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ppriver3651009033.sharepoint.com/sites/DT-Rasa/Shared Documents/General/Financials - P&amp;L/FY2026/P8/"/>
    </mc:Choice>
  </mc:AlternateContent>
  <xr:revisionPtr revIDLastSave="5" documentId="8_{EF63A51D-4343-4FB2-8719-502227E36805}" xr6:coauthVersionLast="47" xr6:coauthVersionMax="47" xr10:uidLastSave="{F27557E4-80F1-41D3-8F40-12D99304C1AA}"/>
  <bookViews>
    <workbookView xWindow="-108" yWindow="-108" windowWidth="23256" windowHeight="12456" tabRatio="891" xr2:uid="{00000000-000D-0000-FFFF-FFFF00000000}"/>
  </bookViews>
  <sheets>
    <sheet name="Stacked Summary" sheetId="19" r:id="rId1"/>
    <sheet name="Consolidated" sheetId="1" r:id="rId2"/>
    <sheet name="Consolidated (1)" sheetId="2" r:id="rId3"/>
    <sheet name="1 - RASA Worldwide" sheetId="3" r:id="rId4"/>
    <sheet name="2 - RASA - Ballpark" sheetId="4" r:id="rId5"/>
    <sheet name="4 - RASA - MVT" sheetId="5" r:id="rId6"/>
    <sheet name="5 - RASA - National Landin" sheetId="6" r:id="rId7"/>
    <sheet name="6 - RASA - Mosaic" sheetId="7" r:id="rId8"/>
    <sheet name="7 - RASA - Rockville" sheetId="8" r:id="rId9"/>
    <sheet name="Consolidated (2)" sheetId="9" r:id="rId10"/>
    <sheet name="1 - RASA Worldwide (1)" sheetId="10" r:id="rId11"/>
    <sheet name="2 - RASA - Ballpark (1)" sheetId="11" r:id="rId12"/>
    <sheet name="3 - RASA Rising" sheetId="12" state="hidden" r:id="rId13"/>
    <sheet name="4 - RASA - MVT (1)" sheetId="13" r:id="rId14"/>
    <sheet name="5 - RASA - National Landin (1)" sheetId="14" r:id="rId15"/>
    <sheet name="6 - RASA - Mosaic (1)" sheetId="15" r:id="rId16"/>
    <sheet name="7 - RASA - Rockville (1)" sheetId="16" r:id="rId17"/>
    <sheet name="All" sheetId="17" r:id="rId18"/>
    <sheet name="All (1)" sheetId="18" r:id="rId19"/>
  </sheets>
  <definedNames>
    <definedName name="_xlnm.Print_Titles" localSheetId="3">'1 - RASA Worldwide'!$1:$5</definedName>
    <definedName name="_xlnm.Print_Titles" localSheetId="10">'1 - RASA Worldwide (1)'!$1:$5</definedName>
    <definedName name="_xlnm.Print_Titles" localSheetId="4">'2 - RASA - Ballpark'!$1:$5</definedName>
    <definedName name="_xlnm.Print_Titles" localSheetId="11">'2 - RASA - Ballpark (1)'!$1:$5</definedName>
    <definedName name="_xlnm.Print_Titles" localSheetId="12">'3 - RASA Rising'!$1:$5</definedName>
    <definedName name="_xlnm.Print_Titles" localSheetId="5">'4 - RASA - MVT'!$1:$5</definedName>
    <definedName name="_xlnm.Print_Titles" localSheetId="13">'4 - RASA - MVT (1)'!$1:$5</definedName>
    <definedName name="_xlnm.Print_Titles" localSheetId="6">'5 - RASA - National Landin'!$1:$5</definedName>
    <definedName name="_xlnm.Print_Titles" localSheetId="14">'5 - RASA - National Landin (1)'!$1:$5</definedName>
    <definedName name="_xlnm.Print_Titles" localSheetId="7">'6 - RASA - Mosaic'!$1:$5</definedName>
    <definedName name="_xlnm.Print_Titles" localSheetId="15">'6 - RASA - Mosaic (1)'!$1:$5</definedName>
    <definedName name="_xlnm.Print_Titles" localSheetId="8">'7 - RASA - Rockville'!$1:$5</definedName>
    <definedName name="_xlnm.Print_Titles" localSheetId="16">'7 - RASA - Rockville (1)'!$1:$5</definedName>
    <definedName name="_xlnm.Print_Titles" localSheetId="17">All!$1:$5</definedName>
    <definedName name="_xlnm.Print_Titles" localSheetId="18">'All (1)'!$1:$5</definedName>
    <definedName name="_xlnm.Print_Titles" localSheetId="1">Consolidated!$1:$5</definedName>
    <definedName name="_xlnm.Print_Titles" localSheetId="2">'Consolidated (1)'!$1:$5</definedName>
    <definedName name="_xlnm.Print_Titles" localSheetId="9">'Consolidated (2)'!$1:$5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9" l="1"/>
  <c r="D13" i="19"/>
  <c r="D12" i="19"/>
  <c r="D11" i="19"/>
  <c r="D10" i="19"/>
  <c r="D9" i="19"/>
  <c r="I15" i="19" a="1"/>
  <c r="L14" i="19" a="1"/>
  <c r="G11" i="19"/>
  <c r="E15" i="19"/>
  <c r="M12" i="19" a="1"/>
  <c r="I9" i="19" a="1"/>
  <c r="N11" i="19"/>
  <c r="J13" i="19" a="1"/>
  <c r="G9" i="19"/>
  <c r="M11" i="19" a="1"/>
  <c r="J12" i="19" a="1"/>
  <c r="L11" i="19" a="1"/>
  <c r="L15" i="19" a="1"/>
  <c r="M14" i="19" a="1"/>
  <c r="E12" i="19"/>
  <c r="S15" i="19" a="1"/>
  <c r="M13" i="19" a="1"/>
  <c r="O12" i="19" a="1"/>
  <c r="I10" i="19" a="1"/>
  <c r="G10" i="19"/>
  <c r="I14" i="19" a="1"/>
  <c r="N15" i="19"/>
  <c r="O9" i="19" a="1"/>
  <c r="I12" i="19" a="1"/>
  <c r="L10" i="19" a="1"/>
  <c r="O13" i="19" a="1"/>
  <c r="R15" i="19"/>
  <c r="G15" i="19"/>
  <c r="N12" i="19"/>
  <c r="J9" i="19" a="1"/>
  <c r="S14" i="19" a="1"/>
  <c r="G14" i="19"/>
  <c r="N10" i="19"/>
  <c r="J10" i="19" a="1"/>
  <c r="J14" i="19" a="1"/>
  <c r="L13" i="19" a="1"/>
  <c r="O11" i="19" a="1"/>
  <c r="L12" i="19" a="1"/>
  <c r="M15" i="19" a="1"/>
  <c r="O14" i="19" a="1"/>
  <c r="M9" i="19" a="1"/>
  <c r="N13" i="19"/>
  <c r="O10" i="19" a="1"/>
  <c r="M10" i="19" a="1"/>
  <c r="D3" i="19" a="1"/>
  <c r="J11" i="19" a="1"/>
  <c r="G12" i="19"/>
  <c r="G13" i="19"/>
  <c r="O15" i="19" a="1"/>
  <c r="I13" i="19" a="1"/>
  <c r="J15" i="19" a="1"/>
  <c r="I11" i="19" a="1"/>
  <c r="L9" i="19" a="1"/>
  <c r="E14" i="19"/>
  <c r="E13" i="19"/>
  <c r="E11" i="19"/>
  <c r="E10" i="19"/>
  <c r="E9" i="19"/>
  <c r="F9" i="19" l="1"/>
  <c r="H9" i="19"/>
  <c r="H10" i="19"/>
  <c r="F10" i="19"/>
  <c r="F11" i="19"/>
  <c r="H11" i="19"/>
  <c r="H13" i="19"/>
  <c r="F13" i="19"/>
  <c r="H14" i="19"/>
  <c r="F14" i="19"/>
  <c r="L9" i="19"/>
  <c r="I11" i="19"/>
  <c r="J15" i="19"/>
  <c r="K15" i="19" s="1"/>
  <c r="P15" i="19" s="1"/>
  <c r="Q15" i="19" s="1"/>
  <c r="I13" i="19"/>
  <c r="O15" i="19"/>
  <c r="J11" i="19"/>
  <c r="K11" i="19" s="1"/>
  <c r="P11" i="19" s="1"/>
  <c r="Q11" i="19" s="1"/>
  <c r="D3" i="19"/>
  <c r="M10" i="19"/>
  <c r="O10" i="19"/>
  <c r="M9" i="19"/>
  <c r="O14" i="19"/>
  <c r="M15" i="19"/>
  <c r="L12" i="19"/>
  <c r="O11" i="19"/>
  <c r="L13" i="19"/>
  <c r="J14" i="19"/>
  <c r="K14" i="19" s="1"/>
  <c r="J10" i="19"/>
  <c r="K10" i="19" s="1"/>
  <c r="P10" i="19" s="1"/>
  <c r="Q10" i="19" s="1"/>
  <c r="S14" i="19"/>
  <c r="J9" i="19"/>
  <c r="O13" i="19"/>
  <c r="L10" i="19"/>
  <c r="I12" i="19"/>
  <c r="O9" i="19"/>
  <c r="I14" i="19"/>
  <c r="I10" i="19"/>
  <c r="O12" i="19"/>
  <c r="M13" i="19"/>
  <c r="S15" i="19"/>
  <c r="F12" i="19"/>
  <c r="H12" i="19"/>
  <c r="M14" i="19"/>
  <c r="L15" i="19"/>
  <c r="L11" i="19"/>
  <c r="J12" i="19"/>
  <c r="M11" i="19"/>
  <c r="J13" i="19"/>
  <c r="K13" i="19" s="1"/>
  <c r="P13" i="19" s="1"/>
  <c r="Q13" i="19" s="1"/>
  <c r="I9" i="19"/>
  <c r="M12" i="19"/>
  <c r="H15" i="19"/>
  <c r="F15" i="19"/>
  <c r="L14" i="19"/>
  <c r="I15" i="19"/>
  <c r="R14" i="19"/>
  <c r="N14" i="19"/>
  <c r="N9" i="19"/>
  <c r="K9" i="19" l="1"/>
  <c r="P9" i="19" s="1"/>
  <c r="Q9" i="19" s="1"/>
  <c r="K12" i="19"/>
  <c r="P12" i="19" s="1"/>
  <c r="Q12" i="19" s="1"/>
  <c r="P14" i="19"/>
  <c r="Q14" i="19" s="1"/>
  <c r="X80" i="18" l="1"/>
  <c r="V80" i="18"/>
  <c r="T80" i="18"/>
  <c r="R80" i="18"/>
  <c r="H80" i="18"/>
  <c r="F80" i="18"/>
  <c r="D80" i="18"/>
  <c r="B80" i="18"/>
  <c r="X79" i="18"/>
  <c r="V79" i="18"/>
  <c r="T79" i="18"/>
  <c r="R79" i="18"/>
  <c r="P79" i="18"/>
  <c r="P80" i="18" s="1"/>
  <c r="N79" i="18"/>
  <c r="N80" i="18" s="1"/>
  <c r="L79" i="18"/>
  <c r="L80" i="18" s="1"/>
  <c r="J79" i="18"/>
  <c r="J80" i="18" s="1"/>
  <c r="H79" i="18"/>
  <c r="F79" i="18"/>
  <c r="D79" i="18"/>
  <c r="B79" i="18"/>
  <c r="P75" i="18"/>
  <c r="N75" i="18"/>
  <c r="L75" i="18"/>
  <c r="J75" i="18"/>
  <c r="H75" i="18"/>
  <c r="H81" i="18" s="1"/>
  <c r="F75" i="18"/>
  <c r="F81" i="18" s="1"/>
  <c r="D75" i="18"/>
  <c r="D81" i="18" s="1"/>
  <c r="B75" i="18"/>
  <c r="B81" i="18" s="1"/>
  <c r="X74" i="18"/>
  <c r="V74" i="18"/>
  <c r="T74" i="18"/>
  <c r="R74" i="18"/>
  <c r="P74" i="18"/>
  <c r="N74" i="18"/>
  <c r="L74" i="18"/>
  <c r="J74" i="18"/>
  <c r="H74" i="18"/>
  <c r="F74" i="18"/>
  <c r="D74" i="18"/>
  <c r="B74" i="18"/>
  <c r="X71" i="18"/>
  <c r="X75" i="18" s="1"/>
  <c r="X81" i="18" s="1"/>
  <c r="V71" i="18"/>
  <c r="V75" i="18" s="1"/>
  <c r="V81" i="18" s="1"/>
  <c r="T71" i="18"/>
  <c r="T75" i="18" s="1"/>
  <c r="T81" i="18" s="1"/>
  <c r="R71" i="18"/>
  <c r="R75" i="18" s="1"/>
  <c r="R81" i="18" s="1"/>
  <c r="P71" i="18"/>
  <c r="N71" i="18"/>
  <c r="L71" i="18"/>
  <c r="J71" i="18"/>
  <c r="H71" i="18"/>
  <c r="F71" i="18"/>
  <c r="D71" i="18"/>
  <c r="B71" i="18"/>
  <c r="P32" i="18"/>
  <c r="N32" i="18"/>
  <c r="L32" i="18"/>
  <c r="J32" i="18"/>
  <c r="X31" i="18"/>
  <c r="V31" i="18"/>
  <c r="T31" i="18"/>
  <c r="R31" i="18"/>
  <c r="P31" i="18"/>
  <c r="N31" i="18"/>
  <c r="L31" i="18"/>
  <c r="J31" i="18"/>
  <c r="H31" i="18"/>
  <c r="F31" i="18"/>
  <c r="D31" i="18"/>
  <c r="B31" i="18"/>
  <c r="X22" i="18"/>
  <c r="V22" i="18"/>
  <c r="T22" i="18"/>
  <c r="R22" i="18"/>
  <c r="P22" i="18"/>
  <c r="N22" i="18"/>
  <c r="L22" i="18"/>
  <c r="J22" i="18"/>
  <c r="H22" i="18"/>
  <c r="F22" i="18"/>
  <c r="D22" i="18"/>
  <c r="B22" i="18"/>
  <c r="X17" i="18"/>
  <c r="X32" i="18" s="1"/>
  <c r="V17" i="18"/>
  <c r="V32" i="18" s="1"/>
  <c r="T17" i="18"/>
  <c r="T32" i="18" s="1"/>
  <c r="R17" i="18"/>
  <c r="R32" i="18" s="1"/>
  <c r="P17" i="18"/>
  <c r="N17" i="18"/>
  <c r="L17" i="18"/>
  <c r="J17" i="18"/>
  <c r="H17" i="18"/>
  <c r="H32" i="18" s="1"/>
  <c r="F17" i="18"/>
  <c r="F32" i="18" s="1"/>
  <c r="D17" i="18"/>
  <c r="D32" i="18" s="1"/>
  <c r="B17" i="18"/>
  <c r="B32" i="18" s="1"/>
  <c r="Z149" i="17"/>
  <c r="AA149" i="17" s="1"/>
  <c r="X149" i="17"/>
  <c r="V149" i="17"/>
  <c r="T149" i="17"/>
  <c r="R149" i="17"/>
  <c r="P149" i="17"/>
  <c r="N149" i="17"/>
  <c r="L149" i="17"/>
  <c r="J149" i="17"/>
  <c r="H149" i="17"/>
  <c r="F149" i="17"/>
  <c r="D149" i="17"/>
  <c r="B149" i="17"/>
  <c r="AA148" i="17"/>
  <c r="AA147" i="17"/>
  <c r="AA146" i="17"/>
  <c r="AA145" i="17"/>
  <c r="AA144" i="17"/>
  <c r="AA143" i="17"/>
  <c r="AA142" i="17"/>
  <c r="AA141" i="17"/>
  <c r="AA140" i="17"/>
  <c r="B138" i="17"/>
  <c r="Z136" i="17"/>
  <c r="Z138" i="17" s="1"/>
  <c r="AA138" i="17" s="1"/>
  <c r="X136" i="17"/>
  <c r="X138" i="17" s="1"/>
  <c r="V136" i="17"/>
  <c r="V138" i="17" s="1"/>
  <c r="T136" i="17"/>
  <c r="T138" i="17" s="1"/>
  <c r="R136" i="17"/>
  <c r="P136" i="17"/>
  <c r="N136" i="17"/>
  <c r="L136" i="17"/>
  <c r="J136" i="17"/>
  <c r="J138" i="17" s="1"/>
  <c r="H136" i="17"/>
  <c r="F136" i="17"/>
  <c r="F138" i="17" s="1"/>
  <c r="D136" i="17"/>
  <c r="D138" i="17" s="1"/>
  <c r="B136" i="17"/>
  <c r="Z134" i="17"/>
  <c r="AA134" i="17" s="1"/>
  <c r="X134" i="17"/>
  <c r="V134" i="17"/>
  <c r="T134" i="17"/>
  <c r="R134" i="17"/>
  <c r="P134" i="17"/>
  <c r="P138" i="17" s="1"/>
  <c r="N134" i="17"/>
  <c r="L134" i="17"/>
  <c r="L138" i="17" s="1"/>
  <c r="J134" i="17"/>
  <c r="H134" i="17"/>
  <c r="F134" i="17"/>
  <c r="D134" i="17"/>
  <c r="B134" i="17"/>
  <c r="Z133" i="17"/>
  <c r="AA133" i="17" s="1"/>
  <c r="X133" i="17"/>
  <c r="V133" i="17"/>
  <c r="T133" i="17"/>
  <c r="R133" i="17"/>
  <c r="P133" i="17"/>
  <c r="N133" i="17"/>
  <c r="L133" i="17"/>
  <c r="J133" i="17"/>
  <c r="H133" i="17"/>
  <c r="F133" i="17"/>
  <c r="D133" i="17"/>
  <c r="B133" i="17"/>
  <c r="AA132" i="17"/>
  <c r="AA131" i="17"/>
  <c r="AA130" i="17"/>
  <c r="AA129" i="17"/>
  <c r="AA128" i="17"/>
  <c r="AA127" i="17"/>
  <c r="AA126" i="17"/>
  <c r="AA125" i="17"/>
  <c r="AA124" i="17"/>
  <c r="X121" i="17"/>
  <c r="V121" i="17"/>
  <c r="P121" i="17"/>
  <c r="N121" i="17"/>
  <c r="L121" i="17"/>
  <c r="J121" i="17"/>
  <c r="Z120" i="17"/>
  <c r="AA120" i="17" s="1"/>
  <c r="X120" i="17"/>
  <c r="V120" i="17"/>
  <c r="T120" i="17"/>
  <c r="T121" i="17" s="1"/>
  <c r="R120" i="17"/>
  <c r="R121" i="17" s="1"/>
  <c r="P120" i="17"/>
  <c r="N120" i="17"/>
  <c r="L120" i="17"/>
  <c r="J120" i="17"/>
  <c r="H120" i="17"/>
  <c r="H121" i="17" s="1"/>
  <c r="F120" i="17"/>
  <c r="F121" i="17" s="1"/>
  <c r="D120" i="17"/>
  <c r="D121" i="17" s="1"/>
  <c r="B120" i="17"/>
  <c r="B121" i="17" s="1"/>
  <c r="AA119" i="17"/>
  <c r="AA117" i="17"/>
  <c r="AA116" i="17"/>
  <c r="J112" i="17"/>
  <c r="H112" i="17"/>
  <c r="F112" i="17"/>
  <c r="D112" i="17"/>
  <c r="B112" i="17"/>
  <c r="Z111" i="17"/>
  <c r="AA111" i="17" s="1"/>
  <c r="X111" i="17"/>
  <c r="X112" i="17" s="1"/>
  <c r="V111" i="17"/>
  <c r="V112" i="17" s="1"/>
  <c r="T111" i="17"/>
  <c r="T112" i="17" s="1"/>
  <c r="R111" i="17"/>
  <c r="R112" i="17" s="1"/>
  <c r="P111" i="17"/>
  <c r="P112" i="17" s="1"/>
  <c r="N111" i="17"/>
  <c r="N112" i="17" s="1"/>
  <c r="L111" i="17"/>
  <c r="L112" i="17" s="1"/>
  <c r="J111" i="17"/>
  <c r="H111" i="17"/>
  <c r="F111" i="17"/>
  <c r="D111" i="17"/>
  <c r="B111" i="17"/>
  <c r="AA110" i="17"/>
  <c r="AA109" i="17"/>
  <c r="AA108" i="17"/>
  <c r="AA107" i="17"/>
  <c r="AA106" i="17"/>
  <c r="AA102" i="17"/>
  <c r="AA101" i="17"/>
  <c r="Z101" i="17"/>
  <c r="X101" i="17"/>
  <c r="V101" i="17"/>
  <c r="T101" i="17"/>
  <c r="R101" i="17"/>
  <c r="P101" i="17"/>
  <c r="N101" i="17"/>
  <c r="L101" i="17"/>
  <c r="J101" i="17"/>
  <c r="H101" i="17"/>
  <c r="F101" i="17"/>
  <c r="D101" i="17"/>
  <c r="B101" i="17"/>
  <c r="Z100" i="17"/>
  <c r="AA100" i="17" s="1"/>
  <c r="X100" i="17"/>
  <c r="V100" i="17"/>
  <c r="T100" i="17"/>
  <c r="R100" i="17"/>
  <c r="P100" i="17"/>
  <c r="N100" i="17"/>
  <c r="L100" i="17"/>
  <c r="J100" i="17"/>
  <c r="H100" i="17"/>
  <c r="F100" i="17"/>
  <c r="D100" i="17"/>
  <c r="B100" i="17"/>
  <c r="AA99" i="17"/>
  <c r="AA98" i="17"/>
  <c r="AA97" i="17"/>
  <c r="AA96" i="17"/>
  <c r="AA95" i="17"/>
  <c r="AA94" i="17"/>
  <c r="AA93" i="17"/>
  <c r="AA92" i="17"/>
  <c r="Z90" i="17"/>
  <c r="AA90" i="17" s="1"/>
  <c r="X90" i="17"/>
  <c r="V90" i="17"/>
  <c r="T90" i="17"/>
  <c r="R90" i="17"/>
  <c r="P90" i="17"/>
  <c r="N90" i="17"/>
  <c r="L90" i="17"/>
  <c r="J90" i="17"/>
  <c r="H90" i="17"/>
  <c r="F90" i="17"/>
  <c r="D90" i="17"/>
  <c r="B90" i="17"/>
  <c r="Z89" i="17"/>
  <c r="AA89" i="17" s="1"/>
  <c r="X89" i="17"/>
  <c r="V89" i="17"/>
  <c r="T89" i="17"/>
  <c r="R89" i="17"/>
  <c r="P89" i="17"/>
  <c r="N89" i="17"/>
  <c r="L89" i="17"/>
  <c r="J89" i="17"/>
  <c r="H89" i="17"/>
  <c r="F89" i="17"/>
  <c r="D89" i="17"/>
  <c r="B89" i="17"/>
  <c r="AA88" i="17"/>
  <c r="AA87" i="17"/>
  <c r="AA86" i="17"/>
  <c r="AA85" i="17"/>
  <c r="AA84" i="17"/>
  <c r="Z82" i="17"/>
  <c r="AA82" i="17" s="1"/>
  <c r="X82" i="17"/>
  <c r="V82" i="17"/>
  <c r="T82" i="17"/>
  <c r="R82" i="17"/>
  <c r="P82" i="17"/>
  <c r="N82" i="17"/>
  <c r="L82" i="17"/>
  <c r="J82" i="17"/>
  <c r="H82" i="17"/>
  <c r="F82" i="17"/>
  <c r="D82" i="17"/>
  <c r="B82" i="17"/>
  <c r="AA81" i="17"/>
  <c r="AA80" i="17"/>
  <c r="AA79" i="17"/>
  <c r="AA78" i="17"/>
  <c r="Z77" i="17"/>
  <c r="AA77" i="17" s="1"/>
  <c r="X77" i="17"/>
  <c r="V77" i="17"/>
  <c r="T77" i="17"/>
  <c r="T49" i="17" s="1"/>
  <c r="R77" i="17"/>
  <c r="R49" i="17" s="1"/>
  <c r="P77" i="17"/>
  <c r="P49" i="17" s="1"/>
  <c r="N77" i="17"/>
  <c r="N49" i="17" s="1"/>
  <c r="N113" i="17" s="1"/>
  <c r="L77" i="17"/>
  <c r="L49" i="17" s="1"/>
  <c r="L113" i="17" s="1"/>
  <c r="J77" i="17"/>
  <c r="J49" i="17" s="1"/>
  <c r="J113" i="17" s="1"/>
  <c r="H77" i="17"/>
  <c r="H49" i="17" s="1"/>
  <c r="H113" i="17" s="1"/>
  <c r="F77" i="17"/>
  <c r="F49" i="17" s="1"/>
  <c r="F113" i="17" s="1"/>
  <c r="D77" i="17"/>
  <c r="D49" i="17" s="1"/>
  <c r="D113" i="17" s="1"/>
  <c r="B77" i="17"/>
  <c r="B49" i="17" s="1"/>
  <c r="AA76" i="17"/>
  <c r="AA75" i="17"/>
  <c r="AA74" i="17"/>
  <c r="AA73" i="17"/>
  <c r="AA72" i="17"/>
  <c r="AA71" i="17"/>
  <c r="AA70" i="17"/>
  <c r="AA69" i="17"/>
  <c r="AA68" i="17"/>
  <c r="AA66" i="17"/>
  <c r="AA65" i="17"/>
  <c r="AA63" i="17"/>
  <c r="Z61" i="17"/>
  <c r="AA61" i="17" s="1"/>
  <c r="X61" i="17"/>
  <c r="V61" i="17"/>
  <c r="T61" i="17"/>
  <c r="R61" i="17"/>
  <c r="P61" i="17"/>
  <c r="N61" i="17"/>
  <c r="L61" i="17"/>
  <c r="J61" i="17"/>
  <c r="H61" i="17"/>
  <c r="F61" i="17"/>
  <c r="D61" i="17"/>
  <c r="B61" i="17"/>
  <c r="AA60" i="17"/>
  <c r="AA59" i="17"/>
  <c r="Z58" i="17"/>
  <c r="AA58" i="17" s="1"/>
  <c r="X58" i="17"/>
  <c r="V58" i="17"/>
  <c r="T58" i="17"/>
  <c r="R58" i="17"/>
  <c r="P58" i="17"/>
  <c r="N58" i="17"/>
  <c r="L58" i="17"/>
  <c r="J58" i="17"/>
  <c r="H58" i="17"/>
  <c r="F58" i="17"/>
  <c r="D58" i="17"/>
  <c r="B58" i="17"/>
  <c r="AA57" i="17"/>
  <c r="AA56" i="17"/>
  <c r="AA54" i="17"/>
  <c r="AA53" i="17"/>
  <c r="AA50" i="17"/>
  <c r="Z50" i="17"/>
  <c r="X50" i="17"/>
  <c r="V50" i="17"/>
  <c r="T50" i="17"/>
  <c r="R50" i="17"/>
  <c r="P50" i="17"/>
  <c r="N50" i="17"/>
  <c r="L50" i="17"/>
  <c r="J50" i="17"/>
  <c r="H50" i="17"/>
  <c r="F50" i="17"/>
  <c r="D50" i="17"/>
  <c r="B50" i="17"/>
  <c r="Z49" i="17"/>
  <c r="X49" i="17"/>
  <c r="V49" i="17"/>
  <c r="V113" i="17" s="1"/>
  <c r="AA48" i="17"/>
  <c r="Z41" i="17"/>
  <c r="AA41" i="17" s="1"/>
  <c r="X41" i="17"/>
  <c r="V41" i="17"/>
  <c r="T41" i="17"/>
  <c r="R41" i="17"/>
  <c r="P41" i="17"/>
  <c r="N41" i="17"/>
  <c r="L41" i="17"/>
  <c r="J41" i="17"/>
  <c r="H41" i="17"/>
  <c r="F41" i="17"/>
  <c r="D41" i="17"/>
  <c r="B41" i="17"/>
  <c r="AA40" i="17"/>
  <c r="N39" i="17"/>
  <c r="H39" i="17"/>
  <c r="F39" i="17"/>
  <c r="F43" i="17" s="1"/>
  <c r="Z38" i="17"/>
  <c r="Z39" i="17" s="1"/>
  <c r="X38" i="17"/>
  <c r="X39" i="17" s="1"/>
  <c r="X43" i="17" s="1"/>
  <c r="X42" i="17" s="1"/>
  <c r="V38" i="17"/>
  <c r="V39" i="17" s="1"/>
  <c r="V43" i="17" s="1"/>
  <c r="V42" i="17" s="1"/>
  <c r="T38" i="17"/>
  <c r="T39" i="17" s="1"/>
  <c r="T43" i="17" s="1"/>
  <c r="R38" i="17"/>
  <c r="R39" i="17" s="1"/>
  <c r="R43" i="17" s="1"/>
  <c r="P38" i="17"/>
  <c r="P39" i="17" s="1"/>
  <c r="P43" i="17" s="1"/>
  <c r="N38" i="17"/>
  <c r="L38" i="17"/>
  <c r="L39" i="17" s="1"/>
  <c r="J38" i="17"/>
  <c r="J39" i="17" s="1"/>
  <c r="H38" i="17"/>
  <c r="F38" i="17"/>
  <c r="D38" i="17"/>
  <c r="D39" i="17" s="1"/>
  <c r="D43" i="17" s="1"/>
  <c r="B38" i="17"/>
  <c r="B39" i="17" s="1"/>
  <c r="B43" i="17" s="1"/>
  <c r="AA37" i="17"/>
  <c r="AA36" i="17"/>
  <c r="AA35" i="17"/>
  <c r="AA34" i="17"/>
  <c r="AA33" i="17"/>
  <c r="AA32" i="17"/>
  <c r="AA31" i="17"/>
  <c r="AA30" i="17"/>
  <c r="AA29" i="17"/>
  <c r="Z27" i="17"/>
  <c r="AA27" i="17" s="1"/>
  <c r="X27" i="17"/>
  <c r="V27" i="17"/>
  <c r="T27" i="17"/>
  <c r="R27" i="17"/>
  <c r="P27" i="17"/>
  <c r="N27" i="17"/>
  <c r="L27" i="17"/>
  <c r="J27" i="17"/>
  <c r="H27" i="17"/>
  <c r="F27" i="17"/>
  <c r="D27" i="17"/>
  <c r="B27" i="17"/>
  <c r="AA26" i="17"/>
  <c r="Z23" i="17"/>
  <c r="AA23" i="17" s="1"/>
  <c r="X23" i="17"/>
  <c r="V23" i="17"/>
  <c r="T23" i="17"/>
  <c r="R23" i="17"/>
  <c r="P23" i="17"/>
  <c r="N23" i="17"/>
  <c r="L23" i="17"/>
  <c r="J23" i="17"/>
  <c r="H23" i="17"/>
  <c r="F23" i="17"/>
  <c r="D23" i="17"/>
  <c r="B23" i="17"/>
  <c r="Z21" i="17"/>
  <c r="AA21" i="17" s="1"/>
  <c r="X21" i="17"/>
  <c r="V21" i="17"/>
  <c r="T21" i="17"/>
  <c r="R21" i="17"/>
  <c r="P21" i="17"/>
  <c r="N21" i="17"/>
  <c r="L21" i="17"/>
  <c r="J21" i="17"/>
  <c r="H21" i="17"/>
  <c r="F21" i="17"/>
  <c r="D21" i="17"/>
  <c r="B21" i="17"/>
  <c r="Z20" i="17"/>
  <c r="AA20" i="17" s="1"/>
  <c r="X20" i="17"/>
  <c r="T20" i="17"/>
  <c r="R20" i="17"/>
  <c r="AA19" i="17"/>
  <c r="Z19" i="17"/>
  <c r="X19" i="17"/>
  <c r="V19" i="17"/>
  <c r="V20" i="17" s="1"/>
  <c r="T19" i="17"/>
  <c r="R19" i="17"/>
  <c r="P19" i="17"/>
  <c r="P20" i="17" s="1"/>
  <c r="N19" i="17"/>
  <c r="N20" i="17" s="1"/>
  <c r="L19" i="17"/>
  <c r="L20" i="17" s="1"/>
  <c r="J19" i="17"/>
  <c r="J20" i="17" s="1"/>
  <c r="H19" i="17"/>
  <c r="H20" i="17" s="1"/>
  <c r="F19" i="17"/>
  <c r="F20" i="17" s="1"/>
  <c r="D19" i="17"/>
  <c r="D20" i="17" s="1"/>
  <c r="B19" i="17"/>
  <c r="B20" i="17" s="1"/>
  <c r="Z18" i="17"/>
  <c r="AA18" i="17" s="1"/>
  <c r="X18" i="17"/>
  <c r="V18" i="17"/>
  <c r="T18" i="17"/>
  <c r="R18" i="17"/>
  <c r="P18" i="17"/>
  <c r="N18" i="17"/>
  <c r="L18" i="17"/>
  <c r="J18" i="17"/>
  <c r="H18" i="17"/>
  <c r="F18" i="17"/>
  <c r="D18" i="17"/>
  <c r="B18" i="17"/>
  <c r="AA17" i="17"/>
  <c r="AA16" i="17"/>
  <c r="Z14" i="17"/>
  <c r="AA14" i="17" s="1"/>
  <c r="X14" i="17"/>
  <c r="V14" i="17"/>
  <c r="T14" i="17"/>
  <c r="R14" i="17"/>
  <c r="P14" i="17"/>
  <c r="N14" i="17"/>
  <c r="L14" i="17"/>
  <c r="J14" i="17"/>
  <c r="H14" i="17"/>
  <c r="F14" i="17"/>
  <c r="D14" i="17"/>
  <c r="B14" i="17"/>
  <c r="Z12" i="17"/>
  <c r="AA12" i="17" s="1"/>
  <c r="X12" i="17"/>
  <c r="V12" i="17"/>
  <c r="T12" i="17"/>
  <c r="R12" i="17"/>
  <c r="P12" i="17"/>
  <c r="N12" i="17"/>
  <c r="L12" i="17"/>
  <c r="J12" i="17"/>
  <c r="H12" i="17"/>
  <c r="F12" i="17"/>
  <c r="D12" i="17"/>
  <c r="B12" i="17"/>
  <c r="Z11" i="17"/>
  <c r="AA11" i="17" s="1"/>
  <c r="X11" i="17"/>
  <c r="V11" i="17"/>
  <c r="T11" i="17"/>
  <c r="R11" i="17"/>
  <c r="P11" i="17"/>
  <c r="N11" i="17"/>
  <c r="L11" i="17"/>
  <c r="J11" i="17"/>
  <c r="H11" i="17"/>
  <c r="F11" i="17"/>
  <c r="D11" i="17"/>
  <c r="B11" i="17"/>
  <c r="T10" i="17"/>
  <c r="R10" i="17"/>
  <c r="J10" i="17"/>
  <c r="J13" i="17" s="1"/>
  <c r="J15" i="17" s="1"/>
  <c r="Z9" i="17"/>
  <c r="AA9" i="17" s="1"/>
  <c r="X9" i="17"/>
  <c r="V9" i="17"/>
  <c r="T9" i="17"/>
  <c r="R9" i="17"/>
  <c r="P9" i="17"/>
  <c r="N9" i="17"/>
  <c r="L9" i="17"/>
  <c r="J9" i="17"/>
  <c r="H9" i="17"/>
  <c r="F9" i="17"/>
  <c r="D9" i="17"/>
  <c r="B9" i="17"/>
  <c r="AA8" i="17"/>
  <c r="Z8" i="17"/>
  <c r="X8" i="17"/>
  <c r="V8" i="17"/>
  <c r="T8" i="17"/>
  <c r="R8" i="17"/>
  <c r="P8" i="17"/>
  <c r="N8" i="17"/>
  <c r="L8" i="17"/>
  <c r="J8" i="17"/>
  <c r="H8" i="17"/>
  <c r="F8" i="17"/>
  <c r="D8" i="17"/>
  <c r="B8" i="17"/>
  <c r="Z7" i="17"/>
  <c r="AA7" i="17" s="1"/>
  <c r="X7" i="17"/>
  <c r="X10" i="17" s="1"/>
  <c r="X13" i="17" s="1"/>
  <c r="X15" i="17" s="1"/>
  <c r="V7" i="17"/>
  <c r="V10" i="17" s="1"/>
  <c r="V13" i="17" s="1"/>
  <c r="V15" i="17" s="1"/>
  <c r="T7" i="17"/>
  <c r="R7" i="17"/>
  <c r="P7" i="17"/>
  <c r="N7" i="17"/>
  <c r="L7" i="17"/>
  <c r="L10" i="17" s="1"/>
  <c r="L13" i="17" s="1"/>
  <c r="L15" i="17" s="1"/>
  <c r="J7" i="17"/>
  <c r="H7" i="17"/>
  <c r="F7" i="17"/>
  <c r="F10" i="17" s="1"/>
  <c r="F13" i="17" s="1"/>
  <c r="F15" i="17" s="1"/>
  <c r="D7" i="17"/>
  <c r="B7" i="17"/>
  <c r="AL446" i="16"/>
  <c r="AP444" i="16"/>
  <c r="AO444" i="16"/>
  <c r="AJ444" i="16"/>
  <c r="AI444" i="16"/>
  <c r="AF444" i="16"/>
  <c r="AG444" i="16" s="1"/>
  <c r="AC444" i="16"/>
  <c r="AD444" i="16" s="1"/>
  <c r="Z444" i="16"/>
  <c r="AA444" i="16" s="1"/>
  <c r="W444" i="16"/>
  <c r="X444" i="16" s="1"/>
  <c r="T444" i="16"/>
  <c r="U444" i="16" s="1"/>
  <c r="Q444" i="16"/>
  <c r="R444" i="16" s="1"/>
  <c r="N444" i="16"/>
  <c r="O444" i="16" s="1"/>
  <c r="L444" i="16"/>
  <c r="K444" i="16"/>
  <c r="H444" i="16"/>
  <c r="I444" i="16" s="1"/>
  <c r="E444" i="16"/>
  <c r="F444" i="16" s="1"/>
  <c r="B444" i="16"/>
  <c r="AP443" i="16"/>
  <c r="AO443" i="16"/>
  <c r="AL443" i="16"/>
  <c r="AJ443" i="16"/>
  <c r="AI443" i="16"/>
  <c r="AF443" i="16"/>
  <c r="AG443" i="16" s="1"/>
  <c r="AC443" i="16"/>
  <c r="AD443" i="16" s="1"/>
  <c r="AA443" i="16"/>
  <c r="Z443" i="16"/>
  <c r="W443" i="16"/>
  <c r="X443" i="16" s="1"/>
  <c r="T443" i="16"/>
  <c r="U443" i="16" s="1"/>
  <c r="R443" i="16"/>
  <c r="Q443" i="16"/>
  <c r="N443" i="16"/>
  <c r="O443" i="16" s="1"/>
  <c r="L443" i="16"/>
  <c r="K443" i="16"/>
  <c r="H443" i="16"/>
  <c r="I443" i="16" s="1"/>
  <c r="E443" i="16"/>
  <c r="F443" i="16" s="1"/>
  <c r="B443" i="16"/>
  <c r="C443" i="16" s="1"/>
  <c r="AP442" i="16"/>
  <c r="AL442" i="16"/>
  <c r="AR442" i="16" s="1"/>
  <c r="AJ442" i="16"/>
  <c r="AG442" i="16"/>
  <c r="AD442" i="16"/>
  <c r="AA442" i="16"/>
  <c r="X442" i="16"/>
  <c r="U442" i="16"/>
  <c r="R442" i="16"/>
  <c r="O442" i="16"/>
  <c r="L442" i="16"/>
  <c r="I442" i="16"/>
  <c r="F442" i="16"/>
  <c r="C442" i="16"/>
  <c r="AP441" i="16"/>
  <c r="AL441" i="16"/>
  <c r="AR441" i="16" s="1"/>
  <c r="AJ441" i="16"/>
  <c r="AG441" i="16"/>
  <c r="AD441" i="16"/>
  <c r="AA441" i="16"/>
  <c r="X441" i="16"/>
  <c r="U441" i="16"/>
  <c r="R441" i="16"/>
  <c r="O441" i="16"/>
  <c r="L441" i="16"/>
  <c r="I441" i="16"/>
  <c r="F441" i="16"/>
  <c r="C441" i="16"/>
  <c r="AP440" i="16"/>
  <c r="AL440" i="16"/>
  <c r="AR440" i="16" s="1"/>
  <c r="AJ440" i="16"/>
  <c r="AG440" i="16"/>
  <c r="AD440" i="16"/>
  <c r="AA440" i="16"/>
  <c r="X440" i="16"/>
  <c r="U440" i="16"/>
  <c r="R440" i="16"/>
  <c r="O440" i="16"/>
  <c r="L440" i="16"/>
  <c r="I440" i="16"/>
  <c r="F440" i="16"/>
  <c r="C440" i="16"/>
  <c r="AP439" i="16"/>
  <c r="AL439" i="16"/>
  <c r="AR439" i="16" s="1"/>
  <c r="AJ439" i="16"/>
  <c r="AG439" i="16"/>
  <c r="AD439" i="16"/>
  <c r="AA439" i="16"/>
  <c r="X439" i="16"/>
  <c r="U439" i="16"/>
  <c r="R439" i="16"/>
  <c r="O439" i="16"/>
  <c r="L439" i="16"/>
  <c r="I439" i="16"/>
  <c r="F439" i="16"/>
  <c r="C439" i="16"/>
  <c r="AP438" i="16"/>
  <c r="AL438" i="16"/>
  <c r="AR438" i="16" s="1"/>
  <c r="AJ438" i="16"/>
  <c r="AG438" i="16"/>
  <c r="AD438" i="16"/>
  <c r="AA438" i="16"/>
  <c r="X438" i="16"/>
  <c r="U438" i="16"/>
  <c r="R438" i="16"/>
  <c r="O438" i="16"/>
  <c r="L438" i="16"/>
  <c r="I438" i="16"/>
  <c r="F438" i="16"/>
  <c r="C438" i="16"/>
  <c r="AP437" i="16"/>
  <c r="AL437" i="16"/>
  <c r="AR437" i="16" s="1"/>
  <c r="AJ437" i="16"/>
  <c r="AG437" i="16"/>
  <c r="AD437" i="16"/>
  <c r="AA437" i="16"/>
  <c r="X437" i="16"/>
  <c r="U437" i="16"/>
  <c r="R437" i="16"/>
  <c r="O437" i="16"/>
  <c r="L437" i="16"/>
  <c r="I437" i="16"/>
  <c r="F437" i="16"/>
  <c r="C437" i="16"/>
  <c r="AP436" i="16"/>
  <c r="AL436" i="16"/>
  <c r="AR436" i="16" s="1"/>
  <c r="AJ436" i="16"/>
  <c r="AG436" i="16"/>
  <c r="AD436" i="16"/>
  <c r="AA436" i="16"/>
  <c r="X436" i="16"/>
  <c r="U436" i="16"/>
  <c r="R436" i="16"/>
  <c r="O436" i="16"/>
  <c r="L436" i="16"/>
  <c r="I436" i="16"/>
  <c r="F436" i="16"/>
  <c r="C436" i="16"/>
  <c r="AP435" i="16"/>
  <c r="AL435" i="16"/>
  <c r="AR435" i="16" s="1"/>
  <c r="AJ435" i="16"/>
  <c r="AG435" i="16"/>
  <c r="AD435" i="16"/>
  <c r="AA435" i="16"/>
  <c r="X435" i="16"/>
  <c r="U435" i="16"/>
  <c r="R435" i="16"/>
  <c r="O435" i="16"/>
  <c r="L435" i="16"/>
  <c r="I435" i="16"/>
  <c r="F435" i="16"/>
  <c r="C435" i="16"/>
  <c r="AP434" i="16"/>
  <c r="AL434" i="16"/>
  <c r="AR434" i="16" s="1"/>
  <c r="AJ434" i="16"/>
  <c r="AG434" i="16"/>
  <c r="AD434" i="16"/>
  <c r="AA434" i="16"/>
  <c r="X434" i="16"/>
  <c r="U434" i="16"/>
  <c r="R434" i="16"/>
  <c r="O434" i="16"/>
  <c r="L434" i="16"/>
  <c r="I434" i="16"/>
  <c r="F434" i="16"/>
  <c r="C434" i="16"/>
  <c r="AO431" i="16"/>
  <c r="AP431" i="16" s="1"/>
  <c r="AI431" i="16"/>
  <c r="AJ431" i="16" s="1"/>
  <c r="AF431" i="16"/>
  <c r="AG431" i="16" s="1"/>
  <c r="AC431" i="16"/>
  <c r="AD431" i="16" s="1"/>
  <c r="Z431" i="16"/>
  <c r="AA431" i="16" s="1"/>
  <c r="W431" i="16"/>
  <c r="X431" i="16" s="1"/>
  <c r="U431" i="16"/>
  <c r="T431" i="16"/>
  <c r="Q431" i="16"/>
  <c r="R431" i="16" s="1"/>
  <c r="N431" i="16"/>
  <c r="O431" i="16" s="1"/>
  <c r="K431" i="16"/>
  <c r="L431" i="16" s="1"/>
  <c r="H431" i="16"/>
  <c r="E431" i="16"/>
  <c r="F431" i="16" s="1"/>
  <c r="B431" i="16"/>
  <c r="C431" i="16" s="1"/>
  <c r="AO430" i="16"/>
  <c r="AP430" i="16" s="1"/>
  <c r="AI430" i="16"/>
  <c r="AJ430" i="16" s="1"/>
  <c r="AG430" i="16"/>
  <c r="AF430" i="16"/>
  <c r="AC430" i="16"/>
  <c r="AD430" i="16" s="1"/>
  <c r="AA430" i="16"/>
  <c r="Z430" i="16"/>
  <c r="W430" i="16"/>
  <c r="X430" i="16" s="1"/>
  <c r="U430" i="16"/>
  <c r="T430" i="16"/>
  <c r="Q430" i="16"/>
  <c r="R430" i="16" s="1"/>
  <c r="N430" i="16"/>
  <c r="O430" i="16" s="1"/>
  <c r="K430" i="16"/>
  <c r="L430" i="16" s="1"/>
  <c r="I430" i="16"/>
  <c r="H430" i="16"/>
  <c r="E430" i="16"/>
  <c r="F430" i="16" s="1"/>
  <c r="C430" i="16"/>
  <c r="B430" i="16"/>
  <c r="AP429" i="16"/>
  <c r="AL429" i="16"/>
  <c r="AR429" i="16" s="1"/>
  <c r="AJ429" i="16"/>
  <c r="AG429" i="16"/>
  <c r="AD429" i="16"/>
  <c r="AA429" i="16"/>
  <c r="X429" i="16"/>
  <c r="U429" i="16"/>
  <c r="R429" i="16"/>
  <c r="O429" i="16"/>
  <c r="L429" i="16"/>
  <c r="I429" i="16"/>
  <c r="F429" i="16"/>
  <c r="C429" i="16"/>
  <c r="AP428" i="16"/>
  <c r="AL428" i="16"/>
  <c r="AR428" i="16" s="1"/>
  <c r="AJ428" i="16"/>
  <c r="AG428" i="16"/>
  <c r="AD428" i="16"/>
  <c r="AA428" i="16"/>
  <c r="X428" i="16"/>
  <c r="U428" i="16"/>
  <c r="R428" i="16"/>
  <c r="O428" i="16"/>
  <c r="L428" i="16"/>
  <c r="I428" i="16"/>
  <c r="F428" i="16"/>
  <c r="C428" i="16"/>
  <c r="AP427" i="16"/>
  <c r="AL427" i="16"/>
  <c r="AR427" i="16" s="1"/>
  <c r="AJ427" i="16"/>
  <c r="AG427" i="16"/>
  <c r="AD427" i="16"/>
  <c r="AA427" i="16"/>
  <c r="X427" i="16"/>
  <c r="U427" i="16"/>
  <c r="R427" i="16"/>
  <c r="O427" i="16"/>
  <c r="L427" i="16"/>
  <c r="I427" i="16"/>
  <c r="F427" i="16"/>
  <c r="C427" i="16"/>
  <c r="AP426" i="16"/>
  <c r="AL426" i="16"/>
  <c r="AR426" i="16" s="1"/>
  <c r="AJ426" i="16"/>
  <c r="AG426" i="16"/>
  <c r="AD426" i="16"/>
  <c r="AA426" i="16"/>
  <c r="X426" i="16"/>
  <c r="U426" i="16"/>
  <c r="R426" i="16"/>
  <c r="O426" i="16"/>
  <c r="L426" i="16"/>
  <c r="I426" i="16"/>
  <c r="F426" i="16"/>
  <c r="C426" i="16"/>
  <c r="AP425" i="16"/>
  <c r="AL425" i="16"/>
  <c r="AR425" i="16" s="1"/>
  <c r="AJ425" i="16"/>
  <c r="AG425" i="16"/>
  <c r="AD425" i="16"/>
  <c r="AA425" i="16"/>
  <c r="X425" i="16"/>
  <c r="U425" i="16"/>
  <c r="R425" i="16"/>
  <c r="O425" i="16"/>
  <c r="L425" i="16"/>
  <c r="I425" i="16"/>
  <c r="F425" i="16"/>
  <c r="C425" i="16"/>
  <c r="AP424" i="16"/>
  <c r="AL424" i="16"/>
  <c r="AR424" i="16" s="1"/>
  <c r="AJ424" i="16"/>
  <c r="AG424" i="16"/>
  <c r="AD424" i="16"/>
  <c r="AA424" i="16"/>
  <c r="X424" i="16"/>
  <c r="U424" i="16"/>
  <c r="R424" i="16"/>
  <c r="O424" i="16"/>
  <c r="L424" i="16"/>
  <c r="I424" i="16"/>
  <c r="F424" i="16"/>
  <c r="C424" i="16"/>
  <c r="AP423" i="16"/>
  <c r="AL423" i="16"/>
  <c r="AR423" i="16" s="1"/>
  <c r="AJ423" i="16"/>
  <c r="AG423" i="16"/>
  <c r="AD423" i="16"/>
  <c r="AA423" i="16"/>
  <c r="X423" i="16"/>
  <c r="U423" i="16"/>
  <c r="R423" i="16"/>
  <c r="O423" i="16"/>
  <c r="L423" i="16"/>
  <c r="I423" i="16"/>
  <c r="F423" i="16"/>
  <c r="C423" i="16"/>
  <c r="AP422" i="16"/>
  <c r="AL422" i="16"/>
  <c r="AR422" i="16" s="1"/>
  <c r="AJ422" i="16"/>
  <c r="AG422" i="16"/>
  <c r="AD422" i="16"/>
  <c r="AA422" i="16"/>
  <c r="X422" i="16"/>
  <c r="U422" i="16"/>
  <c r="R422" i="16"/>
  <c r="O422" i="16"/>
  <c r="L422" i="16"/>
  <c r="I422" i="16"/>
  <c r="F422" i="16"/>
  <c r="C422" i="16"/>
  <c r="AP421" i="16"/>
  <c r="AL421" i="16"/>
  <c r="AR421" i="16" s="1"/>
  <c r="AJ421" i="16"/>
  <c r="AG421" i="16"/>
  <c r="AD421" i="16"/>
  <c r="AA421" i="16"/>
  <c r="X421" i="16"/>
  <c r="U421" i="16"/>
  <c r="R421" i="16"/>
  <c r="O421" i="16"/>
  <c r="L421" i="16"/>
  <c r="I421" i="16"/>
  <c r="F421" i="16"/>
  <c r="C421" i="16"/>
  <c r="AP420" i="16"/>
  <c r="AL420" i="16"/>
  <c r="AR420" i="16" s="1"/>
  <c r="AJ420" i="16"/>
  <c r="AG420" i="16"/>
  <c r="AD420" i="16"/>
  <c r="AA420" i="16"/>
  <c r="X420" i="16"/>
  <c r="U420" i="16"/>
  <c r="R420" i="16"/>
  <c r="O420" i="16"/>
  <c r="L420" i="16"/>
  <c r="I420" i="16"/>
  <c r="F420" i="16"/>
  <c r="C420" i="16"/>
  <c r="AP419" i="16"/>
  <c r="AL419" i="16"/>
  <c r="AR419" i="16" s="1"/>
  <c r="AJ419" i="16"/>
  <c r="AG419" i="16"/>
  <c r="AD419" i="16"/>
  <c r="AA419" i="16"/>
  <c r="X419" i="16"/>
  <c r="U419" i="16"/>
  <c r="R419" i="16"/>
  <c r="O419" i="16"/>
  <c r="L419" i="16"/>
  <c r="I419" i="16"/>
  <c r="F419" i="16"/>
  <c r="C419" i="16"/>
  <c r="AP418" i="16"/>
  <c r="AL418" i="16"/>
  <c r="AR418" i="16" s="1"/>
  <c r="AJ418" i="16"/>
  <c r="AG418" i="16"/>
  <c r="AD418" i="16"/>
  <c r="AA418" i="16"/>
  <c r="X418" i="16"/>
  <c r="U418" i="16"/>
  <c r="R418" i="16"/>
  <c r="O418" i="16"/>
  <c r="L418" i="16"/>
  <c r="I418" i="16"/>
  <c r="F418" i="16"/>
  <c r="C418" i="16"/>
  <c r="AP417" i="16"/>
  <c r="AL417" i="16"/>
  <c r="AR417" i="16" s="1"/>
  <c r="AJ417" i="16"/>
  <c r="AG417" i="16"/>
  <c r="AD417" i="16"/>
  <c r="AA417" i="16"/>
  <c r="X417" i="16"/>
  <c r="U417" i="16"/>
  <c r="R417" i="16"/>
  <c r="O417" i="16"/>
  <c r="L417" i="16"/>
  <c r="I417" i="16"/>
  <c r="F417" i="16"/>
  <c r="C417" i="16"/>
  <c r="AP416" i="16"/>
  <c r="AL416" i="16"/>
  <c r="AR416" i="16" s="1"/>
  <c r="AJ416" i="16"/>
  <c r="AG416" i="16"/>
  <c r="AD416" i="16"/>
  <c r="AA416" i="16"/>
  <c r="X416" i="16"/>
  <c r="U416" i="16"/>
  <c r="R416" i="16"/>
  <c r="O416" i="16"/>
  <c r="L416" i="16"/>
  <c r="I416" i="16"/>
  <c r="F416" i="16"/>
  <c r="C416" i="16"/>
  <c r="AP415" i="16"/>
  <c r="AL415" i="16"/>
  <c r="AR415" i="16" s="1"/>
  <c r="AJ415" i="16"/>
  <c r="AG415" i="16"/>
  <c r="AD415" i="16"/>
  <c r="AA415" i="16"/>
  <c r="X415" i="16"/>
  <c r="U415" i="16"/>
  <c r="R415" i="16"/>
  <c r="O415" i="16"/>
  <c r="L415" i="16"/>
  <c r="I415" i="16"/>
  <c r="F415" i="16"/>
  <c r="C415" i="16"/>
  <c r="AP414" i="16"/>
  <c r="AL414" i="16"/>
  <c r="AR414" i="16" s="1"/>
  <c r="AJ414" i="16"/>
  <c r="AG414" i="16"/>
  <c r="AD414" i="16"/>
  <c r="AA414" i="16"/>
  <c r="X414" i="16"/>
  <c r="U414" i="16"/>
  <c r="R414" i="16"/>
  <c r="O414" i="16"/>
  <c r="L414" i="16"/>
  <c r="I414" i="16"/>
  <c r="F414" i="16"/>
  <c r="C414" i="16"/>
  <c r="AP413" i="16"/>
  <c r="AL413" i="16"/>
  <c r="AR413" i="16" s="1"/>
  <c r="AJ413" i="16"/>
  <c r="AG413" i="16"/>
  <c r="AD413" i="16"/>
  <c r="AA413" i="16"/>
  <c r="X413" i="16"/>
  <c r="U413" i="16"/>
  <c r="R413" i="16"/>
  <c r="O413" i="16"/>
  <c r="L413" i="16"/>
  <c r="I413" i="16"/>
  <c r="F413" i="16"/>
  <c r="C413" i="16"/>
  <c r="AP412" i="16"/>
  <c r="AL412" i="16"/>
  <c r="AR412" i="16" s="1"/>
  <c r="AJ412" i="16"/>
  <c r="AG412" i="16"/>
  <c r="AD412" i="16"/>
  <c r="AA412" i="16"/>
  <c r="X412" i="16"/>
  <c r="U412" i="16"/>
  <c r="R412" i="16"/>
  <c r="O412" i="16"/>
  <c r="L412" i="16"/>
  <c r="I412" i="16"/>
  <c r="F412" i="16"/>
  <c r="C412" i="16"/>
  <c r="AP411" i="16"/>
  <c r="AL411" i="16"/>
  <c r="AR411" i="16" s="1"/>
  <c r="AJ411" i="16"/>
  <c r="AG411" i="16"/>
  <c r="AD411" i="16"/>
  <c r="AA411" i="16"/>
  <c r="X411" i="16"/>
  <c r="U411" i="16"/>
  <c r="R411" i="16"/>
  <c r="O411" i="16"/>
  <c r="L411" i="16"/>
  <c r="I411" i="16"/>
  <c r="F411" i="16"/>
  <c r="C411" i="16"/>
  <c r="AP410" i="16"/>
  <c r="AL410" i="16"/>
  <c r="AR410" i="16" s="1"/>
  <c r="AJ410" i="16"/>
  <c r="AG410" i="16"/>
  <c r="AD410" i="16"/>
  <c r="AA410" i="16"/>
  <c r="X410" i="16"/>
  <c r="U410" i="16"/>
  <c r="R410" i="16"/>
  <c r="O410" i="16"/>
  <c r="L410" i="16"/>
  <c r="I410" i="16"/>
  <c r="F410" i="16"/>
  <c r="C410" i="16"/>
  <c r="AP409" i="16"/>
  <c r="AL409" i="16"/>
  <c r="AR409" i="16" s="1"/>
  <c r="AJ409" i="16"/>
  <c r="AG409" i="16"/>
  <c r="AD409" i="16"/>
  <c r="AA409" i="16"/>
  <c r="X409" i="16"/>
  <c r="U409" i="16"/>
  <c r="R409" i="16"/>
  <c r="O409" i="16"/>
  <c r="L409" i="16"/>
  <c r="I409" i="16"/>
  <c r="F409" i="16"/>
  <c r="C409" i="16"/>
  <c r="AP408" i="16"/>
  <c r="AL408" i="16"/>
  <c r="AR408" i="16" s="1"/>
  <c r="AJ408" i="16"/>
  <c r="AG408" i="16"/>
  <c r="AD408" i="16"/>
  <c r="AA408" i="16"/>
  <c r="X408" i="16"/>
  <c r="U408" i="16"/>
  <c r="R408" i="16"/>
  <c r="O408" i="16"/>
  <c r="L408" i="16"/>
  <c r="I408" i="16"/>
  <c r="F408" i="16"/>
  <c r="C408" i="16"/>
  <c r="AR404" i="16"/>
  <c r="AP404" i="16"/>
  <c r="AO404" i="16"/>
  <c r="AJ404" i="16"/>
  <c r="AI404" i="16"/>
  <c r="AF404" i="16"/>
  <c r="AG404" i="16" s="1"/>
  <c r="AC404" i="16"/>
  <c r="AD404" i="16" s="1"/>
  <c r="Z404" i="16"/>
  <c r="AA404" i="16" s="1"/>
  <c r="X404" i="16"/>
  <c r="W404" i="16"/>
  <c r="T404" i="16"/>
  <c r="U404" i="16" s="1"/>
  <c r="R404" i="16"/>
  <c r="Q404" i="16"/>
  <c r="N404" i="16"/>
  <c r="O404" i="16" s="1"/>
  <c r="K404" i="16"/>
  <c r="L404" i="16" s="1"/>
  <c r="H404" i="16"/>
  <c r="I404" i="16" s="1"/>
  <c r="E404" i="16"/>
  <c r="F404" i="16" s="1"/>
  <c r="B404" i="16"/>
  <c r="AL404" i="16" s="1"/>
  <c r="AM404" i="16" s="1"/>
  <c r="AP403" i="16"/>
  <c r="AL403" i="16"/>
  <c r="AJ403" i="16"/>
  <c r="AG403" i="16"/>
  <c r="AD403" i="16"/>
  <c r="AA403" i="16"/>
  <c r="X403" i="16"/>
  <c r="U403" i="16"/>
  <c r="R403" i="16"/>
  <c r="O403" i="16"/>
  <c r="L403" i="16"/>
  <c r="I403" i="16"/>
  <c r="F403" i="16"/>
  <c r="C403" i="16"/>
  <c r="AP402" i="16"/>
  <c r="AL402" i="16"/>
  <c r="AJ402" i="16"/>
  <c r="AG402" i="16"/>
  <c r="AD402" i="16"/>
  <c r="AA402" i="16"/>
  <c r="X402" i="16"/>
  <c r="U402" i="16"/>
  <c r="R402" i="16"/>
  <c r="O402" i="16"/>
  <c r="L402" i="16"/>
  <c r="I402" i="16"/>
  <c r="F402" i="16"/>
  <c r="C402" i="16"/>
  <c r="AP401" i="16"/>
  <c r="AL401" i="16"/>
  <c r="AJ401" i="16"/>
  <c r="AG401" i="16"/>
  <c r="AD401" i="16"/>
  <c r="AA401" i="16"/>
  <c r="X401" i="16"/>
  <c r="U401" i="16"/>
  <c r="R401" i="16"/>
  <c r="O401" i="16"/>
  <c r="L401" i="16"/>
  <c r="I401" i="16"/>
  <c r="F401" i="16"/>
  <c r="C401" i="16"/>
  <c r="AP400" i="16"/>
  <c r="AL400" i="16"/>
  <c r="AJ400" i="16"/>
  <c r="AG400" i="16"/>
  <c r="AD400" i="16"/>
  <c r="AA400" i="16"/>
  <c r="X400" i="16"/>
  <c r="U400" i="16"/>
  <c r="R400" i="16"/>
  <c r="O400" i="16"/>
  <c r="L400" i="16"/>
  <c r="I400" i="16"/>
  <c r="F400" i="16"/>
  <c r="C400" i="16"/>
  <c r="AP399" i="16"/>
  <c r="AL399" i="16"/>
  <c r="AJ399" i="16"/>
  <c r="AG399" i="16"/>
  <c r="AD399" i="16"/>
  <c r="AA399" i="16"/>
  <c r="X399" i="16"/>
  <c r="U399" i="16"/>
  <c r="R399" i="16"/>
  <c r="O399" i="16"/>
  <c r="L399" i="16"/>
  <c r="I399" i="16"/>
  <c r="F399" i="16"/>
  <c r="C399" i="16"/>
  <c r="AP398" i="16"/>
  <c r="AL398" i="16"/>
  <c r="AJ398" i="16"/>
  <c r="AG398" i="16"/>
  <c r="AD398" i="16"/>
  <c r="AA398" i="16"/>
  <c r="X398" i="16"/>
  <c r="U398" i="16"/>
  <c r="R398" i="16"/>
  <c r="O398" i="16"/>
  <c r="L398" i="16"/>
  <c r="I398" i="16"/>
  <c r="F398" i="16"/>
  <c r="C398" i="16"/>
  <c r="AO397" i="16"/>
  <c r="AP397" i="16" s="1"/>
  <c r="AL397" i="16"/>
  <c r="AR397" i="16" s="1"/>
  <c r="AJ397" i="16"/>
  <c r="AI397" i="16"/>
  <c r="AG397" i="16"/>
  <c r="AF397" i="16"/>
  <c r="AC397" i="16"/>
  <c r="AD397" i="16" s="1"/>
  <c r="AA397" i="16"/>
  <c r="Z397" i="16"/>
  <c r="X397" i="16"/>
  <c r="W397" i="16"/>
  <c r="T397" i="16"/>
  <c r="U397" i="16" s="1"/>
  <c r="Q397" i="16"/>
  <c r="R397" i="16" s="1"/>
  <c r="N397" i="16"/>
  <c r="O397" i="16" s="1"/>
  <c r="L397" i="16"/>
  <c r="K397" i="16"/>
  <c r="I397" i="16"/>
  <c r="H397" i="16"/>
  <c r="E397" i="16"/>
  <c r="F397" i="16" s="1"/>
  <c r="C397" i="16"/>
  <c r="B397" i="16"/>
  <c r="AP396" i="16"/>
  <c r="AL396" i="16"/>
  <c r="AR396" i="16" s="1"/>
  <c r="AJ396" i="16"/>
  <c r="AG396" i="16"/>
  <c r="AD396" i="16"/>
  <c r="AA396" i="16"/>
  <c r="X396" i="16"/>
  <c r="U396" i="16"/>
  <c r="R396" i="16"/>
  <c r="O396" i="16"/>
  <c r="L396" i="16"/>
  <c r="I396" i="16"/>
  <c r="F396" i="16"/>
  <c r="C396" i="16"/>
  <c r="AP395" i="16"/>
  <c r="AL395" i="16"/>
  <c r="AR395" i="16" s="1"/>
  <c r="AJ395" i="16"/>
  <c r="AG395" i="16"/>
  <c r="AD395" i="16"/>
  <c r="AA395" i="16"/>
  <c r="X395" i="16"/>
  <c r="U395" i="16"/>
  <c r="R395" i="16"/>
  <c r="O395" i="16"/>
  <c r="L395" i="16"/>
  <c r="I395" i="16"/>
  <c r="F395" i="16"/>
  <c r="C395" i="16"/>
  <c r="AO394" i="16"/>
  <c r="AP394" i="16" s="1"/>
  <c r="AI394" i="16"/>
  <c r="AJ394" i="16" s="1"/>
  <c r="AG394" i="16"/>
  <c r="AF394" i="16"/>
  <c r="AC394" i="16"/>
  <c r="AD394" i="16" s="1"/>
  <c r="AA394" i="16"/>
  <c r="Z394" i="16"/>
  <c r="W394" i="16"/>
  <c r="X394" i="16" s="1"/>
  <c r="T394" i="16"/>
  <c r="U394" i="16" s="1"/>
  <c r="Q394" i="16"/>
  <c r="R394" i="16" s="1"/>
  <c r="O394" i="16"/>
  <c r="N394" i="16"/>
  <c r="K394" i="16"/>
  <c r="L394" i="16" s="1"/>
  <c r="I394" i="16"/>
  <c r="H394" i="16"/>
  <c r="E394" i="16"/>
  <c r="F394" i="16" s="1"/>
  <c r="C394" i="16"/>
  <c r="B394" i="16"/>
  <c r="AP393" i="16"/>
  <c r="AL393" i="16"/>
  <c r="AR393" i="16" s="1"/>
  <c r="AJ393" i="16"/>
  <c r="AG393" i="16"/>
  <c r="AD393" i="16"/>
  <c r="AA393" i="16"/>
  <c r="X393" i="16"/>
  <c r="U393" i="16"/>
  <c r="R393" i="16"/>
  <c r="O393" i="16"/>
  <c r="L393" i="16"/>
  <c r="I393" i="16"/>
  <c r="F393" i="16"/>
  <c r="C393" i="16"/>
  <c r="AP392" i="16"/>
  <c r="AL392" i="16"/>
  <c r="AR392" i="16" s="1"/>
  <c r="AJ392" i="16"/>
  <c r="AG392" i="16"/>
  <c r="AD392" i="16"/>
  <c r="AA392" i="16"/>
  <c r="X392" i="16"/>
  <c r="U392" i="16"/>
  <c r="R392" i="16"/>
  <c r="O392" i="16"/>
  <c r="L392" i="16"/>
  <c r="I392" i="16"/>
  <c r="F392" i="16"/>
  <c r="C392" i="16"/>
  <c r="AP391" i="16"/>
  <c r="AL391" i="16"/>
  <c r="AR391" i="16" s="1"/>
  <c r="AJ391" i="16"/>
  <c r="AG391" i="16"/>
  <c r="AD391" i="16"/>
  <c r="AA391" i="16"/>
  <c r="X391" i="16"/>
  <c r="U391" i="16"/>
  <c r="R391" i="16"/>
  <c r="O391" i="16"/>
  <c r="L391" i="16"/>
  <c r="I391" i="16"/>
  <c r="F391" i="16"/>
  <c r="C391" i="16"/>
  <c r="AP390" i="16"/>
  <c r="AL390" i="16"/>
  <c r="AR390" i="16" s="1"/>
  <c r="AJ390" i="16"/>
  <c r="AG390" i="16"/>
  <c r="AD390" i="16"/>
  <c r="AA390" i="16"/>
  <c r="X390" i="16"/>
  <c r="U390" i="16"/>
  <c r="R390" i="16"/>
  <c r="O390" i="16"/>
  <c r="L390" i="16"/>
  <c r="I390" i="16"/>
  <c r="F390" i="16"/>
  <c r="C390" i="16"/>
  <c r="AP389" i="16"/>
  <c r="AL389" i="16"/>
  <c r="AR389" i="16" s="1"/>
  <c r="AJ389" i="16"/>
  <c r="AG389" i="16"/>
  <c r="AD389" i="16"/>
  <c r="AA389" i="16"/>
  <c r="X389" i="16"/>
  <c r="U389" i="16"/>
  <c r="R389" i="16"/>
  <c r="O389" i="16"/>
  <c r="L389" i="16"/>
  <c r="I389" i="16"/>
  <c r="F389" i="16"/>
  <c r="C389" i="16"/>
  <c r="AP387" i="16"/>
  <c r="AL387" i="16"/>
  <c r="AR387" i="16" s="1"/>
  <c r="AJ387" i="16"/>
  <c r="AG387" i="16"/>
  <c r="AD387" i="16"/>
  <c r="AA387" i="16"/>
  <c r="X387" i="16"/>
  <c r="U387" i="16"/>
  <c r="R387" i="16"/>
  <c r="O387" i="16"/>
  <c r="L387" i="16"/>
  <c r="I387" i="16"/>
  <c r="F387" i="16"/>
  <c r="C387" i="16"/>
  <c r="AP386" i="16"/>
  <c r="AL386" i="16"/>
  <c r="AR386" i="16" s="1"/>
  <c r="AJ386" i="16"/>
  <c r="AG386" i="16"/>
  <c r="AD386" i="16"/>
  <c r="AA386" i="16"/>
  <c r="X386" i="16"/>
  <c r="U386" i="16"/>
  <c r="R386" i="16"/>
  <c r="O386" i="16"/>
  <c r="L386" i="16"/>
  <c r="I386" i="16"/>
  <c r="F386" i="16"/>
  <c r="C386" i="16"/>
  <c r="AP384" i="16"/>
  <c r="AL384" i="16"/>
  <c r="AR384" i="16" s="1"/>
  <c r="AJ384" i="16"/>
  <c r="AG384" i="16"/>
  <c r="AD384" i="16"/>
  <c r="AA384" i="16"/>
  <c r="X384" i="16"/>
  <c r="U384" i="16"/>
  <c r="R384" i="16"/>
  <c r="O384" i="16"/>
  <c r="L384" i="16"/>
  <c r="I384" i="16"/>
  <c r="F384" i="16"/>
  <c r="C384" i="16"/>
  <c r="AP383" i="16"/>
  <c r="AL383" i="16"/>
  <c r="AR383" i="16" s="1"/>
  <c r="AJ383" i="16"/>
  <c r="AG383" i="16"/>
  <c r="AD383" i="16"/>
  <c r="AA383" i="16"/>
  <c r="X383" i="16"/>
  <c r="U383" i="16"/>
  <c r="R383" i="16"/>
  <c r="O383" i="16"/>
  <c r="L383" i="16"/>
  <c r="I383" i="16"/>
  <c r="F383" i="16"/>
  <c r="C383" i="16"/>
  <c r="AP382" i="16"/>
  <c r="AL382" i="16"/>
  <c r="AR382" i="16" s="1"/>
  <c r="AJ382" i="16"/>
  <c r="AG382" i="16"/>
  <c r="AD382" i="16"/>
  <c r="AA382" i="16"/>
  <c r="X382" i="16"/>
  <c r="U382" i="16"/>
  <c r="R382" i="16"/>
  <c r="O382" i="16"/>
  <c r="L382" i="16"/>
  <c r="I382" i="16"/>
  <c r="F382" i="16"/>
  <c r="C382" i="16"/>
  <c r="AP381" i="16"/>
  <c r="AL381" i="16"/>
  <c r="AR381" i="16" s="1"/>
  <c r="AJ381" i="16"/>
  <c r="AG381" i="16"/>
  <c r="AD381" i="16"/>
  <c r="AA381" i="16"/>
  <c r="X381" i="16"/>
  <c r="U381" i="16"/>
  <c r="R381" i="16"/>
  <c r="O381" i="16"/>
  <c r="L381" i="16"/>
  <c r="I381" i="16"/>
  <c r="F381" i="16"/>
  <c r="C381" i="16"/>
  <c r="AP380" i="16"/>
  <c r="AL380" i="16"/>
  <c r="AR380" i="16" s="1"/>
  <c r="AJ380" i="16"/>
  <c r="AG380" i="16"/>
  <c r="AD380" i="16"/>
  <c r="AA380" i="16"/>
  <c r="X380" i="16"/>
  <c r="U380" i="16"/>
  <c r="R380" i="16"/>
  <c r="O380" i="16"/>
  <c r="L380" i="16"/>
  <c r="I380" i="16"/>
  <c r="F380" i="16"/>
  <c r="C380" i="16"/>
  <c r="AP379" i="16"/>
  <c r="AL379" i="16"/>
  <c r="AR379" i="16" s="1"/>
  <c r="AJ379" i="16"/>
  <c r="AG379" i="16"/>
  <c r="AD379" i="16"/>
  <c r="AA379" i="16"/>
  <c r="X379" i="16"/>
  <c r="U379" i="16"/>
  <c r="R379" i="16"/>
  <c r="O379" i="16"/>
  <c r="L379" i="16"/>
  <c r="I379" i="16"/>
  <c r="F379" i="16"/>
  <c r="C379" i="16"/>
  <c r="AP378" i="16"/>
  <c r="AL378" i="16"/>
  <c r="AR378" i="16" s="1"/>
  <c r="AJ378" i="16"/>
  <c r="AG378" i="16"/>
  <c r="AD378" i="16"/>
  <c r="AA378" i="16"/>
  <c r="X378" i="16"/>
  <c r="U378" i="16"/>
  <c r="R378" i="16"/>
  <c r="O378" i="16"/>
  <c r="L378" i="16"/>
  <c r="I378" i="16"/>
  <c r="F378" i="16"/>
  <c r="C378" i="16"/>
  <c r="AP377" i="16"/>
  <c r="AL377" i="16"/>
  <c r="AR377" i="16" s="1"/>
  <c r="AJ377" i="16"/>
  <c r="AG377" i="16"/>
  <c r="AD377" i="16"/>
  <c r="AA377" i="16"/>
  <c r="X377" i="16"/>
  <c r="U377" i="16"/>
  <c r="R377" i="16"/>
  <c r="O377" i="16"/>
  <c r="L377" i="16"/>
  <c r="I377" i="16"/>
  <c r="F377" i="16"/>
  <c r="C377" i="16"/>
  <c r="AP376" i="16"/>
  <c r="AL376" i="16"/>
  <c r="AR376" i="16" s="1"/>
  <c r="AJ376" i="16"/>
  <c r="AG376" i="16"/>
  <c r="AD376" i="16"/>
  <c r="AA376" i="16"/>
  <c r="X376" i="16"/>
  <c r="U376" i="16"/>
  <c r="R376" i="16"/>
  <c r="O376" i="16"/>
  <c r="L376" i="16"/>
  <c r="I376" i="16"/>
  <c r="F376" i="16"/>
  <c r="C376" i="16"/>
  <c r="AP375" i="16"/>
  <c r="AL375" i="16"/>
  <c r="AR375" i="16" s="1"/>
  <c r="AJ375" i="16"/>
  <c r="AG375" i="16"/>
  <c r="AD375" i="16"/>
  <c r="AA375" i="16"/>
  <c r="X375" i="16"/>
  <c r="U375" i="16"/>
  <c r="R375" i="16"/>
  <c r="O375" i="16"/>
  <c r="L375" i="16"/>
  <c r="I375" i="16"/>
  <c r="F375" i="16"/>
  <c r="C375" i="16"/>
  <c r="AP374" i="16"/>
  <c r="AL374" i="16"/>
  <c r="AR374" i="16" s="1"/>
  <c r="AJ374" i="16"/>
  <c r="AG374" i="16"/>
  <c r="AD374" i="16"/>
  <c r="AA374" i="16"/>
  <c r="X374" i="16"/>
  <c r="U374" i="16"/>
  <c r="R374" i="16"/>
  <c r="O374" i="16"/>
  <c r="L374" i="16"/>
  <c r="I374" i="16"/>
  <c r="F374" i="16"/>
  <c r="C374" i="16"/>
  <c r="AP373" i="16"/>
  <c r="AL373" i="16"/>
  <c r="AR373" i="16" s="1"/>
  <c r="AJ373" i="16"/>
  <c r="AG373" i="16"/>
  <c r="AD373" i="16"/>
  <c r="AA373" i="16"/>
  <c r="X373" i="16"/>
  <c r="U373" i="16"/>
  <c r="R373" i="16"/>
  <c r="O373" i="16"/>
  <c r="L373" i="16"/>
  <c r="I373" i="16"/>
  <c r="F373" i="16"/>
  <c r="C373" i="16"/>
  <c r="AP372" i="16"/>
  <c r="AL372" i="16"/>
  <c r="AR372" i="16" s="1"/>
  <c r="AJ372" i="16"/>
  <c r="AG372" i="16"/>
  <c r="AD372" i="16"/>
  <c r="AA372" i="16"/>
  <c r="X372" i="16"/>
  <c r="U372" i="16"/>
  <c r="R372" i="16"/>
  <c r="O372" i="16"/>
  <c r="L372" i="16"/>
  <c r="I372" i="16"/>
  <c r="F372" i="16"/>
  <c r="C372" i="16"/>
  <c r="AP371" i="16"/>
  <c r="AL371" i="16"/>
  <c r="AR371" i="16" s="1"/>
  <c r="AJ371" i="16"/>
  <c r="AG371" i="16"/>
  <c r="AD371" i="16"/>
  <c r="AA371" i="16"/>
  <c r="X371" i="16"/>
  <c r="U371" i="16"/>
  <c r="R371" i="16"/>
  <c r="O371" i="16"/>
  <c r="L371" i="16"/>
  <c r="I371" i="16"/>
  <c r="F371" i="16"/>
  <c r="C371" i="16"/>
  <c r="AP370" i="16"/>
  <c r="AL370" i="16"/>
  <c r="AR370" i="16" s="1"/>
  <c r="AJ370" i="16"/>
  <c r="AG370" i="16"/>
  <c r="AD370" i="16"/>
  <c r="AA370" i="16"/>
  <c r="X370" i="16"/>
  <c r="U370" i="16"/>
  <c r="R370" i="16"/>
  <c r="O370" i="16"/>
  <c r="L370" i="16"/>
  <c r="I370" i="16"/>
  <c r="F370" i="16"/>
  <c r="C370" i="16"/>
  <c r="AP369" i="16"/>
  <c r="AO369" i="16"/>
  <c r="AI369" i="16"/>
  <c r="AJ369" i="16" s="1"/>
  <c r="AF369" i="16"/>
  <c r="AG369" i="16" s="1"/>
  <c r="AD369" i="16"/>
  <c r="AC369" i="16"/>
  <c r="AA369" i="16"/>
  <c r="Z369" i="16"/>
  <c r="X369" i="16"/>
  <c r="W369" i="16"/>
  <c r="U369" i="16"/>
  <c r="T369" i="16"/>
  <c r="R369" i="16"/>
  <c r="Q369" i="16"/>
  <c r="O369" i="16"/>
  <c r="N369" i="16"/>
  <c r="K369" i="16"/>
  <c r="L369" i="16" s="1"/>
  <c r="H369" i="16"/>
  <c r="I369" i="16" s="1"/>
  <c r="E369" i="16"/>
  <c r="C369" i="16"/>
  <c r="B369" i="16"/>
  <c r="AR368" i="16"/>
  <c r="AP368" i="16"/>
  <c r="AL368" i="16"/>
  <c r="AJ368" i="16"/>
  <c r="AG368" i="16"/>
  <c r="AD368" i="16"/>
  <c r="AA368" i="16"/>
  <c r="X368" i="16"/>
  <c r="U368" i="16"/>
  <c r="R368" i="16"/>
  <c r="O368" i="16"/>
  <c r="L368" i="16"/>
  <c r="I368" i="16"/>
  <c r="F368" i="16"/>
  <c r="C368" i="16"/>
  <c r="AR367" i="16"/>
  <c r="AP367" i="16"/>
  <c r="AL367" i="16"/>
  <c r="AJ367" i="16"/>
  <c r="AG367" i="16"/>
  <c r="AD367" i="16"/>
  <c r="AA367" i="16"/>
  <c r="X367" i="16"/>
  <c r="U367" i="16"/>
  <c r="R367" i="16"/>
  <c r="O367" i="16"/>
  <c r="L367" i="16"/>
  <c r="I367" i="16"/>
  <c r="F367" i="16"/>
  <c r="C367" i="16"/>
  <c r="AR366" i="16"/>
  <c r="AP366" i="16"/>
  <c r="AL366" i="16"/>
  <c r="AJ366" i="16"/>
  <c r="AG366" i="16"/>
  <c r="AD366" i="16"/>
  <c r="AA366" i="16"/>
  <c r="X366" i="16"/>
  <c r="U366" i="16"/>
  <c r="R366" i="16"/>
  <c r="O366" i="16"/>
  <c r="L366" i="16"/>
  <c r="I366" i="16"/>
  <c r="F366" i="16"/>
  <c r="C366" i="16"/>
  <c r="AR365" i="16"/>
  <c r="AP365" i="16"/>
  <c r="AL365" i="16"/>
  <c r="AJ365" i="16"/>
  <c r="AG365" i="16"/>
  <c r="AD365" i="16"/>
  <c r="AA365" i="16"/>
  <c r="X365" i="16"/>
  <c r="U365" i="16"/>
  <c r="R365" i="16"/>
  <c r="O365" i="16"/>
  <c r="L365" i="16"/>
  <c r="I365" i="16"/>
  <c r="F365" i="16"/>
  <c r="C365" i="16"/>
  <c r="AR364" i="16"/>
  <c r="AP364" i="16"/>
  <c r="AL364" i="16"/>
  <c r="AM364" i="16" s="1"/>
  <c r="AJ364" i="16"/>
  <c r="AG364" i="16"/>
  <c r="AD364" i="16"/>
  <c r="AA364" i="16"/>
  <c r="X364" i="16"/>
  <c r="U364" i="16"/>
  <c r="R364" i="16"/>
  <c r="O364" i="16"/>
  <c r="L364" i="16"/>
  <c r="I364" i="16"/>
  <c r="F364" i="16"/>
  <c r="C364" i="16"/>
  <c r="AR363" i="16"/>
  <c r="AP363" i="16"/>
  <c r="AL363" i="16"/>
  <c r="AM363" i="16" s="1"/>
  <c r="AJ363" i="16"/>
  <c r="AG363" i="16"/>
  <c r="AD363" i="16"/>
  <c r="AA363" i="16"/>
  <c r="X363" i="16"/>
  <c r="U363" i="16"/>
  <c r="R363" i="16"/>
  <c r="O363" i="16"/>
  <c r="L363" i="16"/>
  <c r="I363" i="16"/>
  <c r="F363" i="16"/>
  <c r="C363" i="16"/>
  <c r="AR362" i="16"/>
  <c r="AP362" i="16"/>
  <c r="AL362" i="16"/>
  <c r="AM362" i="16" s="1"/>
  <c r="AJ362" i="16"/>
  <c r="AG362" i="16"/>
  <c r="AD362" i="16"/>
  <c r="AA362" i="16"/>
  <c r="X362" i="16"/>
  <c r="U362" i="16"/>
  <c r="R362" i="16"/>
  <c r="O362" i="16"/>
  <c r="L362" i="16"/>
  <c r="I362" i="16"/>
  <c r="F362" i="16"/>
  <c r="C362" i="16"/>
  <c r="AR361" i="16"/>
  <c r="AP361" i="16"/>
  <c r="AL361" i="16"/>
  <c r="AM361" i="16" s="1"/>
  <c r="AJ361" i="16"/>
  <c r="AG361" i="16"/>
  <c r="AD361" i="16"/>
  <c r="AA361" i="16"/>
  <c r="X361" i="16"/>
  <c r="U361" i="16"/>
  <c r="R361" i="16"/>
  <c r="O361" i="16"/>
  <c r="L361" i="16"/>
  <c r="I361" i="16"/>
  <c r="F361" i="16"/>
  <c r="C361" i="16"/>
  <c r="AO359" i="16"/>
  <c r="AP359" i="16" s="1"/>
  <c r="AI359" i="16"/>
  <c r="AJ359" i="16" s="1"/>
  <c r="AF359" i="16"/>
  <c r="AG359" i="16" s="1"/>
  <c r="AD359" i="16"/>
  <c r="AC359" i="16"/>
  <c r="Z359" i="16"/>
  <c r="AA359" i="16" s="1"/>
  <c r="X359" i="16"/>
  <c r="W359" i="16"/>
  <c r="T359" i="16"/>
  <c r="U359" i="16" s="1"/>
  <c r="Q359" i="16"/>
  <c r="R359" i="16" s="1"/>
  <c r="N359" i="16"/>
  <c r="O359" i="16" s="1"/>
  <c r="K359" i="16"/>
  <c r="L359" i="16" s="1"/>
  <c r="H359" i="16"/>
  <c r="I359" i="16" s="1"/>
  <c r="F359" i="16"/>
  <c r="E359" i="16"/>
  <c r="B359" i="16"/>
  <c r="AR358" i="16"/>
  <c r="AP358" i="16"/>
  <c r="AL358" i="16"/>
  <c r="AJ358" i="16"/>
  <c r="AG358" i="16"/>
  <c r="AD358" i="16"/>
  <c r="AA358" i="16"/>
  <c r="X358" i="16"/>
  <c r="U358" i="16"/>
  <c r="R358" i="16"/>
  <c r="O358" i="16"/>
  <c r="L358" i="16"/>
  <c r="I358" i="16"/>
  <c r="F358" i="16"/>
  <c r="C358" i="16"/>
  <c r="AR357" i="16"/>
  <c r="AP357" i="16"/>
  <c r="AL357" i="16"/>
  <c r="AJ357" i="16"/>
  <c r="AG357" i="16"/>
  <c r="AD357" i="16"/>
  <c r="AA357" i="16"/>
  <c r="X357" i="16"/>
  <c r="U357" i="16"/>
  <c r="R357" i="16"/>
  <c r="O357" i="16"/>
  <c r="L357" i="16"/>
  <c r="I357" i="16"/>
  <c r="F357" i="16"/>
  <c r="C357" i="16"/>
  <c r="AR356" i="16"/>
  <c r="AP356" i="16"/>
  <c r="AL356" i="16"/>
  <c r="AJ356" i="16"/>
  <c r="AG356" i="16"/>
  <c r="AD356" i="16"/>
  <c r="AA356" i="16"/>
  <c r="X356" i="16"/>
  <c r="U356" i="16"/>
  <c r="R356" i="16"/>
  <c r="O356" i="16"/>
  <c r="L356" i="16"/>
  <c r="I356" i="16"/>
  <c r="F356" i="16"/>
  <c r="C356" i="16"/>
  <c r="AR355" i="16"/>
  <c r="AP355" i="16"/>
  <c r="AL355" i="16"/>
  <c r="AJ355" i="16"/>
  <c r="AG355" i="16"/>
  <c r="AD355" i="16"/>
  <c r="AA355" i="16"/>
  <c r="X355" i="16"/>
  <c r="U355" i="16"/>
  <c r="R355" i="16"/>
  <c r="O355" i="16"/>
  <c r="L355" i="16"/>
  <c r="I355" i="16"/>
  <c r="F355" i="16"/>
  <c r="C355" i="16"/>
  <c r="AR354" i="16"/>
  <c r="AP354" i="16"/>
  <c r="AL354" i="16"/>
  <c r="AJ354" i="16"/>
  <c r="AG354" i="16"/>
  <c r="AD354" i="16"/>
  <c r="AA354" i="16"/>
  <c r="X354" i="16"/>
  <c r="U354" i="16"/>
  <c r="R354" i="16"/>
  <c r="O354" i="16"/>
  <c r="L354" i="16"/>
  <c r="I354" i="16"/>
  <c r="F354" i="16"/>
  <c r="C354" i="16"/>
  <c r="AR353" i="16"/>
  <c r="AP353" i="16"/>
  <c r="AL353" i="16"/>
  <c r="AJ353" i="16"/>
  <c r="AG353" i="16"/>
  <c r="AD353" i="16"/>
  <c r="AA353" i="16"/>
  <c r="X353" i="16"/>
  <c r="U353" i="16"/>
  <c r="R353" i="16"/>
  <c r="O353" i="16"/>
  <c r="L353" i="16"/>
  <c r="I353" i="16"/>
  <c r="F353" i="16"/>
  <c r="C353" i="16"/>
  <c r="AR352" i="16"/>
  <c r="AP352" i="16"/>
  <c r="AL352" i="16"/>
  <c r="AJ352" i="16"/>
  <c r="AG352" i="16"/>
  <c r="AD352" i="16"/>
  <c r="AA352" i="16"/>
  <c r="X352" i="16"/>
  <c r="U352" i="16"/>
  <c r="R352" i="16"/>
  <c r="O352" i="16"/>
  <c r="L352" i="16"/>
  <c r="I352" i="16"/>
  <c r="F352" i="16"/>
  <c r="C352" i="16"/>
  <c r="AR351" i="16"/>
  <c r="AP351" i="16"/>
  <c r="AL351" i="16"/>
  <c r="AJ351" i="16"/>
  <c r="AG351" i="16"/>
  <c r="AD351" i="16"/>
  <c r="AA351" i="16"/>
  <c r="X351" i="16"/>
  <c r="U351" i="16"/>
  <c r="R351" i="16"/>
  <c r="O351" i="16"/>
  <c r="L351" i="16"/>
  <c r="I351" i="16"/>
  <c r="F351" i="16"/>
  <c r="C351" i="16"/>
  <c r="AR350" i="16"/>
  <c r="AP350" i="16"/>
  <c r="AL350" i="16"/>
  <c r="AJ350" i="16"/>
  <c r="AG350" i="16"/>
  <c r="AD350" i="16"/>
  <c r="AA350" i="16"/>
  <c r="X350" i="16"/>
  <c r="U350" i="16"/>
  <c r="R350" i="16"/>
  <c r="O350" i="16"/>
  <c r="L350" i="16"/>
  <c r="I350" i="16"/>
  <c r="F350" i="16"/>
  <c r="C350" i="16"/>
  <c r="AR348" i="16"/>
  <c r="AP348" i="16"/>
  <c r="AL348" i="16"/>
  <c r="AJ348" i="16"/>
  <c r="AG348" i="16"/>
  <c r="AD348" i="16"/>
  <c r="AA348" i="16"/>
  <c r="X348" i="16"/>
  <c r="U348" i="16"/>
  <c r="R348" i="16"/>
  <c r="O348" i="16"/>
  <c r="L348" i="16"/>
  <c r="I348" i="16"/>
  <c r="F348" i="16"/>
  <c r="C348" i="16"/>
  <c r="AO345" i="16"/>
  <c r="AP345" i="16" s="1"/>
  <c r="AI345" i="16"/>
  <c r="AJ345" i="16" s="1"/>
  <c r="AF345" i="16"/>
  <c r="AG345" i="16" s="1"/>
  <c r="AC345" i="16"/>
  <c r="AD345" i="16" s="1"/>
  <c r="Z345" i="16"/>
  <c r="AA345" i="16" s="1"/>
  <c r="W345" i="16"/>
  <c r="X345" i="16" s="1"/>
  <c r="U345" i="16"/>
  <c r="T345" i="16"/>
  <c r="Q345" i="16"/>
  <c r="R345" i="16" s="1"/>
  <c r="O345" i="16"/>
  <c r="N345" i="16"/>
  <c r="K345" i="16"/>
  <c r="L345" i="16" s="1"/>
  <c r="H345" i="16"/>
  <c r="I345" i="16" s="1"/>
  <c r="E345" i="16"/>
  <c r="F345" i="16" s="1"/>
  <c r="B345" i="16"/>
  <c r="AO344" i="16"/>
  <c r="AP344" i="16" s="1"/>
  <c r="AI344" i="16"/>
  <c r="AJ344" i="16" s="1"/>
  <c r="AG344" i="16"/>
  <c r="AF344" i="16"/>
  <c r="AD344" i="16"/>
  <c r="AC344" i="16"/>
  <c r="Z344" i="16"/>
  <c r="AA344" i="16" s="1"/>
  <c r="X344" i="16"/>
  <c r="W344" i="16"/>
  <c r="U344" i="16"/>
  <c r="T344" i="16"/>
  <c r="Q344" i="16"/>
  <c r="R344" i="16" s="1"/>
  <c r="N344" i="16"/>
  <c r="O344" i="16" s="1"/>
  <c r="K344" i="16"/>
  <c r="I344" i="16"/>
  <c r="H344" i="16"/>
  <c r="F344" i="16"/>
  <c r="E344" i="16"/>
  <c r="B344" i="16"/>
  <c r="C344" i="16" s="1"/>
  <c r="AO343" i="16"/>
  <c r="AP343" i="16" s="1"/>
  <c r="AJ343" i="16"/>
  <c r="AI343" i="16"/>
  <c r="AF343" i="16"/>
  <c r="AG343" i="16" s="1"/>
  <c r="AD343" i="16"/>
  <c r="AC343" i="16"/>
  <c r="Z343" i="16"/>
  <c r="AA343" i="16" s="1"/>
  <c r="W343" i="16"/>
  <c r="X343" i="16" s="1"/>
  <c r="T343" i="16"/>
  <c r="U343" i="16" s="1"/>
  <c r="Q343" i="16"/>
  <c r="R343" i="16" s="1"/>
  <c r="N343" i="16"/>
  <c r="O343" i="16" s="1"/>
  <c r="L343" i="16"/>
  <c r="K343" i="16"/>
  <c r="H343" i="16"/>
  <c r="F343" i="16"/>
  <c r="E343" i="16"/>
  <c r="B343" i="16"/>
  <c r="C343" i="16" s="1"/>
  <c r="AP342" i="16"/>
  <c r="AL342" i="16"/>
  <c r="AR342" i="16" s="1"/>
  <c r="AJ342" i="16"/>
  <c r="AG342" i="16"/>
  <c r="AD342" i="16"/>
  <c r="AA342" i="16"/>
  <c r="X342" i="16"/>
  <c r="U342" i="16"/>
  <c r="R342" i="16"/>
  <c r="O342" i="16"/>
  <c r="L342" i="16"/>
  <c r="I342" i="16"/>
  <c r="F342" i="16"/>
  <c r="C342" i="16"/>
  <c r="AP341" i="16"/>
  <c r="AL341" i="16"/>
  <c r="AR341" i="16" s="1"/>
  <c r="AJ341" i="16"/>
  <c r="AG341" i="16"/>
  <c r="AD341" i="16"/>
  <c r="AA341" i="16"/>
  <c r="X341" i="16"/>
  <c r="U341" i="16"/>
  <c r="R341" i="16"/>
  <c r="O341" i="16"/>
  <c r="L341" i="16"/>
  <c r="I341" i="16"/>
  <c r="F341" i="16"/>
  <c r="C341" i="16"/>
  <c r="AP340" i="16"/>
  <c r="AL340" i="16"/>
  <c r="AR340" i="16" s="1"/>
  <c r="AJ340" i="16"/>
  <c r="AG340" i="16"/>
  <c r="AD340" i="16"/>
  <c r="AA340" i="16"/>
  <c r="X340" i="16"/>
  <c r="U340" i="16"/>
  <c r="R340" i="16"/>
  <c r="O340" i="16"/>
  <c r="L340" i="16"/>
  <c r="I340" i="16"/>
  <c r="F340" i="16"/>
  <c r="C340" i="16"/>
  <c r="AP339" i="16"/>
  <c r="AL339" i="16"/>
  <c r="AR339" i="16" s="1"/>
  <c r="AJ339" i="16"/>
  <c r="AG339" i="16"/>
  <c r="AD339" i="16"/>
  <c r="AA339" i="16"/>
  <c r="X339" i="16"/>
  <c r="U339" i="16"/>
  <c r="R339" i="16"/>
  <c r="O339" i="16"/>
  <c r="L339" i="16"/>
  <c r="I339" i="16"/>
  <c r="F339" i="16"/>
  <c r="C339" i="16"/>
  <c r="AP338" i="16"/>
  <c r="AL338" i="16"/>
  <c r="AR338" i="16" s="1"/>
  <c r="AJ338" i="16"/>
  <c r="AG338" i="16"/>
  <c r="AD338" i="16"/>
  <c r="AA338" i="16"/>
  <c r="X338" i="16"/>
  <c r="U338" i="16"/>
  <c r="R338" i="16"/>
  <c r="O338" i="16"/>
  <c r="L338" i="16"/>
  <c r="I338" i="16"/>
  <c r="F338" i="16"/>
  <c r="C338" i="16"/>
  <c r="AP336" i="16"/>
  <c r="AL336" i="16"/>
  <c r="AR336" i="16" s="1"/>
  <c r="AJ336" i="16"/>
  <c r="AG336" i="16"/>
  <c r="AD336" i="16"/>
  <c r="AA336" i="16"/>
  <c r="X336" i="16"/>
  <c r="U336" i="16"/>
  <c r="R336" i="16"/>
  <c r="O336" i="16"/>
  <c r="L336" i="16"/>
  <c r="I336" i="16"/>
  <c r="F336" i="16"/>
  <c r="C336" i="16"/>
  <c r="AP335" i="16"/>
  <c r="AL335" i="16"/>
  <c r="AR335" i="16" s="1"/>
  <c r="AJ335" i="16"/>
  <c r="AG335" i="16"/>
  <c r="AD335" i="16"/>
  <c r="AA335" i="16"/>
  <c r="X335" i="16"/>
  <c r="U335" i="16"/>
  <c r="R335" i="16"/>
  <c r="O335" i="16"/>
  <c r="L335" i="16"/>
  <c r="I335" i="16"/>
  <c r="F335" i="16"/>
  <c r="C335" i="16"/>
  <c r="AP334" i="16"/>
  <c r="AL334" i="16"/>
  <c r="AR334" i="16" s="1"/>
  <c r="AJ334" i="16"/>
  <c r="AG334" i="16"/>
  <c r="AD334" i="16"/>
  <c r="AA334" i="16"/>
  <c r="X334" i="16"/>
  <c r="U334" i="16"/>
  <c r="R334" i="16"/>
  <c r="O334" i="16"/>
  <c r="L334" i="16"/>
  <c r="I334" i="16"/>
  <c r="F334" i="16"/>
  <c r="C334" i="16"/>
  <c r="AP333" i="16"/>
  <c r="AL333" i="16"/>
  <c r="AR333" i="16" s="1"/>
  <c r="AJ333" i="16"/>
  <c r="AG333" i="16"/>
  <c r="AD333" i="16"/>
  <c r="AA333" i="16"/>
  <c r="X333" i="16"/>
  <c r="U333" i="16"/>
  <c r="R333" i="16"/>
  <c r="O333" i="16"/>
  <c r="L333" i="16"/>
  <c r="I333" i="16"/>
  <c r="F333" i="16"/>
  <c r="C333" i="16"/>
  <c r="AP332" i="16"/>
  <c r="AL332" i="16"/>
  <c r="AR332" i="16" s="1"/>
  <c r="AJ332" i="16"/>
  <c r="AG332" i="16"/>
  <c r="AD332" i="16"/>
  <c r="AA332" i="16"/>
  <c r="X332" i="16"/>
  <c r="U332" i="16"/>
  <c r="R332" i="16"/>
  <c r="O332" i="16"/>
  <c r="L332" i="16"/>
  <c r="I332" i="16"/>
  <c r="F332" i="16"/>
  <c r="C332" i="16"/>
  <c r="AP331" i="16"/>
  <c r="AL331" i="16"/>
  <c r="AR331" i="16" s="1"/>
  <c r="AJ331" i="16"/>
  <c r="AG331" i="16"/>
  <c r="AD331" i="16"/>
  <c r="AA331" i="16"/>
  <c r="X331" i="16"/>
  <c r="U331" i="16"/>
  <c r="R331" i="16"/>
  <c r="O331" i="16"/>
  <c r="L331" i="16"/>
  <c r="I331" i="16"/>
  <c r="F331" i="16"/>
  <c r="C331" i="16"/>
  <c r="AP330" i="16"/>
  <c r="AL330" i="16"/>
  <c r="AR330" i="16" s="1"/>
  <c r="AJ330" i="16"/>
  <c r="AG330" i="16"/>
  <c r="AD330" i="16"/>
  <c r="AA330" i="16"/>
  <c r="X330" i="16"/>
  <c r="U330" i="16"/>
  <c r="R330" i="16"/>
  <c r="O330" i="16"/>
  <c r="L330" i="16"/>
  <c r="I330" i="16"/>
  <c r="F330" i="16"/>
  <c r="C330" i="16"/>
  <c r="AP329" i="16"/>
  <c r="AL329" i="16"/>
  <c r="AR329" i="16" s="1"/>
  <c r="AJ329" i="16"/>
  <c r="AG329" i="16"/>
  <c r="AD329" i="16"/>
  <c r="AA329" i="16"/>
  <c r="X329" i="16"/>
  <c r="U329" i="16"/>
  <c r="R329" i="16"/>
  <c r="O329" i="16"/>
  <c r="L329" i="16"/>
  <c r="I329" i="16"/>
  <c r="F329" i="16"/>
  <c r="C329" i="16"/>
  <c r="AO326" i="16"/>
  <c r="AP326" i="16" s="1"/>
  <c r="AJ326" i="16"/>
  <c r="AI326" i="16"/>
  <c r="AF326" i="16"/>
  <c r="AG326" i="16" s="1"/>
  <c r="AC326" i="16"/>
  <c r="AD326" i="16" s="1"/>
  <c r="Z326" i="16"/>
  <c r="AA326" i="16" s="1"/>
  <c r="X326" i="16"/>
  <c r="W326" i="16"/>
  <c r="U326" i="16"/>
  <c r="T326" i="16"/>
  <c r="Q326" i="16"/>
  <c r="R326" i="16" s="1"/>
  <c r="O326" i="16"/>
  <c r="N326" i="16"/>
  <c r="L326" i="16"/>
  <c r="K326" i="16"/>
  <c r="H326" i="16"/>
  <c r="I326" i="16" s="1"/>
  <c r="E326" i="16"/>
  <c r="F326" i="16" s="1"/>
  <c r="B326" i="16"/>
  <c r="AO325" i="16"/>
  <c r="AP325" i="16" s="1"/>
  <c r="AI325" i="16"/>
  <c r="AJ325" i="16" s="1"/>
  <c r="AF325" i="16"/>
  <c r="AG325" i="16" s="1"/>
  <c r="AC325" i="16"/>
  <c r="AD325" i="16" s="1"/>
  <c r="AA325" i="16"/>
  <c r="Z325" i="16"/>
  <c r="W325" i="16"/>
  <c r="X325" i="16" s="1"/>
  <c r="U325" i="16"/>
  <c r="T325" i="16"/>
  <c r="Q325" i="16"/>
  <c r="R325" i="16" s="1"/>
  <c r="N325" i="16"/>
  <c r="O325" i="16" s="1"/>
  <c r="K325" i="16"/>
  <c r="L325" i="16" s="1"/>
  <c r="H325" i="16"/>
  <c r="I325" i="16" s="1"/>
  <c r="E325" i="16"/>
  <c r="F325" i="16" s="1"/>
  <c r="C325" i="16"/>
  <c r="B325" i="16"/>
  <c r="AL325" i="16" s="1"/>
  <c r="AP324" i="16"/>
  <c r="AL324" i="16"/>
  <c r="AR324" i="16" s="1"/>
  <c r="AJ324" i="16"/>
  <c r="AG324" i="16"/>
  <c r="AD324" i="16"/>
  <c r="AA324" i="16"/>
  <c r="X324" i="16"/>
  <c r="U324" i="16"/>
  <c r="R324" i="16"/>
  <c r="O324" i="16"/>
  <c r="L324" i="16"/>
  <c r="I324" i="16"/>
  <c r="F324" i="16"/>
  <c r="C324" i="16"/>
  <c r="AP323" i="16"/>
  <c r="AL323" i="16"/>
  <c r="AR323" i="16" s="1"/>
  <c r="AJ323" i="16"/>
  <c r="AG323" i="16"/>
  <c r="AD323" i="16"/>
  <c r="AA323" i="16"/>
  <c r="X323" i="16"/>
  <c r="U323" i="16"/>
  <c r="R323" i="16"/>
  <c r="O323" i="16"/>
  <c r="L323" i="16"/>
  <c r="I323" i="16"/>
  <c r="F323" i="16"/>
  <c r="C323" i="16"/>
  <c r="AP322" i="16"/>
  <c r="AL322" i="16"/>
  <c r="AR322" i="16" s="1"/>
  <c r="AJ322" i="16"/>
  <c r="AG322" i="16"/>
  <c r="AD322" i="16"/>
  <c r="AA322" i="16"/>
  <c r="X322" i="16"/>
  <c r="U322" i="16"/>
  <c r="R322" i="16"/>
  <c r="O322" i="16"/>
  <c r="L322" i="16"/>
  <c r="I322" i="16"/>
  <c r="F322" i="16"/>
  <c r="C322" i="16"/>
  <c r="AP321" i="16"/>
  <c r="AL321" i="16"/>
  <c r="AR321" i="16" s="1"/>
  <c r="AJ321" i="16"/>
  <c r="AG321" i="16"/>
  <c r="AD321" i="16"/>
  <c r="AA321" i="16"/>
  <c r="X321" i="16"/>
  <c r="U321" i="16"/>
  <c r="R321" i="16"/>
  <c r="O321" i="16"/>
  <c r="L321" i="16"/>
  <c r="I321" i="16"/>
  <c r="F321" i="16"/>
  <c r="C321" i="16"/>
  <c r="AP320" i="16"/>
  <c r="AL320" i="16"/>
  <c r="AR320" i="16" s="1"/>
  <c r="AJ320" i="16"/>
  <c r="AG320" i="16"/>
  <c r="AD320" i="16"/>
  <c r="AA320" i="16"/>
  <c r="X320" i="16"/>
  <c r="U320" i="16"/>
  <c r="R320" i="16"/>
  <c r="O320" i="16"/>
  <c r="L320" i="16"/>
  <c r="I320" i="16"/>
  <c r="F320" i="16"/>
  <c r="C320" i="16"/>
  <c r="AP319" i="16"/>
  <c r="AM319" i="16"/>
  <c r="AL319" i="16"/>
  <c r="AR319" i="16" s="1"/>
  <c r="AJ319" i="16"/>
  <c r="AG319" i="16"/>
  <c r="AD319" i="16"/>
  <c r="AA319" i="16"/>
  <c r="X319" i="16"/>
  <c r="U319" i="16"/>
  <c r="R319" i="16"/>
  <c r="O319" i="16"/>
  <c r="L319" i="16"/>
  <c r="I319" i="16"/>
  <c r="F319" i="16"/>
  <c r="C319" i="16"/>
  <c r="AP318" i="16"/>
  <c r="AL318" i="16"/>
  <c r="AR318" i="16" s="1"/>
  <c r="AJ318" i="16"/>
  <c r="AG318" i="16"/>
  <c r="AD318" i="16"/>
  <c r="AA318" i="16"/>
  <c r="X318" i="16"/>
  <c r="U318" i="16"/>
  <c r="R318" i="16"/>
  <c r="O318" i="16"/>
  <c r="L318" i="16"/>
  <c r="I318" i="16"/>
  <c r="F318" i="16"/>
  <c r="C318" i="16"/>
  <c r="AP317" i="16"/>
  <c r="AL317" i="16"/>
  <c r="AR317" i="16" s="1"/>
  <c r="AJ317" i="16"/>
  <c r="AG317" i="16"/>
  <c r="AD317" i="16"/>
  <c r="AA317" i="16"/>
  <c r="X317" i="16"/>
  <c r="U317" i="16"/>
  <c r="R317" i="16"/>
  <c r="O317" i="16"/>
  <c r="L317" i="16"/>
  <c r="I317" i="16"/>
  <c r="F317" i="16"/>
  <c r="C317" i="16"/>
  <c r="AP316" i="16"/>
  <c r="AL316" i="16"/>
  <c r="AR316" i="16" s="1"/>
  <c r="AJ316" i="16"/>
  <c r="AG316" i="16"/>
  <c r="AD316" i="16"/>
  <c r="AA316" i="16"/>
  <c r="X316" i="16"/>
  <c r="U316" i="16"/>
  <c r="R316" i="16"/>
  <c r="O316" i="16"/>
  <c r="L316" i="16"/>
  <c r="I316" i="16"/>
  <c r="F316" i="16"/>
  <c r="C316" i="16"/>
  <c r="AP315" i="16"/>
  <c r="AL315" i="16"/>
  <c r="AR315" i="16" s="1"/>
  <c r="AJ315" i="16"/>
  <c r="AG315" i="16"/>
  <c r="AD315" i="16"/>
  <c r="AA315" i="16"/>
  <c r="X315" i="16"/>
  <c r="U315" i="16"/>
  <c r="R315" i="16"/>
  <c r="O315" i="16"/>
  <c r="L315" i="16"/>
  <c r="I315" i="16"/>
  <c r="F315" i="16"/>
  <c r="C315" i="16"/>
  <c r="AP314" i="16"/>
  <c r="AL314" i="16"/>
  <c r="AR314" i="16" s="1"/>
  <c r="AJ314" i="16"/>
  <c r="AG314" i="16"/>
  <c r="AD314" i="16"/>
  <c r="AA314" i="16"/>
  <c r="X314" i="16"/>
  <c r="U314" i="16"/>
  <c r="R314" i="16"/>
  <c r="O314" i="16"/>
  <c r="L314" i="16"/>
  <c r="I314" i="16"/>
  <c r="F314" i="16"/>
  <c r="C314" i="16"/>
  <c r="AP313" i="16"/>
  <c r="AL313" i="16"/>
  <c r="AR313" i="16" s="1"/>
  <c r="AJ313" i="16"/>
  <c r="AG313" i="16"/>
  <c r="AD313" i="16"/>
  <c r="AA313" i="16"/>
  <c r="X313" i="16"/>
  <c r="U313" i="16"/>
  <c r="R313" i="16"/>
  <c r="O313" i="16"/>
  <c r="L313" i="16"/>
  <c r="I313" i="16"/>
  <c r="F313" i="16"/>
  <c r="C313" i="16"/>
  <c r="AP312" i="16"/>
  <c r="AL312" i="16"/>
  <c r="AR312" i="16" s="1"/>
  <c r="AJ312" i="16"/>
  <c r="AG312" i="16"/>
  <c r="AD312" i="16"/>
  <c r="AA312" i="16"/>
  <c r="X312" i="16"/>
  <c r="U312" i="16"/>
  <c r="R312" i="16"/>
  <c r="O312" i="16"/>
  <c r="L312" i="16"/>
  <c r="I312" i="16"/>
  <c r="F312" i="16"/>
  <c r="C312" i="16"/>
  <c r="AP311" i="16"/>
  <c r="AL311" i="16"/>
  <c r="AR311" i="16" s="1"/>
  <c r="AJ311" i="16"/>
  <c r="AG311" i="16"/>
  <c r="AD311" i="16"/>
  <c r="AA311" i="16"/>
  <c r="X311" i="16"/>
  <c r="U311" i="16"/>
  <c r="R311" i="16"/>
  <c r="O311" i="16"/>
  <c r="L311" i="16"/>
  <c r="I311" i="16"/>
  <c r="F311" i="16"/>
  <c r="C311" i="16"/>
  <c r="AP310" i="16"/>
  <c r="AL310" i="16"/>
  <c r="AR310" i="16" s="1"/>
  <c r="AJ310" i="16"/>
  <c r="AG310" i="16"/>
  <c r="AD310" i="16"/>
  <c r="AA310" i="16"/>
  <c r="X310" i="16"/>
  <c r="U310" i="16"/>
  <c r="R310" i="16"/>
  <c r="O310" i="16"/>
  <c r="L310" i="16"/>
  <c r="I310" i="16"/>
  <c r="F310" i="16"/>
  <c r="C310" i="16"/>
  <c r="AP309" i="16"/>
  <c r="AL309" i="16"/>
  <c r="AR309" i="16" s="1"/>
  <c r="AJ309" i="16"/>
  <c r="AG309" i="16"/>
  <c r="AD309" i="16"/>
  <c r="AA309" i="16"/>
  <c r="X309" i="16"/>
  <c r="U309" i="16"/>
  <c r="R309" i="16"/>
  <c r="O309" i="16"/>
  <c r="L309" i="16"/>
  <c r="I309" i="16"/>
  <c r="F309" i="16"/>
  <c r="C309" i="16"/>
  <c r="AP308" i="16"/>
  <c r="AL308" i="16"/>
  <c r="AR308" i="16" s="1"/>
  <c r="AJ308" i="16"/>
  <c r="AG308" i="16"/>
  <c r="AD308" i="16"/>
  <c r="AA308" i="16"/>
  <c r="X308" i="16"/>
  <c r="U308" i="16"/>
  <c r="R308" i="16"/>
  <c r="O308" i="16"/>
  <c r="L308" i="16"/>
  <c r="I308" i="16"/>
  <c r="F308" i="16"/>
  <c r="C308" i="16"/>
  <c r="AP307" i="16"/>
  <c r="AL307" i="16"/>
  <c r="AR307" i="16" s="1"/>
  <c r="AJ307" i="16"/>
  <c r="AG307" i="16"/>
  <c r="AD307" i="16"/>
  <c r="AA307" i="16"/>
  <c r="X307" i="16"/>
  <c r="U307" i="16"/>
  <c r="R307" i="16"/>
  <c r="O307" i="16"/>
  <c r="L307" i="16"/>
  <c r="I307" i="16"/>
  <c r="F307" i="16"/>
  <c r="C307" i="16"/>
  <c r="AP306" i="16"/>
  <c r="AL306" i="16"/>
  <c r="AR306" i="16" s="1"/>
  <c r="AJ306" i="16"/>
  <c r="AG306" i="16"/>
  <c r="AD306" i="16"/>
  <c r="AA306" i="16"/>
  <c r="X306" i="16"/>
  <c r="U306" i="16"/>
  <c r="R306" i="16"/>
  <c r="O306" i="16"/>
  <c r="L306" i="16"/>
  <c r="I306" i="16"/>
  <c r="F306" i="16"/>
  <c r="C306" i="16"/>
  <c r="AP305" i="16"/>
  <c r="AL305" i="16"/>
  <c r="AR305" i="16" s="1"/>
  <c r="AJ305" i="16"/>
  <c r="AG305" i="16"/>
  <c r="AD305" i="16"/>
  <c r="AA305" i="16"/>
  <c r="X305" i="16"/>
  <c r="U305" i="16"/>
  <c r="R305" i="16"/>
  <c r="O305" i="16"/>
  <c r="L305" i="16"/>
  <c r="I305" i="16"/>
  <c r="F305" i="16"/>
  <c r="C305" i="16"/>
  <c r="AP304" i="16"/>
  <c r="AM304" i="16"/>
  <c r="AL304" i="16"/>
  <c r="AR304" i="16" s="1"/>
  <c r="AJ304" i="16"/>
  <c r="AG304" i="16"/>
  <c r="AD304" i="16"/>
  <c r="AA304" i="16"/>
  <c r="X304" i="16"/>
  <c r="U304" i="16"/>
  <c r="R304" i="16"/>
  <c r="O304" i="16"/>
  <c r="L304" i="16"/>
  <c r="I304" i="16"/>
  <c r="F304" i="16"/>
  <c r="C304" i="16"/>
  <c r="AP303" i="16"/>
  <c r="AM303" i="16"/>
  <c r="AL303" i="16"/>
  <c r="AR303" i="16" s="1"/>
  <c r="AJ303" i="16"/>
  <c r="AG303" i="16"/>
  <c r="AD303" i="16"/>
  <c r="AA303" i="16"/>
  <c r="X303" i="16"/>
  <c r="U303" i="16"/>
  <c r="R303" i="16"/>
  <c r="O303" i="16"/>
  <c r="L303" i="16"/>
  <c r="I303" i="16"/>
  <c r="F303" i="16"/>
  <c r="C303" i="16"/>
  <c r="AP302" i="16"/>
  <c r="AM302" i="16"/>
  <c r="AL302" i="16"/>
  <c r="AR302" i="16" s="1"/>
  <c r="AJ302" i="16"/>
  <c r="AG302" i="16"/>
  <c r="AD302" i="16"/>
  <c r="AA302" i="16"/>
  <c r="X302" i="16"/>
  <c r="U302" i="16"/>
  <c r="R302" i="16"/>
  <c r="O302" i="16"/>
  <c r="L302" i="16"/>
  <c r="I302" i="16"/>
  <c r="F302" i="16"/>
  <c r="C302" i="16"/>
  <c r="AP301" i="16"/>
  <c r="AM301" i="16"/>
  <c r="AL301" i="16"/>
  <c r="AR301" i="16" s="1"/>
  <c r="AJ301" i="16"/>
  <c r="AG301" i="16"/>
  <c r="AD301" i="16"/>
  <c r="AA301" i="16"/>
  <c r="X301" i="16"/>
  <c r="U301" i="16"/>
  <c r="R301" i="16"/>
  <c r="O301" i="16"/>
  <c r="L301" i="16"/>
  <c r="I301" i="16"/>
  <c r="F301" i="16"/>
  <c r="C301" i="16"/>
  <c r="AP300" i="16"/>
  <c r="AL300" i="16"/>
  <c r="AR300" i="16" s="1"/>
  <c r="AJ300" i="16"/>
  <c r="AG300" i="16"/>
  <c r="AD300" i="16"/>
  <c r="AA300" i="16"/>
  <c r="X300" i="16"/>
  <c r="U300" i="16"/>
  <c r="R300" i="16"/>
  <c r="O300" i="16"/>
  <c r="L300" i="16"/>
  <c r="I300" i="16"/>
  <c r="F300" i="16"/>
  <c r="C300" i="16"/>
  <c r="AP299" i="16"/>
  <c r="AL299" i="16"/>
  <c r="AR299" i="16" s="1"/>
  <c r="AJ299" i="16"/>
  <c r="AG299" i="16"/>
  <c r="AD299" i="16"/>
  <c r="AA299" i="16"/>
  <c r="X299" i="16"/>
  <c r="U299" i="16"/>
  <c r="R299" i="16"/>
  <c r="O299" i="16"/>
  <c r="L299" i="16"/>
  <c r="I299" i="16"/>
  <c r="F299" i="16"/>
  <c r="C299" i="16"/>
  <c r="AP298" i="16"/>
  <c r="AL298" i="16"/>
  <c r="AR298" i="16" s="1"/>
  <c r="AJ298" i="16"/>
  <c r="AG298" i="16"/>
  <c r="AD298" i="16"/>
  <c r="AA298" i="16"/>
  <c r="X298" i="16"/>
  <c r="U298" i="16"/>
  <c r="R298" i="16"/>
  <c r="O298" i="16"/>
  <c r="L298" i="16"/>
  <c r="I298" i="16"/>
  <c r="F298" i="16"/>
  <c r="C298" i="16"/>
  <c r="AO296" i="16"/>
  <c r="AP296" i="16" s="1"/>
  <c r="AJ296" i="16"/>
  <c r="AI296" i="16"/>
  <c r="AF296" i="16"/>
  <c r="AG296" i="16" s="1"/>
  <c r="AD296" i="16"/>
  <c r="AC296" i="16"/>
  <c r="AA296" i="16"/>
  <c r="Z296" i="16"/>
  <c r="W296" i="16"/>
  <c r="X296" i="16" s="1"/>
  <c r="T296" i="16"/>
  <c r="U296" i="16" s="1"/>
  <c r="Q296" i="16"/>
  <c r="R296" i="16" s="1"/>
  <c r="O296" i="16"/>
  <c r="N296" i="16"/>
  <c r="L296" i="16"/>
  <c r="K296" i="16"/>
  <c r="H296" i="16"/>
  <c r="I296" i="16" s="1"/>
  <c r="F296" i="16"/>
  <c r="E296" i="16"/>
  <c r="C296" i="16"/>
  <c r="B296" i="16"/>
  <c r="AL296" i="16" s="1"/>
  <c r="AR295" i="16"/>
  <c r="AP295" i="16"/>
  <c r="AL295" i="16"/>
  <c r="AJ295" i="16"/>
  <c r="AG295" i="16"/>
  <c r="AD295" i="16"/>
  <c r="AA295" i="16"/>
  <c r="X295" i="16"/>
  <c r="U295" i="16"/>
  <c r="R295" i="16"/>
  <c r="O295" i="16"/>
  <c r="L295" i="16"/>
  <c r="I295" i="16"/>
  <c r="F295" i="16"/>
  <c r="C295" i="16"/>
  <c r="AR294" i="16"/>
  <c r="AP294" i="16"/>
  <c r="AL294" i="16"/>
  <c r="AJ294" i="16"/>
  <c r="AG294" i="16"/>
  <c r="AD294" i="16"/>
  <c r="AA294" i="16"/>
  <c r="X294" i="16"/>
  <c r="U294" i="16"/>
  <c r="R294" i="16"/>
  <c r="O294" i="16"/>
  <c r="L294" i="16"/>
  <c r="I294" i="16"/>
  <c r="F294" i="16"/>
  <c r="C294" i="16"/>
  <c r="AR293" i="16"/>
  <c r="AP293" i="16"/>
  <c r="AL293" i="16"/>
  <c r="AJ293" i="16"/>
  <c r="AG293" i="16"/>
  <c r="AD293" i="16"/>
  <c r="AA293" i="16"/>
  <c r="X293" i="16"/>
  <c r="U293" i="16"/>
  <c r="R293" i="16"/>
  <c r="O293" i="16"/>
  <c r="L293" i="16"/>
  <c r="I293" i="16"/>
  <c r="F293" i="16"/>
  <c r="C293" i="16"/>
  <c r="AR292" i="16"/>
  <c r="AP292" i="16"/>
  <c r="AL292" i="16"/>
  <c r="AM292" i="16" s="1"/>
  <c r="AJ292" i="16"/>
  <c r="AG292" i="16"/>
  <c r="AD292" i="16"/>
  <c r="AA292" i="16"/>
  <c r="X292" i="16"/>
  <c r="U292" i="16"/>
  <c r="R292" i="16"/>
  <c r="O292" i="16"/>
  <c r="L292" i="16"/>
  <c r="I292" i="16"/>
  <c r="F292" i="16"/>
  <c r="C292" i="16"/>
  <c r="AR291" i="16"/>
  <c r="AP291" i="16"/>
  <c r="AL291" i="16"/>
  <c r="AM291" i="16" s="1"/>
  <c r="AJ291" i="16"/>
  <c r="AG291" i="16"/>
  <c r="AD291" i="16"/>
  <c r="AA291" i="16"/>
  <c r="X291" i="16"/>
  <c r="U291" i="16"/>
  <c r="R291" i="16"/>
  <c r="O291" i="16"/>
  <c r="L291" i="16"/>
  <c r="I291" i="16"/>
  <c r="F291" i="16"/>
  <c r="C291" i="16"/>
  <c r="AR290" i="16"/>
  <c r="AP290" i="16"/>
  <c r="AL290" i="16"/>
  <c r="AJ290" i="16"/>
  <c r="AG290" i="16"/>
  <c r="AD290" i="16"/>
  <c r="AA290" i="16"/>
  <c r="X290" i="16"/>
  <c r="U290" i="16"/>
  <c r="R290" i="16"/>
  <c r="O290" i="16"/>
  <c r="L290" i="16"/>
  <c r="I290" i="16"/>
  <c r="F290" i="16"/>
  <c r="C290" i="16"/>
  <c r="AR289" i="16"/>
  <c r="AP289" i="16"/>
  <c r="AL289" i="16"/>
  <c r="AJ289" i="16"/>
  <c r="AG289" i="16"/>
  <c r="AD289" i="16"/>
  <c r="AA289" i="16"/>
  <c r="X289" i="16"/>
  <c r="U289" i="16"/>
  <c r="R289" i="16"/>
  <c r="O289" i="16"/>
  <c r="L289" i="16"/>
  <c r="I289" i="16"/>
  <c r="F289" i="16"/>
  <c r="C289" i="16"/>
  <c r="AR288" i="16"/>
  <c r="AP288" i="16"/>
  <c r="AL288" i="16"/>
  <c r="AJ288" i="16"/>
  <c r="AG288" i="16"/>
  <c r="AD288" i="16"/>
  <c r="AA288" i="16"/>
  <c r="X288" i="16"/>
  <c r="U288" i="16"/>
  <c r="R288" i="16"/>
  <c r="O288" i="16"/>
  <c r="L288" i="16"/>
  <c r="I288" i="16"/>
  <c r="F288" i="16"/>
  <c r="C288" i="16"/>
  <c r="AR287" i="16"/>
  <c r="AP287" i="16"/>
  <c r="AL287" i="16"/>
  <c r="AJ287" i="16"/>
  <c r="AG287" i="16"/>
  <c r="AD287" i="16"/>
  <c r="AA287" i="16"/>
  <c r="X287" i="16"/>
  <c r="U287" i="16"/>
  <c r="R287" i="16"/>
  <c r="O287" i="16"/>
  <c r="L287" i="16"/>
  <c r="I287" i="16"/>
  <c r="F287" i="16"/>
  <c r="C287" i="16"/>
  <c r="AP285" i="16"/>
  <c r="AO285" i="16"/>
  <c r="AJ285" i="16"/>
  <c r="AI285" i="16"/>
  <c r="AF285" i="16"/>
  <c r="AG285" i="16" s="1"/>
  <c r="AD285" i="16"/>
  <c r="AC285" i="16"/>
  <c r="Z285" i="16"/>
  <c r="AA285" i="16" s="1"/>
  <c r="W285" i="16"/>
  <c r="T285" i="16"/>
  <c r="U285" i="16" s="1"/>
  <c r="R285" i="16"/>
  <c r="Q285" i="16"/>
  <c r="N285" i="16"/>
  <c r="O285" i="16" s="1"/>
  <c r="L285" i="16"/>
  <c r="K285" i="16"/>
  <c r="H285" i="16"/>
  <c r="I285" i="16" s="1"/>
  <c r="F285" i="16"/>
  <c r="E285" i="16"/>
  <c r="B285" i="16"/>
  <c r="C285" i="16" s="1"/>
  <c r="AP284" i="16"/>
  <c r="AL284" i="16"/>
  <c r="AJ284" i="16"/>
  <c r="AG284" i="16"/>
  <c r="AD284" i="16"/>
  <c r="AA284" i="16"/>
  <c r="X284" i="16"/>
  <c r="U284" i="16"/>
  <c r="R284" i="16"/>
  <c r="O284" i="16"/>
  <c r="L284" i="16"/>
  <c r="I284" i="16"/>
  <c r="F284" i="16"/>
  <c r="C284" i="16"/>
  <c r="AP283" i="16"/>
  <c r="AL283" i="16"/>
  <c r="AJ283" i="16"/>
  <c r="AG283" i="16"/>
  <c r="AD283" i="16"/>
  <c r="AA283" i="16"/>
  <c r="X283" i="16"/>
  <c r="U283" i="16"/>
  <c r="R283" i="16"/>
  <c r="O283" i="16"/>
  <c r="L283" i="16"/>
  <c r="I283" i="16"/>
  <c r="F283" i="16"/>
  <c r="C283" i="16"/>
  <c r="AP282" i="16"/>
  <c r="AL282" i="16"/>
  <c r="AJ282" i="16"/>
  <c r="AG282" i="16"/>
  <c r="AD282" i="16"/>
  <c r="AA282" i="16"/>
  <c r="X282" i="16"/>
  <c r="U282" i="16"/>
  <c r="R282" i="16"/>
  <c r="O282" i="16"/>
  <c r="L282" i="16"/>
  <c r="I282" i="16"/>
  <c r="F282" i="16"/>
  <c r="C282" i="16"/>
  <c r="AP281" i="16"/>
  <c r="AL281" i="16"/>
  <c r="AJ281" i="16"/>
  <c r="AG281" i="16"/>
  <c r="AD281" i="16"/>
  <c r="AA281" i="16"/>
  <c r="X281" i="16"/>
  <c r="U281" i="16"/>
  <c r="R281" i="16"/>
  <c r="O281" i="16"/>
  <c r="L281" i="16"/>
  <c r="I281" i="16"/>
  <c r="F281" i="16"/>
  <c r="C281" i="16"/>
  <c r="AP280" i="16"/>
  <c r="AL280" i="16"/>
  <c r="AJ280" i="16"/>
  <c r="AG280" i="16"/>
  <c r="AD280" i="16"/>
  <c r="AA280" i="16"/>
  <c r="X280" i="16"/>
  <c r="U280" i="16"/>
  <c r="R280" i="16"/>
  <c r="O280" i="16"/>
  <c r="L280" i="16"/>
  <c r="I280" i="16"/>
  <c r="F280" i="16"/>
  <c r="C280" i="16"/>
  <c r="AP279" i="16"/>
  <c r="AL279" i="16"/>
  <c r="AJ279" i="16"/>
  <c r="AG279" i="16"/>
  <c r="AD279" i="16"/>
  <c r="AA279" i="16"/>
  <c r="X279" i="16"/>
  <c r="U279" i="16"/>
  <c r="R279" i="16"/>
  <c r="O279" i="16"/>
  <c r="L279" i="16"/>
  <c r="I279" i="16"/>
  <c r="F279" i="16"/>
  <c r="C279" i="16"/>
  <c r="AP278" i="16"/>
  <c r="AL278" i="16"/>
  <c r="AJ278" i="16"/>
  <c r="AG278" i="16"/>
  <c r="AD278" i="16"/>
  <c r="AA278" i="16"/>
  <c r="X278" i="16"/>
  <c r="U278" i="16"/>
  <c r="R278" i="16"/>
  <c r="O278" i="16"/>
  <c r="L278" i="16"/>
  <c r="I278" i="16"/>
  <c r="F278" i="16"/>
  <c r="C278" i="16"/>
  <c r="AP277" i="16"/>
  <c r="AL277" i="16"/>
  <c r="AJ277" i="16"/>
  <c r="AG277" i="16"/>
  <c r="AD277" i="16"/>
  <c r="AA277" i="16"/>
  <c r="X277" i="16"/>
  <c r="U277" i="16"/>
  <c r="R277" i="16"/>
  <c r="O277" i="16"/>
  <c r="L277" i="16"/>
  <c r="I277" i="16"/>
  <c r="F277" i="16"/>
  <c r="C277" i="16"/>
  <c r="AP276" i="16"/>
  <c r="AL276" i="16"/>
  <c r="AJ276" i="16"/>
  <c r="AG276" i="16"/>
  <c r="AD276" i="16"/>
  <c r="AA276" i="16"/>
  <c r="X276" i="16"/>
  <c r="U276" i="16"/>
  <c r="R276" i="16"/>
  <c r="O276" i="16"/>
  <c r="L276" i="16"/>
  <c r="I276" i="16"/>
  <c r="F276" i="16"/>
  <c r="C276" i="16"/>
  <c r="AP274" i="16"/>
  <c r="AO274" i="16"/>
  <c r="AI274" i="16"/>
  <c r="AJ274" i="16" s="1"/>
  <c r="AG274" i="16"/>
  <c r="AF274" i="16"/>
  <c r="AD274" i="16"/>
  <c r="AC274" i="16"/>
  <c r="AA274" i="16"/>
  <c r="Z274" i="16"/>
  <c r="W274" i="16"/>
  <c r="X274" i="16" s="1"/>
  <c r="U274" i="16"/>
  <c r="T274" i="16"/>
  <c r="R274" i="16"/>
  <c r="Q274" i="16"/>
  <c r="N274" i="16"/>
  <c r="O274" i="16" s="1"/>
  <c r="K274" i="16"/>
  <c r="L274" i="16" s="1"/>
  <c r="H274" i="16"/>
  <c r="F274" i="16"/>
  <c r="E274" i="16"/>
  <c r="C274" i="16"/>
  <c r="B274" i="16"/>
  <c r="AP273" i="16"/>
  <c r="AL273" i="16"/>
  <c r="AR273" i="16" s="1"/>
  <c r="AJ273" i="16"/>
  <c r="AG273" i="16"/>
  <c r="AD273" i="16"/>
  <c r="AA273" i="16"/>
  <c r="X273" i="16"/>
  <c r="U273" i="16"/>
  <c r="R273" i="16"/>
  <c r="O273" i="16"/>
  <c r="L273" i="16"/>
  <c r="I273" i="16"/>
  <c r="F273" i="16"/>
  <c r="C273" i="16"/>
  <c r="AP272" i="16"/>
  <c r="AL272" i="16"/>
  <c r="AR272" i="16" s="1"/>
  <c r="AJ272" i="16"/>
  <c r="AG272" i="16"/>
  <c r="AD272" i="16"/>
  <c r="AA272" i="16"/>
  <c r="X272" i="16"/>
  <c r="U272" i="16"/>
  <c r="R272" i="16"/>
  <c r="O272" i="16"/>
  <c r="L272" i="16"/>
  <c r="I272" i="16"/>
  <c r="F272" i="16"/>
  <c r="C272" i="16"/>
  <c r="AP271" i="16"/>
  <c r="AL271" i="16"/>
  <c r="AR271" i="16" s="1"/>
  <c r="AJ271" i="16"/>
  <c r="AG271" i="16"/>
  <c r="AD271" i="16"/>
  <c r="AA271" i="16"/>
  <c r="X271" i="16"/>
  <c r="U271" i="16"/>
  <c r="R271" i="16"/>
  <c r="O271" i="16"/>
  <c r="L271" i="16"/>
  <c r="I271" i="16"/>
  <c r="F271" i="16"/>
  <c r="C271" i="16"/>
  <c r="AP270" i="16"/>
  <c r="AM270" i="16"/>
  <c r="AL270" i="16"/>
  <c r="AR270" i="16" s="1"/>
  <c r="AJ270" i="16"/>
  <c r="AG270" i="16"/>
  <c r="AD270" i="16"/>
  <c r="AA270" i="16"/>
  <c r="X270" i="16"/>
  <c r="U270" i="16"/>
  <c r="R270" i="16"/>
  <c r="O270" i="16"/>
  <c r="L270" i="16"/>
  <c r="I270" i="16"/>
  <c r="F270" i="16"/>
  <c r="C270" i="16"/>
  <c r="AO268" i="16"/>
  <c r="AP268" i="16" s="1"/>
  <c r="AI268" i="16"/>
  <c r="AJ268" i="16" s="1"/>
  <c r="AG268" i="16"/>
  <c r="AF268" i="16"/>
  <c r="AC268" i="16"/>
  <c r="AD268" i="16" s="1"/>
  <c r="Z268" i="16"/>
  <c r="AA268" i="16" s="1"/>
  <c r="W268" i="16"/>
  <c r="X268" i="16" s="1"/>
  <c r="U268" i="16"/>
  <c r="T268" i="16"/>
  <c r="Q268" i="16"/>
  <c r="R268" i="16" s="1"/>
  <c r="N268" i="16"/>
  <c r="O268" i="16" s="1"/>
  <c r="K268" i="16"/>
  <c r="L268" i="16" s="1"/>
  <c r="I268" i="16"/>
  <c r="H268" i="16"/>
  <c r="E268" i="16"/>
  <c r="F268" i="16" s="1"/>
  <c r="B268" i="16"/>
  <c r="C268" i="16" s="1"/>
  <c r="AR267" i="16"/>
  <c r="AP267" i="16"/>
  <c r="AL267" i="16"/>
  <c r="AJ267" i="16"/>
  <c r="AG267" i="16"/>
  <c r="AD267" i="16"/>
  <c r="AA267" i="16"/>
  <c r="X267" i="16"/>
  <c r="U267" i="16"/>
  <c r="R267" i="16"/>
  <c r="O267" i="16"/>
  <c r="L267" i="16"/>
  <c r="I267" i="16"/>
  <c r="F267" i="16"/>
  <c r="C267" i="16"/>
  <c r="AR266" i="16"/>
  <c r="AP266" i="16"/>
  <c r="AL266" i="16"/>
  <c r="AJ266" i="16"/>
  <c r="AG266" i="16"/>
  <c r="AD266" i="16"/>
  <c r="AA266" i="16"/>
  <c r="X266" i="16"/>
  <c r="U266" i="16"/>
  <c r="R266" i="16"/>
  <c r="O266" i="16"/>
  <c r="L266" i="16"/>
  <c r="I266" i="16"/>
  <c r="F266" i="16"/>
  <c r="C266" i="16"/>
  <c r="AP264" i="16"/>
  <c r="AO264" i="16"/>
  <c r="AJ264" i="16"/>
  <c r="AI264" i="16"/>
  <c r="AG264" i="16"/>
  <c r="AF264" i="16"/>
  <c r="AD264" i="16"/>
  <c r="AC264" i="16"/>
  <c r="Z264" i="16"/>
  <c r="AA264" i="16" s="1"/>
  <c r="W264" i="16"/>
  <c r="X264" i="16" s="1"/>
  <c r="U264" i="16"/>
  <c r="T264" i="16"/>
  <c r="R264" i="16"/>
  <c r="Q264" i="16"/>
  <c r="N264" i="16"/>
  <c r="O264" i="16" s="1"/>
  <c r="L264" i="16"/>
  <c r="K264" i="16"/>
  <c r="I264" i="16"/>
  <c r="H264" i="16"/>
  <c r="E264" i="16"/>
  <c r="F264" i="16" s="1"/>
  <c r="B264" i="16"/>
  <c r="AL264" i="16" s="1"/>
  <c r="AO263" i="16"/>
  <c r="AP263" i="16" s="1"/>
  <c r="AJ263" i="16"/>
  <c r="AI263" i="16"/>
  <c r="AF263" i="16"/>
  <c r="AG263" i="16" s="1"/>
  <c r="AC263" i="16"/>
  <c r="AD263" i="16" s="1"/>
  <c r="Z263" i="16"/>
  <c r="AA263" i="16" s="1"/>
  <c r="X263" i="16"/>
  <c r="W263" i="16"/>
  <c r="U263" i="16"/>
  <c r="T263" i="16"/>
  <c r="Q263" i="16"/>
  <c r="R263" i="16" s="1"/>
  <c r="N263" i="16"/>
  <c r="O263" i="16" s="1"/>
  <c r="L263" i="16"/>
  <c r="K263" i="16"/>
  <c r="H263" i="16"/>
  <c r="I263" i="16" s="1"/>
  <c r="E263" i="16"/>
  <c r="F263" i="16" s="1"/>
  <c r="B263" i="16"/>
  <c r="AR262" i="16"/>
  <c r="AP262" i="16"/>
  <c r="AM262" i="16"/>
  <c r="AL262" i="16"/>
  <c r="AJ262" i="16"/>
  <c r="AG262" i="16"/>
  <c r="AD262" i="16"/>
  <c r="AA262" i="16"/>
  <c r="X262" i="16"/>
  <c r="U262" i="16"/>
  <c r="R262" i="16"/>
  <c r="O262" i="16"/>
  <c r="L262" i="16"/>
  <c r="I262" i="16"/>
  <c r="F262" i="16"/>
  <c r="C262" i="16"/>
  <c r="AR261" i="16"/>
  <c r="AP261" i="16"/>
  <c r="AM261" i="16"/>
  <c r="AL261" i="16"/>
  <c r="AJ261" i="16"/>
  <c r="AG261" i="16"/>
  <c r="AD261" i="16"/>
  <c r="AA261" i="16"/>
  <c r="X261" i="16"/>
  <c r="U261" i="16"/>
  <c r="R261" i="16"/>
  <c r="O261" i="16"/>
  <c r="L261" i="16"/>
  <c r="I261" i="16"/>
  <c r="F261" i="16"/>
  <c r="C261" i="16"/>
  <c r="AR260" i="16"/>
  <c r="AP260" i="16"/>
  <c r="AM260" i="16"/>
  <c r="AL260" i="16"/>
  <c r="AJ260" i="16"/>
  <c r="AG260" i="16"/>
  <c r="AD260" i="16"/>
  <c r="AA260" i="16"/>
  <c r="X260" i="16"/>
  <c r="U260" i="16"/>
  <c r="R260" i="16"/>
  <c r="O260" i="16"/>
  <c r="L260" i="16"/>
  <c r="I260" i="16"/>
  <c r="F260" i="16"/>
  <c r="C260" i="16"/>
  <c r="AR259" i="16"/>
  <c r="AP259" i="16"/>
  <c r="AM259" i="16"/>
  <c r="AL259" i="16"/>
  <c r="AJ259" i="16"/>
  <c r="AG259" i="16"/>
  <c r="AD259" i="16"/>
  <c r="AA259" i="16"/>
  <c r="X259" i="16"/>
  <c r="U259" i="16"/>
  <c r="R259" i="16"/>
  <c r="O259" i="16"/>
  <c r="L259" i="16"/>
  <c r="I259" i="16"/>
  <c r="F259" i="16"/>
  <c r="C259" i="16"/>
  <c r="AR258" i="16"/>
  <c r="AP258" i="16"/>
  <c r="AM258" i="16"/>
  <c r="AL258" i="16"/>
  <c r="AJ258" i="16"/>
  <c r="AG258" i="16"/>
  <c r="AD258" i="16"/>
  <c r="AA258" i="16"/>
  <c r="X258" i="16"/>
  <c r="U258" i="16"/>
  <c r="R258" i="16"/>
  <c r="O258" i="16"/>
  <c r="L258" i="16"/>
  <c r="I258" i="16"/>
  <c r="F258" i="16"/>
  <c r="C258" i="16"/>
  <c r="AR257" i="16"/>
  <c r="AP257" i="16"/>
  <c r="AM257" i="16"/>
  <c r="AL257" i="16"/>
  <c r="AJ257" i="16"/>
  <c r="AG257" i="16"/>
  <c r="AD257" i="16"/>
  <c r="AA257" i="16"/>
  <c r="X257" i="16"/>
  <c r="U257" i="16"/>
  <c r="R257" i="16"/>
  <c r="O257" i="16"/>
  <c r="L257" i="16"/>
  <c r="I257" i="16"/>
  <c r="F257" i="16"/>
  <c r="C257" i="16"/>
  <c r="AR256" i="16"/>
  <c r="AP256" i="16"/>
  <c r="AM256" i="16"/>
  <c r="AL256" i="16"/>
  <c r="AJ256" i="16"/>
  <c r="AG256" i="16"/>
  <c r="AD256" i="16"/>
  <c r="AA256" i="16"/>
  <c r="X256" i="16"/>
  <c r="U256" i="16"/>
  <c r="R256" i="16"/>
  <c r="O256" i="16"/>
  <c r="L256" i="16"/>
  <c r="I256" i="16"/>
  <c r="F256" i="16"/>
  <c r="C256" i="16"/>
  <c r="AR255" i="16"/>
  <c r="AP255" i="16"/>
  <c r="AM255" i="16"/>
  <c r="AL255" i="16"/>
  <c r="AJ255" i="16"/>
  <c r="AG255" i="16"/>
  <c r="AD255" i="16"/>
  <c r="AA255" i="16"/>
  <c r="X255" i="16"/>
  <c r="U255" i="16"/>
  <c r="R255" i="16"/>
  <c r="O255" i="16"/>
  <c r="L255" i="16"/>
  <c r="I255" i="16"/>
  <c r="F255" i="16"/>
  <c r="C255" i="16"/>
  <c r="AR254" i="16"/>
  <c r="AP254" i="16"/>
  <c r="AM254" i="16"/>
  <c r="AL254" i="16"/>
  <c r="AJ254" i="16"/>
  <c r="AG254" i="16"/>
  <c r="AD254" i="16"/>
  <c r="AA254" i="16"/>
  <c r="X254" i="16"/>
  <c r="U254" i="16"/>
  <c r="R254" i="16"/>
  <c r="O254" i="16"/>
  <c r="L254" i="16"/>
  <c r="I254" i="16"/>
  <c r="F254" i="16"/>
  <c r="C254" i="16"/>
  <c r="AR253" i="16"/>
  <c r="AP253" i="16"/>
  <c r="AM253" i="16"/>
  <c r="AL253" i="16"/>
  <c r="AJ253" i="16"/>
  <c r="AG253" i="16"/>
  <c r="AD253" i="16"/>
  <c r="AA253" i="16"/>
  <c r="X253" i="16"/>
  <c r="U253" i="16"/>
  <c r="R253" i="16"/>
  <c r="O253" i="16"/>
  <c r="L253" i="16"/>
  <c r="I253" i="16"/>
  <c r="F253" i="16"/>
  <c r="C253" i="16"/>
  <c r="AR252" i="16"/>
  <c r="AP252" i="16"/>
  <c r="AM252" i="16"/>
  <c r="AL252" i="16"/>
  <c r="AJ252" i="16"/>
  <c r="AG252" i="16"/>
  <c r="AD252" i="16"/>
  <c r="AA252" i="16"/>
  <c r="X252" i="16"/>
  <c r="U252" i="16"/>
  <c r="R252" i="16"/>
  <c r="O252" i="16"/>
  <c r="L252" i="16"/>
  <c r="I252" i="16"/>
  <c r="F252" i="16"/>
  <c r="C252" i="16"/>
  <c r="AR251" i="16"/>
  <c r="AP251" i="16"/>
  <c r="AM251" i="16"/>
  <c r="AL251" i="16"/>
  <c r="AJ251" i="16"/>
  <c r="AG251" i="16"/>
  <c r="AD251" i="16"/>
  <c r="AA251" i="16"/>
  <c r="X251" i="16"/>
  <c r="U251" i="16"/>
  <c r="R251" i="16"/>
  <c r="O251" i="16"/>
  <c r="L251" i="16"/>
  <c r="I251" i="16"/>
  <c r="F251" i="16"/>
  <c r="C251" i="16"/>
  <c r="AR250" i="16"/>
  <c r="AP250" i="16"/>
  <c r="AM250" i="16"/>
  <c r="AL250" i="16"/>
  <c r="AJ250" i="16"/>
  <c r="AG250" i="16"/>
  <c r="AD250" i="16"/>
  <c r="AA250" i="16"/>
  <c r="X250" i="16"/>
  <c r="U250" i="16"/>
  <c r="R250" i="16"/>
  <c r="O250" i="16"/>
  <c r="L250" i="16"/>
  <c r="I250" i="16"/>
  <c r="F250" i="16"/>
  <c r="C250" i="16"/>
  <c r="AR249" i="16"/>
  <c r="AP249" i="16"/>
  <c r="AM249" i="16"/>
  <c r="AL249" i="16"/>
  <c r="AJ249" i="16"/>
  <c r="AG249" i="16"/>
  <c r="AD249" i="16"/>
  <c r="AA249" i="16"/>
  <c r="X249" i="16"/>
  <c r="U249" i="16"/>
  <c r="R249" i="16"/>
  <c r="O249" i="16"/>
  <c r="L249" i="16"/>
  <c r="I249" i="16"/>
  <c r="F249" i="16"/>
  <c r="C249" i="16"/>
  <c r="AR248" i="16"/>
  <c r="AP248" i="16"/>
  <c r="AM248" i="16"/>
  <c r="AL248" i="16"/>
  <c r="AJ248" i="16"/>
  <c r="AG248" i="16"/>
  <c r="AD248" i="16"/>
  <c r="AA248" i="16"/>
  <c r="X248" i="16"/>
  <c r="U248" i="16"/>
  <c r="R248" i="16"/>
  <c r="O248" i="16"/>
  <c r="L248" i="16"/>
  <c r="I248" i="16"/>
  <c r="F248" i="16"/>
  <c r="C248" i="16"/>
  <c r="AR247" i="16"/>
  <c r="AP247" i="16"/>
  <c r="AM247" i="16"/>
  <c r="AL247" i="16"/>
  <c r="AJ247" i="16"/>
  <c r="AG247" i="16"/>
  <c r="AD247" i="16"/>
  <c r="AA247" i="16"/>
  <c r="X247" i="16"/>
  <c r="U247" i="16"/>
  <c r="R247" i="16"/>
  <c r="O247" i="16"/>
  <c r="L247" i="16"/>
  <c r="I247" i="16"/>
  <c r="F247" i="16"/>
  <c r="C247" i="16"/>
  <c r="AR246" i="16"/>
  <c r="AP246" i="16"/>
  <c r="AM246" i="16"/>
  <c r="AL246" i="16"/>
  <c r="AJ246" i="16"/>
  <c r="AG246" i="16"/>
  <c r="AD246" i="16"/>
  <c r="AA246" i="16"/>
  <c r="X246" i="16"/>
  <c r="U246" i="16"/>
  <c r="R246" i="16"/>
  <c r="O246" i="16"/>
  <c r="L246" i="16"/>
  <c r="I246" i="16"/>
  <c r="F246" i="16"/>
  <c r="C246" i="16"/>
  <c r="AR245" i="16"/>
  <c r="AP245" i="16"/>
  <c r="AM245" i="16"/>
  <c r="AL245" i="16"/>
  <c r="AJ245" i="16"/>
  <c r="AG245" i="16"/>
  <c r="AD245" i="16"/>
  <c r="AA245" i="16"/>
  <c r="X245" i="16"/>
  <c r="U245" i="16"/>
  <c r="R245" i="16"/>
  <c r="O245" i="16"/>
  <c r="L245" i="16"/>
  <c r="I245" i="16"/>
  <c r="F245" i="16"/>
  <c r="C245" i="16"/>
  <c r="AR244" i="16"/>
  <c r="AP244" i="16"/>
  <c r="AM244" i="16"/>
  <c r="AL244" i="16"/>
  <c r="AJ244" i="16"/>
  <c r="AG244" i="16"/>
  <c r="AD244" i="16"/>
  <c r="AA244" i="16"/>
  <c r="X244" i="16"/>
  <c r="U244" i="16"/>
  <c r="R244" i="16"/>
  <c r="O244" i="16"/>
  <c r="L244" i="16"/>
  <c r="I244" i="16"/>
  <c r="F244" i="16"/>
  <c r="C244" i="16"/>
  <c r="AR243" i="16"/>
  <c r="AP243" i="16"/>
  <c r="AM243" i="16"/>
  <c r="AL243" i="16"/>
  <c r="AJ243" i="16"/>
  <c r="AG243" i="16"/>
  <c r="AD243" i="16"/>
  <c r="AA243" i="16"/>
  <c r="X243" i="16"/>
  <c r="U243" i="16"/>
  <c r="R243" i="16"/>
  <c r="O243" i="16"/>
  <c r="L243" i="16"/>
  <c r="I243" i="16"/>
  <c r="F243" i="16"/>
  <c r="C243" i="16"/>
  <c r="AR242" i="16"/>
  <c r="AP242" i="16"/>
  <c r="AM242" i="16"/>
  <c r="AL242" i="16"/>
  <c r="AJ242" i="16"/>
  <c r="AG242" i="16"/>
  <c r="AD242" i="16"/>
  <c r="AA242" i="16"/>
  <c r="X242" i="16"/>
  <c r="U242" i="16"/>
  <c r="R242" i="16"/>
  <c r="O242" i="16"/>
  <c r="L242" i="16"/>
  <c r="I242" i="16"/>
  <c r="F242" i="16"/>
  <c r="C242" i="16"/>
  <c r="AR241" i="16"/>
  <c r="AP241" i="16"/>
  <c r="AM241" i="16"/>
  <c r="AL241" i="16"/>
  <c r="AJ241" i="16"/>
  <c r="AG241" i="16"/>
  <c r="AD241" i="16"/>
  <c r="AA241" i="16"/>
  <c r="X241" i="16"/>
  <c r="U241" i="16"/>
  <c r="R241" i="16"/>
  <c r="O241" i="16"/>
  <c r="L241" i="16"/>
  <c r="I241" i="16"/>
  <c r="F241" i="16"/>
  <c r="C241" i="16"/>
  <c r="AR240" i="16"/>
  <c r="AP240" i="16"/>
  <c r="AM240" i="16"/>
  <c r="AL240" i="16"/>
  <c r="AJ240" i="16"/>
  <c r="AG240" i="16"/>
  <c r="AD240" i="16"/>
  <c r="AA240" i="16"/>
  <c r="X240" i="16"/>
  <c r="U240" i="16"/>
  <c r="R240" i="16"/>
  <c r="O240" i="16"/>
  <c r="L240" i="16"/>
  <c r="I240" i="16"/>
  <c r="F240" i="16"/>
  <c r="C240" i="16"/>
  <c r="AR238" i="16"/>
  <c r="AP238" i="16"/>
  <c r="AM238" i="16"/>
  <c r="AL238" i="16"/>
  <c r="AJ238" i="16"/>
  <c r="AG238" i="16"/>
  <c r="AD238" i="16"/>
  <c r="AA238" i="16"/>
  <c r="X238" i="16"/>
  <c r="U238" i="16"/>
  <c r="R238" i="16"/>
  <c r="O238" i="16"/>
  <c r="L238" i="16"/>
  <c r="I238" i="16"/>
  <c r="F238" i="16"/>
  <c r="C238" i="16"/>
  <c r="AO236" i="16"/>
  <c r="AP236" i="16" s="1"/>
  <c r="AJ236" i="16"/>
  <c r="AI236" i="16"/>
  <c r="AG236" i="16"/>
  <c r="AF236" i="16"/>
  <c r="AC236" i="16"/>
  <c r="AD236" i="16" s="1"/>
  <c r="AA236" i="16"/>
  <c r="Z236" i="16"/>
  <c r="X236" i="16"/>
  <c r="W236" i="16"/>
  <c r="T236" i="16"/>
  <c r="U236" i="16" s="1"/>
  <c r="Q236" i="16"/>
  <c r="R236" i="16" s="1"/>
  <c r="N236" i="16"/>
  <c r="L236" i="16"/>
  <c r="K236" i="16"/>
  <c r="I236" i="16"/>
  <c r="H236" i="16"/>
  <c r="E236" i="16"/>
  <c r="F236" i="16" s="1"/>
  <c r="C236" i="16"/>
  <c r="B236" i="16"/>
  <c r="AP235" i="16"/>
  <c r="AL235" i="16"/>
  <c r="AR235" i="16" s="1"/>
  <c r="AJ235" i="16"/>
  <c r="AG235" i="16"/>
  <c r="AD235" i="16"/>
  <c r="AA235" i="16"/>
  <c r="X235" i="16"/>
  <c r="U235" i="16"/>
  <c r="R235" i="16"/>
  <c r="O235" i="16"/>
  <c r="L235" i="16"/>
  <c r="I235" i="16"/>
  <c r="F235" i="16"/>
  <c r="C235" i="16"/>
  <c r="AP234" i="16"/>
  <c r="AL234" i="16"/>
  <c r="AR234" i="16" s="1"/>
  <c r="AJ234" i="16"/>
  <c r="AG234" i="16"/>
  <c r="AD234" i="16"/>
  <c r="AA234" i="16"/>
  <c r="X234" i="16"/>
  <c r="U234" i="16"/>
  <c r="R234" i="16"/>
  <c r="O234" i="16"/>
  <c r="L234" i="16"/>
  <c r="I234" i="16"/>
  <c r="F234" i="16"/>
  <c r="C234" i="16"/>
  <c r="AP233" i="16"/>
  <c r="AL233" i="16"/>
  <c r="AR233" i="16" s="1"/>
  <c r="AJ233" i="16"/>
  <c r="AG233" i="16"/>
  <c r="AD233" i="16"/>
  <c r="AA233" i="16"/>
  <c r="X233" i="16"/>
  <c r="U233" i="16"/>
  <c r="R233" i="16"/>
  <c r="O233" i="16"/>
  <c r="L233" i="16"/>
  <c r="I233" i="16"/>
  <c r="F233" i="16"/>
  <c r="C233" i="16"/>
  <c r="AP232" i="16"/>
  <c r="AL232" i="16"/>
  <c r="AR232" i="16" s="1"/>
  <c r="AJ232" i="16"/>
  <c r="AG232" i="16"/>
  <c r="AD232" i="16"/>
  <c r="AA232" i="16"/>
  <c r="X232" i="16"/>
  <c r="U232" i="16"/>
  <c r="R232" i="16"/>
  <c r="O232" i="16"/>
  <c r="L232" i="16"/>
  <c r="I232" i="16"/>
  <c r="F232" i="16"/>
  <c r="C232" i="16"/>
  <c r="AP231" i="16"/>
  <c r="AL231" i="16"/>
  <c r="AR231" i="16" s="1"/>
  <c r="AJ231" i="16"/>
  <c r="AG231" i="16"/>
  <c r="AD231" i="16"/>
  <c r="AA231" i="16"/>
  <c r="X231" i="16"/>
  <c r="U231" i="16"/>
  <c r="R231" i="16"/>
  <c r="O231" i="16"/>
  <c r="L231" i="16"/>
  <c r="I231" i="16"/>
  <c r="F231" i="16"/>
  <c r="C231" i="16"/>
  <c r="AP230" i="16"/>
  <c r="AL230" i="16"/>
  <c r="AR230" i="16" s="1"/>
  <c r="AJ230" i="16"/>
  <c r="AG230" i="16"/>
  <c r="AD230" i="16"/>
  <c r="AA230" i="16"/>
  <c r="X230" i="16"/>
  <c r="U230" i="16"/>
  <c r="R230" i="16"/>
  <c r="O230" i="16"/>
  <c r="L230" i="16"/>
  <c r="I230" i="16"/>
  <c r="F230" i="16"/>
  <c r="C230" i="16"/>
  <c r="AP229" i="16"/>
  <c r="AL229" i="16"/>
  <c r="AR229" i="16" s="1"/>
  <c r="AJ229" i="16"/>
  <c r="AG229" i="16"/>
  <c r="AD229" i="16"/>
  <c r="AA229" i="16"/>
  <c r="X229" i="16"/>
  <c r="U229" i="16"/>
  <c r="R229" i="16"/>
  <c r="O229" i="16"/>
  <c r="L229" i="16"/>
  <c r="I229" i="16"/>
  <c r="F229" i="16"/>
  <c r="C229" i="16"/>
  <c r="AO227" i="16"/>
  <c r="AP227" i="16" s="1"/>
  <c r="AI227" i="16"/>
  <c r="AJ227" i="16" s="1"/>
  <c r="AF227" i="16"/>
  <c r="AG227" i="16" s="1"/>
  <c r="AC227" i="16"/>
  <c r="AD227" i="16" s="1"/>
  <c r="Z227" i="16"/>
  <c r="AA227" i="16" s="1"/>
  <c r="W227" i="16"/>
  <c r="X227" i="16" s="1"/>
  <c r="T227" i="16"/>
  <c r="U227" i="16" s="1"/>
  <c r="R227" i="16"/>
  <c r="Q227" i="16"/>
  <c r="O227" i="16"/>
  <c r="N227" i="16"/>
  <c r="K227" i="16"/>
  <c r="L227" i="16" s="1"/>
  <c r="I227" i="16"/>
  <c r="H227" i="16"/>
  <c r="E227" i="16"/>
  <c r="F227" i="16" s="1"/>
  <c r="B227" i="16"/>
  <c r="C227" i="16" s="1"/>
  <c r="AP226" i="16"/>
  <c r="AL226" i="16"/>
  <c r="AJ226" i="16"/>
  <c r="AG226" i="16"/>
  <c r="AD226" i="16"/>
  <c r="AA226" i="16"/>
  <c r="X226" i="16"/>
  <c r="U226" i="16"/>
  <c r="R226" i="16"/>
  <c r="O226" i="16"/>
  <c r="L226" i="16"/>
  <c r="I226" i="16"/>
  <c r="F226" i="16"/>
  <c r="C226" i="16"/>
  <c r="AP225" i="16"/>
  <c r="AL225" i="16"/>
  <c r="AR225" i="16" s="1"/>
  <c r="AJ225" i="16"/>
  <c r="AG225" i="16"/>
  <c r="AD225" i="16"/>
  <c r="AA225" i="16"/>
  <c r="X225" i="16"/>
  <c r="U225" i="16"/>
  <c r="R225" i="16"/>
  <c r="O225" i="16"/>
  <c r="L225" i="16"/>
  <c r="I225" i="16"/>
  <c r="F225" i="16"/>
  <c r="C225" i="16"/>
  <c r="AP224" i="16"/>
  <c r="AL224" i="16"/>
  <c r="AR224" i="16" s="1"/>
  <c r="AJ224" i="16"/>
  <c r="AG224" i="16"/>
  <c r="AD224" i="16"/>
  <c r="AA224" i="16"/>
  <c r="X224" i="16"/>
  <c r="U224" i="16"/>
  <c r="R224" i="16"/>
  <c r="O224" i="16"/>
  <c r="L224" i="16"/>
  <c r="I224" i="16"/>
  <c r="F224" i="16"/>
  <c r="C224" i="16"/>
  <c r="AP223" i="16"/>
  <c r="AL223" i="16"/>
  <c r="AR223" i="16" s="1"/>
  <c r="AJ223" i="16"/>
  <c r="AG223" i="16"/>
  <c r="AD223" i="16"/>
  <c r="AA223" i="16"/>
  <c r="X223" i="16"/>
  <c r="U223" i="16"/>
  <c r="R223" i="16"/>
  <c r="O223" i="16"/>
  <c r="L223" i="16"/>
  <c r="I223" i="16"/>
  <c r="F223" i="16"/>
  <c r="C223" i="16"/>
  <c r="AP222" i="16"/>
  <c r="AL222" i="16"/>
  <c r="AR222" i="16" s="1"/>
  <c r="AJ222" i="16"/>
  <c r="AG222" i="16"/>
  <c r="AD222" i="16"/>
  <c r="AA222" i="16"/>
  <c r="X222" i="16"/>
  <c r="U222" i="16"/>
  <c r="R222" i="16"/>
  <c r="O222" i="16"/>
  <c r="L222" i="16"/>
  <c r="I222" i="16"/>
  <c r="F222" i="16"/>
  <c r="C222" i="16"/>
  <c r="AP221" i="16"/>
  <c r="AL221" i="16"/>
  <c r="AR221" i="16" s="1"/>
  <c r="AJ221" i="16"/>
  <c r="AG221" i="16"/>
  <c r="AD221" i="16"/>
  <c r="AA221" i="16"/>
  <c r="X221" i="16"/>
  <c r="U221" i="16"/>
  <c r="R221" i="16"/>
  <c r="O221" i="16"/>
  <c r="L221" i="16"/>
  <c r="I221" i="16"/>
  <c r="F221" i="16"/>
  <c r="C221" i="16"/>
  <c r="AR220" i="16"/>
  <c r="AP220" i="16"/>
  <c r="AL220" i="16"/>
  <c r="AM220" i="16" s="1"/>
  <c r="AJ220" i="16"/>
  <c r="AG220" i="16"/>
  <c r="AD220" i="16"/>
  <c r="AA220" i="16"/>
  <c r="X220" i="16"/>
  <c r="U220" i="16"/>
  <c r="R220" i="16"/>
  <c r="O220" i="16"/>
  <c r="L220" i="16"/>
  <c r="I220" i="16"/>
  <c r="F220" i="16"/>
  <c r="C220" i="16"/>
  <c r="AR219" i="16"/>
  <c r="AP219" i="16"/>
  <c r="AL219" i="16"/>
  <c r="AM219" i="16" s="1"/>
  <c r="AJ219" i="16"/>
  <c r="AG219" i="16"/>
  <c r="AD219" i="16"/>
  <c r="AA219" i="16"/>
  <c r="X219" i="16"/>
  <c r="U219" i="16"/>
  <c r="R219" i="16"/>
  <c r="O219" i="16"/>
  <c r="L219" i="16"/>
  <c r="I219" i="16"/>
  <c r="F219" i="16"/>
  <c r="C219" i="16"/>
  <c r="AO218" i="16"/>
  <c r="AP218" i="16" s="1"/>
  <c r="AI218" i="16"/>
  <c r="AJ218" i="16" s="1"/>
  <c r="AF218" i="16"/>
  <c r="AG218" i="16" s="1"/>
  <c r="AC218" i="16"/>
  <c r="AD218" i="16" s="1"/>
  <c r="Z218" i="16"/>
  <c r="AA218" i="16" s="1"/>
  <c r="X218" i="16"/>
  <c r="W218" i="16"/>
  <c r="T218" i="16"/>
  <c r="U218" i="16" s="1"/>
  <c r="Q218" i="16"/>
  <c r="R218" i="16" s="1"/>
  <c r="N218" i="16"/>
  <c r="O218" i="16" s="1"/>
  <c r="L218" i="16"/>
  <c r="K218" i="16"/>
  <c r="H218" i="16"/>
  <c r="I218" i="16" s="1"/>
  <c r="F218" i="16"/>
  <c r="E218" i="16"/>
  <c r="B218" i="16"/>
  <c r="AR217" i="16"/>
  <c r="AP217" i="16"/>
  <c r="AL217" i="16"/>
  <c r="AJ217" i="16"/>
  <c r="AG217" i="16"/>
  <c r="AD217" i="16"/>
  <c r="AA217" i="16"/>
  <c r="X217" i="16"/>
  <c r="U217" i="16"/>
  <c r="R217" i="16"/>
  <c r="O217" i="16"/>
  <c r="L217" i="16"/>
  <c r="I217" i="16"/>
  <c r="F217" i="16"/>
  <c r="C217" i="16"/>
  <c r="AP216" i="16"/>
  <c r="AL216" i="16"/>
  <c r="AJ216" i="16"/>
  <c r="AG216" i="16"/>
  <c r="AD216" i="16"/>
  <c r="AA216" i="16"/>
  <c r="X216" i="16"/>
  <c r="U216" i="16"/>
  <c r="R216" i="16"/>
  <c r="O216" i="16"/>
  <c r="L216" i="16"/>
  <c r="I216" i="16"/>
  <c r="F216" i="16"/>
  <c r="C216" i="16"/>
  <c r="AP215" i="16"/>
  <c r="AL215" i="16"/>
  <c r="AM215" i="16" s="1"/>
  <c r="AJ215" i="16"/>
  <c r="AG215" i="16"/>
  <c r="AD215" i="16"/>
  <c r="AA215" i="16"/>
  <c r="X215" i="16"/>
  <c r="U215" i="16"/>
  <c r="R215" i="16"/>
  <c r="O215" i="16"/>
  <c r="L215" i="16"/>
  <c r="I215" i="16"/>
  <c r="F215" i="16"/>
  <c r="C215" i="16"/>
  <c r="AP214" i="16"/>
  <c r="AL214" i="16"/>
  <c r="AJ214" i="16"/>
  <c r="AG214" i="16"/>
  <c r="AD214" i="16"/>
  <c r="AA214" i="16"/>
  <c r="X214" i="16"/>
  <c r="U214" i="16"/>
  <c r="R214" i="16"/>
  <c r="O214" i="16"/>
  <c r="L214" i="16"/>
  <c r="I214" i="16"/>
  <c r="F214" i="16"/>
  <c r="C214" i="16"/>
  <c r="AP213" i="16"/>
  <c r="AL213" i="16"/>
  <c r="AJ213" i="16"/>
  <c r="AG213" i="16"/>
  <c r="AD213" i="16"/>
  <c r="AA213" i="16"/>
  <c r="X213" i="16"/>
  <c r="U213" i="16"/>
  <c r="R213" i="16"/>
  <c r="O213" i="16"/>
  <c r="L213" i="16"/>
  <c r="I213" i="16"/>
  <c r="F213" i="16"/>
  <c r="C213" i="16"/>
  <c r="AP211" i="16"/>
  <c r="AL211" i="16"/>
  <c r="AJ211" i="16"/>
  <c r="AG211" i="16"/>
  <c r="AD211" i="16"/>
  <c r="AA211" i="16"/>
  <c r="X211" i="16"/>
  <c r="U211" i="16"/>
  <c r="R211" i="16"/>
  <c r="O211" i="16"/>
  <c r="L211" i="16"/>
  <c r="I211" i="16"/>
  <c r="F211" i="16"/>
  <c r="C211" i="16"/>
  <c r="AP209" i="16"/>
  <c r="AO209" i="16"/>
  <c r="AI209" i="16"/>
  <c r="AJ209" i="16" s="1"/>
  <c r="AG209" i="16"/>
  <c r="AF209" i="16"/>
  <c r="AD209" i="16"/>
  <c r="AC209" i="16"/>
  <c r="Z209" i="16"/>
  <c r="AA209" i="16" s="1"/>
  <c r="W209" i="16"/>
  <c r="X209" i="16" s="1"/>
  <c r="U209" i="16"/>
  <c r="T209" i="16"/>
  <c r="R209" i="16"/>
  <c r="Q209" i="16"/>
  <c r="N209" i="16"/>
  <c r="O209" i="16" s="1"/>
  <c r="K209" i="16"/>
  <c r="L209" i="16" s="1"/>
  <c r="I209" i="16"/>
  <c r="H209" i="16"/>
  <c r="F209" i="16"/>
  <c r="E209" i="16"/>
  <c r="B209" i="16"/>
  <c r="C209" i="16" s="1"/>
  <c r="AP208" i="16"/>
  <c r="AL208" i="16"/>
  <c r="AR208" i="16" s="1"/>
  <c r="AJ208" i="16"/>
  <c r="AG208" i="16"/>
  <c r="AD208" i="16"/>
  <c r="AA208" i="16"/>
  <c r="X208" i="16"/>
  <c r="U208" i="16"/>
  <c r="R208" i="16"/>
  <c r="O208" i="16"/>
  <c r="L208" i="16"/>
  <c r="I208" i="16"/>
  <c r="F208" i="16"/>
  <c r="C208" i="16"/>
  <c r="AP207" i="16"/>
  <c r="AL207" i="16"/>
  <c r="AR207" i="16" s="1"/>
  <c r="AJ207" i="16"/>
  <c r="AG207" i="16"/>
  <c r="AD207" i="16"/>
  <c r="AA207" i="16"/>
  <c r="X207" i="16"/>
  <c r="U207" i="16"/>
  <c r="R207" i="16"/>
  <c r="O207" i="16"/>
  <c r="L207" i="16"/>
  <c r="I207" i="16"/>
  <c r="F207" i="16"/>
  <c r="C207" i="16"/>
  <c r="AP206" i="16"/>
  <c r="AL206" i="16"/>
  <c r="AR206" i="16" s="1"/>
  <c r="AJ206" i="16"/>
  <c r="AG206" i="16"/>
  <c r="AD206" i="16"/>
  <c r="AA206" i="16"/>
  <c r="X206" i="16"/>
  <c r="U206" i="16"/>
  <c r="R206" i="16"/>
  <c r="O206" i="16"/>
  <c r="L206" i="16"/>
  <c r="I206" i="16"/>
  <c r="F206" i="16"/>
  <c r="C206" i="16"/>
  <c r="AP205" i="16"/>
  <c r="AL205" i="16"/>
  <c r="AR205" i="16" s="1"/>
  <c r="AJ205" i="16"/>
  <c r="AG205" i="16"/>
  <c r="AD205" i="16"/>
  <c r="AA205" i="16"/>
  <c r="X205" i="16"/>
  <c r="U205" i="16"/>
  <c r="R205" i="16"/>
  <c r="O205" i="16"/>
  <c r="L205" i="16"/>
  <c r="I205" i="16"/>
  <c r="F205" i="16"/>
  <c r="C205" i="16"/>
  <c r="AP204" i="16"/>
  <c r="AL204" i="16"/>
  <c r="AR204" i="16" s="1"/>
  <c r="AJ204" i="16"/>
  <c r="AG204" i="16"/>
  <c r="AD204" i="16"/>
  <c r="AA204" i="16"/>
  <c r="X204" i="16"/>
  <c r="U204" i="16"/>
  <c r="R204" i="16"/>
  <c r="O204" i="16"/>
  <c r="L204" i="16"/>
  <c r="I204" i="16"/>
  <c r="F204" i="16"/>
  <c r="C204" i="16"/>
  <c r="AP203" i="16"/>
  <c r="AL203" i="16"/>
  <c r="AR203" i="16" s="1"/>
  <c r="AJ203" i="16"/>
  <c r="AG203" i="16"/>
  <c r="AD203" i="16"/>
  <c r="AA203" i="16"/>
  <c r="X203" i="16"/>
  <c r="U203" i="16"/>
  <c r="R203" i="16"/>
  <c r="O203" i="16"/>
  <c r="L203" i="16"/>
  <c r="I203" i="16"/>
  <c r="F203" i="16"/>
  <c r="C203" i="16"/>
  <c r="AP202" i="16"/>
  <c r="AL202" i="16"/>
  <c r="AR202" i="16" s="1"/>
  <c r="AJ202" i="16"/>
  <c r="AG202" i="16"/>
  <c r="AD202" i="16"/>
  <c r="AA202" i="16"/>
  <c r="X202" i="16"/>
  <c r="U202" i="16"/>
  <c r="R202" i="16"/>
  <c r="O202" i="16"/>
  <c r="L202" i="16"/>
  <c r="I202" i="16"/>
  <c r="F202" i="16"/>
  <c r="C202" i="16"/>
  <c r="AP201" i="16"/>
  <c r="AL201" i="16"/>
  <c r="AR201" i="16" s="1"/>
  <c r="AJ201" i="16"/>
  <c r="AG201" i="16"/>
  <c r="AD201" i="16"/>
  <c r="AA201" i="16"/>
  <c r="X201" i="16"/>
  <c r="U201" i="16"/>
  <c r="R201" i="16"/>
  <c r="O201" i="16"/>
  <c r="L201" i="16"/>
  <c r="I201" i="16"/>
  <c r="F201" i="16"/>
  <c r="C201" i="16"/>
  <c r="AC198" i="16"/>
  <c r="Z198" i="16"/>
  <c r="AP197" i="16"/>
  <c r="AO197" i="16"/>
  <c r="AJ197" i="16"/>
  <c r="AI197" i="16"/>
  <c r="AF197" i="16"/>
  <c r="AG197" i="16" s="1"/>
  <c r="AD197" i="16"/>
  <c r="AC197" i="16"/>
  <c r="Z197" i="16"/>
  <c r="AA197" i="16" s="1"/>
  <c r="X197" i="16"/>
  <c r="W197" i="16"/>
  <c r="U197" i="16"/>
  <c r="T197" i="16"/>
  <c r="Q197" i="16"/>
  <c r="R197" i="16" s="1"/>
  <c r="N197" i="16"/>
  <c r="O197" i="16" s="1"/>
  <c r="K197" i="16"/>
  <c r="L197" i="16" s="1"/>
  <c r="H197" i="16"/>
  <c r="I197" i="16" s="1"/>
  <c r="E197" i="16"/>
  <c r="F197" i="16" s="1"/>
  <c r="B197" i="16"/>
  <c r="AP196" i="16"/>
  <c r="AO196" i="16"/>
  <c r="AI196" i="16"/>
  <c r="AJ196" i="16" s="1"/>
  <c r="AF196" i="16"/>
  <c r="AG196" i="16" s="1"/>
  <c r="AD196" i="16"/>
  <c r="AC196" i="16"/>
  <c r="AA196" i="16"/>
  <c r="Z196" i="16"/>
  <c r="W196" i="16"/>
  <c r="X196" i="16" s="1"/>
  <c r="T196" i="16"/>
  <c r="U196" i="16" s="1"/>
  <c r="Q196" i="16"/>
  <c r="R196" i="16" s="1"/>
  <c r="N196" i="16"/>
  <c r="O196" i="16" s="1"/>
  <c r="K196" i="16"/>
  <c r="L196" i="16" s="1"/>
  <c r="I196" i="16"/>
  <c r="H196" i="16"/>
  <c r="F196" i="16"/>
  <c r="E196" i="16"/>
  <c r="B196" i="16"/>
  <c r="C196" i="16" s="1"/>
  <c r="AP195" i="16"/>
  <c r="AL195" i="16"/>
  <c r="AR195" i="16" s="1"/>
  <c r="AJ195" i="16"/>
  <c r="AG195" i="16"/>
  <c r="AD195" i="16"/>
  <c r="AA195" i="16"/>
  <c r="X195" i="16"/>
  <c r="U195" i="16"/>
  <c r="R195" i="16"/>
  <c r="O195" i="16"/>
  <c r="L195" i="16"/>
  <c r="I195" i="16"/>
  <c r="F195" i="16"/>
  <c r="C195" i="16"/>
  <c r="AP194" i="16"/>
  <c r="AL194" i="16"/>
  <c r="AR194" i="16" s="1"/>
  <c r="AJ194" i="16"/>
  <c r="AG194" i="16"/>
  <c r="AD194" i="16"/>
  <c r="AA194" i="16"/>
  <c r="X194" i="16"/>
  <c r="U194" i="16"/>
  <c r="R194" i="16"/>
  <c r="O194" i="16"/>
  <c r="L194" i="16"/>
  <c r="I194" i="16"/>
  <c r="F194" i="16"/>
  <c r="C194" i="16"/>
  <c r="AO193" i="16"/>
  <c r="AP193" i="16" s="1"/>
  <c r="AI193" i="16"/>
  <c r="AJ193" i="16" s="1"/>
  <c r="AF193" i="16"/>
  <c r="AG193" i="16" s="1"/>
  <c r="AC193" i="16"/>
  <c r="AD193" i="16" s="1"/>
  <c r="Z193" i="16"/>
  <c r="AA193" i="16" s="1"/>
  <c r="X193" i="16"/>
  <c r="W193" i="16"/>
  <c r="U193" i="16"/>
  <c r="T193" i="16"/>
  <c r="Q193" i="16"/>
  <c r="R193" i="16" s="1"/>
  <c r="N193" i="16"/>
  <c r="O193" i="16" s="1"/>
  <c r="K193" i="16"/>
  <c r="L193" i="16" s="1"/>
  <c r="H193" i="16"/>
  <c r="I193" i="16" s="1"/>
  <c r="E193" i="16"/>
  <c r="F193" i="16" s="1"/>
  <c r="C193" i="16"/>
  <c r="B193" i="16"/>
  <c r="AR192" i="16"/>
  <c r="AP192" i="16"/>
  <c r="AL192" i="16"/>
  <c r="AJ192" i="16"/>
  <c r="AG192" i="16"/>
  <c r="AD192" i="16"/>
  <c r="AA192" i="16"/>
  <c r="X192" i="16"/>
  <c r="U192" i="16"/>
  <c r="R192" i="16"/>
  <c r="O192" i="16"/>
  <c r="L192" i="16"/>
  <c r="I192" i="16"/>
  <c r="F192" i="16"/>
  <c r="C192" i="16"/>
  <c r="AR191" i="16"/>
  <c r="AP191" i="16"/>
  <c r="AL191" i="16"/>
  <c r="AJ191" i="16"/>
  <c r="AG191" i="16"/>
  <c r="AD191" i="16"/>
  <c r="AA191" i="16"/>
  <c r="X191" i="16"/>
  <c r="U191" i="16"/>
  <c r="R191" i="16"/>
  <c r="O191" i="16"/>
  <c r="L191" i="16"/>
  <c r="I191" i="16"/>
  <c r="F191" i="16"/>
  <c r="C191" i="16"/>
  <c r="AR190" i="16"/>
  <c r="AP190" i="16"/>
  <c r="AL190" i="16"/>
  <c r="AJ190" i="16"/>
  <c r="AG190" i="16"/>
  <c r="AD190" i="16"/>
  <c r="AA190" i="16"/>
  <c r="X190" i="16"/>
  <c r="U190" i="16"/>
  <c r="R190" i="16"/>
  <c r="O190" i="16"/>
  <c r="L190" i="16"/>
  <c r="I190" i="16"/>
  <c r="F190" i="16"/>
  <c r="C190" i="16"/>
  <c r="AR189" i="16"/>
  <c r="AP189" i="16"/>
  <c r="AL189" i="16"/>
  <c r="AJ189" i="16"/>
  <c r="AG189" i="16"/>
  <c r="AD189" i="16"/>
  <c r="AA189" i="16"/>
  <c r="X189" i="16"/>
  <c r="U189" i="16"/>
  <c r="R189" i="16"/>
  <c r="O189" i="16"/>
  <c r="L189" i="16"/>
  <c r="I189" i="16"/>
  <c r="F189" i="16"/>
  <c r="C189" i="16"/>
  <c r="AR188" i="16"/>
  <c r="AP188" i="16"/>
  <c r="AL188" i="16"/>
  <c r="AJ188" i="16"/>
  <c r="AG188" i="16"/>
  <c r="AD188" i="16"/>
  <c r="AA188" i="16"/>
  <c r="X188" i="16"/>
  <c r="U188" i="16"/>
  <c r="R188" i="16"/>
  <c r="O188" i="16"/>
  <c r="L188" i="16"/>
  <c r="I188" i="16"/>
  <c r="F188" i="16"/>
  <c r="C188" i="16"/>
  <c r="AR187" i="16"/>
  <c r="AP187" i="16"/>
  <c r="AL187" i="16"/>
  <c r="AJ187" i="16"/>
  <c r="AG187" i="16"/>
  <c r="AD187" i="16"/>
  <c r="AA187" i="16"/>
  <c r="X187" i="16"/>
  <c r="U187" i="16"/>
  <c r="R187" i="16"/>
  <c r="O187" i="16"/>
  <c r="L187" i="16"/>
  <c r="I187" i="16"/>
  <c r="F187" i="16"/>
  <c r="C187" i="16"/>
  <c r="AR186" i="16"/>
  <c r="AP186" i="16"/>
  <c r="AL186" i="16"/>
  <c r="AJ186" i="16"/>
  <c r="AG186" i="16"/>
  <c r="AD186" i="16"/>
  <c r="AA186" i="16"/>
  <c r="X186" i="16"/>
  <c r="U186" i="16"/>
  <c r="R186" i="16"/>
  <c r="O186" i="16"/>
  <c r="L186" i="16"/>
  <c r="I186" i="16"/>
  <c r="F186" i="16"/>
  <c r="C186" i="16"/>
  <c r="AR184" i="16"/>
  <c r="AP184" i="16"/>
  <c r="AL184" i="16"/>
  <c r="AJ184" i="16"/>
  <c r="AG184" i="16"/>
  <c r="AD184" i="16"/>
  <c r="AA184" i="16"/>
  <c r="X184" i="16"/>
  <c r="U184" i="16"/>
  <c r="R184" i="16"/>
  <c r="O184" i="16"/>
  <c r="L184" i="16"/>
  <c r="I184" i="16"/>
  <c r="F184" i="16"/>
  <c r="C184" i="16"/>
  <c r="AR183" i="16"/>
  <c r="AP183" i="16"/>
  <c r="AL183" i="16"/>
  <c r="AJ183" i="16"/>
  <c r="AG183" i="16"/>
  <c r="AD183" i="16"/>
  <c r="AA183" i="16"/>
  <c r="X183" i="16"/>
  <c r="U183" i="16"/>
  <c r="R183" i="16"/>
  <c r="O183" i="16"/>
  <c r="L183" i="16"/>
  <c r="I183" i="16"/>
  <c r="F183" i="16"/>
  <c r="C183" i="16"/>
  <c r="AO182" i="16"/>
  <c r="AP182" i="16" s="1"/>
  <c r="AJ182" i="16"/>
  <c r="AI182" i="16"/>
  <c r="AF182" i="16"/>
  <c r="AG182" i="16" s="1"/>
  <c r="AD182" i="16"/>
  <c r="AC182" i="16"/>
  <c r="Z182" i="16"/>
  <c r="AA182" i="16" s="1"/>
  <c r="W182" i="16"/>
  <c r="X182" i="16" s="1"/>
  <c r="U182" i="16"/>
  <c r="T182" i="16"/>
  <c r="Q182" i="16"/>
  <c r="R182" i="16" s="1"/>
  <c r="O182" i="16"/>
  <c r="N182" i="16"/>
  <c r="L182" i="16"/>
  <c r="K182" i="16"/>
  <c r="H182" i="16"/>
  <c r="I182" i="16" s="1"/>
  <c r="F182" i="16"/>
  <c r="E182" i="16"/>
  <c r="B182" i="16"/>
  <c r="AL182" i="16" s="1"/>
  <c r="AM182" i="16" s="1"/>
  <c r="AR181" i="16"/>
  <c r="AP181" i="16"/>
  <c r="AM181" i="16"/>
  <c r="AL181" i="16"/>
  <c r="AJ181" i="16"/>
  <c r="AG181" i="16"/>
  <c r="AD181" i="16"/>
  <c r="AA181" i="16"/>
  <c r="X181" i="16"/>
  <c r="U181" i="16"/>
  <c r="R181" i="16"/>
  <c r="O181" i="16"/>
  <c r="L181" i="16"/>
  <c r="I181" i="16"/>
  <c r="F181" i="16"/>
  <c r="C181" i="16"/>
  <c r="AR180" i="16"/>
  <c r="AP180" i="16"/>
  <c r="AM180" i="16"/>
  <c r="AL180" i="16"/>
  <c r="AJ180" i="16"/>
  <c r="AG180" i="16"/>
  <c r="AD180" i="16"/>
  <c r="AA180" i="16"/>
  <c r="X180" i="16"/>
  <c r="U180" i="16"/>
  <c r="R180" i="16"/>
  <c r="O180" i="16"/>
  <c r="L180" i="16"/>
  <c r="I180" i="16"/>
  <c r="F180" i="16"/>
  <c r="C180" i="16"/>
  <c r="AR179" i="16"/>
  <c r="AP179" i="16"/>
  <c r="AM179" i="16"/>
  <c r="AL179" i="16"/>
  <c r="AJ179" i="16"/>
  <c r="AG179" i="16"/>
  <c r="AD179" i="16"/>
  <c r="AA179" i="16"/>
  <c r="X179" i="16"/>
  <c r="U179" i="16"/>
  <c r="R179" i="16"/>
  <c r="O179" i="16"/>
  <c r="L179" i="16"/>
  <c r="I179" i="16"/>
  <c r="F179" i="16"/>
  <c r="C179" i="16"/>
  <c r="AR178" i="16"/>
  <c r="AP178" i="16"/>
  <c r="AM178" i="16"/>
  <c r="AL178" i="16"/>
  <c r="AJ178" i="16"/>
  <c r="AG178" i="16"/>
  <c r="AD178" i="16"/>
  <c r="AA178" i="16"/>
  <c r="X178" i="16"/>
  <c r="U178" i="16"/>
  <c r="R178" i="16"/>
  <c r="O178" i="16"/>
  <c r="L178" i="16"/>
  <c r="I178" i="16"/>
  <c r="F178" i="16"/>
  <c r="C178" i="16"/>
  <c r="AR177" i="16"/>
  <c r="AP177" i="16"/>
  <c r="AM177" i="16"/>
  <c r="AL177" i="16"/>
  <c r="AJ177" i="16"/>
  <c r="AG177" i="16"/>
  <c r="AD177" i="16"/>
  <c r="AA177" i="16"/>
  <c r="X177" i="16"/>
  <c r="U177" i="16"/>
  <c r="R177" i="16"/>
  <c r="O177" i="16"/>
  <c r="L177" i="16"/>
  <c r="I177" i="16"/>
  <c r="F177" i="16"/>
  <c r="C177" i="16"/>
  <c r="AR175" i="16"/>
  <c r="AP175" i="16"/>
  <c r="AM175" i="16"/>
  <c r="AL175" i="16"/>
  <c r="AJ175" i="16"/>
  <c r="AG175" i="16"/>
  <c r="AD175" i="16"/>
  <c r="AA175" i="16"/>
  <c r="X175" i="16"/>
  <c r="U175" i="16"/>
  <c r="R175" i="16"/>
  <c r="O175" i="16"/>
  <c r="L175" i="16"/>
  <c r="I175" i="16"/>
  <c r="F175" i="16"/>
  <c r="C175" i="16"/>
  <c r="AO172" i="16"/>
  <c r="AO198" i="16" s="1"/>
  <c r="T172" i="16"/>
  <c r="R172" i="16"/>
  <c r="Q172" i="16"/>
  <c r="AO171" i="16"/>
  <c r="AP171" i="16" s="1"/>
  <c r="AJ171" i="16"/>
  <c r="AI171" i="16"/>
  <c r="AL171" i="16" s="1"/>
  <c r="AF171" i="16"/>
  <c r="AG171" i="16" s="1"/>
  <c r="AD171" i="16"/>
  <c r="AC171" i="16"/>
  <c r="AA171" i="16"/>
  <c r="Z171" i="16"/>
  <c r="W171" i="16"/>
  <c r="X171" i="16" s="1"/>
  <c r="U171" i="16"/>
  <c r="T171" i="16"/>
  <c r="Q171" i="16"/>
  <c r="R171" i="16" s="1"/>
  <c r="N171" i="16"/>
  <c r="O171" i="16" s="1"/>
  <c r="L171" i="16"/>
  <c r="K171" i="16"/>
  <c r="H171" i="16"/>
  <c r="I171" i="16" s="1"/>
  <c r="E171" i="16"/>
  <c r="F171" i="16" s="1"/>
  <c r="C171" i="16"/>
  <c r="B171" i="16"/>
  <c r="AO170" i="16"/>
  <c r="AP170" i="16" s="1"/>
  <c r="AI170" i="16"/>
  <c r="AJ170" i="16" s="1"/>
  <c r="AG170" i="16"/>
  <c r="AF170" i="16"/>
  <c r="AD170" i="16"/>
  <c r="AC170" i="16"/>
  <c r="AA170" i="16"/>
  <c r="Z170" i="16"/>
  <c r="W170" i="16"/>
  <c r="X170" i="16" s="1"/>
  <c r="U170" i="16"/>
  <c r="T170" i="16"/>
  <c r="Q170" i="16"/>
  <c r="R170" i="16" s="1"/>
  <c r="O170" i="16"/>
  <c r="N170" i="16"/>
  <c r="K170" i="16"/>
  <c r="L170" i="16" s="1"/>
  <c r="I170" i="16"/>
  <c r="H170" i="16"/>
  <c r="F170" i="16"/>
  <c r="E170" i="16"/>
  <c r="C170" i="16"/>
  <c r="B170" i="16"/>
  <c r="AP169" i="16"/>
  <c r="AL169" i="16"/>
  <c r="AR169" i="16" s="1"/>
  <c r="AJ169" i="16"/>
  <c r="AG169" i="16"/>
  <c r="AD169" i="16"/>
  <c r="AA169" i="16"/>
  <c r="X169" i="16"/>
  <c r="U169" i="16"/>
  <c r="R169" i="16"/>
  <c r="O169" i="16"/>
  <c r="L169" i="16"/>
  <c r="I169" i="16"/>
  <c r="F169" i="16"/>
  <c r="C169" i="16"/>
  <c r="AP168" i="16"/>
  <c r="AL168" i="16"/>
  <c r="AR168" i="16" s="1"/>
  <c r="AJ168" i="16"/>
  <c r="AG168" i="16"/>
  <c r="AD168" i="16"/>
  <c r="AA168" i="16"/>
  <c r="X168" i="16"/>
  <c r="U168" i="16"/>
  <c r="R168" i="16"/>
  <c r="O168" i="16"/>
  <c r="L168" i="16"/>
  <c r="I168" i="16"/>
  <c r="F168" i="16"/>
  <c r="C168" i="16"/>
  <c r="AP167" i="16"/>
  <c r="AL167" i="16"/>
  <c r="AR167" i="16" s="1"/>
  <c r="AJ167" i="16"/>
  <c r="AG167" i="16"/>
  <c r="AD167" i="16"/>
  <c r="AA167" i="16"/>
  <c r="X167" i="16"/>
  <c r="U167" i="16"/>
  <c r="R167" i="16"/>
  <c r="O167" i="16"/>
  <c r="L167" i="16"/>
  <c r="I167" i="16"/>
  <c r="F167" i="16"/>
  <c r="C167" i="16"/>
  <c r="AP166" i="16"/>
  <c r="AO166" i="16"/>
  <c r="AJ166" i="16"/>
  <c r="AI166" i="16"/>
  <c r="AF166" i="16"/>
  <c r="AG166" i="16" s="1"/>
  <c r="AD166" i="16"/>
  <c r="AC166" i="16"/>
  <c r="Z166" i="16"/>
  <c r="AA166" i="16" s="1"/>
  <c r="W166" i="16"/>
  <c r="X166" i="16" s="1"/>
  <c r="U166" i="16"/>
  <c r="T166" i="16"/>
  <c r="R166" i="16"/>
  <c r="Q166" i="16"/>
  <c r="N166" i="16"/>
  <c r="O166" i="16" s="1"/>
  <c r="L166" i="16"/>
  <c r="K166" i="16"/>
  <c r="H166" i="16"/>
  <c r="I166" i="16" s="1"/>
  <c r="F166" i="16"/>
  <c r="E166" i="16"/>
  <c r="B166" i="16"/>
  <c r="AL166" i="16" s="1"/>
  <c r="AP165" i="16"/>
  <c r="AL165" i="16"/>
  <c r="AR165" i="16" s="1"/>
  <c r="AJ165" i="16"/>
  <c r="AG165" i="16"/>
  <c r="AD165" i="16"/>
  <c r="AA165" i="16"/>
  <c r="X165" i="16"/>
  <c r="U165" i="16"/>
  <c r="R165" i="16"/>
  <c r="O165" i="16"/>
  <c r="L165" i="16"/>
  <c r="I165" i="16"/>
  <c r="F165" i="16"/>
  <c r="C165" i="16"/>
  <c r="AP164" i="16"/>
  <c r="AL164" i="16"/>
  <c r="AR164" i="16" s="1"/>
  <c r="AJ164" i="16"/>
  <c r="AG164" i="16"/>
  <c r="AD164" i="16"/>
  <c r="AA164" i="16"/>
  <c r="X164" i="16"/>
  <c r="U164" i="16"/>
  <c r="R164" i="16"/>
  <c r="O164" i="16"/>
  <c r="L164" i="16"/>
  <c r="I164" i="16"/>
  <c r="F164" i="16"/>
  <c r="C164" i="16"/>
  <c r="AP163" i="16"/>
  <c r="AL163" i="16"/>
  <c r="AR163" i="16" s="1"/>
  <c r="AJ163" i="16"/>
  <c r="AG163" i="16"/>
  <c r="AD163" i="16"/>
  <c r="AA163" i="16"/>
  <c r="X163" i="16"/>
  <c r="U163" i="16"/>
  <c r="R163" i="16"/>
  <c r="O163" i="16"/>
  <c r="L163" i="16"/>
  <c r="I163" i="16"/>
  <c r="F163" i="16"/>
  <c r="C163" i="16"/>
  <c r="AP162" i="16"/>
  <c r="AL162" i="16"/>
  <c r="AR162" i="16" s="1"/>
  <c r="AJ162" i="16"/>
  <c r="AG162" i="16"/>
  <c r="AD162" i="16"/>
  <c r="AA162" i="16"/>
  <c r="X162" i="16"/>
  <c r="U162" i="16"/>
  <c r="R162" i="16"/>
  <c r="O162" i="16"/>
  <c r="L162" i="16"/>
  <c r="I162" i="16"/>
  <c r="F162" i="16"/>
  <c r="C162" i="16"/>
  <c r="AP161" i="16"/>
  <c r="AL161" i="16"/>
  <c r="AR161" i="16" s="1"/>
  <c r="AJ161" i="16"/>
  <c r="AG161" i="16"/>
  <c r="AD161" i="16"/>
  <c r="AA161" i="16"/>
  <c r="X161" i="16"/>
  <c r="U161" i="16"/>
  <c r="R161" i="16"/>
  <c r="O161" i="16"/>
  <c r="L161" i="16"/>
  <c r="I161" i="16"/>
  <c r="F161" i="16"/>
  <c r="C161" i="16"/>
  <c r="AP160" i="16"/>
  <c r="AL160" i="16"/>
  <c r="AR160" i="16" s="1"/>
  <c r="AJ160" i="16"/>
  <c r="AG160" i="16"/>
  <c r="AD160" i="16"/>
  <c r="AA160" i="16"/>
  <c r="X160" i="16"/>
  <c r="U160" i="16"/>
  <c r="R160" i="16"/>
  <c r="O160" i="16"/>
  <c r="L160" i="16"/>
  <c r="I160" i="16"/>
  <c r="F160" i="16"/>
  <c r="C160" i="16"/>
  <c r="AP158" i="16"/>
  <c r="AO158" i="16"/>
  <c r="AJ158" i="16"/>
  <c r="AI158" i="16"/>
  <c r="AF158" i="16"/>
  <c r="AG158" i="16" s="1"/>
  <c r="AD158" i="16"/>
  <c r="AC158" i="16"/>
  <c r="Z158" i="16"/>
  <c r="AA158" i="16" s="1"/>
  <c r="X158" i="16"/>
  <c r="W158" i="16"/>
  <c r="U158" i="16"/>
  <c r="T158" i="16"/>
  <c r="R158" i="16"/>
  <c r="Q158" i="16"/>
  <c r="N158" i="16"/>
  <c r="O158" i="16" s="1"/>
  <c r="K158" i="16"/>
  <c r="L158" i="16" s="1"/>
  <c r="H158" i="16"/>
  <c r="I158" i="16" s="1"/>
  <c r="F158" i="16"/>
  <c r="E158" i="16"/>
  <c r="B158" i="16"/>
  <c r="AR157" i="16"/>
  <c r="AP157" i="16"/>
  <c r="AM157" i="16"/>
  <c r="AL157" i="16"/>
  <c r="AJ157" i="16"/>
  <c r="AG157" i="16"/>
  <c r="AD157" i="16"/>
  <c r="AA157" i="16"/>
  <c r="X157" i="16"/>
  <c r="U157" i="16"/>
  <c r="R157" i="16"/>
  <c r="O157" i="16"/>
  <c r="L157" i="16"/>
  <c r="I157" i="16"/>
  <c r="F157" i="16"/>
  <c r="C157" i="16"/>
  <c r="AR156" i="16"/>
  <c r="AP156" i="16"/>
  <c r="AM156" i="16"/>
  <c r="AL156" i="16"/>
  <c r="AJ156" i="16"/>
  <c r="AG156" i="16"/>
  <c r="AD156" i="16"/>
  <c r="AA156" i="16"/>
  <c r="X156" i="16"/>
  <c r="U156" i="16"/>
  <c r="R156" i="16"/>
  <c r="O156" i="16"/>
  <c r="L156" i="16"/>
  <c r="I156" i="16"/>
  <c r="F156" i="16"/>
  <c r="C156" i="16"/>
  <c r="AR155" i="16"/>
  <c r="AP155" i="16"/>
  <c r="AM155" i="16"/>
  <c r="AL155" i="16"/>
  <c r="AJ155" i="16"/>
  <c r="AG155" i="16"/>
  <c r="AD155" i="16"/>
  <c r="AA155" i="16"/>
  <c r="X155" i="16"/>
  <c r="U155" i="16"/>
  <c r="R155" i="16"/>
  <c r="O155" i="16"/>
  <c r="L155" i="16"/>
  <c r="I155" i="16"/>
  <c r="F155" i="16"/>
  <c r="C155" i="16"/>
  <c r="AR154" i="16"/>
  <c r="AP154" i="16"/>
  <c r="AM154" i="16"/>
  <c r="AL154" i="16"/>
  <c r="AJ154" i="16"/>
  <c r="AG154" i="16"/>
  <c r="AD154" i="16"/>
  <c r="AA154" i="16"/>
  <c r="X154" i="16"/>
  <c r="U154" i="16"/>
  <c r="R154" i="16"/>
  <c r="O154" i="16"/>
  <c r="L154" i="16"/>
  <c r="I154" i="16"/>
  <c r="F154" i="16"/>
  <c r="C154" i="16"/>
  <c r="AR153" i="16"/>
  <c r="AP153" i="16"/>
  <c r="AM153" i="16"/>
  <c r="AL153" i="16"/>
  <c r="AJ153" i="16"/>
  <c r="AG153" i="16"/>
  <c r="AD153" i="16"/>
  <c r="AA153" i="16"/>
  <c r="X153" i="16"/>
  <c r="U153" i="16"/>
  <c r="R153" i="16"/>
  <c r="O153" i="16"/>
  <c r="L153" i="16"/>
  <c r="I153" i="16"/>
  <c r="F153" i="16"/>
  <c r="C153" i="16"/>
  <c r="AR151" i="16"/>
  <c r="AP151" i="16"/>
  <c r="AM151" i="16"/>
  <c r="AL151" i="16"/>
  <c r="AJ151" i="16"/>
  <c r="AG151" i="16"/>
  <c r="AD151" i="16"/>
  <c r="AA151" i="16"/>
  <c r="X151" i="16"/>
  <c r="U151" i="16"/>
  <c r="R151" i="16"/>
  <c r="O151" i="16"/>
  <c r="L151" i="16"/>
  <c r="I151" i="16"/>
  <c r="F151" i="16"/>
  <c r="C151" i="16"/>
  <c r="AO149" i="16"/>
  <c r="AP149" i="16" s="1"/>
  <c r="AI149" i="16"/>
  <c r="AJ149" i="16" s="1"/>
  <c r="AG149" i="16"/>
  <c r="AF149" i="16"/>
  <c r="AD149" i="16"/>
  <c r="AC149" i="16"/>
  <c r="AA149" i="16"/>
  <c r="Z149" i="16"/>
  <c r="W149" i="16"/>
  <c r="X149" i="16" s="1"/>
  <c r="T149" i="16"/>
  <c r="U149" i="16" s="1"/>
  <c r="Q149" i="16"/>
  <c r="R149" i="16" s="1"/>
  <c r="N149" i="16"/>
  <c r="O149" i="16" s="1"/>
  <c r="K149" i="16"/>
  <c r="L149" i="16" s="1"/>
  <c r="I149" i="16"/>
  <c r="H149" i="16"/>
  <c r="F149" i="16"/>
  <c r="E149" i="16"/>
  <c r="C149" i="16"/>
  <c r="B149" i="16"/>
  <c r="AO148" i="16"/>
  <c r="AP148" i="16" s="1"/>
  <c r="AJ148" i="16"/>
  <c r="AI148" i="16"/>
  <c r="AG148" i="16"/>
  <c r="AF148" i="16"/>
  <c r="AC148" i="16"/>
  <c r="AD148" i="16" s="1"/>
  <c r="AA148" i="16"/>
  <c r="Z148" i="16"/>
  <c r="W148" i="16"/>
  <c r="X148" i="16" s="1"/>
  <c r="U148" i="16"/>
  <c r="T148" i="16"/>
  <c r="Q148" i="16"/>
  <c r="O148" i="16"/>
  <c r="N148" i="16"/>
  <c r="L148" i="16"/>
  <c r="K148" i="16"/>
  <c r="I148" i="16"/>
  <c r="H148" i="16"/>
  <c r="E148" i="16"/>
  <c r="F148" i="16" s="1"/>
  <c r="C148" i="16"/>
  <c r="B148" i="16"/>
  <c r="AP147" i="16"/>
  <c r="AL147" i="16"/>
  <c r="AR147" i="16" s="1"/>
  <c r="AJ147" i="16"/>
  <c r="AG147" i="16"/>
  <c r="AD147" i="16"/>
  <c r="AA147" i="16"/>
  <c r="X147" i="16"/>
  <c r="U147" i="16"/>
  <c r="R147" i="16"/>
  <c r="O147" i="16"/>
  <c r="L147" i="16"/>
  <c r="I147" i="16"/>
  <c r="F147" i="16"/>
  <c r="C147" i="16"/>
  <c r="AP146" i="16"/>
  <c r="AL146" i="16"/>
  <c r="AR146" i="16" s="1"/>
  <c r="AJ146" i="16"/>
  <c r="AG146" i="16"/>
  <c r="AD146" i="16"/>
  <c r="AA146" i="16"/>
  <c r="X146" i="16"/>
  <c r="U146" i="16"/>
  <c r="R146" i="16"/>
  <c r="O146" i="16"/>
  <c r="L146" i="16"/>
  <c r="I146" i="16"/>
  <c r="F146" i="16"/>
  <c r="C146" i="16"/>
  <c r="AP145" i="16"/>
  <c r="AL145" i="16"/>
  <c r="AR145" i="16" s="1"/>
  <c r="AJ145" i="16"/>
  <c r="AG145" i="16"/>
  <c r="AD145" i="16"/>
  <c r="AA145" i="16"/>
  <c r="X145" i="16"/>
  <c r="U145" i="16"/>
  <c r="R145" i="16"/>
  <c r="O145" i="16"/>
  <c r="L145" i="16"/>
  <c r="I145" i="16"/>
  <c r="F145" i="16"/>
  <c r="C145" i="16"/>
  <c r="AP144" i="16"/>
  <c r="AL144" i="16"/>
  <c r="AR144" i="16" s="1"/>
  <c r="AJ144" i="16"/>
  <c r="AG144" i="16"/>
  <c r="AD144" i="16"/>
  <c r="AA144" i="16"/>
  <c r="X144" i="16"/>
  <c r="U144" i="16"/>
  <c r="R144" i="16"/>
  <c r="O144" i="16"/>
  <c r="L144" i="16"/>
  <c r="I144" i="16"/>
  <c r="F144" i="16"/>
  <c r="C144" i="16"/>
  <c r="AP143" i="16"/>
  <c r="AL143" i="16"/>
  <c r="AR143" i="16" s="1"/>
  <c r="AJ143" i="16"/>
  <c r="AG143" i="16"/>
  <c r="AD143" i="16"/>
  <c r="AA143" i="16"/>
  <c r="X143" i="16"/>
  <c r="U143" i="16"/>
  <c r="R143" i="16"/>
  <c r="O143" i="16"/>
  <c r="L143" i="16"/>
  <c r="I143" i="16"/>
  <c r="F143" i="16"/>
  <c r="C143" i="16"/>
  <c r="AP141" i="16"/>
  <c r="AO141" i="16"/>
  <c r="AI141" i="16"/>
  <c r="AJ141" i="16" s="1"/>
  <c r="AF141" i="16"/>
  <c r="AG141" i="16" s="1"/>
  <c r="AC141" i="16"/>
  <c r="AD141" i="16" s="1"/>
  <c r="Z141" i="16"/>
  <c r="AA141" i="16" s="1"/>
  <c r="X141" i="16"/>
  <c r="W141" i="16"/>
  <c r="T141" i="16"/>
  <c r="U141" i="16" s="1"/>
  <c r="R141" i="16"/>
  <c r="Q141" i="16"/>
  <c r="N141" i="16"/>
  <c r="O141" i="16" s="1"/>
  <c r="L141" i="16"/>
  <c r="K141" i="16"/>
  <c r="I141" i="16"/>
  <c r="H141" i="16"/>
  <c r="E141" i="16"/>
  <c r="F141" i="16" s="1"/>
  <c r="B141" i="16"/>
  <c r="C141" i="16" s="1"/>
  <c r="AR140" i="16"/>
  <c r="AP140" i="16"/>
  <c r="AL140" i="16"/>
  <c r="AM140" i="16" s="1"/>
  <c r="AJ140" i="16"/>
  <c r="AG140" i="16"/>
  <c r="AD140" i="16"/>
  <c r="AA140" i="16"/>
  <c r="X140" i="16"/>
  <c r="U140" i="16"/>
  <c r="R140" i="16"/>
  <c r="O140" i="16"/>
  <c r="L140" i="16"/>
  <c r="I140" i="16"/>
  <c r="F140" i="16"/>
  <c r="C140" i="16"/>
  <c r="AR139" i="16"/>
  <c r="AP139" i="16"/>
  <c r="AL139" i="16"/>
  <c r="AM139" i="16" s="1"/>
  <c r="AJ139" i="16"/>
  <c r="AG139" i="16"/>
  <c r="AD139" i="16"/>
  <c r="AA139" i="16"/>
  <c r="X139" i="16"/>
  <c r="U139" i="16"/>
  <c r="R139" i="16"/>
  <c r="O139" i="16"/>
  <c r="L139" i="16"/>
  <c r="I139" i="16"/>
  <c r="F139" i="16"/>
  <c r="C139" i="16"/>
  <c r="AR138" i="16"/>
  <c r="AP138" i="16"/>
  <c r="AL138" i="16"/>
  <c r="AM138" i="16" s="1"/>
  <c r="AJ138" i="16"/>
  <c r="AG138" i="16"/>
  <c r="AD138" i="16"/>
  <c r="AA138" i="16"/>
  <c r="X138" i="16"/>
  <c r="U138" i="16"/>
  <c r="R138" i="16"/>
  <c r="O138" i="16"/>
  <c r="L138" i="16"/>
  <c r="I138" i="16"/>
  <c r="F138" i="16"/>
  <c r="C138" i="16"/>
  <c r="AR137" i="16"/>
  <c r="AP137" i="16"/>
  <c r="AL137" i="16"/>
  <c r="AM137" i="16" s="1"/>
  <c r="AJ137" i="16"/>
  <c r="AG137" i="16"/>
  <c r="AD137" i="16"/>
  <c r="AA137" i="16"/>
  <c r="X137" i="16"/>
  <c r="U137" i="16"/>
  <c r="R137" i="16"/>
  <c r="O137" i="16"/>
  <c r="L137" i="16"/>
  <c r="I137" i="16"/>
  <c r="F137" i="16"/>
  <c r="C137" i="16"/>
  <c r="AR136" i="16"/>
  <c r="AP136" i="16"/>
  <c r="AL136" i="16"/>
  <c r="AM136" i="16" s="1"/>
  <c r="AJ136" i="16"/>
  <c r="AG136" i="16"/>
  <c r="AD136" i="16"/>
  <c r="AA136" i="16"/>
  <c r="X136" i="16"/>
  <c r="U136" i="16"/>
  <c r="R136" i="16"/>
  <c r="O136" i="16"/>
  <c r="L136" i="16"/>
  <c r="I136" i="16"/>
  <c r="F136" i="16"/>
  <c r="C136" i="16"/>
  <c r="AR135" i="16"/>
  <c r="AP135" i="16"/>
  <c r="AL135" i="16"/>
  <c r="AM135" i="16" s="1"/>
  <c r="AJ135" i="16"/>
  <c r="AG135" i="16"/>
  <c r="AD135" i="16"/>
  <c r="AA135" i="16"/>
  <c r="X135" i="16"/>
  <c r="U135" i="16"/>
  <c r="R135" i="16"/>
  <c r="O135" i="16"/>
  <c r="L135" i="16"/>
  <c r="I135" i="16"/>
  <c r="F135" i="16"/>
  <c r="C135" i="16"/>
  <c r="AR134" i="16"/>
  <c r="AP134" i="16"/>
  <c r="AL134" i="16"/>
  <c r="AM134" i="16" s="1"/>
  <c r="AJ134" i="16"/>
  <c r="AG134" i="16"/>
  <c r="AD134" i="16"/>
  <c r="AA134" i="16"/>
  <c r="X134" i="16"/>
  <c r="U134" i="16"/>
  <c r="R134" i="16"/>
  <c r="O134" i="16"/>
  <c r="L134" i="16"/>
  <c r="I134" i="16"/>
  <c r="F134" i="16"/>
  <c r="C134" i="16"/>
  <c r="AR133" i="16"/>
  <c r="AP133" i="16"/>
  <c r="AL133" i="16"/>
  <c r="AM133" i="16" s="1"/>
  <c r="AJ133" i="16"/>
  <c r="AG133" i="16"/>
  <c r="AD133" i="16"/>
  <c r="AA133" i="16"/>
  <c r="X133" i="16"/>
  <c r="U133" i="16"/>
  <c r="R133" i="16"/>
  <c r="O133" i="16"/>
  <c r="L133" i="16"/>
  <c r="I133" i="16"/>
  <c r="F133" i="16"/>
  <c r="C133" i="16"/>
  <c r="AR132" i="16"/>
  <c r="AP132" i="16"/>
  <c r="AL132" i="16"/>
  <c r="AM132" i="16" s="1"/>
  <c r="AJ132" i="16"/>
  <c r="AG132" i="16"/>
  <c r="AD132" i="16"/>
  <c r="AA132" i="16"/>
  <c r="X132" i="16"/>
  <c r="U132" i="16"/>
  <c r="R132" i="16"/>
  <c r="O132" i="16"/>
  <c r="L132" i="16"/>
  <c r="I132" i="16"/>
  <c r="F132" i="16"/>
  <c r="C132" i="16"/>
  <c r="AR131" i="16"/>
  <c r="AP131" i="16"/>
  <c r="AL131" i="16"/>
  <c r="AM131" i="16" s="1"/>
  <c r="AJ131" i="16"/>
  <c r="AG131" i="16"/>
  <c r="AD131" i="16"/>
  <c r="AA131" i="16"/>
  <c r="X131" i="16"/>
  <c r="U131" i="16"/>
  <c r="R131" i="16"/>
  <c r="O131" i="16"/>
  <c r="L131" i="16"/>
  <c r="I131" i="16"/>
  <c r="F131" i="16"/>
  <c r="C131" i="16"/>
  <c r="AR130" i="16"/>
  <c r="AP130" i="16"/>
  <c r="AL130" i="16"/>
  <c r="AM130" i="16" s="1"/>
  <c r="AJ130" i="16"/>
  <c r="AG130" i="16"/>
  <c r="AD130" i="16"/>
  <c r="AA130" i="16"/>
  <c r="X130" i="16"/>
  <c r="U130" i="16"/>
  <c r="R130" i="16"/>
  <c r="O130" i="16"/>
  <c r="L130" i="16"/>
  <c r="I130" i="16"/>
  <c r="F130" i="16"/>
  <c r="C130" i="16"/>
  <c r="AR129" i="16"/>
  <c r="AP129" i="16"/>
  <c r="AL129" i="16"/>
  <c r="AM129" i="16" s="1"/>
  <c r="AJ129" i="16"/>
  <c r="AG129" i="16"/>
  <c r="AD129" i="16"/>
  <c r="AA129" i="16"/>
  <c r="X129" i="16"/>
  <c r="U129" i="16"/>
  <c r="R129" i="16"/>
  <c r="O129" i="16"/>
  <c r="L129" i="16"/>
  <c r="I129" i="16"/>
  <c r="F129" i="16"/>
  <c r="C129" i="16"/>
  <c r="AR127" i="16"/>
  <c r="AP127" i="16"/>
  <c r="AL127" i="16"/>
  <c r="AM127" i="16" s="1"/>
  <c r="AJ127" i="16"/>
  <c r="AG127" i="16"/>
  <c r="AD127" i="16"/>
  <c r="AA127" i="16"/>
  <c r="X127" i="16"/>
  <c r="U127" i="16"/>
  <c r="R127" i="16"/>
  <c r="O127" i="16"/>
  <c r="L127" i="16"/>
  <c r="I127" i="16"/>
  <c r="F127" i="16"/>
  <c r="C127" i="16"/>
  <c r="AO124" i="16"/>
  <c r="AP124" i="16" s="1"/>
  <c r="AI124" i="16"/>
  <c r="AF124" i="16"/>
  <c r="AC124" i="16"/>
  <c r="AC172" i="16" s="1"/>
  <c r="AD172" i="16" s="1"/>
  <c r="AA124" i="16"/>
  <c r="Z124" i="16"/>
  <c r="Z172" i="16" s="1"/>
  <c r="AA172" i="16" s="1"/>
  <c r="X124" i="16"/>
  <c r="W124" i="16"/>
  <c r="W172" i="16" s="1"/>
  <c r="T124" i="16"/>
  <c r="U124" i="16" s="1"/>
  <c r="Q124" i="16"/>
  <c r="R124" i="16" s="1"/>
  <c r="N124" i="16"/>
  <c r="K124" i="16"/>
  <c r="K172" i="16" s="1"/>
  <c r="H124" i="16"/>
  <c r="E124" i="16"/>
  <c r="E172" i="16" s="1"/>
  <c r="C124" i="16"/>
  <c r="B124" i="16"/>
  <c r="B172" i="16" s="1"/>
  <c r="B198" i="16" s="1"/>
  <c r="AP123" i="16"/>
  <c r="AL123" i="16"/>
  <c r="AR123" i="16" s="1"/>
  <c r="AJ123" i="16"/>
  <c r="AG123" i="16"/>
  <c r="AD123" i="16"/>
  <c r="AA123" i="16"/>
  <c r="X123" i="16"/>
  <c r="U123" i="16"/>
  <c r="R123" i="16"/>
  <c r="O123" i="16"/>
  <c r="L123" i="16"/>
  <c r="I123" i="16"/>
  <c r="F123" i="16"/>
  <c r="C123" i="16"/>
  <c r="AP122" i="16"/>
  <c r="AO122" i="16"/>
  <c r="AJ122" i="16"/>
  <c r="AI122" i="16"/>
  <c r="AG122" i="16"/>
  <c r="AF122" i="16"/>
  <c r="AD122" i="16"/>
  <c r="AC122" i="16"/>
  <c r="Z122" i="16"/>
  <c r="AA122" i="16" s="1"/>
  <c r="X122" i="16"/>
  <c r="W122" i="16"/>
  <c r="T122" i="16"/>
  <c r="U122" i="16" s="1"/>
  <c r="Q122" i="16"/>
  <c r="R122" i="16" s="1"/>
  <c r="O122" i="16"/>
  <c r="N122" i="16"/>
  <c r="K122" i="16"/>
  <c r="L122" i="16" s="1"/>
  <c r="H122" i="16"/>
  <c r="I122" i="16" s="1"/>
  <c r="E122" i="16"/>
  <c r="F122" i="16" s="1"/>
  <c r="B122" i="16"/>
  <c r="AR121" i="16"/>
  <c r="AP121" i="16"/>
  <c r="AL121" i="16"/>
  <c r="AM121" i="16" s="1"/>
  <c r="AJ121" i="16"/>
  <c r="AG121" i="16"/>
  <c r="AD121" i="16"/>
  <c r="AA121" i="16"/>
  <c r="X121" i="16"/>
  <c r="U121" i="16"/>
  <c r="R121" i="16"/>
  <c r="O121" i="16"/>
  <c r="L121" i="16"/>
  <c r="I121" i="16"/>
  <c r="F121" i="16"/>
  <c r="C121" i="16"/>
  <c r="AR120" i="16"/>
  <c r="AP120" i="16"/>
  <c r="AL120" i="16"/>
  <c r="AM120" i="16" s="1"/>
  <c r="AJ120" i="16"/>
  <c r="AG120" i="16"/>
  <c r="AD120" i="16"/>
  <c r="AA120" i="16"/>
  <c r="X120" i="16"/>
  <c r="U120" i="16"/>
  <c r="R120" i="16"/>
  <c r="O120" i="16"/>
  <c r="L120" i="16"/>
  <c r="I120" i="16"/>
  <c r="F120" i="16"/>
  <c r="C120" i="16"/>
  <c r="AR119" i="16"/>
  <c r="AP119" i="16"/>
  <c r="AL119" i="16"/>
  <c r="AM119" i="16" s="1"/>
  <c r="AJ119" i="16"/>
  <c r="AG119" i="16"/>
  <c r="AD119" i="16"/>
  <c r="AA119" i="16"/>
  <c r="X119" i="16"/>
  <c r="U119" i="16"/>
  <c r="R119" i="16"/>
  <c r="O119" i="16"/>
  <c r="L119" i="16"/>
  <c r="I119" i="16"/>
  <c r="F119" i="16"/>
  <c r="C119" i="16"/>
  <c r="AP118" i="16"/>
  <c r="AO118" i="16"/>
  <c r="AI118" i="16"/>
  <c r="AJ118" i="16" s="1"/>
  <c r="AF118" i="16"/>
  <c r="AG118" i="16" s="1"/>
  <c r="AC118" i="16"/>
  <c r="AD118" i="16" s="1"/>
  <c r="AA118" i="16"/>
  <c r="Z118" i="16"/>
  <c r="W118" i="16"/>
  <c r="X118" i="16" s="1"/>
  <c r="T118" i="16"/>
  <c r="U118" i="16" s="1"/>
  <c r="R118" i="16"/>
  <c r="Q118" i="16"/>
  <c r="O118" i="16"/>
  <c r="N118" i="16"/>
  <c r="K118" i="16"/>
  <c r="L118" i="16" s="1"/>
  <c r="H118" i="16"/>
  <c r="I118" i="16" s="1"/>
  <c r="E118" i="16"/>
  <c r="F118" i="16" s="1"/>
  <c r="C118" i="16"/>
  <c r="B118" i="16"/>
  <c r="AL118" i="16" s="1"/>
  <c r="AP117" i="16"/>
  <c r="AM117" i="16"/>
  <c r="AL117" i="16"/>
  <c r="AR117" i="16" s="1"/>
  <c r="AJ117" i="16"/>
  <c r="AG117" i="16"/>
  <c r="AD117" i="16"/>
  <c r="AA117" i="16"/>
  <c r="X117" i="16"/>
  <c r="U117" i="16"/>
  <c r="R117" i="16"/>
  <c r="O117" i="16"/>
  <c r="L117" i="16"/>
  <c r="I117" i="16"/>
  <c r="F117" i="16"/>
  <c r="C117" i="16"/>
  <c r="AP116" i="16"/>
  <c r="AL116" i="16"/>
  <c r="AJ116" i="16"/>
  <c r="AG116" i="16"/>
  <c r="AD116" i="16"/>
  <c r="AA116" i="16"/>
  <c r="X116" i="16"/>
  <c r="U116" i="16"/>
  <c r="R116" i="16"/>
  <c r="O116" i="16"/>
  <c r="L116" i="16"/>
  <c r="I116" i="16"/>
  <c r="F116" i="16"/>
  <c r="C116" i="16"/>
  <c r="AP115" i="16"/>
  <c r="AM115" i="16"/>
  <c r="AL115" i="16"/>
  <c r="AR115" i="16" s="1"/>
  <c r="AJ115" i="16"/>
  <c r="AG115" i="16"/>
  <c r="AD115" i="16"/>
  <c r="AA115" i="16"/>
  <c r="X115" i="16"/>
  <c r="U115" i="16"/>
  <c r="R115" i="16"/>
  <c r="O115" i="16"/>
  <c r="L115" i="16"/>
  <c r="I115" i="16"/>
  <c r="F115" i="16"/>
  <c r="C115" i="16"/>
  <c r="AP114" i="16"/>
  <c r="AL114" i="16"/>
  <c r="AJ114" i="16"/>
  <c r="AG114" i="16"/>
  <c r="AD114" i="16"/>
  <c r="AA114" i="16"/>
  <c r="X114" i="16"/>
  <c r="U114" i="16"/>
  <c r="R114" i="16"/>
  <c r="O114" i="16"/>
  <c r="L114" i="16"/>
  <c r="I114" i="16"/>
  <c r="F114" i="16"/>
  <c r="C114" i="16"/>
  <c r="AP113" i="16"/>
  <c r="AL113" i="16"/>
  <c r="AR113" i="16" s="1"/>
  <c r="AJ113" i="16"/>
  <c r="AG113" i="16"/>
  <c r="AD113" i="16"/>
  <c r="AA113" i="16"/>
  <c r="X113" i="16"/>
  <c r="U113" i="16"/>
  <c r="R113" i="16"/>
  <c r="O113" i="16"/>
  <c r="L113" i="16"/>
  <c r="I113" i="16"/>
  <c r="F113" i="16"/>
  <c r="C113" i="16"/>
  <c r="AP112" i="16"/>
  <c r="AM112" i="16"/>
  <c r="AL112" i="16"/>
  <c r="AR112" i="16" s="1"/>
  <c r="AJ112" i="16"/>
  <c r="AG112" i="16"/>
  <c r="AD112" i="16"/>
  <c r="AA112" i="16"/>
  <c r="X112" i="16"/>
  <c r="U112" i="16"/>
  <c r="R112" i="16"/>
  <c r="O112" i="16"/>
  <c r="L112" i="16"/>
  <c r="I112" i="16"/>
  <c r="F112" i="16"/>
  <c r="C112" i="16"/>
  <c r="AP111" i="16"/>
  <c r="AL111" i="16"/>
  <c r="AR111" i="16" s="1"/>
  <c r="AJ111" i="16"/>
  <c r="AG111" i="16"/>
  <c r="AD111" i="16"/>
  <c r="AA111" i="16"/>
  <c r="X111" i="16"/>
  <c r="U111" i="16"/>
  <c r="R111" i="16"/>
  <c r="O111" i="16"/>
  <c r="L111" i="16"/>
  <c r="I111" i="16"/>
  <c r="F111" i="16"/>
  <c r="C111" i="16"/>
  <c r="AP110" i="16"/>
  <c r="AL110" i="16"/>
  <c r="AR110" i="16" s="1"/>
  <c r="AJ110" i="16"/>
  <c r="AG110" i="16"/>
  <c r="AD110" i="16"/>
  <c r="AA110" i="16"/>
  <c r="X110" i="16"/>
  <c r="U110" i="16"/>
  <c r="R110" i="16"/>
  <c r="O110" i="16"/>
  <c r="L110" i="16"/>
  <c r="I110" i="16"/>
  <c r="F110" i="16"/>
  <c r="C110" i="16"/>
  <c r="AP109" i="16"/>
  <c r="AM109" i="16"/>
  <c r="AL109" i="16"/>
  <c r="AR109" i="16" s="1"/>
  <c r="AJ109" i="16"/>
  <c r="AG109" i="16"/>
  <c r="AD109" i="16"/>
  <c r="AA109" i="16"/>
  <c r="X109" i="16"/>
  <c r="U109" i="16"/>
  <c r="R109" i="16"/>
  <c r="O109" i="16"/>
  <c r="L109" i="16"/>
  <c r="I109" i="16"/>
  <c r="F109" i="16"/>
  <c r="C109" i="16"/>
  <c r="AP108" i="16"/>
  <c r="AL108" i="16"/>
  <c r="AR108" i="16" s="1"/>
  <c r="AJ108" i="16"/>
  <c r="AG108" i="16"/>
  <c r="AD108" i="16"/>
  <c r="AA108" i="16"/>
  <c r="X108" i="16"/>
  <c r="U108" i="16"/>
  <c r="R108" i="16"/>
  <c r="O108" i="16"/>
  <c r="L108" i="16"/>
  <c r="I108" i="16"/>
  <c r="F108" i="16"/>
  <c r="C108" i="16"/>
  <c r="AP107" i="16"/>
  <c r="AL107" i="16"/>
  <c r="AR107" i="16" s="1"/>
  <c r="AJ107" i="16"/>
  <c r="AG107" i="16"/>
  <c r="AD107" i="16"/>
  <c r="AA107" i="16"/>
  <c r="X107" i="16"/>
  <c r="U107" i="16"/>
  <c r="R107" i="16"/>
  <c r="O107" i="16"/>
  <c r="L107" i="16"/>
  <c r="I107" i="16"/>
  <c r="F107" i="16"/>
  <c r="C107" i="16"/>
  <c r="AP106" i="16"/>
  <c r="AM106" i="16"/>
  <c r="AL106" i="16"/>
  <c r="AR106" i="16" s="1"/>
  <c r="AJ106" i="16"/>
  <c r="AG106" i="16"/>
  <c r="AD106" i="16"/>
  <c r="AA106" i="16"/>
  <c r="X106" i="16"/>
  <c r="U106" i="16"/>
  <c r="R106" i="16"/>
  <c r="O106" i="16"/>
  <c r="L106" i="16"/>
  <c r="I106" i="16"/>
  <c r="F106" i="16"/>
  <c r="C106" i="16"/>
  <c r="AP105" i="16"/>
  <c r="AL105" i="16"/>
  <c r="AR105" i="16" s="1"/>
  <c r="AJ105" i="16"/>
  <c r="AG105" i="16"/>
  <c r="AD105" i="16"/>
  <c r="AA105" i="16"/>
  <c r="X105" i="16"/>
  <c r="U105" i="16"/>
  <c r="R105" i="16"/>
  <c r="O105" i="16"/>
  <c r="L105" i="16"/>
  <c r="I105" i="16"/>
  <c r="F105" i="16"/>
  <c r="C105" i="16"/>
  <c r="AP104" i="16"/>
  <c r="AM104" i="16"/>
  <c r="AL104" i="16"/>
  <c r="AR104" i="16" s="1"/>
  <c r="AJ104" i="16"/>
  <c r="AG104" i="16"/>
  <c r="AD104" i="16"/>
  <c r="AA104" i="16"/>
  <c r="X104" i="16"/>
  <c r="U104" i="16"/>
  <c r="R104" i="16"/>
  <c r="O104" i="16"/>
  <c r="L104" i="16"/>
  <c r="I104" i="16"/>
  <c r="F104" i="16"/>
  <c r="C104" i="16"/>
  <c r="AP103" i="16"/>
  <c r="AM103" i="16"/>
  <c r="AL103" i="16"/>
  <c r="AR103" i="16" s="1"/>
  <c r="AJ103" i="16"/>
  <c r="AG103" i="16"/>
  <c r="AD103" i="16"/>
  <c r="AA103" i="16"/>
  <c r="X103" i="16"/>
  <c r="U103" i="16"/>
  <c r="R103" i="16"/>
  <c r="O103" i="16"/>
  <c r="L103" i="16"/>
  <c r="I103" i="16"/>
  <c r="F103" i="16"/>
  <c r="C103" i="16"/>
  <c r="AP102" i="16"/>
  <c r="AL102" i="16"/>
  <c r="AJ102" i="16"/>
  <c r="AG102" i="16"/>
  <c r="AD102" i="16"/>
  <c r="AA102" i="16"/>
  <c r="X102" i="16"/>
  <c r="U102" i="16"/>
  <c r="R102" i="16"/>
  <c r="O102" i="16"/>
  <c r="L102" i="16"/>
  <c r="I102" i="16"/>
  <c r="F102" i="16"/>
  <c r="C102" i="16"/>
  <c r="AP101" i="16"/>
  <c r="AM101" i="16"/>
  <c r="AL101" i="16"/>
  <c r="AR101" i="16" s="1"/>
  <c r="AJ101" i="16"/>
  <c r="AG101" i="16"/>
  <c r="AD101" i="16"/>
  <c r="AA101" i="16"/>
  <c r="X101" i="16"/>
  <c r="U101" i="16"/>
  <c r="R101" i="16"/>
  <c r="O101" i="16"/>
  <c r="L101" i="16"/>
  <c r="I101" i="16"/>
  <c r="F101" i="16"/>
  <c r="C101" i="16"/>
  <c r="AP100" i="16"/>
  <c r="AL100" i="16"/>
  <c r="AJ100" i="16"/>
  <c r="AG100" i="16"/>
  <c r="AD100" i="16"/>
  <c r="AA100" i="16"/>
  <c r="X100" i="16"/>
  <c r="U100" i="16"/>
  <c r="R100" i="16"/>
  <c r="O100" i="16"/>
  <c r="L100" i="16"/>
  <c r="I100" i="16"/>
  <c r="F100" i="16"/>
  <c r="C100" i="16"/>
  <c r="AP99" i="16"/>
  <c r="AM99" i="16"/>
  <c r="AL99" i="16"/>
  <c r="AR99" i="16" s="1"/>
  <c r="AJ99" i="16"/>
  <c r="AG99" i="16"/>
  <c r="AD99" i="16"/>
  <c r="AA99" i="16"/>
  <c r="X99" i="16"/>
  <c r="U99" i="16"/>
  <c r="R99" i="16"/>
  <c r="O99" i="16"/>
  <c r="L99" i="16"/>
  <c r="I99" i="16"/>
  <c r="F99" i="16"/>
  <c r="C99" i="16"/>
  <c r="AP98" i="16"/>
  <c r="AL98" i="16"/>
  <c r="AJ98" i="16"/>
  <c r="AG98" i="16"/>
  <c r="AD98" i="16"/>
  <c r="AA98" i="16"/>
  <c r="X98" i="16"/>
  <c r="U98" i="16"/>
  <c r="R98" i="16"/>
  <c r="O98" i="16"/>
  <c r="L98" i="16"/>
  <c r="I98" i="16"/>
  <c r="F98" i="16"/>
  <c r="C98" i="16"/>
  <c r="AP97" i="16"/>
  <c r="AL97" i="16"/>
  <c r="AR97" i="16" s="1"/>
  <c r="AJ97" i="16"/>
  <c r="AG97" i="16"/>
  <c r="AD97" i="16"/>
  <c r="AA97" i="16"/>
  <c r="X97" i="16"/>
  <c r="U97" i="16"/>
  <c r="R97" i="16"/>
  <c r="O97" i="16"/>
  <c r="L97" i="16"/>
  <c r="I97" i="16"/>
  <c r="F97" i="16"/>
  <c r="C97" i="16"/>
  <c r="AP96" i="16"/>
  <c r="AM96" i="16"/>
  <c r="AL96" i="16"/>
  <c r="AR96" i="16" s="1"/>
  <c r="AJ96" i="16"/>
  <c r="AG96" i="16"/>
  <c r="AD96" i="16"/>
  <c r="AA96" i="16"/>
  <c r="X96" i="16"/>
  <c r="U96" i="16"/>
  <c r="R96" i="16"/>
  <c r="O96" i="16"/>
  <c r="L96" i="16"/>
  <c r="I96" i="16"/>
  <c r="F96" i="16"/>
  <c r="C96" i="16"/>
  <c r="AP95" i="16"/>
  <c r="AL95" i="16"/>
  <c r="AR95" i="16" s="1"/>
  <c r="AJ95" i="16"/>
  <c r="AG95" i="16"/>
  <c r="AD95" i="16"/>
  <c r="AA95" i="16"/>
  <c r="X95" i="16"/>
  <c r="U95" i="16"/>
  <c r="R95" i="16"/>
  <c r="O95" i="16"/>
  <c r="L95" i="16"/>
  <c r="I95" i="16"/>
  <c r="F95" i="16"/>
  <c r="C95" i="16"/>
  <c r="AP94" i="16"/>
  <c r="AL94" i="16"/>
  <c r="AR94" i="16" s="1"/>
  <c r="AJ94" i="16"/>
  <c r="AG94" i="16"/>
  <c r="AD94" i="16"/>
  <c r="AA94" i="16"/>
  <c r="X94" i="16"/>
  <c r="U94" i="16"/>
  <c r="R94" i="16"/>
  <c r="O94" i="16"/>
  <c r="L94" i="16"/>
  <c r="I94" i="16"/>
  <c r="F94" i="16"/>
  <c r="C94" i="16"/>
  <c r="AP92" i="16"/>
  <c r="AM92" i="16"/>
  <c r="AL92" i="16"/>
  <c r="AR92" i="16" s="1"/>
  <c r="AJ92" i="16"/>
  <c r="AG92" i="16"/>
  <c r="AD92" i="16"/>
  <c r="AA92" i="16"/>
  <c r="X92" i="16"/>
  <c r="U92" i="16"/>
  <c r="R92" i="16"/>
  <c r="O92" i="16"/>
  <c r="L92" i="16"/>
  <c r="I92" i="16"/>
  <c r="F92" i="16"/>
  <c r="C92" i="16"/>
  <c r="AP91" i="16"/>
  <c r="AL91" i="16"/>
  <c r="AR91" i="16" s="1"/>
  <c r="AJ91" i="16"/>
  <c r="AG91" i="16"/>
  <c r="AD91" i="16"/>
  <c r="AA91" i="16"/>
  <c r="X91" i="16"/>
  <c r="U91" i="16"/>
  <c r="R91" i="16"/>
  <c r="O91" i="16"/>
  <c r="L91" i="16"/>
  <c r="I91" i="16"/>
  <c r="F91" i="16"/>
  <c r="C91" i="16"/>
  <c r="AP90" i="16"/>
  <c r="AL90" i="16"/>
  <c r="AR90" i="16" s="1"/>
  <c r="AJ90" i="16"/>
  <c r="AG90" i="16"/>
  <c r="AD90" i="16"/>
  <c r="AA90" i="16"/>
  <c r="X90" i="16"/>
  <c r="U90" i="16"/>
  <c r="R90" i="16"/>
  <c r="O90" i="16"/>
  <c r="L90" i="16"/>
  <c r="I90" i="16"/>
  <c r="F90" i="16"/>
  <c r="C90" i="16"/>
  <c r="AP89" i="16"/>
  <c r="AM89" i="16"/>
  <c r="AL89" i="16"/>
  <c r="AR89" i="16" s="1"/>
  <c r="AJ89" i="16"/>
  <c r="AG89" i="16"/>
  <c r="AD89" i="16"/>
  <c r="AA89" i="16"/>
  <c r="X89" i="16"/>
  <c r="U89" i="16"/>
  <c r="R89" i="16"/>
  <c r="O89" i="16"/>
  <c r="L89" i="16"/>
  <c r="I89" i="16"/>
  <c r="F89" i="16"/>
  <c r="C89" i="16"/>
  <c r="AP88" i="16"/>
  <c r="AO88" i="16"/>
  <c r="AI88" i="16"/>
  <c r="AJ88" i="16" s="1"/>
  <c r="AF88" i="16"/>
  <c r="AG88" i="16" s="1"/>
  <c r="AD88" i="16"/>
  <c r="AC88" i="16"/>
  <c r="AA88" i="16"/>
  <c r="Z88" i="16"/>
  <c r="X88" i="16"/>
  <c r="W88" i="16"/>
  <c r="U88" i="16"/>
  <c r="T88" i="16"/>
  <c r="Q88" i="16"/>
  <c r="R88" i="16" s="1"/>
  <c r="O88" i="16"/>
  <c r="N88" i="16"/>
  <c r="AL88" i="16" s="1"/>
  <c r="K88" i="16"/>
  <c r="L88" i="16" s="1"/>
  <c r="H88" i="16"/>
  <c r="I88" i="16" s="1"/>
  <c r="F88" i="16"/>
  <c r="E88" i="16"/>
  <c r="C88" i="16"/>
  <c r="B88" i="16"/>
  <c r="AR87" i="16"/>
  <c r="AP87" i="16"/>
  <c r="AL87" i="16"/>
  <c r="AJ87" i="16"/>
  <c r="AG87" i="16"/>
  <c r="AD87" i="16"/>
  <c r="AA87" i="16"/>
  <c r="X87" i="16"/>
  <c r="U87" i="16"/>
  <c r="R87" i="16"/>
  <c r="O87" i="16"/>
  <c r="L87" i="16"/>
  <c r="I87" i="16"/>
  <c r="F87" i="16"/>
  <c r="C87" i="16"/>
  <c r="AR86" i="16"/>
  <c r="AP86" i="16"/>
  <c r="AL86" i="16"/>
  <c r="AJ86" i="16"/>
  <c r="AG86" i="16"/>
  <c r="AD86" i="16"/>
  <c r="AA86" i="16"/>
  <c r="X86" i="16"/>
  <c r="U86" i="16"/>
  <c r="R86" i="16"/>
  <c r="O86" i="16"/>
  <c r="L86" i="16"/>
  <c r="I86" i="16"/>
  <c r="F86" i="16"/>
  <c r="C86" i="16"/>
  <c r="AR85" i="16"/>
  <c r="AP85" i="16"/>
  <c r="AL85" i="16"/>
  <c r="AJ85" i="16"/>
  <c r="AG85" i="16"/>
  <c r="AD85" i="16"/>
  <c r="AA85" i="16"/>
  <c r="X85" i="16"/>
  <c r="U85" i="16"/>
  <c r="R85" i="16"/>
  <c r="O85" i="16"/>
  <c r="L85" i="16"/>
  <c r="I85" i="16"/>
  <c r="F85" i="16"/>
  <c r="C85" i="16"/>
  <c r="AR84" i="16"/>
  <c r="AP84" i="16"/>
  <c r="AL84" i="16"/>
  <c r="AJ84" i="16"/>
  <c r="AG84" i="16"/>
  <c r="AD84" i="16"/>
  <c r="AA84" i="16"/>
  <c r="X84" i="16"/>
  <c r="U84" i="16"/>
  <c r="R84" i="16"/>
  <c r="O84" i="16"/>
  <c r="L84" i="16"/>
  <c r="I84" i="16"/>
  <c r="F84" i="16"/>
  <c r="C84" i="16"/>
  <c r="AR83" i="16"/>
  <c r="AP83" i="16"/>
  <c r="AL83" i="16"/>
  <c r="AJ83" i="16"/>
  <c r="AG83" i="16"/>
  <c r="AD83" i="16"/>
  <c r="AA83" i="16"/>
  <c r="X83" i="16"/>
  <c r="U83" i="16"/>
  <c r="R83" i="16"/>
  <c r="O83" i="16"/>
  <c r="L83" i="16"/>
  <c r="I83" i="16"/>
  <c r="F83" i="16"/>
  <c r="C83" i="16"/>
  <c r="AR82" i="16"/>
  <c r="AP82" i="16"/>
  <c r="AL82" i="16"/>
  <c r="AJ82" i="16"/>
  <c r="AG82" i="16"/>
  <c r="AD82" i="16"/>
  <c r="AA82" i="16"/>
  <c r="X82" i="16"/>
  <c r="U82" i="16"/>
  <c r="R82" i="16"/>
  <c r="O82" i="16"/>
  <c r="L82" i="16"/>
  <c r="I82" i="16"/>
  <c r="F82" i="16"/>
  <c r="C82" i="16"/>
  <c r="AR81" i="16"/>
  <c r="AP81" i="16"/>
  <c r="AL81" i="16"/>
  <c r="AJ81" i="16"/>
  <c r="AG81" i="16"/>
  <c r="AD81" i="16"/>
  <c r="AA81" i="16"/>
  <c r="X81" i="16"/>
  <c r="U81" i="16"/>
  <c r="R81" i="16"/>
  <c r="O81" i="16"/>
  <c r="L81" i="16"/>
  <c r="I81" i="16"/>
  <c r="F81" i="16"/>
  <c r="C81" i="16"/>
  <c r="AR80" i="16"/>
  <c r="AP80" i="16"/>
  <c r="AL80" i="16"/>
  <c r="AJ80" i="16"/>
  <c r="AG80" i="16"/>
  <c r="AD80" i="16"/>
  <c r="AA80" i="16"/>
  <c r="X80" i="16"/>
  <c r="U80" i="16"/>
  <c r="R80" i="16"/>
  <c r="O80" i="16"/>
  <c r="L80" i="16"/>
  <c r="I80" i="16"/>
  <c r="F80" i="16"/>
  <c r="C80" i="16"/>
  <c r="AR79" i="16"/>
  <c r="AP79" i="16"/>
  <c r="AL79" i="16"/>
  <c r="AJ79" i="16"/>
  <c r="AG79" i="16"/>
  <c r="AD79" i="16"/>
  <c r="AA79" i="16"/>
  <c r="X79" i="16"/>
  <c r="U79" i="16"/>
  <c r="R79" i="16"/>
  <c r="O79" i="16"/>
  <c r="L79" i="16"/>
  <c r="I79" i="16"/>
  <c r="F79" i="16"/>
  <c r="C79" i="16"/>
  <c r="AR78" i="16"/>
  <c r="AP78" i="16"/>
  <c r="AL78" i="16"/>
  <c r="AJ78" i="16"/>
  <c r="AG78" i="16"/>
  <c r="AD78" i="16"/>
  <c r="AA78" i="16"/>
  <c r="X78" i="16"/>
  <c r="U78" i="16"/>
  <c r="R78" i="16"/>
  <c r="O78" i="16"/>
  <c r="L78" i="16"/>
  <c r="I78" i="16"/>
  <c r="F78" i="16"/>
  <c r="C78" i="16"/>
  <c r="AR77" i="16"/>
  <c r="AP77" i="16"/>
  <c r="AL77" i="16"/>
  <c r="AJ77" i="16"/>
  <c r="AG77" i="16"/>
  <c r="AD77" i="16"/>
  <c r="AA77" i="16"/>
  <c r="X77" i="16"/>
  <c r="U77" i="16"/>
  <c r="R77" i="16"/>
  <c r="O77" i="16"/>
  <c r="L77" i="16"/>
  <c r="I77" i="16"/>
  <c r="F77" i="16"/>
  <c r="C77" i="16"/>
  <c r="AR76" i="16"/>
  <c r="AP76" i="16"/>
  <c r="AL76" i="16"/>
  <c r="AJ76" i="16"/>
  <c r="AG76" i="16"/>
  <c r="AD76" i="16"/>
  <c r="AA76" i="16"/>
  <c r="X76" i="16"/>
  <c r="U76" i="16"/>
  <c r="R76" i="16"/>
  <c r="O76" i="16"/>
  <c r="L76" i="16"/>
  <c r="I76" i="16"/>
  <c r="F76" i="16"/>
  <c r="C76" i="16"/>
  <c r="AR75" i="16"/>
  <c r="AP75" i="16"/>
  <c r="AL75" i="16"/>
  <c r="AJ75" i="16"/>
  <c r="AG75" i="16"/>
  <c r="AD75" i="16"/>
  <c r="AA75" i="16"/>
  <c r="X75" i="16"/>
  <c r="U75" i="16"/>
  <c r="R75" i="16"/>
  <c r="O75" i="16"/>
  <c r="L75" i="16"/>
  <c r="I75" i="16"/>
  <c r="F75" i="16"/>
  <c r="C75" i="16"/>
  <c r="AO73" i="16"/>
  <c r="AP73" i="16" s="1"/>
  <c r="AL73" i="16"/>
  <c r="AJ73" i="16"/>
  <c r="AI73" i="16"/>
  <c r="AG73" i="16"/>
  <c r="AF73" i="16"/>
  <c r="AD73" i="16"/>
  <c r="AC73" i="16"/>
  <c r="Z73" i="16"/>
  <c r="AA73" i="16" s="1"/>
  <c r="W73" i="16"/>
  <c r="X73" i="16" s="1"/>
  <c r="T73" i="16"/>
  <c r="U73" i="16" s="1"/>
  <c r="Q73" i="16"/>
  <c r="R73" i="16" s="1"/>
  <c r="N73" i="16"/>
  <c r="O73" i="16" s="1"/>
  <c r="K73" i="16"/>
  <c r="L73" i="16" s="1"/>
  <c r="I73" i="16"/>
  <c r="H73" i="16"/>
  <c r="F73" i="16"/>
  <c r="E73" i="16"/>
  <c r="B73" i="16"/>
  <c r="C73" i="16" s="1"/>
  <c r="AP72" i="16"/>
  <c r="AL72" i="16"/>
  <c r="AR72" i="16" s="1"/>
  <c r="AJ72" i="16"/>
  <c r="AG72" i="16"/>
  <c r="AD72" i="16"/>
  <c r="AA72" i="16"/>
  <c r="X72" i="16"/>
  <c r="U72" i="16"/>
  <c r="R72" i="16"/>
  <c r="O72" i="16"/>
  <c r="L72" i="16"/>
  <c r="I72" i="16"/>
  <c r="F72" i="16"/>
  <c r="C72" i="16"/>
  <c r="AP71" i="16"/>
  <c r="AL71" i="16"/>
  <c r="AR71" i="16" s="1"/>
  <c r="AJ71" i="16"/>
  <c r="AG71" i="16"/>
  <c r="AD71" i="16"/>
  <c r="AA71" i="16"/>
  <c r="X71" i="16"/>
  <c r="U71" i="16"/>
  <c r="R71" i="16"/>
  <c r="O71" i="16"/>
  <c r="L71" i="16"/>
  <c r="I71" i="16"/>
  <c r="F71" i="16"/>
  <c r="C71" i="16"/>
  <c r="AP70" i="16"/>
  <c r="AL70" i="16"/>
  <c r="AR70" i="16" s="1"/>
  <c r="AJ70" i="16"/>
  <c r="AG70" i="16"/>
  <c r="AD70" i="16"/>
  <c r="AA70" i="16"/>
  <c r="X70" i="16"/>
  <c r="U70" i="16"/>
  <c r="R70" i="16"/>
  <c r="O70" i="16"/>
  <c r="L70" i="16"/>
  <c r="I70" i="16"/>
  <c r="F70" i="16"/>
  <c r="C70" i="16"/>
  <c r="AP69" i="16"/>
  <c r="AL69" i="16"/>
  <c r="AR69" i="16" s="1"/>
  <c r="AJ69" i="16"/>
  <c r="AG69" i="16"/>
  <c r="AD69" i="16"/>
  <c r="AA69" i="16"/>
  <c r="X69" i="16"/>
  <c r="U69" i="16"/>
  <c r="R69" i="16"/>
  <c r="O69" i="16"/>
  <c r="L69" i="16"/>
  <c r="I69" i="16"/>
  <c r="F69" i="16"/>
  <c r="C69" i="16"/>
  <c r="AP68" i="16"/>
  <c r="AL68" i="16"/>
  <c r="AR68" i="16" s="1"/>
  <c r="AJ68" i="16"/>
  <c r="AG68" i="16"/>
  <c r="AD68" i="16"/>
  <c r="AA68" i="16"/>
  <c r="X68" i="16"/>
  <c r="U68" i="16"/>
  <c r="R68" i="16"/>
  <c r="O68" i="16"/>
  <c r="L68" i="16"/>
  <c r="I68" i="16"/>
  <c r="F68" i="16"/>
  <c r="C68" i="16"/>
  <c r="AP67" i="16"/>
  <c r="AL67" i="16"/>
  <c r="AR67" i="16" s="1"/>
  <c r="AJ67" i="16"/>
  <c r="AG67" i="16"/>
  <c r="AD67" i="16"/>
  <c r="AA67" i="16"/>
  <c r="X67" i="16"/>
  <c r="U67" i="16"/>
  <c r="R67" i="16"/>
  <c r="O67" i="16"/>
  <c r="L67" i="16"/>
  <c r="I67" i="16"/>
  <c r="F67" i="16"/>
  <c r="C67" i="16"/>
  <c r="AP66" i="16"/>
  <c r="AL66" i="16"/>
  <c r="AR66" i="16" s="1"/>
  <c r="AJ66" i="16"/>
  <c r="AG66" i="16"/>
  <c r="AD66" i="16"/>
  <c r="AA66" i="16"/>
  <c r="X66" i="16"/>
  <c r="U66" i="16"/>
  <c r="R66" i="16"/>
  <c r="O66" i="16"/>
  <c r="L66" i="16"/>
  <c r="I66" i="16"/>
  <c r="F66" i="16"/>
  <c r="C66" i="16"/>
  <c r="AP65" i="16"/>
  <c r="AL65" i="16"/>
  <c r="AR65" i="16" s="1"/>
  <c r="AJ65" i="16"/>
  <c r="AG65" i="16"/>
  <c r="AD65" i="16"/>
  <c r="AA65" i="16"/>
  <c r="X65" i="16"/>
  <c r="U65" i="16"/>
  <c r="R65" i="16"/>
  <c r="O65" i="16"/>
  <c r="L65" i="16"/>
  <c r="I65" i="16"/>
  <c r="F65" i="16"/>
  <c r="C65" i="16"/>
  <c r="AP64" i="16"/>
  <c r="AL64" i="16"/>
  <c r="AR64" i="16" s="1"/>
  <c r="AJ64" i="16"/>
  <c r="AG64" i="16"/>
  <c r="AD64" i="16"/>
  <c r="AA64" i="16"/>
  <c r="X64" i="16"/>
  <c r="U64" i="16"/>
  <c r="R64" i="16"/>
  <c r="O64" i="16"/>
  <c r="L64" i="16"/>
  <c r="I64" i="16"/>
  <c r="F64" i="16"/>
  <c r="C64" i="16"/>
  <c r="AP62" i="16"/>
  <c r="AO62" i="16"/>
  <c r="AJ62" i="16"/>
  <c r="AI62" i="16"/>
  <c r="AF62" i="16"/>
  <c r="AG62" i="16" s="1"/>
  <c r="AC62" i="16"/>
  <c r="AD62" i="16" s="1"/>
  <c r="Z62" i="16"/>
  <c r="AA62" i="16" s="1"/>
  <c r="W62" i="16"/>
  <c r="X62" i="16" s="1"/>
  <c r="U62" i="16"/>
  <c r="T62" i="16"/>
  <c r="R62" i="16"/>
  <c r="Q62" i="16"/>
  <c r="O62" i="16"/>
  <c r="N62" i="16"/>
  <c r="L62" i="16"/>
  <c r="K62" i="16"/>
  <c r="I62" i="16"/>
  <c r="H62" i="16"/>
  <c r="E62" i="16"/>
  <c r="F62" i="16" s="1"/>
  <c r="B62" i="16"/>
  <c r="C62" i="16" s="1"/>
  <c r="AO61" i="16"/>
  <c r="AP61" i="16" s="1"/>
  <c r="AI61" i="16"/>
  <c r="AJ61" i="16" s="1"/>
  <c r="AF61" i="16"/>
  <c r="AG61" i="16" s="1"/>
  <c r="AC61" i="16"/>
  <c r="AD61" i="16" s="1"/>
  <c r="AA61" i="16"/>
  <c r="Z61" i="16"/>
  <c r="X61" i="16"/>
  <c r="W61" i="16"/>
  <c r="U61" i="16"/>
  <c r="T61" i="16"/>
  <c r="Q61" i="16"/>
  <c r="R61" i="16" s="1"/>
  <c r="N61" i="16"/>
  <c r="O61" i="16" s="1"/>
  <c r="K61" i="16"/>
  <c r="L61" i="16" s="1"/>
  <c r="H61" i="16"/>
  <c r="I61" i="16" s="1"/>
  <c r="E61" i="16"/>
  <c r="F61" i="16" s="1"/>
  <c r="B61" i="16"/>
  <c r="AR60" i="16"/>
  <c r="AP60" i="16"/>
  <c r="AL60" i="16"/>
  <c r="AJ60" i="16"/>
  <c r="AG60" i="16"/>
  <c r="AD60" i="16"/>
  <c r="AA60" i="16"/>
  <c r="X60" i="16"/>
  <c r="U60" i="16"/>
  <c r="R60" i="16"/>
  <c r="O60" i="16"/>
  <c r="L60" i="16"/>
  <c r="I60" i="16"/>
  <c r="F60" i="16"/>
  <c r="C60" i="16"/>
  <c r="AR59" i="16"/>
  <c r="AP59" i="16"/>
  <c r="AL59" i="16"/>
  <c r="AJ59" i="16"/>
  <c r="AG59" i="16"/>
  <c r="AD59" i="16"/>
  <c r="AA59" i="16"/>
  <c r="X59" i="16"/>
  <c r="U59" i="16"/>
  <c r="R59" i="16"/>
  <c r="O59" i="16"/>
  <c r="L59" i="16"/>
  <c r="I59" i="16"/>
  <c r="F59" i="16"/>
  <c r="C59" i="16"/>
  <c r="AR58" i="16"/>
  <c r="AP58" i="16"/>
  <c r="AL58" i="16"/>
  <c r="AJ58" i="16"/>
  <c r="AG58" i="16"/>
  <c r="AD58" i="16"/>
  <c r="AA58" i="16"/>
  <c r="X58" i="16"/>
  <c r="U58" i="16"/>
  <c r="R58" i="16"/>
  <c r="O58" i="16"/>
  <c r="L58" i="16"/>
  <c r="I58" i="16"/>
  <c r="F58" i="16"/>
  <c r="C58" i="16"/>
  <c r="AR57" i="16"/>
  <c r="AP57" i="16"/>
  <c r="AL57" i="16"/>
  <c r="AJ57" i="16"/>
  <c r="AG57" i="16"/>
  <c r="AD57" i="16"/>
  <c r="AA57" i="16"/>
  <c r="X57" i="16"/>
  <c r="U57" i="16"/>
  <c r="R57" i="16"/>
  <c r="O57" i="16"/>
  <c r="L57" i="16"/>
  <c r="I57" i="16"/>
  <c r="F57" i="16"/>
  <c r="C57" i="16"/>
  <c r="AR56" i="16"/>
  <c r="AP56" i="16"/>
  <c r="AL56" i="16"/>
  <c r="AJ56" i="16"/>
  <c r="AG56" i="16"/>
  <c r="AD56" i="16"/>
  <c r="AA56" i="16"/>
  <c r="X56" i="16"/>
  <c r="U56" i="16"/>
  <c r="R56" i="16"/>
  <c r="O56" i="16"/>
  <c r="L56" i="16"/>
  <c r="I56" i="16"/>
  <c r="F56" i="16"/>
  <c r="C56" i="16"/>
  <c r="AR55" i="16"/>
  <c r="AP55" i="16"/>
  <c r="AL55" i="16"/>
  <c r="AJ55" i="16"/>
  <c r="AG55" i="16"/>
  <c r="AD55" i="16"/>
  <c r="AA55" i="16"/>
  <c r="X55" i="16"/>
  <c r="U55" i="16"/>
  <c r="R55" i="16"/>
  <c r="O55" i="16"/>
  <c r="L55" i="16"/>
  <c r="I55" i="16"/>
  <c r="F55" i="16"/>
  <c r="C55" i="16"/>
  <c r="AR54" i="16"/>
  <c r="AP54" i="16"/>
  <c r="AL54" i="16"/>
  <c r="AJ54" i="16"/>
  <c r="AG54" i="16"/>
  <c r="AD54" i="16"/>
  <c r="AA54" i="16"/>
  <c r="X54" i="16"/>
  <c r="U54" i="16"/>
  <c r="R54" i="16"/>
  <c r="O54" i="16"/>
  <c r="L54" i="16"/>
  <c r="I54" i="16"/>
  <c r="F54" i="16"/>
  <c r="C54" i="16"/>
  <c r="AR53" i="16"/>
  <c r="AP53" i="16"/>
  <c r="AL53" i="16"/>
  <c r="AJ53" i="16"/>
  <c r="AG53" i="16"/>
  <c r="AD53" i="16"/>
  <c r="AA53" i="16"/>
  <c r="X53" i="16"/>
  <c r="U53" i="16"/>
  <c r="R53" i="16"/>
  <c r="O53" i="16"/>
  <c r="L53" i="16"/>
  <c r="I53" i="16"/>
  <c r="F53" i="16"/>
  <c r="C53" i="16"/>
  <c r="AR52" i="16"/>
  <c r="AP52" i="16"/>
  <c r="AL52" i="16"/>
  <c r="AJ52" i="16"/>
  <c r="AG52" i="16"/>
  <c r="AD52" i="16"/>
  <c r="AA52" i="16"/>
  <c r="X52" i="16"/>
  <c r="U52" i="16"/>
  <c r="R52" i="16"/>
  <c r="O52" i="16"/>
  <c r="L52" i="16"/>
  <c r="I52" i="16"/>
  <c r="F52" i="16"/>
  <c r="C52" i="16"/>
  <c r="AR51" i="16"/>
  <c r="AP51" i="16"/>
  <c r="AL51" i="16"/>
  <c r="AJ51" i="16"/>
  <c r="AG51" i="16"/>
  <c r="AD51" i="16"/>
  <c r="AA51" i="16"/>
  <c r="X51" i="16"/>
  <c r="U51" i="16"/>
  <c r="R51" i="16"/>
  <c r="O51" i="16"/>
  <c r="L51" i="16"/>
  <c r="I51" i="16"/>
  <c r="F51" i="16"/>
  <c r="C51" i="16"/>
  <c r="AR50" i="16"/>
  <c r="AP50" i="16"/>
  <c r="AL50" i="16"/>
  <c r="AJ50" i="16"/>
  <c r="AG50" i="16"/>
  <c r="AD50" i="16"/>
  <c r="AA50" i="16"/>
  <c r="X50" i="16"/>
  <c r="U50" i="16"/>
  <c r="R50" i="16"/>
  <c r="O50" i="16"/>
  <c r="L50" i="16"/>
  <c r="I50" i="16"/>
  <c r="F50" i="16"/>
  <c r="C50" i="16"/>
  <c r="AR49" i="16"/>
  <c r="AP49" i="16"/>
  <c r="AL49" i="16"/>
  <c r="AJ49" i="16"/>
  <c r="AG49" i="16"/>
  <c r="AD49" i="16"/>
  <c r="AA49" i="16"/>
  <c r="X49" i="16"/>
  <c r="U49" i="16"/>
  <c r="R49" i="16"/>
  <c r="O49" i="16"/>
  <c r="L49" i="16"/>
  <c r="I49" i="16"/>
  <c r="F49" i="16"/>
  <c r="C49" i="16"/>
  <c r="AR48" i="16"/>
  <c r="AP48" i="16"/>
  <c r="AL48" i="16"/>
  <c r="AJ48" i="16"/>
  <c r="AG48" i="16"/>
  <c r="AD48" i="16"/>
  <c r="AA48" i="16"/>
  <c r="X48" i="16"/>
  <c r="U48" i="16"/>
  <c r="R48" i="16"/>
  <c r="O48" i="16"/>
  <c r="L48" i="16"/>
  <c r="I48" i="16"/>
  <c r="F48" i="16"/>
  <c r="C48" i="16"/>
  <c r="AR47" i="16"/>
  <c r="AP47" i="16"/>
  <c r="AL47" i="16"/>
  <c r="AM47" i="16" s="1"/>
  <c r="AJ47" i="16"/>
  <c r="AG47" i="16"/>
  <c r="AD47" i="16"/>
  <c r="AA47" i="16"/>
  <c r="X47" i="16"/>
  <c r="U47" i="16"/>
  <c r="R47" i="16"/>
  <c r="O47" i="16"/>
  <c r="L47" i="16"/>
  <c r="I47" i="16"/>
  <c r="F47" i="16"/>
  <c r="C47" i="16"/>
  <c r="AR46" i="16"/>
  <c r="AP46" i="16"/>
  <c r="AL46" i="16"/>
  <c r="AM46" i="16" s="1"/>
  <c r="AJ46" i="16"/>
  <c r="AG46" i="16"/>
  <c r="AD46" i="16"/>
  <c r="AA46" i="16"/>
  <c r="X46" i="16"/>
  <c r="U46" i="16"/>
  <c r="R46" i="16"/>
  <c r="O46" i="16"/>
  <c r="L46" i="16"/>
  <c r="I46" i="16"/>
  <c r="F46" i="16"/>
  <c r="C46" i="16"/>
  <c r="AR44" i="16"/>
  <c r="AP44" i="16"/>
  <c r="AL44" i="16"/>
  <c r="AM44" i="16" s="1"/>
  <c r="AJ44" i="16"/>
  <c r="AG44" i="16"/>
  <c r="AD44" i="16"/>
  <c r="AA44" i="16"/>
  <c r="X44" i="16"/>
  <c r="U44" i="16"/>
  <c r="R44" i="16"/>
  <c r="O44" i="16"/>
  <c r="L44" i="16"/>
  <c r="I44" i="16"/>
  <c r="F44" i="16"/>
  <c r="C44" i="16"/>
  <c r="AR43" i="16"/>
  <c r="AP43" i="16"/>
  <c r="AL43" i="16"/>
  <c r="AM43" i="16" s="1"/>
  <c r="AJ43" i="16"/>
  <c r="AG43" i="16"/>
  <c r="AD43" i="16"/>
  <c r="AA43" i="16"/>
  <c r="X43" i="16"/>
  <c r="U43" i="16"/>
  <c r="R43" i="16"/>
  <c r="O43" i="16"/>
  <c r="L43" i="16"/>
  <c r="I43" i="16"/>
  <c r="F43" i="16"/>
  <c r="C43" i="16"/>
  <c r="AR42" i="16"/>
  <c r="AP42" i="16"/>
  <c r="AL42" i="16"/>
  <c r="AM42" i="16" s="1"/>
  <c r="AJ42" i="16"/>
  <c r="AG42" i="16"/>
  <c r="AD42" i="16"/>
  <c r="AA42" i="16"/>
  <c r="X42" i="16"/>
  <c r="U42" i="16"/>
  <c r="R42" i="16"/>
  <c r="O42" i="16"/>
  <c r="L42" i="16"/>
  <c r="I42" i="16"/>
  <c r="F42" i="16"/>
  <c r="C42" i="16"/>
  <c r="AP40" i="16"/>
  <c r="AO40" i="16"/>
  <c r="AJ40" i="16"/>
  <c r="AI40" i="16"/>
  <c r="AG40" i="16"/>
  <c r="AF40" i="16"/>
  <c r="AD40" i="16"/>
  <c r="AC40" i="16"/>
  <c r="AA40" i="16"/>
  <c r="Z40" i="16"/>
  <c r="W40" i="16"/>
  <c r="X40" i="16" s="1"/>
  <c r="U40" i="16"/>
  <c r="T40" i="16"/>
  <c r="R40" i="16"/>
  <c r="Q40" i="16"/>
  <c r="N40" i="16"/>
  <c r="O40" i="16" s="1"/>
  <c r="L40" i="16"/>
  <c r="K40" i="16"/>
  <c r="I40" i="16"/>
  <c r="H40" i="16"/>
  <c r="F40" i="16"/>
  <c r="E40" i="16"/>
  <c r="C40" i="16"/>
  <c r="B40" i="16"/>
  <c r="AR39" i="16"/>
  <c r="AP39" i="16"/>
  <c r="AM39" i="16"/>
  <c r="AL39" i="16"/>
  <c r="AJ39" i="16"/>
  <c r="AG39" i="16"/>
  <c r="AD39" i="16"/>
  <c r="AA39" i="16"/>
  <c r="X39" i="16"/>
  <c r="U39" i="16"/>
  <c r="R39" i="16"/>
  <c r="O39" i="16"/>
  <c r="L39" i="16"/>
  <c r="I39" i="16"/>
  <c r="F39" i="16"/>
  <c r="C39" i="16"/>
  <c r="AR38" i="16"/>
  <c r="AP38" i="16"/>
  <c r="AM38" i="16"/>
  <c r="AL38" i="16"/>
  <c r="AJ38" i="16"/>
  <c r="AG38" i="16"/>
  <c r="AD38" i="16"/>
  <c r="AA38" i="16"/>
  <c r="X38" i="16"/>
  <c r="U38" i="16"/>
  <c r="R38" i="16"/>
  <c r="O38" i="16"/>
  <c r="L38" i="16"/>
  <c r="I38" i="16"/>
  <c r="F38" i="16"/>
  <c r="C38" i="16"/>
  <c r="AR37" i="16"/>
  <c r="AP37" i="16"/>
  <c r="AM37" i="16"/>
  <c r="AL37" i="16"/>
  <c r="AJ37" i="16"/>
  <c r="AG37" i="16"/>
  <c r="AD37" i="16"/>
  <c r="AA37" i="16"/>
  <c r="X37" i="16"/>
  <c r="U37" i="16"/>
  <c r="R37" i="16"/>
  <c r="O37" i="16"/>
  <c r="L37" i="16"/>
  <c r="I37" i="16"/>
  <c r="F37" i="16"/>
  <c r="C37" i="16"/>
  <c r="AR36" i="16"/>
  <c r="AP36" i="16"/>
  <c r="AM36" i="16"/>
  <c r="AL36" i="16"/>
  <c r="AJ36" i="16"/>
  <c r="AG36" i="16"/>
  <c r="AD36" i="16"/>
  <c r="AA36" i="16"/>
  <c r="X36" i="16"/>
  <c r="U36" i="16"/>
  <c r="R36" i="16"/>
  <c r="O36" i="16"/>
  <c r="L36" i="16"/>
  <c r="I36" i="16"/>
  <c r="F36" i="16"/>
  <c r="C36" i="16"/>
  <c r="AR35" i="16"/>
  <c r="AP35" i="16"/>
  <c r="AM35" i="16"/>
  <c r="AL35" i="16"/>
  <c r="AJ35" i="16"/>
  <c r="AG35" i="16"/>
  <c r="AD35" i="16"/>
  <c r="AA35" i="16"/>
  <c r="X35" i="16"/>
  <c r="U35" i="16"/>
  <c r="R35" i="16"/>
  <c r="O35" i="16"/>
  <c r="L35" i="16"/>
  <c r="I35" i="16"/>
  <c r="F35" i="16"/>
  <c r="C35" i="16"/>
  <c r="AR34" i="16"/>
  <c r="AP34" i="16"/>
  <c r="AM34" i="16"/>
  <c r="AL34" i="16"/>
  <c r="AJ34" i="16"/>
  <c r="AG34" i="16"/>
  <c r="AD34" i="16"/>
  <c r="AA34" i="16"/>
  <c r="X34" i="16"/>
  <c r="U34" i="16"/>
  <c r="R34" i="16"/>
  <c r="O34" i="16"/>
  <c r="L34" i="16"/>
  <c r="I34" i="16"/>
  <c r="F34" i="16"/>
  <c r="C34" i="16"/>
  <c r="AR33" i="16"/>
  <c r="AP33" i="16"/>
  <c r="AM33" i="16"/>
  <c r="AL33" i="16"/>
  <c r="AJ33" i="16"/>
  <c r="AG33" i="16"/>
  <c r="AD33" i="16"/>
  <c r="AA33" i="16"/>
  <c r="X33" i="16"/>
  <c r="U33" i="16"/>
  <c r="R33" i="16"/>
  <c r="O33" i="16"/>
  <c r="L33" i="16"/>
  <c r="I33" i="16"/>
  <c r="F33" i="16"/>
  <c r="C33" i="16"/>
  <c r="AR32" i="16"/>
  <c r="AP32" i="16"/>
  <c r="AM32" i="16"/>
  <c r="AL32" i="16"/>
  <c r="AJ32" i="16"/>
  <c r="AG32" i="16"/>
  <c r="AD32" i="16"/>
  <c r="AA32" i="16"/>
  <c r="X32" i="16"/>
  <c r="U32" i="16"/>
  <c r="R32" i="16"/>
  <c r="O32" i="16"/>
  <c r="L32" i="16"/>
  <c r="I32" i="16"/>
  <c r="F32" i="16"/>
  <c r="C32" i="16"/>
  <c r="AR31" i="16"/>
  <c r="AP31" i="16"/>
  <c r="AM31" i="16"/>
  <c r="AL31" i="16"/>
  <c r="AJ31" i="16"/>
  <c r="AG31" i="16"/>
  <c r="AD31" i="16"/>
  <c r="AA31" i="16"/>
  <c r="X31" i="16"/>
  <c r="U31" i="16"/>
  <c r="R31" i="16"/>
  <c r="O31" i="16"/>
  <c r="L31" i="16"/>
  <c r="I31" i="16"/>
  <c r="F31" i="16"/>
  <c r="C31" i="16"/>
  <c r="AO29" i="16"/>
  <c r="AP29" i="16" s="1"/>
  <c r="AI29" i="16"/>
  <c r="AJ29" i="16" s="1"/>
  <c r="AF29" i="16"/>
  <c r="AG29" i="16" s="1"/>
  <c r="AC29" i="16"/>
  <c r="AD29" i="16" s="1"/>
  <c r="Z29" i="16"/>
  <c r="AA29" i="16" s="1"/>
  <c r="W29" i="16"/>
  <c r="X29" i="16" s="1"/>
  <c r="T29" i="16"/>
  <c r="U29" i="16" s="1"/>
  <c r="R29" i="16"/>
  <c r="Q29" i="16"/>
  <c r="N29" i="16"/>
  <c r="O29" i="16" s="1"/>
  <c r="K29" i="16"/>
  <c r="L29" i="16" s="1"/>
  <c r="H29" i="16"/>
  <c r="I29" i="16" s="1"/>
  <c r="E29" i="16"/>
  <c r="F29" i="16" s="1"/>
  <c r="B29" i="16"/>
  <c r="C29" i="16" s="1"/>
  <c r="AP28" i="16"/>
  <c r="AL28" i="16"/>
  <c r="AJ28" i="16"/>
  <c r="AG28" i="16"/>
  <c r="AD28" i="16"/>
  <c r="AA28" i="16"/>
  <c r="X28" i="16"/>
  <c r="U28" i="16"/>
  <c r="R28" i="16"/>
  <c r="O28" i="16"/>
  <c r="L28" i="16"/>
  <c r="I28" i="16"/>
  <c r="F28" i="16"/>
  <c r="C28" i="16"/>
  <c r="AP27" i="16"/>
  <c r="AL27" i="16"/>
  <c r="AJ27" i="16"/>
  <c r="AG27" i="16"/>
  <c r="AD27" i="16"/>
  <c r="AA27" i="16"/>
  <c r="X27" i="16"/>
  <c r="U27" i="16"/>
  <c r="R27" i="16"/>
  <c r="O27" i="16"/>
  <c r="L27" i="16"/>
  <c r="I27" i="16"/>
  <c r="F27" i="16"/>
  <c r="C27" i="16"/>
  <c r="AP26" i="16"/>
  <c r="AL26" i="16"/>
  <c r="AJ26" i="16"/>
  <c r="AG26" i="16"/>
  <c r="AD26" i="16"/>
  <c r="AA26" i="16"/>
  <c r="X26" i="16"/>
  <c r="U26" i="16"/>
  <c r="R26" i="16"/>
  <c r="O26" i="16"/>
  <c r="L26" i="16"/>
  <c r="I26" i="16"/>
  <c r="F26" i="16"/>
  <c r="C26" i="16"/>
  <c r="AP25" i="16"/>
  <c r="AL25" i="16"/>
  <c r="AJ25" i="16"/>
  <c r="AG25" i="16"/>
  <c r="AD25" i="16"/>
  <c r="AA25" i="16"/>
  <c r="X25" i="16"/>
  <c r="U25" i="16"/>
  <c r="R25" i="16"/>
  <c r="O25" i="16"/>
  <c r="L25" i="16"/>
  <c r="I25" i="16"/>
  <c r="F25" i="16"/>
  <c r="C25" i="16"/>
  <c r="AP24" i="16"/>
  <c r="AL24" i="16"/>
  <c r="AJ24" i="16"/>
  <c r="AG24" i="16"/>
  <c r="AD24" i="16"/>
  <c r="AA24" i="16"/>
  <c r="X24" i="16"/>
  <c r="U24" i="16"/>
  <c r="R24" i="16"/>
  <c r="O24" i="16"/>
  <c r="L24" i="16"/>
  <c r="I24" i="16"/>
  <c r="F24" i="16"/>
  <c r="C24" i="16"/>
  <c r="AP23" i="16"/>
  <c r="AL23" i="16"/>
  <c r="AJ23" i="16"/>
  <c r="AG23" i="16"/>
  <c r="AD23" i="16"/>
  <c r="AA23" i="16"/>
  <c r="X23" i="16"/>
  <c r="U23" i="16"/>
  <c r="R23" i="16"/>
  <c r="O23" i="16"/>
  <c r="L23" i="16"/>
  <c r="I23" i="16"/>
  <c r="F23" i="16"/>
  <c r="C23" i="16"/>
  <c r="AP22" i="16"/>
  <c r="AL22" i="16"/>
  <c r="AJ22" i="16"/>
  <c r="AG22" i="16"/>
  <c r="AD22" i="16"/>
  <c r="AA22" i="16"/>
  <c r="X22" i="16"/>
  <c r="U22" i="16"/>
  <c r="R22" i="16"/>
  <c r="O22" i="16"/>
  <c r="L22" i="16"/>
  <c r="I22" i="16"/>
  <c r="F22" i="16"/>
  <c r="C22" i="16"/>
  <c r="AP21" i="16"/>
  <c r="AL21" i="16"/>
  <c r="AJ21" i="16"/>
  <c r="AG21" i="16"/>
  <c r="AD21" i="16"/>
  <c r="AA21" i="16"/>
  <c r="X21" i="16"/>
  <c r="U21" i="16"/>
  <c r="R21" i="16"/>
  <c r="O21" i="16"/>
  <c r="L21" i="16"/>
  <c r="I21" i="16"/>
  <c r="F21" i="16"/>
  <c r="C21" i="16"/>
  <c r="AP19" i="16"/>
  <c r="AL19" i="16"/>
  <c r="AJ19" i="16"/>
  <c r="AG19" i="16"/>
  <c r="AD19" i="16"/>
  <c r="AA19" i="16"/>
  <c r="X19" i="16"/>
  <c r="U19" i="16"/>
  <c r="R19" i="16"/>
  <c r="O19" i="16"/>
  <c r="L19" i="16"/>
  <c r="I19" i="16"/>
  <c r="F19" i="16"/>
  <c r="C19" i="16"/>
  <c r="AP18" i="16"/>
  <c r="AO18" i="16"/>
  <c r="AJ18" i="16"/>
  <c r="AI18" i="16"/>
  <c r="AF18" i="16"/>
  <c r="AG18" i="16" s="1"/>
  <c r="AC18" i="16"/>
  <c r="AD18" i="16" s="1"/>
  <c r="AA18" i="16"/>
  <c r="Z18" i="16"/>
  <c r="X18" i="16"/>
  <c r="W18" i="16"/>
  <c r="U18" i="16"/>
  <c r="T18" i="16"/>
  <c r="R18" i="16"/>
  <c r="Q18" i="16"/>
  <c r="O18" i="16"/>
  <c r="N18" i="16"/>
  <c r="L18" i="16"/>
  <c r="K18" i="16"/>
  <c r="H18" i="16"/>
  <c r="I18" i="16" s="1"/>
  <c r="E18" i="16"/>
  <c r="AL18" i="16" s="1"/>
  <c r="C18" i="16"/>
  <c r="B18" i="16"/>
  <c r="AR17" i="16"/>
  <c r="AP17" i="16"/>
  <c r="AM17" i="16"/>
  <c r="AL17" i="16"/>
  <c r="AJ17" i="16"/>
  <c r="AG17" i="16"/>
  <c r="AD17" i="16"/>
  <c r="AA17" i="16"/>
  <c r="X17" i="16"/>
  <c r="U17" i="16"/>
  <c r="R17" i="16"/>
  <c r="O17" i="16"/>
  <c r="L17" i="16"/>
  <c r="I17" i="16"/>
  <c r="F17" i="16"/>
  <c r="C17" i="16"/>
  <c r="AR16" i="16"/>
  <c r="AP16" i="16"/>
  <c r="AM16" i="16"/>
  <c r="AL16" i="16"/>
  <c r="AJ16" i="16"/>
  <c r="AG16" i="16"/>
  <c r="AD16" i="16"/>
  <c r="AA16" i="16"/>
  <c r="X16" i="16"/>
  <c r="U16" i="16"/>
  <c r="R16" i="16"/>
  <c r="O16" i="16"/>
  <c r="L16" i="16"/>
  <c r="I16" i="16"/>
  <c r="F16" i="16"/>
  <c r="C16" i="16"/>
  <c r="AR15" i="16"/>
  <c r="AP15" i="16"/>
  <c r="AM15" i="16"/>
  <c r="AL15" i="16"/>
  <c r="AJ15" i="16"/>
  <c r="AG15" i="16"/>
  <c r="AD15" i="16"/>
  <c r="AA15" i="16"/>
  <c r="X15" i="16"/>
  <c r="U15" i="16"/>
  <c r="R15" i="16"/>
  <c r="O15" i="16"/>
  <c r="L15" i="16"/>
  <c r="I15" i="16"/>
  <c r="F15" i="16"/>
  <c r="C15" i="16"/>
  <c r="AR14" i="16"/>
  <c r="AP14" i="16"/>
  <c r="AM14" i="16"/>
  <c r="AL14" i="16"/>
  <c r="AJ14" i="16"/>
  <c r="AG14" i="16"/>
  <c r="AD14" i="16"/>
  <c r="AA14" i="16"/>
  <c r="X14" i="16"/>
  <c r="U14" i="16"/>
  <c r="R14" i="16"/>
  <c r="O14" i="16"/>
  <c r="L14" i="16"/>
  <c r="I14" i="16"/>
  <c r="F14" i="16"/>
  <c r="C14" i="16"/>
  <c r="AR13" i="16"/>
  <c r="AP13" i="16"/>
  <c r="AM13" i="16"/>
  <c r="AL13" i="16"/>
  <c r="AJ13" i="16"/>
  <c r="AG13" i="16"/>
  <c r="AD13" i="16"/>
  <c r="AA13" i="16"/>
  <c r="X13" i="16"/>
  <c r="U13" i="16"/>
  <c r="R13" i="16"/>
  <c r="O13" i="16"/>
  <c r="L13" i="16"/>
  <c r="I13" i="16"/>
  <c r="F13" i="16"/>
  <c r="C13" i="16"/>
  <c r="AR12" i="16"/>
  <c r="AP12" i="16"/>
  <c r="AM12" i="16"/>
  <c r="AL12" i="16"/>
  <c r="AJ12" i="16"/>
  <c r="AG12" i="16"/>
  <c r="AD12" i="16"/>
  <c r="AA12" i="16"/>
  <c r="X12" i="16"/>
  <c r="U12" i="16"/>
  <c r="R12" i="16"/>
  <c r="O12" i="16"/>
  <c r="L12" i="16"/>
  <c r="I12" i="16"/>
  <c r="F12" i="16"/>
  <c r="C12" i="16"/>
  <c r="AR11" i="16"/>
  <c r="AP11" i="16"/>
  <c r="AM11" i="16"/>
  <c r="AL11" i="16"/>
  <c r="AJ11" i="16"/>
  <c r="AG11" i="16"/>
  <c r="AD11" i="16"/>
  <c r="AA11" i="16"/>
  <c r="X11" i="16"/>
  <c r="U11" i="16"/>
  <c r="R11" i="16"/>
  <c r="O11" i="16"/>
  <c r="L11" i="16"/>
  <c r="I11" i="16"/>
  <c r="F11" i="16"/>
  <c r="C11" i="16"/>
  <c r="AR10" i="16"/>
  <c r="AP10" i="16"/>
  <c r="AM10" i="16"/>
  <c r="AL10" i="16"/>
  <c r="AJ10" i="16"/>
  <c r="AG10" i="16"/>
  <c r="AD10" i="16"/>
  <c r="AA10" i="16"/>
  <c r="X10" i="16"/>
  <c r="U10" i="16"/>
  <c r="R10" i="16"/>
  <c r="O10" i="16"/>
  <c r="L10" i="16"/>
  <c r="I10" i="16"/>
  <c r="F10" i="16"/>
  <c r="C10" i="16"/>
  <c r="AR8" i="16"/>
  <c r="AP8" i="16"/>
  <c r="AM8" i="16"/>
  <c r="AL8" i="16"/>
  <c r="AJ8" i="16"/>
  <c r="AG8" i="16"/>
  <c r="AD8" i="16"/>
  <c r="AA8" i="16"/>
  <c r="X8" i="16"/>
  <c r="U8" i="16"/>
  <c r="R8" i="16"/>
  <c r="O8" i="16"/>
  <c r="L8" i="16"/>
  <c r="I8" i="16"/>
  <c r="F8" i="16"/>
  <c r="C8" i="16"/>
  <c r="AR446" i="15"/>
  <c r="AL446" i="15"/>
  <c r="AP444" i="15"/>
  <c r="AO444" i="15"/>
  <c r="AJ444" i="15"/>
  <c r="AI444" i="15"/>
  <c r="AF444" i="15"/>
  <c r="AG444" i="15" s="1"/>
  <c r="AC444" i="15"/>
  <c r="AD444" i="15" s="1"/>
  <c r="Z444" i="15"/>
  <c r="AA444" i="15" s="1"/>
  <c r="X444" i="15"/>
  <c r="W444" i="15"/>
  <c r="U444" i="15"/>
  <c r="T444" i="15"/>
  <c r="R444" i="15"/>
  <c r="Q444" i="15"/>
  <c r="N444" i="15"/>
  <c r="O444" i="15" s="1"/>
  <c r="L444" i="15"/>
  <c r="K444" i="15"/>
  <c r="H444" i="15"/>
  <c r="I444" i="15" s="1"/>
  <c r="E444" i="15"/>
  <c r="F444" i="15" s="1"/>
  <c r="B444" i="15"/>
  <c r="AO443" i="15"/>
  <c r="AP443" i="15" s="1"/>
  <c r="AI443" i="15"/>
  <c r="AJ443" i="15" s="1"/>
  <c r="AG443" i="15"/>
  <c r="AF443" i="15"/>
  <c r="AC443" i="15"/>
  <c r="AD443" i="15" s="1"/>
  <c r="AA443" i="15"/>
  <c r="Z443" i="15"/>
  <c r="W443" i="15"/>
  <c r="X443" i="15" s="1"/>
  <c r="T443" i="15"/>
  <c r="U443" i="15" s="1"/>
  <c r="Q443" i="15"/>
  <c r="R443" i="15" s="1"/>
  <c r="N443" i="15"/>
  <c r="O443" i="15" s="1"/>
  <c r="K443" i="15"/>
  <c r="L443" i="15" s="1"/>
  <c r="I443" i="15"/>
  <c r="H443" i="15"/>
  <c r="AL443" i="15" s="1"/>
  <c r="E443" i="15"/>
  <c r="F443" i="15" s="1"/>
  <c r="C443" i="15"/>
  <c r="B443" i="15"/>
  <c r="AP442" i="15"/>
  <c r="AL442" i="15"/>
  <c r="AR442" i="15" s="1"/>
  <c r="AJ442" i="15"/>
  <c r="AG442" i="15"/>
  <c r="AD442" i="15"/>
  <c r="AA442" i="15"/>
  <c r="X442" i="15"/>
  <c r="U442" i="15"/>
  <c r="R442" i="15"/>
  <c r="O442" i="15"/>
  <c r="L442" i="15"/>
  <c r="I442" i="15"/>
  <c r="F442" i="15"/>
  <c r="C442" i="15"/>
  <c r="AP441" i="15"/>
  <c r="AL441" i="15"/>
  <c r="AR441" i="15" s="1"/>
  <c r="AJ441" i="15"/>
  <c r="AG441" i="15"/>
  <c r="AD441" i="15"/>
  <c r="AA441" i="15"/>
  <c r="X441" i="15"/>
  <c r="U441" i="15"/>
  <c r="R441" i="15"/>
  <c r="O441" i="15"/>
  <c r="L441" i="15"/>
  <c r="I441" i="15"/>
  <c r="F441" i="15"/>
  <c r="C441" i="15"/>
  <c r="AP440" i="15"/>
  <c r="AL440" i="15"/>
  <c r="AR440" i="15" s="1"/>
  <c r="AJ440" i="15"/>
  <c r="AG440" i="15"/>
  <c r="AD440" i="15"/>
  <c r="AA440" i="15"/>
  <c r="X440" i="15"/>
  <c r="U440" i="15"/>
  <c r="R440" i="15"/>
  <c r="O440" i="15"/>
  <c r="L440" i="15"/>
  <c r="I440" i="15"/>
  <c r="F440" i="15"/>
  <c r="C440" i="15"/>
  <c r="AP439" i="15"/>
  <c r="AL439" i="15"/>
  <c r="AR439" i="15" s="1"/>
  <c r="AJ439" i="15"/>
  <c r="AG439" i="15"/>
  <c r="AD439" i="15"/>
  <c r="AA439" i="15"/>
  <c r="X439" i="15"/>
  <c r="U439" i="15"/>
  <c r="R439" i="15"/>
  <c r="O439" i="15"/>
  <c r="L439" i="15"/>
  <c r="I439" i="15"/>
  <c r="F439" i="15"/>
  <c r="C439" i="15"/>
  <c r="AP438" i="15"/>
  <c r="AL438" i="15"/>
  <c r="AR438" i="15" s="1"/>
  <c r="AJ438" i="15"/>
  <c r="AG438" i="15"/>
  <c r="AD438" i="15"/>
  <c r="AA438" i="15"/>
  <c r="X438" i="15"/>
  <c r="U438" i="15"/>
  <c r="R438" i="15"/>
  <c r="O438" i="15"/>
  <c r="L438" i="15"/>
  <c r="I438" i="15"/>
  <c r="F438" i="15"/>
  <c r="C438" i="15"/>
  <c r="AP437" i="15"/>
  <c r="AL437" i="15"/>
  <c r="AR437" i="15" s="1"/>
  <c r="AJ437" i="15"/>
  <c r="AG437" i="15"/>
  <c r="AD437" i="15"/>
  <c r="AA437" i="15"/>
  <c r="X437" i="15"/>
  <c r="U437" i="15"/>
  <c r="R437" i="15"/>
  <c r="O437" i="15"/>
  <c r="L437" i="15"/>
  <c r="I437" i="15"/>
  <c r="F437" i="15"/>
  <c r="C437" i="15"/>
  <c r="AP436" i="15"/>
  <c r="AL436" i="15"/>
  <c r="AR436" i="15" s="1"/>
  <c r="AJ436" i="15"/>
  <c r="AG436" i="15"/>
  <c r="AD436" i="15"/>
  <c r="AA436" i="15"/>
  <c r="X436" i="15"/>
  <c r="U436" i="15"/>
  <c r="R436" i="15"/>
  <c r="O436" i="15"/>
  <c r="L436" i="15"/>
  <c r="I436" i="15"/>
  <c r="F436" i="15"/>
  <c r="C436" i="15"/>
  <c r="AP435" i="15"/>
  <c r="AL435" i="15"/>
  <c r="AR435" i="15" s="1"/>
  <c r="AJ435" i="15"/>
  <c r="AG435" i="15"/>
  <c r="AD435" i="15"/>
  <c r="AA435" i="15"/>
  <c r="X435" i="15"/>
  <c r="U435" i="15"/>
  <c r="R435" i="15"/>
  <c r="O435" i="15"/>
  <c r="L435" i="15"/>
  <c r="I435" i="15"/>
  <c r="F435" i="15"/>
  <c r="C435" i="15"/>
  <c r="AP434" i="15"/>
  <c r="AL434" i="15"/>
  <c r="AR434" i="15" s="1"/>
  <c r="AJ434" i="15"/>
  <c r="AG434" i="15"/>
  <c r="AD434" i="15"/>
  <c r="AA434" i="15"/>
  <c r="X434" i="15"/>
  <c r="U434" i="15"/>
  <c r="R434" i="15"/>
  <c r="O434" i="15"/>
  <c r="L434" i="15"/>
  <c r="I434" i="15"/>
  <c r="F434" i="15"/>
  <c r="C434" i="15"/>
  <c r="AP431" i="15"/>
  <c r="AO431" i="15"/>
  <c r="AJ431" i="15"/>
  <c r="AI431" i="15"/>
  <c r="AG431" i="15"/>
  <c r="AF431" i="15"/>
  <c r="AD431" i="15"/>
  <c r="AC431" i="15"/>
  <c r="AA431" i="15"/>
  <c r="Z431" i="15"/>
  <c r="W431" i="15"/>
  <c r="X431" i="15" s="1"/>
  <c r="T431" i="15"/>
  <c r="U431" i="15" s="1"/>
  <c r="R431" i="15"/>
  <c r="Q431" i="15"/>
  <c r="N431" i="15"/>
  <c r="L431" i="15"/>
  <c r="K431" i="15"/>
  <c r="I431" i="15"/>
  <c r="H431" i="15"/>
  <c r="F431" i="15"/>
  <c r="E431" i="15"/>
  <c r="C431" i="15"/>
  <c r="B431" i="15"/>
  <c r="AO430" i="15"/>
  <c r="AP430" i="15" s="1"/>
  <c r="AI430" i="15"/>
  <c r="AJ430" i="15" s="1"/>
  <c r="AG430" i="15"/>
  <c r="AF430" i="15"/>
  <c r="AC430" i="15"/>
  <c r="AD430" i="15" s="1"/>
  <c r="Z430" i="15"/>
  <c r="AA430" i="15" s="1"/>
  <c r="X430" i="15"/>
  <c r="W430" i="15"/>
  <c r="T430" i="15"/>
  <c r="U430" i="15" s="1"/>
  <c r="R430" i="15"/>
  <c r="Q430" i="15"/>
  <c r="N430" i="15"/>
  <c r="O430" i="15" s="1"/>
  <c r="K430" i="15"/>
  <c r="L430" i="15" s="1"/>
  <c r="I430" i="15"/>
  <c r="H430" i="15"/>
  <c r="E430" i="15"/>
  <c r="F430" i="15" s="1"/>
  <c r="B430" i="15"/>
  <c r="AR429" i="15"/>
  <c r="AP429" i="15"/>
  <c r="AL429" i="15"/>
  <c r="AM429" i="15" s="1"/>
  <c r="AJ429" i="15"/>
  <c r="AG429" i="15"/>
  <c r="AD429" i="15"/>
  <c r="AA429" i="15"/>
  <c r="X429" i="15"/>
  <c r="U429" i="15"/>
  <c r="R429" i="15"/>
  <c r="O429" i="15"/>
  <c r="L429" i="15"/>
  <c r="I429" i="15"/>
  <c r="F429" i="15"/>
  <c r="C429" i="15"/>
  <c r="AR428" i="15"/>
  <c r="AP428" i="15"/>
  <c r="AL428" i="15"/>
  <c r="AM428" i="15" s="1"/>
  <c r="AJ428" i="15"/>
  <c r="AG428" i="15"/>
  <c r="AD428" i="15"/>
  <c r="AA428" i="15"/>
  <c r="X428" i="15"/>
  <c r="U428" i="15"/>
  <c r="R428" i="15"/>
  <c r="O428" i="15"/>
  <c r="L428" i="15"/>
  <c r="I428" i="15"/>
  <c r="F428" i="15"/>
  <c r="C428" i="15"/>
  <c r="AR427" i="15"/>
  <c r="AP427" i="15"/>
  <c r="AL427" i="15"/>
  <c r="AM427" i="15" s="1"/>
  <c r="AJ427" i="15"/>
  <c r="AG427" i="15"/>
  <c r="AD427" i="15"/>
  <c r="AA427" i="15"/>
  <c r="X427" i="15"/>
  <c r="U427" i="15"/>
  <c r="R427" i="15"/>
  <c r="O427" i="15"/>
  <c r="L427" i="15"/>
  <c r="I427" i="15"/>
  <c r="F427" i="15"/>
  <c r="C427" i="15"/>
  <c r="AP426" i="15"/>
  <c r="AL426" i="15"/>
  <c r="AJ426" i="15"/>
  <c r="AG426" i="15"/>
  <c r="AD426" i="15"/>
  <c r="AA426" i="15"/>
  <c r="X426" i="15"/>
  <c r="U426" i="15"/>
  <c r="R426" i="15"/>
  <c r="O426" i="15"/>
  <c r="L426" i="15"/>
  <c r="I426" i="15"/>
  <c r="F426" i="15"/>
  <c r="C426" i="15"/>
  <c r="AP425" i="15"/>
  <c r="AL425" i="15"/>
  <c r="AM425" i="15" s="1"/>
  <c r="AJ425" i="15"/>
  <c r="AG425" i="15"/>
  <c r="AD425" i="15"/>
  <c r="AA425" i="15"/>
  <c r="X425" i="15"/>
  <c r="U425" i="15"/>
  <c r="R425" i="15"/>
  <c r="O425" i="15"/>
  <c r="L425" i="15"/>
  <c r="I425" i="15"/>
  <c r="F425" i="15"/>
  <c r="C425" i="15"/>
  <c r="AP424" i="15"/>
  <c r="AL424" i="15"/>
  <c r="AM424" i="15" s="1"/>
  <c r="AJ424" i="15"/>
  <c r="AG424" i="15"/>
  <c r="AD424" i="15"/>
  <c r="AA424" i="15"/>
  <c r="X424" i="15"/>
  <c r="U424" i="15"/>
  <c r="R424" i="15"/>
  <c r="O424" i="15"/>
  <c r="L424" i="15"/>
  <c r="I424" i="15"/>
  <c r="F424" i="15"/>
  <c r="C424" i="15"/>
  <c r="AP423" i="15"/>
  <c r="AM423" i="15"/>
  <c r="AL423" i="15"/>
  <c r="AR423" i="15" s="1"/>
  <c r="AJ423" i="15"/>
  <c r="AG423" i="15"/>
  <c r="AD423" i="15"/>
  <c r="AA423" i="15"/>
  <c r="X423" i="15"/>
  <c r="U423" i="15"/>
  <c r="R423" i="15"/>
  <c r="O423" i="15"/>
  <c r="L423" i="15"/>
  <c r="I423" i="15"/>
  <c r="F423" i="15"/>
  <c r="C423" i="15"/>
  <c r="AP422" i="15"/>
  <c r="AM422" i="15"/>
  <c r="AL422" i="15"/>
  <c r="AR422" i="15" s="1"/>
  <c r="AJ422" i="15"/>
  <c r="AG422" i="15"/>
  <c r="AD422" i="15"/>
  <c r="AA422" i="15"/>
  <c r="X422" i="15"/>
  <c r="U422" i="15"/>
  <c r="R422" i="15"/>
  <c r="O422" i="15"/>
  <c r="L422" i="15"/>
  <c r="I422" i="15"/>
  <c r="F422" i="15"/>
  <c r="C422" i="15"/>
  <c r="AP421" i="15"/>
  <c r="AM421" i="15"/>
  <c r="AL421" i="15"/>
  <c r="AR421" i="15" s="1"/>
  <c r="AJ421" i="15"/>
  <c r="AG421" i="15"/>
  <c r="AD421" i="15"/>
  <c r="AA421" i="15"/>
  <c r="X421" i="15"/>
  <c r="U421" i="15"/>
  <c r="R421" i="15"/>
  <c r="O421" i="15"/>
  <c r="L421" i="15"/>
  <c r="I421" i="15"/>
  <c r="F421" i="15"/>
  <c r="C421" i="15"/>
  <c r="AP420" i="15"/>
  <c r="AM420" i="15"/>
  <c r="AL420" i="15"/>
  <c r="AR420" i="15" s="1"/>
  <c r="AJ420" i="15"/>
  <c r="AG420" i="15"/>
  <c r="AD420" i="15"/>
  <c r="AA420" i="15"/>
  <c r="X420" i="15"/>
  <c r="U420" i="15"/>
  <c r="R420" i="15"/>
  <c r="O420" i="15"/>
  <c r="L420" i="15"/>
  <c r="I420" i="15"/>
  <c r="F420" i="15"/>
  <c r="C420" i="15"/>
  <c r="AP419" i="15"/>
  <c r="AM419" i="15"/>
  <c r="AL419" i="15"/>
  <c r="AR419" i="15" s="1"/>
  <c r="AJ419" i="15"/>
  <c r="AG419" i="15"/>
  <c r="AD419" i="15"/>
  <c r="AA419" i="15"/>
  <c r="X419" i="15"/>
  <c r="U419" i="15"/>
  <c r="R419" i="15"/>
  <c r="O419" i="15"/>
  <c r="L419" i="15"/>
  <c r="I419" i="15"/>
  <c r="F419" i="15"/>
  <c r="C419" i="15"/>
  <c r="AP418" i="15"/>
  <c r="AM418" i="15"/>
  <c r="AL418" i="15"/>
  <c r="AR418" i="15" s="1"/>
  <c r="AJ418" i="15"/>
  <c r="AG418" i="15"/>
  <c r="AD418" i="15"/>
  <c r="AA418" i="15"/>
  <c r="X418" i="15"/>
  <c r="U418" i="15"/>
  <c r="R418" i="15"/>
  <c r="O418" i="15"/>
  <c r="L418" i="15"/>
  <c r="I418" i="15"/>
  <c r="F418" i="15"/>
  <c r="C418" i="15"/>
  <c r="AP417" i="15"/>
  <c r="AM417" i="15"/>
  <c r="AL417" i="15"/>
  <c r="AR417" i="15" s="1"/>
  <c r="AJ417" i="15"/>
  <c r="AG417" i="15"/>
  <c r="AD417" i="15"/>
  <c r="AA417" i="15"/>
  <c r="X417" i="15"/>
  <c r="U417" i="15"/>
  <c r="R417" i="15"/>
  <c r="O417" i="15"/>
  <c r="L417" i="15"/>
  <c r="I417" i="15"/>
  <c r="F417" i="15"/>
  <c r="C417" i="15"/>
  <c r="AP416" i="15"/>
  <c r="AL416" i="15"/>
  <c r="AR416" i="15" s="1"/>
  <c r="AJ416" i="15"/>
  <c r="AG416" i="15"/>
  <c r="AD416" i="15"/>
  <c r="AA416" i="15"/>
  <c r="X416" i="15"/>
  <c r="U416" i="15"/>
  <c r="R416" i="15"/>
  <c r="O416" i="15"/>
  <c r="L416" i="15"/>
  <c r="I416" i="15"/>
  <c r="F416" i="15"/>
  <c r="C416" i="15"/>
  <c r="AP415" i="15"/>
  <c r="AL415" i="15"/>
  <c r="AR415" i="15" s="1"/>
  <c r="AJ415" i="15"/>
  <c r="AG415" i="15"/>
  <c r="AD415" i="15"/>
  <c r="AA415" i="15"/>
  <c r="X415" i="15"/>
  <c r="U415" i="15"/>
  <c r="R415" i="15"/>
  <c r="O415" i="15"/>
  <c r="L415" i="15"/>
  <c r="I415" i="15"/>
  <c r="F415" i="15"/>
  <c r="C415" i="15"/>
  <c r="AP414" i="15"/>
  <c r="AL414" i="15"/>
  <c r="AR414" i="15" s="1"/>
  <c r="AJ414" i="15"/>
  <c r="AG414" i="15"/>
  <c r="AD414" i="15"/>
  <c r="AA414" i="15"/>
  <c r="X414" i="15"/>
  <c r="U414" i="15"/>
  <c r="R414" i="15"/>
  <c r="O414" i="15"/>
  <c r="L414" i="15"/>
  <c r="I414" i="15"/>
  <c r="F414" i="15"/>
  <c r="C414" i="15"/>
  <c r="AP413" i="15"/>
  <c r="AL413" i="15"/>
  <c r="AR413" i="15" s="1"/>
  <c r="AJ413" i="15"/>
  <c r="AG413" i="15"/>
  <c r="AD413" i="15"/>
  <c r="AA413" i="15"/>
  <c r="X413" i="15"/>
  <c r="U413" i="15"/>
  <c r="R413" i="15"/>
  <c r="O413" i="15"/>
  <c r="L413" i="15"/>
  <c r="I413" i="15"/>
  <c r="F413" i="15"/>
  <c r="C413" i="15"/>
  <c r="AP412" i="15"/>
  <c r="AL412" i="15"/>
  <c r="AR412" i="15" s="1"/>
  <c r="AJ412" i="15"/>
  <c r="AG412" i="15"/>
  <c r="AD412" i="15"/>
  <c r="AA412" i="15"/>
  <c r="X412" i="15"/>
  <c r="U412" i="15"/>
  <c r="R412" i="15"/>
  <c r="O412" i="15"/>
  <c r="L412" i="15"/>
  <c r="I412" i="15"/>
  <c r="F412" i="15"/>
  <c r="C412" i="15"/>
  <c r="AP411" i="15"/>
  <c r="AL411" i="15"/>
  <c r="AR411" i="15" s="1"/>
  <c r="AJ411" i="15"/>
  <c r="AG411" i="15"/>
  <c r="AD411" i="15"/>
  <c r="AA411" i="15"/>
  <c r="X411" i="15"/>
  <c r="U411" i="15"/>
  <c r="R411" i="15"/>
  <c r="O411" i="15"/>
  <c r="L411" i="15"/>
  <c r="I411" i="15"/>
  <c r="F411" i="15"/>
  <c r="C411" i="15"/>
  <c r="AP410" i="15"/>
  <c r="AL410" i="15"/>
  <c r="AR410" i="15" s="1"/>
  <c r="AJ410" i="15"/>
  <c r="AG410" i="15"/>
  <c r="AD410" i="15"/>
  <c r="AA410" i="15"/>
  <c r="X410" i="15"/>
  <c r="U410" i="15"/>
  <c r="R410" i="15"/>
  <c r="O410" i="15"/>
  <c r="L410" i="15"/>
  <c r="I410" i="15"/>
  <c r="F410" i="15"/>
  <c r="C410" i="15"/>
  <c r="AP409" i="15"/>
  <c r="AL409" i="15"/>
  <c r="AR409" i="15" s="1"/>
  <c r="AJ409" i="15"/>
  <c r="AG409" i="15"/>
  <c r="AD409" i="15"/>
  <c r="AA409" i="15"/>
  <c r="X409" i="15"/>
  <c r="U409" i="15"/>
  <c r="R409" i="15"/>
  <c r="O409" i="15"/>
  <c r="L409" i="15"/>
  <c r="I409" i="15"/>
  <c r="F409" i="15"/>
  <c r="C409" i="15"/>
  <c r="AP408" i="15"/>
  <c r="AL408" i="15"/>
  <c r="AR408" i="15" s="1"/>
  <c r="AJ408" i="15"/>
  <c r="AG408" i="15"/>
  <c r="AD408" i="15"/>
  <c r="AA408" i="15"/>
  <c r="X408" i="15"/>
  <c r="U408" i="15"/>
  <c r="R408" i="15"/>
  <c r="O408" i="15"/>
  <c r="L408" i="15"/>
  <c r="I408" i="15"/>
  <c r="F408" i="15"/>
  <c r="C408" i="15"/>
  <c r="AO404" i="15"/>
  <c r="AP404" i="15" s="1"/>
  <c r="AI404" i="15"/>
  <c r="AJ404" i="15" s="1"/>
  <c r="AF404" i="15"/>
  <c r="AG404" i="15" s="1"/>
  <c r="AC404" i="15"/>
  <c r="AD404" i="15" s="1"/>
  <c r="Z404" i="15"/>
  <c r="AA404" i="15" s="1"/>
  <c r="X404" i="15"/>
  <c r="W404" i="15"/>
  <c r="U404" i="15"/>
  <c r="T404" i="15"/>
  <c r="Q404" i="15"/>
  <c r="R404" i="15" s="1"/>
  <c r="N404" i="15"/>
  <c r="O404" i="15" s="1"/>
  <c r="K404" i="15"/>
  <c r="L404" i="15" s="1"/>
  <c r="H404" i="15"/>
  <c r="I404" i="15" s="1"/>
  <c r="E404" i="15"/>
  <c r="F404" i="15" s="1"/>
  <c r="B404" i="15"/>
  <c r="AR403" i="15"/>
  <c r="AP403" i="15"/>
  <c r="AM403" i="15"/>
  <c r="AL403" i="15"/>
  <c r="AJ403" i="15"/>
  <c r="AG403" i="15"/>
  <c r="AD403" i="15"/>
  <c r="AA403" i="15"/>
  <c r="X403" i="15"/>
  <c r="U403" i="15"/>
  <c r="R403" i="15"/>
  <c r="O403" i="15"/>
  <c r="L403" i="15"/>
  <c r="I403" i="15"/>
  <c r="F403" i="15"/>
  <c r="C403" i="15"/>
  <c r="AR402" i="15"/>
  <c r="AP402" i="15"/>
  <c r="AM402" i="15"/>
  <c r="AL402" i="15"/>
  <c r="AJ402" i="15"/>
  <c r="AG402" i="15"/>
  <c r="AD402" i="15"/>
  <c r="AA402" i="15"/>
  <c r="X402" i="15"/>
  <c r="U402" i="15"/>
  <c r="R402" i="15"/>
  <c r="O402" i="15"/>
  <c r="L402" i="15"/>
  <c r="I402" i="15"/>
  <c r="F402" i="15"/>
  <c r="C402" i="15"/>
  <c r="AR401" i="15"/>
  <c r="AP401" i="15"/>
  <c r="AM401" i="15"/>
  <c r="AL401" i="15"/>
  <c r="AJ401" i="15"/>
  <c r="AG401" i="15"/>
  <c r="AD401" i="15"/>
  <c r="AA401" i="15"/>
  <c r="X401" i="15"/>
  <c r="U401" i="15"/>
  <c r="R401" i="15"/>
  <c r="O401" i="15"/>
  <c r="L401" i="15"/>
  <c r="I401" i="15"/>
  <c r="F401" i="15"/>
  <c r="C401" i="15"/>
  <c r="AR400" i="15"/>
  <c r="AP400" i="15"/>
  <c r="AM400" i="15"/>
  <c r="AL400" i="15"/>
  <c r="AJ400" i="15"/>
  <c r="AG400" i="15"/>
  <c r="AD400" i="15"/>
  <c r="AA400" i="15"/>
  <c r="X400" i="15"/>
  <c r="U400" i="15"/>
  <c r="R400" i="15"/>
  <c r="O400" i="15"/>
  <c r="L400" i="15"/>
  <c r="I400" i="15"/>
  <c r="F400" i="15"/>
  <c r="C400" i="15"/>
  <c r="AR399" i="15"/>
  <c r="AP399" i="15"/>
  <c r="AM399" i="15"/>
  <c r="AL399" i="15"/>
  <c r="AJ399" i="15"/>
  <c r="AG399" i="15"/>
  <c r="AD399" i="15"/>
  <c r="AA399" i="15"/>
  <c r="X399" i="15"/>
  <c r="U399" i="15"/>
  <c r="R399" i="15"/>
  <c r="O399" i="15"/>
  <c r="L399" i="15"/>
  <c r="I399" i="15"/>
  <c r="F399" i="15"/>
  <c r="C399" i="15"/>
  <c r="AR398" i="15"/>
  <c r="AP398" i="15"/>
  <c r="AM398" i="15"/>
  <c r="AL398" i="15"/>
  <c r="AJ398" i="15"/>
  <c r="AG398" i="15"/>
  <c r="AD398" i="15"/>
  <c r="AA398" i="15"/>
  <c r="X398" i="15"/>
  <c r="U398" i="15"/>
  <c r="R398" i="15"/>
  <c r="O398" i="15"/>
  <c r="L398" i="15"/>
  <c r="I398" i="15"/>
  <c r="F398" i="15"/>
  <c r="C398" i="15"/>
  <c r="AO397" i="15"/>
  <c r="AP397" i="15" s="1"/>
  <c r="AJ397" i="15"/>
  <c r="AI397" i="15"/>
  <c r="AF397" i="15"/>
  <c r="AG397" i="15" s="1"/>
  <c r="AC397" i="15"/>
  <c r="AD397" i="15" s="1"/>
  <c r="AA397" i="15"/>
  <c r="Z397" i="15"/>
  <c r="X397" i="15"/>
  <c r="W397" i="15"/>
  <c r="U397" i="15"/>
  <c r="T397" i="15"/>
  <c r="Q397" i="15"/>
  <c r="R397" i="15" s="1"/>
  <c r="O397" i="15"/>
  <c r="N397" i="15"/>
  <c r="L397" i="15"/>
  <c r="K397" i="15"/>
  <c r="H397" i="15"/>
  <c r="I397" i="15" s="1"/>
  <c r="E397" i="15"/>
  <c r="F397" i="15" s="1"/>
  <c r="C397" i="15"/>
  <c r="B397" i="15"/>
  <c r="AL397" i="15" s="1"/>
  <c r="AR396" i="15"/>
  <c r="AP396" i="15"/>
  <c r="AM396" i="15"/>
  <c r="AL396" i="15"/>
  <c r="AJ396" i="15"/>
  <c r="AG396" i="15"/>
  <c r="AD396" i="15"/>
  <c r="AA396" i="15"/>
  <c r="X396" i="15"/>
  <c r="U396" i="15"/>
  <c r="R396" i="15"/>
  <c r="O396" i="15"/>
  <c r="L396" i="15"/>
  <c r="I396" i="15"/>
  <c r="F396" i="15"/>
  <c r="C396" i="15"/>
  <c r="AR395" i="15"/>
  <c r="AP395" i="15"/>
  <c r="AM395" i="15"/>
  <c r="AL395" i="15"/>
  <c r="AJ395" i="15"/>
  <c r="AG395" i="15"/>
  <c r="AD395" i="15"/>
  <c r="AA395" i="15"/>
  <c r="X395" i="15"/>
  <c r="U395" i="15"/>
  <c r="R395" i="15"/>
  <c r="O395" i="15"/>
  <c r="L395" i="15"/>
  <c r="I395" i="15"/>
  <c r="F395" i="15"/>
  <c r="C395" i="15"/>
  <c r="AO394" i="15"/>
  <c r="AP394" i="15" s="1"/>
  <c r="AJ394" i="15"/>
  <c r="AI394" i="15"/>
  <c r="AF394" i="15"/>
  <c r="AG394" i="15" s="1"/>
  <c r="AC394" i="15"/>
  <c r="AD394" i="15" s="1"/>
  <c r="Z394" i="15"/>
  <c r="AA394" i="15" s="1"/>
  <c r="W394" i="15"/>
  <c r="X394" i="15" s="1"/>
  <c r="T394" i="15"/>
  <c r="U394" i="15" s="1"/>
  <c r="Q394" i="15"/>
  <c r="R394" i="15" s="1"/>
  <c r="O394" i="15"/>
  <c r="N394" i="15"/>
  <c r="L394" i="15"/>
  <c r="K394" i="15"/>
  <c r="H394" i="15"/>
  <c r="I394" i="15" s="1"/>
  <c r="E394" i="15"/>
  <c r="F394" i="15" s="1"/>
  <c r="B394" i="15"/>
  <c r="AL394" i="15" s="1"/>
  <c r="AM394" i="15" s="1"/>
  <c r="AP393" i="15"/>
  <c r="AL393" i="15"/>
  <c r="AJ393" i="15"/>
  <c r="AG393" i="15"/>
  <c r="AD393" i="15"/>
  <c r="AA393" i="15"/>
  <c r="X393" i="15"/>
  <c r="U393" i="15"/>
  <c r="R393" i="15"/>
  <c r="O393" i="15"/>
  <c r="L393" i="15"/>
  <c r="I393" i="15"/>
  <c r="F393" i="15"/>
  <c r="C393" i="15"/>
  <c r="AP392" i="15"/>
  <c r="AL392" i="15"/>
  <c r="AJ392" i="15"/>
  <c r="AG392" i="15"/>
  <c r="AD392" i="15"/>
  <c r="AA392" i="15"/>
  <c r="X392" i="15"/>
  <c r="U392" i="15"/>
  <c r="R392" i="15"/>
  <c r="O392" i="15"/>
  <c r="L392" i="15"/>
  <c r="I392" i="15"/>
  <c r="F392" i="15"/>
  <c r="C392" i="15"/>
  <c r="AP391" i="15"/>
  <c r="AL391" i="15"/>
  <c r="AJ391" i="15"/>
  <c r="AG391" i="15"/>
  <c r="AD391" i="15"/>
  <c r="AA391" i="15"/>
  <c r="X391" i="15"/>
  <c r="U391" i="15"/>
  <c r="R391" i="15"/>
  <c r="O391" i="15"/>
  <c r="L391" i="15"/>
  <c r="I391" i="15"/>
  <c r="F391" i="15"/>
  <c r="C391" i="15"/>
  <c r="AP390" i="15"/>
  <c r="AL390" i="15"/>
  <c r="AJ390" i="15"/>
  <c r="AG390" i="15"/>
  <c r="AD390" i="15"/>
  <c r="AA390" i="15"/>
  <c r="X390" i="15"/>
  <c r="U390" i="15"/>
  <c r="R390" i="15"/>
  <c r="O390" i="15"/>
  <c r="L390" i="15"/>
  <c r="I390" i="15"/>
  <c r="F390" i="15"/>
  <c r="C390" i="15"/>
  <c r="AP389" i="15"/>
  <c r="AL389" i="15"/>
  <c r="AJ389" i="15"/>
  <c r="AG389" i="15"/>
  <c r="AD389" i="15"/>
  <c r="AA389" i="15"/>
  <c r="X389" i="15"/>
  <c r="U389" i="15"/>
  <c r="R389" i="15"/>
  <c r="O389" i="15"/>
  <c r="L389" i="15"/>
  <c r="I389" i="15"/>
  <c r="F389" i="15"/>
  <c r="C389" i="15"/>
  <c r="AP387" i="15"/>
  <c r="AL387" i="15"/>
  <c r="AJ387" i="15"/>
  <c r="AG387" i="15"/>
  <c r="AD387" i="15"/>
  <c r="AA387" i="15"/>
  <c r="X387" i="15"/>
  <c r="U387" i="15"/>
  <c r="R387" i="15"/>
  <c r="O387" i="15"/>
  <c r="L387" i="15"/>
  <c r="I387" i="15"/>
  <c r="F387" i="15"/>
  <c r="C387" i="15"/>
  <c r="AP386" i="15"/>
  <c r="AL386" i="15"/>
  <c r="AJ386" i="15"/>
  <c r="AG386" i="15"/>
  <c r="AD386" i="15"/>
  <c r="AA386" i="15"/>
  <c r="X386" i="15"/>
  <c r="U386" i="15"/>
  <c r="R386" i="15"/>
  <c r="O386" i="15"/>
  <c r="L386" i="15"/>
  <c r="I386" i="15"/>
  <c r="F386" i="15"/>
  <c r="C386" i="15"/>
  <c r="AP384" i="15"/>
  <c r="AL384" i="15"/>
  <c r="AJ384" i="15"/>
  <c r="AG384" i="15"/>
  <c r="AD384" i="15"/>
  <c r="AA384" i="15"/>
  <c r="X384" i="15"/>
  <c r="U384" i="15"/>
  <c r="R384" i="15"/>
  <c r="O384" i="15"/>
  <c r="L384" i="15"/>
  <c r="I384" i="15"/>
  <c r="F384" i="15"/>
  <c r="C384" i="15"/>
  <c r="AP383" i="15"/>
  <c r="AL383" i="15"/>
  <c r="AJ383" i="15"/>
  <c r="AG383" i="15"/>
  <c r="AD383" i="15"/>
  <c r="AA383" i="15"/>
  <c r="X383" i="15"/>
  <c r="U383" i="15"/>
  <c r="R383" i="15"/>
  <c r="O383" i="15"/>
  <c r="L383" i="15"/>
  <c r="I383" i="15"/>
  <c r="F383" i="15"/>
  <c r="C383" i="15"/>
  <c r="AP382" i="15"/>
  <c r="AL382" i="15"/>
  <c r="AJ382" i="15"/>
  <c r="AG382" i="15"/>
  <c r="AD382" i="15"/>
  <c r="AA382" i="15"/>
  <c r="X382" i="15"/>
  <c r="U382" i="15"/>
  <c r="R382" i="15"/>
  <c r="O382" i="15"/>
  <c r="L382" i="15"/>
  <c r="I382" i="15"/>
  <c r="F382" i="15"/>
  <c r="C382" i="15"/>
  <c r="AP381" i="15"/>
  <c r="AL381" i="15"/>
  <c r="AJ381" i="15"/>
  <c r="AG381" i="15"/>
  <c r="AD381" i="15"/>
  <c r="AA381" i="15"/>
  <c r="X381" i="15"/>
  <c r="U381" i="15"/>
  <c r="R381" i="15"/>
  <c r="O381" i="15"/>
  <c r="L381" i="15"/>
  <c r="I381" i="15"/>
  <c r="F381" i="15"/>
  <c r="C381" i="15"/>
  <c r="AP380" i="15"/>
  <c r="AL380" i="15"/>
  <c r="AJ380" i="15"/>
  <c r="AG380" i="15"/>
  <c r="AD380" i="15"/>
  <c r="AA380" i="15"/>
  <c r="X380" i="15"/>
  <c r="U380" i="15"/>
  <c r="R380" i="15"/>
  <c r="O380" i="15"/>
  <c r="L380" i="15"/>
  <c r="I380" i="15"/>
  <c r="F380" i="15"/>
  <c r="C380" i="15"/>
  <c r="AP379" i="15"/>
  <c r="AL379" i="15"/>
  <c r="AJ379" i="15"/>
  <c r="AG379" i="15"/>
  <c r="AD379" i="15"/>
  <c r="AA379" i="15"/>
  <c r="X379" i="15"/>
  <c r="U379" i="15"/>
  <c r="R379" i="15"/>
  <c r="O379" i="15"/>
  <c r="L379" i="15"/>
  <c r="I379" i="15"/>
  <c r="F379" i="15"/>
  <c r="C379" i="15"/>
  <c r="AP378" i="15"/>
  <c r="AL378" i="15"/>
  <c r="AJ378" i="15"/>
  <c r="AG378" i="15"/>
  <c r="AD378" i="15"/>
  <c r="AA378" i="15"/>
  <c r="X378" i="15"/>
  <c r="U378" i="15"/>
  <c r="R378" i="15"/>
  <c r="O378" i="15"/>
  <c r="L378" i="15"/>
  <c r="I378" i="15"/>
  <c r="F378" i="15"/>
  <c r="C378" i="15"/>
  <c r="AP377" i="15"/>
  <c r="AL377" i="15"/>
  <c r="AJ377" i="15"/>
  <c r="AG377" i="15"/>
  <c r="AD377" i="15"/>
  <c r="AA377" i="15"/>
  <c r="X377" i="15"/>
  <c r="U377" i="15"/>
  <c r="R377" i="15"/>
  <c r="O377" i="15"/>
  <c r="L377" i="15"/>
  <c r="I377" i="15"/>
  <c r="F377" i="15"/>
  <c r="C377" i="15"/>
  <c r="AP376" i="15"/>
  <c r="AL376" i="15"/>
  <c r="AJ376" i="15"/>
  <c r="AG376" i="15"/>
  <c r="AD376" i="15"/>
  <c r="AA376" i="15"/>
  <c r="X376" i="15"/>
  <c r="U376" i="15"/>
  <c r="R376" i="15"/>
  <c r="O376" i="15"/>
  <c r="L376" i="15"/>
  <c r="I376" i="15"/>
  <c r="F376" i="15"/>
  <c r="C376" i="15"/>
  <c r="AP375" i="15"/>
  <c r="AL375" i="15"/>
  <c r="AJ375" i="15"/>
  <c r="AG375" i="15"/>
  <c r="AD375" i="15"/>
  <c r="AA375" i="15"/>
  <c r="X375" i="15"/>
  <c r="U375" i="15"/>
  <c r="R375" i="15"/>
  <c r="O375" i="15"/>
  <c r="L375" i="15"/>
  <c r="I375" i="15"/>
  <c r="F375" i="15"/>
  <c r="C375" i="15"/>
  <c r="AP374" i="15"/>
  <c r="AL374" i="15"/>
  <c r="AJ374" i="15"/>
  <c r="AG374" i="15"/>
  <c r="AD374" i="15"/>
  <c r="AA374" i="15"/>
  <c r="X374" i="15"/>
  <c r="U374" i="15"/>
  <c r="R374" i="15"/>
  <c r="O374" i="15"/>
  <c r="L374" i="15"/>
  <c r="I374" i="15"/>
  <c r="F374" i="15"/>
  <c r="C374" i="15"/>
  <c r="AP373" i="15"/>
  <c r="AL373" i="15"/>
  <c r="AJ373" i="15"/>
  <c r="AG373" i="15"/>
  <c r="AD373" i="15"/>
  <c r="AA373" i="15"/>
  <c r="X373" i="15"/>
  <c r="U373" i="15"/>
  <c r="R373" i="15"/>
  <c r="O373" i="15"/>
  <c r="L373" i="15"/>
  <c r="I373" i="15"/>
  <c r="F373" i="15"/>
  <c r="C373" i="15"/>
  <c r="AP372" i="15"/>
  <c r="AL372" i="15"/>
  <c r="AJ372" i="15"/>
  <c r="AG372" i="15"/>
  <c r="AD372" i="15"/>
  <c r="AA372" i="15"/>
  <c r="X372" i="15"/>
  <c r="U372" i="15"/>
  <c r="R372" i="15"/>
  <c r="O372" i="15"/>
  <c r="L372" i="15"/>
  <c r="I372" i="15"/>
  <c r="F372" i="15"/>
  <c r="C372" i="15"/>
  <c r="AP371" i="15"/>
  <c r="AL371" i="15"/>
  <c r="AJ371" i="15"/>
  <c r="AG371" i="15"/>
  <c r="AD371" i="15"/>
  <c r="AA371" i="15"/>
  <c r="X371" i="15"/>
  <c r="U371" i="15"/>
  <c r="R371" i="15"/>
  <c r="O371" i="15"/>
  <c r="L371" i="15"/>
  <c r="I371" i="15"/>
  <c r="F371" i="15"/>
  <c r="C371" i="15"/>
  <c r="AP370" i="15"/>
  <c r="AL370" i="15"/>
  <c r="AJ370" i="15"/>
  <c r="AG370" i="15"/>
  <c r="AD370" i="15"/>
  <c r="AA370" i="15"/>
  <c r="X370" i="15"/>
  <c r="U370" i="15"/>
  <c r="R370" i="15"/>
  <c r="O370" i="15"/>
  <c r="L370" i="15"/>
  <c r="I370" i="15"/>
  <c r="F370" i="15"/>
  <c r="C370" i="15"/>
  <c r="AP369" i="15"/>
  <c r="AO369" i="15"/>
  <c r="AJ369" i="15"/>
  <c r="AI369" i="15"/>
  <c r="AF369" i="15"/>
  <c r="AG369" i="15" s="1"/>
  <c r="AD369" i="15"/>
  <c r="AC369" i="15"/>
  <c r="Z369" i="15"/>
  <c r="AA369" i="15" s="1"/>
  <c r="X369" i="15"/>
  <c r="W369" i="15"/>
  <c r="T369" i="15"/>
  <c r="U369" i="15" s="1"/>
  <c r="R369" i="15"/>
  <c r="Q369" i="15"/>
  <c r="O369" i="15"/>
  <c r="N369" i="15"/>
  <c r="L369" i="15"/>
  <c r="K369" i="15"/>
  <c r="H369" i="15"/>
  <c r="I369" i="15" s="1"/>
  <c r="F369" i="15"/>
  <c r="E369" i="15"/>
  <c r="B369" i="15"/>
  <c r="C369" i="15" s="1"/>
  <c r="AP368" i="15"/>
  <c r="AL368" i="15"/>
  <c r="AR368" i="15" s="1"/>
  <c r="AJ368" i="15"/>
  <c r="AG368" i="15"/>
  <c r="AD368" i="15"/>
  <c r="AA368" i="15"/>
  <c r="X368" i="15"/>
  <c r="U368" i="15"/>
  <c r="R368" i="15"/>
  <c r="O368" i="15"/>
  <c r="L368" i="15"/>
  <c r="I368" i="15"/>
  <c r="F368" i="15"/>
  <c r="C368" i="15"/>
  <c r="AP367" i="15"/>
  <c r="AL367" i="15"/>
  <c r="AR367" i="15" s="1"/>
  <c r="AJ367" i="15"/>
  <c r="AG367" i="15"/>
  <c r="AD367" i="15"/>
  <c r="AA367" i="15"/>
  <c r="X367" i="15"/>
  <c r="U367" i="15"/>
  <c r="R367" i="15"/>
  <c r="O367" i="15"/>
  <c r="L367" i="15"/>
  <c r="I367" i="15"/>
  <c r="F367" i="15"/>
  <c r="C367" i="15"/>
  <c r="AP366" i="15"/>
  <c r="AL366" i="15"/>
  <c r="AR366" i="15" s="1"/>
  <c r="AJ366" i="15"/>
  <c r="AG366" i="15"/>
  <c r="AD366" i="15"/>
  <c r="AA366" i="15"/>
  <c r="X366" i="15"/>
  <c r="U366" i="15"/>
  <c r="R366" i="15"/>
  <c r="O366" i="15"/>
  <c r="L366" i="15"/>
  <c r="I366" i="15"/>
  <c r="F366" i="15"/>
  <c r="C366" i="15"/>
  <c r="AP365" i="15"/>
  <c r="AL365" i="15"/>
  <c r="AR365" i="15" s="1"/>
  <c r="AJ365" i="15"/>
  <c r="AG365" i="15"/>
  <c r="AD365" i="15"/>
  <c r="AA365" i="15"/>
  <c r="X365" i="15"/>
  <c r="U365" i="15"/>
  <c r="R365" i="15"/>
  <c r="O365" i="15"/>
  <c r="L365" i="15"/>
  <c r="I365" i="15"/>
  <c r="F365" i="15"/>
  <c r="C365" i="15"/>
  <c r="AP364" i="15"/>
  <c r="AL364" i="15"/>
  <c r="AR364" i="15" s="1"/>
  <c r="AJ364" i="15"/>
  <c r="AG364" i="15"/>
  <c r="AD364" i="15"/>
  <c r="AA364" i="15"/>
  <c r="X364" i="15"/>
  <c r="U364" i="15"/>
  <c r="R364" i="15"/>
  <c r="O364" i="15"/>
  <c r="L364" i="15"/>
  <c r="I364" i="15"/>
  <c r="F364" i="15"/>
  <c r="C364" i="15"/>
  <c r="AP363" i="15"/>
  <c r="AL363" i="15"/>
  <c r="AR363" i="15" s="1"/>
  <c r="AJ363" i="15"/>
  <c r="AG363" i="15"/>
  <c r="AD363" i="15"/>
  <c r="AA363" i="15"/>
  <c r="X363" i="15"/>
  <c r="U363" i="15"/>
  <c r="R363" i="15"/>
  <c r="O363" i="15"/>
  <c r="L363" i="15"/>
  <c r="I363" i="15"/>
  <c r="F363" i="15"/>
  <c r="C363" i="15"/>
  <c r="AP362" i="15"/>
  <c r="AL362" i="15"/>
  <c r="AR362" i="15" s="1"/>
  <c r="AJ362" i="15"/>
  <c r="AG362" i="15"/>
  <c r="AD362" i="15"/>
  <c r="AA362" i="15"/>
  <c r="X362" i="15"/>
  <c r="U362" i="15"/>
  <c r="R362" i="15"/>
  <c r="O362" i="15"/>
  <c r="L362" i="15"/>
  <c r="I362" i="15"/>
  <c r="F362" i="15"/>
  <c r="C362" i="15"/>
  <c r="AP361" i="15"/>
  <c r="AL361" i="15"/>
  <c r="AR361" i="15" s="1"/>
  <c r="AJ361" i="15"/>
  <c r="AG361" i="15"/>
  <c r="AD361" i="15"/>
  <c r="AA361" i="15"/>
  <c r="X361" i="15"/>
  <c r="U361" i="15"/>
  <c r="R361" i="15"/>
  <c r="O361" i="15"/>
  <c r="L361" i="15"/>
  <c r="I361" i="15"/>
  <c r="F361" i="15"/>
  <c r="C361" i="15"/>
  <c r="AO359" i="15"/>
  <c r="AP359" i="15" s="1"/>
  <c r="AI359" i="15"/>
  <c r="AJ359" i="15" s="1"/>
  <c r="AF359" i="15"/>
  <c r="AG359" i="15" s="1"/>
  <c r="AD359" i="15"/>
  <c r="AC359" i="15"/>
  <c r="AA359" i="15"/>
  <c r="Z359" i="15"/>
  <c r="X359" i="15"/>
  <c r="W359" i="15"/>
  <c r="T359" i="15"/>
  <c r="U359" i="15" s="1"/>
  <c r="Q359" i="15"/>
  <c r="R359" i="15" s="1"/>
  <c r="N359" i="15"/>
  <c r="O359" i="15" s="1"/>
  <c r="K359" i="15"/>
  <c r="L359" i="15" s="1"/>
  <c r="H359" i="15"/>
  <c r="I359" i="15" s="1"/>
  <c r="F359" i="15"/>
  <c r="E359" i="15"/>
  <c r="C359" i="15"/>
  <c r="B359" i="15"/>
  <c r="AP358" i="15"/>
  <c r="AL358" i="15"/>
  <c r="AR358" i="15" s="1"/>
  <c r="AJ358" i="15"/>
  <c r="AG358" i="15"/>
  <c r="AD358" i="15"/>
  <c r="AA358" i="15"/>
  <c r="X358" i="15"/>
  <c r="U358" i="15"/>
  <c r="R358" i="15"/>
  <c r="O358" i="15"/>
  <c r="L358" i="15"/>
  <c r="I358" i="15"/>
  <c r="F358" i="15"/>
  <c r="C358" i="15"/>
  <c r="AP357" i="15"/>
  <c r="AL357" i="15"/>
  <c r="AR357" i="15" s="1"/>
  <c r="AJ357" i="15"/>
  <c r="AG357" i="15"/>
  <c r="AD357" i="15"/>
  <c r="AA357" i="15"/>
  <c r="X357" i="15"/>
  <c r="U357" i="15"/>
  <c r="R357" i="15"/>
  <c r="O357" i="15"/>
  <c r="L357" i="15"/>
  <c r="I357" i="15"/>
  <c r="F357" i="15"/>
  <c r="C357" i="15"/>
  <c r="AP356" i="15"/>
  <c r="AL356" i="15"/>
  <c r="AR356" i="15" s="1"/>
  <c r="AJ356" i="15"/>
  <c r="AG356" i="15"/>
  <c r="AD356" i="15"/>
  <c r="AA356" i="15"/>
  <c r="X356" i="15"/>
  <c r="U356" i="15"/>
  <c r="R356" i="15"/>
  <c r="O356" i="15"/>
  <c r="L356" i="15"/>
  <c r="I356" i="15"/>
  <c r="F356" i="15"/>
  <c r="C356" i="15"/>
  <c r="AP355" i="15"/>
  <c r="AL355" i="15"/>
  <c r="AR355" i="15" s="1"/>
  <c r="AJ355" i="15"/>
  <c r="AG355" i="15"/>
  <c r="AD355" i="15"/>
  <c r="AA355" i="15"/>
  <c r="X355" i="15"/>
  <c r="U355" i="15"/>
  <c r="R355" i="15"/>
  <c r="O355" i="15"/>
  <c r="L355" i="15"/>
  <c r="I355" i="15"/>
  <c r="F355" i="15"/>
  <c r="C355" i="15"/>
  <c r="AP354" i="15"/>
  <c r="AL354" i="15"/>
  <c r="AR354" i="15" s="1"/>
  <c r="AJ354" i="15"/>
  <c r="AG354" i="15"/>
  <c r="AD354" i="15"/>
  <c r="AA354" i="15"/>
  <c r="X354" i="15"/>
  <c r="U354" i="15"/>
  <c r="R354" i="15"/>
  <c r="O354" i="15"/>
  <c r="L354" i="15"/>
  <c r="I354" i="15"/>
  <c r="F354" i="15"/>
  <c r="C354" i="15"/>
  <c r="AP353" i="15"/>
  <c r="AL353" i="15"/>
  <c r="AR353" i="15" s="1"/>
  <c r="AJ353" i="15"/>
  <c r="AG353" i="15"/>
  <c r="AD353" i="15"/>
  <c r="AA353" i="15"/>
  <c r="X353" i="15"/>
  <c r="U353" i="15"/>
  <c r="R353" i="15"/>
  <c r="O353" i="15"/>
  <c r="L353" i="15"/>
  <c r="I353" i="15"/>
  <c r="F353" i="15"/>
  <c r="C353" i="15"/>
  <c r="AP352" i="15"/>
  <c r="AL352" i="15"/>
  <c r="AR352" i="15" s="1"/>
  <c r="AJ352" i="15"/>
  <c r="AG352" i="15"/>
  <c r="AD352" i="15"/>
  <c r="AA352" i="15"/>
  <c r="X352" i="15"/>
  <c r="U352" i="15"/>
  <c r="R352" i="15"/>
  <c r="O352" i="15"/>
  <c r="L352" i="15"/>
  <c r="I352" i="15"/>
  <c r="F352" i="15"/>
  <c r="C352" i="15"/>
  <c r="AP351" i="15"/>
  <c r="AL351" i="15"/>
  <c r="AR351" i="15" s="1"/>
  <c r="AJ351" i="15"/>
  <c r="AG351" i="15"/>
  <c r="AD351" i="15"/>
  <c r="AA351" i="15"/>
  <c r="X351" i="15"/>
  <c r="U351" i="15"/>
  <c r="R351" i="15"/>
  <c r="O351" i="15"/>
  <c r="L351" i="15"/>
  <c r="I351" i="15"/>
  <c r="F351" i="15"/>
  <c r="C351" i="15"/>
  <c r="AP350" i="15"/>
  <c r="AL350" i="15"/>
  <c r="AR350" i="15" s="1"/>
  <c r="AJ350" i="15"/>
  <c r="AG350" i="15"/>
  <c r="AD350" i="15"/>
  <c r="AA350" i="15"/>
  <c r="X350" i="15"/>
  <c r="U350" i="15"/>
  <c r="R350" i="15"/>
  <c r="O350" i="15"/>
  <c r="L350" i="15"/>
  <c r="I350" i="15"/>
  <c r="F350" i="15"/>
  <c r="C350" i="15"/>
  <c r="AP348" i="15"/>
  <c r="AL348" i="15"/>
  <c r="AR348" i="15" s="1"/>
  <c r="AJ348" i="15"/>
  <c r="AG348" i="15"/>
  <c r="AD348" i="15"/>
  <c r="AA348" i="15"/>
  <c r="X348" i="15"/>
  <c r="U348" i="15"/>
  <c r="R348" i="15"/>
  <c r="O348" i="15"/>
  <c r="L348" i="15"/>
  <c r="I348" i="15"/>
  <c r="F348" i="15"/>
  <c r="C348" i="15"/>
  <c r="AP345" i="15"/>
  <c r="AO345" i="15"/>
  <c r="AI345" i="15"/>
  <c r="AJ345" i="15" s="1"/>
  <c r="AF345" i="15"/>
  <c r="AG345" i="15" s="1"/>
  <c r="AC345" i="15"/>
  <c r="AD345" i="15" s="1"/>
  <c r="Z345" i="15"/>
  <c r="AA345" i="15" s="1"/>
  <c r="W345" i="15"/>
  <c r="X345" i="15" s="1"/>
  <c r="T345" i="15"/>
  <c r="U345" i="15" s="1"/>
  <c r="R345" i="15"/>
  <c r="Q345" i="15"/>
  <c r="O345" i="15"/>
  <c r="N345" i="15"/>
  <c r="K345" i="15"/>
  <c r="L345" i="15" s="1"/>
  <c r="H345" i="15"/>
  <c r="I345" i="15" s="1"/>
  <c r="E345" i="15"/>
  <c r="F345" i="15" s="1"/>
  <c r="B345" i="15"/>
  <c r="AP344" i="15"/>
  <c r="AO344" i="15"/>
  <c r="AJ344" i="15"/>
  <c r="AI344" i="15"/>
  <c r="AF344" i="15"/>
  <c r="AG344" i="15" s="1"/>
  <c r="AD344" i="15"/>
  <c r="AC344" i="15"/>
  <c r="Z344" i="15"/>
  <c r="AA344" i="15" s="1"/>
  <c r="X344" i="15"/>
  <c r="W344" i="15"/>
  <c r="U344" i="15"/>
  <c r="T344" i="15"/>
  <c r="R344" i="15"/>
  <c r="Q344" i="15"/>
  <c r="N344" i="15"/>
  <c r="O344" i="15" s="1"/>
  <c r="L344" i="15"/>
  <c r="K344" i="15"/>
  <c r="H344" i="15"/>
  <c r="I344" i="15" s="1"/>
  <c r="F344" i="15"/>
  <c r="E344" i="15"/>
  <c r="B344" i="15"/>
  <c r="AL344" i="15" s="1"/>
  <c r="AO343" i="15"/>
  <c r="AP343" i="15" s="1"/>
  <c r="AJ343" i="15"/>
  <c r="AI343" i="15"/>
  <c r="AG343" i="15"/>
  <c r="AF343" i="15"/>
  <c r="AD343" i="15"/>
  <c r="AC343" i="15"/>
  <c r="Z343" i="15"/>
  <c r="AA343" i="15" s="1"/>
  <c r="W343" i="15"/>
  <c r="X343" i="15" s="1"/>
  <c r="T343" i="15"/>
  <c r="U343" i="15" s="1"/>
  <c r="Q343" i="15"/>
  <c r="N343" i="15"/>
  <c r="O343" i="15" s="1"/>
  <c r="K343" i="15"/>
  <c r="L343" i="15" s="1"/>
  <c r="H343" i="15"/>
  <c r="I343" i="15" s="1"/>
  <c r="F343" i="15"/>
  <c r="E343" i="15"/>
  <c r="B343" i="15"/>
  <c r="C343" i="15" s="1"/>
  <c r="AP342" i="15"/>
  <c r="AL342" i="15"/>
  <c r="AJ342" i="15"/>
  <c r="AG342" i="15"/>
  <c r="AD342" i="15"/>
  <c r="AA342" i="15"/>
  <c r="X342" i="15"/>
  <c r="U342" i="15"/>
  <c r="R342" i="15"/>
  <c r="O342" i="15"/>
  <c r="L342" i="15"/>
  <c r="I342" i="15"/>
  <c r="F342" i="15"/>
  <c r="C342" i="15"/>
  <c r="AP341" i="15"/>
  <c r="AL341" i="15"/>
  <c r="AJ341" i="15"/>
  <c r="AG341" i="15"/>
  <c r="AD341" i="15"/>
  <c r="AA341" i="15"/>
  <c r="X341" i="15"/>
  <c r="U341" i="15"/>
  <c r="R341" i="15"/>
  <c r="O341" i="15"/>
  <c r="L341" i="15"/>
  <c r="I341" i="15"/>
  <c r="F341" i="15"/>
  <c r="C341" i="15"/>
  <c r="AP340" i="15"/>
  <c r="AL340" i="15"/>
  <c r="AJ340" i="15"/>
  <c r="AG340" i="15"/>
  <c r="AD340" i="15"/>
  <c r="AA340" i="15"/>
  <c r="X340" i="15"/>
  <c r="U340" i="15"/>
  <c r="R340" i="15"/>
  <c r="O340" i="15"/>
  <c r="L340" i="15"/>
  <c r="I340" i="15"/>
  <c r="F340" i="15"/>
  <c r="C340" i="15"/>
  <c r="AP339" i="15"/>
  <c r="AL339" i="15"/>
  <c r="AJ339" i="15"/>
  <c r="AG339" i="15"/>
  <c r="AD339" i="15"/>
  <c r="AA339" i="15"/>
  <c r="X339" i="15"/>
  <c r="U339" i="15"/>
  <c r="R339" i="15"/>
  <c r="O339" i="15"/>
  <c r="L339" i="15"/>
  <c r="I339" i="15"/>
  <c r="F339" i="15"/>
  <c r="C339" i="15"/>
  <c r="AP338" i="15"/>
  <c r="AL338" i="15"/>
  <c r="AJ338" i="15"/>
  <c r="AG338" i="15"/>
  <c r="AD338" i="15"/>
  <c r="AA338" i="15"/>
  <c r="X338" i="15"/>
  <c r="U338" i="15"/>
  <c r="R338" i="15"/>
  <c r="O338" i="15"/>
  <c r="L338" i="15"/>
  <c r="I338" i="15"/>
  <c r="F338" i="15"/>
  <c r="C338" i="15"/>
  <c r="AP336" i="15"/>
  <c r="AL336" i="15"/>
  <c r="AJ336" i="15"/>
  <c r="AG336" i="15"/>
  <c r="AD336" i="15"/>
  <c r="AA336" i="15"/>
  <c r="X336" i="15"/>
  <c r="U336" i="15"/>
  <c r="R336" i="15"/>
  <c r="O336" i="15"/>
  <c r="L336" i="15"/>
  <c r="I336" i="15"/>
  <c r="F336" i="15"/>
  <c r="C336" i="15"/>
  <c r="AP335" i="15"/>
  <c r="AL335" i="15"/>
  <c r="AJ335" i="15"/>
  <c r="AG335" i="15"/>
  <c r="AD335" i="15"/>
  <c r="AA335" i="15"/>
  <c r="X335" i="15"/>
  <c r="U335" i="15"/>
  <c r="R335" i="15"/>
  <c r="O335" i="15"/>
  <c r="L335" i="15"/>
  <c r="I335" i="15"/>
  <c r="F335" i="15"/>
  <c r="C335" i="15"/>
  <c r="AP334" i="15"/>
  <c r="AL334" i="15"/>
  <c r="AJ334" i="15"/>
  <c r="AG334" i="15"/>
  <c r="AD334" i="15"/>
  <c r="AA334" i="15"/>
  <c r="X334" i="15"/>
  <c r="U334" i="15"/>
  <c r="R334" i="15"/>
  <c r="O334" i="15"/>
  <c r="L334" i="15"/>
  <c r="I334" i="15"/>
  <c r="F334" i="15"/>
  <c r="C334" i="15"/>
  <c r="AP333" i="15"/>
  <c r="AL333" i="15"/>
  <c r="AJ333" i="15"/>
  <c r="AG333" i="15"/>
  <c r="AD333" i="15"/>
  <c r="AA333" i="15"/>
  <c r="X333" i="15"/>
  <c r="U333" i="15"/>
  <c r="R333" i="15"/>
  <c r="O333" i="15"/>
  <c r="L333" i="15"/>
  <c r="I333" i="15"/>
  <c r="F333" i="15"/>
  <c r="C333" i="15"/>
  <c r="AP332" i="15"/>
  <c r="AL332" i="15"/>
  <c r="AJ332" i="15"/>
  <c r="AG332" i="15"/>
  <c r="AD332" i="15"/>
  <c r="AA332" i="15"/>
  <c r="X332" i="15"/>
  <c r="U332" i="15"/>
  <c r="R332" i="15"/>
  <c r="O332" i="15"/>
  <c r="L332" i="15"/>
  <c r="I332" i="15"/>
  <c r="F332" i="15"/>
  <c r="C332" i="15"/>
  <c r="AP331" i="15"/>
  <c r="AL331" i="15"/>
  <c r="AJ331" i="15"/>
  <c r="AG331" i="15"/>
  <c r="AD331" i="15"/>
  <c r="AA331" i="15"/>
  <c r="X331" i="15"/>
  <c r="U331" i="15"/>
  <c r="R331" i="15"/>
  <c r="O331" i="15"/>
  <c r="L331" i="15"/>
  <c r="I331" i="15"/>
  <c r="F331" i="15"/>
  <c r="C331" i="15"/>
  <c r="AP330" i="15"/>
  <c r="AL330" i="15"/>
  <c r="AJ330" i="15"/>
  <c r="AG330" i="15"/>
  <c r="AD330" i="15"/>
  <c r="AA330" i="15"/>
  <c r="X330" i="15"/>
  <c r="U330" i="15"/>
  <c r="R330" i="15"/>
  <c r="O330" i="15"/>
  <c r="L330" i="15"/>
  <c r="I330" i="15"/>
  <c r="F330" i="15"/>
  <c r="C330" i="15"/>
  <c r="AP329" i="15"/>
  <c r="AL329" i="15"/>
  <c r="AJ329" i="15"/>
  <c r="AG329" i="15"/>
  <c r="AD329" i="15"/>
  <c r="AA329" i="15"/>
  <c r="X329" i="15"/>
  <c r="U329" i="15"/>
  <c r="R329" i="15"/>
  <c r="O329" i="15"/>
  <c r="L329" i="15"/>
  <c r="I329" i="15"/>
  <c r="F329" i="15"/>
  <c r="C329" i="15"/>
  <c r="AO326" i="15"/>
  <c r="AP326" i="15" s="1"/>
  <c r="AJ326" i="15"/>
  <c r="AI326" i="15"/>
  <c r="AG326" i="15"/>
  <c r="AF326" i="15"/>
  <c r="AC326" i="15"/>
  <c r="AD326" i="15" s="1"/>
  <c r="AA326" i="15"/>
  <c r="Z326" i="15"/>
  <c r="W326" i="15"/>
  <c r="X326" i="15" s="1"/>
  <c r="U326" i="15"/>
  <c r="T326" i="15"/>
  <c r="Q326" i="15"/>
  <c r="R326" i="15" s="1"/>
  <c r="O326" i="15"/>
  <c r="N326" i="15"/>
  <c r="L326" i="15"/>
  <c r="K326" i="15"/>
  <c r="I326" i="15"/>
  <c r="H326" i="15"/>
  <c r="E326" i="15"/>
  <c r="F326" i="15" s="1"/>
  <c r="C326" i="15"/>
  <c r="B326" i="15"/>
  <c r="AO325" i="15"/>
  <c r="AP325" i="15" s="1"/>
  <c r="AI325" i="15"/>
  <c r="AJ325" i="15" s="1"/>
  <c r="AF325" i="15"/>
  <c r="AG325" i="15" s="1"/>
  <c r="AC325" i="15"/>
  <c r="AD325" i="15" s="1"/>
  <c r="AA325" i="15"/>
  <c r="Z325" i="15"/>
  <c r="W325" i="15"/>
  <c r="X325" i="15" s="1"/>
  <c r="U325" i="15"/>
  <c r="T325" i="15"/>
  <c r="Q325" i="15"/>
  <c r="R325" i="15" s="1"/>
  <c r="N325" i="15"/>
  <c r="O325" i="15" s="1"/>
  <c r="K325" i="15"/>
  <c r="L325" i="15" s="1"/>
  <c r="H325" i="15"/>
  <c r="I325" i="15" s="1"/>
  <c r="E325" i="15"/>
  <c r="F325" i="15" s="1"/>
  <c r="C325" i="15"/>
  <c r="B325" i="15"/>
  <c r="AR324" i="15"/>
  <c r="AP324" i="15"/>
  <c r="AM324" i="15"/>
  <c r="AL324" i="15"/>
  <c r="AJ324" i="15"/>
  <c r="AG324" i="15"/>
  <c r="AD324" i="15"/>
  <c r="AA324" i="15"/>
  <c r="X324" i="15"/>
  <c r="U324" i="15"/>
  <c r="R324" i="15"/>
  <c r="O324" i="15"/>
  <c r="L324" i="15"/>
  <c r="I324" i="15"/>
  <c r="F324" i="15"/>
  <c r="C324" i="15"/>
  <c r="AR323" i="15"/>
  <c r="AP323" i="15"/>
  <c r="AM323" i="15"/>
  <c r="AL323" i="15"/>
  <c r="AJ323" i="15"/>
  <c r="AG323" i="15"/>
  <c r="AD323" i="15"/>
  <c r="AA323" i="15"/>
  <c r="X323" i="15"/>
  <c r="U323" i="15"/>
  <c r="R323" i="15"/>
  <c r="O323" i="15"/>
  <c r="L323" i="15"/>
  <c r="I323" i="15"/>
  <c r="F323" i="15"/>
  <c r="C323" i="15"/>
  <c r="AR322" i="15"/>
  <c r="AP322" i="15"/>
  <c r="AM322" i="15"/>
  <c r="AL322" i="15"/>
  <c r="AJ322" i="15"/>
  <c r="AG322" i="15"/>
  <c r="AD322" i="15"/>
  <c r="AA322" i="15"/>
  <c r="X322" i="15"/>
  <c r="U322" i="15"/>
  <c r="R322" i="15"/>
  <c r="O322" i="15"/>
  <c r="L322" i="15"/>
  <c r="I322" i="15"/>
  <c r="F322" i="15"/>
  <c r="C322" i="15"/>
  <c r="AR321" i="15"/>
  <c r="AP321" i="15"/>
  <c r="AM321" i="15"/>
  <c r="AL321" i="15"/>
  <c r="AJ321" i="15"/>
  <c r="AG321" i="15"/>
  <c r="AD321" i="15"/>
  <c r="AA321" i="15"/>
  <c r="X321" i="15"/>
  <c r="U321" i="15"/>
  <c r="R321" i="15"/>
  <c r="O321" i="15"/>
  <c r="L321" i="15"/>
  <c r="I321" i="15"/>
  <c r="F321" i="15"/>
  <c r="C321" i="15"/>
  <c r="AR320" i="15"/>
  <c r="AP320" i="15"/>
  <c r="AM320" i="15"/>
  <c r="AL320" i="15"/>
  <c r="AJ320" i="15"/>
  <c r="AG320" i="15"/>
  <c r="AD320" i="15"/>
  <c r="AA320" i="15"/>
  <c r="X320" i="15"/>
  <c r="U320" i="15"/>
  <c r="R320" i="15"/>
  <c r="O320" i="15"/>
  <c r="L320" i="15"/>
  <c r="I320" i="15"/>
  <c r="F320" i="15"/>
  <c r="C320" i="15"/>
  <c r="AR319" i="15"/>
  <c r="AP319" i="15"/>
  <c r="AM319" i="15"/>
  <c r="AL319" i="15"/>
  <c r="AJ319" i="15"/>
  <c r="AG319" i="15"/>
  <c r="AD319" i="15"/>
  <c r="AA319" i="15"/>
  <c r="X319" i="15"/>
  <c r="U319" i="15"/>
  <c r="R319" i="15"/>
  <c r="O319" i="15"/>
  <c r="L319" i="15"/>
  <c r="I319" i="15"/>
  <c r="F319" i="15"/>
  <c r="C319" i="15"/>
  <c r="AR318" i="15"/>
  <c r="AP318" i="15"/>
  <c r="AM318" i="15"/>
  <c r="AL318" i="15"/>
  <c r="AJ318" i="15"/>
  <c r="AG318" i="15"/>
  <c r="AD318" i="15"/>
  <c r="AA318" i="15"/>
  <c r="X318" i="15"/>
  <c r="U318" i="15"/>
  <c r="R318" i="15"/>
  <c r="O318" i="15"/>
  <c r="L318" i="15"/>
  <c r="I318" i="15"/>
  <c r="F318" i="15"/>
  <c r="C318" i="15"/>
  <c r="AR317" i="15"/>
  <c r="AP317" i="15"/>
  <c r="AM317" i="15"/>
  <c r="AL317" i="15"/>
  <c r="AJ317" i="15"/>
  <c r="AG317" i="15"/>
  <c r="AD317" i="15"/>
  <c r="AA317" i="15"/>
  <c r="X317" i="15"/>
  <c r="U317" i="15"/>
  <c r="R317" i="15"/>
  <c r="O317" i="15"/>
  <c r="L317" i="15"/>
  <c r="I317" i="15"/>
  <c r="F317" i="15"/>
  <c r="C317" i="15"/>
  <c r="AR316" i="15"/>
  <c r="AP316" i="15"/>
  <c r="AM316" i="15"/>
  <c r="AL316" i="15"/>
  <c r="AJ316" i="15"/>
  <c r="AG316" i="15"/>
  <c r="AD316" i="15"/>
  <c r="AA316" i="15"/>
  <c r="X316" i="15"/>
  <c r="U316" i="15"/>
  <c r="R316" i="15"/>
  <c r="O316" i="15"/>
  <c r="L316" i="15"/>
  <c r="I316" i="15"/>
  <c r="F316" i="15"/>
  <c r="C316" i="15"/>
  <c r="AR315" i="15"/>
  <c r="AP315" i="15"/>
  <c r="AM315" i="15"/>
  <c r="AL315" i="15"/>
  <c r="AJ315" i="15"/>
  <c r="AG315" i="15"/>
  <c r="AD315" i="15"/>
  <c r="AA315" i="15"/>
  <c r="X315" i="15"/>
  <c r="U315" i="15"/>
  <c r="R315" i="15"/>
  <c r="O315" i="15"/>
  <c r="L315" i="15"/>
  <c r="I315" i="15"/>
  <c r="F315" i="15"/>
  <c r="C315" i="15"/>
  <c r="AR314" i="15"/>
  <c r="AP314" i="15"/>
  <c r="AM314" i="15"/>
  <c r="AL314" i="15"/>
  <c r="AJ314" i="15"/>
  <c r="AG314" i="15"/>
  <c r="AD314" i="15"/>
  <c r="AA314" i="15"/>
  <c r="X314" i="15"/>
  <c r="U314" i="15"/>
  <c r="R314" i="15"/>
  <c r="O314" i="15"/>
  <c r="L314" i="15"/>
  <c r="I314" i="15"/>
  <c r="F314" i="15"/>
  <c r="C314" i="15"/>
  <c r="AR313" i="15"/>
  <c r="AP313" i="15"/>
  <c r="AM313" i="15"/>
  <c r="AL313" i="15"/>
  <c r="AJ313" i="15"/>
  <c r="AG313" i="15"/>
  <c r="AD313" i="15"/>
  <c r="AA313" i="15"/>
  <c r="X313" i="15"/>
  <c r="U313" i="15"/>
  <c r="R313" i="15"/>
  <c r="O313" i="15"/>
  <c r="L313" i="15"/>
  <c r="I313" i="15"/>
  <c r="F313" i="15"/>
  <c r="C313" i="15"/>
  <c r="AR312" i="15"/>
  <c r="AP312" i="15"/>
  <c r="AM312" i="15"/>
  <c r="AL312" i="15"/>
  <c r="AJ312" i="15"/>
  <c r="AG312" i="15"/>
  <c r="AD312" i="15"/>
  <c r="AA312" i="15"/>
  <c r="X312" i="15"/>
  <c r="U312" i="15"/>
  <c r="R312" i="15"/>
  <c r="O312" i="15"/>
  <c r="L312" i="15"/>
  <c r="I312" i="15"/>
  <c r="F312" i="15"/>
  <c r="C312" i="15"/>
  <c r="AR311" i="15"/>
  <c r="AP311" i="15"/>
  <c r="AM311" i="15"/>
  <c r="AL311" i="15"/>
  <c r="AJ311" i="15"/>
  <c r="AG311" i="15"/>
  <c r="AD311" i="15"/>
  <c r="AA311" i="15"/>
  <c r="X311" i="15"/>
  <c r="U311" i="15"/>
  <c r="R311" i="15"/>
  <c r="O311" i="15"/>
  <c r="L311" i="15"/>
  <c r="I311" i="15"/>
  <c r="F311" i="15"/>
  <c r="C311" i="15"/>
  <c r="AR310" i="15"/>
  <c r="AP310" i="15"/>
  <c r="AM310" i="15"/>
  <c r="AL310" i="15"/>
  <c r="AJ310" i="15"/>
  <c r="AG310" i="15"/>
  <c r="AD310" i="15"/>
  <c r="AA310" i="15"/>
  <c r="X310" i="15"/>
  <c r="U310" i="15"/>
  <c r="R310" i="15"/>
  <c r="O310" i="15"/>
  <c r="L310" i="15"/>
  <c r="I310" i="15"/>
  <c r="F310" i="15"/>
  <c r="C310" i="15"/>
  <c r="AR309" i="15"/>
  <c r="AP309" i="15"/>
  <c r="AM309" i="15"/>
  <c r="AL309" i="15"/>
  <c r="AJ309" i="15"/>
  <c r="AG309" i="15"/>
  <c r="AD309" i="15"/>
  <c r="AA309" i="15"/>
  <c r="X309" i="15"/>
  <c r="U309" i="15"/>
  <c r="R309" i="15"/>
  <c r="O309" i="15"/>
  <c r="L309" i="15"/>
  <c r="I309" i="15"/>
  <c r="F309" i="15"/>
  <c r="C309" i="15"/>
  <c r="AR308" i="15"/>
  <c r="AP308" i="15"/>
  <c r="AM308" i="15"/>
  <c r="AL308" i="15"/>
  <c r="AJ308" i="15"/>
  <c r="AG308" i="15"/>
  <c r="AD308" i="15"/>
  <c r="AA308" i="15"/>
  <c r="X308" i="15"/>
  <c r="U308" i="15"/>
  <c r="R308" i="15"/>
  <c r="O308" i="15"/>
  <c r="L308" i="15"/>
  <c r="I308" i="15"/>
  <c r="F308" i="15"/>
  <c r="C308" i="15"/>
  <c r="AR307" i="15"/>
  <c r="AP307" i="15"/>
  <c r="AM307" i="15"/>
  <c r="AL307" i="15"/>
  <c r="AJ307" i="15"/>
  <c r="AG307" i="15"/>
  <c r="AD307" i="15"/>
  <c r="AA307" i="15"/>
  <c r="X307" i="15"/>
  <c r="U307" i="15"/>
  <c r="R307" i="15"/>
  <c r="O307" i="15"/>
  <c r="L307" i="15"/>
  <c r="I307" i="15"/>
  <c r="F307" i="15"/>
  <c r="C307" i="15"/>
  <c r="AR306" i="15"/>
  <c r="AP306" i="15"/>
  <c r="AM306" i="15"/>
  <c r="AL306" i="15"/>
  <c r="AJ306" i="15"/>
  <c r="AG306" i="15"/>
  <c r="AD306" i="15"/>
  <c r="AA306" i="15"/>
  <c r="X306" i="15"/>
  <c r="U306" i="15"/>
  <c r="R306" i="15"/>
  <c r="O306" i="15"/>
  <c r="L306" i="15"/>
  <c r="I306" i="15"/>
  <c r="F306" i="15"/>
  <c r="C306" i="15"/>
  <c r="AR305" i="15"/>
  <c r="AP305" i="15"/>
  <c r="AM305" i="15"/>
  <c r="AL305" i="15"/>
  <c r="AJ305" i="15"/>
  <c r="AG305" i="15"/>
  <c r="AD305" i="15"/>
  <c r="AA305" i="15"/>
  <c r="X305" i="15"/>
  <c r="U305" i="15"/>
  <c r="R305" i="15"/>
  <c r="O305" i="15"/>
  <c r="L305" i="15"/>
  <c r="I305" i="15"/>
  <c r="F305" i="15"/>
  <c r="C305" i="15"/>
  <c r="AR304" i="15"/>
  <c r="AP304" i="15"/>
  <c r="AM304" i="15"/>
  <c r="AL304" i="15"/>
  <c r="AJ304" i="15"/>
  <c r="AG304" i="15"/>
  <c r="AD304" i="15"/>
  <c r="AA304" i="15"/>
  <c r="X304" i="15"/>
  <c r="U304" i="15"/>
  <c r="R304" i="15"/>
  <c r="O304" i="15"/>
  <c r="L304" i="15"/>
  <c r="I304" i="15"/>
  <c r="F304" i="15"/>
  <c r="C304" i="15"/>
  <c r="AR303" i="15"/>
  <c r="AP303" i="15"/>
  <c r="AM303" i="15"/>
  <c r="AL303" i="15"/>
  <c r="AJ303" i="15"/>
  <c r="AG303" i="15"/>
  <c r="AD303" i="15"/>
  <c r="AA303" i="15"/>
  <c r="X303" i="15"/>
  <c r="U303" i="15"/>
  <c r="R303" i="15"/>
  <c r="O303" i="15"/>
  <c r="L303" i="15"/>
  <c r="I303" i="15"/>
  <c r="F303" i="15"/>
  <c r="C303" i="15"/>
  <c r="AR302" i="15"/>
  <c r="AP302" i="15"/>
  <c r="AM302" i="15"/>
  <c r="AL302" i="15"/>
  <c r="AJ302" i="15"/>
  <c r="AG302" i="15"/>
  <c r="AD302" i="15"/>
  <c r="AA302" i="15"/>
  <c r="X302" i="15"/>
  <c r="U302" i="15"/>
  <c r="R302" i="15"/>
  <c r="O302" i="15"/>
  <c r="L302" i="15"/>
  <c r="I302" i="15"/>
  <c r="F302" i="15"/>
  <c r="C302" i="15"/>
  <c r="AR301" i="15"/>
  <c r="AP301" i="15"/>
  <c r="AM301" i="15"/>
  <c r="AL301" i="15"/>
  <c r="AJ301" i="15"/>
  <c r="AG301" i="15"/>
  <c r="AD301" i="15"/>
  <c r="AA301" i="15"/>
  <c r="X301" i="15"/>
  <c r="U301" i="15"/>
  <c r="R301" i="15"/>
  <c r="O301" i="15"/>
  <c r="L301" i="15"/>
  <c r="I301" i="15"/>
  <c r="F301" i="15"/>
  <c r="C301" i="15"/>
  <c r="AR300" i="15"/>
  <c r="AP300" i="15"/>
  <c r="AM300" i="15"/>
  <c r="AL300" i="15"/>
  <c r="AJ300" i="15"/>
  <c r="AG300" i="15"/>
  <c r="AD300" i="15"/>
  <c r="AA300" i="15"/>
  <c r="X300" i="15"/>
  <c r="U300" i="15"/>
  <c r="R300" i="15"/>
  <c r="O300" i="15"/>
  <c r="L300" i="15"/>
  <c r="I300" i="15"/>
  <c r="F300" i="15"/>
  <c r="C300" i="15"/>
  <c r="AR299" i="15"/>
  <c r="AP299" i="15"/>
  <c r="AM299" i="15"/>
  <c r="AL299" i="15"/>
  <c r="AJ299" i="15"/>
  <c r="AG299" i="15"/>
  <c r="AD299" i="15"/>
  <c r="AA299" i="15"/>
  <c r="X299" i="15"/>
  <c r="U299" i="15"/>
  <c r="R299" i="15"/>
  <c r="O299" i="15"/>
  <c r="L299" i="15"/>
  <c r="I299" i="15"/>
  <c r="F299" i="15"/>
  <c r="C299" i="15"/>
  <c r="AR298" i="15"/>
  <c r="AP298" i="15"/>
  <c r="AM298" i="15"/>
  <c r="AL298" i="15"/>
  <c r="AJ298" i="15"/>
  <c r="AG298" i="15"/>
  <c r="AD298" i="15"/>
  <c r="AA298" i="15"/>
  <c r="X298" i="15"/>
  <c r="U298" i="15"/>
  <c r="R298" i="15"/>
  <c r="O298" i="15"/>
  <c r="L298" i="15"/>
  <c r="I298" i="15"/>
  <c r="F298" i="15"/>
  <c r="C298" i="15"/>
  <c r="AP296" i="15"/>
  <c r="AO296" i="15"/>
  <c r="AJ296" i="15"/>
  <c r="AI296" i="15"/>
  <c r="AF296" i="15"/>
  <c r="AG296" i="15" s="1"/>
  <c r="AD296" i="15"/>
  <c r="AC296" i="15"/>
  <c r="AA296" i="15"/>
  <c r="Z296" i="15"/>
  <c r="X296" i="15"/>
  <c r="W296" i="15"/>
  <c r="T296" i="15"/>
  <c r="U296" i="15" s="1"/>
  <c r="R296" i="15"/>
  <c r="Q296" i="15"/>
  <c r="N296" i="15"/>
  <c r="O296" i="15" s="1"/>
  <c r="L296" i="15"/>
  <c r="K296" i="15"/>
  <c r="H296" i="15"/>
  <c r="I296" i="15" s="1"/>
  <c r="F296" i="15"/>
  <c r="E296" i="15"/>
  <c r="C296" i="15"/>
  <c r="B296" i="15"/>
  <c r="AL296" i="15" s="1"/>
  <c r="AR295" i="15"/>
  <c r="AP295" i="15"/>
  <c r="AL295" i="15"/>
  <c r="AM295" i="15" s="1"/>
  <c r="AJ295" i="15"/>
  <c r="AG295" i="15"/>
  <c r="AD295" i="15"/>
  <c r="AA295" i="15"/>
  <c r="X295" i="15"/>
  <c r="U295" i="15"/>
  <c r="R295" i="15"/>
  <c r="O295" i="15"/>
  <c r="L295" i="15"/>
  <c r="I295" i="15"/>
  <c r="F295" i="15"/>
  <c r="C295" i="15"/>
  <c r="AR294" i="15"/>
  <c r="AP294" i="15"/>
  <c r="AL294" i="15"/>
  <c r="AM294" i="15" s="1"/>
  <c r="AJ294" i="15"/>
  <c r="AG294" i="15"/>
  <c r="AD294" i="15"/>
  <c r="AA294" i="15"/>
  <c r="X294" i="15"/>
  <c r="U294" i="15"/>
  <c r="R294" i="15"/>
  <c r="O294" i="15"/>
  <c r="L294" i="15"/>
  <c r="I294" i="15"/>
  <c r="F294" i="15"/>
  <c r="C294" i="15"/>
  <c r="AR293" i="15"/>
  <c r="AP293" i="15"/>
  <c r="AL293" i="15"/>
  <c r="AM293" i="15" s="1"/>
  <c r="AJ293" i="15"/>
  <c r="AG293" i="15"/>
  <c r="AD293" i="15"/>
  <c r="AA293" i="15"/>
  <c r="X293" i="15"/>
  <c r="U293" i="15"/>
  <c r="R293" i="15"/>
  <c r="O293" i="15"/>
  <c r="L293" i="15"/>
  <c r="I293" i="15"/>
  <c r="F293" i="15"/>
  <c r="C293" i="15"/>
  <c r="AR292" i="15"/>
  <c r="AP292" i="15"/>
  <c r="AL292" i="15"/>
  <c r="AM292" i="15" s="1"/>
  <c r="AJ292" i="15"/>
  <c r="AG292" i="15"/>
  <c r="AD292" i="15"/>
  <c r="AA292" i="15"/>
  <c r="X292" i="15"/>
  <c r="U292" i="15"/>
  <c r="R292" i="15"/>
  <c r="O292" i="15"/>
  <c r="L292" i="15"/>
  <c r="I292" i="15"/>
  <c r="F292" i="15"/>
  <c r="C292" i="15"/>
  <c r="AR291" i="15"/>
  <c r="AP291" i="15"/>
  <c r="AL291" i="15"/>
  <c r="AM291" i="15" s="1"/>
  <c r="AJ291" i="15"/>
  <c r="AG291" i="15"/>
  <c r="AD291" i="15"/>
  <c r="AA291" i="15"/>
  <c r="X291" i="15"/>
  <c r="U291" i="15"/>
  <c r="R291" i="15"/>
  <c r="O291" i="15"/>
  <c r="L291" i="15"/>
  <c r="I291" i="15"/>
  <c r="F291" i="15"/>
  <c r="C291" i="15"/>
  <c r="AR290" i="15"/>
  <c r="AP290" i="15"/>
  <c r="AL290" i="15"/>
  <c r="AM290" i="15" s="1"/>
  <c r="AJ290" i="15"/>
  <c r="AG290" i="15"/>
  <c r="AD290" i="15"/>
  <c r="AA290" i="15"/>
  <c r="X290" i="15"/>
  <c r="U290" i="15"/>
  <c r="R290" i="15"/>
  <c r="O290" i="15"/>
  <c r="L290" i="15"/>
  <c r="I290" i="15"/>
  <c r="F290" i="15"/>
  <c r="C290" i="15"/>
  <c r="AR289" i="15"/>
  <c r="AP289" i="15"/>
  <c r="AL289" i="15"/>
  <c r="AM289" i="15" s="1"/>
  <c r="AJ289" i="15"/>
  <c r="AG289" i="15"/>
  <c r="AD289" i="15"/>
  <c r="AA289" i="15"/>
  <c r="X289" i="15"/>
  <c r="U289" i="15"/>
  <c r="R289" i="15"/>
  <c r="O289" i="15"/>
  <c r="L289" i="15"/>
  <c r="I289" i="15"/>
  <c r="F289" i="15"/>
  <c r="C289" i="15"/>
  <c r="AR288" i="15"/>
  <c r="AP288" i="15"/>
  <c r="AL288" i="15"/>
  <c r="AM288" i="15" s="1"/>
  <c r="AJ288" i="15"/>
  <c r="AG288" i="15"/>
  <c r="AD288" i="15"/>
  <c r="AA288" i="15"/>
  <c r="X288" i="15"/>
  <c r="U288" i="15"/>
  <c r="R288" i="15"/>
  <c r="O288" i="15"/>
  <c r="L288" i="15"/>
  <c r="I288" i="15"/>
  <c r="F288" i="15"/>
  <c r="C288" i="15"/>
  <c r="AR287" i="15"/>
  <c r="AP287" i="15"/>
  <c r="AL287" i="15"/>
  <c r="AM287" i="15" s="1"/>
  <c r="AJ287" i="15"/>
  <c r="AG287" i="15"/>
  <c r="AD287" i="15"/>
  <c r="AA287" i="15"/>
  <c r="X287" i="15"/>
  <c r="U287" i="15"/>
  <c r="R287" i="15"/>
  <c r="O287" i="15"/>
  <c r="L287" i="15"/>
  <c r="I287" i="15"/>
  <c r="F287" i="15"/>
  <c r="C287" i="15"/>
  <c r="AP285" i="15"/>
  <c r="AO285" i="15"/>
  <c r="AJ285" i="15"/>
  <c r="AI285" i="15"/>
  <c r="AF285" i="15"/>
  <c r="AG285" i="15" s="1"/>
  <c r="AC285" i="15"/>
  <c r="AD285" i="15" s="1"/>
  <c r="Z285" i="15"/>
  <c r="AA285" i="15" s="1"/>
  <c r="W285" i="15"/>
  <c r="X285" i="15" s="1"/>
  <c r="T285" i="15"/>
  <c r="U285" i="15" s="1"/>
  <c r="R285" i="15"/>
  <c r="Q285" i="15"/>
  <c r="N285" i="15"/>
  <c r="O285" i="15" s="1"/>
  <c r="L285" i="15"/>
  <c r="K285" i="15"/>
  <c r="H285" i="15"/>
  <c r="I285" i="15" s="1"/>
  <c r="E285" i="15"/>
  <c r="F285" i="15" s="1"/>
  <c r="B285" i="15"/>
  <c r="AP284" i="15"/>
  <c r="AL284" i="15"/>
  <c r="AJ284" i="15"/>
  <c r="AG284" i="15"/>
  <c r="AD284" i="15"/>
  <c r="AA284" i="15"/>
  <c r="X284" i="15"/>
  <c r="U284" i="15"/>
  <c r="R284" i="15"/>
  <c r="O284" i="15"/>
  <c r="L284" i="15"/>
  <c r="I284" i="15"/>
  <c r="F284" i="15"/>
  <c r="C284" i="15"/>
  <c r="AP283" i="15"/>
  <c r="AL283" i="15"/>
  <c r="AJ283" i="15"/>
  <c r="AG283" i="15"/>
  <c r="AD283" i="15"/>
  <c r="AA283" i="15"/>
  <c r="X283" i="15"/>
  <c r="U283" i="15"/>
  <c r="R283" i="15"/>
  <c r="O283" i="15"/>
  <c r="L283" i="15"/>
  <c r="I283" i="15"/>
  <c r="F283" i="15"/>
  <c r="C283" i="15"/>
  <c r="AP282" i="15"/>
  <c r="AL282" i="15"/>
  <c r="AJ282" i="15"/>
  <c r="AG282" i="15"/>
  <c r="AD282" i="15"/>
  <c r="AA282" i="15"/>
  <c r="X282" i="15"/>
  <c r="U282" i="15"/>
  <c r="R282" i="15"/>
  <c r="O282" i="15"/>
  <c r="L282" i="15"/>
  <c r="I282" i="15"/>
  <c r="F282" i="15"/>
  <c r="C282" i="15"/>
  <c r="AP281" i="15"/>
  <c r="AL281" i="15"/>
  <c r="AJ281" i="15"/>
  <c r="AG281" i="15"/>
  <c r="AD281" i="15"/>
  <c r="AA281" i="15"/>
  <c r="X281" i="15"/>
  <c r="U281" i="15"/>
  <c r="R281" i="15"/>
  <c r="O281" i="15"/>
  <c r="L281" i="15"/>
  <c r="I281" i="15"/>
  <c r="F281" i="15"/>
  <c r="C281" i="15"/>
  <c r="AP280" i="15"/>
  <c r="AL280" i="15"/>
  <c r="AJ280" i="15"/>
  <c r="AG280" i="15"/>
  <c r="AD280" i="15"/>
  <c r="AA280" i="15"/>
  <c r="X280" i="15"/>
  <c r="U280" i="15"/>
  <c r="R280" i="15"/>
  <c r="O280" i="15"/>
  <c r="L280" i="15"/>
  <c r="I280" i="15"/>
  <c r="F280" i="15"/>
  <c r="C280" i="15"/>
  <c r="AP279" i="15"/>
  <c r="AL279" i="15"/>
  <c r="AJ279" i="15"/>
  <c r="AG279" i="15"/>
  <c r="AD279" i="15"/>
  <c r="AA279" i="15"/>
  <c r="X279" i="15"/>
  <c r="U279" i="15"/>
  <c r="R279" i="15"/>
  <c r="O279" i="15"/>
  <c r="L279" i="15"/>
  <c r="I279" i="15"/>
  <c r="F279" i="15"/>
  <c r="C279" i="15"/>
  <c r="AP278" i="15"/>
  <c r="AL278" i="15"/>
  <c r="AJ278" i="15"/>
  <c r="AG278" i="15"/>
  <c r="AD278" i="15"/>
  <c r="AA278" i="15"/>
  <c r="X278" i="15"/>
  <c r="U278" i="15"/>
  <c r="R278" i="15"/>
  <c r="O278" i="15"/>
  <c r="L278" i="15"/>
  <c r="I278" i="15"/>
  <c r="F278" i="15"/>
  <c r="C278" i="15"/>
  <c r="AP277" i="15"/>
  <c r="AL277" i="15"/>
  <c r="AJ277" i="15"/>
  <c r="AG277" i="15"/>
  <c r="AD277" i="15"/>
  <c r="AA277" i="15"/>
  <c r="X277" i="15"/>
  <c r="U277" i="15"/>
  <c r="R277" i="15"/>
  <c r="O277" i="15"/>
  <c r="L277" i="15"/>
  <c r="I277" i="15"/>
  <c r="F277" i="15"/>
  <c r="C277" i="15"/>
  <c r="AP276" i="15"/>
  <c r="AL276" i="15"/>
  <c r="AJ276" i="15"/>
  <c r="AG276" i="15"/>
  <c r="AD276" i="15"/>
  <c r="AA276" i="15"/>
  <c r="X276" i="15"/>
  <c r="U276" i="15"/>
  <c r="R276" i="15"/>
  <c r="O276" i="15"/>
  <c r="L276" i="15"/>
  <c r="I276" i="15"/>
  <c r="F276" i="15"/>
  <c r="C276" i="15"/>
  <c r="AP274" i="15"/>
  <c r="AO274" i="15"/>
  <c r="AI274" i="15"/>
  <c r="AJ274" i="15" s="1"/>
  <c r="AG274" i="15"/>
  <c r="AF274" i="15"/>
  <c r="AC274" i="15"/>
  <c r="AD274" i="15" s="1"/>
  <c r="AA274" i="15"/>
  <c r="Z274" i="15"/>
  <c r="W274" i="15"/>
  <c r="X274" i="15" s="1"/>
  <c r="U274" i="15"/>
  <c r="T274" i="15"/>
  <c r="R274" i="15"/>
  <c r="Q274" i="15"/>
  <c r="O274" i="15"/>
  <c r="N274" i="15"/>
  <c r="AL274" i="15" s="1"/>
  <c r="AR274" i="15" s="1"/>
  <c r="K274" i="15"/>
  <c r="L274" i="15" s="1"/>
  <c r="I274" i="15"/>
  <c r="H274" i="15"/>
  <c r="E274" i="15"/>
  <c r="F274" i="15" s="1"/>
  <c r="C274" i="15"/>
  <c r="B274" i="15"/>
  <c r="AP273" i="15"/>
  <c r="AM273" i="15"/>
  <c r="AL273" i="15"/>
  <c r="AR273" i="15" s="1"/>
  <c r="AJ273" i="15"/>
  <c r="AG273" i="15"/>
  <c r="AD273" i="15"/>
  <c r="AA273" i="15"/>
  <c r="X273" i="15"/>
  <c r="U273" i="15"/>
  <c r="R273" i="15"/>
  <c r="O273" i="15"/>
  <c r="L273" i="15"/>
  <c r="I273" i="15"/>
  <c r="F273" i="15"/>
  <c r="C273" i="15"/>
  <c r="AP272" i="15"/>
  <c r="AM272" i="15"/>
  <c r="AL272" i="15"/>
  <c r="AR272" i="15" s="1"/>
  <c r="AJ272" i="15"/>
  <c r="AG272" i="15"/>
  <c r="AD272" i="15"/>
  <c r="AA272" i="15"/>
  <c r="X272" i="15"/>
  <c r="U272" i="15"/>
  <c r="R272" i="15"/>
  <c r="O272" i="15"/>
  <c r="L272" i="15"/>
  <c r="I272" i="15"/>
  <c r="F272" i="15"/>
  <c r="C272" i="15"/>
  <c r="AP271" i="15"/>
  <c r="AM271" i="15"/>
  <c r="AL271" i="15"/>
  <c r="AR271" i="15" s="1"/>
  <c r="AJ271" i="15"/>
  <c r="AG271" i="15"/>
  <c r="AD271" i="15"/>
  <c r="AA271" i="15"/>
  <c r="X271" i="15"/>
  <c r="U271" i="15"/>
  <c r="R271" i="15"/>
  <c r="O271" i="15"/>
  <c r="L271" i="15"/>
  <c r="I271" i="15"/>
  <c r="F271" i="15"/>
  <c r="C271" i="15"/>
  <c r="AP270" i="15"/>
  <c r="AM270" i="15"/>
  <c r="AL270" i="15"/>
  <c r="AR270" i="15" s="1"/>
  <c r="AJ270" i="15"/>
  <c r="AG270" i="15"/>
  <c r="AD270" i="15"/>
  <c r="AA270" i="15"/>
  <c r="X270" i="15"/>
  <c r="U270" i="15"/>
  <c r="R270" i="15"/>
  <c r="O270" i="15"/>
  <c r="L270" i="15"/>
  <c r="I270" i="15"/>
  <c r="F270" i="15"/>
  <c r="C270" i="15"/>
  <c r="AO268" i="15"/>
  <c r="AP268" i="15" s="1"/>
  <c r="AI268" i="15"/>
  <c r="AJ268" i="15" s="1"/>
  <c r="AG268" i="15"/>
  <c r="AF268" i="15"/>
  <c r="AC268" i="15"/>
  <c r="AD268" i="15" s="1"/>
  <c r="AA268" i="15"/>
  <c r="Z268" i="15"/>
  <c r="W268" i="15"/>
  <c r="X268" i="15" s="1"/>
  <c r="T268" i="15"/>
  <c r="U268" i="15" s="1"/>
  <c r="Q268" i="15"/>
  <c r="R268" i="15" s="1"/>
  <c r="N268" i="15"/>
  <c r="O268" i="15" s="1"/>
  <c r="K268" i="15"/>
  <c r="I268" i="15"/>
  <c r="H268" i="15"/>
  <c r="E268" i="15"/>
  <c r="F268" i="15" s="1"/>
  <c r="C268" i="15"/>
  <c r="B268" i="15"/>
  <c r="AP267" i="15"/>
  <c r="AL267" i="15"/>
  <c r="AR267" i="15" s="1"/>
  <c r="AJ267" i="15"/>
  <c r="AG267" i="15"/>
  <c r="AD267" i="15"/>
  <c r="AA267" i="15"/>
  <c r="X267" i="15"/>
  <c r="U267" i="15"/>
  <c r="R267" i="15"/>
  <c r="O267" i="15"/>
  <c r="L267" i="15"/>
  <c r="I267" i="15"/>
  <c r="F267" i="15"/>
  <c r="C267" i="15"/>
  <c r="AP266" i="15"/>
  <c r="AL266" i="15"/>
  <c r="AR266" i="15" s="1"/>
  <c r="AJ266" i="15"/>
  <c r="AG266" i="15"/>
  <c r="AD266" i="15"/>
  <c r="AA266" i="15"/>
  <c r="X266" i="15"/>
  <c r="U266" i="15"/>
  <c r="R266" i="15"/>
  <c r="O266" i="15"/>
  <c r="L266" i="15"/>
  <c r="I266" i="15"/>
  <c r="F266" i="15"/>
  <c r="C266" i="15"/>
  <c r="AP264" i="15"/>
  <c r="AO264" i="15"/>
  <c r="AJ264" i="15"/>
  <c r="AI264" i="15"/>
  <c r="AG264" i="15"/>
  <c r="AF264" i="15"/>
  <c r="AD264" i="15"/>
  <c r="AC264" i="15"/>
  <c r="Z264" i="15"/>
  <c r="AA264" i="15" s="1"/>
  <c r="X264" i="15"/>
  <c r="W264" i="15"/>
  <c r="T264" i="15"/>
  <c r="U264" i="15" s="1"/>
  <c r="R264" i="15"/>
  <c r="Q264" i="15"/>
  <c r="N264" i="15"/>
  <c r="O264" i="15" s="1"/>
  <c r="L264" i="15"/>
  <c r="K264" i="15"/>
  <c r="I264" i="15"/>
  <c r="H264" i="15"/>
  <c r="F264" i="15"/>
  <c r="E264" i="15"/>
  <c r="B264" i="15"/>
  <c r="C264" i="15" s="1"/>
  <c r="AP263" i="15"/>
  <c r="AO263" i="15"/>
  <c r="AI263" i="15"/>
  <c r="AJ263" i="15" s="1"/>
  <c r="AF263" i="15"/>
  <c r="AG263" i="15" s="1"/>
  <c r="AC263" i="15"/>
  <c r="AD263" i="15" s="1"/>
  <c r="Z263" i="15"/>
  <c r="AA263" i="15" s="1"/>
  <c r="X263" i="15"/>
  <c r="W263" i="15"/>
  <c r="T263" i="15"/>
  <c r="U263" i="15" s="1"/>
  <c r="R263" i="15"/>
  <c r="Q263" i="15"/>
  <c r="N263" i="15"/>
  <c r="O263" i="15" s="1"/>
  <c r="K263" i="15"/>
  <c r="L263" i="15" s="1"/>
  <c r="H263" i="15"/>
  <c r="I263" i="15" s="1"/>
  <c r="E263" i="15"/>
  <c r="F263" i="15" s="1"/>
  <c r="B263" i="15"/>
  <c r="AP262" i="15"/>
  <c r="AL262" i="15"/>
  <c r="AJ262" i="15"/>
  <c r="AG262" i="15"/>
  <c r="AD262" i="15"/>
  <c r="AA262" i="15"/>
  <c r="X262" i="15"/>
  <c r="U262" i="15"/>
  <c r="R262" i="15"/>
  <c r="O262" i="15"/>
  <c r="L262" i="15"/>
  <c r="I262" i="15"/>
  <c r="F262" i="15"/>
  <c r="C262" i="15"/>
  <c r="AP261" i="15"/>
  <c r="AL261" i="15"/>
  <c r="AJ261" i="15"/>
  <c r="AG261" i="15"/>
  <c r="AD261" i="15"/>
  <c r="AA261" i="15"/>
  <c r="X261" i="15"/>
  <c r="U261" i="15"/>
  <c r="R261" i="15"/>
  <c r="O261" i="15"/>
  <c r="L261" i="15"/>
  <c r="I261" i="15"/>
  <c r="F261" i="15"/>
  <c r="C261" i="15"/>
  <c r="AP260" i="15"/>
  <c r="AL260" i="15"/>
  <c r="AJ260" i="15"/>
  <c r="AG260" i="15"/>
  <c r="AD260" i="15"/>
  <c r="AA260" i="15"/>
  <c r="X260" i="15"/>
  <c r="U260" i="15"/>
  <c r="R260" i="15"/>
  <c r="O260" i="15"/>
  <c r="L260" i="15"/>
  <c r="I260" i="15"/>
  <c r="F260" i="15"/>
  <c r="C260" i="15"/>
  <c r="AP259" i="15"/>
  <c r="AL259" i="15"/>
  <c r="AJ259" i="15"/>
  <c r="AG259" i="15"/>
  <c r="AD259" i="15"/>
  <c r="AA259" i="15"/>
  <c r="X259" i="15"/>
  <c r="U259" i="15"/>
  <c r="R259" i="15"/>
  <c r="O259" i="15"/>
  <c r="L259" i="15"/>
  <c r="I259" i="15"/>
  <c r="F259" i="15"/>
  <c r="C259" i="15"/>
  <c r="AP258" i="15"/>
  <c r="AL258" i="15"/>
  <c r="AJ258" i="15"/>
  <c r="AG258" i="15"/>
  <c r="AD258" i="15"/>
  <c r="AA258" i="15"/>
  <c r="X258" i="15"/>
  <c r="U258" i="15"/>
  <c r="R258" i="15"/>
  <c r="O258" i="15"/>
  <c r="L258" i="15"/>
  <c r="I258" i="15"/>
  <c r="F258" i="15"/>
  <c r="C258" i="15"/>
  <c r="AP257" i="15"/>
  <c r="AL257" i="15"/>
  <c r="AJ257" i="15"/>
  <c r="AG257" i="15"/>
  <c r="AD257" i="15"/>
  <c r="AA257" i="15"/>
  <c r="X257" i="15"/>
  <c r="U257" i="15"/>
  <c r="R257" i="15"/>
  <c r="O257" i="15"/>
  <c r="L257" i="15"/>
  <c r="I257" i="15"/>
  <c r="F257" i="15"/>
  <c r="C257" i="15"/>
  <c r="AP256" i="15"/>
  <c r="AL256" i="15"/>
  <c r="AJ256" i="15"/>
  <c r="AG256" i="15"/>
  <c r="AD256" i="15"/>
  <c r="AA256" i="15"/>
  <c r="X256" i="15"/>
  <c r="U256" i="15"/>
  <c r="R256" i="15"/>
  <c r="O256" i="15"/>
  <c r="L256" i="15"/>
  <c r="I256" i="15"/>
  <c r="F256" i="15"/>
  <c r="C256" i="15"/>
  <c r="AP255" i="15"/>
  <c r="AL255" i="15"/>
  <c r="AJ255" i="15"/>
  <c r="AG255" i="15"/>
  <c r="AD255" i="15"/>
  <c r="AA255" i="15"/>
  <c r="X255" i="15"/>
  <c r="U255" i="15"/>
  <c r="R255" i="15"/>
  <c r="O255" i="15"/>
  <c r="L255" i="15"/>
  <c r="I255" i="15"/>
  <c r="F255" i="15"/>
  <c r="C255" i="15"/>
  <c r="AP254" i="15"/>
  <c r="AL254" i="15"/>
  <c r="AJ254" i="15"/>
  <c r="AG254" i="15"/>
  <c r="AD254" i="15"/>
  <c r="AA254" i="15"/>
  <c r="X254" i="15"/>
  <c r="U254" i="15"/>
  <c r="R254" i="15"/>
  <c r="O254" i="15"/>
  <c r="L254" i="15"/>
  <c r="I254" i="15"/>
  <c r="F254" i="15"/>
  <c r="C254" i="15"/>
  <c r="AP253" i="15"/>
  <c r="AL253" i="15"/>
  <c r="AJ253" i="15"/>
  <c r="AG253" i="15"/>
  <c r="AD253" i="15"/>
  <c r="AA253" i="15"/>
  <c r="X253" i="15"/>
  <c r="U253" i="15"/>
  <c r="R253" i="15"/>
  <c r="O253" i="15"/>
  <c r="L253" i="15"/>
  <c r="I253" i="15"/>
  <c r="F253" i="15"/>
  <c r="C253" i="15"/>
  <c r="AP252" i="15"/>
  <c r="AL252" i="15"/>
  <c r="AJ252" i="15"/>
  <c r="AG252" i="15"/>
  <c r="AD252" i="15"/>
  <c r="AA252" i="15"/>
  <c r="X252" i="15"/>
  <c r="U252" i="15"/>
  <c r="R252" i="15"/>
  <c r="O252" i="15"/>
  <c r="L252" i="15"/>
  <c r="I252" i="15"/>
  <c r="F252" i="15"/>
  <c r="C252" i="15"/>
  <c r="AP251" i="15"/>
  <c r="AL251" i="15"/>
  <c r="AJ251" i="15"/>
  <c r="AG251" i="15"/>
  <c r="AD251" i="15"/>
  <c r="AA251" i="15"/>
  <c r="X251" i="15"/>
  <c r="U251" i="15"/>
  <c r="R251" i="15"/>
  <c r="O251" i="15"/>
  <c r="L251" i="15"/>
  <c r="I251" i="15"/>
  <c r="F251" i="15"/>
  <c r="C251" i="15"/>
  <c r="AP250" i="15"/>
  <c r="AL250" i="15"/>
  <c r="AJ250" i="15"/>
  <c r="AG250" i="15"/>
  <c r="AD250" i="15"/>
  <c r="AA250" i="15"/>
  <c r="X250" i="15"/>
  <c r="U250" i="15"/>
  <c r="R250" i="15"/>
  <c r="O250" i="15"/>
  <c r="L250" i="15"/>
  <c r="I250" i="15"/>
  <c r="F250" i="15"/>
  <c r="C250" i="15"/>
  <c r="AP249" i="15"/>
  <c r="AL249" i="15"/>
  <c r="AJ249" i="15"/>
  <c r="AG249" i="15"/>
  <c r="AD249" i="15"/>
  <c r="AA249" i="15"/>
  <c r="X249" i="15"/>
  <c r="U249" i="15"/>
  <c r="R249" i="15"/>
  <c r="O249" i="15"/>
  <c r="L249" i="15"/>
  <c r="I249" i="15"/>
  <c r="F249" i="15"/>
  <c r="C249" i="15"/>
  <c r="AP248" i="15"/>
  <c r="AL248" i="15"/>
  <c r="AJ248" i="15"/>
  <c r="AG248" i="15"/>
  <c r="AD248" i="15"/>
  <c r="AA248" i="15"/>
  <c r="X248" i="15"/>
  <c r="U248" i="15"/>
  <c r="R248" i="15"/>
  <c r="O248" i="15"/>
  <c r="L248" i="15"/>
  <c r="I248" i="15"/>
  <c r="F248" i="15"/>
  <c r="C248" i="15"/>
  <c r="AP247" i="15"/>
  <c r="AL247" i="15"/>
  <c r="AJ247" i="15"/>
  <c r="AG247" i="15"/>
  <c r="AD247" i="15"/>
  <c r="AA247" i="15"/>
  <c r="X247" i="15"/>
  <c r="U247" i="15"/>
  <c r="R247" i="15"/>
  <c r="O247" i="15"/>
  <c r="L247" i="15"/>
  <c r="I247" i="15"/>
  <c r="F247" i="15"/>
  <c r="C247" i="15"/>
  <c r="AP246" i="15"/>
  <c r="AL246" i="15"/>
  <c r="AJ246" i="15"/>
  <c r="AG246" i="15"/>
  <c r="AD246" i="15"/>
  <c r="AA246" i="15"/>
  <c r="X246" i="15"/>
  <c r="U246" i="15"/>
  <c r="R246" i="15"/>
  <c r="O246" i="15"/>
  <c r="L246" i="15"/>
  <c r="I246" i="15"/>
  <c r="F246" i="15"/>
  <c r="C246" i="15"/>
  <c r="AP245" i="15"/>
  <c r="AL245" i="15"/>
  <c r="AJ245" i="15"/>
  <c r="AG245" i="15"/>
  <c r="AD245" i="15"/>
  <c r="AA245" i="15"/>
  <c r="X245" i="15"/>
  <c r="U245" i="15"/>
  <c r="R245" i="15"/>
  <c r="O245" i="15"/>
  <c r="L245" i="15"/>
  <c r="I245" i="15"/>
  <c r="F245" i="15"/>
  <c r="C245" i="15"/>
  <c r="AP244" i="15"/>
  <c r="AL244" i="15"/>
  <c r="AJ244" i="15"/>
  <c r="AG244" i="15"/>
  <c r="AD244" i="15"/>
  <c r="AA244" i="15"/>
  <c r="X244" i="15"/>
  <c r="U244" i="15"/>
  <c r="R244" i="15"/>
  <c r="O244" i="15"/>
  <c r="L244" i="15"/>
  <c r="I244" i="15"/>
  <c r="F244" i="15"/>
  <c r="C244" i="15"/>
  <c r="AP243" i="15"/>
  <c r="AL243" i="15"/>
  <c r="AJ243" i="15"/>
  <c r="AG243" i="15"/>
  <c r="AD243" i="15"/>
  <c r="AA243" i="15"/>
  <c r="X243" i="15"/>
  <c r="U243" i="15"/>
  <c r="R243" i="15"/>
  <c r="O243" i="15"/>
  <c r="L243" i="15"/>
  <c r="I243" i="15"/>
  <c r="F243" i="15"/>
  <c r="C243" i="15"/>
  <c r="AP242" i="15"/>
  <c r="AL242" i="15"/>
  <c r="AJ242" i="15"/>
  <c r="AG242" i="15"/>
  <c r="AD242" i="15"/>
  <c r="AA242" i="15"/>
  <c r="X242" i="15"/>
  <c r="U242" i="15"/>
  <c r="R242" i="15"/>
  <c r="O242" i="15"/>
  <c r="L242" i="15"/>
  <c r="I242" i="15"/>
  <c r="F242" i="15"/>
  <c r="C242" i="15"/>
  <c r="AP241" i="15"/>
  <c r="AL241" i="15"/>
  <c r="AJ241" i="15"/>
  <c r="AG241" i="15"/>
  <c r="AD241" i="15"/>
  <c r="AA241" i="15"/>
  <c r="X241" i="15"/>
  <c r="U241" i="15"/>
  <c r="R241" i="15"/>
  <c r="O241" i="15"/>
  <c r="L241" i="15"/>
  <c r="I241" i="15"/>
  <c r="F241" i="15"/>
  <c r="C241" i="15"/>
  <c r="AP240" i="15"/>
  <c r="AL240" i="15"/>
  <c r="AJ240" i="15"/>
  <c r="AG240" i="15"/>
  <c r="AD240" i="15"/>
  <c r="AA240" i="15"/>
  <c r="X240" i="15"/>
  <c r="U240" i="15"/>
  <c r="R240" i="15"/>
  <c r="O240" i="15"/>
  <c r="L240" i="15"/>
  <c r="I240" i="15"/>
  <c r="F240" i="15"/>
  <c r="C240" i="15"/>
  <c r="AP238" i="15"/>
  <c r="AL238" i="15"/>
  <c r="AJ238" i="15"/>
  <c r="AG238" i="15"/>
  <c r="AD238" i="15"/>
  <c r="AA238" i="15"/>
  <c r="X238" i="15"/>
  <c r="U238" i="15"/>
  <c r="R238" i="15"/>
  <c r="O238" i="15"/>
  <c r="L238" i="15"/>
  <c r="I238" i="15"/>
  <c r="F238" i="15"/>
  <c r="C238" i="15"/>
  <c r="AP236" i="15"/>
  <c r="AO236" i="15"/>
  <c r="AL236" i="15"/>
  <c r="AR236" i="15" s="1"/>
  <c r="AI236" i="15"/>
  <c r="AJ236" i="15" s="1"/>
  <c r="AG236" i="15"/>
  <c r="AF236" i="15"/>
  <c r="AD236" i="15"/>
  <c r="AC236" i="15"/>
  <c r="AA236" i="15"/>
  <c r="Z236" i="15"/>
  <c r="X236" i="15"/>
  <c r="W236" i="15"/>
  <c r="U236" i="15"/>
  <c r="T236" i="15"/>
  <c r="R236" i="15"/>
  <c r="Q236" i="15"/>
  <c r="O236" i="15"/>
  <c r="N236" i="15"/>
  <c r="K236" i="15"/>
  <c r="L236" i="15" s="1"/>
  <c r="I236" i="15"/>
  <c r="H236" i="15"/>
  <c r="F236" i="15"/>
  <c r="E236" i="15"/>
  <c r="C236" i="15"/>
  <c r="B236" i="15"/>
  <c r="AR235" i="15"/>
  <c r="AP235" i="15"/>
  <c r="AM235" i="15"/>
  <c r="AL235" i="15"/>
  <c r="AJ235" i="15"/>
  <c r="AG235" i="15"/>
  <c r="AD235" i="15"/>
  <c r="AA235" i="15"/>
  <c r="X235" i="15"/>
  <c r="U235" i="15"/>
  <c r="R235" i="15"/>
  <c r="O235" i="15"/>
  <c r="L235" i="15"/>
  <c r="I235" i="15"/>
  <c r="F235" i="15"/>
  <c r="C235" i="15"/>
  <c r="AR234" i="15"/>
  <c r="AP234" i="15"/>
  <c r="AM234" i="15"/>
  <c r="AL234" i="15"/>
  <c r="AJ234" i="15"/>
  <c r="AG234" i="15"/>
  <c r="AD234" i="15"/>
  <c r="AA234" i="15"/>
  <c r="X234" i="15"/>
  <c r="U234" i="15"/>
  <c r="R234" i="15"/>
  <c r="O234" i="15"/>
  <c r="L234" i="15"/>
  <c r="I234" i="15"/>
  <c r="F234" i="15"/>
  <c r="C234" i="15"/>
  <c r="AR233" i="15"/>
  <c r="AP233" i="15"/>
  <c r="AM233" i="15"/>
  <c r="AL233" i="15"/>
  <c r="AJ233" i="15"/>
  <c r="AG233" i="15"/>
  <c r="AD233" i="15"/>
  <c r="AA233" i="15"/>
  <c r="X233" i="15"/>
  <c r="U233" i="15"/>
  <c r="R233" i="15"/>
  <c r="O233" i="15"/>
  <c r="L233" i="15"/>
  <c r="I233" i="15"/>
  <c r="F233" i="15"/>
  <c r="C233" i="15"/>
  <c r="AR232" i="15"/>
  <c r="AP232" i="15"/>
  <c r="AM232" i="15"/>
  <c r="AL232" i="15"/>
  <c r="AJ232" i="15"/>
  <c r="AG232" i="15"/>
  <c r="AD232" i="15"/>
  <c r="AA232" i="15"/>
  <c r="X232" i="15"/>
  <c r="U232" i="15"/>
  <c r="R232" i="15"/>
  <c r="O232" i="15"/>
  <c r="L232" i="15"/>
  <c r="I232" i="15"/>
  <c r="F232" i="15"/>
  <c r="C232" i="15"/>
  <c r="AR231" i="15"/>
  <c r="AP231" i="15"/>
  <c r="AM231" i="15"/>
  <c r="AL231" i="15"/>
  <c r="AJ231" i="15"/>
  <c r="AG231" i="15"/>
  <c r="AD231" i="15"/>
  <c r="AA231" i="15"/>
  <c r="X231" i="15"/>
  <c r="U231" i="15"/>
  <c r="R231" i="15"/>
  <c r="O231" i="15"/>
  <c r="L231" i="15"/>
  <c r="I231" i="15"/>
  <c r="F231" i="15"/>
  <c r="C231" i="15"/>
  <c r="AR230" i="15"/>
  <c r="AP230" i="15"/>
  <c r="AM230" i="15"/>
  <c r="AL230" i="15"/>
  <c r="AJ230" i="15"/>
  <c r="AG230" i="15"/>
  <c r="AD230" i="15"/>
  <c r="AA230" i="15"/>
  <c r="X230" i="15"/>
  <c r="U230" i="15"/>
  <c r="R230" i="15"/>
  <c r="O230" i="15"/>
  <c r="L230" i="15"/>
  <c r="I230" i="15"/>
  <c r="F230" i="15"/>
  <c r="C230" i="15"/>
  <c r="AR229" i="15"/>
  <c r="AP229" i="15"/>
  <c r="AM229" i="15"/>
  <c r="AL229" i="15"/>
  <c r="AJ229" i="15"/>
  <c r="AG229" i="15"/>
  <c r="AD229" i="15"/>
  <c r="AA229" i="15"/>
  <c r="X229" i="15"/>
  <c r="U229" i="15"/>
  <c r="R229" i="15"/>
  <c r="O229" i="15"/>
  <c r="L229" i="15"/>
  <c r="I229" i="15"/>
  <c r="F229" i="15"/>
  <c r="C229" i="15"/>
  <c r="AO227" i="15"/>
  <c r="AP227" i="15" s="1"/>
  <c r="AI227" i="15"/>
  <c r="AJ227" i="15" s="1"/>
  <c r="AG227" i="15"/>
  <c r="AF227" i="15"/>
  <c r="AC227" i="15"/>
  <c r="AD227" i="15" s="1"/>
  <c r="Z227" i="15"/>
  <c r="AA227" i="15" s="1"/>
  <c r="W227" i="15"/>
  <c r="X227" i="15" s="1"/>
  <c r="T227" i="15"/>
  <c r="U227" i="15" s="1"/>
  <c r="Q227" i="15"/>
  <c r="R227" i="15" s="1"/>
  <c r="N227" i="15"/>
  <c r="O227" i="15" s="1"/>
  <c r="K227" i="15"/>
  <c r="L227" i="15" s="1"/>
  <c r="I227" i="15"/>
  <c r="H227" i="15"/>
  <c r="E227" i="15"/>
  <c r="F227" i="15" s="1"/>
  <c r="B227" i="15"/>
  <c r="C227" i="15" s="1"/>
  <c r="AP226" i="15"/>
  <c r="AL226" i="15"/>
  <c r="AR226" i="15" s="1"/>
  <c r="AJ226" i="15"/>
  <c r="AG226" i="15"/>
  <c r="AD226" i="15"/>
  <c r="AA226" i="15"/>
  <c r="X226" i="15"/>
  <c r="U226" i="15"/>
  <c r="R226" i="15"/>
  <c r="O226" i="15"/>
  <c r="L226" i="15"/>
  <c r="I226" i="15"/>
  <c r="F226" i="15"/>
  <c r="C226" i="15"/>
  <c r="AP225" i="15"/>
  <c r="AM225" i="15"/>
  <c r="AL225" i="15"/>
  <c r="AR225" i="15" s="1"/>
  <c r="AJ225" i="15"/>
  <c r="AG225" i="15"/>
  <c r="AD225" i="15"/>
  <c r="AA225" i="15"/>
  <c r="X225" i="15"/>
  <c r="U225" i="15"/>
  <c r="R225" i="15"/>
  <c r="O225" i="15"/>
  <c r="L225" i="15"/>
  <c r="I225" i="15"/>
  <c r="F225" i="15"/>
  <c r="C225" i="15"/>
  <c r="AP224" i="15"/>
  <c r="AM224" i="15"/>
  <c r="AL224" i="15"/>
  <c r="AR224" i="15" s="1"/>
  <c r="AJ224" i="15"/>
  <c r="AG224" i="15"/>
  <c r="AD224" i="15"/>
  <c r="AA224" i="15"/>
  <c r="X224" i="15"/>
  <c r="U224" i="15"/>
  <c r="R224" i="15"/>
  <c r="O224" i="15"/>
  <c r="L224" i="15"/>
  <c r="I224" i="15"/>
  <c r="F224" i="15"/>
  <c r="C224" i="15"/>
  <c r="AP223" i="15"/>
  <c r="AL223" i="15"/>
  <c r="AR223" i="15" s="1"/>
  <c r="AJ223" i="15"/>
  <c r="AG223" i="15"/>
  <c r="AD223" i="15"/>
  <c r="AA223" i="15"/>
  <c r="X223" i="15"/>
  <c r="U223" i="15"/>
  <c r="R223" i="15"/>
  <c r="O223" i="15"/>
  <c r="L223" i="15"/>
  <c r="I223" i="15"/>
  <c r="F223" i="15"/>
  <c r="C223" i="15"/>
  <c r="AP222" i="15"/>
  <c r="AM222" i="15"/>
  <c r="AL222" i="15"/>
  <c r="AR222" i="15" s="1"/>
  <c r="AJ222" i="15"/>
  <c r="AG222" i="15"/>
  <c r="AD222" i="15"/>
  <c r="AA222" i="15"/>
  <c r="X222" i="15"/>
  <c r="U222" i="15"/>
  <c r="R222" i="15"/>
  <c r="O222" i="15"/>
  <c r="L222" i="15"/>
  <c r="I222" i="15"/>
  <c r="F222" i="15"/>
  <c r="C222" i="15"/>
  <c r="AP221" i="15"/>
  <c r="AL221" i="15"/>
  <c r="AJ221" i="15"/>
  <c r="AG221" i="15"/>
  <c r="AD221" i="15"/>
  <c r="AA221" i="15"/>
  <c r="X221" i="15"/>
  <c r="U221" i="15"/>
  <c r="R221" i="15"/>
  <c r="O221" i="15"/>
  <c r="L221" i="15"/>
  <c r="I221" i="15"/>
  <c r="F221" i="15"/>
  <c r="C221" i="15"/>
  <c r="AP220" i="15"/>
  <c r="AM220" i="15"/>
  <c r="AL220" i="15"/>
  <c r="AR220" i="15" s="1"/>
  <c r="AJ220" i="15"/>
  <c r="AG220" i="15"/>
  <c r="AD220" i="15"/>
  <c r="AA220" i="15"/>
  <c r="X220" i="15"/>
  <c r="U220" i="15"/>
  <c r="R220" i="15"/>
  <c r="O220" i="15"/>
  <c r="L220" i="15"/>
  <c r="I220" i="15"/>
  <c r="F220" i="15"/>
  <c r="C220" i="15"/>
  <c r="AP219" i="15"/>
  <c r="AL219" i="15"/>
  <c r="AR219" i="15" s="1"/>
  <c r="AJ219" i="15"/>
  <c r="AG219" i="15"/>
  <c r="AD219" i="15"/>
  <c r="AA219" i="15"/>
  <c r="X219" i="15"/>
  <c r="U219" i="15"/>
  <c r="R219" i="15"/>
  <c r="O219" i="15"/>
  <c r="L219" i="15"/>
  <c r="I219" i="15"/>
  <c r="F219" i="15"/>
  <c r="C219" i="15"/>
  <c r="AO218" i="15"/>
  <c r="AP218" i="15" s="1"/>
  <c r="AJ218" i="15"/>
  <c r="AI218" i="15"/>
  <c r="AG218" i="15"/>
  <c r="AF218" i="15"/>
  <c r="AD218" i="15"/>
  <c r="AC218" i="15"/>
  <c r="Z218" i="15"/>
  <c r="AA218" i="15" s="1"/>
  <c r="X218" i="15"/>
  <c r="W218" i="15"/>
  <c r="U218" i="15"/>
  <c r="T218" i="15"/>
  <c r="Q218" i="15"/>
  <c r="R218" i="15" s="1"/>
  <c r="O218" i="15"/>
  <c r="N218" i="15"/>
  <c r="K218" i="15"/>
  <c r="L218" i="15" s="1"/>
  <c r="I218" i="15"/>
  <c r="H218" i="15"/>
  <c r="E218" i="15"/>
  <c r="B218" i="15"/>
  <c r="C218" i="15" s="1"/>
  <c r="AR217" i="15"/>
  <c r="AP217" i="15"/>
  <c r="AM217" i="15"/>
  <c r="AL217" i="15"/>
  <c r="AJ217" i="15"/>
  <c r="AG217" i="15"/>
  <c r="AD217" i="15"/>
  <c r="AA217" i="15"/>
  <c r="X217" i="15"/>
  <c r="U217" i="15"/>
  <c r="R217" i="15"/>
  <c r="O217" i="15"/>
  <c r="L217" i="15"/>
  <c r="I217" i="15"/>
  <c r="F217" i="15"/>
  <c r="C217" i="15"/>
  <c r="AP216" i="15"/>
  <c r="AL216" i="15"/>
  <c r="AR216" i="15" s="1"/>
  <c r="AJ216" i="15"/>
  <c r="AG216" i="15"/>
  <c r="AD216" i="15"/>
  <c r="AA216" i="15"/>
  <c r="X216" i="15"/>
  <c r="U216" i="15"/>
  <c r="R216" i="15"/>
  <c r="O216" i="15"/>
  <c r="L216" i="15"/>
  <c r="I216" i="15"/>
  <c r="F216" i="15"/>
  <c r="C216" i="15"/>
  <c r="AP215" i="15"/>
  <c r="AL215" i="15"/>
  <c r="AR215" i="15" s="1"/>
  <c r="AJ215" i="15"/>
  <c r="AG215" i="15"/>
  <c r="AD215" i="15"/>
  <c r="AA215" i="15"/>
  <c r="X215" i="15"/>
  <c r="U215" i="15"/>
  <c r="R215" i="15"/>
  <c r="O215" i="15"/>
  <c r="L215" i="15"/>
  <c r="I215" i="15"/>
  <c r="F215" i="15"/>
  <c r="C215" i="15"/>
  <c r="AP214" i="15"/>
  <c r="AL214" i="15"/>
  <c r="AR214" i="15" s="1"/>
  <c r="AJ214" i="15"/>
  <c r="AG214" i="15"/>
  <c r="AD214" i="15"/>
  <c r="AA214" i="15"/>
  <c r="X214" i="15"/>
  <c r="U214" i="15"/>
  <c r="R214" i="15"/>
  <c r="O214" i="15"/>
  <c r="L214" i="15"/>
  <c r="I214" i="15"/>
  <c r="F214" i="15"/>
  <c r="C214" i="15"/>
  <c r="AP213" i="15"/>
  <c r="AL213" i="15"/>
  <c r="AR213" i="15" s="1"/>
  <c r="AJ213" i="15"/>
  <c r="AG213" i="15"/>
  <c r="AD213" i="15"/>
  <c r="AA213" i="15"/>
  <c r="X213" i="15"/>
  <c r="U213" i="15"/>
  <c r="R213" i="15"/>
  <c r="O213" i="15"/>
  <c r="L213" i="15"/>
  <c r="I213" i="15"/>
  <c r="F213" i="15"/>
  <c r="C213" i="15"/>
  <c r="AP211" i="15"/>
  <c r="AL211" i="15"/>
  <c r="AR211" i="15" s="1"/>
  <c r="AJ211" i="15"/>
  <c r="AG211" i="15"/>
  <c r="AD211" i="15"/>
  <c r="AA211" i="15"/>
  <c r="X211" i="15"/>
  <c r="U211" i="15"/>
  <c r="R211" i="15"/>
  <c r="O211" i="15"/>
  <c r="L211" i="15"/>
  <c r="I211" i="15"/>
  <c r="F211" i="15"/>
  <c r="C211" i="15"/>
  <c r="AO209" i="15"/>
  <c r="AP209" i="15" s="1"/>
  <c r="AJ209" i="15"/>
  <c r="AI209" i="15"/>
  <c r="AF209" i="15"/>
  <c r="AG209" i="15" s="1"/>
  <c r="AC209" i="15"/>
  <c r="AD209" i="15" s="1"/>
  <c r="AA209" i="15"/>
  <c r="Z209" i="15"/>
  <c r="X209" i="15"/>
  <c r="W209" i="15"/>
  <c r="T209" i="15"/>
  <c r="U209" i="15" s="1"/>
  <c r="Q209" i="15"/>
  <c r="R209" i="15" s="1"/>
  <c r="N209" i="15"/>
  <c r="O209" i="15" s="1"/>
  <c r="K209" i="15"/>
  <c r="L209" i="15" s="1"/>
  <c r="I209" i="15"/>
  <c r="H209" i="15"/>
  <c r="E209" i="15"/>
  <c r="F209" i="15" s="1"/>
  <c r="B209" i="15"/>
  <c r="AP208" i="15"/>
  <c r="AL208" i="15"/>
  <c r="AM208" i="15" s="1"/>
  <c r="AJ208" i="15"/>
  <c r="AG208" i="15"/>
  <c r="AD208" i="15"/>
  <c r="AA208" i="15"/>
  <c r="X208" i="15"/>
  <c r="U208" i="15"/>
  <c r="R208" i="15"/>
  <c r="O208" i="15"/>
  <c r="L208" i="15"/>
  <c r="I208" i="15"/>
  <c r="F208" i="15"/>
  <c r="C208" i="15"/>
  <c r="AR207" i="15"/>
  <c r="AP207" i="15"/>
  <c r="AL207" i="15"/>
  <c r="AM207" i="15" s="1"/>
  <c r="AJ207" i="15"/>
  <c r="AG207" i="15"/>
  <c r="AD207" i="15"/>
  <c r="AA207" i="15"/>
  <c r="X207" i="15"/>
  <c r="U207" i="15"/>
  <c r="R207" i="15"/>
  <c r="O207" i="15"/>
  <c r="L207" i="15"/>
  <c r="I207" i="15"/>
  <c r="F207" i="15"/>
  <c r="C207" i="15"/>
  <c r="AP206" i="15"/>
  <c r="AL206" i="15"/>
  <c r="AJ206" i="15"/>
  <c r="AG206" i="15"/>
  <c r="AD206" i="15"/>
  <c r="AA206" i="15"/>
  <c r="X206" i="15"/>
  <c r="U206" i="15"/>
  <c r="R206" i="15"/>
  <c r="O206" i="15"/>
  <c r="L206" i="15"/>
  <c r="I206" i="15"/>
  <c r="F206" i="15"/>
  <c r="C206" i="15"/>
  <c r="AP205" i="15"/>
  <c r="AL205" i="15"/>
  <c r="AJ205" i="15"/>
  <c r="AG205" i="15"/>
  <c r="AD205" i="15"/>
  <c r="AA205" i="15"/>
  <c r="X205" i="15"/>
  <c r="U205" i="15"/>
  <c r="R205" i="15"/>
  <c r="O205" i="15"/>
  <c r="L205" i="15"/>
  <c r="I205" i="15"/>
  <c r="F205" i="15"/>
  <c r="C205" i="15"/>
  <c r="AP204" i="15"/>
  <c r="AL204" i="15"/>
  <c r="AM204" i="15" s="1"/>
  <c r="AJ204" i="15"/>
  <c r="AG204" i="15"/>
  <c r="AD204" i="15"/>
  <c r="AA204" i="15"/>
  <c r="X204" i="15"/>
  <c r="U204" i="15"/>
  <c r="R204" i="15"/>
  <c r="O204" i="15"/>
  <c r="L204" i="15"/>
  <c r="I204" i="15"/>
  <c r="F204" i="15"/>
  <c r="C204" i="15"/>
  <c r="AP203" i="15"/>
  <c r="AL203" i="15"/>
  <c r="AM203" i="15" s="1"/>
  <c r="AJ203" i="15"/>
  <c r="AG203" i="15"/>
  <c r="AD203" i="15"/>
  <c r="AA203" i="15"/>
  <c r="X203" i="15"/>
  <c r="U203" i="15"/>
  <c r="R203" i="15"/>
  <c r="O203" i="15"/>
  <c r="L203" i="15"/>
  <c r="I203" i="15"/>
  <c r="F203" i="15"/>
  <c r="C203" i="15"/>
  <c r="AR202" i="15"/>
  <c r="AP202" i="15"/>
  <c r="AL202" i="15"/>
  <c r="AM202" i="15" s="1"/>
  <c r="AJ202" i="15"/>
  <c r="AG202" i="15"/>
  <c r="AD202" i="15"/>
  <c r="AA202" i="15"/>
  <c r="X202" i="15"/>
  <c r="U202" i="15"/>
  <c r="R202" i="15"/>
  <c r="O202" i="15"/>
  <c r="L202" i="15"/>
  <c r="I202" i="15"/>
  <c r="F202" i="15"/>
  <c r="C202" i="15"/>
  <c r="AP201" i="15"/>
  <c r="AL201" i="15"/>
  <c r="AM201" i="15" s="1"/>
  <c r="AJ201" i="15"/>
  <c r="AG201" i="15"/>
  <c r="AD201" i="15"/>
  <c r="AA201" i="15"/>
  <c r="X201" i="15"/>
  <c r="U201" i="15"/>
  <c r="R201" i="15"/>
  <c r="O201" i="15"/>
  <c r="L201" i="15"/>
  <c r="I201" i="15"/>
  <c r="F201" i="15"/>
  <c r="C201" i="15"/>
  <c r="AC198" i="15"/>
  <c r="AC346" i="15" s="1"/>
  <c r="AP197" i="15"/>
  <c r="AO197" i="15"/>
  <c r="AI197" i="15"/>
  <c r="AJ197" i="15" s="1"/>
  <c r="AF197" i="15"/>
  <c r="AG197" i="15" s="1"/>
  <c r="AC197" i="15"/>
  <c r="AD197" i="15" s="1"/>
  <c r="AA197" i="15"/>
  <c r="Z197" i="15"/>
  <c r="W197" i="15"/>
  <c r="X197" i="15" s="1"/>
  <c r="T197" i="15"/>
  <c r="U197" i="15" s="1"/>
  <c r="R197" i="15"/>
  <c r="Q197" i="15"/>
  <c r="O197" i="15"/>
  <c r="N197" i="15"/>
  <c r="K197" i="15"/>
  <c r="L197" i="15" s="1"/>
  <c r="I197" i="15"/>
  <c r="H197" i="15"/>
  <c r="F197" i="15"/>
  <c r="E197" i="15"/>
  <c r="B197" i="15"/>
  <c r="AO196" i="15"/>
  <c r="AP196" i="15" s="1"/>
  <c r="AJ196" i="15"/>
  <c r="AI196" i="15"/>
  <c r="AG196" i="15"/>
  <c r="AF196" i="15"/>
  <c r="AD196" i="15"/>
  <c r="AC196" i="15"/>
  <c r="Z196" i="15"/>
  <c r="AA196" i="15" s="1"/>
  <c r="W196" i="15"/>
  <c r="X196" i="15" s="1"/>
  <c r="U196" i="15"/>
  <c r="T196" i="15"/>
  <c r="Q196" i="15"/>
  <c r="R196" i="15" s="1"/>
  <c r="N196" i="15"/>
  <c r="O196" i="15" s="1"/>
  <c r="L196" i="15"/>
  <c r="K196" i="15"/>
  <c r="H196" i="15"/>
  <c r="I196" i="15" s="1"/>
  <c r="E196" i="15"/>
  <c r="F196" i="15" s="1"/>
  <c r="C196" i="15"/>
  <c r="B196" i="15"/>
  <c r="AP195" i="15"/>
  <c r="AL195" i="15"/>
  <c r="AR195" i="15" s="1"/>
  <c r="AJ195" i="15"/>
  <c r="AG195" i="15"/>
  <c r="AD195" i="15"/>
  <c r="AA195" i="15"/>
  <c r="X195" i="15"/>
  <c r="U195" i="15"/>
  <c r="R195" i="15"/>
  <c r="O195" i="15"/>
  <c r="L195" i="15"/>
  <c r="I195" i="15"/>
  <c r="F195" i="15"/>
  <c r="C195" i="15"/>
  <c r="AP194" i="15"/>
  <c r="AL194" i="15"/>
  <c r="AR194" i="15" s="1"/>
  <c r="AJ194" i="15"/>
  <c r="AG194" i="15"/>
  <c r="AD194" i="15"/>
  <c r="AA194" i="15"/>
  <c r="X194" i="15"/>
  <c r="U194" i="15"/>
  <c r="R194" i="15"/>
  <c r="O194" i="15"/>
  <c r="L194" i="15"/>
  <c r="I194" i="15"/>
  <c r="F194" i="15"/>
  <c r="C194" i="15"/>
  <c r="AO193" i="15"/>
  <c r="AP193" i="15" s="1"/>
  <c r="AI193" i="15"/>
  <c r="AJ193" i="15" s="1"/>
  <c r="AF193" i="15"/>
  <c r="AG193" i="15" s="1"/>
  <c r="AD193" i="15"/>
  <c r="AC193" i="15"/>
  <c r="Z193" i="15"/>
  <c r="AA193" i="15" s="1"/>
  <c r="W193" i="15"/>
  <c r="X193" i="15" s="1"/>
  <c r="U193" i="15"/>
  <c r="T193" i="15"/>
  <c r="R193" i="15"/>
  <c r="Q193" i="15"/>
  <c r="N193" i="15"/>
  <c r="O193" i="15" s="1"/>
  <c r="L193" i="15"/>
  <c r="K193" i="15"/>
  <c r="H193" i="15"/>
  <c r="I193" i="15" s="1"/>
  <c r="F193" i="15"/>
  <c r="E193" i="15"/>
  <c r="B193" i="15"/>
  <c r="C193" i="15" s="1"/>
  <c r="AR192" i="15"/>
  <c r="AP192" i="15"/>
  <c r="AM192" i="15"/>
  <c r="AL192" i="15"/>
  <c r="AJ192" i="15"/>
  <c r="AG192" i="15"/>
  <c r="AD192" i="15"/>
  <c r="AA192" i="15"/>
  <c r="X192" i="15"/>
  <c r="U192" i="15"/>
  <c r="R192" i="15"/>
  <c r="O192" i="15"/>
  <c r="L192" i="15"/>
  <c r="I192" i="15"/>
  <c r="F192" i="15"/>
  <c r="C192" i="15"/>
  <c r="AR191" i="15"/>
  <c r="AP191" i="15"/>
  <c r="AM191" i="15"/>
  <c r="AL191" i="15"/>
  <c r="AJ191" i="15"/>
  <c r="AG191" i="15"/>
  <c r="AD191" i="15"/>
  <c r="AA191" i="15"/>
  <c r="X191" i="15"/>
  <c r="U191" i="15"/>
  <c r="R191" i="15"/>
  <c r="O191" i="15"/>
  <c r="L191" i="15"/>
  <c r="I191" i="15"/>
  <c r="F191" i="15"/>
  <c r="C191" i="15"/>
  <c r="AR190" i="15"/>
  <c r="AP190" i="15"/>
  <c r="AM190" i="15"/>
  <c r="AL190" i="15"/>
  <c r="AJ190" i="15"/>
  <c r="AG190" i="15"/>
  <c r="AD190" i="15"/>
  <c r="AA190" i="15"/>
  <c r="X190" i="15"/>
  <c r="U190" i="15"/>
  <c r="R190" i="15"/>
  <c r="O190" i="15"/>
  <c r="L190" i="15"/>
  <c r="I190" i="15"/>
  <c r="F190" i="15"/>
  <c r="C190" i="15"/>
  <c r="AR189" i="15"/>
  <c r="AP189" i="15"/>
  <c r="AM189" i="15"/>
  <c r="AL189" i="15"/>
  <c r="AJ189" i="15"/>
  <c r="AG189" i="15"/>
  <c r="AD189" i="15"/>
  <c r="AA189" i="15"/>
  <c r="X189" i="15"/>
  <c r="U189" i="15"/>
  <c r="R189" i="15"/>
  <c r="O189" i="15"/>
  <c r="L189" i="15"/>
  <c r="I189" i="15"/>
  <c r="F189" i="15"/>
  <c r="C189" i="15"/>
  <c r="AR188" i="15"/>
  <c r="AP188" i="15"/>
  <c r="AM188" i="15"/>
  <c r="AL188" i="15"/>
  <c r="AJ188" i="15"/>
  <c r="AG188" i="15"/>
  <c r="AD188" i="15"/>
  <c r="AA188" i="15"/>
  <c r="X188" i="15"/>
  <c r="U188" i="15"/>
  <c r="R188" i="15"/>
  <c r="O188" i="15"/>
  <c r="L188" i="15"/>
  <c r="I188" i="15"/>
  <c r="F188" i="15"/>
  <c r="C188" i="15"/>
  <c r="AR187" i="15"/>
  <c r="AP187" i="15"/>
  <c r="AL187" i="15"/>
  <c r="AM187" i="15" s="1"/>
  <c r="AJ187" i="15"/>
  <c r="AG187" i="15"/>
  <c r="AD187" i="15"/>
  <c r="AA187" i="15"/>
  <c r="X187" i="15"/>
  <c r="U187" i="15"/>
  <c r="R187" i="15"/>
  <c r="O187" i="15"/>
  <c r="L187" i="15"/>
  <c r="I187" i="15"/>
  <c r="F187" i="15"/>
  <c r="C187" i="15"/>
  <c r="AR186" i="15"/>
  <c r="AP186" i="15"/>
  <c r="AL186" i="15"/>
  <c r="AM186" i="15" s="1"/>
  <c r="AJ186" i="15"/>
  <c r="AG186" i="15"/>
  <c r="AD186" i="15"/>
  <c r="AA186" i="15"/>
  <c r="X186" i="15"/>
  <c r="U186" i="15"/>
  <c r="R186" i="15"/>
  <c r="O186" i="15"/>
  <c r="L186" i="15"/>
  <c r="I186" i="15"/>
  <c r="F186" i="15"/>
  <c r="C186" i="15"/>
  <c r="AR184" i="15"/>
  <c r="AP184" i="15"/>
  <c r="AL184" i="15"/>
  <c r="AM184" i="15" s="1"/>
  <c r="AJ184" i="15"/>
  <c r="AG184" i="15"/>
  <c r="AD184" i="15"/>
  <c r="AA184" i="15"/>
  <c r="X184" i="15"/>
  <c r="U184" i="15"/>
  <c r="R184" i="15"/>
  <c r="O184" i="15"/>
  <c r="L184" i="15"/>
  <c r="I184" i="15"/>
  <c r="F184" i="15"/>
  <c r="C184" i="15"/>
  <c r="AR183" i="15"/>
  <c r="AP183" i="15"/>
  <c r="AL183" i="15"/>
  <c r="AM183" i="15" s="1"/>
  <c r="AJ183" i="15"/>
  <c r="AG183" i="15"/>
  <c r="AD183" i="15"/>
  <c r="AA183" i="15"/>
  <c r="X183" i="15"/>
  <c r="U183" i="15"/>
  <c r="R183" i="15"/>
  <c r="O183" i="15"/>
  <c r="L183" i="15"/>
  <c r="I183" i="15"/>
  <c r="F183" i="15"/>
  <c r="C183" i="15"/>
  <c r="AR182" i="15"/>
  <c r="AO182" i="15"/>
  <c r="AP182" i="15" s="1"/>
  <c r="AJ182" i="15"/>
  <c r="AI182" i="15"/>
  <c r="AF182" i="15"/>
  <c r="AG182" i="15" s="1"/>
  <c r="AD182" i="15"/>
  <c r="AC182" i="15"/>
  <c r="Z182" i="15"/>
  <c r="AA182" i="15" s="1"/>
  <c r="W182" i="15"/>
  <c r="X182" i="15" s="1"/>
  <c r="U182" i="15"/>
  <c r="T182" i="15"/>
  <c r="R182" i="15"/>
  <c r="Q182" i="15"/>
  <c r="N182" i="15"/>
  <c r="O182" i="15" s="1"/>
  <c r="K182" i="15"/>
  <c r="L182" i="15" s="1"/>
  <c r="I182" i="15"/>
  <c r="H182" i="15"/>
  <c r="F182" i="15"/>
  <c r="E182" i="15"/>
  <c r="B182" i="15"/>
  <c r="AL182" i="15" s="1"/>
  <c r="AM182" i="15" s="1"/>
  <c r="AP181" i="15"/>
  <c r="AL181" i="15"/>
  <c r="AR181" i="15" s="1"/>
  <c r="AJ181" i="15"/>
  <c r="AG181" i="15"/>
  <c r="AD181" i="15"/>
  <c r="AA181" i="15"/>
  <c r="X181" i="15"/>
  <c r="U181" i="15"/>
  <c r="R181" i="15"/>
  <c r="O181" i="15"/>
  <c r="L181" i="15"/>
  <c r="I181" i="15"/>
  <c r="F181" i="15"/>
  <c r="C181" i="15"/>
  <c r="AP180" i="15"/>
  <c r="AL180" i="15"/>
  <c r="AJ180" i="15"/>
  <c r="AG180" i="15"/>
  <c r="AD180" i="15"/>
  <c r="AA180" i="15"/>
  <c r="X180" i="15"/>
  <c r="U180" i="15"/>
  <c r="R180" i="15"/>
  <c r="O180" i="15"/>
  <c r="L180" i="15"/>
  <c r="I180" i="15"/>
  <c r="F180" i="15"/>
  <c r="C180" i="15"/>
  <c r="AP179" i="15"/>
  <c r="AL179" i="15"/>
  <c r="AR179" i="15" s="1"/>
  <c r="AJ179" i="15"/>
  <c r="AG179" i="15"/>
  <c r="AD179" i="15"/>
  <c r="AA179" i="15"/>
  <c r="X179" i="15"/>
  <c r="U179" i="15"/>
  <c r="R179" i="15"/>
  <c r="O179" i="15"/>
  <c r="L179" i="15"/>
  <c r="I179" i="15"/>
  <c r="F179" i="15"/>
  <c r="C179" i="15"/>
  <c r="AP178" i="15"/>
  <c r="AL178" i="15"/>
  <c r="AR178" i="15" s="1"/>
  <c r="AJ178" i="15"/>
  <c r="AG178" i="15"/>
  <c r="AD178" i="15"/>
  <c r="AA178" i="15"/>
  <c r="X178" i="15"/>
  <c r="U178" i="15"/>
  <c r="R178" i="15"/>
  <c r="O178" i="15"/>
  <c r="L178" i="15"/>
  <c r="I178" i="15"/>
  <c r="F178" i="15"/>
  <c r="C178" i="15"/>
  <c r="AP177" i="15"/>
  <c r="AM177" i="15"/>
  <c r="AL177" i="15"/>
  <c r="AR177" i="15" s="1"/>
  <c r="AJ177" i="15"/>
  <c r="AG177" i="15"/>
  <c r="AD177" i="15"/>
  <c r="AA177" i="15"/>
  <c r="X177" i="15"/>
  <c r="U177" i="15"/>
  <c r="R177" i="15"/>
  <c r="O177" i="15"/>
  <c r="L177" i="15"/>
  <c r="I177" i="15"/>
  <c r="F177" i="15"/>
  <c r="C177" i="15"/>
  <c r="AP175" i="15"/>
  <c r="AM175" i="15"/>
  <c r="AL175" i="15"/>
  <c r="AR175" i="15" s="1"/>
  <c r="AJ175" i="15"/>
  <c r="AG175" i="15"/>
  <c r="AD175" i="15"/>
  <c r="AA175" i="15"/>
  <c r="X175" i="15"/>
  <c r="U175" i="15"/>
  <c r="R175" i="15"/>
  <c r="O175" i="15"/>
  <c r="L175" i="15"/>
  <c r="I175" i="15"/>
  <c r="F175" i="15"/>
  <c r="C175" i="15"/>
  <c r="AD172" i="15"/>
  <c r="AC172" i="15"/>
  <c r="B172" i="15"/>
  <c r="AP171" i="15"/>
  <c r="AO171" i="15"/>
  <c r="AI171" i="15"/>
  <c r="AJ171" i="15" s="1"/>
  <c r="AF171" i="15"/>
  <c r="AG171" i="15" s="1"/>
  <c r="AD171" i="15"/>
  <c r="AC171" i="15"/>
  <c r="AA171" i="15"/>
  <c r="Z171" i="15"/>
  <c r="W171" i="15"/>
  <c r="X171" i="15" s="1"/>
  <c r="T171" i="15"/>
  <c r="U171" i="15" s="1"/>
  <c r="R171" i="15"/>
  <c r="Q171" i="15"/>
  <c r="N171" i="15"/>
  <c r="O171" i="15" s="1"/>
  <c r="K171" i="15"/>
  <c r="L171" i="15" s="1"/>
  <c r="I171" i="15"/>
  <c r="H171" i="15"/>
  <c r="F171" i="15"/>
  <c r="E171" i="15"/>
  <c r="B171" i="15"/>
  <c r="AO170" i="15"/>
  <c r="AP170" i="15" s="1"/>
  <c r="AL170" i="15"/>
  <c r="AJ170" i="15"/>
  <c r="AI170" i="15"/>
  <c r="AG170" i="15"/>
  <c r="AF170" i="15"/>
  <c r="AC170" i="15"/>
  <c r="AD170" i="15" s="1"/>
  <c r="Z170" i="15"/>
  <c r="AA170" i="15" s="1"/>
  <c r="X170" i="15"/>
  <c r="W170" i="15"/>
  <c r="U170" i="15"/>
  <c r="T170" i="15"/>
  <c r="Q170" i="15"/>
  <c r="R170" i="15" s="1"/>
  <c r="N170" i="15"/>
  <c r="O170" i="15" s="1"/>
  <c r="L170" i="15"/>
  <c r="K170" i="15"/>
  <c r="I170" i="15"/>
  <c r="H170" i="15"/>
  <c r="E170" i="15"/>
  <c r="F170" i="15" s="1"/>
  <c r="B170" i="15"/>
  <c r="C170" i="15" s="1"/>
  <c r="AP169" i="15"/>
  <c r="AM169" i="15"/>
  <c r="AL169" i="15"/>
  <c r="AR169" i="15" s="1"/>
  <c r="AJ169" i="15"/>
  <c r="AG169" i="15"/>
  <c r="AD169" i="15"/>
  <c r="AA169" i="15"/>
  <c r="X169" i="15"/>
  <c r="U169" i="15"/>
  <c r="R169" i="15"/>
  <c r="O169" i="15"/>
  <c r="L169" i="15"/>
  <c r="I169" i="15"/>
  <c r="F169" i="15"/>
  <c r="C169" i="15"/>
  <c r="AP168" i="15"/>
  <c r="AM168" i="15"/>
  <c r="AL168" i="15"/>
  <c r="AR168" i="15" s="1"/>
  <c r="AJ168" i="15"/>
  <c r="AG168" i="15"/>
  <c r="AD168" i="15"/>
  <c r="AA168" i="15"/>
  <c r="X168" i="15"/>
  <c r="U168" i="15"/>
  <c r="R168" i="15"/>
  <c r="O168" i="15"/>
  <c r="L168" i="15"/>
  <c r="I168" i="15"/>
  <c r="F168" i="15"/>
  <c r="C168" i="15"/>
  <c r="AP167" i="15"/>
  <c r="AL167" i="15"/>
  <c r="AR167" i="15" s="1"/>
  <c r="AJ167" i="15"/>
  <c r="AG167" i="15"/>
  <c r="AD167" i="15"/>
  <c r="AA167" i="15"/>
  <c r="X167" i="15"/>
  <c r="U167" i="15"/>
  <c r="R167" i="15"/>
  <c r="O167" i="15"/>
  <c r="L167" i="15"/>
  <c r="I167" i="15"/>
  <c r="F167" i="15"/>
  <c r="C167" i="15"/>
  <c r="AO166" i="15"/>
  <c r="AP166" i="15" s="1"/>
  <c r="AI166" i="15"/>
  <c r="AJ166" i="15" s="1"/>
  <c r="AF166" i="15"/>
  <c r="AG166" i="15" s="1"/>
  <c r="AC166" i="15"/>
  <c r="AD166" i="15" s="1"/>
  <c r="AA166" i="15"/>
  <c r="Z166" i="15"/>
  <c r="W166" i="15"/>
  <c r="X166" i="15" s="1"/>
  <c r="T166" i="15"/>
  <c r="U166" i="15" s="1"/>
  <c r="R166" i="15"/>
  <c r="Q166" i="15"/>
  <c r="N166" i="15"/>
  <c r="O166" i="15" s="1"/>
  <c r="K166" i="15"/>
  <c r="L166" i="15" s="1"/>
  <c r="H166" i="15"/>
  <c r="I166" i="15" s="1"/>
  <c r="E166" i="15"/>
  <c r="F166" i="15" s="1"/>
  <c r="B166" i="15"/>
  <c r="AP165" i="15"/>
  <c r="AM165" i="15"/>
  <c r="AL165" i="15"/>
  <c r="AR165" i="15" s="1"/>
  <c r="AJ165" i="15"/>
  <c r="AG165" i="15"/>
  <c r="AD165" i="15"/>
  <c r="AA165" i="15"/>
  <c r="X165" i="15"/>
  <c r="U165" i="15"/>
  <c r="R165" i="15"/>
  <c r="O165" i="15"/>
  <c r="L165" i="15"/>
  <c r="I165" i="15"/>
  <c r="F165" i="15"/>
  <c r="C165" i="15"/>
  <c r="AP164" i="15"/>
  <c r="AM164" i="15"/>
  <c r="AL164" i="15"/>
  <c r="AR164" i="15" s="1"/>
  <c r="AJ164" i="15"/>
  <c r="AG164" i="15"/>
  <c r="AD164" i="15"/>
  <c r="AA164" i="15"/>
  <c r="X164" i="15"/>
  <c r="U164" i="15"/>
  <c r="R164" i="15"/>
  <c r="O164" i="15"/>
  <c r="L164" i="15"/>
  <c r="I164" i="15"/>
  <c r="F164" i="15"/>
  <c r="C164" i="15"/>
  <c r="AP163" i="15"/>
  <c r="AM163" i="15"/>
  <c r="AL163" i="15"/>
  <c r="AR163" i="15" s="1"/>
  <c r="AJ163" i="15"/>
  <c r="AG163" i="15"/>
  <c r="AD163" i="15"/>
  <c r="AA163" i="15"/>
  <c r="X163" i="15"/>
  <c r="U163" i="15"/>
  <c r="R163" i="15"/>
  <c r="O163" i="15"/>
  <c r="L163" i="15"/>
  <c r="I163" i="15"/>
  <c r="F163" i="15"/>
  <c r="C163" i="15"/>
  <c r="AP162" i="15"/>
  <c r="AM162" i="15"/>
  <c r="AL162" i="15"/>
  <c r="AR162" i="15" s="1"/>
  <c r="AJ162" i="15"/>
  <c r="AG162" i="15"/>
  <c r="AD162" i="15"/>
  <c r="AA162" i="15"/>
  <c r="X162" i="15"/>
  <c r="U162" i="15"/>
  <c r="R162" i="15"/>
  <c r="O162" i="15"/>
  <c r="L162" i="15"/>
  <c r="I162" i="15"/>
  <c r="F162" i="15"/>
  <c r="C162" i="15"/>
  <c r="AP161" i="15"/>
  <c r="AM161" i="15"/>
  <c r="AL161" i="15"/>
  <c r="AR161" i="15" s="1"/>
  <c r="AJ161" i="15"/>
  <c r="AG161" i="15"/>
  <c r="AD161" i="15"/>
  <c r="AA161" i="15"/>
  <c r="X161" i="15"/>
  <c r="U161" i="15"/>
  <c r="R161" i="15"/>
  <c r="O161" i="15"/>
  <c r="L161" i="15"/>
  <c r="I161" i="15"/>
  <c r="F161" i="15"/>
  <c r="C161" i="15"/>
  <c r="AP160" i="15"/>
  <c r="AM160" i="15"/>
  <c r="AL160" i="15"/>
  <c r="AR160" i="15" s="1"/>
  <c r="AJ160" i="15"/>
  <c r="AG160" i="15"/>
  <c r="AD160" i="15"/>
  <c r="AA160" i="15"/>
  <c r="X160" i="15"/>
  <c r="U160" i="15"/>
  <c r="R160" i="15"/>
  <c r="O160" i="15"/>
  <c r="L160" i="15"/>
  <c r="I160" i="15"/>
  <c r="F160" i="15"/>
  <c r="C160" i="15"/>
  <c r="AO158" i="15"/>
  <c r="AP158" i="15" s="1"/>
  <c r="AJ158" i="15"/>
  <c r="AI158" i="15"/>
  <c r="AG158" i="15"/>
  <c r="AF158" i="15"/>
  <c r="AC158" i="15"/>
  <c r="AD158" i="15" s="1"/>
  <c r="AA158" i="15"/>
  <c r="Z158" i="15"/>
  <c r="X158" i="15"/>
  <c r="W158" i="15"/>
  <c r="U158" i="15"/>
  <c r="T158" i="15"/>
  <c r="Q158" i="15"/>
  <c r="R158" i="15" s="1"/>
  <c r="N158" i="15"/>
  <c r="O158" i="15" s="1"/>
  <c r="L158" i="15"/>
  <c r="K158" i="15"/>
  <c r="I158" i="15"/>
  <c r="H158" i="15"/>
  <c r="AL158" i="15" s="1"/>
  <c r="E158" i="15"/>
  <c r="F158" i="15" s="1"/>
  <c r="C158" i="15"/>
  <c r="B158" i="15"/>
  <c r="AR157" i="15"/>
  <c r="AP157" i="15"/>
  <c r="AM157" i="15"/>
  <c r="AL157" i="15"/>
  <c r="AJ157" i="15"/>
  <c r="AG157" i="15"/>
  <c r="AD157" i="15"/>
  <c r="AA157" i="15"/>
  <c r="X157" i="15"/>
  <c r="U157" i="15"/>
  <c r="R157" i="15"/>
  <c r="O157" i="15"/>
  <c r="L157" i="15"/>
  <c r="I157" i="15"/>
  <c r="F157" i="15"/>
  <c r="C157" i="15"/>
  <c r="AR156" i="15"/>
  <c r="AP156" i="15"/>
  <c r="AM156" i="15"/>
  <c r="AL156" i="15"/>
  <c r="AJ156" i="15"/>
  <c r="AG156" i="15"/>
  <c r="AD156" i="15"/>
  <c r="AA156" i="15"/>
  <c r="X156" i="15"/>
  <c r="U156" i="15"/>
  <c r="R156" i="15"/>
  <c r="O156" i="15"/>
  <c r="L156" i="15"/>
  <c r="I156" i="15"/>
  <c r="F156" i="15"/>
  <c r="C156" i="15"/>
  <c r="AR155" i="15"/>
  <c r="AP155" i="15"/>
  <c r="AM155" i="15"/>
  <c r="AL155" i="15"/>
  <c r="AJ155" i="15"/>
  <c r="AG155" i="15"/>
  <c r="AD155" i="15"/>
  <c r="AA155" i="15"/>
  <c r="X155" i="15"/>
  <c r="U155" i="15"/>
  <c r="R155" i="15"/>
  <c r="O155" i="15"/>
  <c r="L155" i="15"/>
  <c r="I155" i="15"/>
  <c r="F155" i="15"/>
  <c r="C155" i="15"/>
  <c r="AR154" i="15"/>
  <c r="AP154" i="15"/>
  <c r="AM154" i="15"/>
  <c r="AL154" i="15"/>
  <c r="AJ154" i="15"/>
  <c r="AG154" i="15"/>
  <c r="AD154" i="15"/>
  <c r="AA154" i="15"/>
  <c r="X154" i="15"/>
  <c r="U154" i="15"/>
  <c r="R154" i="15"/>
  <c r="O154" i="15"/>
  <c r="L154" i="15"/>
  <c r="I154" i="15"/>
  <c r="F154" i="15"/>
  <c r="C154" i="15"/>
  <c r="AR153" i="15"/>
  <c r="AP153" i="15"/>
  <c r="AM153" i="15"/>
  <c r="AL153" i="15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R151" i="15"/>
  <c r="AP151" i="15"/>
  <c r="AM151" i="15"/>
  <c r="AL151" i="15"/>
  <c r="AJ151" i="15"/>
  <c r="AG151" i="15"/>
  <c r="AD151" i="15"/>
  <c r="AA151" i="15"/>
  <c r="X151" i="15"/>
  <c r="U151" i="15"/>
  <c r="R151" i="15"/>
  <c r="O151" i="15"/>
  <c r="L151" i="15"/>
  <c r="I151" i="15"/>
  <c r="F151" i="15"/>
  <c r="C151" i="15"/>
  <c r="AO149" i="15"/>
  <c r="AP149" i="15" s="1"/>
  <c r="AJ149" i="15"/>
  <c r="AI149" i="15"/>
  <c r="AG149" i="15"/>
  <c r="AF149" i="15"/>
  <c r="AC149" i="15"/>
  <c r="AD149" i="15" s="1"/>
  <c r="AA149" i="15"/>
  <c r="Z149" i="15"/>
  <c r="W149" i="15"/>
  <c r="X149" i="15" s="1"/>
  <c r="T149" i="15"/>
  <c r="U149" i="15" s="1"/>
  <c r="R149" i="15"/>
  <c r="Q149" i="15"/>
  <c r="O149" i="15"/>
  <c r="N149" i="15"/>
  <c r="K149" i="15"/>
  <c r="L149" i="15" s="1"/>
  <c r="H149" i="15"/>
  <c r="I149" i="15" s="1"/>
  <c r="F149" i="15"/>
  <c r="E149" i="15"/>
  <c r="C149" i="15"/>
  <c r="B149" i="15"/>
  <c r="AP148" i="15"/>
  <c r="AO148" i="15"/>
  <c r="AI148" i="15"/>
  <c r="AJ148" i="15" s="1"/>
  <c r="AF148" i="15"/>
  <c r="AG148" i="15" s="1"/>
  <c r="AD148" i="15"/>
  <c r="AC148" i="15"/>
  <c r="AA148" i="15"/>
  <c r="Z148" i="15"/>
  <c r="W148" i="15"/>
  <c r="X148" i="15" s="1"/>
  <c r="U148" i="15"/>
  <c r="T148" i="15"/>
  <c r="R148" i="15"/>
  <c r="Q148" i="15"/>
  <c r="N148" i="15"/>
  <c r="O148" i="15" s="1"/>
  <c r="K148" i="15"/>
  <c r="L148" i="15" s="1"/>
  <c r="H148" i="15"/>
  <c r="I148" i="15" s="1"/>
  <c r="F148" i="15"/>
  <c r="E148" i="15"/>
  <c r="C148" i="15"/>
  <c r="B148" i="15"/>
  <c r="AP147" i="15"/>
  <c r="AM147" i="15"/>
  <c r="AL147" i="15"/>
  <c r="AR147" i="15" s="1"/>
  <c r="AJ147" i="15"/>
  <c r="AG147" i="15"/>
  <c r="AD147" i="15"/>
  <c r="AA147" i="15"/>
  <c r="X147" i="15"/>
  <c r="U147" i="15"/>
  <c r="R147" i="15"/>
  <c r="O147" i="15"/>
  <c r="L147" i="15"/>
  <c r="I147" i="15"/>
  <c r="F147" i="15"/>
  <c r="C147" i="15"/>
  <c r="AP146" i="15"/>
  <c r="AM146" i="15"/>
  <c r="AL146" i="15"/>
  <c r="AR146" i="15" s="1"/>
  <c r="AJ146" i="15"/>
  <c r="AG146" i="15"/>
  <c r="AD146" i="15"/>
  <c r="AA146" i="15"/>
  <c r="X146" i="15"/>
  <c r="U146" i="15"/>
  <c r="R146" i="15"/>
  <c r="O146" i="15"/>
  <c r="L146" i="15"/>
  <c r="I146" i="15"/>
  <c r="F146" i="15"/>
  <c r="C146" i="15"/>
  <c r="AP145" i="15"/>
  <c r="AM145" i="15"/>
  <c r="AL145" i="15"/>
  <c r="AR145" i="15" s="1"/>
  <c r="AJ145" i="15"/>
  <c r="AG145" i="15"/>
  <c r="AD145" i="15"/>
  <c r="AA145" i="15"/>
  <c r="X145" i="15"/>
  <c r="U145" i="15"/>
  <c r="R145" i="15"/>
  <c r="O145" i="15"/>
  <c r="L145" i="15"/>
  <c r="I145" i="15"/>
  <c r="F145" i="15"/>
  <c r="C145" i="15"/>
  <c r="AP144" i="15"/>
  <c r="AM144" i="15"/>
  <c r="AL144" i="15"/>
  <c r="AR144" i="15" s="1"/>
  <c r="AJ144" i="15"/>
  <c r="AG144" i="15"/>
  <c r="AD144" i="15"/>
  <c r="AA144" i="15"/>
  <c r="X144" i="15"/>
  <c r="U144" i="15"/>
  <c r="R144" i="15"/>
  <c r="O144" i="15"/>
  <c r="L144" i="15"/>
  <c r="I144" i="15"/>
  <c r="F144" i="15"/>
  <c r="C144" i="15"/>
  <c r="AP143" i="15"/>
  <c r="AM143" i="15"/>
  <c r="AL143" i="15"/>
  <c r="AR143" i="15" s="1"/>
  <c r="AJ143" i="15"/>
  <c r="AG143" i="15"/>
  <c r="AD143" i="15"/>
  <c r="AA143" i="15"/>
  <c r="X143" i="15"/>
  <c r="U143" i="15"/>
  <c r="R143" i="15"/>
  <c r="O143" i="15"/>
  <c r="L143" i="15"/>
  <c r="I143" i="15"/>
  <c r="F143" i="15"/>
  <c r="C143" i="15"/>
  <c r="AP141" i="15"/>
  <c r="AO141" i="15"/>
  <c r="AI141" i="15"/>
  <c r="AJ141" i="15" s="1"/>
  <c r="AF141" i="15"/>
  <c r="AG141" i="15" s="1"/>
  <c r="AC141" i="15"/>
  <c r="AD141" i="15" s="1"/>
  <c r="Z141" i="15"/>
  <c r="AA141" i="15" s="1"/>
  <c r="X141" i="15"/>
  <c r="W141" i="15"/>
  <c r="U141" i="15"/>
  <c r="T141" i="15"/>
  <c r="Q141" i="15"/>
  <c r="R141" i="15" s="1"/>
  <c r="O141" i="15"/>
  <c r="N141" i="15"/>
  <c r="K141" i="15"/>
  <c r="L141" i="15" s="1"/>
  <c r="H141" i="15"/>
  <c r="F141" i="15"/>
  <c r="E141" i="15"/>
  <c r="C141" i="15"/>
  <c r="B141" i="15"/>
  <c r="AP140" i="15"/>
  <c r="AL140" i="15"/>
  <c r="AR140" i="15" s="1"/>
  <c r="AJ140" i="15"/>
  <c r="AG140" i="15"/>
  <c r="AD140" i="15"/>
  <c r="AA140" i="15"/>
  <c r="X140" i="15"/>
  <c r="U140" i="15"/>
  <c r="R140" i="15"/>
  <c r="O140" i="15"/>
  <c r="L140" i="15"/>
  <c r="I140" i="15"/>
  <c r="F140" i="15"/>
  <c r="C140" i="15"/>
  <c r="AP139" i="15"/>
  <c r="AL139" i="15"/>
  <c r="AR139" i="15" s="1"/>
  <c r="AJ139" i="15"/>
  <c r="AG139" i="15"/>
  <c r="AD139" i="15"/>
  <c r="AA139" i="15"/>
  <c r="X139" i="15"/>
  <c r="U139" i="15"/>
  <c r="R139" i="15"/>
  <c r="O139" i="15"/>
  <c r="L139" i="15"/>
  <c r="I139" i="15"/>
  <c r="F139" i="15"/>
  <c r="C139" i="15"/>
  <c r="AP138" i="15"/>
  <c r="AL138" i="15"/>
  <c r="AR138" i="15" s="1"/>
  <c r="AJ138" i="15"/>
  <c r="AG138" i="15"/>
  <c r="AD138" i="15"/>
  <c r="AA138" i="15"/>
  <c r="X138" i="15"/>
  <c r="U138" i="15"/>
  <c r="R138" i="15"/>
  <c r="O138" i="15"/>
  <c r="L138" i="15"/>
  <c r="I138" i="15"/>
  <c r="F138" i="15"/>
  <c r="C138" i="15"/>
  <c r="AP137" i="15"/>
  <c r="AL137" i="15"/>
  <c r="AR137" i="15" s="1"/>
  <c r="AJ137" i="15"/>
  <c r="AG137" i="15"/>
  <c r="AD137" i="15"/>
  <c r="AA137" i="15"/>
  <c r="X137" i="15"/>
  <c r="U137" i="15"/>
  <c r="R137" i="15"/>
  <c r="O137" i="15"/>
  <c r="L137" i="15"/>
  <c r="I137" i="15"/>
  <c r="F137" i="15"/>
  <c r="C137" i="15"/>
  <c r="AP136" i="15"/>
  <c r="AL136" i="15"/>
  <c r="AR136" i="15" s="1"/>
  <c r="AJ136" i="15"/>
  <c r="AG136" i="15"/>
  <c r="AD136" i="15"/>
  <c r="AA136" i="15"/>
  <c r="X136" i="15"/>
  <c r="U136" i="15"/>
  <c r="R136" i="15"/>
  <c r="O136" i="15"/>
  <c r="L136" i="15"/>
  <c r="I136" i="15"/>
  <c r="F136" i="15"/>
  <c r="C136" i="15"/>
  <c r="AP135" i="15"/>
  <c r="AL135" i="15"/>
  <c r="AR135" i="15" s="1"/>
  <c r="AJ135" i="15"/>
  <c r="AG135" i="15"/>
  <c r="AD135" i="15"/>
  <c r="AA135" i="15"/>
  <c r="X135" i="15"/>
  <c r="U135" i="15"/>
  <c r="R135" i="15"/>
  <c r="O135" i="15"/>
  <c r="L135" i="15"/>
  <c r="I135" i="15"/>
  <c r="F135" i="15"/>
  <c r="C135" i="15"/>
  <c r="AP134" i="15"/>
  <c r="AL134" i="15"/>
  <c r="AR134" i="15" s="1"/>
  <c r="AJ134" i="15"/>
  <c r="AG134" i="15"/>
  <c r="AD134" i="15"/>
  <c r="AA134" i="15"/>
  <c r="X134" i="15"/>
  <c r="U134" i="15"/>
  <c r="R134" i="15"/>
  <c r="O134" i="15"/>
  <c r="L134" i="15"/>
  <c r="I134" i="15"/>
  <c r="F134" i="15"/>
  <c r="C134" i="15"/>
  <c r="AP133" i="15"/>
  <c r="AL133" i="15"/>
  <c r="AR133" i="15" s="1"/>
  <c r="AJ133" i="15"/>
  <c r="AG133" i="15"/>
  <c r="AD133" i="15"/>
  <c r="AA133" i="15"/>
  <c r="X133" i="15"/>
  <c r="U133" i="15"/>
  <c r="R133" i="15"/>
  <c r="O133" i="15"/>
  <c r="L133" i="15"/>
  <c r="I133" i="15"/>
  <c r="F133" i="15"/>
  <c r="C133" i="15"/>
  <c r="AP132" i="15"/>
  <c r="AL132" i="15"/>
  <c r="AR132" i="15" s="1"/>
  <c r="AJ132" i="15"/>
  <c r="AG132" i="15"/>
  <c r="AD132" i="15"/>
  <c r="AA132" i="15"/>
  <c r="X132" i="15"/>
  <c r="U132" i="15"/>
  <c r="R132" i="15"/>
  <c r="O132" i="15"/>
  <c r="L132" i="15"/>
  <c r="I132" i="15"/>
  <c r="F132" i="15"/>
  <c r="C132" i="15"/>
  <c r="AP131" i="15"/>
  <c r="AL131" i="15"/>
  <c r="AR131" i="15" s="1"/>
  <c r="AJ131" i="15"/>
  <c r="AG131" i="15"/>
  <c r="AD131" i="15"/>
  <c r="AA131" i="15"/>
  <c r="X131" i="15"/>
  <c r="U131" i="15"/>
  <c r="R131" i="15"/>
  <c r="O131" i="15"/>
  <c r="L131" i="15"/>
  <c r="I131" i="15"/>
  <c r="F131" i="15"/>
  <c r="C131" i="15"/>
  <c r="AP130" i="15"/>
  <c r="AL130" i="15"/>
  <c r="AR130" i="15" s="1"/>
  <c r="AJ130" i="15"/>
  <c r="AG130" i="15"/>
  <c r="AD130" i="15"/>
  <c r="AA130" i="15"/>
  <c r="X130" i="15"/>
  <c r="U130" i="15"/>
  <c r="R130" i="15"/>
  <c r="O130" i="15"/>
  <c r="L130" i="15"/>
  <c r="I130" i="15"/>
  <c r="F130" i="15"/>
  <c r="C130" i="15"/>
  <c r="AP129" i="15"/>
  <c r="AL129" i="15"/>
  <c r="AR129" i="15" s="1"/>
  <c r="AJ129" i="15"/>
  <c r="AG129" i="15"/>
  <c r="AD129" i="15"/>
  <c r="AA129" i="15"/>
  <c r="X129" i="15"/>
  <c r="U129" i="15"/>
  <c r="R129" i="15"/>
  <c r="O129" i="15"/>
  <c r="L129" i="15"/>
  <c r="I129" i="15"/>
  <c r="F129" i="15"/>
  <c r="C129" i="15"/>
  <c r="AP127" i="15"/>
  <c r="AL127" i="15"/>
  <c r="AR127" i="15" s="1"/>
  <c r="AJ127" i="15"/>
  <c r="AG127" i="15"/>
  <c r="AD127" i="15"/>
  <c r="AA127" i="15"/>
  <c r="X127" i="15"/>
  <c r="U127" i="15"/>
  <c r="R127" i="15"/>
  <c r="O127" i="15"/>
  <c r="L127" i="15"/>
  <c r="I127" i="15"/>
  <c r="F127" i="15"/>
  <c r="C127" i="15"/>
  <c r="AP124" i="15"/>
  <c r="AO124" i="15"/>
  <c r="AO172" i="15" s="1"/>
  <c r="AI124" i="15"/>
  <c r="AJ124" i="15" s="1"/>
  <c r="AG124" i="15"/>
  <c r="AF124" i="15"/>
  <c r="AF172" i="15" s="1"/>
  <c r="AC124" i="15"/>
  <c r="AD124" i="15" s="1"/>
  <c r="AA124" i="15"/>
  <c r="Z124" i="15"/>
  <c r="Z172" i="15" s="1"/>
  <c r="W124" i="15"/>
  <c r="T124" i="15"/>
  <c r="R124" i="15"/>
  <c r="Q124" i="15"/>
  <c r="Q172" i="15" s="1"/>
  <c r="O124" i="15"/>
  <c r="N124" i="15"/>
  <c r="N172" i="15" s="1"/>
  <c r="K124" i="15"/>
  <c r="L124" i="15" s="1"/>
  <c r="I124" i="15"/>
  <c r="H124" i="15"/>
  <c r="H172" i="15" s="1"/>
  <c r="E124" i="15"/>
  <c r="F124" i="15" s="1"/>
  <c r="B124" i="15"/>
  <c r="AP123" i="15"/>
  <c r="AL123" i="15"/>
  <c r="AM123" i="15" s="1"/>
  <c r="AJ123" i="15"/>
  <c r="AG123" i="15"/>
  <c r="AD123" i="15"/>
  <c r="AA123" i="15"/>
  <c r="X123" i="15"/>
  <c r="U123" i="15"/>
  <c r="R123" i="15"/>
  <c r="O123" i="15"/>
  <c r="L123" i="15"/>
  <c r="I123" i="15"/>
  <c r="F123" i="15"/>
  <c r="C123" i="15"/>
  <c r="AP122" i="15"/>
  <c r="AO122" i="15"/>
  <c r="AI122" i="15"/>
  <c r="AJ122" i="15" s="1"/>
  <c r="AG122" i="15"/>
  <c r="AF122" i="15"/>
  <c r="AD122" i="15"/>
  <c r="AC122" i="15"/>
  <c r="Z122" i="15"/>
  <c r="AA122" i="15" s="1"/>
  <c r="W122" i="15"/>
  <c r="X122" i="15" s="1"/>
  <c r="U122" i="15"/>
  <c r="T122" i="15"/>
  <c r="R122" i="15"/>
  <c r="Q122" i="15"/>
  <c r="N122" i="15"/>
  <c r="O122" i="15" s="1"/>
  <c r="K122" i="15"/>
  <c r="L122" i="15" s="1"/>
  <c r="I122" i="15"/>
  <c r="H122" i="15"/>
  <c r="F122" i="15"/>
  <c r="E122" i="15"/>
  <c r="B122" i="15"/>
  <c r="C122" i="15" s="1"/>
  <c r="AR121" i="15"/>
  <c r="AP121" i="15"/>
  <c r="AM121" i="15"/>
  <c r="AL121" i="15"/>
  <c r="AJ121" i="15"/>
  <c r="AG121" i="15"/>
  <c r="AD121" i="15"/>
  <c r="AA121" i="15"/>
  <c r="X121" i="15"/>
  <c r="U121" i="15"/>
  <c r="R121" i="15"/>
  <c r="O121" i="15"/>
  <c r="L121" i="15"/>
  <c r="I121" i="15"/>
  <c r="F121" i="15"/>
  <c r="C121" i="15"/>
  <c r="AR120" i="15"/>
  <c r="AP120" i="15"/>
  <c r="AM120" i="15"/>
  <c r="AL120" i="15"/>
  <c r="AJ120" i="15"/>
  <c r="AG120" i="15"/>
  <c r="AD120" i="15"/>
  <c r="AA120" i="15"/>
  <c r="X120" i="15"/>
  <c r="U120" i="15"/>
  <c r="R120" i="15"/>
  <c r="O120" i="15"/>
  <c r="L120" i="15"/>
  <c r="I120" i="15"/>
  <c r="F120" i="15"/>
  <c r="C120" i="15"/>
  <c r="AR119" i="15"/>
  <c r="AP119" i="15"/>
  <c r="AM119" i="15"/>
  <c r="AL119" i="15"/>
  <c r="AJ119" i="15"/>
  <c r="AG119" i="15"/>
  <c r="AD119" i="15"/>
  <c r="AA119" i="15"/>
  <c r="X119" i="15"/>
  <c r="U119" i="15"/>
  <c r="R119" i="15"/>
  <c r="O119" i="15"/>
  <c r="L119" i="15"/>
  <c r="I119" i="15"/>
  <c r="F119" i="15"/>
  <c r="C119" i="15"/>
  <c r="AP118" i="15"/>
  <c r="AO118" i="15"/>
  <c r="AL118" i="15"/>
  <c r="AI118" i="15"/>
  <c r="AJ118" i="15" s="1"/>
  <c r="AG118" i="15"/>
  <c r="AF118" i="15"/>
  <c r="AD118" i="15"/>
  <c r="AC118" i="15"/>
  <c r="Z118" i="15"/>
  <c r="AA118" i="15" s="1"/>
  <c r="X118" i="15"/>
  <c r="W118" i="15"/>
  <c r="T118" i="15"/>
  <c r="U118" i="15" s="1"/>
  <c r="Q118" i="15"/>
  <c r="R118" i="15" s="1"/>
  <c r="N118" i="15"/>
  <c r="O118" i="15" s="1"/>
  <c r="K118" i="15"/>
  <c r="L118" i="15" s="1"/>
  <c r="I118" i="15"/>
  <c r="H118" i="15"/>
  <c r="F118" i="15"/>
  <c r="E118" i="15"/>
  <c r="B118" i="15"/>
  <c r="C118" i="15" s="1"/>
  <c r="AR117" i="15"/>
  <c r="AP117" i="15"/>
  <c r="AL117" i="15"/>
  <c r="AM117" i="15" s="1"/>
  <c r="AJ117" i="15"/>
  <c r="AG117" i="15"/>
  <c r="AD117" i="15"/>
  <c r="AA117" i="15"/>
  <c r="X117" i="15"/>
  <c r="U117" i="15"/>
  <c r="R117" i="15"/>
  <c r="O117" i="15"/>
  <c r="L117" i="15"/>
  <c r="I117" i="15"/>
  <c r="F117" i="15"/>
  <c r="C117" i="15"/>
  <c r="AR116" i="15"/>
  <c r="AP116" i="15"/>
  <c r="AL116" i="15"/>
  <c r="AM116" i="15" s="1"/>
  <c r="AJ116" i="15"/>
  <c r="AG116" i="15"/>
  <c r="AD116" i="15"/>
  <c r="AA116" i="15"/>
  <c r="X116" i="15"/>
  <c r="U116" i="15"/>
  <c r="R116" i="15"/>
  <c r="O116" i="15"/>
  <c r="L116" i="15"/>
  <c r="I116" i="15"/>
  <c r="F116" i="15"/>
  <c r="C116" i="15"/>
  <c r="AR115" i="15"/>
  <c r="AP115" i="15"/>
  <c r="AL115" i="15"/>
  <c r="AM115" i="15" s="1"/>
  <c r="AJ115" i="15"/>
  <c r="AG115" i="15"/>
  <c r="AD115" i="15"/>
  <c r="AA115" i="15"/>
  <c r="X115" i="15"/>
  <c r="U115" i="15"/>
  <c r="R115" i="15"/>
  <c r="O115" i="15"/>
  <c r="L115" i="15"/>
  <c r="I115" i="15"/>
  <c r="F115" i="15"/>
  <c r="C115" i="15"/>
  <c r="AR114" i="15"/>
  <c r="AP114" i="15"/>
  <c r="AL114" i="15"/>
  <c r="AM114" i="15" s="1"/>
  <c r="AJ114" i="15"/>
  <c r="AG114" i="15"/>
  <c r="AD114" i="15"/>
  <c r="AA114" i="15"/>
  <c r="X114" i="15"/>
  <c r="U114" i="15"/>
  <c r="R114" i="15"/>
  <c r="O114" i="15"/>
  <c r="L114" i="15"/>
  <c r="I114" i="15"/>
  <c r="F114" i="15"/>
  <c r="C114" i="15"/>
  <c r="AR113" i="15"/>
  <c r="AP113" i="15"/>
  <c r="AL113" i="15"/>
  <c r="AM113" i="15" s="1"/>
  <c r="AJ113" i="15"/>
  <c r="AG113" i="15"/>
  <c r="AD113" i="15"/>
  <c r="AA113" i="15"/>
  <c r="X113" i="15"/>
  <c r="U113" i="15"/>
  <c r="R113" i="15"/>
  <c r="O113" i="15"/>
  <c r="L113" i="15"/>
  <c r="I113" i="15"/>
  <c r="F113" i="15"/>
  <c r="C113" i="15"/>
  <c r="AR112" i="15"/>
  <c r="AP112" i="15"/>
  <c r="AL112" i="15"/>
  <c r="AM112" i="15" s="1"/>
  <c r="AJ112" i="15"/>
  <c r="AG112" i="15"/>
  <c r="AD112" i="15"/>
  <c r="AA112" i="15"/>
  <c r="X112" i="15"/>
  <c r="U112" i="15"/>
  <c r="R112" i="15"/>
  <c r="O112" i="15"/>
  <c r="L112" i="15"/>
  <c r="I112" i="15"/>
  <c r="F112" i="15"/>
  <c r="C112" i="15"/>
  <c r="AR111" i="15"/>
  <c r="AP111" i="15"/>
  <c r="AL111" i="15"/>
  <c r="AM111" i="15" s="1"/>
  <c r="AJ111" i="15"/>
  <c r="AG111" i="15"/>
  <c r="AD111" i="15"/>
  <c r="AA111" i="15"/>
  <c r="X111" i="15"/>
  <c r="U111" i="15"/>
  <c r="R111" i="15"/>
  <c r="O111" i="15"/>
  <c r="L111" i="15"/>
  <c r="I111" i="15"/>
  <c r="F111" i="15"/>
  <c r="C111" i="15"/>
  <c r="AR110" i="15"/>
  <c r="AP110" i="15"/>
  <c r="AL110" i="15"/>
  <c r="AM110" i="15" s="1"/>
  <c r="AJ110" i="15"/>
  <c r="AG110" i="15"/>
  <c r="AD110" i="15"/>
  <c r="AA110" i="15"/>
  <c r="X110" i="15"/>
  <c r="U110" i="15"/>
  <c r="R110" i="15"/>
  <c r="O110" i="15"/>
  <c r="L110" i="15"/>
  <c r="I110" i="15"/>
  <c r="F110" i="15"/>
  <c r="C110" i="15"/>
  <c r="AR109" i="15"/>
  <c r="AP109" i="15"/>
  <c r="AL109" i="15"/>
  <c r="AM109" i="15" s="1"/>
  <c r="AJ109" i="15"/>
  <c r="AG109" i="15"/>
  <c r="AD109" i="15"/>
  <c r="AA109" i="15"/>
  <c r="X109" i="15"/>
  <c r="U109" i="15"/>
  <c r="R109" i="15"/>
  <c r="O109" i="15"/>
  <c r="L109" i="15"/>
  <c r="I109" i="15"/>
  <c r="F109" i="15"/>
  <c r="C109" i="15"/>
  <c r="AR108" i="15"/>
  <c r="AP108" i="15"/>
  <c r="AL108" i="15"/>
  <c r="AM108" i="15" s="1"/>
  <c r="AJ108" i="15"/>
  <c r="AG108" i="15"/>
  <c r="AD108" i="15"/>
  <c r="AA108" i="15"/>
  <c r="X108" i="15"/>
  <c r="U108" i="15"/>
  <c r="R108" i="15"/>
  <c r="O108" i="15"/>
  <c r="L108" i="15"/>
  <c r="I108" i="15"/>
  <c r="F108" i="15"/>
  <c r="C108" i="15"/>
  <c r="AR107" i="15"/>
  <c r="AP107" i="15"/>
  <c r="AL107" i="15"/>
  <c r="AM107" i="15" s="1"/>
  <c r="AJ107" i="15"/>
  <c r="AG107" i="15"/>
  <c r="AD107" i="15"/>
  <c r="AA107" i="15"/>
  <c r="X107" i="15"/>
  <c r="U107" i="15"/>
  <c r="R107" i="15"/>
  <c r="O107" i="15"/>
  <c r="L107" i="15"/>
  <c r="I107" i="15"/>
  <c r="F107" i="15"/>
  <c r="C107" i="15"/>
  <c r="AR106" i="15"/>
  <c r="AP106" i="15"/>
  <c r="AL106" i="15"/>
  <c r="AM106" i="15" s="1"/>
  <c r="AJ106" i="15"/>
  <c r="AG106" i="15"/>
  <c r="AD106" i="15"/>
  <c r="AA106" i="15"/>
  <c r="X106" i="15"/>
  <c r="U106" i="15"/>
  <c r="R106" i="15"/>
  <c r="O106" i="15"/>
  <c r="L106" i="15"/>
  <c r="I106" i="15"/>
  <c r="F106" i="15"/>
  <c r="C106" i="15"/>
  <c r="AR105" i="15"/>
  <c r="AP105" i="15"/>
  <c r="AL105" i="15"/>
  <c r="AM105" i="15" s="1"/>
  <c r="AJ105" i="15"/>
  <c r="AG105" i="15"/>
  <c r="AD105" i="15"/>
  <c r="AA105" i="15"/>
  <c r="X105" i="15"/>
  <c r="U105" i="15"/>
  <c r="R105" i="15"/>
  <c r="O105" i="15"/>
  <c r="L105" i="15"/>
  <c r="I105" i="15"/>
  <c r="F105" i="15"/>
  <c r="C105" i="15"/>
  <c r="AR104" i="15"/>
  <c r="AP104" i="15"/>
  <c r="AL104" i="15"/>
  <c r="AM104" i="15" s="1"/>
  <c r="AJ104" i="15"/>
  <c r="AG104" i="15"/>
  <c r="AD104" i="15"/>
  <c r="AA104" i="15"/>
  <c r="X104" i="15"/>
  <c r="U104" i="15"/>
  <c r="R104" i="15"/>
  <c r="O104" i="15"/>
  <c r="L104" i="15"/>
  <c r="I104" i="15"/>
  <c r="F104" i="15"/>
  <c r="C104" i="15"/>
  <c r="AR103" i="15"/>
  <c r="AP103" i="15"/>
  <c r="AL103" i="15"/>
  <c r="AM103" i="15" s="1"/>
  <c r="AJ103" i="15"/>
  <c r="AG103" i="15"/>
  <c r="AD103" i="15"/>
  <c r="AA103" i="15"/>
  <c r="X103" i="15"/>
  <c r="U103" i="15"/>
  <c r="R103" i="15"/>
  <c r="O103" i="15"/>
  <c r="L103" i="15"/>
  <c r="I103" i="15"/>
  <c r="F103" i="15"/>
  <c r="C103" i="15"/>
  <c r="AR102" i="15"/>
  <c r="AP102" i="15"/>
  <c r="AL102" i="15"/>
  <c r="AM102" i="15" s="1"/>
  <c r="AJ102" i="15"/>
  <c r="AG102" i="15"/>
  <c r="AD102" i="15"/>
  <c r="AA102" i="15"/>
  <c r="X102" i="15"/>
  <c r="U102" i="15"/>
  <c r="R102" i="15"/>
  <c r="O102" i="15"/>
  <c r="L102" i="15"/>
  <c r="I102" i="15"/>
  <c r="F102" i="15"/>
  <c r="C102" i="15"/>
  <c r="AR101" i="15"/>
  <c r="AP101" i="15"/>
  <c r="AL101" i="15"/>
  <c r="AM101" i="15" s="1"/>
  <c r="AJ101" i="15"/>
  <c r="AG101" i="15"/>
  <c r="AD101" i="15"/>
  <c r="AA101" i="15"/>
  <c r="X101" i="15"/>
  <c r="U101" i="15"/>
  <c r="R101" i="15"/>
  <c r="O101" i="15"/>
  <c r="L101" i="15"/>
  <c r="I101" i="15"/>
  <c r="F101" i="15"/>
  <c r="C101" i="15"/>
  <c r="AR100" i="15"/>
  <c r="AP100" i="15"/>
  <c r="AL100" i="15"/>
  <c r="AM100" i="15" s="1"/>
  <c r="AJ100" i="15"/>
  <c r="AG100" i="15"/>
  <c r="AD100" i="15"/>
  <c r="AA100" i="15"/>
  <c r="X100" i="15"/>
  <c r="U100" i="15"/>
  <c r="R100" i="15"/>
  <c r="O100" i="15"/>
  <c r="L100" i="15"/>
  <c r="I100" i="15"/>
  <c r="F100" i="15"/>
  <c r="C100" i="15"/>
  <c r="AR99" i="15"/>
  <c r="AP99" i="15"/>
  <c r="AL99" i="15"/>
  <c r="AM99" i="15" s="1"/>
  <c r="AJ99" i="15"/>
  <c r="AG99" i="15"/>
  <c r="AD99" i="15"/>
  <c r="AA99" i="15"/>
  <c r="X99" i="15"/>
  <c r="U99" i="15"/>
  <c r="R99" i="15"/>
  <c r="O99" i="15"/>
  <c r="L99" i="15"/>
  <c r="I99" i="15"/>
  <c r="F99" i="15"/>
  <c r="C99" i="15"/>
  <c r="AR98" i="15"/>
  <c r="AP98" i="15"/>
  <c r="AL98" i="15"/>
  <c r="AM98" i="15" s="1"/>
  <c r="AJ98" i="15"/>
  <c r="AG98" i="15"/>
  <c r="AD98" i="15"/>
  <c r="AA98" i="15"/>
  <c r="X98" i="15"/>
  <c r="U98" i="15"/>
  <c r="R98" i="15"/>
  <c r="O98" i="15"/>
  <c r="L98" i="15"/>
  <c r="I98" i="15"/>
  <c r="F98" i="15"/>
  <c r="C98" i="15"/>
  <c r="AR97" i="15"/>
  <c r="AP97" i="15"/>
  <c r="AL97" i="15"/>
  <c r="AM97" i="15" s="1"/>
  <c r="AJ97" i="15"/>
  <c r="AG97" i="15"/>
  <c r="AD97" i="15"/>
  <c r="AA97" i="15"/>
  <c r="X97" i="15"/>
  <c r="U97" i="15"/>
  <c r="R97" i="15"/>
  <c r="O97" i="15"/>
  <c r="L97" i="15"/>
  <c r="I97" i="15"/>
  <c r="F97" i="15"/>
  <c r="C97" i="15"/>
  <c r="AR96" i="15"/>
  <c r="AP96" i="15"/>
  <c r="AL96" i="15"/>
  <c r="AM96" i="15" s="1"/>
  <c r="AJ96" i="15"/>
  <c r="AG96" i="15"/>
  <c r="AD96" i="15"/>
  <c r="AA96" i="15"/>
  <c r="X96" i="15"/>
  <c r="U96" i="15"/>
  <c r="R96" i="15"/>
  <c r="O96" i="15"/>
  <c r="L96" i="15"/>
  <c r="I96" i="15"/>
  <c r="F96" i="15"/>
  <c r="C96" i="15"/>
  <c r="AR95" i="15"/>
  <c r="AP95" i="15"/>
  <c r="AL95" i="15"/>
  <c r="AM95" i="15" s="1"/>
  <c r="AJ95" i="15"/>
  <c r="AG95" i="15"/>
  <c r="AD95" i="15"/>
  <c r="AA95" i="15"/>
  <c r="X95" i="15"/>
  <c r="U95" i="15"/>
  <c r="R95" i="15"/>
  <c r="O95" i="15"/>
  <c r="L95" i="15"/>
  <c r="I95" i="15"/>
  <c r="F95" i="15"/>
  <c r="C95" i="15"/>
  <c r="AR94" i="15"/>
  <c r="AP94" i="15"/>
  <c r="AL94" i="15"/>
  <c r="AM94" i="15" s="1"/>
  <c r="AJ94" i="15"/>
  <c r="AG94" i="15"/>
  <c r="AD94" i="15"/>
  <c r="AA94" i="15"/>
  <c r="X94" i="15"/>
  <c r="U94" i="15"/>
  <c r="R94" i="15"/>
  <c r="O94" i="15"/>
  <c r="L94" i="15"/>
  <c r="I94" i="15"/>
  <c r="F94" i="15"/>
  <c r="C94" i="15"/>
  <c r="AR92" i="15"/>
  <c r="AP92" i="15"/>
  <c r="AL92" i="15"/>
  <c r="AM92" i="15" s="1"/>
  <c r="AJ92" i="15"/>
  <c r="AG92" i="15"/>
  <c r="AD92" i="15"/>
  <c r="AA92" i="15"/>
  <c r="X92" i="15"/>
  <c r="U92" i="15"/>
  <c r="R92" i="15"/>
  <c r="O92" i="15"/>
  <c r="L92" i="15"/>
  <c r="I92" i="15"/>
  <c r="F92" i="15"/>
  <c r="C92" i="15"/>
  <c r="AP91" i="15"/>
  <c r="AL91" i="15"/>
  <c r="AR91" i="15" s="1"/>
  <c r="AJ91" i="15"/>
  <c r="AG91" i="15"/>
  <c r="AD91" i="15"/>
  <c r="AA91" i="15"/>
  <c r="X91" i="15"/>
  <c r="U91" i="15"/>
  <c r="R91" i="15"/>
  <c r="O91" i="15"/>
  <c r="L91" i="15"/>
  <c r="I91" i="15"/>
  <c r="F91" i="15"/>
  <c r="C91" i="15"/>
  <c r="AP90" i="15"/>
  <c r="AL90" i="15"/>
  <c r="AR90" i="15" s="1"/>
  <c r="AJ90" i="15"/>
  <c r="AG90" i="15"/>
  <c r="AD90" i="15"/>
  <c r="AA90" i="15"/>
  <c r="X90" i="15"/>
  <c r="U90" i="15"/>
  <c r="R90" i="15"/>
  <c r="O90" i="15"/>
  <c r="L90" i="15"/>
  <c r="I90" i="15"/>
  <c r="F90" i="15"/>
  <c r="C90" i="15"/>
  <c r="AP89" i="15"/>
  <c r="AL89" i="15"/>
  <c r="AR89" i="15" s="1"/>
  <c r="AJ89" i="15"/>
  <c r="AG89" i="15"/>
  <c r="AD89" i="15"/>
  <c r="AA89" i="15"/>
  <c r="X89" i="15"/>
  <c r="U89" i="15"/>
  <c r="R89" i="15"/>
  <c r="O89" i="15"/>
  <c r="L89" i="15"/>
  <c r="I89" i="15"/>
  <c r="F89" i="15"/>
  <c r="C89" i="15"/>
  <c r="AO88" i="15"/>
  <c r="AP88" i="15" s="1"/>
  <c r="AL88" i="15"/>
  <c r="AJ88" i="15"/>
  <c r="AI88" i="15"/>
  <c r="AG88" i="15"/>
  <c r="AF88" i="15"/>
  <c r="AC88" i="15"/>
  <c r="AD88" i="15" s="1"/>
  <c r="Z88" i="15"/>
  <c r="AA88" i="15" s="1"/>
  <c r="X88" i="15"/>
  <c r="W88" i="15"/>
  <c r="U88" i="15"/>
  <c r="T88" i="15"/>
  <c r="Q88" i="15"/>
  <c r="R88" i="15" s="1"/>
  <c r="N88" i="15"/>
  <c r="O88" i="15" s="1"/>
  <c r="L88" i="15"/>
  <c r="K88" i="15"/>
  <c r="I88" i="15"/>
  <c r="H88" i="15"/>
  <c r="E88" i="15"/>
  <c r="F88" i="15" s="1"/>
  <c r="B88" i="15"/>
  <c r="C88" i="15" s="1"/>
  <c r="AP87" i="15"/>
  <c r="AL87" i="15"/>
  <c r="AR87" i="15" s="1"/>
  <c r="AJ87" i="15"/>
  <c r="AG87" i="15"/>
  <c r="AD87" i="15"/>
  <c r="AA87" i="15"/>
  <c r="X87" i="15"/>
  <c r="U87" i="15"/>
  <c r="R87" i="15"/>
  <c r="O87" i="15"/>
  <c r="L87" i="15"/>
  <c r="I87" i="15"/>
  <c r="F87" i="15"/>
  <c r="C87" i="15"/>
  <c r="AP86" i="15"/>
  <c r="AL86" i="15"/>
  <c r="AR86" i="15" s="1"/>
  <c r="AJ86" i="15"/>
  <c r="AG86" i="15"/>
  <c r="AD86" i="15"/>
  <c r="AA86" i="15"/>
  <c r="X86" i="15"/>
  <c r="U86" i="15"/>
  <c r="R86" i="15"/>
  <c r="O86" i="15"/>
  <c r="L86" i="15"/>
  <c r="I86" i="15"/>
  <c r="F86" i="15"/>
  <c r="C86" i="15"/>
  <c r="AP85" i="15"/>
  <c r="AL85" i="15"/>
  <c r="AR85" i="15" s="1"/>
  <c r="AJ85" i="15"/>
  <c r="AG85" i="15"/>
  <c r="AD85" i="15"/>
  <c r="AA85" i="15"/>
  <c r="X85" i="15"/>
  <c r="U85" i="15"/>
  <c r="R85" i="15"/>
  <c r="O85" i="15"/>
  <c r="L85" i="15"/>
  <c r="I85" i="15"/>
  <c r="F85" i="15"/>
  <c r="C85" i="15"/>
  <c r="AP84" i="15"/>
  <c r="AL84" i="15"/>
  <c r="AR84" i="15" s="1"/>
  <c r="AJ84" i="15"/>
  <c r="AG84" i="15"/>
  <c r="AD84" i="15"/>
  <c r="AA84" i="15"/>
  <c r="X84" i="15"/>
  <c r="U84" i="15"/>
  <c r="R84" i="15"/>
  <c r="O84" i="15"/>
  <c r="L84" i="15"/>
  <c r="I84" i="15"/>
  <c r="F84" i="15"/>
  <c r="C84" i="15"/>
  <c r="AP83" i="15"/>
  <c r="AL83" i="15"/>
  <c r="AR83" i="15" s="1"/>
  <c r="AJ83" i="15"/>
  <c r="AG83" i="15"/>
  <c r="AD83" i="15"/>
  <c r="AA83" i="15"/>
  <c r="X83" i="15"/>
  <c r="U83" i="15"/>
  <c r="R83" i="15"/>
  <c r="O83" i="15"/>
  <c r="L83" i="15"/>
  <c r="I83" i="15"/>
  <c r="F83" i="15"/>
  <c r="C83" i="15"/>
  <c r="AP82" i="15"/>
  <c r="AL82" i="15"/>
  <c r="AR82" i="15" s="1"/>
  <c r="AJ82" i="15"/>
  <c r="AG82" i="15"/>
  <c r="AD82" i="15"/>
  <c r="AA82" i="15"/>
  <c r="X82" i="15"/>
  <c r="U82" i="15"/>
  <c r="R82" i="15"/>
  <c r="O82" i="15"/>
  <c r="L82" i="15"/>
  <c r="I82" i="15"/>
  <c r="F82" i="15"/>
  <c r="C82" i="15"/>
  <c r="AP81" i="15"/>
  <c r="AL81" i="15"/>
  <c r="AR81" i="15" s="1"/>
  <c r="AJ81" i="15"/>
  <c r="AG81" i="15"/>
  <c r="AD81" i="15"/>
  <c r="AA81" i="15"/>
  <c r="X81" i="15"/>
  <c r="U81" i="15"/>
  <c r="R81" i="15"/>
  <c r="O81" i="15"/>
  <c r="L81" i="15"/>
  <c r="I81" i="15"/>
  <c r="F81" i="15"/>
  <c r="C81" i="15"/>
  <c r="AP80" i="15"/>
  <c r="AL80" i="15"/>
  <c r="AR80" i="15" s="1"/>
  <c r="AJ80" i="15"/>
  <c r="AG80" i="15"/>
  <c r="AD80" i="15"/>
  <c r="AA80" i="15"/>
  <c r="X80" i="15"/>
  <c r="U80" i="15"/>
  <c r="R80" i="15"/>
  <c r="O80" i="15"/>
  <c r="L80" i="15"/>
  <c r="I80" i="15"/>
  <c r="F80" i="15"/>
  <c r="C80" i="15"/>
  <c r="AP79" i="15"/>
  <c r="AL79" i="15"/>
  <c r="AR79" i="15" s="1"/>
  <c r="AJ79" i="15"/>
  <c r="AG79" i="15"/>
  <c r="AD79" i="15"/>
  <c r="AA79" i="15"/>
  <c r="X79" i="15"/>
  <c r="U79" i="15"/>
  <c r="R79" i="15"/>
  <c r="O79" i="15"/>
  <c r="L79" i="15"/>
  <c r="I79" i="15"/>
  <c r="F79" i="15"/>
  <c r="C79" i="15"/>
  <c r="AP78" i="15"/>
  <c r="AL78" i="15"/>
  <c r="AR78" i="15" s="1"/>
  <c r="AJ78" i="15"/>
  <c r="AG78" i="15"/>
  <c r="AD78" i="15"/>
  <c r="AA78" i="15"/>
  <c r="X78" i="15"/>
  <c r="U78" i="15"/>
  <c r="R78" i="15"/>
  <c r="O78" i="15"/>
  <c r="L78" i="15"/>
  <c r="I78" i="15"/>
  <c r="F78" i="15"/>
  <c r="C78" i="15"/>
  <c r="AP77" i="15"/>
  <c r="AL77" i="15"/>
  <c r="AR77" i="15" s="1"/>
  <c r="AJ77" i="15"/>
  <c r="AG77" i="15"/>
  <c r="AD77" i="15"/>
  <c r="AA77" i="15"/>
  <c r="X77" i="15"/>
  <c r="U77" i="15"/>
  <c r="R77" i="15"/>
  <c r="O77" i="15"/>
  <c r="L77" i="15"/>
  <c r="I77" i="15"/>
  <c r="F77" i="15"/>
  <c r="C77" i="15"/>
  <c r="AP76" i="15"/>
  <c r="AL76" i="15"/>
  <c r="AR76" i="15" s="1"/>
  <c r="AJ76" i="15"/>
  <c r="AG76" i="15"/>
  <c r="AD76" i="15"/>
  <c r="AA76" i="15"/>
  <c r="X76" i="15"/>
  <c r="U76" i="15"/>
  <c r="R76" i="15"/>
  <c r="O76" i="15"/>
  <c r="L76" i="15"/>
  <c r="I76" i="15"/>
  <c r="F76" i="15"/>
  <c r="C76" i="15"/>
  <c r="AP75" i="15"/>
  <c r="AL75" i="15"/>
  <c r="AR75" i="15" s="1"/>
  <c r="AJ75" i="15"/>
  <c r="AG75" i="15"/>
  <c r="AD75" i="15"/>
  <c r="AA75" i="15"/>
  <c r="X75" i="15"/>
  <c r="U75" i="15"/>
  <c r="R75" i="15"/>
  <c r="O75" i="15"/>
  <c r="L75" i="15"/>
  <c r="I75" i="15"/>
  <c r="F75" i="15"/>
  <c r="C75" i="15"/>
  <c r="AO73" i="15"/>
  <c r="AP73" i="15" s="1"/>
  <c r="AI73" i="15"/>
  <c r="AJ73" i="15" s="1"/>
  <c r="AG73" i="15"/>
  <c r="AF73" i="15"/>
  <c r="AC73" i="15"/>
  <c r="AD73" i="15" s="1"/>
  <c r="Z73" i="15"/>
  <c r="AA73" i="15" s="1"/>
  <c r="X73" i="15"/>
  <c r="W73" i="15"/>
  <c r="U73" i="15"/>
  <c r="T73" i="15"/>
  <c r="Q73" i="15"/>
  <c r="R73" i="15" s="1"/>
  <c r="O73" i="15"/>
  <c r="N73" i="15"/>
  <c r="K73" i="15"/>
  <c r="L73" i="15" s="1"/>
  <c r="I73" i="15"/>
  <c r="H73" i="15"/>
  <c r="E73" i="15"/>
  <c r="F73" i="15" s="1"/>
  <c r="B73" i="15"/>
  <c r="C73" i="15" s="1"/>
  <c r="AR72" i="15"/>
  <c r="AP72" i="15"/>
  <c r="AM72" i="15"/>
  <c r="AL72" i="15"/>
  <c r="AJ72" i="15"/>
  <c r="AG72" i="15"/>
  <c r="AD72" i="15"/>
  <c r="AA72" i="15"/>
  <c r="X72" i="15"/>
  <c r="U72" i="15"/>
  <c r="R72" i="15"/>
  <c r="O72" i="15"/>
  <c r="L72" i="15"/>
  <c r="I72" i="15"/>
  <c r="F72" i="15"/>
  <c r="C72" i="15"/>
  <c r="AR71" i="15"/>
  <c r="AP71" i="15"/>
  <c r="AM71" i="15"/>
  <c r="AL71" i="15"/>
  <c r="AJ71" i="15"/>
  <c r="AG71" i="15"/>
  <c r="AD71" i="15"/>
  <c r="AA71" i="15"/>
  <c r="X71" i="15"/>
  <c r="U71" i="15"/>
  <c r="R71" i="15"/>
  <c r="O71" i="15"/>
  <c r="L71" i="15"/>
  <c r="I71" i="15"/>
  <c r="F71" i="15"/>
  <c r="C71" i="15"/>
  <c r="AR70" i="15"/>
  <c r="AP70" i="15"/>
  <c r="AM70" i="15"/>
  <c r="AL70" i="15"/>
  <c r="AJ70" i="15"/>
  <c r="AG70" i="15"/>
  <c r="AD70" i="15"/>
  <c r="AA70" i="15"/>
  <c r="X70" i="15"/>
  <c r="U70" i="15"/>
  <c r="R70" i="15"/>
  <c r="O70" i="15"/>
  <c r="L70" i="15"/>
  <c r="I70" i="15"/>
  <c r="F70" i="15"/>
  <c r="C70" i="15"/>
  <c r="AR69" i="15"/>
  <c r="AP69" i="15"/>
  <c r="AM69" i="15"/>
  <c r="AL69" i="15"/>
  <c r="AJ69" i="15"/>
  <c r="AG69" i="15"/>
  <c r="AD69" i="15"/>
  <c r="AA69" i="15"/>
  <c r="X69" i="15"/>
  <c r="U69" i="15"/>
  <c r="R69" i="15"/>
  <c r="O69" i="15"/>
  <c r="L69" i="15"/>
  <c r="I69" i="15"/>
  <c r="F69" i="15"/>
  <c r="C69" i="15"/>
  <c r="AR68" i="15"/>
  <c r="AP68" i="15"/>
  <c r="AM68" i="15"/>
  <c r="AL68" i="15"/>
  <c r="AJ68" i="15"/>
  <c r="AG68" i="15"/>
  <c r="AD68" i="15"/>
  <c r="AA68" i="15"/>
  <c r="X68" i="15"/>
  <c r="U68" i="15"/>
  <c r="R68" i="15"/>
  <c r="O68" i="15"/>
  <c r="L68" i="15"/>
  <c r="I68" i="15"/>
  <c r="F68" i="15"/>
  <c r="C68" i="15"/>
  <c r="AR67" i="15"/>
  <c r="AP67" i="15"/>
  <c r="AM67" i="15"/>
  <c r="AL67" i="15"/>
  <c r="AJ67" i="15"/>
  <c r="AG67" i="15"/>
  <c r="AD67" i="15"/>
  <c r="AA67" i="15"/>
  <c r="X67" i="15"/>
  <c r="U67" i="15"/>
  <c r="R67" i="15"/>
  <c r="O67" i="15"/>
  <c r="L67" i="15"/>
  <c r="I67" i="15"/>
  <c r="F67" i="15"/>
  <c r="C67" i="15"/>
  <c r="AR66" i="15"/>
  <c r="AP66" i="15"/>
  <c r="AM66" i="15"/>
  <c r="AL66" i="15"/>
  <c r="AJ66" i="15"/>
  <c r="AG66" i="15"/>
  <c r="AD66" i="15"/>
  <c r="AA66" i="15"/>
  <c r="X66" i="15"/>
  <c r="U66" i="15"/>
  <c r="R66" i="15"/>
  <c r="O66" i="15"/>
  <c r="L66" i="15"/>
  <c r="I66" i="15"/>
  <c r="F66" i="15"/>
  <c r="C66" i="15"/>
  <c r="AR65" i="15"/>
  <c r="AP65" i="15"/>
  <c r="AM65" i="15"/>
  <c r="AL65" i="15"/>
  <c r="AJ65" i="15"/>
  <c r="AG65" i="15"/>
  <c r="AD65" i="15"/>
  <c r="AA65" i="15"/>
  <c r="X65" i="15"/>
  <c r="U65" i="15"/>
  <c r="R65" i="15"/>
  <c r="O65" i="15"/>
  <c r="L65" i="15"/>
  <c r="I65" i="15"/>
  <c r="F65" i="15"/>
  <c r="C65" i="15"/>
  <c r="AR64" i="15"/>
  <c r="AP64" i="15"/>
  <c r="AM64" i="15"/>
  <c r="AL64" i="15"/>
  <c r="AJ64" i="15"/>
  <c r="AG64" i="15"/>
  <c r="AD64" i="15"/>
  <c r="AA64" i="15"/>
  <c r="X64" i="15"/>
  <c r="U64" i="15"/>
  <c r="R64" i="15"/>
  <c r="O64" i="15"/>
  <c r="L64" i="15"/>
  <c r="I64" i="15"/>
  <c r="F64" i="15"/>
  <c r="C64" i="15"/>
  <c r="AO62" i="15"/>
  <c r="AP62" i="15" s="1"/>
  <c r="AI62" i="15"/>
  <c r="AJ62" i="15" s="1"/>
  <c r="AF62" i="15"/>
  <c r="AG62" i="15" s="1"/>
  <c r="AC62" i="15"/>
  <c r="AD62" i="15" s="1"/>
  <c r="AA62" i="15"/>
  <c r="Z62" i="15"/>
  <c r="X62" i="15"/>
  <c r="W62" i="15"/>
  <c r="T62" i="15"/>
  <c r="U62" i="15" s="1"/>
  <c r="Q62" i="15"/>
  <c r="R62" i="15" s="1"/>
  <c r="O62" i="15"/>
  <c r="N62" i="15"/>
  <c r="K62" i="15"/>
  <c r="L62" i="15" s="1"/>
  <c r="H62" i="15"/>
  <c r="I62" i="15" s="1"/>
  <c r="E62" i="15"/>
  <c r="F62" i="15" s="1"/>
  <c r="C62" i="15"/>
  <c r="B62" i="15"/>
  <c r="AO61" i="15"/>
  <c r="AP61" i="15" s="1"/>
  <c r="AJ61" i="15"/>
  <c r="AI61" i="15"/>
  <c r="AF61" i="15"/>
  <c r="AG61" i="15" s="1"/>
  <c r="AD61" i="15"/>
  <c r="AC61" i="15"/>
  <c r="Z61" i="15"/>
  <c r="AA61" i="15" s="1"/>
  <c r="X61" i="15"/>
  <c r="W61" i="15"/>
  <c r="T61" i="15"/>
  <c r="U61" i="15" s="1"/>
  <c r="Q61" i="15"/>
  <c r="R61" i="15" s="1"/>
  <c r="O61" i="15"/>
  <c r="N61" i="15"/>
  <c r="L61" i="15"/>
  <c r="K61" i="15"/>
  <c r="H61" i="15"/>
  <c r="I61" i="15" s="1"/>
  <c r="F61" i="15"/>
  <c r="E61" i="15"/>
  <c r="B61" i="15"/>
  <c r="AL61" i="15" s="1"/>
  <c r="AM61" i="15" s="1"/>
  <c r="AP60" i="15"/>
  <c r="AL60" i="15"/>
  <c r="AJ60" i="15"/>
  <c r="AG60" i="15"/>
  <c r="AD60" i="15"/>
  <c r="AA60" i="15"/>
  <c r="X60" i="15"/>
  <c r="U60" i="15"/>
  <c r="R60" i="15"/>
  <c r="O60" i="15"/>
  <c r="L60" i="15"/>
  <c r="I60" i="15"/>
  <c r="F60" i="15"/>
  <c r="C60" i="15"/>
  <c r="AP59" i="15"/>
  <c r="AL59" i="15"/>
  <c r="AM59" i="15" s="1"/>
  <c r="AJ59" i="15"/>
  <c r="AG59" i="15"/>
  <c r="AD59" i="15"/>
  <c r="AA59" i="15"/>
  <c r="X59" i="15"/>
  <c r="U59" i="15"/>
  <c r="R59" i="15"/>
  <c r="O59" i="15"/>
  <c r="L59" i="15"/>
  <c r="I59" i="15"/>
  <c r="F59" i="15"/>
  <c r="C59" i="15"/>
  <c r="AP58" i="15"/>
  <c r="AL58" i="15"/>
  <c r="AM58" i="15" s="1"/>
  <c r="AJ58" i="15"/>
  <c r="AG58" i="15"/>
  <c r="AD58" i="15"/>
  <c r="AA58" i="15"/>
  <c r="X58" i="15"/>
  <c r="U58" i="15"/>
  <c r="R58" i="15"/>
  <c r="O58" i="15"/>
  <c r="L58" i="15"/>
  <c r="I58" i="15"/>
  <c r="F58" i="15"/>
  <c r="C58" i="15"/>
  <c r="AP57" i="15"/>
  <c r="AL57" i="15"/>
  <c r="AM57" i="15" s="1"/>
  <c r="AJ57" i="15"/>
  <c r="AG57" i="15"/>
  <c r="AD57" i="15"/>
  <c r="AA57" i="15"/>
  <c r="X57" i="15"/>
  <c r="U57" i="15"/>
  <c r="R57" i="15"/>
  <c r="O57" i="15"/>
  <c r="L57" i="15"/>
  <c r="I57" i="15"/>
  <c r="F57" i="15"/>
  <c r="C57" i="15"/>
  <c r="AP56" i="15"/>
  <c r="AL56" i="15"/>
  <c r="AM56" i="15" s="1"/>
  <c r="AJ56" i="15"/>
  <c r="AG56" i="15"/>
  <c r="AD56" i="15"/>
  <c r="AA56" i="15"/>
  <c r="X56" i="15"/>
  <c r="U56" i="15"/>
  <c r="R56" i="15"/>
  <c r="O56" i="15"/>
  <c r="L56" i="15"/>
  <c r="I56" i="15"/>
  <c r="F56" i="15"/>
  <c r="C56" i="15"/>
  <c r="AR55" i="15"/>
  <c r="AP55" i="15"/>
  <c r="AL55" i="15"/>
  <c r="AM55" i="15" s="1"/>
  <c r="AJ55" i="15"/>
  <c r="AG55" i="15"/>
  <c r="AD55" i="15"/>
  <c r="AA55" i="15"/>
  <c r="X55" i="15"/>
  <c r="U55" i="15"/>
  <c r="R55" i="15"/>
  <c r="O55" i="15"/>
  <c r="L55" i="15"/>
  <c r="I55" i="15"/>
  <c r="F55" i="15"/>
  <c r="C55" i="15"/>
  <c r="AR54" i="15"/>
  <c r="AP54" i="15"/>
  <c r="AL54" i="15"/>
  <c r="AM54" i="15" s="1"/>
  <c r="AJ54" i="15"/>
  <c r="AG54" i="15"/>
  <c r="AD54" i="15"/>
  <c r="AA54" i="15"/>
  <c r="X54" i="15"/>
  <c r="U54" i="15"/>
  <c r="R54" i="15"/>
  <c r="O54" i="15"/>
  <c r="L54" i="15"/>
  <c r="I54" i="15"/>
  <c r="F54" i="15"/>
  <c r="C54" i="15"/>
  <c r="AP53" i="15"/>
  <c r="AL53" i="15"/>
  <c r="AM53" i="15" s="1"/>
  <c r="AJ53" i="15"/>
  <c r="AG53" i="15"/>
  <c r="AD53" i="15"/>
  <c r="AA53" i="15"/>
  <c r="X53" i="15"/>
  <c r="U53" i="15"/>
  <c r="R53" i="15"/>
  <c r="O53" i="15"/>
  <c r="L53" i="15"/>
  <c r="I53" i="15"/>
  <c r="F53" i="15"/>
  <c r="C53" i="15"/>
  <c r="AP52" i="15"/>
  <c r="AL52" i="15"/>
  <c r="AM52" i="15" s="1"/>
  <c r="AJ52" i="15"/>
  <c r="AG52" i="15"/>
  <c r="AD52" i="15"/>
  <c r="AA52" i="15"/>
  <c r="X52" i="15"/>
  <c r="U52" i="15"/>
  <c r="R52" i="15"/>
  <c r="O52" i="15"/>
  <c r="L52" i="15"/>
  <c r="I52" i="15"/>
  <c r="F52" i="15"/>
  <c r="C52" i="15"/>
  <c r="AP51" i="15"/>
  <c r="AL51" i="15"/>
  <c r="AM51" i="15" s="1"/>
  <c r="AJ51" i="15"/>
  <c r="AG51" i="15"/>
  <c r="AD51" i="15"/>
  <c r="AA51" i="15"/>
  <c r="X51" i="15"/>
  <c r="U51" i="15"/>
  <c r="R51" i="15"/>
  <c r="O51" i="15"/>
  <c r="L51" i="15"/>
  <c r="I51" i="15"/>
  <c r="F51" i="15"/>
  <c r="C51" i="15"/>
  <c r="AR50" i="15"/>
  <c r="AP50" i="15"/>
  <c r="AL50" i="15"/>
  <c r="AM50" i="15" s="1"/>
  <c r="AJ50" i="15"/>
  <c r="AG50" i="15"/>
  <c r="AD50" i="15"/>
  <c r="AA50" i="15"/>
  <c r="X50" i="15"/>
  <c r="U50" i="15"/>
  <c r="R50" i="15"/>
  <c r="O50" i="15"/>
  <c r="L50" i="15"/>
  <c r="I50" i="15"/>
  <c r="F50" i="15"/>
  <c r="C50" i="15"/>
  <c r="AP49" i="15"/>
  <c r="AL49" i="15"/>
  <c r="AM49" i="15" s="1"/>
  <c r="AJ49" i="15"/>
  <c r="AG49" i="15"/>
  <c r="AD49" i="15"/>
  <c r="AA49" i="15"/>
  <c r="X49" i="15"/>
  <c r="U49" i="15"/>
  <c r="R49" i="15"/>
  <c r="O49" i="15"/>
  <c r="L49" i="15"/>
  <c r="I49" i="15"/>
  <c r="F49" i="15"/>
  <c r="C49" i="15"/>
  <c r="AR48" i="15"/>
  <c r="AP48" i="15"/>
  <c r="AL48" i="15"/>
  <c r="AM48" i="15" s="1"/>
  <c r="AJ48" i="15"/>
  <c r="AG48" i="15"/>
  <c r="AD48" i="15"/>
  <c r="AA48" i="15"/>
  <c r="X48" i="15"/>
  <c r="U48" i="15"/>
  <c r="R48" i="15"/>
  <c r="O48" i="15"/>
  <c r="L48" i="15"/>
  <c r="I48" i="15"/>
  <c r="F48" i="15"/>
  <c r="C48" i="15"/>
  <c r="AR47" i="15"/>
  <c r="AP47" i="15"/>
  <c r="AL47" i="15"/>
  <c r="AM47" i="15" s="1"/>
  <c r="AJ47" i="15"/>
  <c r="AG47" i="15"/>
  <c r="AD47" i="15"/>
  <c r="AA47" i="15"/>
  <c r="X47" i="15"/>
  <c r="U47" i="15"/>
  <c r="R47" i="15"/>
  <c r="O47" i="15"/>
  <c r="L47" i="15"/>
  <c r="I47" i="15"/>
  <c r="F47" i="15"/>
  <c r="C47" i="15"/>
  <c r="AR46" i="15"/>
  <c r="AP46" i="15"/>
  <c r="AL46" i="15"/>
  <c r="AM46" i="15" s="1"/>
  <c r="AJ46" i="15"/>
  <c r="AG46" i="15"/>
  <c r="AD46" i="15"/>
  <c r="AA46" i="15"/>
  <c r="X46" i="15"/>
  <c r="U46" i="15"/>
  <c r="R46" i="15"/>
  <c r="O46" i="15"/>
  <c r="L46" i="15"/>
  <c r="I46" i="15"/>
  <c r="F46" i="15"/>
  <c r="C46" i="15"/>
  <c r="AP44" i="15"/>
  <c r="AL44" i="15"/>
  <c r="AM44" i="15" s="1"/>
  <c r="AJ44" i="15"/>
  <c r="AG44" i="15"/>
  <c r="AD44" i="15"/>
  <c r="AA44" i="15"/>
  <c r="X44" i="15"/>
  <c r="U44" i="15"/>
  <c r="R44" i="15"/>
  <c r="O44" i="15"/>
  <c r="L44" i="15"/>
  <c r="I44" i="15"/>
  <c r="F44" i="15"/>
  <c r="C44" i="15"/>
  <c r="AP43" i="15"/>
  <c r="AL43" i="15"/>
  <c r="AJ43" i="15"/>
  <c r="AG43" i="15"/>
  <c r="AD43" i="15"/>
  <c r="AA43" i="15"/>
  <c r="X43" i="15"/>
  <c r="U43" i="15"/>
  <c r="R43" i="15"/>
  <c r="O43" i="15"/>
  <c r="L43" i="15"/>
  <c r="I43" i="15"/>
  <c r="F43" i="15"/>
  <c r="C43" i="15"/>
  <c r="AP42" i="15"/>
  <c r="AL42" i="15"/>
  <c r="AM42" i="15" s="1"/>
  <c r="AJ42" i="15"/>
  <c r="AG42" i="15"/>
  <c r="AD42" i="15"/>
  <c r="AA42" i="15"/>
  <c r="X42" i="15"/>
  <c r="U42" i="15"/>
  <c r="R42" i="15"/>
  <c r="O42" i="15"/>
  <c r="L42" i="15"/>
  <c r="I42" i="15"/>
  <c r="F42" i="15"/>
  <c r="C42" i="15"/>
  <c r="AP40" i="15"/>
  <c r="AO40" i="15"/>
  <c r="AI40" i="15"/>
  <c r="AJ40" i="15" s="1"/>
  <c r="AF40" i="15"/>
  <c r="AG40" i="15" s="1"/>
  <c r="AD40" i="15"/>
  <c r="AC40" i="15"/>
  <c r="Z40" i="15"/>
  <c r="AA40" i="15" s="1"/>
  <c r="W40" i="15"/>
  <c r="X40" i="15" s="1"/>
  <c r="T40" i="15"/>
  <c r="U40" i="15" s="1"/>
  <c r="R40" i="15"/>
  <c r="Q40" i="15"/>
  <c r="O40" i="15"/>
  <c r="N40" i="15"/>
  <c r="K40" i="15"/>
  <c r="L40" i="15" s="1"/>
  <c r="H40" i="15"/>
  <c r="I40" i="15" s="1"/>
  <c r="F40" i="15"/>
  <c r="E40" i="15"/>
  <c r="B40" i="15"/>
  <c r="AL40" i="15" s="1"/>
  <c r="AR40" i="15" s="1"/>
  <c r="AP39" i="15"/>
  <c r="AL39" i="15"/>
  <c r="AJ39" i="15"/>
  <c r="AG39" i="15"/>
  <c r="AD39" i="15"/>
  <c r="AA39" i="15"/>
  <c r="X39" i="15"/>
  <c r="U39" i="15"/>
  <c r="R39" i="15"/>
  <c r="O39" i="15"/>
  <c r="L39" i="15"/>
  <c r="I39" i="15"/>
  <c r="F39" i="15"/>
  <c r="C39" i="15"/>
  <c r="AP38" i="15"/>
  <c r="AL38" i="15"/>
  <c r="AJ38" i="15"/>
  <c r="AG38" i="15"/>
  <c r="AD38" i="15"/>
  <c r="AA38" i="15"/>
  <c r="X38" i="15"/>
  <c r="U38" i="15"/>
  <c r="R38" i="15"/>
  <c r="O38" i="15"/>
  <c r="L38" i="15"/>
  <c r="I38" i="15"/>
  <c r="F38" i="15"/>
  <c r="C38" i="15"/>
  <c r="AP37" i="15"/>
  <c r="AL37" i="15"/>
  <c r="AJ37" i="15"/>
  <c r="AG37" i="15"/>
  <c r="AD37" i="15"/>
  <c r="AA37" i="15"/>
  <c r="X37" i="15"/>
  <c r="U37" i="15"/>
  <c r="R37" i="15"/>
  <c r="O37" i="15"/>
  <c r="L37" i="15"/>
  <c r="I37" i="15"/>
  <c r="F37" i="15"/>
  <c r="C37" i="15"/>
  <c r="AP36" i="15"/>
  <c r="AL36" i="15"/>
  <c r="AJ36" i="15"/>
  <c r="AG36" i="15"/>
  <c r="AD36" i="15"/>
  <c r="AA36" i="15"/>
  <c r="X36" i="15"/>
  <c r="U36" i="15"/>
  <c r="R36" i="15"/>
  <c r="O36" i="15"/>
  <c r="L36" i="15"/>
  <c r="I36" i="15"/>
  <c r="F36" i="15"/>
  <c r="C36" i="15"/>
  <c r="AP35" i="15"/>
  <c r="AL35" i="15"/>
  <c r="AJ35" i="15"/>
  <c r="AG35" i="15"/>
  <c r="AD35" i="15"/>
  <c r="AA35" i="15"/>
  <c r="X35" i="15"/>
  <c r="U35" i="15"/>
  <c r="R35" i="15"/>
  <c r="O35" i="15"/>
  <c r="L35" i="15"/>
  <c r="I35" i="15"/>
  <c r="F35" i="15"/>
  <c r="C35" i="15"/>
  <c r="AP34" i="15"/>
  <c r="AL34" i="15"/>
  <c r="AJ34" i="15"/>
  <c r="AG34" i="15"/>
  <c r="AD34" i="15"/>
  <c r="AA34" i="15"/>
  <c r="X34" i="15"/>
  <c r="U34" i="15"/>
  <c r="R34" i="15"/>
  <c r="O34" i="15"/>
  <c r="L34" i="15"/>
  <c r="I34" i="15"/>
  <c r="F34" i="15"/>
  <c r="C34" i="15"/>
  <c r="AP33" i="15"/>
  <c r="AL33" i="15"/>
  <c r="AJ33" i="15"/>
  <c r="AG33" i="15"/>
  <c r="AD33" i="15"/>
  <c r="AA33" i="15"/>
  <c r="X33" i="15"/>
  <c r="U33" i="15"/>
  <c r="R33" i="15"/>
  <c r="O33" i="15"/>
  <c r="L33" i="15"/>
  <c r="I33" i="15"/>
  <c r="F33" i="15"/>
  <c r="C33" i="15"/>
  <c r="AP32" i="15"/>
  <c r="AL32" i="15"/>
  <c r="AJ32" i="15"/>
  <c r="AG32" i="15"/>
  <c r="AD32" i="15"/>
  <c r="AA32" i="15"/>
  <c r="X32" i="15"/>
  <c r="U32" i="15"/>
  <c r="R32" i="15"/>
  <c r="O32" i="15"/>
  <c r="L32" i="15"/>
  <c r="I32" i="15"/>
  <c r="F32" i="15"/>
  <c r="C32" i="15"/>
  <c r="AP31" i="15"/>
  <c r="AL31" i="15"/>
  <c r="AJ31" i="15"/>
  <c r="AG31" i="15"/>
  <c r="AD31" i="15"/>
  <c r="AA31" i="15"/>
  <c r="X31" i="15"/>
  <c r="U31" i="15"/>
  <c r="R31" i="15"/>
  <c r="O31" i="15"/>
  <c r="L31" i="15"/>
  <c r="I31" i="15"/>
  <c r="F31" i="15"/>
  <c r="C31" i="15"/>
  <c r="AO29" i="15"/>
  <c r="AP29" i="15" s="1"/>
  <c r="AL29" i="15"/>
  <c r="AI29" i="15"/>
  <c r="AJ29" i="15" s="1"/>
  <c r="AF29" i="15"/>
  <c r="AG29" i="15" s="1"/>
  <c r="AD29" i="15"/>
  <c r="AC29" i="15"/>
  <c r="AA29" i="15"/>
  <c r="Z29" i="15"/>
  <c r="W29" i="15"/>
  <c r="X29" i="15" s="1"/>
  <c r="U29" i="15"/>
  <c r="T29" i="15"/>
  <c r="Q29" i="15"/>
  <c r="R29" i="15" s="1"/>
  <c r="N29" i="15"/>
  <c r="O29" i="15" s="1"/>
  <c r="K29" i="15"/>
  <c r="L29" i="15" s="1"/>
  <c r="H29" i="15"/>
  <c r="I29" i="15" s="1"/>
  <c r="F29" i="15"/>
  <c r="E29" i="15"/>
  <c r="C29" i="15"/>
  <c r="B29" i="15"/>
  <c r="AP28" i="15"/>
  <c r="AM28" i="15"/>
  <c r="AL28" i="15"/>
  <c r="AR28" i="15" s="1"/>
  <c r="AJ28" i="15"/>
  <c r="AG28" i="15"/>
  <c r="AD28" i="15"/>
  <c r="AA28" i="15"/>
  <c r="X28" i="15"/>
  <c r="U28" i="15"/>
  <c r="R28" i="15"/>
  <c r="O28" i="15"/>
  <c r="L28" i="15"/>
  <c r="I28" i="15"/>
  <c r="F28" i="15"/>
  <c r="C28" i="15"/>
  <c r="AP27" i="15"/>
  <c r="AM27" i="15"/>
  <c r="AL27" i="15"/>
  <c r="AR27" i="15" s="1"/>
  <c r="AJ27" i="15"/>
  <c r="AG27" i="15"/>
  <c r="AD27" i="15"/>
  <c r="AA27" i="15"/>
  <c r="X27" i="15"/>
  <c r="U27" i="15"/>
  <c r="R27" i="15"/>
  <c r="O27" i="15"/>
  <c r="L27" i="15"/>
  <c r="I27" i="15"/>
  <c r="F27" i="15"/>
  <c r="C27" i="15"/>
  <c r="AP26" i="15"/>
  <c r="AM26" i="15"/>
  <c r="AL26" i="15"/>
  <c r="AR26" i="15" s="1"/>
  <c r="AJ26" i="15"/>
  <c r="AG26" i="15"/>
  <c r="AD26" i="15"/>
  <c r="AA26" i="15"/>
  <c r="X26" i="15"/>
  <c r="U26" i="15"/>
  <c r="R26" i="15"/>
  <c r="O26" i="15"/>
  <c r="L26" i="15"/>
  <c r="I26" i="15"/>
  <c r="F26" i="15"/>
  <c r="C26" i="15"/>
  <c r="AP25" i="15"/>
  <c r="AM25" i="15"/>
  <c r="AL25" i="15"/>
  <c r="AR25" i="15" s="1"/>
  <c r="AJ25" i="15"/>
  <c r="AG25" i="15"/>
  <c r="AD25" i="15"/>
  <c r="AA25" i="15"/>
  <c r="X25" i="15"/>
  <c r="U25" i="15"/>
  <c r="R25" i="15"/>
  <c r="O25" i="15"/>
  <c r="L25" i="15"/>
  <c r="I25" i="15"/>
  <c r="F25" i="15"/>
  <c r="C25" i="15"/>
  <c r="AP24" i="15"/>
  <c r="AM24" i="15"/>
  <c r="AL24" i="15"/>
  <c r="AR24" i="15" s="1"/>
  <c r="AJ24" i="15"/>
  <c r="AG24" i="15"/>
  <c r="AD24" i="15"/>
  <c r="AA24" i="15"/>
  <c r="X24" i="15"/>
  <c r="U24" i="15"/>
  <c r="R24" i="15"/>
  <c r="O24" i="15"/>
  <c r="L24" i="15"/>
  <c r="I24" i="15"/>
  <c r="F24" i="15"/>
  <c r="C24" i="15"/>
  <c r="AP23" i="15"/>
  <c r="AM23" i="15"/>
  <c r="AL23" i="15"/>
  <c r="AR23" i="15" s="1"/>
  <c r="AJ23" i="15"/>
  <c r="AG23" i="15"/>
  <c r="AD23" i="15"/>
  <c r="AA23" i="15"/>
  <c r="X23" i="15"/>
  <c r="U23" i="15"/>
  <c r="R23" i="15"/>
  <c r="O23" i="15"/>
  <c r="L23" i="15"/>
  <c r="I23" i="15"/>
  <c r="F23" i="15"/>
  <c r="C23" i="15"/>
  <c r="AP22" i="15"/>
  <c r="AM22" i="15"/>
  <c r="AL22" i="15"/>
  <c r="AR22" i="15" s="1"/>
  <c r="AJ22" i="15"/>
  <c r="AG22" i="15"/>
  <c r="AD22" i="15"/>
  <c r="AA22" i="15"/>
  <c r="X22" i="15"/>
  <c r="U22" i="15"/>
  <c r="R22" i="15"/>
  <c r="O22" i="15"/>
  <c r="L22" i="15"/>
  <c r="I22" i="15"/>
  <c r="F22" i="15"/>
  <c r="C22" i="15"/>
  <c r="AP21" i="15"/>
  <c r="AM21" i="15"/>
  <c r="AL21" i="15"/>
  <c r="AR21" i="15" s="1"/>
  <c r="AJ21" i="15"/>
  <c r="AG21" i="15"/>
  <c r="AD21" i="15"/>
  <c r="AA21" i="15"/>
  <c r="X21" i="15"/>
  <c r="U21" i="15"/>
  <c r="R21" i="15"/>
  <c r="O21" i="15"/>
  <c r="L21" i="15"/>
  <c r="I21" i="15"/>
  <c r="F21" i="15"/>
  <c r="C21" i="15"/>
  <c r="AP19" i="15"/>
  <c r="AM19" i="15"/>
  <c r="AL19" i="15"/>
  <c r="AR19" i="15" s="1"/>
  <c r="AJ19" i="15"/>
  <c r="AG19" i="15"/>
  <c r="AD19" i="15"/>
  <c r="AA19" i="15"/>
  <c r="X19" i="15"/>
  <c r="U19" i="15"/>
  <c r="R19" i="15"/>
  <c r="O19" i="15"/>
  <c r="L19" i="15"/>
  <c r="I19" i="15"/>
  <c r="F19" i="15"/>
  <c r="C19" i="15"/>
  <c r="AO18" i="15"/>
  <c r="AP18" i="15" s="1"/>
  <c r="AI18" i="15"/>
  <c r="AJ18" i="15" s="1"/>
  <c r="AG18" i="15"/>
  <c r="AF18" i="15"/>
  <c r="AD18" i="15"/>
  <c r="AC18" i="15"/>
  <c r="Z18" i="15"/>
  <c r="AA18" i="15" s="1"/>
  <c r="W18" i="15"/>
  <c r="X18" i="15" s="1"/>
  <c r="U18" i="15"/>
  <c r="T18" i="15"/>
  <c r="Q18" i="15"/>
  <c r="R18" i="15" s="1"/>
  <c r="N18" i="15"/>
  <c r="O18" i="15" s="1"/>
  <c r="K18" i="15"/>
  <c r="L18" i="15" s="1"/>
  <c r="I18" i="15"/>
  <c r="H18" i="15"/>
  <c r="F18" i="15"/>
  <c r="E18" i="15"/>
  <c r="B18" i="15"/>
  <c r="C18" i="15" s="1"/>
  <c r="AR17" i="15"/>
  <c r="AP17" i="15"/>
  <c r="AM17" i="15"/>
  <c r="AL17" i="15"/>
  <c r="AJ17" i="15"/>
  <c r="AG17" i="15"/>
  <c r="AD17" i="15"/>
  <c r="AA17" i="15"/>
  <c r="X17" i="15"/>
  <c r="U17" i="15"/>
  <c r="R17" i="15"/>
  <c r="O17" i="15"/>
  <c r="L17" i="15"/>
  <c r="I17" i="15"/>
  <c r="F17" i="15"/>
  <c r="C17" i="15"/>
  <c r="AR16" i="15"/>
  <c r="AP16" i="15"/>
  <c r="AM16" i="15"/>
  <c r="AL16" i="15"/>
  <c r="AJ16" i="15"/>
  <c r="AG16" i="15"/>
  <c r="AD16" i="15"/>
  <c r="AA16" i="15"/>
  <c r="X16" i="15"/>
  <c r="U16" i="15"/>
  <c r="R16" i="15"/>
  <c r="O16" i="15"/>
  <c r="L16" i="15"/>
  <c r="I16" i="15"/>
  <c r="F16" i="15"/>
  <c r="C16" i="15"/>
  <c r="AR15" i="15"/>
  <c r="AP15" i="15"/>
  <c r="AM15" i="15"/>
  <c r="AL15" i="15"/>
  <c r="AJ15" i="15"/>
  <c r="AG15" i="15"/>
  <c r="AD15" i="15"/>
  <c r="AA15" i="15"/>
  <c r="X15" i="15"/>
  <c r="U15" i="15"/>
  <c r="R15" i="15"/>
  <c r="O15" i="15"/>
  <c r="L15" i="15"/>
  <c r="I15" i="15"/>
  <c r="F15" i="15"/>
  <c r="C15" i="15"/>
  <c r="AR14" i="15"/>
  <c r="AP14" i="15"/>
  <c r="AM14" i="15"/>
  <c r="AL14" i="15"/>
  <c r="AJ14" i="15"/>
  <c r="AG14" i="15"/>
  <c r="AD14" i="15"/>
  <c r="AA14" i="15"/>
  <c r="X14" i="15"/>
  <c r="U14" i="15"/>
  <c r="R14" i="15"/>
  <c r="O14" i="15"/>
  <c r="L14" i="15"/>
  <c r="I14" i="15"/>
  <c r="F14" i="15"/>
  <c r="C14" i="15"/>
  <c r="AR13" i="15"/>
  <c r="AP13" i="15"/>
  <c r="AM13" i="15"/>
  <c r="AL13" i="15"/>
  <c r="AJ13" i="15"/>
  <c r="AG13" i="15"/>
  <c r="AD13" i="15"/>
  <c r="AA13" i="15"/>
  <c r="X13" i="15"/>
  <c r="U13" i="15"/>
  <c r="R13" i="15"/>
  <c r="O13" i="15"/>
  <c r="L13" i="15"/>
  <c r="I13" i="15"/>
  <c r="F13" i="15"/>
  <c r="C13" i="15"/>
  <c r="AR12" i="15"/>
  <c r="AP12" i="15"/>
  <c r="AM12" i="15"/>
  <c r="AL12" i="15"/>
  <c r="AJ12" i="15"/>
  <c r="AG12" i="15"/>
  <c r="AD12" i="15"/>
  <c r="AA12" i="15"/>
  <c r="X12" i="15"/>
  <c r="U12" i="15"/>
  <c r="R12" i="15"/>
  <c r="O12" i="15"/>
  <c r="L12" i="15"/>
  <c r="I12" i="15"/>
  <c r="F12" i="15"/>
  <c r="C12" i="15"/>
  <c r="AR11" i="15"/>
  <c r="AP11" i="15"/>
  <c r="AM11" i="15"/>
  <c r="AL11" i="15"/>
  <c r="AJ11" i="15"/>
  <c r="AG11" i="15"/>
  <c r="AD11" i="15"/>
  <c r="AA11" i="15"/>
  <c r="X11" i="15"/>
  <c r="U11" i="15"/>
  <c r="R11" i="15"/>
  <c r="O11" i="15"/>
  <c r="L11" i="15"/>
  <c r="I11" i="15"/>
  <c r="F11" i="15"/>
  <c r="C11" i="15"/>
  <c r="AR10" i="15"/>
  <c r="AP10" i="15"/>
  <c r="AM10" i="15"/>
  <c r="AL10" i="15"/>
  <c r="AJ10" i="15"/>
  <c r="AG10" i="15"/>
  <c r="AD10" i="15"/>
  <c r="AA10" i="15"/>
  <c r="X10" i="15"/>
  <c r="U10" i="15"/>
  <c r="R10" i="15"/>
  <c r="O10" i="15"/>
  <c r="L10" i="15"/>
  <c r="I10" i="15"/>
  <c r="F10" i="15"/>
  <c r="C10" i="15"/>
  <c r="AR8" i="15"/>
  <c r="AP8" i="15"/>
  <c r="AM8" i="15"/>
  <c r="AL8" i="15"/>
  <c r="AJ8" i="15"/>
  <c r="AG8" i="15"/>
  <c r="AD8" i="15"/>
  <c r="AA8" i="15"/>
  <c r="X8" i="15"/>
  <c r="U8" i="15"/>
  <c r="R8" i="15"/>
  <c r="O8" i="15"/>
  <c r="L8" i="15"/>
  <c r="I8" i="15"/>
  <c r="F8" i="15"/>
  <c r="C8" i="15"/>
  <c r="AL446" i="14"/>
  <c r="AR446" i="14" s="1"/>
  <c r="AO444" i="14"/>
  <c r="AP444" i="14" s="1"/>
  <c r="AI444" i="14"/>
  <c r="AJ444" i="14" s="1"/>
  <c r="AF444" i="14"/>
  <c r="AG444" i="14" s="1"/>
  <c r="AC444" i="14"/>
  <c r="AD444" i="14" s="1"/>
  <c r="AA444" i="14"/>
  <c r="Z444" i="14"/>
  <c r="X444" i="14"/>
  <c r="W444" i="14"/>
  <c r="T444" i="14"/>
  <c r="U444" i="14" s="1"/>
  <c r="Q444" i="14"/>
  <c r="R444" i="14" s="1"/>
  <c r="O444" i="14"/>
  <c r="N444" i="14"/>
  <c r="K444" i="14"/>
  <c r="L444" i="14" s="1"/>
  <c r="H444" i="14"/>
  <c r="I444" i="14" s="1"/>
  <c r="E444" i="14"/>
  <c r="F444" i="14" s="1"/>
  <c r="C444" i="14"/>
  <c r="B444" i="14"/>
  <c r="AL444" i="14" s="1"/>
  <c r="AO443" i="14"/>
  <c r="AP443" i="14" s="1"/>
  <c r="AJ443" i="14"/>
  <c r="AI443" i="14"/>
  <c r="AF443" i="14"/>
  <c r="AG443" i="14" s="1"/>
  <c r="AD443" i="14"/>
  <c r="AC443" i="14"/>
  <c r="Z443" i="14"/>
  <c r="AA443" i="14" s="1"/>
  <c r="X443" i="14"/>
  <c r="W443" i="14"/>
  <c r="T443" i="14"/>
  <c r="U443" i="14" s="1"/>
  <c r="Q443" i="14"/>
  <c r="R443" i="14" s="1"/>
  <c r="O443" i="14"/>
  <c r="N443" i="14"/>
  <c r="L443" i="14"/>
  <c r="K443" i="14"/>
  <c r="H443" i="14"/>
  <c r="I443" i="14" s="1"/>
  <c r="F443" i="14"/>
  <c r="E443" i="14"/>
  <c r="B443" i="14"/>
  <c r="AP442" i="14"/>
  <c r="AL442" i="14"/>
  <c r="AJ442" i="14"/>
  <c r="AG442" i="14"/>
  <c r="AD442" i="14"/>
  <c r="AA442" i="14"/>
  <c r="X442" i="14"/>
  <c r="U442" i="14"/>
  <c r="R442" i="14"/>
  <c r="O442" i="14"/>
  <c r="L442" i="14"/>
  <c r="I442" i="14"/>
  <c r="F442" i="14"/>
  <c r="C442" i="14"/>
  <c r="AP441" i="14"/>
  <c r="AL441" i="14"/>
  <c r="AM441" i="14" s="1"/>
  <c r="AJ441" i="14"/>
  <c r="AG441" i="14"/>
  <c r="AD441" i="14"/>
  <c r="AA441" i="14"/>
  <c r="X441" i="14"/>
  <c r="U441" i="14"/>
  <c r="R441" i="14"/>
  <c r="O441" i="14"/>
  <c r="L441" i="14"/>
  <c r="I441" i="14"/>
  <c r="F441" i="14"/>
  <c r="C441" i="14"/>
  <c r="AP440" i="14"/>
  <c r="AL440" i="14"/>
  <c r="AM440" i="14" s="1"/>
  <c r="AJ440" i="14"/>
  <c r="AG440" i="14"/>
  <c r="AD440" i="14"/>
  <c r="AA440" i="14"/>
  <c r="X440" i="14"/>
  <c r="U440" i="14"/>
  <c r="R440" i="14"/>
  <c r="O440" i="14"/>
  <c r="L440" i="14"/>
  <c r="I440" i="14"/>
  <c r="F440" i="14"/>
  <c r="C440" i="14"/>
  <c r="AR439" i="14"/>
  <c r="AP439" i="14"/>
  <c r="AL439" i="14"/>
  <c r="AM439" i="14" s="1"/>
  <c r="AJ439" i="14"/>
  <c r="AG439" i="14"/>
  <c r="AD439" i="14"/>
  <c r="AA439" i="14"/>
  <c r="X439" i="14"/>
  <c r="U439" i="14"/>
  <c r="R439" i="14"/>
  <c r="O439" i="14"/>
  <c r="L439" i="14"/>
  <c r="I439" i="14"/>
  <c r="F439" i="14"/>
  <c r="C439" i="14"/>
  <c r="AP438" i="14"/>
  <c r="AL438" i="14"/>
  <c r="AM438" i="14" s="1"/>
  <c r="AJ438" i="14"/>
  <c r="AG438" i="14"/>
  <c r="AD438" i="14"/>
  <c r="AA438" i="14"/>
  <c r="X438" i="14"/>
  <c r="U438" i="14"/>
  <c r="R438" i="14"/>
  <c r="O438" i="14"/>
  <c r="L438" i="14"/>
  <c r="I438" i="14"/>
  <c r="F438" i="14"/>
  <c r="C438" i="14"/>
  <c r="AP437" i="14"/>
  <c r="AL437" i="14"/>
  <c r="AM437" i="14" s="1"/>
  <c r="AJ437" i="14"/>
  <c r="AG437" i="14"/>
  <c r="AD437" i="14"/>
  <c r="AA437" i="14"/>
  <c r="X437" i="14"/>
  <c r="U437" i="14"/>
  <c r="R437" i="14"/>
  <c r="O437" i="14"/>
  <c r="L437" i="14"/>
  <c r="I437" i="14"/>
  <c r="F437" i="14"/>
  <c r="C437" i="14"/>
  <c r="AR436" i="14"/>
  <c r="AP436" i="14"/>
  <c r="AL436" i="14"/>
  <c r="AM436" i="14" s="1"/>
  <c r="AJ436" i="14"/>
  <c r="AG436" i="14"/>
  <c r="AD436" i="14"/>
  <c r="AA436" i="14"/>
  <c r="X436" i="14"/>
  <c r="U436" i="14"/>
  <c r="R436" i="14"/>
  <c r="O436" i="14"/>
  <c r="L436" i="14"/>
  <c r="I436" i="14"/>
  <c r="F436" i="14"/>
  <c r="C436" i="14"/>
  <c r="AP435" i="14"/>
  <c r="AL435" i="14"/>
  <c r="AM435" i="14" s="1"/>
  <c r="AJ435" i="14"/>
  <c r="AG435" i="14"/>
  <c r="AD435" i="14"/>
  <c r="AA435" i="14"/>
  <c r="X435" i="14"/>
  <c r="U435" i="14"/>
  <c r="R435" i="14"/>
  <c r="O435" i="14"/>
  <c r="L435" i="14"/>
  <c r="I435" i="14"/>
  <c r="F435" i="14"/>
  <c r="C435" i="14"/>
  <c r="AP434" i="14"/>
  <c r="AL434" i="14"/>
  <c r="AM434" i="14" s="1"/>
  <c r="AJ434" i="14"/>
  <c r="AG434" i="14"/>
  <c r="AD434" i="14"/>
  <c r="AA434" i="14"/>
  <c r="X434" i="14"/>
  <c r="U434" i="14"/>
  <c r="R434" i="14"/>
  <c r="O434" i="14"/>
  <c r="L434" i="14"/>
  <c r="I434" i="14"/>
  <c r="F434" i="14"/>
  <c r="C434" i="14"/>
  <c r="AP431" i="14"/>
  <c r="AO431" i="14"/>
  <c r="AI431" i="14"/>
  <c r="AJ431" i="14" s="1"/>
  <c r="AF431" i="14"/>
  <c r="AG431" i="14" s="1"/>
  <c r="AD431" i="14"/>
  <c r="AC431" i="14"/>
  <c r="Z431" i="14"/>
  <c r="AA431" i="14" s="1"/>
  <c r="W431" i="14"/>
  <c r="X431" i="14" s="1"/>
  <c r="T431" i="14"/>
  <c r="U431" i="14" s="1"/>
  <c r="R431" i="14"/>
  <c r="Q431" i="14"/>
  <c r="O431" i="14"/>
  <c r="N431" i="14"/>
  <c r="K431" i="14"/>
  <c r="L431" i="14" s="1"/>
  <c r="H431" i="14"/>
  <c r="I431" i="14" s="1"/>
  <c r="F431" i="14"/>
  <c r="E431" i="14"/>
  <c r="B431" i="14"/>
  <c r="AO430" i="14"/>
  <c r="AP430" i="14" s="1"/>
  <c r="AI430" i="14"/>
  <c r="AJ430" i="14" s="1"/>
  <c r="AF430" i="14"/>
  <c r="AG430" i="14" s="1"/>
  <c r="AD430" i="14"/>
  <c r="AC430" i="14"/>
  <c r="AA430" i="14"/>
  <c r="Z430" i="14"/>
  <c r="W430" i="14"/>
  <c r="X430" i="14" s="1"/>
  <c r="U430" i="14"/>
  <c r="T430" i="14"/>
  <c r="Q430" i="14"/>
  <c r="R430" i="14" s="1"/>
  <c r="O430" i="14"/>
  <c r="N430" i="14"/>
  <c r="K430" i="14"/>
  <c r="L430" i="14" s="1"/>
  <c r="H430" i="14"/>
  <c r="I430" i="14" s="1"/>
  <c r="F430" i="14"/>
  <c r="E430" i="14"/>
  <c r="C430" i="14"/>
  <c r="B430" i="14"/>
  <c r="AP429" i="14"/>
  <c r="AM429" i="14"/>
  <c r="AL429" i="14"/>
  <c r="AR429" i="14" s="1"/>
  <c r="AJ429" i="14"/>
  <c r="AG429" i="14"/>
  <c r="AD429" i="14"/>
  <c r="AA429" i="14"/>
  <c r="X429" i="14"/>
  <c r="U429" i="14"/>
  <c r="R429" i="14"/>
  <c r="O429" i="14"/>
  <c r="L429" i="14"/>
  <c r="I429" i="14"/>
  <c r="F429" i="14"/>
  <c r="C429" i="14"/>
  <c r="AP428" i="14"/>
  <c r="AM428" i="14"/>
  <c r="AL428" i="14"/>
  <c r="AR428" i="14" s="1"/>
  <c r="AJ428" i="14"/>
  <c r="AG428" i="14"/>
  <c r="AD428" i="14"/>
  <c r="AA428" i="14"/>
  <c r="X428" i="14"/>
  <c r="U428" i="14"/>
  <c r="R428" i="14"/>
  <c r="O428" i="14"/>
  <c r="L428" i="14"/>
  <c r="I428" i="14"/>
  <c r="F428" i="14"/>
  <c r="C428" i="14"/>
  <c r="AP427" i="14"/>
  <c r="AM427" i="14"/>
  <c r="AL427" i="14"/>
  <c r="AR427" i="14" s="1"/>
  <c r="AJ427" i="14"/>
  <c r="AG427" i="14"/>
  <c r="AD427" i="14"/>
  <c r="AA427" i="14"/>
  <c r="X427" i="14"/>
  <c r="U427" i="14"/>
  <c r="R427" i="14"/>
  <c r="O427" i="14"/>
  <c r="L427" i="14"/>
  <c r="I427" i="14"/>
  <c r="F427" i="14"/>
  <c r="C427" i="14"/>
  <c r="AP426" i="14"/>
  <c r="AM426" i="14"/>
  <c r="AL426" i="14"/>
  <c r="AR426" i="14" s="1"/>
  <c r="AJ426" i="14"/>
  <c r="AG426" i="14"/>
  <c r="AD426" i="14"/>
  <c r="AA426" i="14"/>
  <c r="X426" i="14"/>
  <c r="U426" i="14"/>
  <c r="R426" i="14"/>
  <c r="O426" i="14"/>
  <c r="L426" i="14"/>
  <c r="I426" i="14"/>
  <c r="F426" i="14"/>
  <c r="C426" i="14"/>
  <c r="AP425" i="14"/>
  <c r="AM425" i="14"/>
  <c r="AL425" i="14"/>
  <c r="AR425" i="14" s="1"/>
  <c r="AJ425" i="14"/>
  <c r="AG425" i="14"/>
  <c r="AD425" i="14"/>
  <c r="AA425" i="14"/>
  <c r="X425" i="14"/>
  <c r="U425" i="14"/>
  <c r="R425" i="14"/>
  <c r="O425" i="14"/>
  <c r="L425" i="14"/>
  <c r="I425" i="14"/>
  <c r="F425" i="14"/>
  <c r="C425" i="14"/>
  <c r="AP424" i="14"/>
  <c r="AM424" i="14"/>
  <c r="AL424" i="14"/>
  <c r="AR424" i="14" s="1"/>
  <c r="AJ424" i="14"/>
  <c r="AG424" i="14"/>
  <c r="AD424" i="14"/>
  <c r="AA424" i="14"/>
  <c r="X424" i="14"/>
  <c r="U424" i="14"/>
  <c r="R424" i="14"/>
  <c r="O424" i="14"/>
  <c r="L424" i="14"/>
  <c r="I424" i="14"/>
  <c r="F424" i="14"/>
  <c r="C424" i="14"/>
  <c r="AP423" i="14"/>
  <c r="AM423" i="14"/>
  <c r="AL423" i="14"/>
  <c r="AR423" i="14" s="1"/>
  <c r="AJ423" i="14"/>
  <c r="AG423" i="14"/>
  <c r="AD423" i="14"/>
  <c r="AA423" i="14"/>
  <c r="X423" i="14"/>
  <c r="U423" i="14"/>
  <c r="R423" i="14"/>
  <c r="O423" i="14"/>
  <c r="L423" i="14"/>
  <c r="I423" i="14"/>
  <c r="F423" i="14"/>
  <c r="C423" i="14"/>
  <c r="AP422" i="14"/>
  <c r="AM422" i="14"/>
  <c r="AL422" i="14"/>
  <c r="AR422" i="14" s="1"/>
  <c r="AJ422" i="14"/>
  <c r="AG422" i="14"/>
  <c r="AD422" i="14"/>
  <c r="AA422" i="14"/>
  <c r="X422" i="14"/>
  <c r="U422" i="14"/>
  <c r="R422" i="14"/>
  <c r="O422" i="14"/>
  <c r="L422" i="14"/>
  <c r="I422" i="14"/>
  <c r="F422" i="14"/>
  <c r="C422" i="14"/>
  <c r="AP421" i="14"/>
  <c r="AM421" i="14"/>
  <c r="AL421" i="14"/>
  <c r="AR421" i="14" s="1"/>
  <c r="AJ421" i="14"/>
  <c r="AG421" i="14"/>
  <c r="AD421" i="14"/>
  <c r="AA421" i="14"/>
  <c r="X421" i="14"/>
  <c r="U421" i="14"/>
  <c r="R421" i="14"/>
  <c r="O421" i="14"/>
  <c r="L421" i="14"/>
  <c r="I421" i="14"/>
  <c r="F421" i="14"/>
  <c r="C421" i="14"/>
  <c r="AP420" i="14"/>
  <c r="AM420" i="14"/>
  <c r="AL420" i="14"/>
  <c r="AR420" i="14" s="1"/>
  <c r="AJ420" i="14"/>
  <c r="AG420" i="14"/>
  <c r="AD420" i="14"/>
  <c r="AA420" i="14"/>
  <c r="X420" i="14"/>
  <c r="U420" i="14"/>
  <c r="R420" i="14"/>
  <c r="O420" i="14"/>
  <c r="L420" i="14"/>
  <c r="I420" i="14"/>
  <c r="F420" i="14"/>
  <c r="C420" i="14"/>
  <c r="AP419" i="14"/>
  <c r="AM419" i="14"/>
  <c r="AL419" i="14"/>
  <c r="AR419" i="14" s="1"/>
  <c r="AJ419" i="14"/>
  <c r="AG419" i="14"/>
  <c r="AD419" i="14"/>
  <c r="AA419" i="14"/>
  <c r="X419" i="14"/>
  <c r="U419" i="14"/>
  <c r="R419" i="14"/>
  <c r="O419" i="14"/>
  <c r="L419" i="14"/>
  <c r="I419" i="14"/>
  <c r="F419" i="14"/>
  <c r="C419" i="14"/>
  <c r="AP418" i="14"/>
  <c r="AM418" i="14"/>
  <c r="AL418" i="14"/>
  <c r="AR418" i="14" s="1"/>
  <c r="AJ418" i="14"/>
  <c r="AG418" i="14"/>
  <c r="AD418" i="14"/>
  <c r="AA418" i="14"/>
  <c r="X418" i="14"/>
  <c r="U418" i="14"/>
  <c r="R418" i="14"/>
  <c r="O418" i="14"/>
  <c r="L418" i="14"/>
  <c r="I418" i="14"/>
  <c r="F418" i="14"/>
  <c r="C418" i="14"/>
  <c r="AP417" i="14"/>
  <c r="AM417" i="14"/>
  <c r="AL417" i="14"/>
  <c r="AR417" i="14" s="1"/>
  <c r="AJ417" i="14"/>
  <c r="AG417" i="14"/>
  <c r="AD417" i="14"/>
  <c r="AA417" i="14"/>
  <c r="X417" i="14"/>
  <c r="U417" i="14"/>
  <c r="R417" i="14"/>
  <c r="O417" i="14"/>
  <c r="L417" i="14"/>
  <c r="I417" i="14"/>
  <c r="F417" i="14"/>
  <c r="C417" i="14"/>
  <c r="AP416" i="14"/>
  <c r="AM416" i="14"/>
  <c r="AL416" i="14"/>
  <c r="AR416" i="14" s="1"/>
  <c r="AJ416" i="14"/>
  <c r="AG416" i="14"/>
  <c r="AD416" i="14"/>
  <c r="AA416" i="14"/>
  <c r="X416" i="14"/>
  <c r="U416" i="14"/>
  <c r="R416" i="14"/>
  <c r="O416" i="14"/>
  <c r="L416" i="14"/>
  <c r="I416" i="14"/>
  <c r="F416" i="14"/>
  <c r="C416" i="14"/>
  <c r="AP415" i="14"/>
  <c r="AM415" i="14"/>
  <c r="AL415" i="14"/>
  <c r="AR415" i="14" s="1"/>
  <c r="AJ415" i="14"/>
  <c r="AG415" i="14"/>
  <c r="AD415" i="14"/>
  <c r="AA415" i="14"/>
  <c r="X415" i="14"/>
  <c r="U415" i="14"/>
  <c r="R415" i="14"/>
  <c r="O415" i="14"/>
  <c r="L415" i="14"/>
  <c r="I415" i="14"/>
  <c r="F415" i="14"/>
  <c r="C415" i="14"/>
  <c r="AP414" i="14"/>
  <c r="AM414" i="14"/>
  <c r="AL414" i="14"/>
  <c r="AR414" i="14" s="1"/>
  <c r="AJ414" i="14"/>
  <c r="AG414" i="14"/>
  <c r="AD414" i="14"/>
  <c r="AA414" i="14"/>
  <c r="X414" i="14"/>
  <c r="U414" i="14"/>
  <c r="R414" i="14"/>
  <c r="O414" i="14"/>
  <c r="L414" i="14"/>
  <c r="I414" i="14"/>
  <c r="F414" i="14"/>
  <c r="C414" i="14"/>
  <c r="AP413" i="14"/>
  <c r="AM413" i="14"/>
  <c r="AL413" i="14"/>
  <c r="AR413" i="14" s="1"/>
  <c r="AJ413" i="14"/>
  <c r="AG413" i="14"/>
  <c r="AD413" i="14"/>
  <c r="AA413" i="14"/>
  <c r="X413" i="14"/>
  <c r="U413" i="14"/>
  <c r="R413" i="14"/>
  <c r="O413" i="14"/>
  <c r="L413" i="14"/>
  <c r="I413" i="14"/>
  <c r="F413" i="14"/>
  <c r="C413" i="14"/>
  <c r="AP412" i="14"/>
  <c r="AM412" i="14"/>
  <c r="AL412" i="14"/>
  <c r="AR412" i="14" s="1"/>
  <c r="AJ412" i="14"/>
  <c r="AG412" i="14"/>
  <c r="AD412" i="14"/>
  <c r="AA412" i="14"/>
  <c r="X412" i="14"/>
  <c r="U412" i="14"/>
  <c r="R412" i="14"/>
  <c r="O412" i="14"/>
  <c r="L412" i="14"/>
  <c r="I412" i="14"/>
  <c r="F412" i="14"/>
  <c r="C412" i="14"/>
  <c r="AP411" i="14"/>
  <c r="AM411" i="14"/>
  <c r="AL411" i="14"/>
  <c r="AR411" i="14" s="1"/>
  <c r="AJ411" i="14"/>
  <c r="AG411" i="14"/>
  <c r="AD411" i="14"/>
  <c r="AA411" i="14"/>
  <c r="X411" i="14"/>
  <c r="U411" i="14"/>
  <c r="R411" i="14"/>
  <c r="O411" i="14"/>
  <c r="L411" i="14"/>
  <c r="I411" i="14"/>
  <c r="F411" i="14"/>
  <c r="C411" i="14"/>
  <c r="AP410" i="14"/>
  <c r="AM410" i="14"/>
  <c r="AL410" i="14"/>
  <c r="AR410" i="14" s="1"/>
  <c r="AJ410" i="14"/>
  <c r="AG410" i="14"/>
  <c r="AD410" i="14"/>
  <c r="AA410" i="14"/>
  <c r="X410" i="14"/>
  <c r="U410" i="14"/>
  <c r="R410" i="14"/>
  <c r="O410" i="14"/>
  <c r="L410" i="14"/>
  <c r="I410" i="14"/>
  <c r="F410" i="14"/>
  <c r="C410" i="14"/>
  <c r="AP409" i="14"/>
  <c r="AM409" i="14"/>
  <c r="AL409" i="14"/>
  <c r="AR409" i="14" s="1"/>
  <c r="AJ409" i="14"/>
  <c r="AG409" i="14"/>
  <c r="AD409" i="14"/>
  <c r="AA409" i="14"/>
  <c r="X409" i="14"/>
  <c r="U409" i="14"/>
  <c r="R409" i="14"/>
  <c r="O409" i="14"/>
  <c r="L409" i="14"/>
  <c r="I409" i="14"/>
  <c r="F409" i="14"/>
  <c r="C409" i="14"/>
  <c r="AP408" i="14"/>
  <c r="AM408" i="14"/>
  <c r="AL408" i="14"/>
  <c r="AR408" i="14" s="1"/>
  <c r="AJ408" i="14"/>
  <c r="AG408" i="14"/>
  <c r="AD408" i="14"/>
  <c r="AA408" i="14"/>
  <c r="X408" i="14"/>
  <c r="U408" i="14"/>
  <c r="R408" i="14"/>
  <c r="O408" i="14"/>
  <c r="L408" i="14"/>
  <c r="I408" i="14"/>
  <c r="F408" i="14"/>
  <c r="C408" i="14"/>
  <c r="AP404" i="14"/>
  <c r="AO404" i="14"/>
  <c r="AJ404" i="14"/>
  <c r="AI404" i="14"/>
  <c r="AF404" i="14"/>
  <c r="AG404" i="14" s="1"/>
  <c r="AC404" i="14"/>
  <c r="AD404" i="14" s="1"/>
  <c r="Z404" i="14"/>
  <c r="AA404" i="14" s="1"/>
  <c r="W404" i="14"/>
  <c r="X404" i="14" s="1"/>
  <c r="U404" i="14"/>
  <c r="T404" i="14"/>
  <c r="R404" i="14"/>
  <c r="Q404" i="14"/>
  <c r="N404" i="14"/>
  <c r="O404" i="14" s="1"/>
  <c r="L404" i="14"/>
  <c r="K404" i="14"/>
  <c r="H404" i="14"/>
  <c r="I404" i="14" s="1"/>
  <c r="E404" i="14"/>
  <c r="F404" i="14" s="1"/>
  <c r="B404" i="14"/>
  <c r="C404" i="14" s="1"/>
  <c r="AP403" i="14"/>
  <c r="AM403" i="14"/>
  <c r="AL403" i="14"/>
  <c r="AR403" i="14" s="1"/>
  <c r="AJ403" i="14"/>
  <c r="AG403" i="14"/>
  <c r="AD403" i="14"/>
  <c r="AA403" i="14"/>
  <c r="X403" i="14"/>
  <c r="U403" i="14"/>
  <c r="R403" i="14"/>
  <c r="O403" i="14"/>
  <c r="L403" i="14"/>
  <c r="I403" i="14"/>
  <c r="F403" i="14"/>
  <c r="C403" i="14"/>
  <c r="AP402" i="14"/>
  <c r="AM402" i="14"/>
  <c r="AL402" i="14"/>
  <c r="AR402" i="14" s="1"/>
  <c r="AJ402" i="14"/>
  <c r="AG402" i="14"/>
  <c r="AD402" i="14"/>
  <c r="AA402" i="14"/>
  <c r="X402" i="14"/>
  <c r="U402" i="14"/>
  <c r="R402" i="14"/>
  <c r="O402" i="14"/>
  <c r="L402" i="14"/>
  <c r="I402" i="14"/>
  <c r="F402" i="14"/>
  <c r="C402" i="14"/>
  <c r="AP401" i="14"/>
  <c r="AM401" i="14"/>
  <c r="AL401" i="14"/>
  <c r="AR401" i="14" s="1"/>
  <c r="AJ401" i="14"/>
  <c r="AG401" i="14"/>
  <c r="AD401" i="14"/>
  <c r="AA401" i="14"/>
  <c r="X401" i="14"/>
  <c r="U401" i="14"/>
  <c r="R401" i="14"/>
  <c r="O401" i="14"/>
  <c r="L401" i="14"/>
  <c r="I401" i="14"/>
  <c r="F401" i="14"/>
  <c r="C401" i="14"/>
  <c r="AP400" i="14"/>
  <c r="AM400" i="14"/>
  <c r="AL400" i="14"/>
  <c r="AR400" i="14" s="1"/>
  <c r="AJ400" i="14"/>
  <c r="AG400" i="14"/>
  <c r="AD400" i="14"/>
  <c r="AA400" i="14"/>
  <c r="X400" i="14"/>
  <c r="U400" i="14"/>
  <c r="R400" i="14"/>
  <c r="O400" i="14"/>
  <c r="L400" i="14"/>
  <c r="I400" i="14"/>
  <c r="F400" i="14"/>
  <c r="C400" i="14"/>
  <c r="AP399" i="14"/>
  <c r="AM399" i="14"/>
  <c r="AL399" i="14"/>
  <c r="AR399" i="14" s="1"/>
  <c r="AJ399" i="14"/>
  <c r="AG399" i="14"/>
  <c r="AD399" i="14"/>
  <c r="AA399" i="14"/>
  <c r="X399" i="14"/>
  <c r="U399" i="14"/>
  <c r="R399" i="14"/>
  <c r="O399" i="14"/>
  <c r="L399" i="14"/>
  <c r="I399" i="14"/>
  <c r="F399" i="14"/>
  <c r="C399" i="14"/>
  <c r="AP398" i="14"/>
  <c r="AM398" i="14"/>
  <c r="AL398" i="14"/>
  <c r="AR398" i="14" s="1"/>
  <c r="AJ398" i="14"/>
  <c r="AG398" i="14"/>
  <c r="AD398" i="14"/>
  <c r="AA398" i="14"/>
  <c r="X398" i="14"/>
  <c r="U398" i="14"/>
  <c r="R398" i="14"/>
  <c r="O398" i="14"/>
  <c r="L398" i="14"/>
  <c r="I398" i="14"/>
  <c r="F398" i="14"/>
  <c r="C398" i="14"/>
  <c r="AP397" i="14"/>
  <c r="AO397" i="14"/>
  <c r="AJ397" i="14"/>
  <c r="AI397" i="14"/>
  <c r="AG397" i="14"/>
  <c r="AF397" i="14"/>
  <c r="AC397" i="14"/>
  <c r="AD397" i="14" s="1"/>
  <c r="Z397" i="14"/>
  <c r="AA397" i="14" s="1"/>
  <c r="X397" i="14"/>
  <c r="W397" i="14"/>
  <c r="U397" i="14"/>
  <c r="T397" i="14"/>
  <c r="R397" i="14"/>
  <c r="Q397" i="14"/>
  <c r="N397" i="14"/>
  <c r="O397" i="14" s="1"/>
  <c r="L397" i="14"/>
  <c r="K397" i="14"/>
  <c r="H397" i="14"/>
  <c r="E397" i="14"/>
  <c r="F397" i="14" s="1"/>
  <c r="B397" i="14"/>
  <c r="C397" i="14" s="1"/>
  <c r="AR396" i="14"/>
  <c r="AP396" i="14"/>
  <c r="AM396" i="14"/>
  <c r="AL396" i="14"/>
  <c r="AJ396" i="14"/>
  <c r="AG396" i="14"/>
  <c r="AD396" i="14"/>
  <c r="AA396" i="14"/>
  <c r="X396" i="14"/>
  <c r="U396" i="14"/>
  <c r="R396" i="14"/>
  <c r="O396" i="14"/>
  <c r="L396" i="14"/>
  <c r="I396" i="14"/>
  <c r="F396" i="14"/>
  <c r="C396" i="14"/>
  <c r="AR395" i="14"/>
  <c r="AP395" i="14"/>
  <c r="AM395" i="14"/>
  <c r="AL395" i="14"/>
  <c r="AJ395" i="14"/>
  <c r="AG395" i="14"/>
  <c r="AD395" i="14"/>
  <c r="AA395" i="14"/>
  <c r="X395" i="14"/>
  <c r="U395" i="14"/>
  <c r="R395" i="14"/>
  <c r="O395" i="14"/>
  <c r="L395" i="14"/>
  <c r="I395" i="14"/>
  <c r="F395" i="14"/>
  <c r="C395" i="14"/>
  <c r="AO394" i="14"/>
  <c r="AP394" i="14" s="1"/>
  <c r="AJ394" i="14"/>
  <c r="AI394" i="14"/>
  <c r="AF394" i="14"/>
  <c r="AG394" i="14" s="1"/>
  <c r="AC394" i="14"/>
  <c r="AD394" i="14" s="1"/>
  <c r="AA394" i="14"/>
  <c r="Z394" i="14"/>
  <c r="X394" i="14"/>
  <c r="W394" i="14"/>
  <c r="U394" i="14"/>
  <c r="T394" i="14"/>
  <c r="Q394" i="14"/>
  <c r="R394" i="14" s="1"/>
  <c r="N394" i="14"/>
  <c r="O394" i="14" s="1"/>
  <c r="L394" i="14"/>
  <c r="K394" i="14"/>
  <c r="H394" i="14"/>
  <c r="E394" i="14"/>
  <c r="F394" i="14" s="1"/>
  <c r="C394" i="14"/>
  <c r="B394" i="14"/>
  <c r="AP393" i="14"/>
  <c r="AL393" i="14"/>
  <c r="AR393" i="14" s="1"/>
  <c r="AJ393" i="14"/>
  <c r="AG393" i="14"/>
  <c r="AD393" i="14"/>
  <c r="AA393" i="14"/>
  <c r="X393" i="14"/>
  <c r="U393" i="14"/>
  <c r="R393" i="14"/>
  <c r="O393" i="14"/>
  <c r="L393" i="14"/>
  <c r="I393" i="14"/>
  <c r="F393" i="14"/>
  <c r="C393" i="14"/>
  <c r="AP392" i="14"/>
  <c r="AL392" i="14"/>
  <c r="AR392" i="14" s="1"/>
  <c r="AJ392" i="14"/>
  <c r="AG392" i="14"/>
  <c r="AD392" i="14"/>
  <c r="AA392" i="14"/>
  <c r="X392" i="14"/>
  <c r="U392" i="14"/>
  <c r="R392" i="14"/>
  <c r="O392" i="14"/>
  <c r="L392" i="14"/>
  <c r="I392" i="14"/>
  <c r="F392" i="14"/>
  <c r="C392" i="14"/>
  <c r="AP391" i="14"/>
  <c r="AL391" i="14"/>
  <c r="AR391" i="14" s="1"/>
  <c r="AJ391" i="14"/>
  <c r="AG391" i="14"/>
  <c r="AD391" i="14"/>
  <c r="AA391" i="14"/>
  <c r="X391" i="14"/>
  <c r="U391" i="14"/>
  <c r="R391" i="14"/>
  <c r="O391" i="14"/>
  <c r="L391" i="14"/>
  <c r="I391" i="14"/>
  <c r="F391" i="14"/>
  <c r="C391" i="14"/>
  <c r="AP390" i="14"/>
  <c r="AL390" i="14"/>
  <c r="AR390" i="14" s="1"/>
  <c r="AJ390" i="14"/>
  <c r="AG390" i="14"/>
  <c r="AD390" i="14"/>
  <c r="AA390" i="14"/>
  <c r="X390" i="14"/>
  <c r="U390" i="14"/>
  <c r="R390" i="14"/>
  <c r="O390" i="14"/>
  <c r="L390" i="14"/>
  <c r="I390" i="14"/>
  <c r="F390" i="14"/>
  <c r="C390" i="14"/>
  <c r="AP389" i="14"/>
  <c r="AL389" i="14"/>
  <c r="AR389" i="14" s="1"/>
  <c r="AJ389" i="14"/>
  <c r="AG389" i="14"/>
  <c r="AD389" i="14"/>
  <c r="AA389" i="14"/>
  <c r="X389" i="14"/>
  <c r="U389" i="14"/>
  <c r="R389" i="14"/>
  <c r="O389" i="14"/>
  <c r="L389" i="14"/>
  <c r="I389" i="14"/>
  <c r="F389" i="14"/>
  <c r="C389" i="14"/>
  <c r="AP387" i="14"/>
  <c r="AL387" i="14"/>
  <c r="AR387" i="14" s="1"/>
  <c r="AJ387" i="14"/>
  <c r="AG387" i="14"/>
  <c r="AD387" i="14"/>
  <c r="AA387" i="14"/>
  <c r="X387" i="14"/>
  <c r="U387" i="14"/>
  <c r="R387" i="14"/>
  <c r="O387" i="14"/>
  <c r="L387" i="14"/>
  <c r="I387" i="14"/>
  <c r="F387" i="14"/>
  <c r="C387" i="14"/>
  <c r="AP386" i="14"/>
  <c r="AL386" i="14"/>
  <c r="AR386" i="14" s="1"/>
  <c r="AJ386" i="14"/>
  <c r="AG386" i="14"/>
  <c r="AD386" i="14"/>
  <c r="AA386" i="14"/>
  <c r="X386" i="14"/>
  <c r="U386" i="14"/>
  <c r="R386" i="14"/>
  <c r="O386" i="14"/>
  <c r="L386" i="14"/>
  <c r="I386" i="14"/>
  <c r="F386" i="14"/>
  <c r="C386" i="14"/>
  <c r="AP384" i="14"/>
  <c r="AL384" i="14"/>
  <c r="AR384" i="14" s="1"/>
  <c r="AJ384" i="14"/>
  <c r="AG384" i="14"/>
  <c r="AD384" i="14"/>
  <c r="AA384" i="14"/>
  <c r="X384" i="14"/>
  <c r="U384" i="14"/>
  <c r="R384" i="14"/>
  <c r="O384" i="14"/>
  <c r="L384" i="14"/>
  <c r="I384" i="14"/>
  <c r="F384" i="14"/>
  <c r="C384" i="14"/>
  <c r="AP383" i="14"/>
  <c r="AL383" i="14"/>
  <c r="AR383" i="14" s="1"/>
  <c r="AJ383" i="14"/>
  <c r="AG383" i="14"/>
  <c r="AD383" i="14"/>
  <c r="AA383" i="14"/>
  <c r="X383" i="14"/>
  <c r="U383" i="14"/>
  <c r="R383" i="14"/>
  <c r="O383" i="14"/>
  <c r="L383" i="14"/>
  <c r="I383" i="14"/>
  <c r="F383" i="14"/>
  <c r="C383" i="14"/>
  <c r="AP382" i="14"/>
  <c r="AL382" i="14"/>
  <c r="AR382" i="14" s="1"/>
  <c r="AJ382" i="14"/>
  <c r="AG382" i="14"/>
  <c r="AD382" i="14"/>
  <c r="AA382" i="14"/>
  <c r="X382" i="14"/>
  <c r="U382" i="14"/>
  <c r="R382" i="14"/>
  <c r="O382" i="14"/>
  <c r="L382" i="14"/>
  <c r="I382" i="14"/>
  <c r="F382" i="14"/>
  <c r="C382" i="14"/>
  <c r="AP381" i="14"/>
  <c r="AL381" i="14"/>
  <c r="AR381" i="14" s="1"/>
  <c r="AJ381" i="14"/>
  <c r="AG381" i="14"/>
  <c r="AD381" i="14"/>
  <c r="AA381" i="14"/>
  <c r="X381" i="14"/>
  <c r="U381" i="14"/>
  <c r="R381" i="14"/>
  <c r="O381" i="14"/>
  <c r="L381" i="14"/>
  <c r="I381" i="14"/>
  <c r="F381" i="14"/>
  <c r="C381" i="14"/>
  <c r="AP380" i="14"/>
  <c r="AL380" i="14"/>
  <c r="AR380" i="14" s="1"/>
  <c r="AJ380" i="14"/>
  <c r="AG380" i="14"/>
  <c r="AD380" i="14"/>
  <c r="AA380" i="14"/>
  <c r="X380" i="14"/>
  <c r="U380" i="14"/>
  <c r="R380" i="14"/>
  <c r="O380" i="14"/>
  <c r="L380" i="14"/>
  <c r="I380" i="14"/>
  <c r="F380" i="14"/>
  <c r="C380" i="14"/>
  <c r="AP379" i="14"/>
  <c r="AL379" i="14"/>
  <c r="AR379" i="14" s="1"/>
  <c r="AJ379" i="14"/>
  <c r="AG379" i="14"/>
  <c r="AD379" i="14"/>
  <c r="AA379" i="14"/>
  <c r="X379" i="14"/>
  <c r="U379" i="14"/>
  <c r="R379" i="14"/>
  <c r="O379" i="14"/>
  <c r="L379" i="14"/>
  <c r="I379" i="14"/>
  <c r="F379" i="14"/>
  <c r="C379" i="14"/>
  <c r="AP378" i="14"/>
  <c r="AL378" i="14"/>
  <c r="AR378" i="14" s="1"/>
  <c r="AJ378" i="14"/>
  <c r="AG378" i="14"/>
  <c r="AD378" i="14"/>
  <c r="AA378" i="14"/>
  <c r="X378" i="14"/>
  <c r="U378" i="14"/>
  <c r="R378" i="14"/>
  <c r="O378" i="14"/>
  <c r="L378" i="14"/>
  <c r="I378" i="14"/>
  <c r="F378" i="14"/>
  <c r="C378" i="14"/>
  <c r="AP377" i="14"/>
  <c r="AL377" i="14"/>
  <c r="AR377" i="14" s="1"/>
  <c r="AJ377" i="14"/>
  <c r="AG377" i="14"/>
  <c r="AD377" i="14"/>
  <c r="AA377" i="14"/>
  <c r="X377" i="14"/>
  <c r="U377" i="14"/>
  <c r="R377" i="14"/>
  <c r="O377" i="14"/>
  <c r="L377" i="14"/>
  <c r="I377" i="14"/>
  <c r="F377" i="14"/>
  <c r="C377" i="14"/>
  <c r="AP376" i="14"/>
  <c r="AL376" i="14"/>
  <c r="AR376" i="14" s="1"/>
  <c r="AJ376" i="14"/>
  <c r="AG376" i="14"/>
  <c r="AD376" i="14"/>
  <c r="AA376" i="14"/>
  <c r="X376" i="14"/>
  <c r="U376" i="14"/>
  <c r="R376" i="14"/>
  <c r="O376" i="14"/>
  <c r="L376" i="14"/>
  <c r="I376" i="14"/>
  <c r="F376" i="14"/>
  <c r="C376" i="14"/>
  <c r="AP375" i="14"/>
  <c r="AL375" i="14"/>
  <c r="AR375" i="14" s="1"/>
  <c r="AJ375" i="14"/>
  <c r="AG375" i="14"/>
  <c r="AD375" i="14"/>
  <c r="AA375" i="14"/>
  <c r="X375" i="14"/>
  <c r="U375" i="14"/>
  <c r="R375" i="14"/>
  <c r="O375" i="14"/>
  <c r="L375" i="14"/>
  <c r="I375" i="14"/>
  <c r="F375" i="14"/>
  <c r="C375" i="14"/>
  <c r="AP374" i="14"/>
  <c r="AL374" i="14"/>
  <c r="AR374" i="14" s="1"/>
  <c r="AJ374" i="14"/>
  <c r="AG374" i="14"/>
  <c r="AD374" i="14"/>
  <c r="AA374" i="14"/>
  <c r="X374" i="14"/>
  <c r="U374" i="14"/>
  <c r="R374" i="14"/>
  <c r="O374" i="14"/>
  <c r="L374" i="14"/>
  <c r="I374" i="14"/>
  <c r="F374" i="14"/>
  <c r="C374" i="14"/>
  <c r="AP373" i="14"/>
  <c r="AL373" i="14"/>
  <c r="AR373" i="14" s="1"/>
  <c r="AJ373" i="14"/>
  <c r="AG373" i="14"/>
  <c r="AD373" i="14"/>
  <c r="AA373" i="14"/>
  <c r="X373" i="14"/>
  <c r="U373" i="14"/>
  <c r="R373" i="14"/>
  <c r="O373" i="14"/>
  <c r="L373" i="14"/>
  <c r="I373" i="14"/>
  <c r="F373" i="14"/>
  <c r="C373" i="14"/>
  <c r="AP372" i="14"/>
  <c r="AL372" i="14"/>
  <c r="AR372" i="14" s="1"/>
  <c r="AJ372" i="14"/>
  <c r="AG372" i="14"/>
  <c r="AD372" i="14"/>
  <c r="AA372" i="14"/>
  <c r="X372" i="14"/>
  <c r="U372" i="14"/>
  <c r="R372" i="14"/>
  <c r="O372" i="14"/>
  <c r="L372" i="14"/>
  <c r="I372" i="14"/>
  <c r="F372" i="14"/>
  <c r="C372" i="14"/>
  <c r="AP371" i="14"/>
  <c r="AL371" i="14"/>
  <c r="AR371" i="14" s="1"/>
  <c r="AJ371" i="14"/>
  <c r="AG371" i="14"/>
  <c r="AD371" i="14"/>
  <c r="AA371" i="14"/>
  <c r="X371" i="14"/>
  <c r="U371" i="14"/>
  <c r="R371" i="14"/>
  <c r="O371" i="14"/>
  <c r="L371" i="14"/>
  <c r="I371" i="14"/>
  <c r="F371" i="14"/>
  <c r="C371" i="14"/>
  <c r="AP370" i="14"/>
  <c r="AL370" i="14"/>
  <c r="AR370" i="14" s="1"/>
  <c r="AJ370" i="14"/>
  <c r="AG370" i="14"/>
  <c r="AD370" i="14"/>
  <c r="AA370" i="14"/>
  <c r="X370" i="14"/>
  <c r="U370" i="14"/>
  <c r="R370" i="14"/>
  <c r="O370" i="14"/>
  <c r="L370" i="14"/>
  <c r="I370" i="14"/>
  <c r="F370" i="14"/>
  <c r="C370" i="14"/>
  <c r="AP369" i="14"/>
  <c r="AO369" i="14"/>
  <c r="AJ369" i="14"/>
  <c r="AI369" i="14"/>
  <c r="AF369" i="14"/>
  <c r="AG369" i="14" s="1"/>
  <c r="AC369" i="14"/>
  <c r="AD369" i="14" s="1"/>
  <c r="AA369" i="14"/>
  <c r="Z369" i="14"/>
  <c r="W369" i="14"/>
  <c r="X369" i="14" s="1"/>
  <c r="T369" i="14"/>
  <c r="U369" i="14" s="1"/>
  <c r="Q369" i="14"/>
  <c r="R369" i="14" s="1"/>
  <c r="N369" i="14"/>
  <c r="O369" i="14" s="1"/>
  <c r="L369" i="14"/>
  <c r="K369" i="14"/>
  <c r="H369" i="14"/>
  <c r="I369" i="14" s="1"/>
  <c r="E369" i="14"/>
  <c r="AL369" i="14" s="1"/>
  <c r="C369" i="14"/>
  <c r="B369" i="14"/>
  <c r="AR368" i="14"/>
  <c r="AP368" i="14"/>
  <c r="AL368" i="14"/>
  <c r="AM368" i="14" s="1"/>
  <c r="AJ368" i="14"/>
  <c r="AG368" i="14"/>
  <c r="AD368" i="14"/>
  <c r="AA368" i="14"/>
  <c r="X368" i="14"/>
  <c r="U368" i="14"/>
  <c r="R368" i="14"/>
  <c r="O368" i="14"/>
  <c r="L368" i="14"/>
  <c r="I368" i="14"/>
  <c r="F368" i="14"/>
  <c r="C368" i="14"/>
  <c r="AR367" i="14"/>
  <c r="AP367" i="14"/>
  <c r="AL367" i="14"/>
  <c r="AM367" i="14" s="1"/>
  <c r="AJ367" i="14"/>
  <c r="AG367" i="14"/>
  <c r="AD367" i="14"/>
  <c r="AA367" i="14"/>
  <c r="X367" i="14"/>
  <c r="U367" i="14"/>
  <c r="R367" i="14"/>
  <c r="O367" i="14"/>
  <c r="L367" i="14"/>
  <c r="I367" i="14"/>
  <c r="F367" i="14"/>
  <c r="C367" i="14"/>
  <c r="AP366" i="14"/>
  <c r="AL366" i="14"/>
  <c r="AM366" i="14" s="1"/>
  <c r="AJ366" i="14"/>
  <c r="AG366" i="14"/>
  <c r="AD366" i="14"/>
  <c r="AA366" i="14"/>
  <c r="X366" i="14"/>
  <c r="U366" i="14"/>
  <c r="R366" i="14"/>
  <c r="O366" i="14"/>
  <c r="L366" i="14"/>
  <c r="I366" i="14"/>
  <c r="F366" i="14"/>
  <c r="C366" i="14"/>
  <c r="AR365" i="14"/>
  <c r="AP365" i="14"/>
  <c r="AL365" i="14"/>
  <c r="AM365" i="14" s="1"/>
  <c r="AJ365" i="14"/>
  <c r="AG365" i="14"/>
  <c r="AD365" i="14"/>
  <c r="AA365" i="14"/>
  <c r="X365" i="14"/>
  <c r="U365" i="14"/>
  <c r="R365" i="14"/>
  <c r="O365" i="14"/>
  <c r="L365" i="14"/>
  <c r="I365" i="14"/>
  <c r="F365" i="14"/>
  <c r="C365" i="14"/>
  <c r="AP364" i="14"/>
  <c r="AL364" i="14"/>
  <c r="AJ364" i="14"/>
  <c r="AG364" i="14"/>
  <c r="AD364" i="14"/>
  <c r="AA364" i="14"/>
  <c r="X364" i="14"/>
  <c r="U364" i="14"/>
  <c r="R364" i="14"/>
  <c r="O364" i="14"/>
  <c r="L364" i="14"/>
  <c r="I364" i="14"/>
  <c r="F364" i="14"/>
  <c r="C364" i="14"/>
  <c r="AP363" i="14"/>
  <c r="AL363" i="14"/>
  <c r="AM363" i="14" s="1"/>
  <c r="AJ363" i="14"/>
  <c r="AG363" i="14"/>
  <c r="AD363" i="14"/>
  <c r="AA363" i="14"/>
  <c r="X363" i="14"/>
  <c r="U363" i="14"/>
  <c r="R363" i="14"/>
  <c r="O363" i="14"/>
  <c r="L363" i="14"/>
  <c r="I363" i="14"/>
  <c r="F363" i="14"/>
  <c r="C363" i="14"/>
  <c r="AP362" i="14"/>
  <c r="AL362" i="14"/>
  <c r="AM362" i="14" s="1"/>
  <c r="AJ362" i="14"/>
  <c r="AG362" i="14"/>
  <c r="AD362" i="14"/>
  <c r="AA362" i="14"/>
  <c r="X362" i="14"/>
  <c r="U362" i="14"/>
  <c r="R362" i="14"/>
  <c r="O362" i="14"/>
  <c r="L362" i="14"/>
  <c r="I362" i="14"/>
  <c r="F362" i="14"/>
  <c r="C362" i="14"/>
  <c r="AR361" i="14"/>
  <c r="AP361" i="14"/>
  <c r="AL361" i="14"/>
  <c r="AM361" i="14" s="1"/>
  <c r="AJ361" i="14"/>
  <c r="AG361" i="14"/>
  <c r="AD361" i="14"/>
  <c r="AA361" i="14"/>
  <c r="X361" i="14"/>
  <c r="U361" i="14"/>
  <c r="R361" i="14"/>
  <c r="O361" i="14"/>
  <c r="L361" i="14"/>
  <c r="I361" i="14"/>
  <c r="F361" i="14"/>
  <c r="C361" i="14"/>
  <c r="AP359" i="14"/>
  <c r="AO359" i="14"/>
  <c r="AI359" i="14"/>
  <c r="AJ359" i="14" s="1"/>
  <c r="AF359" i="14"/>
  <c r="AG359" i="14" s="1"/>
  <c r="AC359" i="14"/>
  <c r="AD359" i="14" s="1"/>
  <c r="Z359" i="14"/>
  <c r="AA359" i="14" s="1"/>
  <c r="W359" i="14"/>
  <c r="X359" i="14" s="1"/>
  <c r="T359" i="14"/>
  <c r="U359" i="14" s="1"/>
  <c r="R359" i="14"/>
  <c r="Q359" i="14"/>
  <c r="O359" i="14"/>
  <c r="N359" i="14"/>
  <c r="K359" i="14"/>
  <c r="L359" i="14" s="1"/>
  <c r="H359" i="14"/>
  <c r="I359" i="14" s="1"/>
  <c r="E359" i="14"/>
  <c r="F359" i="14" s="1"/>
  <c r="C359" i="14"/>
  <c r="B359" i="14"/>
  <c r="AR358" i="14"/>
  <c r="AP358" i="14"/>
  <c r="AL358" i="14"/>
  <c r="AM358" i="14" s="1"/>
  <c r="AJ358" i="14"/>
  <c r="AG358" i="14"/>
  <c r="AD358" i="14"/>
  <c r="AA358" i="14"/>
  <c r="X358" i="14"/>
  <c r="U358" i="14"/>
  <c r="R358" i="14"/>
  <c r="O358" i="14"/>
  <c r="L358" i="14"/>
  <c r="I358" i="14"/>
  <c r="F358" i="14"/>
  <c r="C358" i="14"/>
  <c r="AP357" i="14"/>
  <c r="AL357" i="14"/>
  <c r="AM357" i="14" s="1"/>
  <c r="AJ357" i="14"/>
  <c r="AG357" i="14"/>
  <c r="AD357" i="14"/>
  <c r="AA357" i="14"/>
  <c r="X357" i="14"/>
  <c r="U357" i="14"/>
  <c r="R357" i="14"/>
  <c r="O357" i="14"/>
  <c r="L357" i="14"/>
  <c r="I357" i="14"/>
  <c r="F357" i="14"/>
  <c r="C357" i="14"/>
  <c r="AR356" i="14"/>
  <c r="AP356" i="14"/>
  <c r="AL356" i="14"/>
  <c r="AM356" i="14" s="1"/>
  <c r="AJ356" i="14"/>
  <c r="AG356" i="14"/>
  <c r="AD356" i="14"/>
  <c r="AA356" i="14"/>
  <c r="X356" i="14"/>
  <c r="U356" i="14"/>
  <c r="R356" i="14"/>
  <c r="O356" i="14"/>
  <c r="L356" i="14"/>
  <c r="I356" i="14"/>
  <c r="F356" i="14"/>
  <c r="C356" i="14"/>
  <c r="AR355" i="14"/>
  <c r="AP355" i="14"/>
  <c r="AL355" i="14"/>
  <c r="AM355" i="14" s="1"/>
  <c r="AJ355" i="14"/>
  <c r="AG355" i="14"/>
  <c r="AD355" i="14"/>
  <c r="AA355" i="14"/>
  <c r="X355" i="14"/>
  <c r="U355" i="14"/>
  <c r="R355" i="14"/>
  <c r="O355" i="14"/>
  <c r="L355" i="14"/>
  <c r="I355" i="14"/>
  <c r="F355" i="14"/>
  <c r="C355" i="14"/>
  <c r="AP354" i="14"/>
  <c r="AL354" i="14"/>
  <c r="AM354" i="14" s="1"/>
  <c r="AJ354" i="14"/>
  <c r="AG354" i="14"/>
  <c r="AD354" i="14"/>
  <c r="AA354" i="14"/>
  <c r="X354" i="14"/>
  <c r="U354" i="14"/>
  <c r="R354" i="14"/>
  <c r="O354" i="14"/>
  <c r="L354" i="14"/>
  <c r="I354" i="14"/>
  <c r="F354" i="14"/>
  <c r="C354" i="14"/>
  <c r="AP353" i="14"/>
  <c r="AL353" i="14"/>
  <c r="AM353" i="14" s="1"/>
  <c r="AJ353" i="14"/>
  <c r="AG353" i="14"/>
  <c r="AD353" i="14"/>
  <c r="AA353" i="14"/>
  <c r="X353" i="14"/>
  <c r="U353" i="14"/>
  <c r="R353" i="14"/>
  <c r="O353" i="14"/>
  <c r="L353" i="14"/>
  <c r="I353" i="14"/>
  <c r="F353" i="14"/>
  <c r="C353" i="14"/>
  <c r="AP352" i="14"/>
  <c r="AL352" i="14"/>
  <c r="AJ352" i="14"/>
  <c r="AG352" i="14"/>
  <c r="AD352" i="14"/>
  <c r="AA352" i="14"/>
  <c r="X352" i="14"/>
  <c r="U352" i="14"/>
  <c r="R352" i="14"/>
  <c r="O352" i="14"/>
  <c r="L352" i="14"/>
  <c r="I352" i="14"/>
  <c r="F352" i="14"/>
  <c r="C352" i="14"/>
  <c r="AP351" i="14"/>
  <c r="AL351" i="14"/>
  <c r="AM351" i="14" s="1"/>
  <c r="AJ351" i="14"/>
  <c r="AG351" i="14"/>
  <c r="AD351" i="14"/>
  <c r="AA351" i="14"/>
  <c r="X351" i="14"/>
  <c r="U351" i="14"/>
  <c r="R351" i="14"/>
  <c r="O351" i="14"/>
  <c r="L351" i="14"/>
  <c r="I351" i="14"/>
  <c r="F351" i="14"/>
  <c r="C351" i="14"/>
  <c r="AP350" i="14"/>
  <c r="AL350" i="14"/>
  <c r="AM350" i="14" s="1"/>
  <c r="AJ350" i="14"/>
  <c r="AG350" i="14"/>
  <c r="AD350" i="14"/>
  <c r="AA350" i="14"/>
  <c r="X350" i="14"/>
  <c r="U350" i="14"/>
  <c r="R350" i="14"/>
  <c r="O350" i="14"/>
  <c r="L350" i="14"/>
  <c r="I350" i="14"/>
  <c r="F350" i="14"/>
  <c r="C350" i="14"/>
  <c r="AR348" i="14"/>
  <c r="AP348" i="14"/>
  <c r="AL348" i="14"/>
  <c r="AM348" i="14" s="1"/>
  <c r="AJ348" i="14"/>
  <c r="AG348" i="14"/>
  <c r="AD348" i="14"/>
  <c r="AA348" i="14"/>
  <c r="X348" i="14"/>
  <c r="U348" i="14"/>
  <c r="R348" i="14"/>
  <c r="O348" i="14"/>
  <c r="L348" i="14"/>
  <c r="I348" i="14"/>
  <c r="F348" i="14"/>
  <c r="C348" i="14"/>
  <c r="AP345" i="14"/>
  <c r="AO345" i="14"/>
  <c r="AI345" i="14"/>
  <c r="AJ345" i="14" s="1"/>
  <c r="AG345" i="14"/>
  <c r="AF345" i="14"/>
  <c r="AD345" i="14"/>
  <c r="AC345" i="14"/>
  <c r="AA345" i="14"/>
  <c r="Z345" i="14"/>
  <c r="W345" i="14"/>
  <c r="X345" i="14" s="1"/>
  <c r="T345" i="14"/>
  <c r="U345" i="14" s="1"/>
  <c r="R345" i="14"/>
  <c r="Q345" i="14"/>
  <c r="AL345" i="14" s="1"/>
  <c r="O345" i="14"/>
  <c r="N345" i="14"/>
  <c r="K345" i="14"/>
  <c r="L345" i="14" s="1"/>
  <c r="I345" i="14"/>
  <c r="H345" i="14"/>
  <c r="F345" i="14"/>
  <c r="E345" i="14"/>
  <c r="C345" i="14"/>
  <c r="B345" i="14"/>
  <c r="AP344" i="14"/>
  <c r="AO344" i="14"/>
  <c r="AJ344" i="14"/>
  <c r="AI344" i="14"/>
  <c r="AG344" i="14"/>
  <c r="AF344" i="14"/>
  <c r="AC344" i="14"/>
  <c r="AD344" i="14" s="1"/>
  <c r="Z344" i="14"/>
  <c r="AA344" i="14" s="1"/>
  <c r="X344" i="14"/>
  <c r="W344" i="14"/>
  <c r="U344" i="14"/>
  <c r="T344" i="14"/>
  <c r="R344" i="14"/>
  <c r="Q344" i="14"/>
  <c r="N344" i="14"/>
  <c r="O344" i="14" s="1"/>
  <c r="K344" i="14"/>
  <c r="I344" i="14"/>
  <c r="H344" i="14"/>
  <c r="E344" i="14"/>
  <c r="F344" i="14" s="1"/>
  <c r="B344" i="14"/>
  <c r="C344" i="14" s="1"/>
  <c r="AP343" i="14"/>
  <c r="AO343" i="14"/>
  <c r="AI343" i="14"/>
  <c r="AJ343" i="14" s="1"/>
  <c r="AG343" i="14"/>
  <c r="AF343" i="14"/>
  <c r="AC343" i="14"/>
  <c r="AD343" i="14" s="1"/>
  <c r="Z343" i="14"/>
  <c r="AA343" i="14" s="1"/>
  <c r="X343" i="14"/>
  <c r="W343" i="14"/>
  <c r="T343" i="14"/>
  <c r="U343" i="14" s="1"/>
  <c r="R343" i="14"/>
  <c r="Q343" i="14"/>
  <c r="O343" i="14"/>
  <c r="N343" i="14"/>
  <c r="K343" i="14"/>
  <c r="L343" i="14" s="1"/>
  <c r="H343" i="14"/>
  <c r="I343" i="14" s="1"/>
  <c r="F343" i="14"/>
  <c r="E343" i="14"/>
  <c r="B343" i="14"/>
  <c r="C343" i="14" s="1"/>
  <c r="AP342" i="14"/>
  <c r="AL342" i="14"/>
  <c r="AJ342" i="14"/>
  <c r="AG342" i="14"/>
  <c r="AD342" i="14"/>
  <c r="AA342" i="14"/>
  <c r="X342" i="14"/>
  <c r="U342" i="14"/>
  <c r="R342" i="14"/>
  <c r="O342" i="14"/>
  <c r="L342" i="14"/>
  <c r="I342" i="14"/>
  <c r="F342" i="14"/>
  <c r="C342" i="14"/>
  <c r="AP341" i="14"/>
  <c r="AL341" i="14"/>
  <c r="AJ341" i="14"/>
  <c r="AG341" i="14"/>
  <c r="AD341" i="14"/>
  <c r="AA341" i="14"/>
  <c r="X341" i="14"/>
  <c r="U341" i="14"/>
  <c r="R341" i="14"/>
  <c r="O341" i="14"/>
  <c r="L341" i="14"/>
  <c r="I341" i="14"/>
  <c r="F341" i="14"/>
  <c r="C341" i="14"/>
  <c r="AP340" i="14"/>
  <c r="AL340" i="14"/>
  <c r="AJ340" i="14"/>
  <c r="AG340" i="14"/>
  <c r="AD340" i="14"/>
  <c r="AA340" i="14"/>
  <c r="X340" i="14"/>
  <c r="U340" i="14"/>
  <c r="R340" i="14"/>
  <c r="O340" i="14"/>
  <c r="L340" i="14"/>
  <c r="I340" i="14"/>
  <c r="F340" i="14"/>
  <c r="C340" i="14"/>
  <c r="AP339" i="14"/>
  <c r="AL339" i="14"/>
  <c r="AJ339" i="14"/>
  <c r="AG339" i="14"/>
  <c r="AD339" i="14"/>
  <c r="AA339" i="14"/>
  <c r="X339" i="14"/>
  <c r="U339" i="14"/>
  <c r="R339" i="14"/>
  <c r="O339" i="14"/>
  <c r="L339" i="14"/>
  <c r="I339" i="14"/>
  <c r="F339" i="14"/>
  <c r="C339" i="14"/>
  <c r="AP338" i="14"/>
  <c r="AL338" i="14"/>
  <c r="AJ338" i="14"/>
  <c r="AG338" i="14"/>
  <c r="AD338" i="14"/>
  <c r="AA338" i="14"/>
  <c r="X338" i="14"/>
  <c r="U338" i="14"/>
  <c r="R338" i="14"/>
  <c r="O338" i="14"/>
  <c r="L338" i="14"/>
  <c r="I338" i="14"/>
  <c r="F338" i="14"/>
  <c r="C338" i="14"/>
  <c r="AP336" i="14"/>
  <c r="AL336" i="14"/>
  <c r="AJ336" i="14"/>
  <c r="AG336" i="14"/>
  <c r="AD336" i="14"/>
  <c r="AA336" i="14"/>
  <c r="X336" i="14"/>
  <c r="U336" i="14"/>
  <c r="R336" i="14"/>
  <c r="O336" i="14"/>
  <c r="L336" i="14"/>
  <c r="I336" i="14"/>
  <c r="F336" i="14"/>
  <c r="C336" i="14"/>
  <c r="AP335" i="14"/>
  <c r="AL335" i="14"/>
  <c r="AJ335" i="14"/>
  <c r="AG335" i="14"/>
  <c r="AD335" i="14"/>
  <c r="AA335" i="14"/>
  <c r="X335" i="14"/>
  <c r="U335" i="14"/>
  <c r="R335" i="14"/>
  <c r="O335" i="14"/>
  <c r="L335" i="14"/>
  <c r="I335" i="14"/>
  <c r="F335" i="14"/>
  <c r="C335" i="14"/>
  <c r="AP334" i="14"/>
  <c r="AL334" i="14"/>
  <c r="AJ334" i="14"/>
  <c r="AG334" i="14"/>
  <c r="AD334" i="14"/>
  <c r="AA334" i="14"/>
  <c r="X334" i="14"/>
  <c r="U334" i="14"/>
  <c r="R334" i="14"/>
  <c r="O334" i="14"/>
  <c r="L334" i="14"/>
  <c r="I334" i="14"/>
  <c r="F334" i="14"/>
  <c r="C334" i="14"/>
  <c r="AP333" i="14"/>
  <c r="AL333" i="14"/>
  <c r="AJ333" i="14"/>
  <c r="AG333" i="14"/>
  <c r="AD333" i="14"/>
  <c r="AA333" i="14"/>
  <c r="X333" i="14"/>
  <c r="U333" i="14"/>
  <c r="R333" i="14"/>
  <c r="O333" i="14"/>
  <c r="L333" i="14"/>
  <c r="I333" i="14"/>
  <c r="F333" i="14"/>
  <c r="C333" i="14"/>
  <c r="AP332" i="14"/>
  <c r="AL332" i="14"/>
  <c r="AJ332" i="14"/>
  <c r="AG332" i="14"/>
  <c r="AD332" i="14"/>
  <c r="AA332" i="14"/>
  <c r="X332" i="14"/>
  <c r="U332" i="14"/>
  <c r="R332" i="14"/>
  <c r="O332" i="14"/>
  <c r="L332" i="14"/>
  <c r="I332" i="14"/>
  <c r="F332" i="14"/>
  <c r="C332" i="14"/>
  <c r="AP331" i="14"/>
  <c r="AL331" i="14"/>
  <c r="AJ331" i="14"/>
  <c r="AG331" i="14"/>
  <c r="AD331" i="14"/>
  <c r="AA331" i="14"/>
  <c r="X331" i="14"/>
  <c r="U331" i="14"/>
  <c r="R331" i="14"/>
  <c r="O331" i="14"/>
  <c r="L331" i="14"/>
  <c r="I331" i="14"/>
  <c r="F331" i="14"/>
  <c r="C331" i="14"/>
  <c r="AP330" i="14"/>
  <c r="AL330" i="14"/>
  <c r="AJ330" i="14"/>
  <c r="AG330" i="14"/>
  <c r="AD330" i="14"/>
  <c r="AA330" i="14"/>
  <c r="X330" i="14"/>
  <c r="U330" i="14"/>
  <c r="R330" i="14"/>
  <c r="O330" i="14"/>
  <c r="L330" i="14"/>
  <c r="I330" i="14"/>
  <c r="F330" i="14"/>
  <c r="C330" i="14"/>
  <c r="AP329" i="14"/>
  <c r="AL329" i="14"/>
  <c r="AJ329" i="14"/>
  <c r="AG329" i="14"/>
  <c r="AD329" i="14"/>
  <c r="AA329" i="14"/>
  <c r="X329" i="14"/>
  <c r="U329" i="14"/>
  <c r="R329" i="14"/>
  <c r="O329" i="14"/>
  <c r="L329" i="14"/>
  <c r="I329" i="14"/>
  <c r="F329" i="14"/>
  <c r="C329" i="14"/>
  <c r="AO326" i="14"/>
  <c r="AP326" i="14" s="1"/>
  <c r="AL326" i="14"/>
  <c r="AI326" i="14"/>
  <c r="AJ326" i="14" s="1"/>
  <c r="AG326" i="14"/>
  <c r="AF326" i="14"/>
  <c r="AD326" i="14"/>
  <c r="AC326" i="14"/>
  <c r="AA326" i="14"/>
  <c r="Z326" i="14"/>
  <c r="X326" i="14"/>
  <c r="W326" i="14"/>
  <c r="T326" i="14"/>
  <c r="U326" i="14" s="1"/>
  <c r="Q326" i="14"/>
  <c r="R326" i="14" s="1"/>
  <c r="O326" i="14"/>
  <c r="N326" i="14"/>
  <c r="L326" i="14"/>
  <c r="K326" i="14"/>
  <c r="I326" i="14"/>
  <c r="H326" i="14"/>
  <c r="E326" i="14"/>
  <c r="F326" i="14" s="1"/>
  <c r="B326" i="14"/>
  <c r="C326" i="14" s="1"/>
  <c r="AO325" i="14"/>
  <c r="AP325" i="14" s="1"/>
  <c r="AI325" i="14"/>
  <c r="AJ325" i="14" s="1"/>
  <c r="AF325" i="14"/>
  <c r="AG325" i="14" s="1"/>
  <c r="AC325" i="14"/>
  <c r="AD325" i="14" s="1"/>
  <c r="Z325" i="14"/>
  <c r="AA325" i="14" s="1"/>
  <c r="W325" i="14"/>
  <c r="X325" i="14" s="1"/>
  <c r="T325" i="14"/>
  <c r="U325" i="14" s="1"/>
  <c r="Q325" i="14"/>
  <c r="R325" i="14" s="1"/>
  <c r="O325" i="14"/>
  <c r="N325" i="14"/>
  <c r="L325" i="14"/>
  <c r="K325" i="14"/>
  <c r="H325" i="14"/>
  <c r="I325" i="14" s="1"/>
  <c r="E325" i="14"/>
  <c r="F325" i="14" s="1"/>
  <c r="B325" i="14"/>
  <c r="AR324" i="14"/>
  <c r="AP324" i="14"/>
  <c r="AL324" i="14"/>
  <c r="AM324" i="14" s="1"/>
  <c r="AJ324" i="14"/>
  <c r="AG324" i="14"/>
  <c r="AD324" i="14"/>
  <c r="AA324" i="14"/>
  <c r="X324" i="14"/>
  <c r="U324" i="14"/>
  <c r="R324" i="14"/>
  <c r="O324" i="14"/>
  <c r="L324" i="14"/>
  <c r="I324" i="14"/>
  <c r="F324" i="14"/>
  <c r="C324" i="14"/>
  <c r="AR323" i="14"/>
  <c r="AP323" i="14"/>
  <c r="AL323" i="14"/>
  <c r="AM323" i="14" s="1"/>
  <c r="AJ323" i="14"/>
  <c r="AG323" i="14"/>
  <c r="AD323" i="14"/>
  <c r="AA323" i="14"/>
  <c r="X323" i="14"/>
  <c r="U323" i="14"/>
  <c r="R323" i="14"/>
  <c r="O323" i="14"/>
  <c r="L323" i="14"/>
  <c r="I323" i="14"/>
  <c r="F323" i="14"/>
  <c r="C323" i="14"/>
  <c r="AR322" i="14"/>
  <c r="AP322" i="14"/>
  <c r="AL322" i="14"/>
  <c r="AM322" i="14" s="1"/>
  <c r="AJ322" i="14"/>
  <c r="AG322" i="14"/>
  <c r="AD322" i="14"/>
  <c r="AA322" i="14"/>
  <c r="X322" i="14"/>
  <c r="U322" i="14"/>
  <c r="R322" i="14"/>
  <c r="O322" i="14"/>
  <c r="L322" i="14"/>
  <c r="I322" i="14"/>
  <c r="F322" i="14"/>
  <c r="C322" i="14"/>
  <c r="AR321" i="14"/>
  <c r="AP321" i="14"/>
  <c r="AL321" i="14"/>
  <c r="AM321" i="14" s="1"/>
  <c r="AJ321" i="14"/>
  <c r="AG321" i="14"/>
  <c r="AD321" i="14"/>
  <c r="AA321" i="14"/>
  <c r="X321" i="14"/>
  <c r="U321" i="14"/>
  <c r="R321" i="14"/>
  <c r="O321" i="14"/>
  <c r="L321" i="14"/>
  <c r="I321" i="14"/>
  <c r="F321" i="14"/>
  <c r="C321" i="14"/>
  <c r="AR320" i="14"/>
  <c r="AP320" i="14"/>
  <c r="AL320" i="14"/>
  <c r="AM320" i="14" s="1"/>
  <c r="AJ320" i="14"/>
  <c r="AG320" i="14"/>
  <c r="AD320" i="14"/>
  <c r="AA320" i="14"/>
  <c r="X320" i="14"/>
  <c r="U320" i="14"/>
  <c r="R320" i="14"/>
  <c r="O320" i="14"/>
  <c r="L320" i="14"/>
  <c r="I320" i="14"/>
  <c r="F320" i="14"/>
  <c r="C320" i="14"/>
  <c r="AR319" i="14"/>
  <c r="AP319" i="14"/>
  <c r="AL319" i="14"/>
  <c r="AM319" i="14" s="1"/>
  <c r="AJ319" i="14"/>
  <c r="AG319" i="14"/>
  <c r="AD319" i="14"/>
  <c r="AA319" i="14"/>
  <c r="X319" i="14"/>
  <c r="U319" i="14"/>
  <c r="R319" i="14"/>
  <c r="O319" i="14"/>
  <c r="L319" i="14"/>
  <c r="I319" i="14"/>
  <c r="F319" i="14"/>
  <c r="C319" i="14"/>
  <c r="AR318" i="14"/>
  <c r="AP318" i="14"/>
  <c r="AL318" i="14"/>
  <c r="AM318" i="14" s="1"/>
  <c r="AJ318" i="14"/>
  <c r="AG318" i="14"/>
  <c r="AD318" i="14"/>
  <c r="AA318" i="14"/>
  <c r="X318" i="14"/>
  <c r="U318" i="14"/>
  <c r="R318" i="14"/>
  <c r="O318" i="14"/>
  <c r="L318" i="14"/>
  <c r="I318" i="14"/>
  <c r="F318" i="14"/>
  <c r="C318" i="14"/>
  <c r="AR317" i="14"/>
  <c r="AP317" i="14"/>
  <c r="AL317" i="14"/>
  <c r="AM317" i="14" s="1"/>
  <c r="AJ317" i="14"/>
  <c r="AG317" i="14"/>
  <c r="AD317" i="14"/>
  <c r="AA317" i="14"/>
  <c r="X317" i="14"/>
  <c r="U317" i="14"/>
  <c r="R317" i="14"/>
  <c r="O317" i="14"/>
  <c r="L317" i="14"/>
  <c r="I317" i="14"/>
  <c r="F317" i="14"/>
  <c r="C317" i="14"/>
  <c r="AR316" i="14"/>
  <c r="AP316" i="14"/>
  <c r="AL316" i="14"/>
  <c r="AM316" i="14" s="1"/>
  <c r="AJ316" i="14"/>
  <c r="AG316" i="14"/>
  <c r="AD316" i="14"/>
  <c r="AA316" i="14"/>
  <c r="X316" i="14"/>
  <c r="U316" i="14"/>
  <c r="R316" i="14"/>
  <c r="O316" i="14"/>
  <c r="L316" i="14"/>
  <c r="I316" i="14"/>
  <c r="F316" i="14"/>
  <c r="C316" i="14"/>
  <c r="AR315" i="14"/>
  <c r="AP315" i="14"/>
  <c r="AL315" i="14"/>
  <c r="AM315" i="14" s="1"/>
  <c r="AJ315" i="14"/>
  <c r="AG315" i="14"/>
  <c r="AD315" i="14"/>
  <c r="AA315" i="14"/>
  <c r="X315" i="14"/>
  <c r="U315" i="14"/>
  <c r="R315" i="14"/>
  <c r="O315" i="14"/>
  <c r="L315" i="14"/>
  <c r="I315" i="14"/>
  <c r="F315" i="14"/>
  <c r="C315" i="14"/>
  <c r="AR314" i="14"/>
  <c r="AP314" i="14"/>
  <c r="AL314" i="14"/>
  <c r="AM314" i="14" s="1"/>
  <c r="AJ314" i="14"/>
  <c r="AG314" i="14"/>
  <c r="AD314" i="14"/>
  <c r="AA314" i="14"/>
  <c r="X314" i="14"/>
  <c r="U314" i="14"/>
  <c r="R314" i="14"/>
  <c r="O314" i="14"/>
  <c r="L314" i="14"/>
  <c r="I314" i="14"/>
  <c r="F314" i="14"/>
  <c r="C314" i="14"/>
  <c r="AR313" i="14"/>
  <c r="AP313" i="14"/>
  <c r="AL313" i="14"/>
  <c r="AM313" i="14" s="1"/>
  <c r="AJ313" i="14"/>
  <c r="AG313" i="14"/>
  <c r="AD313" i="14"/>
  <c r="AA313" i="14"/>
  <c r="X313" i="14"/>
  <c r="U313" i="14"/>
  <c r="R313" i="14"/>
  <c r="O313" i="14"/>
  <c r="L313" i="14"/>
  <c r="I313" i="14"/>
  <c r="F313" i="14"/>
  <c r="C313" i="14"/>
  <c r="AR312" i="14"/>
  <c r="AP312" i="14"/>
  <c r="AL312" i="14"/>
  <c r="AM312" i="14" s="1"/>
  <c r="AJ312" i="14"/>
  <c r="AG312" i="14"/>
  <c r="AD312" i="14"/>
  <c r="AA312" i="14"/>
  <c r="X312" i="14"/>
  <c r="U312" i="14"/>
  <c r="R312" i="14"/>
  <c r="O312" i="14"/>
  <c r="L312" i="14"/>
  <c r="I312" i="14"/>
  <c r="F312" i="14"/>
  <c r="C312" i="14"/>
  <c r="AR311" i="14"/>
  <c r="AP311" i="14"/>
  <c r="AL311" i="14"/>
  <c r="AM311" i="14" s="1"/>
  <c r="AJ311" i="14"/>
  <c r="AG311" i="14"/>
  <c r="AD311" i="14"/>
  <c r="AA311" i="14"/>
  <c r="X311" i="14"/>
  <c r="U311" i="14"/>
  <c r="R311" i="14"/>
  <c r="O311" i="14"/>
  <c r="L311" i="14"/>
  <c r="I311" i="14"/>
  <c r="F311" i="14"/>
  <c r="C311" i="14"/>
  <c r="AR310" i="14"/>
  <c r="AP310" i="14"/>
  <c r="AL310" i="14"/>
  <c r="AM310" i="14" s="1"/>
  <c r="AJ310" i="14"/>
  <c r="AG310" i="14"/>
  <c r="AD310" i="14"/>
  <c r="AA310" i="14"/>
  <c r="X310" i="14"/>
  <c r="U310" i="14"/>
  <c r="R310" i="14"/>
  <c r="O310" i="14"/>
  <c r="L310" i="14"/>
  <c r="I310" i="14"/>
  <c r="F310" i="14"/>
  <c r="C310" i="14"/>
  <c r="AR309" i="14"/>
  <c r="AP309" i="14"/>
  <c r="AL309" i="14"/>
  <c r="AM309" i="14" s="1"/>
  <c r="AJ309" i="14"/>
  <c r="AG309" i="14"/>
  <c r="AD309" i="14"/>
  <c r="AA309" i="14"/>
  <c r="X309" i="14"/>
  <c r="U309" i="14"/>
  <c r="R309" i="14"/>
  <c r="O309" i="14"/>
  <c r="L309" i="14"/>
  <c r="I309" i="14"/>
  <c r="F309" i="14"/>
  <c r="C309" i="14"/>
  <c r="AR308" i="14"/>
  <c r="AP308" i="14"/>
  <c r="AL308" i="14"/>
  <c r="AM308" i="14" s="1"/>
  <c r="AJ308" i="14"/>
  <c r="AG308" i="14"/>
  <c r="AD308" i="14"/>
  <c r="AA308" i="14"/>
  <c r="X308" i="14"/>
  <c r="U308" i="14"/>
  <c r="R308" i="14"/>
  <c r="O308" i="14"/>
  <c r="L308" i="14"/>
  <c r="I308" i="14"/>
  <c r="F308" i="14"/>
  <c r="C308" i="14"/>
  <c r="AR307" i="14"/>
  <c r="AP307" i="14"/>
  <c r="AL307" i="14"/>
  <c r="AM307" i="14" s="1"/>
  <c r="AJ307" i="14"/>
  <c r="AG307" i="14"/>
  <c r="AD307" i="14"/>
  <c r="AA307" i="14"/>
  <c r="X307" i="14"/>
  <c r="U307" i="14"/>
  <c r="R307" i="14"/>
  <c r="O307" i="14"/>
  <c r="L307" i="14"/>
  <c r="I307" i="14"/>
  <c r="F307" i="14"/>
  <c r="C307" i="14"/>
  <c r="AR306" i="14"/>
  <c r="AP306" i="14"/>
  <c r="AL306" i="14"/>
  <c r="AM306" i="14" s="1"/>
  <c r="AJ306" i="14"/>
  <c r="AG306" i="14"/>
  <c r="AD306" i="14"/>
  <c r="AA306" i="14"/>
  <c r="X306" i="14"/>
  <c r="U306" i="14"/>
  <c r="R306" i="14"/>
  <c r="O306" i="14"/>
  <c r="L306" i="14"/>
  <c r="I306" i="14"/>
  <c r="F306" i="14"/>
  <c r="C306" i="14"/>
  <c r="AR305" i="14"/>
  <c r="AP305" i="14"/>
  <c r="AL305" i="14"/>
  <c r="AM305" i="14" s="1"/>
  <c r="AJ305" i="14"/>
  <c r="AG305" i="14"/>
  <c r="AD305" i="14"/>
  <c r="AA305" i="14"/>
  <c r="X305" i="14"/>
  <c r="U305" i="14"/>
  <c r="R305" i="14"/>
  <c r="O305" i="14"/>
  <c r="L305" i="14"/>
  <c r="I305" i="14"/>
  <c r="F305" i="14"/>
  <c r="C305" i="14"/>
  <c r="AR304" i="14"/>
  <c r="AP304" i="14"/>
  <c r="AL304" i="14"/>
  <c r="AM304" i="14" s="1"/>
  <c r="AJ304" i="14"/>
  <c r="AG304" i="14"/>
  <c r="AD304" i="14"/>
  <c r="AA304" i="14"/>
  <c r="X304" i="14"/>
  <c r="U304" i="14"/>
  <c r="R304" i="14"/>
  <c r="O304" i="14"/>
  <c r="L304" i="14"/>
  <c r="I304" i="14"/>
  <c r="F304" i="14"/>
  <c r="C304" i="14"/>
  <c r="AR303" i="14"/>
  <c r="AP303" i="14"/>
  <c r="AL303" i="14"/>
  <c r="AM303" i="14" s="1"/>
  <c r="AJ303" i="14"/>
  <c r="AG303" i="14"/>
  <c r="AD303" i="14"/>
  <c r="AA303" i="14"/>
  <c r="X303" i="14"/>
  <c r="U303" i="14"/>
  <c r="R303" i="14"/>
  <c r="O303" i="14"/>
  <c r="L303" i="14"/>
  <c r="I303" i="14"/>
  <c r="F303" i="14"/>
  <c r="C303" i="14"/>
  <c r="AR302" i="14"/>
  <c r="AP302" i="14"/>
  <c r="AL302" i="14"/>
  <c r="AM302" i="14" s="1"/>
  <c r="AJ302" i="14"/>
  <c r="AG302" i="14"/>
  <c r="AD302" i="14"/>
  <c r="AA302" i="14"/>
  <c r="X302" i="14"/>
  <c r="U302" i="14"/>
  <c r="R302" i="14"/>
  <c r="O302" i="14"/>
  <c r="L302" i="14"/>
  <c r="I302" i="14"/>
  <c r="F302" i="14"/>
  <c r="C302" i="14"/>
  <c r="AR301" i="14"/>
  <c r="AP301" i="14"/>
  <c r="AL301" i="14"/>
  <c r="AM301" i="14" s="1"/>
  <c r="AJ301" i="14"/>
  <c r="AG301" i="14"/>
  <c r="AD301" i="14"/>
  <c r="AA301" i="14"/>
  <c r="X301" i="14"/>
  <c r="U301" i="14"/>
  <c r="R301" i="14"/>
  <c r="O301" i="14"/>
  <c r="L301" i="14"/>
  <c r="I301" i="14"/>
  <c r="F301" i="14"/>
  <c r="C301" i="14"/>
  <c r="AR300" i="14"/>
  <c r="AP300" i="14"/>
  <c r="AL300" i="14"/>
  <c r="AM300" i="14" s="1"/>
  <c r="AJ300" i="14"/>
  <c r="AG300" i="14"/>
  <c r="AD300" i="14"/>
  <c r="AA300" i="14"/>
  <c r="X300" i="14"/>
  <c r="U300" i="14"/>
  <c r="R300" i="14"/>
  <c r="O300" i="14"/>
  <c r="L300" i="14"/>
  <c r="I300" i="14"/>
  <c r="F300" i="14"/>
  <c r="C300" i="14"/>
  <c r="AR299" i="14"/>
  <c r="AP299" i="14"/>
  <c r="AL299" i="14"/>
  <c r="AM299" i="14" s="1"/>
  <c r="AJ299" i="14"/>
  <c r="AG299" i="14"/>
  <c r="AD299" i="14"/>
  <c r="AA299" i="14"/>
  <c r="X299" i="14"/>
  <c r="U299" i="14"/>
  <c r="R299" i="14"/>
  <c r="O299" i="14"/>
  <c r="L299" i="14"/>
  <c r="I299" i="14"/>
  <c r="F299" i="14"/>
  <c r="C299" i="14"/>
  <c r="AR298" i="14"/>
  <c r="AP298" i="14"/>
  <c r="AL298" i="14"/>
  <c r="AM298" i="14" s="1"/>
  <c r="AJ298" i="14"/>
  <c r="AG298" i="14"/>
  <c r="AD298" i="14"/>
  <c r="AA298" i="14"/>
  <c r="X298" i="14"/>
  <c r="U298" i="14"/>
  <c r="R298" i="14"/>
  <c r="O298" i="14"/>
  <c r="L298" i="14"/>
  <c r="I298" i="14"/>
  <c r="F298" i="14"/>
  <c r="C298" i="14"/>
  <c r="AO296" i="14"/>
  <c r="AP296" i="14" s="1"/>
  <c r="AI296" i="14"/>
  <c r="AJ296" i="14" s="1"/>
  <c r="AF296" i="14"/>
  <c r="AG296" i="14" s="1"/>
  <c r="AC296" i="14"/>
  <c r="AD296" i="14" s="1"/>
  <c r="AA296" i="14"/>
  <c r="Z296" i="14"/>
  <c r="X296" i="14"/>
  <c r="W296" i="14"/>
  <c r="U296" i="14"/>
  <c r="T296" i="14"/>
  <c r="R296" i="14"/>
  <c r="Q296" i="14"/>
  <c r="O296" i="14"/>
  <c r="N296" i="14"/>
  <c r="K296" i="14"/>
  <c r="L296" i="14" s="1"/>
  <c r="H296" i="14"/>
  <c r="I296" i="14" s="1"/>
  <c r="E296" i="14"/>
  <c r="F296" i="14" s="1"/>
  <c r="C296" i="14"/>
  <c r="B296" i="14"/>
  <c r="AP295" i="14"/>
  <c r="AM295" i="14"/>
  <c r="AL295" i="14"/>
  <c r="AR295" i="14" s="1"/>
  <c r="AJ295" i="14"/>
  <c r="AG295" i="14"/>
  <c r="AD295" i="14"/>
  <c r="AA295" i="14"/>
  <c r="X295" i="14"/>
  <c r="U295" i="14"/>
  <c r="R295" i="14"/>
  <c r="O295" i="14"/>
  <c r="L295" i="14"/>
  <c r="I295" i="14"/>
  <c r="F295" i="14"/>
  <c r="C295" i="14"/>
  <c r="AP294" i="14"/>
  <c r="AM294" i="14"/>
  <c r="AL294" i="14"/>
  <c r="AR294" i="14" s="1"/>
  <c r="AJ294" i="14"/>
  <c r="AG294" i="14"/>
  <c r="AD294" i="14"/>
  <c r="AA294" i="14"/>
  <c r="X294" i="14"/>
  <c r="U294" i="14"/>
  <c r="R294" i="14"/>
  <c r="O294" i="14"/>
  <c r="L294" i="14"/>
  <c r="I294" i="14"/>
  <c r="F294" i="14"/>
  <c r="C294" i="14"/>
  <c r="AP293" i="14"/>
  <c r="AM293" i="14"/>
  <c r="AL293" i="14"/>
  <c r="AR293" i="14" s="1"/>
  <c r="AJ293" i="14"/>
  <c r="AG293" i="14"/>
  <c r="AD293" i="14"/>
  <c r="AA293" i="14"/>
  <c r="X293" i="14"/>
  <c r="U293" i="14"/>
  <c r="R293" i="14"/>
  <c r="O293" i="14"/>
  <c r="L293" i="14"/>
  <c r="I293" i="14"/>
  <c r="F293" i="14"/>
  <c r="C293" i="14"/>
  <c r="AP292" i="14"/>
  <c r="AM292" i="14"/>
  <c r="AL292" i="14"/>
  <c r="AR292" i="14" s="1"/>
  <c r="AJ292" i="14"/>
  <c r="AG292" i="14"/>
  <c r="AD292" i="14"/>
  <c r="AA292" i="14"/>
  <c r="X292" i="14"/>
  <c r="U292" i="14"/>
  <c r="R292" i="14"/>
  <c r="O292" i="14"/>
  <c r="L292" i="14"/>
  <c r="I292" i="14"/>
  <c r="F292" i="14"/>
  <c r="C292" i="14"/>
  <c r="AP291" i="14"/>
  <c r="AM291" i="14"/>
  <c r="AL291" i="14"/>
  <c r="AR291" i="14" s="1"/>
  <c r="AJ291" i="14"/>
  <c r="AG291" i="14"/>
  <c r="AD291" i="14"/>
  <c r="AA291" i="14"/>
  <c r="X291" i="14"/>
  <c r="U291" i="14"/>
  <c r="R291" i="14"/>
  <c r="O291" i="14"/>
  <c r="L291" i="14"/>
  <c r="I291" i="14"/>
  <c r="F291" i="14"/>
  <c r="C291" i="14"/>
  <c r="AP290" i="14"/>
  <c r="AM290" i="14"/>
  <c r="AL290" i="14"/>
  <c r="AR290" i="14" s="1"/>
  <c r="AJ290" i="14"/>
  <c r="AG290" i="14"/>
  <c r="AD290" i="14"/>
  <c r="AA290" i="14"/>
  <c r="X290" i="14"/>
  <c r="U290" i="14"/>
  <c r="R290" i="14"/>
  <c r="O290" i="14"/>
  <c r="L290" i="14"/>
  <c r="I290" i="14"/>
  <c r="F290" i="14"/>
  <c r="C290" i="14"/>
  <c r="AP289" i="14"/>
  <c r="AM289" i="14"/>
  <c r="AL289" i="14"/>
  <c r="AR289" i="14" s="1"/>
  <c r="AJ289" i="14"/>
  <c r="AG289" i="14"/>
  <c r="AD289" i="14"/>
  <c r="AA289" i="14"/>
  <c r="X289" i="14"/>
  <c r="U289" i="14"/>
  <c r="R289" i="14"/>
  <c r="O289" i="14"/>
  <c r="L289" i="14"/>
  <c r="I289" i="14"/>
  <c r="F289" i="14"/>
  <c r="C289" i="14"/>
  <c r="AP288" i="14"/>
  <c r="AM288" i="14"/>
  <c r="AL288" i="14"/>
  <c r="AR288" i="14" s="1"/>
  <c r="AJ288" i="14"/>
  <c r="AG288" i="14"/>
  <c r="AD288" i="14"/>
  <c r="AA288" i="14"/>
  <c r="X288" i="14"/>
  <c r="U288" i="14"/>
  <c r="R288" i="14"/>
  <c r="O288" i="14"/>
  <c r="L288" i="14"/>
  <c r="I288" i="14"/>
  <c r="F288" i="14"/>
  <c r="C288" i="14"/>
  <c r="AP287" i="14"/>
  <c r="AM287" i="14"/>
  <c r="AL287" i="14"/>
  <c r="AR287" i="14" s="1"/>
  <c r="AJ287" i="14"/>
  <c r="AG287" i="14"/>
  <c r="AD287" i="14"/>
  <c r="AA287" i="14"/>
  <c r="X287" i="14"/>
  <c r="U287" i="14"/>
  <c r="R287" i="14"/>
  <c r="O287" i="14"/>
  <c r="L287" i="14"/>
  <c r="I287" i="14"/>
  <c r="F287" i="14"/>
  <c r="C287" i="14"/>
  <c r="AO285" i="14"/>
  <c r="AP285" i="14" s="1"/>
  <c r="AJ285" i="14"/>
  <c r="AI285" i="14"/>
  <c r="AF285" i="14"/>
  <c r="AG285" i="14" s="1"/>
  <c r="AD285" i="14"/>
  <c r="AC285" i="14"/>
  <c r="AA285" i="14"/>
  <c r="Z285" i="14"/>
  <c r="X285" i="14"/>
  <c r="W285" i="14"/>
  <c r="U285" i="14"/>
  <c r="T285" i="14"/>
  <c r="Q285" i="14"/>
  <c r="R285" i="14" s="1"/>
  <c r="N285" i="14"/>
  <c r="O285" i="14" s="1"/>
  <c r="L285" i="14"/>
  <c r="K285" i="14"/>
  <c r="H285" i="14"/>
  <c r="E285" i="14"/>
  <c r="F285" i="14" s="1"/>
  <c r="C285" i="14"/>
  <c r="B285" i="14"/>
  <c r="AP284" i="14"/>
  <c r="AM284" i="14"/>
  <c r="AL284" i="14"/>
  <c r="AR284" i="14" s="1"/>
  <c r="AJ284" i="14"/>
  <c r="AG284" i="14"/>
  <c r="AD284" i="14"/>
  <c r="AA284" i="14"/>
  <c r="X284" i="14"/>
  <c r="U284" i="14"/>
  <c r="R284" i="14"/>
  <c r="O284" i="14"/>
  <c r="L284" i="14"/>
  <c r="I284" i="14"/>
  <c r="F284" i="14"/>
  <c r="C284" i="14"/>
  <c r="AP283" i="14"/>
  <c r="AM283" i="14"/>
  <c r="AL283" i="14"/>
  <c r="AR283" i="14" s="1"/>
  <c r="AJ283" i="14"/>
  <c r="AG283" i="14"/>
  <c r="AD283" i="14"/>
  <c r="AA283" i="14"/>
  <c r="X283" i="14"/>
  <c r="U283" i="14"/>
  <c r="R283" i="14"/>
  <c r="O283" i="14"/>
  <c r="L283" i="14"/>
  <c r="I283" i="14"/>
  <c r="F283" i="14"/>
  <c r="C283" i="14"/>
  <c r="AP282" i="14"/>
  <c r="AM282" i="14"/>
  <c r="AL282" i="14"/>
  <c r="AR282" i="14" s="1"/>
  <c r="AJ282" i="14"/>
  <c r="AG282" i="14"/>
  <c r="AD282" i="14"/>
  <c r="AA282" i="14"/>
  <c r="X282" i="14"/>
  <c r="U282" i="14"/>
  <c r="R282" i="14"/>
  <c r="O282" i="14"/>
  <c r="L282" i="14"/>
  <c r="I282" i="14"/>
  <c r="F282" i="14"/>
  <c r="C282" i="14"/>
  <c r="AP281" i="14"/>
  <c r="AM281" i="14"/>
  <c r="AL281" i="14"/>
  <c r="AR281" i="14" s="1"/>
  <c r="AJ281" i="14"/>
  <c r="AG281" i="14"/>
  <c r="AD281" i="14"/>
  <c r="AA281" i="14"/>
  <c r="X281" i="14"/>
  <c r="U281" i="14"/>
  <c r="R281" i="14"/>
  <c r="O281" i="14"/>
  <c r="L281" i="14"/>
  <c r="I281" i="14"/>
  <c r="F281" i="14"/>
  <c r="C281" i="14"/>
  <c r="AP280" i="14"/>
  <c r="AM280" i="14"/>
  <c r="AL280" i="14"/>
  <c r="AR280" i="14" s="1"/>
  <c r="AJ280" i="14"/>
  <c r="AG280" i="14"/>
  <c r="AD280" i="14"/>
  <c r="AA280" i="14"/>
  <c r="X280" i="14"/>
  <c r="U280" i="14"/>
  <c r="R280" i="14"/>
  <c r="O280" i="14"/>
  <c r="L280" i="14"/>
  <c r="I280" i="14"/>
  <c r="F280" i="14"/>
  <c r="C280" i="14"/>
  <c r="AP279" i="14"/>
  <c r="AM279" i="14"/>
  <c r="AL279" i="14"/>
  <c r="AR279" i="14" s="1"/>
  <c r="AJ279" i="14"/>
  <c r="AG279" i="14"/>
  <c r="AD279" i="14"/>
  <c r="AA279" i="14"/>
  <c r="X279" i="14"/>
  <c r="U279" i="14"/>
  <c r="R279" i="14"/>
  <c r="O279" i="14"/>
  <c r="L279" i="14"/>
  <c r="I279" i="14"/>
  <c r="F279" i="14"/>
  <c r="C279" i="14"/>
  <c r="AP278" i="14"/>
  <c r="AM278" i="14"/>
  <c r="AL278" i="14"/>
  <c r="AR278" i="14" s="1"/>
  <c r="AJ278" i="14"/>
  <c r="AG278" i="14"/>
  <c r="AD278" i="14"/>
  <c r="AA278" i="14"/>
  <c r="X278" i="14"/>
  <c r="U278" i="14"/>
  <c r="R278" i="14"/>
  <c r="O278" i="14"/>
  <c r="L278" i="14"/>
  <c r="I278" i="14"/>
  <c r="F278" i="14"/>
  <c r="C278" i="14"/>
  <c r="AP277" i="14"/>
  <c r="AM277" i="14"/>
  <c r="AL277" i="14"/>
  <c r="AR277" i="14" s="1"/>
  <c r="AJ277" i="14"/>
  <c r="AG277" i="14"/>
  <c r="AD277" i="14"/>
  <c r="AA277" i="14"/>
  <c r="X277" i="14"/>
  <c r="U277" i="14"/>
  <c r="R277" i="14"/>
  <c r="O277" i="14"/>
  <c r="L277" i="14"/>
  <c r="I277" i="14"/>
  <c r="F277" i="14"/>
  <c r="C277" i="14"/>
  <c r="AP276" i="14"/>
  <c r="AM276" i="14"/>
  <c r="AL276" i="14"/>
  <c r="AR276" i="14" s="1"/>
  <c r="AJ276" i="14"/>
  <c r="AG276" i="14"/>
  <c r="AD276" i="14"/>
  <c r="AA276" i="14"/>
  <c r="X276" i="14"/>
  <c r="U276" i="14"/>
  <c r="R276" i="14"/>
  <c r="O276" i="14"/>
  <c r="L276" i="14"/>
  <c r="I276" i="14"/>
  <c r="F276" i="14"/>
  <c r="C276" i="14"/>
  <c r="AO274" i="14"/>
  <c r="AP274" i="14" s="1"/>
  <c r="AJ274" i="14"/>
  <c r="AI274" i="14"/>
  <c r="AF274" i="14"/>
  <c r="AG274" i="14" s="1"/>
  <c r="AD274" i="14"/>
  <c r="AC274" i="14"/>
  <c r="Z274" i="14"/>
  <c r="AA274" i="14" s="1"/>
  <c r="W274" i="14"/>
  <c r="X274" i="14" s="1"/>
  <c r="U274" i="14"/>
  <c r="T274" i="14"/>
  <c r="R274" i="14"/>
  <c r="Q274" i="14"/>
  <c r="O274" i="14"/>
  <c r="N274" i="14"/>
  <c r="L274" i="14"/>
  <c r="K274" i="14"/>
  <c r="H274" i="14"/>
  <c r="I274" i="14" s="1"/>
  <c r="F274" i="14"/>
  <c r="E274" i="14"/>
  <c r="B274" i="14"/>
  <c r="AP273" i="14"/>
  <c r="AM273" i="14"/>
  <c r="AL273" i="14"/>
  <c r="AR273" i="14" s="1"/>
  <c r="AJ273" i="14"/>
  <c r="AG273" i="14"/>
  <c r="AD273" i="14"/>
  <c r="AA273" i="14"/>
  <c r="X273" i="14"/>
  <c r="U273" i="14"/>
  <c r="R273" i="14"/>
  <c r="O273" i="14"/>
  <c r="L273" i="14"/>
  <c r="I273" i="14"/>
  <c r="F273" i="14"/>
  <c r="C273" i="14"/>
  <c r="AP272" i="14"/>
  <c r="AM272" i="14"/>
  <c r="AL272" i="14"/>
  <c r="AR272" i="14" s="1"/>
  <c r="AJ272" i="14"/>
  <c r="AG272" i="14"/>
  <c r="AD272" i="14"/>
  <c r="AA272" i="14"/>
  <c r="X272" i="14"/>
  <c r="U272" i="14"/>
  <c r="R272" i="14"/>
  <c r="O272" i="14"/>
  <c r="L272" i="14"/>
  <c r="I272" i="14"/>
  <c r="F272" i="14"/>
  <c r="C272" i="14"/>
  <c r="AP271" i="14"/>
  <c r="AM271" i="14"/>
  <c r="AL271" i="14"/>
  <c r="AR271" i="14" s="1"/>
  <c r="AJ271" i="14"/>
  <c r="AG271" i="14"/>
  <c r="AD271" i="14"/>
  <c r="AA271" i="14"/>
  <c r="X271" i="14"/>
  <c r="U271" i="14"/>
  <c r="R271" i="14"/>
  <c r="O271" i="14"/>
  <c r="L271" i="14"/>
  <c r="I271" i="14"/>
  <c r="F271" i="14"/>
  <c r="C271" i="14"/>
  <c r="AP270" i="14"/>
  <c r="AM270" i="14"/>
  <c r="AL270" i="14"/>
  <c r="AR270" i="14" s="1"/>
  <c r="AJ270" i="14"/>
  <c r="AG270" i="14"/>
  <c r="AD270" i="14"/>
  <c r="AA270" i="14"/>
  <c r="X270" i="14"/>
  <c r="U270" i="14"/>
  <c r="R270" i="14"/>
  <c r="O270" i="14"/>
  <c r="L270" i="14"/>
  <c r="I270" i="14"/>
  <c r="F270" i="14"/>
  <c r="C270" i="14"/>
  <c r="AO268" i="14"/>
  <c r="AP268" i="14" s="1"/>
  <c r="AI268" i="14"/>
  <c r="AJ268" i="14" s="1"/>
  <c r="AF268" i="14"/>
  <c r="AG268" i="14" s="1"/>
  <c r="AD268" i="14"/>
  <c r="AC268" i="14"/>
  <c r="Z268" i="14"/>
  <c r="AA268" i="14" s="1"/>
  <c r="W268" i="14"/>
  <c r="X268" i="14" s="1"/>
  <c r="U268" i="14"/>
  <c r="T268" i="14"/>
  <c r="R268" i="14"/>
  <c r="Q268" i="14"/>
  <c r="N268" i="14"/>
  <c r="O268" i="14" s="1"/>
  <c r="K268" i="14"/>
  <c r="L268" i="14" s="1"/>
  <c r="H268" i="14"/>
  <c r="I268" i="14" s="1"/>
  <c r="F268" i="14"/>
  <c r="E268" i="14"/>
  <c r="C268" i="14"/>
  <c r="B268" i="14"/>
  <c r="AL268" i="14" s="1"/>
  <c r="AP267" i="14"/>
  <c r="AL267" i="14"/>
  <c r="AR267" i="14" s="1"/>
  <c r="AJ267" i="14"/>
  <c r="AG267" i="14"/>
  <c r="AD267" i="14"/>
  <c r="AA267" i="14"/>
  <c r="X267" i="14"/>
  <c r="U267" i="14"/>
  <c r="R267" i="14"/>
  <c r="O267" i="14"/>
  <c r="L267" i="14"/>
  <c r="I267" i="14"/>
  <c r="F267" i="14"/>
  <c r="C267" i="14"/>
  <c r="AP266" i="14"/>
  <c r="AL266" i="14"/>
  <c r="AR266" i="14" s="1"/>
  <c r="AJ266" i="14"/>
  <c r="AG266" i="14"/>
  <c r="AD266" i="14"/>
  <c r="AA266" i="14"/>
  <c r="X266" i="14"/>
  <c r="U266" i="14"/>
  <c r="R266" i="14"/>
  <c r="O266" i="14"/>
  <c r="L266" i="14"/>
  <c r="I266" i="14"/>
  <c r="F266" i="14"/>
  <c r="C266" i="14"/>
  <c r="AP264" i="14"/>
  <c r="AO264" i="14"/>
  <c r="AI264" i="14"/>
  <c r="AJ264" i="14" s="1"/>
  <c r="AF264" i="14"/>
  <c r="AG264" i="14" s="1"/>
  <c r="AD264" i="14"/>
  <c r="AC264" i="14"/>
  <c r="AA264" i="14"/>
  <c r="Z264" i="14"/>
  <c r="X264" i="14"/>
  <c r="W264" i="14"/>
  <c r="U264" i="14"/>
  <c r="T264" i="14"/>
  <c r="R264" i="14"/>
  <c r="Q264" i="14"/>
  <c r="N264" i="14"/>
  <c r="O264" i="14" s="1"/>
  <c r="K264" i="14"/>
  <c r="L264" i="14" s="1"/>
  <c r="H264" i="14"/>
  <c r="F264" i="14"/>
  <c r="E264" i="14"/>
  <c r="C264" i="14"/>
  <c r="B264" i="14"/>
  <c r="AO263" i="14"/>
  <c r="AP263" i="14" s="1"/>
  <c r="AJ263" i="14"/>
  <c r="AI263" i="14"/>
  <c r="AF263" i="14"/>
  <c r="AG263" i="14" s="1"/>
  <c r="AC263" i="14"/>
  <c r="AD263" i="14" s="1"/>
  <c r="Z263" i="14"/>
  <c r="AA263" i="14" s="1"/>
  <c r="W263" i="14"/>
  <c r="X263" i="14" s="1"/>
  <c r="T263" i="14"/>
  <c r="U263" i="14" s="1"/>
  <c r="Q263" i="14"/>
  <c r="R263" i="14" s="1"/>
  <c r="N263" i="14"/>
  <c r="O263" i="14" s="1"/>
  <c r="L263" i="14"/>
  <c r="K263" i="14"/>
  <c r="I263" i="14"/>
  <c r="H263" i="14"/>
  <c r="E263" i="14"/>
  <c r="F263" i="14" s="1"/>
  <c r="B263" i="14"/>
  <c r="AP262" i="14"/>
  <c r="AM262" i="14"/>
  <c r="AL262" i="14"/>
  <c r="AR262" i="14" s="1"/>
  <c r="AJ262" i="14"/>
  <c r="AG262" i="14"/>
  <c r="AD262" i="14"/>
  <c r="AA262" i="14"/>
  <c r="X262" i="14"/>
  <c r="U262" i="14"/>
  <c r="R262" i="14"/>
  <c r="O262" i="14"/>
  <c r="L262" i="14"/>
  <c r="I262" i="14"/>
  <c r="F262" i="14"/>
  <c r="C262" i="14"/>
  <c r="AP261" i="14"/>
  <c r="AL261" i="14"/>
  <c r="AJ261" i="14"/>
  <c r="AG261" i="14"/>
  <c r="AD261" i="14"/>
  <c r="AA261" i="14"/>
  <c r="X261" i="14"/>
  <c r="U261" i="14"/>
  <c r="R261" i="14"/>
  <c r="O261" i="14"/>
  <c r="L261" i="14"/>
  <c r="I261" i="14"/>
  <c r="F261" i="14"/>
  <c r="C261" i="14"/>
  <c r="AP260" i="14"/>
  <c r="AM260" i="14"/>
  <c r="AL260" i="14"/>
  <c r="AR260" i="14" s="1"/>
  <c r="AJ260" i="14"/>
  <c r="AG260" i="14"/>
  <c r="AD260" i="14"/>
  <c r="AA260" i="14"/>
  <c r="X260" i="14"/>
  <c r="U260" i="14"/>
  <c r="R260" i="14"/>
  <c r="O260" i="14"/>
  <c r="L260" i="14"/>
  <c r="I260" i="14"/>
  <c r="F260" i="14"/>
  <c r="C260" i="14"/>
  <c r="AP259" i="14"/>
  <c r="AL259" i="14"/>
  <c r="AJ259" i="14"/>
  <c r="AG259" i="14"/>
  <c r="AD259" i="14"/>
  <c r="AA259" i="14"/>
  <c r="X259" i="14"/>
  <c r="U259" i="14"/>
  <c r="R259" i="14"/>
  <c r="O259" i="14"/>
  <c r="L259" i="14"/>
  <c r="I259" i="14"/>
  <c r="F259" i="14"/>
  <c r="C259" i="14"/>
  <c r="AP258" i="14"/>
  <c r="AL258" i="14"/>
  <c r="AR258" i="14" s="1"/>
  <c r="AJ258" i="14"/>
  <c r="AG258" i="14"/>
  <c r="AD258" i="14"/>
  <c r="AA258" i="14"/>
  <c r="X258" i="14"/>
  <c r="U258" i="14"/>
  <c r="R258" i="14"/>
  <c r="O258" i="14"/>
  <c r="L258" i="14"/>
  <c r="I258" i="14"/>
  <c r="F258" i="14"/>
  <c r="C258" i="14"/>
  <c r="AP257" i="14"/>
  <c r="AL257" i="14"/>
  <c r="AR257" i="14" s="1"/>
  <c r="AJ257" i="14"/>
  <c r="AG257" i="14"/>
  <c r="AD257" i="14"/>
  <c r="AA257" i="14"/>
  <c r="X257" i="14"/>
  <c r="U257" i="14"/>
  <c r="R257" i="14"/>
  <c r="O257" i="14"/>
  <c r="L257" i="14"/>
  <c r="I257" i="14"/>
  <c r="F257" i="14"/>
  <c r="C257" i="14"/>
  <c r="AP256" i="14"/>
  <c r="AM256" i="14"/>
  <c r="AL256" i="14"/>
  <c r="AR256" i="14" s="1"/>
  <c r="AJ256" i="14"/>
  <c r="AG256" i="14"/>
  <c r="AD256" i="14"/>
  <c r="AA256" i="14"/>
  <c r="X256" i="14"/>
  <c r="U256" i="14"/>
  <c r="R256" i="14"/>
  <c r="O256" i="14"/>
  <c r="L256" i="14"/>
  <c r="I256" i="14"/>
  <c r="F256" i="14"/>
  <c r="C256" i="14"/>
  <c r="AP255" i="14"/>
  <c r="AM255" i="14"/>
  <c r="AL255" i="14"/>
  <c r="AR255" i="14" s="1"/>
  <c r="AJ255" i="14"/>
  <c r="AG255" i="14"/>
  <c r="AD255" i="14"/>
  <c r="AA255" i="14"/>
  <c r="X255" i="14"/>
  <c r="U255" i="14"/>
  <c r="R255" i="14"/>
  <c r="O255" i="14"/>
  <c r="L255" i="14"/>
  <c r="I255" i="14"/>
  <c r="F255" i="14"/>
  <c r="C255" i="14"/>
  <c r="AP254" i="14"/>
  <c r="AL254" i="14"/>
  <c r="AR254" i="14" s="1"/>
  <c r="AJ254" i="14"/>
  <c r="AG254" i="14"/>
  <c r="AD254" i="14"/>
  <c r="AA254" i="14"/>
  <c r="X254" i="14"/>
  <c r="U254" i="14"/>
  <c r="R254" i="14"/>
  <c r="O254" i="14"/>
  <c r="L254" i="14"/>
  <c r="I254" i="14"/>
  <c r="F254" i="14"/>
  <c r="C254" i="14"/>
  <c r="AP253" i="14"/>
  <c r="AM253" i="14"/>
  <c r="AL253" i="14"/>
  <c r="AR253" i="14" s="1"/>
  <c r="AJ253" i="14"/>
  <c r="AG253" i="14"/>
  <c r="AD253" i="14"/>
  <c r="AA253" i="14"/>
  <c r="X253" i="14"/>
  <c r="U253" i="14"/>
  <c r="R253" i="14"/>
  <c r="O253" i="14"/>
  <c r="L253" i="14"/>
  <c r="I253" i="14"/>
  <c r="F253" i="14"/>
  <c r="C253" i="14"/>
  <c r="AP252" i="14"/>
  <c r="AL252" i="14"/>
  <c r="AR252" i="14" s="1"/>
  <c r="AJ252" i="14"/>
  <c r="AG252" i="14"/>
  <c r="AD252" i="14"/>
  <c r="AA252" i="14"/>
  <c r="X252" i="14"/>
  <c r="U252" i="14"/>
  <c r="R252" i="14"/>
  <c r="O252" i="14"/>
  <c r="L252" i="14"/>
  <c r="I252" i="14"/>
  <c r="F252" i="14"/>
  <c r="C252" i="14"/>
  <c r="AP251" i="14"/>
  <c r="AM251" i="14"/>
  <c r="AL251" i="14"/>
  <c r="AR251" i="14" s="1"/>
  <c r="AJ251" i="14"/>
  <c r="AG251" i="14"/>
  <c r="AD251" i="14"/>
  <c r="AA251" i="14"/>
  <c r="X251" i="14"/>
  <c r="U251" i="14"/>
  <c r="R251" i="14"/>
  <c r="O251" i="14"/>
  <c r="L251" i="14"/>
  <c r="I251" i="14"/>
  <c r="F251" i="14"/>
  <c r="C251" i="14"/>
  <c r="AP250" i="14"/>
  <c r="AL250" i="14"/>
  <c r="AR250" i="14" s="1"/>
  <c r="AJ250" i="14"/>
  <c r="AG250" i="14"/>
  <c r="AD250" i="14"/>
  <c r="AA250" i="14"/>
  <c r="X250" i="14"/>
  <c r="U250" i="14"/>
  <c r="R250" i="14"/>
  <c r="O250" i="14"/>
  <c r="L250" i="14"/>
  <c r="I250" i="14"/>
  <c r="F250" i="14"/>
  <c r="C250" i="14"/>
  <c r="AP249" i="14"/>
  <c r="AM249" i="14"/>
  <c r="AL249" i="14"/>
  <c r="AR249" i="14" s="1"/>
  <c r="AJ249" i="14"/>
  <c r="AG249" i="14"/>
  <c r="AD249" i="14"/>
  <c r="AA249" i="14"/>
  <c r="X249" i="14"/>
  <c r="U249" i="14"/>
  <c r="R249" i="14"/>
  <c r="O249" i="14"/>
  <c r="L249" i="14"/>
  <c r="I249" i="14"/>
  <c r="F249" i="14"/>
  <c r="C249" i="14"/>
  <c r="AP248" i="14"/>
  <c r="AL248" i="14"/>
  <c r="AJ248" i="14"/>
  <c r="AG248" i="14"/>
  <c r="AD248" i="14"/>
  <c r="AA248" i="14"/>
  <c r="X248" i="14"/>
  <c r="U248" i="14"/>
  <c r="R248" i="14"/>
  <c r="O248" i="14"/>
  <c r="L248" i="14"/>
  <c r="I248" i="14"/>
  <c r="F248" i="14"/>
  <c r="C248" i="14"/>
  <c r="AP247" i="14"/>
  <c r="AL247" i="14"/>
  <c r="AR247" i="14" s="1"/>
  <c r="AJ247" i="14"/>
  <c r="AG247" i="14"/>
  <c r="AD247" i="14"/>
  <c r="AA247" i="14"/>
  <c r="X247" i="14"/>
  <c r="U247" i="14"/>
  <c r="R247" i="14"/>
  <c r="O247" i="14"/>
  <c r="L247" i="14"/>
  <c r="I247" i="14"/>
  <c r="F247" i="14"/>
  <c r="C247" i="14"/>
  <c r="AP246" i="14"/>
  <c r="AM246" i="14"/>
  <c r="AL246" i="14"/>
  <c r="AR246" i="14" s="1"/>
  <c r="AJ246" i="14"/>
  <c r="AG246" i="14"/>
  <c r="AD246" i="14"/>
  <c r="AA246" i="14"/>
  <c r="X246" i="14"/>
  <c r="U246" i="14"/>
  <c r="R246" i="14"/>
  <c r="O246" i="14"/>
  <c r="L246" i="14"/>
  <c r="I246" i="14"/>
  <c r="F246" i="14"/>
  <c r="C246" i="14"/>
  <c r="AR245" i="14"/>
  <c r="AP245" i="14"/>
  <c r="AM245" i="14"/>
  <c r="AL245" i="14"/>
  <c r="AJ245" i="14"/>
  <c r="AG245" i="14"/>
  <c r="AD245" i="14"/>
  <c r="AA245" i="14"/>
  <c r="X245" i="14"/>
  <c r="U245" i="14"/>
  <c r="R245" i="14"/>
  <c r="O245" i="14"/>
  <c r="L245" i="14"/>
  <c r="I245" i="14"/>
  <c r="F245" i="14"/>
  <c r="C245" i="14"/>
  <c r="AR244" i="14"/>
  <c r="AP244" i="14"/>
  <c r="AM244" i="14"/>
  <c r="AL244" i="14"/>
  <c r="AJ244" i="14"/>
  <c r="AG244" i="14"/>
  <c r="AD244" i="14"/>
  <c r="AA244" i="14"/>
  <c r="X244" i="14"/>
  <c r="U244" i="14"/>
  <c r="R244" i="14"/>
  <c r="O244" i="14"/>
  <c r="L244" i="14"/>
  <c r="I244" i="14"/>
  <c r="F244" i="14"/>
  <c r="C244" i="14"/>
  <c r="AR243" i="14"/>
  <c r="AP243" i="14"/>
  <c r="AM243" i="14"/>
  <c r="AL243" i="14"/>
  <c r="AJ243" i="14"/>
  <c r="AG243" i="14"/>
  <c r="AD243" i="14"/>
  <c r="AA243" i="14"/>
  <c r="X243" i="14"/>
  <c r="U243" i="14"/>
  <c r="R243" i="14"/>
  <c r="O243" i="14"/>
  <c r="L243" i="14"/>
  <c r="I243" i="14"/>
  <c r="F243" i="14"/>
  <c r="C243" i="14"/>
  <c r="AR242" i="14"/>
  <c r="AP242" i="14"/>
  <c r="AM242" i="14"/>
  <c r="AL242" i="14"/>
  <c r="AJ242" i="14"/>
  <c r="AG242" i="14"/>
  <c r="AD242" i="14"/>
  <c r="AA242" i="14"/>
  <c r="X242" i="14"/>
  <c r="U242" i="14"/>
  <c r="R242" i="14"/>
  <c r="O242" i="14"/>
  <c r="L242" i="14"/>
  <c r="I242" i="14"/>
  <c r="F242" i="14"/>
  <c r="C242" i="14"/>
  <c r="AR241" i="14"/>
  <c r="AP241" i="14"/>
  <c r="AM241" i="14"/>
  <c r="AL241" i="14"/>
  <c r="AJ241" i="14"/>
  <c r="AG241" i="14"/>
  <c r="AD241" i="14"/>
  <c r="AA241" i="14"/>
  <c r="X241" i="14"/>
  <c r="U241" i="14"/>
  <c r="R241" i="14"/>
  <c r="O241" i="14"/>
  <c r="L241" i="14"/>
  <c r="I241" i="14"/>
  <c r="F241" i="14"/>
  <c r="C241" i="14"/>
  <c r="AR240" i="14"/>
  <c r="AP240" i="14"/>
  <c r="AM240" i="14"/>
  <c r="AL240" i="14"/>
  <c r="AJ240" i="14"/>
  <c r="AG240" i="14"/>
  <c r="AD240" i="14"/>
  <c r="AA240" i="14"/>
  <c r="X240" i="14"/>
  <c r="U240" i="14"/>
  <c r="R240" i="14"/>
  <c r="O240" i="14"/>
  <c r="L240" i="14"/>
  <c r="I240" i="14"/>
  <c r="F240" i="14"/>
  <c r="C240" i="14"/>
  <c r="AR238" i="14"/>
  <c r="AP238" i="14"/>
  <c r="AM238" i="14"/>
  <c r="AL238" i="14"/>
  <c r="AJ238" i="14"/>
  <c r="AG238" i="14"/>
  <c r="AD238" i="14"/>
  <c r="AA238" i="14"/>
  <c r="X238" i="14"/>
  <c r="U238" i="14"/>
  <c r="R238" i="14"/>
  <c r="O238" i="14"/>
  <c r="L238" i="14"/>
  <c r="I238" i="14"/>
  <c r="F238" i="14"/>
  <c r="C238" i="14"/>
  <c r="AO236" i="14"/>
  <c r="AP236" i="14" s="1"/>
  <c r="AJ236" i="14"/>
  <c r="AI236" i="14"/>
  <c r="AG236" i="14"/>
  <c r="AF236" i="14"/>
  <c r="AD236" i="14"/>
  <c r="AC236" i="14"/>
  <c r="AA236" i="14"/>
  <c r="Z236" i="14"/>
  <c r="W236" i="14"/>
  <c r="X236" i="14" s="1"/>
  <c r="T236" i="14"/>
  <c r="U236" i="14" s="1"/>
  <c r="Q236" i="14"/>
  <c r="R236" i="14" s="1"/>
  <c r="N236" i="14"/>
  <c r="O236" i="14" s="1"/>
  <c r="L236" i="14"/>
  <c r="K236" i="14"/>
  <c r="I236" i="14"/>
  <c r="H236" i="14"/>
  <c r="F236" i="14"/>
  <c r="E236" i="14"/>
  <c r="C236" i="14"/>
  <c r="B236" i="14"/>
  <c r="AL236" i="14" s="1"/>
  <c r="AM236" i="14" s="1"/>
  <c r="AP235" i="14"/>
  <c r="AL235" i="14"/>
  <c r="AJ235" i="14"/>
  <c r="AG235" i="14"/>
  <c r="AD235" i="14"/>
  <c r="AA235" i="14"/>
  <c r="X235" i="14"/>
  <c r="U235" i="14"/>
  <c r="R235" i="14"/>
  <c r="O235" i="14"/>
  <c r="L235" i="14"/>
  <c r="I235" i="14"/>
  <c r="F235" i="14"/>
  <c r="C235" i="14"/>
  <c r="AP234" i="14"/>
  <c r="AL234" i="14"/>
  <c r="AJ234" i="14"/>
  <c r="AG234" i="14"/>
  <c r="AD234" i="14"/>
  <c r="AA234" i="14"/>
  <c r="X234" i="14"/>
  <c r="U234" i="14"/>
  <c r="R234" i="14"/>
  <c r="O234" i="14"/>
  <c r="L234" i="14"/>
  <c r="I234" i="14"/>
  <c r="F234" i="14"/>
  <c r="C234" i="14"/>
  <c r="AP233" i="14"/>
  <c r="AL233" i="14"/>
  <c r="AJ233" i="14"/>
  <c r="AG233" i="14"/>
  <c r="AD233" i="14"/>
  <c r="AA233" i="14"/>
  <c r="X233" i="14"/>
  <c r="U233" i="14"/>
  <c r="R233" i="14"/>
  <c r="O233" i="14"/>
  <c r="L233" i="14"/>
  <c r="I233" i="14"/>
  <c r="F233" i="14"/>
  <c r="C233" i="14"/>
  <c r="AP232" i="14"/>
  <c r="AL232" i="14"/>
  <c r="AJ232" i="14"/>
  <c r="AG232" i="14"/>
  <c r="AD232" i="14"/>
  <c r="AA232" i="14"/>
  <c r="X232" i="14"/>
  <c r="U232" i="14"/>
  <c r="R232" i="14"/>
  <c r="O232" i="14"/>
  <c r="L232" i="14"/>
  <c r="I232" i="14"/>
  <c r="F232" i="14"/>
  <c r="C232" i="14"/>
  <c r="AP231" i="14"/>
  <c r="AL231" i="14"/>
  <c r="AJ231" i="14"/>
  <c r="AG231" i="14"/>
  <c r="AD231" i="14"/>
  <c r="AA231" i="14"/>
  <c r="X231" i="14"/>
  <c r="U231" i="14"/>
  <c r="R231" i="14"/>
  <c r="O231" i="14"/>
  <c r="L231" i="14"/>
  <c r="I231" i="14"/>
  <c r="F231" i="14"/>
  <c r="C231" i="14"/>
  <c r="AP230" i="14"/>
  <c r="AL230" i="14"/>
  <c r="AJ230" i="14"/>
  <c r="AG230" i="14"/>
  <c r="AD230" i="14"/>
  <c r="AA230" i="14"/>
  <c r="X230" i="14"/>
  <c r="U230" i="14"/>
  <c r="R230" i="14"/>
  <c r="O230" i="14"/>
  <c r="L230" i="14"/>
  <c r="I230" i="14"/>
  <c r="F230" i="14"/>
  <c r="C230" i="14"/>
  <c r="AP229" i="14"/>
  <c r="AL229" i="14"/>
  <c r="AJ229" i="14"/>
  <c r="AG229" i="14"/>
  <c r="AD229" i="14"/>
  <c r="AA229" i="14"/>
  <c r="X229" i="14"/>
  <c r="U229" i="14"/>
  <c r="R229" i="14"/>
  <c r="O229" i="14"/>
  <c r="L229" i="14"/>
  <c r="I229" i="14"/>
  <c r="F229" i="14"/>
  <c r="C229" i="14"/>
  <c r="AO227" i="14"/>
  <c r="AP227" i="14" s="1"/>
  <c r="AJ227" i="14"/>
  <c r="AI227" i="14"/>
  <c r="AF227" i="14"/>
  <c r="AG227" i="14" s="1"/>
  <c r="AC227" i="14"/>
  <c r="AD227" i="14" s="1"/>
  <c r="Z227" i="14"/>
  <c r="AA227" i="14" s="1"/>
  <c r="W227" i="14"/>
  <c r="X227" i="14" s="1"/>
  <c r="U227" i="14"/>
  <c r="T227" i="14"/>
  <c r="Q227" i="14"/>
  <c r="R227" i="14" s="1"/>
  <c r="N227" i="14"/>
  <c r="O227" i="14" s="1"/>
  <c r="L227" i="14"/>
  <c r="K227" i="14"/>
  <c r="H227" i="14"/>
  <c r="I227" i="14" s="1"/>
  <c r="E227" i="14"/>
  <c r="F227" i="14" s="1"/>
  <c r="B227" i="14"/>
  <c r="C227" i="14" s="1"/>
  <c r="AR226" i="14"/>
  <c r="AP226" i="14"/>
  <c r="AM226" i="14"/>
  <c r="AL226" i="14"/>
  <c r="AJ226" i="14"/>
  <c r="AG226" i="14"/>
  <c r="AD226" i="14"/>
  <c r="AA226" i="14"/>
  <c r="X226" i="14"/>
  <c r="U226" i="14"/>
  <c r="R226" i="14"/>
  <c r="O226" i="14"/>
  <c r="L226" i="14"/>
  <c r="I226" i="14"/>
  <c r="F226" i="14"/>
  <c r="C226" i="14"/>
  <c r="AR225" i="14"/>
  <c r="AP225" i="14"/>
  <c r="AM225" i="14"/>
  <c r="AL225" i="14"/>
  <c r="AJ225" i="14"/>
  <c r="AG225" i="14"/>
  <c r="AD225" i="14"/>
  <c r="AA225" i="14"/>
  <c r="X225" i="14"/>
  <c r="U225" i="14"/>
  <c r="R225" i="14"/>
  <c r="O225" i="14"/>
  <c r="L225" i="14"/>
  <c r="I225" i="14"/>
  <c r="F225" i="14"/>
  <c r="C225" i="14"/>
  <c r="AR224" i="14"/>
  <c r="AP224" i="14"/>
  <c r="AM224" i="14"/>
  <c r="AL224" i="14"/>
  <c r="AJ224" i="14"/>
  <c r="AG224" i="14"/>
  <c r="AD224" i="14"/>
  <c r="AA224" i="14"/>
  <c r="X224" i="14"/>
  <c r="U224" i="14"/>
  <c r="R224" i="14"/>
  <c r="O224" i="14"/>
  <c r="L224" i="14"/>
  <c r="I224" i="14"/>
  <c r="F224" i="14"/>
  <c r="C224" i="14"/>
  <c r="AR223" i="14"/>
  <c r="AP223" i="14"/>
  <c r="AM223" i="14"/>
  <c r="AL223" i="14"/>
  <c r="AJ223" i="14"/>
  <c r="AG223" i="14"/>
  <c r="AD223" i="14"/>
  <c r="AA223" i="14"/>
  <c r="X223" i="14"/>
  <c r="U223" i="14"/>
  <c r="R223" i="14"/>
  <c r="O223" i="14"/>
  <c r="L223" i="14"/>
  <c r="I223" i="14"/>
  <c r="F223" i="14"/>
  <c r="C223" i="14"/>
  <c r="AR222" i="14"/>
  <c r="AP222" i="14"/>
  <c r="AM222" i="14"/>
  <c r="AL222" i="14"/>
  <c r="AJ222" i="14"/>
  <c r="AG222" i="14"/>
  <c r="AD222" i="14"/>
  <c r="AA222" i="14"/>
  <c r="X222" i="14"/>
  <c r="U222" i="14"/>
  <c r="R222" i="14"/>
  <c r="O222" i="14"/>
  <c r="L222" i="14"/>
  <c r="I222" i="14"/>
  <c r="F222" i="14"/>
  <c r="C222" i="14"/>
  <c r="AR221" i="14"/>
  <c r="AP221" i="14"/>
  <c r="AM221" i="14"/>
  <c r="AL221" i="14"/>
  <c r="AJ221" i="14"/>
  <c r="AG221" i="14"/>
  <c r="AD221" i="14"/>
  <c r="AA221" i="14"/>
  <c r="X221" i="14"/>
  <c r="U221" i="14"/>
  <c r="R221" i="14"/>
  <c r="O221" i="14"/>
  <c r="L221" i="14"/>
  <c r="I221" i="14"/>
  <c r="F221" i="14"/>
  <c r="C221" i="14"/>
  <c r="AR220" i="14"/>
  <c r="AP220" i="14"/>
  <c r="AM220" i="14"/>
  <c r="AL220" i="14"/>
  <c r="AJ220" i="14"/>
  <c r="AG220" i="14"/>
  <c r="AD220" i="14"/>
  <c r="AA220" i="14"/>
  <c r="X220" i="14"/>
  <c r="U220" i="14"/>
  <c r="R220" i="14"/>
  <c r="O220" i="14"/>
  <c r="L220" i="14"/>
  <c r="I220" i="14"/>
  <c r="F220" i="14"/>
  <c r="C220" i="14"/>
  <c r="AR219" i="14"/>
  <c r="AP219" i="14"/>
  <c r="AM219" i="14"/>
  <c r="AL219" i="14"/>
  <c r="AJ219" i="14"/>
  <c r="AG219" i="14"/>
  <c r="AD219" i="14"/>
  <c r="AA219" i="14"/>
  <c r="X219" i="14"/>
  <c r="U219" i="14"/>
  <c r="R219" i="14"/>
  <c r="O219" i="14"/>
  <c r="L219" i="14"/>
  <c r="I219" i="14"/>
  <c r="F219" i="14"/>
  <c r="C219" i="14"/>
  <c r="AO218" i="14"/>
  <c r="AP218" i="14" s="1"/>
  <c r="AJ218" i="14"/>
  <c r="AI218" i="14"/>
  <c r="AG218" i="14"/>
  <c r="AF218" i="14"/>
  <c r="AC218" i="14"/>
  <c r="AD218" i="14" s="1"/>
  <c r="AA218" i="14"/>
  <c r="Z218" i="14"/>
  <c r="X218" i="14"/>
  <c r="W218" i="14"/>
  <c r="U218" i="14"/>
  <c r="T218" i="14"/>
  <c r="Q218" i="14"/>
  <c r="R218" i="14" s="1"/>
  <c r="N218" i="14"/>
  <c r="O218" i="14" s="1"/>
  <c r="K218" i="14"/>
  <c r="L218" i="14" s="1"/>
  <c r="I218" i="14"/>
  <c r="H218" i="14"/>
  <c r="E218" i="14"/>
  <c r="F218" i="14" s="1"/>
  <c r="C218" i="14"/>
  <c r="B218" i="14"/>
  <c r="AP217" i="14"/>
  <c r="AL217" i="14"/>
  <c r="AR217" i="14" s="1"/>
  <c r="AJ217" i="14"/>
  <c r="AG217" i="14"/>
  <c r="AD217" i="14"/>
  <c r="AA217" i="14"/>
  <c r="X217" i="14"/>
  <c r="U217" i="14"/>
  <c r="R217" i="14"/>
  <c r="O217" i="14"/>
  <c r="L217" i="14"/>
  <c r="I217" i="14"/>
  <c r="F217" i="14"/>
  <c r="C217" i="14"/>
  <c r="AP216" i="14"/>
  <c r="AM216" i="14"/>
  <c r="AL216" i="14"/>
  <c r="AR216" i="14" s="1"/>
  <c r="AJ216" i="14"/>
  <c r="AG216" i="14"/>
  <c r="AD216" i="14"/>
  <c r="AA216" i="14"/>
  <c r="X216" i="14"/>
  <c r="U216" i="14"/>
  <c r="R216" i="14"/>
  <c r="O216" i="14"/>
  <c r="L216" i="14"/>
  <c r="I216" i="14"/>
  <c r="F216" i="14"/>
  <c r="C216" i="14"/>
  <c r="AP215" i="14"/>
  <c r="AM215" i="14"/>
  <c r="AL215" i="14"/>
  <c r="AR215" i="14" s="1"/>
  <c r="AJ215" i="14"/>
  <c r="AG215" i="14"/>
  <c r="AD215" i="14"/>
  <c r="AA215" i="14"/>
  <c r="X215" i="14"/>
  <c r="U215" i="14"/>
  <c r="R215" i="14"/>
  <c r="O215" i="14"/>
  <c r="L215" i="14"/>
  <c r="I215" i="14"/>
  <c r="F215" i="14"/>
  <c r="C215" i="14"/>
  <c r="AP214" i="14"/>
  <c r="AL214" i="14"/>
  <c r="AR214" i="14" s="1"/>
  <c r="AJ214" i="14"/>
  <c r="AG214" i="14"/>
  <c r="AD214" i="14"/>
  <c r="AA214" i="14"/>
  <c r="X214" i="14"/>
  <c r="U214" i="14"/>
  <c r="R214" i="14"/>
  <c r="O214" i="14"/>
  <c r="L214" i="14"/>
  <c r="I214" i="14"/>
  <c r="F214" i="14"/>
  <c r="C214" i="14"/>
  <c r="AP213" i="14"/>
  <c r="AM213" i="14"/>
  <c r="AL213" i="14"/>
  <c r="AR213" i="14" s="1"/>
  <c r="AJ213" i="14"/>
  <c r="AG213" i="14"/>
  <c r="AD213" i="14"/>
  <c r="AA213" i="14"/>
  <c r="X213" i="14"/>
  <c r="U213" i="14"/>
  <c r="R213" i="14"/>
  <c r="O213" i="14"/>
  <c r="L213" i="14"/>
  <c r="I213" i="14"/>
  <c r="F213" i="14"/>
  <c r="C213" i="14"/>
  <c r="AP211" i="14"/>
  <c r="AL211" i="14"/>
  <c r="AR211" i="14" s="1"/>
  <c r="AJ211" i="14"/>
  <c r="AG211" i="14"/>
  <c r="AD211" i="14"/>
  <c r="AA211" i="14"/>
  <c r="X211" i="14"/>
  <c r="U211" i="14"/>
  <c r="R211" i="14"/>
  <c r="O211" i="14"/>
  <c r="L211" i="14"/>
  <c r="I211" i="14"/>
  <c r="F211" i="14"/>
  <c r="C211" i="14"/>
  <c r="AO209" i="14"/>
  <c r="AP209" i="14" s="1"/>
  <c r="AJ209" i="14"/>
  <c r="AI209" i="14"/>
  <c r="AF209" i="14"/>
  <c r="AG209" i="14" s="1"/>
  <c r="AD209" i="14"/>
  <c r="AC209" i="14"/>
  <c r="AA209" i="14"/>
  <c r="Z209" i="14"/>
  <c r="W209" i="14"/>
  <c r="X209" i="14" s="1"/>
  <c r="T209" i="14"/>
  <c r="U209" i="14" s="1"/>
  <c r="Q209" i="14"/>
  <c r="R209" i="14" s="1"/>
  <c r="O209" i="14"/>
  <c r="N209" i="14"/>
  <c r="L209" i="14"/>
  <c r="K209" i="14"/>
  <c r="H209" i="14"/>
  <c r="I209" i="14" s="1"/>
  <c r="E209" i="14"/>
  <c r="AL209" i="14" s="1"/>
  <c r="C209" i="14"/>
  <c r="B209" i="14"/>
  <c r="AR208" i="14"/>
  <c r="AP208" i="14"/>
  <c r="AL208" i="14"/>
  <c r="AM208" i="14" s="1"/>
  <c r="AJ208" i="14"/>
  <c r="AG208" i="14"/>
  <c r="AD208" i="14"/>
  <c r="AA208" i="14"/>
  <c r="X208" i="14"/>
  <c r="U208" i="14"/>
  <c r="R208" i="14"/>
  <c r="O208" i="14"/>
  <c r="L208" i="14"/>
  <c r="I208" i="14"/>
  <c r="F208" i="14"/>
  <c r="C208" i="14"/>
  <c r="AR207" i="14"/>
  <c r="AP207" i="14"/>
  <c r="AL207" i="14"/>
  <c r="AM207" i="14" s="1"/>
  <c r="AJ207" i="14"/>
  <c r="AG207" i="14"/>
  <c r="AD207" i="14"/>
  <c r="AA207" i="14"/>
  <c r="X207" i="14"/>
  <c r="U207" i="14"/>
  <c r="R207" i="14"/>
  <c r="O207" i="14"/>
  <c r="L207" i="14"/>
  <c r="I207" i="14"/>
  <c r="F207" i="14"/>
  <c r="C207" i="14"/>
  <c r="AP206" i="14"/>
  <c r="AL206" i="14"/>
  <c r="AR206" i="14" s="1"/>
  <c r="AJ206" i="14"/>
  <c r="AG206" i="14"/>
  <c r="AD206" i="14"/>
  <c r="AA206" i="14"/>
  <c r="X206" i="14"/>
  <c r="U206" i="14"/>
  <c r="R206" i="14"/>
  <c r="O206" i="14"/>
  <c r="L206" i="14"/>
  <c r="I206" i="14"/>
  <c r="F206" i="14"/>
  <c r="C206" i="14"/>
  <c r="AP205" i="14"/>
  <c r="AL205" i="14"/>
  <c r="AR205" i="14" s="1"/>
  <c r="AJ205" i="14"/>
  <c r="AG205" i="14"/>
  <c r="AD205" i="14"/>
  <c r="AA205" i="14"/>
  <c r="X205" i="14"/>
  <c r="U205" i="14"/>
  <c r="R205" i="14"/>
  <c r="O205" i="14"/>
  <c r="L205" i="14"/>
  <c r="I205" i="14"/>
  <c r="F205" i="14"/>
  <c r="C205" i="14"/>
  <c r="AP204" i="14"/>
  <c r="AL204" i="14"/>
  <c r="AJ204" i="14"/>
  <c r="AG204" i="14"/>
  <c r="AD204" i="14"/>
  <c r="AA204" i="14"/>
  <c r="X204" i="14"/>
  <c r="U204" i="14"/>
  <c r="R204" i="14"/>
  <c r="O204" i="14"/>
  <c r="L204" i="14"/>
  <c r="I204" i="14"/>
  <c r="F204" i="14"/>
  <c r="C204" i="14"/>
  <c r="AP203" i="14"/>
  <c r="AL203" i="14"/>
  <c r="AJ203" i="14"/>
  <c r="AG203" i="14"/>
  <c r="AD203" i="14"/>
  <c r="AA203" i="14"/>
  <c r="X203" i="14"/>
  <c r="U203" i="14"/>
  <c r="R203" i="14"/>
  <c r="O203" i="14"/>
  <c r="L203" i="14"/>
  <c r="I203" i="14"/>
  <c r="F203" i="14"/>
  <c r="C203" i="14"/>
  <c r="AP202" i="14"/>
  <c r="AL202" i="14"/>
  <c r="AJ202" i="14"/>
  <c r="AG202" i="14"/>
  <c r="AD202" i="14"/>
  <c r="AA202" i="14"/>
  <c r="X202" i="14"/>
  <c r="U202" i="14"/>
  <c r="R202" i="14"/>
  <c r="O202" i="14"/>
  <c r="L202" i="14"/>
  <c r="I202" i="14"/>
  <c r="F202" i="14"/>
  <c r="C202" i="14"/>
  <c r="AP201" i="14"/>
  <c r="AL201" i="14"/>
  <c r="AJ201" i="14"/>
  <c r="AG201" i="14"/>
  <c r="AD201" i="14"/>
  <c r="AA201" i="14"/>
  <c r="X201" i="14"/>
  <c r="U201" i="14"/>
  <c r="R201" i="14"/>
  <c r="O201" i="14"/>
  <c r="L201" i="14"/>
  <c r="I201" i="14"/>
  <c r="F201" i="14"/>
  <c r="C201" i="14"/>
  <c r="AP197" i="14"/>
  <c r="AO197" i="14"/>
  <c r="AI197" i="14"/>
  <c r="AJ197" i="14" s="1"/>
  <c r="AF197" i="14"/>
  <c r="AG197" i="14" s="1"/>
  <c r="AC197" i="14"/>
  <c r="AD197" i="14" s="1"/>
  <c r="AA197" i="14"/>
  <c r="Z197" i="14"/>
  <c r="W197" i="14"/>
  <c r="X197" i="14" s="1"/>
  <c r="U197" i="14"/>
  <c r="T197" i="14"/>
  <c r="R197" i="14"/>
  <c r="Q197" i="14"/>
  <c r="N197" i="14"/>
  <c r="O197" i="14" s="1"/>
  <c r="K197" i="14"/>
  <c r="L197" i="14" s="1"/>
  <c r="H197" i="14"/>
  <c r="I197" i="14" s="1"/>
  <c r="E197" i="14"/>
  <c r="F197" i="14" s="1"/>
  <c r="C197" i="14"/>
  <c r="B197" i="14"/>
  <c r="AO196" i="14"/>
  <c r="AP196" i="14" s="1"/>
  <c r="AI196" i="14"/>
  <c r="AJ196" i="14" s="1"/>
  <c r="AG196" i="14"/>
  <c r="AF196" i="14"/>
  <c r="AD196" i="14"/>
  <c r="AC196" i="14"/>
  <c r="Z196" i="14"/>
  <c r="AA196" i="14" s="1"/>
  <c r="X196" i="14"/>
  <c r="W196" i="14"/>
  <c r="T196" i="14"/>
  <c r="U196" i="14" s="1"/>
  <c r="Q196" i="14"/>
  <c r="R196" i="14" s="1"/>
  <c r="N196" i="14"/>
  <c r="O196" i="14" s="1"/>
  <c r="K196" i="14"/>
  <c r="L196" i="14" s="1"/>
  <c r="I196" i="14"/>
  <c r="H196" i="14"/>
  <c r="F196" i="14"/>
  <c r="E196" i="14"/>
  <c r="B196" i="14"/>
  <c r="AL196" i="14" s="1"/>
  <c r="AR195" i="14"/>
  <c r="AP195" i="14"/>
  <c r="AL195" i="14"/>
  <c r="AM195" i="14" s="1"/>
  <c r="AJ195" i="14"/>
  <c r="AG195" i="14"/>
  <c r="AD195" i="14"/>
  <c r="AA195" i="14"/>
  <c r="X195" i="14"/>
  <c r="U195" i="14"/>
  <c r="R195" i="14"/>
  <c r="O195" i="14"/>
  <c r="L195" i="14"/>
  <c r="I195" i="14"/>
  <c r="F195" i="14"/>
  <c r="C195" i="14"/>
  <c r="AR194" i="14"/>
  <c r="AP194" i="14"/>
  <c r="AL194" i="14"/>
  <c r="AM194" i="14" s="1"/>
  <c r="AJ194" i="14"/>
  <c r="AG194" i="14"/>
  <c r="AD194" i="14"/>
  <c r="AA194" i="14"/>
  <c r="X194" i="14"/>
  <c r="U194" i="14"/>
  <c r="R194" i="14"/>
  <c r="O194" i="14"/>
  <c r="L194" i="14"/>
  <c r="I194" i="14"/>
  <c r="F194" i="14"/>
  <c r="C194" i="14"/>
  <c r="AP193" i="14"/>
  <c r="AO193" i="14"/>
  <c r="AL193" i="14"/>
  <c r="AM193" i="14" s="1"/>
  <c r="AJ193" i="14"/>
  <c r="AI193" i="14"/>
  <c r="AG193" i="14"/>
  <c r="AF193" i="14"/>
  <c r="AC193" i="14"/>
  <c r="AD193" i="14" s="1"/>
  <c r="Z193" i="14"/>
  <c r="AA193" i="14" s="1"/>
  <c r="W193" i="14"/>
  <c r="X193" i="14" s="1"/>
  <c r="U193" i="14"/>
  <c r="T193" i="14"/>
  <c r="R193" i="14"/>
  <c r="Q193" i="14"/>
  <c r="N193" i="14"/>
  <c r="O193" i="14" s="1"/>
  <c r="L193" i="14"/>
  <c r="K193" i="14"/>
  <c r="I193" i="14"/>
  <c r="H193" i="14"/>
  <c r="E193" i="14"/>
  <c r="F193" i="14" s="1"/>
  <c r="B193" i="14"/>
  <c r="C193" i="14" s="1"/>
  <c r="AP192" i="14"/>
  <c r="AL192" i="14"/>
  <c r="AR192" i="14" s="1"/>
  <c r="AJ192" i="14"/>
  <c r="AG192" i="14"/>
  <c r="AD192" i="14"/>
  <c r="AA192" i="14"/>
  <c r="X192" i="14"/>
  <c r="U192" i="14"/>
  <c r="R192" i="14"/>
  <c r="O192" i="14"/>
  <c r="L192" i="14"/>
  <c r="I192" i="14"/>
  <c r="F192" i="14"/>
  <c r="C192" i="14"/>
  <c r="AP191" i="14"/>
  <c r="AL191" i="14"/>
  <c r="AR191" i="14" s="1"/>
  <c r="AJ191" i="14"/>
  <c r="AG191" i="14"/>
  <c r="AD191" i="14"/>
  <c r="AA191" i="14"/>
  <c r="X191" i="14"/>
  <c r="U191" i="14"/>
  <c r="R191" i="14"/>
  <c r="O191" i="14"/>
  <c r="L191" i="14"/>
  <c r="I191" i="14"/>
  <c r="F191" i="14"/>
  <c r="C191" i="14"/>
  <c r="AP190" i="14"/>
  <c r="AM190" i="14"/>
  <c r="AL190" i="14"/>
  <c r="AR190" i="14" s="1"/>
  <c r="AJ190" i="14"/>
  <c r="AG190" i="14"/>
  <c r="AD190" i="14"/>
  <c r="AA190" i="14"/>
  <c r="X190" i="14"/>
  <c r="U190" i="14"/>
  <c r="R190" i="14"/>
  <c r="O190" i="14"/>
  <c r="L190" i="14"/>
  <c r="I190" i="14"/>
  <c r="F190" i="14"/>
  <c r="C190" i="14"/>
  <c r="AP189" i="14"/>
  <c r="AM189" i="14"/>
  <c r="AL189" i="14"/>
  <c r="AR189" i="14" s="1"/>
  <c r="AJ189" i="14"/>
  <c r="AG189" i="14"/>
  <c r="AD189" i="14"/>
  <c r="AA189" i="14"/>
  <c r="X189" i="14"/>
  <c r="U189" i="14"/>
  <c r="R189" i="14"/>
  <c r="O189" i="14"/>
  <c r="L189" i="14"/>
  <c r="I189" i="14"/>
  <c r="F189" i="14"/>
  <c r="C189" i="14"/>
  <c r="AP188" i="14"/>
  <c r="AL188" i="14"/>
  <c r="AR188" i="14" s="1"/>
  <c r="AJ188" i="14"/>
  <c r="AG188" i="14"/>
  <c r="AD188" i="14"/>
  <c r="AA188" i="14"/>
  <c r="X188" i="14"/>
  <c r="U188" i="14"/>
  <c r="R188" i="14"/>
  <c r="O188" i="14"/>
  <c r="L188" i="14"/>
  <c r="I188" i="14"/>
  <c r="F188" i="14"/>
  <c r="C188" i="14"/>
  <c r="AP187" i="14"/>
  <c r="AM187" i="14"/>
  <c r="AL187" i="14"/>
  <c r="AR187" i="14" s="1"/>
  <c r="AJ187" i="14"/>
  <c r="AG187" i="14"/>
  <c r="AD187" i="14"/>
  <c r="AA187" i="14"/>
  <c r="X187" i="14"/>
  <c r="U187" i="14"/>
  <c r="R187" i="14"/>
  <c r="O187" i="14"/>
  <c r="L187" i="14"/>
  <c r="I187" i="14"/>
  <c r="F187" i="14"/>
  <c r="C187" i="14"/>
  <c r="AP186" i="14"/>
  <c r="AM186" i="14"/>
  <c r="AL186" i="14"/>
  <c r="AR186" i="14" s="1"/>
  <c r="AJ186" i="14"/>
  <c r="AG186" i="14"/>
  <c r="AD186" i="14"/>
  <c r="AA186" i="14"/>
  <c r="X186" i="14"/>
  <c r="U186" i="14"/>
  <c r="R186" i="14"/>
  <c r="O186" i="14"/>
  <c r="L186" i="14"/>
  <c r="I186" i="14"/>
  <c r="F186" i="14"/>
  <c r="C186" i="14"/>
  <c r="AP184" i="14"/>
  <c r="AL184" i="14"/>
  <c r="AR184" i="14" s="1"/>
  <c r="AJ184" i="14"/>
  <c r="AG184" i="14"/>
  <c r="AD184" i="14"/>
  <c r="AA184" i="14"/>
  <c r="X184" i="14"/>
  <c r="U184" i="14"/>
  <c r="R184" i="14"/>
  <c r="O184" i="14"/>
  <c r="L184" i="14"/>
  <c r="I184" i="14"/>
  <c r="F184" i="14"/>
  <c r="C184" i="14"/>
  <c r="AP183" i="14"/>
  <c r="AM183" i="14"/>
  <c r="AL183" i="14"/>
  <c r="AR183" i="14" s="1"/>
  <c r="AJ183" i="14"/>
  <c r="AG183" i="14"/>
  <c r="AD183" i="14"/>
  <c r="AA183" i="14"/>
  <c r="X183" i="14"/>
  <c r="U183" i="14"/>
  <c r="R183" i="14"/>
  <c r="O183" i="14"/>
  <c r="L183" i="14"/>
  <c r="I183" i="14"/>
  <c r="F183" i="14"/>
  <c r="C183" i="14"/>
  <c r="AP182" i="14"/>
  <c r="AO182" i="14"/>
  <c r="AI182" i="14"/>
  <c r="AJ182" i="14" s="1"/>
  <c r="AG182" i="14"/>
  <c r="AF182" i="14"/>
  <c r="AD182" i="14"/>
  <c r="AC182" i="14"/>
  <c r="Z182" i="14"/>
  <c r="AA182" i="14" s="1"/>
  <c r="X182" i="14"/>
  <c r="W182" i="14"/>
  <c r="U182" i="14"/>
  <c r="T182" i="14"/>
  <c r="Q182" i="14"/>
  <c r="R182" i="14" s="1"/>
  <c r="O182" i="14"/>
  <c r="N182" i="14"/>
  <c r="K182" i="14"/>
  <c r="L182" i="14" s="1"/>
  <c r="H182" i="14"/>
  <c r="AL182" i="14" s="1"/>
  <c r="F182" i="14"/>
  <c r="E182" i="14"/>
  <c r="B182" i="14"/>
  <c r="C182" i="14" s="1"/>
  <c r="AR181" i="14"/>
  <c r="AP181" i="14"/>
  <c r="AM181" i="14"/>
  <c r="AL181" i="14"/>
  <c r="AJ181" i="14"/>
  <c r="AG181" i="14"/>
  <c r="AD181" i="14"/>
  <c r="AA181" i="14"/>
  <c r="X181" i="14"/>
  <c r="U181" i="14"/>
  <c r="R181" i="14"/>
  <c r="O181" i="14"/>
  <c r="L181" i="14"/>
  <c r="I181" i="14"/>
  <c r="F181" i="14"/>
  <c r="C181" i="14"/>
  <c r="AR180" i="14"/>
  <c r="AP180" i="14"/>
  <c r="AM180" i="14"/>
  <c r="AL180" i="14"/>
  <c r="AJ180" i="14"/>
  <c r="AG180" i="14"/>
  <c r="AD180" i="14"/>
  <c r="AA180" i="14"/>
  <c r="X180" i="14"/>
  <c r="U180" i="14"/>
  <c r="R180" i="14"/>
  <c r="O180" i="14"/>
  <c r="L180" i="14"/>
  <c r="I180" i="14"/>
  <c r="F180" i="14"/>
  <c r="C180" i="14"/>
  <c r="AR179" i="14"/>
  <c r="AP179" i="14"/>
  <c r="AM179" i="14"/>
  <c r="AL179" i="14"/>
  <c r="AJ179" i="14"/>
  <c r="AG179" i="14"/>
  <c r="AD179" i="14"/>
  <c r="AA179" i="14"/>
  <c r="X179" i="14"/>
  <c r="U179" i="14"/>
  <c r="R179" i="14"/>
  <c r="O179" i="14"/>
  <c r="L179" i="14"/>
  <c r="I179" i="14"/>
  <c r="F179" i="14"/>
  <c r="C179" i="14"/>
  <c r="AR178" i="14"/>
  <c r="AP178" i="14"/>
  <c r="AM178" i="14"/>
  <c r="AL178" i="14"/>
  <c r="AJ178" i="14"/>
  <c r="AG178" i="14"/>
  <c r="AD178" i="14"/>
  <c r="AA178" i="14"/>
  <c r="X178" i="14"/>
  <c r="U178" i="14"/>
  <c r="R178" i="14"/>
  <c r="O178" i="14"/>
  <c r="L178" i="14"/>
  <c r="I178" i="14"/>
  <c r="F178" i="14"/>
  <c r="C178" i="14"/>
  <c r="AR177" i="14"/>
  <c r="AP177" i="14"/>
  <c r="AM177" i="14"/>
  <c r="AL177" i="14"/>
  <c r="AJ177" i="14"/>
  <c r="AG177" i="14"/>
  <c r="AD177" i="14"/>
  <c r="AA177" i="14"/>
  <c r="X177" i="14"/>
  <c r="U177" i="14"/>
  <c r="R177" i="14"/>
  <c r="O177" i="14"/>
  <c r="L177" i="14"/>
  <c r="I177" i="14"/>
  <c r="F177" i="14"/>
  <c r="C177" i="14"/>
  <c r="AR175" i="14"/>
  <c r="AP175" i="14"/>
  <c r="AM175" i="14"/>
  <c r="AL175" i="14"/>
  <c r="AJ175" i="14"/>
  <c r="AG175" i="14"/>
  <c r="AD175" i="14"/>
  <c r="AA175" i="14"/>
  <c r="X175" i="14"/>
  <c r="U175" i="14"/>
  <c r="R175" i="14"/>
  <c r="O175" i="14"/>
  <c r="L175" i="14"/>
  <c r="I175" i="14"/>
  <c r="F175" i="14"/>
  <c r="C175" i="14"/>
  <c r="AJ172" i="14"/>
  <c r="AI172" i="14"/>
  <c r="AI198" i="14" s="1"/>
  <c r="U172" i="14"/>
  <c r="T172" i="14"/>
  <c r="T198" i="14" s="1"/>
  <c r="Q172" i="14"/>
  <c r="K172" i="14"/>
  <c r="L172" i="14" s="1"/>
  <c r="AO171" i="14"/>
  <c r="AP171" i="14" s="1"/>
  <c r="AJ171" i="14"/>
  <c r="AI171" i="14"/>
  <c r="AF171" i="14"/>
  <c r="AG171" i="14" s="1"/>
  <c r="AC171" i="14"/>
  <c r="AD171" i="14" s="1"/>
  <c r="Z171" i="14"/>
  <c r="AA171" i="14" s="1"/>
  <c r="W171" i="14"/>
  <c r="X171" i="14" s="1"/>
  <c r="U171" i="14"/>
  <c r="T171" i="14"/>
  <c r="Q171" i="14"/>
  <c r="R171" i="14" s="1"/>
  <c r="O171" i="14"/>
  <c r="N171" i="14"/>
  <c r="L171" i="14"/>
  <c r="K171" i="14"/>
  <c r="I171" i="14"/>
  <c r="H171" i="14"/>
  <c r="E171" i="14"/>
  <c r="F171" i="14" s="1"/>
  <c r="B171" i="14"/>
  <c r="AP170" i="14"/>
  <c r="AO170" i="14"/>
  <c r="AJ170" i="14"/>
  <c r="AI170" i="14"/>
  <c r="AF170" i="14"/>
  <c r="AG170" i="14" s="1"/>
  <c r="AC170" i="14"/>
  <c r="AD170" i="14" s="1"/>
  <c r="Z170" i="14"/>
  <c r="AA170" i="14" s="1"/>
  <c r="X170" i="14"/>
  <c r="W170" i="14"/>
  <c r="T170" i="14"/>
  <c r="U170" i="14" s="1"/>
  <c r="Q170" i="14"/>
  <c r="R170" i="14" s="1"/>
  <c r="O170" i="14"/>
  <c r="N170" i="14"/>
  <c r="L170" i="14"/>
  <c r="K170" i="14"/>
  <c r="H170" i="14"/>
  <c r="I170" i="14" s="1"/>
  <c r="E170" i="14"/>
  <c r="F170" i="14" s="1"/>
  <c r="B170" i="14"/>
  <c r="AP169" i="14"/>
  <c r="AL169" i="14"/>
  <c r="AM169" i="14" s="1"/>
  <c r="AJ169" i="14"/>
  <c r="AG169" i="14"/>
  <c r="AD169" i="14"/>
  <c r="AA169" i="14"/>
  <c r="X169" i="14"/>
  <c r="U169" i="14"/>
  <c r="R169" i="14"/>
  <c r="O169" i="14"/>
  <c r="L169" i="14"/>
  <c r="I169" i="14"/>
  <c r="F169" i="14"/>
  <c r="C169" i="14"/>
  <c r="AP168" i="14"/>
  <c r="AL168" i="14"/>
  <c r="AM168" i="14" s="1"/>
  <c r="AJ168" i="14"/>
  <c r="AG168" i="14"/>
  <c r="AD168" i="14"/>
  <c r="AA168" i="14"/>
  <c r="X168" i="14"/>
  <c r="U168" i="14"/>
  <c r="R168" i="14"/>
  <c r="O168" i="14"/>
  <c r="L168" i="14"/>
  <c r="I168" i="14"/>
  <c r="F168" i="14"/>
  <c r="C168" i="14"/>
  <c r="AP167" i="14"/>
  <c r="AL167" i="14"/>
  <c r="AM167" i="14" s="1"/>
  <c r="AJ167" i="14"/>
  <c r="AG167" i="14"/>
  <c r="AD167" i="14"/>
  <c r="AA167" i="14"/>
  <c r="X167" i="14"/>
  <c r="U167" i="14"/>
  <c r="R167" i="14"/>
  <c r="O167" i="14"/>
  <c r="L167" i="14"/>
  <c r="I167" i="14"/>
  <c r="F167" i="14"/>
  <c r="C167" i="14"/>
  <c r="AO166" i="14"/>
  <c r="AP166" i="14" s="1"/>
  <c r="AI166" i="14"/>
  <c r="AJ166" i="14" s="1"/>
  <c r="AF166" i="14"/>
  <c r="AG166" i="14" s="1"/>
  <c r="AD166" i="14"/>
  <c r="AC166" i="14"/>
  <c r="AA166" i="14"/>
  <c r="Z166" i="14"/>
  <c r="W166" i="14"/>
  <c r="X166" i="14" s="1"/>
  <c r="U166" i="14"/>
  <c r="T166" i="14"/>
  <c r="Q166" i="14"/>
  <c r="R166" i="14" s="1"/>
  <c r="O166" i="14"/>
  <c r="N166" i="14"/>
  <c r="K166" i="14"/>
  <c r="L166" i="14" s="1"/>
  <c r="H166" i="14"/>
  <c r="I166" i="14" s="1"/>
  <c r="F166" i="14"/>
  <c r="E166" i="14"/>
  <c r="C166" i="14"/>
  <c r="B166" i="14"/>
  <c r="AP165" i="14"/>
  <c r="AL165" i="14"/>
  <c r="AR165" i="14" s="1"/>
  <c r="AJ165" i="14"/>
  <c r="AG165" i="14"/>
  <c r="AD165" i="14"/>
  <c r="AA165" i="14"/>
  <c r="X165" i="14"/>
  <c r="U165" i="14"/>
  <c r="R165" i="14"/>
  <c r="O165" i="14"/>
  <c r="L165" i="14"/>
  <c r="I165" i="14"/>
  <c r="F165" i="14"/>
  <c r="C165" i="14"/>
  <c r="AP164" i="14"/>
  <c r="AL164" i="14"/>
  <c r="AR164" i="14" s="1"/>
  <c r="AJ164" i="14"/>
  <c r="AG164" i="14"/>
  <c r="AD164" i="14"/>
  <c r="AA164" i="14"/>
  <c r="X164" i="14"/>
  <c r="U164" i="14"/>
  <c r="R164" i="14"/>
  <c r="O164" i="14"/>
  <c r="L164" i="14"/>
  <c r="I164" i="14"/>
  <c r="F164" i="14"/>
  <c r="C164" i="14"/>
  <c r="AP163" i="14"/>
  <c r="AL163" i="14"/>
  <c r="AJ163" i="14"/>
  <c r="AG163" i="14"/>
  <c r="AD163" i="14"/>
  <c r="AA163" i="14"/>
  <c r="X163" i="14"/>
  <c r="U163" i="14"/>
  <c r="R163" i="14"/>
  <c r="O163" i="14"/>
  <c r="L163" i="14"/>
  <c r="I163" i="14"/>
  <c r="F163" i="14"/>
  <c r="C163" i="14"/>
  <c r="AP162" i="14"/>
  <c r="AL162" i="14"/>
  <c r="AJ162" i="14"/>
  <c r="AG162" i="14"/>
  <c r="AD162" i="14"/>
  <c r="AA162" i="14"/>
  <c r="X162" i="14"/>
  <c r="U162" i="14"/>
  <c r="R162" i="14"/>
  <c r="O162" i="14"/>
  <c r="L162" i="14"/>
  <c r="I162" i="14"/>
  <c r="F162" i="14"/>
  <c r="C162" i="14"/>
  <c r="AP161" i="14"/>
  <c r="AL161" i="14"/>
  <c r="AJ161" i="14"/>
  <c r="AG161" i="14"/>
  <c r="AD161" i="14"/>
  <c r="AA161" i="14"/>
  <c r="X161" i="14"/>
  <c r="U161" i="14"/>
  <c r="R161" i="14"/>
  <c r="O161" i="14"/>
  <c r="L161" i="14"/>
  <c r="I161" i="14"/>
  <c r="F161" i="14"/>
  <c r="C161" i="14"/>
  <c r="AP160" i="14"/>
  <c r="AL160" i="14"/>
  <c r="AJ160" i="14"/>
  <c r="AG160" i="14"/>
  <c r="AD160" i="14"/>
  <c r="AA160" i="14"/>
  <c r="X160" i="14"/>
  <c r="U160" i="14"/>
  <c r="R160" i="14"/>
  <c r="O160" i="14"/>
  <c r="L160" i="14"/>
  <c r="I160" i="14"/>
  <c r="F160" i="14"/>
  <c r="C160" i="14"/>
  <c r="AP158" i="14"/>
  <c r="AO158" i="14"/>
  <c r="AJ158" i="14"/>
  <c r="AI158" i="14"/>
  <c r="AG158" i="14"/>
  <c r="AF158" i="14"/>
  <c r="AD158" i="14"/>
  <c r="AC158" i="14"/>
  <c r="AA158" i="14"/>
  <c r="Z158" i="14"/>
  <c r="X158" i="14"/>
  <c r="W158" i="14"/>
  <c r="T158" i="14"/>
  <c r="U158" i="14" s="1"/>
  <c r="R158" i="14"/>
  <c r="Q158" i="14"/>
  <c r="O158" i="14"/>
  <c r="N158" i="14"/>
  <c r="L158" i="14"/>
  <c r="K158" i="14"/>
  <c r="H158" i="14"/>
  <c r="I158" i="14" s="1"/>
  <c r="F158" i="14"/>
  <c r="E158" i="14"/>
  <c r="B158" i="14"/>
  <c r="AR157" i="14"/>
  <c r="AP157" i="14"/>
  <c r="AL157" i="14"/>
  <c r="AM157" i="14" s="1"/>
  <c r="AJ157" i="14"/>
  <c r="AG157" i="14"/>
  <c r="AD157" i="14"/>
  <c r="AA157" i="14"/>
  <c r="X157" i="14"/>
  <c r="U157" i="14"/>
  <c r="R157" i="14"/>
  <c r="O157" i="14"/>
  <c r="L157" i="14"/>
  <c r="I157" i="14"/>
  <c r="F157" i="14"/>
  <c r="C157" i="14"/>
  <c r="AP156" i="14"/>
  <c r="AL156" i="14"/>
  <c r="AM156" i="14" s="1"/>
  <c r="AJ156" i="14"/>
  <c r="AG156" i="14"/>
  <c r="AD156" i="14"/>
  <c r="AA156" i="14"/>
  <c r="X156" i="14"/>
  <c r="U156" i="14"/>
  <c r="R156" i="14"/>
  <c r="O156" i="14"/>
  <c r="L156" i="14"/>
  <c r="I156" i="14"/>
  <c r="F156" i="14"/>
  <c r="C156" i="14"/>
  <c r="AP155" i="14"/>
  <c r="AL155" i="14"/>
  <c r="AM155" i="14" s="1"/>
  <c r="AJ155" i="14"/>
  <c r="AG155" i="14"/>
  <c r="AD155" i="14"/>
  <c r="AA155" i="14"/>
  <c r="X155" i="14"/>
  <c r="U155" i="14"/>
  <c r="R155" i="14"/>
  <c r="O155" i="14"/>
  <c r="L155" i="14"/>
  <c r="I155" i="14"/>
  <c r="F155" i="14"/>
  <c r="C155" i="14"/>
  <c r="AP154" i="14"/>
  <c r="AL154" i="14"/>
  <c r="AM154" i="14" s="1"/>
  <c r="AJ154" i="14"/>
  <c r="AG154" i="14"/>
  <c r="AD154" i="14"/>
  <c r="AA154" i="14"/>
  <c r="X154" i="14"/>
  <c r="U154" i="14"/>
  <c r="R154" i="14"/>
  <c r="O154" i="14"/>
  <c r="L154" i="14"/>
  <c r="I154" i="14"/>
  <c r="F154" i="14"/>
  <c r="C154" i="14"/>
  <c r="AR153" i="14"/>
  <c r="AP153" i="14"/>
  <c r="AL153" i="14"/>
  <c r="AM153" i="14" s="1"/>
  <c r="AJ153" i="14"/>
  <c r="AG153" i="14"/>
  <c r="AD153" i="14"/>
  <c r="AA153" i="14"/>
  <c r="X153" i="14"/>
  <c r="U153" i="14"/>
  <c r="R153" i="14"/>
  <c r="O153" i="14"/>
  <c r="L153" i="14"/>
  <c r="I153" i="14"/>
  <c r="F153" i="14"/>
  <c r="C153" i="14"/>
  <c r="AR151" i="14"/>
  <c r="AP151" i="14"/>
  <c r="AL151" i="14"/>
  <c r="AM151" i="14" s="1"/>
  <c r="AJ151" i="14"/>
  <c r="AG151" i="14"/>
  <c r="AD151" i="14"/>
  <c r="AA151" i="14"/>
  <c r="X151" i="14"/>
  <c r="U151" i="14"/>
  <c r="R151" i="14"/>
  <c r="O151" i="14"/>
  <c r="L151" i="14"/>
  <c r="I151" i="14"/>
  <c r="F151" i="14"/>
  <c r="C151" i="14"/>
  <c r="AP149" i="14"/>
  <c r="AO149" i="14"/>
  <c r="AI149" i="14"/>
  <c r="AJ149" i="14" s="1"/>
  <c r="AF149" i="14"/>
  <c r="AG149" i="14" s="1"/>
  <c r="AC149" i="14"/>
  <c r="AD149" i="14" s="1"/>
  <c r="AA149" i="14"/>
  <c r="Z149" i="14"/>
  <c r="W149" i="14"/>
  <c r="X149" i="14" s="1"/>
  <c r="T149" i="14"/>
  <c r="U149" i="14" s="1"/>
  <c r="R149" i="14"/>
  <c r="Q149" i="14"/>
  <c r="O149" i="14"/>
  <c r="N149" i="14"/>
  <c r="K149" i="14"/>
  <c r="L149" i="14" s="1"/>
  <c r="H149" i="14"/>
  <c r="I149" i="14" s="1"/>
  <c r="E149" i="14"/>
  <c r="F149" i="14" s="1"/>
  <c r="B149" i="14"/>
  <c r="AL149" i="14" s="1"/>
  <c r="AP148" i="14"/>
  <c r="AO148" i="14"/>
  <c r="AI148" i="14"/>
  <c r="AJ148" i="14" s="1"/>
  <c r="AG148" i="14"/>
  <c r="AF148" i="14"/>
  <c r="AD148" i="14"/>
  <c r="AC148" i="14"/>
  <c r="Z148" i="14"/>
  <c r="AA148" i="14" s="1"/>
  <c r="W148" i="14"/>
  <c r="X148" i="14" s="1"/>
  <c r="U148" i="14"/>
  <c r="T148" i="14"/>
  <c r="R148" i="14"/>
  <c r="Q148" i="14"/>
  <c r="N148" i="14"/>
  <c r="O148" i="14" s="1"/>
  <c r="K148" i="14"/>
  <c r="L148" i="14" s="1"/>
  <c r="I148" i="14"/>
  <c r="H148" i="14"/>
  <c r="F148" i="14"/>
  <c r="E148" i="14"/>
  <c r="C148" i="14"/>
  <c r="B148" i="14"/>
  <c r="AR147" i="14"/>
  <c r="AP147" i="14"/>
  <c r="AM147" i="14"/>
  <c r="AL147" i="14"/>
  <c r="AJ147" i="14"/>
  <c r="AG147" i="14"/>
  <c r="AD147" i="14"/>
  <c r="AA147" i="14"/>
  <c r="X147" i="14"/>
  <c r="U147" i="14"/>
  <c r="R147" i="14"/>
  <c r="O147" i="14"/>
  <c r="L147" i="14"/>
  <c r="I147" i="14"/>
  <c r="F147" i="14"/>
  <c r="C147" i="14"/>
  <c r="AR146" i="14"/>
  <c r="AP146" i="14"/>
  <c r="AM146" i="14"/>
  <c r="AL146" i="14"/>
  <c r="AJ146" i="14"/>
  <c r="AG146" i="14"/>
  <c r="AD146" i="14"/>
  <c r="AA146" i="14"/>
  <c r="X146" i="14"/>
  <c r="U146" i="14"/>
  <c r="R146" i="14"/>
  <c r="O146" i="14"/>
  <c r="L146" i="14"/>
  <c r="I146" i="14"/>
  <c r="F146" i="14"/>
  <c r="C146" i="14"/>
  <c r="AR145" i="14"/>
  <c r="AP145" i="14"/>
  <c r="AM145" i="14"/>
  <c r="AL145" i="14"/>
  <c r="AJ145" i="14"/>
  <c r="AG145" i="14"/>
  <c r="AD145" i="14"/>
  <c r="AA145" i="14"/>
  <c r="X145" i="14"/>
  <c r="U145" i="14"/>
  <c r="R145" i="14"/>
  <c r="O145" i="14"/>
  <c r="L145" i="14"/>
  <c r="I145" i="14"/>
  <c r="F145" i="14"/>
  <c r="C145" i="14"/>
  <c r="AR144" i="14"/>
  <c r="AP144" i="14"/>
  <c r="AM144" i="14"/>
  <c r="AL144" i="14"/>
  <c r="AJ144" i="14"/>
  <c r="AG144" i="14"/>
  <c r="AD144" i="14"/>
  <c r="AA144" i="14"/>
  <c r="X144" i="14"/>
  <c r="U144" i="14"/>
  <c r="R144" i="14"/>
  <c r="O144" i="14"/>
  <c r="L144" i="14"/>
  <c r="I144" i="14"/>
  <c r="F144" i="14"/>
  <c r="C144" i="14"/>
  <c r="AR143" i="14"/>
  <c r="AP143" i="14"/>
  <c r="AM143" i="14"/>
  <c r="AL143" i="14"/>
  <c r="AJ143" i="14"/>
  <c r="AG143" i="14"/>
  <c r="AD143" i="14"/>
  <c r="AA143" i="14"/>
  <c r="X143" i="14"/>
  <c r="U143" i="14"/>
  <c r="R143" i="14"/>
  <c r="O143" i="14"/>
  <c r="L143" i="14"/>
  <c r="I143" i="14"/>
  <c r="F143" i="14"/>
  <c r="C143" i="14"/>
  <c r="AP141" i="14"/>
  <c r="AO141" i="14"/>
  <c r="AI141" i="14"/>
  <c r="AJ141" i="14" s="1"/>
  <c r="AG141" i="14"/>
  <c r="AF141" i="14"/>
  <c r="AD141" i="14"/>
  <c r="AC141" i="14"/>
  <c r="AA141" i="14"/>
  <c r="Z141" i="14"/>
  <c r="W141" i="14"/>
  <c r="X141" i="14" s="1"/>
  <c r="U141" i="14"/>
  <c r="T141" i="14"/>
  <c r="R141" i="14"/>
  <c r="Q141" i="14"/>
  <c r="N141" i="14"/>
  <c r="O141" i="14" s="1"/>
  <c r="K141" i="14"/>
  <c r="L141" i="14" s="1"/>
  <c r="I141" i="14"/>
  <c r="H141" i="14"/>
  <c r="F141" i="14"/>
  <c r="E141" i="14"/>
  <c r="C141" i="14"/>
  <c r="B141" i="14"/>
  <c r="AL141" i="14" s="1"/>
  <c r="AP140" i="14"/>
  <c r="AM140" i="14"/>
  <c r="AL140" i="14"/>
  <c r="AR140" i="14" s="1"/>
  <c r="AJ140" i="14"/>
  <c r="AG140" i="14"/>
  <c r="AD140" i="14"/>
  <c r="AA140" i="14"/>
  <c r="X140" i="14"/>
  <c r="U140" i="14"/>
  <c r="R140" i="14"/>
  <c r="O140" i="14"/>
  <c r="L140" i="14"/>
  <c r="I140" i="14"/>
  <c r="F140" i="14"/>
  <c r="C140" i="14"/>
  <c r="AP139" i="14"/>
  <c r="AM139" i="14"/>
  <c r="AL139" i="14"/>
  <c r="AR139" i="14" s="1"/>
  <c r="AJ139" i="14"/>
  <c r="AG139" i="14"/>
  <c r="AD139" i="14"/>
  <c r="AA139" i="14"/>
  <c r="X139" i="14"/>
  <c r="U139" i="14"/>
  <c r="R139" i="14"/>
  <c r="O139" i="14"/>
  <c r="L139" i="14"/>
  <c r="I139" i="14"/>
  <c r="F139" i="14"/>
  <c r="C139" i="14"/>
  <c r="AP138" i="14"/>
  <c r="AL138" i="14"/>
  <c r="AJ138" i="14"/>
  <c r="AG138" i="14"/>
  <c r="AD138" i="14"/>
  <c r="AA138" i="14"/>
  <c r="X138" i="14"/>
  <c r="U138" i="14"/>
  <c r="R138" i="14"/>
  <c r="O138" i="14"/>
  <c r="L138" i="14"/>
  <c r="I138" i="14"/>
  <c r="F138" i="14"/>
  <c r="C138" i="14"/>
  <c r="AP137" i="14"/>
  <c r="AM137" i="14"/>
  <c r="AL137" i="14"/>
  <c r="AR137" i="14" s="1"/>
  <c r="AJ137" i="14"/>
  <c r="AG137" i="14"/>
  <c r="AD137" i="14"/>
  <c r="AA137" i="14"/>
  <c r="X137" i="14"/>
  <c r="U137" i="14"/>
  <c r="R137" i="14"/>
  <c r="O137" i="14"/>
  <c r="L137" i="14"/>
  <c r="I137" i="14"/>
  <c r="F137" i="14"/>
  <c r="C137" i="14"/>
  <c r="AP136" i="14"/>
  <c r="AL136" i="14"/>
  <c r="AR136" i="14" s="1"/>
  <c r="AJ136" i="14"/>
  <c r="AG136" i="14"/>
  <c r="AD136" i="14"/>
  <c r="AA136" i="14"/>
  <c r="X136" i="14"/>
  <c r="U136" i="14"/>
  <c r="R136" i="14"/>
  <c r="O136" i="14"/>
  <c r="L136" i="14"/>
  <c r="I136" i="14"/>
  <c r="F136" i="14"/>
  <c r="C136" i="14"/>
  <c r="AP135" i="14"/>
  <c r="AM135" i="14"/>
  <c r="AL135" i="14"/>
  <c r="AR135" i="14" s="1"/>
  <c r="AJ135" i="14"/>
  <c r="AG135" i="14"/>
  <c r="AD135" i="14"/>
  <c r="AA135" i="14"/>
  <c r="X135" i="14"/>
  <c r="U135" i="14"/>
  <c r="R135" i="14"/>
  <c r="O135" i="14"/>
  <c r="L135" i="14"/>
  <c r="I135" i="14"/>
  <c r="F135" i="14"/>
  <c r="C135" i="14"/>
  <c r="AP134" i="14"/>
  <c r="AM134" i="14"/>
  <c r="AL134" i="14"/>
  <c r="AR134" i="14" s="1"/>
  <c r="AJ134" i="14"/>
  <c r="AG134" i="14"/>
  <c r="AD134" i="14"/>
  <c r="AA134" i="14"/>
  <c r="X134" i="14"/>
  <c r="U134" i="14"/>
  <c r="R134" i="14"/>
  <c r="O134" i="14"/>
  <c r="L134" i="14"/>
  <c r="I134" i="14"/>
  <c r="F134" i="14"/>
  <c r="C134" i="14"/>
  <c r="AP133" i="14"/>
  <c r="AL133" i="14"/>
  <c r="AR133" i="14" s="1"/>
  <c r="AJ133" i="14"/>
  <c r="AG133" i="14"/>
  <c r="AD133" i="14"/>
  <c r="AA133" i="14"/>
  <c r="X133" i="14"/>
  <c r="U133" i="14"/>
  <c r="R133" i="14"/>
  <c r="O133" i="14"/>
  <c r="L133" i="14"/>
  <c r="I133" i="14"/>
  <c r="F133" i="14"/>
  <c r="C133" i="14"/>
  <c r="AP132" i="14"/>
  <c r="AM132" i="14"/>
  <c r="AL132" i="14"/>
  <c r="AR132" i="14" s="1"/>
  <c r="AJ132" i="14"/>
  <c r="AG132" i="14"/>
  <c r="AD132" i="14"/>
  <c r="AA132" i="14"/>
  <c r="X132" i="14"/>
  <c r="U132" i="14"/>
  <c r="R132" i="14"/>
  <c r="O132" i="14"/>
  <c r="L132" i="14"/>
  <c r="I132" i="14"/>
  <c r="F132" i="14"/>
  <c r="C132" i="14"/>
  <c r="AP131" i="14"/>
  <c r="AM131" i="14"/>
  <c r="AL131" i="14"/>
  <c r="AR131" i="14" s="1"/>
  <c r="AJ131" i="14"/>
  <c r="AG131" i="14"/>
  <c r="AD131" i="14"/>
  <c r="AA131" i="14"/>
  <c r="X131" i="14"/>
  <c r="U131" i="14"/>
  <c r="R131" i="14"/>
  <c r="O131" i="14"/>
  <c r="L131" i="14"/>
  <c r="I131" i="14"/>
  <c r="F131" i="14"/>
  <c r="C131" i="14"/>
  <c r="AP130" i="14"/>
  <c r="AM130" i="14"/>
  <c r="AL130" i="14"/>
  <c r="AR130" i="14" s="1"/>
  <c r="AJ130" i="14"/>
  <c r="AG130" i="14"/>
  <c r="AD130" i="14"/>
  <c r="AA130" i="14"/>
  <c r="X130" i="14"/>
  <c r="U130" i="14"/>
  <c r="R130" i="14"/>
  <c r="O130" i="14"/>
  <c r="L130" i="14"/>
  <c r="I130" i="14"/>
  <c r="F130" i="14"/>
  <c r="C130" i="14"/>
  <c r="AP129" i="14"/>
  <c r="AL129" i="14"/>
  <c r="AR129" i="14" s="1"/>
  <c r="AJ129" i="14"/>
  <c r="AG129" i="14"/>
  <c r="AD129" i="14"/>
  <c r="AA129" i="14"/>
  <c r="X129" i="14"/>
  <c r="U129" i="14"/>
  <c r="R129" i="14"/>
  <c r="O129" i="14"/>
  <c r="L129" i="14"/>
  <c r="I129" i="14"/>
  <c r="F129" i="14"/>
  <c r="C129" i="14"/>
  <c r="AP127" i="14"/>
  <c r="AM127" i="14"/>
  <c r="AL127" i="14"/>
  <c r="AR127" i="14" s="1"/>
  <c r="AJ127" i="14"/>
  <c r="AG127" i="14"/>
  <c r="AD127" i="14"/>
  <c r="AA127" i="14"/>
  <c r="X127" i="14"/>
  <c r="U127" i="14"/>
  <c r="R127" i="14"/>
  <c r="O127" i="14"/>
  <c r="L127" i="14"/>
  <c r="I127" i="14"/>
  <c r="F127" i="14"/>
  <c r="C127" i="14"/>
  <c r="AO124" i="14"/>
  <c r="AP124" i="14" s="1"/>
  <c r="AJ124" i="14"/>
  <c r="AI124" i="14"/>
  <c r="AG124" i="14"/>
  <c r="AF124" i="14"/>
  <c r="AD124" i="14"/>
  <c r="AC124" i="14"/>
  <c r="AC172" i="14" s="1"/>
  <c r="Z124" i="14"/>
  <c r="AA124" i="14" s="1"/>
  <c r="X124" i="14"/>
  <c r="W124" i="14"/>
  <c r="W172" i="14" s="1"/>
  <c r="W198" i="14" s="1"/>
  <c r="U124" i="14"/>
  <c r="T124" i="14"/>
  <c r="Q124" i="14"/>
  <c r="R124" i="14" s="1"/>
  <c r="O124" i="14"/>
  <c r="N124" i="14"/>
  <c r="N172" i="14" s="1"/>
  <c r="L124" i="14"/>
  <c r="K124" i="14"/>
  <c r="H124" i="14"/>
  <c r="H172" i="14" s="1"/>
  <c r="I172" i="14" s="1"/>
  <c r="E124" i="14"/>
  <c r="E172" i="14" s="1"/>
  <c r="B124" i="14"/>
  <c r="C124" i="14" s="1"/>
  <c r="AR123" i="14"/>
  <c r="AP123" i="14"/>
  <c r="AM123" i="14"/>
  <c r="AL123" i="14"/>
  <c r="AJ123" i="14"/>
  <c r="AG123" i="14"/>
  <c r="AD123" i="14"/>
  <c r="AA123" i="14"/>
  <c r="X123" i="14"/>
  <c r="U123" i="14"/>
  <c r="R123" i="14"/>
  <c r="O123" i="14"/>
  <c r="L123" i="14"/>
  <c r="I123" i="14"/>
  <c r="F123" i="14"/>
  <c r="C123" i="14"/>
  <c r="AP122" i="14"/>
  <c r="AO122" i="14"/>
  <c r="AL122" i="14"/>
  <c r="AJ122" i="14"/>
  <c r="AI122" i="14"/>
  <c r="AF122" i="14"/>
  <c r="AG122" i="14" s="1"/>
  <c r="AC122" i="14"/>
  <c r="AD122" i="14" s="1"/>
  <c r="Z122" i="14"/>
  <c r="AA122" i="14" s="1"/>
  <c r="X122" i="14"/>
  <c r="W122" i="14"/>
  <c r="T122" i="14"/>
  <c r="U122" i="14" s="1"/>
  <c r="R122" i="14"/>
  <c r="Q122" i="14"/>
  <c r="N122" i="14"/>
  <c r="O122" i="14" s="1"/>
  <c r="K122" i="14"/>
  <c r="L122" i="14" s="1"/>
  <c r="I122" i="14"/>
  <c r="H122" i="14"/>
  <c r="E122" i="14"/>
  <c r="F122" i="14" s="1"/>
  <c r="C122" i="14"/>
  <c r="B122" i="14"/>
  <c r="AP121" i="14"/>
  <c r="AL121" i="14"/>
  <c r="AR121" i="14" s="1"/>
  <c r="AJ121" i="14"/>
  <c r="AG121" i="14"/>
  <c r="AD121" i="14"/>
  <c r="AA121" i="14"/>
  <c r="X121" i="14"/>
  <c r="U121" i="14"/>
  <c r="R121" i="14"/>
  <c r="O121" i="14"/>
  <c r="L121" i="14"/>
  <c r="I121" i="14"/>
  <c r="F121" i="14"/>
  <c r="C121" i="14"/>
  <c r="AP120" i="14"/>
  <c r="AL120" i="14"/>
  <c r="AR120" i="14" s="1"/>
  <c r="AJ120" i="14"/>
  <c r="AG120" i="14"/>
  <c r="AD120" i="14"/>
  <c r="AA120" i="14"/>
  <c r="X120" i="14"/>
  <c r="U120" i="14"/>
  <c r="R120" i="14"/>
  <c r="O120" i="14"/>
  <c r="L120" i="14"/>
  <c r="I120" i="14"/>
  <c r="F120" i="14"/>
  <c r="C120" i="14"/>
  <c r="AP119" i="14"/>
  <c r="AL119" i="14"/>
  <c r="AR119" i="14" s="1"/>
  <c r="AJ119" i="14"/>
  <c r="AG119" i="14"/>
  <c r="AD119" i="14"/>
  <c r="AA119" i="14"/>
  <c r="X119" i="14"/>
  <c r="U119" i="14"/>
  <c r="R119" i="14"/>
  <c r="O119" i="14"/>
  <c r="L119" i="14"/>
  <c r="I119" i="14"/>
  <c r="F119" i="14"/>
  <c r="C119" i="14"/>
  <c r="AO118" i="14"/>
  <c r="AP118" i="14" s="1"/>
  <c r="AJ118" i="14"/>
  <c r="AI118" i="14"/>
  <c r="AG118" i="14"/>
  <c r="AF118" i="14"/>
  <c r="AD118" i="14"/>
  <c r="AC118" i="14"/>
  <c r="AA118" i="14"/>
  <c r="Z118" i="14"/>
  <c r="W118" i="14"/>
  <c r="X118" i="14" s="1"/>
  <c r="U118" i="14"/>
  <c r="T118" i="14"/>
  <c r="Q118" i="14"/>
  <c r="R118" i="14" s="1"/>
  <c r="O118" i="14"/>
  <c r="N118" i="14"/>
  <c r="L118" i="14"/>
  <c r="K118" i="14"/>
  <c r="I118" i="14"/>
  <c r="H118" i="14"/>
  <c r="E118" i="14"/>
  <c r="AL118" i="14" s="1"/>
  <c r="C118" i="14"/>
  <c r="B118" i="14"/>
  <c r="AP117" i="14"/>
  <c r="AL117" i="14"/>
  <c r="AR117" i="14" s="1"/>
  <c r="AJ117" i="14"/>
  <c r="AG117" i="14"/>
  <c r="AD117" i="14"/>
  <c r="AA117" i="14"/>
  <c r="X117" i="14"/>
  <c r="U117" i="14"/>
  <c r="R117" i="14"/>
  <c r="O117" i="14"/>
  <c r="L117" i="14"/>
  <c r="I117" i="14"/>
  <c r="F117" i="14"/>
  <c r="C117" i="14"/>
  <c r="AP116" i="14"/>
  <c r="AL116" i="14"/>
  <c r="AR116" i="14" s="1"/>
  <c r="AJ116" i="14"/>
  <c r="AG116" i="14"/>
  <c r="AD116" i="14"/>
  <c r="AA116" i="14"/>
  <c r="X116" i="14"/>
  <c r="U116" i="14"/>
  <c r="R116" i="14"/>
  <c r="O116" i="14"/>
  <c r="L116" i="14"/>
  <c r="I116" i="14"/>
  <c r="F116" i="14"/>
  <c r="C116" i="14"/>
  <c r="AP115" i="14"/>
  <c r="AL115" i="14"/>
  <c r="AR115" i="14" s="1"/>
  <c r="AJ115" i="14"/>
  <c r="AG115" i="14"/>
  <c r="AD115" i="14"/>
  <c r="AA115" i="14"/>
  <c r="X115" i="14"/>
  <c r="U115" i="14"/>
  <c r="R115" i="14"/>
  <c r="O115" i="14"/>
  <c r="L115" i="14"/>
  <c r="I115" i="14"/>
  <c r="F115" i="14"/>
  <c r="C115" i="14"/>
  <c r="AP114" i="14"/>
  <c r="AL114" i="14"/>
  <c r="AR114" i="14" s="1"/>
  <c r="AJ114" i="14"/>
  <c r="AG114" i="14"/>
  <c r="AD114" i="14"/>
  <c r="AA114" i="14"/>
  <c r="X114" i="14"/>
  <c r="U114" i="14"/>
  <c r="R114" i="14"/>
  <c r="O114" i="14"/>
  <c r="L114" i="14"/>
  <c r="I114" i="14"/>
  <c r="F114" i="14"/>
  <c r="C114" i="14"/>
  <c r="AP113" i="14"/>
  <c r="AL113" i="14"/>
  <c r="AR113" i="14" s="1"/>
  <c r="AJ113" i="14"/>
  <c r="AG113" i="14"/>
  <c r="AD113" i="14"/>
  <c r="AA113" i="14"/>
  <c r="X113" i="14"/>
  <c r="U113" i="14"/>
  <c r="R113" i="14"/>
  <c r="O113" i="14"/>
  <c r="L113" i="14"/>
  <c r="I113" i="14"/>
  <c r="F113" i="14"/>
  <c r="C113" i="14"/>
  <c r="AP112" i="14"/>
  <c r="AL112" i="14"/>
  <c r="AR112" i="14" s="1"/>
  <c r="AJ112" i="14"/>
  <c r="AG112" i="14"/>
  <c r="AD112" i="14"/>
  <c r="AA112" i="14"/>
  <c r="X112" i="14"/>
  <c r="U112" i="14"/>
  <c r="R112" i="14"/>
  <c r="O112" i="14"/>
  <c r="L112" i="14"/>
  <c r="I112" i="14"/>
  <c r="F112" i="14"/>
  <c r="C112" i="14"/>
  <c r="AP111" i="14"/>
  <c r="AL111" i="14"/>
  <c r="AR111" i="14" s="1"/>
  <c r="AJ111" i="14"/>
  <c r="AG111" i="14"/>
  <c r="AD111" i="14"/>
  <c r="AA111" i="14"/>
  <c r="X111" i="14"/>
  <c r="U111" i="14"/>
  <c r="R111" i="14"/>
  <c r="O111" i="14"/>
  <c r="L111" i="14"/>
  <c r="I111" i="14"/>
  <c r="F111" i="14"/>
  <c r="C111" i="14"/>
  <c r="AP110" i="14"/>
  <c r="AL110" i="14"/>
  <c r="AR110" i="14" s="1"/>
  <c r="AJ110" i="14"/>
  <c r="AG110" i="14"/>
  <c r="AD110" i="14"/>
  <c r="AA110" i="14"/>
  <c r="X110" i="14"/>
  <c r="U110" i="14"/>
  <c r="R110" i="14"/>
  <c r="O110" i="14"/>
  <c r="L110" i="14"/>
  <c r="I110" i="14"/>
  <c r="F110" i="14"/>
  <c r="C110" i="14"/>
  <c r="AP109" i="14"/>
  <c r="AL109" i="14"/>
  <c r="AR109" i="14" s="1"/>
  <c r="AJ109" i="14"/>
  <c r="AG109" i="14"/>
  <c r="AD109" i="14"/>
  <c r="AA109" i="14"/>
  <c r="X109" i="14"/>
  <c r="U109" i="14"/>
  <c r="R109" i="14"/>
  <c r="O109" i="14"/>
  <c r="L109" i="14"/>
  <c r="I109" i="14"/>
  <c r="F109" i="14"/>
  <c r="C109" i="14"/>
  <c r="AP108" i="14"/>
  <c r="AL108" i="14"/>
  <c r="AR108" i="14" s="1"/>
  <c r="AJ108" i="14"/>
  <c r="AG108" i="14"/>
  <c r="AD108" i="14"/>
  <c r="AA108" i="14"/>
  <c r="X108" i="14"/>
  <c r="U108" i="14"/>
  <c r="R108" i="14"/>
  <c r="O108" i="14"/>
  <c r="L108" i="14"/>
  <c r="I108" i="14"/>
  <c r="F108" i="14"/>
  <c r="C108" i="14"/>
  <c r="AP107" i="14"/>
  <c r="AL107" i="14"/>
  <c r="AR107" i="14" s="1"/>
  <c r="AJ107" i="14"/>
  <c r="AG107" i="14"/>
  <c r="AD107" i="14"/>
  <c r="AA107" i="14"/>
  <c r="X107" i="14"/>
  <c r="U107" i="14"/>
  <c r="R107" i="14"/>
  <c r="O107" i="14"/>
  <c r="L107" i="14"/>
  <c r="I107" i="14"/>
  <c r="F107" i="14"/>
  <c r="C107" i="14"/>
  <c r="AP106" i="14"/>
  <c r="AL106" i="14"/>
  <c r="AR106" i="14" s="1"/>
  <c r="AJ106" i="14"/>
  <c r="AG106" i="14"/>
  <c r="AD106" i="14"/>
  <c r="AA106" i="14"/>
  <c r="X106" i="14"/>
  <c r="U106" i="14"/>
  <c r="R106" i="14"/>
  <c r="O106" i="14"/>
  <c r="L106" i="14"/>
  <c r="I106" i="14"/>
  <c r="F106" i="14"/>
  <c r="C106" i="14"/>
  <c r="AP105" i="14"/>
  <c r="AL105" i="14"/>
  <c r="AR105" i="14" s="1"/>
  <c r="AJ105" i="14"/>
  <c r="AG105" i="14"/>
  <c r="AD105" i="14"/>
  <c r="AA105" i="14"/>
  <c r="X105" i="14"/>
  <c r="U105" i="14"/>
  <c r="R105" i="14"/>
  <c r="O105" i="14"/>
  <c r="L105" i="14"/>
  <c r="I105" i="14"/>
  <c r="F105" i="14"/>
  <c r="C105" i="14"/>
  <c r="AP104" i="14"/>
  <c r="AL104" i="14"/>
  <c r="AR104" i="14" s="1"/>
  <c r="AJ104" i="14"/>
  <c r="AG104" i="14"/>
  <c r="AD104" i="14"/>
  <c r="AA104" i="14"/>
  <c r="X104" i="14"/>
  <c r="U104" i="14"/>
  <c r="R104" i="14"/>
  <c r="O104" i="14"/>
  <c r="L104" i="14"/>
  <c r="I104" i="14"/>
  <c r="F104" i="14"/>
  <c r="C104" i="14"/>
  <c r="AP103" i="14"/>
  <c r="AL103" i="14"/>
  <c r="AR103" i="14" s="1"/>
  <c r="AJ103" i="14"/>
  <c r="AG103" i="14"/>
  <c r="AD103" i="14"/>
  <c r="AA103" i="14"/>
  <c r="X103" i="14"/>
  <c r="U103" i="14"/>
  <c r="R103" i="14"/>
  <c r="O103" i="14"/>
  <c r="L103" i="14"/>
  <c r="I103" i="14"/>
  <c r="F103" i="14"/>
  <c r="C103" i="14"/>
  <c r="AP102" i="14"/>
  <c r="AL102" i="14"/>
  <c r="AR102" i="14" s="1"/>
  <c r="AJ102" i="14"/>
  <c r="AG102" i="14"/>
  <c r="AD102" i="14"/>
  <c r="AA102" i="14"/>
  <c r="X102" i="14"/>
  <c r="U102" i="14"/>
  <c r="R102" i="14"/>
  <c r="O102" i="14"/>
  <c r="L102" i="14"/>
  <c r="I102" i="14"/>
  <c r="F102" i="14"/>
  <c r="C102" i="14"/>
  <c r="AP101" i="14"/>
  <c r="AL101" i="14"/>
  <c r="AR101" i="14" s="1"/>
  <c r="AJ101" i="14"/>
  <c r="AG101" i="14"/>
  <c r="AD101" i="14"/>
  <c r="AA101" i="14"/>
  <c r="X101" i="14"/>
  <c r="U101" i="14"/>
  <c r="R101" i="14"/>
  <c r="O101" i="14"/>
  <c r="L101" i="14"/>
  <c r="I101" i="14"/>
  <c r="F101" i="14"/>
  <c r="C101" i="14"/>
  <c r="AP100" i="14"/>
  <c r="AL100" i="14"/>
  <c r="AR100" i="14" s="1"/>
  <c r="AJ100" i="14"/>
  <c r="AG100" i="14"/>
  <c r="AD100" i="14"/>
  <c r="AA100" i="14"/>
  <c r="X100" i="14"/>
  <c r="U100" i="14"/>
  <c r="R100" i="14"/>
  <c r="O100" i="14"/>
  <c r="L100" i="14"/>
  <c r="I100" i="14"/>
  <c r="F100" i="14"/>
  <c r="C100" i="14"/>
  <c r="AP99" i="14"/>
  <c r="AL99" i="14"/>
  <c r="AR99" i="14" s="1"/>
  <c r="AJ99" i="14"/>
  <c r="AG99" i="14"/>
  <c r="AD99" i="14"/>
  <c r="AA99" i="14"/>
  <c r="X99" i="14"/>
  <c r="U99" i="14"/>
  <c r="R99" i="14"/>
  <c r="O99" i="14"/>
  <c r="L99" i="14"/>
  <c r="I99" i="14"/>
  <c r="F99" i="14"/>
  <c r="C99" i="14"/>
  <c r="AP98" i="14"/>
  <c r="AL98" i="14"/>
  <c r="AR98" i="14" s="1"/>
  <c r="AJ98" i="14"/>
  <c r="AG98" i="14"/>
  <c r="AD98" i="14"/>
  <c r="AA98" i="14"/>
  <c r="X98" i="14"/>
  <c r="U98" i="14"/>
  <c r="R98" i="14"/>
  <c r="O98" i="14"/>
  <c r="L98" i="14"/>
  <c r="I98" i="14"/>
  <c r="F98" i="14"/>
  <c r="C98" i="14"/>
  <c r="AP97" i="14"/>
  <c r="AL97" i="14"/>
  <c r="AR97" i="14" s="1"/>
  <c r="AJ97" i="14"/>
  <c r="AG97" i="14"/>
  <c r="AD97" i="14"/>
  <c r="AA97" i="14"/>
  <c r="X97" i="14"/>
  <c r="U97" i="14"/>
  <c r="R97" i="14"/>
  <c r="O97" i="14"/>
  <c r="L97" i="14"/>
  <c r="I97" i="14"/>
  <c r="F97" i="14"/>
  <c r="C97" i="14"/>
  <c r="AP96" i="14"/>
  <c r="AL96" i="14"/>
  <c r="AR96" i="14" s="1"/>
  <c r="AJ96" i="14"/>
  <c r="AG96" i="14"/>
  <c r="AD96" i="14"/>
  <c r="AA96" i="14"/>
  <c r="X96" i="14"/>
  <c r="U96" i="14"/>
  <c r="R96" i="14"/>
  <c r="O96" i="14"/>
  <c r="L96" i="14"/>
  <c r="I96" i="14"/>
  <c r="F96" i="14"/>
  <c r="C96" i="14"/>
  <c r="AP95" i="14"/>
  <c r="AL95" i="14"/>
  <c r="AR95" i="14" s="1"/>
  <c r="AJ95" i="14"/>
  <c r="AG95" i="14"/>
  <c r="AD95" i="14"/>
  <c r="AA95" i="14"/>
  <c r="X95" i="14"/>
  <c r="U95" i="14"/>
  <c r="R95" i="14"/>
  <c r="O95" i="14"/>
  <c r="L95" i="14"/>
  <c r="I95" i="14"/>
  <c r="F95" i="14"/>
  <c r="C95" i="14"/>
  <c r="AP94" i="14"/>
  <c r="AL94" i="14"/>
  <c r="AR94" i="14" s="1"/>
  <c r="AJ94" i="14"/>
  <c r="AG94" i="14"/>
  <c r="AD94" i="14"/>
  <c r="AA94" i="14"/>
  <c r="X94" i="14"/>
  <c r="U94" i="14"/>
  <c r="R94" i="14"/>
  <c r="O94" i="14"/>
  <c r="L94" i="14"/>
  <c r="I94" i="14"/>
  <c r="F94" i="14"/>
  <c r="C94" i="14"/>
  <c r="AP92" i="14"/>
  <c r="AL92" i="14"/>
  <c r="AR92" i="14" s="1"/>
  <c r="AJ92" i="14"/>
  <c r="AG92" i="14"/>
  <c r="AD92" i="14"/>
  <c r="AA92" i="14"/>
  <c r="X92" i="14"/>
  <c r="U92" i="14"/>
  <c r="R92" i="14"/>
  <c r="O92" i="14"/>
  <c r="L92" i="14"/>
  <c r="I92" i="14"/>
  <c r="F92" i="14"/>
  <c r="C92" i="14"/>
  <c r="AP91" i="14"/>
  <c r="AL91" i="14"/>
  <c r="AR91" i="14" s="1"/>
  <c r="AJ91" i="14"/>
  <c r="AG91" i="14"/>
  <c r="AD91" i="14"/>
  <c r="AA91" i="14"/>
  <c r="X91" i="14"/>
  <c r="U91" i="14"/>
  <c r="R91" i="14"/>
  <c r="O91" i="14"/>
  <c r="L91" i="14"/>
  <c r="I91" i="14"/>
  <c r="F91" i="14"/>
  <c r="C91" i="14"/>
  <c r="AP90" i="14"/>
  <c r="AL90" i="14"/>
  <c r="AR90" i="14" s="1"/>
  <c r="AJ90" i="14"/>
  <c r="AG90" i="14"/>
  <c r="AD90" i="14"/>
  <c r="AA90" i="14"/>
  <c r="X90" i="14"/>
  <c r="U90" i="14"/>
  <c r="R90" i="14"/>
  <c r="O90" i="14"/>
  <c r="L90" i="14"/>
  <c r="I90" i="14"/>
  <c r="F90" i="14"/>
  <c r="C90" i="14"/>
  <c r="AP89" i="14"/>
  <c r="AL89" i="14"/>
  <c r="AR89" i="14" s="1"/>
  <c r="AJ89" i="14"/>
  <c r="AG89" i="14"/>
  <c r="AD89" i="14"/>
  <c r="AA89" i="14"/>
  <c r="X89" i="14"/>
  <c r="U89" i="14"/>
  <c r="R89" i="14"/>
  <c r="O89" i="14"/>
  <c r="L89" i="14"/>
  <c r="I89" i="14"/>
  <c r="F89" i="14"/>
  <c r="C89" i="14"/>
  <c r="AO88" i="14"/>
  <c r="AP88" i="14" s="1"/>
  <c r="AJ88" i="14"/>
  <c r="AI88" i="14"/>
  <c r="AG88" i="14"/>
  <c r="AF88" i="14"/>
  <c r="AD88" i="14"/>
  <c r="AC88" i="14"/>
  <c r="AA88" i="14"/>
  <c r="Z88" i="14"/>
  <c r="W88" i="14"/>
  <c r="X88" i="14" s="1"/>
  <c r="T88" i="14"/>
  <c r="U88" i="14" s="1"/>
  <c r="R88" i="14"/>
  <c r="Q88" i="14"/>
  <c r="O88" i="14"/>
  <c r="N88" i="14"/>
  <c r="L88" i="14"/>
  <c r="K88" i="14"/>
  <c r="H88" i="14"/>
  <c r="I88" i="14" s="1"/>
  <c r="E88" i="14"/>
  <c r="F88" i="14" s="1"/>
  <c r="B88" i="14"/>
  <c r="AP87" i="14"/>
  <c r="AL87" i="14"/>
  <c r="AM87" i="14" s="1"/>
  <c r="AJ87" i="14"/>
  <c r="AG87" i="14"/>
  <c r="AD87" i="14"/>
  <c r="AA87" i="14"/>
  <c r="X87" i="14"/>
  <c r="U87" i="14"/>
  <c r="R87" i="14"/>
  <c r="O87" i="14"/>
  <c r="L87" i="14"/>
  <c r="I87" i="14"/>
  <c r="F87" i="14"/>
  <c r="C87" i="14"/>
  <c r="AR86" i="14"/>
  <c r="AP86" i="14"/>
  <c r="AL86" i="14"/>
  <c r="AM86" i="14" s="1"/>
  <c r="AJ86" i="14"/>
  <c r="AG86" i="14"/>
  <c r="AD86" i="14"/>
  <c r="AA86" i="14"/>
  <c r="X86" i="14"/>
  <c r="U86" i="14"/>
  <c r="R86" i="14"/>
  <c r="O86" i="14"/>
  <c r="L86" i="14"/>
  <c r="I86" i="14"/>
  <c r="F86" i="14"/>
  <c r="C86" i="14"/>
  <c r="AP85" i="14"/>
  <c r="AL85" i="14"/>
  <c r="AM85" i="14" s="1"/>
  <c r="AJ85" i="14"/>
  <c r="AG85" i="14"/>
  <c r="AD85" i="14"/>
  <c r="AA85" i="14"/>
  <c r="X85" i="14"/>
  <c r="U85" i="14"/>
  <c r="R85" i="14"/>
  <c r="O85" i="14"/>
  <c r="L85" i="14"/>
  <c r="I85" i="14"/>
  <c r="F85" i="14"/>
  <c r="C85" i="14"/>
  <c r="AP84" i="14"/>
  <c r="AL84" i="14"/>
  <c r="AM84" i="14" s="1"/>
  <c r="AJ84" i="14"/>
  <c r="AG84" i="14"/>
  <c r="AD84" i="14"/>
  <c r="AA84" i="14"/>
  <c r="X84" i="14"/>
  <c r="U84" i="14"/>
  <c r="R84" i="14"/>
  <c r="O84" i="14"/>
  <c r="L84" i="14"/>
  <c r="I84" i="14"/>
  <c r="F84" i="14"/>
  <c r="C84" i="14"/>
  <c r="AR83" i="14"/>
  <c r="AP83" i="14"/>
  <c r="AL83" i="14"/>
  <c r="AM83" i="14" s="1"/>
  <c r="AJ83" i="14"/>
  <c r="AG83" i="14"/>
  <c r="AD83" i="14"/>
  <c r="AA83" i="14"/>
  <c r="X83" i="14"/>
  <c r="U83" i="14"/>
  <c r="R83" i="14"/>
  <c r="O83" i="14"/>
  <c r="L83" i="14"/>
  <c r="I83" i="14"/>
  <c r="F83" i="14"/>
  <c r="C83" i="14"/>
  <c r="AR82" i="14"/>
  <c r="AP82" i="14"/>
  <c r="AL82" i="14"/>
  <c r="AM82" i="14" s="1"/>
  <c r="AJ82" i="14"/>
  <c r="AG82" i="14"/>
  <c r="AD82" i="14"/>
  <c r="AA82" i="14"/>
  <c r="X82" i="14"/>
  <c r="U82" i="14"/>
  <c r="R82" i="14"/>
  <c r="O82" i="14"/>
  <c r="L82" i="14"/>
  <c r="I82" i="14"/>
  <c r="F82" i="14"/>
  <c r="C82" i="14"/>
  <c r="AP81" i="14"/>
  <c r="AL81" i="14"/>
  <c r="AM81" i="14" s="1"/>
  <c r="AJ81" i="14"/>
  <c r="AG81" i="14"/>
  <c r="AD81" i="14"/>
  <c r="AA81" i="14"/>
  <c r="X81" i="14"/>
  <c r="U81" i="14"/>
  <c r="R81" i="14"/>
  <c r="O81" i="14"/>
  <c r="L81" i="14"/>
  <c r="I81" i="14"/>
  <c r="F81" i="14"/>
  <c r="C81" i="14"/>
  <c r="AP80" i="14"/>
  <c r="AL80" i="14"/>
  <c r="AM80" i="14" s="1"/>
  <c r="AJ80" i="14"/>
  <c r="AG80" i="14"/>
  <c r="AD80" i="14"/>
  <c r="AA80" i="14"/>
  <c r="X80" i="14"/>
  <c r="U80" i="14"/>
  <c r="R80" i="14"/>
  <c r="O80" i="14"/>
  <c r="L80" i="14"/>
  <c r="I80" i="14"/>
  <c r="F80" i="14"/>
  <c r="C80" i="14"/>
  <c r="AR79" i="14"/>
  <c r="AP79" i="14"/>
  <c r="AL79" i="14"/>
  <c r="AM79" i="14" s="1"/>
  <c r="AJ79" i="14"/>
  <c r="AG79" i="14"/>
  <c r="AD79" i="14"/>
  <c r="AA79" i="14"/>
  <c r="X79" i="14"/>
  <c r="U79" i="14"/>
  <c r="R79" i="14"/>
  <c r="O79" i="14"/>
  <c r="L79" i="14"/>
  <c r="I79" i="14"/>
  <c r="F79" i="14"/>
  <c r="C79" i="14"/>
  <c r="AR78" i="14"/>
  <c r="AP78" i="14"/>
  <c r="AL78" i="14"/>
  <c r="AM78" i="14" s="1"/>
  <c r="AJ78" i="14"/>
  <c r="AG78" i="14"/>
  <c r="AD78" i="14"/>
  <c r="AA78" i="14"/>
  <c r="X78" i="14"/>
  <c r="U78" i="14"/>
  <c r="R78" i="14"/>
  <c r="O78" i="14"/>
  <c r="L78" i="14"/>
  <c r="I78" i="14"/>
  <c r="F78" i="14"/>
  <c r="C78" i="14"/>
  <c r="AP77" i="14"/>
  <c r="AL77" i="14"/>
  <c r="AM77" i="14" s="1"/>
  <c r="AJ77" i="14"/>
  <c r="AG77" i="14"/>
  <c r="AD77" i="14"/>
  <c r="AA77" i="14"/>
  <c r="X77" i="14"/>
  <c r="U77" i="14"/>
  <c r="R77" i="14"/>
  <c r="O77" i="14"/>
  <c r="L77" i="14"/>
  <c r="I77" i="14"/>
  <c r="F77" i="14"/>
  <c r="C77" i="14"/>
  <c r="AP76" i="14"/>
  <c r="AL76" i="14"/>
  <c r="AM76" i="14" s="1"/>
  <c r="AJ76" i="14"/>
  <c r="AG76" i="14"/>
  <c r="AD76" i="14"/>
  <c r="AA76" i="14"/>
  <c r="X76" i="14"/>
  <c r="U76" i="14"/>
  <c r="R76" i="14"/>
  <c r="O76" i="14"/>
  <c r="L76" i="14"/>
  <c r="I76" i="14"/>
  <c r="F76" i="14"/>
  <c r="C76" i="14"/>
  <c r="AR75" i="14"/>
  <c r="AP75" i="14"/>
  <c r="AL75" i="14"/>
  <c r="AM75" i="14" s="1"/>
  <c r="AJ75" i="14"/>
  <c r="AG75" i="14"/>
  <c r="AD75" i="14"/>
  <c r="AA75" i="14"/>
  <c r="X75" i="14"/>
  <c r="U75" i="14"/>
  <c r="R75" i="14"/>
  <c r="O75" i="14"/>
  <c r="L75" i="14"/>
  <c r="I75" i="14"/>
  <c r="F75" i="14"/>
  <c r="C75" i="14"/>
  <c r="AP73" i="14"/>
  <c r="AO73" i="14"/>
  <c r="AJ73" i="14"/>
  <c r="AI73" i="14"/>
  <c r="AF73" i="14"/>
  <c r="AG73" i="14" s="1"/>
  <c r="AD73" i="14"/>
  <c r="AC73" i="14"/>
  <c r="AA73" i="14"/>
  <c r="Z73" i="14"/>
  <c r="X73" i="14"/>
  <c r="W73" i="14"/>
  <c r="T73" i="14"/>
  <c r="U73" i="14" s="1"/>
  <c r="R73" i="14"/>
  <c r="Q73" i="14"/>
  <c r="O73" i="14"/>
  <c r="N73" i="14"/>
  <c r="K73" i="14"/>
  <c r="L73" i="14" s="1"/>
  <c r="H73" i="14"/>
  <c r="I73" i="14" s="1"/>
  <c r="E73" i="14"/>
  <c r="AL73" i="14" s="1"/>
  <c r="B73" i="14"/>
  <c r="C73" i="14" s="1"/>
  <c r="AP72" i="14"/>
  <c r="AM72" i="14"/>
  <c r="AL72" i="14"/>
  <c r="AR72" i="14" s="1"/>
  <c r="AJ72" i="14"/>
  <c r="AG72" i="14"/>
  <c r="AD72" i="14"/>
  <c r="AA72" i="14"/>
  <c r="X72" i="14"/>
  <c r="U72" i="14"/>
  <c r="R72" i="14"/>
  <c r="O72" i="14"/>
  <c r="L72" i="14"/>
  <c r="I72" i="14"/>
  <c r="F72" i="14"/>
  <c r="C72" i="14"/>
  <c r="AP71" i="14"/>
  <c r="AM71" i="14"/>
  <c r="AL71" i="14"/>
  <c r="AR71" i="14" s="1"/>
  <c r="AJ71" i="14"/>
  <c r="AG71" i="14"/>
  <c r="AD71" i="14"/>
  <c r="AA71" i="14"/>
  <c r="X71" i="14"/>
  <c r="U71" i="14"/>
  <c r="R71" i="14"/>
  <c r="O71" i="14"/>
  <c r="L71" i="14"/>
  <c r="I71" i="14"/>
  <c r="F71" i="14"/>
  <c r="C71" i="14"/>
  <c r="AP70" i="14"/>
  <c r="AM70" i="14"/>
  <c r="AL70" i="14"/>
  <c r="AR70" i="14" s="1"/>
  <c r="AJ70" i="14"/>
  <c r="AG70" i="14"/>
  <c r="AD70" i="14"/>
  <c r="AA70" i="14"/>
  <c r="X70" i="14"/>
  <c r="U70" i="14"/>
  <c r="R70" i="14"/>
  <c r="O70" i="14"/>
  <c r="L70" i="14"/>
  <c r="I70" i="14"/>
  <c r="F70" i="14"/>
  <c r="C70" i="14"/>
  <c r="AP69" i="14"/>
  <c r="AM69" i="14"/>
  <c r="AL69" i="14"/>
  <c r="AR69" i="14" s="1"/>
  <c r="AJ69" i="14"/>
  <c r="AG69" i="14"/>
  <c r="AD69" i="14"/>
  <c r="AA69" i="14"/>
  <c r="X69" i="14"/>
  <c r="U69" i="14"/>
  <c r="R69" i="14"/>
  <c r="O69" i="14"/>
  <c r="L69" i="14"/>
  <c r="I69" i="14"/>
  <c r="F69" i="14"/>
  <c r="C69" i="14"/>
  <c r="AP68" i="14"/>
  <c r="AM68" i="14"/>
  <c r="AL68" i="14"/>
  <c r="AR68" i="14" s="1"/>
  <c r="AJ68" i="14"/>
  <c r="AG68" i="14"/>
  <c r="AD68" i="14"/>
  <c r="AA68" i="14"/>
  <c r="X68" i="14"/>
  <c r="U68" i="14"/>
  <c r="R68" i="14"/>
  <c r="O68" i="14"/>
  <c r="L68" i="14"/>
  <c r="I68" i="14"/>
  <c r="F68" i="14"/>
  <c r="C68" i="14"/>
  <c r="AP67" i="14"/>
  <c r="AM67" i="14"/>
  <c r="AL67" i="14"/>
  <c r="AR67" i="14" s="1"/>
  <c r="AJ67" i="14"/>
  <c r="AG67" i="14"/>
  <c r="AD67" i="14"/>
  <c r="AA67" i="14"/>
  <c r="X67" i="14"/>
  <c r="U67" i="14"/>
  <c r="R67" i="14"/>
  <c r="O67" i="14"/>
  <c r="L67" i="14"/>
  <c r="I67" i="14"/>
  <c r="F67" i="14"/>
  <c r="C67" i="14"/>
  <c r="AP66" i="14"/>
  <c r="AM66" i="14"/>
  <c r="AL66" i="14"/>
  <c r="AR66" i="14" s="1"/>
  <c r="AJ66" i="14"/>
  <c r="AG66" i="14"/>
  <c r="AD66" i="14"/>
  <c r="AA66" i="14"/>
  <c r="X66" i="14"/>
  <c r="U66" i="14"/>
  <c r="R66" i="14"/>
  <c r="O66" i="14"/>
  <c r="L66" i="14"/>
  <c r="I66" i="14"/>
  <c r="F66" i="14"/>
  <c r="C66" i="14"/>
  <c r="AP65" i="14"/>
  <c r="AM65" i="14"/>
  <c r="AL65" i="14"/>
  <c r="AR65" i="14" s="1"/>
  <c r="AJ65" i="14"/>
  <c r="AG65" i="14"/>
  <c r="AD65" i="14"/>
  <c r="AA65" i="14"/>
  <c r="X65" i="14"/>
  <c r="U65" i="14"/>
  <c r="R65" i="14"/>
  <c r="O65" i="14"/>
  <c r="L65" i="14"/>
  <c r="I65" i="14"/>
  <c r="F65" i="14"/>
  <c r="C65" i="14"/>
  <c r="AP64" i="14"/>
  <c r="AM64" i="14"/>
  <c r="AL64" i="14"/>
  <c r="AR64" i="14" s="1"/>
  <c r="AJ64" i="14"/>
  <c r="AG64" i="14"/>
  <c r="AD64" i="14"/>
  <c r="AA64" i="14"/>
  <c r="X64" i="14"/>
  <c r="U64" i="14"/>
  <c r="R64" i="14"/>
  <c r="O64" i="14"/>
  <c r="L64" i="14"/>
  <c r="I64" i="14"/>
  <c r="F64" i="14"/>
  <c r="C64" i="14"/>
  <c r="AP62" i="14"/>
  <c r="AO62" i="14"/>
  <c r="AI62" i="14"/>
  <c r="AJ62" i="14" s="1"/>
  <c r="AG62" i="14"/>
  <c r="AF62" i="14"/>
  <c r="AD62" i="14"/>
  <c r="AC62" i="14"/>
  <c r="AA62" i="14"/>
  <c r="Z62" i="14"/>
  <c r="W62" i="14"/>
  <c r="X62" i="14" s="1"/>
  <c r="U62" i="14"/>
  <c r="T62" i="14"/>
  <c r="Q62" i="14"/>
  <c r="R62" i="14" s="1"/>
  <c r="O62" i="14"/>
  <c r="N62" i="14"/>
  <c r="K62" i="14"/>
  <c r="L62" i="14" s="1"/>
  <c r="H62" i="14"/>
  <c r="F62" i="14"/>
  <c r="E62" i="14"/>
  <c r="B62" i="14"/>
  <c r="C62" i="14" s="1"/>
  <c r="AO61" i="14"/>
  <c r="AP61" i="14" s="1"/>
  <c r="AI61" i="14"/>
  <c r="AJ61" i="14" s="1"/>
  <c r="AG61" i="14"/>
  <c r="AF61" i="14"/>
  <c r="AD61" i="14"/>
  <c r="AC61" i="14"/>
  <c r="AA61" i="14"/>
  <c r="Z61" i="14"/>
  <c r="W61" i="14"/>
  <c r="X61" i="14" s="1"/>
  <c r="T61" i="14"/>
  <c r="U61" i="14" s="1"/>
  <c r="R61" i="14"/>
  <c r="Q61" i="14"/>
  <c r="O61" i="14"/>
  <c r="N61" i="14"/>
  <c r="L61" i="14"/>
  <c r="K61" i="14"/>
  <c r="I61" i="14"/>
  <c r="H61" i="14"/>
  <c r="E61" i="14"/>
  <c r="F61" i="14" s="1"/>
  <c r="B61" i="14"/>
  <c r="AP60" i="14"/>
  <c r="AL60" i="14"/>
  <c r="AR60" i="14" s="1"/>
  <c r="AJ60" i="14"/>
  <c r="AG60" i="14"/>
  <c r="AD60" i="14"/>
  <c r="AA60" i="14"/>
  <c r="X60" i="14"/>
  <c r="U60" i="14"/>
  <c r="R60" i="14"/>
  <c r="O60" i="14"/>
  <c r="L60" i="14"/>
  <c r="I60" i="14"/>
  <c r="F60" i="14"/>
  <c r="C60" i="14"/>
  <c r="AP59" i="14"/>
  <c r="AM59" i="14"/>
  <c r="AL59" i="14"/>
  <c r="AR59" i="14" s="1"/>
  <c r="AJ59" i="14"/>
  <c r="AG59" i="14"/>
  <c r="AD59" i="14"/>
  <c r="AA59" i="14"/>
  <c r="X59" i="14"/>
  <c r="U59" i="14"/>
  <c r="R59" i="14"/>
  <c r="O59" i="14"/>
  <c r="L59" i="14"/>
  <c r="I59" i="14"/>
  <c r="F59" i="14"/>
  <c r="C59" i="14"/>
  <c r="AP58" i="14"/>
  <c r="AM58" i="14"/>
  <c r="AL58" i="14"/>
  <c r="AR58" i="14" s="1"/>
  <c r="AJ58" i="14"/>
  <c r="AG58" i="14"/>
  <c r="AD58" i="14"/>
  <c r="AA58" i="14"/>
  <c r="X58" i="14"/>
  <c r="U58" i="14"/>
  <c r="R58" i="14"/>
  <c r="O58" i="14"/>
  <c r="L58" i="14"/>
  <c r="I58" i="14"/>
  <c r="F58" i="14"/>
  <c r="C58" i="14"/>
  <c r="AP57" i="14"/>
  <c r="AL57" i="14"/>
  <c r="AJ57" i="14"/>
  <c r="AG57" i="14"/>
  <c r="AD57" i="14"/>
  <c r="AA57" i="14"/>
  <c r="X57" i="14"/>
  <c r="U57" i="14"/>
  <c r="R57" i="14"/>
  <c r="O57" i="14"/>
  <c r="L57" i="14"/>
  <c r="I57" i="14"/>
  <c r="F57" i="14"/>
  <c r="C57" i="14"/>
  <c r="AP56" i="14"/>
  <c r="AM56" i="14"/>
  <c r="AL56" i="14"/>
  <c r="AR56" i="14" s="1"/>
  <c r="AJ56" i="14"/>
  <c r="AG56" i="14"/>
  <c r="AD56" i="14"/>
  <c r="AA56" i="14"/>
  <c r="X56" i="14"/>
  <c r="U56" i="14"/>
  <c r="R56" i="14"/>
  <c r="O56" i="14"/>
  <c r="L56" i="14"/>
  <c r="I56" i="14"/>
  <c r="F56" i="14"/>
  <c r="C56" i="14"/>
  <c r="AP55" i="14"/>
  <c r="AL55" i="14"/>
  <c r="AR55" i="14" s="1"/>
  <c r="AJ55" i="14"/>
  <c r="AG55" i="14"/>
  <c r="AD55" i="14"/>
  <c r="AA55" i="14"/>
  <c r="X55" i="14"/>
  <c r="U55" i="14"/>
  <c r="R55" i="14"/>
  <c r="O55" i="14"/>
  <c r="L55" i="14"/>
  <c r="I55" i="14"/>
  <c r="F55" i="14"/>
  <c r="C55" i="14"/>
  <c r="AP54" i="14"/>
  <c r="AM54" i="14"/>
  <c r="AL54" i="14"/>
  <c r="AR54" i="14" s="1"/>
  <c r="AJ54" i="14"/>
  <c r="AG54" i="14"/>
  <c r="AD54" i="14"/>
  <c r="AA54" i="14"/>
  <c r="X54" i="14"/>
  <c r="U54" i="14"/>
  <c r="R54" i="14"/>
  <c r="O54" i="14"/>
  <c r="L54" i="14"/>
  <c r="I54" i="14"/>
  <c r="F54" i="14"/>
  <c r="C54" i="14"/>
  <c r="AP53" i="14"/>
  <c r="AM53" i="14"/>
  <c r="AL53" i="14"/>
  <c r="AR53" i="14" s="1"/>
  <c r="AJ53" i="14"/>
  <c r="AG53" i="14"/>
  <c r="AD53" i="14"/>
  <c r="AA53" i="14"/>
  <c r="X53" i="14"/>
  <c r="U53" i="14"/>
  <c r="R53" i="14"/>
  <c r="O53" i="14"/>
  <c r="L53" i="14"/>
  <c r="I53" i="14"/>
  <c r="F53" i="14"/>
  <c r="C53" i="14"/>
  <c r="AP52" i="14"/>
  <c r="AL52" i="14"/>
  <c r="AR52" i="14" s="1"/>
  <c r="AJ52" i="14"/>
  <c r="AG52" i="14"/>
  <c r="AD52" i="14"/>
  <c r="AA52" i="14"/>
  <c r="X52" i="14"/>
  <c r="U52" i="14"/>
  <c r="R52" i="14"/>
  <c r="O52" i="14"/>
  <c r="L52" i="14"/>
  <c r="I52" i="14"/>
  <c r="F52" i="14"/>
  <c r="C52" i="14"/>
  <c r="AP51" i="14"/>
  <c r="AM51" i="14"/>
  <c r="AL51" i="14"/>
  <c r="AR51" i="14" s="1"/>
  <c r="AJ51" i="14"/>
  <c r="AG51" i="14"/>
  <c r="AD51" i="14"/>
  <c r="AA51" i="14"/>
  <c r="X51" i="14"/>
  <c r="U51" i="14"/>
  <c r="R51" i="14"/>
  <c r="O51" i="14"/>
  <c r="L51" i="14"/>
  <c r="I51" i="14"/>
  <c r="F51" i="14"/>
  <c r="C51" i="14"/>
  <c r="AR50" i="14"/>
  <c r="AP50" i="14"/>
  <c r="AM50" i="14"/>
  <c r="AL50" i="14"/>
  <c r="AJ50" i="14"/>
  <c r="AG50" i="14"/>
  <c r="AD50" i="14"/>
  <c r="AA50" i="14"/>
  <c r="X50" i="14"/>
  <c r="U50" i="14"/>
  <c r="R50" i="14"/>
  <c r="O50" i="14"/>
  <c r="L50" i="14"/>
  <c r="I50" i="14"/>
  <c r="F50" i="14"/>
  <c r="C50" i="14"/>
  <c r="AR49" i="14"/>
  <c r="AP49" i="14"/>
  <c r="AM49" i="14"/>
  <c r="AL49" i="14"/>
  <c r="AJ49" i="14"/>
  <c r="AG49" i="14"/>
  <c r="AD49" i="14"/>
  <c r="AA49" i="14"/>
  <c r="X49" i="14"/>
  <c r="U49" i="14"/>
  <c r="R49" i="14"/>
  <c r="O49" i="14"/>
  <c r="L49" i="14"/>
  <c r="I49" i="14"/>
  <c r="F49" i="14"/>
  <c r="C49" i="14"/>
  <c r="AR48" i="14"/>
  <c r="AP48" i="14"/>
  <c r="AM48" i="14"/>
  <c r="AL48" i="14"/>
  <c r="AJ48" i="14"/>
  <c r="AG48" i="14"/>
  <c r="AD48" i="14"/>
  <c r="AA48" i="14"/>
  <c r="X48" i="14"/>
  <c r="U48" i="14"/>
  <c r="R48" i="14"/>
  <c r="O48" i="14"/>
  <c r="L48" i="14"/>
  <c r="I48" i="14"/>
  <c r="F48" i="14"/>
  <c r="C48" i="14"/>
  <c r="AR47" i="14"/>
  <c r="AP47" i="14"/>
  <c r="AM47" i="14"/>
  <c r="AL47" i="14"/>
  <c r="AJ47" i="14"/>
  <c r="AG47" i="14"/>
  <c r="AD47" i="14"/>
  <c r="AA47" i="14"/>
  <c r="X47" i="14"/>
  <c r="U47" i="14"/>
  <c r="R47" i="14"/>
  <c r="O47" i="14"/>
  <c r="L47" i="14"/>
  <c r="I47" i="14"/>
  <c r="F47" i="14"/>
  <c r="C47" i="14"/>
  <c r="AR46" i="14"/>
  <c r="AP46" i="14"/>
  <c r="AM46" i="14"/>
  <c r="AL46" i="14"/>
  <c r="AJ46" i="14"/>
  <c r="AG46" i="14"/>
  <c r="AD46" i="14"/>
  <c r="AA46" i="14"/>
  <c r="X46" i="14"/>
  <c r="U46" i="14"/>
  <c r="R46" i="14"/>
  <c r="O46" i="14"/>
  <c r="L46" i="14"/>
  <c r="I46" i="14"/>
  <c r="F46" i="14"/>
  <c r="C46" i="14"/>
  <c r="AR44" i="14"/>
  <c r="AP44" i="14"/>
  <c r="AM44" i="14"/>
  <c r="AL44" i="14"/>
  <c r="AJ44" i="14"/>
  <c r="AG44" i="14"/>
  <c r="AD44" i="14"/>
  <c r="AA44" i="14"/>
  <c r="X44" i="14"/>
  <c r="U44" i="14"/>
  <c r="R44" i="14"/>
  <c r="O44" i="14"/>
  <c r="L44" i="14"/>
  <c r="I44" i="14"/>
  <c r="F44" i="14"/>
  <c r="C44" i="14"/>
  <c r="AR43" i="14"/>
  <c r="AP43" i="14"/>
  <c r="AM43" i="14"/>
  <c r="AL43" i="14"/>
  <c r="AJ43" i="14"/>
  <c r="AG43" i="14"/>
  <c r="AD43" i="14"/>
  <c r="AA43" i="14"/>
  <c r="X43" i="14"/>
  <c r="U43" i="14"/>
  <c r="R43" i="14"/>
  <c r="O43" i="14"/>
  <c r="L43" i="14"/>
  <c r="I43" i="14"/>
  <c r="F43" i="14"/>
  <c r="C43" i="14"/>
  <c r="AR42" i="14"/>
  <c r="AP42" i="14"/>
  <c r="AM42" i="14"/>
  <c r="AL42" i="14"/>
  <c r="AJ42" i="14"/>
  <c r="AG42" i="14"/>
  <c r="AD42" i="14"/>
  <c r="AA42" i="14"/>
  <c r="X42" i="14"/>
  <c r="U42" i="14"/>
  <c r="R42" i="14"/>
  <c r="O42" i="14"/>
  <c r="L42" i="14"/>
  <c r="I42" i="14"/>
  <c r="F42" i="14"/>
  <c r="C42" i="14"/>
  <c r="AP40" i="14"/>
  <c r="AO40" i="14"/>
  <c r="AJ40" i="14"/>
  <c r="AI40" i="14"/>
  <c r="AG40" i="14"/>
  <c r="AF40" i="14"/>
  <c r="AD40" i="14"/>
  <c r="AC40" i="14"/>
  <c r="Z40" i="14"/>
  <c r="AA40" i="14" s="1"/>
  <c r="W40" i="14"/>
  <c r="X40" i="14" s="1"/>
  <c r="U40" i="14"/>
  <c r="T40" i="14"/>
  <c r="R40" i="14"/>
  <c r="Q40" i="14"/>
  <c r="O40" i="14"/>
  <c r="N40" i="14"/>
  <c r="K40" i="14"/>
  <c r="L40" i="14" s="1"/>
  <c r="H40" i="14"/>
  <c r="I40" i="14" s="1"/>
  <c r="E40" i="14"/>
  <c r="B40" i="14"/>
  <c r="C40" i="14" s="1"/>
  <c r="AP39" i="14"/>
  <c r="AM39" i="14"/>
  <c r="AL39" i="14"/>
  <c r="AR39" i="14" s="1"/>
  <c r="AJ39" i="14"/>
  <c r="AG39" i="14"/>
  <c r="AD39" i="14"/>
  <c r="AA39" i="14"/>
  <c r="X39" i="14"/>
  <c r="U39" i="14"/>
  <c r="R39" i="14"/>
  <c r="O39" i="14"/>
  <c r="L39" i="14"/>
  <c r="I39" i="14"/>
  <c r="F39" i="14"/>
  <c r="C39" i="14"/>
  <c r="AP38" i="14"/>
  <c r="AM38" i="14"/>
  <c r="AL38" i="14"/>
  <c r="AR38" i="14" s="1"/>
  <c r="AJ38" i="14"/>
  <c r="AG38" i="14"/>
  <c r="AD38" i="14"/>
  <c r="AA38" i="14"/>
  <c r="X38" i="14"/>
  <c r="U38" i="14"/>
  <c r="R38" i="14"/>
  <c r="O38" i="14"/>
  <c r="L38" i="14"/>
  <c r="I38" i="14"/>
  <c r="F38" i="14"/>
  <c r="C38" i="14"/>
  <c r="AP37" i="14"/>
  <c r="AM37" i="14"/>
  <c r="AL37" i="14"/>
  <c r="AR37" i="14" s="1"/>
  <c r="AJ37" i="14"/>
  <c r="AG37" i="14"/>
  <c r="AD37" i="14"/>
  <c r="AA37" i="14"/>
  <c r="X37" i="14"/>
  <c r="U37" i="14"/>
  <c r="R37" i="14"/>
  <c r="O37" i="14"/>
  <c r="L37" i="14"/>
  <c r="I37" i="14"/>
  <c r="F37" i="14"/>
  <c r="C37" i="14"/>
  <c r="AP36" i="14"/>
  <c r="AM36" i="14"/>
  <c r="AL36" i="14"/>
  <c r="AR36" i="14" s="1"/>
  <c r="AJ36" i="14"/>
  <c r="AG36" i="14"/>
  <c r="AD36" i="14"/>
  <c r="AA36" i="14"/>
  <c r="X36" i="14"/>
  <c r="U36" i="14"/>
  <c r="R36" i="14"/>
  <c r="O36" i="14"/>
  <c r="L36" i="14"/>
  <c r="I36" i="14"/>
  <c r="F36" i="14"/>
  <c r="C36" i="14"/>
  <c r="AP35" i="14"/>
  <c r="AM35" i="14"/>
  <c r="AL35" i="14"/>
  <c r="AR35" i="14" s="1"/>
  <c r="AJ35" i="14"/>
  <c r="AG35" i="14"/>
  <c r="AD35" i="14"/>
  <c r="AA35" i="14"/>
  <c r="X35" i="14"/>
  <c r="U35" i="14"/>
  <c r="R35" i="14"/>
  <c r="O35" i="14"/>
  <c r="L35" i="14"/>
  <c r="I35" i="14"/>
  <c r="F35" i="14"/>
  <c r="C35" i="14"/>
  <c r="AP34" i="14"/>
  <c r="AM34" i="14"/>
  <c r="AL34" i="14"/>
  <c r="AR34" i="14" s="1"/>
  <c r="AJ34" i="14"/>
  <c r="AG34" i="14"/>
  <c r="AD34" i="14"/>
  <c r="AA34" i="14"/>
  <c r="X34" i="14"/>
  <c r="U34" i="14"/>
  <c r="R34" i="14"/>
  <c r="O34" i="14"/>
  <c r="L34" i="14"/>
  <c r="I34" i="14"/>
  <c r="F34" i="14"/>
  <c r="C34" i="14"/>
  <c r="AP33" i="14"/>
  <c r="AM33" i="14"/>
  <c r="AL33" i="14"/>
  <c r="AR33" i="14" s="1"/>
  <c r="AJ33" i="14"/>
  <c r="AG33" i="14"/>
  <c r="AD33" i="14"/>
  <c r="AA33" i="14"/>
  <c r="X33" i="14"/>
  <c r="U33" i="14"/>
  <c r="R33" i="14"/>
  <c r="O33" i="14"/>
  <c r="L33" i="14"/>
  <c r="I33" i="14"/>
  <c r="F33" i="14"/>
  <c r="C33" i="14"/>
  <c r="AP32" i="14"/>
  <c r="AM32" i="14"/>
  <c r="AL32" i="14"/>
  <c r="AR32" i="14" s="1"/>
  <c r="AJ32" i="14"/>
  <c r="AG32" i="14"/>
  <c r="AD32" i="14"/>
  <c r="AA32" i="14"/>
  <c r="X32" i="14"/>
  <c r="U32" i="14"/>
  <c r="R32" i="14"/>
  <c r="O32" i="14"/>
  <c r="L32" i="14"/>
  <c r="I32" i="14"/>
  <c r="F32" i="14"/>
  <c r="C32" i="14"/>
  <c r="AP31" i="14"/>
  <c r="AM31" i="14"/>
  <c r="AL31" i="14"/>
  <c r="AR31" i="14" s="1"/>
  <c r="AJ31" i="14"/>
  <c r="AG31" i="14"/>
  <c r="AD31" i="14"/>
  <c r="AA31" i="14"/>
  <c r="X31" i="14"/>
  <c r="U31" i="14"/>
  <c r="R31" i="14"/>
  <c r="O31" i="14"/>
  <c r="L31" i="14"/>
  <c r="I31" i="14"/>
  <c r="F31" i="14"/>
  <c r="C31" i="14"/>
  <c r="AO29" i="14"/>
  <c r="AP29" i="14" s="1"/>
  <c r="AJ29" i="14"/>
  <c r="AI29" i="14"/>
  <c r="AG29" i="14"/>
  <c r="AF29" i="14"/>
  <c r="AC29" i="14"/>
  <c r="AD29" i="14" s="1"/>
  <c r="Z29" i="14"/>
  <c r="AA29" i="14" s="1"/>
  <c r="X29" i="14"/>
  <c r="W29" i="14"/>
  <c r="U29" i="14"/>
  <c r="T29" i="14"/>
  <c r="Q29" i="14"/>
  <c r="R29" i="14" s="1"/>
  <c r="O29" i="14"/>
  <c r="N29" i="14"/>
  <c r="L29" i="14"/>
  <c r="K29" i="14"/>
  <c r="I29" i="14"/>
  <c r="H29" i="14"/>
  <c r="E29" i="14"/>
  <c r="F29" i="14" s="1"/>
  <c r="B29" i="14"/>
  <c r="AL29" i="14" s="1"/>
  <c r="AR28" i="14"/>
  <c r="AP28" i="14"/>
  <c r="AM28" i="14"/>
  <c r="AL28" i="14"/>
  <c r="AJ28" i="14"/>
  <c r="AG28" i="14"/>
  <c r="AD28" i="14"/>
  <c r="AA28" i="14"/>
  <c r="X28" i="14"/>
  <c r="U28" i="14"/>
  <c r="R28" i="14"/>
  <c r="O28" i="14"/>
  <c r="L28" i="14"/>
  <c r="I28" i="14"/>
  <c r="F28" i="14"/>
  <c r="C28" i="14"/>
  <c r="AR27" i="14"/>
  <c r="AP27" i="14"/>
  <c r="AM27" i="14"/>
  <c r="AL27" i="14"/>
  <c r="AJ27" i="14"/>
  <c r="AG27" i="14"/>
  <c r="AD27" i="14"/>
  <c r="AA27" i="14"/>
  <c r="X27" i="14"/>
  <c r="U27" i="14"/>
  <c r="R27" i="14"/>
  <c r="O27" i="14"/>
  <c r="L27" i="14"/>
  <c r="I27" i="14"/>
  <c r="F27" i="14"/>
  <c r="C27" i="14"/>
  <c r="AR26" i="14"/>
  <c r="AP26" i="14"/>
  <c r="AM26" i="14"/>
  <c r="AL26" i="14"/>
  <c r="AJ26" i="14"/>
  <c r="AG26" i="14"/>
  <c r="AD26" i="14"/>
  <c r="AA26" i="14"/>
  <c r="X26" i="14"/>
  <c r="U26" i="14"/>
  <c r="R26" i="14"/>
  <c r="O26" i="14"/>
  <c r="L26" i="14"/>
  <c r="I26" i="14"/>
  <c r="F26" i="14"/>
  <c r="C26" i="14"/>
  <c r="AR25" i="14"/>
  <c r="AP25" i="14"/>
  <c r="AM25" i="14"/>
  <c r="AL25" i="14"/>
  <c r="AJ25" i="14"/>
  <c r="AG25" i="14"/>
  <c r="AD25" i="14"/>
  <c r="AA25" i="14"/>
  <c r="X25" i="14"/>
  <c r="U25" i="14"/>
  <c r="R25" i="14"/>
  <c r="O25" i="14"/>
  <c r="L25" i="14"/>
  <c r="I25" i="14"/>
  <c r="F25" i="14"/>
  <c r="C25" i="14"/>
  <c r="AR24" i="14"/>
  <c r="AP24" i="14"/>
  <c r="AM24" i="14"/>
  <c r="AL24" i="14"/>
  <c r="AJ24" i="14"/>
  <c r="AG24" i="14"/>
  <c r="AD24" i="14"/>
  <c r="AA24" i="14"/>
  <c r="X24" i="14"/>
  <c r="U24" i="14"/>
  <c r="R24" i="14"/>
  <c r="O24" i="14"/>
  <c r="L24" i="14"/>
  <c r="I24" i="14"/>
  <c r="F24" i="14"/>
  <c r="C24" i="14"/>
  <c r="AR23" i="14"/>
  <c r="AP23" i="14"/>
  <c r="AM23" i="14"/>
  <c r="AL23" i="14"/>
  <c r="AJ23" i="14"/>
  <c r="AG23" i="14"/>
  <c r="AD23" i="14"/>
  <c r="AA23" i="14"/>
  <c r="X23" i="14"/>
  <c r="U23" i="14"/>
  <c r="R23" i="14"/>
  <c r="O23" i="14"/>
  <c r="L23" i="14"/>
  <c r="I23" i="14"/>
  <c r="F23" i="14"/>
  <c r="C23" i="14"/>
  <c r="AR22" i="14"/>
  <c r="AP22" i="14"/>
  <c r="AM22" i="14"/>
  <c r="AL22" i="14"/>
  <c r="AJ22" i="14"/>
  <c r="AG22" i="14"/>
  <c r="AD22" i="14"/>
  <c r="AA22" i="14"/>
  <c r="X22" i="14"/>
  <c r="U22" i="14"/>
  <c r="R22" i="14"/>
  <c r="O22" i="14"/>
  <c r="L22" i="14"/>
  <c r="I22" i="14"/>
  <c r="F22" i="14"/>
  <c r="C22" i="14"/>
  <c r="AR21" i="14"/>
  <c r="AP21" i="14"/>
  <c r="AM21" i="14"/>
  <c r="AL21" i="14"/>
  <c r="AJ21" i="14"/>
  <c r="AG21" i="14"/>
  <c r="AD21" i="14"/>
  <c r="AA21" i="14"/>
  <c r="X21" i="14"/>
  <c r="U21" i="14"/>
  <c r="R21" i="14"/>
  <c r="O21" i="14"/>
  <c r="L21" i="14"/>
  <c r="I21" i="14"/>
  <c r="F21" i="14"/>
  <c r="C21" i="14"/>
  <c r="AR19" i="14"/>
  <c r="AP19" i="14"/>
  <c r="AM19" i="14"/>
  <c r="AL19" i="14"/>
  <c r="AJ19" i="14"/>
  <c r="AG19" i="14"/>
  <c r="AD19" i="14"/>
  <c r="AA19" i="14"/>
  <c r="X19" i="14"/>
  <c r="U19" i="14"/>
  <c r="R19" i="14"/>
  <c r="O19" i="14"/>
  <c r="L19" i="14"/>
  <c r="I19" i="14"/>
  <c r="F19" i="14"/>
  <c r="C19" i="14"/>
  <c r="AO18" i="14"/>
  <c r="AP18" i="14" s="1"/>
  <c r="AI18" i="14"/>
  <c r="AJ18" i="14" s="1"/>
  <c r="AG18" i="14"/>
  <c r="AF18" i="14"/>
  <c r="AD18" i="14"/>
  <c r="AC18" i="14"/>
  <c r="AA18" i="14"/>
  <c r="Z18" i="14"/>
  <c r="W18" i="14"/>
  <c r="X18" i="14" s="1"/>
  <c r="T18" i="14"/>
  <c r="U18" i="14" s="1"/>
  <c r="Q18" i="14"/>
  <c r="R18" i="14" s="1"/>
  <c r="O18" i="14"/>
  <c r="N18" i="14"/>
  <c r="K18" i="14"/>
  <c r="L18" i="14" s="1"/>
  <c r="I18" i="14"/>
  <c r="H18" i="14"/>
  <c r="E18" i="14"/>
  <c r="F18" i="14" s="1"/>
  <c r="C18" i="14"/>
  <c r="B18" i="14"/>
  <c r="AL18" i="14" s="1"/>
  <c r="AP17" i="14"/>
  <c r="AM17" i="14"/>
  <c r="AL17" i="14"/>
  <c r="AR17" i="14" s="1"/>
  <c r="AJ17" i="14"/>
  <c r="AG17" i="14"/>
  <c r="AD17" i="14"/>
  <c r="AA17" i="14"/>
  <c r="X17" i="14"/>
  <c r="U17" i="14"/>
  <c r="R17" i="14"/>
  <c r="O17" i="14"/>
  <c r="L17" i="14"/>
  <c r="I17" i="14"/>
  <c r="F17" i="14"/>
  <c r="C17" i="14"/>
  <c r="AP16" i="14"/>
  <c r="AM16" i="14"/>
  <c r="AL16" i="14"/>
  <c r="AR16" i="14" s="1"/>
  <c r="AJ16" i="14"/>
  <c r="AG16" i="14"/>
  <c r="AD16" i="14"/>
  <c r="AA16" i="14"/>
  <c r="X16" i="14"/>
  <c r="U16" i="14"/>
  <c r="R16" i="14"/>
  <c r="O16" i="14"/>
  <c r="L16" i="14"/>
  <c r="I16" i="14"/>
  <c r="F16" i="14"/>
  <c r="C16" i="14"/>
  <c r="AP15" i="14"/>
  <c r="AM15" i="14"/>
  <c r="AL15" i="14"/>
  <c r="AR15" i="14" s="1"/>
  <c r="AJ15" i="14"/>
  <c r="AG15" i="14"/>
  <c r="AD15" i="14"/>
  <c r="AA15" i="14"/>
  <c r="X15" i="14"/>
  <c r="U15" i="14"/>
  <c r="R15" i="14"/>
  <c r="O15" i="14"/>
  <c r="L15" i="14"/>
  <c r="I15" i="14"/>
  <c r="F15" i="14"/>
  <c r="C15" i="14"/>
  <c r="AP14" i="14"/>
  <c r="AM14" i="14"/>
  <c r="AL14" i="14"/>
  <c r="AR14" i="14" s="1"/>
  <c r="AJ14" i="14"/>
  <c r="AG14" i="14"/>
  <c r="AD14" i="14"/>
  <c r="AA14" i="14"/>
  <c r="X14" i="14"/>
  <c r="U14" i="14"/>
  <c r="R14" i="14"/>
  <c r="O14" i="14"/>
  <c r="L14" i="14"/>
  <c r="I14" i="14"/>
  <c r="F14" i="14"/>
  <c r="C14" i="14"/>
  <c r="AP13" i="14"/>
  <c r="AM13" i="14"/>
  <c r="AL13" i="14"/>
  <c r="AR13" i="14" s="1"/>
  <c r="AJ13" i="14"/>
  <c r="AG13" i="14"/>
  <c r="AD13" i="14"/>
  <c r="AA13" i="14"/>
  <c r="X13" i="14"/>
  <c r="U13" i="14"/>
  <c r="R13" i="14"/>
  <c r="O13" i="14"/>
  <c r="L13" i="14"/>
  <c r="I13" i="14"/>
  <c r="F13" i="14"/>
  <c r="C13" i="14"/>
  <c r="AP12" i="14"/>
  <c r="AM12" i="14"/>
  <c r="AL12" i="14"/>
  <c r="AR12" i="14" s="1"/>
  <c r="AJ12" i="14"/>
  <c r="AG12" i="14"/>
  <c r="AD12" i="14"/>
  <c r="AA12" i="14"/>
  <c r="X12" i="14"/>
  <c r="U12" i="14"/>
  <c r="R12" i="14"/>
  <c r="O12" i="14"/>
  <c r="L12" i="14"/>
  <c r="I12" i="14"/>
  <c r="F12" i="14"/>
  <c r="C12" i="14"/>
  <c r="AP11" i="14"/>
  <c r="AM11" i="14"/>
  <c r="AL11" i="14"/>
  <c r="AR11" i="14" s="1"/>
  <c r="AJ11" i="14"/>
  <c r="AG11" i="14"/>
  <c r="AD11" i="14"/>
  <c r="AA11" i="14"/>
  <c r="X11" i="14"/>
  <c r="U11" i="14"/>
  <c r="R11" i="14"/>
  <c r="O11" i="14"/>
  <c r="L11" i="14"/>
  <c r="I11" i="14"/>
  <c r="F11" i="14"/>
  <c r="C11" i="14"/>
  <c r="AP10" i="14"/>
  <c r="AM10" i="14"/>
  <c r="AL10" i="14"/>
  <c r="AR10" i="14" s="1"/>
  <c r="AJ10" i="14"/>
  <c r="AG10" i="14"/>
  <c r="AD10" i="14"/>
  <c r="AA10" i="14"/>
  <c r="X10" i="14"/>
  <c r="U10" i="14"/>
  <c r="R10" i="14"/>
  <c r="O10" i="14"/>
  <c r="L10" i="14"/>
  <c r="I10" i="14"/>
  <c r="F10" i="14"/>
  <c r="C10" i="14"/>
  <c r="AP8" i="14"/>
  <c r="AM8" i="14"/>
  <c r="AL8" i="14"/>
  <c r="AR8" i="14" s="1"/>
  <c r="AJ8" i="14"/>
  <c r="AG8" i="14"/>
  <c r="AD8" i="14"/>
  <c r="AA8" i="14"/>
  <c r="X8" i="14"/>
  <c r="U8" i="14"/>
  <c r="R8" i="14"/>
  <c r="O8" i="14"/>
  <c r="L8" i="14"/>
  <c r="I8" i="14"/>
  <c r="F8" i="14"/>
  <c r="C8" i="14"/>
  <c r="AL446" i="13"/>
  <c r="AM442" i="13" s="1"/>
  <c r="AP444" i="13"/>
  <c r="AO444" i="13"/>
  <c r="AI444" i="13"/>
  <c r="AJ444" i="13" s="1"/>
  <c r="AF444" i="13"/>
  <c r="AG444" i="13" s="1"/>
  <c r="AC444" i="13"/>
  <c r="AD444" i="13" s="1"/>
  <c r="AA444" i="13"/>
  <c r="Z444" i="13"/>
  <c r="W444" i="13"/>
  <c r="X444" i="13" s="1"/>
  <c r="U444" i="13"/>
  <c r="T444" i="13"/>
  <c r="R444" i="13"/>
  <c r="Q444" i="13"/>
  <c r="O444" i="13"/>
  <c r="N444" i="13"/>
  <c r="K444" i="13"/>
  <c r="L444" i="13" s="1"/>
  <c r="I444" i="13"/>
  <c r="H444" i="13"/>
  <c r="F444" i="13"/>
  <c r="E444" i="13"/>
  <c r="C444" i="13"/>
  <c r="B444" i="13"/>
  <c r="AO443" i="13"/>
  <c r="AP443" i="13" s="1"/>
  <c r="AJ443" i="13"/>
  <c r="AI443" i="13"/>
  <c r="AG443" i="13"/>
  <c r="AF443" i="13"/>
  <c r="AC443" i="13"/>
  <c r="AD443" i="13" s="1"/>
  <c r="Z443" i="13"/>
  <c r="AA443" i="13" s="1"/>
  <c r="W443" i="13"/>
  <c r="X443" i="13" s="1"/>
  <c r="U443" i="13"/>
  <c r="T443" i="13"/>
  <c r="Q443" i="13"/>
  <c r="R443" i="13" s="1"/>
  <c r="O443" i="13"/>
  <c r="N443" i="13"/>
  <c r="L443" i="13"/>
  <c r="K443" i="13"/>
  <c r="I443" i="13"/>
  <c r="H443" i="13"/>
  <c r="E443" i="13"/>
  <c r="F443" i="13" s="1"/>
  <c r="B443" i="13"/>
  <c r="AR442" i="13"/>
  <c r="AP442" i="13"/>
  <c r="AL442" i="13"/>
  <c r="AJ442" i="13"/>
  <c r="AG442" i="13"/>
  <c r="AD442" i="13"/>
  <c r="AA442" i="13"/>
  <c r="X442" i="13"/>
  <c r="U442" i="13"/>
  <c r="R442" i="13"/>
  <c r="O442" i="13"/>
  <c r="L442" i="13"/>
  <c r="I442" i="13"/>
  <c r="F442" i="13"/>
  <c r="C442" i="13"/>
  <c r="AR441" i="13"/>
  <c r="AP441" i="13"/>
  <c r="AL441" i="13"/>
  <c r="AJ441" i="13"/>
  <c r="AG441" i="13"/>
  <c r="AD441" i="13"/>
  <c r="AA441" i="13"/>
  <c r="X441" i="13"/>
  <c r="U441" i="13"/>
  <c r="R441" i="13"/>
  <c r="O441" i="13"/>
  <c r="L441" i="13"/>
  <c r="I441" i="13"/>
  <c r="F441" i="13"/>
  <c r="C441" i="13"/>
  <c r="AR440" i="13"/>
  <c r="AP440" i="13"/>
  <c r="AL440" i="13"/>
  <c r="AJ440" i="13"/>
  <c r="AG440" i="13"/>
  <c r="AD440" i="13"/>
  <c r="AA440" i="13"/>
  <c r="X440" i="13"/>
  <c r="U440" i="13"/>
  <c r="R440" i="13"/>
  <c r="O440" i="13"/>
  <c r="L440" i="13"/>
  <c r="I440" i="13"/>
  <c r="F440" i="13"/>
  <c r="C440" i="13"/>
  <c r="AR439" i="13"/>
  <c r="AP439" i="13"/>
  <c r="AL439" i="13"/>
  <c r="AJ439" i="13"/>
  <c r="AG439" i="13"/>
  <c r="AD439" i="13"/>
  <c r="AA439" i="13"/>
  <c r="X439" i="13"/>
  <c r="U439" i="13"/>
  <c r="R439" i="13"/>
  <c r="O439" i="13"/>
  <c r="L439" i="13"/>
  <c r="I439" i="13"/>
  <c r="F439" i="13"/>
  <c r="C439" i="13"/>
  <c r="AR438" i="13"/>
  <c r="AP438" i="13"/>
  <c r="AL438" i="13"/>
  <c r="AJ438" i="13"/>
  <c r="AG438" i="13"/>
  <c r="AD438" i="13"/>
  <c r="AA438" i="13"/>
  <c r="X438" i="13"/>
  <c r="U438" i="13"/>
  <c r="R438" i="13"/>
  <c r="O438" i="13"/>
  <c r="L438" i="13"/>
  <c r="I438" i="13"/>
  <c r="F438" i="13"/>
  <c r="C438" i="13"/>
  <c r="AR437" i="13"/>
  <c r="AP437" i="13"/>
  <c r="AL437" i="13"/>
  <c r="AJ437" i="13"/>
  <c r="AG437" i="13"/>
  <c r="AD437" i="13"/>
  <c r="AA437" i="13"/>
  <c r="X437" i="13"/>
  <c r="U437" i="13"/>
  <c r="R437" i="13"/>
  <c r="O437" i="13"/>
  <c r="L437" i="13"/>
  <c r="I437" i="13"/>
  <c r="F437" i="13"/>
  <c r="C437" i="13"/>
  <c r="AR436" i="13"/>
  <c r="AP436" i="13"/>
  <c r="AL436" i="13"/>
  <c r="AJ436" i="13"/>
  <c r="AG436" i="13"/>
  <c r="AD436" i="13"/>
  <c r="AA436" i="13"/>
  <c r="X436" i="13"/>
  <c r="U436" i="13"/>
  <c r="R436" i="13"/>
  <c r="O436" i="13"/>
  <c r="L436" i="13"/>
  <c r="I436" i="13"/>
  <c r="F436" i="13"/>
  <c r="C436" i="13"/>
  <c r="AR435" i="13"/>
  <c r="AP435" i="13"/>
  <c r="AL435" i="13"/>
  <c r="AJ435" i="13"/>
  <c r="AG435" i="13"/>
  <c r="AD435" i="13"/>
  <c r="AA435" i="13"/>
  <c r="X435" i="13"/>
  <c r="U435" i="13"/>
  <c r="R435" i="13"/>
  <c r="O435" i="13"/>
  <c r="L435" i="13"/>
  <c r="I435" i="13"/>
  <c r="F435" i="13"/>
  <c r="C435" i="13"/>
  <c r="AR434" i="13"/>
  <c r="AP434" i="13"/>
  <c r="AL434" i="13"/>
  <c r="AJ434" i="13"/>
  <c r="AG434" i="13"/>
  <c r="AD434" i="13"/>
  <c r="AA434" i="13"/>
  <c r="X434" i="13"/>
  <c r="U434" i="13"/>
  <c r="R434" i="13"/>
  <c r="O434" i="13"/>
  <c r="L434" i="13"/>
  <c r="I434" i="13"/>
  <c r="F434" i="13"/>
  <c r="C434" i="13"/>
  <c r="AP431" i="13"/>
  <c r="AO431" i="13"/>
  <c r="AJ431" i="13"/>
  <c r="AI431" i="13"/>
  <c r="AF431" i="13"/>
  <c r="AG431" i="13" s="1"/>
  <c r="AD431" i="13"/>
  <c r="AC431" i="13"/>
  <c r="Z431" i="13"/>
  <c r="AA431" i="13" s="1"/>
  <c r="X431" i="13"/>
  <c r="W431" i="13"/>
  <c r="U431" i="13"/>
  <c r="T431" i="13"/>
  <c r="R431" i="13"/>
  <c r="Q431" i="13"/>
  <c r="N431" i="13"/>
  <c r="O431" i="13" s="1"/>
  <c r="L431" i="13"/>
  <c r="K431" i="13"/>
  <c r="H431" i="13"/>
  <c r="I431" i="13" s="1"/>
  <c r="F431" i="13"/>
  <c r="E431" i="13"/>
  <c r="B431" i="13"/>
  <c r="AL431" i="13" s="1"/>
  <c r="AO430" i="13"/>
  <c r="AP430" i="13" s="1"/>
  <c r="AL430" i="13"/>
  <c r="AJ430" i="13"/>
  <c r="AI430" i="13"/>
  <c r="AF430" i="13"/>
  <c r="AG430" i="13" s="1"/>
  <c r="AD430" i="13"/>
  <c r="AC430" i="13"/>
  <c r="AA430" i="13"/>
  <c r="Z430" i="13"/>
  <c r="X430" i="13"/>
  <c r="W430" i="13"/>
  <c r="T430" i="13"/>
  <c r="U430" i="13" s="1"/>
  <c r="Q430" i="13"/>
  <c r="R430" i="13" s="1"/>
  <c r="N430" i="13"/>
  <c r="O430" i="13" s="1"/>
  <c r="L430" i="13"/>
  <c r="K430" i="13"/>
  <c r="H430" i="13"/>
  <c r="I430" i="13" s="1"/>
  <c r="F430" i="13"/>
  <c r="E430" i="13"/>
  <c r="C430" i="13"/>
  <c r="B430" i="13"/>
  <c r="AP429" i="13"/>
  <c r="AL429" i="13"/>
  <c r="AR429" i="13" s="1"/>
  <c r="AJ429" i="13"/>
  <c r="AG429" i="13"/>
  <c r="AD429" i="13"/>
  <c r="AA429" i="13"/>
  <c r="X429" i="13"/>
  <c r="U429" i="13"/>
  <c r="R429" i="13"/>
  <c r="O429" i="13"/>
  <c r="L429" i="13"/>
  <c r="I429" i="13"/>
  <c r="F429" i="13"/>
  <c r="C429" i="13"/>
  <c r="AP428" i="13"/>
  <c r="AL428" i="13"/>
  <c r="AR428" i="13" s="1"/>
  <c r="AJ428" i="13"/>
  <c r="AG428" i="13"/>
  <c r="AD428" i="13"/>
  <c r="AA428" i="13"/>
  <c r="X428" i="13"/>
  <c r="U428" i="13"/>
  <c r="R428" i="13"/>
  <c r="O428" i="13"/>
  <c r="L428" i="13"/>
  <c r="I428" i="13"/>
  <c r="F428" i="13"/>
  <c r="C428" i="13"/>
  <c r="AP427" i="13"/>
  <c r="AL427" i="13"/>
  <c r="AR427" i="13" s="1"/>
  <c r="AJ427" i="13"/>
  <c r="AG427" i="13"/>
  <c r="AD427" i="13"/>
  <c r="AA427" i="13"/>
  <c r="X427" i="13"/>
  <c r="U427" i="13"/>
  <c r="R427" i="13"/>
  <c r="O427" i="13"/>
  <c r="L427" i="13"/>
  <c r="I427" i="13"/>
  <c r="F427" i="13"/>
  <c r="C427" i="13"/>
  <c r="AP426" i="13"/>
  <c r="AL426" i="13"/>
  <c r="AR426" i="13" s="1"/>
  <c r="AJ426" i="13"/>
  <c r="AG426" i="13"/>
  <c r="AD426" i="13"/>
  <c r="AA426" i="13"/>
  <c r="X426" i="13"/>
  <c r="U426" i="13"/>
  <c r="R426" i="13"/>
  <c r="O426" i="13"/>
  <c r="L426" i="13"/>
  <c r="I426" i="13"/>
  <c r="F426" i="13"/>
  <c r="C426" i="13"/>
  <c r="AP425" i="13"/>
  <c r="AL425" i="13"/>
  <c r="AR425" i="13" s="1"/>
  <c r="AJ425" i="13"/>
  <c r="AG425" i="13"/>
  <c r="AD425" i="13"/>
  <c r="AA425" i="13"/>
  <c r="X425" i="13"/>
  <c r="U425" i="13"/>
  <c r="R425" i="13"/>
  <c r="O425" i="13"/>
  <c r="L425" i="13"/>
  <c r="I425" i="13"/>
  <c r="F425" i="13"/>
  <c r="C425" i="13"/>
  <c r="AP424" i="13"/>
  <c r="AL424" i="13"/>
  <c r="AR424" i="13" s="1"/>
  <c r="AJ424" i="13"/>
  <c r="AG424" i="13"/>
  <c r="AD424" i="13"/>
  <c r="AA424" i="13"/>
  <c r="X424" i="13"/>
  <c r="U424" i="13"/>
  <c r="R424" i="13"/>
  <c r="O424" i="13"/>
  <c r="L424" i="13"/>
  <c r="I424" i="13"/>
  <c r="F424" i="13"/>
  <c r="C424" i="13"/>
  <c r="AP423" i="13"/>
  <c r="AL423" i="13"/>
  <c r="AR423" i="13" s="1"/>
  <c r="AJ423" i="13"/>
  <c r="AG423" i="13"/>
  <c r="AD423" i="13"/>
  <c r="AA423" i="13"/>
  <c r="X423" i="13"/>
  <c r="U423" i="13"/>
  <c r="R423" i="13"/>
  <c r="O423" i="13"/>
  <c r="L423" i="13"/>
  <c r="I423" i="13"/>
  <c r="F423" i="13"/>
  <c r="C423" i="13"/>
  <c r="AP422" i="13"/>
  <c r="AL422" i="13"/>
  <c r="AR422" i="13" s="1"/>
  <c r="AJ422" i="13"/>
  <c r="AG422" i="13"/>
  <c r="AD422" i="13"/>
  <c r="AA422" i="13"/>
  <c r="X422" i="13"/>
  <c r="U422" i="13"/>
  <c r="R422" i="13"/>
  <c r="O422" i="13"/>
  <c r="L422" i="13"/>
  <c r="I422" i="13"/>
  <c r="F422" i="13"/>
  <c r="C422" i="13"/>
  <c r="AP421" i="13"/>
  <c r="AL421" i="13"/>
  <c r="AR421" i="13" s="1"/>
  <c r="AJ421" i="13"/>
  <c r="AG421" i="13"/>
  <c r="AD421" i="13"/>
  <c r="AA421" i="13"/>
  <c r="X421" i="13"/>
  <c r="U421" i="13"/>
  <c r="R421" i="13"/>
  <c r="O421" i="13"/>
  <c r="L421" i="13"/>
  <c r="I421" i="13"/>
  <c r="F421" i="13"/>
  <c r="C421" i="13"/>
  <c r="AP420" i="13"/>
  <c r="AL420" i="13"/>
  <c r="AR420" i="13" s="1"/>
  <c r="AJ420" i="13"/>
  <c r="AG420" i="13"/>
  <c r="AD420" i="13"/>
  <c r="AA420" i="13"/>
  <c r="X420" i="13"/>
  <c r="U420" i="13"/>
  <c r="R420" i="13"/>
  <c r="O420" i="13"/>
  <c r="L420" i="13"/>
  <c r="I420" i="13"/>
  <c r="F420" i="13"/>
  <c r="C420" i="13"/>
  <c r="AP419" i="13"/>
  <c r="AL419" i="13"/>
  <c r="AR419" i="13" s="1"/>
  <c r="AJ419" i="13"/>
  <c r="AG419" i="13"/>
  <c r="AD419" i="13"/>
  <c r="AA419" i="13"/>
  <c r="X419" i="13"/>
  <c r="U419" i="13"/>
  <c r="R419" i="13"/>
  <c r="O419" i="13"/>
  <c r="L419" i="13"/>
  <c r="I419" i="13"/>
  <c r="F419" i="13"/>
  <c r="C419" i="13"/>
  <c r="AP418" i="13"/>
  <c r="AL418" i="13"/>
  <c r="AR418" i="13" s="1"/>
  <c r="AJ418" i="13"/>
  <c r="AG418" i="13"/>
  <c r="AD418" i="13"/>
  <c r="AA418" i="13"/>
  <c r="X418" i="13"/>
  <c r="U418" i="13"/>
  <c r="R418" i="13"/>
  <c r="O418" i="13"/>
  <c r="L418" i="13"/>
  <c r="I418" i="13"/>
  <c r="F418" i="13"/>
  <c r="C418" i="13"/>
  <c r="AP417" i="13"/>
  <c r="AL417" i="13"/>
  <c r="AR417" i="13" s="1"/>
  <c r="AJ417" i="13"/>
  <c r="AG417" i="13"/>
  <c r="AD417" i="13"/>
  <c r="AA417" i="13"/>
  <c r="X417" i="13"/>
  <c r="U417" i="13"/>
  <c r="R417" i="13"/>
  <c r="O417" i="13"/>
  <c r="L417" i="13"/>
  <c r="I417" i="13"/>
  <c r="F417" i="13"/>
  <c r="C417" i="13"/>
  <c r="AP416" i="13"/>
  <c r="AL416" i="13"/>
  <c r="AR416" i="13" s="1"/>
  <c r="AJ416" i="13"/>
  <c r="AG416" i="13"/>
  <c r="AD416" i="13"/>
  <c r="AA416" i="13"/>
  <c r="X416" i="13"/>
  <c r="U416" i="13"/>
  <c r="R416" i="13"/>
  <c r="O416" i="13"/>
  <c r="L416" i="13"/>
  <c r="I416" i="13"/>
  <c r="F416" i="13"/>
  <c r="C416" i="13"/>
  <c r="AP415" i="13"/>
  <c r="AL415" i="13"/>
  <c r="AR415" i="13" s="1"/>
  <c r="AJ415" i="13"/>
  <c r="AG415" i="13"/>
  <c r="AD415" i="13"/>
  <c r="AA415" i="13"/>
  <c r="X415" i="13"/>
  <c r="U415" i="13"/>
  <c r="R415" i="13"/>
  <c r="O415" i="13"/>
  <c r="L415" i="13"/>
  <c r="I415" i="13"/>
  <c r="F415" i="13"/>
  <c r="C415" i="13"/>
  <c r="AP414" i="13"/>
  <c r="AL414" i="13"/>
  <c r="AR414" i="13" s="1"/>
  <c r="AJ414" i="13"/>
  <c r="AG414" i="13"/>
  <c r="AD414" i="13"/>
  <c r="AA414" i="13"/>
  <c r="X414" i="13"/>
  <c r="U414" i="13"/>
  <c r="R414" i="13"/>
  <c r="O414" i="13"/>
  <c r="L414" i="13"/>
  <c r="I414" i="13"/>
  <c r="F414" i="13"/>
  <c r="C414" i="13"/>
  <c r="AP413" i="13"/>
  <c r="AL413" i="13"/>
  <c r="AR413" i="13" s="1"/>
  <c r="AJ413" i="13"/>
  <c r="AG413" i="13"/>
  <c r="AD413" i="13"/>
  <c r="AA413" i="13"/>
  <c r="X413" i="13"/>
  <c r="U413" i="13"/>
  <c r="R413" i="13"/>
  <c r="O413" i="13"/>
  <c r="L413" i="13"/>
  <c r="I413" i="13"/>
  <c r="F413" i="13"/>
  <c r="C413" i="13"/>
  <c r="AP412" i="13"/>
  <c r="AL412" i="13"/>
  <c r="AR412" i="13" s="1"/>
  <c r="AJ412" i="13"/>
  <c r="AG412" i="13"/>
  <c r="AD412" i="13"/>
  <c r="AA412" i="13"/>
  <c r="X412" i="13"/>
  <c r="U412" i="13"/>
  <c r="R412" i="13"/>
  <c r="O412" i="13"/>
  <c r="L412" i="13"/>
  <c r="I412" i="13"/>
  <c r="F412" i="13"/>
  <c r="C412" i="13"/>
  <c r="AP411" i="13"/>
  <c r="AL411" i="13"/>
  <c r="AR411" i="13" s="1"/>
  <c r="AJ411" i="13"/>
  <c r="AG411" i="13"/>
  <c r="AD411" i="13"/>
  <c r="AA411" i="13"/>
  <c r="X411" i="13"/>
  <c r="U411" i="13"/>
  <c r="R411" i="13"/>
  <c r="O411" i="13"/>
  <c r="L411" i="13"/>
  <c r="I411" i="13"/>
  <c r="F411" i="13"/>
  <c r="C411" i="13"/>
  <c r="AP410" i="13"/>
  <c r="AL410" i="13"/>
  <c r="AJ410" i="13"/>
  <c r="AG410" i="13"/>
  <c r="AD410" i="13"/>
  <c r="AA410" i="13"/>
  <c r="X410" i="13"/>
  <c r="U410" i="13"/>
  <c r="R410" i="13"/>
  <c r="O410" i="13"/>
  <c r="L410" i="13"/>
  <c r="I410" i="13"/>
  <c r="F410" i="13"/>
  <c r="C410" i="13"/>
  <c r="AP409" i="13"/>
  <c r="AL409" i="13"/>
  <c r="AJ409" i="13"/>
  <c r="AG409" i="13"/>
  <c r="AD409" i="13"/>
  <c r="AA409" i="13"/>
  <c r="X409" i="13"/>
  <c r="U409" i="13"/>
  <c r="R409" i="13"/>
  <c r="O409" i="13"/>
  <c r="L409" i="13"/>
  <c r="I409" i="13"/>
  <c r="F409" i="13"/>
  <c r="C409" i="13"/>
  <c r="AP408" i="13"/>
  <c r="AL408" i="13"/>
  <c r="AJ408" i="13"/>
  <c r="AG408" i="13"/>
  <c r="AD408" i="13"/>
  <c r="AA408" i="13"/>
  <c r="X408" i="13"/>
  <c r="U408" i="13"/>
  <c r="R408" i="13"/>
  <c r="O408" i="13"/>
  <c r="L408" i="13"/>
  <c r="I408" i="13"/>
  <c r="F408" i="13"/>
  <c r="C408" i="13"/>
  <c r="AP404" i="13"/>
  <c r="AO404" i="13"/>
  <c r="AI404" i="13"/>
  <c r="AJ404" i="13" s="1"/>
  <c r="AF404" i="13"/>
  <c r="AG404" i="13" s="1"/>
  <c r="AC404" i="13"/>
  <c r="AD404" i="13" s="1"/>
  <c r="AA404" i="13"/>
  <c r="Z404" i="13"/>
  <c r="W404" i="13"/>
  <c r="X404" i="13" s="1"/>
  <c r="U404" i="13"/>
  <c r="T404" i="13"/>
  <c r="R404" i="13"/>
  <c r="Q404" i="13"/>
  <c r="O404" i="13"/>
  <c r="N404" i="13"/>
  <c r="K404" i="13"/>
  <c r="L404" i="13" s="1"/>
  <c r="H404" i="13"/>
  <c r="I404" i="13" s="1"/>
  <c r="E404" i="13"/>
  <c r="C404" i="13"/>
  <c r="B404" i="13"/>
  <c r="AR403" i="13"/>
  <c r="AP403" i="13"/>
  <c r="AL403" i="13"/>
  <c r="AJ403" i="13"/>
  <c r="AG403" i="13"/>
  <c r="AD403" i="13"/>
  <c r="AA403" i="13"/>
  <c r="X403" i="13"/>
  <c r="U403" i="13"/>
  <c r="R403" i="13"/>
  <c r="O403" i="13"/>
  <c r="L403" i="13"/>
  <c r="I403" i="13"/>
  <c r="F403" i="13"/>
  <c r="C403" i="13"/>
  <c r="AR402" i="13"/>
  <c r="AP402" i="13"/>
  <c r="AL402" i="13"/>
  <c r="AJ402" i="13"/>
  <c r="AG402" i="13"/>
  <c r="AD402" i="13"/>
  <c r="AA402" i="13"/>
  <c r="X402" i="13"/>
  <c r="U402" i="13"/>
  <c r="R402" i="13"/>
  <c r="O402" i="13"/>
  <c r="L402" i="13"/>
  <c r="I402" i="13"/>
  <c r="F402" i="13"/>
  <c r="C402" i="13"/>
  <c r="AR401" i="13"/>
  <c r="AP401" i="13"/>
  <c r="AL401" i="13"/>
  <c r="AJ401" i="13"/>
  <c r="AG401" i="13"/>
  <c r="AD401" i="13"/>
  <c r="AA401" i="13"/>
  <c r="X401" i="13"/>
  <c r="U401" i="13"/>
  <c r="R401" i="13"/>
  <c r="O401" i="13"/>
  <c r="L401" i="13"/>
  <c r="I401" i="13"/>
  <c r="F401" i="13"/>
  <c r="C401" i="13"/>
  <c r="AR400" i="13"/>
  <c r="AP400" i="13"/>
  <c r="AL400" i="13"/>
  <c r="AJ400" i="13"/>
  <c r="AG400" i="13"/>
  <c r="AD400" i="13"/>
  <c r="AA400" i="13"/>
  <c r="X400" i="13"/>
  <c r="U400" i="13"/>
  <c r="R400" i="13"/>
  <c r="O400" i="13"/>
  <c r="L400" i="13"/>
  <c r="I400" i="13"/>
  <c r="F400" i="13"/>
  <c r="C400" i="13"/>
  <c r="AR399" i="13"/>
  <c r="AP399" i="13"/>
  <c r="AL399" i="13"/>
  <c r="AJ399" i="13"/>
  <c r="AG399" i="13"/>
  <c r="AD399" i="13"/>
  <c r="AA399" i="13"/>
  <c r="X399" i="13"/>
  <c r="U399" i="13"/>
  <c r="R399" i="13"/>
  <c r="O399" i="13"/>
  <c r="L399" i="13"/>
  <c r="I399" i="13"/>
  <c r="F399" i="13"/>
  <c r="C399" i="13"/>
  <c r="AR398" i="13"/>
  <c r="AP398" i="13"/>
  <c r="AL398" i="13"/>
  <c r="AJ398" i="13"/>
  <c r="AG398" i="13"/>
  <c r="AD398" i="13"/>
  <c r="AA398" i="13"/>
  <c r="X398" i="13"/>
  <c r="U398" i="13"/>
  <c r="R398" i="13"/>
  <c r="O398" i="13"/>
  <c r="L398" i="13"/>
  <c r="I398" i="13"/>
  <c r="F398" i="13"/>
  <c r="C398" i="13"/>
  <c r="AP397" i="13"/>
  <c r="AO397" i="13"/>
  <c r="AJ397" i="13"/>
  <c r="AI397" i="13"/>
  <c r="AF397" i="13"/>
  <c r="AG397" i="13" s="1"/>
  <c r="AD397" i="13"/>
  <c r="AC397" i="13"/>
  <c r="AA397" i="13"/>
  <c r="Z397" i="13"/>
  <c r="X397" i="13"/>
  <c r="W397" i="13"/>
  <c r="T397" i="13"/>
  <c r="U397" i="13" s="1"/>
  <c r="R397" i="13"/>
  <c r="Q397" i="13"/>
  <c r="N397" i="13"/>
  <c r="O397" i="13" s="1"/>
  <c r="L397" i="13"/>
  <c r="K397" i="13"/>
  <c r="H397" i="13"/>
  <c r="I397" i="13" s="1"/>
  <c r="F397" i="13"/>
  <c r="E397" i="13"/>
  <c r="C397" i="13"/>
  <c r="B397" i="13"/>
  <c r="AL397" i="13" s="1"/>
  <c r="AR396" i="13"/>
  <c r="AP396" i="13"/>
  <c r="AL396" i="13"/>
  <c r="AM396" i="13" s="1"/>
  <c r="AJ396" i="13"/>
  <c r="AG396" i="13"/>
  <c r="AD396" i="13"/>
  <c r="AA396" i="13"/>
  <c r="X396" i="13"/>
  <c r="U396" i="13"/>
  <c r="R396" i="13"/>
  <c r="O396" i="13"/>
  <c r="L396" i="13"/>
  <c r="I396" i="13"/>
  <c r="F396" i="13"/>
  <c r="C396" i="13"/>
  <c r="AR395" i="13"/>
  <c r="AP395" i="13"/>
  <c r="AL395" i="13"/>
  <c r="AM395" i="13" s="1"/>
  <c r="AJ395" i="13"/>
  <c r="AG395" i="13"/>
  <c r="AD395" i="13"/>
  <c r="AA395" i="13"/>
  <c r="X395" i="13"/>
  <c r="U395" i="13"/>
  <c r="R395" i="13"/>
  <c r="O395" i="13"/>
  <c r="L395" i="13"/>
  <c r="I395" i="13"/>
  <c r="F395" i="13"/>
  <c r="C395" i="13"/>
  <c r="AP394" i="13"/>
  <c r="AO394" i="13"/>
  <c r="AJ394" i="13"/>
  <c r="AI394" i="13"/>
  <c r="AG394" i="13"/>
  <c r="AF394" i="13"/>
  <c r="AD394" i="13"/>
  <c r="AC394" i="13"/>
  <c r="Z394" i="13"/>
  <c r="AA394" i="13" s="1"/>
  <c r="W394" i="13"/>
  <c r="X394" i="13" s="1"/>
  <c r="T394" i="13"/>
  <c r="U394" i="13" s="1"/>
  <c r="R394" i="13"/>
  <c r="Q394" i="13"/>
  <c r="N394" i="13"/>
  <c r="O394" i="13" s="1"/>
  <c r="L394" i="13"/>
  <c r="K394" i="13"/>
  <c r="I394" i="13"/>
  <c r="H394" i="13"/>
  <c r="F394" i="13"/>
  <c r="E394" i="13"/>
  <c r="B394" i="13"/>
  <c r="C394" i="13" s="1"/>
  <c r="AP393" i="13"/>
  <c r="AL393" i="13"/>
  <c r="AJ393" i="13"/>
  <c r="AG393" i="13"/>
  <c r="AD393" i="13"/>
  <c r="AA393" i="13"/>
  <c r="X393" i="13"/>
  <c r="U393" i="13"/>
  <c r="R393" i="13"/>
  <c r="O393" i="13"/>
  <c r="L393" i="13"/>
  <c r="I393" i="13"/>
  <c r="F393" i="13"/>
  <c r="C393" i="13"/>
  <c r="AP392" i="13"/>
  <c r="AL392" i="13"/>
  <c r="AJ392" i="13"/>
  <c r="AG392" i="13"/>
  <c r="AD392" i="13"/>
  <c r="AA392" i="13"/>
  <c r="X392" i="13"/>
  <c r="U392" i="13"/>
  <c r="R392" i="13"/>
  <c r="O392" i="13"/>
  <c r="L392" i="13"/>
  <c r="I392" i="13"/>
  <c r="F392" i="13"/>
  <c r="C392" i="13"/>
  <c r="AP391" i="13"/>
  <c r="AL391" i="13"/>
  <c r="AJ391" i="13"/>
  <c r="AG391" i="13"/>
  <c r="AD391" i="13"/>
  <c r="AA391" i="13"/>
  <c r="X391" i="13"/>
  <c r="U391" i="13"/>
  <c r="R391" i="13"/>
  <c r="O391" i="13"/>
  <c r="L391" i="13"/>
  <c r="I391" i="13"/>
  <c r="F391" i="13"/>
  <c r="C391" i="13"/>
  <c r="AP390" i="13"/>
  <c r="AL390" i="13"/>
  <c r="AJ390" i="13"/>
  <c r="AG390" i="13"/>
  <c r="AD390" i="13"/>
  <c r="AA390" i="13"/>
  <c r="X390" i="13"/>
  <c r="U390" i="13"/>
  <c r="R390" i="13"/>
  <c r="O390" i="13"/>
  <c r="L390" i="13"/>
  <c r="I390" i="13"/>
  <c r="F390" i="13"/>
  <c r="C390" i="13"/>
  <c r="AP389" i="13"/>
  <c r="AL389" i="13"/>
  <c r="AJ389" i="13"/>
  <c r="AG389" i="13"/>
  <c r="AD389" i="13"/>
  <c r="AA389" i="13"/>
  <c r="X389" i="13"/>
  <c r="U389" i="13"/>
  <c r="R389" i="13"/>
  <c r="O389" i="13"/>
  <c r="L389" i="13"/>
  <c r="I389" i="13"/>
  <c r="F389" i="13"/>
  <c r="C389" i="13"/>
  <c r="AP387" i="13"/>
  <c r="AL387" i="13"/>
  <c r="AJ387" i="13"/>
  <c r="AG387" i="13"/>
  <c r="AD387" i="13"/>
  <c r="AA387" i="13"/>
  <c r="X387" i="13"/>
  <c r="U387" i="13"/>
  <c r="R387" i="13"/>
  <c r="O387" i="13"/>
  <c r="L387" i="13"/>
  <c r="I387" i="13"/>
  <c r="F387" i="13"/>
  <c r="C387" i="13"/>
  <c r="AP386" i="13"/>
  <c r="AL386" i="13"/>
  <c r="AJ386" i="13"/>
  <c r="AG386" i="13"/>
  <c r="AD386" i="13"/>
  <c r="AA386" i="13"/>
  <c r="X386" i="13"/>
  <c r="U386" i="13"/>
  <c r="R386" i="13"/>
  <c r="O386" i="13"/>
  <c r="L386" i="13"/>
  <c r="I386" i="13"/>
  <c r="F386" i="13"/>
  <c r="C386" i="13"/>
  <c r="AP384" i="13"/>
  <c r="AL384" i="13"/>
  <c r="AJ384" i="13"/>
  <c r="AG384" i="13"/>
  <c r="AD384" i="13"/>
  <c r="AA384" i="13"/>
  <c r="X384" i="13"/>
  <c r="U384" i="13"/>
  <c r="R384" i="13"/>
  <c r="O384" i="13"/>
  <c r="L384" i="13"/>
  <c r="I384" i="13"/>
  <c r="F384" i="13"/>
  <c r="C384" i="13"/>
  <c r="AP383" i="13"/>
  <c r="AL383" i="13"/>
  <c r="AJ383" i="13"/>
  <c r="AG383" i="13"/>
  <c r="AD383" i="13"/>
  <c r="AA383" i="13"/>
  <c r="X383" i="13"/>
  <c r="U383" i="13"/>
  <c r="R383" i="13"/>
  <c r="O383" i="13"/>
  <c r="L383" i="13"/>
  <c r="I383" i="13"/>
  <c r="F383" i="13"/>
  <c r="C383" i="13"/>
  <c r="AP382" i="13"/>
  <c r="AL382" i="13"/>
  <c r="AJ382" i="13"/>
  <c r="AG382" i="13"/>
  <c r="AD382" i="13"/>
  <c r="AA382" i="13"/>
  <c r="X382" i="13"/>
  <c r="U382" i="13"/>
  <c r="R382" i="13"/>
  <c r="O382" i="13"/>
  <c r="L382" i="13"/>
  <c r="I382" i="13"/>
  <c r="F382" i="13"/>
  <c r="C382" i="13"/>
  <c r="AP381" i="13"/>
  <c r="AL381" i="13"/>
  <c r="AJ381" i="13"/>
  <c r="AG381" i="13"/>
  <c r="AD381" i="13"/>
  <c r="AA381" i="13"/>
  <c r="X381" i="13"/>
  <c r="U381" i="13"/>
  <c r="R381" i="13"/>
  <c r="O381" i="13"/>
  <c r="L381" i="13"/>
  <c r="I381" i="13"/>
  <c r="F381" i="13"/>
  <c r="C381" i="13"/>
  <c r="AP380" i="13"/>
  <c r="AL380" i="13"/>
  <c r="AJ380" i="13"/>
  <c r="AG380" i="13"/>
  <c r="AD380" i="13"/>
  <c r="AA380" i="13"/>
  <c r="X380" i="13"/>
  <c r="U380" i="13"/>
  <c r="R380" i="13"/>
  <c r="O380" i="13"/>
  <c r="L380" i="13"/>
  <c r="I380" i="13"/>
  <c r="F380" i="13"/>
  <c r="C380" i="13"/>
  <c r="AP379" i="13"/>
  <c r="AL379" i="13"/>
  <c r="AJ379" i="13"/>
  <c r="AG379" i="13"/>
  <c r="AD379" i="13"/>
  <c r="AA379" i="13"/>
  <c r="X379" i="13"/>
  <c r="U379" i="13"/>
  <c r="R379" i="13"/>
  <c r="O379" i="13"/>
  <c r="L379" i="13"/>
  <c r="I379" i="13"/>
  <c r="F379" i="13"/>
  <c r="C379" i="13"/>
  <c r="AP378" i="13"/>
  <c r="AL378" i="13"/>
  <c r="AJ378" i="13"/>
  <c r="AG378" i="13"/>
  <c r="AD378" i="13"/>
  <c r="AA378" i="13"/>
  <c r="X378" i="13"/>
  <c r="U378" i="13"/>
  <c r="R378" i="13"/>
  <c r="O378" i="13"/>
  <c r="L378" i="13"/>
  <c r="I378" i="13"/>
  <c r="F378" i="13"/>
  <c r="C378" i="13"/>
  <c r="AP377" i="13"/>
  <c r="AL377" i="13"/>
  <c r="AJ377" i="13"/>
  <c r="AG377" i="13"/>
  <c r="AD377" i="13"/>
  <c r="AA377" i="13"/>
  <c r="X377" i="13"/>
  <c r="U377" i="13"/>
  <c r="R377" i="13"/>
  <c r="O377" i="13"/>
  <c r="L377" i="13"/>
  <c r="I377" i="13"/>
  <c r="F377" i="13"/>
  <c r="C377" i="13"/>
  <c r="AP376" i="13"/>
  <c r="AL376" i="13"/>
  <c r="AJ376" i="13"/>
  <c r="AG376" i="13"/>
  <c r="AD376" i="13"/>
  <c r="AA376" i="13"/>
  <c r="X376" i="13"/>
  <c r="U376" i="13"/>
  <c r="R376" i="13"/>
  <c r="O376" i="13"/>
  <c r="L376" i="13"/>
  <c r="I376" i="13"/>
  <c r="F376" i="13"/>
  <c r="C376" i="13"/>
  <c r="AP375" i="13"/>
  <c r="AL375" i="13"/>
  <c r="AJ375" i="13"/>
  <c r="AG375" i="13"/>
  <c r="AD375" i="13"/>
  <c r="AA375" i="13"/>
  <c r="X375" i="13"/>
  <c r="U375" i="13"/>
  <c r="R375" i="13"/>
  <c r="O375" i="13"/>
  <c r="L375" i="13"/>
  <c r="I375" i="13"/>
  <c r="F375" i="13"/>
  <c r="C375" i="13"/>
  <c r="AP374" i="13"/>
  <c r="AL374" i="13"/>
  <c r="AJ374" i="13"/>
  <c r="AG374" i="13"/>
  <c r="AD374" i="13"/>
  <c r="AA374" i="13"/>
  <c r="X374" i="13"/>
  <c r="U374" i="13"/>
  <c r="R374" i="13"/>
  <c r="O374" i="13"/>
  <c r="L374" i="13"/>
  <c r="I374" i="13"/>
  <c r="F374" i="13"/>
  <c r="C374" i="13"/>
  <c r="AP373" i="13"/>
  <c r="AL373" i="13"/>
  <c r="AJ373" i="13"/>
  <c r="AG373" i="13"/>
  <c r="AD373" i="13"/>
  <c r="AA373" i="13"/>
  <c r="X373" i="13"/>
  <c r="U373" i="13"/>
  <c r="R373" i="13"/>
  <c r="O373" i="13"/>
  <c r="L373" i="13"/>
  <c r="I373" i="13"/>
  <c r="F373" i="13"/>
  <c r="C373" i="13"/>
  <c r="AP372" i="13"/>
  <c r="AL372" i="13"/>
  <c r="AJ372" i="13"/>
  <c r="AG372" i="13"/>
  <c r="AD372" i="13"/>
  <c r="AA372" i="13"/>
  <c r="X372" i="13"/>
  <c r="U372" i="13"/>
  <c r="R372" i="13"/>
  <c r="O372" i="13"/>
  <c r="L372" i="13"/>
  <c r="I372" i="13"/>
  <c r="F372" i="13"/>
  <c r="C372" i="13"/>
  <c r="AP371" i="13"/>
  <c r="AL371" i="13"/>
  <c r="AJ371" i="13"/>
  <c r="AG371" i="13"/>
  <c r="AD371" i="13"/>
  <c r="AA371" i="13"/>
  <c r="X371" i="13"/>
  <c r="U371" i="13"/>
  <c r="R371" i="13"/>
  <c r="O371" i="13"/>
  <c r="L371" i="13"/>
  <c r="I371" i="13"/>
  <c r="F371" i="13"/>
  <c r="C371" i="13"/>
  <c r="AP370" i="13"/>
  <c r="AL370" i="13"/>
  <c r="AJ370" i="13"/>
  <c r="AG370" i="13"/>
  <c r="AD370" i="13"/>
  <c r="AA370" i="13"/>
  <c r="X370" i="13"/>
  <c r="U370" i="13"/>
  <c r="R370" i="13"/>
  <c r="O370" i="13"/>
  <c r="L370" i="13"/>
  <c r="I370" i="13"/>
  <c r="F370" i="13"/>
  <c r="C370" i="13"/>
  <c r="AP369" i="13"/>
  <c r="AO369" i="13"/>
  <c r="AI369" i="13"/>
  <c r="AJ369" i="13" s="1"/>
  <c r="AG369" i="13"/>
  <c r="AF369" i="13"/>
  <c r="AC369" i="13"/>
  <c r="AD369" i="13" s="1"/>
  <c r="AA369" i="13"/>
  <c r="Z369" i="13"/>
  <c r="W369" i="13"/>
  <c r="X369" i="13" s="1"/>
  <c r="U369" i="13"/>
  <c r="T369" i="13"/>
  <c r="R369" i="13"/>
  <c r="Q369" i="13"/>
  <c r="O369" i="13"/>
  <c r="N369" i="13"/>
  <c r="K369" i="13"/>
  <c r="L369" i="13" s="1"/>
  <c r="I369" i="13"/>
  <c r="H369" i="13"/>
  <c r="E369" i="13"/>
  <c r="F369" i="13" s="1"/>
  <c r="C369" i="13"/>
  <c r="B369" i="13"/>
  <c r="AP368" i="13"/>
  <c r="AM368" i="13"/>
  <c r="AL368" i="13"/>
  <c r="AR368" i="13" s="1"/>
  <c r="AJ368" i="13"/>
  <c r="AG368" i="13"/>
  <c r="AD368" i="13"/>
  <c r="AA368" i="13"/>
  <c r="X368" i="13"/>
  <c r="U368" i="13"/>
  <c r="R368" i="13"/>
  <c r="O368" i="13"/>
  <c r="L368" i="13"/>
  <c r="I368" i="13"/>
  <c r="F368" i="13"/>
  <c r="C368" i="13"/>
  <c r="AP367" i="13"/>
  <c r="AM367" i="13"/>
  <c r="AL367" i="13"/>
  <c r="AR367" i="13" s="1"/>
  <c r="AJ367" i="13"/>
  <c r="AG367" i="13"/>
  <c r="AD367" i="13"/>
  <c r="AA367" i="13"/>
  <c r="X367" i="13"/>
  <c r="U367" i="13"/>
  <c r="R367" i="13"/>
  <c r="O367" i="13"/>
  <c r="L367" i="13"/>
  <c r="I367" i="13"/>
  <c r="F367" i="13"/>
  <c r="C367" i="13"/>
  <c r="AP366" i="13"/>
  <c r="AM366" i="13"/>
  <c r="AL366" i="13"/>
  <c r="AR366" i="13" s="1"/>
  <c r="AJ366" i="13"/>
  <c r="AG366" i="13"/>
  <c r="AD366" i="13"/>
  <c r="AA366" i="13"/>
  <c r="X366" i="13"/>
  <c r="U366" i="13"/>
  <c r="R366" i="13"/>
  <c r="O366" i="13"/>
  <c r="L366" i="13"/>
  <c r="I366" i="13"/>
  <c r="F366" i="13"/>
  <c r="C366" i="13"/>
  <c r="AP365" i="13"/>
  <c r="AM365" i="13"/>
  <c r="AL365" i="13"/>
  <c r="AR365" i="13" s="1"/>
  <c r="AJ365" i="13"/>
  <c r="AG365" i="13"/>
  <c r="AD365" i="13"/>
  <c r="AA365" i="13"/>
  <c r="X365" i="13"/>
  <c r="U365" i="13"/>
  <c r="R365" i="13"/>
  <c r="O365" i="13"/>
  <c r="L365" i="13"/>
  <c r="I365" i="13"/>
  <c r="F365" i="13"/>
  <c r="C365" i="13"/>
  <c r="AP364" i="13"/>
  <c r="AM364" i="13"/>
  <c r="AL364" i="13"/>
  <c r="AR364" i="13" s="1"/>
  <c r="AJ364" i="13"/>
  <c r="AG364" i="13"/>
  <c r="AD364" i="13"/>
  <c r="AA364" i="13"/>
  <c r="X364" i="13"/>
  <c r="U364" i="13"/>
  <c r="R364" i="13"/>
  <c r="O364" i="13"/>
  <c r="L364" i="13"/>
  <c r="I364" i="13"/>
  <c r="F364" i="13"/>
  <c r="C364" i="13"/>
  <c r="AP363" i="13"/>
  <c r="AM363" i="13"/>
  <c r="AL363" i="13"/>
  <c r="AR363" i="13" s="1"/>
  <c r="AJ363" i="13"/>
  <c r="AG363" i="13"/>
  <c r="AD363" i="13"/>
  <c r="AA363" i="13"/>
  <c r="X363" i="13"/>
  <c r="U363" i="13"/>
  <c r="R363" i="13"/>
  <c r="O363" i="13"/>
  <c r="L363" i="13"/>
  <c r="I363" i="13"/>
  <c r="F363" i="13"/>
  <c r="C363" i="13"/>
  <c r="AP362" i="13"/>
  <c r="AM362" i="13"/>
  <c r="AL362" i="13"/>
  <c r="AR362" i="13" s="1"/>
  <c r="AJ362" i="13"/>
  <c r="AG362" i="13"/>
  <c r="AD362" i="13"/>
  <c r="AA362" i="13"/>
  <c r="X362" i="13"/>
  <c r="U362" i="13"/>
  <c r="R362" i="13"/>
  <c r="O362" i="13"/>
  <c r="L362" i="13"/>
  <c r="I362" i="13"/>
  <c r="F362" i="13"/>
  <c r="C362" i="13"/>
  <c r="AP361" i="13"/>
  <c r="AM361" i="13"/>
  <c r="AL361" i="13"/>
  <c r="AR361" i="13" s="1"/>
  <c r="AJ361" i="13"/>
  <c r="AG361" i="13"/>
  <c r="AD361" i="13"/>
  <c r="AA361" i="13"/>
  <c r="X361" i="13"/>
  <c r="U361" i="13"/>
  <c r="R361" i="13"/>
  <c r="O361" i="13"/>
  <c r="L361" i="13"/>
  <c r="I361" i="13"/>
  <c r="F361" i="13"/>
  <c r="C361" i="13"/>
  <c r="AO359" i="13"/>
  <c r="AP359" i="13" s="1"/>
  <c r="AI359" i="13"/>
  <c r="AJ359" i="13" s="1"/>
  <c r="AG359" i="13"/>
  <c r="AF359" i="13"/>
  <c r="AC359" i="13"/>
  <c r="AD359" i="13" s="1"/>
  <c r="AA359" i="13"/>
  <c r="Z359" i="13"/>
  <c r="X359" i="13"/>
  <c r="W359" i="13"/>
  <c r="U359" i="13"/>
  <c r="T359" i="13"/>
  <c r="R359" i="13"/>
  <c r="Q359" i="13"/>
  <c r="N359" i="13"/>
  <c r="O359" i="13" s="1"/>
  <c r="K359" i="13"/>
  <c r="L359" i="13" s="1"/>
  <c r="I359" i="13"/>
  <c r="H359" i="13"/>
  <c r="E359" i="13"/>
  <c r="F359" i="13" s="1"/>
  <c r="C359" i="13"/>
  <c r="B359" i="13"/>
  <c r="AR358" i="13"/>
  <c r="AP358" i="13"/>
  <c r="AL358" i="13"/>
  <c r="AJ358" i="13"/>
  <c r="AG358" i="13"/>
  <c r="AD358" i="13"/>
  <c r="AA358" i="13"/>
  <c r="X358" i="13"/>
  <c r="U358" i="13"/>
  <c r="R358" i="13"/>
  <c r="O358" i="13"/>
  <c r="L358" i="13"/>
  <c r="I358" i="13"/>
  <c r="F358" i="13"/>
  <c r="C358" i="13"/>
  <c r="AR357" i="13"/>
  <c r="AP357" i="13"/>
  <c r="AL357" i="13"/>
  <c r="AJ357" i="13"/>
  <c r="AG357" i="13"/>
  <c r="AD357" i="13"/>
  <c r="AA357" i="13"/>
  <c r="X357" i="13"/>
  <c r="U357" i="13"/>
  <c r="R357" i="13"/>
  <c r="O357" i="13"/>
  <c r="L357" i="13"/>
  <c r="I357" i="13"/>
  <c r="F357" i="13"/>
  <c r="C357" i="13"/>
  <c r="AR356" i="13"/>
  <c r="AP356" i="13"/>
  <c r="AL356" i="13"/>
  <c r="AJ356" i="13"/>
  <c r="AG356" i="13"/>
  <c r="AD356" i="13"/>
  <c r="AA356" i="13"/>
  <c r="X356" i="13"/>
  <c r="U356" i="13"/>
  <c r="R356" i="13"/>
  <c r="O356" i="13"/>
  <c r="L356" i="13"/>
  <c r="I356" i="13"/>
  <c r="F356" i="13"/>
  <c r="C356" i="13"/>
  <c r="AR355" i="13"/>
  <c r="AP355" i="13"/>
  <c r="AL355" i="13"/>
  <c r="AJ355" i="13"/>
  <c r="AG355" i="13"/>
  <c r="AD355" i="13"/>
  <c r="AA355" i="13"/>
  <c r="X355" i="13"/>
  <c r="U355" i="13"/>
  <c r="R355" i="13"/>
  <c r="O355" i="13"/>
  <c r="L355" i="13"/>
  <c r="I355" i="13"/>
  <c r="F355" i="13"/>
  <c r="C355" i="13"/>
  <c r="AR354" i="13"/>
  <c r="AP354" i="13"/>
  <c r="AL354" i="13"/>
  <c r="AJ354" i="13"/>
  <c r="AG354" i="13"/>
  <c r="AD354" i="13"/>
  <c r="AA354" i="13"/>
  <c r="X354" i="13"/>
  <c r="U354" i="13"/>
  <c r="R354" i="13"/>
  <c r="O354" i="13"/>
  <c r="L354" i="13"/>
  <c r="I354" i="13"/>
  <c r="F354" i="13"/>
  <c r="C354" i="13"/>
  <c r="AR353" i="13"/>
  <c r="AP353" i="13"/>
  <c r="AL353" i="13"/>
  <c r="AJ353" i="13"/>
  <c r="AG353" i="13"/>
  <c r="AD353" i="13"/>
  <c r="AA353" i="13"/>
  <c r="X353" i="13"/>
  <c r="U353" i="13"/>
  <c r="R353" i="13"/>
  <c r="O353" i="13"/>
  <c r="L353" i="13"/>
  <c r="I353" i="13"/>
  <c r="F353" i="13"/>
  <c r="C353" i="13"/>
  <c r="AR352" i="13"/>
  <c r="AP352" i="13"/>
  <c r="AL352" i="13"/>
  <c r="AJ352" i="13"/>
  <c r="AG352" i="13"/>
  <c r="AD352" i="13"/>
  <c r="AA352" i="13"/>
  <c r="X352" i="13"/>
  <c r="U352" i="13"/>
  <c r="R352" i="13"/>
  <c r="O352" i="13"/>
  <c r="L352" i="13"/>
  <c r="I352" i="13"/>
  <c r="F352" i="13"/>
  <c r="C352" i="13"/>
  <c r="AR351" i="13"/>
  <c r="AP351" i="13"/>
  <c r="AL351" i="13"/>
  <c r="AJ351" i="13"/>
  <c r="AG351" i="13"/>
  <c r="AD351" i="13"/>
  <c r="AA351" i="13"/>
  <c r="X351" i="13"/>
  <c r="U351" i="13"/>
  <c r="R351" i="13"/>
  <c r="O351" i="13"/>
  <c r="L351" i="13"/>
  <c r="I351" i="13"/>
  <c r="F351" i="13"/>
  <c r="C351" i="13"/>
  <c r="AR350" i="13"/>
  <c r="AP350" i="13"/>
  <c r="AL350" i="13"/>
  <c r="AJ350" i="13"/>
  <c r="AG350" i="13"/>
  <c r="AD350" i="13"/>
  <c r="AA350" i="13"/>
  <c r="X350" i="13"/>
  <c r="U350" i="13"/>
  <c r="R350" i="13"/>
  <c r="O350" i="13"/>
  <c r="L350" i="13"/>
  <c r="I350" i="13"/>
  <c r="F350" i="13"/>
  <c r="C350" i="13"/>
  <c r="AR348" i="13"/>
  <c r="AP348" i="13"/>
  <c r="AL348" i="13"/>
  <c r="AJ348" i="13"/>
  <c r="AG348" i="13"/>
  <c r="AD348" i="13"/>
  <c r="AA348" i="13"/>
  <c r="X348" i="13"/>
  <c r="U348" i="13"/>
  <c r="R348" i="13"/>
  <c r="O348" i="13"/>
  <c r="L348" i="13"/>
  <c r="I348" i="13"/>
  <c r="F348" i="13"/>
  <c r="C348" i="13"/>
  <c r="AP345" i="13"/>
  <c r="AO345" i="13"/>
  <c r="AJ345" i="13"/>
  <c r="AI345" i="13"/>
  <c r="AF345" i="13"/>
  <c r="AG345" i="13" s="1"/>
  <c r="AC345" i="13"/>
  <c r="AD345" i="13" s="1"/>
  <c r="AA345" i="13"/>
  <c r="Z345" i="13"/>
  <c r="X345" i="13"/>
  <c r="W345" i="13"/>
  <c r="U345" i="13"/>
  <c r="T345" i="13"/>
  <c r="R345" i="13"/>
  <c r="Q345" i="13"/>
  <c r="O345" i="13"/>
  <c r="N345" i="13"/>
  <c r="L345" i="13"/>
  <c r="K345" i="13"/>
  <c r="H345" i="13"/>
  <c r="I345" i="13" s="1"/>
  <c r="E345" i="13"/>
  <c r="F345" i="13" s="1"/>
  <c r="B345" i="13"/>
  <c r="AO344" i="13"/>
  <c r="AP344" i="13" s="1"/>
  <c r="AI344" i="13"/>
  <c r="AJ344" i="13" s="1"/>
  <c r="AG344" i="13"/>
  <c r="AF344" i="13"/>
  <c r="AC344" i="13"/>
  <c r="AD344" i="13" s="1"/>
  <c r="Z344" i="13"/>
  <c r="AA344" i="13" s="1"/>
  <c r="W344" i="13"/>
  <c r="X344" i="13" s="1"/>
  <c r="U344" i="13"/>
  <c r="T344" i="13"/>
  <c r="Q344" i="13"/>
  <c r="R344" i="13" s="1"/>
  <c r="O344" i="13"/>
  <c r="N344" i="13"/>
  <c r="K344" i="13"/>
  <c r="L344" i="13" s="1"/>
  <c r="I344" i="13"/>
  <c r="H344" i="13"/>
  <c r="E344" i="13"/>
  <c r="F344" i="13" s="1"/>
  <c r="B344" i="13"/>
  <c r="AO343" i="13"/>
  <c r="AP343" i="13" s="1"/>
  <c r="AI343" i="13"/>
  <c r="AJ343" i="13" s="1"/>
  <c r="AG343" i="13"/>
  <c r="AF343" i="13"/>
  <c r="AD343" i="13"/>
  <c r="AC343" i="13"/>
  <c r="AA343" i="13"/>
  <c r="Z343" i="13"/>
  <c r="X343" i="13"/>
  <c r="W343" i="13"/>
  <c r="U343" i="13"/>
  <c r="T343" i="13"/>
  <c r="R343" i="13"/>
  <c r="Q343" i="13"/>
  <c r="O343" i="13"/>
  <c r="N343" i="13"/>
  <c r="K343" i="13"/>
  <c r="L343" i="13" s="1"/>
  <c r="I343" i="13"/>
  <c r="H343" i="13"/>
  <c r="F343" i="13"/>
  <c r="E343" i="13"/>
  <c r="C343" i="13"/>
  <c r="B343" i="13"/>
  <c r="AL343" i="13" s="1"/>
  <c r="AM343" i="13" s="1"/>
  <c r="AR342" i="13"/>
  <c r="AP342" i="13"/>
  <c r="AM342" i="13"/>
  <c r="AL342" i="13"/>
  <c r="AJ342" i="13"/>
  <c r="AG342" i="13"/>
  <c r="AD342" i="13"/>
  <c r="AA342" i="13"/>
  <c r="X342" i="13"/>
  <c r="U342" i="13"/>
  <c r="R342" i="13"/>
  <c r="O342" i="13"/>
  <c r="L342" i="13"/>
  <c r="I342" i="13"/>
  <c r="F342" i="13"/>
  <c r="C342" i="13"/>
  <c r="AR341" i="13"/>
  <c r="AP341" i="13"/>
  <c r="AM341" i="13"/>
  <c r="AL341" i="13"/>
  <c r="AJ341" i="13"/>
  <c r="AG341" i="13"/>
  <c r="AD341" i="13"/>
  <c r="AA341" i="13"/>
  <c r="X341" i="13"/>
  <c r="U341" i="13"/>
  <c r="R341" i="13"/>
  <c r="O341" i="13"/>
  <c r="L341" i="13"/>
  <c r="I341" i="13"/>
  <c r="F341" i="13"/>
  <c r="C341" i="13"/>
  <c r="AR340" i="13"/>
  <c r="AP340" i="13"/>
  <c r="AM340" i="13"/>
  <c r="AL340" i="13"/>
  <c r="AJ340" i="13"/>
  <c r="AG340" i="13"/>
  <c r="AD340" i="13"/>
  <c r="AA340" i="13"/>
  <c r="X340" i="13"/>
  <c r="U340" i="13"/>
  <c r="R340" i="13"/>
  <c r="O340" i="13"/>
  <c r="L340" i="13"/>
  <c r="I340" i="13"/>
  <c r="F340" i="13"/>
  <c r="C340" i="13"/>
  <c r="AR339" i="13"/>
  <c r="AP339" i="13"/>
  <c r="AM339" i="13"/>
  <c r="AL339" i="13"/>
  <c r="AJ339" i="13"/>
  <c r="AG339" i="13"/>
  <c r="AD339" i="13"/>
  <c r="AA339" i="13"/>
  <c r="X339" i="13"/>
  <c r="U339" i="13"/>
  <c r="R339" i="13"/>
  <c r="O339" i="13"/>
  <c r="L339" i="13"/>
  <c r="I339" i="13"/>
  <c r="F339" i="13"/>
  <c r="C339" i="13"/>
  <c r="AR338" i="13"/>
  <c r="AP338" i="13"/>
  <c r="AM338" i="13"/>
  <c r="AL338" i="13"/>
  <c r="AJ338" i="13"/>
  <c r="AG338" i="13"/>
  <c r="AD338" i="13"/>
  <c r="AA338" i="13"/>
  <c r="X338" i="13"/>
  <c r="U338" i="13"/>
  <c r="R338" i="13"/>
  <c r="O338" i="13"/>
  <c r="L338" i="13"/>
  <c r="I338" i="13"/>
  <c r="F338" i="13"/>
  <c r="C338" i="13"/>
  <c r="AR336" i="13"/>
  <c r="AP336" i="13"/>
  <c r="AM336" i="13"/>
  <c r="AL336" i="13"/>
  <c r="AJ336" i="13"/>
  <c r="AG336" i="13"/>
  <c r="AD336" i="13"/>
  <c r="AA336" i="13"/>
  <c r="X336" i="13"/>
  <c r="U336" i="13"/>
  <c r="R336" i="13"/>
  <c r="O336" i="13"/>
  <c r="L336" i="13"/>
  <c r="I336" i="13"/>
  <c r="F336" i="13"/>
  <c r="C336" i="13"/>
  <c r="AR335" i="13"/>
  <c r="AP335" i="13"/>
  <c r="AM335" i="13"/>
  <c r="AL335" i="13"/>
  <c r="AJ335" i="13"/>
  <c r="AG335" i="13"/>
  <c r="AD335" i="13"/>
  <c r="AA335" i="13"/>
  <c r="X335" i="13"/>
  <c r="U335" i="13"/>
  <c r="R335" i="13"/>
  <c r="O335" i="13"/>
  <c r="L335" i="13"/>
  <c r="I335" i="13"/>
  <c r="F335" i="13"/>
  <c r="C335" i="13"/>
  <c r="AR334" i="13"/>
  <c r="AP334" i="13"/>
  <c r="AM334" i="13"/>
  <c r="AL334" i="13"/>
  <c r="AJ334" i="13"/>
  <c r="AG334" i="13"/>
  <c r="AD334" i="13"/>
  <c r="AA334" i="13"/>
  <c r="X334" i="13"/>
  <c r="U334" i="13"/>
  <c r="R334" i="13"/>
  <c r="O334" i="13"/>
  <c r="L334" i="13"/>
  <c r="I334" i="13"/>
  <c r="F334" i="13"/>
  <c r="C334" i="13"/>
  <c r="AR333" i="13"/>
  <c r="AP333" i="13"/>
  <c r="AM333" i="13"/>
  <c r="AL333" i="13"/>
  <c r="AJ333" i="13"/>
  <c r="AG333" i="13"/>
  <c r="AD333" i="13"/>
  <c r="AA333" i="13"/>
  <c r="X333" i="13"/>
  <c r="U333" i="13"/>
  <c r="R333" i="13"/>
  <c r="O333" i="13"/>
  <c r="L333" i="13"/>
  <c r="I333" i="13"/>
  <c r="F333" i="13"/>
  <c r="C333" i="13"/>
  <c r="AR332" i="13"/>
  <c r="AP332" i="13"/>
  <c r="AM332" i="13"/>
  <c r="AL332" i="13"/>
  <c r="AJ332" i="13"/>
  <c r="AG332" i="13"/>
  <c r="AD332" i="13"/>
  <c r="AA332" i="13"/>
  <c r="X332" i="13"/>
  <c r="U332" i="13"/>
  <c r="R332" i="13"/>
  <c r="O332" i="13"/>
  <c r="L332" i="13"/>
  <c r="I332" i="13"/>
  <c r="F332" i="13"/>
  <c r="C332" i="13"/>
  <c r="AR331" i="13"/>
  <c r="AP331" i="13"/>
  <c r="AM331" i="13"/>
  <c r="AL331" i="13"/>
  <c r="AJ331" i="13"/>
  <c r="AG331" i="13"/>
  <c r="AD331" i="13"/>
  <c r="AA331" i="13"/>
  <c r="X331" i="13"/>
  <c r="U331" i="13"/>
  <c r="R331" i="13"/>
  <c r="O331" i="13"/>
  <c r="L331" i="13"/>
  <c r="I331" i="13"/>
  <c r="F331" i="13"/>
  <c r="C331" i="13"/>
  <c r="AR330" i="13"/>
  <c r="AP330" i="13"/>
  <c r="AM330" i="13"/>
  <c r="AL330" i="13"/>
  <c r="AJ330" i="13"/>
  <c r="AG330" i="13"/>
  <c r="AD330" i="13"/>
  <c r="AA330" i="13"/>
  <c r="X330" i="13"/>
  <c r="U330" i="13"/>
  <c r="R330" i="13"/>
  <c r="O330" i="13"/>
  <c r="L330" i="13"/>
  <c r="I330" i="13"/>
  <c r="F330" i="13"/>
  <c r="C330" i="13"/>
  <c r="AR329" i="13"/>
  <c r="AP329" i="13"/>
  <c r="AM329" i="13"/>
  <c r="AL329" i="13"/>
  <c r="AJ329" i="13"/>
  <c r="AG329" i="13"/>
  <c r="AD329" i="13"/>
  <c r="AA329" i="13"/>
  <c r="X329" i="13"/>
  <c r="U329" i="13"/>
  <c r="R329" i="13"/>
  <c r="O329" i="13"/>
  <c r="L329" i="13"/>
  <c r="I329" i="13"/>
  <c r="F329" i="13"/>
  <c r="C329" i="13"/>
  <c r="AO326" i="13"/>
  <c r="AP326" i="13" s="1"/>
  <c r="AJ326" i="13"/>
  <c r="AI326" i="13"/>
  <c r="AF326" i="13"/>
  <c r="AG326" i="13" s="1"/>
  <c r="AD326" i="13"/>
  <c r="AC326" i="13"/>
  <c r="Z326" i="13"/>
  <c r="AA326" i="13" s="1"/>
  <c r="X326" i="13"/>
  <c r="W326" i="13"/>
  <c r="T326" i="13"/>
  <c r="U326" i="13" s="1"/>
  <c r="Q326" i="13"/>
  <c r="R326" i="13" s="1"/>
  <c r="O326" i="13"/>
  <c r="N326" i="13"/>
  <c r="L326" i="13"/>
  <c r="K326" i="13"/>
  <c r="H326" i="13"/>
  <c r="I326" i="13" s="1"/>
  <c r="F326" i="13"/>
  <c r="E326" i="13"/>
  <c r="B326" i="13"/>
  <c r="C326" i="13" s="1"/>
  <c r="AP325" i="13"/>
  <c r="AO325" i="13"/>
  <c r="AI325" i="13"/>
  <c r="AJ325" i="13" s="1"/>
  <c r="AF325" i="13"/>
  <c r="AG325" i="13" s="1"/>
  <c r="AD325" i="13"/>
  <c r="AC325" i="13"/>
  <c r="AA325" i="13"/>
  <c r="Z325" i="13"/>
  <c r="X325" i="13"/>
  <c r="W325" i="13"/>
  <c r="U325" i="13"/>
  <c r="T325" i="13"/>
  <c r="R325" i="13"/>
  <c r="Q325" i="13"/>
  <c r="N325" i="13"/>
  <c r="O325" i="13" s="1"/>
  <c r="K325" i="13"/>
  <c r="L325" i="13" s="1"/>
  <c r="H325" i="13"/>
  <c r="AL325" i="13" s="1"/>
  <c r="F325" i="13"/>
  <c r="E325" i="13"/>
  <c r="C325" i="13"/>
  <c r="B325" i="13"/>
  <c r="AR324" i="13"/>
  <c r="AP324" i="13"/>
  <c r="AM324" i="13"/>
  <c r="AL324" i="13"/>
  <c r="AJ324" i="13"/>
  <c r="AG324" i="13"/>
  <c r="AD324" i="13"/>
  <c r="AA324" i="13"/>
  <c r="X324" i="13"/>
  <c r="U324" i="13"/>
  <c r="R324" i="13"/>
  <c r="O324" i="13"/>
  <c r="L324" i="13"/>
  <c r="I324" i="13"/>
  <c r="F324" i="13"/>
  <c r="C324" i="13"/>
  <c r="AR323" i="13"/>
  <c r="AP323" i="13"/>
  <c r="AM323" i="13"/>
  <c r="AL323" i="13"/>
  <c r="AJ323" i="13"/>
  <c r="AG323" i="13"/>
  <c r="AD323" i="13"/>
  <c r="AA323" i="13"/>
  <c r="X323" i="13"/>
  <c r="U323" i="13"/>
  <c r="R323" i="13"/>
  <c r="O323" i="13"/>
  <c r="L323" i="13"/>
  <c r="I323" i="13"/>
  <c r="F323" i="13"/>
  <c r="C323" i="13"/>
  <c r="AR322" i="13"/>
  <c r="AP322" i="13"/>
  <c r="AM322" i="13"/>
  <c r="AL322" i="13"/>
  <c r="AJ322" i="13"/>
  <c r="AG322" i="13"/>
  <c r="AD322" i="13"/>
  <c r="AA322" i="13"/>
  <c r="X322" i="13"/>
  <c r="U322" i="13"/>
  <c r="R322" i="13"/>
  <c r="O322" i="13"/>
  <c r="L322" i="13"/>
  <c r="I322" i="13"/>
  <c r="F322" i="13"/>
  <c r="C322" i="13"/>
  <c r="AR321" i="13"/>
  <c r="AP321" i="13"/>
  <c r="AM321" i="13"/>
  <c r="AL321" i="13"/>
  <c r="AJ321" i="13"/>
  <c r="AG321" i="13"/>
  <c r="AD321" i="13"/>
  <c r="AA321" i="13"/>
  <c r="X321" i="13"/>
  <c r="U321" i="13"/>
  <c r="R321" i="13"/>
  <c r="O321" i="13"/>
  <c r="L321" i="13"/>
  <c r="I321" i="13"/>
  <c r="F321" i="13"/>
  <c r="C321" i="13"/>
  <c r="AR320" i="13"/>
  <c r="AP320" i="13"/>
  <c r="AM320" i="13"/>
  <c r="AL320" i="13"/>
  <c r="AJ320" i="13"/>
  <c r="AG320" i="13"/>
  <c r="AD320" i="13"/>
  <c r="AA320" i="13"/>
  <c r="X320" i="13"/>
  <c r="U320" i="13"/>
  <c r="R320" i="13"/>
  <c r="O320" i="13"/>
  <c r="L320" i="13"/>
  <c r="I320" i="13"/>
  <c r="F320" i="13"/>
  <c r="C320" i="13"/>
  <c r="AR319" i="13"/>
  <c r="AP319" i="13"/>
  <c r="AM319" i="13"/>
  <c r="AL319" i="13"/>
  <c r="AJ319" i="13"/>
  <c r="AG319" i="13"/>
  <c r="AD319" i="13"/>
  <c r="AA319" i="13"/>
  <c r="X319" i="13"/>
  <c r="U319" i="13"/>
  <c r="R319" i="13"/>
  <c r="O319" i="13"/>
  <c r="L319" i="13"/>
  <c r="I319" i="13"/>
  <c r="F319" i="13"/>
  <c r="C319" i="13"/>
  <c r="AR318" i="13"/>
  <c r="AP318" i="13"/>
  <c r="AM318" i="13"/>
  <c r="AL318" i="13"/>
  <c r="AJ318" i="13"/>
  <c r="AG318" i="13"/>
  <c r="AD318" i="13"/>
  <c r="AA318" i="13"/>
  <c r="X318" i="13"/>
  <c r="U318" i="13"/>
  <c r="R318" i="13"/>
  <c r="O318" i="13"/>
  <c r="L318" i="13"/>
  <c r="I318" i="13"/>
  <c r="F318" i="13"/>
  <c r="C318" i="13"/>
  <c r="AR317" i="13"/>
  <c r="AP317" i="13"/>
  <c r="AM317" i="13"/>
  <c r="AL317" i="13"/>
  <c r="AJ317" i="13"/>
  <c r="AG317" i="13"/>
  <c r="AD317" i="13"/>
  <c r="AA317" i="13"/>
  <c r="X317" i="13"/>
  <c r="U317" i="13"/>
  <c r="R317" i="13"/>
  <c r="O317" i="13"/>
  <c r="L317" i="13"/>
  <c r="I317" i="13"/>
  <c r="F317" i="13"/>
  <c r="C317" i="13"/>
  <c r="AR316" i="13"/>
  <c r="AP316" i="13"/>
  <c r="AM316" i="13"/>
  <c r="AL316" i="13"/>
  <c r="AJ316" i="13"/>
  <c r="AG316" i="13"/>
  <c r="AD316" i="13"/>
  <c r="AA316" i="13"/>
  <c r="X316" i="13"/>
  <c r="U316" i="13"/>
  <c r="R316" i="13"/>
  <c r="O316" i="13"/>
  <c r="L316" i="13"/>
  <c r="I316" i="13"/>
  <c r="F316" i="13"/>
  <c r="C316" i="13"/>
  <c r="AR315" i="13"/>
  <c r="AP315" i="13"/>
  <c r="AM315" i="13"/>
  <c r="AL315" i="13"/>
  <c r="AJ315" i="13"/>
  <c r="AG315" i="13"/>
  <c r="AD315" i="13"/>
  <c r="AA315" i="13"/>
  <c r="X315" i="13"/>
  <c r="U315" i="13"/>
  <c r="R315" i="13"/>
  <c r="O315" i="13"/>
  <c r="L315" i="13"/>
  <c r="I315" i="13"/>
  <c r="F315" i="13"/>
  <c r="C315" i="13"/>
  <c r="AR314" i="13"/>
  <c r="AP314" i="13"/>
  <c r="AL314" i="13"/>
  <c r="AM314" i="13" s="1"/>
  <c r="AJ314" i="13"/>
  <c r="AG314" i="13"/>
  <c r="AD314" i="13"/>
  <c r="AA314" i="13"/>
  <c r="X314" i="13"/>
  <c r="U314" i="13"/>
  <c r="R314" i="13"/>
  <c r="O314" i="13"/>
  <c r="L314" i="13"/>
  <c r="I314" i="13"/>
  <c r="F314" i="13"/>
  <c r="C314" i="13"/>
  <c r="AR313" i="13"/>
  <c r="AP313" i="13"/>
  <c r="AL313" i="13"/>
  <c r="AM313" i="13" s="1"/>
  <c r="AJ313" i="13"/>
  <c r="AG313" i="13"/>
  <c r="AD313" i="13"/>
  <c r="AA313" i="13"/>
  <c r="X313" i="13"/>
  <c r="U313" i="13"/>
  <c r="R313" i="13"/>
  <c r="O313" i="13"/>
  <c r="L313" i="13"/>
  <c r="I313" i="13"/>
  <c r="F313" i="13"/>
  <c r="C313" i="13"/>
  <c r="AR312" i="13"/>
  <c r="AP312" i="13"/>
  <c r="AL312" i="13"/>
  <c r="AM312" i="13" s="1"/>
  <c r="AJ312" i="13"/>
  <c r="AG312" i="13"/>
  <c r="AD312" i="13"/>
  <c r="AA312" i="13"/>
  <c r="X312" i="13"/>
  <c r="U312" i="13"/>
  <c r="R312" i="13"/>
  <c r="O312" i="13"/>
  <c r="L312" i="13"/>
  <c r="I312" i="13"/>
  <c r="F312" i="13"/>
  <c r="C312" i="13"/>
  <c r="AR311" i="13"/>
  <c r="AP311" i="13"/>
  <c r="AL311" i="13"/>
  <c r="AM311" i="13" s="1"/>
  <c r="AJ311" i="13"/>
  <c r="AG311" i="13"/>
  <c r="AD311" i="13"/>
  <c r="AA311" i="13"/>
  <c r="X311" i="13"/>
  <c r="U311" i="13"/>
  <c r="R311" i="13"/>
  <c r="O311" i="13"/>
  <c r="L311" i="13"/>
  <c r="I311" i="13"/>
  <c r="F311" i="13"/>
  <c r="C311" i="13"/>
  <c r="AR310" i="13"/>
  <c r="AP310" i="13"/>
  <c r="AL310" i="13"/>
  <c r="AM310" i="13" s="1"/>
  <c r="AJ310" i="13"/>
  <c r="AG310" i="13"/>
  <c r="AD310" i="13"/>
  <c r="AA310" i="13"/>
  <c r="X310" i="13"/>
  <c r="U310" i="13"/>
  <c r="R310" i="13"/>
  <c r="O310" i="13"/>
  <c r="L310" i="13"/>
  <c r="I310" i="13"/>
  <c r="F310" i="13"/>
  <c r="C310" i="13"/>
  <c r="AR309" i="13"/>
  <c r="AP309" i="13"/>
  <c r="AL309" i="13"/>
  <c r="AM309" i="13" s="1"/>
  <c r="AJ309" i="13"/>
  <c r="AG309" i="13"/>
  <c r="AD309" i="13"/>
  <c r="AA309" i="13"/>
  <c r="X309" i="13"/>
  <c r="U309" i="13"/>
  <c r="R309" i="13"/>
  <c r="O309" i="13"/>
  <c r="L309" i="13"/>
  <c r="I309" i="13"/>
  <c r="F309" i="13"/>
  <c r="C309" i="13"/>
  <c r="AR308" i="13"/>
  <c r="AP308" i="13"/>
  <c r="AL308" i="13"/>
  <c r="AM308" i="13" s="1"/>
  <c r="AJ308" i="13"/>
  <c r="AG308" i="13"/>
  <c r="AD308" i="13"/>
  <c r="AA308" i="13"/>
  <c r="X308" i="13"/>
  <c r="U308" i="13"/>
  <c r="R308" i="13"/>
  <c r="O308" i="13"/>
  <c r="L308" i="13"/>
  <c r="I308" i="13"/>
  <c r="F308" i="13"/>
  <c r="C308" i="13"/>
  <c r="AR307" i="13"/>
  <c r="AP307" i="13"/>
  <c r="AL307" i="13"/>
  <c r="AM307" i="13" s="1"/>
  <c r="AJ307" i="13"/>
  <c r="AG307" i="13"/>
  <c r="AD307" i="13"/>
  <c r="AA307" i="13"/>
  <c r="X307" i="13"/>
  <c r="U307" i="13"/>
  <c r="R307" i="13"/>
  <c r="O307" i="13"/>
  <c r="L307" i="13"/>
  <c r="I307" i="13"/>
  <c r="F307" i="13"/>
  <c r="C307" i="13"/>
  <c r="AR306" i="13"/>
  <c r="AP306" i="13"/>
  <c r="AL306" i="13"/>
  <c r="AM306" i="13" s="1"/>
  <c r="AJ306" i="13"/>
  <c r="AG306" i="13"/>
  <c r="AD306" i="13"/>
  <c r="AA306" i="13"/>
  <c r="X306" i="13"/>
  <c r="U306" i="13"/>
  <c r="R306" i="13"/>
  <c r="O306" i="13"/>
  <c r="L306" i="13"/>
  <c r="I306" i="13"/>
  <c r="F306" i="13"/>
  <c r="C306" i="13"/>
  <c r="AR305" i="13"/>
  <c r="AP305" i="13"/>
  <c r="AL305" i="13"/>
  <c r="AM305" i="13" s="1"/>
  <c r="AJ305" i="13"/>
  <c r="AG305" i="13"/>
  <c r="AD305" i="13"/>
  <c r="AA305" i="13"/>
  <c r="X305" i="13"/>
  <c r="U305" i="13"/>
  <c r="R305" i="13"/>
  <c r="O305" i="13"/>
  <c r="L305" i="13"/>
  <c r="I305" i="13"/>
  <c r="F305" i="13"/>
  <c r="C305" i="13"/>
  <c r="AR304" i="13"/>
  <c r="AP304" i="13"/>
  <c r="AL304" i="13"/>
  <c r="AM304" i="13" s="1"/>
  <c r="AJ304" i="13"/>
  <c r="AG304" i="13"/>
  <c r="AD304" i="13"/>
  <c r="AA304" i="13"/>
  <c r="X304" i="13"/>
  <c r="U304" i="13"/>
  <c r="R304" i="13"/>
  <c r="O304" i="13"/>
  <c r="L304" i="13"/>
  <c r="I304" i="13"/>
  <c r="F304" i="13"/>
  <c r="C304" i="13"/>
  <c r="AR303" i="13"/>
  <c r="AP303" i="13"/>
  <c r="AL303" i="13"/>
  <c r="AM303" i="13" s="1"/>
  <c r="AJ303" i="13"/>
  <c r="AG303" i="13"/>
  <c r="AD303" i="13"/>
  <c r="AA303" i="13"/>
  <c r="X303" i="13"/>
  <c r="U303" i="13"/>
  <c r="R303" i="13"/>
  <c r="O303" i="13"/>
  <c r="L303" i="13"/>
  <c r="I303" i="13"/>
  <c r="F303" i="13"/>
  <c r="C303" i="13"/>
  <c r="AR302" i="13"/>
  <c r="AP302" i="13"/>
  <c r="AL302" i="13"/>
  <c r="AM302" i="13" s="1"/>
  <c r="AJ302" i="13"/>
  <c r="AG302" i="13"/>
  <c r="AD302" i="13"/>
  <c r="AA302" i="13"/>
  <c r="X302" i="13"/>
  <c r="U302" i="13"/>
  <c r="R302" i="13"/>
  <c r="O302" i="13"/>
  <c r="L302" i="13"/>
  <c r="I302" i="13"/>
  <c r="F302" i="13"/>
  <c r="C302" i="13"/>
  <c r="AR301" i="13"/>
  <c r="AP301" i="13"/>
  <c r="AL301" i="13"/>
  <c r="AM301" i="13" s="1"/>
  <c r="AJ301" i="13"/>
  <c r="AG301" i="13"/>
  <c r="AD301" i="13"/>
  <c r="AA301" i="13"/>
  <c r="X301" i="13"/>
  <c r="U301" i="13"/>
  <c r="R301" i="13"/>
  <c r="O301" i="13"/>
  <c r="L301" i="13"/>
  <c r="I301" i="13"/>
  <c r="F301" i="13"/>
  <c r="C301" i="13"/>
  <c r="AR300" i="13"/>
  <c r="AP300" i="13"/>
  <c r="AL300" i="13"/>
  <c r="AM300" i="13" s="1"/>
  <c r="AJ300" i="13"/>
  <c r="AG300" i="13"/>
  <c r="AD300" i="13"/>
  <c r="AA300" i="13"/>
  <c r="X300" i="13"/>
  <c r="U300" i="13"/>
  <c r="R300" i="13"/>
  <c r="O300" i="13"/>
  <c r="L300" i="13"/>
  <c r="I300" i="13"/>
  <c r="F300" i="13"/>
  <c r="C300" i="13"/>
  <c r="AR299" i="13"/>
  <c r="AP299" i="13"/>
  <c r="AL299" i="13"/>
  <c r="AM299" i="13" s="1"/>
  <c r="AJ299" i="13"/>
  <c r="AG299" i="13"/>
  <c r="AD299" i="13"/>
  <c r="AA299" i="13"/>
  <c r="X299" i="13"/>
  <c r="U299" i="13"/>
  <c r="R299" i="13"/>
  <c r="O299" i="13"/>
  <c r="L299" i="13"/>
  <c r="I299" i="13"/>
  <c r="F299" i="13"/>
  <c r="C299" i="13"/>
  <c r="AR298" i="13"/>
  <c r="AP298" i="13"/>
  <c r="AL298" i="13"/>
  <c r="AM298" i="13" s="1"/>
  <c r="AJ298" i="13"/>
  <c r="AG298" i="13"/>
  <c r="AD298" i="13"/>
  <c r="AA298" i="13"/>
  <c r="X298" i="13"/>
  <c r="U298" i="13"/>
  <c r="R298" i="13"/>
  <c r="O298" i="13"/>
  <c r="L298" i="13"/>
  <c r="I298" i="13"/>
  <c r="F298" i="13"/>
  <c r="C298" i="13"/>
  <c r="AO296" i="13"/>
  <c r="AP296" i="13" s="1"/>
  <c r="AI296" i="13"/>
  <c r="AJ296" i="13" s="1"/>
  <c r="AF296" i="13"/>
  <c r="AG296" i="13" s="1"/>
  <c r="AC296" i="13"/>
  <c r="AD296" i="13" s="1"/>
  <c r="AA296" i="13"/>
  <c r="Z296" i="13"/>
  <c r="W296" i="13"/>
  <c r="X296" i="13" s="1"/>
  <c r="U296" i="13"/>
  <c r="T296" i="13"/>
  <c r="Q296" i="13"/>
  <c r="R296" i="13" s="1"/>
  <c r="O296" i="13"/>
  <c r="N296" i="13"/>
  <c r="K296" i="13"/>
  <c r="L296" i="13" s="1"/>
  <c r="I296" i="13"/>
  <c r="H296" i="13"/>
  <c r="F296" i="13"/>
  <c r="E296" i="13"/>
  <c r="C296" i="13"/>
  <c r="B296" i="13"/>
  <c r="AP295" i="13"/>
  <c r="AL295" i="13"/>
  <c r="AR295" i="13" s="1"/>
  <c r="AJ295" i="13"/>
  <c r="AG295" i="13"/>
  <c r="AD295" i="13"/>
  <c r="AA295" i="13"/>
  <c r="X295" i="13"/>
  <c r="U295" i="13"/>
  <c r="R295" i="13"/>
  <c r="O295" i="13"/>
  <c r="L295" i="13"/>
  <c r="I295" i="13"/>
  <c r="F295" i="13"/>
  <c r="C295" i="13"/>
  <c r="AP294" i="13"/>
  <c r="AM294" i="13"/>
  <c r="AL294" i="13"/>
  <c r="AR294" i="13" s="1"/>
  <c r="AJ294" i="13"/>
  <c r="AG294" i="13"/>
  <c r="AD294" i="13"/>
  <c r="AA294" i="13"/>
  <c r="X294" i="13"/>
  <c r="U294" i="13"/>
  <c r="R294" i="13"/>
  <c r="O294" i="13"/>
  <c r="L294" i="13"/>
  <c r="I294" i="13"/>
  <c r="F294" i="13"/>
  <c r="C294" i="13"/>
  <c r="AP293" i="13"/>
  <c r="AL293" i="13"/>
  <c r="AR293" i="13" s="1"/>
  <c r="AJ293" i="13"/>
  <c r="AG293" i="13"/>
  <c r="AD293" i="13"/>
  <c r="AA293" i="13"/>
  <c r="X293" i="13"/>
  <c r="U293" i="13"/>
  <c r="R293" i="13"/>
  <c r="O293" i="13"/>
  <c r="L293" i="13"/>
  <c r="I293" i="13"/>
  <c r="F293" i="13"/>
  <c r="C293" i="13"/>
  <c r="AP292" i="13"/>
  <c r="AM292" i="13"/>
  <c r="AL292" i="13"/>
  <c r="AR292" i="13" s="1"/>
  <c r="AJ292" i="13"/>
  <c r="AG292" i="13"/>
  <c r="AD292" i="13"/>
  <c r="AA292" i="13"/>
  <c r="X292" i="13"/>
  <c r="U292" i="13"/>
  <c r="R292" i="13"/>
  <c r="O292" i="13"/>
  <c r="L292" i="13"/>
  <c r="I292" i="13"/>
  <c r="F292" i="13"/>
  <c r="C292" i="13"/>
  <c r="AP291" i="13"/>
  <c r="AL291" i="13"/>
  <c r="AR291" i="13" s="1"/>
  <c r="AJ291" i="13"/>
  <c r="AG291" i="13"/>
  <c r="AD291" i="13"/>
  <c r="AA291" i="13"/>
  <c r="X291" i="13"/>
  <c r="U291" i="13"/>
  <c r="R291" i="13"/>
  <c r="O291" i="13"/>
  <c r="L291" i="13"/>
  <c r="I291" i="13"/>
  <c r="F291" i="13"/>
  <c r="C291" i="13"/>
  <c r="AP290" i="13"/>
  <c r="AM290" i="13"/>
  <c r="AL290" i="13"/>
  <c r="AR290" i="13" s="1"/>
  <c r="AJ290" i="13"/>
  <c r="AG290" i="13"/>
  <c r="AD290" i="13"/>
  <c r="AA290" i="13"/>
  <c r="X290" i="13"/>
  <c r="U290" i="13"/>
  <c r="R290" i="13"/>
  <c r="O290" i="13"/>
  <c r="L290" i="13"/>
  <c r="I290" i="13"/>
  <c r="F290" i="13"/>
  <c r="C290" i="13"/>
  <c r="AP289" i="13"/>
  <c r="AL289" i="13"/>
  <c r="AR289" i="13" s="1"/>
  <c r="AJ289" i="13"/>
  <c r="AG289" i="13"/>
  <c r="AD289" i="13"/>
  <c r="AA289" i="13"/>
  <c r="X289" i="13"/>
  <c r="U289" i="13"/>
  <c r="R289" i="13"/>
  <c r="O289" i="13"/>
  <c r="L289" i="13"/>
  <c r="I289" i="13"/>
  <c r="F289" i="13"/>
  <c r="C289" i="13"/>
  <c r="AP288" i="13"/>
  <c r="AM288" i="13"/>
  <c r="AL288" i="13"/>
  <c r="AR288" i="13" s="1"/>
  <c r="AJ288" i="13"/>
  <c r="AG288" i="13"/>
  <c r="AD288" i="13"/>
  <c r="AA288" i="13"/>
  <c r="X288" i="13"/>
  <c r="U288" i="13"/>
  <c r="R288" i="13"/>
  <c r="O288" i="13"/>
  <c r="L288" i="13"/>
  <c r="I288" i="13"/>
  <c r="F288" i="13"/>
  <c r="C288" i="13"/>
  <c r="AP287" i="13"/>
  <c r="AM287" i="13"/>
  <c r="AL287" i="13"/>
  <c r="AR287" i="13" s="1"/>
  <c r="AJ287" i="13"/>
  <c r="AG287" i="13"/>
  <c r="AD287" i="13"/>
  <c r="AA287" i="13"/>
  <c r="X287" i="13"/>
  <c r="U287" i="13"/>
  <c r="R287" i="13"/>
  <c r="O287" i="13"/>
  <c r="L287" i="13"/>
  <c r="I287" i="13"/>
  <c r="F287" i="13"/>
  <c r="C287" i="13"/>
  <c r="AP285" i="13"/>
  <c r="AO285" i="13"/>
  <c r="AJ285" i="13"/>
  <c r="AI285" i="13"/>
  <c r="AG285" i="13"/>
  <c r="AF285" i="13"/>
  <c r="AD285" i="13"/>
  <c r="AC285" i="13"/>
  <c r="AA285" i="13"/>
  <c r="Z285" i="13"/>
  <c r="X285" i="13"/>
  <c r="W285" i="13"/>
  <c r="U285" i="13"/>
  <c r="T285" i="13"/>
  <c r="Q285" i="13"/>
  <c r="R285" i="13" s="1"/>
  <c r="O285" i="13"/>
  <c r="N285" i="13"/>
  <c r="L285" i="13"/>
  <c r="K285" i="13"/>
  <c r="I285" i="13"/>
  <c r="H285" i="13"/>
  <c r="F285" i="13"/>
  <c r="E285" i="13"/>
  <c r="C285" i="13"/>
  <c r="B285" i="13"/>
  <c r="AR284" i="13"/>
  <c r="AP284" i="13"/>
  <c r="AM284" i="13"/>
  <c r="AL284" i="13"/>
  <c r="AJ284" i="13"/>
  <c r="AG284" i="13"/>
  <c r="AD284" i="13"/>
  <c r="AA284" i="13"/>
  <c r="X284" i="13"/>
  <c r="U284" i="13"/>
  <c r="R284" i="13"/>
  <c r="O284" i="13"/>
  <c r="L284" i="13"/>
  <c r="I284" i="13"/>
  <c r="F284" i="13"/>
  <c r="C284" i="13"/>
  <c r="AR283" i="13"/>
  <c r="AP283" i="13"/>
  <c r="AM283" i="13"/>
  <c r="AL283" i="13"/>
  <c r="AJ283" i="13"/>
  <c r="AG283" i="13"/>
  <c r="AD283" i="13"/>
  <c r="AA283" i="13"/>
  <c r="X283" i="13"/>
  <c r="U283" i="13"/>
  <c r="R283" i="13"/>
  <c r="O283" i="13"/>
  <c r="L283" i="13"/>
  <c r="I283" i="13"/>
  <c r="F283" i="13"/>
  <c r="C283" i="13"/>
  <c r="AR282" i="13"/>
  <c r="AP282" i="13"/>
  <c r="AM282" i="13"/>
  <c r="AL282" i="13"/>
  <c r="AJ282" i="13"/>
  <c r="AG282" i="13"/>
  <c r="AD282" i="13"/>
  <c r="AA282" i="13"/>
  <c r="X282" i="13"/>
  <c r="U282" i="13"/>
  <c r="R282" i="13"/>
  <c r="O282" i="13"/>
  <c r="L282" i="13"/>
  <c r="I282" i="13"/>
  <c r="F282" i="13"/>
  <c r="C282" i="13"/>
  <c r="AR281" i="13"/>
  <c r="AP281" i="13"/>
  <c r="AM281" i="13"/>
  <c r="AL281" i="13"/>
  <c r="AJ281" i="13"/>
  <c r="AG281" i="13"/>
  <c r="AD281" i="13"/>
  <c r="AA281" i="13"/>
  <c r="X281" i="13"/>
  <c r="U281" i="13"/>
  <c r="R281" i="13"/>
  <c r="O281" i="13"/>
  <c r="L281" i="13"/>
  <c r="I281" i="13"/>
  <c r="F281" i="13"/>
  <c r="C281" i="13"/>
  <c r="AR280" i="13"/>
  <c r="AP280" i="13"/>
  <c r="AM280" i="13"/>
  <c r="AL280" i="13"/>
  <c r="AJ280" i="13"/>
  <c r="AG280" i="13"/>
  <c r="AD280" i="13"/>
  <c r="AA280" i="13"/>
  <c r="X280" i="13"/>
  <c r="U280" i="13"/>
  <c r="R280" i="13"/>
  <c r="O280" i="13"/>
  <c r="L280" i="13"/>
  <c r="I280" i="13"/>
  <c r="F280" i="13"/>
  <c r="C280" i="13"/>
  <c r="AR279" i="13"/>
  <c r="AP279" i="13"/>
  <c r="AM279" i="13"/>
  <c r="AL279" i="13"/>
  <c r="AJ279" i="13"/>
  <c r="AG279" i="13"/>
  <c r="AD279" i="13"/>
  <c r="AA279" i="13"/>
  <c r="X279" i="13"/>
  <c r="U279" i="13"/>
  <c r="R279" i="13"/>
  <c r="O279" i="13"/>
  <c r="L279" i="13"/>
  <c r="I279" i="13"/>
  <c r="F279" i="13"/>
  <c r="C279" i="13"/>
  <c r="AR278" i="13"/>
  <c r="AP278" i="13"/>
  <c r="AM278" i="13"/>
  <c r="AL278" i="13"/>
  <c r="AJ278" i="13"/>
  <c r="AG278" i="13"/>
  <c r="AD278" i="13"/>
  <c r="AA278" i="13"/>
  <c r="X278" i="13"/>
  <c r="U278" i="13"/>
  <c r="R278" i="13"/>
  <c r="O278" i="13"/>
  <c r="L278" i="13"/>
  <c r="I278" i="13"/>
  <c r="F278" i="13"/>
  <c r="C278" i="13"/>
  <c r="AR277" i="13"/>
  <c r="AP277" i="13"/>
  <c r="AM277" i="13"/>
  <c r="AL277" i="13"/>
  <c r="AJ277" i="13"/>
  <c r="AG277" i="13"/>
  <c r="AD277" i="13"/>
  <c r="AA277" i="13"/>
  <c r="X277" i="13"/>
  <c r="U277" i="13"/>
  <c r="R277" i="13"/>
  <c r="O277" i="13"/>
  <c r="L277" i="13"/>
  <c r="I277" i="13"/>
  <c r="F277" i="13"/>
  <c r="C277" i="13"/>
  <c r="AR276" i="13"/>
  <c r="AP276" i="13"/>
  <c r="AM276" i="13"/>
  <c r="AL276" i="13"/>
  <c r="AJ276" i="13"/>
  <c r="AG276" i="13"/>
  <c r="AD276" i="13"/>
  <c r="AA276" i="13"/>
  <c r="X276" i="13"/>
  <c r="U276" i="13"/>
  <c r="R276" i="13"/>
  <c r="O276" i="13"/>
  <c r="L276" i="13"/>
  <c r="I276" i="13"/>
  <c r="F276" i="13"/>
  <c r="C276" i="13"/>
  <c r="AP274" i="13"/>
  <c r="AO274" i="13"/>
  <c r="AI274" i="13"/>
  <c r="AJ274" i="13" s="1"/>
  <c r="AF274" i="13"/>
  <c r="AG274" i="13" s="1"/>
  <c r="AD274" i="13"/>
  <c r="AC274" i="13"/>
  <c r="Z274" i="13"/>
  <c r="AA274" i="13" s="1"/>
  <c r="X274" i="13"/>
  <c r="W274" i="13"/>
  <c r="U274" i="13"/>
  <c r="T274" i="13"/>
  <c r="R274" i="13"/>
  <c r="Q274" i="13"/>
  <c r="N274" i="13"/>
  <c r="O274" i="13" s="1"/>
  <c r="L274" i="13"/>
  <c r="K274" i="13"/>
  <c r="H274" i="13"/>
  <c r="I274" i="13" s="1"/>
  <c r="F274" i="13"/>
  <c r="E274" i="13"/>
  <c r="B274" i="13"/>
  <c r="C274" i="13" s="1"/>
  <c r="AR273" i="13"/>
  <c r="AP273" i="13"/>
  <c r="AL273" i="13"/>
  <c r="AM273" i="13" s="1"/>
  <c r="AJ273" i="13"/>
  <c r="AG273" i="13"/>
  <c r="AD273" i="13"/>
  <c r="AA273" i="13"/>
  <c r="X273" i="13"/>
  <c r="U273" i="13"/>
  <c r="R273" i="13"/>
  <c r="O273" i="13"/>
  <c r="L273" i="13"/>
  <c r="I273" i="13"/>
  <c r="F273" i="13"/>
  <c r="C273" i="13"/>
  <c r="AR272" i="13"/>
  <c r="AP272" i="13"/>
  <c r="AL272" i="13"/>
  <c r="AM272" i="13" s="1"/>
  <c r="AJ272" i="13"/>
  <c r="AG272" i="13"/>
  <c r="AD272" i="13"/>
  <c r="AA272" i="13"/>
  <c r="X272" i="13"/>
  <c r="U272" i="13"/>
  <c r="R272" i="13"/>
  <c r="O272" i="13"/>
  <c r="L272" i="13"/>
  <c r="I272" i="13"/>
  <c r="F272" i="13"/>
  <c r="C272" i="13"/>
  <c r="AR271" i="13"/>
  <c r="AP271" i="13"/>
  <c r="AL271" i="13"/>
  <c r="AM271" i="13" s="1"/>
  <c r="AJ271" i="13"/>
  <c r="AG271" i="13"/>
  <c r="AD271" i="13"/>
  <c r="AA271" i="13"/>
  <c r="X271" i="13"/>
  <c r="U271" i="13"/>
  <c r="R271" i="13"/>
  <c r="O271" i="13"/>
  <c r="L271" i="13"/>
  <c r="I271" i="13"/>
  <c r="F271" i="13"/>
  <c r="C271" i="13"/>
  <c r="AR270" i="13"/>
  <c r="AP270" i="13"/>
  <c r="AL270" i="13"/>
  <c r="AM270" i="13" s="1"/>
  <c r="AJ270" i="13"/>
  <c r="AG270" i="13"/>
  <c r="AD270" i="13"/>
  <c r="AA270" i="13"/>
  <c r="X270" i="13"/>
  <c r="U270" i="13"/>
  <c r="R270" i="13"/>
  <c r="O270" i="13"/>
  <c r="L270" i="13"/>
  <c r="I270" i="13"/>
  <c r="F270" i="13"/>
  <c r="C270" i="13"/>
  <c r="AP268" i="13"/>
  <c r="AO268" i="13"/>
  <c r="AJ268" i="13"/>
  <c r="AI268" i="13"/>
  <c r="AG268" i="13"/>
  <c r="AF268" i="13"/>
  <c r="AD268" i="13"/>
  <c r="AC268" i="13"/>
  <c r="AA268" i="13"/>
  <c r="Z268" i="13"/>
  <c r="X268" i="13"/>
  <c r="W268" i="13"/>
  <c r="T268" i="13"/>
  <c r="U268" i="13" s="1"/>
  <c r="R268" i="13"/>
  <c r="Q268" i="13"/>
  <c r="O268" i="13"/>
  <c r="N268" i="13"/>
  <c r="L268" i="13"/>
  <c r="K268" i="13"/>
  <c r="I268" i="13"/>
  <c r="H268" i="13"/>
  <c r="F268" i="13"/>
  <c r="E268" i="13"/>
  <c r="C268" i="13"/>
  <c r="B268" i="13"/>
  <c r="AP267" i="13"/>
  <c r="AM267" i="13"/>
  <c r="AL267" i="13"/>
  <c r="AR267" i="13" s="1"/>
  <c r="AJ267" i="13"/>
  <c r="AG267" i="13"/>
  <c r="AD267" i="13"/>
  <c r="AA267" i="13"/>
  <c r="X267" i="13"/>
  <c r="U267" i="13"/>
  <c r="R267" i="13"/>
  <c r="O267" i="13"/>
  <c r="L267" i="13"/>
  <c r="I267" i="13"/>
  <c r="F267" i="13"/>
  <c r="C267" i="13"/>
  <c r="AP266" i="13"/>
  <c r="AL266" i="13"/>
  <c r="AR266" i="13" s="1"/>
  <c r="AJ266" i="13"/>
  <c r="AG266" i="13"/>
  <c r="AD266" i="13"/>
  <c r="AA266" i="13"/>
  <c r="X266" i="13"/>
  <c r="U266" i="13"/>
  <c r="R266" i="13"/>
  <c r="O266" i="13"/>
  <c r="L266" i="13"/>
  <c r="I266" i="13"/>
  <c r="F266" i="13"/>
  <c r="C266" i="13"/>
  <c r="AO264" i="13"/>
  <c r="AP264" i="13" s="1"/>
  <c r="AJ264" i="13"/>
  <c r="AI264" i="13"/>
  <c r="AG264" i="13"/>
  <c r="AF264" i="13"/>
  <c r="AC264" i="13"/>
  <c r="AD264" i="13" s="1"/>
  <c r="AA264" i="13"/>
  <c r="Z264" i="13"/>
  <c r="W264" i="13"/>
  <c r="X264" i="13" s="1"/>
  <c r="U264" i="13"/>
  <c r="T264" i="13"/>
  <c r="Q264" i="13"/>
  <c r="R264" i="13" s="1"/>
  <c r="O264" i="13"/>
  <c r="N264" i="13"/>
  <c r="L264" i="13"/>
  <c r="K264" i="13"/>
  <c r="I264" i="13"/>
  <c r="H264" i="13"/>
  <c r="E264" i="13"/>
  <c r="F264" i="13" s="1"/>
  <c r="C264" i="13"/>
  <c r="B264" i="13"/>
  <c r="AO263" i="13"/>
  <c r="AP263" i="13" s="1"/>
  <c r="AI263" i="13"/>
  <c r="AJ263" i="13" s="1"/>
  <c r="AF263" i="13"/>
  <c r="AG263" i="13" s="1"/>
  <c r="AC263" i="13"/>
  <c r="AD263" i="13" s="1"/>
  <c r="AA263" i="13"/>
  <c r="Z263" i="13"/>
  <c r="W263" i="13"/>
  <c r="X263" i="13" s="1"/>
  <c r="U263" i="13"/>
  <c r="T263" i="13"/>
  <c r="R263" i="13"/>
  <c r="Q263" i="13"/>
  <c r="O263" i="13"/>
  <c r="N263" i="13"/>
  <c r="K263" i="13"/>
  <c r="L263" i="13" s="1"/>
  <c r="H263" i="13"/>
  <c r="I263" i="13" s="1"/>
  <c r="E263" i="13"/>
  <c r="AL263" i="13" s="1"/>
  <c r="C263" i="13"/>
  <c r="B263" i="13"/>
  <c r="AR262" i="13"/>
  <c r="AP262" i="13"/>
  <c r="AM262" i="13"/>
  <c r="AL262" i="13"/>
  <c r="AJ262" i="13"/>
  <c r="AG262" i="13"/>
  <c r="AD262" i="13"/>
  <c r="AA262" i="13"/>
  <c r="X262" i="13"/>
  <c r="U262" i="13"/>
  <c r="R262" i="13"/>
  <c r="O262" i="13"/>
  <c r="L262" i="13"/>
  <c r="I262" i="13"/>
  <c r="F262" i="13"/>
  <c r="C262" i="13"/>
  <c r="AR261" i="13"/>
  <c r="AP261" i="13"/>
  <c r="AM261" i="13"/>
  <c r="AL261" i="13"/>
  <c r="AJ261" i="13"/>
  <c r="AG261" i="13"/>
  <c r="AD261" i="13"/>
  <c r="AA261" i="13"/>
  <c r="X261" i="13"/>
  <c r="U261" i="13"/>
  <c r="R261" i="13"/>
  <c r="O261" i="13"/>
  <c r="L261" i="13"/>
  <c r="I261" i="13"/>
  <c r="F261" i="13"/>
  <c r="C261" i="13"/>
  <c r="AR260" i="13"/>
  <c r="AP260" i="13"/>
  <c r="AM260" i="13"/>
  <c r="AL260" i="13"/>
  <c r="AJ260" i="13"/>
  <c r="AG260" i="13"/>
  <c r="AD260" i="13"/>
  <c r="AA260" i="13"/>
  <c r="X260" i="13"/>
  <c r="U260" i="13"/>
  <c r="R260" i="13"/>
  <c r="O260" i="13"/>
  <c r="L260" i="13"/>
  <c r="I260" i="13"/>
  <c r="F260" i="13"/>
  <c r="C260" i="13"/>
  <c r="AR259" i="13"/>
  <c r="AP259" i="13"/>
  <c r="AM259" i="13"/>
  <c r="AL259" i="13"/>
  <c r="AJ259" i="13"/>
  <c r="AG259" i="13"/>
  <c r="AD259" i="13"/>
  <c r="AA259" i="13"/>
  <c r="X259" i="13"/>
  <c r="U259" i="13"/>
  <c r="R259" i="13"/>
  <c r="O259" i="13"/>
  <c r="L259" i="13"/>
  <c r="I259" i="13"/>
  <c r="F259" i="13"/>
  <c r="C259" i="13"/>
  <c r="AR258" i="13"/>
  <c r="AP258" i="13"/>
  <c r="AM258" i="13"/>
  <c r="AL258" i="13"/>
  <c r="AJ258" i="13"/>
  <c r="AG258" i="13"/>
  <c r="AD258" i="13"/>
  <c r="AA258" i="13"/>
  <c r="X258" i="13"/>
  <c r="U258" i="13"/>
  <c r="R258" i="13"/>
  <c r="O258" i="13"/>
  <c r="L258" i="13"/>
  <c r="I258" i="13"/>
  <c r="F258" i="13"/>
  <c r="C258" i="13"/>
  <c r="AR257" i="13"/>
  <c r="AP257" i="13"/>
  <c r="AM257" i="13"/>
  <c r="AL257" i="13"/>
  <c r="AJ257" i="13"/>
  <c r="AG257" i="13"/>
  <c r="AD257" i="13"/>
  <c r="AA257" i="13"/>
  <c r="X257" i="13"/>
  <c r="U257" i="13"/>
  <c r="R257" i="13"/>
  <c r="O257" i="13"/>
  <c r="L257" i="13"/>
  <c r="I257" i="13"/>
  <c r="F257" i="13"/>
  <c r="C257" i="13"/>
  <c r="AR256" i="13"/>
  <c r="AP256" i="13"/>
  <c r="AM256" i="13"/>
  <c r="AL256" i="13"/>
  <c r="AJ256" i="13"/>
  <c r="AG256" i="13"/>
  <c r="AD256" i="13"/>
  <c r="AA256" i="13"/>
  <c r="X256" i="13"/>
  <c r="U256" i="13"/>
  <c r="R256" i="13"/>
  <c r="O256" i="13"/>
  <c r="L256" i="13"/>
  <c r="I256" i="13"/>
  <c r="F256" i="13"/>
  <c r="C256" i="13"/>
  <c r="AR255" i="13"/>
  <c r="AP255" i="13"/>
  <c r="AM255" i="13"/>
  <c r="AL255" i="13"/>
  <c r="AJ255" i="13"/>
  <c r="AG255" i="13"/>
  <c r="AD255" i="13"/>
  <c r="AA255" i="13"/>
  <c r="X255" i="13"/>
  <c r="U255" i="13"/>
  <c r="R255" i="13"/>
  <c r="O255" i="13"/>
  <c r="L255" i="13"/>
  <c r="I255" i="13"/>
  <c r="F255" i="13"/>
  <c r="C255" i="13"/>
  <c r="AR254" i="13"/>
  <c r="AP254" i="13"/>
  <c r="AM254" i="13"/>
  <c r="AL254" i="13"/>
  <c r="AJ254" i="13"/>
  <c r="AG254" i="13"/>
  <c r="AD254" i="13"/>
  <c r="AA254" i="13"/>
  <c r="X254" i="13"/>
  <c r="U254" i="13"/>
  <c r="R254" i="13"/>
  <c r="O254" i="13"/>
  <c r="L254" i="13"/>
  <c r="I254" i="13"/>
  <c r="F254" i="13"/>
  <c r="C254" i="13"/>
  <c r="AR253" i="13"/>
  <c r="AP253" i="13"/>
  <c r="AM253" i="13"/>
  <c r="AL253" i="13"/>
  <c r="AJ253" i="13"/>
  <c r="AG253" i="13"/>
  <c r="AD253" i="13"/>
  <c r="AA253" i="13"/>
  <c r="X253" i="13"/>
  <c r="U253" i="13"/>
  <c r="R253" i="13"/>
  <c r="O253" i="13"/>
  <c r="L253" i="13"/>
  <c r="I253" i="13"/>
  <c r="F253" i="13"/>
  <c r="C253" i="13"/>
  <c r="AR252" i="13"/>
  <c r="AP252" i="13"/>
  <c r="AM252" i="13"/>
  <c r="AL252" i="13"/>
  <c r="AJ252" i="13"/>
  <c r="AG252" i="13"/>
  <c r="AD252" i="13"/>
  <c r="AA252" i="13"/>
  <c r="X252" i="13"/>
  <c r="U252" i="13"/>
  <c r="R252" i="13"/>
  <c r="O252" i="13"/>
  <c r="L252" i="13"/>
  <c r="I252" i="13"/>
  <c r="F252" i="13"/>
  <c r="C252" i="13"/>
  <c r="AR251" i="13"/>
  <c r="AP251" i="13"/>
  <c r="AM251" i="13"/>
  <c r="AL251" i="13"/>
  <c r="AJ251" i="13"/>
  <c r="AG251" i="13"/>
  <c r="AD251" i="13"/>
  <c r="AA251" i="13"/>
  <c r="X251" i="13"/>
  <c r="U251" i="13"/>
  <c r="R251" i="13"/>
  <c r="O251" i="13"/>
  <c r="L251" i="13"/>
  <c r="I251" i="13"/>
  <c r="F251" i="13"/>
  <c r="C251" i="13"/>
  <c r="AR250" i="13"/>
  <c r="AP250" i="13"/>
  <c r="AM250" i="13"/>
  <c r="AL250" i="13"/>
  <c r="AJ250" i="13"/>
  <c r="AG250" i="13"/>
  <c r="AD250" i="13"/>
  <c r="AA250" i="13"/>
  <c r="X250" i="13"/>
  <c r="U250" i="13"/>
  <c r="R250" i="13"/>
  <c r="O250" i="13"/>
  <c r="L250" i="13"/>
  <c r="I250" i="13"/>
  <c r="F250" i="13"/>
  <c r="C250" i="13"/>
  <c r="AR249" i="13"/>
  <c r="AP249" i="13"/>
  <c r="AM249" i="13"/>
  <c r="AL249" i="13"/>
  <c r="AJ249" i="13"/>
  <c r="AG249" i="13"/>
  <c r="AD249" i="13"/>
  <c r="AA249" i="13"/>
  <c r="X249" i="13"/>
  <c r="U249" i="13"/>
  <c r="R249" i="13"/>
  <c r="O249" i="13"/>
  <c r="L249" i="13"/>
  <c r="I249" i="13"/>
  <c r="F249" i="13"/>
  <c r="C249" i="13"/>
  <c r="AR248" i="13"/>
  <c r="AP248" i="13"/>
  <c r="AM248" i="13"/>
  <c r="AL248" i="13"/>
  <c r="AJ248" i="13"/>
  <c r="AG248" i="13"/>
  <c r="AD248" i="13"/>
  <c r="AA248" i="13"/>
  <c r="X248" i="13"/>
  <c r="U248" i="13"/>
  <c r="R248" i="13"/>
  <c r="O248" i="13"/>
  <c r="L248" i="13"/>
  <c r="I248" i="13"/>
  <c r="F248" i="13"/>
  <c r="C248" i="13"/>
  <c r="AR247" i="13"/>
  <c r="AP247" i="13"/>
  <c r="AM247" i="13"/>
  <c r="AL247" i="13"/>
  <c r="AJ247" i="13"/>
  <c r="AG247" i="13"/>
  <c r="AD247" i="13"/>
  <c r="AA247" i="13"/>
  <c r="X247" i="13"/>
  <c r="U247" i="13"/>
  <c r="R247" i="13"/>
  <c r="O247" i="13"/>
  <c r="L247" i="13"/>
  <c r="I247" i="13"/>
  <c r="F247" i="13"/>
  <c r="C247" i="13"/>
  <c r="AR246" i="13"/>
  <c r="AP246" i="13"/>
  <c r="AM246" i="13"/>
  <c r="AL246" i="13"/>
  <c r="AJ246" i="13"/>
  <c r="AG246" i="13"/>
  <c r="AD246" i="13"/>
  <c r="AA246" i="13"/>
  <c r="X246" i="13"/>
  <c r="U246" i="13"/>
  <c r="R246" i="13"/>
  <c r="O246" i="13"/>
  <c r="L246" i="13"/>
  <c r="I246" i="13"/>
  <c r="F246" i="13"/>
  <c r="C246" i="13"/>
  <c r="AR245" i="13"/>
  <c r="AP245" i="13"/>
  <c r="AM245" i="13"/>
  <c r="AL245" i="13"/>
  <c r="AJ245" i="13"/>
  <c r="AG245" i="13"/>
  <c r="AD245" i="13"/>
  <c r="AA245" i="13"/>
  <c r="X245" i="13"/>
  <c r="U245" i="13"/>
  <c r="R245" i="13"/>
  <c r="O245" i="13"/>
  <c r="L245" i="13"/>
  <c r="I245" i="13"/>
  <c r="F245" i="13"/>
  <c r="C245" i="13"/>
  <c r="AR244" i="13"/>
  <c r="AP244" i="13"/>
  <c r="AM244" i="13"/>
  <c r="AL244" i="13"/>
  <c r="AJ244" i="13"/>
  <c r="AG244" i="13"/>
  <c r="AD244" i="13"/>
  <c r="AA244" i="13"/>
  <c r="X244" i="13"/>
  <c r="U244" i="13"/>
  <c r="R244" i="13"/>
  <c r="O244" i="13"/>
  <c r="L244" i="13"/>
  <c r="I244" i="13"/>
  <c r="F244" i="13"/>
  <c r="C244" i="13"/>
  <c r="AR243" i="13"/>
  <c r="AP243" i="13"/>
  <c r="AM243" i="13"/>
  <c r="AL243" i="13"/>
  <c r="AJ243" i="13"/>
  <c r="AG243" i="13"/>
  <c r="AD243" i="13"/>
  <c r="AA243" i="13"/>
  <c r="X243" i="13"/>
  <c r="U243" i="13"/>
  <c r="R243" i="13"/>
  <c r="O243" i="13"/>
  <c r="L243" i="13"/>
  <c r="I243" i="13"/>
  <c r="F243" i="13"/>
  <c r="C243" i="13"/>
  <c r="AR242" i="13"/>
  <c r="AP242" i="13"/>
  <c r="AM242" i="13"/>
  <c r="AL242" i="13"/>
  <c r="AJ242" i="13"/>
  <c r="AG242" i="13"/>
  <c r="AD242" i="13"/>
  <c r="AA242" i="13"/>
  <c r="X242" i="13"/>
  <c r="U242" i="13"/>
  <c r="R242" i="13"/>
  <c r="O242" i="13"/>
  <c r="L242" i="13"/>
  <c r="I242" i="13"/>
  <c r="F242" i="13"/>
  <c r="C242" i="13"/>
  <c r="AR241" i="13"/>
  <c r="AP241" i="13"/>
  <c r="AM241" i="13"/>
  <c r="AL241" i="13"/>
  <c r="AJ241" i="13"/>
  <c r="AG241" i="13"/>
  <c r="AD241" i="13"/>
  <c r="AA241" i="13"/>
  <c r="X241" i="13"/>
  <c r="U241" i="13"/>
  <c r="R241" i="13"/>
  <c r="O241" i="13"/>
  <c r="L241" i="13"/>
  <c r="I241" i="13"/>
  <c r="F241" i="13"/>
  <c r="C241" i="13"/>
  <c r="AR240" i="13"/>
  <c r="AP240" i="13"/>
  <c r="AM240" i="13"/>
  <c r="AL240" i="13"/>
  <c r="AJ240" i="13"/>
  <c r="AG240" i="13"/>
  <c r="AD240" i="13"/>
  <c r="AA240" i="13"/>
  <c r="X240" i="13"/>
  <c r="U240" i="13"/>
  <c r="R240" i="13"/>
  <c r="O240" i="13"/>
  <c r="L240" i="13"/>
  <c r="I240" i="13"/>
  <c r="F240" i="13"/>
  <c r="C240" i="13"/>
  <c r="AR238" i="13"/>
  <c r="AP238" i="13"/>
  <c r="AM238" i="13"/>
  <c r="AL238" i="13"/>
  <c r="AJ238" i="13"/>
  <c r="AG238" i="13"/>
  <c r="AD238" i="13"/>
  <c r="AA238" i="13"/>
  <c r="X238" i="13"/>
  <c r="U238" i="13"/>
  <c r="R238" i="13"/>
  <c r="O238" i="13"/>
  <c r="L238" i="13"/>
  <c r="I238" i="13"/>
  <c r="F238" i="13"/>
  <c r="C238" i="13"/>
  <c r="AO236" i="13"/>
  <c r="AP236" i="13" s="1"/>
  <c r="AJ236" i="13"/>
  <c r="AI236" i="13"/>
  <c r="AF236" i="13"/>
  <c r="AG236" i="13" s="1"/>
  <c r="AC236" i="13"/>
  <c r="AD236" i="13" s="1"/>
  <c r="Z236" i="13"/>
  <c r="AA236" i="13" s="1"/>
  <c r="X236" i="13"/>
  <c r="W236" i="13"/>
  <c r="T236" i="13"/>
  <c r="U236" i="13" s="1"/>
  <c r="Q236" i="13"/>
  <c r="R236" i="13" s="1"/>
  <c r="O236" i="13"/>
  <c r="N236" i="13"/>
  <c r="K236" i="13"/>
  <c r="L236" i="13" s="1"/>
  <c r="H236" i="13"/>
  <c r="I236" i="13" s="1"/>
  <c r="E236" i="13"/>
  <c r="F236" i="13" s="1"/>
  <c r="B236" i="13"/>
  <c r="C236" i="13" s="1"/>
  <c r="AP235" i="13"/>
  <c r="AL235" i="13"/>
  <c r="AJ235" i="13"/>
  <c r="AG235" i="13"/>
  <c r="AD235" i="13"/>
  <c r="AA235" i="13"/>
  <c r="X235" i="13"/>
  <c r="U235" i="13"/>
  <c r="R235" i="13"/>
  <c r="O235" i="13"/>
  <c r="L235" i="13"/>
  <c r="I235" i="13"/>
  <c r="F235" i="13"/>
  <c r="C235" i="13"/>
  <c r="AR234" i="13"/>
  <c r="AP234" i="13"/>
  <c r="AL234" i="13"/>
  <c r="AM234" i="13" s="1"/>
  <c r="AJ234" i="13"/>
  <c r="AG234" i="13"/>
  <c r="AD234" i="13"/>
  <c r="AA234" i="13"/>
  <c r="X234" i="13"/>
  <c r="U234" i="13"/>
  <c r="R234" i="13"/>
  <c r="O234" i="13"/>
  <c r="L234" i="13"/>
  <c r="I234" i="13"/>
  <c r="F234" i="13"/>
  <c r="C234" i="13"/>
  <c r="AR233" i="13"/>
  <c r="AP233" i="13"/>
  <c r="AL233" i="13"/>
  <c r="AM233" i="13" s="1"/>
  <c r="AJ233" i="13"/>
  <c r="AG233" i="13"/>
  <c r="AD233" i="13"/>
  <c r="AA233" i="13"/>
  <c r="X233" i="13"/>
  <c r="U233" i="13"/>
  <c r="R233" i="13"/>
  <c r="O233" i="13"/>
  <c r="L233" i="13"/>
  <c r="I233" i="13"/>
  <c r="F233" i="13"/>
  <c r="C233" i="13"/>
  <c r="AP232" i="13"/>
  <c r="AL232" i="13"/>
  <c r="AJ232" i="13"/>
  <c r="AG232" i="13"/>
  <c r="AD232" i="13"/>
  <c r="AA232" i="13"/>
  <c r="X232" i="13"/>
  <c r="U232" i="13"/>
  <c r="R232" i="13"/>
  <c r="O232" i="13"/>
  <c r="L232" i="13"/>
  <c r="I232" i="13"/>
  <c r="F232" i="13"/>
  <c r="C232" i="13"/>
  <c r="AP231" i="13"/>
  <c r="AL231" i="13"/>
  <c r="AM231" i="13" s="1"/>
  <c r="AJ231" i="13"/>
  <c r="AG231" i="13"/>
  <c r="AD231" i="13"/>
  <c r="AA231" i="13"/>
  <c r="X231" i="13"/>
  <c r="U231" i="13"/>
  <c r="R231" i="13"/>
  <c r="O231" i="13"/>
  <c r="L231" i="13"/>
  <c r="I231" i="13"/>
  <c r="F231" i="13"/>
  <c r="C231" i="13"/>
  <c r="AP230" i="13"/>
  <c r="AL230" i="13"/>
  <c r="AM230" i="13" s="1"/>
  <c r="AJ230" i="13"/>
  <c r="AG230" i="13"/>
  <c r="AD230" i="13"/>
  <c r="AA230" i="13"/>
  <c r="X230" i="13"/>
  <c r="U230" i="13"/>
  <c r="R230" i="13"/>
  <c r="O230" i="13"/>
  <c r="L230" i="13"/>
  <c r="I230" i="13"/>
  <c r="F230" i="13"/>
  <c r="C230" i="13"/>
  <c r="AR229" i="13"/>
  <c r="AP229" i="13"/>
  <c r="AL229" i="13"/>
  <c r="AM229" i="13" s="1"/>
  <c r="AJ229" i="13"/>
  <c r="AG229" i="13"/>
  <c r="AD229" i="13"/>
  <c r="AA229" i="13"/>
  <c r="X229" i="13"/>
  <c r="U229" i="13"/>
  <c r="R229" i="13"/>
  <c r="O229" i="13"/>
  <c r="L229" i="13"/>
  <c r="I229" i="13"/>
  <c r="F229" i="13"/>
  <c r="C229" i="13"/>
  <c r="AP227" i="13"/>
  <c r="AO227" i="13"/>
  <c r="AI227" i="13"/>
  <c r="AJ227" i="13" s="1"/>
  <c r="AF227" i="13"/>
  <c r="AG227" i="13" s="1"/>
  <c r="AD227" i="13"/>
  <c r="AC227" i="13"/>
  <c r="Z227" i="13"/>
  <c r="AA227" i="13" s="1"/>
  <c r="W227" i="13"/>
  <c r="X227" i="13" s="1"/>
  <c r="U227" i="13"/>
  <c r="T227" i="13"/>
  <c r="R227" i="13"/>
  <c r="Q227" i="13"/>
  <c r="N227" i="13"/>
  <c r="O227" i="13" s="1"/>
  <c r="K227" i="13"/>
  <c r="L227" i="13" s="1"/>
  <c r="H227" i="13"/>
  <c r="I227" i="13" s="1"/>
  <c r="F227" i="13"/>
  <c r="E227" i="13"/>
  <c r="B227" i="13"/>
  <c r="AR226" i="13"/>
  <c r="AP226" i="13"/>
  <c r="AM226" i="13"/>
  <c r="AL226" i="13"/>
  <c r="AJ226" i="13"/>
  <c r="AG226" i="13"/>
  <c r="AD226" i="13"/>
  <c r="AA226" i="13"/>
  <c r="X226" i="13"/>
  <c r="U226" i="13"/>
  <c r="R226" i="13"/>
  <c r="O226" i="13"/>
  <c r="L226" i="13"/>
  <c r="I226" i="13"/>
  <c r="F226" i="13"/>
  <c r="C226" i="13"/>
  <c r="AR225" i="13"/>
  <c r="AP225" i="13"/>
  <c r="AM225" i="13"/>
  <c r="AL225" i="13"/>
  <c r="AJ225" i="13"/>
  <c r="AG225" i="13"/>
  <c r="AD225" i="13"/>
  <c r="AA225" i="13"/>
  <c r="X225" i="13"/>
  <c r="U225" i="13"/>
  <c r="R225" i="13"/>
  <c r="O225" i="13"/>
  <c r="L225" i="13"/>
  <c r="I225" i="13"/>
  <c r="F225" i="13"/>
  <c r="C225" i="13"/>
  <c r="AR224" i="13"/>
  <c r="AP224" i="13"/>
  <c r="AM224" i="13"/>
  <c r="AL224" i="13"/>
  <c r="AJ224" i="13"/>
  <c r="AG224" i="13"/>
  <c r="AD224" i="13"/>
  <c r="AA224" i="13"/>
  <c r="X224" i="13"/>
  <c r="U224" i="13"/>
  <c r="R224" i="13"/>
  <c r="O224" i="13"/>
  <c r="L224" i="13"/>
  <c r="I224" i="13"/>
  <c r="F224" i="13"/>
  <c r="C224" i="13"/>
  <c r="AR223" i="13"/>
  <c r="AP223" i="13"/>
  <c r="AM223" i="13"/>
  <c r="AL223" i="13"/>
  <c r="AJ223" i="13"/>
  <c r="AG223" i="13"/>
  <c r="AD223" i="13"/>
  <c r="AA223" i="13"/>
  <c r="X223" i="13"/>
  <c r="U223" i="13"/>
  <c r="R223" i="13"/>
  <c r="O223" i="13"/>
  <c r="L223" i="13"/>
  <c r="I223" i="13"/>
  <c r="F223" i="13"/>
  <c r="C223" i="13"/>
  <c r="AP222" i="13"/>
  <c r="AM222" i="13"/>
  <c r="AL222" i="13"/>
  <c r="AR222" i="13" s="1"/>
  <c r="AJ222" i="13"/>
  <c r="AG222" i="13"/>
  <c r="AD222" i="13"/>
  <c r="AA222" i="13"/>
  <c r="X222" i="13"/>
  <c r="U222" i="13"/>
  <c r="R222" i="13"/>
  <c r="O222" i="13"/>
  <c r="L222" i="13"/>
  <c r="I222" i="13"/>
  <c r="F222" i="13"/>
  <c r="C222" i="13"/>
  <c r="AP221" i="13"/>
  <c r="AM221" i="13"/>
  <c r="AL221" i="13"/>
  <c r="AR221" i="13" s="1"/>
  <c r="AJ221" i="13"/>
  <c r="AG221" i="13"/>
  <c r="AD221" i="13"/>
  <c r="AA221" i="13"/>
  <c r="X221" i="13"/>
  <c r="U221" i="13"/>
  <c r="R221" i="13"/>
  <c r="O221" i="13"/>
  <c r="L221" i="13"/>
  <c r="I221" i="13"/>
  <c r="F221" i="13"/>
  <c r="C221" i="13"/>
  <c r="AP220" i="13"/>
  <c r="AM220" i="13"/>
  <c r="AL220" i="13"/>
  <c r="AR220" i="13" s="1"/>
  <c r="AJ220" i="13"/>
  <c r="AG220" i="13"/>
  <c r="AD220" i="13"/>
  <c r="AA220" i="13"/>
  <c r="X220" i="13"/>
  <c r="U220" i="13"/>
  <c r="R220" i="13"/>
  <c r="O220" i="13"/>
  <c r="L220" i="13"/>
  <c r="I220" i="13"/>
  <c r="F220" i="13"/>
  <c r="C220" i="13"/>
  <c r="AP219" i="13"/>
  <c r="AM219" i="13"/>
  <c r="AL219" i="13"/>
  <c r="AR219" i="13" s="1"/>
  <c r="AJ219" i="13"/>
  <c r="AG219" i="13"/>
  <c r="AD219" i="13"/>
  <c r="AA219" i="13"/>
  <c r="X219" i="13"/>
  <c r="U219" i="13"/>
  <c r="R219" i="13"/>
  <c r="O219" i="13"/>
  <c r="L219" i="13"/>
  <c r="I219" i="13"/>
  <c r="F219" i="13"/>
  <c r="C219" i="13"/>
  <c r="AO218" i="13"/>
  <c r="AP218" i="13" s="1"/>
  <c r="AI218" i="13"/>
  <c r="AJ218" i="13" s="1"/>
  <c r="AF218" i="13"/>
  <c r="AG218" i="13" s="1"/>
  <c r="AC218" i="13"/>
  <c r="AD218" i="13" s="1"/>
  <c r="Z218" i="13"/>
  <c r="AA218" i="13" s="1"/>
  <c r="W218" i="13"/>
  <c r="X218" i="13" s="1"/>
  <c r="T218" i="13"/>
  <c r="U218" i="13" s="1"/>
  <c r="Q218" i="13"/>
  <c r="R218" i="13" s="1"/>
  <c r="N218" i="13"/>
  <c r="O218" i="13" s="1"/>
  <c r="K218" i="13"/>
  <c r="L218" i="13" s="1"/>
  <c r="I218" i="13"/>
  <c r="H218" i="13"/>
  <c r="E218" i="13"/>
  <c r="F218" i="13" s="1"/>
  <c r="B218" i="13"/>
  <c r="C218" i="13" s="1"/>
  <c r="AP217" i="13"/>
  <c r="AM217" i="13"/>
  <c r="AL217" i="13"/>
  <c r="AR217" i="13" s="1"/>
  <c r="AJ217" i="13"/>
  <c r="AG217" i="13"/>
  <c r="AD217" i="13"/>
  <c r="AA217" i="13"/>
  <c r="X217" i="13"/>
  <c r="U217" i="13"/>
  <c r="R217" i="13"/>
  <c r="O217" i="13"/>
  <c r="L217" i="13"/>
  <c r="I217" i="13"/>
  <c r="F217" i="13"/>
  <c r="C217" i="13"/>
  <c r="AP216" i="13"/>
  <c r="AL216" i="13"/>
  <c r="AJ216" i="13"/>
  <c r="AG216" i="13"/>
  <c r="AD216" i="13"/>
  <c r="AA216" i="13"/>
  <c r="X216" i="13"/>
  <c r="U216" i="13"/>
  <c r="R216" i="13"/>
  <c r="O216" i="13"/>
  <c r="L216" i="13"/>
  <c r="I216" i="13"/>
  <c r="F216" i="13"/>
  <c r="C216" i="13"/>
  <c r="AP215" i="13"/>
  <c r="AM215" i="13"/>
  <c r="AL215" i="13"/>
  <c r="AR215" i="13" s="1"/>
  <c r="AJ215" i="13"/>
  <c r="AG215" i="13"/>
  <c r="AD215" i="13"/>
  <c r="AA215" i="13"/>
  <c r="X215" i="13"/>
  <c r="U215" i="13"/>
  <c r="R215" i="13"/>
  <c r="O215" i="13"/>
  <c r="L215" i="13"/>
  <c r="I215" i="13"/>
  <c r="F215" i="13"/>
  <c r="C215" i="13"/>
  <c r="AP214" i="13"/>
  <c r="AL214" i="13"/>
  <c r="AJ214" i="13"/>
  <c r="AG214" i="13"/>
  <c r="AD214" i="13"/>
  <c r="AA214" i="13"/>
  <c r="X214" i="13"/>
  <c r="U214" i="13"/>
  <c r="R214" i="13"/>
  <c r="O214" i="13"/>
  <c r="L214" i="13"/>
  <c r="I214" i="13"/>
  <c r="F214" i="13"/>
  <c r="C214" i="13"/>
  <c r="AP213" i="13"/>
  <c r="AM213" i="13"/>
  <c r="AL213" i="13"/>
  <c r="AR213" i="13" s="1"/>
  <c r="AJ213" i="13"/>
  <c r="AG213" i="13"/>
  <c r="AD213" i="13"/>
  <c r="AA213" i="13"/>
  <c r="X213" i="13"/>
  <c r="U213" i="13"/>
  <c r="R213" i="13"/>
  <c r="O213" i="13"/>
  <c r="L213" i="13"/>
  <c r="I213" i="13"/>
  <c r="F213" i="13"/>
  <c r="C213" i="13"/>
  <c r="AP211" i="13"/>
  <c r="AL211" i="13"/>
  <c r="AR211" i="13" s="1"/>
  <c r="AJ211" i="13"/>
  <c r="AG211" i="13"/>
  <c r="AD211" i="13"/>
  <c r="AA211" i="13"/>
  <c r="X211" i="13"/>
  <c r="U211" i="13"/>
  <c r="R211" i="13"/>
  <c r="O211" i="13"/>
  <c r="L211" i="13"/>
  <c r="I211" i="13"/>
  <c r="F211" i="13"/>
  <c r="C211" i="13"/>
  <c r="AP209" i="13"/>
  <c r="AO209" i="13"/>
  <c r="AI209" i="13"/>
  <c r="AJ209" i="13" s="1"/>
  <c r="AG209" i="13"/>
  <c r="AF209" i="13"/>
  <c r="AD209" i="13"/>
  <c r="AC209" i="13"/>
  <c r="AA209" i="13"/>
  <c r="Z209" i="13"/>
  <c r="X209" i="13"/>
  <c r="W209" i="13"/>
  <c r="U209" i="13"/>
  <c r="T209" i="13"/>
  <c r="R209" i="13"/>
  <c r="Q209" i="13"/>
  <c r="N209" i="13"/>
  <c r="O209" i="13" s="1"/>
  <c r="K209" i="13"/>
  <c r="L209" i="13" s="1"/>
  <c r="I209" i="13"/>
  <c r="H209" i="13"/>
  <c r="F209" i="13"/>
  <c r="E209" i="13"/>
  <c r="C209" i="13"/>
  <c r="B209" i="13"/>
  <c r="AL209" i="13" s="1"/>
  <c r="AR208" i="13"/>
  <c r="AP208" i="13"/>
  <c r="AM208" i="13"/>
  <c r="AL208" i="13"/>
  <c r="AJ208" i="13"/>
  <c r="AG208" i="13"/>
  <c r="AD208" i="13"/>
  <c r="AA208" i="13"/>
  <c r="X208" i="13"/>
  <c r="U208" i="13"/>
  <c r="R208" i="13"/>
  <c r="O208" i="13"/>
  <c r="L208" i="13"/>
  <c r="I208" i="13"/>
  <c r="F208" i="13"/>
  <c r="C208" i="13"/>
  <c r="AR207" i="13"/>
  <c r="AP207" i="13"/>
  <c r="AM207" i="13"/>
  <c r="AL207" i="13"/>
  <c r="AJ207" i="13"/>
  <c r="AG207" i="13"/>
  <c r="AD207" i="13"/>
  <c r="AA207" i="13"/>
  <c r="X207" i="13"/>
  <c r="U207" i="13"/>
  <c r="R207" i="13"/>
  <c r="O207" i="13"/>
  <c r="L207" i="13"/>
  <c r="I207" i="13"/>
  <c r="F207" i="13"/>
  <c r="C207" i="13"/>
  <c r="AR206" i="13"/>
  <c r="AP206" i="13"/>
  <c r="AM206" i="13"/>
  <c r="AL206" i="13"/>
  <c r="AJ206" i="13"/>
  <c r="AG206" i="13"/>
  <c r="AD206" i="13"/>
  <c r="AA206" i="13"/>
  <c r="X206" i="13"/>
  <c r="U206" i="13"/>
  <c r="R206" i="13"/>
  <c r="O206" i="13"/>
  <c r="L206" i="13"/>
  <c r="I206" i="13"/>
  <c r="F206" i="13"/>
  <c r="C206" i="13"/>
  <c r="AR205" i="13"/>
  <c r="AP205" i="13"/>
  <c r="AM205" i="13"/>
  <c r="AL205" i="13"/>
  <c r="AJ205" i="13"/>
  <c r="AG205" i="13"/>
  <c r="AD205" i="13"/>
  <c r="AA205" i="13"/>
  <c r="X205" i="13"/>
  <c r="U205" i="13"/>
  <c r="R205" i="13"/>
  <c r="O205" i="13"/>
  <c r="L205" i="13"/>
  <c r="I205" i="13"/>
  <c r="F205" i="13"/>
  <c r="C205" i="13"/>
  <c r="AR204" i="13"/>
  <c r="AP204" i="13"/>
  <c r="AM204" i="13"/>
  <c r="AL204" i="13"/>
  <c r="AJ204" i="13"/>
  <c r="AG204" i="13"/>
  <c r="AD204" i="13"/>
  <c r="AA204" i="13"/>
  <c r="X204" i="13"/>
  <c r="U204" i="13"/>
  <c r="R204" i="13"/>
  <c r="O204" i="13"/>
  <c r="L204" i="13"/>
  <c r="I204" i="13"/>
  <c r="F204" i="13"/>
  <c r="C204" i="13"/>
  <c r="AR203" i="13"/>
  <c r="AP203" i="13"/>
  <c r="AM203" i="13"/>
  <c r="AL203" i="13"/>
  <c r="AJ203" i="13"/>
  <c r="AG203" i="13"/>
  <c r="AD203" i="13"/>
  <c r="AA203" i="13"/>
  <c r="X203" i="13"/>
  <c r="U203" i="13"/>
  <c r="R203" i="13"/>
  <c r="O203" i="13"/>
  <c r="L203" i="13"/>
  <c r="I203" i="13"/>
  <c r="F203" i="13"/>
  <c r="C203" i="13"/>
  <c r="AR202" i="13"/>
  <c r="AP202" i="13"/>
  <c r="AM202" i="13"/>
  <c r="AL202" i="13"/>
  <c r="AJ202" i="13"/>
  <c r="AG202" i="13"/>
  <c r="AD202" i="13"/>
  <c r="AA202" i="13"/>
  <c r="X202" i="13"/>
  <c r="U202" i="13"/>
  <c r="R202" i="13"/>
  <c r="O202" i="13"/>
  <c r="L202" i="13"/>
  <c r="I202" i="13"/>
  <c r="F202" i="13"/>
  <c r="C202" i="13"/>
  <c r="AR201" i="13"/>
  <c r="AP201" i="13"/>
  <c r="AM201" i="13"/>
  <c r="AL201" i="13"/>
  <c r="AJ201" i="13"/>
  <c r="AG201" i="13"/>
  <c r="AD201" i="13"/>
  <c r="AA201" i="13"/>
  <c r="X201" i="13"/>
  <c r="U201" i="13"/>
  <c r="R201" i="13"/>
  <c r="O201" i="13"/>
  <c r="L201" i="13"/>
  <c r="I201" i="13"/>
  <c r="F201" i="13"/>
  <c r="C201" i="13"/>
  <c r="AP197" i="13"/>
  <c r="AO197" i="13"/>
  <c r="AI197" i="13"/>
  <c r="AJ197" i="13" s="1"/>
  <c r="AF197" i="13"/>
  <c r="AG197" i="13" s="1"/>
  <c r="AD197" i="13"/>
  <c r="AC197" i="13"/>
  <c r="Z197" i="13"/>
  <c r="AA197" i="13" s="1"/>
  <c r="X197" i="13"/>
  <c r="W197" i="13"/>
  <c r="T197" i="13"/>
  <c r="U197" i="13" s="1"/>
  <c r="R197" i="13"/>
  <c r="Q197" i="13"/>
  <c r="O197" i="13"/>
  <c r="N197" i="13"/>
  <c r="K197" i="13"/>
  <c r="L197" i="13" s="1"/>
  <c r="H197" i="13"/>
  <c r="AL197" i="13" s="1"/>
  <c r="F197" i="13"/>
  <c r="E197" i="13"/>
  <c r="B197" i="13"/>
  <c r="C197" i="13" s="1"/>
  <c r="AO196" i="13"/>
  <c r="AP196" i="13" s="1"/>
  <c r="AI196" i="13"/>
  <c r="AJ196" i="13" s="1"/>
  <c r="AF196" i="13"/>
  <c r="AG196" i="13" s="1"/>
  <c r="AC196" i="13"/>
  <c r="AD196" i="13" s="1"/>
  <c r="Z196" i="13"/>
  <c r="AA196" i="13" s="1"/>
  <c r="X196" i="13"/>
  <c r="W196" i="13"/>
  <c r="T196" i="13"/>
  <c r="U196" i="13" s="1"/>
  <c r="Q196" i="13"/>
  <c r="R196" i="13" s="1"/>
  <c r="O196" i="13"/>
  <c r="N196" i="13"/>
  <c r="K196" i="13"/>
  <c r="L196" i="13" s="1"/>
  <c r="H196" i="13"/>
  <c r="I196" i="13" s="1"/>
  <c r="E196" i="13"/>
  <c r="F196" i="13" s="1"/>
  <c r="B196" i="13"/>
  <c r="AR195" i="13"/>
  <c r="AP195" i="13"/>
  <c r="AM195" i="13"/>
  <c r="AL195" i="13"/>
  <c r="AJ195" i="13"/>
  <c r="AG195" i="13"/>
  <c r="AD195" i="13"/>
  <c r="AA195" i="13"/>
  <c r="X195" i="13"/>
  <c r="U195" i="13"/>
  <c r="R195" i="13"/>
  <c r="O195" i="13"/>
  <c r="L195" i="13"/>
  <c r="I195" i="13"/>
  <c r="F195" i="13"/>
  <c r="C195" i="13"/>
  <c r="AR194" i="13"/>
  <c r="AP194" i="13"/>
  <c r="AM194" i="13"/>
  <c r="AL194" i="13"/>
  <c r="AJ194" i="13"/>
  <c r="AG194" i="13"/>
  <c r="AD194" i="13"/>
  <c r="AA194" i="13"/>
  <c r="X194" i="13"/>
  <c r="U194" i="13"/>
  <c r="R194" i="13"/>
  <c r="O194" i="13"/>
  <c r="L194" i="13"/>
  <c r="I194" i="13"/>
  <c r="F194" i="13"/>
  <c r="C194" i="13"/>
  <c r="AP193" i="13"/>
  <c r="AO193" i="13"/>
  <c r="AJ193" i="13"/>
  <c r="AI193" i="13"/>
  <c r="AG193" i="13"/>
  <c r="AF193" i="13"/>
  <c r="AC193" i="13"/>
  <c r="AD193" i="13" s="1"/>
  <c r="AA193" i="13"/>
  <c r="Z193" i="13"/>
  <c r="X193" i="13"/>
  <c r="W193" i="13"/>
  <c r="U193" i="13"/>
  <c r="T193" i="13"/>
  <c r="R193" i="13"/>
  <c r="Q193" i="13"/>
  <c r="O193" i="13"/>
  <c r="N193" i="13"/>
  <c r="L193" i="13"/>
  <c r="K193" i="13"/>
  <c r="I193" i="13"/>
  <c r="H193" i="13"/>
  <c r="E193" i="13"/>
  <c r="F193" i="13" s="1"/>
  <c r="C193" i="13"/>
  <c r="B193" i="13"/>
  <c r="AR192" i="13"/>
  <c r="AP192" i="13"/>
  <c r="AM192" i="13"/>
  <c r="AL192" i="13"/>
  <c r="AJ192" i="13"/>
  <c r="AG192" i="13"/>
  <c r="AD192" i="13"/>
  <c r="AA192" i="13"/>
  <c r="X192" i="13"/>
  <c r="U192" i="13"/>
  <c r="R192" i="13"/>
  <c r="O192" i="13"/>
  <c r="L192" i="13"/>
  <c r="I192" i="13"/>
  <c r="F192" i="13"/>
  <c r="C192" i="13"/>
  <c r="AR191" i="13"/>
  <c r="AP191" i="13"/>
  <c r="AM191" i="13"/>
  <c r="AL191" i="13"/>
  <c r="AJ191" i="13"/>
  <c r="AG191" i="13"/>
  <c r="AD191" i="13"/>
  <c r="AA191" i="13"/>
  <c r="X191" i="13"/>
  <c r="U191" i="13"/>
  <c r="R191" i="13"/>
  <c r="O191" i="13"/>
  <c r="L191" i="13"/>
  <c r="I191" i="13"/>
  <c r="F191" i="13"/>
  <c r="C191" i="13"/>
  <c r="AR190" i="13"/>
  <c r="AP190" i="13"/>
  <c r="AM190" i="13"/>
  <c r="AL190" i="13"/>
  <c r="AJ190" i="13"/>
  <c r="AG190" i="13"/>
  <c r="AD190" i="13"/>
  <c r="AA190" i="13"/>
  <c r="X190" i="13"/>
  <c r="U190" i="13"/>
  <c r="R190" i="13"/>
  <c r="O190" i="13"/>
  <c r="L190" i="13"/>
  <c r="I190" i="13"/>
  <c r="F190" i="13"/>
  <c r="C190" i="13"/>
  <c r="AR189" i="13"/>
  <c r="AP189" i="13"/>
  <c r="AM189" i="13"/>
  <c r="AL189" i="13"/>
  <c r="AJ189" i="13"/>
  <c r="AG189" i="13"/>
  <c r="AD189" i="13"/>
  <c r="AA189" i="13"/>
  <c r="X189" i="13"/>
  <c r="U189" i="13"/>
  <c r="R189" i="13"/>
  <c r="O189" i="13"/>
  <c r="L189" i="13"/>
  <c r="I189" i="13"/>
  <c r="F189" i="13"/>
  <c r="C189" i="13"/>
  <c r="AR188" i="13"/>
  <c r="AP188" i="13"/>
  <c r="AM188" i="13"/>
  <c r="AL188" i="13"/>
  <c r="AJ188" i="13"/>
  <c r="AG188" i="13"/>
  <c r="AD188" i="13"/>
  <c r="AA188" i="13"/>
  <c r="X188" i="13"/>
  <c r="U188" i="13"/>
  <c r="R188" i="13"/>
  <c r="O188" i="13"/>
  <c r="L188" i="13"/>
  <c r="I188" i="13"/>
  <c r="F188" i="13"/>
  <c r="C188" i="13"/>
  <c r="AR187" i="13"/>
  <c r="AP187" i="13"/>
  <c r="AM187" i="13"/>
  <c r="AL187" i="13"/>
  <c r="AJ187" i="13"/>
  <c r="AG187" i="13"/>
  <c r="AD187" i="13"/>
  <c r="AA187" i="13"/>
  <c r="X187" i="13"/>
  <c r="U187" i="13"/>
  <c r="R187" i="13"/>
  <c r="O187" i="13"/>
  <c r="L187" i="13"/>
  <c r="I187" i="13"/>
  <c r="F187" i="13"/>
  <c r="C187" i="13"/>
  <c r="AR186" i="13"/>
  <c r="AP186" i="13"/>
  <c r="AM186" i="13"/>
  <c r="AL186" i="13"/>
  <c r="AJ186" i="13"/>
  <c r="AG186" i="13"/>
  <c r="AD186" i="13"/>
  <c r="AA186" i="13"/>
  <c r="X186" i="13"/>
  <c r="U186" i="13"/>
  <c r="R186" i="13"/>
  <c r="O186" i="13"/>
  <c r="L186" i="13"/>
  <c r="I186" i="13"/>
  <c r="F186" i="13"/>
  <c r="C186" i="13"/>
  <c r="AR184" i="13"/>
  <c r="AP184" i="13"/>
  <c r="AM184" i="13"/>
  <c r="AL184" i="13"/>
  <c r="AJ184" i="13"/>
  <c r="AG184" i="13"/>
  <c r="AD184" i="13"/>
  <c r="AA184" i="13"/>
  <c r="X184" i="13"/>
  <c r="U184" i="13"/>
  <c r="R184" i="13"/>
  <c r="O184" i="13"/>
  <c r="L184" i="13"/>
  <c r="I184" i="13"/>
  <c r="F184" i="13"/>
  <c r="C184" i="13"/>
  <c r="AR183" i="13"/>
  <c r="AP183" i="13"/>
  <c r="AM183" i="13"/>
  <c r="AL183" i="13"/>
  <c r="AJ183" i="13"/>
  <c r="AG183" i="13"/>
  <c r="AD183" i="13"/>
  <c r="AA183" i="13"/>
  <c r="X183" i="13"/>
  <c r="U183" i="13"/>
  <c r="R183" i="13"/>
  <c r="O183" i="13"/>
  <c r="L183" i="13"/>
  <c r="I183" i="13"/>
  <c r="F183" i="13"/>
  <c r="C183" i="13"/>
  <c r="AO182" i="13"/>
  <c r="AP182" i="13" s="1"/>
  <c r="AL182" i="13"/>
  <c r="AJ182" i="13"/>
  <c r="AI182" i="13"/>
  <c r="AF182" i="13"/>
  <c r="AG182" i="13" s="1"/>
  <c r="AC182" i="13"/>
  <c r="AD182" i="13" s="1"/>
  <c r="AA182" i="13"/>
  <c r="Z182" i="13"/>
  <c r="W182" i="13"/>
  <c r="X182" i="13" s="1"/>
  <c r="U182" i="13"/>
  <c r="T182" i="13"/>
  <c r="R182" i="13"/>
  <c r="Q182" i="13"/>
  <c r="O182" i="13"/>
  <c r="N182" i="13"/>
  <c r="L182" i="13"/>
  <c r="K182" i="13"/>
  <c r="H182" i="13"/>
  <c r="I182" i="13" s="1"/>
  <c r="E182" i="13"/>
  <c r="F182" i="13" s="1"/>
  <c r="B182" i="13"/>
  <c r="C182" i="13" s="1"/>
  <c r="AP181" i="13"/>
  <c r="AM181" i="13"/>
  <c r="AL181" i="13"/>
  <c r="AR181" i="13" s="1"/>
  <c r="AJ181" i="13"/>
  <c r="AG181" i="13"/>
  <c r="AD181" i="13"/>
  <c r="AA181" i="13"/>
  <c r="X181" i="13"/>
  <c r="U181" i="13"/>
  <c r="R181" i="13"/>
  <c r="O181" i="13"/>
  <c r="L181" i="13"/>
  <c r="I181" i="13"/>
  <c r="F181" i="13"/>
  <c r="C181" i="13"/>
  <c r="AP180" i="13"/>
  <c r="AL180" i="13"/>
  <c r="AR180" i="13" s="1"/>
  <c r="AJ180" i="13"/>
  <c r="AG180" i="13"/>
  <c r="AD180" i="13"/>
  <c r="AA180" i="13"/>
  <c r="X180" i="13"/>
  <c r="U180" i="13"/>
  <c r="R180" i="13"/>
  <c r="O180" i="13"/>
  <c r="L180" i="13"/>
  <c r="I180" i="13"/>
  <c r="F180" i="13"/>
  <c r="C180" i="13"/>
  <c r="AP179" i="13"/>
  <c r="AM179" i="13"/>
  <c r="AL179" i="13"/>
  <c r="AR179" i="13" s="1"/>
  <c r="AJ179" i="13"/>
  <c r="AG179" i="13"/>
  <c r="AD179" i="13"/>
  <c r="AA179" i="13"/>
  <c r="X179" i="13"/>
  <c r="U179" i="13"/>
  <c r="R179" i="13"/>
  <c r="O179" i="13"/>
  <c r="L179" i="13"/>
  <c r="I179" i="13"/>
  <c r="F179" i="13"/>
  <c r="C179" i="13"/>
  <c r="AP178" i="13"/>
  <c r="AL178" i="13"/>
  <c r="AR178" i="13" s="1"/>
  <c r="AJ178" i="13"/>
  <c r="AG178" i="13"/>
  <c r="AD178" i="13"/>
  <c r="AA178" i="13"/>
  <c r="X178" i="13"/>
  <c r="U178" i="13"/>
  <c r="R178" i="13"/>
  <c r="O178" i="13"/>
  <c r="L178" i="13"/>
  <c r="I178" i="13"/>
  <c r="F178" i="13"/>
  <c r="C178" i="13"/>
  <c r="AP177" i="13"/>
  <c r="AM177" i="13"/>
  <c r="AL177" i="13"/>
  <c r="AR177" i="13" s="1"/>
  <c r="AJ177" i="13"/>
  <c r="AG177" i="13"/>
  <c r="AD177" i="13"/>
  <c r="AA177" i="13"/>
  <c r="X177" i="13"/>
  <c r="U177" i="13"/>
  <c r="R177" i="13"/>
  <c r="O177" i="13"/>
  <c r="L177" i="13"/>
  <c r="I177" i="13"/>
  <c r="F177" i="13"/>
  <c r="C177" i="13"/>
  <c r="AP175" i="13"/>
  <c r="AL175" i="13"/>
  <c r="AR175" i="13" s="1"/>
  <c r="AJ175" i="13"/>
  <c r="AG175" i="13"/>
  <c r="AD175" i="13"/>
  <c r="AA175" i="13"/>
  <c r="X175" i="13"/>
  <c r="U175" i="13"/>
  <c r="R175" i="13"/>
  <c r="O175" i="13"/>
  <c r="L175" i="13"/>
  <c r="I175" i="13"/>
  <c r="F175" i="13"/>
  <c r="C175" i="13"/>
  <c r="L172" i="13"/>
  <c r="AO171" i="13"/>
  <c r="AP171" i="13" s="1"/>
  <c r="AI171" i="13"/>
  <c r="AJ171" i="13" s="1"/>
  <c r="AF171" i="13"/>
  <c r="AF172" i="13" s="1"/>
  <c r="AC171" i="13"/>
  <c r="AD171" i="13" s="1"/>
  <c r="Z171" i="13"/>
  <c r="AA171" i="13" s="1"/>
  <c r="W171" i="13"/>
  <c r="X171" i="13" s="1"/>
  <c r="T171" i="13"/>
  <c r="U171" i="13" s="1"/>
  <c r="R171" i="13"/>
  <c r="Q171" i="13"/>
  <c r="N171" i="13"/>
  <c r="O171" i="13" s="1"/>
  <c r="L171" i="13"/>
  <c r="K171" i="13"/>
  <c r="I171" i="13"/>
  <c r="H171" i="13"/>
  <c r="H172" i="13" s="1"/>
  <c r="F171" i="13"/>
  <c r="E171" i="13"/>
  <c r="C171" i="13"/>
  <c r="B171" i="13"/>
  <c r="AL171" i="13" s="1"/>
  <c r="AP170" i="13"/>
  <c r="AO170" i="13"/>
  <c r="AJ170" i="13"/>
  <c r="AI170" i="13"/>
  <c r="AF170" i="13"/>
  <c r="AG170" i="13" s="1"/>
  <c r="AD170" i="13"/>
  <c r="AC170" i="13"/>
  <c r="AA170" i="13"/>
  <c r="Z170" i="13"/>
  <c r="X170" i="13"/>
  <c r="W170" i="13"/>
  <c r="U170" i="13"/>
  <c r="T170" i="13"/>
  <c r="R170" i="13"/>
  <c r="Q170" i="13"/>
  <c r="N170" i="13"/>
  <c r="O170" i="13" s="1"/>
  <c r="L170" i="13"/>
  <c r="K170" i="13"/>
  <c r="H170" i="13"/>
  <c r="I170" i="13" s="1"/>
  <c r="F170" i="13"/>
  <c r="E170" i="13"/>
  <c r="C170" i="13"/>
  <c r="B170" i="13"/>
  <c r="AL170" i="13" s="1"/>
  <c r="AR169" i="13"/>
  <c r="AP169" i="13"/>
  <c r="AM169" i="13"/>
  <c r="AL169" i="13"/>
  <c r="AJ169" i="13"/>
  <c r="AG169" i="13"/>
  <c r="AD169" i="13"/>
  <c r="AA169" i="13"/>
  <c r="X169" i="13"/>
  <c r="U169" i="13"/>
  <c r="R169" i="13"/>
  <c r="O169" i="13"/>
  <c r="L169" i="13"/>
  <c r="I169" i="13"/>
  <c r="F169" i="13"/>
  <c r="C169" i="13"/>
  <c r="AR168" i="13"/>
  <c r="AP168" i="13"/>
  <c r="AM168" i="13"/>
  <c r="AL168" i="13"/>
  <c r="AJ168" i="13"/>
  <c r="AG168" i="13"/>
  <c r="AD168" i="13"/>
  <c r="AA168" i="13"/>
  <c r="X168" i="13"/>
  <c r="U168" i="13"/>
  <c r="R168" i="13"/>
  <c r="O168" i="13"/>
  <c r="L168" i="13"/>
  <c r="I168" i="13"/>
  <c r="F168" i="13"/>
  <c r="C168" i="13"/>
  <c r="AR167" i="13"/>
  <c r="AP167" i="13"/>
  <c r="AM167" i="13"/>
  <c r="AL167" i="13"/>
  <c r="AJ167" i="13"/>
  <c r="AG167" i="13"/>
  <c r="AD167" i="13"/>
  <c r="AA167" i="13"/>
  <c r="X167" i="13"/>
  <c r="U167" i="13"/>
  <c r="R167" i="13"/>
  <c r="O167" i="13"/>
  <c r="L167" i="13"/>
  <c r="I167" i="13"/>
  <c r="F167" i="13"/>
  <c r="C167" i="13"/>
  <c r="AO166" i="13"/>
  <c r="AP166" i="13" s="1"/>
  <c r="AJ166" i="13"/>
  <c r="AI166" i="13"/>
  <c r="AF166" i="13"/>
  <c r="AG166" i="13" s="1"/>
  <c r="AD166" i="13"/>
  <c r="AC166" i="13"/>
  <c r="Z166" i="13"/>
  <c r="AA166" i="13" s="1"/>
  <c r="X166" i="13"/>
  <c r="W166" i="13"/>
  <c r="U166" i="13"/>
  <c r="T166" i="13"/>
  <c r="R166" i="13"/>
  <c r="Q166" i="13"/>
  <c r="O166" i="13"/>
  <c r="N166" i="13"/>
  <c r="L166" i="13"/>
  <c r="K166" i="13"/>
  <c r="H166" i="13"/>
  <c r="I166" i="13" s="1"/>
  <c r="F166" i="13"/>
  <c r="E166" i="13"/>
  <c r="B166" i="13"/>
  <c r="C166" i="13" s="1"/>
  <c r="AP165" i="13"/>
  <c r="AM165" i="13"/>
  <c r="AL165" i="13"/>
  <c r="AR165" i="13" s="1"/>
  <c r="AJ165" i="13"/>
  <c r="AG165" i="13"/>
  <c r="AD165" i="13"/>
  <c r="AA165" i="13"/>
  <c r="X165" i="13"/>
  <c r="U165" i="13"/>
  <c r="R165" i="13"/>
  <c r="O165" i="13"/>
  <c r="L165" i="13"/>
  <c r="I165" i="13"/>
  <c r="F165" i="13"/>
  <c r="C165" i="13"/>
  <c r="AP164" i="13"/>
  <c r="AM164" i="13"/>
  <c r="AL164" i="13"/>
  <c r="AR164" i="13" s="1"/>
  <c r="AJ164" i="13"/>
  <c r="AG164" i="13"/>
  <c r="AD164" i="13"/>
  <c r="AA164" i="13"/>
  <c r="X164" i="13"/>
  <c r="U164" i="13"/>
  <c r="R164" i="13"/>
  <c r="O164" i="13"/>
  <c r="L164" i="13"/>
  <c r="I164" i="13"/>
  <c r="F164" i="13"/>
  <c r="C164" i="13"/>
  <c r="AP163" i="13"/>
  <c r="AM163" i="13"/>
  <c r="AL163" i="13"/>
  <c r="AR163" i="13" s="1"/>
  <c r="AJ163" i="13"/>
  <c r="AG163" i="13"/>
  <c r="AD163" i="13"/>
  <c r="AA163" i="13"/>
  <c r="X163" i="13"/>
  <c r="U163" i="13"/>
  <c r="R163" i="13"/>
  <c r="O163" i="13"/>
  <c r="L163" i="13"/>
  <c r="I163" i="13"/>
  <c r="F163" i="13"/>
  <c r="C163" i="13"/>
  <c r="AP162" i="13"/>
  <c r="AL162" i="13"/>
  <c r="AR162" i="13" s="1"/>
  <c r="AJ162" i="13"/>
  <c r="AG162" i="13"/>
  <c r="AD162" i="13"/>
  <c r="AA162" i="13"/>
  <c r="X162" i="13"/>
  <c r="U162" i="13"/>
  <c r="R162" i="13"/>
  <c r="O162" i="13"/>
  <c r="L162" i="13"/>
  <c r="I162" i="13"/>
  <c r="F162" i="13"/>
  <c r="C162" i="13"/>
  <c r="AP161" i="13"/>
  <c r="AL161" i="13"/>
  <c r="AR161" i="13" s="1"/>
  <c r="AJ161" i="13"/>
  <c r="AG161" i="13"/>
  <c r="AD161" i="13"/>
  <c r="AA161" i="13"/>
  <c r="X161" i="13"/>
  <c r="U161" i="13"/>
  <c r="R161" i="13"/>
  <c r="O161" i="13"/>
  <c r="L161" i="13"/>
  <c r="I161" i="13"/>
  <c r="F161" i="13"/>
  <c r="C161" i="13"/>
  <c r="AP160" i="13"/>
  <c r="AL160" i="13"/>
  <c r="AR160" i="13" s="1"/>
  <c r="AJ160" i="13"/>
  <c r="AG160" i="13"/>
  <c r="AD160" i="13"/>
  <c r="AA160" i="13"/>
  <c r="X160" i="13"/>
  <c r="U160" i="13"/>
  <c r="R160" i="13"/>
  <c r="O160" i="13"/>
  <c r="L160" i="13"/>
  <c r="I160" i="13"/>
  <c r="F160" i="13"/>
  <c r="C160" i="13"/>
  <c r="AO158" i="13"/>
  <c r="AP158" i="13" s="1"/>
  <c r="AJ158" i="13"/>
  <c r="AI158" i="13"/>
  <c r="AG158" i="13"/>
  <c r="AF158" i="13"/>
  <c r="AD158" i="13"/>
  <c r="AC158" i="13"/>
  <c r="AA158" i="13"/>
  <c r="Z158" i="13"/>
  <c r="W158" i="13"/>
  <c r="X158" i="13" s="1"/>
  <c r="U158" i="13"/>
  <c r="T158" i="13"/>
  <c r="Q158" i="13"/>
  <c r="R158" i="13" s="1"/>
  <c r="N158" i="13"/>
  <c r="O158" i="13" s="1"/>
  <c r="K158" i="13"/>
  <c r="L158" i="13" s="1"/>
  <c r="I158" i="13"/>
  <c r="H158" i="13"/>
  <c r="F158" i="13"/>
  <c r="E158" i="13"/>
  <c r="AL158" i="13" s="1"/>
  <c r="C158" i="13"/>
  <c r="B158" i="13"/>
  <c r="AP157" i="13"/>
  <c r="AM157" i="13"/>
  <c r="AL157" i="13"/>
  <c r="AR157" i="13" s="1"/>
  <c r="AJ157" i="13"/>
  <c r="AG157" i="13"/>
  <c r="AD157" i="13"/>
  <c r="AA157" i="13"/>
  <c r="X157" i="13"/>
  <c r="U157" i="13"/>
  <c r="R157" i="13"/>
  <c r="O157" i="13"/>
  <c r="L157" i="13"/>
  <c r="I157" i="13"/>
  <c r="F157" i="13"/>
  <c r="C157" i="13"/>
  <c r="AP156" i="13"/>
  <c r="AL156" i="13"/>
  <c r="AR156" i="13" s="1"/>
  <c r="AJ156" i="13"/>
  <c r="AG156" i="13"/>
  <c r="AD156" i="13"/>
  <c r="AA156" i="13"/>
  <c r="X156" i="13"/>
  <c r="U156" i="13"/>
  <c r="R156" i="13"/>
  <c r="O156" i="13"/>
  <c r="L156" i="13"/>
  <c r="I156" i="13"/>
  <c r="F156" i="13"/>
  <c r="C156" i="13"/>
  <c r="AP155" i="13"/>
  <c r="AM155" i="13"/>
  <c r="AL155" i="13"/>
  <c r="AR155" i="13" s="1"/>
  <c r="AJ155" i="13"/>
  <c r="AG155" i="13"/>
  <c r="AD155" i="13"/>
  <c r="AA155" i="13"/>
  <c r="X155" i="13"/>
  <c r="U155" i="13"/>
  <c r="R155" i="13"/>
  <c r="O155" i="13"/>
  <c r="L155" i="13"/>
  <c r="I155" i="13"/>
  <c r="F155" i="13"/>
  <c r="C155" i="13"/>
  <c r="AP154" i="13"/>
  <c r="AM154" i="13"/>
  <c r="AL154" i="13"/>
  <c r="AR154" i="13" s="1"/>
  <c r="AJ154" i="13"/>
  <c r="AG154" i="13"/>
  <c r="AD154" i="13"/>
  <c r="AA154" i="13"/>
  <c r="X154" i="13"/>
  <c r="U154" i="13"/>
  <c r="R154" i="13"/>
  <c r="O154" i="13"/>
  <c r="L154" i="13"/>
  <c r="I154" i="13"/>
  <c r="F154" i="13"/>
  <c r="C154" i="13"/>
  <c r="AP153" i="13"/>
  <c r="AL153" i="13"/>
  <c r="AJ153" i="13"/>
  <c r="AG153" i="13"/>
  <c r="AD153" i="13"/>
  <c r="AA153" i="13"/>
  <c r="X153" i="13"/>
  <c r="U153" i="13"/>
  <c r="R153" i="13"/>
  <c r="O153" i="13"/>
  <c r="L153" i="13"/>
  <c r="I153" i="13"/>
  <c r="F153" i="13"/>
  <c r="C153" i="13"/>
  <c r="AP151" i="13"/>
  <c r="AM151" i="13"/>
  <c r="AL151" i="13"/>
  <c r="AR151" i="13" s="1"/>
  <c r="AJ151" i="13"/>
  <c r="AG151" i="13"/>
  <c r="AD151" i="13"/>
  <c r="AA151" i="13"/>
  <c r="X151" i="13"/>
  <c r="U151" i="13"/>
  <c r="R151" i="13"/>
  <c r="O151" i="13"/>
  <c r="L151" i="13"/>
  <c r="I151" i="13"/>
  <c r="F151" i="13"/>
  <c r="C151" i="13"/>
  <c r="AP149" i="13"/>
  <c r="AO149" i="13"/>
  <c r="AI149" i="13"/>
  <c r="AJ149" i="13" s="1"/>
  <c r="AG149" i="13"/>
  <c r="AF149" i="13"/>
  <c r="AD149" i="13"/>
  <c r="AC149" i="13"/>
  <c r="AA149" i="13"/>
  <c r="Z149" i="13"/>
  <c r="X149" i="13"/>
  <c r="W149" i="13"/>
  <c r="U149" i="13"/>
  <c r="T149" i="13"/>
  <c r="Q149" i="13"/>
  <c r="R149" i="13" s="1"/>
  <c r="O149" i="13"/>
  <c r="N149" i="13"/>
  <c r="K149" i="13"/>
  <c r="L149" i="13" s="1"/>
  <c r="I149" i="13"/>
  <c r="H149" i="13"/>
  <c r="F149" i="13"/>
  <c r="E149" i="13"/>
  <c r="C149" i="13"/>
  <c r="B149" i="13"/>
  <c r="AP148" i="13"/>
  <c r="AO148" i="13"/>
  <c r="AI148" i="13"/>
  <c r="AJ148" i="13" s="1"/>
  <c r="AF148" i="13"/>
  <c r="AG148" i="13" s="1"/>
  <c r="AD148" i="13"/>
  <c r="AC148" i="13"/>
  <c r="AA148" i="13"/>
  <c r="Z148" i="13"/>
  <c r="W148" i="13"/>
  <c r="X148" i="13" s="1"/>
  <c r="T148" i="13"/>
  <c r="U148" i="13" s="1"/>
  <c r="R148" i="13"/>
  <c r="Q148" i="13"/>
  <c r="N148" i="13"/>
  <c r="O148" i="13" s="1"/>
  <c r="K148" i="13"/>
  <c r="L148" i="13" s="1"/>
  <c r="H148" i="13"/>
  <c r="I148" i="13" s="1"/>
  <c r="F148" i="13"/>
  <c r="E148" i="13"/>
  <c r="C148" i="13"/>
  <c r="B148" i="13"/>
  <c r="AL148" i="13" s="1"/>
  <c r="AR147" i="13"/>
  <c r="AP147" i="13"/>
  <c r="AL147" i="13"/>
  <c r="AM147" i="13" s="1"/>
  <c r="AJ147" i="13"/>
  <c r="AG147" i="13"/>
  <c r="AD147" i="13"/>
  <c r="AA147" i="13"/>
  <c r="X147" i="13"/>
  <c r="U147" i="13"/>
  <c r="R147" i="13"/>
  <c r="O147" i="13"/>
  <c r="L147" i="13"/>
  <c r="I147" i="13"/>
  <c r="F147" i="13"/>
  <c r="C147" i="13"/>
  <c r="AR146" i="13"/>
  <c r="AP146" i="13"/>
  <c r="AL146" i="13"/>
  <c r="AM146" i="13" s="1"/>
  <c r="AJ146" i="13"/>
  <c r="AG146" i="13"/>
  <c r="AD146" i="13"/>
  <c r="AA146" i="13"/>
  <c r="X146" i="13"/>
  <c r="U146" i="13"/>
  <c r="R146" i="13"/>
  <c r="O146" i="13"/>
  <c r="L146" i="13"/>
  <c r="I146" i="13"/>
  <c r="F146" i="13"/>
  <c r="C146" i="13"/>
  <c r="AR145" i="13"/>
  <c r="AP145" i="13"/>
  <c r="AL145" i="13"/>
  <c r="AM145" i="13" s="1"/>
  <c r="AJ145" i="13"/>
  <c r="AG145" i="13"/>
  <c r="AD145" i="13"/>
  <c r="AA145" i="13"/>
  <c r="X145" i="13"/>
  <c r="U145" i="13"/>
  <c r="R145" i="13"/>
  <c r="O145" i="13"/>
  <c r="L145" i="13"/>
  <c r="I145" i="13"/>
  <c r="F145" i="13"/>
  <c r="C145" i="13"/>
  <c r="AR144" i="13"/>
  <c r="AP144" i="13"/>
  <c r="AL144" i="13"/>
  <c r="AM144" i="13" s="1"/>
  <c r="AJ144" i="13"/>
  <c r="AG144" i="13"/>
  <c r="AD144" i="13"/>
  <c r="AA144" i="13"/>
  <c r="X144" i="13"/>
  <c r="U144" i="13"/>
  <c r="R144" i="13"/>
  <c r="O144" i="13"/>
  <c r="L144" i="13"/>
  <c r="I144" i="13"/>
  <c r="F144" i="13"/>
  <c r="C144" i="13"/>
  <c r="AR143" i="13"/>
  <c r="AP143" i="13"/>
  <c r="AL143" i="13"/>
  <c r="AM143" i="13" s="1"/>
  <c r="AJ143" i="13"/>
  <c r="AG143" i="13"/>
  <c r="AD143" i="13"/>
  <c r="AA143" i="13"/>
  <c r="X143" i="13"/>
  <c r="U143" i="13"/>
  <c r="R143" i="13"/>
  <c r="O143" i="13"/>
  <c r="L143" i="13"/>
  <c r="I143" i="13"/>
  <c r="F143" i="13"/>
  <c r="C143" i="13"/>
  <c r="AP141" i="13"/>
  <c r="AO141" i="13"/>
  <c r="AJ141" i="13"/>
  <c r="AI141" i="13"/>
  <c r="AG141" i="13"/>
  <c r="AF141" i="13"/>
  <c r="AD141" i="13"/>
  <c r="AC141" i="13"/>
  <c r="Z141" i="13"/>
  <c r="AA141" i="13" s="1"/>
  <c r="W141" i="13"/>
  <c r="X141" i="13" s="1"/>
  <c r="T141" i="13"/>
  <c r="U141" i="13" s="1"/>
  <c r="R141" i="13"/>
  <c r="Q141" i="13"/>
  <c r="O141" i="13"/>
  <c r="N141" i="13"/>
  <c r="L141" i="13"/>
  <c r="K141" i="13"/>
  <c r="I141" i="13"/>
  <c r="H141" i="13"/>
  <c r="F141" i="13"/>
  <c r="E141" i="13"/>
  <c r="B141" i="13"/>
  <c r="AP140" i="13"/>
  <c r="AL140" i="13"/>
  <c r="AJ140" i="13"/>
  <c r="AG140" i="13"/>
  <c r="AD140" i="13"/>
  <c r="AA140" i="13"/>
  <c r="X140" i="13"/>
  <c r="U140" i="13"/>
  <c r="R140" i="13"/>
  <c r="O140" i="13"/>
  <c r="L140" i="13"/>
  <c r="I140" i="13"/>
  <c r="F140" i="13"/>
  <c r="C140" i="13"/>
  <c r="AP139" i="13"/>
  <c r="AL139" i="13"/>
  <c r="AJ139" i="13"/>
  <c r="AG139" i="13"/>
  <c r="AD139" i="13"/>
  <c r="AA139" i="13"/>
  <c r="X139" i="13"/>
  <c r="U139" i="13"/>
  <c r="R139" i="13"/>
  <c r="O139" i="13"/>
  <c r="L139" i="13"/>
  <c r="I139" i="13"/>
  <c r="F139" i="13"/>
  <c r="C139" i="13"/>
  <c r="AP138" i="13"/>
  <c r="AL138" i="13"/>
  <c r="AJ138" i="13"/>
  <c r="AG138" i="13"/>
  <c r="AD138" i="13"/>
  <c r="AA138" i="13"/>
  <c r="X138" i="13"/>
  <c r="U138" i="13"/>
  <c r="R138" i="13"/>
  <c r="O138" i="13"/>
  <c r="L138" i="13"/>
  <c r="I138" i="13"/>
  <c r="F138" i="13"/>
  <c r="C138" i="13"/>
  <c r="AP137" i="13"/>
  <c r="AL137" i="13"/>
  <c r="AJ137" i="13"/>
  <c r="AG137" i="13"/>
  <c r="AD137" i="13"/>
  <c r="AA137" i="13"/>
  <c r="X137" i="13"/>
  <c r="U137" i="13"/>
  <c r="R137" i="13"/>
  <c r="O137" i="13"/>
  <c r="L137" i="13"/>
  <c r="I137" i="13"/>
  <c r="F137" i="13"/>
  <c r="C137" i="13"/>
  <c r="AP136" i="13"/>
  <c r="AL136" i="13"/>
  <c r="AJ136" i="13"/>
  <c r="AG136" i="13"/>
  <c r="AD136" i="13"/>
  <c r="AA136" i="13"/>
  <c r="X136" i="13"/>
  <c r="U136" i="13"/>
  <c r="R136" i="13"/>
  <c r="O136" i="13"/>
  <c r="L136" i="13"/>
  <c r="I136" i="13"/>
  <c r="F136" i="13"/>
  <c r="C136" i="13"/>
  <c r="AP135" i="13"/>
  <c r="AL135" i="13"/>
  <c r="AJ135" i="13"/>
  <c r="AG135" i="13"/>
  <c r="AD135" i="13"/>
  <c r="AA135" i="13"/>
  <c r="X135" i="13"/>
  <c r="U135" i="13"/>
  <c r="R135" i="13"/>
  <c r="O135" i="13"/>
  <c r="L135" i="13"/>
  <c r="I135" i="13"/>
  <c r="F135" i="13"/>
  <c r="C135" i="13"/>
  <c r="AP134" i="13"/>
  <c r="AL134" i="13"/>
  <c r="AJ134" i="13"/>
  <c r="AG134" i="13"/>
  <c r="AD134" i="13"/>
  <c r="AA134" i="13"/>
  <c r="X134" i="13"/>
  <c r="U134" i="13"/>
  <c r="R134" i="13"/>
  <c r="O134" i="13"/>
  <c r="L134" i="13"/>
  <c r="I134" i="13"/>
  <c r="F134" i="13"/>
  <c r="C134" i="13"/>
  <c r="AP133" i="13"/>
  <c r="AL133" i="13"/>
  <c r="AJ133" i="13"/>
  <c r="AG133" i="13"/>
  <c r="AD133" i="13"/>
  <c r="AA133" i="13"/>
  <c r="X133" i="13"/>
  <c r="U133" i="13"/>
  <c r="R133" i="13"/>
  <c r="O133" i="13"/>
  <c r="L133" i="13"/>
  <c r="I133" i="13"/>
  <c r="F133" i="13"/>
  <c r="C133" i="13"/>
  <c r="AP132" i="13"/>
  <c r="AL132" i="13"/>
  <c r="AJ132" i="13"/>
  <c r="AG132" i="13"/>
  <c r="AD132" i="13"/>
  <c r="AA132" i="13"/>
  <c r="X132" i="13"/>
  <c r="U132" i="13"/>
  <c r="R132" i="13"/>
  <c r="O132" i="13"/>
  <c r="L132" i="13"/>
  <c r="I132" i="13"/>
  <c r="F132" i="13"/>
  <c r="C132" i="13"/>
  <c r="AP131" i="13"/>
  <c r="AL131" i="13"/>
  <c r="AJ131" i="13"/>
  <c r="AG131" i="13"/>
  <c r="AD131" i="13"/>
  <c r="AA131" i="13"/>
  <c r="X131" i="13"/>
  <c r="U131" i="13"/>
  <c r="R131" i="13"/>
  <c r="O131" i="13"/>
  <c r="L131" i="13"/>
  <c r="I131" i="13"/>
  <c r="F131" i="13"/>
  <c r="C131" i="13"/>
  <c r="AP130" i="13"/>
  <c r="AL130" i="13"/>
  <c r="AJ130" i="13"/>
  <c r="AG130" i="13"/>
  <c r="AD130" i="13"/>
  <c r="AA130" i="13"/>
  <c r="X130" i="13"/>
  <c r="U130" i="13"/>
  <c r="R130" i="13"/>
  <c r="O130" i="13"/>
  <c r="L130" i="13"/>
  <c r="I130" i="13"/>
  <c r="F130" i="13"/>
  <c r="C130" i="13"/>
  <c r="AP129" i="13"/>
  <c r="AL129" i="13"/>
  <c r="AJ129" i="13"/>
  <c r="AG129" i="13"/>
  <c r="AD129" i="13"/>
  <c r="AA129" i="13"/>
  <c r="X129" i="13"/>
  <c r="U129" i="13"/>
  <c r="R129" i="13"/>
  <c r="O129" i="13"/>
  <c r="L129" i="13"/>
  <c r="I129" i="13"/>
  <c r="F129" i="13"/>
  <c r="C129" i="13"/>
  <c r="AP127" i="13"/>
  <c r="AL127" i="13"/>
  <c r="AJ127" i="13"/>
  <c r="AG127" i="13"/>
  <c r="AD127" i="13"/>
  <c r="AA127" i="13"/>
  <c r="X127" i="13"/>
  <c r="U127" i="13"/>
  <c r="R127" i="13"/>
  <c r="O127" i="13"/>
  <c r="L127" i="13"/>
  <c r="I127" i="13"/>
  <c r="F127" i="13"/>
  <c r="C127" i="13"/>
  <c r="AP124" i="13"/>
  <c r="AO124" i="13"/>
  <c r="AO172" i="13" s="1"/>
  <c r="AM124" i="13"/>
  <c r="AI124" i="13"/>
  <c r="AJ124" i="13" s="1"/>
  <c r="AG124" i="13"/>
  <c r="AF124" i="13"/>
  <c r="AC124" i="13"/>
  <c r="AA124" i="13"/>
  <c r="Z124" i="13"/>
  <c r="W124" i="13"/>
  <c r="X124" i="13" s="1"/>
  <c r="T124" i="13"/>
  <c r="U124" i="13" s="1"/>
  <c r="R124" i="13"/>
  <c r="Q124" i="13"/>
  <c r="Q172" i="13" s="1"/>
  <c r="O124" i="13"/>
  <c r="N124" i="13"/>
  <c r="N172" i="13" s="1"/>
  <c r="L124" i="13"/>
  <c r="K124" i="13"/>
  <c r="K172" i="13" s="1"/>
  <c r="K198" i="13" s="1"/>
  <c r="I124" i="13"/>
  <c r="H124" i="13"/>
  <c r="E124" i="13"/>
  <c r="C124" i="13"/>
  <c r="B124" i="13"/>
  <c r="AL124" i="13" s="1"/>
  <c r="AR124" i="13" s="1"/>
  <c r="AP123" i="13"/>
  <c r="AL123" i="13"/>
  <c r="AR123" i="13" s="1"/>
  <c r="AJ123" i="13"/>
  <c r="AG123" i="13"/>
  <c r="AD123" i="13"/>
  <c r="AA123" i="13"/>
  <c r="X123" i="13"/>
  <c r="U123" i="13"/>
  <c r="R123" i="13"/>
  <c r="O123" i="13"/>
  <c r="L123" i="13"/>
  <c r="I123" i="13"/>
  <c r="F123" i="13"/>
  <c r="C123" i="13"/>
  <c r="AO122" i="13"/>
  <c r="AP122" i="13" s="1"/>
  <c r="AI122" i="13"/>
  <c r="AJ122" i="13" s="1"/>
  <c r="AG122" i="13"/>
  <c r="AF122" i="13"/>
  <c r="AD122" i="13"/>
  <c r="AC122" i="13"/>
  <c r="AA122" i="13"/>
  <c r="Z122" i="13"/>
  <c r="W122" i="13"/>
  <c r="X122" i="13" s="1"/>
  <c r="U122" i="13"/>
  <c r="T122" i="13"/>
  <c r="Q122" i="13"/>
  <c r="R122" i="13" s="1"/>
  <c r="N122" i="13"/>
  <c r="O122" i="13" s="1"/>
  <c r="K122" i="13"/>
  <c r="L122" i="13" s="1"/>
  <c r="I122" i="13"/>
  <c r="H122" i="13"/>
  <c r="F122" i="13"/>
  <c r="E122" i="13"/>
  <c r="AL122" i="13" s="1"/>
  <c r="C122" i="13"/>
  <c r="B122" i="13"/>
  <c r="AR121" i="13"/>
  <c r="AP121" i="13"/>
  <c r="AM121" i="13"/>
  <c r="AL121" i="13"/>
  <c r="AJ121" i="13"/>
  <c r="AG121" i="13"/>
  <c r="AD121" i="13"/>
  <c r="AA121" i="13"/>
  <c r="X121" i="13"/>
  <c r="U121" i="13"/>
  <c r="R121" i="13"/>
  <c r="O121" i="13"/>
  <c r="L121" i="13"/>
  <c r="I121" i="13"/>
  <c r="F121" i="13"/>
  <c r="C121" i="13"/>
  <c r="AR120" i="13"/>
  <c r="AP120" i="13"/>
  <c r="AM120" i="13"/>
  <c r="AL120" i="13"/>
  <c r="AJ120" i="13"/>
  <c r="AG120" i="13"/>
  <c r="AD120" i="13"/>
  <c r="AA120" i="13"/>
  <c r="X120" i="13"/>
  <c r="U120" i="13"/>
  <c r="R120" i="13"/>
  <c r="O120" i="13"/>
  <c r="L120" i="13"/>
  <c r="I120" i="13"/>
  <c r="F120" i="13"/>
  <c r="C120" i="13"/>
  <c r="AR119" i="13"/>
  <c r="AP119" i="13"/>
  <c r="AM119" i="13"/>
  <c r="AL119" i="13"/>
  <c r="AJ119" i="13"/>
  <c r="AG119" i="13"/>
  <c r="AD119" i="13"/>
  <c r="AA119" i="13"/>
  <c r="X119" i="13"/>
  <c r="U119" i="13"/>
  <c r="R119" i="13"/>
  <c r="O119" i="13"/>
  <c r="L119" i="13"/>
  <c r="I119" i="13"/>
  <c r="F119" i="13"/>
  <c r="C119" i="13"/>
  <c r="AP118" i="13"/>
  <c r="AO118" i="13"/>
  <c r="AI118" i="13"/>
  <c r="AJ118" i="13" s="1"/>
  <c r="AF118" i="13"/>
  <c r="AG118" i="13" s="1"/>
  <c r="AC118" i="13"/>
  <c r="AD118" i="13" s="1"/>
  <c r="AA118" i="13"/>
  <c r="Z118" i="13"/>
  <c r="X118" i="13"/>
  <c r="W118" i="13"/>
  <c r="T118" i="13"/>
  <c r="U118" i="13" s="1"/>
  <c r="R118" i="13"/>
  <c r="Q118" i="13"/>
  <c r="N118" i="13"/>
  <c r="O118" i="13" s="1"/>
  <c r="K118" i="13"/>
  <c r="L118" i="13" s="1"/>
  <c r="H118" i="13"/>
  <c r="I118" i="13" s="1"/>
  <c r="E118" i="13"/>
  <c r="F118" i="13" s="1"/>
  <c r="B118" i="13"/>
  <c r="AR117" i="13"/>
  <c r="AP117" i="13"/>
  <c r="AL117" i="13"/>
  <c r="AM117" i="13" s="1"/>
  <c r="AJ117" i="13"/>
  <c r="AG117" i="13"/>
  <c r="AD117" i="13"/>
  <c r="AA117" i="13"/>
  <c r="X117" i="13"/>
  <c r="U117" i="13"/>
  <c r="R117" i="13"/>
  <c r="O117" i="13"/>
  <c r="L117" i="13"/>
  <c r="I117" i="13"/>
  <c r="F117" i="13"/>
  <c r="C117" i="13"/>
  <c r="AP116" i="13"/>
  <c r="AL116" i="13"/>
  <c r="AM116" i="13" s="1"/>
  <c r="AJ116" i="13"/>
  <c r="AG116" i="13"/>
  <c r="AD116" i="13"/>
  <c r="AA116" i="13"/>
  <c r="X116" i="13"/>
  <c r="U116" i="13"/>
  <c r="R116" i="13"/>
  <c r="O116" i="13"/>
  <c r="L116" i="13"/>
  <c r="I116" i="13"/>
  <c r="F116" i="13"/>
  <c r="C116" i="13"/>
  <c r="AP115" i="13"/>
  <c r="AL115" i="13"/>
  <c r="AM115" i="13" s="1"/>
  <c r="AJ115" i="13"/>
  <c r="AG115" i="13"/>
  <c r="AD115" i="13"/>
  <c r="AA115" i="13"/>
  <c r="X115" i="13"/>
  <c r="U115" i="13"/>
  <c r="R115" i="13"/>
  <c r="O115" i="13"/>
  <c r="L115" i="13"/>
  <c r="I115" i="13"/>
  <c r="F115" i="13"/>
  <c r="C115" i="13"/>
  <c r="AP114" i="13"/>
  <c r="AL114" i="13"/>
  <c r="AM114" i="13" s="1"/>
  <c r="AJ114" i="13"/>
  <c r="AG114" i="13"/>
  <c r="AD114" i="13"/>
  <c r="AA114" i="13"/>
  <c r="X114" i="13"/>
  <c r="U114" i="13"/>
  <c r="R114" i="13"/>
  <c r="O114" i="13"/>
  <c r="L114" i="13"/>
  <c r="I114" i="13"/>
  <c r="F114" i="13"/>
  <c r="C114" i="13"/>
  <c r="AP113" i="13"/>
  <c r="AL113" i="13"/>
  <c r="AM113" i="13" s="1"/>
  <c r="AJ113" i="13"/>
  <c r="AG113" i="13"/>
  <c r="AD113" i="13"/>
  <c r="AA113" i="13"/>
  <c r="X113" i="13"/>
  <c r="U113" i="13"/>
  <c r="R113" i="13"/>
  <c r="O113" i="13"/>
  <c r="L113" i="13"/>
  <c r="I113" i="13"/>
  <c r="F113" i="13"/>
  <c r="C113" i="13"/>
  <c r="AR112" i="13"/>
  <c r="AP112" i="13"/>
  <c r="AL112" i="13"/>
  <c r="AM112" i="13" s="1"/>
  <c r="AJ112" i="13"/>
  <c r="AG112" i="13"/>
  <c r="AD112" i="13"/>
  <c r="AA112" i="13"/>
  <c r="X112" i="13"/>
  <c r="U112" i="13"/>
  <c r="R112" i="13"/>
  <c r="O112" i="13"/>
  <c r="L112" i="13"/>
  <c r="I112" i="13"/>
  <c r="F112" i="13"/>
  <c r="C112" i="13"/>
  <c r="AP111" i="13"/>
  <c r="AL111" i="13"/>
  <c r="AM111" i="13" s="1"/>
  <c r="AJ111" i="13"/>
  <c r="AG111" i="13"/>
  <c r="AD111" i="13"/>
  <c r="AA111" i="13"/>
  <c r="X111" i="13"/>
  <c r="U111" i="13"/>
  <c r="R111" i="13"/>
  <c r="O111" i="13"/>
  <c r="L111" i="13"/>
  <c r="I111" i="13"/>
  <c r="F111" i="13"/>
  <c r="C111" i="13"/>
  <c r="AP110" i="13"/>
  <c r="AL110" i="13"/>
  <c r="AM110" i="13" s="1"/>
  <c r="AJ110" i="13"/>
  <c r="AG110" i="13"/>
  <c r="AD110" i="13"/>
  <c r="AA110" i="13"/>
  <c r="X110" i="13"/>
  <c r="U110" i="13"/>
  <c r="R110" i="13"/>
  <c r="O110" i="13"/>
  <c r="L110" i="13"/>
  <c r="I110" i="13"/>
  <c r="F110" i="13"/>
  <c r="C110" i="13"/>
  <c r="AP109" i="13"/>
  <c r="AL109" i="13"/>
  <c r="AM109" i="13" s="1"/>
  <c r="AJ109" i="13"/>
  <c r="AG109" i="13"/>
  <c r="AD109" i="13"/>
  <c r="AA109" i="13"/>
  <c r="X109" i="13"/>
  <c r="U109" i="13"/>
  <c r="R109" i="13"/>
  <c r="O109" i="13"/>
  <c r="L109" i="13"/>
  <c r="I109" i="13"/>
  <c r="F109" i="13"/>
  <c r="C109" i="13"/>
  <c r="AR108" i="13"/>
  <c r="AP108" i="13"/>
  <c r="AL108" i="13"/>
  <c r="AM108" i="13" s="1"/>
  <c r="AJ108" i="13"/>
  <c r="AG108" i="13"/>
  <c r="AD108" i="13"/>
  <c r="AA108" i="13"/>
  <c r="X108" i="13"/>
  <c r="U108" i="13"/>
  <c r="R108" i="13"/>
  <c r="O108" i="13"/>
  <c r="L108" i="13"/>
  <c r="I108" i="13"/>
  <c r="F108" i="13"/>
  <c r="C108" i="13"/>
  <c r="AP107" i="13"/>
  <c r="AL107" i="13"/>
  <c r="AM107" i="13" s="1"/>
  <c r="AJ107" i="13"/>
  <c r="AG107" i="13"/>
  <c r="AD107" i="13"/>
  <c r="AA107" i="13"/>
  <c r="X107" i="13"/>
  <c r="U107" i="13"/>
  <c r="R107" i="13"/>
  <c r="O107" i="13"/>
  <c r="L107" i="13"/>
  <c r="I107" i="13"/>
  <c r="F107" i="13"/>
  <c r="C107" i="13"/>
  <c r="AP106" i="13"/>
  <c r="AL106" i="13"/>
  <c r="AM106" i="13" s="1"/>
  <c r="AJ106" i="13"/>
  <c r="AG106" i="13"/>
  <c r="AD106" i="13"/>
  <c r="AA106" i="13"/>
  <c r="X106" i="13"/>
  <c r="U106" i="13"/>
  <c r="R106" i="13"/>
  <c r="O106" i="13"/>
  <c r="L106" i="13"/>
  <c r="I106" i="13"/>
  <c r="F106" i="13"/>
  <c r="C106" i="13"/>
  <c r="AR105" i="13"/>
  <c r="AP105" i="13"/>
  <c r="AL105" i="13"/>
  <c r="AM105" i="13" s="1"/>
  <c r="AJ105" i="13"/>
  <c r="AG105" i="13"/>
  <c r="AD105" i="13"/>
  <c r="AA105" i="13"/>
  <c r="X105" i="13"/>
  <c r="U105" i="13"/>
  <c r="R105" i="13"/>
  <c r="O105" i="13"/>
  <c r="L105" i="13"/>
  <c r="I105" i="13"/>
  <c r="F105" i="13"/>
  <c r="C105" i="13"/>
  <c r="AR104" i="13"/>
  <c r="AP104" i="13"/>
  <c r="AL104" i="13"/>
  <c r="AM104" i="13" s="1"/>
  <c r="AJ104" i="13"/>
  <c r="AG104" i="13"/>
  <c r="AD104" i="13"/>
  <c r="AA104" i="13"/>
  <c r="X104" i="13"/>
  <c r="U104" i="13"/>
  <c r="R104" i="13"/>
  <c r="O104" i="13"/>
  <c r="L104" i="13"/>
  <c r="I104" i="13"/>
  <c r="F104" i="13"/>
  <c r="C104" i="13"/>
  <c r="AP103" i="13"/>
  <c r="AL103" i="13"/>
  <c r="AJ103" i="13"/>
  <c r="AG103" i="13"/>
  <c r="AD103" i="13"/>
  <c r="AA103" i="13"/>
  <c r="X103" i="13"/>
  <c r="U103" i="13"/>
  <c r="R103" i="13"/>
  <c r="O103" i="13"/>
  <c r="L103" i="13"/>
  <c r="I103" i="13"/>
  <c r="F103" i="13"/>
  <c r="C103" i="13"/>
  <c r="AR102" i="13"/>
  <c r="AP102" i="13"/>
  <c r="AL102" i="13"/>
  <c r="AM102" i="13" s="1"/>
  <c r="AJ102" i="13"/>
  <c r="AG102" i="13"/>
  <c r="AD102" i="13"/>
  <c r="AA102" i="13"/>
  <c r="X102" i="13"/>
  <c r="U102" i="13"/>
  <c r="R102" i="13"/>
  <c r="O102" i="13"/>
  <c r="L102" i="13"/>
  <c r="I102" i="13"/>
  <c r="F102" i="13"/>
  <c r="C102" i="13"/>
  <c r="AR101" i="13"/>
  <c r="AP101" i="13"/>
  <c r="AL101" i="13"/>
  <c r="AM101" i="13" s="1"/>
  <c r="AJ101" i="13"/>
  <c r="AG101" i="13"/>
  <c r="AD101" i="13"/>
  <c r="AA101" i="13"/>
  <c r="X101" i="13"/>
  <c r="U101" i="13"/>
  <c r="R101" i="13"/>
  <c r="O101" i="13"/>
  <c r="L101" i="13"/>
  <c r="I101" i="13"/>
  <c r="F101" i="13"/>
  <c r="C101" i="13"/>
  <c r="AP100" i="13"/>
  <c r="AL100" i="13"/>
  <c r="AM100" i="13" s="1"/>
  <c r="AJ100" i="13"/>
  <c r="AG100" i="13"/>
  <c r="AD100" i="13"/>
  <c r="AA100" i="13"/>
  <c r="X100" i="13"/>
  <c r="U100" i="13"/>
  <c r="R100" i="13"/>
  <c r="O100" i="13"/>
  <c r="L100" i="13"/>
  <c r="I100" i="13"/>
  <c r="F100" i="13"/>
  <c r="C100" i="13"/>
  <c r="AP99" i="13"/>
  <c r="AL99" i="13"/>
  <c r="AM99" i="13" s="1"/>
  <c r="AJ99" i="13"/>
  <c r="AG99" i="13"/>
  <c r="AD99" i="13"/>
  <c r="AA99" i="13"/>
  <c r="X99" i="13"/>
  <c r="U99" i="13"/>
  <c r="R99" i="13"/>
  <c r="O99" i="13"/>
  <c r="L99" i="13"/>
  <c r="I99" i="13"/>
  <c r="F99" i="13"/>
  <c r="C99" i="13"/>
  <c r="AP98" i="13"/>
  <c r="AL98" i="13"/>
  <c r="AM98" i="13" s="1"/>
  <c r="AJ98" i="13"/>
  <c r="AG98" i="13"/>
  <c r="AD98" i="13"/>
  <c r="AA98" i="13"/>
  <c r="X98" i="13"/>
  <c r="U98" i="13"/>
  <c r="R98" i="13"/>
  <c r="O98" i="13"/>
  <c r="L98" i="13"/>
  <c r="I98" i="13"/>
  <c r="F98" i="13"/>
  <c r="C98" i="13"/>
  <c r="AP97" i="13"/>
  <c r="AL97" i="13"/>
  <c r="AM97" i="13" s="1"/>
  <c r="AJ97" i="13"/>
  <c r="AG97" i="13"/>
  <c r="AD97" i="13"/>
  <c r="AA97" i="13"/>
  <c r="X97" i="13"/>
  <c r="U97" i="13"/>
  <c r="R97" i="13"/>
  <c r="O97" i="13"/>
  <c r="L97" i="13"/>
  <c r="I97" i="13"/>
  <c r="F97" i="13"/>
  <c r="C97" i="13"/>
  <c r="AR96" i="13"/>
  <c r="AP96" i="13"/>
  <c r="AL96" i="13"/>
  <c r="AM96" i="13" s="1"/>
  <c r="AJ96" i="13"/>
  <c r="AG96" i="13"/>
  <c r="AD96" i="13"/>
  <c r="AA96" i="13"/>
  <c r="X96" i="13"/>
  <c r="U96" i="13"/>
  <c r="R96" i="13"/>
  <c r="O96" i="13"/>
  <c r="L96" i="13"/>
  <c r="I96" i="13"/>
  <c r="F96" i="13"/>
  <c r="C96" i="13"/>
  <c r="AP95" i="13"/>
  <c r="AL95" i="13"/>
  <c r="AM95" i="13" s="1"/>
  <c r="AJ95" i="13"/>
  <c r="AG95" i="13"/>
  <c r="AD95" i="13"/>
  <c r="AA95" i="13"/>
  <c r="X95" i="13"/>
  <c r="U95" i="13"/>
  <c r="R95" i="13"/>
  <c r="O95" i="13"/>
  <c r="L95" i="13"/>
  <c r="I95" i="13"/>
  <c r="F95" i="13"/>
  <c r="C95" i="13"/>
  <c r="AP94" i="13"/>
  <c r="AL94" i="13"/>
  <c r="AM94" i="13" s="1"/>
  <c r="AJ94" i="13"/>
  <c r="AG94" i="13"/>
  <c r="AD94" i="13"/>
  <c r="AA94" i="13"/>
  <c r="X94" i="13"/>
  <c r="U94" i="13"/>
  <c r="R94" i="13"/>
  <c r="O94" i="13"/>
  <c r="L94" i="13"/>
  <c r="I94" i="13"/>
  <c r="F94" i="13"/>
  <c r="C94" i="13"/>
  <c r="AR92" i="13"/>
  <c r="AP92" i="13"/>
  <c r="AL92" i="13"/>
  <c r="AM92" i="13" s="1"/>
  <c r="AJ92" i="13"/>
  <c r="AG92" i="13"/>
  <c r="AD92" i="13"/>
  <c r="AA92" i="13"/>
  <c r="X92" i="13"/>
  <c r="U92" i="13"/>
  <c r="R92" i="13"/>
  <c r="O92" i="13"/>
  <c r="L92" i="13"/>
  <c r="I92" i="13"/>
  <c r="F92" i="13"/>
  <c r="C92" i="13"/>
  <c r="AR91" i="13"/>
  <c r="AP91" i="13"/>
  <c r="AL91" i="13"/>
  <c r="AM91" i="13" s="1"/>
  <c r="AJ91" i="13"/>
  <c r="AG91" i="13"/>
  <c r="AD91" i="13"/>
  <c r="AA91" i="13"/>
  <c r="X91" i="13"/>
  <c r="U91" i="13"/>
  <c r="R91" i="13"/>
  <c r="O91" i="13"/>
  <c r="L91" i="13"/>
  <c r="I91" i="13"/>
  <c r="F91" i="13"/>
  <c r="C91" i="13"/>
  <c r="AP90" i="13"/>
  <c r="AL90" i="13"/>
  <c r="AR90" i="13" s="1"/>
  <c r="AJ90" i="13"/>
  <c r="AG90" i="13"/>
  <c r="AD90" i="13"/>
  <c r="AA90" i="13"/>
  <c r="X90" i="13"/>
  <c r="U90" i="13"/>
  <c r="R90" i="13"/>
  <c r="O90" i="13"/>
  <c r="L90" i="13"/>
  <c r="I90" i="13"/>
  <c r="F90" i="13"/>
  <c r="C90" i="13"/>
  <c r="AP89" i="13"/>
  <c r="AL89" i="13"/>
  <c r="AR89" i="13" s="1"/>
  <c r="AJ89" i="13"/>
  <c r="AG89" i="13"/>
  <c r="AD89" i="13"/>
  <c r="AA89" i="13"/>
  <c r="X89" i="13"/>
  <c r="U89" i="13"/>
  <c r="R89" i="13"/>
  <c r="O89" i="13"/>
  <c r="L89" i="13"/>
  <c r="I89" i="13"/>
  <c r="F89" i="13"/>
  <c r="C89" i="13"/>
  <c r="AP88" i="13"/>
  <c r="AO88" i="13"/>
  <c r="AJ88" i="13"/>
  <c r="AI88" i="13"/>
  <c r="AG88" i="13"/>
  <c r="AF88" i="13"/>
  <c r="AC88" i="13"/>
  <c r="AD88" i="13" s="1"/>
  <c r="Z88" i="13"/>
  <c r="AA88" i="13" s="1"/>
  <c r="W88" i="13"/>
  <c r="X88" i="13" s="1"/>
  <c r="U88" i="13"/>
  <c r="T88" i="13"/>
  <c r="R88" i="13"/>
  <c r="Q88" i="13"/>
  <c r="O88" i="13"/>
  <c r="N88" i="13"/>
  <c r="L88" i="13"/>
  <c r="K88" i="13"/>
  <c r="I88" i="13"/>
  <c r="H88" i="13"/>
  <c r="E88" i="13"/>
  <c r="F88" i="13" s="1"/>
  <c r="B88" i="13"/>
  <c r="AR87" i="13"/>
  <c r="AP87" i="13"/>
  <c r="AM87" i="13"/>
  <c r="AL87" i="13"/>
  <c r="AJ87" i="13"/>
  <c r="AG87" i="13"/>
  <c r="AD87" i="13"/>
  <c r="AA87" i="13"/>
  <c r="X87" i="13"/>
  <c r="U87" i="13"/>
  <c r="R87" i="13"/>
  <c r="O87" i="13"/>
  <c r="L87" i="13"/>
  <c r="I87" i="13"/>
  <c r="F87" i="13"/>
  <c r="C87" i="13"/>
  <c r="AR86" i="13"/>
  <c r="AP86" i="13"/>
  <c r="AM86" i="13"/>
  <c r="AL86" i="13"/>
  <c r="AJ86" i="13"/>
  <c r="AG86" i="13"/>
  <c r="AD86" i="13"/>
  <c r="AA86" i="13"/>
  <c r="X86" i="13"/>
  <c r="U86" i="13"/>
  <c r="R86" i="13"/>
  <c r="O86" i="13"/>
  <c r="L86" i="13"/>
  <c r="I86" i="13"/>
  <c r="F86" i="13"/>
  <c r="C86" i="13"/>
  <c r="AR85" i="13"/>
  <c r="AP85" i="13"/>
  <c r="AM85" i="13"/>
  <c r="AL85" i="13"/>
  <c r="AJ85" i="13"/>
  <c r="AG85" i="13"/>
  <c r="AD85" i="13"/>
  <c r="AA85" i="13"/>
  <c r="X85" i="13"/>
  <c r="U85" i="13"/>
  <c r="R85" i="13"/>
  <c r="O85" i="13"/>
  <c r="L85" i="13"/>
  <c r="I85" i="13"/>
  <c r="F85" i="13"/>
  <c r="C85" i="13"/>
  <c r="AR84" i="13"/>
  <c r="AP84" i="13"/>
  <c r="AM84" i="13"/>
  <c r="AL84" i="13"/>
  <c r="AJ84" i="13"/>
  <c r="AG84" i="13"/>
  <c r="AD84" i="13"/>
  <c r="AA84" i="13"/>
  <c r="X84" i="13"/>
  <c r="U84" i="13"/>
  <c r="R84" i="13"/>
  <c r="O84" i="13"/>
  <c r="L84" i="13"/>
  <c r="I84" i="13"/>
  <c r="F84" i="13"/>
  <c r="C84" i="13"/>
  <c r="AR83" i="13"/>
  <c r="AP83" i="13"/>
  <c r="AM83" i="13"/>
  <c r="AL83" i="13"/>
  <c r="AJ83" i="13"/>
  <c r="AG83" i="13"/>
  <c r="AD83" i="13"/>
  <c r="AA83" i="13"/>
  <c r="X83" i="13"/>
  <c r="U83" i="13"/>
  <c r="R83" i="13"/>
  <c r="O83" i="13"/>
  <c r="L83" i="13"/>
  <c r="I83" i="13"/>
  <c r="F83" i="13"/>
  <c r="C83" i="13"/>
  <c r="AR82" i="13"/>
  <c r="AP82" i="13"/>
  <c r="AM82" i="13"/>
  <c r="AL82" i="13"/>
  <c r="AJ82" i="13"/>
  <c r="AG82" i="13"/>
  <c r="AD82" i="13"/>
  <c r="AA82" i="13"/>
  <c r="X82" i="13"/>
  <c r="U82" i="13"/>
  <c r="R82" i="13"/>
  <c r="O82" i="13"/>
  <c r="L82" i="13"/>
  <c r="I82" i="13"/>
  <c r="F82" i="13"/>
  <c r="C82" i="13"/>
  <c r="AR81" i="13"/>
  <c r="AP81" i="13"/>
  <c r="AM81" i="13"/>
  <c r="AL81" i="13"/>
  <c r="AJ81" i="13"/>
  <c r="AG81" i="13"/>
  <c r="AD81" i="13"/>
  <c r="AA81" i="13"/>
  <c r="X81" i="13"/>
  <c r="U81" i="13"/>
  <c r="R81" i="13"/>
  <c r="O81" i="13"/>
  <c r="L81" i="13"/>
  <c r="I81" i="13"/>
  <c r="F81" i="13"/>
  <c r="C81" i="13"/>
  <c r="AR80" i="13"/>
  <c r="AP80" i="13"/>
  <c r="AM80" i="13"/>
  <c r="AL80" i="13"/>
  <c r="AJ80" i="13"/>
  <c r="AG80" i="13"/>
  <c r="AD80" i="13"/>
  <c r="AA80" i="13"/>
  <c r="X80" i="13"/>
  <c r="U80" i="13"/>
  <c r="R80" i="13"/>
  <c r="O80" i="13"/>
  <c r="L80" i="13"/>
  <c r="I80" i="13"/>
  <c r="F80" i="13"/>
  <c r="C80" i="13"/>
  <c r="AR79" i="13"/>
  <c r="AP79" i="13"/>
  <c r="AM79" i="13"/>
  <c r="AL79" i="13"/>
  <c r="AJ79" i="13"/>
  <c r="AG79" i="13"/>
  <c r="AD79" i="13"/>
  <c r="AA79" i="13"/>
  <c r="X79" i="13"/>
  <c r="U79" i="13"/>
  <c r="R79" i="13"/>
  <c r="O79" i="13"/>
  <c r="L79" i="13"/>
  <c r="I79" i="13"/>
  <c r="F79" i="13"/>
  <c r="C79" i="13"/>
  <c r="AR78" i="13"/>
  <c r="AP78" i="13"/>
  <c r="AM78" i="13"/>
  <c r="AL78" i="13"/>
  <c r="AJ78" i="13"/>
  <c r="AG78" i="13"/>
  <c r="AD78" i="13"/>
  <c r="AA78" i="13"/>
  <c r="X78" i="13"/>
  <c r="U78" i="13"/>
  <c r="R78" i="13"/>
  <c r="O78" i="13"/>
  <c r="L78" i="13"/>
  <c r="I78" i="13"/>
  <c r="F78" i="13"/>
  <c r="C78" i="13"/>
  <c r="AR77" i="13"/>
  <c r="AP77" i="13"/>
  <c r="AM77" i="13"/>
  <c r="AL77" i="13"/>
  <c r="AJ77" i="13"/>
  <c r="AG77" i="13"/>
  <c r="AD77" i="13"/>
  <c r="AA77" i="13"/>
  <c r="X77" i="13"/>
  <c r="U77" i="13"/>
  <c r="R77" i="13"/>
  <c r="O77" i="13"/>
  <c r="L77" i="13"/>
  <c r="I77" i="13"/>
  <c r="F77" i="13"/>
  <c r="C77" i="13"/>
  <c r="AR76" i="13"/>
  <c r="AP76" i="13"/>
  <c r="AM76" i="13"/>
  <c r="AL76" i="13"/>
  <c r="AJ76" i="13"/>
  <c r="AG76" i="13"/>
  <c r="AD76" i="13"/>
  <c r="AA76" i="13"/>
  <c r="X76" i="13"/>
  <c r="U76" i="13"/>
  <c r="R76" i="13"/>
  <c r="O76" i="13"/>
  <c r="L76" i="13"/>
  <c r="I76" i="13"/>
  <c r="F76" i="13"/>
  <c r="C76" i="13"/>
  <c r="AR75" i="13"/>
  <c r="AP75" i="13"/>
  <c r="AM75" i="13"/>
  <c r="AL75" i="13"/>
  <c r="AJ75" i="13"/>
  <c r="AG75" i="13"/>
  <c r="AD75" i="13"/>
  <c r="AA75" i="13"/>
  <c r="X75" i="13"/>
  <c r="U75" i="13"/>
  <c r="R75" i="13"/>
  <c r="O75" i="13"/>
  <c r="L75" i="13"/>
  <c r="I75" i="13"/>
  <c r="F75" i="13"/>
  <c r="C75" i="13"/>
  <c r="AP73" i="13"/>
  <c r="AO73" i="13"/>
  <c r="AI73" i="13"/>
  <c r="AJ73" i="13" s="1"/>
  <c r="AF73" i="13"/>
  <c r="AG73" i="13" s="1"/>
  <c r="AC73" i="13"/>
  <c r="AD73" i="13" s="1"/>
  <c r="Z73" i="13"/>
  <c r="AA73" i="13" s="1"/>
  <c r="X73" i="13"/>
  <c r="W73" i="13"/>
  <c r="U73" i="13"/>
  <c r="T73" i="13"/>
  <c r="R73" i="13"/>
  <c r="Q73" i="13"/>
  <c r="N73" i="13"/>
  <c r="O73" i="13" s="1"/>
  <c r="K73" i="13"/>
  <c r="L73" i="13" s="1"/>
  <c r="H73" i="13"/>
  <c r="AL73" i="13" s="1"/>
  <c r="E73" i="13"/>
  <c r="F73" i="13" s="1"/>
  <c r="B73" i="13"/>
  <c r="C73" i="13" s="1"/>
  <c r="AR72" i="13"/>
  <c r="AP72" i="13"/>
  <c r="AM72" i="13"/>
  <c r="AL72" i="13"/>
  <c r="AJ72" i="13"/>
  <c r="AG72" i="13"/>
  <c r="AD72" i="13"/>
  <c r="AA72" i="13"/>
  <c r="X72" i="13"/>
  <c r="U72" i="13"/>
  <c r="R72" i="13"/>
  <c r="O72" i="13"/>
  <c r="L72" i="13"/>
  <c r="I72" i="13"/>
  <c r="F72" i="13"/>
  <c r="C72" i="13"/>
  <c r="AR71" i="13"/>
  <c r="AP71" i="13"/>
  <c r="AM71" i="13"/>
  <c r="AL71" i="13"/>
  <c r="AJ71" i="13"/>
  <c r="AG71" i="13"/>
  <c r="AD71" i="13"/>
  <c r="AA71" i="13"/>
  <c r="X71" i="13"/>
  <c r="U71" i="13"/>
  <c r="R71" i="13"/>
  <c r="O71" i="13"/>
  <c r="L71" i="13"/>
  <c r="I71" i="13"/>
  <c r="F71" i="13"/>
  <c r="C71" i="13"/>
  <c r="AR70" i="13"/>
  <c r="AP70" i="13"/>
  <c r="AM70" i="13"/>
  <c r="AL70" i="13"/>
  <c r="AJ70" i="13"/>
  <c r="AG70" i="13"/>
  <c r="AD70" i="13"/>
  <c r="AA70" i="13"/>
  <c r="X70" i="13"/>
  <c r="U70" i="13"/>
  <c r="R70" i="13"/>
  <c r="O70" i="13"/>
  <c r="L70" i="13"/>
  <c r="I70" i="13"/>
  <c r="F70" i="13"/>
  <c r="C70" i="13"/>
  <c r="AR69" i="13"/>
  <c r="AP69" i="13"/>
  <c r="AM69" i="13"/>
  <c r="AL69" i="13"/>
  <c r="AJ69" i="13"/>
  <c r="AG69" i="13"/>
  <c r="AD69" i="13"/>
  <c r="AA69" i="13"/>
  <c r="X69" i="13"/>
  <c r="U69" i="13"/>
  <c r="R69" i="13"/>
  <c r="O69" i="13"/>
  <c r="L69" i="13"/>
  <c r="I69" i="13"/>
  <c r="F69" i="13"/>
  <c r="C69" i="13"/>
  <c r="AR68" i="13"/>
  <c r="AP68" i="13"/>
  <c r="AM68" i="13"/>
  <c r="AL68" i="13"/>
  <c r="AJ68" i="13"/>
  <c r="AG68" i="13"/>
  <c r="AD68" i="13"/>
  <c r="AA68" i="13"/>
  <c r="X68" i="13"/>
  <c r="U68" i="13"/>
  <c r="R68" i="13"/>
  <c r="O68" i="13"/>
  <c r="L68" i="13"/>
  <c r="I68" i="13"/>
  <c r="F68" i="13"/>
  <c r="C68" i="13"/>
  <c r="AR67" i="13"/>
  <c r="AP67" i="13"/>
  <c r="AM67" i="13"/>
  <c r="AL67" i="13"/>
  <c r="AJ67" i="13"/>
  <c r="AG67" i="13"/>
  <c r="AD67" i="13"/>
  <c r="AA67" i="13"/>
  <c r="X67" i="13"/>
  <c r="U67" i="13"/>
  <c r="R67" i="13"/>
  <c r="O67" i="13"/>
  <c r="L67" i="13"/>
  <c r="I67" i="13"/>
  <c r="F67" i="13"/>
  <c r="C67" i="13"/>
  <c r="AR66" i="13"/>
  <c r="AP66" i="13"/>
  <c r="AM66" i="13"/>
  <c r="AL66" i="13"/>
  <c r="AJ66" i="13"/>
  <c r="AG66" i="13"/>
  <c r="AD66" i="13"/>
  <c r="AA66" i="13"/>
  <c r="X66" i="13"/>
  <c r="U66" i="13"/>
  <c r="R66" i="13"/>
  <c r="O66" i="13"/>
  <c r="L66" i="13"/>
  <c r="I66" i="13"/>
  <c r="F66" i="13"/>
  <c r="C66" i="13"/>
  <c r="AR65" i="13"/>
  <c r="AP65" i="13"/>
  <c r="AM65" i="13"/>
  <c r="AL65" i="13"/>
  <c r="AJ65" i="13"/>
  <c r="AG65" i="13"/>
  <c r="AD65" i="13"/>
  <c r="AA65" i="13"/>
  <c r="X65" i="13"/>
  <c r="U65" i="13"/>
  <c r="R65" i="13"/>
  <c r="O65" i="13"/>
  <c r="L65" i="13"/>
  <c r="I65" i="13"/>
  <c r="F65" i="13"/>
  <c r="C65" i="13"/>
  <c r="AR64" i="13"/>
  <c r="AP64" i="13"/>
  <c r="AM64" i="13"/>
  <c r="AL64" i="13"/>
  <c r="AJ64" i="13"/>
  <c r="AG64" i="13"/>
  <c r="AD64" i="13"/>
  <c r="AA64" i="13"/>
  <c r="X64" i="13"/>
  <c r="U64" i="13"/>
  <c r="R64" i="13"/>
  <c r="O64" i="13"/>
  <c r="L64" i="13"/>
  <c r="I64" i="13"/>
  <c r="F64" i="13"/>
  <c r="C64" i="13"/>
  <c r="AO62" i="13"/>
  <c r="AP62" i="13" s="1"/>
  <c r="AL62" i="13"/>
  <c r="AJ62" i="13"/>
  <c r="AI62" i="13"/>
  <c r="AG62" i="13"/>
  <c r="AF62" i="13"/>
  <c r="AD62" i="13"/>
  <c r="AC62" i="13"/>
  <c r="AA62" i="13"/>
  <c r="Z62" i="13"/>
  <c r="X62" i="13"/>
  <c r="W62" i="13"/>
  <c r="T62" i="13"/>
  <c r="U62" i="13" s="1"/>
  <c r="Q62" i="13"/>
  <c r="R62" i="13" s="1"/>
  <c r="N62" i="13"/>
  <c r="O62" i="13" s="1"/>
  <c r="L62" i="13"/>
  <c r="K62" i="13"/>
  <c r="I62" i="13"/>
  <c r="H62" i="13"/>
  <c r="F62" i="13"/>
  <c r="E62" i="13"/>
  <c r="C62" i="13"/>
  <c r="B62" i="13"/>
  <c r="AO61" i="13"/>
  <c r="AP61" i="13" s="1"/>
  <c r="AJ61" i="13"/>
  <c r="AI61" i="13"/>
  <c r="AG61" i="13"/>
  <c r="AF61" i="13"/>
  <c r="AC61" i="13"/>
  <c r="AD61" i="13" s="1"/>
  <c r="Z61" i="13"/>
  <c r="AA61" i="13" s="1"/>
  <c r="W61" i="13"/>
  <c r="X61" i="13" s="1"/>
  <c r="T61" i="13"/>
  <c r="U61" i="13" s="1"/>
  <c r="Q61" i="13"/>
  <c r="R61" i="13" s="1"/>
  <c r="O61" i="13"/>
  <c r="N61" i="13"/>
  <c r="L61" i="13"/>
  <c r="K61" i="13"/>
  <c r="I61" i="13"/>
  <c r="H61" i="13"/>
  <c r="E61" i="13"/>
  <c r="F61" i="13" s="1"/>
  <c r="B61" i="13"/>
  <c r="C61" i="13" s="1"/>
  <c r="AP60" i="13"/>
  <c r="AL60" i="13"/>
  <c r="AR60" i="13" s="1"/>
  <c r="AJ60" i="13"/>
  <c r="AG60" i="13"/>
  <c r="AD60" i="13"/>
  <c r="AA60" i="13"/>
  <c r="X60" i="13"/>
  <c r="U60" i="13"/>
  <c r="R60" i="13"/>
  <c r="O60" i="13"/>
  <c r="L60" i="13"/>
  <c r="I60" i="13"/>
  <c r="F60" i="13"/>
  <c r="C60" i="13"/>
  <c r="AP59" i="13"/>
  <c r="AL59" i="13"/>
  <c r="AR59" i="13" s="1"/>
  <c r="AJ59" i="13"/>
  <c r="AG59" i="13"/>
  <c r="AD59" i="13"/>
  <c r="AA59" i="13"/>
  <c r="X59" i="13"/>
  <c r="U59" i="13"/>
  <c r="R59" i="13"/>
  <c r="O59" i="13"/>
  <c r="L59" i="13"/>
  <c r="I59" i="13"/>
  <c r="F59" i="13"/>
  <c r="C59" i="13"/>
  <c r="AP58" i="13"/>
  <c r="AL58" i="13"/>
  <c r="AR58" i="13" s="1"/>
  <c r="AJ58" i="13"/>
  <c r="AG58" i="13"/>
  <c r="AD58" i="13"/>
  <c r="AA58" i="13"/>
  <c r="X58" i="13"/>
  <c r="U58" i="13"/>
  <c r="R58" i="13"/>
  <c r="O58" i="13"/>
  <c r="L58" i="13"/>
  <c r="I58" i="13"/>
  <c r="F58" i="13"/>
  <c r="C58" i="13"/>
  <c r="AP57" i="13"/>
  <c r="AL57" i="13"/>
  <c r="AR57" i="13" s="1"/>
  <c r="AJ57" i="13"/>
  <c r="AG57" i="13"/>
  <c r="AD57" i="13"/>
  <c r="AA57" i="13"/>
  <c r="X57" i="13"/>
  <c r="U57" i="13"/>
  <c r="R57" i="13"/>
  <c r="O57" i="13"/>
  <c r="L57" i="13"/>
  <c r="I57" i="13"/>
  <c r="F57" i="13"/>
  <c r="C57" i="13"/>
  <c r="AP56" i="13"/>
  <c r="AL56" i="13"/>
  <c r="AR56" i="13" s="1"/>
  <c r="AJ56" i="13"/>
  <c r="AG56" i="13"/>
  <c r="AD56" i="13"/>
  <c r="AA56" i="13"/>
  <c r="X56" i="13"/>
  <c r="U56" i="13"/>
  <c r="R56" i="13"/>
  <c r="O56" i="13"/>
  <c r="L56" i="13"/>
  <c r="I56" i="13"/>
  <c r="F56" i="13"/>
  <c r="C56" i="13"/>
  <c r="AP55" i="13"/>
  <c r="AL55" i="13"/>
  <c r="AR55" i="13" s="1"/>
  <c r="AJ55" i="13"/>
  <c r="AG55" i="13"/>
  <c r="AD55" i="13"/>
  <c r="AA55" i="13"/>
  <c r="X55" i="13"/>
  <c r="U55" i="13"/>
  <c r="R55" i="13"/>
  <c r="O55" i="13"/>
  <c r="L55" i="13"/>
  <c r="I55" i="13"/>
  <c r="F55" i="13"/>
  <c r="C55" i="13"/>
  <c r="AP54" i="13"/>
  <c r="AL54" i="13"/>
  <c r="AR54" i="13" s="1"/>
  <c r="AJ54" i="13"/>
  <c r="AG54" i="13"/>
  <c r="AD54" i="13"/>
  <c r="AA54" i="13"/>
  <c r="X54" i="13"/>
  <c r="U54" i="13"/>
  <c r="R54" i="13"/>
  <c r="O54" i="13"/>
  <c r="L54" i="13"/>
  <c r="I54" i="13"/>
  <c r="F54" i="13"/>
  <c r="C54" i="13"/>
  <c r="AP53" i="13"/>
  <c r="AL53" i="13"/>
  <c r="AR53" i="13" s="1"/>
  <c r="AJ53" i="13"/>
  <c r="AG53" i="13"/>
  <c r="AD53" i="13"/>
  <c r="AA53" i="13"/>
  <c r="X53" i="13"/>
  <c r="U53" i="13"/>
  <c r="R53" i="13"/>
  <c r="O53" i="13"/>
  <c r="L53" i="13"/>
  <c r="I53" i="13"/>
  <c r="F53" i="13"/>
  <c r="C53" i="13"/>
  <c r="AP52" i="13"/>
  <c r="AL52" i="13"/>
  <c r="AR52" i="13" s="1"/>
  <c r="AJ52" i="13"/>
  <c r="AG52" i="13"/>
  <c r="AD52" i="13"/>
  <c r="AA52" i="13"/>
  <c r="X52" i="13"/>
  <c r="U52" i="13"/>
  <c r="R52" i="13"/>
  <c r="O52" i="13"/>
  <c r="L52" i="13"/>
  <c r="I52" i="13"/>
  <c r="F52" i="13"/>
  <c r="C52" i="13"/>
  <c r="AP51" i="13"/>
  <c r="AL51" i="13"/>
  <c r="AR51" i="13" s="1"/>
  <c r="AJ51" i="13"/>
  <c r="AG51" i="13"/>
  <c r="AD51" i="13"/>
  <c r="AA51" i="13"/>
  <c r="X51" i="13"/>
  <c r="U51" i="13"/>
  <c r="R51" i="13"/>
  <c r="O51" i="13"/>
  <c r="L51" i="13"/>
  <c r="I51" i="13"/>
  <c r="F51" i="13"/>
  <c r="C51" i="13"/>
  <c r="AP50" i="13"/>
  <c r="AL50" i="13"/>
  <c r="AR50" i="13" s="1"/>
  <c r="AJ50" i="13"/>
  <c r="AG50" i="13"/>
  <c r="AD50" i="13"/>
  <c r="AA50" i="13"/>
  <c r="X50" i="13"/>
  <c r="U50" i="13"/>
  <c r="R50" i="13"/>
  <c r="O50" i="13"/>
  <c r="L50" i="13"/>
  <c r="I50" i="13"/>
  <c r="F50" i="13"/>
  <c r="C50" i="13"/>
  <c r="AP49" i="13"/>
  <c r="AL49" i="13"/>
  <c r="AR49" i="13" s="1"/>
  <c r="AJ49" i="13"/>
  <c r="AG49" i="13"/>
  <c r="AD49" i="13"/>
  <c r="AA49" i="13"/>
  <c r="X49" i="13"/>
  <c r="U49" i="13"/>
  <c r="R49" i="13"/>
  <c r="O49" i="13"/>
  <c r="L49" i="13"/>
  <c r="I49" i="13"/>
  <c r="F49" i="13"/>
  <c r="C49" i="13"/>
  <c r="AP48" i="13"/>
  <c r="AL48" i="13"/>
  <c r="AR48" i="13" s="1"/>
  <c r="AJ48" i="13"/>
  <c r="AG48" i="13"/>
  <c r="AD48" i="13"/>
  <c r="AA48" i="13"/>
  <c r="X48" i="13"/>
  <c r="U48" i="13"/>
  <c r="R48" i="13"/>
  <c r="O48" i="13"/>
  <c r="L48" i="13"/>
  <c r="I48" i="13"/>
  <c r="F48" i="13"/>
  <c r="C48" i="13"/>
  <c r="AP47" i="13"/>
  <c r="AL47" i="13"/>
  <c r="AR47" i="13" s="1"/>
  <c r="AJ47" i="13"/>
  <c r="AG47" i="13"/>
  <c r="AD47" i="13"/>
  <c r="AA47" i="13"/>
  <c r="X47" i="13"/>
  <c r="U47" i="13"/>
  <c r="R47" i="13"/>
  <c r="O47" i="13"/>
  <c r="L47" i="13"/>
  <c r="I47" i="13"/>
  <c r="F47" i="13"/>
  <c r="C47" i="13"/>
  <c r="AP46" i="13"/>
  <c r="AL46" i="13"/>
  <c r="AR46" i="13" s="1"/>
  <c r="AJ46" i="13"/>
  <c r="AG46" i="13"/>
  <c r="AD46" i="13"/>
  <c r="AA46" i="13"/>
  <c r="X46" i="13"/>
  <c r="U46" i="13"/>
  <c r="R46" i="13"/>
  <c r="O46" i="13"/>
  <c r="L46" i="13"/>
  <c r="I46" i="13"/>
  <c r="F46" i="13"/>
  <c r="C46" i="13"/>
  <c r="AP44" i="13"/>
  <c r="AL44" i="13"/>
  <c r="AR44" i="13" s="1"/>
  <c r="AJ44" i="13"/>
  <c r="AG44" i="13"/>
  <c r="AD44" i="13"/>
  <c r="AA44" i="13"/>
  <c r="X44" i="13"/>
  <c r="U44" i="13"/>
  <c r="R44" i="13"/>
  <c r="O44" i="13"/>
  <c r="L44" i="13"/>
  <c r="I44" i="13"/>
  <c r="F44" i="13"/>
  <c r="C44" i="13"/>
  <c r="AP43" i="13"/>
  <c r="AL43" i="13"/>
  <c r="AR43" i="13" s="1"/>
  <c r="AJ43" i="13"/>
  <c r="AG43" i="13"/>
  <c r="AD43" i="13"/>
  <c r="AA43" i="13"/>
  <c r="X43" i="13"/>
  <c r="U43" i="13"/>
  <c r="R43" i="13"/>
  <c r="O43" i="13"/>
  <c r="L43" i="13"/>
  <c r="I43" i="13"/>
  <c r="F43" i="13"/>
  <c r="C43" i="13"/>
  <c r="AP42" i="13"/>
  <c r="AL42" i="13"/>
  <c r="AR42" i="13" s="1"/>
  <c r="AJ42" i="13"/>
  <c r="AG42" i="13"/>
  <c r="AD42" i="13"/>
  <c r="AA42" i="13"/>
  <c r="X42" i="13"/>
  <c r="U42" i="13"/>
  <c r="R42" i="13"/>
  <c r="O42" i="13"/>
  <c r="L42" i="13"/>
  <c r="I42" i="13"/>
  <c r="F42" i="13"/>
  <c r="C42" i="13"/>
  <c r="AP40" i="13"/>
  <c r="AO40" i="13"/>
  <c r="AI40" i="13"/>
  <c r="AJ40" i="13" s="1"/>
  <c r="AF40" i="13"/>
  <c r="AG40" i="13" s="1"/>
  <c r="AC40" i="13"/>
  <c r="AD40" i="13" s="1"/>
  <c r="AA40" i="13"/>
  <c r="Z40" i="13"/>
  <c r="X40" i="13"/>
  <c r="W40" i="13"/>
  <c r="U40" i="13"/>
  <c r="T40" i="13"/>
  <c r="R40" i="13"/>
  <c r="Q40" i="13"/>
  <c r="O40" i="13"/>
  <c r="N40" i="13"/>
  <c r="K40" i="13"/>
  <c r="L40" i="13" s="1"/>
  <c r="H40" i="13"/>
  <c r="I40" i="13" s="1"/>
  <c r="E40" i="13"/>
  <c r="C40" i="13"/>
  <c r="B40" i="13"/>
  <c r="AR39" i="13"/>
  <c r="AP39" i="13"/>
  <c r="AM39" i="13"/>
  <c r="AL39" i="13"/>
  <c r="AJ39" i="13"/>
  <c r="AG39" i="13"/>
  <c r="AD39" i="13"/>
  <c r="AA39" i="13"/>
  <c r="X39" i="13"/>
  <c r="U39" i="13"/>
  <c r="R39" i="13"/>
  <c r="O39" i="13"/>
  <c r="L39" i="13"/>
  <c r="I39" i="13"/>
  <c r="F39" i="13"/>
  <c r="C39" i="13"/>
  <c r="AR38" i="13"/>
  <c r="AP38" i="13"/>
  <c r="AM38" i="13"/>
  <c r="AL38" i="13"/>
  <c r="AJ38" i="13"/>
  <c r="AG38" i="13"/>
  <c r="AD38" i="13"/>
  <c r="AA38" i="13"/>
  <c r="X38" i="13"/>
  <c r="U38" i="13"/>
  <c r="R38" i="13"/>
  <c r="O38" i="13"/>
  <c r="L38" i="13"/>
  <c r="I38" i="13"/>
  <c r="F38" i="13"/>
  <c r="C38" i="13"/>
  <c r="AR37" i="13"/>
  <c r="AP37" i="13"/>
  <c r="AM37" i="13"/>
  <c r="AL37" i="13"/>
  <c r="AJ37" i="13"/>
  <c r="AG37" i="13"/>
  <c r="AD37" i="13"/>
  <c r="AA37" i="13"/>
  <c r="X37" i="13"/>
  <c r="U37" i="13"/>
  <c r="R37" i="13"/>
  <c r="O37" i="13"/>
  <c r="L37" i="13"/>
  <c r="I37" i="13"/>
  <c r="F37" i="13"/>
  <c r="C37" i="13"/>
  <c r="AR36" i="13"/>
  <c r="AP36" i="13"/>
  <c r="AM36" i="13"/>
  <c r="AL36" i="13"/>
  <c r="AJ36" i="13"/>
  <c r="AG36" i="13"/>
  <c r="AD36" i="13"/>
  <c r="AA36" i="13"/>
  <c r="X36" i="13"/>
  <c r="U36" i="13"/>
  <c r="R36" i="13"/>
  <c r="O36" i="13"/>
  <c r="L36" i="13"/>
  <c r="I36" i="13"/>
  <c r="F36" i="13"/>
  <c r="C36" i="13"/>
  <c r="AR35" i="13"/>
  <c r="AP35" i="13"/>
  <c r="AM35" i="13"/>
  <c r="AL35" i="13"/>
  <c r="AJ35" i="13"/>
  <c r="AG35" i="13"/>
  <c r="AD35" i="13"/>
  <c r="AA35" i="13"/>
  <c r="X35" i="13"/>
  <c r="U35" i="13"/>
  <c r="R35" i="13"/>
  <c r="O35" i="13"/>
  <c r="L35" i="13"/>
  <c r="I35" i="13"/>
  <c r="F35" i="13"/>
  <c r="C35" i="13"/>
  <c r="AR34" i="13"/>
  <c r="AP34" i="13"/>
  <c r="AM34" i="13"/>
  <c r="AL34" i="13"/>
  <c r="AJ34" i="13"/>
  <c r="AG34" i="13"/>
  <c r="AD34" i="13"/>
  <c r="AA34" i="13"/>
  <c r="X34" i="13"/>
  <c r="U34" i="13"/>
  <c r="R34" i="13"/>
  <c r="O34" i="13"/>
  <c r="L34" i="13"/>
  <c r="I34" i="13"/>
  <c r="F34" i="13"/>
  <c r="C34" i="13"/>
  <c r="AR33" i="13"/>
  <c r="AP33" i="13"/>
  <c r="AM33" i="13"/>
  <c r="AL33" i="13"/>
  <c r="AJ33" i="13"/>
  <c r="AG33" i="13"/>
  <c r="AD33" i="13"/>
  <c r="AA33" i="13"/>
  <c r="X33" i="13"/>
  <c r="U33" i="13"/>
  <c r="R33" i="13"/>
  <c r="O33" i="13"/>
  <c r="L33" i="13"/>
  <c r="I33" i="13"/>
  <c r="F33" i="13"/>
  <c r="C33" i="13"/>
  <c r="AR32" i="13"/>
  <c r="AP32" i="13"/>
  <c r="AM32" i="13"/>
  <c r="AL32" i="13"/>
  <c r="AJ32" i="13"/>
  <c r="AG32" i="13"/>
  <c r="AD32" i="13"/>
  <c r="AA32" i="13"/>
  <c r="X32" i="13"/>
  <c r="U32" i="13"/>
  <c r="R32" i="13"/>
  <c r="O32" i="13"/>
  <c r="L32" i="13"/>
  <c r="I32" i="13"/>
  <c r="F32" i="13"/>
  <c r="C32" i="13"/>
  <c r="AR31" i="13"/>
  <c r="AP31" i="13"/>
  <c r="AM31" i="13"/>
  <c r="AL31" i="13"/>
  <c r="AJ31" i="13"/>
  <c r="AG31" i="13"/>
  <c r="AD31" i="13"/>
  <c r="AA31" i="13"/>
  <c r="X31" i="13"/>
  <c r="U31" i="13"/>
  <c r="R31" i="13"/>
  <c r="O31" i="13"/>
  <c r="L31" i="13"/>
  <c r="I31" i="13"/>
  <c r="F31" i="13"/>
  <c r="C31" i="13"/>
  <c r="AO29" i="13"/>
  <c r="AP29" i="13" s="1"/>
  <c r="AI29" i="13"/>
  <c r="AJ29" i="13" s="1"/>
  <c r="AF29" i="13"/>
  <c r="AG29" i="13" s="1"/>
  <c r="AD29" i="13"/>
  <c r="AC29" i="13"/>
  <c r="AA29" i="13"/>
  <c r="Z29" i="13"/>
  <c r="X29" i="13"/>
  <c r="W29" i="13"/>
  <c r="T29" i="13"/>
  <c r="U29" i="13" s="1"/>
  <c r="Q29" i="13"/>
  <c r="R29" i="13" s="1"/>
  <c r="N29" i="13"/>
  <c r="O29" i="13" s="1"/>
  <c r="K29" i="13"/>
  <c r="L29" i="13" s="1"/>
  <c r="H29" i="13"/>
  <c r="I29" i="13" s="1"/>
  <c r="F29" i="13"/>
  <c r="E29" i="13"/>
  <c r="C29" i="13"/>
  <c r="B29" i="13"/>
  <c r="AR28" i="13"/>
  <c r="AP28" i="13"/>
  <c r="AL28" i="13"/>
  <c r="AM28" i="13" s="1"/>
  <c r="AJ28" i="13"/>
  <c r="AG28" i="13"/>
  <c r="AD28" i="13"/>
  <c r="AA28" i="13"/>
  <c r="X28" i="13"/>
  <c r="U28" i="13"/>
  <c r="R28" i="13"/>
  <c r="O28" i="13"/>
  <c r="L28" i="13"/>
  <c r="I28" i="13"/>
  <c r="F28" i="13"/>
  <c r="C28" i="13"/>
  <c r="AR27" i="13"/>
  <c r="AP27" i="13"/>
  <c r="AL27" i="13"/>
  <c r="AM27" i="13" s="1"/>
  <c r="AJ27" i="13"/>
  <c r="AG27" i="13"/>
  <c r="AD27" i="13"/>
  <c r="AA27" i="13"/>
  <c r="X27" i="13"/>
  <c r="U27" i="13"/>
  <c r="R27" i="13"/>
  <c r="O27" i="13"/>
  <c r="L27" i="13"/>
  <c r="I27" i="13"/>
  <c r="F27" i="13"/>
  <c r="C27" i="13"/>
  <c r="AR26" i="13"/>
  <c r="AP26" i="13"/>
  <c r="AL26" i="13"/>
  <c r="AM26" i="13" s="1"/>
  <c r="AJ26" i="13"/>
  <c r="AG26" i="13"/>
  <c r="AD26" i="13"/>
  <c r="AA26" i="13"/>
  <c r="X26" i="13"/>
  <c r="U26" i="13"/>
  <c r="R26" i="13"/>
  <c r="O26" i="13"/>
  <c r="L26" i="13"/>
  <c r="I26" i="13"/>
  <c r="F26" i="13"/>
  <c r="C26" i="13"/>
  <c r="AR25" i="13"/>
  <c r="AP25" i="13"/>
  <c r="AL25" i="13"/>
  <c r="AM25" i="13" s="1"/>
  <c r="AJ25" i="13"/>
  <c r="AG25" i="13"/>
  <c r="AD25" i="13"/>
  <c r="AA25" i="13"/>
  <c r="X25" i="13"/>
  <c r="U25" i="13"/>
  <c r="R25" i="13"/>
  <c r="O25" i="13"/>
  <c r="L25" i="13"/>
  <c r="I25" i="13"/>
  <c r="F25" i="13"/>
  <c r="C25" i="13"/>
  <c r="AR24" i="13"/>
  <c r="AP24" i="13"/>
  <c r="AL24" i="13"/>
  <c r="AM24" i="13" s="1"/>
  <c r="AJ24" i="13"/>
  <c r="AG24" i="13"/>
  <c r="AD24" i="13"/>
  <c r="AA24" i="13"/>
  <c r="X24" i="13"/>
  <c r="U24" i="13"/>
  <c r="R24" i="13"/>
  <c r="O24" i="13"/>
  <c r="L24" i="13"/>
  <c r="I24" i="13"/>
  <c r="F24" i="13"/>
  <c r="C24" i="13"/>
  <c r="AR23" i="13"/>
  <c r="AP23" i="13"/>
  <c r="AL23" i="13"/>
  <c r="AM23" i="13" s="1"/>
  <c r="AJ23" i="13"/>
  <c r="AG23" i="13"/>
  <c r="AD23" i="13"/>
  <c r="AA23" i="13"/>
  <c r="X23" i="13"/>
  <c r="U23" i="13"/>
  <c r="R23" i="13"/>
  <c r="O23" i="13"/>
  <c r="L23" i="13"/>
  <c r="I23" i="13"/>
  <c r="F23" i="13"/>
  <c r="C23" i="13"/>
  <c r="AR22" i="13"/>
  <c r="AP22" i="13"/>
  <c r="AL22" i="13"/>
  <c r="AM22" i="13" s="1"/>
  <c r="AJ22" i="13"/>
  <c r="AG22" i="13"/>
  <c r="AD22" i="13"/>
  <c r="AA22" i="13"/>
  <c r="X22" i="13"/>
  <c r="U22" i="13"/>
  <c r="R22" i="13"/>
  <c r="O22" i="13"/>
  <c r="L22" i="13"/>
  <c r="I22" i="13"/>
  <c r="F22" i="13"/>
  <c r="C22" i="13"/>
  <c r="AR21" i="13"/>
  <c r="AP21" i="13"/>
  <c r="AL21" i="13"/>
  <c r="AM21" i="13" s="1"/>
  <c r="AJ21" i="13"/>
  <c r="AG21" i="13"/>
  <c r="AD21" i="13"/>
  <c r="AA21" i="13"/>
  <c r="X21" i="13"/>
  <c r="U21" i="13"/>
  <c r="R21" i="13"/>
  <c r="O21" i="13"/>
  <c r="L21" i="13"/>
  <c r="I21" i="13"/>
  <c r="F21" i="13"/>
  <c r="C21" i="13"/>
  <c r="AR19" i="13"/>
  <c r="AP19" i="13"/>
  <c r="AL19" i="13"/>
  <c r="AM19" i="13" s="1"/>
  <c r="AJ19" i="13"/>
  <c r="AG19" i="13"/>
  <c r="AD19" i="13"/>
  <c r="AA19" i="13"/>
  <c r="X19" i="13"/>
  <c r="U19" i="13"/>
  <c r="R19" i="13"/>
  <c r="O19" i="13"/>
  <c r="L19" i="13"/>
  <c r="I19" i="13"/>
  <c r="F19" i="13"/>
  <c r="C19" i="13"/>
  <c r="AP18" i="13"/>
  <c r="AO18" i="13"/>
  <c r="AJ18" i="13"/>
  <c r="AI18" i="13"/>
  <c r="AG18" i="13"/>
  <c r="AF18" i="13"/>
  <c r="AD18" i="13"/>
  <c r="AC18" i="13"/>
  <c r="Z18" i="13"/>
  <c r="AA18" i="13" s="1"/>
  <c r="W18" i="13"/>
  <c r="X18" i="13" s="1"/>
  <c r="T18" i="13"/>
  <c r="U18" i="13" s="1"/>
  <c r="R18" i="13"/>
  <c r="Q18" i="13"/>
  <c r="O18" i="13"/>
  <c r="N18" i="13"/>
  <c r="L18" i="13"/>
  <c r="K18" i="13"/>
  <c r="I18" i="13"/>
  <c r="H18" i="13"/>
  <c r="F18" i="13"/>
  <c r="E18" i="13"/>
  <c r="B18" i="13"/>
  <c r="AP17" i="13"/>
  <c r="AL17" i="13"/>
  <c r="AJ17" i="13"/>
  <c r="AG17" i="13"/>
  <c r="AD17" i="13"/>
  <c r="AA17" i="13"/>
  <c r="X17" i="13"/>
  <c r="U17" i="13"/>
  <c r="R17" i="13"/>
  <c r="O17" i="13"/>
  <c r="L17" i="13"/>
  <c r="I17" i="13"/>
  <c r="F17" i="13"/>
  <c r="C17" i="13"/>
  <c r="AP16" i="13"/>
  <c r="AL16" i="13"/>
  <c r="AJ16" i="13"/>
  <c r="AG16" i="13"/>
  <c r="AD16" i="13"/>
  <c r="AA16" i="13"/>
  <c r="X16" i="13"/>
  <c r="U16" i="13"/>
  <c r="R16" i="13"/>
  <c r="O16" i="13"/>
  <c r="L16" i="13"/>
  <c r="I16" i="13"/>
  <c r="F16" i="13"/>
  <c r="C16" i="13"/>
  <c r="AP15" i="13"/>
  <c r="AL15" i="13"/>
  <c r="AJ15" i="13"/>
  <c r="AG15" i="13"/>
  <c r="AD15" i="13"/>
  <c r="AA15" i="13"/>
  <c r="X15" i="13"/>
  <c r="U15" i="13"/>
  <c r="R15" i="13"/>
  <c r="O15" i="13"/>
  <c r="L15" i="13"/>
  <c r="I15" i="13"/>
  <c r="F15" i="13"/>
  <c r="C15" i="13"/>
  <c r="AP14" i="13"/>
  <c r="AL14" i="13"/>
  <c r="AJ14" i="13"/>
  <c r="AG14" i="13"/>
  <c r="AD14" i="13"/>
  <c r="AA14" i="13"/>
  <c r="X14" i="13"/>
  <c r="U14" i="13"/>
  <c r="R14" i="13"/>
  <c r="O14" i="13"/>
  <c r="L14" i="13"/>
  <c r="I14" i="13"/>
  <c r="F14" i="13"/>
  <c r="C14" i="13"/>
  <c r="AP13" i="13"/>
  <c r="AL13" i="13"/>
  <c r="AJ13" i="13"/>
  <c r="AG13" i="13"/>
  <c r="AD13" i="13"/>
  <c r="AA13" i="13"/>
  <c r="X13" i="13"/>
  <c r="U13" i="13"/>
  <c r="R13" i="13"/>
  <c r="O13" i="13"/>
  <c r="L13" i="13"/>
  <c r="I13" i="13"/>
  <c r="F13" i="13"/>
  <c r="C13" i="13"/>
  <c r="AP12" i="13"/>
  <c r="AL12" i="13"/>
  <c r="AJ12" i="13"/>
  <c r="AG12" i="13"/>
  <c r="AD12" i="13"/>
  <c r="AA12" i="13"/>
  <c r="X12" i="13"/>
  <c r="U12" i="13"/>
  <c r="R12" i="13"/>
  <c r="O12" i="13"/>
  <c r="L12" i="13"/>
  <c r="I12" i="13"/>
  <c r="F12" i="13"/>
  <c r="C12" i="13"/>
  <c r="AP11" i="13"/>
  <c r="AL11" i="13"/>
  <c r="AJ11" i="13"/>
  <c r="AG11" i="13"/>
  <c r="AD11" i="13"/>
  <c r="AA11" i="13"/>
  <c r="X11" i="13"/>
  <c r="U11" i="13"/>
  <c r="R11" i="13"/>
  <c r="O11" i="13"/>
  <c r="L11" i="13"/>
  <c r="I11" i="13"/>
  <c r="F11" i="13"/>
  <c r="C11" i="13"/>
  <c r="AP10" i="13"/>
  <c r="AL10" i="13"/>
  <c r="AJ10" i="13"/>
  <c r="AG10" i="13"/>
  <c r="AD10" i="13"/>
  <c r="AA10" i="13"/>
  <c r="X10" i="13"/>
  <c r="U10" i="13"/>
  <c r="R10" i="13"/>
  <c r="O10" i="13"/>
  <c r="L10" i="13"/>
  <c r="I10" i="13"/>
  <c r="F10" i="13"/>
  <c r="C10" i="13"/>
  <c r="AP8" i="13"/>
  <c r="AL8" i="13"/>
  <c r="AJ8" i="13"/>
  <c r="AG8" i="13"/>
  <c r="AD8" i="13"/>
  <c r="AA8" i="13"/>
  <c r="X8" i="13"/>
  <c r="U8" i="13"/>
  <c r="R8" i="13"/>
  <c r="O8" i="13"/>
  <c r="L8" i="13"/>
  <c r="I8" i="13"/>
  <c r="F8" i="13"/>
  <c r="C8" i="13"/>
  <c r="AL446" i="12"/>
  <c r="AR446" i="12" s="1"/>
  <c r="AO444" i="12"/>
  <c r="AP444" i="12" s="1"/>
  <c r="AL444" i="12"/>
  <c r="AJ444" i="12"/>
  <c r="AI444" i="12"/>
  <c r="AG444" i="12"/>
  <c r="AF444" i="12"/>
  <c r="AD444" i="12"/>
  <c r="AC444" i="12"/>
  <c r="AA444" i="12"/>
  <c r="Z444" i="12"/>
  <c r="X444" i="12"/>
  <c r="W444" i="12"/>
  <c r="T444" i="12"/>
  <c r="U444" i="12" s="1"/>
  <c r="Q444" i="12"/>
  <c r="R444" i="12" s="1"/>
  <c r="N444" i="12"/>
  <c r="O444" i="12" s="1"/>
  <c r="L444" i="12"/>
  <c r="K444" i="12"/>
  <c r="I444" i="12"/>
  <c r="H444" i="12"/>
  <c r="F444" i="12"/>
  <c r="E444" i="12"/>
  <c r="C444" i="12"/>
  <c r="B444" i="12"/>
  <c r="AO443" i="12"/>
  <c r="AP443" i="12" s="1"/>
  <c r="AJ443" i="12"/>
  <c r="AI443" i="12"/>
  <c r="AG443" i="12"/>
  <c r="AF443" i="12"/>
  <c r="AC443" i="12"/>
  <c r="AD443" i="12" s="1"/>
  <c r="Z443" i="12"/>
  <c r="AA443" i="12" s="1"/>
  <c r="W443" i="12"/>
  <c r="X443" i="12" s="1"/>
  <c r="T443" i="12"/>
  <c r="U443" i="12" s="1"/>
  <c r="Q443" i="12"/>
  <c r="R443" i="12" s="1"/>
  <c r="O443" i="12"/>
  <c r="N443" i="12"/>
  <c r="L443" i="12"/>
  <c r="K443" i="12"/>
  <c r="I443" i="12"/>
  <c r="H443" i="12"/>
  <c r="E443" i="12"/>
  <c r="F443" i="12" s="1"/>
  <c r="B443" i="12"/>
  <c r="C443" i="12" s="1"/>
  <c r="AP442" i="12"/>
  <c r="AL442" i="12"/>
  <c r="AR442" i="12" s="1"/>
  <c r="AJ442" i="12"/>
  <c r="AG442" i="12"/>
  <c r="AD442" i="12"/>
  <c r="AA442" i="12"/>
  <c r="X442" i="12"/>
  <c r="U442" i="12"/>
  <c r="R442" i="12"/>
  <c r="O442" i="12"/>
  <c r="L442" i="12"/>
  <c r="I442" i="12"/>
  <c r="F442" i="12"/>
  <c r="C442" i="12"/>
  <c r="AP441" i="12"/>
  <c r="AL441" i="12"/>
  <c r="AR441" i="12" s="1"/>
  <c r="AJ441" i="12"/>
  <c r="AG441" i="12"/>
  <c r="AD441" i="12"/>
  <c r="AA441" i="12"/>
  <c r="X441" i="12"/>
  <c r="U441" i="12"/>
  <c r="R441" i="12"/>
  <c r="O441" i="12"/>
  <c r="L441" i="12"/>
  <c r="I441" i="12"/>
  <c r="F441" i="12"/>
  <c r="C441" i="12"/>
  <c r="AP440" i="12"/>
  <c r="AL440" i="12"/>
  <c r="AR440" i="12" s="1"/>
  <c r="AJ440" i="12"/>
  <c r="AG440" i="12"/>
  <c r="AD440" i="12"/>
  <c r="AA440" i="12"/>
  <c r="X440" i="12"/>
  <c r="U440" i="12"/>
  <c r="R440" i="12"/>
  <c r="O440" i="12"/>
  <c r="L440" i="12"/>
  <c r="I440" i="12"/>
  <c r="F440" i="12"/>
  <c r="C440" i="12"/>
  <c r="AP439" i="12"/>
  <c r="AL439" i="12"/>
  <c r="AR439" i="12" s="1"/>
  <c r="AJ439" i="12"/>
  <c r="AG439" i="12"/>
  <c r="AD439" i="12"/>
  <c r="AA439" i="12"/>
  <c r="X439" i="12"/>
  <c r="U439" i="12"/>
  <c r="R439" i="12"/>
  <c r="O439" i="12"/>
  <c r="L439" i="12"/>
  <c r="I439" i="12"/>
  <c r="F439" i="12"/>
  <c r="C439" i="12"/>
  <c r="AP438" i="12"/>
  <c r="AL438" i="12"/>
  <c r="AR438" i="12" s="1"/>
  <c r="AJ438" i="12"/>
  <c r="AG438" i="12"/>
  <c r="AD438" i="12"/>
  <c r="AA438" i="12"/>
  <c r="X438" i="12"/>
  <c r="U438" i="12"/>
  <c r="R438" i="12"/>
  <c r="O438" i="12"/>
  <c r="L438" i="12"/>
  <c r="I438" i="12"/>
  <c r="F438" i="12"/>
  <c r="C438" i="12"/>
  <c r="AP437" i="12"/>
  <c r="AL437" i="12"/>
  <c r="AR437" i="12" s="1"/>
  <c r="AJ437" i="12"/>
  <c r="AG437" i="12"/>
  <c r="AD437" i="12"/>
  <c r="AA437" i="12"/>
  <c r="X437" i="12"/>
  <c r="U437" i="12"/>
  <c r="R437" i="12"/>
  <c r="O437" i="12"/>
  <c r="L437" i="12"/>
  <c r="I437" i="12"/>
  <c r="F437" i="12"/>
  <c r="C437" i="12"/>
  <c r="AP436" i="12"/>
  <c r="AL436" i="12"/>
  <c r="AR436" i="12" s="1"/>
  <c r="AJ436" i="12"/>
  <c r="AG436" i="12"/>
  <c r="AD436" i="12"/>
  <c r="AA436" i="12"/>
  <c r="X436" i="12"/>
  <c r="U436" i="12"/>
  <c r="R436" i="12"/>
  <c r="O436" i="12"/>
  <c r="L436" i="12"/>
  <c r="I436" i="12"/>
  <c r="F436" i="12"/>
  <c r="C436" i="12"/>
  <c r="AP435" i="12"/>
  <c r="AL435" i="12"/>
  <c r="AR435" i="12" s="1"/>
  <c r="AJ435" i="12"/>
  <c r="AG435" i="12"/>
  <c r="AD435" i="12"/>
  <c r="AA435" i="12"/>
  <c r="X435" i="12"/>
  <c r="U435" i="12"/>
  <c r="R435" i="12"/>
  <c r="O435" i="12"/>
  <c r="L435" i="12"/>
  <c r="I435" i="12"/>
  <c r="F435" i="12"/>
  <c r="C435" i="12"/>
  <c r="AP434" i="12"/>
  <c r="AL434" i="12"/>
  <c r="AR434" i="12" s="1"/>
  <c r="AJ434" i="12"/>
  <c r="AG434" i="12"/>
  <c r="AD434" i="12"/>
  <c r="AA434" i="12"/>
  <c r="X434" i="12"/>
  <c r="U434" i="12"/>
  <c r="R434" i="12"/>
  <c r="O434" i="12"/>
  <c r="L434" i="12"/>
  <c r="I434" i="12"/>
  <c r="F434" i="12"/>
  <c r="C434" i="12"/>
  <c r="AP431" i="12"/>
  <c r="AO431" i="12"/>
  <c r="AI431" i="12"/>
  <c r="AJ431" i="12" s="1"/>
  <c r="AF431" i="12"/>
  <c r="AG431" i="12" s="1"/>
  <c r="AC431" i="12"/>
  <c r="AD431" i="12" s="1"/>
  <c r="AA431" i="12"/>
  <c r="Z431" i="12"/>
  <c r="X431" i="12"/>
  <c r="W431" i="12"/>
  <c r="U431" i="12"/>
  <c r="T431" i="12"/>
  <c r="R431" i="12"/>
  <c r="Q431" i="12"/>
  <c r="O431" i="12"/>
  <c r="N431" i="12"/>
  <c r="K431" i="12"/>
  <c r="L431" i="12" s="1"/>
  <c r="H431" i="12"/>
  <c r="I431" i="12" s="1"/>
  <c r="E431" i="12"/>
  <c r="C431" i="12"/>
  <c r="B431" i="12"/>
  <c r="AO430" i="12"/>
  <c r="AP430" i="12" s="1"/>
  <c r="AI430" i="12"/>
  <c r="AJ430" i="12" s="1"/>
  <c r="AF430" i="12"/>
  <c r="AG430" i="12" s="1"/>
  <c r="AD430" i="12"/>
  <c r="AC430" i="12"/>
  <c r="AA430" i="12"/>
  <c r="Z430" i="12"/>
  <c r="X430" i="12"/>
  <c r="W430" i="12"/>
  <c r="T430" i="12"/>
  <c r="U430" i="12" s="1"/>
  <c r="Q430" i="12"/>
  <c r="R430" i="12" s="1"/>
  <c r="N430" i="12"/>
  <c r="O430" i="12" s="1"/>
  <c r="K430" i="12"/>
  <c r="L430" i="12" s="1"/>
  <c r="H430" i="12"/>
  <c r="I430" i="12" s="1"/>
  <c r="F430" i="12"/>
  <c r="E430" i="12"/>
  <c r="C430" i="12"/>
  <c r="B430" i="12"/>
  <c r="AR429" i="12"/>
  <c r="AP429" i="12"/>
  <c r="AL429" i="12"/>
  <c r="AM429" i="12" s="1"/>
  <c r="AJ429" i="12"/>
  <c r="AG429" i="12"/>
  <c r="AD429" i="12"/>
  <c r="AA429" i="12"/>
  <c r="X429" i="12"/>
  <c r="U429" i="12"/>
  <c r="R429" i="12"/>
  <c r="O429" i="12"/>
  <c r="L429" i="12"/>
  <c r="I429" i="12"/>
  <c r="F429" i="12"/>
  <c r="C429" i="12"/>
  <c r="AR428" i="12"/>
  <c r="AP428" i="12"/>
  <c r="AL428" i="12"/>
  <c r="AM428" i="12" s="1"/>
  <c r="AJ428" i="12"/>
  <c r="AG428" i="12"/>
  <c r="AD428" i="12"/>
  <c r="AA428" i="12"/>
  <c r="X428" i="12"/>
  <c r="U428" i="12"/>
  <c r="R428" i="12"/>
  <c r="O428" i="12"/>
  <c r="L428" i="12"/>
  <c r="I428" i="12"/>
  <c r="F428" i="12"/>
  <c r="C428" i="12"/>
  <c r="AR427" i="12"/>
  <c r="AP427" i="12"/>
  <c r="AL427" i="12"/>
  <c r="AM427" i="12" s="1"/>
  <c r="AJ427" i="12"/>
  <c r="AG427" i="12"/>
  <c r="AD427" i="12"/>
  <c r="AA427" i="12"/>
  <c r="X427" i="12"/>
  <c r="U427" i="12"/>
  <c r="R427" i="12"/>
  <c r="O427" i="12"/>
  <c r="L427" i="12"/>
  <c r="I427" i="12"/>
  <c r="F427" i="12"/>
  <c r="C427" i="12"/>
  <c r="AR426" i="12"/>
  <c r="AP426" i="12"/>
  <c r="AL426" i="12"/>
  <c r="AM426" i="12" s="1"/>
  <c r="AJ426" i="12"/>
  <c r="AG426" i="12"/>
  <c r="AD426" i="12"/>
  <c r="AA426" i="12"/>
  <c r="X426" i="12"/>
  <c r="U426" i="12"/>
  <c r="R426" i="12"/>
  <c r="O426" i="12"/>
  <c r="L426" i="12"/>
  <c r="I426" i="12"/>
  <c r="F426" i="12"/>
  <c r="C426" i="12"/>
  <c r="AR425" i="12"/>
  <c r="AP425" i="12"/>
  <c r="AL425" i="12"/>
  <c r="AM425" i="12" s="1"/>
  <c r="AJ425" i="12"/>
  <c r="AG425" i="12"/>
  <c r="AD425" i="12"/>
  <c r="AA425" i="12"/>
  <c r="X425" i="12"/>
  <c r="U425" i="12"/>
  <c r="R425" i="12"/>
  <c r="O425" i="12"/>
  <c r="L425" i="12"/>
  <c r="I425" i="12"/>
  <c r="F425" i="12"/>
  <c r="C425" i="12"/>
  <c r="AR424" i="12"/>
  <c r="AP424" i="12"/>
  <c r="AL424" i="12"/>
  <c r="AM424" i="12" s="1"/>
  <c r="AJ424" i="12"/>
  <c r="AG424" i="12"/>
  <c r="AD424" i="12"/>
  <c r="AA424" i="12"/>
  <c r="X424" i="12"/>
  <c r="U424" i="12"/>
  <c r="R424" i="12"/>
  <c r="O424" i="12"/>
  <c r="L424" i="12"/>
  <c r="I424" i="12"/>
  <c r="F424" i="12"/>
  <c r="C424" i="12"/>
  <c r="AR423" i="12"/>
  <c r="AP423" i="12"/>
  <c r="AL423" i="12"/>
  <c r="AM423" i="12" s="1"/>
  <c r="AJ423" i="12"/>
  <c r="AG423" i="12"/>
  <c r="AD423" i="12"/>
  <c r="AA423" i="12"/>
  <c r="X423" i="12"/>
  <c r="U423" i="12"/>
  <c r="R423" i="12"/>
  <c r="O423" i="12"/>
  <c r="L423" i="12"/>
  <c r="I423" i="12"/>
  <c r="F423" i="12"/>
  <c r="C423" i="12"/>
  <c r="AR422" i="12"/>
  <c r="AP422" i="12"/>
  <c r="AL422" i="12"/>
  <c r="AM422" i="12" s="1"/>
  <c r="AJ422" i="12"/>
  <c r="AG422" i="12"/>
  <c r="AD422" i="12"/>
  <c r="AA422" i="12"/>
  <c r="X422" i="12"/>
  <c r="U422" i="12"/>
  <c r="R422" i="12"/>
  <c r="O422" i="12"/>
  <c r="L422" i="12"/>
  <c r="I422" i="12"/>
  <c r="F422" i="12"/>
  <c r="C422" i="12"/>
  <c r="AR421" i="12"/>
  <c r="AP421" i="12"/>
  <c r="AL421" i="12"/>
  <c r="AM421" i="12" s="1"/>
  <c r="AJ421" i="12"/>
  <c r="AG421" i="12"/>
  <c r="AD421" i="12"/>
  <c r="AA421" i="12"/>
  <c r="X421" i="12"/>
  <c r="U421" i="12"/>
  <c r="R421" i="12"/>
  <c r="O421" i="12"/>
  <c r="L421" i="12"/>
  <c r="I421" i="12"/>
  <c r="F421" i="12"/>
  <c r="C421" i="12"/>
  <c r="AR420" i="12"/>
  <c r="AP420" i="12"/>
  <c r="AL420" i="12"/>
  <c r="AM420" i="12" s="1"/>
  <c r="AJ420" i="12"/>
  <c r="AG420" i="12"/>
  <c r="AD420" i="12"/>
  <c r="AA420" i="12"/>
  <c r="X420" i="12"/>
  <c r="U420" i="12"/>
  <c r="R420" i="12"/>
  <c r="O420" i="12"/>
  <c r="L420" i="12"/>
  <c r="I420" i="12"/>
  <c r="F420" i="12"/>
  <c r="C420" i="12"/>
  <c r="AR419" i="12"/>
  <c r="AP419" i="12"/>
  <c r="AL419" i="12"/>
  <c r="AM419" i="12" s="1"/>
  <c r="AJ419" i="12"/>
  <c r="AG419" i="12"/>
  <c r="AD419" i="12"/>
  <c r="AA419" i="12"/>
  <c r="X419" i="12"/>
  <c r="U419" i="12"/>
  <c r="R419" i="12"/>
  <c r="O419" i="12"/>
  <c r="L419" i="12"/>
  <c r="I419" i="12"/>
  <c r="F419" i="12"/>
  <c r="C419" i="12"/>
  <c r="AR418" i="12"/>
  <c r="AP418" i="12"/>
  <c r="AL418" i="12"/>
  <c r="AM418" i="12" s="1"/>
  <c r="AJ418" i="12"/>
  <c r="AG418" i="12"/>
  <c r="AD418" i="12"/>
  <c r="AA418" i="12"/>
  <c r="X418" i="12"/>
  <c r="U418" i="12"/>
  <c r="R418" i="12"/>
  <c r="O418" i="12"/>
  <c r="L418" i="12"/>
  <c r="I418" i="12"/>
  <c r="F418" i="12"/>
  <c r="C418" i="12"/>
  <c r="AR417" i="12"/>
  <c r="AP417" i="12"/>
  <c r="AL417" i="12"/>
  <c r="AM417" i="12" s="1"/>
  <c r="AJ417" i="12"/>
  <c r="AG417" i="12"/>
  <c r="AD417" i="12"/>
  <c r="AA417" i="12"/>
  <c r="X417" i="12"/>
  <c r="U417" i="12"/>
  <c r="R417" i="12"/>
  <c r="O417" i="12"/>
  <c r="L417" i="12"/>
  <c r="I417" i="12"/>
  <c r="F417" i="12"/>
  <c r="C417" i="12"/>
  <c r="AR416" i="12"/>
  <c r="AP416" i="12"/>
  <c r="AL416" i="12"/>
  <c r="AM416" i="12" s="1"/>
  <c r="AJ416" i="12"/>
  <c r="AG416" i="12"/>
  <c r="AD416" i="12"/>
  <c r="AA416" i="12"/>
  <c r="X416" i="12"/>
  <c r="U416" i="12"/>
  <c r="R416" i="12"/>
  <c r="O416" i="12"/>
  <c r="L416" i="12"/>
  <c r="I416" i="12"/>
  <c r="F416" i="12"/>
  <c r="C416" i="12"/>
  <c r="AR415" i="12"/>
  <c r="AP415" i="12"/>
  <c r="AL415" i="12"/>
  <c r="AM415" i="12" s="1"/>
  <c r="AJ415" i="12"/>
  <c r="AG415" i="12"/>
  <c r="AD415" i="12"/>
  <c r="AA415" i="12"/>
  <c r="X415" i="12"/>
  <c r="U415" i="12"/>
  <c r="R415" i="12"/>
  <c r="O415" i="12"/>
  <c r="L415" i="12"/>
  <c r="I415" i="12"/>
  <c r="F415" i="12"/>
  <c r="C415" i="12"/>
  <c r="AR414" i="12"/>
  <c r="AP414" i="12"/>
  <c r="AL414" i="12"/>
  <c r="AM414" i="12" s="1"/>
  <c r="AJ414" i="12"/>
  <c r="AG414" i="12"/>
  <c r="AD414" i="12"/>
  <c r="AA414" i="12"/>
  <c r="X414" i="12"/>
  <c r="U414" i="12"/>
  <c r="R414" i="12"/>
  <c r="O414" i="12"/>
  <c r="L414" i="12"/>
  <c r="I414" i="12"/>
  <c r="F414" i="12"/>
  <c r="C414" i="12"/>
  <c r="AR413" i="12"/>
  <c r="AP413" i="12"/>
  <c r="AL413" i="12"/>
  <c r="AM413" i="12" s="1"/>
  <c r="AJ413" i="12"/>
  <c r="AG413" i="12"/>
  <c r="AD413" i="12"/>
  <c r="AA413" i="12"/>
  <c r="X413" i="12"/>
  <c r="U413" i="12"/>
  <c r="R413" i="12"/>
  <c r="O413" i="12"/>
  <c r="L413" i="12"/>
  <c r="I413" i="12"/>
  <c r="F413" i="12"/>
  <c r="C413" i="12"/>
  <c r="AR412" i="12"/>
  <c r="AP412" i="12"/>
  <c r="AL412" i="12"/>
  <c r="AM412" i="12" s="1"/>
  <c r="AJ412" i="12"/>
  <c r="AG412" i="12"/>
  <c r="AD412" i="12"/>
  <c r="AA412" i="12"/>
  <c r="X412" i="12"/>
  <c r="U412" i="12"/>
  <c r="R412" i="12"/>
  <c r="O412" i="12"/>
  <c r="L412" i="12"/>
  <c r="I412" i="12"/>
  <c r="F412" i="12"/>
  <c r="C412" i="12"/>
  <c r="AR411" i="12"/>
  <c r="AP411" i="12"/>
  <c r="AL411" i="12"/>
  <c r="AM411" i="12" s="1"/>
  <c r="AJ411" i="12"/>
  <c r="AG411" i="12"/>
  <c r="AD411" i="12"/>
  <c r="AA411" i="12"/>
  <c r="X411" i="12"/>
  <c r="U411" i="12"/>
  <c r="R411" i="12"/>
  <c r="O411" i="12"/>
  <c r="L411" i="12"/>
  <c r="I411" i="12"/>
  <c r="F411" i="12"/>
  <c r="C411" i="12"/>
  <c r="AR410" i="12"/>
  <c r="AP410" i="12"/>
  <c r="AL410" i="12"/>
  <c r="AM410" i="12" s="1"/>
  <c r="AJ410" i="12"/>
  <c r="AG410" i="12"/>
  <c r="AD410" i="12"/>
  <c r="AA410" i="12"/>
  <c r="X410" i="12"/>
  <c r="U410" i="12"/>
  <c r="R410" i="12"/>
  <c r="O410" i="12"/>
  <c r="L410" i="12"/>
  <c r="I410" i="12"/>
  <c r="F410" i="12"/>
  <c r="C410" i="12"/>
  <c r="AR409" i="12"/>
  <c r="AP409" i="12"/>
  <c r="AL409" i="12"/>
  <c r="AM409" i="12" s="1"/>
  <c r="AJ409" i="12"/>
  <c r="AG409" i="12"/>
  <c r="AD409" i="12"/>
  <c r="AA409" i="12"/>
  <c r="X409" i="12"/>
  <c r="U409" i="12"/>
  <c r="R409" i="12"/>
  <c r="O409" i="12"/>
  <c r="L409" i="12"/>
  <c r="I409" i="12"/>
  <c r="F409" i="12"/>
  <c r="C409" i="12"/>
  <c r="AR408" i="12"/>
  <c r="AP408" i="12"/>
  <c r="AL408" i="12"/>
  <c r="AM408" i="12" s="1"/>
  <c r="AJ408" i="12"/>
  <c r="AG408" i="12"/>
  <c r="AD408" i="12"/>
  <c r="AA408" i="12"/>
  <c r="X408" i="12"/>
  <c r="U408" i="12"/>
  <c r="R408" i="12"/>
  <c r="O408" i="12"/>
  <c r="L408" i="12"/>
  <c r="I408" i="12"/>
  <c r="F408" i="12"/>
  <c r="C408" i="12"/>
  <c r="AP404" i="12"/>
  <c r="AO404" i="12"/>
  <c r="AM404" i="12"/>
  <c r="AI404" i="12"/>
  <c r="AJ404" i="12" s="1"/>
  <c r="AF404" i="12"/>
  <c r="AG404" i="12" s="1"/>
  <c r="AC404" i="12"/>
  <c r="AD404" i="12" s="1"/>
  <c r="Z404" i="12"/>
  <c r="AA404" i="12" s="1"/>
  <c r="W404" i="12"/>
  <c r="X404" i="12" s="1"/>
  <c r="T404" i="12"/>
  <c r="U404" i="12" s="1"/>
  <c r="R404" i="12"/>
  <c r="Q404" i="12"/>
  <c r="O404" i="12"/>
  <c r="N404" i="12"/>
  <c r="K404" i="12"/>
  <c r="L404" i="12" s="1"/>
  <c r="H404" i="12"/>
  <c r="I404" i="12" s="1"/>
  <c r="E404" i="12"/>
  <c r="F404" i="12" s="1"/>
  <c r="B404" i="12"/>
  <c r="AL404" i="12" s="1"/>
  <c r="AR404" i="12" s="1"/>
  <c r="AP403" i="12"/>
  <c r="AL403" i="12"/>
  <c r="AR403" i="12" s="1"/>
  <c r="AJ403" i="12"/>
  <c r="AG403" i="12"/>
  <c r="AD403" i="12"/>
  <c r="AA403" i="12"/>
  <c r="X403" i="12"/>
  <c r="U403" i="12"/>
  <c r="R403" i="12"/>
  <c r="O403" i="12"/>
  <c r="L403" i="12"/>
  <c r="I403" i="12"/>
  <c r="F403" i="12"/>
  <c r="C403" i="12"/>
  <c r="AP402" i="12"/>
  <c r="AL402" i="12"/>
  <c r="AR402" i="12" s="1"/>
  <c r="AJ402" i="12"/>
  <c r="AG402" i="12"/>
  <c r="AD402" i="12"/>
  <c r="AA402" i="12"/>
  <c r="X402" i="12"/>
  <c r="U402" i="12"/>
  <c r="R402" i="12"/>
  <c r="O402" i="12"/>
  <c r="L402" i="12"/>
  <c r="I402" i="12"/>
  <c r="F402" i="12"/>
  <c r="C402" i="12"/>
  <c r="AP401" i="12"/>
  <c r="AL401" i="12"/>
  <c r="AR401" i="12" s="1"/>
  <c r="AJ401" i="12"/>
  <c r="AG401" i="12"/>
  <c r="AD401" i="12"/>
  <c r="AA401" i="12"/>
  <c r="X401" i="12"/>
  <c r="U401" i="12"/>
  <c r="R401" i="12"/>
  <c r="O401" i="12"/>
  <c r="L401" i="12"/>
  <c r="I401" i="12"/>
  <c r="F401" i="12"/>
  <c r="C401" i="12"/>
  <c r="AP400" i="12"/>
  <c r="AL400" i="12"/>
  <c r="AR400" i="12" s="1"/>
  <c r="AJ400" i="12"/>
  <c r="AG400" i="12"/>
  <c r="AD400" i="12"/>
  <c r="AA400" i="12"/>
  <c r="X400" i="12"/>
  <c r="U400" i="12"/>
  <c r="R400" i="12"/>
  <c r="O400" i="12"/>
  <c r="L400" i="12"/>
  <c r="I400" i="12"/>
  <c r="F400" i="12"/>
  <c r="C400" i="12"/>
  <c r="AP399" i="12"/>
  <c r="AL399" i="12"/>
  <c r="AR399" i="12" s="1"/>
  <c r="AJ399" i="12"/>
  <c r="AG399" i="12"/>
  <c r="AD399" i="12"/>
  <c r="AA399" i="12"/>
  <c r="X399" i="12"/>
  <c r="U399" i="12"/>
  <c r="R399" i="12"/>
  <c r="O399" i="12"/>
  <c r="L399" i="12"/>
  <c r="I399" i="12"/>
  <c r="F399" i="12"/>
  <c r="C399" i="12"/>
  <c r="AP398" i="12"/>
  <c r="AL398" i="12"/>
  <c r="AR398" i="12" s="1"/>
  <c r="AJ398" i="12"/>
  <c r="AG398" i="12"/>
  <c r="AD398" i="12"/>
  <c r="AA398" i="12"/>
  <c r="X398" i="12"/>
  <c r="U398" i="12"/>
  <c r="R398" i="12"/>
  <c r="O398" i="12"/>
  <c r="L398" i="12"/>
  <c r="I398" i="12"/>
  <c r="F398" i="12"/>
  <c r="C398" i="12"/>
  <c r="AO397" i="12"/>
  <c r="AP397" i="12" s="1"/>
  <c r="AI397" i="12"/>
  <c r="AJ397" i="12" s="1"/>
  <c r="AG397" i="12"/>
  <c r="AF397" i="12"/>
  <c r="AD397" i="12"/>
  <c r="AC397" i="12"/>
  <c r="AA397" i="12"/>
  <c r="Z397" i="12"/>
  <c r="X397" i="12"/>
  <c r="W397" i="12"/>
  <c r="U397" i="12"/>
  <c r="T397" i="12"/>
  <c r="Q397" i="12"/>
  <c r="R397" i="12" s="1"/>
  <c r="O397" i="12"/>
  <c r="N397" i="12"/>
  <c r="K397" i="12"/>
  <c r="I397" i="12"/>
  <c r="H397" i="12"/>
  <c r="F397" i="12"/>
  <c r="E397" i="12"/>
  <c r="C397" i="12"/>
  <c r="B397" i="12"/>
  <c r="AR396" i="12"/>
  <c r="AP396" i="12"/>
  <c r="AM396" i="12"/>
  <c r="AL396" i="12"/>
  <c r="AJ396" i="12"/>
  <c r="AG396" i="12"/>
  <c r="AD396" i="12"/>
  <c r="AA396" i="12"/>
  <c r="X396" i="12"/>
  <c r="U396" i="12"/>
  <c r="R396" i="12"/>
  <c r="O396" i="12"/>
  <c r="L396" i="12"/>
  <c r="I396" i="12"/>
  <c r="F396" i="12"/>
  <c r="C396" i="12"/>
  <c r="AR395" i="12"/>
  <c r="AP395" i="12"/>
  <c r="AM395" i="12"/>
  <c r="AL395" i="12"/>
  <c r="AJ395" i="12"/>
  <c r="AG395" i="12"/>
  <c r="AD395" i="12"/>
  <c r="AA395" i="12"/>
  <c r="X395" i="12"/>
  <c r="U395" i="12"/>
  <c r="R395" i="12"/>
  <c r="O395" i="12"/>
  <c r="L395" i="12"/>
  <c r="I395" i="12"/>
  <c r="F395" i="12"/>
  <c r="C395" i="12"/>
  <c r="AO394" i="12"/>
  <c r="AP394" i="12" s="1"/>
  <c r="AI394" i="12"/>
  <c r="AJ394" i="12" s="1"/>
  <c r="AG394" i="12"/>
  <c r="AF394" i="12"/>
  <c r="AD394" i="12"/>
  <c r="AC394" i="12"/>
  <c r="Z394" i="12"/>
  <c r="AA394" i="12" s="1"/>
  <c r="W394" i="12"/>
  <c r="X394" i="12" s="1"/>
  <c r="T394" i="12"/>
  <c r="U394" i="12" s="1"/>
  <c r="Q394" i="12"/>
  <c r="R394" i="12" s="1"/>
  <c r="N394" i="12"/>
  <c r="O394" i="12" s="1"/>
  <c r="K394" i="12"/>
  <c r="L394" i="12" s="1"/>
  <c r="I394" i="12"/>
  <c r="H394" i="12"/>
  <c r="F394" i="12"/>
  <c r="E394" i="12"/>
  <c r="B394" i="12"/>
  <c r="C394" i="12" s="1"/>
  <c r="AP393" i="12"/>
  <c r="AL393" i="12"/>
  <c r="AR393" i="12" s="1"/>
  <c r="AJ393" i="12"/>
  <c r="AG393" i="12"/>
  <c r="AD393" i="12"/>
  <c r="AA393" i="12"/>
  <c r="X393" i="12"/>
  <c r="U393" i="12"/>
  <c r="R393" i="12"/>
  <c r="O393" i="12"/>
  <c r="L393" i="12"/>
  <c r="I393" i="12"/>
  <c r="F393" i="12"/>
  <c r="C393" i="12"/>
  <c r="AP392" i="12"/>
  <c r="AL392" i="12"/>
  <c r="AR392" i="12" s="1"/>
  <c r="AJ392" i="12"/>
  <c r="AG392" i="12"/>
  <c r="AD392" i="12"/>
  <c r="AA392" i="12"/>
  <c r="X392" i="12"/>
  <c r="U392" i="12"/>
  <c r="R392" i="12"/>
  <c r="O392" i="12"/>
  <c r="L392" i="12"/>
  <c r="I392" i="12"/>
  <c r="F392" i="12"/>
  <c r="C392" i="12"/>
  <c r="AP391" i="12"/>
  <c r="AL391" i="12"/>
  <c r="AR391" i="12" s="1"/>
  <c r="AJ391" i="12"/>
  <c r="AG391" i="12"/>
  <c r="AD391" i="12"/>
  <c r="AA391" i="12"/>
  <c r="X391" i="12"/>
  <c r="U391" i="12"/>
  <c r="R391" i="12"/>
  <c r="O391" i="12"/>
  <c r="L391" i="12"/>
  <c r="I391" i="12"/>
  <c r="F391" i="12"/>
  <c r="C391" i="12"/>
  <c r="AP390" i="12"/>
  <c r="AL390" i="12"/>
  <c r="AR390" i="12" s="1"/>
  <c r="AJ390" i="12"/>
  <c r="AG390" i="12"/>
  <c r="AD390" i="12"/>
  <c r="AA390" i="12"/>
  <c r="X390" i="12"/>
  <c r="U390" i="12"/>
  <c r="R390" i="12"/>
  <c r="O390" i="12"/>
  <c r="L390" i="12"/>
  <c r="I390" i="12"/>
  <c r="F390" i="12"/>
  <c r="C390" i="12"/>
  <c r="AP389" i="12"/>
  <c r="AL389" i="12"/>
  <c r="AR389" i="12" s="1"/>
  <c r="AJ389" i="12"/>
  <c r="AG389" i="12"/>
  <c r="AD389" i="12"/>
  <c r="AA389" i="12"/>
  <c r="X389" i="12"/>
  <c r="U389" i="12"/>
  <c r="R389" i="12"/>
  <c r="O389" i="12"/>
  <c r="L389" i="12"/>
  <c r="I389" i="12"/>
  <c r="F389" i="12"/>
  <c r="C389" i="12"/>
  <c r="AP387" i="12"/>
  <c r="AL387" i="12"/>
  <c r="AR387" i="12" s="1"/>
  <c r="AJ387" i="12"/>
  <c r="AG387" i="12"/>
  <c r="AD387" i="12"/>
  <c r="AA387" i="12"/>
  <c r="X387" i="12"/>
  <c r="U387" i="12"/>
  <c r="R387" i="12"/>
  <c r="O387" i="12"/>
  <c r="L387" i="12"/>
  <c r="I387" i="12"/>
  <c r="F387" i="12"/>
  <c r="C387" i="12"/>
  <c r="AP386" i="12"/>
  <c r="AL386" i="12"/>
  <c r="AR386" i="12" s="1"/>
  <c r="AJ386" i="12"/>
  <c r="AG386" i="12"/>
  <c r="AD386" i="12"/>
  <c r="AA386" i="12"/>
  <c r="X386" i="12"/>
  <c r="U386" i="12"/>
  <c r="R386" i="12"/>
  <c r="O386" i="12"/>
  <c r="L386" i="12"/>
  <c r="I386" i="12"/>
  <c r="F386" i="12"/>
  <c r="C386" i="12"/>
  <c r="AP384" i="12"/>
  <c r="AL384" i="12"/>
  <c r="AR384" i="12" s="1"/>
  <c r="AJ384" i="12"/>
  <c r="AG384" i="12"/>
  <c r="AD384" i="12"/>
  <c r="AA384" i="12"/>
  <c r="X384" i="12"/>
  <c r="U384" i="12"/>
  <c r="R384" i="12"/>
  <c r="O384" i="12"/>
  <c r="L384" i="12"/>
  <c r="I384" i="12"/>
  <c r="F384" i="12"/>
  <c r="C384" i="12"/>
  <c r="AP383" i="12"/>
  <c r="AL383" i="12"/>
  <c r="AR383" i="12" s="1"/>
  <c r="AJ383" i="12"/>
  <c r="AG383" i="12"/>
  <c r="AD383" i="12"/>
  <c r="AA383" i="12"/>
  <c r="X383" i="12"/>
  <c r="U383" i="12"/>
  <c r="R383" i="12"/>
  <c r="O383" i="12"/>
  <c r="L383" i="12"/>
  <c r="I383" i="12"/>
  <c r="F383" i="12"/>
  <c r="C383" i="12"/>
  <c r="AP382" i="12"/>
  <c r="AL382" i="12"/>
  <c r="AR382" i="12" s="1"/>
  <c r="AJ382" i="12"/>
  <c r="AG382" i="12"/>
  <c r="AD382" i="12"/>
  <c r="AA382" i="12"/>
  <c r="X382" i="12"/>
  <c r="U382" i="12"/>
  <c r="R382" i="12"/>
  <c r="O382" i="12"/>
  <c r="L382" i="12"/>
  <c r="I382" i="12"/>
  <c r="F382" i="12"/>
  <c r="C382" i="12"/>
  <c r="AP381" i="12"/>
  <c r="AL381" i="12"/>
  <c r="AR381" i="12" s="1"/>
  <c r="AJ381" i="12"/>
  <c r="AG381" i="12"/>
  <c r="AD381" i="12"/>
  <c r="AA381" i="12"/>
  <c r="X381" i="12"/>
  <c r="U381" i="12"/>
  <c r="R381" i="12"/>
  <c r="O381" i="12"/>
  <c r="L381" i="12"/>
  <c r="I381" i="12"/>
  <c r="F381" i="12"/>
  <c r="C381" i="12"/>
  <c r="AP380" i="12"/>
  <c r="AL380" i="12"/>
  <c r="AR380" i="12" s="1"/>
  <c r="AJ380" i="12"/>
  <c r="AG380" i="12"/>
  <c r="AD380" i="12"/>
  <c r="AA380" i="12"/>
  <c r="X380" i="12"/>
  <c r="U380" i="12"/>
  <c r="R380" i="12"/>
  <c r="O380" i="12"/>
  <c r="L380" i="12"/>
  <c r="I380" i="12"/>
  <c r="F380" i="12"/>
  <c r="C380" i="12"/>
  <c r="AP379" i="12"/>
  <c r="AL379" i="12"/>
  <c r="AR379" i="12" s="1"/>
  <c r="AJ379" i="12"/>
  <c r="AG379" i="12"/>
  <c r="AD379" i="12"/>
  <c r="AA379" i="12"/>
  <c r="X379" i="12"/>
  <c r="U379" i="12"/>
  <c r="R379" i="12"/>
  <c r="O379" i="12"/>
  <c r="L379" i="12"/>
  <c r="I379" i="12"/>
  <c r="F379" i="12"/>
  <c r="C379" i="12"/>
  <c r="AP378" i="12"/>
  <c r="AL378" i="12"/>
  <c r="AR378" i="12" s="1"/>
  <c r="AJ378" i="12"/>
  <c r="AG378" i="12"/>
  <c r="AD378" i="12"/>
  <c r="AA378" i="12"/>
  <c r="X378" i="12"/>
  <c r="U378" i="12"/>
  <c r="R378" i="12"/>
  <c r="O378" i="12"/>
  <c r="L378" i="12"/>
  <c r="I378" i="12"/>
  <c r="F378" i="12"/>
  <c r="C378" i="12"/>
  <c r="AP377" i="12"/>
  <c r="AL377" i="12"/>
  <c r="AR377" i="12" s="1"/>
  <c r="AJ377" i="12"/>
  <c r="AG377" i="12"/>
  <c r="AD377" i="12"/>
  <c r="AA377" i="12"/>
  <c r="X377" i="12"/>
  <c r="U377" i="12"/>
  <c r="R377" i="12"/>
  <c r="O377" i="12"/>
  <c r="L377" i="12"/>
  <c r="I377" i="12"/>
  <c r="F377" i="12"/>
  <c r="C377" i="12"/>
  <c r="AP376" i="12"/>
  <c r="AL376" i="12"/>
  <c r="AR376" i="12" s="1"/>
  <c r="AJ376" i="12"/>
  <c r="AG376" i="12"/>
  <c r="AD376" i="12"/>
  <c r="AA376" i="12"/>
  <c r="X376" i="12"/>
  <c r="U376" i="12"/>
  <c r="R376" i="12"/>
  <c r="O376" i="12"/>
  <c r="L376" i="12"/>
  <c r="I376" i="12"/>
  <c r="F376" i="12"/>
  <c r="C376" i="12"/>
  <c r="AP375" i="12"/>
  <c r="AL375" i="12"/>
  <c r="AR375" i="12" s="1"/>
  <c r="AJ375" i="12"/>
  <c r="AG375" i="12"/>
  <c r="AD375" i="12"/>
  <c r="AA375" i="12"/>
  <c r="X375" i="12"/>
  <c r="U375" i="12"/>
  <c r="R375" i="12"/>
  <c r="O375" i="12"/>
  <c r="L375" i="12"/>
  <c r="I375" i="12"/>
  <c r="F375" i="12"/>
  <c r="C375" i="12"/>
  <c r="AP374" i="12"/>
  <c r="AL374" i="12"/>
  <c r="AR374" i="12" s="1"/>
  <c r="AJ374" i="12"/>
  <c r="AG374" i="12"/>
  <c r="AD374" i="12"/>
  <c r="AA374" i="12"/>
  <c r="X374" i="12"/>
  <c r="U374" i="12"/>
  <c r="R374" i="12"/>
  <c r="O374" i="12"/>
  <c r="L374" i="12"/>
  <c r="I374" i="12"/>
  <c r="F374" i="12"/>
  <c r="C374" i="12"/>
  <c r="AP373" i="12"/>
  <c r="AL373" i="12"/>
  <c r="AR373" i="12" s="1"/>
  <c r="AJ373" i="12"/>
  <c r="AG373" i="12"/>
  <c r="AD373" i="12"/>
  <c r="AA373" i="12"/>
  <c r="X373" i="12"/>
  <c r="U373" i="12"/>
  <c r="R373" i="12"/>
  <c r="O373" i="12"/>
  <c r="L373" i="12"/>
  <c r="I373" i="12"/>
  <c r="F373" i="12"/>
  <c r="C373" i="12"/>
  <c r="AP372" i="12"/>
  <c r="AL372" i="12"/>
  <c r="AR372" i="12" s="1"/>
  <c r="AJ372" i="12"/>
  <c r="AG372" i="12"/>
  <c r="AD372" i="12"/>
  <c r="AA372" i="12"/>
  <c r="X372" i="12"/>
  <c r="U372" i="12"/>
  <c r="R372" i="12"/>
  <c r="O372" i="12"/>
  <c r="L372" i="12"/>
  <c r="I372" i="12"/>
  <c r="F372" i="12"/>
  <c r="C372" i="12"/>
  <c r="AP371" i="12"/>
  <c r="AL371" i="12"/>
  <c r="AR371" i="12" s="1"/>
  <c r="AJ371" i="12"/>
  <c r="AG371" i="12"/>
  <c r="AD371" i="12"/>
  <c r="AA371" i="12"/>
  <c r="X371" i="12"/>
  <c r="U371" i="12"/>
  <c r="R371" i="12"/>
  <c r="O371" i="12"/>
  <c r="L371" i="12"/>
  <c r="I371" i="12"/>
  <c r="F371" i="12"/>
  <c r="C371" i="12"/>
  <c r="AP370" i="12"/>
  <c r="AL370" i="12"/>
  <c r="AR370" i="12" s="1"/>
  <c r="AJ370" i="12"/>
  <c r="AG370" i="12"/>
  <c r="AD370" i="12"/>
  <c r="AA370" i="12"/>
  <c r="X370" i="12"/>
  <c r="U370" i="12"/>
  <c r="R370" i="12"/>
  <c r="O370" i="12"/>
  <c r="L370" i="12"/>
  <c r="I370" i="12"/>
  <c r="F370" i="12"/>
  <c r="C370" i="12"/>
  <c r="AP369" i="12"/>
  <c r="AO369" i="12"/>
  <c r="AJ369" i="12"/>
  <c r="AI369" i="12"/>
  <c r="AF369" i="12"/>
  <c r="AG369" i="12" s="1"/>
  <c r="AD369" i="12"/>
  <c r="AC369" i="12"/>
  <c r="Z369" i="12"/>
  <c r="AA369" i="12" s="1"/>
  <c r="X369" i="12"/>
  <c r="W369" i="12"/>
  <c r="U369" i="12"/>
  <c r="T369" i="12"/>
  <c r="R369" i="12"/>
  <c r="Q369" i="12"/>
  <c r="O369" i="12"/>
  <c r="N369" i="12"/>
  <c r="L369" i="12"/>
  <c r="K369" i="12"/>
  <c r="H369" i="12"/>
  <c r="I369" i="12" s="1"/>
  <c r="F369" i="12"/>
  <c r="E369" i="12"/>
  <c r="B369" i="12"/>
  <c r="AP368" i="12"/>
  <c r="AM368" i="12"/>
  <c r="AL368" i="12"/>
  <c r="AR368" i="12" s="1"/>
  <c r="AJ368" i="12"/>
  <c r="AG368" i="12"/>
  <c r="AD368" i="12"/>
  <c r="AA368" i="12"/>
  <c r="X368" i="12"/>
  <c r="U368" i="12"/>
  <c r="R368" i="12"/>
  <c r="O368" i="12"/>
  <c r="L368" i="12"/>
  <c r="I368" i="12"/>
  <c r="F368" i="12"/>
  <c r="C368" i="12"/>
  <c r="AP367" i="12"/>
  <c r="AM367" i="12"/>
  <c r="AL367" i="12"/>
  <c r="AR367" i="12" s="1"/>
  <c r="AJ367" i="12"/>
  <c r="AG367" i="12"/>
  <c r="AD367" i="12"/>
  <c r="AA367" i="12"/>
  <c r="X367" i="12"/>
  <c r="U367" i="12"/>
  <c r="R367" i="12"/>
  <c r="O367" i="12"/>
  <c r="L367" i="12"/>
  <c r="I367" i="12"/>
  <c r="F367" i="12"/>
  <c r="C367" i="12"/>
  <c r="AP366" i="12"/>
  <c r="AM366" i="12"/>
  <c r="AL366" i="12"/>
  <c r="AR366" i="12" s="1"/>
  <c r="AJ366" i="12"/>
  <c r="AG366" i="12"/>
  <c r="AD366" i="12"/>
  <c r="AA366" i="12"/>
  <c r="X366" i="12"/>
  <c r="U366" i="12"/>
  <c r="R366" i="12"/>
  <c r="O366" i="12"/>
  <c r="L366" i="12"/>
  <c r="I366" i="12"/>
  <c r="F366" i="12"/>
  <c r="C366" i="12"/>
  <c r="AP365" i="12"/>
  <c r="AM365" i="12"/>
  <c r="AL365" i="12"/>
  <c r="AR365" i="12" s="1"/>
  <c r="AJ365" i="12"/>
  <c r="AG365" i="12"/>
  <c r="AD365" i="12"/>
  <c r="AA365" i="12"/>
  <c r="X365" i="12"/>
  <c r="U365" i="12"/>
  <c r="R365" i="12"/>
  <c r="O365" i="12"/>
  <c r="L365" i="12"/>
  <c r="I365" i="12"/>
  <c r="F365" i="12"/>
  <c r="C365" i="12"/>
  <c r="AP364" i="12"/>
  <c r="AM364" i="12"/>
  <c r="AL364" i="12"/>
  <c r="AR364" i="12" s="1"/>
  <c r="AJ364" i="12"/>
  <c r="AG364" i="12"/>
  <c r="AD364" i="12"/>
  <c r="AA364" i="12"/>
  <c r="X364" i="12"/>
  <c r="U364" i="12"/>
  <c r="R364" i="12"/>
  <c r="O364" i="12"/>
  <c r="L364" i="12"/>
  <c r="I364" i="12"/>
  <c r="F364" i="12"/>
  <c r="C364" i="12"/>
  <c r="AP363" i="12"/>
  <c r="AM363" i="12"/>
  <c r="AL363" i="12"/>
  <c r="AR363" i="12" s="1"/>
  <c r="AJ363" i="12"/>
  <c r="AG363" i="12"/>
  <c r="AD363" i="12"/>
  <c r="AA363" i="12"/>
  <c r="X363" i="12"/>
  <c r="U363" i="12"/>
  <c r="R363" i="12"/>
  <c r="O363" i="12"/>
  <c r="L363" i="12"/>
  <c r="I363" i="12"/>
  <c r="F363" i="12"/>
  <c r="C363" i="12"/>
  <c r="AP362" i="12"/>
  <c r="AM362" i="12"/>
  <c r="AL362" i="12"/>
  <c r="AR362" i="12" s="1"/>
  <c r="AJ362" i="12"/>
  <c r="AG362" i="12"/>
  <c r="AD362" i="12"/>
  <c r="AA362" i="12"/>
  <c r="X362" i="12"/>
  <c r="U362" i="12"/>
  <c r="R362" i="12"/>
  <c r="O362" i="12"/>
  <c r="L362" i="12"/>
  <c r="I362" i="12"/>
  <c r="F362" i="12"/>
  <c r="C362" i="12"/>
  <c r="AP361" i="12"/>
  <c r="AM361" i="12"/>
  <c r="AL361" i="12"/>
  <c r="AR361" i="12" s="1"/>
  <c r="AJ361" i="12"/>
  <c r="AG361" i="12"/>
  <c r="AD361" i="12"/>
  <c r="AA361" i="12"/>
  <c r="X361" i="12"/>
  <c r="U361" i="12"/>
  <c r="R361" i="12"/>
  <c r="O361" i="12"/>
  <c r="L361" i="12"/>
  <c r="I361" i="12"/>
  <c r="F361" i="12"/>
  <c r="C361" i="12"/>
  <c r="AO359" i="12"/>
  <c r="AP359" i="12" s="1"/>
  <c r="AI359" i="12"/>
  <c r="AJ359" i="12" s="1"/>
  <c r="AF359" i="12"/>
  <c r="AG359" i="12" s="1"/>
  <c r="AC359" i="12"/>
  <c r="AD359" i="12" s="1"/>
  <c r="Z359" i="12"/>
  <c r="AA359" i="12" s="1"/>
  <c r="X359" i="12"/>
  <c r="W359" i="12"/>
  <c r="U359" i="12"/>
  <c r="T359" i="12"/>
  <c r="Q359" i="12"/>
  <c r="R359" i="12" s="1"/>
  <c r="N359" i="12"/>
  <c r="O359" i="12" s="1"/>
  <c r="K359" i="12"/>
  <c r="L359" i="12" s="1"/>
  <c r="H359" i="12"/>
  <c r="I359" i="12" s="1"/>
  <c r="E359" i="12"/>
  <c r="F359" i="12" s="1"/>
  <c r="B359" i="12"/>
  <c r="AL359" i="12" s="1"/>
  <c r="AR358" i="12"/>
  <c r="AP358" i="12"/>
  <c r="AM358" i="12"/>
  <c r="AL358" i="12"/>
  <c r="AJ358" i="12"/>
  <c r="AG358" i="12"/>
  <c r="AD358" i="12"/>
  <c r="AA358" i="12"/>
  <c r="X358" i="12"/>
  <c r="U358" i="12"/>
  <c r="R358" i="12"/>
  <c r="O358" i="12"/>
  <c r="L358" i="12"/>
  <c r="I358" i="12"/>
  <c r="F358" i="12"/>
  <c r="C358" i="12"/>
  <c r="AR357" i="12"/>
  <c r="AP357" i="12"/>
  <c r="AM357" i="12"/>
  <c r="AL357" i="12"/>
  <c r="AJ357" i="12"/>
  <c r="AG357" i="12"/>
  <c r="AD357" i="12"/>
  <c r="AA357" i="12"/>
  <c r="X357" i="12"/>
  <c r="U357" i="12"/>
  <c r="R357" i="12"/>
  <c r="O357" i="12"/>
  <c r="L357" i="12"/>
  <c r="I357" i="12"/>
  <c r="F357" i="12"/>
  <c r="C357" i="12"/>
  <c r="AR356" i="12"/>
  <c r="AP356" i="12"/>
  <c r="AM356" i="12"/>
  <c r="AL356" i="12"/>
  <c r="AJ356" i="12"/>
  <c r="AG356" i="12"/>
  <c r="AD356" i="12"/>
  <c r="AA356" i="12"/>
  <c r="X356" i="12"/>
  <c r="U356" i="12"/>
  <c r="R356" i="12"/>
  <c r="O356" i="12"/>
  <c r="L356" i="12"/>
  <c r="I356" i="12"/>
  <c r="F356" i="12"/>
  <c r="C356" i="12"/>
  <c r="AR355" i="12"/>
  <c r="AP355" i="12"/>
  <c r="AM355" i="12"/>
  <c r="AL355" i="12"/>
  <c r="AJ355" i="12"/>
  <c r="AG355" i="12"/>
  <c r="AD355" i="12"/>
  <c r="AA355" i="12"/>
  <c r="X355" i="12"/>
  <c r="U355" i="12"/>
  <c r="R355" i="12"/>
  <c r="O355" i="12"/>
  <c r="L355" i="12"/>
  <c r="I355" i="12"/>
  <c r="F355" i="12"/>
  <c r="C355" i="12"/>
  <c r="AR354" i="12"/>
  <c r="AP354" i="12"/>
  <c r="AM354" i="12"/>
  <c r="AL354" i="12"/>
  <c r="AJ354" i="12"/>
  <c r="AG354" i="12"/>
  <c r="AD354" i="12"/>
  <c r="AA354" i="12"/>
  <c r="X354" i="12"/>
  <c r="U354" i="12"/>
  <c r="R354" i="12"/>
  <c r="O354" i="12"/>
  <c r="L354" i="12"/>
  <c r="I354" i="12"/>
  <c r="F354" i="12"/>
  <c r="C354" i="12"/>
  <c r="AR353" i="12"/>
  <c r="AP353" i="12"/>
  <c r="AM353" i="12"/>
  <c r="AL353" i="12"/>
  <c r="AJ353" i="12"/>
  <c r="AG353" i="12"/>
  <c r="AD353" i="12"/>
  <c r="AA353" i="12"/>
  <c r="X353" i="12"/>
  <c r="U353" i="12"/>
  <c r="R353" i="12"/>
  <c r="O353" i="12"/>
  <c r="L353" i="12"/>
  <c r="I353" i="12"/>
  <c r="F353" i="12"/>
  <c r="C353" i="12"/>
  <c r="AR352" i="12"/>
  <c r="AP352" i="12"/>
  <c r="AM352" i="12"/>
  <c r="AL352" i="12"/>
  <c r="AJ352" i="12"/>
  <c r="AG352" i="12"/>
  <c r="AD352" i="12"/>
  <c r="AA352" i="12"/>
  <c r="X352" i="12"/>
  <c r="U352" i="12"/>
  <c r="R352" i="12"/>
  <c r="O352" i="12"/>
  <c r="L352" i="12"/>
  <c r="I352" i="12"/>
  <c r="F352" i="12"/>
  <c r="C352" i="12"/>
  <c r="AR351" i="12"/>
  <c r="AP351" i="12"/>
  <c r="AM351" i="12"/>
  <c r="AL351" i="12"/>
  <c r="AJ351" i="12"/>
  <c r="AG351" i="12"/>
  <c r="AD351" i="12"/>
  <c r="AA351" i="12"/>
  <c r="X351" i="12"/>
  <c r="U351" i="12"/>
  <c r="R351" i="12"/>
  <c r="O351" i="12"/>
  <c r="L351" i="12"/>
  <c r="I351" i="12"/>
  <c r="F351" i="12"/>
  <c r="C351" i="12"/>
  <c r="AR350" i="12"/>
  <c r="AP350" i="12"/>
  <c r="AM350" i="12"/>
  <c r="AL350" i="12"/>
  <c r="AJ350" i="12"/>
  <c r="AG350" i="12"/>
  <c r="AD350" i="12"/>
  <c r="AA350" i="12"/>
  <c r="X350" i="12"/>
  <c r="U350" i="12"/>
  <c r="R350" i="12"/>
  <c r="O350" i="12"/>
  <c r="L350" i="12"/>
  <c r="I350" i="12"/>
  <c r="F350" i="12"/>
  <c r="C350" i="12"/>
  <c r="AR348" i="12"/>
  <c r="AP348" i="12"/>
  <c r="AM348" i="12"/>
  <c r="AL348" i="12"/>
  <c r="AJ348" i="12"/>
  <c r="AG348" i="12"/>
  <c r="AD348" i="12"/>
  <c r="AA348" i="12"/>
  <c r="X348" i="12"/>
  <c r="U348" i="12"/>
  <c r="R348" i="12"/>
  <c r="O348" i="12"/>
  <c r="L348" i="12"/>
  <c r="I348" i="12"/>
  <c r="F348" i="12"/>
  <c r="C348" i="12"/>
  <c r="AO345" i="12"/>
  <c r="AP345" i="12" s="1"/>
  <c r="AJ345" i="12"/>
  <c r="AI345" i="12"/>
  <c r="AF345" i="12"/>
  <c r="AG345" i="12" s="1"/>
  <c r="AC345" i="12"/>
  <c r="AD345" i="12" s="1"/>
  <c r="Z345" i="12"/>
  <c r="AA345" i="12" s="1"/>
  <c r="W345" i="12"/>
  <c r="X345" i="12" s="1"/>
  <c r="T345" i="12"/>
  <c r="U345" i="12" s="1"/>
  <c r="Q345" i="12"/>
  <c r="R345" i="12" s="1"/>
  <c r="N345" i="12"/>
  <c r="O345" i="12" s="1"/>
  <c r="L345" i="12"/>
  <c r="K345" i="12"/>
  <c r="H345" i="12"/>
  <c r="I345" i="12" s="1"/>
  <c r="E345" i="12"/>
  <c r="F345" i="12" s="1"/>
  <c r="B345" i="12"/>
  <c r="AP344" i="12"/>
  <c r="AO344" i="12"/>
  <c r="AJ344" i="12"/>
  <c r="AI344" i="12"/>
  <c r="AF344" i="12"/>
  <c r="AG344" i="12" s="1"/>
  <c r="AD344" i="12"/>
  <c r="AC344" i="12"/>
  <c r="AA344" i="12"/>
  <c r="Z344" i="12"/>
  <c r="X344" i="12"/>
  <c r="W344" i="12"/>
  <c r="U344" i="12"/>
  <c r="T344" i="12"/>
  <c r="R344" i="12"/>
  <c r="Q344" i="12"/>
  <c r="N344" i="12"/>
  <c r="O344" i="12" s="1"/>
  <c r="L344" i="12"/>
  <c r="K344" i="12"/>
  <c r="H344" i="12"/>
  <c r="F344" i="12"/>
  <c r="E344" i="12"/>
  <c r="C344" i="12"/>
  <c r="B344" i="12"/>
  <c r="AO343" i="12"/>
  <c r="AP343" i="12" s="1"/>
  <c r="AI343" i="12"/>
  <c r="AJ343" i="12" s="1"/>
  <c r="AF343" i="12"/>
  <c r="AG343" i="12" s="1"/>
  <c r="AC343" i="12"/>
  <c r="AD343" i="12" s="1"/>
  <c r="AA343" i="12"/>
  <c r="Z343" i="12"/>
  <c r="W343" i="12"/>
  <c r="X343" i="12" s="1"/>
  <c r="T343" i="12"/>
  <c r="U343" i="12" s="1"/>
  <c r="Q343" i="12"/>
  <c r="R343" i="12" s="1"/>
  <c r="N343" i="12"/>
  <c r="O343" i="12" s="1"/>
  <c r="K343" i="12"/>
  <c r="L343" i="12" s="1"/>
  <c r="I343" i="12"/>
  <c r="H343" i="12"/>
  <c r="E343" i="12"/>
  <c r="C343" i="12"/>
  <c r="B343" i="12"/>
  <c r="AP342" i="12"/>
  <c r="AL342" i="12"/>
  <c r="AR342" i="12" s="1"/>
  <c r="AJ342" i="12"/>
  <c r="AG342" i="12"/>
  <c r="AD342" i="12"/>
  <c r="AA342" i="12"/>
  <c r="X342" i="12"/>
  <c r="U342" i="12"/>
  <c r="R342" i="12"/>
  <c r="O342" i="12"/>
  <c r="L342" i="12"/>
  <c r="I342" i="12"/>
  <c r="F342" i="12"/>
  <c r="C342" i="12"/>
  <c r="AP341" i="12"/>
  <c r="AL341" i="12"/>
  <c r="AR341" i="12" s="1"/>
  <c r="AJ341" i="12"/>
  <c r="AG341" i="12"/>
  <c r="AD341" i="12"/>
  <c r="AA341" i="12"/>
  <c r="X341" i="12"/>
  <c r="U341" i="12"/>
  <c r="R341" i="12"/>
  <c r="O341" i="12"/>
  <c r="L341" i="12"/>
  <c r="I341" i="12"/>
  <c r="F341" i="12"/>
  <c r="C341" i="12"/>
  <c r="AP340" i="12"/>
  <c r="AL340" i="12"/>
  <c r="AR340" i="12" s="1"/>
  <c r="AJ340" i="12"/>
  <c r="AG340" i="12"/>
  <c r="AD340" i="12"/>
  <c r="AA340" i="12"/>
  <c r="X340" i="12"/>
  <c r="U340" i="12"/>
  <c r="R340" i="12"/>
  <c r="O340" i="12"/>
  <c r="L340" i="12"/>
  <c r="I340" i="12"/>
  <c r="F340" i="12"/>
  <c r="C340" i="12"/>
  <c r="AP339" i="12"/>
  <c r="AL339" i="12"/>
  <c r="AR339" i="12" s="1"/>
  <c r="AJ339" i="12"/>
  <c r="AG339" i="12"/>
  <c r="AD339" i="12"/>
  <c r="AA339" i="12"/>
  <c r="X339" i="12"/>
  <c r="U339" i="12"/>
  <c r="R339" i="12"/>
  <c r="O339" i="12"/>
  <c r="L339" i="12"/>
  <c r="I339" i="12"/>
  <c r="F339" i="12"/>
  <c r="C339" i="12"/>
  <c r="AP338" i="12"/>
  <c r="AL338" i="12"/>
  <c r="AR338" i="12" s="1"/>
  <c r="AJ338" i="12"/>
  <c r="AG338" i="12"/>
  <c r="AD338" i="12"/>
  <c r="AA338" i="12"/>
  <c r="X338" i="12"/>
  <c r="U338" i="12"/>
  <c r="R338" i="12"/>
  <c r="O338" i="12"/>
  <c r="L338" i="12"/>
  <c r="I338" i="12"/>
  <c r="F338" i="12"/>
  <c r="C338" i="12"/>
  <c r="AP336" i="12"/>
  <c r="AL336" i="12"/>
  <c r="AR336" i="12" s="1"/>
  <c r="AJ336" i="12"/>
  <c r="AG336" i="12"/>
  <c r="AD336" i="12"/>
  <c r="AA336" i="12"/>
  <c r="X336" i="12"/>
  <c r="U336" i="12"/>
  <c r="R336" i="12"/>
  <c r="O336" i="12"/>
  <c r="L336" i="12"/>
  <c r="I336" i="12"/>
  <c r="F336" i="12"/>
  <c r="C336" i="12"/>
  <c r="AP335" i="12"/>
  <c r="AL335" i="12"/>
  <c r="AR335" i="12" s="1"/>
  <c r="AJ335" i="12"/>
  <c r="AG335" i="12"/>
  <c r="AD335" i="12"/>
  <c r="AA335" i="12"/>
  <c r="X335" i="12"/>
  <c r="U335" i="12"/>
  <c r="R335" i="12"/>
  <c r="O335" i="12"/>
  <c r="L335" i="12"/>
  <c r="I335" i="12"/>
  <c r="F335" i="12"/>
  <c r="C335" i="12"/>
  <c r="AP334" i="12"/>
  <c r="AL334" i="12"/>
  <c r="AR334" i="12" s="1"/>
  <c r="AJ334" i="12"/>
  <c r="AG334" i="12"/>
  <c r="AD334" i="12"/>
  <c r="AA334" i="12"/>
  <c r="X334" i="12"/>
  <c r="U334" i="12"/>
  <c r="R334" i="12"/>
  <c r="O334" i="12"/>
  <c r="L334" i="12"/>
  <c r="I334" i="12"/>
  <c r="F334" i="12"/>
  <c r="C334" i="12"/>
  <c r="AP333" i="12"/>
  <c r="AL333" i="12"/>
  <c r="AR333" i="12" s="1"/>
  <c r="AJ333" i="12"/>
  <c r="AG333" i="12"/>
  <c r="AD333" i="12"/>
  <c r="AA333" i="12"/>
  <c r="X333" i="12"/>
  <c r="U333" i="12"/>
  <c r="R333" i="12"/>
  <c r="O333" i="12"/>
  <c r="L333" i="12"/>
  <c r="I333" i="12"/>
  <c r="F333" i="12"/>
  <c r="C333" i="12"/>
  <c r="AP332" i="12"/>
  <c r="AL332" i="12"/>
  <c r="AR332" i="12" s="1"/>
  <c r="AJ332" i="12"/>
  <c r="AG332" i="12"/>
  <c r="AD332" i="12"/>
  <c r="AA332" i="12"/>
  <c r="X332" i="12"/>
  <c r="U332" i="12"/>
  <c r="R332" i="12"/>
  <c r="O332" i="12"/>
  <c r="L332" i="12"/>
  <c r="I332" i="12"/>
  <c r="F332" i="12"/>
  <c r="C332" i="12"/>
  <c r="AP331" i="12"/>
  <c r="AL331" i="12"/>
  <c r="AR331" i="12" s="1"/>
  <c r="AJ331" i="12"/>
  <c r="AG331" i="12"/>
  <c r="AD331" i="12"/>
  <c r="AA331" i="12"/>
  <c r="X331" i="12"/>
  <c r="U331" i="12"/>
  <c r="R331" i="12"/>
  <c r="O331" i="12"/>
  <c r="L331" i="12"/>
  <c r="I331" i="12"/>
  <c r="F331" i="12"/>
  <c r="C331" i="12"/>
  <c r="AP330" i="12"/>
  <c r="AL330" i="12"/>
  <c r="AR330" i="12" s="1"/>
  <c r="AJ330" i="12"/>
  <c r="AG330" i="12"/>
  <c r="AD330" i="12"/>
  <c r="AA330" i="12"/>
  <c r="X330" i="12"/>
  <c r="U330" i="12"/>
  <c r="R330" i="12"/>
  <c r="O330" i="12"/>
  <c r="L330" i="12"/>
  <c r="I330" i="12"/>
  <c r="F330" i="12"/>
  <c r="C330" i="12"/>
  <c r="AP329" i="12"/>
  <c r="AL329" i="12"/>
  <c r="AR329" i="12" s="1"/>
  <c r="AJ329" i="12"/>
  <c r="AG329" i="12"/>
  <c r="AD329" i="12"/>
  <c r="AA329" i="12"/>
  <c r="X329" i="12"/>
  <c r="U329" i="12"/>
  <c r="R329" i="12"/>
  <c r="O329" i="12"/>
  <c r="L329" i="12"/>
  <c r="I329" i="12"/>
  <c r="F329" i="12"/>
  <c r="C329" i="12"/>
  <c r="AP326" i="12"/>
  <c r="AO326" i="12"/>
  <c r="AJ326" i="12"/>
  <c r="AI326" i="12"/>
  <c r="AG326" i="12"/>
  <c r="AF326" i="12"/>
  <c r="AC326" i="12"/>
  <c r="AD326" i="12" s="1"/>
  <c r="Z326" i="12"/>
  <c r="AA326" i="12" s="1"/>
  <c r="X326" i="12"/>
  <c r="W326" i="12"/>
  <c r="U326" i="12"/>
  <c r="T326" i="12"/>
  <c r="R326" i="12"/>
  <c r="Q326" i="12"/>
  <c r="O326" i="12"/>
  <c r="N326" i="12"/>
  <c r="L326" i="12"/>
  <c r="K326" i="12"/>
  <c r="I326" i="12"/>
  <c r="H326" i="12"/>
  <c r="E326" i="12"/>
  <c r="F326" i="12" s="1"/>
  <c r="C326" i="12"/>
  <c r="B326" i="12"/>
  <c r="AP325" i="12"/>
  <c r="AO325" i="12"/>
  <c r="AI325" i="12"/>
  <c r="AJ325" i="12" s="1"/>
  <c r="AF325" i="12"/>
  <c r="AG325" i="12" s="1"/>
  <c r="AC325" i="12"/>
  <c r="AD325" i="12" s="1"/>
  <c r="Z325" i="12"/>
  <c r="AA325" i="12" s="1"/>
  <c r="W325" i="12"/>
  <c r="X325" i="12" s="1"/>
  <c r="T325" i="12"/>
  <c r="U325" i="12" s="1"/>
  <c r="R325" i="12"/>
  <c r="Q325" i="12"/>
  <c r="N325" i="12"/>
  <c r="O325" i="12" s="1"/>
  <c r="K325" i="12"/>
  <c r="L325" i="12" s="1"/>
  <c r="H325" i="12"/>
  <c r="I325" i="12" s="1"/>
  <c r="E325" i="12"/>
  <c r="F325" i="12" s="1"/>
  <c r="B325" i="12"/>
  <c r="C325" i="12" s="1"/>
  <c r="AP324" i="12"/>
  <c r="AM324" i="12"/>
  <c r="AL324" i="12"/>
  <c r="AR324" i="12" s="1"/>
  <c r="AJ324" i="12"/>
  <c r="AG324" i="12"/>
  <c r="AD324" i="12"/>
  <c r="AA324" i="12"/>
  <c r="X324" i="12"/>
  <c r="U324" i="12"/>
  <c r="R324" i="12"/>
  <c r="O324" i="12"/>
  <c r="L324" i="12"/>
  <c r="I324" i="12"/>
  <c r="F324" i="12"/>
  <c r="C324" i="12"/>
  <c r="AP323" i="12"/>
  <c r="AM323" i="12"/>
  <c r="AL323" i="12"/>
  <c r="AR323" i="12" s="1"/>
  <c r="AJ323" i="12"/>
  <c r="AG323" i="12"/>
  <c r="AD323" i="12"/>
  <c r="AA323" i="12"/>
  <c r="X323" i="12"/>
  <c r="U323" i="12"/>
  <c r="R323" i="12"/>
  <c r="O323" i="12"/>
  <c r="L323" i="12"/>
  <c r="I323" i="12"/>
  <c r="F323" i="12"/>
  <c r="C323" i="12"/>
  <c r="AP322" i="12"/>
  <c r="AM322" i="12"/>
  <c r="AL322" i="12"/>
  <c r="AR322" i="12" s="1"/>
  <c r="AJ322" i="12"/>
  <c r="AG322" i="12"/>
  <c r="AD322" i="12"/>
  <c r="AA322" i="12"/>
  <c r="X322" i="12"/>
  <c r="U322" i="12"/>
  <c r="R322" i="12"/>
  <c r="O322" i="12"/>
  <c r="L322" i="12"/>
  <c r="I322" i="12"/>
  <c r="F322" i="12"/>
  <c r="C322" i="12"/>
  <c r="AP321" i="12"/>
  <c r="AM321" i="12"/>
  <c r="AL321" i="12"/>
  <c r="AR321" i="12" s="1"/>
  <c r="AJ321" i="12"/>
  <c r="AG321" i="12"/>
  <c r="AD321" i="12"/>
  <c r="AA321" i="12"/>
  <c r="X321" i="12"/>
  <c r="U321" i="12"/>
  <c r="R321" i="12"/>
  <c r="O321" i="12"/>
  <c r="L321" i="12"/>
  <c r="I321" i="12"/>
  <c r="F321" i="12"/>
  <c r="C321" i="12"/>
  <c r="AP320" i="12"/>
  <c r="AM320" i="12"/>
  <c r="AL320" i="12"/>
  <c r="AR320" i="12" s="1"/>
  <c r="AJ320" i="12"/>
  <c r="AG320" i="12"/>
  <c r="AD320" i="12"/>
  <c r="AA320" i="12"/>
  <c r="X320" i="12"/>
  <c r="U320" i="12"/>
  <c r="R320" i="12"/>
  <c r="O320" i="12"/>
  <c r="L320" i="12"/>
  <c r="I320" i="12"/>
  <c r="F320" i="12"/>
  <c r="C320" i="12"/>
  <c r="AP319" i="12"/>
  <c r="AM319" i="12"/>
  <c r="AL319" i="12"/>
  <c r="AR319" i="12" s="1"/>
  <c r="AJ319" i="12"/>
  <c r="AG319" i="12"/>
  <c r="AD319" i="12"/>
  <c r="AA319" i="12"/>
  <c r="X319" i="12"/>
  <c r="U319" i="12"/>
  <c r="R319" i="12"/>
  <c r="O319" i="12"/>
  <c r="L319" i="12"/>
  <c r="I319" i="12"/>
  <c r="F319" i="12"/>
  <c r="C319" i="12"/>
  <c r="AP318" i="12"/>
  <c r="AM318" i="12"/>
  <c r="AL318" i="12"/>
  <c r="AR318" i="12" s="1"/>
  <c r="AJ318" i="12"/>
  <c r="AG318" i="12"/>
  <c r="AD318" i="12"/>
  <c r="AA318" i="12"/>
  <c r="X318" i="12"/>
  <c r="U318" i="12"/>
  <c r="R318" i="12"/>
  <c r="O318" i="12"/>
  <c r="L318" i="12"/>
  <c r="I318" i="12"/>
  <c r="F318" i="12"/>
  <c r="C318" i="12"/>
  <c r="AP317" i="12"/>
  <c r="AM317" i="12"/>
  <c r="AL317" i="12"/>
  <c r="AR317" i="12" s="1"/>
  <c r="AJ317" i="12"/>
  <c r="AG317" i="12"/>
  <c r="AD317" i="12"/>
  <c r="AA317" i="12"/>
  <c r="X317" i="12"/>
  <c r="U317" i="12"/>
  <c r="R317" i="12"/>
  <c r="O317" i="12"/>
  <c r="L317" i="12"/>
  <c r="I317" i="12"/>
  <c r="F317" i="12"/>
  <c r="C317" i="12"/>
  <c r="AP316" i="12"/>
  <c r="AM316" i="12"/>
  <c r="AL316" i="12"/>
  <c r="AR316" i="12" s="1"/>
  <c r="AJ316" i="12"/>
  <c r="AG316" i="12"/>
  <c r="AD316" i="12"/>
  <c r="AA316" i="12"/>
  <c r="X316" i="12"/>
  <c r="U316" i="12"/>
  <c r="R316" i="12"/>
  <c r="O316" i="12"/>
  <c r="L316" i="12"/>
  <c r="I316" i="12"/>
  <c r="F316" i="12"/>
  <c r="C316" i="12"/>
  <c r="AP315" i="12"/>
  <c r="AM315" i="12"/>
  <c r="AL315" i="12"/>
  <c r="AR315" i="12" s="1"/>
  <c r="AJ315" i="12"/>
  <c r="AG315" i="12"/>
  <c r="AD315" i="12"/>
  <c r="AA315" i="12"/>
  <c r="X315" i="12"/>
  <c r="U315" i="12"/>
  <c r="R315" i="12"/>
  <c r="O315" i="12"/>
  <c r="L315" i="12"/>
  <c r="I315" i="12"/>
  <c r="F315" i="12"/>
  <c r="C315" i="12"/>
  <c r="AP314" i="12"/>
  <c r="AM314" i="12"/>
  <c r="AL314" i="12"/>
  <c r="AR314" i="12" s="1"/>
  <c r="AJ314" i="12"/>
  <c r="AG314" i="12"/>
  <c r="AD314" i="12"/>
  <c r="AA314" i="12"/>
  <c r="X314" i="12"/>
  <c r="U314" i="12"/>
  <c r="R314" i="12"/>
  <c r="O314" i="12"/>
  <c r="L314" i="12"/>
  <c r="I314" i="12"/>
  <c r="F314" i="12"/>
  <c r="C314" i="12"/>
  <c r="AP313" i="12"/>
  <c r="AM313" i="12"/>
  <c r="AL313" i="12"/>
  <c r="AR313" i="12" s="1"/>
  <c r="AJ313" i="12"/>
  <c r="AG313" i="12"/>
  <c r="AD313" i="12"/>
  <c r="AA313" i="12"/>
  <c r="X313" i="12"/>
  <c r="U313" i="12"/>
  <c r="R313" i="12"/>
  <c r="O313" i="12"/>
  <c r="L313" i="12"/>
  <c r="I313" i="12"/>
  <c r="F313" i="12"/>
  <c r="C313" i="12"/>
  <c r="AP312" i="12"/>
  <c r="AM312" i="12"/>
  <c r="AL312" i="12"/>
  <c r="AR312" i="12" s="1"/>
  <c r="AJ312" i="12"/>
  <c r="AG312" i="12"/>
  <c r="AD312" i="12"/>
  <c r="AA312" i="12"/>
  <c r="X312" i="12"/>
  <c r="U312" i="12"/>
  <c r="R312" i="12"/>
  <c r="O312" i="12"/>
  <c r="L312" i="12"/>
  <c r="I312" i="12"/>
  <c r="F312" i="12"/>
  <c r="C312" i="12"/>
  <c r="AP311" i="12"/>
  <c r="AM311" i="12"/>
  <c r="AL311" i="12"/>
  <c r="AR311" i="12" s="1"/>
  <c r="AJ311" i="12"/>
  <c r="AG311" i="12"/>
  <c r="AD311" i="12"/>
  <c r="AA311" i="12"/>
  <c r="X311" i="12"/>
  <c r="U311" i="12"/>
  <c r="R311" i="12"/>
  <c r="O311" i="12"/>
  <c r="L311" i="12"/>
  <c r="I311" i="12"/>
  <c r="F311" i="12"/>
  <c r="C311" i="12"/>
  <c r="AP310" i="12"/>
  <c r="AM310" i="12"/>
  <c r="AL310" i="12"/>
  <c r="AR310" i="12" s="1"/>
  <c r="AJ310" i="12"/>
  <c r="AG310" i="12"/>
  <c r="AD310" i="12"/>
  <c r="AA310" i="12"/>
  <c r="X310" i="12"/>
  <c r="U310" i="12"/>
  <c r="R310" i="12"/>
  <c r="O310" i="12"/>
  <c r="L310" i="12"/>
  <c r="I310" i="12"/>
  <c r="F310" i="12"/>
  <c r="C310" i="12"/>
  <c r="AP309" i="12"/>
  <c r="AM309" i="12"/>
  <c r="AL309" i="12"/>
  <c r="AR309" i="12" s="1"/>
  <c r="AJ309" i="12"/>
  <c r="AG309" i="12"/>
  <c r="AD309" i="12"/>
  <c r="AA309" i="12"/>
  <c r="X309" i="12"/>
  <c r="U309" i="12"/>
  <c r="R309" i="12"/>
  <c r="O309" i="12"/>
  <c r="L309" i="12"/>
  <c r="I309" i="12"/>
  <c r="F309" i="12"/>
  <c r="C309" i="12"/>
  <c r="AP308" i="12"/>
  <c r="AM308" i="12"/>
  <c r="AL308" i="12"/>
  <c r="AR308" i="12" s="1"/>
  <c r="AJ308" i="12"/>
  <c r="AG308" i="12"/>
  <c r="AD308" i="12"/>
  <c r="AA308" i="12"/>
  <c r="X308" i="12"/>
  <c r="U308" i="12"/>
  <c r="R308" i="12"/>
  <c r="O308" i="12"/>
  <c r="L308" i="12"/>
  <c r="I308" i="12"/>
  <c r="F308" i="12"/>
  <c r="C308" i="12"/>
  <c r="AP307" i="12"/>
  <c r="AM307" i="12"/>
  <c r="AL307" i="12"/>
  <c r="AR307" i="12" s="1"/>
  <c r="AJ307" i="12"/>
  <c r="AG307" i="12"/>
  <c r="AD307" i="12"/>
  <c r="AA307" i="12"/>
  <c r="X307" i="12"/>
  <c r="U307" i="12"/>
  <c r="R307" i="12"/>
  <c r="O307" i="12"/>
  <c r="L307" i="12"/>
  <c r="I307" i="12"/>
  <c r="F307" i="12"/>
  <c r="C307" i="12"/>
  <c r="AP306" i="12"/>
  <c r="AM306" i="12"/>
  <c r="AL306" i="12"/>
  <c r="AR306" i="12" s="1"/>
  <c r="AJ306" i="12"/>
  <c r="AG306" i="12"/>
  <c r="AD306" i="12"/>
  <c r="AA306" i="12"/>
  <c r="X306" i="12"/>
  <c r="U306" i="12"/>
  <c r="R306" i="12"/>
  <c r="O306" i="12"/>
  <c r="L306" i="12"/>
  <c r="I306" i="12"/>
  <c r="F306" i="12"/>
  <c r="C306" i="12"/>
  <c r="AP305" i="12"/>
  <c r="AM305" i="12"/>
  <c r="AL305" i="12"/>
  <c r="AR305" i="12" s="1"/>
  <c r="AJ305" i="12"/>
  <c r="AG305" i="12"/>
  <c r="AD305" i="12"/>
  <c r="AA305" i="12"/>
  <c r="X305" i="12"/>
  <c r="U305" i="12"/>
  <c r="R305" i="12"/>
  <c r="O305" i="12"/>
  <c r="L305" i="12"/>
  <c r="I305" i="12"/>
  <c r="F305" i="12"/>
  <c r="C305" i="12"/>
  <c r="AP304" i="12"/>
  <c r="AM304" i="12"/>
  <c r="AL304" i="12"/>
  <c r="AR304" i="12" s="1"/>
  <c r="AJ304" i="12"/>
  <c r="AG304" i="12"/>
  <c r="AD304" i="12"/>
  <c r="AA304" i="12"/>
  <c r="X304" i="12"/>
  <c r="U304" i="12"/>
  <c r="R304" i="12"/>
  <c r="O304" i="12"/>
  <c r="L304" i="12"/>
  <c r="I304" i="12"/>
  <c r="F304" i="12"/>
  <c r="C304" i="12"/>
  <c r="AP303" i="12"/>
  <c r="AM303" i="12"/>
  <c r="AL303" i="12"/>
  <c r="AR303" i="12" s="1"/>
  <c r="AJ303" i="12"/>
  <c r="AG303" i="12"/>
  <c r="AD303" i="12"/>
  <c r="AA303" i="12"/>
  <c r="X303" i="12"/>
  <c r="U303" i="12"/>
  <c r="R303" i="12"/>
  <c r="O303" i="12"/>
  <c r="L303" i="12"/>
  <c r="I303" i="12"/>
  <c r="F303" i="12"/>
  <c r="C303" i="12"/>
  <c r="AP302" i="12"/>
  <c r="AM302" i="12"/>
  <c r="AL302" i="12"/>
  <c r="AR302" i="12" s="1"/>
  <c r="AJ302" i="12"/>
  <c r="AG302" i="12"/>
  <c r="AD302" i="12"/>
  <c r="AA302" i="12"/>
  <c r="X302" i="12"/>
  <c r="U302" i="12"/>
  <c r="R302" i="12"/>
  <c r="O302" i="12"/>
  <c r="L302" i="12"/>
  <c r="I302" i="12"/>
  <c r="F302" i="12"/>
  <c r="C302" i="12"/>
  <c r="AP301" i="12"/>
  <c r="AM301" i="12"/>
  <c r="AL301" i="12"/>
  <c r="AR301" i="12" s="1"/>
  <c r="AJ301" i="12"/>
  <c r="AG301" i="12"/>
  <c r="AD301" i="12"/>
  <c r="AA301" i="12"/>
  <c r="X301" i="12"/>
  <c r="U301" i="12"/>
  <c r="R301" i="12"/>
  <c r="O301" i="12"/>
  <c r="L301" i="12"/>
  <c r="I301" i="12"/>
  <c r="F301" i="12"/>
  <c r="C301" i="12"/>
  <c r="AP300" i="12"/>
  <c r="AM300" i="12"/>
  <c r="AL300" i="12"/>
  <c r="AR300" i="12" s="1"/>
  <c r="AJ300" i="12"/>
  <c r="AG300" i="12"/>
  <c r="AD300" i="12"/>
  <c r="AA300" i="12"/>
  <c r="X300" i="12"/>
  <c r="U300" i="12"/>
  <c r="R300" i="12"/>
  <c r="O300" i="12"/>
  <c r="L300" i="12"/>
  <c r="I300" i="12"/>
  <c r="F300" i="12"/>
  <c r="C300" i="12"/>
  <c r="AP299" i="12"/>
  <c r="AM299" i="12"/>
  <c r="AL299" i="12"/>
  <c r="AR299" i="12" s="1"/>
  <c r="AJ299" i="12"/>
  <c r="AG299" i="12"/>
  <c r="AD299" i="12"/>
  <c r="AA299" i="12"/>
  <c r="X299" i="12"/>
  <c r="U299" i="12"/>
  <c r="R299" i="12"/>
  <c r="O299" i="12"/>
  <c r="L299" i="12"/>
  <c r="I299" i="12"/>
  <c r="F299" i="12"/>
  <c r="C299" i="12"/>
  <c r="AP298" i="12"/>
  <c r="AM298" i="12"/>
  <c r="AL298" i="12"/>
  <c r="AR298" i="12" s="1"/>
  <c r="AJ298" i="12"/>
  <c r="AG298" i="12"/>
  <c r="AD298" i="12"/>
  <c r="AA298" i="12"/>
  <c r="X298" i="12"/>
  <c r="U298" i="12"/>
  <c r="R298" i="12"/>
  <c r="O298" i="12"/>
  <c r="L298" i="12"/>
  <c r="I298" i="12"/>
  <c r="F298" i="12"/>
  <c r="C298" i="12"/>
  <c r="AO296" i="12"/>
  <c r="AP296" i="12" s="1"/>
  <c r="AJ296" i="12"/>
  <c r="AI296" i="12"/>
  <c r="AG296" i="12"/>
  <c r="AF296" i="12"/>
  <c r="AD296" i="12"/>
  <c r="AC296" i="12"/>
  <c r="AA296" i="12"/>
  <c r="Z296" i="12"/>
  <c r="X296" i="12"/>
  <c r="W296" i="12"/>
  <c r="T296" i="12"/>
  <c r="U296" i="12" s="1"/>
  <c r="Q296" i="12"/>
  <c r="R296" i="12" s="1"/>
  <c r="O296" i="12"/>
  <c r="N296" i="12"/>
  <c r="AL296" i="12" s="1"/>
  <c r="L296" i="12"/>
  <c r="K296" i="12"/>
  <c r="I296" i="12"/>
  <c r="H296" i="12"/>
  <c r="F296" i="12"/>
  <c r="E296" i="12"/>
  <c r="C296" i="12"/>
  <c r="B296" i="12"/>
  <c r="AP295" i="12"/>
  <c r="AL295" i="12"/>
  <c r="AM295" i="12" s="1"/>
  <c r="AJ295" i="12"/>
  <c r="AG295" i="12"/>
  <c r="AD295" i="12"/>
  <c r="AA295" i="12"/>
  <c r="X295" i="12"/>
  <c r="U295" i="12"/>
  <c r="R295" i="12"/>
  <c r="O295" i="12"/>
  <c r="L295" i="12"/>
  <c r="I295" i="12"/>
  <c r="F295" i="12"/>
  <c r="C295" i="12"/>
  <c r="AR294" i="12"/>
  <c r="AP294" i="12"/>
  <c r="AL294" i="12"/>
  <c r="AM294" i="12" s="1"/>
  <c r="AJ294" i="12"/>
  <c r="AG294" i="12"/>
  <c r="AD294" i="12"/>
  <c r="AA294" i="12"/>
  <c r="X294" i="12"/>
  <c r="U294" i="12"/>
  <c r="R294" i="12"/>
  <c r="O294" i="12"/>
  <c r="L294" i="12"/>
  <c r="I294" i="12"/>
  <c r="F294" i="12"/>
  <c r="C294" i="12"/>
  <c r="AR293" i="12"/>
  <c r="AP293" i="12"/>
  <c r="AL293" i="12"/>
  <c r="AM293" i="12" s="1"/>
  <c r="AJ293" i="12"/>
  <c r="AG293" i="12"/>
  <c r="AD293" i="12"/>
  <c r="AA293" i="12"/>
  <c r="X293" i="12"/>
  <c r="U293" i="12"/>
  <c r="R293" i="12"/>
  <c r="O293" i="12"/>
  <c r="L293" i="12"/>
  <c r="I293" i="12"/>
  <c r="F293" i="12"/>
  <c r="C293" i="12"/>
  <c r="AP292" i="12"/>
  <c r="AL292" i="12"/>
  <c r="AM292" i="12" s="1"/>
  <c r="AJ292" i="12"/>
  <c r="AG292" i="12"/>
  <c r="AD292" i="12"/>
  <c r="AA292" i="12"/>
  <c r="X292" i="12"/>
  <c r="U292" i="12"/>
  <c r="R292" i="12"/>
  <c r="O292" i="12"/>
  <c r="L292" i="12"/>
  <c r="I292" i="12"/>
  <c r="F292" i="12"/>
  <c r="C292" i="12"/>
  <c r="AP291" i="12"/>
  <c r="AL291" i="12"/>
  <c r="AM291" i="12" s="1"/>
  <c r="AJ291" i="12"/>
  <c r="AG291" i="12"/>
  <c r="AD291" i="12"/>
  <c r="AA291" i="12"/>
  <c r="X291" i="12"/>
  <c r="U291" i="12"/>
  <c r="R291" i="12"/>
  <c r="O291" i="12"/>
  <c r="L291" i="12"/>
  <c r="I291" i="12"/>
  <c r="F291" i="12"/>
  <c r="C291" i="12"/>
  <c r="AP290" i="12"/>
  <c r="AL290" i="12"/>
  <c r="AM290" i="12" s="1"/>
  <c r="AJ290" i="12"/>
  <c r="AG290" i="12"/>
  <c r="AD290" i="12"/>
  <c r="AA290" i="12"/>
  <c r="X290" i="12"/>
  <c r="U290" i="12"/>
  <c r="R290" i="12"/>
  <c r="O290" i="12"/>
  <c r="L290" i="12"/>
  <c r="I290" i="12"/>
  <c r="F290" i="12"/>
  <c r="C290" i="12"/>
  <c r="AR289" i="12"/>
  <c r="AP289" i="12"/>
  <c r="AL289" i="12"/>
  <c r="AM289" i="12" s="1"/>
  <c r="AJ289" i="12"/>
  <c r="AG289" i="12"/>
  <c r="AD289" i="12"/>
  <c r="AA289" i="12"/>
  <c r="X289" i="12"/>
  <c r="U289" i="12"/>
  <c r="R289" i="12"/>
  <c r="O289" i="12"/>
  <c r="L289" i="12"/>
  <c r="I289" i="12"/>
  <c r="F289" i="12"/>
  <c r="C289" i="12"/>
  <c r="AR288" i="12"/>
  <c r="AP288" i="12"/>
  <c r="AL288" i="12"/>
  <c r="AM288" i="12" s="1"/>
  <c r="AJ288" i="12"/>
  <c r="AG288" i="12"/>
  <c r="AD288" i="12"/>
  <c r="AA288" i="12"/>
  <c r="X288" i="12"/>
  <c r="U288" i="12"/>
  <c r="R288" i="12"/>
  <c r="O288" i="12"/>
  <c r="L288" i="12"/>
  <c r="I288" i="12"/>
  <c r="F288" i="12"/>
  <c r="C288" i="12"/>
  <c r="AP287" i="12"/>
  <c r="AL287" i="12"/>
  <c r="AM287" i="12" s="1"/>
  <c r="AJ287" i="12"/>
  <c r="AG287" i="12"/>
  <c r="AD287" i="12"/>
  <c r="AA287" i="12"/>
  <c r="X287" i="12"/>
  <c r="U287" i="12"/>
  <c r="R287" i="12"/>
  <c r="O287" i="12"/>
  <c r="L287" i="12"/>
  <c r="I287" i="12"/>
  <c r="F287" i="12"/>
  <c r="C287" i="12"/>
  <c r="AO285" i="12"/>
  <c r="AP285" i="12" s="1"/>
  <c r="AJ285" i="12"/>
  <c r="AI285" i="12"/>
  <c r="AG285" i="12"/>
  <c r="AF285" i="12"/>
  <c r="AC285" i="12"/>
  <c r="AD285" i="12" s="1"/>
  <c r="Z285" i="12"/>
  <c r="AA285" i="12" s="1"/>
  <c r="W285" i="12"/>
  <c r="X285" i="12" s="1"/>
  <c r="T285" i="12"/>
  <c r="U285" i="12" s="1"/>
  <c r="Q285" i="12"/>
  <c r="R285" i="12" s="1"/>
  <c r="N285" i="12"/>
  <c r="O285" i="12" s="1"/>
  <c r="L285" i="12"/>
  <c r="K285" i="12"/>
  <c r="I285" i="12"/>
  <c r="H285" i="12"/>
  <c r="E285" i="12"/>
  <c r="F285" i="12" s="1"/>
  <c r="B285" i="12"/>
  <c r="C285" i="12" s="1"/>
  <c r="AP284" i="12"/>
  <c r="AL284" i="12"/>
  <c r="AJ284" i="12"/>
  <c r="AG284" i="12"/>
  <c r="AD284" i="12"/>
  <c r="AA284" i="12"/>
  <c r="X284" i="12"/>
  <c r="U284" i="12"/>
  <c r="R284" i="12"/>
  <c r="O284" i="12"/>
  <c r="L284" i="12"/>
  <c r="I284" i="12"/>
  <c r="F284" i="12"/>
  <c r="C284" i="12"/>
  <c r="AP283" i="12"/>
  <c r="AL283" i="12"/>
  <c r="AJ283" i="12"/>
  <c r="AG283" i="12"/>
  <c r="AD283" i="12"/>
  <c r="AA283" i="12"/>
  <c r="X283" i="12"/>
  <c r="U283" i="12"/>
  <c r="R283" i="12"/>
  <c r="O283" i="12"/>
  <c r="L283" i="12"/>
  <c r="I283" i="12"/>
  <c r="F283" i="12"/>
  <c r="C283" i="12"/>
  <c r="AP282" i="12"/>
  <c r="AL282" i="12"/>
  <c r="AJ282" i="12"/>
  <c r="AG282" i="12"/>
  <c r="AD282" i="12"/>
  <c r="AA282" i="12"/>
  <c r="X282" i="12"/>
  <c r="U282" i="12"/>
  <c r="R282" i="12"/>
  <c r="O282" i="12"/>
  <c r="L282" i="12"/>
  <c r="I282" i="12"/>
  <c r="F282" i="12"/>
  <c r="C282" i="12"/>
  <c r="AP281" i="12"/>
  <c r="AL281" i="12"/>
  <c r="AJ281" i="12"/>
  <c r="AG281" i="12"/>
  <c r="AD281" i="12"/>
  <c r="AA281" i="12"/>
  <c r="X281" i="12"/>
  <c r="U281" i="12"/>
  <c r="R281" i="12"/>
  <c r="O281" i="12"/>
  <c r="L281" i="12"/>
  <c r="I281" i="12"/>
  <c r="F281" i="12"/>
  <c r="C281" i="12"/>
  <c r="AP280" i="12"/>
  <c r="AL280" i="12"/>
  <c r="AJ280" i="12"/>
  <c r="AG280" i="12"/>
  <c r="AD280" i="12"/>
  <c r="AA280" i="12"/>
  <c r="X280" i="12"/>
  <c r="U280" i="12"/>
  <c r="R280" i="12"/>
  <c r="O280" i="12"/>
  <c r="L280" i="12"/>
  <c r="I280" i="12"/>
  <c r="F280" i="12"/>
  <c r="C280" i="12"/>
  <c r="AP279" i="12"/>
  <c r="AL279" i="12"/>
  <c r="AJ279" i="12"/>
  <c r="AG279" i="12"/>
  <c r="AD279" i="12"/>
  <c r="AA279" i="12"/>
  <c r="X279" i="12"/>
  <c r="U279" i="12"/>
  <c r="R279" i="12"/>
  <c r="O279" i="12"/>
  <c r="L279" i="12"/>
  <c r="I279" i="12"/>
  <c r="F279" i="12"/>
  <c r="C279" i="12"/>
  <c r="AP278" i="12"/>
  <c r="AL278" i="12"/>
  <c r="AJ278" i="12"/>
  <c r="AG278" i="12"/>
  <c r="AD278" i="12"/>
  <c r="AA278" i="12"/>
  <c r="X278" i="12"/>
  <c r="U278" i="12"/>
  <c r="R278" i="12"/>
  <c r="O278" i="12"/>
  <c r="L278" i="12"/>
  <c r="I278" i="12"/>
  <c r="F278" i="12"/>
  <c r="C278" i="12"/>
  <c r="AP277" i="12"/>
  <c r="AL277" i="12"/>
  <c r="AJ277" i="12"/>
  <c r="AG277" i="12"/>
  <c r="AD277" i="12"/>
  <c r="AA277" i="12"/>
  <c r="X277" i="12"/>
  <c r="U277" i="12"/>
  <c r="R277" i="12"/>
  <c r="O277" i="12"/>
  <c r="L277" i="12"/>
  <c r="I277" i="12"/>
  <c r="F277" i="12"/>
  <c r="C277" i="12"/>
  <c r="AP276" i="12"/>
  <c r="AL276" i="12"/>
  <c r="AJ276" i="12"/>
  <c r="AG276" i="12"/>
  <c r="AD276" i="12"/>
  <c r="AA276" i="12"/>
  <c r="X276" i="12"/>
  <c r="U276" i="12"/>
  <c r="R276" i="12"/>
  <c r="O276" i="12"/>
  <c r="L276" i="12"/>
  <c r="I276" i="12"/>
  <c r="F276" i="12"/>
  <c r="C276" i="12"/>
  <c r="AP274" i="12"/>
  <c r="AO274" i="12"/>
  <c r="AI274" i="12"/>
  <c r="AJ274" i="12" s="1"/>
  <c r="AG274" i="12"/>
  <c r="AF274" i="12"/>
  <c r="AC274" i="12"/>
  <c r="AD274" i="12" s="1"/>
  <c r="AA274" i="12"/>
  <c r="Z274" i="12"/>
  <c r="X274" i="12"/>
  <c r="W274" i="12"/>
  <c r="U274" i="12"/>
  <c r="T274" i="12"/>
  <c r="R274" i="12"/>
  <c r="Q274" i="12"/>
  <c r="O274" i="12"/>
  <c r="N274" i="12"/>
  <c r="K274" i="12"/>
  <c r="L274" i="12" s="1"/>
  <c r="I274" i="12"/>
  <c r="H274" i="12"/>
  <c r="E274" i="12"/>
  <c r="AL274" i="12" s="1"/>
  <c r="AR274" i="12" s="1"/>
  <c r="C274" i="12"/>
  <c r="B274" i="12"/>
  <c r="AR273" i="12"/>
  <c r="AP273" i="12"/>
  <c r="AM273" i="12"/>
  <c r="AL273" i="12"/>
  <c r="AJ273" i="12"/>
  <c r="AG273" i="12"/>
  <c r="AD273" i="12"/>
  <c r="AA273" i="12"/>
  <c r="X273" i="12"/>
  <c r="U273" i="12"/>
  <c r="R273" i="12"/>
  <c r="O273" i="12"/>
  <c r="L273" i="12"/>
  <c r="I273" i="12"/>
  <c r="F273" i="12"/>
  <c r="C273" i="12"/>
  <c r="AR272" i="12"/>
  <c r="AP272" i="12"/>
  <c r="AM272" i="12"/>
  <c r="AL272" i="12"/>
  <c r="AJ272" i="12"/>
  <c r="AG272" i="12"/>
  <c r="AD272" i="12"/>
  <c r="AA272" i="12"/>
  <c r="X272" i="12"/>
  <c r="U272" i="12"/>
  <c r="R272" i="12"/>
  <c r="O272" i="12"/>
  <c r="L272" i="12"/>
  <c r="I272" i="12"/>
  <c r="F272" i="12"/>
  <c r="C272" i="12"/>
  <c r="AR271" i="12"/>
  <c r="AP271" i="12"/>
  <c r="AM271" i="12"/>
  <c r="AL271" i="12"/>
  <c r="AJ271" i="12"/>
  <c r="AG271" i="12"/>
  <c r="AD271" i="12"/>
  <c r="AA271" i="12"/>
  <c r="X271" i="12"/>
  <c r="U271" i="12"/>
  <c r="R271" i="12"/>
  <c r="O271" i="12"/>
  <c r="L271" i="12"/>
  <c r="I271" i="12"/>
  <c r="F271" i="12"/>
  <c r="C271" i="12"/>
  <c r="AR270" i="12"/>
  <c r="AP270" i="12"/>
  <c r="AM270" i="12"/>
  <c r="AL270" i="12"/>
  <c r="AJ270" i="12"/>
  <c r="AG270" i="12"/>
  <c r="AD270" i="12"/>
  <c r="AA270" i="12"/>
  <c r="X270" i="12"/>
  <c r="U270" i="12"/>
  <c r="R270" i="12"/>
  <c r="O270" i="12"/>
  <c r="L270" i="12"/>
  <c r="I270" i="12"/>
  <c r="F270" i="12"/>
  <c r="C270" i="12"/>
  <c r="AR268" i="12"/>
  <c r="AO268" i="12"/>
  <c r="AP268" i="12" s="1"/>
  <c r="AI268" i="12"/>
  <c r="AJ268" i="12" s="1"/>
  <c r="AF268" i="12"/>
  <c r="AG268" i="12" s="1"/>
  <c r="AD268" i="12"/>
  <c r="AC268" i="12"/>
  <c r="Z268" i="12"/>
  <c r="AA268" i="12" s="1"/>
  <c r="X268" i="12"/>
  <c r="W268" i="12"/>
  <c r="T268" i="12"/>
  <c r="U268" i="12" s="1"/>
  <c r="Q268" i="12"/>
  <c r="R268" i="12" s="1"/>
  <c r="N268" i="12"/>
  <c r="O268" i="12" s="1"/>
  <c r="K268" i="12"/>
  <c r="L268" i="12" s="1"/>
  <c r="H268" i="12"/>
  <c r="I268" i="12" s="1"/>
  <c r="F268" i="12"/>
  <c r="E268" i="12"/>
  <c r="AL268" i="12" s="1"/>
  <c r="AM268" i="12" s="1"/>
  <c r="C268" i="12"/>
  <c r="B268" i="12"/>
  <c r="AR267" i="12"/>
  <c r="AP267" i="12"/>
  <c r="AL267" i="12"/>
  <c r="AM267" i="12" s="1"/>
  <c r="AJ267" i="12"/>
  <c r="AG267" i="12"/>
  <c r="AD267" i="12"/>
  <c r="AA267" i="12"/>
  <c r="X267" i="12"/>
  <c r="U267" i="12"/>
  <c r="R267" i="12"/>
  <c r="O267" i="12"/>
  <c r="L267" i="12"/>
  <c r="I267" i="12"/>
  <c r="F267" i="12"/>
  <c r="C267" i="12"/>
  <c r="AP266" i="12"/>
  <c r="AL266" i="12"/>
  <c r="AM266" i="12" s="1"/>
  <c r="AJ266" i="12"/>
  <c r="AG266" i="12"/>
  <c r="AD266" i="12"/>
  <c r="AA266" i="12"/>
  <c r="X266" i="12"/>
  <c r="U266" i="12"/>
  <c r="R266" i="12"/>
  <c r="O266" i="12"/>
  <c r="L266" i="12"/>
  <c r="I266" i="12"/>
  <c r="F266" i="12"/>
  <c r="C266" i="12"/>
  <c r="AP264" i="12"/>
  <c r="AO264" i="12"/>
  <c r="AJ264" i="12"/>
  <c r="AI264" i="12"/>
  <c r="AG264" i="12"/>
  <c r="AF264" i="12"/>
  <c r="AD264" i="12"/>
  <c r="AC264" i="12"/>
  <c r="Z264" i="12"/>
  <c r="AA264" i="12" s="1"/>
  <c r="X264" i="12"/>
  <c r="W264" i="12"/>
  <c r="T264" i="12"/>
  <c r="U264" i="12" s="1"/>
  <c r="R264" i="12"/>
  <c r="Q264" i="12"/>
  <c r="O264" i="12"/>
  <c r="N264" i="12"/>
  <c r="L264" i="12"/>
  <c r="K264" i="12"/>
  <c r="I264" i="12"/>
  <c r="H264" i="12"/>
  <c r="F264" i="12"/>
  <c r="E264" i="12"/>
  <c r="B264" i="12"/>
  <c r="AO263" i="12"/>
  <c r="AP263" i="12" s="1"/>
  <c r="AI263" i="12"/>
  <c r="AJ263" i="12" s="1"/>
  <c r="AF263" i="12"/>
  <c r="AG263" i="12" s="1"/>
  <c r="AC263" i="12"/>
  <c r="AD263" i="12" s="1"/>
  <c r="Z263" i="12"/>
  <c r="AA263" i="12" s="1"/>
  <c r="W263" i="12"/>
  <c r="X263" i="12" s="1"/>
  <c r="T263" i="12"/>
  <c r="U263" i="12" s="1"/>
  <c r="Q263" i="12"/>
  <c r="R263" i="12" s="1"/>
  <c r="O263" i="12"/>
  <c r="N263" i="12"/>
  <c r="K263" i="12"/>
  <c r="L263" i="12" s="1"/>
  <c r="H263" i="12"/>
  <c r="I263" i="12" s="1"/>
  <c r="E263" i="12"/>
  <c r="F263" i="12" s="1"/>
  <c r="B263" i="12"/>
  <c r="AP262" i="12"/>
  <c r="AM262" i="12"/>
  <c r="AL262" i="12"/>
  <c r="AR262" i="12" s="1"/>
  <c r="AJ262" i="12"/>
  <c r="AG262" i="12"/>
  <c r="AD262" i="12"/>
  <c r="AA262" i="12"/>
  <c r="X262" i="12"/>
  <c r="U262" i="12"/>
  <c r="R262" i="12"/>
  <c r="O262" i="12"/>
  <c r="L262" i="12"/>
  <c r="I262" i="12"/>
  <c r="F262" i="12"/>
  <c r="C262" i="12"/>
  <c r="AP261" i="12"/>
  <c r="AM261" i="12"/>
  <c r="AL261" i="12"/>
  <c r="AR261" i="12" s="1"/>
  <c r="AJ261" i="12"/>
  <c r="AG261" i="12"/>
  <c r="AD261" i="12"/>
  <c r="AA261" i="12"/>
  <c r="X261" i="12"/>
  <c r="U261" i="12"/>
  <c r="R261" i="12"/>
  <c r="O261" i="12"/>
  <c r="L261" i="12"/>
  <c r="I261" i="12"/>
  <c r="F261" i="12"/>
  <c r="C261" i="12"/>
  <c r="AP260" i="12"/>
  <c r="AM260" i="12"/>
  <c r="AL260" i="12"/>
  <c r="AR260" i="12" s="1"/>
  <c r="AJ260" i="12"/>
  <c r="AG260" i="12"/>
  <c r="AD260" i="12"/>
  <c r="AA260" i="12"/>
  <c r="X260" i="12"/>
  <c r="U260" i="12"/>
  <c r="R260" i="12"/>
  <c r="O260" i="12"/>
  <c r="L260" i="12"/>
  <c r="I260" i="12"/>
  <c r="F260" i="12"/>
  <c r="C260" i="12"/>
  <c r="AP259" i="12"/>
  <c r="AL259" i="12"/>
  <c r="AJ259" i="12"/>
  <c r="AG259" i="12"/>
  <c r="AD259" i="12"/>
  <c r="AA259" i="12"/>
  <c r="X259" i="12"/>
  <c r="U259" i="12"/>
  <c r="R259" i="12"/>
  <c r="O259" i="12"/>
  <c r="L259" i="12"/>
  <c r="I259" i="12"/>
  <c r="F259" i="12"/>
  <c r="C259" i="12"/>
  <c r="AP258" i="12"/>
  <c r="AM258" i="12"/>
  <c r="AL258" i="12"/>
  <c r="AR258" i="12" s="1"/>
  <c r="AJ258" i="12"/>
  <c r="AG258" i="12"/>
  <c r="AD258" i="12"/>
  <c r="AA258" i="12"/>
  <c r="X258" i="12"/>
  <c r="U258" i="12"/>
  <c r="R258" i="12"/>
  <c r="O258" i="12"/>
  <c r="L258" i="12"/>
  <c r="I258" i="12"/>
  <c r="F258" i="12"/>
  <c r="C258" i="12"/>
  <c r="AP257" i="12"/>
  <c r="AM257" i="12"/>
  <c r="AL257" i="12"/>
  <c r="AR257" i="12" s="1"/>
  <c r="AJ257" i="12"/>
  <c r="AG257" i="12"/>
  <c r="AD257" i="12"/>
  <c r="AA257" i="12"/>
  <c r="X257" i="12"/>
  <c r="U257" i="12"/>
  <c r="R257" i="12"/>
  <c r="O257" i="12"/>
  <c r="L257" i="12"/>
  <c r="I257" i="12"/>
  <c r="F257" i="12"/>
  <c r="C257" i="12"/>
  <c r="AP256" i="12"/>
  <c r="AL256" i="12"/>
  <c r="AR256" i="12" s="1"/>
  <c r="AJ256" i="12"/>
  <c r="AG256" i="12"/>
  <c r="AD256" i="12"/>
  <c r="AA256" i="12"/>
  <c r="X256" i="12"/>
  <c r="U256" i="12"/>
  <c r="R256" i="12"/>
  <c r="O256" i="12"/>
  <c r="L256" i="12"/>
  <c r="I256" i="12"/>
  <c r="F256" i="12"/>
  <c r="C256" i="12"/>
  <c r="AP255" i="12"/>
  <c r="AL255" i="12"/>
  <c r="AR255" i="12" s="1"/>
  <c r="AJ255" i="12"/>
  <c r="AG255" i="12"/>
  <c r="AD255" i="12"/>
  <c r="AA255" i="12"/>
  <c r="X255" i="12"/>
  <c r="U255" i="12"/>
  <c r="R255" i="12"/>
  <c r="O255" i="12"/>
  <c r="L255" i="12"/>
  <c r="I255" i="12"/>
  <c r="F255" i="12"/>
  <c r="C255" i="12"/>
  <c r="AP254" i="12"/>
  <c r="AM254" i="12"/>
  <c r="AL254" i="12"/>
  <c r="AR254" i="12" s="1"/>
  <c r="AJ254" i="12"/>
  <c r="AG254" i="12"/>
  <c r="AD254" i="12"/>
  <c r="AA254" i="12"/>
  <c r="X254" i="12"/>
  <c r="U254" i="12"/>
  <c r="R254" i="12"/>
  <c r="O254" i="12"/>
  <c r="L254" i="12"/>
  <c r="I254" i="12"/>
  <c r="F254" i="12"/>
  <c r="C254" i="12"/>
  <c r="AP253" i="12"/>
  <c r="AM253" i="12"/>
  <c r="AL253" i="12"/>
  <c r="AR253" i="12" s="1"/>
  <c r="AJ253" i="12"/>
  <c r="AG253" i="12"/>
  <c r="AD253" i="12"/>
  <c r="AA253" i="12"/>
  <c r="X253" i="12"/>
  <c r="U253" i="12"/>
  <c r="R253" i="12"/>
  <c r="O253" i="12"/>
  <c r="L253" i="12"/>
  <c r="I253" i="12"/>
  <c r="F253" i="12"/>
  <c r="C253" i="12"/>
  <c r="AP252" i="12"/>
  <c r="AL252" i="12"/>
  <c r="AR252" i="12" s="1"/>
  <c r="AJ252" i="12"/>
  <c r="AG252" i="12"/>
  <c r="AD252" i="12"/>
  <c r="AA252" i="12"/>
  <c r="X252" i="12"/>
  <c r="U252" i="12"/>
  <c r="R252" i="12"/>
  <c r="O252" i="12"/>
  <c r="L252" i="12"/>
  <c r="I252" i="12"/>
  <c r="F252" i="12"/>
  <c r="C252" i="12"/>
  <c r="AP251" i="12"/>
  <c r="AL251" i="12"/>
  <c r="AR251" i="12" s="1"/>
  <c r="AJ251" i="12"/>
  <c r="AG251" i="12"/>
  <c r="AD251" i="12"/>
  <c r="AA251" i="12"/>
  <c r="X251" i="12"/>
  <c r="U251" i="12"/>
  <c r="R251" i="12"/>
  <c r="O251" i="12"/>
  <c r="L251" i="12"/>
  <c r="I251" i="12"/>
  <c r="F251" i="12"/>
  <c r="C251" i="12"/>
  <c r="AP250" i="12"/>
  <c r="AM250" i="12"/>
  <c r="AL250" i="12"/>
  <c r="AR250" i="12" s="1"/>
  <c r="AJ250" i="12"/>
  <c r="AG250" i="12"/>
  <c r="AD250" i="12"/>
  <c r="AA250" i="12"/>
  <c r="X250" i="12"/>
  <c r="U250" i="12"/>
  <c r="R250" i="12"/>
  <c r="O250" i="12"/>
  <c r="L250" i="12"/>
  <c r="I250" i="12"/>
  <c r="F250" i="12"/>
  <c r="C250" i="12"/>
  <c r="AP249" i="12"/>
  <c r="AM249" i="12"/>
  <c r="AL249" i="12"/>
  <c r="AR249" i="12" s="1"/>
  <c r="AJ249" i="12"/>
  <c r="AG249" i="12"/>
  <c r="AD249" i="12"/>
  <c r="AA249" i="12"/>
  <c r="X249" i="12"/>
  <c r="U249" i="12"/>
  <c r="R249" i="12"/>
  <c r="O249" i="12"/>
  <c r="L249" i="12"/>
  <c r="I249" i="12"/>
  <c r="F249" i="12"/>
  <c r="C249" i="12"/>
  <c r="AP248" i="12"/>
  <c r="AL248" i="12"/>
  <c r="AR248" i="12" s="1"/>
  <c r="AJ248" i="12"/>
  <c r="AG248" i="12"/>
  <c r="AD248" i="12"/>
  <c r="AA248" i="12"/>
  <c r="X248" i="12"/>
  <c r="U248" i="12"/>
  <c r="R248" i="12"/>
  <c r="O248" i="12"/>
  <c r="L248" i="12"/>
  <c r="I248" i="12"/>
  <c r="F248" i="12"/>
  <c r="C248" i="12"/>
  <c r="AP247" i="12"/>
  <c r="AL247" i="12"/>
  <c r="AR247" i="12" s="1"/>
  <c r="AJ247" i="12"/>
  <c r="AG247" i="12"/>
  <c r="AD247" i="12"/>
  <c r="AA247" i="12"/>
  <c r="X247" i="12"/>
  <c r="U247" i="12"/>
  <c r="R247" i="12"/>
  <c r="O247" i="12"/>
  <c r="L247" i="12"/>
  <c r="I247" i="12"/>
  <c r="F247" i="12"/>
  <c r="C247" i="12"/>
  <c r="AP246" i="12"/>
  <c r="AM246" i="12"/>
  <c r="AL246" i="12"/>
  <c r="AR246" i="12" s="1"/>
  <c r="AJ246" i="12"/>
  <c r="AG246" i="12"/>
  <c r="AD246" i="12"/>
  <c r="AA246" i="12"/>
  <c r="X246" i="12"/>
  <c r="U246" i="12"/>
  <c r="R246" i="12"/>
  <c r="O246" i="12"/>
  <c r="L246" i="12"/>
  <c r="I246" i="12"/>
  <c r="F246" i="12"/>
  <c r="C246" i="12"/>
  <c r="AP245" i="12"/>
  <c r="AM245" i="12"/>
  <c r="AL245" i="12"/>
  <c r="AR245" i="12" s="1"/>
  <c r="AJ245" i="12"/>
  <c r="AG245" i="12"/>
  <c r="AD245" i="12"/>
  <c r="AA245" i="12"/>
  <c r="X245" i="12"/>
  <c r="U245" i="12"/>
  <c r="R245" i="12"/>
  <c r="O245" i="12"/>
  <c r="L245" i="12"/>
  <c r="I245" i="12"/>
  <c r="F245" i="12"/>
  <c r="C245" i="12"/>
  <c r="AP244" i="12"/>
  <c r="AM244" i="12"/>
  <c r="AL244" i="12"/>
  <c r="AR244" i="12" s="1"/>
  <c r="AJ244" i="12"/>
  <c r="AG244" i="12"/>
  <c r="AD244" i="12"/>
  <c r="AA244" i="12"/>
  <c r="X244" i="12"/>
  <c r="U244" i="12"/>
  <c r="R244" i="12"/>
  <c r="O244" i="12"/>
  <c r="L244" i="12"/>
  <c r="I244" i="12"/>
  <c r="F244" i="12"/>
  <c r="C244" i="12"/>
  <c r="AP243" i="12"/>
  <c r="AL243" i="12"/>
  <c r="AJ243" i="12"/>
  <c r="AG243" i="12"/>
  <c r="AD243" i="12"/>
  <c r="AA243" i="12"/>
  <c r="X243" i="12"/>
  <c r="U243" i="12"/>
  <c r="R243" i="12"/>
  <c r="O243" i="12"/>
  <c r="L243" i="12"/>
  <c r="I243" i="12"/>
  <c r="F243" i="12"/>
  <c r="C243" i="12"/>
  <c r="AP242" i="12"/>
  <c r="AM242" i="12"/>
  <c r="AL242" i="12"/>
  <c r="AR242" i="12" s="1"/>
  <c r="AJ242" i="12"/>
  <c r="AG242" i="12"/>
  <c r="AD242" i="12"/>
  <c r="AA242" i="12"/>
  <c r="X242" i="12"/>
  <c r="U242" i="12"/>
  <c r="R242" i="12"/>
  <c r="O242" i="12"/>
  <c r="L242" i="12"/>
  <c r="I242" i="12"/>
  <c r="F242" i="12"/>
  <c r="C242" i="12"/>
  <c r="AP241" i="12"/>
  <c r="AM241" i="12"/>
  <c r="AL241" i="12"/>
  <c r="AR241" i="12" s="1"/>
  <c r="AJ241" i="12"/>
  <c r="AG241" i="12"/>
  <c r="AD241" i="12"/>
  <c r="AA241" i="12"/>
  <c r="X241" i="12"/>
  <c r="U241" i="12"/>
  <c r="R241" i="12"/>
  <c r="O241" i="12"/>
  <c r="L241" i="12"/>
  <c r="I241" i="12"/>
  <c r="F241" i="12"/>
  <c r="C241" i="12"/>
  <c r="AP240" i="12"/>
  <c r="AL240" i="12"/>
  <c r="AR240" i="12" s="1"/>
  <c r="AJ240" i="12"/>
  <c r="AG240" i="12"/>
  <c r="AD240" i="12"/>
  <c r="AA240" i="12"/>
  <c r="X240" i="12"/>
  <c r="U240" i="12"/>
  <c r="R240" i="12"/>
  <c r="O240" i="12"/>
  <c r="L240" i="12"/>
  <c r="I240" i="12"/>
  <c r="F240" i="12"/>
  <c r="C240" i="12"/>
  <c r="AP238" i="12"/>
  <c r="AL238" i="12"/>
  <c r="AR238" i="12" s="1"/>
  <c r="AJ238" i="12"/>
  <c r="AG238" i="12"/>
  <c r="AD238" i="12"/>
  <c r="AA238" i="12"/>
  <c r="X238" i="12"/>
  <c r="U238" i="12"/>
  <c r="R238" i="12"/>
  <c r="O238" i="12"/>
  <c r="L238" i="12"/>
  <c r="I238" i="12"/>
  <c r="F238" i="12"/>
  <c r="C238" i="12"/>
  <c r="AP236" i="12"/>
  <c r="AO236" i="12"/>
  <c r="AJ236" i="12"/>
  <c r="AI236" i="12"/>
  <c r="AG236" i="12"/>
  <c r="AF236" i="12"/>
  <c r="AD236" i="12"/>
  <c r="AC236" i="12"/>
  <c r="AA236" i="12"/>
  <c r="Z236" i="12"/>
  <c r="X236" i="12"/>
  <c r="W236" i="12"/>
  <c r="U236" i="12"/>
  <c r="T236" i="12"/>
  <c r="R236" i="12"/>
  <c r="Q236" i="12"/>
  <c r="N236" i="12"/>
  <c r="O236" i="12" s="1"/>
  <c r="L236" i="12"/>
  <c r="K236" i="12"/>
  <c r="I236" i="12"/>
  <c r="H236" i="12"/>
  <c r="F236" i="12"/>
  <c r="E236" i="12"/>
  <c r="C236" i="12"/>
  <c r="B236" i="12"/>
  <c r="AR235" i="12"/>
  <c r="AP235" i="12"/>
  <c r="AM235" i="12"/>
  <c r="AL235" i="12"/>
  <c r="AJ235" i="12"/>
  <c r="AG235" i="12"/>
  <c r="AD235" i="12"/>
  <c r="AA235" i="12"/>
  <c r="X235" i="12"/>
  <c r="U235" i="12"/>
  <c r="R235" i="12"/>
  <c r="O235" i="12"/>
  <c r="L235" i="12"/>
  <c r="I235" i="12"/>
  <c r="F235" i="12"/>
  <c r="C235" i="12"/>
  <c r="AR234" i="12"/>
  <c r="AP234" i="12"/>
  <c r="AM234" i="12"/>
  <c r="AL234" i="12"/>
  <c r="AJ234" i="12"/>
  <c r="AG234" i="12"/>
  <c r="AD234" i="12"/>
  <c r="AA234" i="12"/>
  <c r="X234" i="12"/>
  <c r="U234" i="12"/>
  <c r="R234" i="12"/>
  <c r="O234" i="12"/>
  <c r="L234" i="12"/>
  <c r="I234" i="12"/>
  <c r="F234" i="12"/>
  <c r="C234" i="12"/>
  <c r="AR233" i="12"/>
  <c r="AP233" i="12"/>
  <c r="AM233" i="12"/>
  <c r="AL233" i="12"/>
  <c r="AJ233" i="12"/>
  <c r="AG233" i="12"/>
  <c r="AD233" i="12"/>
  <c r="AA233" i="12"/>
  <c r="X233" i="12"/>
  <c r="U233" i="12"/>
  <c r="R233" i="12"/>
  <c r="O233" i="12"/>
  <c r="L233" i="12"/>
  <c r="I233" i="12"/>
  <c r="F233" i="12"/>
  <c r="C233" i="12"/>
  <c r="AR232" i="12"/>
  <c r="AP232" i="12"/>
  <c r="AM232" i="12"/>
  <c r="AL232" i="12"/>
  <c r="AJ232" i="12"/>
  <c r="AG232" i="12"/>
  <c r="AD232" i="12"/>
  <c r="AA232" i="12"/>
  <c r="X232" i="12"/>
  <c r="U232" i="12"/>
  <c r="R232" i="12"/>
  <c r="O232" i="12"/>
  <c r="L232" i="12"/>
  <c r="I232" i="12"/>
  <c r="F232" i="12"/>
  <c r="C232" i="12"/>
  <c r="AR231" i="12"/>
  <c r="AP231" i="12"/>
  <c r="AM231" i="12"/>
  <c r="AL231" i="12"/>
  <c r="AJ231" i="12"/>
  <c r="AG231" i="12"/>
  <c r="AD231" i="12"/>
  <c r="AA231" i="12"/>
  <c r="X231" i="12"/>
  <c r="U231" i="12"/>
  <c r="R231" i="12"/>
  <c r="O231" i="12"/>
  <c r="L231" i="12"/>
  <c r="I231" i="12"/>
  <c r="F231" i="12"/>
  <c r="C231" i="12"/>
  <c r="AR230" i="12"/>
  <c r="AP230" i="12"/>
  <c r="AM230" i="12"/>
  <c r="AL230" i="12"/>
  <c r="AJ230" i="12"/>
  <c r="AG230" i="12"/>
  <c r="AD230" i="12"/>
  <c r="AA230" i="12"/>
  <c r="X230" i="12"/>
  <c r="U230" i="12"/>
  <c r="R230" i="12"/>
  <c r="O230" i="12"/>
  <c r="L230" i="12"/>
  <c r="I230" i="12"/>
  <c r="F230" i="12"/>
  <c r="C230" i="12"/>
  <c r="AR229" i="12"/>
  <c r="AP229" i="12"/>
  <c r="AM229" i="12"/>
  <c r="AL229" i="12"/>
  <c r="AJ229" i="12"/>
  <c r="AG229" i="12"/>
  <c r="AD229" i="12"/>
  <c r="AA229" i="12"/>
  <c r="X229" i="12"/>
  <c r="U229" i="12"/>
  <c r="R229" i="12"/>
  <c r="O229" i="12"/>
  <c r="L229" i="12"/>
  <c r="I229" i="12"/>
  <c r="F229" i="12"/>
  <c r="C229" i="12"/>
  <c r="AO227" i="12"/>
  <c r="AP227" i="12" s="1"/>
  <c r="AI227" i="12"/>
  <c r="AJ227" i="12" s="1"/>
  <c r="AG227" i="12"/>
  <c r="AF227" i="12"/>
  <c r="AD227" i="12"/>
  <c r="AC227" i="12"/>
  <c r="Z227" i="12"/>
  <c r="AA227" i="12" s="1"/>
  <c r="W227" i="12"/>
  <c r="X227" i="12" s="1"/>
  <c r="T227" i="12"/>
  <c r="U227" i="12" s="1"/>
  <c r="Q227" i="12"/>
  <c r="R227" i="12" s="1"/>
  <c r="O227" i="12"/>
  <c r="N227" i="12"/>
  <c r="K227" i="12"/>
  <c r="L227" i="12" s="1"/>
  <c r="I227" i="12"/>
  <c r="H227" i="12"/>
  <c r="F227" i="12"/>
  <c r="E227" i="12"/>
  <c r="B227" i="12"/>
  <c r="C227" i="12" s="1"/>
  <c r="AP226" i="12"/>
  <c r="AL226" i="12"/>
  <c r="AJ226" i="12"/>
  <c r="AG226" i="12"/>
  <c r="AD226" i="12"/>
  <c r="AA226" i="12"/>
  <c r="X226" i="12"/>
  <c r="U226" i="12"/>
  <c r="R226" i="12"/>
  <c r="O226" i="12"/>
  <c r="L226" i="12"/>
  <c r="I226" i="12"/>
  <c r="F226" i="12"/>
  <c r="C226" i="12"/>
  <c r="AP225" i="12"/>
  <c r="AL225" i="12"/>
  <c r="AJ225" i="12"/>
  <c r="AG225" i="12"/>
  <c r="AD225" i="12"/>
  <c r="AA225" i="12"/>
  <c r="X225" i="12"/>
  <c r="U225" i="12"/>
  <c r="R225" i="12"/>
  <c r="O225" i="12"/>
  <c r="L225" i="12"/>
  <c r="I225" i="12"/>
  <c r="F225" i="12"/>
  <c r="C225" i="12"/>
  <c r="AP224" i="12"/>
  <c r="AL224" i="12"/>
  <c r="AJ224" i="12"/>
  <c r="AG224" i="12"/>
  <c r="AD224" i="12"/>
  <c r="AA224" i="12"/>
  <c r="X224" i="12"/>
  <c r="U224" i="12"/>
  <c r="R224" i="12"/>
  <c r="O224" i="12"/>
  <c r="L224" i="12"/>
  <c r="I224" i="12"/>
  <c r="F224" i="12"/>
  <c r="C224" i="12"/>
  <c r="AP223" i="12"/>
  <c r="AL223" i="12"/>
  <c r="AJ223" i="12"/>
  <c r="AG223" i="12"/>
  <c r="AD223" i="12"/>
  <c r="AA223" i="12"/>
  <c r="X223" i="12"/>
  <c r="U223" i="12"/>
  <c r="R223" i="12"/>
  <c r="O223" i="12"/>
  <c r="L223" i="12"/>
  <c r="I223" i="12"/>
  <c r="F223" i="12"/>
  <c r="C223" i="12"/>
  <c r="AP222" i="12"/>
  <c r="AL222" i="12"/>
  <c r="AJ222" i="12"/>
  <c r="AG222" i="12"/>
  <c r="AD222" i="12"/>
  <c r="AA222" i="12"/>
  <c r="X222" i="12"/>
  <c r="U222" i="12"/>
  <c r="R222" i="12"/>
  <c r="O222" i="12"/>
  <c r="L222" i="12"/>
  <c r="I222" i="12"/>
  <c r="F222" i="12"/>
  <c r="C222" i="12"/>
  <c r="AP221" i="12"/>
  <c r="AL221" i="12"/>
  <c r="AJ221" i="12"/>
  <c r="AG221" i="12"/>
  <c r="AD221" i="12"/>
  <c r="AA221" i="12"/>
  <c r="X221" i="12"/>
  <c r="U221" i="12"/>
  <c r="R221" i="12"/>
  <c r="O221" i="12"/>
  <c r="L221" i="12"/>
  <c r="I221" i="12"/>
  <c r="F221" i="12"/>
  <c r="C221" i="12"/>
  <c r="AP220" i="12"/>
  <c r="AL220" i="12"/>
  <c r="AJ220" i="12"/>
  <c r="AG220" i="12"/>
  <c r="AD220" i="12"/>
  <c r="AA220" i="12"/>
  <c r="X220" i="12"/>
  <c r="U220" i="12"/>
  <c r="R220" i="12"/>
  <c r="O220" i="12"/>
  <c r="L220" i="12"/>
  <c r="I220" i="12"/>
  <c r="F220" i="12"/>
  <c r="C220" i="12"/>
  <c r="AP219" i="12"/>
  <c r="AL219" i="12"/>
  <c r="AJ219" i="12"/>
  <c r="AG219" i="12"/>
  <c r="AD219" i="12"/>
  <c r="AA219" i="12"/>
  <c r="X219" i="12"/>
  <c r="U219" i="12"/>
  <c r="R219" i="12"/>
  <c r="O219" i="12"/>
  <c r="L219" i="12"/>
  <c r="I219" i="12"/>
  <c r="F219" i="12"/>
  <c r="C219" i="12"/>
  <c r="AP218" i="12"/>
  <c r="AO218" i="12"/>
  <c r="AJ218" i="12"/>
  <c r="AI218" i="12"/>
  <c r="AF218" i="12"/>
  <c r="AG218" i="12" s="1"/>
  <c r="AD218" i="12"/>
  <c r="AC218" i="12"/>
  <c r="Z218" i="12"/>
  <c r="AA218" i="12" s="1"/>
  <c r="X218" i="12"/>
  <c r="W218" i="12"/>
  <c r="U218" i="12"/>
  <c r="T218" i="12"/>
  <c r="R218" i="12"/>
  <c r="Q218" i="12"/>
  <c r="O218" i="12"/>
  <c r="N218" i="12"/>
  <c r="L218" i="12"/>
  <c r="K218" i="12"/>
  <c r="I218" i="12"/>
  <c r="H218" i="12"/>
  <c r="F218" i="12"/>
  <c r="E218" i="12"/>
  <c r="B218" i="12"/>
  <c r="AP217" i="12"/>
  <c r="AM217" i="12"/>
  <c r="AL217" i="12"/>
  <c r="AR217" i="12" s="1"/>
  <c r="AJ217" i="12"/>
  <c r="AG217" i="12"/>
  <c r="AD217" i="12"/>
  <c r="AA217" i="12"/>
  <c r="X217" i="12"/>
  <c r="U217" i="12"/>
  <c r="R217" i="12"/>
  <c r="O217" i="12"/>
  <c r="L217" i="12"/>
  <c r="I217" i="12"/>
  <c r="F217" i="12"/>
  <c r="C217" i="12"/>
  <c r="AP216" i="12"/>
  <c r="AM216" i="12"/>
  <c r="AL216" i="12"/>
  <c r="AR216" i="12" s="1"/>
  <c r="AJ216" i="12"/>
  <c r="AG216" i="12"/>
  <c r="AD216" i="12"/>
  <c r="AA216" i="12"/>
  <c r="X216" i="12"/>
  <c r="U216" i="12"/>
  <c r="R216" i="12"/>
  <c r="O216" i="12"/>
  <c r="L216" i="12"/>
  <c r="I216" i="12"/>
  <c r="F216" i="12"/>
  <c r="C216" i="12"/>
  <c r="AP215" i="12"/>
  <c r="AM215" i="12"/>
  <c r="AL215" i="12"/>
  <c r="AR215" i="12" s="1"/>
  <c r="AJ215" i="12"/>
  <c r="AG215" i="12"/>
  <c r="AD215" i="12"/>
  <c r="AA215" i="12"/>
  <c r="X215" i="12"/>
  <c r="U215" i="12"/>
  <c r="R215" i="12"/>
  <c r="O215" i="12"/>
  <c r="L215" i="12"/>
  <c r="I215" i="12"/>
  <c r="F215" i="12"/>
  <c r="C215" i="12"/>
  <c r="AP214" i="12"/>
  <c r="AM214" i="12"/>
  <c r="AL214" i="12"/>
  <c r="AR214" i="12" s="1"/>
  <c r="AJ214" i="12"/>
  <c r="AG214" i="12"/>
  <c r="AD214" i="12"/>
  <c r="AA214" i="12"/>
  <c r="X214" i="12"/>
  <c r="U214" i="12"/>
  <c r="R214" i="12"/>
  <c r="O214" i="12"/>
  <c r="L214" i="12"/>
  <c r="I214" i="12"/>
  <c r="F214" i="12"/>
  <c r="C214" i="12"/>
  <c r="AP213" i="12"/>
  <c r="AM213" i="12"/>
  <c r="AL213" i="12"/>
  <c r="AR213" i="12" s="1"/>
  <c r="AJ213" i="12"/>
  <c r="AG213" i="12"/>
  <c r="AD213" i="12"/>
  <c r="AA213" i="12"/>
  <c r="X213" i="12"/>
  <c r="U213" i="12"/>
  <c r="R213" i="12"/>
  <c r="O213" i="12"/>
  <c r="L213" i="12"/>
  <c r="I213" i="12"/>
  <c r="F213" i="12"/>
  <c r="C213" i="12"/>
  <c r="AP211" i="12"/>
  <c r="AM211" i="12"/>
  <c r="AL211" i="12"/>
  <c r="AR211" i="12" s="1"/>
  <c r="AJ211" i="12"/>
  <c r="AG211" i="12"/>
  <c r="AD211" i="12"/>
  <c r="AA211" i="12"/>
  <c r="X211" i="12"/>
  <c r="U211" i="12"/>
  <c r="R211" i="12"/>
  <c r="O211" i="12"/>
  <c r="L211" i="12"/>
  <c r="I211" i="12"/>
  <c r="F211" i="12"/>
  <c r="C211" i="12"/>
  <c r="AO209" i="12"/>
  <c r="AP209" i="12" s="1"/>
  <c r="AI209" i="12"/>
  <c r="AJ209" i="12" s="1"/>
  <c r="AF209" i="12"/>
  <c r="AG209" i="12" s="1"/>
  <c r="AC209" i="12"/>
  <c r="AD209" i="12" s="1"/>
  <c r="AA209" i="12"/>
  <c r="Z209" i="12"/>
  <c r="W209" i="12"/>
  <c r="X209" i="12" s="1"/>
  <c r="U209" i="12"/>
  <c r="T209" i="12"/>
  <c r="Q209" i="12"/>
  <c r="R209" i="12" s="1"/>
  <c r="N209" i="12"/>
  <c r="O209" i="12" s="1"/>
  <c r="K209" i="12"/>
  <c r="L209" i="12" s="1"/>
  <c r="H209" i="12"/>
  <c r="I209" i="12" s="1"/>
  <c r="F209" i="12"/>
  <c r="E209" i="12"/>
  <c r="C209" i="12"/>
  <c r="B209" i="12"/>
  <c r="AR208" i="12"/>
  <c r="AP208" i="12"/>
  <c r="AM208" i="12"/>
  <c r="AL208" i="12"/>
  <c r="AJ208" i="12"/>
  <c r="AG208" i="12"/>
  <c r="AD208" i="12"/>
  <c r="AA208" i="12"/>
  <c r="X208" i="12"/>
  <c r="U208" i="12"/>
  <c r="R208" i="12"/>
  <c r="O208" i="12"/>
  <c r="L208" i="12"/>
  <c r="I208" i="12"/>
  <c r="F208" i="12"/>
  <c r="C208" i="12"/>
  <c r="AR207" i="12"/>
  <c r="AP207" i="12"/>
  <c r="AM207" i="12"/>
  <c r="AL207" i="12"/>
  <c r="AJ207" i="12"/>
  <c r="AG207" i="12"/>
  <c r="AD207" i="12"/>
  <c r="AA207" i="12"/>
  <c r="X207" i="12"/>
  <c r="U207" i="12"/>
  <c r="R207" i="12"/>
  <c r="O207" i="12"/>
  <c r="L207" i="12"/>
  <c r="I207" i="12"/>
  <c r="F207" i="12"/>
  <c r="C207" i="12"/>
  <c r="AR206" i="12"/>
  <c r="AP206" i="12"/>
  <c r="AM206" i="12"/>
  <c r="AL206" i="12"/>
  <c r="AJ206" i="12"/>
  <c r="AG206" i="12"/>
  <c r="AD206" i="12"/>
  <c r="AA206" i="12"/>
  <c r="X206" i="12"/>
  <c r="U206" i="12"/>
  <c r="R206" i="12"/>
  <c r="O206" i="12"/>
  <c r="L206" i="12"/>
  <c r="I206" i="12"/>
  <c r="F206" i="12"/>
  <c r="C206" i="12"/>
  <c r="AR205" i="12"/>
  <c r="AP205" i="12"/>
  <c r="AM205" i="12"/>
  <c r="AL205" i="12"/>
  <c r="AJ205" i="12"/>
  <c r="AG205" i="12"/>
  <c r="AD205" i="12"/>
  <c r="AA205" i="12"/>
  <c r="X205" i="12"/>
  <c r="U205" i="12"/>
  <c r="R205" i="12"/>
  <c r="O205" i="12"/>
  <c r="L205" i="12"/>
  <c r="I205" i="12"/>
  <c r="F205" i="12"/>
  <c r="C205" i="12"/>
  <c r="AR204" i="12"/>
  <c r="AP204" i="12"/>
  <c r="AM204" i="12"/>
  <c r="AL204" i="12"/>
  <c r="AJ204" i="12"/>
  <c r="AG204" i="12"/>
  <c r="AD204" i="12"/>
  <c r="AA204" i="12"/>
  <c r="X204" i="12"/>
  <c r="U204" i="12"/>
  <c r="R204" i="12"/>
  <c r="O204" i="12"/>
  <c r="L204" i="12"/>
  <c r="I204" i="12"/>
  <c r="F204" i="12"/>
  <c r="C204" i="12"/>
  <c r="AR203" i="12"/>
  <c r="AP203" i="12"/>
  <c r="AM203" i="12"/>
  <c r="AL203" i="12"/>
  <c r="AJ203" i="12"/>
  <c r="AG203" i="12"/>
  <c r="AD203" i="12"/>
  <c r="AA203" i="12"/>
  <c r="X203" i="12"/>
  <c r="U203" i="12"/>
  <c r="R203" i="12"/>
  <c r="O203" i="12"/>
  <c r="L203" i="12"/>
  <c r="I203" i="12"/>
  <c r="F203" i="12"/>
  <c r="C203" i="12"/>
  <c r="AR202" i="12"/>
  <c r="AP202" i="12"/>
  <c r="AM202" i="12"/>
  <c r="AL202" i="12"/>
  <c r="AJ202" i="12"/>
  <c r="AG202" i="12"/>
  <c r="AD202" i="12"/>
  <c r="AA202" i="12"/>
  <c r="X202" i="12"/>
  <c r="U202" i="12"/>
  <c r="R202" i="12"/>
  <c r="O202" i="12"/>
  <c r="L202" i="12"/>
  <c r="I202" i="12"/>
  <c r="F202" i="12"/>
  <c r="C202" i="12"/>
  <c r="AR201" i="12"/>
  <c r="AP201" i="12"/>
  <c r="AM201" i="12"/>
  <c r="AL201" i="12"/>
  <c r="AJ201" i="12"/>
  <c r="AG201" i="12"/>
  <c r="AD201" i="12"/>
  <c r="AA201" i="12"/>
  <c r="X201" i="12"/>
  <c r="U201" i="12"/>
  <c r="R201" i="12"/>
  <c r="O201" i="12"/>
  <c r="L201" i="12"/>
  <c r="I201" i="12"/>
  <c r="F201" i="12"/>
  <c r="C201" i="12"/>
  <c r="AO197" i="12"/>
  <c r="AP197" i="12" s="1"/>
  <c r="AJ197" i="12"/>
  <c r="AI197" i="12"/>
  <c r="AF197" i="12"/>
  <c r="AG197" i="12" s="1"/>
  <c r="AC197" i="12"/>
  <c r="AD197" i="12" s="1"/>
  <c r="Z197" i="12"/>
  <c r="AA197" i="12" s="1"/>
  <c r="W197" i="12"/>
  <c r="X197" i="12" s="1"/>
  <c r="U197" i="12"/>
  <c r="T197" i="12"/>
  <c r="Q197" i="12"/>
  <c r="R197" i="12" s="1"/>
  <c r="O197" i="12"/>
  <c r="N197" i="12"/>
  <c r="L197" i="12"/>
  <c r="K197" i="12"/>
  <c r="H197" i="12"/>
  <c r="I197" i="12" s="1"/>
  <c r="E197" i="12"/>
  <c r="F197" i="12" s="1"/>
  <c r="B197" i="12"/>
  <c r="C197" i="12" s="1"/>
  <c r="AP196" i="12"/>
  <c r="AO196" i="12"/>
  <c r="AL196" i="12"/>
  <c r="AJ196" i="12"/>
  <c r="AI196" i="12"/>
  <c r="AF196" i="12"/>
  <c r="AG196" i="12" s="1"/>
  <c r="AD196" i="12"/>
  <c r="AC196" i="12"/>
  <c r="AA196" i="12"/>
  <c r="Z196" i="12"/>
  <c r="X196" i="12"/>
  <c r="W196" i="12"/>
  <c r="U196" i="12"/>
  <c r="T196" i="12"/>
  <c r="R196" i="12"/>
  <c r="Q196" i="12"/>
  <c r="N196" i="12"/>
  <c r="O196" i="12" s="1"/>
  <c r="L196" i="12"/>
  <c r="K196" i="12"/>
  <c r="H196" i="12"/>
  <c r="I196" i="12" s="1"/>
  <c r="F196" i="12"/>
  <c r="E196" i="12"/>
  <c r="C196" i="12"/>
  <c r="B196" i="12"/>
  <c r="AR195" i="12"/>
  <c r="AP195" i="12"/>
  <c r="AM195" i="12"/>
  <c r="AL195" i="12"/>
  <c r="AJ195" i="12"/>
  <c r="AG195" i="12"/>
  <c r="AD195" i="12"/>
  <c r="AA195" i="12"/>
  <c r="X195" i="12"/>
  <c r="U195" i="12"/>
  <c r="R195" i="12"/>
  <c r="O195" i="12"/>
  <c r="L195" i="12"/>
  <c r="I195" i="12"/>
  <c r="F195" i="12"/>
  <c r="C195" i="12"/>
  <c r="AR194" i="12"/>
  <c r="AP194" i="12"/>
  <c r="AM194" i="12"/>
  <c r="AL194" i="12"/>
  <c r="AJ194" i="12"/>
  <c r="AG194" i="12"/>
  <c r="AD194" i="12"/>
  <c r="AA194" i="12"/>
  <c r="X194" i="12"/>
  <c r="U194" i="12"/>
  <c r="R194" i="12"/>
  <c r="O194" i="12"/>
  <c r="L194" i="12"/>
  <c r="I194" i="12"/>
  <c r="F194" i="12"/>
  <c r="C194" i="12"/>
  <c r="AO193" i="12"/>
  <c r="AP193" i="12" s="1"/>
  <c r="AI193" i="12"/>
  <c r="AJ193" i="12" s="1"/>
  <c r="AG193" i="12"/>
  <c r="AF193" i="12"/>
  <c r="AC193" i="12"/>
  <c r="AD193" i="12" s="1"/>
  <c r="AA193" i="12"/>
  <c r="Z193" i="12"/>
  <c r="W193" i="12"/>
  <c r="X193" i="12" s="1"/>
  <c r="T193" i="12"/>
  <c r="U193" i="12" s="1"/>
  <c r="Q193" i="12"/>
  <c r="R193" i="12" s="1"/>
  <c r="N193" i="12"/>
  <c r="O193" i="12" s="1"/>
  <c r="K193" i="12"/>
  <c r="L193" i="12" s="1"/>
  <c r="I193" i="12"/>
  <c r="H193" i="12"/>
  <c r="E193" i="12"/>
  <c r="C193" i="12"/>
  <c r="B193" i="12"/>
  <c r="AP192" i="12"/>
  <c r="AL192" i="12"/>
  <c r="AJ192" i="12"/>
  <c r="AG192" i="12"/>
  <c r="AD192" i="12"/>
  <c r="AA192" i="12"/>
  <c r="X192" i="12"/>
  <c r="U192" i="12"/>
  <c r="R192" i="12"/>
  <c r="O192" i="12"/>
  <c r="L192" i="12"/>
  <c r="I192" i="12"/>
  <c r="F192" i="12"/>
  <c r="C192" i="12"/>
  <c r="AP191" i="12"/>
  <c r="AL191" i="12"/>
  <c r="AJ191" i="12"/>
  <c r="AG191" i="12"/>
  <c r="AD191" i="12"/>
  <c r="AA191" i="12"/>
  <c r="X191" i="12"/>
  <c r="U191" i="12"/>
  <c r="R191" i="12"/>
  <c r="O191" i="12"/>
  <c r="L191" i="12"/>
  <c r="I191" i="12"/>
  <c r="F191" i="12"/>
  <c r="C191" i="12"/>
  <c r="AP190" i="12"/>
  <c r="AL190" i="12"/>
  <c r="AJ190" i="12"/>
  <c r="AG190" i="12"/>
  <c r="AD190" i="12"/>
  <c r="AA190" i="12"/>
  <c r="X190" i="12"/>
  <c r="U190" i="12"/>
  <c r="R190" i="12"/>
  <c r="O190" i="12"/>
  <c r="L190" i="12"/>
  <c r="I190" i="12"/>
  <c r="F190" i="12"/>
  <c r="C190" i="12"/>
  <c r="AP189" i="12"/>
  <c r="AL189" i="12"/>
  <c r="AJ189" i="12"/>
  <c r="AG189" i="12"/>
  <c r="AD189" i="12"/>
  <c r="AA189" i="12"/>
  <c r="X189" i="12"/>
  <c r="U189" i="12"/>
  <c r="R189" i="12"/>
  <c r="O189" i="12"/>
  <c r="L189" i="12"/>
  <c r="I189" i="12"/>
  <c r="F189" i="12"/>
  <c r="C189" i="12"/>
  <c r="AP188" i="12"/>
  <c r="AL188" i="12"/>
  <c r="AJ188" i="12"/>
  <c r="AG188" i="12"/>
  <c r="AD188" i="12"/>
  <c r="AA188" i="12"/>
  <c r="X188" i="12"/>
  <c r="U188" i="12"/>
  <c r="R188" i="12"/>
  <c r="O188" i="12"/>
  <c r="L188" i="12"/>
  <c r="I188" i="12"/>
  <c r="F188" i="12"/>
  <c r="C188" i="12"/>
  <c r="AP187" i="12"/>
  <c r="AL187" i="12"/>
  <c r="AJ187" i="12"/>
  <c r="AG187" i="12"/>
  <c r="AD187" i="12"/>
  <c r="AA187" i="12"/>
  <c r="X187" i="12"/>
  <c r="U187" i="12"/>
  <c r="R187" i="12"/>
  <c r="O187" i="12"/>
  <c r="L187" i="12"/>
  <c r="I187" i="12"/>
  <c r="F187" i="12"/>
  <c r="C187" i="12"/>
  <c r="AP186" i="12"/>
  <c r="AL186" i="12"/>
  <c r="AJ186" i="12"/>
  <c r="AG186" i="12"/>
  <c r="AD186" i="12"/>
  <c r="AA186" i="12"/>
  <c r="X186" i="12"/>
  <c r="U186" i="12"/>
  <c r="R186" i="12"/>
  <c r="O186" i="12"/>
  <c r="L186" i="12"/>
  <c r="I186" i="12"/>
  <c r="F186" i="12"/>
  <c r="C186" i="12"/>
  <c r="AP184" i="12"/>
  <c r="AL184" i="12"/>
  <c r="AJ184" i="12"/>
  <c r="AG184" i="12"/>
  <c r="AD184" i="12"/>
  <c r="AA184" i="12"/>
  <c r="X184" i="12"/>
  <c r="U184" i="12"/>
  <c r="R184" i="12"/>
  <c r="O184" i="12"/>
  <c r="L184" i="12"/>
  <c r="I184" i="12"/>
  <c r="F184" i="12"/>
  <c r="C184" i="12"/>
  <c r="AP183" i="12"/>
  <c r="AL183" i="12"/>
  <c r="AJ183" i="12"/>
  <c r="AG183" i="12"/>
  <c r="AD183" i="12"/>
  <c r="AA183" i="12"/>
  <c r="X183" i="12"/>
  <c r="U183" i="12"/>
  <c r="R183" i="12"/>
  <c r="O183" i="12"/>
  <c r="L183" i="12"/>
  <c r="I183" i="12"/>
  <c r="F183" i="12"/>
  <c r="C183" i="12"/>
  <c r="AP182" i="12"/>
  <c r="AO182" i="12"/>
  <c r="AJ182" i="12"/>
  <c r="AI182" i="12"/>
  <c r="AF182" i="12"/>
  <c r="AG182" i="12" s="1"/>
  <c r="AD182" i="12"/>
  <c r="AC182" i="12"/>
  <c r="Z182" i="12"/>
  <c r="AA182" i="12" s="1"/>
  <c r="X182" i="12"/>
  <c r="W182" i="12"/>
  <c r="U182" i="12"/>
  <c r="T182" i="12"/>
  <c r="R182" i="12"/>
  <c r="Q182" i="12"/>
  <c r="O182" i="12"/>
  <c r="N182" i="12"/>
  <c r="L182" i="12"/>
  <c r="K182" i="12"/>
  <c r="H182" i="12"/>
  <c r="I182" i="12" s="1"/>
  <c r="F182" i="12"/>
  <c r="E182" i="12"/>
  <c r="B182" i="12"/>
  <c r="AR181" i="12"/>
  <c r="AP181" i="12"/>
  <c r="AM181" i="12"/>
  <c r="AL181" i="12"/>
  <c r="AJ181" i="12"/>
  <c r="AG181" i="12"/>
  <c r="AD181" i="12"/>
  <c r="AA181" i="12"/>
  <c r="X181" i="12"/>
  <c r="U181" i="12"/>
  <c r="R181" i="12"/>
  <c r="O181" i="12"/>
  <c r="L181" i="12"/>
  <c r="I181" i="12"/>
  <c r="F181" i="12"/>
  <c r="C181" i="12"/>
  <c r="AR180" i="12"/>
  <c r="AP180" i="12"/>
  <c r="AM180" i="12"/>
  <c r="AL180" i="12"/>
  <c r="AJ180" i="12"/>
  <c r="AG180" i="12"/>
  <c r="AD180" i="12"/>
  <c r="AA180" i="12"/>
  <c r="X180" i="12"/>
  <c r="U180" i="12"/>
  <c r="R180" i="12"/>
  <c r="O180" i="12"/>
  <c r="L180" i="12"/>
  <c r="I180" i="12"/>
  <c r="F180" i="12"/>
  <c r="C180" i="12"/>
  <c r="AR179" i="12"/>
  <c r="AP179" i="12"/>
  <c r="AM179" i="12"/>
  <c r="AL179" i="12"/>
  <c r="AJ179" i="12"/>
  <c r="AG179" i="12"/>
  <c r="AD179" i="12"/>
  <c r="AA179" i="12"/>
  <c r="X179" i="12"/>
  <c r="U179" i="12"/>
  <c r="R179" i="12"/>
  <c r="O179" i="12"/>
  <c r="L179" i="12"/>
  <c r="I179" i="12"/>
  <c r="F179" i="12"/>
  <c r="C179" i="12"/>
  <c r="AR178" i="12"/>
  <c r="AP178" i="12"/>
  <c r="AM178" i="12"/>
  <c r="AL178" i="12"/>
  <c r="AJ178" i="12"/>
  <c r="AG178" i="12"/>
  <c r="AD178" i="12"/>
  <c r="AA178" i="12"/>
  <c r="X178" i="12"/>
  <c r="U178" i="12"/>
  <c r="R178" i="12"/>
  <c r="O178" i="12"/>
  <c r="L178" i="12"/>
  <c r="I178" i="12"/>
  <c r="F178" i="12"/>
  <c r="C178" i="12"/>
  <c r="AR177" i="12"/>
  <c r="AP177" i="12"/>
  <c r="AM177" i="12"/>
  <c r="AL177" i="12"/>
  <c r="AJ177" i="12"/>
  <c r="AG177" i="12"/>
  <c r="AD177" i="12"/>
  <c r="AA177" i="12"/>
  <c r="X177" i="12"/>
  <c r="U177" i="12"/>
  <c r="R177" i="12"/>
  <c r="O177" i="12"/>
  <c r="L177" i="12"/>
  <c r="I177" i="12"/>
  <c r="F177" i="12"/>
  <c r="C177" i="12"/>
  <c r="AR175" i="12"/>
  <c r="AP175" i="12"/>
  <c r="AM175" i="12"/>
  <c r="AL175" i="12"/>
  <c r="AJ175" i="12"/>
  <c r="AG175" i="12"/>
  <c r="AD175" i="12"/>
  <c r="AA175" i="12"/>
  <c r="X175" i="12"/>
  <c r="U175" i="12"/>
  <c r="R175" i="12"/>
  <c r="O175" i="12"/>
  <c r="L175" i="12"/>
  <c r="I175" i="12"/>
  <c r="F175" i="12"/>
  <c r="C175" i="12"/>
  <c r="AI172" i="12"/>
  <c r="AF172" i="12"/>
  <c r="AA172" i="12"/>
  <c r="Z172" i="12"/>
  <c r="H172" i="12"/>
  <c r="B172" i="12"/>
  <c r="AO171" i="12"/>
  <c r="AP171" i="12" s="1"/>
  <c r="AJ171" i="12"/>
  <c r="AI171" i="12"/>
  <c r="AG171" i="12"/>
  <c r="AF171" i="12"/>
  <c r="AD171" i="12"/>
  <c r="AC171" i="12"/>
  <c r="AA171" i="12"/>
  <c r="Z171" i="12"/>
  <c r="W171" i="12"/>
  <c r="X171" i="12" s="1"/>
  <c r="U171" i="12"/>
  <c r="T171" i="12"/>
  <c r="Q171" i="12"/>
  <c r="R171" i="12" s="1"/>
  <c r="O171" i="12"/>
  <c r="N171" i="12"/>
  <c r="AL171" i="12" s="1"/>
  <c r="AR171" i="12" s="1"/>
  <c r="L171" i="12"/>
  <c r="K171" i="12"/>
  <c r="I171" i="12"/>
  <c r="H171" i="12"/>
  <c r="F171" i="12"/>
  <c r="E171" i="12"/>
  <c r="C171" i="12"/>
  <c r="B171" i="12"/>
  <c r="AO170" i="12"/>
  <c r="AP170" i="12" s="1"/>
  <c r="AI170" i="12"/>
  <c r="AJ170" i="12" s="1"/>
  <c r="AG170" i="12"/>
  <c r="AF170" i="12"/>
  <c r="AC170" i="12"/>
  <c r="AD170" i="12" s="1"/>
  <c r="Z170" i="12"/>
  <c r="AA170" i="12" s="1"/>
  <c r="W170" i="12"/>
  <c r="X170" i="12" s="1"/>
  <c r="T170" i="12"/>
  <c r="U170" i="12" s="1"/>
  <c r="R170" i="12"/>
  <c r="Q170" i="12"/>
  <c r="N170" i="12"/>
  <c r="O170" i="12" s="1"/>
  <c r="L170" i="12"/>
  <c r="K170" i="12"/>
  <c r="I170" i="12"/>
  <c r="H170" i="12"/>
  <c r="E170" i="12"/>
  <c r="F170" i="12" s="1"/>
  <c r="B170" i="12"/>
  <c r="C170" i="12" s="1"/>
  <c r="AP169" i="12"/>
  <c r="AL169" i="12"/>
  <c r="AR169" i="12" s="1"/>
  <c r="AJ169" i="12"/>
  <c r="AG169" i="12"/>
  <c r="AD169" i="12"/>
  <c r="AA169" i="12"/>
  <c r="X169" i="12"/>
  <c r="U169" i="12"/>
  <c r="R169" i="12"/>
  <c r="O169" i="12"/>
  <c r="L169" i="12"/>
  <c r="I169" i="12"/>
  <c r="F169" i="12"/>
  <c r="C169" i="12"/>
  <c r="AP168" i="12"/>
  <c r="AL168" i="12"/>
  <c r="AR168" i="12" s="1"/>
  <c r="AJ168" i="12"/>
  <c r="AG168" i="12"/>
  <c r="AD168" i="12"/>
  <c r="AA168" i="12"/>
  <c r="X168" i="12"/>
  <c r="U168" i="12"/>
  <c r="R168" i="12"/>
  <c r="O168" i="12"/>
  <c r="L168" i="12"/>
  <c r="I168" i="12"/>
  <c r="F168" i="12"/>
  <c r="C168" i="12"/>
  <c r="AP167" i="12"/>
  <c r="AM167" i="12"/>
  <c r="AL167" i="12"/>
  <c r="AR167" i="12" s="1"/>
  <c r="AJ167" i="12"/>
  <c r="AG167" i="12"/>
  <c r="AD167" i="12"/>
  <c r="AA167" i="12"/>
  <c r="X167" i="12"/>
  <c r="U167" i="12"/>
  <c r="R167" i="12"/>
  <c r="O167" i="12"/>
  <c r="L167" i="12"/>
  <c r="I167" i="12"/>
  <c r="F167" i="12"/>
  <c r="C167" i="12"/>
  <c r="AO166" i="12"/>
  <c r="AP166" i="12" s="1"/>
  <c r="AI166" i="12"/>
  <c r="AJ166" i="12" s="1"/>
  <c r="AG166" i="12"/>
  <c r="AF166" i="12"/>
  <c r="AC166" i="12"/>
  <c r="AD166" i="12" s="1"/>
  <c r="AA166" i="12"/>
  <c r="Z166" i="12"/>
  <c r="X166" i="12"/>
  <c r="W166" i="12"/>
  <c r="U166" i="12"/>
  <c r="T166" i="12"/>
  <c r="R166" i="12"/>
  <c r="Q166" i="12"/>
  <c r="O166" i="12"/>
  <c r="N166" i="12"/>
  <c r="K166" i="12"/>
  <c r="L166" i="12" s="1"/>
  <c r="I166" i="12"/>
  <c r="H166" i="12"/>
  <c r="E166" i="12"/>
  <c r="C166" i="12"/>
  <c r="B166" i="12"/>
  <c r="AR165" i="12"/>
  <c r="AP165" i="12"/>
  <c r="AM165" i="12"/>
  <c r="AL165" i="12"/>
  <c r="AJ165" i="12"/>
  <c r="AG165" i="12"/>
  <c r="AD165" i="12"/>
  <c r="AA165" i="12"/>
  <c r="X165" i="12"/>
  <c r="U165" i="12"/>
  <c r="R165" i="12"/>
  <c r="O165" i="12"/>
  <c r="L165" i="12"/>
  <c r="I165" i="12"/>
  <c r="F165" i="12"/>
  <c r="C165" i="12"/>
  <c r="AR164" i="12"/>
  <c r="AP164" i="12"/>
  <c r="AM164" i="12"/>
  <c r="AL164" i="12"/>
  <c r="AJ164" i="12"/>
  <c r="AG164" i="12"/>
  <c r="AD164" i="12"/>
  <c r="AA164" i="12"/>
  <c r="X164" i="12"/>
  <c r="U164" i="12"/>
  <c r="R164" i="12"/>
  <c r="O164" i="12"/>
  <c r="L164" i="12"/>
  <c r="I164" i="12"/>
  <c r="F164" i="12"/>
  <c r="C164" i="12"/>
  <c r="AR163" i="12"/>
  <c r="AP163" i="12"/>
  <c r="AM163" i="12"/>
  <c r="AL163" i="12"/>
  <c r="AJ163" i="12"/>
  <c r="AG163" i="12"/>
  <c r="AD163" i="12"/>
  <c r="AA163" i="12"/>
  <c r="X163" i="12"/>
  <c r="U163" i="12"/>
  <c r="R163" i="12"/>
  <c r="O163" i="12"/>
  <c r="L163" i="12"/>
  <c r="I163" i="12"/>
  <c r="F163" i="12"/>
  <c r="C163" i="12"/>
  <c r="AR162" i="12"/>
  <c r="AP162" i="12"/>
  <c r="AM162" i="12"/>
  <c r="AL162" i="12"/>
  <c r="AJ162" i="12"/>
  <c r="AG162" i="12"/>
  <c r="AD162" i="12"/>
  <c r="AA162" i="12"/>
  <c r="X162" i="12"/>
  <c r="U162" i="12"/>
  <c r="R162" i="12"/>
  <c r="O162" i="12"/>
  <c r="L162" i="12"/>
  <c r="I162" i="12"/>
  <c r="F162" i="12"/>
  <c r="C162" i="12"/>
  <c r="AR161" i="12"/>
  <c r="AP161" i="12"/>
  <c r="AM161" i="12"/>
  <c r="AL161" i="12"/>
  <c r="AJ161" i="12"/>
  <c r="AG161" i="12"/>
  <c r="AD161" i="12"/>
  <c r="AA161" i="12"/>
  <c r="X161" i="12"/>
  <c r="U161" i="12"/>
  <c r="R161" i="12"/>
  <c r="O161" i="12"/>
  <c r="L161" i="12"/>
  <c r="I161" i="12"/>
  <c r="F161" i="12"/>
  <c r="C161" i="12"/>
  <c r="AR160" i="12"/>
  <c r="AP160" i="12"/>
  <c r="AM160" i="12"/>
  <c r="AL160" i="12"/>
  <c r="AJ160" i="12"/>
  <c r="AG160" i="12"/>
  <c r="AD160" i="12"/>
  <c r="AA160" i="12"/>
  <c r="X160" i="12"/>
  <c r="U160" i="12"/>
  <c r="R160" i="12"/>
  <c r="O160" i="12"/>
  <c r="L160" i="12"/>
  <c r="I160" i="12"/>
  <c r="F160" i="12"/>
  <c r="C160" i="12"/>
  <c r="AP158" i="12"/>
  <c r="AO158" i="12"/>
  <c r="AL158" i="12"/>
  <c r="AJ158" i="12"/>
  <c r="AI158" i="12"/>
  <c r="AF158" i="12"/>
  <c r="AG158" i="12" s="1"/>
  <c r="AD158" i="12"/>
  <c r="AC158" i="12"/>
  <c r="Z158" i="12"/>
  <c r="AA158" i="12" s="1"/>
  <c r="X158" i="12"/>
  <c r="W158" i="12"/>
  <c r="T158" i="12"/>
  <c r="U158" i="12" s="1"/>
  <c r="R158" i="12"/>
  <c r="Q158" i="12"/>
  <c r="N158" i="12"/>
  <c r="O158" i="12" s="1"/>
  <c r="L158" i="12"/>
  <c r="K158" i="12"/>
  <c r="H158" i="12"/>
  <c r="I158" i="12" s="1"/>
  <c r="F158" i="12"/>
  <c r="E158" i="12"/>
  <c r="B158" i="12"/>
  <c r="C158" i="12" s="1"/>
  <c r="AR157" i="12"/>
  <c r="AP157" i="12"/>
  <c r="AL157" i="12"/>
  <c r="AM157" i="12" s="1"/>
  <c r="AJ157" i="12"/>
  <c r="AG157" i="12"/>
  <c r="AD157" i="12"/>
  <c r="AA157" i="12"/>
  <c r="X157" i="12"/>
  <c r="U157" i="12"/>
  <c r="R157" i="12"/>
  <c r="O157" i="12"/>
  <c r="L157" i="12"/>
  <c r="I157" i="12"/>
  <c r="F157" i="12"/>
  <c r="C157" i="12"/>
  <c r="AR156" i="12"/>
  <c r="AP156" i="12"/>
  <c r="AL156" i="12"/>
  <c r="AM156" i="12" s="1"/>
  <c r="AJ156" i="12"/>
  <c r="AG156" i="12"/>
  <c r="AD156" i="12"/>
  <c r="AA156" i="12"/>
  <c r="X156" i="12"/>
  <c r="U156" i="12"/>
  <c r="R156" i="12"/>
  <c r="O156" i="12"/>
  <c r="L156" i="12"/>
  <c r="I156" i="12"/>
  <c r="F156" i="12"/>
  <c r="C156" i="12"/>
  <c r="AR155" i="12"/>
  <c r="AP155" i="12"/>
  <c r="AL155" i="12"/>
  <c r="AM155" i="12" s="1"/>
  <c r="AJ155" i="12"/>
  <c r="AG155" i="12"/>
  <c r="AD155" i="12"/>
  <c r="AA155" i="12"/>
  <c r="X155" i="12"/>
  <c r="U155" i="12"/>
  <c r="R155" i="12"/>
  <c r="O155" i="12"/>
  <c r="L155" i="12"/>
  <c r="I155" i="12"/>
  <c r="F155" i="12"/>
  <c r="C155" i="12"/>
  <c r="AR154" i="12"/>
  <c r="AP154" i="12"/>
  <c r="AL154" i="12"/>
  <c r="AM154" i="12" s="1"/>
  <c r="AJ154" i="12"/>
  <c r="AG154" i="12"/>
  <c r="AD154" i="12"/>
  <c r="AA154" i="12"/>
  <c r="X154" i="12"/>
  <c r="U154" i="12"/>
  <c r="R154" i="12"/>
  <c r="O154" i="12"/>
  <c r="L154" i="12"/>
  <c r="I154" i="12"/>
  <c r="F154" i="12"/>
  <c r="C154" i="12"/>
  <c r="AR153" i="12"/>
  <c r="AP153" i="12"/>
  <c r="AL153" i="12"/>
  <c r="AM153" i="12" s="1"/>
  <c r="AJ153" i="12"/>
  <c r="AG153" i="12"/>
  <c r="AD153" i="12"/>
  <c r="AA153" i="12"/>
  <c r="X153" i="12"/>
  <c r="U153" i="12"/>
  <c r="R153" i="12"/>
  <c r="O153" i="12"/>
  <c r="L153" i="12"/>
  <c r="I153" i="12"/>
  <c r="F153" i="12"/>
  <c r="C153" i="12"/>
  <c r="AR151" i="12"/>
  <c r="AP151" i="12"/>
  <c r="AL151" i="12"/>
  <c r="AM151" i="12" s="1"/>
  <c r="AJ151" i="12"/>
  <c r="AG151" i="12"/>
  <c r="AD151" i="12"/>
  <c r="AA151" i="12"/>
  <c r="X151" i="12"/>
  <c r="U151" i="12"/>
  <c r="R151" i="12"/>
  <c r="O151" i="12"/>
  <c r="L151" i="12"/>
  <c r="I151" i="12"/>
  <c r="F151" i="12"/>
  <c r="C151" i="12"/>
  <c r="AP149" i="12"/>
  <c r="AO149" i="12"/>
  <c r="AJ149" i="12"/>
  <c r="AI149" i="12"/>
  <c r="AG149" i="12"/>
  <c r="AF149" i="12"/>
  <c r="AD149" i="12"/>
  <c r="AC149" i="12"/>
  <c r="Z149" i="12"/>
  <c r="AA149" i="12" s="1"/>
  <c r="X149" i="12"/>
  <c r="W149" i="12"/>
  <c r="T149" i="12"/>
  <c r="U149" i="12" s="1"/>
  <c r="R149" i="12"/>
  <c r="Q149" i="12"/>
  <c r="N149" i="12"/>
  <c r="O149" i="12" s="1"/>
  <c r="L149" i="12"/>
  <c r="K149" i="12"/>
  <c r="I149" i="12"/>
  <c r="H149" i="12"/>
  <c r="AL149" i="12" s="1"/>
  <c r="F149" i="12"/>
  <c r="E149" i="12"/>
  <c r="B149" i="12"/>
  <c r="C149" i="12" s="1"/>
  <c r="AO148" i="12"/>
  <c r="AP148" i="12" s="1"/>
  <c r="AI148" i="12"/>
  <c r="AJ148" i="12" s="1"/>
  <c r="AG148" i="12"/>
  <c r="AF148" i="12"/>
  <c r="AC148" i="12"/>
  <c r="AD148" i="12" s="1"/>
  <c r="AA148" i="12"/>
  <c r="Z148" i="12"/>
  <c r="W148" i="12"/>
  <c r="X148" i="12" s="1"/>
  <c r="U148" i="12"/>
  <c r="T148" i="12"/>
  <c r="Q148" i="12"/>
  <c r="R148" i="12" s="1"/>
  <c r="O148" i="12"/>
  <c r="N148" i="12"/>
  <c r="K148" i="12"/>
  <c r="L148" i="12" s="1"/>
  <c r="I148" i="12"/>
  <c r="H148" i="12"/>
  <c r="E148" i="12"/>
  <c r="F148" i="12" s="1"/>
  <c r="C148" i="12"/>
  <c r="B148" i="12"/>
  <c r="AL148" i="12" s="1"/>
  <c r="AP147" i="12"/>
  <c r="AM147" i="12"/>
  <c r="AL147" i="12"/>
  <c r="AR147" i="12" s="1"/>
  <c r="AJ147" i="12"/>
  <c r="AG147" i="12"/>
  <c r="AD147" i="12"/>
  <c r="AA147" i="12"/>
  <c r="X147" i="12"/>
  <c r="U147" i="12"/>
  <c r="R147" i="12"/>
  <c r="O147" i="12"/>
  <c r="L147" i="12"/>
  <c r="I147" i="12"/>
  <c r="F147" i="12"/>
  <c r="C147" i="12"/>
  <c r="AP146" i="12"/>
  <c r="AM146" i="12"/>
  <c r="AL146" i="12"/>
  <c r="AR146" i="12" s="1"/>
  <c r="AJ146" i="12"/>
  <c r="AG146" i="12"/>
  <c r="AD146" i="12"/>
  <c r="AA146" i="12"/>
  <c r="X146" i="12"/>
  <c r="U146" i="12"/>
  <c r="R146" i="12"/>
  <c r="O146" i="12"/>
  <c r="L146" i="12"/>
  <c r="I146" i="12"/>
  <c r="F146" i="12"/>
  <c r="C146" i="12"/>
  <c r="AP145" i="12"/>
  <c r="AM145" i="12"/>
  <c r="AL145" i="12"/>
  <c r="AR145" i="12" s="1"/>
  <c r="AJ145" i="12"/>
  <c r="AG145" i="12"/>
  <c r="AD145" i="12"/>
  <c r="AA145" i="12"/>
  <c r="X145" i="12"/>
  <c r="U145" i="12"/>
  <c r="R145" i="12"/>
  <c r="O145" i="12"/>
  <c r="L145" i="12"/>
  <c r="I145" i="12"/>
  <c r="F145" i="12"/>
  <c r="C145" i="12"/>
  <c r="AP144" i="12"/>
  <c r="AM144" i="12"/>
  <c r="AL144" i="12"/>
  <c r="AR144" i="12" s="1"/>
  <c r="AJ144" i="12"/>
  <c r="AG144" i="12"/>
  <c r="AD144" i="12"/>
  <c r="AA144" i="12"/>
  <c r="X144" i="12"/>
  <c r="U144" i="12"/>
  <c r="R144" i="12"/>
  <c r="O144" i="12"/>
  <c r="L144" i="12"/>
  <c r="I144" i="12"/>
  <c r="F144" i="12"/>
  <c r="C144" i="12"/>
  <c r="AP143" i="12"/>
  <c r="AM143" i="12"/>
  <c r="AL143" i="12"/>
  <c r="AR143" i="12" s="1"/>
  <c r="AJ143" i="12"/>
  <c r="AG143" i="12"/>
  <c r="AD143" i="12"/>
  <c r="AA143" i="12"/>
  <c r="X143" i="12"/>
  <c r="U143" i="12"/>
  <c r="R143" i="12"/>
  <c r="O143" i="12"/>
  <c r="L143" i="12"/>
  <c r="I143" i="12"/>
  <c r="F143" i="12"/>
  <c r="C143" i="12"/>
  <c r="AO141" i="12"/>
  <c r="AP141" i="12" s="1"/>
  <c r="AI141" i="12"/>
  <c r="AJ141" i="12" s="1"/>
  <c r="AG141" i="12"/>
  <c r="AF141" i="12"/>
  <c r="AC141" i="12"/>
  <c r="AD141" i="12" s="1"/>
  <c r="AA141" i="12"/>
  <c r="Z141" i="12"/>
  <c r="X141" i="12"/>
  <c r="W141" i="12"/>
  <c r="U141" i="12"/>
  <c r="T141" i="12"/>
  <c r="Q141" i="12"/>
  <c r="R141" i="12" s="1"/>
  <c r="O141" i="12"/>
  <c r="N141" i="12"/>
  <c r="K141" i="12"/>
  <c r="L141" i="12" s="1"/>
  <c r="I141" i="12"/>
  <c r="H141" i="12"/>
  <c r="E141" i="12"/>
  <c r="F141" i="12" s="1"/>
  <c r="C141" i="12"/>
  <c r="B141" i="12"/>
  <c r="AR140" i="12"/>
  <c r="AP140" i="12"/>
  <c r="AM140" i="12"/>
  <c r="AL140" i="12"/>
  <c r="AJ140" i="12"/>
  <c r="AG140" i="12"/>
  <c r="AD140" i="12"/>
  <c r="AA140" i="12"/>
  <c r="X140" i="12"/>
  <c r="U140" i="12"/>
  <c r="R140" i="12"/>
  <c r="O140" i="12"/>
  <c r="L140" i="12"/>
  <c r="I140" i="12"/>
  <c r="F140" i="12"/>
  <c r="C140" i="12"/>
  <c r="AR139" i="12"/>
  <c r="AP139" i="12"/>
  <c r="AM139" i="12"/>
  <c r="AL139" i="12"/>
  <c r="AJ139" i="12"/>
  <c r="AG139" i="12"/>
  <c r="AD139" i="12"/>
  <c r="AA139" i="12"/>
  <c r="X139" i="12"/>
  <c r="U139" i="12"/>
  <c r="R139" i="12"/>
  <c r="O139" i="12"/>
  <c r="L139" i="12"/>
  <c r="I139" i="12"/>
  <c r="F139" i="12"/>
  <c r="C139" i="12"/>
  <c r="AR138" i="12"/>
  <c r="AP138" i="12"/>
  <c r="AM138" i="12"/>
  <c r="AL138" i="12"/>
  <c r="AJ138" i="12"/>
  <c r="AG138" i="12"/>
  <c r="AD138" i="12"/>
  <c r="AA138" i="12"/>
  <c r="X138" i="12"/>
  <c r="U138" i="12"/>
  <c r="R138" i="12"/>
  <c r="O138" i="12"/>
  <c r="L138" i="12"/>
  <c r="I138" i="12"/>
  <c r="F138" i="12"/>
  <c r="C138" i="12"/>
  <c r="AR137" i="12"/>
  <c r="AP137" i="12"/>
  <c r="AM137" i="12"/>
  <c r="AL137" i="12"/>
  <c r="AJ137" i="12"/>
  <c r="AG137" i="12"/>
  <c r="AD137" i="12"/>
  <c r="AA137" i="12"/>
  <c r="X137" i="12"/>
  <c r="U137" i="12"/>
  <c r="R137" i="12"/>
  <c r="O137" i="12"/>
  <c r="L137" i="12"/>
  <c r="I137" i="12"/>
  <c r="F137" i="12"/>
  <c r="C137" i="12"/>
  <c r="AR136" i="12"/>
  <c r="AP136" i="12"/>
  <c r="AM136" i="12"/>
  <c r="AL136" i="12"/>
  <c r="AJ136" i="12"/>
  <c r="AG136" i="12"/>
  <c r="AD136" i="12"/>
  <c r="AA136" i="12"/>
  <c r="X136" i="12"/>
  <c r="U136" i="12"/>
  <c r="R136" i="12"/>
  <c r="O136" i="12"/>
  <c r="L136" i="12"/>
  <c r="I136" i="12"/>
  <c r="F136" i="12"/>
  <c r="C136" i="12"/>
  <c r="AR135" i="12"/>
  <c r="AP135" i="12"/>
  <c r="AM135" i="12"/>
  <c r="AL135" i="12"/>
  <c r="AJ135" i="12"/>
  <c r="AG135" i="12"/>
  <c r="AD135" i="12"/>
  <c r="AA135" i="12"/>
  <c r="X135" i="12"/>
  <c r="U135" i="12"/>
  <c r="R135" i="12"/>
  <c r="O135" i="12"/>
  <c r="L135" i="12"/>
  <c r="I135" i="12"/>
  <c r="F135" i="12"/>
  <c r="C135" i="12"/>
  <c r="AR134" i="12"/>
  <c r="AP134" i="12"/>
  <c r="AM134" i="12"/>
  <c r="AL134" i="12"/>
  <c r="AJ134" i="12"/>
  <c r="AG134" i="12"/>
  <c r="AD134" i="12"/>
  <c r="AA134" i="12"/>
  <c r="X134" i="12"/>
  <c r="U134" i="12"/>
  <c r="R134" i="12"/>
  <c r="O134" i="12"/>
  <c r="L134" i="12"/>
  <c r="I134" i="12"/>
  <c r="F134" i="12"/>
  <c r="C134" i="12"/>
  <c r="AR133" i="12"/>
  <c r="AP133" i="12"/>
  <c r="AM133" i="12"/>
  <c r="AL133" i="12"/>
  <c r="AJ133" i="12"/>
  <c r="AG133" i="12"/>
  <c r="AD133" i="12"/>
  <c r="AA133" i="12"/>
  <c r="X133" i="12"/>
  <c r="U133" i="12"/>
  <c r="R133" i="12"/>
  <c r="O133" i="12"/>
  <c r="L133" i="12"/>
  <c r="I133" i="12"/>
  <c r="F133" i="12"/>
  <c r="C133" i="12"/>
  <c r="AR132" i="12"/>
  <c r="AP132" i="12"/>
  <c r="AM132" i="12"/>
  <c r="AL132" i="12"/>
  <c r="AJ132" i="12"/>
  <c r="AG132" i="12"/>
  <c r="AD132" i="12"/>
  <c r="AA132" i="12"/>
  <c r="X132" i="12"/>
  <c r="U132" i="12"/>
  <c r="R132" i="12"/>
  <c r="O132" i="12"/>
  <c r="L132" i="12"/>
  <c r="I132" i="12"/>
  <c r="F132" i="12"/>
  <c r="C132" i="12"/>
  <c r="AR131" i="12"/>
  <c r="AP131" i="12"/>
  <c r="AM131" i="12"/>
  <c r="AL131" i="12"/>
  <c r="AJ131" i="12"/>
  <c r="AG131" i="12"/>
  <c r="AD131" i="12"/>
  <c r="AA131" i="12"/>
  <c r="X131" i="12"/>
  <c r="U131" i="12"/>
  <c r="R131" i="12"/>
  <c r="O131" i="12"/>
  <c r="L131" i="12"/>
  <c r="I131" i="12"/>
  <c r="F131" i="12"/>
  <c r="C131" i="12"/>
  <c r="AR130" i="12"/>
  <c r="AP130" i="12"/>
  <c r="AM130" i="12"/>
  <c r="AL130" i="12"/>
  <c r="AJ130" i="12"/>
  <c r="AG130" i="12"/>
  <c r="AD130" i="12"/>
  <c r="AA130" i="12"/>
  <c r="X130" i="12"/>
  <c r="U130" i="12"/>
  <c r="R130" i="12"/>
  <c r="O130" i="12"/>
  <c r="L130" i="12"/>
  <c r="I130" i="12"/>
  <c r="F130" i="12"/>
  <c r="C130" i="12"/>
  <c r="AR129" i="12"/>
  <c r="AP129" i="12"/>
  <c r="AM129" i="12"/>
  <c r="AL129" i="12"/>
  <c r="AJ129" i="12"/>
  <c r="AG129" i="12"/>
  <c r="AD129" i="12"/>
  <c r="AA129" i="12"/>
  <c r="X129" i="12"/>
  <c r="U129" i="12"/>
  <c r="R129" i="12"/>
  <c r="O129" i="12"/>
  <c r="L129" i="12"/>
  <c r="I129" i="12"/>
  <c r="F129" i="12"/>
  <c r="C129" i="12"/>
  <c r="AR127" i="12"/>
  <c r="AP127" i="12"/>
  <c r="AM127" i="12"/>
  <c r="AL127" i="12"/>
  <c r="AJ127" i="12"/>
  <c r="AG127" i="12"/>
  <c r="AD127" i="12"/>
  <c r="AA127" i="12"/>
  <c r="X127" i="12"/>
  <c r="U127" i="12"/>
  <c r="R127" i="12"/>
  <c r="O127" i="12"/>
  <c r="L127" i="12"/>
  <c r="I127" i="12"/>
  <c r="F127" i="12"/>
  <c r="C127" i="12"/>
  <c r="AP124" i="12"/>
  <c r="AO124" i="12"/>
  <c r="AJ124" i="12"/>
  <c r="AI124" i="12"/>
  <c r="AF124" i="12"/>
  <c r="AG124" i="12" s="1"/>
  <c r="AD124" i="12"/>
  <c r="AC124" i="12"/>
  <c r="AC172" i="12" s="1"/>
  <c r="Z124" i="12"/>
  <c r="AA124" i="12" s="1"/>
  <c r="X124" i="12"/>
  <c r="W124" i="12"/>
  <c r="W172" i="12" s="1"/>
  <c r="X172" i="12" s="1"/>
  <c r="T124" i="12"/>
  <c r="R124" i="12"/>
  <c r="Q124" i="12"/>
  <c r="N124" i="12"/>
  <c r="O124" i="12" s="1"/>
  <c r="L124" i="12"/>
  <c r="K124" i="12"/>
  <c r="K172" i="12" s="1"/>
  <c r="H124" i="12"/>
  <c r="I124" i="12" s="1"/>
  <c r="F124" i="12"/>
  <c r="E124" i="12"/>
  <c r="E172" i="12" s="1"/>
  <c r="B124" i="12"/>
  <c r="AR123" i="12"/>
  <c r="AP123" i="12"/>
  <c r="AL123" i="12"/>
  <c r="AM123" i="12" s="1"/>
  <c r="AJ123" i="12"/>
  <c r="AG123" i="12"/>
  <c r="AD123" i="12"/>
  <c r="AA123" i="12"/>
  <c r="X123" i="12"/>
  <c r="U123" i="12"/>
  <c r="R123" i="12"/>
  <c r="O123" i="12"/>
  <c r="L123" i="12"/>
  <c r="I123" i="12"/>
  <c r="F123" i="12"/>
  <c r="C123" i="12"/>
  <c r="AP122" i="12"/>
  <c r="AO122" i="12"/>
  <c r="AJ122" i="12"/>
  <c r="AI122" i="12"/>
  <c r="AF122" i="12"/>
  <c r="AG122" i="12" s="1"/>
  <c r="AD122" i="12"/>
  <c r="AC122" i="12"/>
  <c r="Z122" i="12"/>
  <c r="AA122" i="12" s="1"/>
  <c r="X122" i="12"/>
  <c r="W122" i="12"/>
  <c r="T122" i="12"/>
  <c r="U122" i="12" s="1"/>
  <c r="R122" i="12"/>
  <c r="Q122" i="12"/>
  <c r="N122" i="12"/>
  <c r="O122" i="12" s="1"/>
  <c r="L122" i="12"/>
  <c r="K122" i="12"/>
  <c r="H122" i="12"/>
  <c r="I122" i="12" s="1"/>
  <c r="F122" i="12"/>
  <c r="E122" i="12"/>
  <c r="B122" i="12"/>
  <c r="C122" i="12" s="1"/>
  <c r="AP121" i="12"/>
  <c r="AL121" i="12"/>
  <c r="AJ121" i="12"/>
  <c r="AG121" i="12"/>
  <c r="AD121" i="12"/>
  <c r="AA121" i="12"/>
  <c r="X121" i="12"/>
  <c r="U121" i="12"/>
  <c r="R121" i="12"/>
  <c r="O121" i="12"/>
  <c r="L121" i="12"/>
  <c r="I121" i="12"/>
  <c r="F121" i="12"/>
  <c r="C121" i="12"/>
  <c r="AP120" i="12"/>
  <c r="AL120" i="12"/>
  <c r="AJ120" i="12"/>
  <c r="AG120" i="12"/>
  <c r="AD120" i="12"/>
  <c r="AA120" i="12"/>
  <c r="X120" i="12"/>
  <c r="U120" i="12"/>
  <c r="R120" i="12"/>
  <c r="O120" i="12"/>
  <c r="L120" i="12"/>
  <c r="I120" i="12"/>
  <c r="F120" i="12"/>
  <c r="C120" i="12"/>
  <c r="AP119" i="12"/>
  <c r="AL119" i="12"/>
  <c r="AJ119" i="12"/>
  <c r="AG119" i="12"/>
  <c r="AD119" i="12"/>
  <c r="AA119" i="12"/>
  <c r="X119" i="12"/>
  <c r="U119" i="12"/>
  <c r="R119" i="12"/>
  <c r="O119" i="12"/>
  <c r="L119" i="12"/>
  <c r="I119" i="12"/>
  <c r="F119" i="12"/>
  <c r="C119" i="12"/>
  <c r="AO118" i="12"/>
  <c r="AP118" i="12" s="1"/>
  <c r="AI118" i="12"/>
  <c r="AJ118" i="12" s="1"/>
  <c r="AG118" i="12"/>
  <c r="AF118" i="12"/>
  <c r="AC118" i="12"/>
  <c r="AD118" i="12" s="1"/>
  <c r="AA118" i="12"/>
  <c r="Z118" i="12"/>
  <c r="W118" i="12"/>
  <c r="X118" i="12" s="1"/>
  <c r="U118" i="12"/>
  <c r="T118" i="12"/>
  <c r="Q118" i="12"/>
  <c r="R118" i="12" s="1"/>
  <c r="O118" i="12"/>
  <c r="N118" i="12"/>
  <c r="K118" i="12"/>
  <c r="L118" i="12" s="1"/>
  <c r="I118" i="12"/>
  <c r="H118" i="12"/>
  <c r="E118" i="12"/>
  <c r="F118" i="12" s="1"/>
  <c r="C118" i="12"/>
  <c r="B118" i="12"/>
  <c r="AP117" i="12"/>
  <c r="AM117" i="12"/>
  <c r="AL117" i="12"/>
  <c r="AR117" i="12" s="1"/>
  <c r="AJ117" i="12"/>
  <c r="AG117" i="12"/>
  <c r="AD117" i="12"/>
  <c r="AA117" i="12"/>
  <c r="X117" i="12"/>
  <c r="U117" i="12"/>
  <c r="R117" i="12"/>
  <c r="O117" i="12"/>
  <c r="L117" i="12"/>
  <c r="I117" i="12"/>
  <c r="F117" i="12"/>
  <c r="C117" i="12"/>
  <c r="AP116" i="12"/>
  <c r="AM116" i="12"/>
  <c r="AL116" i="12"/>
  <c r="AR116" i="12" s="1"/>
  <c r="AJ116" i="12"/>
  <c r="AG116" i="12"/>
  <c r="AD116" i="12"/>
  <c r="AA116" i="12"/>
  <c r="X116" i="12"/>
  <c r="U116" i="12"/>
  <c r="R116" i="12"/>
  <c r="O116" i="12"/>
  <c r="L116" i="12"/>
  <c r="I116" i="12"/>
  <c r="F116" i="12"/>
  <c r="C116" i="12"/>
  <c r="AP115" i="12"/>
  <c r="AM115" i="12"/>
  <c r="AL115" i="12"/>
  <c r="AR115" i="12" s="1"/>
  <c r="AJ115" i="12"/>
  <c r="AG115" i="12"/>
  <c r="AD115" i="12"/>
  <c r="AA115" i="12"/>
  <c r="X115" i="12"/>
  <c r="U115" i="12"/>
  <c r="R115" i="12"/>
  <c r="O115" i="12"/>
  <c r="L115" i="12"/>
  <c r="I115" i="12"/>
  <c r="F115" i="12"/>
  <c r="C115" i="12"/>
  <c r="AP114" i="12"/>
  <c r="AM114" i="12"/>
  <c r="AL114" i="12"/>
  <c r="AR114" i="12" s="1"/>
  <c r="AJ114" i="12"/>
  <c r="AG114" i="12"/>
  <c r="AD114" i="12"/>
  <c r="AA114" i="12"/>
  <c r="X114" i="12"/>
  <c r="U114" i="12"/>
  <c r="R114" i="12"/>
  <c r="O114" i="12"/>
  <c r="L114" i="12"/>
  <c r="I114" i="12"/>
  <c r="F114" i="12"/>
  <c r="C114" i="12"/>
  <c r="AP113" i="12"/>
  <c r="AM113" i="12"/>
  <c r="AL113" i="12"/>
  <c r="AR113" i="12" s="1"/>
  <c r="AJ113" i="12"/>
  <c r="AG113" i="12"/>
  <c r="AD113" i="12"/>
  <c r="AA113" i="12"/>
  <c r="X113" i="12"/>
  <c r="U113" i="12"/>
  <c r="R113" i="12"/>
  <c r="O113" i="12"/>
  <c r="L113" i="12"/>
  <c r="I113" i="12"/>
  <c r="F113" i="12"/>
  <c r="C113" i="12"/>
  <c r="AP112" i="12"/>
  <c r="AM112" i="12"/>
  <c r="AL112" i="12"/>
  <c r="AR112" i="12" s="1"/>
  <c r="AJ112" i="12"/>
  <c r="AG112" i="12"/>
  <c r="AD112" i="12"/>
  <c r="AA112" i="12"/>
  <c r="X112" i="12"/>
  <c r="U112" i="12"/>
  <c r="R112" i="12"/>
  <c r="O112" i="12"/>
  <c r="L112" i="12"/>
  <c r="I112" i="12"/>
  <c r="F112" i="12"/>
  <c r="C112" i="12"/>
  <c r="AP111" i="12"/>
  <c r="AM111" i="12"/>
  <c r="AL111" i="12"/>
  <c r="AR111" i="12" s="1"/>
  <c r="AJ111" i="12"/>
  <c r="AG111" i="12"/>
  <c r="AD111" i="12"/>
  <c r="AA111" i="12"/>
  <c r="X111" i="12"/>
  <c r="U111" i="12"/>
  <c r="R111" i="12"/>
  <c r="O111" i="12"/>
  <c r="L111" i="12"/>
  <c r="I111" i="12"/>
  <c r="F111" i="12"/>
  <c r="C111" i="12"/>
  <c r="AP110" i="12"/>
  <c r="AM110" i="12"/>
  <c r="AL110" i="12"/>
  <c r="AR110" i="12" s="1"/>
  <c r="AJ110" i="12"/>
  <c r="AG110" i="12"/>
  <c r="AD110" i="12"/>
  <c r="AA110" i="12"/>
  <c r="X110" i="12"/>
  <c r="U110" i="12"/>
  <c r="R110" i="12"/>
  <c r="O110" i="12"/>
  <c r="L110" i="12"/>
  <c r="I110" i="12"/>
  <c r="F110" i="12"/>
  <c r="C110" i="12"/>
  <c r="AP109" i="12"/>
  <c r="AM109" i="12"/>
  <c r="AL109" i="12"/>
  <c r="AR109" i="12" s="1"/>
  <c r="AJ109" i="12"/>
  <c r="AG109" i="12"/>
  <c r="AD109" i="12"/>
  <c r="AA109" i="12"/>
  <c r="X109" i="12"/>
  <c r="U109" i="12"/>
  <c r="R109" i="12"/>
  <c r="O109" i="12"/>
  <c r="L109" i="12"/>
  <c r="I109" i="12"/>
  <c r="F109" i="12"/>
  <c r="C109" i="12"/>
  <c r="AP108" i="12"/>
  <c r="AM108" i="12"/>
  <c r="AL108" i="12"/>
  <c r="AR108" i="12" s="1"/>
  <c r="AJ108" i="12"/>
  <c r="AG108" i="12"/>
  <c r="AD108" i="12"/>
  <c r="AA108" i="12"/>
  <c r="X108" i="12"/>
  <c r="U108" i="12"/>
  <c r="R108" i="12"/>
  <c r="O108" i="12"/>
  <c r="L108" i="12"/>
  <c r="I108" i="12"/>
  <c r="F108" i="12"/>
  <c r="C108" i="12"/>
  <c r="AP107" i="12"/>
  <c r="AM107" i="12"/>
  <c r="AL107" i="12"/>
  <c r="AR107" i="12" s="1"/>
  <c r="AJ107" i="12"/>
  <c r="AG107" i="12"/>
  <c r="AD107" i="12"/>
  <c r="AA107" i="12"/>
  <c r="X107" i="12"/>
  <c r="U107" i="12"/>
  <c r="R107" i="12"/>
  <c r="O107" i="12"/>
  <c r="L107" i="12"/>
  <c r="I107" i="12"/>
  <c r="F107" i="12"/>
  <c r="C107" i="12"/>
  <c r="AP106" i="12"/>
  <c r="AM106" i="12"/>
  <c r="AL106" i="12"/>
  <c r="AR106" i="12" s="1"/>
  <c r="AJ106" i="12"/>
  <c r="AG106" i="12"/>
  <c r="AD106" i="12"/>
  <c r="AA106" i="12"/>
  <c r="X106" i="12"/>
  <c r="U106" i="12"/>
  <c r="R106" i="12"/>
  <c r="O106" i="12"/>
  <c r="L106" i="12"/>
  <c r="I106" i="12"/>
  <c r="F106" i="12"/>
  <c r="C106" i="12"/>
  <c r="AP105" i="12"/>
  <c r="AL105" i="12"/>
  <c r="AR105" i="12" s="1"/>
  <c r="AJ105" i="12"/>
  <c r="AG105" i="12"/>
  <c r="AD105" i="12"/>
  <c r="AA105" i="12"/>
  <c r="X105" i="12"/>
  <c r="U105" i="12"/>
  <c r="R105" i="12"/>
  <c r="O105" i="12"/>
  <c r="L105" i="12"/>
  <c r="I105" i="12"/>
  <c r="F105" i="12"/>
  <c r="C105" i="12"/>
  <c r="AP104" i="12"/>
  <c r="AL104" i="12"/>
  <c r="AR104" i="12" s="1"/>
  <c r="AJ104" i="12"/>
  <c r="AG104" i="12"/>
  <c r="AD104" i="12"/>
  <c r="AA104" i="12"/>
  <c r="X104" i="12"/>
  <c r="U104" i="12"/>
  <c r="R104" i="12"/>
  <c r="O104" i="12"/>
  <c r="L104" i="12"/>
  <c r="I104" i="12"/>
  <c r="F104" i="12"/>
  <c r="C104" i="12"/>
  <c r="AP103" i="12"/>
  <c r="AL103" i="12"/>
  <c r="AR103" i="12" s="1"/>
  <c r="AJ103" i="12"/>
  <c r="AG103" i="12"/>
  <c r="AD103" i="12"/>
  <c r="AA103" i="12"/>
  <c r="X103" i="12"/>
  <c r="U103" i="12"/>
  <c r="R103" i="12"/>
  <c r="O103" i="12"/>
  <c r="L103" i="12"/>
  <c r="I103" i="12"/>
  <c r="F103" i="12"/>
  <c r="C103" i="12"/>
  <c r="AP102" i="12"/>
  <c r="AL102" i="12"/>
  <c r="AR102" i="12" s="1"/>
  <c r="AJ102" i="12"/>
  <c r="AG102" i="12"/>
  <c r="AD102" i="12"/>
  <c r="AA102" i="12"/>
  <c r="X102" i="12"/>
  <c r="U102" i="12"/>
  <c r="R102" i="12"/>
  <c r="O102" i="12"/>
  <c r="L102" i="12"/>
  <c r="I102" i="12"/>
  <c r="F102" i="12"/>
  <c r="C102" i="12"/>
  <c r="AP101" i="12"/>
  <c r="AL101" i="12"/>
  <c r="AR101" i="12" s="1"/>
  <c r="AJ101" i="12"/>
  <c r="AG101" i="12"/>
  <c r="AD101" i="12"/>
  <c r="AA101" i="12"/>
  <c r="X101" i="12"/>
  <c r="U101" i="12"/>
  <c r="R101" i="12"/>
  <c r="O101" i="12"/>
  <c r="L101" i="12"/>
  <c r="I101" i="12"/>
  <c r="F101" i="12"/>
  <c r="C101" i="12"/>
  <c r="AP100" i="12"/>
  <c r="AL100" i="12"/>
  <c r="AR100" i="12" s="1"/>
  <c r="AJ100" i="12"/>
  <c r="AG100" i="12"/>
  <c r="AD100" i="12"/>
  <c r="AA100" i="12"/>
  <c r="X100" i="12"/>
  <c r="U100" i="12"/>
  <c r="R100" i="12"/>
  <c r="O100" i="12"/>
  <c r="L100" i="12"/>
  <c r="I100" i="12"/>
  <c r="F100" i="12"/>
  <c r="C100" i="12"/>
  <c r="AP99" i="12"/>
  <c r="AL99" i="12"/>
  <c r="AR99" i="12" s="1"/>
  <c r="AJ99" i="12"/>
  <c r="AG99" i="12"/>
  <c r="AD99" i="12"/>
  <c r="AA99" i="12"/>
  <c r="X99" i="12"/>
  <c r="U99" i="12"/>
  <c r="R99" i="12"/>
  <c r="O99" i="12"/>
  <c r="L99" i="12"/>
  <c r="I99" i="12"/>
  <c r="F99" i="12"/>
  <c r="C99" i="12"/>
  <c r="AP98" i="12"/>
  <c r="AL98" i="12"/>
  <c r="AR98" i="12" s="1"/>
  <c r="AJ98" i="12"/>
  <c r="AG98" i="12"/>
  <c r="AD98" i="12"/>
  <c r="AA98" i="12"/>
  <c r="X98" i="12"/>
  <c r="U98" i="12"/>
  <c r="R98" i="12"/>
  <c r="O98" i="12"/>
  <c r="L98" i="12"/>
  <c r="I98" i="12"/>
  <c r="F98" i="12"/>
  <c r="C98" i="12"/>
  <c r="AP97" i="12"/>
  <c r="AL97" i="12"/>
  <c r="AR97" i="12" s="1"/>
  <c r="AJ97" i="12"/>
  <c r="AG97" i="12"/>
  <c r="AD97" i="12"/>
  <c r="AA97" i="12"/>
  <c r="X97" i="12"/>
  <c r="U97" i="12"/>
  <c r="R97" i="12"/>
  <c r="O97" i="12"/>
  <c r="L97" i="12"/>
  <c r="I97" i="12"/>
  <c r="F97" i="12"/>
  <c r="C97" i="12"/>
  <c r="AP96" i="12"/>
  <c r="AL96" i="12"/>
  <c r="AR96" i="12" s="1"/>
  <c r="AJ96" i="12"/>
  <c r="AG96" i="12"/>
  <c r="AD96" i="12"/>
  <c r="AA96" i="12"/>
  <c r="X96" i="12"/>
  <c r="U96" i="12"/>
  <c r="R96" i="12"/>
  <c r="O96" i="12"/>
  <c r="L96" i="12"/>
  <c r="I96" i="12"/>
  <c r="F96" i="12"/>
  <c r="C96" i="12"/>
  <c r="AP95" i="12"/>
  <c r="AL95" i="12"/>
  <c r="AR95" i="12" s="1"/>
  <c r="AJ95" i="12"/>
  <c r="AG95" i="12"/>
  <c r="AD95" i="12"/>
  <c r="AA95" i="12"/>
  <c r="X95" i="12"/>
  <c r="U95" i="12"/>
  <c r="R95" i="12"/>
  <c r="O95" i="12"/>
  <c r="L95" i="12"/>
  <c r="I95" i="12"/>
  <c r="F95" i="12"/>
  <c r="C95" i="12"/>
  <c r="AP94" i="12"/>
  <c r="AL94" i="12"/>
  <c r="AR94" i="12" s="1"/>
  <c r="AJ94" i="12"/>
  <c r="AG94" i="12"/>
  <c r="AD94" i="12"/>
  <c r="AA94" i="12"/>
  <c r="X94" i="12"/>
  <c r="U94" i="12"/>
  <c r="R94" i="12"/>
  <c r="O94" i="12"/>
  <c r="L94" i="12"/>
  <c r="I94" i="12"/>
  <c r="F94" i="12"/>
  <c r="C94" i="12"/>
  <c r="AP92" i="12"/>
  <c r="AL92" i="12"/>
  <c r="AR92" i="12" s="1"/>
  <c r="AJ92" i="12"/>
  <c r="AG92" i="12"/>
  <c r="AD92" i="12"/>
  <c r="AA92" i="12"/>
  <c r="X92" i="12"/>
  <c r="U92" i="12"/>
  <c r="R92" i="12"/>
  <c r="O92" i="12"/>
  <c r="L92" i="12"/>
  <c r="I92" i="12"/>
  <c r="F92" i="12"/>
  <c r="C92" i="12"/>
  <c r="AP91" i="12"/>
  <c r="AL91" i="12"/>
  <c r="AR91" i="12" s="1"/>
  <c r="AJ91" i="12"/>
  <c r="AG91" i="12"/>
  <c r="AD91" i="12"/>
  <c r="AA91" i="12"/>
  <c r="X91" i="12"/>
  <c r="U91" i="12"/>
  <c r="R91" i="12"/>
  <c r="O91" i="12"/>
  <c r="L91" i="12"/>
  <c r="I91" i="12"/>
  <c r="F91" i="12"/>
  <c r="C91" i="12"/>
  <c r="AP90" i="12"/>
  <c r="AL90" i="12"/>
  <c r="AR90" i="12" s="1"/>
  <c r="AJ90" i="12"/>
  <c r="AG90" i="12"/>
  <c r="AD90" i="12"/>
  <c r="AA90" i="12"/>
  <c r="X90" i="12"/>
  <c r="U90" i="12"/>
  <c r="R90" i="12"/>
  <c r="O90" i="12"/>
  <c r="L90" i="12"/>
  <c r="I90" i="12"/>
  <c r="F90" i="12"/>
  <c r="C90" i="12"/>
  <c r="AP89" i="12"/>
  <c r="AL89" i="12"/>
  <c r="AR89" i="12" s="1"/>
  <c r="AJ89" i="12"/>
  <c r="AG89" i="12"/>
  <c r="AD89" i="12"/>
  <c r="AA89" i="12"/>
  <c r="X89" i="12"/>
  <c r="U89" i="12"/>
  <c r="R89" i="12"/>
  <c r="O89" i="12"/>
  <c r="L89" i="12"/>
  <c r="I89" i="12"/>
  <c r="F89" i="12"/>
  <c r="C89" i="12"/>
  <c r="AO88" i="12"/>
  <c r="AP88" i="12" s="1"/>
  <c r="AI88" i="12"/>
  <c r="AJ88" i="12" s="1"/>
  <c r="AG88" i="12"/>
  <c r="AF88" i="12"/>
  <c r="AC88" i="12"/>
  <c r="AD88" i="12" s="1"/>
  <c r="AA88" i="12"/>
  <c r="Z88" i="12"/>
  <c r="W88" i="12"/>
  <c r="X88" i="12" s="1"/>
  <c r="U88" i="12"/>
  <c r="T88" i="12"/>
  <c r="Q88" i="12"/>
  <c r="R88" i="12" s="1"/>
  <c r="O88" i="12"/>
  <c r="N88" i="12"/>
  <c r="K88" i="12"/>
  <c r="L88" i="12" s="1"/>
  <c r="I88" i="12"/>
  <c r="H88" i="12"/>
  <c r="E88" i="12"/>
  <c r="C88" i="12"/>
  <c r="B88" i="12"/>
  <c r="AR87" i="12"/>
  <c r="AP87" i="12"/>
  <c r="AM87" i="12"/>
  <c r="AL87" i="12"/>
  <c r="AJ87" i="12"/>
  <c r="AG87" i="12"/>
  <c r="AD87" i="12"/>
  <c r="AA87" i="12"/>
  <c r="X87" i="12"/>
  <c r="U87" i="12"/>
  <c r="R87" i="12"/>
  <c r="O87" i="12"/>
  <c r="L87" i="12"/>
  <c r="I87" i="12"/>
  <c r="F87" i="12"/>
  <c r="C87" i="12"/>
  <c r="AR86" i="12"/>
  <c r="AP86" i="12"/>
  <c r="AM86" i="12"/>
  <c r="AL86" i="12"/>
  <c r="AJ86" i="12"/>
  <c r="AG86" i="12"/>
  <c r="AD86" i="12"/>
  <c r="AA86" i="12"/>
  <c r="X86" i="12"/>
  <c r="U86" i="12"/>
  <c r="R86" i="12"/>
  <c r="O86" i="12"/>
  <c r="L86" i="12"/>
  <c r="I86" i="12"/>
  <c r="F86" i="12"/>
  <c r="C86" i="12"/>
  <c r="AR85" i="12"/>
  <c r="AP85" i="12"/>
  <c r="AM85" i="12"/>
  <c r="AL85" i="12"/>
  <c r="AJ85" i="12"/>
  <c r="AG85" i="12"/>
  <c r="AD85" i="12"/>
  <c r="AA85" i="12"/>
  <c r="X85" i="12"/>
  <c r="U85" i="12"/>
  <c r="R85" i="12"/>
  <c r="O85" i="12"/>
  <c r="L85" i="12"/>
  <c r="I85" i="12"/>
  <c r="F85" i="12"/>
  <c r="C85" i="12"/>
  <c r="AR84" i="12"/>
  <c r="AP84" i="12"/>
  <c r="AM84" i="12"/>
  <c r="AL84" i="12"/>
  <c r="AJ84" i="12"/>
  <c r="AG84" i="12"/>
  <c r="AD84" i="12"/>
  <c r="AA84" i="12"/>
  <c r="X84" i="12"/>
  <c r="U84" i="12"/>
  <c r="R84" i="12"/>
  <c r="O84" i="12"/>
  <c r="L84" i="12"/>
  <c r="I84" i="12"/>
  <c r="F84" i="12"/>
  <c r="C84" i="12"/>
  <c r="AR83" i="12"/>
  <c r="AP83" i="12"/>
  <c r="AM83" i="12"/>
  <c r="AL83" i="12"/>
  <c r="AJ83" i="12"/>
  <c r="AG83" i="12"/>
  <c r="AD83" i="12"/>
  <c r="AA83" i="12"/>
  <c r="X83" i="12"/>
  <c r="U83" i="12"/>
  <c r="R83" i="12"/>
  <c r="O83" i="12"/>
  <c r="L83" i="12"/>
  <c r="I83" i="12"/>
  <c r="F83" i="12"/>
  <c r="C83" i="12"/>
  <c r="AR82" i="12"/>
  <c r="AP82" i="12"/>
  <c r="AM82" i="12"/>
  <c r="AL82" i="12"/>
  <c r="AJ82" i="12"/>
  <c r="AG82" i="12"/>
  <c r="AD82" i="12"/>
  <c r="AA82" i="12"/>
  <c r="X82" i="12"/>
  <c r="U82" i="12"/>
  <c r="R82" i="12"/>
  <c r="O82" i="12"/>
  <c r="L82" i="12"/>
  <c r="I82" i="12"/>
  <c r="F82" i="12"/>
  <c r="C82" i="12"/>
  <c r="AR81" i="12"/>
  <c r="AP81" i="12"/>
  <c r="AM81" i="12"/>
  <c r="AL81" i="12"/>
  <c r="AJ81" i="12"/>
  <c r="AG81" i="12"/>
  <c r="AD81" i="12"/>
  <c r="AA81" i="12"/>
  <c r="X81" i="12"/>
  <c r="U81" i="12"/>
  <c r="R81" i="12"/>
  <c r="O81" i="12"/>
  <c r="L81" i="12"/>
  <c r="I81" i="12"/>
  <c r="F81" i="12"/>
  <c r="C81" i="12"/>
  <c r="AR80" i="12"/>
  <c r="AP80" i="12"/>
  <c r="AM80" i="12"/>
  <c r="AL80" i="12"/>
  <c r="AJ80" i="12"/>
  <c r="AG80" i="12"/>
  <c r="AD80" i="12"/>
  <c r="AA80" i="12"/>
  <c r="X80" i="12"/>
  <c r="U80" i="12"/>
  <c r="R80" i="12"/>
  <c r="O80" i="12"/>
  <c r="L80" i="12"/>
  <c r="I80" i="12"/>
  <c r="F80" i="12"/>
  <c r="C80" i="12"/>
  <c r="AR79" i="12"/>
  <c r="AP79" i="12"/>
  <c r="AM79" i="12"/>
  <c r="AL79" i="12"/>
  <c r="AJ79" i="12"/>
  <c r="AG79" i="12"/>
  <c r="AD79" i="12"/>
  <c r="AA79" i="12"/>
  <c r="X79" i="12"/>
  <c r="U79" i="12"/>
  <c r="R79" i="12"/>
  <c r="O79" i="12"/>
  <c r="L79" i="12"/>
  <c r="I79" i="12"/>
  <c r="F79" i="12"/>
  <c r="C79" i="12"/>
  <c r="AR78" i="12"/>
  <c r="AP78" i="12"/>
  <c r="AM78" i="12"/>
  <c r="AL78" i="12"/>
  <c r="AJ78" i="12"/>
  <c r="AG78" i="12"/>
  <c r="AD78" i="12"/>
  <c r="AA78" i="12"/>
  <c r="X78" i="12"/>
  <c r="U78" i="12"/>
  <c r="R78" i="12"/>
  <c r="O78" i="12"/>
  <c r="L78" i="12"/>
  <c r="I78" i="12"/>
  <c r="F78" i="12"/>
  <c r="C78" i="12"/>
  <c r="AR77" i="12"/>
  <c r="AP77" i="12"/>
  <c r="AM77" i="12"/>
  <c r="AL77" i="12"/>
  <c r="AJ77" i="12"/>
  <c r="AG77" i="12"/>
  <c r="AD77" i="12"/>
  <c r="AA77" i="12"/>
  <c r="X77" i="12"/>
  <c r="U77" i="12"/>
  <c r="R77" i="12"/>
  <c r="O77" i="12"/>
  <c r="L77" i="12"/>
  <c r="I77" i="12"/>
  <c r="F77" i="12"/>
  <c r="C77" i="12"/>
  <c r="AR76" i="12"/>
  <c r="AP76" i="12"/>
  <c r="AM76" i="12"/>
  <c r="AL76" i="12"/>
  <c r="AJ76" i="12"/>
  <c r="AG76" i="12"/>
  <c r="AD76" i="12"/>
  <c r="AA76" i="12"/>
  <c r="X76" i="12"/>
  <c r="U76" i="12"/>
  <c r="R76" i="12"/>
  <c r="O76" i="12"/>
  <c r="L76" i="12"/>
  <c r="I76" i="12"/>
  <c r="F76" i="12"/>
  <c r="C76" i="12"/>
  <c r="AR75" i="12"/>
  <c r="AP75" i="12"/>
  <c r="AM75" i="12"/>
  <c r="AL75" i="12"/>
  <c r="AJ75" i="12"/>
  <c r="AG75" i="12"/>
  <c r="AD75" i="12"/>
  <c r="AA75" i="12"/>
  <c r="X75" i="12"/>
  <c r="U75" i="12"/>
  <c r="R75" i="12"/>
  <c r="O75" i="12"/>
  <c r="L75" i="12"/>
  <c r="I75" i="12"/>
  <c r="F75" i="12"/>
  <c r="C75" i="12"/>
  <c r="AP73" i="12"/>
  <c r="AO73" i="12"/>
  <c r="AI73" i="12"/>
  <c r="AJ73" i="12" s="1"/>
  <c r="AF73" i="12"/>
  <c r="AG73" i="12" s="1"/>
  <c r="AD73" i="12"/>
  <c r="AC73" i="12"/>
  <c r="Z73" i="12"/>
  <c r="AA73" i="12" s="1"/>
  <c r="X73" i="12"/>
  <c r="W73" i="12"/>
  <c r="T73" i="12"/>
  <c r="U73" i="12" s="1"/>
  <c r="R73" i="12"/>
  <c r="Q73" i="12"/>
  <c r="N73" i="12"/>
  <c r="O73" i="12" s="1"/>
  <c r="K73" i="12"/>
  <c r="L73" i="12" s="1"/>
  <c r="H73" i="12"/>
  <c r="I73" i="12" s="1"/>
  <c r="F73" i="12"/>
  <c r="E73" i="12"/>
  <c r="B73" i="12"/>
  <c r="AR72" i="12"/>
  <c r="AP72" i="12"/>
  <c r="AL72" i="12"/>
  <c r="AM72" i="12" s="1"/>
  <c r="AJ72" i="12"/>
  <c r="AG72" i="12"/>
  <c r="AD72" i="12"/>
  <c r="AA72" i="12"/>
  <c r="X72" i="12"/>
  <c r="U72" i="12"/>
  <c r="R72" i="12"/>
  <c r="O72" i="12"/>
  <c r="L72" i="12"/>
  <c r="I72" i="12"/>
  <c r="F72" i="12"/>
  <c r="C72" i="12"/>
  <c r="AR71" i="12"/>
  <c r="AP71" i="12"/>
  <c r="AL71" i="12"/>
  <c r="AM71" i="12" s="1"/>
  <c r="AJ71" i="12"/>
  <c r="AG71" i="12"/>
  <c r="AD71" i="12"/>
  <c r="AA71" i="12"/>
  <c r="X71" i="12"/>
  <c r="U71" i="12"/>
  <c r="R71" i="12"/>
  <c r="O71" i="12"/>
  <c r="L71" i="12"/>
  <c r="I71" i="12"/>
  <c r="F71" i="12"/>
  <c r="C71" i="12"/>
  <c r="AR70" i="12"/>
  <c r="AP70" i="12"/>
  <c r="AL70" i="12"/>
  <c r="AM70" i="12" s="1"/>
  <c r="AJ70" i="12"/>
  <c r="AG70" i="12"/>
  <c r="AD70" i="12"/>
  <c r="AA70" i="12"/>
  <c r="X70" i="12"/>
  <c r="U70" i="12"/>
  <c r="R70" i="12"/>
  <c r="O70" i="12"/>
  <c r="L70" i="12"/>
  <c r="I70" i="12"/>
  <c r="F70" i="12"/>
  <c r="C70" i="12"/>
  <c r="AR69" i="12"/>
  <c r="AP69" i="12"/>
  <c r="AL69" i="12"/>
  <c r="AM69" i="12" s="1"/>
  <c r="AJ69" i="12"/>
  <c r="AG69" i="12"/>
  <c r="AD69" i="12"/>
  <c r="AA69" i="12"/>
  <c r="X69" i="12"/>
  <c r="U69" i="12"/>
  <c r="R69" i="12"/>
  <c r="O69" i="12"/>
  <c r="L69" i="12"/>
  <c r="I69" i="12"/>
  <c r="F69" i="12"/>
  <c r="C69" i="12"/>
  <c r="AR68" i="12"/>
  <c r="AP68" i="12"/>
  <c r="AL68" i="12"/>
  <c r="AM68" i="12" s="1"/>
  <c r="AJ68" i="12"/>
  <c r="AG68" i="12"/>
  <c r="AD68" i="12"/>
  <c r="AA68" i="12"/>
  <c r="X68" i="12"/>
  <c r="U68" i="12"/>
  <c r="R68" i="12"/>
  <c r="O68" i="12"/>
  <c r="L68" i="12"/>
  <c r="I68" i="12"/>
  <c r="F68" i="12"/>
  <c r="C68" i="12"/>
  <c r="AR67" i="12"/>
  <c r="AP67" i="12"/>
  <c r="AL67" i="12"/>
  <c r="AM67" i="12" s="1"/>
  <c r="AJ67" i="12"/>
  <c r="AG67" i="12"/>
  <c r="AD67" i="12"/>
  <c r="AA67" i="12"/>
  <c r="X67" i="12"/>
  <c r="U67" i="12"/>
  <c r="R67" i="12"/>
  <c r="O67" i="12"/>
  <c r="L67" i="12"/>
  <c r="I67" i="12"/>
  <c r="F67" i="12"/>
  <c r="C67" i="12"/>
  <c r="AR66" i="12"/>
  <c r="AP66" i="12"/>
  <c r="AL66" i="12"/>
  <c r="AM66" i="12" s="1"/>
  <c r="AJ66" i="12"/>
  <c r="AG66" i="12"/>
  <c r="AD66" i="12"/>
  <c r="AA66" i="12"/>
  <c r="X66" i="12"/>
  <c r="U66" i="12"/>
  <c r="R66" i="12"/>
  <c r="O66" i="12"/>
  <c r="L66" i="12"/>
  <c r="I66" i="12"/>
  <c r="F66" i="12"/>
  <c r="C66" i="12"/>
  <c r="AR65" i="12"/>
  <c r="AP65" i="12"/>
  <c r="AL65" i="12"/>
  <c r="AM65" i="12" s="1"/>
  <c r="AJ65" i="12"/>
  <c r="AG65" i="12"/>
  <c r="AD65" i="12"/>
  <c r="AA65" i="12"/>
  <c r="X65" i="12"/>
  <c r="U65" i="12"/>
  <c r="R65" i="12"/>
  <c r="O65" i="12"/>
  <c r="L65" i="12"/>
  <c r="I65" i="12"/>
  <c r="F65" i="12"/>
  <c r="C65" i="12"/>
  <c r="AR64" i="12"/>
  <c r="AP64" i="12"/>
  <c r="AL64" i="12"/>
  <c r="AM64" i="12" s="1"/>
  <c r="AJ64" i="12"/>
  <c r="AG64" i="12"/>
  <c r="AD64" i="12"/>
  <c r="AA64" i="12"/>
  <c r="X64" i="12"/>
  <c r="U64" i="12"/>
  <c r="R64" i="12"/>
  <c r="O64" i="12"/>
  <c r="L64" i="12"/>
  <c r="I64" i="12"/>
  <c r="F64" i="12"/>
  <c r="C64" i="12"/>
  <c r="AP62" i="12"/>
  <c r="AO62" i="12"/>
  <c r="AJ62" i="12"/>
  <c r="AI62" i="12"/>
  <c r="AF62" i="12"/>
  <c r="AG62" i="12" s="1"/>
  <c r="AD62" i="12"/>
  <c r="AC62" i="12"/>
  <c r="Z62" i="12"/>
  <c r="AA62" i="12" s="1"/>
  <c r="X62" i="12"/>
  <c r="W62" i="12"/>
  <c r="T62" i="12"/>
  <c r="U62" i="12" s="1"/>
  <c r="R62" i="12"/>
  <c r="Q62" i="12"/>
  <c r="N62" i="12"/>
  <c r="O62" i="12" s="1"/>
  <c r="L62" i="12"/>
  <c r="K62" i="12"/>
  <c r="H62" i="12"/>
  <c r="I62" i="12" s="1"/>
  <c r="F62" i="12"/>
  <c r="E62" i="12"/>
  <c r="B62" i="12"/>
  <c r="AO61" i="12"/>
  <c r="AP61" i="12" s="1"/>
  <c r="AI61" i="12"/>
  <c r="AJ61" i="12" s="1"/>
  <c r="AG61" i="12"/>
  <c r="AF61" i="12"/>
  <c r="AC61" i="12"/>
  <c r="AD61" i="12" s="1"/>
  <c r="Z61" i="12"/>
  <c r="AA61" i="12" s="1"/>
  <c r="X61" i="12"/>
  <c r="W61" i="12"/>
  <c r="U61" i="12"/>
  <c r="T61" i="12"/>
  <c r="Q61" i="12"/>
  <c r="R61" i="12" s="1"/>
  <c r="O61" i="12"/>
  <c r="N61" i="12"/>
  <c r="K61" i="12"/>
  <c r="L61" i="12" s="1"/>
  <c r="I61" i="12"/>
  <c r="H61" i="12"/>
  <c r="E61" i="12"/>
  <c r="F61" i="12" s="1"/>
  <c r="B61" i="12"/>
  <c r="AP60" i="12"/>
  <c r="AM60" i="12"/>
  <c r="AL60" i="12"/>
  <c r="AR60" i="12" s="1"/>
  <c r="AJ60" i="12"/>
  <c r="AG60" i="12"/>
  <c r="AD60" i="12"/>
  <c r="AA60" i="12"/>
  <c r="X60" i="12"/>
  <c r="U60" i="12"/>
  <c r="R60" i="12"/>
  <c r="O60" i="12"/>
  <c r="L60" i="12"/>
  <c r="I60" i="12"/>
  <c r="F60" i="12"/>
  <c r="C60" i="12"/>
  <c r="AP59" i="12"/>
  <c r="AM59" i="12"/>
  <c r="AL59" i="12"/>
  <c r="AR59" i="12" s="1"/>
  <c r="AJ59" i="12"/>
  <c r="AG59" i="12"/>
  <c r="AD59" i="12"/>
  <c r="AA59" i="12"/>
  <c r="X59" i="12"/>
  <c r="U59" i="12"/>
  <c r="R59" i="12"/>
  <c r="O59" i="12"/>
  <c r="L59" i="12"/>
  <c r="I59" i="12"/>
  <c r="F59" i="12"/>
  <c r="C59" i="12"/>
  <c r="AP58" i="12"/>
  <c r="AM58" i="12"/>
  <c r="AL58" i="12"/>
  <c r="AR58" i="12" s="1"/>
  <c r="AJ58" i="12"/>
  <c r="AG58" i="12"/>
  <c r="AD58" i="12"/>
  <c r="AA58" i="12"/>
  <c r="X58" i="12"/>
  <c r="U58" i="12"/>
  <c r="R58" i="12"/>
  <c r="O58" i="12"/>
  <c r="L58" i="12"/>
  <c r="I58" i="12"/>
  <c r="F58" i="12"/>
  <c r="C58" i="12"/>
  <c r="AP57" i="12"/>
  <c r="AM57" i="12"/>
  <c r="AL57" i="12"/>
  <c r="AR57" i="12" s="1"/>
  <c r="AJ57" i="12"/>
  <c r="AG57" i="12"/>
  <c r="AD57" i="12"/>
  <c r="AA57" i="12"/>
  <c r="X57" i="12"/>
  <c r="U57" i="12"/>
  <c r="R57" i="12"/>
  <c r="O57" i="12"/>
  <c r="L57" i="12"/>
  <c r="I57" i="12"/>
  <c r="F57" i="12"/>
  <c r="C57" i="12"/>
  <c r="AP56" i="12"/>
  <c r="AM56" i="12"/>
  <c r="AL56" i="12"/>
  <c r="AR56" i="12" s="1"/>
  <c r="AJ56" i="12"/>
  <c r="AG56" i="12"/>
  <c r="AD56" i="12"/>
  <c r="AA56" i="12"/>
  <c r="X56" i="12"/>
  <c r="U56" i="12"/>
  <c r="R56" i="12"/>
  <c r="O56" i="12"/>
  <c r="L56" i="12"/>
  <c r="I56" i="12"/>
  <c r="F56" i="12"/>
  <c r="C56" i="12"/>
  <c r="AP55" i="12"/>
  <c r="AM55" i="12"/>
  <c r="AL55" i="12"/>
  <c r="AR55" i="12" s="1"/>
  <c r="AJ55" i="12"/>
  <c r="AG55" i="12"/>
  <c r="AD55" i="12"/>
  <c r="AA55" i="12"/>
  <c r="X55" i="12"/>
  <c r="U55" i="12"/>
  <c r="R55" i="12"/>
  <c r="O55" i="12"/>
  <c r="L55" i="12"/>
  <c r="I55" i="12"/>
  <c r="F55" i="12"/>
  <c r="C55" i="12"/>
  <c r="AP54" i="12"/>
  <c r="AM54" i="12"/>
  <c r="AL54" i="12"/>
  <c r="AR54" i="12" s="1"/>
  <c r="AJ54" i="12"/>
  <c r="AG54" i="12"/>
  <c r="AD54" i="12"/>
  <c r="AA54" i="12"/>
  <c r="X54" i="12"/>
  <c r="U54" i="12"/>
  <c r="R54" i="12"/>
  <c r="O54" i="12"/>
  <c r="L54" i="12"/>
  <c r="I54" i="12"/>
  <c r="F54" i="12"/>
  <c r="C54" i="12"/>
  <c r="AP53" i="12"/>
  <c r="AM53" i="12"/>
  <c r="AL53" i="12"/>
  <c r="AR53" i="12" s="1"/>
  <c r="AJ53" i="12"/>
  <c r="AG53" i="12"/>
  <c r="AD53" i="12"/>
  <c r="AA53" i="12"/>
  <c r="X53" i="12"/>
  <c r="U53" i="12"/>
  <c r="R53" i="12"/>
  <c r="O53" i="12"/>
  <c r="L53" i="12"/>
  <c r="I53" i="12"/>
  <c r="F53" i="12"/>
  <c r="C53" i="12"/>
  <c r="AP52" i="12"/>
  <c r="AM52" i="12"/>
  <c r="AL52" i="12"/>
  <c r="AR52" i="12" s="1"/>
  <c r="AJ52" i="12"/>
  <c r="AG52" i="12"/>
  <c r="AD52" i="12"/>
  <c r="AA52" i="12"/>
  <c r="X52" i="12"/>
  <c r="U52" i="12"/>
  <c r="R52" i="12"/>
  <c r="O52" i="12"/>
  <c r="L52" i="12"/>
  <c r="I52" i="12"/>
  <c r="F52" i="12"/>
  <c r="C52" i="12"/>
  <c r="AP51" i="12"/>
  <c r="AM51" i="12"/>
  <c r="AL51" i="12"/>
  <c r="AR51" i="12" s="1"/>
  <c r="AJ51" i="12"/>
  <c r="AG51" i="12"/>
  <c r="AD51" i="12"/>
  <c r="AA51" i="12"/>
  <c r="X51" i="12"/>
  <c r="U51" i="12"/>
  <c r="R51" i="12"/>
  <c r="O51" i="12"/>
  <c r="L51" i="12"/>
  <c r="I51" i="12"/>
  <c r="F51" i="12"/>
  <c r="C51" i="12"/>
  <c r="AP50" i="12"/>
  <c r="AM50" i="12"/>
  <c r="AL50" i="12"/>
  <c r="AR50" i="12" s="1"/>
  <c r="AJ50" i="12"/>
  <c r="AG50" i="12"/>
  <c r="AD50" i="12"/>
  <c r="AA50" i="12"/>
  <c r="X50" i="12"/>
  <c r="U50" i="12"/>
  <c r="R50" i="12"/>
  <c r="O50" i="12"/>
  <c r="L50" i="12"/>
  <c r="I50" i="12"/>
  <c r="F50" i="12"/>
  <c r="C50" i="12"/>
  <c r="AP49" i="12"/>
  <c r="AM49" i="12"/>
  <c r="AL49" i="12"/>
  <c r="AR49" i="12" s="1"/>
  <c r="AJ49" i="12"/>
  <c r="AG49" i="12"/>
  <c r="AD49" i="12"/>
  <c r="AA49" i="12"/>
  <c r="X49" i="12"/>
  <c r="U49" i="12"/>
  <c r="R49" i="12"/>
  <c r="O49" i="12"/>
  <c r="L49" i="12"/>
  <c r="I49" i="12"/>
  <c r="F49" i="12"/>
  <c r="C49" i="12"/>
  <c r="AP48" i="12"/>
  <c r="AM48" i="12"/>
  <c r="AL48" i="12"/>
  <c r="AR48" i="12" s="1"/>
  <c r="AJ48" i="12"/>
  <c r="AG48" i="12"/>
  <c r="AD48" i="12"/>
  <c r="AA48" i="12"/>
  <c r="X48" i="12"/>
  <c r="U48" i="12"/>
  <c r="R48" i="12"/>
  <c r="O48" i="12"/>
  <c r="L48" i="12"/>
  <c r="I48" i="12"/>
  <c r="F48" i="12"/>
  <c r="C48" i="12"/>
  <c r="AP47" i="12"/>
  <c r="AM47" i="12"/>
  <c r="AL47" i="12"/>
  <c r="AR47" i="12" s="1"/>
  <c r="AJ47" i="12"/>
  <c r="AG47" i="12"/>
  <c r="AD47" i="12"/>
  <c r="AA47" i="12"/>
  <c r="X47" i="12"/>
  <c r="U47" i="12"/>
  <c r="R47" i="12"/>
  <c r="O47" i="12"/>
  <c r="L47" i="12"/>
  <c r="I47" i="12"/>
  <c r="F47" i="12"/>
  <c r="C47" i="12"/>
  <c r="AP46" i="12"/>
  <c r="AM46" i="12"/>
  <c r="AL46" i="12"/>
  <c r="AR46" i="12" s="1"/>
  <c r="AJ46" i="12"/>
  <c r="AG46" i="12"/>
  <c r="AD46" i="12"/>
  <c r="AA46" i="12"/>
  <c r="X46" i="12"/>
  <c r="U46" i="12"/>
  <c r="R46" i="12"/>
  <c r="O46" i="12"/>
  <c r="L46" i="12"/>
  <c r="I46" i="12"/>
  <c r="F46" i="12"/>
  <c r="C46" i="12"/>
  <c r="AP44" i="12"/>
  <c r="AM44" i="12"/>
  <c r="AL44" i="12"/>
  <c r="AR44" i="12" s="1"/>
  <c r="AJ44" i="12"/>
  <c r="AG44" i="12"/>
  <c r="AD44" i="12"/>
  <c r="AA44" i="12"/>
  <c r="X44" i="12"/>
  <c r="U44" i="12"/>
  <c r="R44" i="12"/>
  <c r="O44" i="12"/>
  <c r="L44" i="12"/>
  <c r="I44" i="12"/>
  <c r="F44" i="12"/>
  <c r="C44" i="12"/>
  <c r="AP43" i="12"/>
  <c r="AM43" i="12"/>
  <c r="AL43" i="12"/>
  <c r="AR43" i="12" s="1"/>
  <c r="AJ43" i="12"/>
  <c r="AG43" i="12"/>
  <c r="AD43" i="12"/>
  <c r="AA43" i="12"/>
  <c r="X43" i="12"/>
  <c r="U43" i="12"/>
  <c r="R43" i="12"/>
  <c r="O43" i="12"/>
  <c r="L43" i="12"/>
  <c r="I43" i="12"/>
  <c r="F43" i="12"/>
  <c r="C43" i="12"/>
  <c r="AP42" i="12"/>
  <c r="AM42" i="12"/>
  <c r="AL42" i="12"/>
  <c r="AR42" i="12" s="1"/>
  <c r="AJ42" i="12"/>
  <c r="AG42" i="12"/>
  <c r="AD42" i="12"/>
  <c r="AA42" i="12"/>
  <c r="X42" i="12"/>
  <c r="U42" i="12"/>
  <c r="R42" i="12"/>
  <c r="O42" i="12"/>
  <c r="L42" i="12"/>
  <c r="I42" i="12"/>
  <c r="F42" i="12"/>
  <c r="C42" i="12"/>
  <c r="AO40" i="12"/>
  <c r="AP40" i="12" s="1"/>
  <c r="AI40" i="12"/>
  <c r="AJ40" i="12" s="1"/>
  <c r="AG40" i="12"/>
  <c r="AF40" i="12"/>
  <c r="AC40" i="12"/>
  <c r="AD40" i="12" s="1"/>
  <c r="AA40" i="12"/>
  <c r="Z40" i="12"/>
  <c r="W40" i="12"/>
  <c r="X40" i="12" s="1"/>
  <c r="U40" i="12"/>
  <c r="T40" i="12"/>
  <c r="Q40" i="12"/>
  <c r="R40" i="12" s="1"/>
  <c r="O40" i="12"/>
  <c r="N40" i="12"/>
  <c r="L40" i="12"/>
  <c r="K40" i="12"/>
  <c r="I40" i="12"/>
  <c r="H40" i="12"/>
  <c r="E40" i="12"/>
  <c r="F40" i="12" s="1"/>
  <c r="C40" i="12"/>
  <c r="B40" i="12"/>
  <c r="AR39" i="12"/>
  <c r="AP39" i="12"/>
  <c r="AM39" i="12"/>
  <c r="AL39" i="12"/>
  <c r="AJ39" i="12"/>
  <c r="AG39" i="12"/>
  <c r="AD39" i="12"/>
  <c r="AA39" i="12"/>
  <c r="X39" i="12"/>
  <c r="U39" i="12"/>
  <c r="R39" i="12"/>
  <c r="O39" i="12"/>
  <c r="L39" i="12"/>
  <c r="I39" i="12"/>
  <c r="F39" i="12"/>
  <c r="C39" i="12"/>
  <c r="AR38" i="12"/>
  <c r="AP38" i="12"/>
  <c r="AM38" i="12"/>
  <c r="AL38" i="12"/>
  <c r="AJ38" i="12"/>
  <c r="AG38" i="12"/>
  <c r="AD38" i="12"/>
  <c r="AA38" i="12"/>
  <c r="X38" i="12"/>
  <c r="U38" i="12"/>
  <c r="R38" i="12"/>
  <c r="O38" i="12"/>
  <c r="L38" i="12"/>
  <c r="I38" i="12"/>
  <c r="F38" i="12"/>
  <c r="C38" i="12"/>
  <c r="AP37" i="12"/>
  <c r="AM37" i="12"/>
  <c r="AL37" i="12"/>
  <c r="AR37" i="12" s="1"/>
  <c r="AJ37" i="12"/>
  <c r="AG37" i="12"/>
  <c r="AD37" i="12"/>
  <c r="AA37" i="12"/>
  <c r="X37" i="12"/>
  <c r="U37" i="12"/>
  <c r="R37" i="12"/>
  <c r="O37" i="12"/>
  <c r="L37" i="12"/>
  <c r="I37" i="12"/>
  <c r="F37" i="12"/>
  <c r="C37" i="12"/>
  <c r="AP36" i="12"/>
  <c r="AM36" i="12"/>
  <c r="AL36" i="12"/>
  <c r="AR36" i="12" s="1"/>
  <c r="AJ36" i="12"/>
  <c r="AG36" i="12"/>
  <c r="AD36" i="12"/>
  <c r="AA36" i="12"/>
  <c r="X36" i="12"/>
  <c r="U36" i="12"/>
  <c r="R36" i="12"/>
  <c r="O36" i="12"/>
  <c r="L36" i="12"/>
  <c r="I36" i="12"/>
  <c r="F36" i="12"/>
  <c r="C36" i="12"/>
  <c r="AP35" i="12"/>
  <c r="AM35" i="12"/>
  <c r="AL35" i="12"/>
  <c r="AR35" i="12" s="1"/>
  <c r="AJ35" i="12"/>
  <c r="AG35" i="12"/>
  <c r="AD35" i="12"/>
  <c r="AA35" i="12"/>
  <c r="X35" i="12"/>
  <c r="U35" i="12"/>
  <c r="R35" i="12"/>
  <c r="O35" i="12"/>
  <c r="L35" i="12"/>
  <c r="I35" i="12"/>
  <c r="F35" i="12"/>
  <c r="C35" i="12"/>
  <c r="AP34" i="12"/>
  <c r="AM34" i="12"/>
  <c r="AL34" i="12"/>
  <c r="AR34" i="12" s="1"/>
  <c r="AJ34" i="12"/>
  <c r="AG34" i="12"/>
  <c r="AD34" i="12"/>
  <c r="AA34" i="12"/>
  <c r="X34" i="12"/>
  <c r="U34" i="12"/>
  <c r="R34" i="12"/>
  <c r="O34" i="12"/>
  <c r="L34" i="12"/>
  <c r="I34" i="12"/>
  <c r="F34" i="12"/>
  <c r="C34" i="12"/>
  <c r="AP33" i="12"/>
  <c r="AM33" i="12"/>
  <c r="AL33" i="12"/>
  <c r="AR33" i="12" s="1"/>
  <c r="AJ33" i="12"/>
  <c r="AG33" i="12"/>
  <c r="AD33" i="12"/>
  <c r="AA33" i="12"/>
  <c r="X33" i="12"/>
  <c r="U33" i="12"/>
  <c r="R33" i="12"/>
  <c r="O33" i="12"/>
  <c r="L33" i="12"/>
  <c r="I33" i="12"/>
  <c r="F33" i="12"/>
  <c r="C33" i="12"/>
  <c r="AP32" i="12"/>
  <c r="AM32" i="12"/>
  <c r="AL32" i="12"/>
  <c r="AR32" i="12" s="1"/>
  <c r="AJ32" i="12"/>
  <c r="AG32" i="12"/>
  <c r="AD32" i="12"/>
  <c r="AA32" i="12"/>
  <c r="X32" i="12"/>
  <c r="U32" i="12"/>
  <c r="R32" i="12"/>
  <c r="O32" i="12"/>
  <c r="L32" i="12"/>
  <c r="I32" i="12"/>
  <c r="F32" i="12"/>
  <c r="C32" i="12"/>
  <c r="AP31" i="12"/>
  <c r="AM31" i="12"/>
  <c r="AL31" i="12"/>
  <c r="AR31" i="12" s="1"/>
  <c r="AJ31" i="12"/>
  <c r="AG31" i="12"/>
  <c r="AD31" i="12"/>
  <c r="AA31" i="12"/>
  <c r="X31" i="12"/>
  <c r="U31" i="12"/>
  <c r="R31" i="12"/>
  <c r="O31" i="12"/>
  <c r="L31" i="12"/>
  <c r="I31" i="12"/>
  <c r="F31" i="12"/>
  <c r="C31" i="12"/>
  <c r="AO29" i="12"/>
  <c r="AP29" i="12" s="1"/>
  <c r="AJ29" i="12"/>
  <c r="AI29" i="12"/>
  <c r="AF29" i="12"/>
  <c r="AG29" i="12" s="1"/>
  <c r="AD29" i="12"/>
  <c r="AC29" i="12"/>
  <c r="Z29" i="12"/>
  <c r="AA29" i="12" s="1"/>
  <c r="X29" i="12"/>
  <c r="W29" i="12"/>
  <c r="T29" i="12"/>
  <c r="U29" i="12" s="1"/>
  <c r="Q29" i="12"/>
  <c r="R29" i="12" s="1"/>
  <c r="O29" i="12"/>
  <c r="N29" i="12"/>
  <c r="L29" i="12"/>
  <c r="K29" i="12"/>
  <c r="H29" i="12"/>
  <c r="I29" i="12" s="1"/>
  <c r="F29" i="12"/>
  <c r="E29" i="12"/>
  <c r="B29" i="12"/>
  <c r="C29" i="12" s="1"/>
  <c r="AR28" i="12"/>
  <c r="AP28" i="12"/>
  <c r="AL28" i="12"/>
  <c r="AM28" i="12" s="1"/>
  <c r="AJ28" i="12"/>
  <c r="AG28" i="12"/>
  <c r="AD28" i="12"/>
  <c r="AA28" i="12"/>
  <c r="X28" i="12"/>
  <c r="U28" i="12"/>
  <c r="R28" i="12"/>
  <c r="O28" i="12"/>
  <c r="L28" i="12"/>
  <c r="I28" i="12"/>
  <c r="F28" i="12"/>
  <c r="C28" i="12"/>
  <c r="AR27" i="12"/>
  <c r="AP27" i="12"/>
  <c r="AL27" i="12"/>
  <c r="AM27" i="12" s="1"/>
  <c r="AJ27" i="12"/>
  <c r="AG27" i="12"/>
  <c r="AD27" i="12"/>
  <c r="AA27" i="12"/>
  <c r="X27" i="12"/>
  <c r="U27" i="12"/>
  <c r="R27" i="12"/>
  <c r="O27" i="12"/>
  <c r="L27" i="12"/>
  <c r="I27" i="12"/>
  <c r="F27" i="12"/>
  <c r="C27" i="12"/>
  <c r="AR26" i="12"/>
  <c r="AP26" i="12"/>
  <c r="AL26" i="12"/>
  <c r="AM26" i="12" s="1"/>
  <c r="AJ26" i="12"/>
  <c r="AG26" i="12"/>
  <c r="AD26" i="12"/>
  <c r="AA26" i="12"/>
  <c r="X26" i="12"/>
  <c r="U26" i="12"/>
  <c r="R26" i="12"/>
  <c r="O26" i="12"/>
  <c r="L26" i="12"/>
  <c r="I26" i="12"/>
  <c r="F26" i="12"/>
  <c r="C26" i="12"/>
  <c r="AR25" i="12"/>
  <c r="AP25" i="12"/>
  <c r="AL25" i="12"/>
  <c r="AM25" i="12" s="1"/>
  <c r="AJ25" i="12"/>
  <c r="AG25" i="12"/>
  <c r="AD25" i="12"/>
  <c r="AA25" i="12"/>
  <c r="X25" i="12"/>
  <c r="U25" i="12"/>
  <c r="R25" i="12"/>
  <c r="O25" i="12"/>
  <c r="L25" i="12"/>
  <c r="I25" i="12"/>
  <c r="F25" i="12"/>
  <c r="C25" i="12"/>
  <c r="AR24" i="12"/>
  <c r="AP24" i="12"/>
  <c r="AL24" i="12"/>
  <c r="AM24" i="12" s="1"/>
  <c r="AJ24" i="12"/>
  <c r="AG24" i="12"/>
  <c r="AD24" i="12"/>
  <c r="AA24" i="12"/>
  <c r="X24" i="12"/>
  <c r="U24" i="12"/>
  <c r="R24" i="12"/>
  <c r="O24" i="12"/>
  <c r="L24" i="12"/>
  <c r="I24" i="12"/>
  <c r="F24" i="12"/>
  <c r="C24" i="12"/>
  <c r="AR23" i="12"/>
  <c r="AP23" i="12"/>
  <c r="AL23" i="12"/>
  <c r="AM23" i="12" s="1"/>
  <c r="AJ23" i="12"/>
  <c r="AG23" i="12"/>
  <c r="AD23" i="12"/>
  <c r="AA23" i="12"/>
  <c r="X23" i="12"/>
  <c r="U23" i="12"/>
  <c r="R23" i="12"/>
  <c r="O23" i="12"/>
  <c r="L23" i="12"/>
  <c r="I23" i="12"/>
  <c r="F23" i="12"/>
  <c r="C23" i="12"/>
  <c r="AR22" i="12"/>
  <c r="AP22" i="12"/>
  <c r="AL22" i="12"/>
  <c r="AM22" i="12" s="1"/>
  <c r="AJ22" i="12"/>
  <c r="AG22" i="12"/>
  <c r="AD22" i="12"/>
  <c r="AA22" i="12"/>
  <c r="X22" i="12"/>
  <c r="U22" i="12"/>
  <c r="R22" i="12"/>
  <c r="O22" i="12"/>
  <c r="L22" i="12"/>
  <c r="I22" i="12"/>
  <c r="F22" i="12"/>
  <c r="C22" i="12"/>
  <c r="AR21" i="12"/>
  <c r="AP21" i="12"/>
  <c r="AL21" i="12"/>
  <c r="AM21" i="12" s="1"/>
  <c r="AJ21" i="12"/>
  <c r="AG21" i="12"/>
  <c r="AD21" i="12"/>
  <c r="AA21" i="12"/>
  <c r="X21" i="12"/>
  <c r="U21" i="12"/>
  <c r="R21" i="12"/>
  <c r="O21" i="12"/>
  <c r="L21" i="12"/>
  <c r="I21" i="12"/>
  <c r="F21" i="12"/>
  <c r="C21" i="12"/>
  <c r="AR19" i="12"/>
  <c r="AP19" i="12"/>
  <c r="AL19" i="12"/>
  <c r="AM19" i="12" s="1"/>
  <c r="AJ19" i="12"/>
  <c r="AG19" i="12"/>
  <c r="AD19" i="12"/>
  <c r="AA19" i="12"/>
  <c r="X19" i="12"/>
  <c r="U19" i="12"/>
  <c r="R19" i="12"/>
  <c r="O19" i="12"/>
  <c r="L19" i="12"/>
  <c r="I19" i="12"/>
  <c r="F19" i="12"/>
  <c r="C19" i="12"/>
  <c r="AP18" i="12"/>
  <c r="AO18" i="12"/>
  <c r="AJ18" i="12"/>
  <c r="AI18" i="12"/>
  <c r="AF18" i="12"/>
  <c r="AG18" i="12" s="1"/>
  <c r="AD18" i="12"/>
  <c r="AC18" i="12"/>
  <c r="Z18" i="12"/>
  <c r="AA18" i="12" s="1"/>
  <c r="X18" i="12"/>
  <c r="W18" i="12"/>
  <c r="T18" i="12"/>
  <c r="U18" i="12" s="1"/>
  <c r="R18" i="12"/>
  <c r="Q18" i="12"/>
  <c r="N18" i="12"/>
  <c r="O18" i="12" s="1"/>
  <c r="L18" i="12"/>
  <c r="K18" i="12"/>
  <c r="H18" i="12"/>
  <c r="I18" i="12" s="1"/>
  <c r="F18" i="12"/>
  <c r="E18" i="12"/>
  <c r="B18" i="12"/>
  <c r="AR17" i="12"/>
  <c r="AP17" i="12"/>
  <c r="AL17" i="12"/>
  <c r="AM17" i="12" s="1"/>
  <c r="AJ17" i="12"/>
  <c r="AG17" i="12"/>
  <c r="AD17" i="12"/>
  <c r="AA17" i="12"/>
  <c r="X17" i="12"/>
  <c r="U17" i="12"/>
  <c r="R17" i="12"/>
  <c r="O17" i="12"/>
  <c r="L17" i="12"/>
  <c r="I17" i="12"/>
  <c r="F17" i="12"/>
  <c r="C17" i="12"/>
  <c r="AR16" i="12"/>
  <c r="AP16" i="12"/>
  <c r="AL16" i="12"/>
  <c r="AM16" i="12" s="1"/>
  <c r="AJ16" i="12"/>
  <c r="AG16" i="12"/>
  <c r="AD16" i="12"/>
  <c r="AA16" i="12"/>
  <c r="X16" i="12"/>
  <c r="U16" i="12"/>
  <c r="R16" i="12"/>
  <c r="O16" i="12"/>
  <c r="L16" i="12"/>
  <c r="I16" i="12"/>
  <c r="F16" i="12"/>
  <c r="C16" i="12"/>
  <c r="AR15" i="12"/>
  <c r="AP15" i="12"/>
  <c r="AL15" i="12"/>
  <c r="AM15" i="12" s="1"/>
  <c r="AJ15" i="12"/>
  <c r="AG15" i="12"/>
  <c r="AD15" i="12"/>
  <c r="AA15" i="12"/>
  <c r="X15" i="12"/>
  <c r="U15" i="12"/>
  <c r="R15" i="12"/>
  <c r="O15" i="12"/>
  <c r="L15" i="12"/>
  <c r="I15" i="12"/>
  <c r="F15" i="12"/>
  <c r="C15" i="12"/>
  <c r="AR14" i="12"/>
  <c r="AP14" i="12"/>
  <c r="AL14" i="12"/>
  <c r="AM14" i="12" s="1"/>
  <c r="AJ14" i="12"/>
  <c r="AG14" i="12"/>
  <c r="AD14" i="12"/>
  <c r="AA14" i="12"/>
  <c r="X14" i="12"/>
  <c r="U14" i="12"/>
  <c r="R14" i="12"/>
  <c r="O14" i="12"/>
  <c r="L14" i="12"/>
  <c r="I14" i="12"/>
  <c r="F14" i="12"/>
  <c r="C14" i="12"/>
  <c r="AR13" i="12"/>
  <c r="AP13" i="12"/>
  <c r="AL13" i="12"/>
  <c r="AM13" i="12" s="1"/>
  <c r="AJ13" i="12"/>
  <c r="AG13" i="12"/>
  <c r="AD13" i="12"/>
  <c r="AA13" i="12"/>
  <c r="X13" i="12"/>
  <c r="U13" i="12"/>
  <c r="R13" i="12"/>
  <c r="O13" i="12"/>
  <c r="L13" i="12"/>
  <c r="I13" i="12"/>
  <c r="F13" i="12"/>
  <c r="C13" i="12"/>
  <c r="AR12" i="12"/>
  <c r="AP12" i="12"/>
  <c r="AL12" i="12"/>
  <c r="AM12" i="12" s="1"/>
  <c r="AJ12" i="12"/>
  <c r="AG12" i="12"/>
  <c r="AD12" i="12"/>
  <c r="AA12" i="12"/>
  <c r="X12" i="12"/>
  <c r="U12" i="12"/>
  <c r="R12" i="12"/>
  <c r="O12" i="12"/>
  <c r="L12" i="12"/>
  <c r="I12" i="12"/>
  <c r="F12" i="12"/>
  <c r="C12" i="12"/>
  <c r="AR11" i="12"/>
  <c r="AP11" i="12"/>
  <c r="AL11" i="12"/>
  <c r="AM11" i="12" s="1"/>
  <c r="AJ11" i="12"/>
  <c r="AG11" i="12"/>
  <c r="AD11" i="12"/>
  <c r="AA11" i="12"/>
  <c r="X11" i="12"/>
  <c r="U11" i="12"/>
  <c r="R11" i="12"/>
  <c r="O11" i="12"/>
  <c r="L11" i="12"/>
  <c r="I11" i="12"/>
  <c r="F11" i="12"/>
  <c r="C11" i="12"/>
  <c r="AR10" i="12"/>
  <c r="AP10" i="12"/>
  <c r="AL10" i="12"/>
  <c r="AM10" i="12" s="1"/>
  <c r="AJ10" i="12"/>
  <c r="AG10" i="12"/>
  <c r="AD10" i="12"/>
  <c r="AA10" i="12"/>
  <c r="X10" i="12"/>
  <c r="U10" i="12"/>
  <c r="R10" i="12"/>
  <c r="O10" i="12"/>
  <c r="L10" i="12"/>
  <c r="I10" i="12"/>
  <c r="F10" i="12"/>
  <c r="C10" i="12"/>
  <c r="AR8" i="12"/>
  <c r="AP8" i="12"/>
  <c r="AL8" i="12"/>
  <c r="AM8" i="12" s="1"/>
  <c r="AJ8" i="12"/>
  <c r="AG8" i="12"/>
  <c r="AD8" i="12"/>
  <c r="AA8" i="12"/>
  <c r="X8" i="12"/>
  <c r="U8" i="12"/>
  <c r="R8" i="12"/>
  <c r="O8" i="12"/>
  <c r="L8" i="12"/>
  <c r="I8" i="12"/>
  <c r="F8" i="12"/>
  <c r="C8" i="12"/>
  <c r="AR446" i="11"/>
  <c r="AL446" i="11"/>
  <c r="AP444" i="11"/>
  <c r="AO444" i="11"/>
  <c r="AJ444" i="11"/>
  <c r="AI444" i="11"/>
  <c r="AF444" i="11"/>
  <c r="AG444" i="11" s="1"/>
  <c r="AD444" i="11"/>
  <c r="AC444" i="11"/>
  <c r="Z444" i="11"/>
  <c r="AA444" i="11" s="1"/>
  <c r="X444" i="11"/>
  <c r="W444" i="11"/>
  <c r="U444" i="11"/>
  <c r="T444" i="11"/>
  <c r="R444" i="11"/>
  <c r="Q444" i="11"/>
  <c r="N444" i="11"/>
  <c r="O444" i="11" s="1"/>
  <c r="L444" i="11"/>
  <c r="K444" i="11"/>
  <c r="H444" i="11"/>
  <c r="I444" i="11" s="1"/>
  <c r="F444" i="11"/>
  <c r="E444" i="11"/>
  <c r="B444" i="11"/>
  <c r="AO443" i="11"/>
  <c r="AP443" i="11" s="1"/>
  <c r="AJ443" i="11"/>
  <c r="AI443" i="11"/>
  <c r="AG443" i="11"/>
  <c r="AF443" i="11"/>
  <c r="AC443" i="11"/>
  <c r="AD443" i="11" s="1"/>
  <c r="Z443" i="11"/>
  <c r="AA443" i="11" s="1"/>
  <c r="X443" i="11"/>
  <c r="W443" i="11"/>
  <c r="U443" i="11"/>
  <c r="T443" i="11"/>
  <c r="Q443" i="11"/>
  <c r="R443" i="11" s="1"/>
  <c r="O443" i="11"/>
  <c r="N443" i="11"/>
  <c r="L443" i="11"/>
  <c r="K443" i="11"/>
  <c r="I443" i="11"/>
  <c r="H443" i="11"/>
  <c r="E443" i="11"/>
  <c r="F443" i="11" s="1"/>
  <c r="B443" i="11"/>
  <c r="AP442" i="11"/>
  <c r="AM442" i="11"/>
  <c r="AL442" i="11"/>
  <c r="AR442" i="11" s="1"/>
  <c r="AJ442" i="11"/>
  <c r="AG442" i="11"/>
  <c r="AD442" i="11"/>
  <c r="AA442" i="11"/>
  <c r="X442" i="11"/>
  <c r="U442" i="11"/>
  <c r="R442" i="11"/>
  <c r="O442" i="11"/>
  <c r="L442" i="11"/>
  <c r="I442" i="11"/>
  <c r="F442" i="11"/>
  <c r="C442" i="11"/>
  <c r="AP441" i="11"/>
  <c r="AM441" i="11"/>
  <c r="AL441" i="11"/>
  <c r="AR441" i="11" s="1"/>
  <c r="AJ441" i="11"/>
  <c r="AG441" i="11"/>
  <c r="AD441" i="11"/>
  <c r="AA441" i="11"/>
  <c r="X441" i="11"/>
  <c r="U441" i="11"/>
  <c r="R441" i="11"/>
  <c r="O441" i="11"/>
  <c r="L441" i="11"/>
  <c r="I441" i="11"/>
  <c r="F441" i="11"/>
  <c r="C441" i="11"/>
  <c r="AP440" i="11"/>
  <c r="AM440" i="11"/>
  <c r="AL440" i="11"/>
  <c r="AR440" i="11" s="1"/>
  <c r="AJ440" i="11"/>
  <c r="AG440" i="11"/>
  <c r="AD440" i="11"/>
  <c r="AA440" i="11"/>
  <c r="X440" i="11"/>
  <c r="U440" i="11"/>
  <c r="R440" i="11"/>
  <c r="O440" i="11"/>
  <c r="L440" i="11"/>
  <c r="I440" i="11"/>
  <c r="F440" i="11"/>
  <c r="C440" i="11"/>
  <c r="AP439" i="11"/>
  <c r="AM439" i="11"/>
  <c r="AL439" i="11"/>
  <c r="AR439" i="11" s="1"/>
  <c r="AJ439" i="11"/>
  <c r="AG439" i="11"/>
  <c r="AD439" i="11"/>
  <c r="AA439" i="11"/>
  <c r="X439" i="11"/>
  <c r="U439" i="11"/>
  <c r="R439" i="11"/>
  <c r="O439" i="11"/>
  <c r="L439" i="11"/>
  <c r="I439" i="11"/>
  <c r="F439" i="11"/>
  <c r="C439" i="11"/>
  <c r="AP438" i="11"/>
  <c r="AM438" i="11"/>
  <c r="AL438" i="11"/>
  <c r="AR438" i="11" s="1"/>
  <c r="AJ438" i="11"/>
  <c r="AG438" i="11"/>
  <c r="AD438" i="11"/>
  <c r="AA438" i="11"/>
  <c r="X438" i="11"/>
  <c r="U438" i="11"/>
  <c r="R438" i="11"/>
  <c r="O438" i="11"/>
  <c r="L438" i="11"/>
  <c r="I438" i="11"/>
  <c r="F438" i="11"/>
  <c r="C438" i="11"/>
  <c r="AP437" i="11"/>
  <c r="AM437" i="11"/>
  <c r="AL437" i="11"/>
  <c r="AR437" i="11" s="1"/>
  <c r="AJ437" i="11"/>
  <c r="AG437" i="11"/>
  <c r="AD437" i="11"/>
  <c r="AA437" i="11"/>
  <c r="X437" i="11"/>
  <c r="U437" i="11"/>
  <c r="R437" i="11"/>
  <c r="O437" i="11"/>
  <c r="L437" i="11"/>
  <c r="I437" i="11"/>
  <c r="F437" i="11"/>
  <c r="C437" i="11"/>
  <c r="AP436" i="11"/>
  <c r="AM436" i="11"/>
  <c r="AL436" i="11"/>
  <c r="AR436" i="11" s="1"/>
  <c r="AJ436" i="11"/>
  <c r="AG436" i="11"/>
  <c r="AD436" i="11"/>
  <c r="AA436" i="11"/>
  <c r="X436" i="11"/>
  <c r="U436" i="11"/>
  <c r="R436" i="11"/>
  <c r="O436" i="11"/>
  <c r="L436" i="11"/>
  <c r="I436" i="11"/>
  <c r="F436" i="11"/>
  <c r="C436" i="11"/>
  <c r="AP435" i="11"/>
  <c r="AM435" i="11"/>
  <c r="AL435" i="11"/>
  <c r="AR435" i="11" s="1"/>
  <c r="AJ435" i="11"/>
  <c r="AG435" i="11"/>
  <c r="AD435" i="11"/>
  <c r="AA435" i="11"/>
  <c r="X435" i="11"/>
  <c r="U435" i="11"/>
  <c r="R435" i="11"/>
  <c r="O435" i="11"/>
  <c r="L435" i="11"/>
  <c r="I435" i="11"/>
  <c r="F435" i="11"/>
  <c r="C435" i="11"/>
  <c r="AP434" i="11"/>
  <c r="AM434" i="11"/>
  <c r="AL434" i="11"/>
  <c r="AR434" i="11" s="1"/>
  <c r="AJ434" i="11"/>
  <c r="AG434" i="11"/>
  <c r="AD434" i="11"/>
  <c r="AA434" i="11"/>
  <c r="X434" i="11"/>
  <c r="U434" i="11"/>
  <c r="R434" i="11"/>
  <c r="O434" i="11"/>
  <c r="L434" i="11"/>
  <c r="I434" i="11"/>
  <c r="F434" i="11"/>
  <c r="C434" i="11"/>
  <c r="AO431" i="11"/>
  <c r="AP431" i="11" s="1"/>
  <c r="AI431" i="11"/>
  <c r="AJ431" i="11" s="1"/>
  <c r="AG431" i="11"/>
  <c r="AF431" i="11"/>
  <c r="AC431" i="11"/>
  <c r="AD431" i="11" s="1"/>
  <c r="AA431" i="11"/>
  <c r="Z431" i="11"/>
  <c r="W431" i="11"/>
  <c r="X431" i="11" s="1"/>
  <c r="U431" i="11"/>
  <c r="T431" i="11"/>
  <c r="Q431" i="11"/>
  <c r="R431" i="11" s="1"/>
  <c r="O431" i="11"/>
  <c r="N431" i="11"/>
  <c r="L431" i="11"/>
  <c r="K431" i="11"/>
  <c r="I431" i="11"/>
  <c r="H431" i="11"/>
  <c r="E431" i="11"/>
  <c r="F431" i="11" s="1"/>
  <c r="C431" i="11"/>
  <c r="B431" i="11"/>
  <c r="AO430" i="11"/>
  <c r="AP430" i="11" s="1"/>
  <c r="AJ430" i="11"/>
  <c r="AI430" i="11"/>
  <c r="AF430" i="11"/>
  <c r="AG430" i="11" s="1"/>
  <c r="AD430" i="11"/>
  <c r="AC430" i="11"/>
  <c r="AA430" i="11"/>
  <c r="Z430" i="11"/>
  <c r="X430" i="11"/>
  <c r="W430" i="11"/>
  <c r="T430" i="11"/>
  <c r="U430" i="11" s="1"/>
  <c r="Q430" i="11"/>
  <c r="R430" i="11" s="1"/>
  <c r="O430" i="11"/>
  <c r="N430" i="11"/>
  <c r="L430" i="11"/>
  <c r="K430" i="11"/>
  <c r="H430" i="11"/>
  <c r="I430" i="11" s="1"/>
  <c r="E430" i="11"/>
  <c r="F430" i="11" s="1"/>
  <c r="C430" i="11"/>
  <c r="B430" i="11"/>
  <c r="AL430" i="11" s="1"/>
  <c r="AR429" i="11"/>
  <c r="AP429" i="11"/>
  <c r="AL429" i="11"/>
  <c r="AM429" i="11" s="1"/>
  <c r="AJ429" i="11"/>
  <c r="AG429" i="11"/>
  <c r="AD429" i="11"/>
  <c r="AA429" i="11"/>
  <c r="X429" i="11"/>
  <c r="U429" i="11"/>
  <c r="R429" i="11"/>
  <c r="O429" i="11"/>
  <c r="L429" i="11"/>
  <c r="I429" i="11"/>
  <c r="F429" i="11"/>
  <c r="C429" i="11"/>
  <c r="AR428" i="11"/>
  <c r="AP428" i="11"/>
  <c r="AL428" i="11"/>
  <c r="AM428" i="11" s="1"/>
  <c r="AJ428" i="11"/>
  <c r="AG428" i="11"/>
  <c r="AD428" i="11"/>
  <c r="AA428" i="11"/>
  <c r="X428" i="11"/>
  <c r="U428" i="11"/>
  <c r="R428" i="11"/>
  <c r="O428" i="11"/>
  <c r="L428" i="11"/>
  <c r="I428" i="11"/>
  <c r="F428" i="11"/>
  <c r="C428" i="11"/>
  <c r="AR427" i="11"/>
  <c r="AP427" i="11"/>
  <c r="AL427" i="11"/>
  <c r="AM427" i="11" s="1"/>
  <c r="AJ427" i="11"/>
  <c r="AG427" i="11"/>
  <c r="AD427" i="11"/>
  <c r="AA427" i="11"/>
  <c r="X427" i="11"/>
  <c r="U427" i="11"/>
  <c r="R427" i="11"/>
  <c r="O427" i="11"/>
  <c r="L427" i="11"/>
  <c r="I427" i="11"/>
  <c r="F427" i="11"/>
  <c r="C427" i="11"/>
  <c r="AR426" i="11"/>
  <c r="AP426" i="11"/>
  <c r="AL426" i="11"/>
  <c r="AM426" i="11" s="1"/>
  <c r="AJ426" i="11"/>
  <c r="AG426" i="11"/>
  <c r="AD426" i="11"/>
  <c r="AA426" i="11"/>
  <c r="X426" i="11"/>
  <c r="U426" i="11"/>
  <c r="R426" i="11"/>
  <c r="O426" i="11"/>
  <c r="L426" i="11"/>
  <c r="I426" i="11"/>
  <c r="F426" i="11"/>
  <c r="C426" i="11"/>
  <c r="AR425" i="11"/>
  <c r="AP425" i="11"/>
  <c r="AL425" i="11"/>
  <c r="AM425" i="11" s="1"/>
  <c r="AJ425" i="11"/>
  <c r="AG425" i="11"/>
  <c r="AD425" i="11"/>
  <c r="AA425" i="11"/>
  <c r="X425" i="11"/>
  <c r="U425" i="11"/>
  <c r="R425" i="11"/>
  <c r="O425" i="11"/>
  <c r="L425" i="11"/>
  <c r="I425" i="11"/>
  <c r="F425" i="11"/>
  <c r="C425" i="11"/>
  <c r="AR424" i="11"/>
  <c r="AP424" i="11"/>
  <c r="AL424" i="11"/>
  <c r="AM424" i="11" s="1"/>
  <c r="AJ424" i="11"/>
  <c r="AG424" i="11"/>
  <c r="AD424" i="11"/>
  <c r="AA424" i="11"/>
  <c r="X424" i="11"/>
  <c r="U424" i="11"/>
  <c r="R424" i="11"/>
  <c r="O424" i="11"/>
  <c r="L424" i="11"/>
  <c r="I424" i="11"/>
  <c r="F424" i="11"/>
  <c r="C424" i="11"/>
  <c r="AR423" i="11"/>
  <c r="AP423" i="11"/>
  <c r="AL423" i="11"/>
  <c r="AM423" i="11" s="1"/>
  <c r="AJ423" i="11"/>
  <c r="AG423" i="11"/>
  <c r="AD423" i="11"/>
  <c r="AA423" i="11"/>
  <c r="X423" i="11"/>
  <c r="U423" i="11"/>
  <c r="R423" i="11"/>
  <c r="O423" i="11"/>
  <c r="L423" i="11"/>
  <c r="I423" i="11"/>
  <c r="F423" i="11"/>
  <c r="C423" i="11"/>
  <c r="AR422" i="11"/>
  <c r="AP422" i="11"/>
  <c r="AL422" i="11"/>
  <c r="AM422" i="11" s="1"/>
  <c r="AJ422" i="11"/>
  <c r="AG422" i="11"/>
  <c r="AD422" i="11"/>
  <c r="AA422" i="11"/>
  <c r="X422" i="11"/>
  <c r="U422" i="11"/>
  <c r="R422" i="11"/>
  <c r="O422" i="11"/>
  <c r="L422" i="11"/>
  <c r="I422" i="11"/>
  <c r="F422" i="11"/>
  <c r="C422" i="11"/>
  <c r="AR421" i="11"/>
  <c r="AP421" i="11"/>
  <c r="AL421" i="11"/>
  <c r="AM421" i="11" s="1"/>
  <c r="AJ421" i="11"/>
  <c r="AG421" i="11"/>
  <c r="AD421" i="11"/>
  <c r="AA421" i="11"/>
  <c r="X421" i="11"/>
  <c r="U421" i="11"/>
  <c r="R421" i="11"/>
  <c r="O421" i="11"/>
  <c r="L421" i="11"/>
  <c r="I421" i="11"/>
  <c r="F421" i="11"/>
  <c r="C421" i="11"/>
  <c r="AR420" i="11"/>
  <c r="AP420" i="11"/>
  <c r="AL420" i="11"/>
  <c r="AM420" i="11" s="1"/>
  <c r="AJ420" i="11"/>
  <c r="AG420" i="11"/>
  <c r="AD420" i="11"/>
  <c r="AA420" i="11"/>
  <c r="X420" i="11"/>
  <c r="U420" i="11"/>
  <c r="R420" i="11"/>
  <c r="O420" i="11"/>
  <c r="L420" i="11"/>
  <c r="I420" i="11"/>
  <c r="F420" i="11"/>
  <c r="C420" i="11"/>
  <c r="AR419" i="11"/>
  <c r="AP419" i="11"/>
  <c r="AL419" i="11"/>
  <c r="AM419" i="11" s="1"/>
  <c r="AJ419" i="11"/>
  <c r="AG419" i="11"/>
  <c r="AD419" i="11"/>
  <c r="AA419" i="11"/>
  <c r="X419" i="11"/>
  <c r="U419" i="11"/>
  <c r="R419" i="11"/>
  <c r="O419" i="11"/>
  <c r="L419" i="11"/>
  <c r="I419" i="11"/>
  <c r="F419" i="11"/>
  <c r="C419" i="11"/>
  <c r="AR418" i="11"/>
  <c r="AP418" i="11"/>
  <c r="AL418" i="11"/>
  <c r="AM418" i="11" s="1"/>
  <c r="AJ418" i="11"/>
  <c r="AG418" i="11"/>
  <c r="AD418" i="11"/>
  <c r="AA418" i="11"/>
  <c r="X418" i="11"/>
  <c r="U418" i="11"/>
  <c r="R418" i="11"/>
  <c r="O418" i="11"/>
  <c r="L418" i="11"/>
  <c r="I418" i="11"/>
  <c r="F418" i="11"/>
  <c r="C418" i="11"/>
  <c r="AR417" i="11"/>
  <c r="AP417" i="11"/>
  <c r="AL417" i="11"/>
  <c r="AM417" i="11" s="1"/>
  <c r="AJ417" i="11"/>
  <c r="AG417" i="11"/>
  <c r="AD417" i="11"/>
  <c r="AA417" i="11"/>
  <c r="X417" i="11"/>
  <c r="U417" i="11"/>
  <c r="R417" i="11"/>
  <c r="O417" i="11"/>
  <c r="L417" i="11"/>
  <c r="I417" i="11"/>
  <c r="F417" i="11"/>
  <c r="C417" i="11"/>
  <c r="AR416" i="11"/>
  <c r="AP416" i="11"/>
  <c r="AL416" i="11"/>
  <c r="AM416" i="11" s="1"/>
  <c r="AJ416" i="11"/>
  <c r="AG416" i="11"/>
  <c r="AD416" i="11"/>
  <c r="AA416" i="11"/>
  <c r="X416" i="11"/>
  <c r="U416" i="11"/>
  <c r="R416" i="11"/>
  <c r="O416" i="11"/>
  <c r="L416" i="11"/>
  <c r="I416" i="11"/>
  <c r="F416" i="11"/>
  <c r="C416" i="11"/>
  <c r="AR415" i="11"/>
  <c r="AP415" i="11"/>
  <c r="AL415" i="11"/>
  <c r="AM415" i="11" s="1"/>
  <c r="AJ415" i="11"/>
  <c r="AG415" i="11"/>
  <c r="AD415" i="11"/>
  <c r="AA415" i="11"/>
  <c r="X415" i="11"/>
  <c r="U415" i="11"/>
  <c r="R415" i="11"/>
  <c r="O415" i="11"/>
  <c r="L415" i="11"/>
  <c r="I415" i="11"/>
  <c r="F415" i="11"/>
  <c r="C415" i="11"/>
  <c r="AR414" i="11"/>
  <c r="AP414" i="11"/>
  <c r="AL414" i="11"/>
  <c r="AM414" i="11" s="1"/>
  <c r="AJ414" i="11"/>
  <c r="AG414" i="11"/>
  <c r="AD414" i="11"/>
  <c r="AA414" i="11"/>
  <c r="X414" i="11"/>
  <c r="U414" i="11"/>
  <c r="R414" i="11"/>
  <c r="O414" i="11"/>
  <c r="L414" i="11"/>
  <c r="I414" i="11"/>
  <c r="F414" i="11"/>
  <c r="C414" i="11"/>
  <c r="AR413" i="11"/>
  <c r="AP413" i="11"/>
  <c r="AL413" i="11"/>
  <c r="AM413" i="11" s="1"/>
  <c r="AJ413" i="11"/>
  <c r="AG413" i="11"/>
  <c r="AD413" i="11"/>
  <c r="AA413" i="11"/>
  <c r="X413" i="11"/>
  <c r="U413" i="11"/>
  <c r="R413" i="11"/>
  <c r="O413" i="11"/>
  <c r="L413" i="11"/>
  <c r="I413" i="11"/>
  <c r="F413" i="11"/>
  <c r="C413" i="11"/>
  <c r="AR412" i="11"/>
  <c r="AP412" i="11"/>
  <c r="AL412" i="11"/>
  <c r="AM412" i="11" s="1"/>
  <c r="AJ412" i="11"/>
  <c r="AG412" i="11"/>
  <c r="AD412" i="11"/>
  <c r="AA412" i="11"/>
  <c r="X412" i="11"/>
  <c r="U412" i="11"/>
  <c r="R412" i="11"/>
  <c r="O412" i="11"/>
  <c r="L412" i="11"/>
  <c r="I412" i="11"/>
  <c r="F412" i="11"/>
  <c r="C412" i="11"/>
  <c r="AR411" i="11"/>
  <c r="AP411" i="11"/>
  <c r="AL411" i="11"/>
  <c r="AM411" i="11" s="1"/>
  <c r="AJ411" i="11"/>
  <c r="AG411" i="11"/>
  <c r="AD411" i="11"/>
  <c r="AA411" i="11"/>
  <c r="X411" i="11"/>
  <c r="U411" i="11"/>
  <c r="R411" i="11"/>
  <c r="O411" i="11"/>
  <c r="L411" i="11"/>
  <c r="I411" i="11"/>
  <c r="F411" i="11"/>
  <c r="C411" i="11"/>
  <c r="AR410" i="11"/>
  <c r="AP410" i="11"/>
  <c r="AL410" i="11"/>
  <c r="AM410" i="11" s="1"/>
  <c r="AJ410" i="11"/>
  <c r="AG410" i="11"/>
  <c r="AD410" i="11"/>
  <c r="AA410" i="11"/>
  <c r="X410" i="11"/>
  <c r="U410" i="11"/>
  <c r="R410" i="11"/>
  <c r="O410" i="11"/>
  <c r="L410" i="11"/>
  <c r="I410" i="11"/>
  <c r="F410" i="11"/>
  <c r="C410" i="11"/>
  <c r="AR409" i="11"/>
  <c r="AP409" i="11"/>
  <c r="AL409" i="11"/>
  <c r="AM409" i="11" s="1"/>
  <c r="AJ409" i="11"/>
  <c r="AG409" i="11"/>
  <c r="AD409" i="11"/>
  <c r="AA409" i="11"/>
  <c r="X409" i="11"/>
  <c r="U409" i="11"/>
  <c r="R409" i="11"/>
  <c r="O409" i="11"/>
  <c r="L409" i="11"/>
  <c r="I409" i="11"/>
  <c r="F409" i="11"/>
  <c r="C409" i="11"/>
  <c r="AR408" i="11"/>
  <c r="AP408" i="11"/>
  <c r="AL408" i="11"/>
  <c r="AM408" i="11" s="1"/>
  <c r="AJ408" i="11"/>
  <c r="AG408" i="11"/>
  <c r="AD408" i="11"/>
  <c r="AA408" i="11"/>
  <c r="X408" i="11"/>
  <c r="U408" i="11"/>
  <c r="R408" i="11"/>
  <c r="O408" i="11"/>
  <c r="L408" i="11"/>
  <c r="I408" i="11"/>
  <c r="F408" i="11"/>
  <c r="C408" i="11"/>
  <c r="AP404" i="11"/>
  <c r="AO404" i="11"/>
  <c r="AI404" i="11"/>
  <c r="AJ404" i="11" s="1"/>
  <c r="AF404" i="11"/>
  <c r="AG404" i="11" s="1"/>
  <c r="AD404" i="11"/>
  <c r="AC404" i="11"/>
  <c r="Z404" i="11"/>
  <c r="AA404" i="11" s="1"/>
  <c r="W404" i="11"/>
  <c r="X404" i="11" s="1"/>
  <c r="T404" i="11"/>
  <c r="U404" i="11" s="1"/>
  <c r="R404" i="11"/>
  <c r="Q404" i="11"/>
  <c r="O404" i="11"/>
  <c r="N404" i="11"/>
  <c r="K404" i="11"/>
  <c r="L404" i="11" s="1"/>
  <c r="H404" i="11"/>
  <c r="I404" i="11" s="1"/>
  <c r="F404" i="11"/>
  <c r="E404" i="11"/>
  <c r="B404" i="11"/>
  <c r="AP403" i="11"/>
  <c r="AM403" i="11"/>
  <c r="AL403" i="11"/>
  <c r="AR403" i="11" s="1"/>
  <c r="AJ403" i="11"/>
  <c r="AG403" i="11"/>
  <c r="AD403" i="11"/>
  <c r="AA403" i="11"/>
  <c r="X403" i="11"/>
  <c r="U403" i="11"/>
  <c r="R403" i="11"/>
  <c r="O403" i="11"/>
  <c r="L403" i="11"/>
  <c r="I403" i="11"/>
  <c r="F403" i="11"/>
  <c r="C403" i="11"/>
  <c r="AP402" i="11"/>
  <c r="AL402" i="11"/>
  <c r="AJ402" i="11"/>
  <c r="AG402" i="11"/>
  <c r="AD402" i="11"/>
  <c r="AA402" i="11"/>
  <c r="X402" i="11"/>
  <c r="U402" i="11"/>
  <c r="R402" i="11"/>
  <c r="O402" i="11"/>
  <c r="L402" i="11"/>
  <c r="I402" i="11"/>
  <c r="F402" i="11"/>
  <c r="C402" i="11"/>
  <c r="AP401" i="11"/>
  <c r="AM401" i="11"/>
  <c r="AL401" i="11"/>
  <c r="AR401" i="11" s="1"/>
  <c r="AJ401" i="11"/>
  <c r="AG401" i="11"/>
  <c r="AD401" i="11"/>
  <c r="AA401" i="11"/>
  <c r="X401" i="11"/>
  <c r="U401" i="11"/>
  <c r="R401" i="11"/>
  <c r="O401" i="11"/>
  <c r="L401" i="11"/>
  <c r="I401" i="11"/>
  <c r="F401" i="11"/>
  <c r="C401" i="11"/>
  <c r="AP400" i="11"/>
  <c r="AL400" i="11"/>
  <c r="AR400" i="11" s="1"/>
  <c r="AJ400" i="11"/>
  <c r="AG400" i="11"/>
  <c r="AD400" i="11"/>
  <c r="AA400" i="11"/>
  <c r="X400" i="11"/>
  <c r="U400" i="11"/>
  <c r="R400" i="11"/>
  <c r="O400" i="11"/>
  <c r="L400" i="11"/>
  <c r="I400" i="11"/>
  <c r="F400" i="11"/>
  <c r="C400" i="11"/>
  <c r="AP399" i="11"/>
  <c r="AM399" i="11"/>
  <c r="AL399" i="11"/>
  <c r="AR399" i="11" s="1"/>
  <c r="AJ399" i="11"/>
  <c r="AG399" i="11"/>
  <c r="AD399" i="11"/>
  <c r="AA399" i="11"/>
  <c r="X399" i="11"/>
  <c r="U399" i="11"/>
  <c r="R399" i="11"/>
  <c r="O399" i="11"/>
  <c r="L399" i="11"/>
  <c r="I399" i="11"/>
  <c r="F399" i="11"/>
  <c r="C399" i="11"/>
  <c r="AP398" i="11"/>
  <c r="AL398" i="11"/>
  <c r="AR398" i="11" s="1"/>
  <c r="AJ398" i="11"/>
  <c r="AG398" i="11"/>
  <c r="AD398" i="11"/>
  <c r="AA398" i="11"/>
  <c r="X398" i="11"/>
  <c r="U398" i="11"/>
  <c r="R398" i="11"/>
  <c r="O398" i="11"/>
  <c r="L398" i="11"/>
  <c r="I398" i="11"/>
  <c r="F398" i="11"/>
  <c r="C398" i="11"/>
  <c r="AO397" i="11"/>
  <c r="AP397" i="11" s="1"/>
  <c r="AL397" i="11"/>
  <c r="AR397" i="11" s="1"/>
  <c r="AI397" i="11"/>
  <c r="AJ397" i="11" s="1"/>
  <c r="AG397" i="11"/>
  <c r="AF397" i="11"/>
  <c r="AD397" i="11"/>
  <c r="AC397" i="11"/>
  <c r="AA397" i="11"/>
  <c r="Z397" i="11"/>
  <c r="W397" i="11"/>
  <c r="X397" i="11" s="1"/>
  <c r="U397" i="11"/>
  <c r="T397" i="11"/>
  <c r="Q397" i="11"/>
  <c r="R397" i="11" s="1"/>
  <c r="N397" i="11"/>
  <c r="O397" i="11" s="1"/>
  <c r="L397" i="11"/>
  <c r="K397" i="11"/>
  <c r="I397" i="11"/>
  <c r="H397" i="11"/>
  <c r="F397" i="11"/>
  <c r="E397" i="11"/>
  <c r="B397" i="11"/>
  <c r="C397" i="11" s="1"/>
  <c r="AR396" i="11"/>
  <c r="AP396" i="11"/>
  <c r="AM396" i="11"/>
  <c r="AL396" i="11"/>
  <c r="AJ396" i="11"/>
  <c r="AG396" i="11"/>
  <c r="AD396" i="11"/>
  <c r="AA396" i="11"/>
  <c r="X396" i="11"/>
  <c r="U396" i="11"/>
  <c r="R396" i="11"/>
  <c r="O396" i="11"/>
  <c r="L396" i="11"/>
  <c r="I396" i="11"/>
  <c r="F396" i="11"/>
  <c r="C396" i="11"/>
  <c r="AR395" i="11"/>
  <c r="AP395" i="11"/>
  <c r="AM395" i="11"/>
  <c r="AL395" i="11"/>
  <c r="AJ395" i="11"/>
  <c r="AG395" i="11"/>
  <c r="AD395" i="11"/>
  <c r="AA395" i="11"/>
  <c r="X395" i="11"/>
  <c r="U395" i="11"/>
  <c r="R395" i="11"/>
  <c r="O395" i="11"/>
  <c r="L395" i="11"/>
  <c r="I395" i="11"/>
  <c r="F395" i="11"/>
  <c r="C395" i="11"/>
  <c r="AP394" i="11"/>
  <c r="AO394" i="11"/>
  <c r="AI394" i="11"/>
  <c r="AJ394" i="11" s="1"/>
  <c r="AF394" i="11"/>
  <c r="AG394" i="11" s="1"/>
  <c r="AD394" i="11"/>
  <c r="AC394" i="11"/>
  <c r="Z394" i="11"/>
  <c r="AA394" i="11" s="1"/>
  <c r="W394" i="11"/>
  <c r="X394" i="11" s="1"/>
  <c r="U394" i="11"/>
  <c r="T394" i="11"/>
  <c r="R394" i="11"/>
  <c r="Q394" i="11"/>
  <c r="N394" i="11"/>
  <c r="O394" i="11" s="1"/>
  <c r="K394" i="11"/>
  <c r="L394" i="11" s="1"/>
  <c r="H394" i="11"/>
  <c r="I394" i="11" s="1"/>
  <c r="F394" i="11"/>
  <c r="E394" i="11"/>
  <c r="B394" i="11"/>
  <c r="C394" i="11" s="1"/>
  <c r="AP393" i="11"/>
  <c r="AL393" i="11"/>
  <c r="AJ393" i="11"/>
  <c r="AG393" i="11"/>
  <c r="AD393" i="11"/>
  <c r="AA393" i="11"/>
  <c r="X393" i="11"/>
  <c r="U393" i="11"/>
  <c r="R393" i="11"/>
  <c r="O393" i="11"/>
  <c r="L393" i="11"/>
  <c r="I393" i="11"/>
  <c r="F393" i="11"/>
  <c r="C393" i="11"/>
  <c r="AP392" i="11"/>
  <c r="AL392" i="11"/>
  <c r="AJ392" i="11"/>
  <c r="AG392" i="11"/>
  <c r="AD392" i="11"/>
  <c r="AA392" i="11"/>
  <c r="X392" i="11"/>
  <c r="U392" i="11"/>
  <c r="R392" i="11"/>
  <c r="O392" i="11"/>
  <c r="L392" i="11"/>
  <c r="I392" i="11"/>
  <c r="F392" i="11"/>
  <c r="C392" i="11"/>
  <c r="AP391" i="11"/>
  <c r="AL391" i="11"/>
  <c r="AJ391" i="11"/>
  <c r="AG391" i="11"/>
  <c r="AD391" i="11"/>
  <c r="AA391" i="11"/>
  <c r="X391" i="11"/>
  <c r="U391" i="11"/>
  <c r="R391" i="11"/>
  <c r="O391" i="11"/>
  <c r="L391" i="11"/>
  <c r="I391" i="11"/>
  <c r="F391" i="11"/>
  <c r="C391" i="11"/>
  <c r="AP390" i="11"/>
  <c r="AL390" i="11"/>
  <c r="AJ390" i="11"/>
  <c r="AG390" i="11"/>
  <c r="AD390" i="11"/>
  <c r="AA390" i="11"/>
  <c r="X390" i="11"/>
  <c r="U390" i="11"/>
  <c r="R390" i="11"/>
  <c r="O390" i="11"/>
  <c r="L390" i="11"/>
  <c r="I390" i="11"/>
  <c r="F390" i="11"/>
  <c r="C390" i="11"/>
  <c r="AP389" i="11"/>
  <c r="AL389" i="11"/>
  <c r="AJ389" i="11"/>
  <c r="AG389" i="11"/>
  <c r="AD389" i="11"/>
  <c r="AA389" i="11"/>
  <c r="X389" i="11"/>
  <c r="U389" i="11"/>
  <c r="R389" i="11"/>
  <c r="O389" i="11"/>
  <c r="L389" i="11"/>
  <c r="I389" i="11"/>
  <c r="F389" i="11"/>
  <c r="C389" i="11"/>
  <c r="AP387" i="11"/>
  <c r="AL387" i="11"/>
  <c r="AJ387" i="11"/>
  <c r="AG387" i="11"/>
  <c r="AD387" i="11"/>
  <c r="AA387" i="11"/>
  <c r="X387" i="11"/>
  <c r="U387" i="11"/>
  <c r="R387" i="11"/>
  <c r="O387" i="11"/>
  <c r="L387" i="11"/>
  <c r="I387" i="11"/>
  <c r="F387" i="11"/>
  <c r="C387" i="11"/>
  <c r="AP386" i="11"/>
  <c r="AL386" i="11"/>
  <c r="AJ386" i="11"/>
  <c r="AG386" i="11"/>
  <c r="AD386" i="11"/>
  <c r="AA386" i="11"/>
  <c r="X386" i="11"/>
  <c r="U386" i="11"/>
  <c r="R386" i="11"/>
  <c r="O386" i="11"/>
  <c r="L386" i="11"/>
  <c r="I386" i="11"/>
  <c r="F386" i="11"/>
  <c r="C386" i="11"/>
  <c r="AP384" i="11"/>
  <c r="AL384" i="11"/>
  <c r="AJ384" i="11"/>
  <c r="AG384" i="11"/>
  <c r="AD384" i="11"/>
  <c r="AA384" i="11"/>
  <c r="X384" i="11"/>
  <c r="U384" i="11"/>
  <c r="R384" i="11"/>
  <c r="O384" i="11"/>
  <c r="L384" i="11"/>
  <c r="I384" i="11"/>
  <c r="F384" i="11"/>
  <c r="C384" i="11"/>
  <c r="AP383" i="11"/>
  <c r="AL383" i="11"/>
  <c r="AJ383" i="11"/>
  <c r="AG383" i="11"/>
  <c r="AD383" i="11"/>
  <c r="AA383" i="11"/>
  <c r="X383" i="11"/>
  <c r="U383" i="11"/>
  <c r="R383" i="11"/>
  <c r="O383" i="11"/>
  <c r="L383" i="11"/>
  <c r="I383" i="11"/>
  <c r="F383" i="11"/>
  <c r="C383" i="11"/>
  <c r="AP382" i="11"/>
  <c r="AL382" i="11"/>
  <c r="AJ382" i="11"/>
  <c r="AG382" i="11"/>
  <c r="AD382" i="11"/>
  <c r="AA382" i="11"/>
  <c r="X382" i="11"/>
  <c r="U382" i="11"/>
  <c r="R382" i="11"/>
  <c r="O382" i="11"/>
  <c r="L382" i="11"/>
  <c r="I382" i="11"/>
  <c r="F382" i="11"/>
  <c r="C382" i="11"/>
  <c r="AP381" i="11"/>
  <c r="AL381" i="11"/>
  <c r="AJ381" i="11"/>
  <c r="AG381" i="11"/>
  <c r="AD381" i="11"/>
  <c r="AA381" i="11"/>
  <c r="X381" i="11"/>
  <c r="U381" i="11"/>
  <c r="R381" i="11"/>
  <c r="O381" i="11"/>
  <c r="L381" i="11"/>
  <c r="I381" i="11"/>
  <c r="F381" i="11"/>
  <c r="C381" i="11"/>
  <c r="AP380" i="11"/>
  <c r="AL380" i="11"/>
  <c r="AJ380" i="11"/>
  <c r="AG380" i="11"/>
  <c r="AD380" i="11"/>
  <c r="AA380" i="11"/>
  <c r="X380" i="11"/>
  <c r="U380" i="11"/>
  <c r="R380" i="11"/>
  <c r="O380" i="11"/>
  <c r="L380" i="11"/>
  <c r="I380" i="11"/>
  <c r="F380" i="11"/>
  <c r="C380" i="11"/>
  <c r="AP379" i="11"/>
  <c r="AL379" i="11"/>
  <c r="AJ379" i="11"/>
  <c r="AG379" i="11"/>
  <c r="AD379" i="11"/>
  <c r="AA379" i="11"/>
  <c r="X379" i="11"/>
  <c r="U379" i="11"/>
  <c r="R379" i="11"/>
  <c r="O379" i="11"/>
  <c r="L379" i="11"/>
  <c r="I379" i="11"/>
  <c r="F379" i="11"/>
  <c r="C379" i="11"/>
  <c r="AP378" i="11"/>
  <c r="AL378" i="11"/>
  <c r="AJ378" i="11"/>
  <c r="AG378" i="11"/>
  <c r="AD378" i="11"/>
  <c r="AA378" i="11"/>
  <c r="X378" i="11"/>
  <c r="U378" i="11"/>
  <c r="R378" i="11"/>
  <c r="O378" i="11"/>
  <c r="L378" i="11"/>
  <c r="I378" i="11"/>
  <c r="F378" i="11"/>
  <c r="C378" i="11"/>
  <c r="AP377" i="11"/>
  <c r="AL377" i="11"/>
  <c r="AJ377" i="11"/>
  <c r="AG377" i="11"/>
  <c r="AD377" i="11"/>
  <c r="AA377" i="11"/>
  <c r="X377" i="11"/>
  <c r="U377" i="11"/>
  <c r="R377" i="11"/>
  <c r="O377" i="11"/>
  <c r="L377" i="11"/>
  <c r="I377" i="11"/>
  <c r="F377" i="11"/>
  <c r="C377" i="11"/>
  <c r="AP376" i="11"/>
  <c r="AL376" i="11"/>
  <c r="AJ376" i="11"/>
  <c r="AG376" i="11"/>
  <c r="AD376" i="11"/>
  <c r="AA376" i="11"/>
  <c r="X376" i="11"/>
  <c r="U376" i="11"/>
  <c r="R376" i="11"/>
  <c r="O376" i="11"/>
  <c r="L376" i="11"/>
  <c r="I376" i="11"/>
  <c r="F376" i="11"/>
  <c r="C376" i="11"/>
  <c r="AP375" i="11"/>
  <c r="AL375" i="11"/>
  <c r="AJ375" i="11"/>
  <c r="AG375" i="11"/>
  <c r="AD375" i="11"/>
  <c r="AA375" i="11"/>
  <c r="X375" i="11"/>
  <c r="U375" i="11"/>
  <c r="R375" i="11"/>
  <c r="O375" i="11"/>
  <c r="L375" i="11"/>
  <c r="I375" i="11"/>
  <c r="F375" i="11"/>
  <c r="C375" i="11"/>
  <c r="AP374" i="11"/>
  <c r="AL374" i="11"/>
  <c r="AJ374" i="11"/>
  <c r="AG374" i="11"/>
  <c r="AD374" i="11"/>
  <c r="AA374" i="11"/>
  <c r="X374" i="11"/>
  <c r="U374" i="11"/>
  <c r="R374" i="11"/>
  <c r="O374" i="11"/>
  <c r="L374" i="11"/>
  <c r="I374" i="11"/>
  <c r="F374" i="11"/>
  <c r="C374" i="11"/>
  <c r="AP373" i="11"/>
  <c r="AL373" i="11"/>
  <c r="AJ373" i="11"/>
  <c r="AG373" i="11"/>
  <c r="AD373" i="11"/>
  <c r="AA373" i="11"/>
  <c r="X373" i="11"/>
  <c r="U373" i="11"/>
  <c r="R373" i="11"/>
  <c r="O373" i="11"/>
  <c r="L373" i="11"/>
  <c r="I373" i="11"/>
  <c r="F373" i="11"/>
  <c r="C373" i="11"/>
  <c r="AP372" i="11"/>
  <c r="AL372" i="11"/>
  <c r="AJ372" i="11"/>
  <c r="AG372" i="11"/>
  <c r="AD372" i="11"/>
  <c r="AA372" i="11"/>
  <c r="X372" i="11"/>
  <c r="U372" i="11"/>
  <c r="R372" i="11"/>
  <c r="O372" i="11"/>
  <c r="L372" i="11"/>
  <c r="I372" i="11"/>
  <c r="F372" i="11"/>
  <c r="C372" i="11"/>
  <c r="AP371" i="11"/>
  <c r="AL371" i="11"/>
  <c r="AJ371" i="11"/>
  <c r="AG371" i="11"/>
  <c r="AD371" i="11"/>
  <c r="AA371" i="11"/>
  <c r="X371" i="11"/>
  <c r="U371" i="11"/>
  <c r="R371" i="11"/>
  <c r="O371" i="11"/>
  <c r="L371" i="11"/>
  <c r="I371" i="11"/>
  <c r="F371" i="11"/>
  <c r="C371" i="11"/>
  <c r="AP370" i="11"/>
  <c r="AL370" i="11"/>
  <c r="AJ370" i="11"/>
  <c r="AG370" i="11"/>
  <c r="AD370" i="11"/>
  <c r="AA370" i="11"/>
  <c r="X370" i="11"/>
  <c r="U370" i="11"/>
  <c r="R370" i="11"/>
  <c r="O370" i="11"/>
  <c r="L370" i="11"/>
  <c r="I370" i="11"/>
  <c r="F370" i="11"/>
  <c r="C370" i="11"/>
  <c r="AP369" i="11"/>
  <c r="AO369" i="11"/>
  <c r="AJ369" i="11"/>
  <c r="AI369" i="11"/>
  <c r="AF369" i="11"/>
  <c r="AG369" i="11" s="1"/>
  <c r="AC369" i="11"/>
  <c r="AD369" i="11" s="1"/>
  <c r="Z369" i="11"/>
  <c r="AA369" i="11" s="1"/>
  <c r="X369" i="11"/>
  <c r="W369" i="11"/>
  <c r="U369" i="11"/>
  <c r="T369" i="11"/>
  <c r="R369" i="11"/>
  <c r="Q369" i="11"/>
  <c r="O369" i="11"/>
  <c r="N369" i="11"/>
  <c r="L369" i="11"/>
  <c r="K369" i="11"/>
  <c r="H369" i="11"/>
  <c r="AL369" i="11" s="1"/>
  <c r="AR369" i="11" s="1"/>
  <c r="E369" i="11"/>
  <c r="F369" i="11" s="1"/>
  <c r="B369" i="11"/>
  <c r="C369" i="11" s="1"/>
  <c r="AP368" i="11"/>
  <c r="AL368" i="11"/>
  <c r="AR368" i="11" s="1"/>
  <c r="AJ368" i="11"/>
  <c r="AG368" i="11"/>
  <c r="AD368" i="11"/>
  <c r="AA368" i="11"/>
  <c r="X368" i="11"/>
  <c r="U368" i="11"/>
  <c r="R368" i="11"/>
  <c r="O368" i="11"/>
  <c r="L368" i="11"/>
  <c r="I368" i="11"/>
  <c r="F368" i="11"/>
  <c r="C368" i="11"/>
  <c r="AP367" i="11"/>
  <c r="AL367" i="11"/>
  <c r="AR367" i="11" s="1"/>
  <c r="AJ367" i="11"/>
  <c r="AG367" i="11"/>
  <c r="AD367" i="11"/>
  <c r="AA367" i="11"/>
  <c r="X367" i="11"/>
  <c r="U367" i="11"/>
  <c r="R367" i="11"/>
  <c r="O367" i="11"/>
  <c r="L367" i="11"/>
  <c r="I367" i="11"/>
  <c r="F367" i="11"/>
  <c r="C367" i="11"/>
  <c r="AP366" i="11"/>
  <c r="AM366" i="11"/>
  <c r="AL366" i="11"/>
  <c r="AR366" i="11" s="1"/>
  <c r="AJ366" i="11"/>
  <c r="AG366" i="11"/>
  <c r="AD366" i="11"/>
  <c r="AA366" i="11"/>
  <c r="X366" i="11"/>
  <c r="U366" i="11"/>
  <c r="R366" i="11"/>
  <c r="O366" i="11"/>
  <c r="L366" i="11"/>
  <c r="I366" i="11"/>
  <c r="F366" i="11"/>
  <c r="C366" i="11"/>
  <c r="AP365" i="11"/>
  <c r="AL365" i="11"/>
  <c r="AR365" i="11" s="1"/>
  <c r="AJ365" i="11"/>
  <c r="AG365" i="11"/>
  <c r="AD365" i="11"/>
  <c r="AA365" i="11"/>
  <c r="X365" i="11"/>
  <c r="U365" i="11"/>
  <c r="R365" i="11"/>
  <c r="O365" i="11"/>
  <c r="L365" i="11"/>
  <c r="I365" i="11"/>
  <c r="F365" i="11"/>
  <c r="C365" i="11"/>
  <c r="AP364" i="11"/>
  <c r="AL364" i="11"/>
  <c r="AR364" i="11" s="1"/>
  <c r="AJ364" i="11"/>
  <c r="AG364" i="11"/>
  <c r="AD364" i="11"/>
  <c r="AA364" i="11"/>
  <c r="X364" i="11"/>
  <c r="U364" i="11"/>
  <c r="R364" i="11"/>
  <c r="O364" i="11"/>
  <c r="L364" i="11"/>
  <c r="I364" i="11"/>
  <c r="F364" i="11"/>
  <c r="C364" i="11"/>
  <c r="AP363" i="11"/>
  <c r="AL363" i="11"/>
  <c r="AR363" i="11" s="1"/>
  <c r="AJ363" i="11"/>
  <c r="AG363" i="11"/>
  <c r="AD363" i="11"/>
  <c r="AA363" i="11"/>
  <c r="X363" i="11"/>
  <c r="U363" i="11"/>
  <c r="R363" i="11"/>
  <c r="O363" i="11"/>
  <c r="L363" i="11"/>
  <c r="I363" i="11"/>
  <c r="F363" i="11"/>
  <c r="C363" i="11"/>
  <c r="AP362" i="11"/>
  <c r="AM362" i="11"/>
  <c r="AL362" i="11"/>
  <c r="AR362" i="11" s="1"/>
  <c r="AJ362" i="11"/>
  <c r="AG362" i="11"/>
  <c r="AD362" i="11"/>
  <c r="AA362" i="11"/>
  <c r="X362" i="11"/>
  <c r="U362" i="11"/>
  <c r="R362" i="11"/>
  <c r="O362" i="11"/>
  <c r="L362" i="11"/>
  <c r="I362" i="11"/>
  <c r="F362" i="11"/>
  <c r="C362" i="11"/>
  <c r="AP361" i="11"/>
  <c r="AL361" i="11"/>
  <c r="AR361" i="11" s="1"/>
  <c r="AJ361" i="11"/>
  <c r="AG361" i="11"/>
  <c r="AD361" i="11"/>
  <c r="AA361" i="11"/>
  <c r="X361" i="11"/>
  <c r="U361" i="11"/>
  <c r="R361" i="11"/>
  <c r="O361" i="11"/>
  <c r="L361" i="11"/>
  <c r="I361" i="11"/>
  <c r="F361" i="11"/>
  <c r="C361" i="11"/>
  <c r="AO359" i="11"/>
  <c r="AP359" i="11" s="1"/>
  <c r="AJ359" i="11"/>
  <c r="AI359" i="11"/>
  <c r="AF359" i="11"/>
  <c r="AG359" i="11" s="1"/>
  <c r="AC359" i="11"/>
  <c r="AD359" i="11" s="1"/>
  <c r="Z359" i="11"/>
  <c r="AA359" i="11" s="1"/>
  <c r="X359" i="11"/>
  <c r="W359" i="11"/>
  <c r="U359" i="11"/>
  <c r="T359" i="11"/>
  <c r="Q359" i="11"/>
  <c r="R359" i="11" s="1"/>
  <c r="O359" i="11"/>
  <c r="N359" i="11"/>
  <c r="L359" i="11"/>
  <c r="K359" i="11"/>
  <c r="I359" i="11"/>
  <c r="H359" i="11"/>
  <c r="E359" i="11"/>
  <c r="F359" i="11" s="1"/>
  <c r="C359" i="11"/>
  <c r="B359" i="11"/>
  <c r="AL359" i="11" s="1"/>
  <c r="AR358" i="11"/>
  <c r="AP358" i="11"/>
  <c r="AM358" i="11"/>
  <c r="AL358" i="11"/>
  <c r="AJ358" i="11"/>
  <c r="AG358" i="11"/>
  <c r="AD358" i="11"/>
  <c r="AA358" i="11"/>
  <c r="X358" i="11"/>
  <c r="U358" i="11"/>
  <c r="R358" i="11"/>
  <c r="O358" i="11"/>
  <c r="L358" i="11"/>
  <c r="I358" i="11"/>
  <c r="F358" i="11"/>
  <c r="C358" i="11"/>
  <c r="AR357" i="11"/>
  <c r="AP357" i="11"/>
  <c r="AM357" i="11"/>
  <c r="AL357" i="11"/>
  <c r="AJ357" i="11"/>
  <c r="AG357" i="11"/>
  <c r="AD357" i="11"/>
  <c r="AA357" i="11"/>
  <c r="X357" i="11"/>
  <c r="U357" i="11"/>
  <c r="R357" i="11"/>
  <c r="O357" i="11"/>
  <c r="L357" i="11"/>
  <c r="I357" i="11"/>
  <c r="F357" i="11"/>
  <c r="C357" i="11"/>
  <c r="AR356" i="11"/>
  <c r="AP356" i="11"/>
  <c r="AM356" i="11"/>
  <c r="AL356" i="11"/>
  <c r="AJ356" i="11"/>
  <c r="AG356" i="11"/>
  <c r="AD356" i="11"/>
  <c r="AA356" i="11"/>
  <c r="X356" i="11"/>
  <c r="U356" i="11"/>
  <c r="R356" i="11"/>
  <c r="O356" i="11"/>
  <c r="L356" i="11"/>
  <c r="I356" i="11"/>
  <c r="F356" i="11"/>
  <c r="C356" i="11"/>
  <c r="AR355" i="11"/>
  <c r="AP355" i="11"/>
  <c r="AM355" i="11"/>
  <c r="AL355" i="11"/>
  <c r="AJ355" i="11"/>
  <c r="AG355" i="11"/>
  <c r="AD355" i="11"/>
  <c r="AA355" i="11"/>
  <c r="X355" i="11"/>
  <c r="U355" i="11"/>
  <c r="R355" i="11"/>
  <c r="O355" i="11"/>
  <c r="L355" i="11"/>
  <c r="I355" i="11"/>
  <c r="F355" i="11"/>
  <c r="C355" i="11"/>
  <c r="AR354" i="11"/>
  <c r="AP354" i="11"/>
  <c r="AM354" i="11"/>
  <c r="AL354" i="11"/>
  <c r="AJ354" i="11"/>
  <c r="AG354" i="11"/>
  <c r="AD354" i="11"/>
  <c r="AA354" i="11"/>
  <c r="X354" i="11"/>
  <c r="U354" i="11"/>
  <c r="R354" i="11"/>
  <c r="O354" i="11"/>
  <c r="L354" i="11"/>
  <c r="I354" i="11"/>
  <c r="F354" i="11"/>
  <c r="C354" i="11"/>
  <c r="AR353" i="11"/>
  <c r="AP353" i="11"/>
  <c r="AM353" i="11"/>
  <c r="AL353" i="11"/>
  <c r="AJ353" i="11"/>
  <c r="AG353" i="11"/>
  <c r="AD353" i="11"/>
  <c r="AA353" i="11"/>
  <c r="X353" i="11"/>
  <c r="U353" i="11"/>
  <c r="R353" i="11"/>
  <c r="O353" i="11"/>
  <c r="L353" i="11"/>
  <c r="I353" i="11"/>
  <c r="F353" i="11"/>
  <c r="C353" i="11"/>
  <c r="AR352" i="11"/>
  <c r="AP352" i="11"/>
  <c r="AM352" i="11"/>
  <c r="AL352" i="11"/>
  <c r="AJ352" i="11"/>
  <c r="AG352" i="11"/>
  <c r="AD352" i="11"/>
  <c r="AA352" i="11"/>
  <c r="X352" i="11"/>
  <c r="U352" i="11"/>
  <c r="R352" i="11"/>
  <c r="O352" i="11"/>
  <c r="L352" i="11"/>
  <c r="I352" i="11"/>
  <c r="F352" i="11"/>
  <c r="C352" i="11"/>
  <c r="AR351" i="11"/>
  <c r="AP351" i="11"/>
  <c r="AM351" i="11"/>
  <c r="AL351" i="11"/>
  <c r="AJ351" i="11"/>
  <c r="AG351" i="11"/>
  <c r="AD351" i="11"/>
  <c r="AA351" i="11"/>
  <c r="X351" i="11"/>
  <c r="U351" i="11"/>
  <c r="R351" i="11"/>
  <c r="O351" i="11"/>
  <c r="L351" i="11"/>
  <c r="I351" i="11"/>
  <c r="F351" i="11"/>
  <c r="C351" i="11"/>
  <c r="AR350" i="11"/>
  <c r="AP350" i="11"/>
  <c r="AM350" i="11"/>
  <c r="AL350" i="11"/>
  <c r="AJ350" i="11"/>
  <c r="AG350" i="11"/>
  <c r="AD350" i="11"/>
  <c r="AA350" i="11"/>
  <c r="X350" i="11"/>
  <c r="U350" i="11"/>
  <c r="R350" i="11"/>
  <c r="O350" i="11"/>
  <c r="L350" i="11"/>
  <c r="I350" i="11"/>
  <c r="F350" i="11"/>
  <c r="C350" i="11"/>
  <c r="AR348" i="11"/>
  <c r="AP348" i="11"/>
  <c r="AM348" i="11"/>
  <c r="AL348" i="11"/>
  <c r="AJ348" i="11"/>
  <c r="AG348" i="11"/>
  <c r="AD348" i="11"/>
  <c r="AA348" i="11"/>
  <c r="X348" i="11"/>
  <c r="U348" i="11"/>
  <c r="R348" i="11"/>
  <c r="O348" i="11"/>
  <c r="L348" i="11"/>
  <c r="I348" i="11"/>
  <c r="F348" i="11"/>
  <c r="C348" i="11"/>
  <c r="AP345" i="11"/>
  <c r="AO345" i="11"/>
  <c r="AJ345" i="11"/>
  <c r="AI345" i="11"/>
  <c r="AF345" i="11"/>
  <c r="AG345" i="11" s="1"/>
  <c r="AC345" i="11"/>
  <c r="AD345" i="11" s="1"/>
  <c r="Z345" i="11"/>
  <c r="AA345" i="11" s="1"/>
  <c r="W345" i="11"/>
  <c r="AL345" i="11" s="1"/>
  <c r="T345" i="11"/>
  <c r="U345" i="11" s="1"/>
  <c r="R345" i="11"/>
  <c r="Q345" i="11"/>
  <c r="O345" i="11"/>
  <c r="N345" i="11"/>
  <c r="L345" i="11"/>
  <c r="K345" i="11"/>
  <c r="H345" i="11"/>
  <c r="I345" i="11" s="1"/>
  <c r="E345" i="11"/>
  <c r="F345" i="11" s="1"/>
  <c r="B345" i="11"/>
  <c r="C345" i="11" s="1"/>
  <c r="AP344" i="11"/>
  <c r="AO344" i="11"/>
  <c r="AJ344" i="11"/>
  <c r="AI344" i="11"/>
  <c r="AG344" i="11"/>
  <c r="AF344" i="11"/>
  <c r="AD344" i="11"/>
  <c r="AC344" i="11"/>
  <c r="Z344" i="11"/>
  <c r="AA344" i="11" s="1"/>
  <c r="X344" i="11"/>
  <c r="W344" i="11"/>
  <c r="T344" i="11"/>
  <c r="U344" i="11" s="1"/>
  <c r="R344" i="11"/>
  <c r="Q344" i="11"/>
  <c r="O344" i="11"/>
  <c r="N344" i="11"/>
  <c r="L344" i="11"/>
  <c r="K344" i="11"/>
  <c r="AL344" i="11" s="1"/>
  <c r="I344" i="11"/>
  <c r="H344" i="11"/>
  <c r="F344" i="11"/>
  <c r="E344" i="11"/>
  <c r="B344" i="11"/>
  <c r="C344" i="11" s="1"/>
  <c r="AO343" i="11"/>
  <c r="AP343" i="11" s="1"/>
  <c r="AL343" i="11"/>
  <c r="AR343" i="11" s="1"/>
  <c r="AI343" i="11"/>
  <c r="AJ343" i="11" s="1"/>
  <c r="AG343" i="11"/>
  <c r="AF343" i="11"/>
  <c r="AD343" i="11"/>
  <c r="AC343" i="11"/>
  <c r="AA343" i="11"/>
  <c r="Z343" i="11"/>
  <c r="W343" i="11"/>
  <c r="X343" i="11" s="1"/>
  <c r="U343" i="11"/>
  <c r="T343" i="11"/>
  <c r="Q343" i="11"/>
  <c r="R343" i="11" s="1"/>
  <c r="N343" i="11"/>
  <c r="O343" i="11" s="1"/>
  <c r="K343" i="11"/>
  <c r="L343" i="11" s="1"/>
  <c r="I343" i="11"/>
  <c r="H343" i="11"/>
  <c r="F343" i="11"/>
  <c r="E343" i="11"/>
  <c r="C343" i="11"/>
  <c r="B343" i="11"/>
  <c r="AP342" i="11"/>
  <c r="AM342" i="11"/>
  <c r="AL342" i="11"/>
  <c r="AR342" i="11" s="1"/>
  <c r="AJ342" i="11"/>
  <c r="AG342" i="11"/>
  <c r="AD342" i="11"/>
  <c r="AA342" i="11"/>
  <c r="X342" i="11"/>
  <c r="U342" i="11"/>
  <c r="R342" i="11"/>
  <c r="O342" i="11"/>
  <c r="L342" i="11"/>
  <c r="I342" i="11"/>
  <c r="F342" i="11"/>
  <c r="C342" i="11"/>
  <c r="AP341" i="11"/>
  <c r="AM341" i="11"/>
  <c r="AL341" i="11"/>
  <c r="AR341" i="11" s="1"/>
  <c r="AJ341" i="11"/>
  <c r="AG341" i="11"/>
  <c r="AD341" i="11"/>
  <c r="AA341" i="11"/>
  <c r="X341" i="11"/>
  <c r="U341" i="11"/>
  <c r="R341" i="11"/>
  <c r="O341" i="11"/>
  <c r="L341" i="11"/>
  <c r="I341" i="11"/>
  <c r="F341" i="11"/>
  <c r="C341" i="11"/>
  <c r="AP340" i="11"/>
  <c r="AM340" i="11"/>
  <c r="AL340" i="11"/>
  <c r="AR340" i="11" s="1"/>
  <c r="AJ340" i="11"/>
  <c r="AG340" i="11"/>
  <c r="AD340" i="11"/>
  <c r="AA340" i="11"/>
  <c r="X340" i="11"/>
  <c r="U340" i="11"/>
  <c r="R340" i="11"/>
  <c r="O340" i="11"/>
  <c r="L340" i="11"/>
  <c r="I340" i="11"/>
  <c r="F340" i="11"/>
  <c r="C340" i="11"/>
  <c r="AP339" i="11"/>
  <c r="AM339" i="11"/>
  <c r="AL339" i="11"/>
  <c r="AR339" i="11" s="1"/>
  <c r="AJ339" i="11"/>
  <c r="AG339" i="11"/>
  <c r="AD339" i="11"/>
  <c r="AA339" i="11"/>
  <c r="X339" i="11"/>
  <c r="U339" i="11"/>
  <c r="R339" i="11"/>
  <c r="O339" i="11"/>
  <c r="L339" i="11"/>
  <c r="I339" i="11"/>
  <c r="F339" i="11"/>
  <c r="C339" i="11"/>
  <c r="AP338" i="11"/>
  <c r="AL338" i="11"/>
  <c r="AJ338" i="11"/>
  <c r="AG338" i="11"/>
  <c r="AD338" i="11"/>
  <c r="AA338" i="11"/>
  <c r="X338" i="11"/>
  <c r="U338" i="11"/>
  <c r="R338" i="11"/>
  <c r="O338" i="11"/>
  <c r="L338" i="11"/>
  <c r="I338" i="11"/>
  <c r="F338" i="11"/>
  <c r="C338" i="11"/>
  <c r="AP336" i="11"/>
  <c r="AM336" i="11"/>
  <c r="AL336" i="11"/>
  <c r="AR336" i="11" s="1"/>
  <c r="AJ336" i="11"/>
  <c r="AG336" i="11"/>
  <c r="AD336" i="11"/>
  <c r="AA336" i="11"/>
  <c r="X336" i="11"/>
  <c r="U336" i="11"/>
  <c r="R336" i="11"/>
  <c r="O336" i="11"/>
  <c r="L336" i="11"/>
  <c r="I336" i="11"/>
  <c r="F336" i="11"/>
  <c r="C336" i="11"/>
  <c r="AP335" i="11"/>
  <c r="AL335" i="11"/>
  <c r="AR335" i="11" s="1"/>
  <c r="AJ335" i="11"/>
  <c r="AG335" i="11"/>
  <c r="AD335" i="11"/>
  <c r="AA335" i="11"/>
  <c r="X335" i="11"/>
  <c r="U335" i="11"/>
  <c r="R335" i="11"/>
  <c r="O335" i="11"/>
  <c r="L335" i="11"/>
  <c r="I335" i="11"/>
  <c r="F335" i="11"/>
  <c r="C335" i="11"/>
  <c r="AP334" i="11"/>
  <c r="AM334" i="11"/>
  <c r="AL334" i="11"/>
  <c r="AR334" i="11" s="1"/>
  <c r="AJ334" i="11"/>
  <c r="AG334" i="11"/>
  <c r="AD334" i="11"/>
  <c r="AA334" i="11"/>
  <c r="X334" i="11"/>
  <c r="U334" i="11"/>
  <c r="R334" i="11"/>
  <c r="O334" i="11"/>
  <c r="L334" i="11"/>
  <c r="I334" i="11"/>
  <c r="F334" i="11"/>
  <c r="C334" i="11"/>
  <c r="AP333" i="11"/>
  <c r="AL333" i="11"/>
  <c r="AR333" i="11" s="1"/>
  <c r="AJ333" i="11"/>
  <c r="AG333" i="11"/>
  <c r="AD333" i="11"/>
  <c r="AA333" i="11"/>
  <c r="X333" i="11"/>
  <c r="U333" i="11"/>
  <c r="R333" i="11"/>
  <c r="O333" i="11"/>
  <c r="L333" i="11"/>
  <c r="I333" i="11"/>
  <c r="F333" i="11"/>
  <c r="C333" i="11"/>
  <c r="AP332" i="11"/>
  <c r="AM332" i="11"/>
  <c r="AL332" i="11"/>
  <c r="AR332" i="11" s="1"/>
  <c r="AJ332" i="11"/>
  <c r="AG332" i="11"/>
  <c r="AD332" i="11"/>
  <c r="AA332" i="11"/>
  <c r="X332" i="11"/>
  <c r="U332" i="11"/>
  <c r="R332" i="11"/>
  <c r="O332" i="11"/>
  <c r="L332" i="11"/>
  <c r="I332" i="11"/>
  <c r="F332" i="11"/>
  <c r="C332" i="11"/>
  <c r="AP331" i="11"/>
  <c r="AL331" i="11"/>
  <c r="AR331" i="11" s="1"/>
  <c r="AJ331" i="11"/>
  <c r="AG331" i="11"/>
  <c r="AD331" i="11"/>
  <c r="AA331" i="11"/>
  <c r="X331" i="11"/>
  <c r="U331" i="11"/>
  <c r="R331" i="11"/>
  <c r="O331" i="11"/>
  <c r="L331" i="11"/>
  <c r="I331" i="11"/>
  <c r="F331" i="11"/>
  <c r="C331" i="11"/>
  <c r="AP330" i="11"/>
  <c r="AM330" i="11"/>
  <c r="AL330" i="11"/>
  <c r="AR330" i="11" s="1"/>
  <c r="AJ330" i="11"/>
  <c r="AG330" i="11"/>
  <c r="AD330" i="11"/>
  <c r="AA330" i="11"/>
  <c r="X330" i="11"/>
  <c r="U330" i="11"/>
  <c r="R330" i="11"/>
  <c r="O330" i="11"/>
  <c r="L330" i="11"/>
  <c r="I330" i="11"/>
  <c r="F330" i="11"/>
  <c r="C330" i="11"/>
  <c r="AP329" i="11"/>
  <c r="AL329" i="11"/>
  <c r="AR329" i="11" s="1"/>
  <c r="AJ329" i="11"/>
  <c r="AG329" i="11"/>
  <c r="AD329" i="11"/>
  <c r="AA329" i="11"/>
  <c r="X329" i="11"/>
  <c r="U329" i="11"/>
  <c r="R329" i="11"/>
  <c r="O329" i="11"/>
  <c r="L329" i="11"/>
  <c r="I329" i="11"/>
  <c r="F329" i="11"/>
  <c r="C329" i="11"/>
  <c r="AP326" i="11"/>
  <c r="AO326" i="11"/>
  <c r="AI326" i="11"/>
  <c r="AJ326" i="11" s="1"/>
  <c r="AG326" i="11"/>
  <c r="AF326" i="11"/>
  <c r="AC326" i="11"/>
  <c r="AD326" i="11" s="1"/>
  <c r="Z326" i="11"/>
  <c r="AA326" i="11" s="1"/>
  <c r="X326" i="11"/>
  <c r="W326" i="11"/>
  <c r="U326" i="11"/>
  <c r="T326" i="11"/>
  <c r="R326" i="11"/>
  <c r="Q326" i="11"/>
  <c r="N326" i="11"/>
  <c r="O326" i="11" s="1"/>
  <c r="K326" i="11"/>
  <c r="L326" i="11" s="1"/>
  <c r="I326" i="11"/>
  <c r="H326" i="11"/>
  <c r="E326" i="11"/>
  <c r="F326" i="11" s="1"/>
  <c r="B326" i="11"/>
  <c r="AP325" i="11"/>
  <c r="AO325" i="11"/>
  <c r="AJ325" i="11"/>
  <c r="AI325" i="11"/>
  <c r="AF325" i="11"/>
  <c r="AG325" i="11" s="1"/>
  <c r="AC325" i="11"/>
  <c r="AD325" i="11" s="1"/>
  <c r="Z325" i="11"/>
  <c r="AA325" i="11" s="1"/>
  <c r="X325" i="11"/>
  <c r="W325" i="11"/>
  <c r="U325" i="11"/>
  <c r="T325" i="11"/>
  <c r="R325" i="11"/>
  <c r="Q325" i="11"/>
  <c r="N325" i="11"/>
  <c r="O325" i="11" s="1"/>
  <c r="L325" i="11"/>
  <c r="K325" i="11"/>
  <c r="I325" i="11"/>
  <c r="H325" i="11"/>
  <c r="E325" i="11"/>
  <c r="F325" i="11" s="1"/>
  <c r="B325" i="11"/>
  <c r="AL325" i="11" s="1"/>
  <c r="AP324" i="11"/>
  <c r="AL324" i="11"/>
  <c r="AR324" i="11" s="1"/>
  <c r="AJ324" i="11"/>
  <c r="AG324" i="11"/>
  <c r="AD324" i="11"/>
  <c r="AA324" i="11"/>
  <c r="X324" i="11"/>
  <c r="U324" i="11"/>
  <c r="R324" i="11"/>
  <c r="O324" i="11"/>
  <c r="L324" i="11"/>
  <c r="I324" i="11"/>
  <c r="F324" i="11"/>
  <c r="C324" i="11"/>
  <c r="AP323" i="11"/>
  <c r="AL323" i="11"/>
  <c r="AR323" i="11" s="1"/>
  <c r="AJ323" i="11"/>
  <c r="AG323" i="11"/>
  <c r="AD323" i="11"/>
  <c r="AA323" i="11"/>
  <c r="X323" i="11"/>
  <c r="U323" i="11"/>
  <c r="R323" i="11"/>
  <c r="O323" i="11"/>
  <c r="L323" i="11"/>
  <c r="I323" i="11"/>
  <c r="F323" i="11"/>
  <c r="C323" i="11"/>
  <c r="AP322" i="11"/>
  <c r="AL322" i="11"/>
  <c r="AR322" i="11" s="1"/>
  <c r="AJ322" i="11"/>
  <c r="AG322" i="11"/>
  <c r="AD322" i="11"/>
  <c r="AA322" i="11"/>
  <c r="X322" i="11"/>
  <c r="U322" i="11"/>
  <c r="R322" i="11"/>
  <c r="O322" i="11"/>
  <c r="L322" i="11"/>
  <c r="I322" i="11"/>
  <c r="F322" i="11"/>
  <c r="C322" i="11"/>
  <c r="AP321" i="11"/>
  <c r="AL321" i="11"/>
  <c r="AR321" i="11" s="1"/>
  <c r="AJ321" i="11"/>
  <c r="AG321" i="11"/>
  <c r="AD321" i="11"/>
  <c r="AA321" i="11"/>
  <c r="X321" i="11"/>
  <c r="U321" i="11"/>
  <c r="R321" i="11"/>
  <c r="O321" i="11"/>
  <c r="L321" i="11"/>
  <c r="I321" i="11"/>
  <c r="F321" i="11"/>
  <c r="C321" i="11"/>
  <c r="AP320" i="11"/>
  <c r="AL320" i="11"/>
  <c r="AR320" i="11" s="1"/>
  <c r="AJ320" i="11"/>
  <c r="AG320" i="11"/>
  <c r="AD320" i="11"/>
  <c r="AA320" i="11"/>
  <c r="X320" i="11"/>
  <c r="U320" i="11"/>
  <c r="R320" i="11"/>
  <c r="O320" i="11"/>
  <c r="L320" i="11"/>
  <c r="I320" i="11"/>
  <c r="F320" i="11"/>
  <c r="C320" i="11"/>
  <c r="AP319" i="11"/>
  <c r="AL319" i="11"/>
  <c r="AR319" i="11" s="1"/>
  <c r="AJ319" i="11"/>
  <c r="AG319" i="11"/>
  <c r="AD319" i="11"/>
  <c r="AA319" i="11"/>
  <c r="X319" i="11"/>
  <c r="U319" i="11"/>
  <c r="R319" i="11"/>
  <c r="O319" i="11"/>
  <c r="L319" i="11"/>
  <c r="I319" i="11"/>
  <c r="F319" i="11"/>
  <c r="C319" i="11"/>
  <c r="AP318" i="11"/>
  <c r="AL318" i="11"/>
  <c r="AR318" i="11" s="1"/>
  <c r="AJ318" i="11"/>
  <c r="AG318" i="11"/>
  <c r="AD318" i="11"/>
  <c r="AA318" i="11"/>
  <c r="X318" i="11"/>
  <c r="U318" i="11"/>
  <c r="R318" i="11"/>
  <c r="O318" i="11"/>
  <c r="L318" i="11"/>
  <c r="I318" i="11"/>
  <c r="F318" i="11"/>
  <c r="C318" i="11"/>
  <c r="AP317" i="11"/>
  <c r="AL317" i="11"/>
  <c r="AR317" i="11" s="1"/>
  <c r="AJ317" i="11"/>
  <c r="AG317" i="11"/>
  <c r="AD317" i="11"/>
  <c r="AA317" i="11"/>
  <c r="X317" i="11"/>
  <c r="U317" i="11"/>
  <c r="R317" i="11"/>
  <c r="O317" i="11"/>
  <c r="L317" i="11"/>
  <c r="I317" i="11"/>
  <c r="F317" i="11"/>
  <c r="C317" i="11"/>
  <c r="AP316" i="11"/>
  <c r="AL316" i="11"/>
  <c r="AR316" i="11" s="1"/>
  <c r="AJ316" i="11"/>
  <c r="AG316" i="11"/>
  <c r="AD316" i="11"/>
  <c r="AA316" i="11"/>
  <c r="X316" i="11"/>
  <c r="U316" i="11"/>
  <c r="R316" i="11"/>
  <c r="O316" i="11"/>
  <c r="L316" i="11"/>
  <c r="I316" i="11"/>
  <c r="F316" i="11"/>
  <c r="C316" i="11"/>
  <c r="AP315" i="11"/>
  <c r="AL315" i="11"/>
  <c r="AR315" i="11" s="1"/>
  <c r="AJ315" i="11"/>
  <c r="AG315" i="11"/>
  <c r="AD315" i="11"/>
  <c r="AA315" i="11"/>
  <c r="X315" i="11"/>
  <c r="U315" i="11"/>
  <c r="R315" i="11"/>
  <c r="O315" i="11"/>
  <c r="L315" i="11"/>
  <c r="I315" i="11"/>
  <c r="F315" i="11"/>
  <c r="C315" i="11"/>
  <c r="AP314" i="11"/>
  <c r="AL314" i="11"/>
  <c r="AR314" i="11" s="1"/>
  <c r="AJ314" i="11"/>
  <c r="AG314" i="11"/>
  <c r="AD314" i="11"/>
  <c r="AA314" i="11"/>
  <c r="X314" i="11"/>
  <c r="U314" i="11"/>
  <c r="R314" i="11"/>
  <c r="O314" i="11"/>
  <c r="L314" i="11"/>
  <c r="I314" i="11"/>
  <c r="F314" i="11"/>
  <c r="C314" i="11"/>
  <c r="AP313" i="11"/>
  <c r="AL313" i="11"/>
  <c r="AR313" i="11" s="1"/>
  <c r="AJ313" i="11"/>
  <c r="AG313" i="11"/>
  <c r="AD313" i="11"/>
  <c r="AA313" i="11"/>
  <c r="X313" i="11"/>
  <c r="U313" i="11"/>
  <c r="R313" i="11"/>
  <c r="O313" i="11"/>
  <c r="L313" i="11"/>
  <c r="I313" i="11"/>
  <c r="F313" i="11"/>
  <c r="C313" i="11"/>
  <c r="AP312" i="11"/>
  <c r="AL312" i="11"/>
  <c r="AR312" i="11" s="1"/>
  <c r="AJ312" i="11"/>
  <c r="AG312" i="11"/>
  <c r="AD312" i="11"/>
  <c r="AA312" i="11"/>
  <c r="X312" i="11"/>
  <c r="U312" i="11"/>
  <c r="R312" i="11"/>
  <c r="O312" i="11"/>
  <c r="L312" i="11"/>
  <c r="I312" i="11"/>
  <c r="F312" i="11"/>
  <c r="C312" i="11"/>
  <c r="AP311" i="11"/>
  <c r="AL311" i="11"/>
  <c r="AR311" i="11" s="1"/>
  <c r="AJ311" i="11"/>
  <c r="AG311" i="11"/>
  <c r="AD311" i="11"/>
  <c r="AA311" i="11"/>
  <c r="X311" i="11"/>
  <c r="U311" i="11"/>
  <c r="R311" i="11"/>
  <c r="O311" i="11"/>
  <c r="L311" i="11"/>
  <c r="I311" i="11"/>
  <c r="F311" i="11"/>
  <c r="C311" i="11"/>
  <c r="AP310" i="11"/>
  <c r="AL310" i="11"/>
  <c r="AR310" i="11" s="1"/>
  <c r="AJ310" i="11"/>
  <c r="AG310" i="11"/>
  <c r="AD310" i="11"/>
  <c r="AA310" i="11"/>
  <c r="X310" i="11"/>
  <c r="U310" i="11"/>
  <c r="R310" i="11"/>
  <c r="O310" i="11"/>
  <c r="L310" i="11"/>
  <c r="I310" i="11"/>
  <c r="F310" i="11"/>
  <c r="C310" i="11"/>
  <c r="AP309" i="11"/>
  <c r="AL309" i="11"/>
  <c r="AR309" i="11" s="1"/>
  <c r="AJ309" i="11"/>
  <c r="AG309" i="11"/>
  <c r="AD309" i="11"/>
  <c r="AA309" i="11"/>
  <c r="X309" i="11"/>
  <c r="U309" i="11"/>
  <c r="R309" i="11"/>
  <c r="O309" i="11"/>
  <c r="L309" i="11"/>
  <c r="I309" i="11"/>
  <c r="F309" i="11"/>
  <c r="C309" i="11"/>
  <c r="AP308" i="11"/>
  <c r="AL308" i="11"/>
  <c r="AR308" i="11" s="1"/>
  <c r="AJ308" i="11"/>
  <c r="AG308" i="11"/>
  <c r="AD308" i="11"/>
  <c r="AA308" i="11"/>
  <c r="X308" i="11"/>
  <c r="U308" i="11"/>
  <c r="R308" i="11"/>
  <c r="O308" i="11"/>
  <c r="L308" i="11"/>
  <c r="I308" i="11"/>
  <c r="F308" i="11"/>
  <c r="C308" i="11"/>
  <c r="AP307" i="11"/>
  <c r="AL307" i="11"/>
  <c r="AR307" i="11" s="1"/>
  <c r="AJ307" i="11"/>
  <c r="AG307" i="11"/>
  <c r="AD307" i="11"/>
  <c r="AA307" i="11"/>
  <c r="X307" i="11"/>
  <c r="U307" i="11"/>
  <c r="R307" i="11"/>
  <c r="O307" i="11"/>
  <c r="L307" i="11"/>
  <c r="I307" i="11"/>
  <c r="F307" i="11"/>
  <c r="C307" i="11"/>
  <c r="AP306" i="11"/>
  <c r="AL306" i="11"/>
  <c r="AR306" i="11" s="1"/>
  <c r="AJ306" i="11"/>
  <c r="AG306" i="11"/>
  <c r="AD306" i="11"/>
  <c r="AA306" i="11"/>
  <c r="X306" i="11"/>
  <c r="U306" i="11"/>
  <c r="R306" i="11"/>
  <c r="O306" i="11"/>
  <c r="L306" i="11"/>
  <c r="I306" i="11"/>
  <c r="F306" i="11"/>
  <c r="C306" i="11"/>
  <c r="AP305" i="11"/>
  <c r="AL305" i="11"/>
  <c r="AR305" i="11" s="1"/>
  <c r="AJ305" i="11"/>
  <c r="AG305" i="11"/>
  <c r="AD305" i="11"/>
  <c r="AA305" i="11"/>
  <c r="X305" i="11"/>
  <c r="U305" i="11"/>
  <c r="R305" i="11"/>
  <c r="O305" i="11"/>
  <c r="L305" i="11"/>
  <c r="I305" i="11"/>
  <c r="F305" i="11"/>
  <c r="C305" i="11"/>
  <c r="AP304" i="11"/>
  <c r="AL304" i="11"/>
  <c r="AR304" i="11" s="1"/>
  <c r="AJ304" i="11"/>
  <c r="AG304" i="11"/>
  <c r="AD304" i="11"/>
  <c r="AA304" i="11"/>
  <c r="X304" i="11"/>
  <c r="U304" i="11"/>
  <c r="R304" i="11"/>
  <c r="O304" i="11"/>
  <c r="L304" i="11"/>
  <c r="I304" i="11"/>
  <c r="F304" i="11"/>
  <c r="C304" i="11"/>
  <c r="AP303" i="11"/>
  <c r="AL303" i="11"/>
  <c r="AR303" i="11" s="1"/>
  <c r="AJ303" i="11"/>
  <c r="AG303" i="11"/>
  <c r="AD303" i="11"/>
  <c r="AA303" i="11"/>
  <c r="X303" i="11"/>
  <c r="U303" i="11"/>
  <c r="R303" i="11"/>
  <c r="O303" i="11"/>
  <c r="L303" i="11"/>
  <c r="I303" i="11"/>
  <c r="F303" i="11"/>
  <c r="C303" i="11"/>
  <c r="AP302" i="11"/>
  <c r="AL302" i="11"/>
  <c r="AR302" i="11" s="1"/>
  <c r="AJ302" i="11"/>
  <c r="AG302" i="11"/>
  <c r="AD302" i="11"/>
  <c r="AA302" i="11"/>
  <c r="X302" i="11"/>
  <c r="U302" i="11"/>
  <c r="R302" i="11"/>
  <c r="O302" i="11"/>
  <c r="L302" i="11"/>
  <c r="I302" i="11"/>
  <c r="F302" i="11"/>
  <c r="C302" i="11"/>
  <c r="AP301" i="11"/>
  <c r="AL301" i="11"/>
  <c r="AR301" i="11" s="1"/>
  <c r="AJ301" i="11"/>
  <c r="AG301" i="11"/>
  <c r="AD301" i="11"/>
  <c r="AA301" i="11"/>
  <c r="X301" i="11"/>
  <c r="U301" i="11"/>
  <c r="R301" i="11"/>
  <c r="O301" i="11"/>
  <c r="L301" i="11"/>
  <c r="I301" i="11"/>
  <c r="F301" i="11"/>
  <c r="C301" i="11"/>
  <c r="AP300" i="11"/>
  <c r="AL300" i="11"/>
  <c r="AR300" i="11" s="1"/>
  <c r="AJ300" i="11"/>
  <c r="AG300" i="11"/>
  <c r="AD300" i="11"/>
  <c r="AA300" i="11"/>
  <c r="X300" i="11"/>
  <c r="U300" i="11"/>
  <c r="R300" i="11"/>
  <c r="O300" i="11"/>
  <c r="L300" i="11"/>
  <c r="I300" i="11"/>
  <c r="F300" i="11"/>
  <c r="C300" i="11"/>
  <c r="AP299" i="11"/>
  <c r="AL299" i="11"/>
  <c r="AR299" i="11" s="1"/>
  <c r="AJ299" i="11"/>
  <c r="AG299" i="11"/>
  <c r="AD299" i="11"/>
  <c r="AA299" i="11"/>
  <c r="X299" i="11"/>
  <c r="U299" i="11"/>
  <c r="R299" i="11"/>
  <c r="O299" i="11"/>
  <c r="L299" i="11"/>
  <c r="I299" i="11"/>
  <c r="F299" i="11"/>
  <c r="C299" i="11"/>
  <c r="AP298" i="11"/>
  <c r="AL298" i="11"/>
  <c r="AR298" i="11" s="1"/>
  <c r="AJ298" i="11"/>
  <c r="AG298" i="11"/>
  <c r="AD298" i="11"/>
  <c r="AA298" i="11"/>
  <c r="X298" i="11"/>
  <c r="U298" i="11"/>
  <c r="R298" i="11"/>
  <c r="O298" i="11"/>
  <c r="L298" i="11"/>
  <c r="I298" i="11"/>
  <c r="F298" i="11"/>
  <c r="C298" i="11"/>
  <c r="AP296" i="11"/>
  <c r="AO296" i="11"/>
  <c r="AJ296" i="11"/>
  <c r="AI296" i="11"/>
  <c r="AG296" i="11"/>
  <c r="AF296" i="11"/>
  <c r="AC296" i="11"/>
  <c r="AD296" i="11" s="1"/>
  <c r="Z296" i="11"/>
  <c r="AA296" i="11" s="1"/>
  <c r="X296" i="11"/>
  <c r="W296" i="11"/>
  <c r="U296" i="11"/>
  <c r="T296" i="11"/>
  <c r="R296" i="11"/>
  <c r="Q296" i="11"/>
  <c r="O296" i="11"/>
  <c r="N296" i="11"/>
  <c r="L296" i="11"/>
  <c r="K296" i="11"/>
  <c r="I296" i="11"/>
  <c r="H296" i="11"/>
  <c r="E296" i="11"/>
  <c r="F296" i="11" s="1"/>
  <c r="B296" i="11"/>
  <c r="C296" i="11" s="1"/>
  <c r="AR295" i="11"/>
  <c r="AP295" i="11"/>
  <c r="AM295" i="11"/>
  <c r="AL295" i="11"/>
  <c r="AJ295" i="11"/>
  <c r="AG295" i="11"/>
  <c r="AD295" i="11"/>
  <c r="AA295" i="11"/>
  <c r="X295" i="11"/>
  <c r="U295" i="11"/>
  <c r="R295" i="11"/>
  <c r="O295" i="11"/>
  <c r="L295" i="11"/>
  <c r="I295" i="11"/>
  <c r="F295" i="11"/>
  <c r="C295" i="11"/>
  <c r="AR294" i="11"/>
  <c r="AP294" i="11"/>
  <c r="AM294" i="11"/>
  <c r="AL294" i="11"/>
  <c r="AJ294" i="11"/>
  <c r="AG294" i="11"/>
  <c r="AD294" i="11"/>
  <c r="AA294" i="11"/>
  <c r="X294" i="11"/>
  <c r="U294" i="11"/>
  <c r="R294" i="11"/>
  <c r="O294" i="11"/>
  <c r="L294" i="11"/>
  <c r="I294" i="11"/>
  <c r="F294" i="11"/>
  <c r="C294" i="11"/>
  <c r="AR293" i="11"/>
  <c r="AP293" i="11"/>
  <c r="AM293" i="11"/>
  <c r="AL293" i="11"/>
  <c r="AJ293" i="11"/>
  <c r="AG293" i="11"/>
  <c r="AD293" i="11"/>
  <c r="AA293" i="11"/>
  <c r="X293" i="11"/>
  <c r="U293" i="11"/>
  <c r="R293" i="11"/>
  <c r="O293" i="11"/>
  <c r="L293" i="11"/>
  <c r="I293" i="11"/>
  <c r="F293" i="11"/>
  <c r="C293" i="11"/>
  <c r="AR292" i="11"/>
  <c r="AP292" i="11"/>
  <c r="AM292" i="11"/>
  <c r="AL292" i="11"/>
  <c r="AJ292" i="11"/>
  <c r="AG292" i="11"/>
  <c r="AD292" i="11"/>
  <c r="AA292" i="11"/>
  <c r="X292" i="11"/>
  <c r="U292" i="11"/>
  <c r="R292" i="11"/>
  <c r="O292" i="11"/>
  <c r="L292" i="11"/>
  <c r="I292" i="11"/>
  <c r="F292" i="11"/>
  <c r="C292" i="11"/>
  <c r="AR291" i="11"/>
  <c r="AP291" i="11"/>
  <c r="AM291" i="11"/>
  <c r="AL291" i="11"/>
  <c r="AJ291" i="11"/>
  <c r="AG291" i="11"/>
  <c r="AD291" i="11"/>
  <c r="AA291" i="11"/>
  <c r="X291" i="11"/>
  <c r="U291" i="11"/>
  <c r="R291" i="11"/>
  <c r="O291" i="11"/>
  <c r="L291" i="11"/>
  <c r="I291" i="11"/>
  <c r="F291" i="11"/>
  <c r="C291" i="11"/>
  <c r="AR290" i="11"/>
  <c r="AP290" i="11"/>
  <c r="AM290" i="11"/>
  <c r="AL290" i="11"/>
  <c r="AJ290" i="11"/>
  <c r="AG290" i="11"/>
  <c r="AD290" i="11"/>
  <c r="AA290" i="11"/>
  <c r="X290" i="11"/>
  <c r="U290" i="11"/>
  <c r="R290" i="11"/>
  <c r="O290" i="11"/>
  <c r="L290" i="11"/>
  <c r="I290" i="11"/>
  <c r="F290" i="11"/>
  <c r="C290" i="11"/>
  <c r="AR289" i="11"/>
  <c r="AP289" i="11"/>
  <c r="AM289" i="11"/>
  <c r="AL289" i="11"/>
  <c r="AJ289" i="11"/>
  <c r="AG289" i="11"/>
  <c r="AD289" i="11"/>
  <c r="AA289" i="11"/>
  <c r="X289" i="11"/>
  <c r="U289" i="11"/>
  <c r="R289" i="11"/>
  <c r="O289" i="11"/>
  <c r="L289" i="11"/>
  <c r="I289" i="11"/>
  <c r="F289" i="11"/>
  <c r="C289" i="11"/>
  <c r="AR288" i="11"/>
  <c r="AP288" i="11"/>
  <c r="AM288" i="11"/>
  <c r="AL288" i="11"/>
  <c r="AJ288" i="11"/>
  <c r="AG288" i="11"/>
  <c r="AD288" i="11"/>
  <c r="AA288" i="11"/>
  <c r="X288" i="11"/>
  <c r="U288" i="11"/>
  <c r="R288" i="11"/>
  <c r="O288" i="11"/>
  <c r="L288" i="11"/>
  <c r="I288" i="11"/>
  <c r="F288" i="11"/>
  <c r="C288" i="11"/>
  <c r="AR287" i="11"/>
  <c r="AP287" i="11"/>
  <c r="AM287" i="11"/>
  <c r="AL287" i="11"/>
  <c r="AJ287" i="11"/>
  <c r="AG287" i="11"/>
  <c r="AD287" i="11"/>
  <c r="AA287" i="11"/>
  <c r="X287" i="11"/>
  <c r="U287" i="11"/>
  <c r="R287" i="11"/>
  <c r="O287" i="11"/>
  <c r="L287" i="11"/>
  <c r="I287" i="11"/>
  <c r="F287" i="11"/>
  <c r="C287" i="11"/>
  <c r="AO285" i="11"/>
  <c r="AP285" i="11" s="1"/>
  <c r="AI285" i="11"/>
  <c r="AJ285" i="11" s="1"/>
  <c r="AF285" i="11"/>
  <c r="AG285" i="11" s="1"/>
  <c r="AD285" i="11"/>
  <c r="AC285" i="11"/>
  <c r="AA285" i="11"/>
  <c r="Z285" i="11"/>
  <c r="X285" i="11"/>
  <c r="W285" i="11"/>
  <c r="U285" i="11"/>
  <c r="T285" i="11"/>
  <c r="Q285" i="11"/>
  <c r="R285" i="11" s="1"/>
  <c r="N285" i="11"/>
  <c r="O285" i="11" s="1"/>
  <c r="K285" i="11"/>
  <c r="L285" i="11" s="1"/>
  <c r="H285" i="11"/>
  <c r="F285" i="11"/>
  <c r="E285" i="11"/>
  <c r="C285" i="11"/>
  <c r="B285" i="11"/>
  <c r="AR284" i="11"/>
  <c r="AP284" i="11"/>
  <c r="AM284" i="11"/>
  <c r="AL284" i="11"/>
  <c r="AJ284" i="11"/>
  <c r="AG284" i="11"/>
  <c r="AD284" i="11"/>
  <c r="AA284" i="11"/>
  <c r="X284" i="11"/>
  <c r="U284" i="11"/>
  <c r="R284" i="11"/>
  <c r="O284" i="11"/>
  <c r="L284" i="11"/>
  <c r="I284" i="11"/>
  <c r="F284" i="11"/>
  <c r="C284" i="11"/>
  <c r="AR283" i="11"/>
  <c r="AP283" i="11"/>
  <c r="AM283" i="11"/>
  <c r="AL283" i="11"/>
  <c r="AJ283" i="11"/>
  <c r="AG283" i="11"/>
  <c r="AD283" i="11"/>
  <c r="AA283" i="11"/>
  <c r="X283" i="11"/>
  <c r="U283" i="11"/>
  <c r="R283" i="11"/>
  <c r="O283" i="11"/>
  <c r="L283" i="11"/>
  <c r="I283" i="11"/>
  <c r="F283" i="11"/>
  <c r="C283" i="11"/>
  <c r="AR282" i="11"/>
  <c r="AP282" i="11"/>
  <c r="AM282" i="11"/>
  <c r="AL282" i="11"/>
  <c r="AJ282" i="11"/>
  <c r="AG282" i="11"/>
  <c r="AD282" i="11"/>
  <c r="AA282" i="11"/>
  <c r="X282" i="11"/>
  <c r="U282" i="11"/>
  <c r="R282" i="11"/>
  <c r="O282" i="11"/>
  <c r="L282" i="11"/>
  <c r="I282" i="11"/>
  <c r="F282" i="11"/>
  <c r="C282" i="11"/>
  <c r="AP281" i="11"/>
  <c r="AM281" i="11"/>
  <c r="AL281" i="11"/>
  <c r="AR281" i="11" s="1"/>
  <c r="AJ281" i="11"/>
  <c r="AG281" i="11"/>
  <c r="AD281" i="11"/>
  <c r="AA281" i="11"/>
  <c r="X281" i="11"/>
  <c r="U281" i="11"/>
  <c r="R281" i="11"/>
  <c r="O281" i="11"/>
  <c r="L281" i="11"/>
  <c r="I281" i="11"/>
  <c r="F281" i="11"/>
  <c r="C281" i="11"/>
  <c r="AP280" i="11"/>
  <c r="AM280" i="11"/>
  <c r="AL280" i="11"/>
  <c r="AR280" i="11" s="1"/>
  <c r="AJ280" i="11"/>
  <c r="AG280" i="11"/>
  <c r="AD280" i="11"/>
  <c r="AA280" i="11"/>
  <c r="X280" i="11"/>
  <c r="U280" i="11"/>
  <c r="R280" i="11"/>
  <c r="O280" i="11"/>
  <c r="L280" i="11"/>
  <c r="I280" i="11"/>
  <c r="F280" i="11"/>
  <c r="C280" i="11"/>
  <c r="AP279" i="11"/>
  <c r="AM279" i="11"/>
  <c r="AL279" i="11"/>
  <c r="AR279" i="11" s="1"/>
  <c r="AJ279" i="11"/>
  <c r="AG279" i="11"/>
  <c r="AD279" i="11"/>
  <c r="AA279" i="11"/>
  <c r="X279" i="11"/>
  <c r="U279" i="11"/>
  <c r="R279" i="11"/>
  <c r="O279" i="11"/>
  <c r="L279" i="11"/>
  <c r="I279" i="11"/>
  <c r="F279" i="11"/>
  <c r="C279" i="11"/>
  <c r="AP278" i="11"/>
  <c r="AM278" i="11"/>
  <c r="AL278" i="11"/>
  <c r="AR278" i="11" s="1"/>
  <c r="AJ278" i="11"/>
  <c r="AG278" i="11"/>
  <c r="AD278" i="11"/>
  <c r="AA278" i="11"/>
  <c r="X278" i="11"/>
  <c r="U278" i="11"/>
  <c r="R278" i="11"/>
  <c r="O278" i="11"/>
  <c r="L278" i="11"/>
  <c r="I278" i="11"/>
  <c r="F278" i="11"/>
  <c r="C278" i="11"/>
  <c r="AP277" i="11"/>
  <c r="AM277" i="11"/>
  <c r="AL277" i="11"/>
  <c r="AR277" i="11" s="1"/>
  <c r="AJ277" i="11"/>
  <c r="AG277" i="11"/>
  <c r="AD277" i="11"/>
  <c r="AA277" i="11"/>
  <c r="X277" i="11"/>
  <c r="U277" i="11"/>
  <c r="R277" i="11"/>
  <c r="O277" i="11"/>
  <c r="L277" i="11"/>
  <c r="I277" i="11"/>
  <c r="F277" i="11"/>
  <c r="C277" i="11"/>
  <c r="AP276" i="11"/>
  <c r="AM276" i="11"/>
  <c r="AL276" i="11"/>
  <c r="AR276" i="11" s="1"/>
  <c r="AJ276" i="11"/>
  <c r="AG276" i="11"/>
  <c r="AD276" i="11"/>
  <c r="AA276" i="11"/>
  <c r="X276" i="11"/>
  <c r="U276" i="11"/>
  <c r="R276" i="11"/>
  <c r="O276" i="11"/>
  <c r="L276" i="11"/>
  <c r="I276" i="11"/>
  <c r="F276" i="11"/>
  <c r="C276" i="11"/>
  <c r="AO274" i="11"/>
  <c r="AP274" i="11" s="1"/>
  <c r="AJ274" i="11"/>
  <c r="AI274" i="11"/>
  <c r="AG274" i="11"/>
  <c r="AF274" i="11"/>
  <c r="AD274" i="11"/>
  <c r="AC274" i="11"/>
  <c r="AA274" i="11"/>
  <c r="Z274" i="11"/>
  <c r="X274" i="11"/>
  <c r="W274" i="11"/>
  <c r="T274" i="11"/>
  <c r="U274" i="11" s="1"/>
  <c r="Q274" i="11"/>
  <c r="R274" i="11" s="1"/>
  <c r="O274" i="11"/>
  <c r="N274" i="11"/>
  <c r="L274" i="11"/>
  <c r="K274" i="11"/>
  <c r="I274" i="11"/>
  <c r="H274" i="11"/>
  <c r="F274" i="11"/>
  <c r="E274" i="11"/>
  <c r="C274" i="11"/>
  <c r="B274" i="11"/>
  <c r="AL274" i="11" s="1"/>
  <c r="AP273" i="11"/>
  <c r="AL273" i="11"/>
  <c r="AR273" i="11" s="1"/>
  <c r="AJ273" i="11"/>
  <c r="AG273" i="11"/>
  <c r="AD273" i="11"/>
  <c r="AA273" i="11"/>
  <c r="X273" i="11"/>
  <c r="U273" i="11"/>
  <c r="R273" i="11"/>
  <c r="O273" i="11"/>
  <c r="L273" i="11"/>
  <c r="I273" i="11"/>
  <c r="F273" i="11"/>
  <c r="C273" i="11"/>
  <c r="AP272" i="11"/>
  <c r="AL272" i="11"/>
  <c r="AR272" i="11" s="1"/>
  <c r="AJ272" i="11"/>
  <c r="AG272" i="11"/>
  <c r="AD272" i="11"/>
  <c r="AA272" i="11"/>
  <c r="X272" i="11"/>
  <c r="U272" i="11"/>
  <c r="R272" i="11"/>
  <c r="O272" i="11"/>
  <c r="L272" i="11"/>
  <c r="I272" i="11"/>
  <c r="F272" i="11"/>
  <c r="C272" i="11"/>
  <c r="AP271" i="11"/>
  <c r="AL271" i="11"/>
  <c r="AR271" i="11" s="1"/>
  <c r="AJ271" i="11"/>
  <c r="AG271" i="11"/>
  <c r="AD271" i="11"/>
  <c r="AA271" i="11"/>
  <c r="X271" i="11"/>
  <c r="U271" i="11"/>
  <c r="R271" i="11"/>
  <c r="O271" i="11"/>
  <c r="L271" i="11"/>
  <c r="I271" i="11"/>
  <c r="F271" i="11"/>
  <c r="C271" i="11"/>
  <c r="AP270" i="11"/>
  <c r="AL270" i="11"/>
  <c r="AR270" i="11" s="1"/>
  <c r="AJ270" i="11"/>
  <c r="AG270" i="11"/>
  <c r="AD270" i="11"/>
  <c r="AA270" i="11"/>
  <c r="X270" i="11"/>
  <c r="U270" i="11"/>
  <c r="R270" i="11"/>
  <c r="O270" i="11"/>
  <c r="L270" i="11"/>
  <c r="I270" i="11"/>
  <c r="F270" i="11"/>
  <c r="C270" i="11"/>
  <c r="AP268" i="11"/>
  <c r="AO268" i="11"/>
  <c r="AJ268" i="11"/>
  <c r="AI268" i="11"/>
  <c r="AF268" i="11"/>
  <c r="AG268" i="11" s="1"/>
  <c r="AC268" i="11"/>
  <c r="AD268" i="11" s="1"/>
  <c r="Z268" i="11"/>
  <c r="AA268" i="11" s="1"/>
  <c r="W268" i="11"/>
  <c r="X268" i="11" s="1"/>
  <c r="U268" i="11"/>
  <c r="T268" i="11"/>
  <c r="R268" i="11"/>
  <c r="Q268" i="11"/>
  <c r="O268" i="11"/>
  <c r="N268" i="11"/>
  <c r="L268" i="11"/>
  <c r="K268" i="11"/>
  <c r="H268" i="11"/>
  <c r="I268" i="11" s="1"/>
  <c r="E268" i="11"/>
  <c r="F268" i="11" s="1"/>
  <c r="B268" i="11"/>
  <c r="AR267" i="11"/>
  <c r="AP267" i="11"/>
  <c r="AM267" i="11"/>
  <c r="AL267" i="11"/>
  <c r="AJ267" i="11"/>
  <c r="AG267" i="11"/>
  <c r="AD267" i="11"/>
  <c r="AA267" i="11"/>
  <c r="X267" i="11"/>
  <c r="U267" i="11"/>
  <c r="R267" i="11"/>
  <c r="O267" i="11"/>
  <c r="L267" i="11"/>
  <c r="I267" i="11"/>
  <c r="F267" i="11"/>
  <c r="C267" i="11"/>
  <c r="AR266" i="11"/>
  <c r="AP266" i="11"/>
  <c r="AM266" i="11"/>
  <c r="AL266" i="11"/>
  <c r="AJ266" i="11"/>
  <c r="AG266" i="11"/>
  <c r="AD266" i="11"/>
  <c r="AA266" i="11"/>
  <c r="X266" i="11"/>
  <c r="U266" i="11"/>
  <c r="R266" i="11"/>
  <c r="O266" i="11"/>
  <c r="L266" i="11"/>
  <c r="I266" i="11"/>
  <c r="F266" i="11"/>
  <c r="C266" i="11"/>
  <c r="AP264" i="11"/>
  <c r="AO264" i="11"/>
  <c r="AI264" i="11"/>
  <c r="AJ264" i="11" s="1"/>
  <c r="AF264" i="11"/>
  <c r="AG264" i="11" s="1"/>
  <c r="AD264" i="11"/>
  <c r="AC264" i="11"/>
  <c r="AA264" i="11"/>
  <c r="Z264" i="11"/>
  <c r="X264" i="11"/>
  <c r="W264" i="11"/>
  <c r="U264" i="11"/>
  <c r="T264" i="11"/>
  <c r="R264" i="11"/>
  <c r="Q264" i="11"/>
  <c r="O264" i="11"/>
  <c r="N264" i="11"/>
  <c r="K264" i="11"/>
  <c r="L264" i="11" s="1"/>
  <c r="H264" i="11"/>
  <c r="I264" i="11" s="1"/>
  <c r="F264" i="11"/>
  <c r="E264" i="11"/>
  <c r="C264" i="11"/>
  <c r="B264" i="11"/>
  <c r="AO263" i="11"/>
  <c r="AP263" i="11" s="1"/>
  <c r="AJ263" i="11"/>
  <c r="AI263" i="11"/>
  <c r="AG263" i="11"/>
  <c r="AF263" i="11"/>
  <c r="AD263" i="11"/>
  <c r="AC263" i="11"/>
  <c r="AA263" i="11"/>
  <c r="Z263" i="11"/>
  <c r="W263" i="11"/>
  <c r="X263" i="11" s="1"/>
  <c r="T263" i="11"/>
  <c r="U263" i="11" s="1"/>
  <c r="Q263" i="11"/>
  <c r="R263" i="11" s="1"/>
  <c r="N263" i="11"/>
  <c r="O263" i="11" s="1"/>
  <c r="L263" i="11"/>
  <c r="K263" i="11"/>
  <c r="I263" i="11"/>
  <c r="H263" i="11"/>
  <c r="F263" i="11"/>
  <c r="E263" i="11"/>
  <c r="C263" i="11"/>
  <c r="B263" i="11"/>
  <c r="AP262" i="11"/>
  <c r="AL262" i="11"/>
  <c r="AJ262" i="11"/>
  <c r="AG262" i="11"/>
  <c r="AD262" i="11"/>
  <c r="AA262" i="11"/>
  <c r="X262" i="11"/>
  <c r="U262" i="11"/>
  <c r="R262" i="11"/>
  <c r="O262" i="11"/>
  <c r="L262" i="11"/>
  <c r="I262" i="11"/>
  <c r="F262" i="11"/>
  <c r="C262" i="11"/>
  <c r="AP261" i="11"/>
  <c r="AL261" i="11"/>
  <c r="AJ261" i="11"/>
  <c r="AG261" i="11"/>
  <c r="AD261" i="11"/>
  <c r="AA261" i="11"/>
  <c r="X261" i="11"/>
  <c r="U261" i="11"/>
  <c r="R261" i="11"/>
  <c r="O261" i="11"/>
  <c r="L261" i="11"/>
  <c r="I261" i="11"/>
  <c r="F261" i="11"/>
  <c r="C261" i="11"/>
  <c r="AP260" i="11"/>
  <c r="AL260" i="11"/>
  <c r="AJ260" i="11"/>
  <c r="AG260" i="11"/>
  <c r="AD260" i="11"/>
  <c r="AA260" i="11"/>
  <c r="X260" i="11"/>
  <c r="U260" i="11"/>
  <c r="R260" i="11"/>
  <c r="O260" i="11"/>
  <c r="L260" i="11"/>
  <c r="I260" i="11"/>
  <c r="F260" i="11"/>
  <c r="C260" i="11"/>
  <c r="AP259" i="11"/>
  <c r="AL259" i="11"/>
  <c r="AJ259" i="11"/>
  <c r="AG259" i="11"/>
  <c r="AD259" i="11"/>
  <c r="AA259" i="11"/>
  <c r="X259" i="11"/>
  <c r="U259" i="11"/>
  <c r="R259" i="11"/>
  <c r="O259" i="11"/>
  <c r="L259" i="11"/>
  <c r="I259" i="11"/>
  <c r="F259" i="11"/>
  <c r="C259" i="11"/>
  <c r="AP258" i="11"/>
  <c r="AL258" i="11"/>
  <c r="AJ258" i="11"/>
  <c r="AG258" i="11"/>
  <c r="AD258" i="11"/>
  <c r="AA258" i="11"/>
  <c r="X258" i="11"/>
  <c r="U258" i="11"/>
  <c r="R258" i="11"/>
  <c r="O258" i="11"/>
  <c r="L258" i="11"/>
  <c r="I258" i="11"/>
  <c r="F258" i="11"/>
  <c r="C258" i="11"/>
  <c r="AP257" i="11"/>
  <c r="AL257" i="11"/>
  <c r="AJ257" i="11"/>
  <c r="AG257" i="11"/>
  <c r="AD257" i="11"/>
  <c r="AA257" i="11"/>
  <c r="X257" i="11"/>
  <c r="U257" i="11"/>
  <c r="R257" i="11"/>
  <c r="O257" i="11"/>
  <c r="L257" i="11"/>
  <c r="I257" i="11"/>
  <c r="F257" i="11"/>
  <c r="C257" i="11"/>
  <c r="AP256" i="11"/>
  <c r="AL256" i="11"/>
  <c r="AJ256" i="11"/>
  <c r="AG256" i="11"/>
  <c r="AD256" i="11"/>
  <c r="AA256" i="11"/>
  <c r="X256" i="11"/>
  <c r="U256" i="11"/>
  <c r="R256" i="11"/>
  <c r="O256" i="11"/>
  <c r="L256" i="11"/>
  <c r="I256" i="11"/>
  <c r="F256" i="11"/>
  <c r="C256" i="11"/>
  <c r="AP255" i="11"/>
  <c r="AL255" i="11"/>
  <c r="AJ255" i="11"/>
  <c r="AG255" i="11"/>
  <c r="AD255" i="11"/>
  <c r="AA255" i="11"/>
  <c r="X255" i="11"/>
  <c r="U255" i="11"/>
  <c r="R255" i="11"/>
  <c r="O255" i="11"/>
  <c r="L255" i="11"/>
  <c r="I255" i="11"/>
  <c r="F255" i="11"/>
  <c r="C255" i="11"/>
  <c r="AP254" i="11"/>
  <c r="AL254" i="11"/>
  <c r="AJ254" i="11"/>
  <c r="AG254" i="11"/>
  <c r="AD254" i="11"/>
  <c r="AA254" i="11"/>
  <c r="X254" i="11"/>
  <c r="U254" i="11"/>
  <c r="R254" i="11"/>
  <c r="O254" i="11"/>
  <c r="L254" i="11"/>
  <c r="I254" i="11"/>
  <c r="F254" i="11"/>
  <c r="C254" i="11"/>
  <c r="AP253" i="11"/>
  <c r="AL253" i="11"/>
  <c r="AJ253" i="11"/>
  <c r="AG253" i="11"/>
  <c r="AD253" i="11"/>
  <c r="AA253" i="11"/>
  <c r="X253" i="11"/>
  <c r="U253" i="11"/>
  <c r="R253" i="11"/>
  <c r="O253" i="11"/>
  <c r="L253" i="11"/>
  <c r="I253" i="11"/>
  <c r="F253" i="11"/>
  <c r="C253" i="11"/>
  <c r="AP252" i="11"/>
  <c r="AL252" i="11"/>
  <c r="AJ252" i="11"/>
  <c r="AG252" i="11"/>
  <c r="AD252" i="11"/>
  <c r="AA252" i="11"/>
  <c r="X252" i="11"/>
  <c r="U252" i="11"/>
  <c r="R252" i="11"/>
  <c r="O252" i="11"/>
  <c r="L252" i="11"/>
  <c r="I252" i="11"/>
  <c r="F252" i="11"/>
  <c r="C252" i="11"/>
  <c r="AP251" i="11"/>
  <c r="AL251" i="11"/>
  <c r="AJ251" i="11"/>
  <c r="AG251" i="11"/>
  <c r="AD251" i="11"/>
  <c r="AA251" i="11"/>
  <c r="X251" i="11"/>
  <c r="U251" i="11"/>
  <c r="R251" i="11"/>
  <c r="O251" i="11"/>
  <c r="L251" i="11"/>
  <c r="I251" i="11"/>
  <c r="F251" i="11"/>
  <c r="C251" i="11"/>
  <c r="AP250" i="11"/>
  <c r="AL250" i="11"/>
  <c r="AJ250" i="11"/>
  <c r="AG250" i="11"/>
  <c r="AD250" i="11"/>
  <c r="AA250" i="11"/>
  <c r="X250" i="11"/>
  <c r="U250" i="11"/>
  <c r="R250" i="11"/>
  <c r="O250" i="11"/>
  <c r="L250" i="11"/>
  <c r="I250" i="11"/>
  <c r="F250" i="11"/>
  <c r="C250" i="11"/>
  <c r="AP249" i="11"/>
  <c r="AL249" i="11"/>
  <c r="AJ249" i="11"/>
  <c r="AG249" i="11"/>
  <c r="AD249" i="11"/>
  <c r="AA249" i="11"/>
  <c r="X249" i="11"/>
  <c r="U249" i="11"/>
  <c r="R249" i="11"/>
  <c r="O249" i="11"/>
  <c r="L249" i="11"/>
  <c r="I249" i="11"/>
  <c r="F249" i="11"/>
  <c r="C249" i="11"/>
  <c r="AP248" i="11"/>
  <c r="AL248" i="11"/>
  <c r="AJ248" i="11"/>
  <c r="AG248" i="11"/>
  <c r="AD248" i="11"/>
  <c r="AA248" i="11"/>
  <c r="X248" i="11"/>
  <c r="U248" i="11"/>
  <c r="R248" i="11"/>
  <c r="O248" i="11"/>
  <c r="L248" i="11"/>
  <c r="I248" i="11"/>
  <c r="F248" i="11"/>
  <c r="C248" i="11"/>
  <c r="AP247" i="11"/>
  <c r="AL247" i="11"/>
  <c r="AJ247" i="11"/>
  <c r="AG247" i="11"/>
  <c r="AD247" i="11"/>
  <c r="AA247" i="11"/>
  <c r="X247" i="11"/>
  <c r="U247" i="11"/>
  <c r="R247" i="11"/>
  <c r="O247" i="11"/>
  <c r="L247" i="11"/>
  <c r="I247" i="11"/>
  <c r="F247" i="11"/>
  <c r="C247" i="11"/>
  <c r="AP246" i="11"/>
  <c r="AL246" i="11"/>
  <c r="AJ246" i="11"/>
  <c r="AG246" i="11"/>
  <c r="AD246" i="11"/>
  <c r="AA246" i="11"/>
  <c r="X246" i="11"/>
  <c r="U246" i="11"/>
  <c r="R246" i="11"/>
  <c r="O246" i="11"/>
  <c r="L246" i="11"/>
  <c r="I246" i="11"/>
  <c r="F246" i="11"/>
  <c r="C246" i="11"/>
  <c r="AP245" i="11"/>
  <c r="AL245" i="11"/>
  <c r="AJ245" i="11"/>
  <c r="AG245" i="11"/>
  <c r="AD245" i="11"/>
  <c r="AA245" i="11"/>
  <c r="X245" i="11"/>
  <c r="U245" i="11"/>
  <c r="R245" i="11"/>
  <c r="O245" i="11"/>
  <c r="L245" i="11"/>
  <c r="I245" i="11"/>
  <c r="F245" i="11"/>
  <c r="C245" i="11"/>
  <c r="AP244" i="11"/>
  <c r="AL244" i="11"/>
  <c r="AJ244" i="11"/>
  <c r="AG244" i="11"/>
  <c r="AD244" i="11"/>
  <c r="AA244" i="11"/>
  <c r="X244" i="11"/>
  <c r="U244" i="11"/>
  <c r="R244" i="11"/>
  <c r="O244" i="11"/>
  <c r="L244" i="11"/>
  <c r="I244" i="11"/>
  <c r="F244" i="11"/>
  <c r="C244" i="11"/>
  <c r="AP243" i="11"/>
  <c r="AL243" i="11"/>
  <c r="AJ243" i="11"/>
  <c r="AG243" i="11"/>
  <c r="AD243" i="11"/>
  <c r="AA243" i="11"/>
  <c r="X243" i="11"/>
  <c r="U243" i="11"/>
  <c r="R243" i="11"/>
  <c r="O243" i="11"/>
  <c r="L243" i="11"/>
  <c r="I243" i="11"/>
  <c r="F243" i="11"/>
  <c r="C243" i="11"/>
  <c r="AP242" i="11"/>
  <c r="AL242" i="11"/>
  <c r="AJ242" i="11"/>
  <c r="AG242" i="11"/>
  <c r="AD242" i="11"/>
  <c r="AA242" i="11"/>
  <c r="X242" i="11"/>
  <c r="U242" i="11"/>
  <c r="R242" i="11"/>
  <c r="O242" i="11"/>
  <c r="L242" i="11"/>
  <c r="I242" i="11"/>
  <c r="F242" i="11"/>
  <c r="C242" i="11"/>
  <c r="AP241" i="11"/>
  <c r="AL241" i="11"/>
  <c r="AJ241" i="11"/>
  <c r="AG241" i="11"/>
  <c r="AD241" i="11"/>
  <c r="AA241" i="11"/>
  <c r="X241" i="11"/>
  <c r="U241" i="11"/>
  <c r="R241" i="11"/>
  <c r="O241" i="11"/>
  <c r="L241" i="11"/>
  <c r="I241" i="11"/>
  <c r="F241" i="11"/>
  <c r="C241" i="11"/>
  <c r="AP240" i="11"/>
  <c r="AL240" i="11"/>
  <c r="AJ240" i="11"/>
  <c r="AG240" i="11"/>
  <c r="AD240" i="11"/>
  <c r="AA240" i="11"/>
  <c r="X240" i="11"/>
  <c r="U240" i="11"/>
  <c r="R240" i="11"/>
  <c r="O240" i="11"/>
  <c r="L240" i="11"/>
  <c r="I240" i="11"/>
  <c r="F240" i="11"/>
  <c r="C240" i="11"/>
  <c r="AP238" i="11"/>
  <c r="AL238" i="11"/>
  <c r="AJ238" i="11"/>
  <c r="AG238" i="11"/>
  <c r="AD238" i="11"/>
  <c r="AA238" i="11"/>
  <c r="X238" i="11"/>
  <c r="U238" i="11"/>
  <c r="R238" i="11"/>
  <c r="O238" i="11"/>
  <c r="L238" i="11"/>
  <c r="I238" i="11"/>
  <c r="F238" i="11"/>
  <c r="C238" i="11"/>
  <c r="AP236" i="11"/>
  <c r="AO236" i="11"/>
  <c r="AJ236" i="11"/>
  <c r="AI236" i="11"/>
  <c r="AF236" i="11"/>
  <c r="AG236" i="11" s="1"/>
  <c r="AD236" i="11"/>
  <c r="AC236" i="11"/>
  <c r="Z236" i="11"/>
  <c r="AA236" i="11" s="1"/>
  <c r="W236" i="11"/>
  <c r="X236" i="11" s="1"/>
  <c r="U236" i="11"/>
  <c r="T236" i="11"/>
  <c r="R236" i="11"/>
  <c r="Q236" i="11"/>
  <c r="O236" i="11"/>
  <c r="N236" i="11"/>
  <c r="L236" i="11"/>
  <c r="K236" i="11"/>
  <c r="I236" i="11"/>
  <c r="H236" i="11"/>
  <c r="F236" i="11"/>
  <c r="E236" i="11"/>
  <c r="B236" i="11"/>
  <c r="C236" i="11" s="1"/>
  <c r="AP235" i="11"/>
  <c r="AM235" i="11"/>
  <c r="AL235" i="11"/>
  <c r="AR235" i="11" s="1"/>
  <c r="AJ235" i="11"/>
  <c r="AG235" i="11"/>
  <c r="AD235" i="11"/>
  <c r="AA235" i="11"/>
  <c r="X235" i="11"/>
  <c r="U235" i="11"/>
  <c r="R235" i="11"/>
  <c r="O235" i="11"/>
  <c r="L235" i="11"/>
  <c r="I235" i="11"/>
  <c r="F235" i="11"/>
  <c r="C235" i="11"/>
  <c r="AP234" i="11"/>
  <c r="AM234" i="11"/>
  <c r="AL234" i="11"/>
  <c r="AR234" i="11" s="1"/>
  <c r="AJ234" i="11"/>
  <c r="AG234" i="11"/>
  <c r="AD234" i="11"/>
  <c r="AA234" i="11"/>
  <c r="X234" i="11"/>
  <c r="U234" i="11"/>
  <c r="R234" i="11"/>
  <c r="O234" i="11"/>
  <c r="L234" i="11"/>
  <c r="I234" i="11"/>
  <c r="F234" i="11"/>
  <c r="C234" i="11"/>
  <c r="AP233" i="11"/>
  <c r="AM233" i="11"/>
  <c r="AL233" i="11"/>
  <c r="AR233" i="11" s="1"/>
  <c r="AJ233" i="11"/>
  <c r="AG233" i="11"/>
  <c r="AD233" i="11"/>
  <c r="AA233" i="11"/>
  <c r="X233" i="11"/>
  <c r="U233" i="11"/>
  <c r="R233" i="11"/>
  <c r="O233" i="11"/>
  <c r="L233" i="11"/>
  <c r="I233" i="11"/>
  <c r="F233" i="11"/>
  <c r="C233" i="11"/>
  <c r="AP232" i="11"/>
  <c r="AM232" i="11"/>
  <c r="AL232" i="11"/>
  <c r="AR232" i="11" s="1"/>
  <c r="AJ232" i="11"/>
  <c r="AG232" i="11"/>
  <c r="AD232" i="11"/>
  <c r="AA232" i="11"/>
  <c r="X232" i="11"/>
  <c r="U232" i="11"/>
  <c r="R232" i="11"/>
  <c r="O232" i="11"/>
  <c r="L232" i="11"/>
  <c r="I232" i="11"/>
  <c r="F232" i="11"/>
  <c r="C232" i="11"/>
  <c r="AP231" i="11"/>
  <c r="AM231" i="11"/>
  <c r="AL231" i="11"/>
  <c r="AR231" i="11" s="1"/>
  <c r="AJ231" i="11"/>
  <c r="AG231" i="11"/>
  <c r="AD231" i="11"/>
  <c r="AA231" i="11"/>
  <c r="X231" i="11"/>
  <c r="U231" i="11"/>
  <c r="R231" i="11"/>
  <c r="O231" i="11"/>
  <c r="L231" i="11"/>
  <c r="I231" i="11"/>
  <c r="F231" i="11"/>
  <c r="C231" i="11"/>
  <c r="AP230" i="11"/>
  <c r="AM230" i="11"/>
  <c r="AL230" i="11"/>
  <c r="AR230" i="11" s="1"/>
  <c r="AJ230" i="11"/>
  <c r="AG230" i="11"/>
  <c r="AD230" i="11"/>
  <c r="AA230" i="11"/>
  <c r="X230" i="11"/>
  <c r="U230" i="11"/>
  <c r="R230" i="11"/>
  <c r="O230" i="11"/>
  <c r="L230" i="11"/>
  <c r="I230" i="11"/>
  <c r="F230" i="11"/>
  <c r="C230" i="11"/>
  <c r="AP229" i="11"/>
  <c r="AM229" i="11"/>
  <c r="AL229" i="11"/>
  <c r="AR229" i="11" s="1"/>
  <c r="AJ229" i="11"/>
  <c r="AG229" i="11"/>
  <c r="AD229" i="11"/>
  <c r="AA229" i="11"/>
  <c r="X229" i="11"/>
  <c r="U229" i="11"/>
  <c r="R229" i="11"/>
  <c r="O229" i="11"/>
  <c r="L229" i="11"/>
  <c r="I229" i="11"/>
  <c r="F229" i="11"/>
  <c r="C229" i="11"/>
  <c r="AP227" i="11"/>
  <c r="AO227" i="11"/>
  <c r="AI227" i="11"/>
  <c r="AJ227" i="11" s="1"/>
  <c r="AF227" i="11"/>
  <c r="AG227" i="11" s="1"/>
  <c r="AC227" i="11"/>
  <c r="AD227" i="11" s="1"/>
  <c r="AA227" i="11"/>
  <c r="Z227" i="11"/>
  <c r="X227" i="11"/>
  <c r="W227" i="11"/>
  <c r="U227" i="11"/>
  <c r="T227" i="11"/>
  <c r="R227" i="11"/>
  <c r="Q227" i="11"/>
  <c r="N227" i="11"/>
  <c r="O227" i="11" s="1"/>
  <c r="K227" i="11"/>
  <c r="L227" i="11" s="1"/>
  <c r="I227" i="11"/>
  <c r="H227" i="11"/>
  <c r="E227" i="11"/>
  <c r="C227" i="11"/>
  <c r="B227" i="11"/>
  <c r="AR226" i="11"/>
  <c r="AP226" i="11"/>
  <c r="AM226" i="11"/>
  <c r="AL226" i="11"/>
  <c r="AJ226" i="11"/>
  <c r="AG226" i="11"/>
  <c r="AD226" i="11"/>
  <c r="AA226" i="11"/>
  <c r="X226" i="11"/>
  <c r="U226" i="11"/>
  <c r="R226" i="11"/>
  <c r="O226" i="11"/>
  <c r="L226" i="11"/>
  <c r="I226" i="11"/>
  <c r="F226" i="11"/>
  <c r="C226" i="11"/>
  <c r="AR225" i="11"/>
  <c r="AP225" i="11"/>
  <c r="AM225" i="11"/>
  <c r="AL225" i="11"/>
  <c r="AJ225" i="11"/>
  <c r="AG225" i="11"/>
  <c r="AD225" i="11"/>
  <c r="AA225" i="11"/>
  <c r="X225" i="11"/>
  <c r="U225" i="11"/>
  <c r="R225" i="11"/>
  <c r="O225" i="11"/>
  <c r="L225" i="11"/>
  <c r="I225" i="11"/>
  <c r="F225" i="11"/>
  <c r="C225" i="11"/>
  <c r="AR224" i="11"/>
  <c r="AP224" i="11"/>
  <c r="AM224" i="11"/>
  <c r="AL224" i="11"/>
  <c r="AJ224" i="11"/>
  <c r="AG224" i="11"/>
  <c r="AD224" i="11"/>
  <c r="AA224" i="11"/>
  <c r="X224" i="11"/>
  <c r="U224" i="11"/>
  <c r="R224" i="11"/>
  <c r="O224" i="11"/>
  <c r="L224" i="11"/>
  <c r="I224" i="11"/>
  <c r="F224" i="11"/>
  <c r="C224" i="11"/>
  <c r="AR223" i="11"/>
  <c r="AP223" i="11"/>
  <c r="AM223" i="11"/>
  <c r="AL223" i="11"/>
  <c r="AJ223" i="11"/>
  <c r="AG223" i="11"/>
  <c r="AD223" i="11"/>
  <c r="AA223" i="11"/>
  <c r="X223" i="11"/>
  <c r="U223" i="11"/>
  <c r="R223" i="11"/>
  <c r="O223" i="11"/>
  <c r="L223" i="11"/>
  <c r="I223" i="11"/>
  <c r="F223" i="11"/>
  <c r="C223" i="11"/>
  <c r="AR222" i="11"/>
  <c r="AP222" i="11"/>
  <c r="AM222" i="11"/>
  <c r="AL222" i="11"/>
  <c r="AJ222" i="11"/>
  <c r="AG222" i="11"/>
  <c r="AD222" i="11"/>
  <c r="AA222" i="11"/>
  <c r="X222" i="11"/>
  <c r="U222" i="11"/>
  <c r="R222" i="11"/>
  <c r="O222" i="11"/>
  <c r="L222" i="11"/>
  <c r="I222" i="11"/>
  <c r="F222" i="11"/>
  <c r="C222" i="11"/>
  <c r="AR221" i="11"/>
  <c r="AP221" i="11"/>
  <c r="AM221" i="11"/>
  <c r="AL221" i="11"/>
  <c r="AJ221" i="11"/>
  <c r="AG221" i="11"/>
  <c r="AD221" i="11"/>
  <c r="AA221" i="11"/>
  <c r="X221" i="11"/>
  <c r="U221" i="11"/>
  <c r="R221" i="11"/>
  <c r="O221" i="11"/>
  <c r="L221" i="11"/>
  <c r="I221" i="11"/>
  <c r="F221" i="11"/>
  <c r="C221" i="11"/>
  <c r="AR220" i="11"/>
  <c r="AP220" i="11"/>
  <c r="AM220" i="11"/>
  <c r="AL220" i="11"/>
  <c r="AJ220" i="11"/>
  <c r="AG220" i="11"/>
  <c r="AD220" i="11"/>
  <c r="AA220" i="11"/>
  <c r="X220" i="11"/>
  <c r="U220" i="11"/>
  <c r="R220" i="11"/>
  <c r="O220" i="11"/>
  <c r="L220" i="11"/>
  <c r="I220" i="11"/>
  <c r="F220" i="11"/>
  <c r="C220" i="11"/>
  <c r="AR219" i="11"/>
  <c r="AP219" i="11"/>
  <c r="AM219" i="11"/>
  <c r="AL219" i="11"/>
  <c r="AJ219" i="11"/>
  <c r="AG219" i="11"/>
  <c r="AD219" i="11"/>
  <c r="AA219" i="11"/>
  <c r="X219" i="11"/>
  <c r="U219" i="11"/>
  <c r="R219" i="11"/>
  <c r="O219" i="11"/>
  <c r="L219" i="11"/>
  <c r="I219" i="11"/>
  <c r="F219" i="11"/>
  <c r="C219" i="11"/>
  <c r="AO218" i="11"/>
  <c r="AP218" i="11" s="1"/>
  <c r="AJ218" i="11"/>
  <c r="AI218" i="11"/>
  <c r="AG218" i="11"/>
  <c r="AF218" i="11"/>
  <c r="AC218" i="11"/>
  <c r="AD218" i="11" s="1"/>
  <c r="AA218" i="11"/>
  <c r="Z218" i="11"/>
  <c r="W218" i="11"/>
  <c r="U218" i="11"/>
  <c r="T218" i="11"/>
  <c r="Q218" i="11"/>
  <c r="R218" i="11" s="1"/>
  <c r="N218" i="11"/>
  <c r="O218" i="11" s="1"/>
  <c r="L218" i="11"/>
  <c r="K218" i="11"/>
  <c r="I218" i="11"/>
  <c r="H218" i="11"/>
  <c r="E218" i="11"/>
  <c r="F218" i="11" s="1"/>
  <c r="C218" i="11"/>
  <c r="B218" i="11"/>
  <c r="AR217" i="11"/>
  <c r="AP217" i="11"/>
  <c r="AM217" i="11"/>
  <c r="AL217" i="11"/>
  <c r="AJ217" i="11"/>
  <c r="AG217" i="11"/>
  <c r="AD217" i="11"/>
  <c r="AA217" i="11"/>
  <c r="X217" i="11"/>
  <c r="U217" i="11"/>
  <c r="R217" i="11"/>
  <c r="O217" i="11"/>
  <c r="L217" i="11"/>
  <c r="I217" i="11"/>
  <c r="F217" i="11"/>
  <c r="C217" i="11"/>
  <c r="AR216" i="11"/>
  <c r="AP216" i="11"/>
  <c r="AM216" i="11"/>
  <c r="AL216" i="11"/>
  <c r="AJ216" i="11"/>
  <c r="AG216" i="11"/>
  <c r="AD216" i="11"/>
  <c r="AA216" i="11"/>
  <c r="X216" i="11"/>
  <c r="U216" i="11"/>
  <c r="R216" i="11"/>
  <c r="O216" i="11"/>
  <c r="L216" i="11"/>
  <c r="I216" i="11"/>
  <c r="F216" i="11"/>
  <c r="C216" i="11"/>
  <c r="AR215" i="11"/>
  <c r="AP215" i="11"/>
  <c r="AM215" i="11"/>
  <c r="AL215" i="11"/>
  <c r="AJ215" i="11"/>
  <c r="AG215" i="11"/>
  <c r="AD215" i="11"/>
  <c r="AA215" i="11"/>
  <c r="X215" i="11"/>
  <c r="U215" i="11"/>
  <c r="R215" i="11"/>
  <c r="O215" i="11"/>
  <c r="L215" i="11"/>
  <c r="I215" i="11"/>
  <c r="F215" i="11"/>
  <c r="C215" i="11"/>
  <c r="AR214" i="11"/>
  <c r="AP214" i="11"/>
  <c r="AM214" i="11"/>
  <c r="AL214" i="11"/>
  <c r="AJ214" i="11"/>
  <c r="AG214" i="11"/>
  <c r="AD214" i="11"/>
  <c r="AA214" i="11"/>
  <c r="X214" i="11"/>
  <c r="U214" i="11"/>
  <c r="R214" i="11"/>
  <c r="O214" i="11"/>
  <c r="L214" i="11"/>
  <c r="I214" i="11"/>
  <c r="F214" i="11"/>
  <c r="C214" i="11"/>
  <c r="AR213" i="11"/>
  <c r="AP213" i="11"/>
  <c r="AM213" i="11"/>
  <c r="AL213" i="11"/>
  <c r="AJ213" i="11"/>
  <c r="AG213" i="11"/>
  <c r="AD213" i="11"/>
  <c r="AA213" i="11"/>
  <c r="X213" i="11"/>
  <c r="U213" i="11"/>
  <c r="R213" i="11"/>
  <c r="O213" i="11"/>
  <c r="L213" i="11"/>
  <c r="I213" i="11"/>
  <c r="F213" i="11"/>
  <c r="C213" i="11"/>
  <c r="AR211" i="11"/>
  <c r="AP211" i="11"/>
  <c r="AM211" i="11"/>
  <c r="AL211" i="11"/>
  <c r="AJ211" i="11"/>
  <c r="AG211" i="11"/>
  <c r="AD211" i="11"/>
  <c r="AA211" i="11"/>
  <c r="X211" i="11"/>
  <c r="U211" i="11"/>
  <c r="R211" i="11"/>
  <c r="O211" i="11"/>
  <c r="L211" i="11"/>
  <c r="I211" i="11"/>
  <c r="F211" i="11"/>
  <c r="C211" i="11"/>
  <c r="AP209" i="11"/>
  <c r="AO209" i="11"/>
  <c r="AJ209" i="11"/>
  <c r="AI209" i="11"/>
  <c r="AG209" i="11"/>
  <c r="AF209" i="11"/>
  <c r="AC209" i="11"/>
  <c r="AD209" i="11" s="1"/>
  <c r="Z209" i="11"/>
  <c r="AA209" i="11" s="1"/>
  <c r="X209" i="11"/>
  <c r="W209" i="11"/>
  <c r="T209" i="11"/>
  <c r="U209" i="11" s="1"/>
  <c r="R209" i="11"/>
  <c r="Q209" i="11"/>
  <c r="O209" i="11"/>
  <c r="N209" i="11"/>
  <c r="L209" i="11"/>
  <c r="K209" i="11"/>
  <c r="H209" i="11"/>
  <c r="I209" i="11" s="1"/>
  <c r="E209" i="11"/>
  <c r="F209" i="11" s="1"/>
  <c r="B209" i="11"/>
  <c r="AP208" i="11"/>
  <c r="AL208" i="11"/>
  <c r="AM208" i="11" s="1"/>
  <c r="AJ208" i="11"/>
  <c r="AG208" i="11"/>
  <c r="AD208" i="11"/>
  <c r="AA208" i="11"/>
  <c r="X208" i="11"/>
  <c r="U208" i="11"/>
  <c r="R208" i="11"/>
  <c r="O208" i="11"/>
  <c r="L208" i="11"/>
  <c r="I208" i="11"/>
  <c r="F208" i="11"/>
  <c r="C208" i="11"/>
  <c r="AR207" i="11"/>
  <c r="AP207" i="11"/>
  <c r="AL207" i="11"/>
  <c r="AM207" i="11" s="1"/>
  <c r="AJ207" i="11"/>
  <c r="AG207" i="11"/>
  <c r="AD207" i="11"/>
  <c r="AA207" i="11"/>
  <c r="X207" i="11"/>
  <c r="U207" i="11"/>
  <c r="R207" i="11"/>
  <c r="O207" i="11"/>
  <c r="L207" i="11"/>
  <c r="I207" i="11"/>
  <c r="F207" i="11"/>
  <c r="C207" i="11"/>
  <c r="AP206" i="11"/>
  <c r="AL206" i="11"/>
  <c r="AM206" i="11" s="1"/>
  <c r="AJ206" i="11"/>
  <c r="AG206" i="11"/>
  <c r="AD206" i="11"/>
  <c r="AA206" i="11"/>
  <c r="X206" i="11"/>
  <c r="U206" i="11"/>
  <c r="R206" i="11"/>
  <c r="O206" i="11"/>
  <c r="L206" i="11"/>
  <c r="I206" i="11"/>
  <c r="F206" i="11"/>
  <c r="C206" i="11"/>
  <c r="AR205" i="11"/>
  <c r="AP205" i="11"/>
  <c r="AL205" i="11"/>
  <c r="AM205" i="11" s="1"/>
  <c r="AJ205" i="11"/>
  <c r="AG205" i="11"/>
  <c r="AD205" i="11"/>
  <c r="AA205" i="11"/>
  <c r="X205" i="11"/>
  <c r="U205" i="11"/>
  <c r="R205" i="11"/>
  <c r="O205" i="11"/>
  <c r="L205" i="11"/>
  <c r="I205" i="11"/>
  <c r="F205" i="11"/>
  <c r="C205" i="11"/>
  <c r="AR204" i="11"/>
  <c r="AP204" i="11"/>
  <c r="AL204" i="11"/>
  <c r="AM204" i="11" s="1"/>
  <c r="AJ204" i="11"/>
  <c r="AG204" i="11"/>
  <c r="AD204" i="11"/>
  <c r="AA204" i="11"/>
  <c r="X204" i="11"/>
  <c r="U204" i="11"/>
  <c r="R204" i="11"/>
  <c r="O204" i="11"/>
  <c r="L204" i="11"/>
  <c r="I204" i="11"/>
  <c r="F204" i="11"/>
  <c r="C204" i="11"/>
  <c r="AP203" i="11"/>
  <c r="AL203" i="11"/>
  <c r="AJ203" i="11"/>
  <c r="AG203" i="11"/>
  <c r="AD203" i="11"/>
  <c r="AA203" i="11"/>
  <c r="X203" i="11"/>
  <c r="U203" i="11"/>
  <c r="R203" i="11"/>
  <c r="O203" i="11"/>
  <c r="L203" i="11"/>
  <c r="I203" i="11"/>
  <c r="F203" i="11"/>
  <c r="C203" i="11"/>
  <c r="AP202" i="11"/>
  <c r="AL202" i="11"/>
  <c r="AM202" i="11" s="1"/>
  <c r="AJ202" i="11"/>
  <c r="AG202" i="11"/>
  <c r="AD202" i="11"/>
  <c r="AA202" i="11"/>
  <c r="X202" i="11"/>
  <c r="U202" i="11"/>
  <c r="R202" i="11"/>
  <c r="O202" i="11"/>
  <c r="L202" i="11"/>
  <c r="I202" i="11"/>
  <c r="F202" i="11"/>
  <c r="C202" i="11"/>
  <c r="AP201" i="11"/>
  <c r="AL201" i="11"/>
  <c r="AJ201" i="11"/>
  <c r="AG201" i="11"/>
  <c r="AD201" i="11"/>
  <c r="AA201" i="11"/>
  <c r="X201" i="11"/>
  <c r="U201" i="11"/>
  <c r="R201" i="11"/>
  <c r="O201" i="11"/>
  <c r="L201" i="11"/>
  <c r="I201" i="11"/>
  <c r="F201" i="11"/>
  <c r="C201" i="11"/>
  <c r="AC198" i="11"/>
  <c r="AO197" i="11"/>
  <c r="AP197" i="11" s="1"/>
  <c r="AL197" i="11"/>
  <c r="AI197" i="11"/>
  <c r="AJ197" i="11" s="1"/>
  <c r="AG197" i="11"/>
  <c r="AF197" i="11"/>
  <c r="AD197" i="11"/>
  <c r="AC197" i="11"/>
  <c r="AA197" i="11"/>
  <c r="Z197" i="11"/>
  <c r="X197" i="11"/>
  <c r="W197" i="11"/>
  <c r="T197" i="11"/>
  <c r="U197" i="11" s="1"/>
  <c r="Q197" i="11"/>
  <c r="R197" i="11" s="1"/>
  <c r="O197" i="11"/>
  <c r="N197" i="11"/>
  <c r="K197" i="11"/>
  <c r="L197" i="11" s="1"/>
  <c r="I197" i="11"/>
  <c r="H197" i="11"/>
  <c r="F197" i="11"/>
  <c r="E197" i="11"/>
  <c r="C197" i="11"/>
  <c r="B197" i="11"/>
  <c r="AP196" i="11"/>
  <c r="AO196" i="11"/>
  <c r="AI196" i="11"/>
  <c r="AJ196" i="11" s="1"/>
  <c r="AG196" i="11"/>
  <c r="AF196" i="11"/>
  <c r="AC196" i="11"/>
  <c r="AD196" i="11" s="1"/>
  <c r="AA196" i="11"/>
  <c r="Z196" i="11"/>
  <c r="W196" i="11"/>
  <c r="X196" i="11" s="1"/>
  <c r="T196" i="11"/>
  <c r="U196" i="11" s="1"/>
  <c r="R196" i="11"/>
  <c r="Q196" i="11"/>
  <c r="O196" i="11"/>
  <c r="N196" i="11"/>
  <c r="K196" i="11"/>
  <c r="L196" i="11" s="1"/>
  <c r="I196" i="11"/>
  <c r="H196" i="11"/>
  <c r="E196" i="11"/>
  <c r="C196" i="11"/>
  <c r="B196" i="11"/>
  <c r="AP195" i="11"/>
  <c r="AL195" i="11"/>
  <c r="AJ195" i="11"/>
  <c r="AG195" i="11"/>
  <c r="AD195" i="11"/>
  <c r="AA195" i="11"/>
  <c r="X195" i="11"/>
  <c r="U195" i="11"/>
  <c r="R195" i="11"/>
  <c r="O195" i="11"/>
  <c r="L195" i="11"/>
  <c r="I195" i="11"/>
  <c r="F195" i="11"/>
  <c r="C195" i="11"/>
  <c r="AP194" i="11"/>
  <c r="AL194" i="11"/>
  <c r="AJ194" i="11"/>
  <c r="AG194" i="11"/>
  <c r="AD194" i="11"/>
  <c r="AA194" i="11"/>
  <c r="X194" i="11"/>
  <c r="U194" i="11"/>
  <c r="R194" i="11"/>
  <c r="O194" i="11"/>
  <c r="L194" i="11"/>
  <c r="I194" i="11"/>
  <c r="F194" i="11"/>
  <c r="C194" i="11"/>
  <c r="AP193" i="11"/>
  <c r="AO193" i="11"/>
  <c r="AI193" i="11"/>
  <c r="AJ193" i="11" s="1"/>
  <c r="AF193" i="11"/>
  <c r="AG193" i="11" s="1"/>
  <c r="AC193" i="11"/>
  <c r="AD193" i="11" s="1"/>
  <c r="Z193" i="11"/>
  <c r="AA193" i="11" s="1"/>
  <c r="X193" i="11"/>
  <c r="W193" i="11"/>
  <c r="U193" i="11"/>
  <c r="T193" i="11"/>
  <c r="R193" i="11"/>
  <c r="Q193" i="11"/>
  <c r="O193" i="11"/>
  <c r="N193" i="11"/>
  <c r="K193" i="11"/>
  <c r="L193" i="11" s="1"/>
  <c r="H193" i="11"/>
  <c r="I193" i="11" s="1"/>
  <c r="F193" i="11"/>
  <c r="E193" i="11"/>
  <c r="B193" i="11"/>
  <c r="AR192" i="11"/>
  <c r="AP192" i="11"/>
  <c r="AM192" i="11"/>
  <c r="AL192" i="11"/>
  <c r="AJ192" i="11"/>
  <c r="AG192" i="11"/>
  <c r="AD192" i="11"/>
  <c r="AA192" i="11"/>
  <c r="X192" i="11"/>
  <c r="U192" i="11"/>
  <c r="R192" i="11"/>
  <c r="O192" i="11"/>
  <c r="L192" i="11"/>
  <c r="I192" i="11"/>
  <c r="F192" i="11"/>
  <c r="C192" i="11"/>
  <c r="AR191" i="11"/>
  <c r="AP191" i="11"/>
  <c r="AM191" i="11"/>
  <c r="AL191" i="11"/>
  <c r="AJ191" i="11"/>
  <c r="AG191" i="11"/>
  <c r="AD191" i="11"/>
  <c r="AA191" i="11"/>
  <c r="X191" i="11"/>
  <c r="U191" i="11"/>
  <c r="R191" i="11"/>
  <c r="O191" i="11"/>
  <c r="L191" i="11"/>
  <c r="I191" i="11"/>
  <c r="F191" i="11"/>
  <c r="C191" i="11"/>
  <c r="AR190" i="11"/>
  <c r="AP190" i="11"/>
  <c r="AM190" i="11"/>
  <c r="AL190" i="11"/>
  <c r="AJ190" i="11"/>
  <c r="AG190" i="11"/>
  <c r="AD190" i="11"/>
  <c r="AA190" i="11"/>
  <c r="X190" i="11"/>
  <c r="U190" i="11"/>
  <c r="R190" i="11"/>
  <c r="O190" i="11"/>
  <c r="L190" i="11"/>
  <c r="I190" i="11"/>
  <c r="F190" i="11"/>
  <c r="C190" i="11"/>
  <c r="AR189" i="11"/>
  <c r="AP189" i="11"/>
  <c r="AM189" i="11"/>
  <c r="AL189" i="11"/>
  <c r="AJ189" i="11"/>
  <c r="AG189" i="11"/>
  <c r="AD189" i="11"/>
  <c r="AA189" i="11"/>
  <c r="X189" i="11"/>
  <c r="U189" i="11"/>
  <c r="R189" i="11"/>
  <c r="O189" i="11"/>
  <c r="L189" i="11"/>
  <c r="I189" i="11"/>
  <c r="F189" i="11"/>
  <c r="C189" i="11"/>
  <c r="AR188" i="11"/>
  <c r="AP188" i="11"/>
  <c r="AM188" i="11"/>
  <c r="AL188" i="11"/>
  <c r="AJ188" i="11"/>
  <c r="AG188" i="11"/>
  <c r="AD188" i="11"/>
  <c r="AA188" i="11"/>
  <c r="X188" i="11"/>
  <c r="U188" i="11"/>
  <c r="R188" i="11"/>
  <c r="O188" i="11"/>
  <c r="L188" i="11"/>
  <c r="I188" i="11"/>
  <c r="F188" i="11"/>
  <c r="C188" i="11"/>
  <c r="AR187" i="11"/>
  <c r="AP187" i="11"/>
  <c r="AM187" i="11"/>
  <c r="AL187" i="11"/>
  <c r="AJ187" i="11"/>
  <c r="AG187" i="11"/>
  <c r="AD187" i="11"/>
  <c r="AA187" i="11"/>
  <c r="X187" i="11"/>
  <c r="U187" i="11"/>
  <c r="R187" i="11"/>
  <c r="O187" i="11"/>
  <c r="L187" i="11"/>
  <c r="I187" i="11"/>
  <c r="F187" i="11"/>
  <c r="C187" i="11"/>
  <c r="AR186" i="11"/>
  <c r="AP186" i="11"/>
  <c r="AM186" i="11"/>
  <c r="AL186" i="11"/>
  <c r="AJ186" i="11"/>
  <c r="AG186" i="11"/>
  <c r="AD186" i="11"/>
  <c r="AA186" i="11"/>
  <c r="X186" i="11"/>
  <c r="U186" i="11"/>
  <c r="R186" i="11"/>
  <c r="O186" i="11"/>
  <c r="L186" i="11"/>
  <c r="I186" i="11"/>
  <c r="F186" i="11"/>
  <c r="C186" i="11"/>
  <c r="AR184" i="11"/>
  <c r="AP184" i="11"/>
  <c r="AM184" i="11"/>
  <c r="AL184" i="11"/>
  <c r="AJ184" i="11"/>
  <c r="AG184" i="11"/>
  <c r="AD184" i="11"/>
  <c r="AA184" i="11"/>
  <c r="X184" i="11"/>
  <c r="U184" i="11"/>
  <c r="R184" i="11"/>
  <c r="O184" i="11"/>
  <c r="L184" i="11"/>
  <c r="I184" i="11"/>
  <c r="F184" i="11"/>
  <c r="C184" i="11"/>
  <c r="AR183" i="11"/>
  <c r="AP183" i="11"/>
  <c r="AM183" i="11"/>
  <c r="AL183" i="11"/>
  <c r="AJ183" i="11"/>
  <c r="AG183" i="11"/>
  <c r="AD183" i="11"/>
  <c r="AA183" i="11"/>
  <c r="X183" i="11"/>
  <c r="U183" i="11"/>
  <c r="R183" i="11"/>
  <c r="O183" i="11"/>
  <c r="L183" i="11"/>
  <c r="I183" i="11"/>
  <c r="F183" i="11"/>
  <c r="C183" i="11"/>
  <c r="AP182" i="11"/>
  <c r="AO182" i="11"/>
  <c r="AL182" i="11"/>
  <c r="AI182" i="11"/>
  <c r="AJ182" i="11" s="1"/>
  <c r="AG182" i="11"/>
  <c r="AF182" i="11"/>
  <c r="AD182" i="11"/>
  <c r="AC182" i="11"/>
  <c r="AA182" i="11"/>
  <c r="Z182" i="11"/>
  <c r="X182" i="11"/>
  <c r="W182" i="11"/>
  <c r="U182" i="11"/>
  <c r="T182" i="11"/>
  <c r="R182" i="11"/>
  <c r="Q182" i="11"/>
  <c r="N182" i="11"/>
  <c r="O182" i="11" s="1"/>
  <c r="K182" i="11"/>
  <c r="L182" i="11" s="1"/>
  <c r="I182" i="11"/>
  <c r="H182" i="11"/>
  <c r="F182" i="11"/>
  <c r="E182" i="11"/>
  <c r="C182" i="11"/>
  <c r="B182" i="11"/>
  <c r="AR181" i="11"/>
  <c r="AP181" i="11"/>
  <c r="AM181" i="11"/>
  <c r="AL181" i="11"/>
  <c r="AJ181" i="11"/>
  <c r="AG181" i="11"/>
  <c r="AD181" i="11"/>
  <c r="AA181" i="11"/>
  <c r="X181" i="11"/>
  <c r="U181" i="11"/>
  <c r="R181" i="11"/>
  <c r="O181" i="11"/>
  <c r="L181" i="11"/>
  <c r="I181" i="11"/>
  <c r="F181" i="11"/>
  <c r="C181" i="11"/>
  <c r="AR180" i="11"/>
  <c r="AP180" i="11"/>
  <c r="AM180" i="11"/>
  <c r="AL180" i="11"/>
  <c r="AJ180" i="11"/>
  <c r="AG180" i="11"/>
  <c r="AD180" i="11"/>
  <c r="AA180" i="11"/>
  <c r="X180" i="11"/>
  <c r="U180" i="11"/>
  <c r="R180" i="11"/>
  <c r="O180" i="11"/>
  <c r="L180" i="11"/>
  <c r="I180" i="11"/>
  <c r="F180" i="11"/>
  <c r="C180" i="11"/>
  <c r="AR179" i="11"/>
  <c r="AP179" i="11"/>
  <c r="AM179" i="11"/>
  <c r="AL179" i="11"/>
  <c r="AJ179" i="11"/>
  <c r="AG179" i="11"/>
  <c r="AD179" i="11"/>
  <c r="AA179" i="11"/>
  <c r="X179" i="11"/>
  <c r="U179" i="11"/>
  <c r="R179" i="11"/>
  <c r="O179" i="11"/>
  <c r="L179" i="11"/>
  <c r="I179" i="11"/>
  <c r="F179" i="11"/>
  <c r="C179" i="11"/>
  <c r="AR178" i="11"/>
  <c r="AP178" i="11"/>
  <c r="AM178" i="11"/>
  <c r="AL178" i="11"/>
  <c r="AJ178" i="11"/>
  <c r="AG178" i="11"/>
  <c r="AD178" i="11"/>
  <c r="AA178" i="11"/>
  <c r="X178" i="11"/>
  <c r="U178" i="11"/>
  <c r="R178" i="11"/>
  <c r="O178" i="11"/>
  <c r="L178" i="11"/>
  <c r="I178" i="11"/>
  <c r="F178" i="11"/>
  <c r="C178" i="11"/>
  <c r="AR177" i="11"/>
  <c r="AP177" i="11"/>
  <c r="AM177" i="11"/>
  <c r="AL177" i="11"/>
  <c r="AJ177" i="11"/>
  <c r="AG177" i="11"/>
  <c r="AD177" i="11"/>
  <c r="AA177" i="11"/>
  <c r="X177" i="11"/>
  <c r="U177" i="11"/>
  <c r="R177" i="11"/>
  <c r="O177" i="11"/>
  <c r="L177" i="11"/>
  <c r="I177" i="11"/>
  <c r="F177" i="11"/>
  <c r="C177" i="11"/>
  <c r="AR175" i="11"/>
  <c r="AP175" i="11"/>
  <c r="AM175" i="11"/>
  <c r="AL175" i="11"/>
  <c r="AJ175" i="11"/>
  <c r="AG175" i="11"/>
  <c r="AD175" i="11"/>
  <c r="AA175" i="11"/>
  <c r="X175" i="11"/>
  <c r="U175" i="11"/>
  <c r="R175" i="11"/>
  <c r="O175" i="11"/>
  <c r="L175" i="11"/>
  <c r="I175" i="11"/>
  <c r="F175" i="11"/>
  <c r="C175" i="11"/>
  <c r="AD172" i="11"/>
  <c r="Z172" i="11"/>
  <c r="W172" i="11"/>
  <c r="U172" i="11"/>
  <c r="T172" i="11"/>
  <c r="AP171" i="11"/>
  <c r="AO171" i="11"/>
  <c r="AJ171" i="11"/>
  <c r="AI171" i="11"/>
  <c r="AG171" i="11"/>
  <c r="AF171" i="11"/>
  <c r="AC171" i="11"/>
  <c r="AD171" i="11" s="1"/>
  <c r="Z171" i="11"/>
  <c r="AA171" i="11" s="1"/>
  <c r="X171" i="11"/>
  <c r="W171" i="11"/>
  <c r="U171" i="11"/>
  <c r="T171" i="11"/>
  <c r="R171" i="11"/>
  <c r="Q171" i="11"/>
  <c r="O171" i="11"/>
  <c r="N171" i="11"/>
  <c r="L171" i="11"/>
  <c r="K171" i="11"/>
  <c r="I171" i="11"/>
  <c r="H171" i="11"/>
  <c r="E171" i="11"/>
  <c r="B171" i="11"/>
  <c r="C171" i="11" s="1"/>
  <c r="AO170" i="11"/>
  <c r="AP170" i="11" s="1"/>
  <c r="AI170" i="11"/>
  <c r="AJ170" i="11" s="1"/>
  <c r="AF170" i="11"/>
  <c r="AG170" i="11" s="1"/>
  <c r="AC170" i="11"/>
  <c r="AD170" i="11" s="1"/>
  <c r="AA170" i="11"/>
  <c r="Z170" i="11"/>
  <c r="X170" i="11"/>
  <c r="W170" i="11"/>
  <c r="T170" i="11"/>
  <c r="U170" i="11" s="1"/>
  <c r="Q170" i="11"/>
  <c r="R170" i="11" s="1"/>
  <c r="N170" i="11"/>
  <c r="O170" i="11" s="1"/>
  <c r="K170" i="11"/>
  <c r="L170" i="11" s="1"/>
  <c r="H170" i="11"/>
  <c r="I170" i="11" s="1"/>
  <c r="E170" i="11"/>
  <c r="F170" i="11" s="1"/>
  <c r="C170" i="11"/>
  <c r="B170" i="11"/>
  <c r="AP169" i="11"/>
  <c r="AL169" i="11"/>
  <c r="AJ169" i="11"/>
  <c r="AG169" i="11"/>
  <c r="AD169" i="11"/>
  <c r="AA169" i="11"/>
  <c r="X169" i="11"/>
  <c r="U169" i="11"/>
  <c r="R169" i="11"/>
  <c r="O169" i="11"/>
  <c r="L169" i="11"/>
  <c r="I169" i="11"/>
  <c r="F169" i="11"/>
  <c r="C169" i="11"/>
  <c r="AP168" i="11"/>
  <c r="AL168" i="11"/>
  <c r="AJ168" i="11"/>
  <c r="AG168" i="11"/>
  <c r="AD168" i="11"/>
  <c r="AA168" i="11"/>
  <c r="X168" i="11"/>
  <c r="U168" i="11"/>
  <c r="R168" i="11"/>
  <c r="O168" i="11"/>
  <c r="L168" i="11"/>
  <c r="I168" i="11"/>
  <c r="F168" i="11"/>
  <c r="C168" i="11"/>
  <c r="AP167" i="11"/>
  <c r="AL167" i="11"/>
  <c r="AJ167" i="11"/>
  <c r="AG167" i="11"/>
  <c r="AD167" i="11"/>
  <c r="AA167" i="11"/>
  <c r="X167" i="11"/>
  <c r="U167" i="11"/>
  <c r="R167" i="11"/>
  <c r="O167" i="11"/>
  <c r="L167" i="11"/>
  <c r="I167" i="11"/>
  <c r="F167" i="11"/>
  <c r="C167" i="11"/>
  <c r="AO166" i="11"/>
  <c r="AP166" i="11" s="1"/>
  <c r="AJ166" i="11"/>
  <c r="AI166" i="11"/>
  <c r="AG166" i="11"/>
  <c r="AF166" i="11"/>
  <c r="AC166" i="11"/>
  <c r="AD166" i="11" s="1"/>
  <c r="AA166" i="11"/>
  <c r="Z166" i="11"/>
  <c r="X166" i="11"/>
  <c r="W166" i="11"/>
  <c r="T166" i="11"/>
  <c r="U166" i="11" s="1"/>
  <c r="Q166" i="11"/>
  <c r="R166" i="11" s="1"/>
  <c r="O166" i="11"/>
  <c r="N166" i="11"/>
  <c r="L166" i="11"/>
  <c r="K166" i="11"/>
  <c r="I166" i="11"/>
  <c r="H166" i="11"/>
  <c r="F166" i="11"/>
  <c r="E166" i="11"/>
  <c r="B166" i="11"/>
  <c r="AL166" i="11" s="1"/>
  <c r="AR166" i="11" s="1"/>
  <c r="AR165" i="11"/>
  <c r="AP165" i="11"/>
  <c r="AL165" i="11"/>
  <c r="AM165" i="11" s="1"/>
  <c r="AJ165" i="11"/>
  <c r="AG165" i="11"/>
  <c r="AD165" i="11"/>
  <c r="AA165" i="11"/>
  <c r="X165" i="11"/>
  <c r="U165" i="11"/>
  <c r="R165" i="11"/>
  <c r="O165" i="11"/>
  <c r="L165" i="11"/>
  <c r="I165" i="11"/>
  <c r="F165" i="11"/>
  <c r="C165" i="11"/>
  <c r="AR164" i="11"/>
  <c r="AP164" i="11"/>
  <c r="AL164" i="11"/>
  <c r="AM164" i="11" s="1"/>
  <c r="AJ164" i="11"/>
  <c r="AG164" i="11"/>
  <c r="AD164" i="11"/>
  <c r="AA164" i="11"/>
  <c r="X164" i="11"/>
  <c r="U164" i="11"/>
  <c r="R164" i="11"/>
  <c r="O164" i="11"/>
  <c r="L164" i="11"/>
  <c r="I164" i="11"/>
  <c r="F164" i="11"/>
  <c r="C164" i="11"/>
  <c r="AP163" i="11"/>
  <c r="AL163" i="11"/>
  <c r="AM163" i="11" s="1"/>
  <c r="AJ163" i="11"/>
  <c r="AG163" i="11"/>
  <c r="AD163" i="11"/>
  <c r="AA163" i="11"/>
  <c r="X163" i="11"/>
  <c r="U163" i="11"/>
  <c r="R163" i="11"/>
  <c r="O163" i="11"/>
  <c r="L163" i="11"/>
  <c r="I163" i="11"/>
  <c r="F163" i="11"/>
  <c r="C163" i="11"/>
  <c r="AP162" i="11"/>
  <c r="AL162" i="11"/>
  <c r="AM162" i="11" s="1"/>
  <c r="AJ162" i="11"/>
  <c r="AG162" i="11"/>
  <c r="AD162" i="11"/>
  <c r="AA162" i="11"/>
  <c r="X162" i="11"/>
  <c r="U162" i="11"/>
  <c r="R162" i="11"/>
  <c r="O162" i="11"/>
  <c r="L162" i="11"/>
  <c r="I162" i="11"/>
  <c r="F162" i="11"/>
  <c r="C162" i="11"/>
  <c r="AR161" i="11"/>
  <c r="AP161" i="11"/>
  <c r="AL161" i="11"/>
  <c r="AM161" i="11" s="1"/>
  <c r="AJ161" i="11"/>
  <c r="AG161" i="11"/>
  <c r="AD161" i="11"/>
  <c r="AA161" i="11"/>
  <c r="X161" i="11"/>
  <c r="U161" i="11"/>
  <c r="R161" i="11"/>
  <c r="O161" i="11"/>
  <c r="L161" i="11"/>
  <c r="I161" i="11"/>
  <c r="F161" i="11"/>
  <c r="C161" i="11"/>
  <c r="AP160" i="11"/>
  <c r="AL160" i="11"/>
  <c r="AM160" i="11" s="1"/>
  <c r="AJ160" i="11"/>
  <c r="AG160" i="11"/>
  <c r="AD160" i="11"/>
  <c r="AA160" i="11"/>
  <c r="X160" i="11"/>
  <c r="U160" i="11"/>
  <c r="R160" i="11"/>
  <c r="O160" i="11"/>
  <c r="L160" i="11"/>
  <c r="I160" i="11"/>
  <c r="F160" i="11"/>
  <c r="C160" i="11"/>
  <c r="AP158" i="11"/>
  <c r="AO158" i="11"/>
  <c r="AI158" i="11"/>
  <c r="AJ158" i="11" s="1"/>
  <c r="AF158" i="11"/>
  <c r="AG158" i="11" s="1"/>
  <c r="AC158" i="11"/>
  <c r="AD158" i="11" s="1"/>
  <c r="AA158" i="11"/>
  <c r="Z158" i="11"/>
  <c r="X158" i="11"/>
  <c r="W158" i="11"/>
  <c r="U158" i="11"/>
  <c r="T158" i="11"/>
  <c r="R158" i="11"/>
  <c r="Q158" i="11"/>
  <c r="O158" i="11"/>
  <c r="N158" i="11"/>
  <c r="L158" i="11"/>
  <c r="K158" i="11"/>
  <c r="H158" i="11"/>
  <c r="I158" i="11" s="1"/>
  <c r="E158" i="11"/>
  <c r="F158" i="11" s="1"/>
  <c r="B158" i="11"/>
  <c r="AP157" i="11"/>
  <c r="AL157" i="11"/>
  <c r="AR157" i="11" s="1"/>
  <c r="AJ157" i="11"/>
  <c r="AG157" i="11"/>
  <c r="AD157" i="11"/>
  <c r="AA157" i="11"/>
  <c r="X157" i="11"/>
  <c r="U157" i="11"/>
  <c r="R157" i="11"/>
  <c r="O157" i="11"/>
  <c r="L157" i="11"/>
  <c r="I157" i="11"/>
  <c r="F157" i="11"/>
  <c r="C157" i="11"/>
  <c r="AP156" i="11"/>
  <c r="AL156" i="11"/>
  <c r="AR156" i="11" s="1"/>
  <c r="AJ156" i="11"/>
  <c r="AG156" i="11"/>
  <c r="AD156" i="11"/>
  <c r="AA156" i="11"/>
  <c r="X156" i="11"/>
  <c r="U156" i="11"/>
  <c r="R156" i="11"/>
  <c r="O156" i="11"/>
  <c r="L156" i="11"/>
  <c r="I156" i="11"/>
  <c r="F156" i="11"/>
  <c r="C156" i="11"/>
  <c r="AP155" i="11"/>
  <c r="AL155" i="11"/>
  <c r="AR155" i="11" s="1"/>
  <c r="AJ155" i="11"/>
  <c r="AG155" i="11"/>
  <c r="AD155" i="11"/>
  <c r="AA155" i="11"/>
  <c r="X155" i="11"/>
  <c r="U155" i="11"/>
  <c r="R155" i="11"/>
  <c r="O155" i="11"/>
  <c r="L155" i="11"/>
  <c r="I155" i="11"/>
  <c r="F155" i="11"/>
  <c r="C155" i="11"/>
  <c r="AP154" i="11"/>
  <c r="AL154" i="11"/>
  <c r="AR154" i="11" s="1"/>
  <c r="AJ154" i="11"/>
  <c r="AG154" i="11"/>
  <c r="AD154" i="11"/>
  <c r="AA154" i="11"/>
  <c r="X154" i="11"/>
  <c r="U154" i="11"/>
  <c r="R154" i="11"/>
  <c r="O154" i="11"/>
  <c r="L154" i="11"/>
  <c r="I154" i="11"/>
  <c r="F154" i="11"/>
  <c r="C154" i="11"/>
  <c r="AP153" i="11"/>
  <c r="AL153" i="11"/>
  <c r="AR153" i="11" s="1"/>
  <c r="AJ153" i="11"/>
  <c r="AG153" i="11"/>
  <c r="AD153" i="11"/>
  <c r="AA153" i="11"/>
  <c r="X153" i="11"/>
  <c r="U153" i="11"/>
  <c r="R153" i="11"/>
  <c r="O153" i="11"/>
  <c r="L153" i="11"/>
  <c r="I153" i="11"/>
  <c r="F153" i="11"/>
  <c r="C153" i="11"/>
  <c r="AP151" i="11"/>
  <c r="AL151" i="11"/>
  <c r="AR151" i="11" s="1"/>
  <c r="AJ151" i="11"/>
  <c r="AG151" i="11"/>
  <c r="AD151" i="11"/>
  <c r="AA151" i="11"/>
  <c r="X151" i="11"/>
  <c r="U151" i="11"/>
  <c r="R151" i="11"/>
  <c r="O151" i="11"/>
  <c r="L151" i="11"/>
  <c r="I151" i="11"/>
  <c r="F151" i="11"/>
  <c r="C151" i="11"/>
  <c r="AP149" i="11"/>
  <c r="AO149" i="11"/>
  <c r="AI149" i="11"/>
  <c r="AJ149" i="11" s="1"/>
  <c r="AF149" i="11"/>
  <c r="AG149" i="11" s="1"/>
  <c r="AD149" i="11"/>
  <c r="AC149" i="11"/>
  <c r="Z149" i="11"/>
  <c r="AA149" i="11" s="1"/>
  <c r="W149" i="11"/>
  <c r="X149" i="11" s="1"/>
  <c r="T149" i="11"/>
  <c r="U149" i="11" s="1"/>
  <c r="Q149" i="11"/>
  <c r="R149" i="11" s="1"/>
  <c r="O149" i="11"/>
  <c r="N149" i="11"/>
  <c r="K149" i="11"/>
  <c r="L149" i="11" s="1"/>
  <c r="H149" i="11"/>
  <c r="I149" i="11" s="1"/>
  <c r="F149" i="11"/>
  <c r="E149" i="11"/>
  <c r="B149" i="11"/>
  <c r="AP148" i="11"/>
  <c r="AO148" i="11"/>
  <c r="AJ148" i="11"/>
  <c r="AI148" i="11"/>
  <c r="AG148" i="11"/>
  <c r="AF148" i="11"/>
  <c r="AD148" i="11"/>
  <c r="AC148" i="11"/>
  <c r="AA148" i="11"/>
  <c r="Z148" i="11"/>
  <c r="W148" i="11"/>
  <c r="X148" i="11" s="1"/>
  <c r="T148" i="11"/>
  <c r="U148" i="11" s="1"/>
  <c r="Q148" i="11"/>
  <c r="R148" i="11" s="1"/>
  <c r="N148" i="11"/>
  <c r="O148" i="11" s="1"/>
  <c r="K148" i="11"/>
  <c r="I148" i="11"/>
  <c r="H148" i="11"/>
  <c r="F148" i="11"/>
  <c r="E148" i="11"/>
  <c r="B148" i="11"/>
  <c r="C148" i="11" s="1"/>
  <c r="AP147" i="11"/>
  <c r="AM147" i="11"/>
  <c r="AL147" i="11"/>
  <c r="AR147" i="11" s="1"/>
  <c r="AJ147" i="11"/>
  <c r="AG147" i="11"/>
  <c r="AD147" i="11"/>
  <c r="AA147" i="11"/>
  <c r="X147" i="11"/>
  <c r="U147" i="11"/>
  <c r="R147" i="11"/>
  <c r="O147" i="11"/>
  <c r="L147" i="11"/>
  <c r="I147" i="11"/>
  <c r="F147" i="11"/>
  <c r="C147" i="11"/>
  <c r="AP146" i="11"/>
  <c r="AL146" i="11"/>
  <c r="AJ146" i="11"/>
  <c r="AG146" i="11"/>
  <c r="AD146" i="11"/>
  <c r="AA146" i="11"/>
  <c r="X146" i="11"/>
  <c r="U146" i="11"/>
  <c r="R146" i="11"/>
  <c r="O146" i="11"/>
  <c r="L146" i="11"/>
  <c r="I146" i="11"/>
  <c r="F146" i="11"/>
  <c r="C146" i="11"/>
  <c r="AP145" i="11"/>
  <c r="AM145" i="11"/>
  <c r="AL145" i="11"/>
  <c r="AR145" i="11" s="1"/>
  <c r="AJ145" i="11"/>
  <c r="AG145" i="11"/>
  <c r="AD145" i="11"/>
  <c r="AA145" i="11"/>
  <c r="X145" i="11"/>
  <c r="U145" i="11"/>
  <c r="R145" i="11"/>
  <c r="O145" i="11"/>
  <c r="L145" i="11"/>
  <c r="I145" i="11"/>
  <c r="F145" i="11"/>
  <c r="C145" i="11"/>
  <c r="AP144" i="11"/>
  <c r="AL144" i="11"/>
  <c r="AR144" i="11" s="1"/>
  <c r="AJ144" i="11"/>
  <c r="AG144" i="11"/>
  <c r="AD144" i="11"/>
  <c r="AA144" i="11"/>
  <c r="X144" i="11"/>
  <c r="U144" i="11"/>
  <c r="R144" i="11"/>
  <c r="O144" i="11"/>
  <c r="L144" i="11"/>
  <c r="I144" i="11"/>
  <c r="F144" i="11"/>
  <c r="C144" i="11"/>
  <c r="AP143" i="11"/>
  <c r="AM143" i="11"/>
  <c r="AL143" i="11"/>
  <c r="AR143" i="11" s="1"/>
  <c r="AJ143" i="11"/>
  <c r="AG143" i="11"/>
  <c r="AD143" i="11"/>
  <c r="AA143" i="11"/>
  <c r="X143" i="11"/>
  <c r="U143" i="11"/>
  <c r="R143" i="11"/>
  <c r="O143" i="11"/>
  <c r="L143" i="11"/>
  <c r="I143" i="11"/>
  <c r="F143" i="11"/>
  <c r="C143" i="11"/>
  <c r="AP141" i="11"/>
  <c r="AO141" i="11"/>
  <c r="AJ141" i="11"/>
  <c r="AI141" i="11"/>
  <c r="AG141" i="11"/>
  <c r="AF141" i="11"/>
  <c r="AD141" i="11"/>
  <c r="AC141" i="11"/>
  <c r="Z141" i="11"/>
  <c r="AA141" i="11" s="1"/>
  <c r="W141" i="11"/>
  <c r="X141" i="11" s="1"/>
  <c r="U141" i="11"/>
  <c r="T141" i="11"/>
  <c r="R141" i="11"/>
  <c r="Q141" i="11"/>
  <c r="O141" i="11"/>
  <c r="N141" i="11"/>
  <c r="L141" i="11"/>
  <c r="K141" i="11"/>
  <c r="I141" i="11"/>
  <c r="H141" i="11"/>
  <c r="F141" i="11"/>
  <c r="E141" i="11"/>
  <c r="B141" i="11"/>
  <c r="AP140" i="11"/>
  <c r="AM140" i="11"/>
  <c r="AL140" i="11"/>
  <c r="AR140" i="11" s="1"/>
  <c r="AJ140" i="11"/>
  <c r="AG140" i="11"/>
  <c r="AD140" i="11"/>
  <c r="AA140" i="11"/>
  <c r="X140" i="11"/>
  <c r="U140" i="11"/>
  <c r="R140" i="11"/>
  <c r="O140" i="11"/>
  <c r="L140" i="11"/>
  <c r="I140" i="11"/>
  <c r="F140" i="11"/>
  <c r="C140" i="11"/>
  <c r="AP139" i="11"/>
  <c r="AM139" i="11"/>
  <c r="AL139" i="11"/>
  <c r="AR139" i="11" s="1"/>
  <c r="AJ139" i="11"/>
  <c r="AG139" i="11"/>
  <c r="AD139" i="11"/>
  <c r="AA139" i="11"/>
  <c r="X139" i="11"/>
  <c r="U139" i="11"/>
  <c r="R139" i="11"/>
  <c r="O139" i="11"/>
  <c r="L139" i="11"/>
  <c r="I139" i="11"/>
  <c r="F139" i="11"/>
  <c r="C139" i="11"/>
  <c r="AP138" i="11"/>
  <c r="AM138" i="11"/>
  <c r="AL138" i="11"/>
  <c r="AR138" i="11" s="1"/>
  <c r="AJ138" i="11"/>
  <c r="AG138" i="11"/>
  <c r="AD138" i="11"/>
  <c r="AA138" i="11"/>
  <c r="X138" i="11"/>
  <c r="U138" i="11"/>
  <c r="R138" i="11"/>
  <c r="O138" i="11"/>
  <c r="L138" i="11"/>
  <c r="I138" i="11"/>
  <c r="F138" i="11"/>
  <c r="C138" i="11"/>
  <c r="AP137" i="11"/>
  <c r="AM137" i="11"/>
  <c r="AL137" i="11"/>
  <c r="AR137" i="11" s="1"/>
  <c r="AJ137" i="11"/>
  <c r="AG137" i="11"/>
  <c r="AD137" i="11"/>
  <c r="AA137" i="11"/>
  <c r="X137" i="11"/>
  <c r="U137" i="11"/>
  <c r="R137" i="11"/>
  <c r="O137" i="11"/>
  <c r="L137" i="11"/>
  <c r="I137" i="11"/>
  <c r="F137" i="11"/>
  <c r="C137" i="11"/>
  <c r="AP136" i="11"/>
  <c r="AM136" i="11"/>
  <c r="AL136" i="11"/>
  <c r="AR136" i="11" s="1"/>
  <c r="AJ136" i="11"/>
  <c r="AG136" i="11"/>
  <c r="AD136" i="11"/>
  <c r="AA136" i="11"/>
  <c r="X136" i="11"/>
  <c r="U136" i="11"/>
  <c r="R136" i="11"/>
  <c r="O136" i="11"/>
  <c r="L136" i="11"/>
  <c r="I136" i="11"/>
  <c r="F136" i="11"/>
  <c r="C136" i="11"/>
  <c r="AP135" i="11"/>
  <c r="AM135" i="11"/>
  <c r="AL135" i="11"/>
  <c r="AR135" i="11" s="1"/>
  <c r="AJ135" i="11"/>
  <c r="AG135" i="11"/>
  <c r="AD135" i="11"/>
  <c r="AA135" i="11"/>
  <c r="X135" i="11"/>
  <c r="U135" i="11"/>
  <c r="R135" i="11"/>
  <c r="O135" i="11"/>
  <c r="L135" i="11"/>
  <c r="I135" i="11"/>
  <c r="F135" i="11"/>
  <c r="C135" i="11"/>
  <c r="AP134" i="11"/>
  <c r="AM134" i="11"/>
  <c r="AL134" i="11"/>
  <c r="AR134" i="11" s="1"/>
  <c r="AJ134" i="11"/>
  <c r="AG134" i="11"/>
  <c r="AD134" i="11"/>
  <c r="AA134" i="11"/>
  <c r="X134" i="11"/>
  <c r="U134" i="11"/>
  <c r="R134" i="11"/>
  <c r="O134" i="11"/>
  <c r="L134" i="11"/>
  <c r="I134" i="11"/>
  <c r="F134" i="11"/>
  <c r="C134" i="11"/>
  <c r="AP133" i="11"/>
  <c r="AL133" i="11"/>
  <c r="AR133" i="11" s="1"/>
  <c r="AJ133" i="11"/>
  <c r="AG133" i="11"/>
  <c r="AD133" i="11"/>
  <c r="AA133" i="11"/>
  <c r="X133" i="11"/>
  <c r="U133" i="11"/>
  <c r="R133" i="11"/>
  <c r="O133" i="11"/>
  <c r="L133" i="11"/>
  <c r="I133" i="11"/>
  <c r="F133" i="11"/>
  <c r="C133" i="11"/>
  <c r="AP132" i="11"/>
  <c r="AM132" i="11"/>
  <c r="AL132" i="11"/>
  <c r="AR132" i="11" s="1"/>
  <c r="AJ132" i="11"/>
  <c r="AG132" i="11"/>
  <c r="AD132" i="11"/>
  <c r="AA132" i="11"/>
  <c r="X132" i="11"/>
  <c r="U132" i="11"/>
  <c r="R132" i="11"/>
  <c r="O132" i="11"/>
  <c r="L132" i="11"/>
  <c r="I132" i="11"/>
  <c r="F132" i="11"/>
  <c r="C132" i="11"/>
  <c r="AP131" i="11"/>
  <c r="AL131" i="11"/>
  <c r="AR131" i="11" s="1"/>
  <c r="AJ131" i="11"/>
  <c r="AG131" i="11"/>
  <c r="AD131" i="11"/>
  <c r="AA131" i="11"/>
  <c r="X131" i="11"/>
  <c r="U131" i="11"/>
  <c r="R131" i="11"/>
  <c r="O131" i="11"/>
  <c r="L131" i="11"/>
  <c r="I131" i="11"/>
  <c r="F131" i="11"/>
  <c r="C131" i="11"/>
  <c r="AP130" i="11"/>
  <c r="AM130" i="11"/>
  <c r="AL130" i="11"/>
  <c r="AR130" i="11" s="1"/>
  <c r="AJ130" i="11"/>
  <c r="AG130" i="11"/>
  <c r="AD130" i="11"/>
  <c r="AA130" i="11"/>
  <c r="X130" i="11"/>
  <c r="U130" i="11"/>
  <c r="R130" i="11"/>
  <c r="O130" i="11"/>
  <c r="L130" i="11"/>
  <c r="I130" i="11"/>
  <c r="F130" i="11"/>
  <c r="C130" i="11"/>
  <c r="AP129" i="11"/>
  <c r="AL129" i="11"/>
  <c r="AR129" i="11" s="1"/>
  <c r="AJ129" i="11"/>
  <c r="AG129" i="11"/>
  <c r="AD129" i="11"/>
  <c r="AA129" i="11"/>
  <c r="X129" i="11"/>
  <c r="U129" i="11"/>
  <c r="R129" i="11"/>
  <c r="O129" i="11"/>
  <c r="L129" i="11"/>
  <c r="I129" i="11"/>
  <c r="F129" i="11"/>
  <c r="C129" i="11"/>
  <c r="AP127" i="11"/>
  <c r="AM127" i="11"/>
  <c r="AL127" i="11"/>
  <c r="AR127" i="11" s="1"/>
  <c r="AJ127" i="11"/>
  <c r="AG127" i="11"/>
  <c r="AD127" i="11"/>
  <c r="AA127" i="11"/>
  <c r="X127" i="11"/>
  <c r="U127" i="11"/>
  <c r="R127" i="11"/>
  <c r="O127" i="11"/>
  <c r="L127" i="11"/>
  <c r="I127" i="11"/>
  <c r="F127" i="11"/>
  <c r="C127" i="11"/>
  <c r="AO124" i="11"/>
  <c r="AP124" i="11" s="1"/>
  <c r="AM124" i="11"/>
  <c r="AJ124" i="11"/>
  <c r="AI124" i="11"/>
  <c r="AI172" i="11" s="1"/>
  <c r="AG124" i="11"/>
  <c r="AF124" i="11"/>
  <c r="AF172" i="11" s="1"/>
  <c r="AG172" i="11" s="1"/>
  <c r="AD124" i="11"/>
  <c r="AC124" i="11"/>
  <c r="AC172" i="11" s="1"/>
  <c r="AA124" i="11"/>
  <c r="Z124" i="11"/>
  <c r="X124" i="11"/>
  <c r="W124" i="11"/>
  <c r="U124" i="11"/>
  <c r="T124" i="11"/>
  <c r="Q124" i="11"/>
  <c r="R124" i="11" s="1"/>
  <c r="O124" i="11"/>
  <c r="N124" i="11"/>
  <c r="N172" i="11" s="1"/>
  <c r="L124" i="11"/>
  <c r="K124" i="11"/>
  <c r="K172" i="11" s="1"/>
  <c r="I124" i="11"/>
  <c r="H124" i="11"/>
  <c r="H172" i="11" s="1"/>
  <c r="H198" i="11" s="1"/>
  <c r="F124" i="11"/>
  <c r="E124" i="11"/>
  <c r="C124" i="11"/>
  <c r="B124" i="11"/>
  <c r="AL124" i="11" s="1"/>
  <c r="AR124" i="11" s="1"/>
  <c r="AR123" i="11"/>
  <c r="AP123" i="11"/>
  <c r="AM123" i="11"/>
  <c r="AL123" i="11"/>
  <c r="AJ123" i="11"/>
  <c r="AG123" i="11"/>
  <c r="AD123" i="11"/>
  <c r="AA123" i="11"/>
  <c r="X123" i="11"/>
  <c r="U123" i="11"/>
  <c r="R123" i="11"/>
  <c r="O123" i="11"/>
  <c r="L123" i="11"/>
  <c r="I123" i="11"/>
  <c r="F123" i="11"/>
  <c r="C123" i="11"/>
  <c r="AO122" i="11"/>
  <c r="AP122" i="11" s="1"/>
  <c r="AJ122" i="11"/>
  <c r="AI122" i="11"/>
  <c r="AF122" i="11"/>
  <c r="AG122" i="11" s="1"/>
  <c r="AD122" i="11"/>
  <c r="AC122" i="11"/>
  <c r="AA122" i="11"/>
  <c r="Z122" i="11"/>
  <c r="X122" i="11"/>
  <c r="W122" i="11"/>
  <c r="U122" i="11"/>
  <c r="T122" i="11"/>
  <c r="Q122" i="11"/>
  <c r="R122" i="11" s="1"/>
  <c r="N122" i="11"/>
  <c r="O122" i="11" s="1"/>
  <c r="L122" i="11"/>
  <c r="K122" i="11"/>
  <c r="I122" i="11"/>
  <c r="H122" i="11"/>
  <c r="E122" i="11"/>
  <c r="F122" i="11" s="1"/>
  <c r="C122" i="11"/>
  <c r="B122" i="11"/>
  <c r="AL122" i="11" s="1"/>
  <c r="AR121" i="11"/>
  <c r="AP121" i="11"/>
  <c r="AM121" i="11"/>
  <c r="AL121" i="11"/>
  <c r="AJ121" i="11"/>
  <c r="AG121" i="11"/>
  <c r="AD121" i="11"/>
  <c r="AA121" i="11"/>
  <c r="X121" i="11"/>
  <c r="U121" i="11"/>
  <c r="R121" i="11"/>
  <c r="O121" i="11"/>
  <c r="L121" i="11"/>
  <c r="I121" i="11"/>
  <c r="F121" i="11"/>
  <c r="C121" i="11"/>
  <c r="AR120" i="11"/>
  <c r="AP120" i="11"/>
  <c r="AM120" i="11"/>
  <c r="AL120" i="11"/>
  <c r="AJ120" i="11"/>
  <c r="AG120" i="11"/>
  <c r="AD120" i="11"/>
  <c r="AA120" i="11"/>
  <c r="X120" i="11"/>
  <c r="U120" i="11"/>
  <c r="R120" i="11"/>
  <c r="O120" i="11"/>
  <c r="L120" i="11"/>
  <c r="I120" i="11"/>
  <c r="F120" i="11"/>
  <c r="C120" i="11"/>
  <c r="AR119" i="11"/>
  <c r="AP119" i="11"/>
  <c r="AM119" i="11"/>
  <c r="AL119" i="11"/>
  <c r="AJ119" i="11"/>
  <c r="AG119" i="11"/>
  <c r="AD119" i="11"/>
  <c r="AA119" i="11"/>
  <c r="X119" i="11"/>
  <c r="U119" i="11"/>
  <c r="R119" i="11"/>
  <c r="O119" i="11"/>
  <c r="L119" i="11"/>
  <c r="I119" i="11"/>
  <c r="F119" i="11"/>
  <c r="C119" i="11"/>
  <c r="AP118" i="11"/>
  <c r="AO118" i="11"/>
  <c r="AJ118" i="11"/>
  <c r="AI118" i="11"/>
  <c r="AF118" i="11"/>
  <c r="AG118" i="11" s="1"/>
  <c r="AC118" i="11"/>
  <c r="AD118" i="11" s="1"/>
  <c r="Z118" i="11"/>
  <c r="AA118" i="11" s="1"/>
  <c r="W118" i="11"/>
  <c r="X118" i="11" s="1"/>
  <c r="T118" i="11"/>
  <c r="U118" i="11" s="1"/>
  <c r="Q118" i="11"/>
  <c r="R118" i="11" s="1"/>
  <c r="O118" i="11"/>
  <c r="N118" i="11"/>
  <c r="L118" i="11"/>
  <c r="K118" i="11"/>
  <c r="H118" i="11"/>
  <c r="I118" i="11" s="1"/>
  <c r="E118" i="11"/>
  <c r="F118" i="11" s="1"/>
  <c r="B118" i="11"/>
  <c r="AP117" i="11"/>
  <c r="AL117" i="11"/>
  <c r="AJ117" i="11"/>
  <c r="AG117" i="11"/>
  <c r="AD117" i="11"/>
  <c r="AA117" i="11"/>
  <c r="X117" i="11"/>
  <c r="U117" i="11"/>
  <c r="R117" i="11"/>
  <c r="O117" i="11"/>
  <c r="L117" i="11"/>
  <c r="I117" i="11"/>
  <c r="F117" i="11"/>
  <c r="C117" i="11"/>
  <c r="AP116" i="11"/>
  <c r="AL116" i="11"/>
  <c r="AJ116" i="11"/>
  <c r="AG116" i="11"/>
  <c r="AD116" i="11"/>
  <c r="AA116" i="11"/>
  <c r="X116" i="11"/>
  <c r="U116" i="11"/>
  <c r="R116" i="11"/>
  <c r="O116" i="11"/>
  <c r="L116" i="11"/>
  <c r="I116" i="11"/>
  <c r="F116" i="11"/>
  <c r="C116" i="11"/>
  <c r="AP115" i="11"/>
  <c r="AM115" i="11"/>
  <c r="AL115" i="11"/>
  <c r="AR115" i="11" s="1"/>
  <c r="AJ115" i="11"/>
  <c r="AG115" i="11"/>
  <c r="AD115" i="11"/>
  <c r="AA115" i="11"/>
  <c r="X115" i="11"/>
  <c r="U115" i="11"/>
  <c r="R115" i="11"/>
  <c r="O115" i="11"/>
  <c r="L115" i="11"/>
  <c r="I115" i="11"/>
  <c r="F115" i="11"/>
  <c r="C115" i="11"/>
  <c r="AP114" i="11"/>
  <c r="AL114" i="11"/>
  <c r="AR114" i="11" s="1"/>
  <c r="AJ114" i="11"/>
  <c r="AG114" i="11"/>
  <c r="AD114" i="11"/>
  <c r="AA114" i="11"/>
  <c r="X114" i="11"/>
  <c r="U114" i="11"/>
  <c r="R114" i="11"/>
  <c r="O114" i="11"/>
  <c r="L114" i="11"/>
  <c r="I114" i="11"/>
  <c r="F114" i="11"/>
  <c r="C114" i="11"/>
  <c r="AP113" i="11"/>
  <c r="AM113" i="11"/>
  <c r="AL113" i="11"/>
  <c r="AR113" i="11" s="1"/>
  <c r="AJ113" i="11"/>
  <c r="AG113" i="11"/>
  <c r="AD113" i="11"/>
  <c r="AA113" i="11"/>
  <c r="X113" i="11"/>
  <c r="U113" i="11"/>
  <c r="R113" i="11"/>
  <c r="O113" i="11"/>
  <c r="L113" i="11"/>
  <c r="I113" i="11"/>
  <c r="F113" i="11"/>
  <c r="C113" i="11"/>
  <c r="AP112" i="11"/>
  <c r="AL112" i="11"/>
  <c r="AR112" i="11" s="1"/>
  <c r="AJ112" i="11"/>
  <c r="AG112" i="11"/>
  <c r="AD112" i="11"/>
  <c r="AA112" i="11"/>
  <c r="X112" i="11"/>
  <c r="U112" i="11"/>
  <c r="R112" i="11"/>
  <c r="O112" i="11"/>
  <c r="L112" i="11"/>
  <c r="I112" i="11"/>
  <c r="F112" i="11"/>
  <c r="C112" i="11"/>
  <c r="AP111" i="11"/>
  <c r="AL111" i="11"/>
  <c r="AR111" i="11" s="1"/>
  <c r="AJ111" i="11"/>
  <c r="AG111" i="11"/>
  <c r="AD111" i="11"/>
  <c r="AA111" i="11"/>
  <c r="X111" i="11"/>
  <c r="U111" i="11"/>
  <c r="R111" i="11"/>
  <c r="O111" i="11"/>
  <c r="L111" i="11"/>
  <c r="I111" i="11"/>
  <c r="F111" i="11"/>
  <c r="C111" i="11"/>
  <c r="AP110" i="11"/>
  <c r="AL110" i="11"/>
  <c r="AR110" i="11" s="1"/>
  <c r="AJ110" i="11"/>
  <c r="AG110" i="11"/>
  <c r="AD110" i="11"/>
  <c r="AA110" i="11"/>
  <c r="X110" i="11"/>
  <c r="U110" i="11"/>
  <c r="R110" i="11"/>
  <c r="O110" i="11"/>
  <c r="L110" i="11"/>
  <c r="I110" i="11"/>
  <c r="F110" i="11"/>
  <c r="C110" i="11"/>
  <c r="AP109" i="11"/>
  <c r="AL109" i="11"/>
  <c r="AR109" i="11" s="1"/>
  <c r="AJ109" i="11"/>
  <c r="AG109" i="11"/>
  <c r="AD109" i="11"/>
  <c r="AA109" i="11"/>
  <c r="X109" i="11"/>
  <c r="U109" i="11"/>
  <c r="R109" i="11"/>
  <c r="O109" i="11"/>
  <c r="L109" i="11"/>
  <c r="I109" i="11"/>
  <c r="F109" i="11"/>
  <c r="C109" i="11"/>
  <c r="AP108" i="11"/>
  <c r="AM108" i="11"/>
  <c r="AL108" i="11"/>
  <c r="AR108" i="11" s="1"/>
  <c r="AJ108" i="11"/>
  <c r="AG108" i="11"/>
  <c r="AD108" i="11"/>
  <c r="AA108" i="11"/>
  <c r="X108" i="11"/>
  <c r="U108" i="11"/>
  <c r="R108" i="11"/>
  <c r="O108" i="11"/>
  <c r="L108" i="11"/>
  <c r="I108" i="11"/>
  <c r="F108" i="11"/>
  <c r="C108" i="11"/>
  <c r="AP107" i="11"/>
  <c r="AL107" i="11"/>
  <c r="AR107" i="11" s="1"/>
  <c r="AJ107" i="11"/>
  <c r="AG107" i="11"/>
  <c r="AD107" i="11"/>
  <c r="AA107" i="11"/>
  <c r="X107" i="11"/>
  <c r="U107" i="11"/>
  <c r="R107" i="11"/>
  <c r="O107" i="11"/>
  <c r="L107" i="11"/>
  <c r="I107" i="11"/>
  <c r="F107" i="11"/>
  <c r="C107" i="11"/>
  <c r="AP106" i="11"/>
  <c r="AM106" i="11"/>
  <c r="AL106" i="11"/>
  <c r="AR106" i="11" s="1"/>
  <c r="AJ106" i="11"/>
  <c r="AG106" i="11"/>
  <c r="AD106" i="11"/>
  <c r="AA106" i="11"/>
  <c r="X106" i="11"/>
  <c r="U106" i="11"/>
  <c r="R106" i="11"/>
  <c r="O106" i="11"/>
  <c r="L106" i="11"/>
  <c r="I106" i="11"/>
  <c r="F106" i="11"/>
  <c r="C106" i="11"/>
  <c r="AP105" i="11"/>
  <c r="AL105" i="11"/>
  <c r="AJ105" i="11"/>
  <c r="AG105" i="11"/>
  <c r="AD105" i="11"/>
  <c r="AA105" i="11"/>
  <c r="X105" i="11"/>
  <c r="U105" i="11"/>
  <c r="R105" i="11"/>
  <c r="O105" i="11"/>
  <c r="L105" i="11"/>
  <c r="I105" i="11"/>
  <c r="F105" i="11"/>
  <c r="C105" i="11"/>
  <c r="AP104" i="11"/>
  <c r="AM104" i="11"/>
  <c r="AL104" i="11"/>
  <c r="AR104" i="11" s="1"/>
  <c r="AJ104" i="11"/>
  <c r="AG104" i="11"/>
  <c r="AD104" i="11"/>
  <c r="AA104" i="11"/>
  <c r="X104" i="11"/>
  <c r="U104" i="11"/>
  <c r="R104" i="11"/>
  <c r="O104" i="11"/>
  <c r="L104" i="11"/>
  <c r="I104" i="11"/>
  <c r="F104" i="11"/>
  <c r="C104" i="11"/>
  <c r="AP103" i="11"/>
  <c r="AL103" i="11"/>
  <c r="AR103" i="11" s="1"/>
  <c r="AJ103" i="11"/>
  <c r="AG103" i="11"/>
  <c r="AD103" i="11"/>
  <c r="AA103" i="11"/>
  <c r="X103" i="11"/>
  <c r="U103" i="11"/>
  <c r="R103" i="11"/>
  <c r="O103" i="11"/>
  <c r="L103" i="11"/>
  <c r="I103" i="11"/>
  <c r="F103" i="11"/>
  <c r="C103" i="11"/>
  <c r="AP102" i="11"/>
  <c r="AM102" i="11"/>
  <c r="AL102" i="11"/>
  <c r="AR102" i="11" s="1"/>
  <c r="AJ102" i="11"/>
  <c r="AG102" i="11"/>
  <c r="AD102" i="11"/>
  <c r="AA102" i="11"/>
  <c r="X102" i="11"/>
  <c r="U102" i="11"/>
  <c r="R102" i="11"/>
  <c r="O102" i="11"/>
  <c r="L102" i="11"/>
  <c r="I102" i="11"/>
  <c r="F102" i="11"/>
  <c r="C102" i="11"/>
  <c r="AP101" i="11"/>
  <c r="AL101" i="11"/>
  <c r="AR101" i="11" s="1"/>
  <c r="AJ101" i="11"/>
  <c r="AG101" i="11"/>
  <c r="AD101" i="11"/>
  <c r="AA101" i="11"/>
  <c r="X101" i="11"/>
  <c r="U101" i="11"/>
  <c r="R101" i="11"/>
  <c r="O101" i="11"/>
  <c r="L101" i="11"/>
  <c r="I101" i="11"/>
  <c r="F101" i="11"/>
  <c r="C101" i="11"/>
  <c r="AP100" i="11"/>
  <c r="AM100" i="11"/>
  <c r="AL100" i="11"/>
  <c r="AR100" i="11" s="1"/>
  <c r="AJ100" i="11"/>
  <c r="AG100" i="11"/>
  <c r="AD100" i="11"/>
  <c r="AA100" i="11"/>
  <c r="X100" i="11"/>
  <c r="U100" i="11"/>
  <c r="R100" i="11"/>
  <c r="O100" i="11"/>
  <c r="L100" i="11"/>
  <c r="I100" i="11"/>
  <c r="F100" i="11"/>
  <c r="C100" i="11"/>
  <c r="AP99" i="11"/>
  <c r="AL99" i="11"/>
  <c r="AR99" i="11" s="1"/>
  <c r="AJ99" i="11"/>
  <c r="AG99" i="11"/>
  <c r="AD99" i="11"/>
  <c r="AA99" i="11"/>
  <c r="X99" i="11"/>
  <c r="U99" i="11"/>
  <c r="R99" i="11"/>
  <c r="O99" i="11"/>
  <c r="L99" i="11"/>
  <c r="I99" i="11"/>
  <c r="F99" i="11"/>
  <c r="C99" i="11"/>
  <c r="AP98" i="11"/>
  <c r="AL98" i="11"/>
  <c r="AR98" i="11" s="1"/>
  <c r="AJ98" i="11"/>
  <c r="AG98" i="11"/>
  <c r="AD98" i="11"/>
  <c r="AA98" i="11"/>
  <c r="X98" i="11"/>
  <c r="U98" i="11"/>
  <c r="R98" i="11"/>
  <c r="O98" i="11"/>
  <c r="L98" i="11"/>
  <c r="I98" i="11"/>
  <c r="F98" i="11"/>
  <c r="C98" i="11"/>
  <c r="AP97" i="11"/>
  <c r="AM97" i="11"/>
  <c r="AL97" i="11"/>
  <c r="AR97" i="11" s="1"/>
  <c r="AJ97" i="11"/>
  <c r="AG97" i="11"/>
  <c r="AD97" i="11"/>
  <c r="AA97" i="11"/>
  <c r="X97" i="11"/>
  <c r="U97" i="11"/>
  <c r="R97" i="11"/>
  <c r="O97" i="11"/>
  <c r="L97" i="11"/>
  <c r="I97" i="11"/>
  <c r="F97" i="11"/>
  <c r="C97" i="11"/>
  <c r="AP96" i="11"/>
  <c r="AM96" i="11"/>
  <c r="AL96" i="11"/>
  <c r="AR96" i="11" s="1"/>
  <c r="AJ96" i="11"/>
  <c r="AG96" i="11"/>
  <c r="AD96" i="11"/>
  <c r="AA96" i="11"/>
  <c r="X96" i="11"/>
  <c r="U96" i="11"/>
  <c r="R96" i="11"/>
  <c r="O96" i="11"/>
  <c r="L96" i="11"/>
  <c r="I96" i="11"/>
  <c r="F96" i="11"/>
  <c r="C96" i="11"/>
  <c r="AP95" i="11"/>
  <c r="AL95" i="11"/>
  <c r="AR95" i="11" s="1"/>
  <c r="AJ95" i="11"/>
  <c r="AG95" i="11"/>
  <c r="AD95" i="11"/>
  <c r="AA95" i="11"/>
  <c r="X95" i="11"/>
  <c r="U95" i="11"/>
  <c r="R95" i="11"/>
  <c r="O95" i="11"/>
  <c r="L95" i="11"/>
  <c r="I95" i="11"/>
  <c r="F95" i="11"/>
  <c r="C95" i="11"/>
  <c r="AP94" i="11"/>
  <c r="AL94" i="11"/>
  <c r="AR94" i="11" s="1"/>
  <c r="AJ94" i="11"/>
  <c r="AG94" i="11"/>
  <c r="AD94" i="11"/>
  <c r="AA94" i="11"/>
  <c r="X94" i="11"/>
  <c r="U94" i="11"/>
  <c r="R94" i="11"/>
  <c r="O94" i="11"/>
  <c r="L94" i="11"/>
  <c r="I94" i="11"/>
  <c r="F94" i="11"/>
  <c r="C94" i="11"/>
  <c r="AP92" i="11"/>
  <c r="AL92" i="11"/>
  <c r="AR92" i="11" s="1"/>
  <c r="AJ92" i="11"/>
  <c r="AG92" i="11"/>
  <c r="AD92" i="11"/>
  <c r="AA92" i="11"/>
  <c r="X92" i="11"/>
  <c r="U92" i="11"/>
  <c r="R92" i="11"/>
  <c r="O92" i="11"/>
  <c r="L92" i="11"/>
  <c r="I92" i="11"/>
  <c r="F92" i="11"/>
  <c r="C92" i="11"/>
  <c r="AP91" i="11"/>
  <c r="AM91" i="11"/>
  <c r="AL91" i="11"/>
  <c r="AR91" i="11" s="1"/>
  <c r="AJ91" i="11"/>
  <c r="AG91" i="11"/>
  <c r="AD91" i="11"/>
  <c r="AA91" i="11"/>
  <c r="X91" i="11"/>
  <c r="U91" i="11"/>
  <c r="R91" i="11"/>
  <c r="O91" i="11"/>
  <c r="L91" i="11"/>
  <c r="I91" i="11"/>
  <c r="F91" i="11"/>
  <c r="C91" i="11"/>
  <c r="AP90" i="11"/>
  <c r="AL90" i="11"/>
  <c r="AR90" i="11" s="1"/>
  <c r="AJ90" i="11"/>
  <c r="AG90" i="11"/>
  <c r="AD90" i="11"/>
  <c r="AA90" i="11"/>
  <c r="X90" i="11"/>
  <c r="U90" i="11"/>
  <c r="R90" i="11"/>
  <c r="O90" i="11"/>
  <c r="L90" i="11"/>
  <c r="I90" i="11"/>
  <c r="F90" i="11"/>
  <c r="C90" i="11"/>
  <c r="AP89" i="11"/>
  <c r="AM89" i="11"/>
  <c r="AL89" i="11"/>
  <c r="AR89" i="11" s="1"/>
  <c r="AJ89" i="11"/>
  <c r="AG89" i="11"/>
  <c r="AD89" i="11"/>
  <c r="AA89" i="11"/>
  <c r="X89" i="11"/>
  <c r="U89" i="11"/>
  <c r="R89" i="11"/>
  <c r="O89" i="11"/>
  <c r="L89" i="11"/>
  <c r="I89" i="11"/>
  <c r="F89" i="11"/>
  <c r="C89" i="11"/>
  <c r="AO88" i="11"/>
  <c r="AP88" i="11" s="1"/>
  <c r="AL88" i="11"/>
  <c r="AJ88" i="11"/>
  <c r="AI88" i="11"/>
  <c r="AF88" i="11"/>
  <c r="AG88" i="11" s="1"/>
  <c r="AC88" i="11"/>
  <c r="AD88" i="11" s="1"/>
  <c r="Z88" i="11"/>
  <c r="AA88" i="11" s="1"/>
  <c r="W88" i="11"/>
  <c r="X88" i="11" s="1"/>
  <c r="U88" i="11"/>
  <c r="T88" i="11"/>
  <c r="R88" i="11"/>
  <c r="Q88" i="11"/>
  <c r="N88" i="11"/>
  <c r="O88" i="11" s="1"/>
  <c r="L88" i="11"/>
  <c r="K88" i="11"/>
  <c r="H88" i="11"/>
  <c r="I88" i="11" s="1"/>
  <c r="E88" i="11"/>
  <c r="F88" i="11" s="1"/>
  <c r="B88" i="11"/>
  <c r="C88" i="11" s="1"/>
  <c r="AP87" i="11"/>
  <c r="AL87" i="11"/>
  <c r="AR87" i="11" s="1"/>
  <c r="AJ87" i="11"/>
  <c r="AG87" i="11"/>
  <c r="AD87" i="11"/>
  <c r="AA87" i="11"/>
  <c r="X87" i="11"/>
  <c r="U87" i="11"/>
  <c r="R87" i="11"/>
  <c r="O87" i="11"/>
  <c r="L87" i="11"/>
  <c r="I87" i="11"/>
  <c r="F87" i="11"/>
  <c r="C87" i="11"/>
  <c r="AP86" i="11"/>
  <c r="AM86" i="11"/>
  <c r="AL86" i="11"/>
  <c r="AR86" i="11" s="1"/>
  <c r="AJ86" i="11"/>
  <c r="AG86" i="11"/>
  <c r="AD86" i="11"/>
  <c r="AA86" i="11"/>
  <c r="X86" i="11"/>
  <c r="U86" i="11"/>
  <c r="R86" i="11"/>
  <c r="O86" i="11"/>
  <c r="L86" i="11"/>
  <c r="I86" i="11"/>
  <c r="F86" i="11"/>
  <c r="C86" i="11"/>
  <c r="AP85" i="11"/>
  <c r="AL85" i="11"/>
  <c r="AR85" i="11" s="1"/>
  <c r="AJ85" i="11"/>
  <c r="AG85" i="11"/>
  <c r="AD85" i="11"/>
  <c r="AA85" i="11"/>
  <c r="X85" i="11"/>
  <c r="U85" i="11"/>
  <c r="R85" i="11"/>
  <c r="O85" i="11"/>
  <c r="L85" i="11"/>
  <c r="I85" i="11"/>
  <c r="F85" i="11"/>
  <c r="C85" i="11"/>
  <c r="AP84" i="11"/>
  <c r="AM84" i="11"/>
  <c r="AL84" i="11"/>
  <c r="AR84" i="11" s="1"/>
  <c r="AJ84" i="11"/>
  <c r="AG84" i="11"/>
  <c r="AD84" i="11"/>
  <c r="AA84" i="11"/>
  <c r="X84" i="11"/>
  <c r="U84" i="11"/>
  <c r="R84" i="11"/>
  <c r="O84" i="11"/>
  <c r="L84" i="11"/>
  <c r="I84" i="11"/>
  <c r="F84" i="11"/>
  <c r="C84" i="11"/>
  <c r="AP83" i="11"/>
  <c r="AL83" i="11"/>
  <c r="AJ83" i="11"/>
  <c r="AG83" i="11"/>
  <c r="AD83" i="11"/>
  <c r="AA83" i="11"/>
  <c r="X83" i="11"/>
  <c r="U83" i="11"/>
  <c r="R83" i="11"/>
  <c r="O83" i="11"/>
  <c r="L83" i="11"/>
  <c r="I83" i="11"/>
  <c r="F83" i="11"/>
  <c r="C83" i="11"/>
  <c r="AP82" i="11"/>
  <c r="AM82" i="11"/>
  <c r="AL82" i="11"/>
  <c r="AR82" i="11" s="1"/>
  <c r="AJ82" i="11"/>
  <c r="AG82" i="11"/>
  <c r="AD82" i="11"/>
  <c r="AA82" i="11"/>
  <c r="X82" i="11"/>
  <c r="U82" i="11"/>
  <c r="R82" i="11"/>
  <c r="O82" i="11"/>
  <c r="L82" i="11"/>
  <c r="I82" i="11"/>
  <c r="F82" i="11"/>
  <c r="C82" i="11"/>
  <c r="AP81" i="11"/>
  <c r="AL81" i="11"/>
  <c r="AR81" i="11" s="1"/>
  <c r="AJ81" i="11"/>
  <c r="AG81" i="11"/>
  <c r="AD81" i="11"/>
  <c r="AA81" i="11"/>
  <c r="X81" i="11"/>
  <c r="U81" i="11"/>
  <c r="R81" i="11"/>
  <c r="O81" i="11"/>
  <c r="L81" i="11"/>
  <c r="I81" i="11"/>
  <c r="F81" i="11"/>
  <c r="C81" i="11"/>
  <c r="AP80" i="11"/>
  <c r="AM80" i="11"/>
  <c r="AL80" i="11"/>
  <c r="AR80" i="11" s="1"/>
  <c r="AJ80" i="11"/>
  <c r="AG80" i="11"/>
  <c r="AD80" i="11"/>
  <c r="AA80" i="11"/>
  <c r="X80" i="11"/>
  <c r="U80" i="11"/>
  <c r="R80" i="11"/>
  <c r="O80" i="11"/>
  <c r="L80" i="11"/>
  <c r="I80" i="11"/>
  <c r="F80" i="11"/>
  <c r="C80" i="11"/>
  <c r="AP79" i="11"/>
  <c r="AL79" i="11"/>
  <c r="AR79" i="11" s="1"/>
  <c r="AJ79" i="11"/>
  <c r="AG79" i="11"/>
  <c r="AD79" i="11"/>
  <c r="AA79" i="11"/>
  <c r="X79" i="11"/>
  <c r="U79" i="11"/>
  <c r="R79" i="11"/>
  <c r="O79" i="11"/>
  <c r="L79" i="11"/>
  <c r="I79" i="11"/>
  <c r="F79" i="11"/>
  <c r="C79" i="11"/>
  <c r="AP78" i="11"/>
  <c r="AM78" i="11"/>
  <c r="AL78" i="11"/>
  <c r="AR78" i="11" s="1"/>
  <c r="AJ78" i="11"/>
  <c r="AG78" i="11"/>
  <c r="AD78" i="11"/>
  <c r="AA78" i="11"/>
  <c r="X78" i="11"/>
  <c r="U78" i="11"/>
  <c r="R78" i="11"/>
  <c r="O78" i="11"/>
  <c r="L78" i="11"/>
  <c r="I78" i="11"/>
  <c r="F78" i="11"/>
  <c r="C78" i="11"/>
  <c r="AP77" i="11"/>
  <c r="AL77" i="11"/>
  <c r="AR77" i="11" s="1"/>
  <c r="AJ77" i="11"/>
  <c r="AG77" i="11"/>
  <c r="AD77" i="11"/>
  <c r="AA77" i="11"/>
  <c r="X77" i="11"/>
  <c r="U77" i="11"/>
  <c r="R77" i="11"/>
  <c r="O77" i="11"/>
  <c r="L77" i="11"/>
  <c r="I77" i="11"/>
  <c r="F77" i="11"/>
  <c r="C77" i="11"/>
  <c r="AP76" i="11"/>
  <c r="AL76" i="11"/>
  <c r="AR76" i="11" s="1"/>
  <c r="AJ76" i="11"/>
  <c r="AG76" i="11"/>
  <c r="AD76" i="11"/>
  <c r="AA76" i="11"/>
  <c r="X76" i="11"/>
  <c r="U76" i="11"/>
  <c r="R76" i="11"/>
  <c r="O76" i="11"/>
  <c r="L76" i="11"/>
  <c r="I76" i="11"/>
  <c r="F76" i="11"/>
  <c r="C76" i="11"/>
  <c r="AP75" i="11"/>
  <c r="AM75" i="11"/>
  <c r="AL75" i="11"/>
  <c r="AR75" i="11" s="1"/>
  <c r="AJ75" i="11"/>
  <c r="AG75" i="11"/>
  <c r="AD75" i="11"/>
  <c r="AA75" i="11"/>
  <c r="X75" i="11"/>
  <c r="U75" i="11"/>
  <c r="R75" i="11"/>
  <c r="O75" i="11"/>
  <c r="L75" i="11"/>
  <c r="I75" i="11"/>
  <c r="F75" i="11"/>
  <c r="C75" i="11"/>
  <c r="AO73" i="11"/>
  <c r="AP73" i="11" s="1"/>
  <c r="AI73" i="11"/>
  <c r="AJ73" i="11" s="1"/>
  <c r="AF73" i="11"/>
  <c r="AG73" i="11" s="1"/>
  <c r="AD73" i="11"/>
  <c r="AC73" i="11"/>
  <c r="AA73" i="11"/>
  <c r="Z73" i="11"/>
  <c r="X73" i="11"/>
  <c r="W73" i="11"/>
  <c r="U73" i="11"/>
  <c r="T73" i="11"/>
  <c r="Q73" i="11"/>
  <c r="R73" i="11" s="1"/>
  <c r="N73" i="11"/>
  <c r="O73" i="11" s="1"/>
  <c r="K73" i="11"/>
  <c r="L73" i="11" s="1"/>
  <c r="H73" i="11"/>
  <c r="I73" i="11" s="1"/>
  <c r="F73" i="11"/>
  <c r="E73" i="11"/>
  <c r="C73" i="11"/>
  <c r="B73" i="11"/>
  <c r="AR72" i="11"/>
  <c r="AP72" i="11"/>
  <c r="AM72" i="11"/>
  <c r="AL72" i="11"/>
  <c r="AJ72" i="11"/>
  <c r="AG72" i="11"/>
  <c r="AD72" i="11"/>
  <c r="AA72" i="11"/>
  <c r="X72" i="11"/>
  <c r="U72" i="11"/>
  <c r="R72" i="11"/>
  <c r="O72" i="11"/>
  <c r="L72" i="11"/>
  <c r="I72" i="11"/>
  <c r="F72" i="11"/>
  <c r="C72" i="11"/>
  <c r="AR71" i="11"/>
  <c r="AP71" i="11"/>
  <c r="AM71" i="11"/>
  <c r="AL71" i="11"/>
  <c r="AJ71" i="11"/>
  <c r="AG71" i="11"/>
  <c r="AD71" i="11"/>
  <c r="AA71" i="11"/>
  <c r="X71" i="11"/>
  <c r="U71" i="11"/>
  <c r="R71" i="11"/>
  <c r="O71" i="11"/>
  <c r="L71" i="11"/>
  <c r="I71" i="11"/>
  <c r="F71" i="11"/>
  <c r="C71" i="11"/>
  <c r="AR70" i="11"/>
  <c r="AP70" i="11"/>
  <c r="AM70" i="11"/>
  <c r="AL70" i="11"/>
  <c r="AJ70" i="11"/>
  <c r="AG70" i="11"/>
  <c r="AD70" i="11"/>
  <c r="AA70" i="11"/>
  <c r="X70" i="11"/>
  <c r="U70" i="11"/>
  <c r="R70" i="11"/>
  <c r="O70" i="11"/>
  <c r="L70" i="11"/>
  <c r="I70" i="11"/>
  <c r="F70" i="11"/>
  <c r="C70" i="11"/>
  <c r="AR69" i="11"/>
  <c r="AP69" i="11"/>
  <c r="AM69" i="11"/>
  <c r="AL69" i="11"/>
  <c r="AJ69" i="11"/>
  <c r="AG69" i="11"/>
  <c r="AD69" i="11"/>
  <c r="AA69" i="11"/>
  <c r="X69" i="11"/>
  <c r="U69" i="11"/>
  <c r="R69" i="11"/>
  <c r="O69" i="11"/>
  <c r="L69" i="11"/>
  <c r="I69" i="11"/>
  <c r="F69" i="11"/>
  <c r="C69" i="11"/>
  <c r="AR68" i="11"/>
  <c r="AP68" i="11"/>
  <c r="AL68" i="11"/>
  <c r="AM68" i="11" s="1"/>
  <c r="AJ68" i="11"/>
  <c r="AG68" i="11"/>
  <c r="AD68" i="11"/>
  <c r="AA68" i="11"/>
  <c r="X68" i="11"/>
  <c r="U68" i="11"/>
  <c r="R68" i="11"/>
  <c r="O68" i="11"/>
  <c r="L68" i="11"/>
  <c r="I68" i="11"/>
  <c r="F68" i="11"/>
  <c r="C68" i="11"/>
  <c r="AR67" i="11"/>
  <c r="AP67" i="11"/>
  <c r="AL67" i="11"/>
  <c r="AM67" i="11" s="1"/>
  <c r="AJ67" i="11"/>
  <c r="AG67" i="11"/>
  <c r="AD67" i="11"/>
  <c r="AA67" i="11"/>
  <c r="X67" i="11"/>
  <c r="U67" i="11"/>
  <c r="R67" i="11"/>
  <c r="O67" i="11"/>
  <c r="L67" i="11"/>
  <c r="I67" i="11"/>
  <c r="F67" i="11"/>
  <c r="C67" i="11"/>
  <c r="AP66" i="11"/>
  <c r="AL66" i="11"/>
  <c r="AM66" i="11" s="1"/>
  <c r="AJ66" i="11"/>
  <c r="AG66" i="11"/>
  <c r="AD66" i="11"/>
  <c r="AA66" i="11"/>
  <c r="X66" i="11"/>
  <c r="U66" i="11"/>
  <c r="R66" i="11"/>
  <c r="O66" i="11"/>
  <c r="L66" i="11"/>
  <c r="I66" i="11"/>
  <c r="F66" i="11"/>
  <c r="C66" i="11"/>
  <c r="AP65" i="11"/>
  <c r="AL65" i="11"/>
  <c r="AM65" i="11" s="1"/>
  <c r="AJ65" i="11"/>
  <c r="AG65" i="11"/>
  <c r="AD65" i="11"/>
  <c r="AA65" i="11"/>
  <c r="X65" i="11"/>
  <c r="U65" i="11"/>
  <c r="R65" i="11"/>
  <c r="O65" i="11"/>
  <c r="L65" i="11"/>
  <c r="I65" i="11"/>
  <c r="F65" i="11"/>
  <c r="C65" i="11"/>
  <c r="AR64" i="11"/>
  <c r="AP64" i="11"/>
  <c r="AL64" i="11"/>
  <c r="AM64" i="11" s="1"/>
  <c r="AJ64" i="11"/>
  <c r="AG64" i="11"/>
  <c r="AD64" i="11"/>
  <c r="AA64" i="11"/>
  <c r="X64" i="11"/>
  <c r="U64" i="11"/>
  <c r="R64" i="11"/>
  <c r="O64" i="11"/>
  <c r="L64" i="11"/>
  <c r="I64" i="11"/>
  <c r="F64" i="11"/>
  <c r="C64" i="11"/>
  <c r="AO62" i="11"/>
  <c r="AP62" i="11" s="1"/>
  <c r="AJ62" i="11"/>
  <c r="AI62" i="11"/>
  <c r="AG62" i="11"/>
  <c r="AF62" i="11"/>
  <c r="AD62" i="11"/>
  <c r="AC62" i="11"/>
  <c r="AA62" i="11"/>
  <c r="Z62" i="11"/>
  <c r="X62" i="11"/>
  <c r="W62" i="11"/>
  <c r="T62" i="11"/>
  <c r="U62" i="11" s="1"/>
  <c r="Q62" i="11"/>
  <c r="R62" i="11" s="1"/>
  <c r="N62" i="11"/>
  <c r="O62" i="11" s="1"/>
  <c r="K62" i="11"/>
  <c r="AL62" i="11" s="1"/>
  <c r="I62" i="11"/>
  <c r="H62" i="11"/>
  <c r="F62" i="11"/>
  <c r="E62" i="11"/>
  <c r="B62" i="11"/>
  <c r="C62" i="11" s="1"/>
  <c r="AP61" i="11"/>
  <c r="AO61" i="11"/>
  <c r="AI61" i="11"/>
  <c r="AJ61" i="11" s="1"/>
  <c r="AF61" i="11"/>
  <c r="AG61" i="11" s="1"/>
  <c r="AD61" i="11"/>
  <c r="AC61" i="11"/>
  <c r="Z61" i="11"/>
  <c r="AA61" i="11" s="1"/>
  <c r="W61" i="11"/>
  <c r="X61" i="11" s="1"/>
  <c r="U61" i="11"/>
  <c r="T61" i="11"/>
  <c r="R61" i="11"/>
  <c r="Q61" i="11"/>
  <c r="O61" i="11"/>
  <c r="N61" i="11"/>
  <c r="K61" i="11"/>
  <c r="L61" i="11" s="1"/>
  <c r="H61" i="11"/>
  <c r="I61" i="11" s="1"/>
  <c r="F61" i="11"/>
  <c r="E61" i="11"/>
  <c r="B61" i="11"/>
  <c r="AP60" i="11"/>
  <c r="AL60" i="11"/>
  <c r="AR60" i="11" s="1"/>
  <c r="AJ60" i="11"/>
  <c r="AG60" i="11"/>
  <c r="AD60" i="11"/>
  <c r="AA60" i="11"/>
  <c r="X60" i="11"/>
  <c r="U60" i="11"/>
  <c r="R60" i="11"/>
  <c r="O60" i="11"/>
  <c r="L60" i="11"/>
  <c r="I60" i="11"/>
  <c r="F60" i="11"/>
  <c r="C60" i="11"/>
  <c r="AP59" i="11"/>
  <c r="AM59" i="11"/>
  <c r="AL59" i="11"/>
  <c r="AR59" i="11" s="1"/>
  <c r="AJ59" i="11"/>
  <c r="AG59" i="11"/>
  <c r="AD59" i="11"/>
  <c r="AA59" i="11"/>
  <c r="X59" i="11"/>
  <c r="U59" i="11"/>
  <c r="R59" i="11"/>
  <c r="O59" i="11"/>
  <c r="L59" i="11"/>
  <c r="I59" i="11"/>
  <c r="F59" i="11"/>
  <c r="C59" i="11"/>
  <c r="AP58" i="11"/>
  <c r="AL58" i="11"/>
  <c r="AR58" i="11" s="1"/>
  <c r="AJ58" i="11"/>
  <c r="AG58" i="11"/>
  <c r="AD58" i="11"/>
  <c r="AA58" i="11"/>
  <c r="X58" i="11"/>
  <c r="U58" i="11"/>
  <c r="R58" i="11"/>
  <c r="O58" i="11"/>
  <c r="L58" i="11"/>
  <c r="I58" i="11"/>
  <c r="F58" i="11"/>
  <c r="C58" i="11"/>
  <c r="AP57" i="11"/>
  <c r="AL57" i="11"/>
  <c r="AR57" i="11" s="1"/>
  <c r="AJ57" i="11"/>
  <c r="AG57" i="11"/>
  <c r="AD57" i="11"/>
  <c r="AA57" i="11"/>
  <c r="X57" i="11"/>
  <c r="U57" i="11"/>
  <c r="R57" i="11"/>
  <c r="O57" i="11"/>
  <c r="L57" i="11"/>
  <c r="I57" i="11"/>
  <c r="F57" i="11"/>
  <c r="C57" i="11"/>
  <c r="AP56" i="11"/>
  <c r="AM56" i="11"/>
  <c r="AL56" i="11"/>
  <c r="AR56" i="11" s="1"/>
  <c r="AJ56" i="11"/>
  <c r="AG56" i="11"/>
  <c r="AD56" i="11"/>
  <c r="AA56" i="11"/>
  <c r="X56" i="11"/>
  <c r="U56" i="11"/>
  <c r="R56" i="11"/>
  <c r="O56" i="11"/>
  <c r="L56" i="11"/>
  <c r="I56" i="11"/>
  <c r="F56" i="11"/>
  <c r="C56" i="11"/>
  <c r="AP55" i="11"/>
  <c r="AL55" i="11"/>
  <c r="AR55" i="11" s="1"/>
  <c r="AJ55" i="11"/>
  <c r="AG55" i="11"/>
  <c r="AD55" i="11"/>
  <c r="AA55" i="11"/>
  <c r="X55" i="11"/>
  <c r="U55" i="11"/>
  <c r="R55" i="11"/>
  <c r="O55" i="11"/>
  <c r="L55" i="11"/>
  <c r="I55" i="11"/>
  <c r="F55" i="11"/>
  <c r="C55" i="11"/>
  <c r="AP54" i="11"/>
  <c r="AL54" i="11"/>
  <c r="AR54" i="11" s="1"/>
  <c r="AJ54" i="11"/>
  <c r="AG54" i="11"/>
  <c r="AD54" i="11"/>
  <c r="AA54" i="11"/>
  <c r="X54" i="11"/>
  <c r="U54" i="11"/>
  <c r="R54" i="11"/>
  <c r="O54" i="11"/>
  <c r="L54" i="11"/>
  <c r="I54" i="11"/>
  <c r="F54" i="11"/>
  <c r="C54" i="11"/>
  <c r="AP53" i="11"/>
  <c r="AM53" i="11"/>
  <c r="AL53" i="11"/>
  <c r="AR53" i="11" s="1"/>
  <c r="AJ53" i="11"/>
  <c r="AG53" i="11"/>
  <c r="AD53" i="11"/>
  <c r="AA53" i="11"/>
  <c r="X53" i="11"/>
  <c r="U53" i="11"/>
  <c r="R53" i="11"/>
  <c r="O53" i="11"/>
  <c r="L53" i="11"/>
  <c r="I53" i="11"/>
  <c r="F53" i="11"/>
  <c r="C53" i="11"/>
  <c r="AP52" i="11"/>
  <c r="AL52" i="11"/>
  <c r="AR52" i="11" s="1"/>
  <c r="AJ52" i="11"/>
  <c r="AG52" i="11"/>
  <c r="AD52" i="11"/>
  <c r="AA52" i="11"/>
  <c r="X52" i="11"/>
  <c r="U52" i="11"/>
  <c r="R52" i="11"/>
  <c r="O52" i="11"/>
  <c r="L52" i="11"/>
  <c r="I52" i="11"/>
  <c r="F52" i="11"/>
  <c r="C52" i="11"/>
  <c r="AP51" i="11"/>
  <c r="AM51" i="11"/>
  <c r="AL51" i="11"/>
  <c r="AR51" i="11" s="1"/>
  <c r="AJ51" i="11"/>
  <c r="AG51" i="11"/>
  <c r="AD51" i="11"/>
  <c r="AA51" i="11"/>
  <c r="X51" i="11"/>
  <c r="U51" i="11"/>
  <c r="R51" i="11"/>
  <c r="O51" i="11"/>
  <c r="L51" i="11"/>
  <c r="I51" i="11"/>
  <c r="F51" i="11"/>
  <c r="C51" i="11"/>
  <c r="AP50" i="11"/>
  <c r="AL50" i="11"/>
  <c r="AR50" i="11" s="1"/>
  <c r="AJ50" i="11"/>
  <c r="AG50" i="11"/>
  <c r="AD50" i="11"/>
  <c r="AA50" i="11"/>
  <c r="X50" i="11"/>
  <c r="U50" i="11"/>
  <c r="R50" i="11"/>
  <c r="O50" i="11"/>
  <c r="L50" i="11"/>
  <c r="I50" i="11"/>
  <c r="F50" i="11"/>
  <c r="C50" i="11"/>
  <c r="AP49" i="11"/>
  <c r="AM49" i="11"/>
  <c r="AL49" i="11"/>
  <c r="AR49" i="11" s="1"/>
  <c r="AJ49" i="11"/>
  <c r="AG49" i="11"/>
  <c r="AD49" i="11"/>
  <c r="AA49" i="11"/>
  <c r="X49" i="11"/>
  <c r="U49" i="11"/>
  <c r="R49" i="11"/>
  <c r="O49" i="11"/>
  <c r="L49" i="11"/>
  <c r="I49" i="11"/>
  <c r="F49" i="11"/>
  <c r="C49" i="11"/>
  <c r="AP48" i="11"/>
  <c r="AL48" i="11"/>
  <c r="AJ48" i="11"/>
  <c r="AG48" i="11"/>
  <c r="AD48" i="11"/>
  <c r="AA48" i="11"/>
  <c r="X48" i="11"/>
  <c r="U48" i="11"/>
  <c r="R48" i="11"/>
  <c r="O48" i="11"/>
  <c r="L48" i="11"/>
  <c r="I48" i="11"/>
  <c r="F48" i="11"/>
  <c r="C48" i="11"/>
  <c r="AP47" i="11"/>
  <c r="AM47" i="11"/>
  <c r="AL47" i="11"/>
  <c r="AR47" i="11" s="1"/>
  <c r="AJ47" i="11"/>
  <c r="AG47" i="11"/>
  <c r="AD47" i="11"/>
  <c r="AA47" i="11"/>
  <c r="X47" i="11"/>
  <c r="U47" i="11"/>
  <c r="R47" i="11"/>
  <c r="O47" i="11"/>
  <c r="L47" i="11"/>
  <c r="I47" i="11"/>
  <c r="F47" i="11"/>
  <c r="C47" i="11"/>
  <c r="AP46" i="11"/>
  <c r="AL46" i="11"/>
  <c r="AR46" i="11" s="1"/>
  <c r="AJ46" i="11"/>
  <c r="AG46" i="11"/>
  <c r="AD46" i="11"/>
  <c r="AA46" i="11"/>
  <c r="X46" i="11"/>
  <c r="U46" i="11"/>
  <c r="R46" i="11"/>
  <c r="O46" i="11"/>
  <c r="L46" i="11"/>
  <c r="I46" i="11"/>
  <c r="F46" i="11"/>
  <c r="C46" i="11"/>
  <c r="AP44" i="11"/>
  <c r="AM44" i="11"/>
  <c r="AL44" i="11"/>
  <c r="AR44" i="11" s="1"/>
  <c r="AJ44" i="11"/>
  <c r="AG44" i="11"/>
  <c r="AD44" i="11"/>
  <c r="AA44" i="11"/>
  <c r="X44" i="11"/>
  <c r="U44" i="11"/>
  <c r="R44" i="11"/>
  <c r="O44" i="11"/>
  <c r="L44" i="11"/>
  <c r="I44" i="11"/>
  <c r="F44" i="11"/>
  <c r="C44" i="11"/>
  <c r="AP43" i="11"/>
  <c r="AL43" i="11"/>
  <c r="AR43" i="11" s="1"/>
  <c r="AJ43" i="11"/>
  <c r="AG43" i="11"/>
  <c r="AD43" i="11"/>
  <c r="AA43" i="11"/>
  <c r="X43" i="11"/>
  <c r="U43" i="11"/>
  <c r="R43" i="11"/>
  <c r="O43" i="11"/>
  <c r="L43" i="11"/>
  <c r="I43" i="11"/>
  <c r="F43" i="11"/>
  <c r="C43" i="11"/>
  <c r="AP42" i="11"/>
  <c r="AM42" i="11"/>
  <c r="AL42" i="11"/>
  <c r="AR42" i="11" s="1"/>
  <c r="AJ42" i="11"/>
  <c r="AG42" i="11"/>
  <c r="AD42" i="11"/>
  <c r="AA42" i="11"/>
  <c r="X42" i="11"/>
  <c r="U42" i="11"/>
  <c r="R42" i="11"/>
  <c r="O42" i="11"/>
  <c r="L42" i="11"/>
  <c r="I42" i="11"/>
  <c r="F42" i="11"/>
  <c r="C42" i="11"/>
  <c r="AO40" i="11"/>
  <c r="AP40" i="11" s="1"/>
  <c r="AI40" i="11"/>
  <c r="AJ40" i="11" s="1"/>
  <c r="AG40" i="11"/>
  <c r="AF40" i="11"/>
  <c r="AD40" i="11"/>
  <c r="AC40" i="11"/>
  <c r="AA40" i="11"/>
  <c r="Z40" i="11"/>
  <c r="X40" i="11"/>
  <c r="W40" i="11"/>
  <c r="U40" i="11"/>
  <c r="T40" i="11"/>
  <c r="Q40" i="11"/>
  <c r="R40" i="11" s="1"/>
  <c r="O40" i="11"/>
  <c r="N40" i="11"/>
  <c r="K40" i="11"/>
  <c r="L40" i="11" s="1"/>
  <c r="I40" i="11"/>
  <c r="H40" i="11"/>
  <c r="AL40" i="11" s="1"/>
  <c r="F40" i="11"/>
  <c r="E40" i="11"/>
  <c r="C40" i="11"/>
  <c r="B40" i="11"/>
  <c r="AR39" i="11"/>
  <c r="AP39" i="11"/>
  <c r="AM39" i="11"/>
  <c r="AL39" i="11"/>
  <c r="AJ39" i="11"/>
  <c r="AG39" i="11"/>
  <c r="AD39" i="11"/>
  <c r="AA39" i="11"/>
  <c r="X39" i="11"/>
  <c r="U39" i="11"/>
  <c r="R39" i="11"/>
  <c r="O39" i="11"/>
  <c r="L39" i="11"/>
  <c r="I39" i="11"/>
  <c r="F39" i="11"/>
  <c r="C39" i="11"/>
  <c r="AR38" i="11"/>
  <c r="AP38" i="11"/>
  <c r="AM38" i="11"/>
  <c r="AL38" i="11"/>
  <c r="AJ38" i="11"/>
  <c r="AG38" i="11"/>
  <c r="AD38" i="11"/>
  <c r="AA38" i="11"/>
  <c r="X38" i="11"/>
  <c r="U38" i="11"/>
  <c r="R38" i="11"/>
  <c r="O38" i="11"/>
  <c r="L38" i="11"/>
  <c r="I38" i="11"/>
  <c r="F38" i="11"/>
  <c r="C38" i="11"/>
  <c r="AR37" i="11"/>
  <c r="AP37" i="11"/>
  <c r="AM37" i="11"/>
  <c r="AL37" i="11"/>
  <c r="AJ37" i="11"/>
  <c r="AG37" i="11"/>
  <c r="AD37" i="11"/>
  <c r="AA37" i="11"/>
  <c r="X37" i="11"/>
  <c r="U37" i="11"/>
  <c r="R37" i="11"/>
  <c r="O37" i="11"/>
  <c r="L37" i="11"/>
  <c r="I37" i="11"/>
  <c r="F37" i="11"/>
  <c r="C37" i="11"/>
  <c r="AR36" i="11"/>
  <c r="AP36" i="11"/>
  <c r="AM36" i="11"/>
  <c r="AL36" i="11"/>
  <c r="AJ36" i="11"/>
  <c r="AG36" i="11"/>
  <c r="AD36" i="11"/>
  <c r="AA36" i="11"/>
  <c r="X36" i="11"/>
  <c r="U36" i="11"/>
  <c r="R36" i="11"/>
  <c r="O36" i="11"/>
  <c r="L36" i="11"/>
  <c r="I36" i="11"/>
  <c r="F36" i="11"/>
  <c r="C36" i="11"/>
  <c r="AR35" i="11"/>
  <c r="AP35" i="11"/>
  <c r="AM35" i="11"/>
  <c r="AL35" i="11"/>
  <c r="AJ35" i="11"/>
  <c r="AG35" i="11"/>
  <c r="AD35" i="11"/>
  <c r="AA35" i="11"/>
  <c r="X35" i="11"/>
  <c r="U35" i="11"/>
  <c r="R35" i="11"/>
  <c r="O35" i="11"/>
  <c r="L35" i="11"/>
  <c r="I35" i="11"/>
  <c r="F35" i="11"/>
  <c r="C35" i="11"/>
  <c r="AR34" i="11"/>
  <c r="AP34" i="11"/>
  <c r="AM34" i="11"/>
  <c r="AL34" i="11"/>
  <c r="AJ34" i="11"/>
  <c r="AG34" i="11"/>
  <c r="AD34" i="11"/>
  <c r="AA34" i="11"/>
  <c r="X34" i="11"/>
  <c r="U34" i="11"/>
  <c r="R34" i="11"/>
  <c r="O34" i="11"/>
  <c r="L34" i="11"/>
  <c r="I34" i="11"/>
  <c r="F34" i="11"/>
  <c r="C34" i="11"/>
  <c r="AR33" i="11"/>
  <c r="AP33" i="11"/>
  <c r="AM33" i="11"/>
  <c r="AL33" i="11"/>
  <c r="AJ33" i="11"/>
  <c r="AG33" i="11"/>
  <c r="AD33" i="11"/>
  <c r="AA33" i="11"/>
  <c r="X33" i="11"/>
  <c r="U33" i="11"/>
  <c r="R33" i="11"/>
  <c r="O33" i="11"/>
  <c r="L33" i="11"/>
  <c r="I33" i="11"/>
  <c r="F33" i="11"/>
  <c r="C33" i="11"/>
  <c r="AR32" i="11"/>
  <c r="AP32" i="11"/>
  <c r="AM32" i="11"/>
  <c r="AL32" i="11"/>
  <c r="AJ32" i="11"/>
  <c r="AG32" i="11"/>
  <c r="AD32" i="11"/>
  <c r="AA32" i="11"/>
  <c r="X32" i="11"/>
  <c r="U32" i="11"/>
  <c r="R32" i="11"/>
  <c r="O32" i="11"/>
  <c r="L32" i="11"/>
  <c r="I32" i="11"/>
  <c r="F32" i="11"/>
  <c r="C32" i="11"/>
  <c r="AR31" i="11"/>
  <c r="AP31" i="11"/>
  <c r="AM31" i="11"/>
  <c r="AL31" i="11"/>
  <c r="AJ31" i="11"/>
  <c r="AG31" i="11"/>
  <c r="AD31" i="11"/>
  <c r="AA31" i="11"/>
  <c r="X31" i="11"/>
  <c r="U31" i="11"/>
  <c r="R31" i="11"/>
  <c r="O31" i="11"/>
  <c r="L31" i="11"/>
  <c r="I31" i="11"/>
  <c r="F31" i="11"/>
  <c r="C31" i="11"/>
  <c r="AO29" i="11"/>
  <c r="AP29" i="11" s="1"/>
  <c r="AJ29" i="11"/>
  <c r="AI29" i="11"/>
  <c r="AF29" i="11"/>
  <c r="AG29" i="11" s="1"/>
  <c r="AC29" i="11"/>
  <c r="AD29" i="11" s="1"/>
  <c r="Z29" i="11"/>
  <c r="AA29" i="11" s="1"/>
  <c r="W29" i="11"/>
  <c r="X29" i="11" s="1"/>
  <c r="T29" i="11"/>
  <c r="U29" i="11" s="1"/>
  <c r="Q29" i="11"/>
  <c r="R29" i="11" s="1"/>
  <c r="N29" i="11"/>
  <c r="O29" i="11" s="1"/>
  <c r="L29" i="11"/>
  <c r="K29" i="11"/>
  <c r="H29" i="11"/>
  <c r="I29" i="11" s="1"/>
  <c r="E29" i="11"/>
  <c r="F29" i="11" s="1"/>
  <c r="B29" i="11"/>
  <c r="AL29" i="11" s="1"/>
  <c r="AP28" i="11"/>
  <c r="AL28" i="11"/>
  <c r="AJ28" i="11"/>
  <c r="AG28" i="11"/>
  <c r="AD28" i="11"/>
  <c r="AA28" i="11"/>
  <c r="X28" i="11"/>
  <c r="U28" i="11"/>
  <c r="R28" i="11"/>
  <c r="O28" i="11"/>
  <c r="L28" i="11"/>
  <c r="I28" i="11"/>
  <c r="F28" i="11"/>
  <c r="C28" i="11"/>
  <c r="AP27" i="11"/>
  <c r="AL27" i="11"/>
  <c r="AJ27" i="11"/>
  <c r="AG27" i="11"/>
  <c r="AD27" i="11"/>
  <c r="AA27" i="11"/>
  <c r="X27" i="11"/>
  <c r="U27" i="11"/>
  <c r="R27" i="11"/>
  <c r="O27" i="11"/>
  <c r="L27" i="11"/>
  <c r="I27" i="11"/>
  <c r="F27" i="11"/>
  <c r="C27" i="11"/>
  <c r="AP26" i="11"/>
  <c r="AL26" i="11"/>
  <c r="AJ26" i="11"/>
  <c r="AG26" i="11"/>
  <c r="AD26" i="11"/>
  <c r="AA26" i="11"/>
  <c r="X26" i="11"/>
  <c r="U26" i="11"/>
  <c r="R26" i="11"/>
  <c r="O26" i="11"/>
  <c r="L26" i="11"/>
  <c r="I26" i="11"/>
  <c r="F26" i="11"/>
  <c r="C26" i="11"/>
  <c r="AP25" i="11"/>
  <c r="AL25" i="11"/>
  <c r="AJ25" i="11"/>
  <c r="AG25" i="11"/>
  <c r="AD25" i="11"/>
  <c r="AA25" i="11"/>
  <c r="X25" i="11"/>
  <c r="U25" i="11"/>
  <c r="R25" i="11"/>
  <c r="O25" i="11"/>
  <c r="L25" i="11"/>
  <c r="I25" i="11"/>
  <c r="F25" i="11"/>
  <c r="C25" i="11"/>
  <c r="AP24" i="11"/>
  <c r="AL24" i="11"/>
  <c r="AJ24" i="11"/>
  <c r="AG24" i="11"/>
  <c r="AD24" i="11"/>
  <c r="AA24" i="11"/>
  <c r="X24" i="11"/>
  <c r="U24" i="11"/>
  <c r="R24" i="11"/>
  <c r="O24" i="11"/>
  <c r="L24" i="11"/>
  <c r="I24" i="11"/>
  <c r="F24" i="11"/>
  <c r="C24" i="11"/>
  <c r="AP23" i="11"/>
  <c r="AL23" i="11"/>
  <c r="AJ23" i="11"/>
  <c r="AG23" i="11"/>
  <c r="AD23" i="11"/>
  <c r="AA23" i="11"/>
  <c r="X23" i="11"/>
  <c r="U23" i="11"/>
  <c r="R23" i="11"/>
  <c r="O23" i="11"/>
  <c r="L23" i="11"/>
  <c r="I23" i="11"/>
  <c r="F23" i="11"/>
  <c r="C23" i="11"/>
  <c r="AP22" i="11"/>
  <c r="AL22" i="11"/>
  <c r="AJ22" i="11"/>
  <c r="AG22" i="11"/>
  <c r="AD22" i="11"/>
  <c r="AA22" i="11"/>
  <c r="X22" i="11"/>
  <c r="U22" i="11"/>
  <c r="R22" i="11"/>
  <c r="O22" i="11"/>
  <c r="L22" i="11"/>
  <c r="I22" i="11"/>
  <c r="F22" i="11"/>
  <c r="C22" i="11"/>
  <c r="AP21" i="11"/>
  <c r="AL21" i="11"/>
  <c r="AJ21" i="11"/>
  <c r="AG21" i="11"/>
  <c r="AD21" i="11"/>
  <c r="AA21" i="11"/>
  <c r="X21" i="11"/>
  <c r="U21" i="11"/>
  <c r="R21" i="11"/>
  <c r="O21" i="11"/>
  <c r="L21" i="11"/>
  <c r="I21" i="11"/>
  <c r="F21" i="11"/>
  <c r="C21" i="11"/>
  <c r="AP19" i="11"/>
  <c r="AL19" i="11"/>
  <c r="AJ19" i="11"/>
  <c r="AG19" i="11"/>
  <c r="AD19" i="11"/>
  <c r="AA19" i="11"/>
  <c r="X19" i="11"/>
  <c r="U19" i="11"/>
  <c r="R19" i="11"/>
  <c r="O19" i="11"/>
  <c r="L19" i="11"/>
  <c r="I19" i="11"/>
  <c r="F19" i="11"/>
  <c r="C19" i="11"/>
  <c r="AP18" i="11"/>
  <c r="AO18" i="11"/>
  <c r="AJ18" i="11"/>
  <c r="AI18" i="11"/>
  <c r="AF18" i="11"/>
  <c r="AG18" i="11" s="1"/>
  <c r="AD18" i="11"/>
  <c r="AC18" i="11"/>
  <c r="AA18" i="11"/>
  <c r="Z18" i="11"/>
  <c r="W18" i="11"/>
  <c r="X18" i="11" s="1"/>
  <c r="T18" i="11"/>
  <c r="U18" i="11" s="1"/>
  <c r="Q18" i="11"/>
  <c r="R18" i="11" s="1"/>
  <c r="O18" i="11"/>
  <c r="N18" i="11"/>
  <c r="L18" i="11"/>
  <c r="K18" i="11"/>
  <c r="H18" i="11"/>
  <c r="I18" i="11" s="1"/>
  <c r="F18" i="11"/>
  <c r="E18" i="11"/>
  <c r="C18" i="11"/>
  <c r="B18" i="11"/>
  <c r="AP17" i="11"/>
  <c r="AL17" i="11"/>
  <c r="AR17" i="11" s="1"/>
  <c r="AJ17" i="11"/>
  <c r="AG17" i="11"/>
  <c r="AD17" i="11"/>
  <c r="AA17" i="11"/>
  <c r="X17" i="11"/>
  <c r="U17" i="11"/>
  <c r="R17" i="11"/>
  <c r="O17" i="11"/>
  <c r="L17" i="11"/>
  <c r="I17" i="11"/>
  <c r="F17" i="11"/>
  <c r="C17" i="11"/>
  <c r="AP16" i="11"/>
  <c r="AL16" i="11"/>
  <c r="AR16" i="11" s="1"/>
  <c r="AJ16" i="11"/>
  <c r="AG16" i="11"/>
  <c r="AD16" i="11"/>
  <c r="AA16" i="11"/>
  <c r="X16" i="11"/>
  <c r="U16" i="11"/>
  <c r="R16" i="11"/>
  <c r="O16" i="11"/>
  <c r="L16" i="11"/>
  <c r="I16" i="11"/>
  <c r="F16" i="11"/>
  <c r="C16" i="11"/>
  <c r="AP15" i="11"/>
  <c r="AL15" i="11"/>
  <c r="AR15" i="11" s="1"/>
  <c r="AJ15" i="11"/>
  <c r="AG15" i="11"/>
  <c r="AD15" i="11"/>
  <c r="AA15" i="11"/>
  <c r="X15" i="11"/>
  <c r="U15" i="11"/>
  <c r="R15" i="11"/>
  <c r="O15" i="11"/>
  <c r="L15" i="11"/>
  <c r="I15" i="11"/>
  <c r="F15" i="11"/>
  <c r="C15" i="11"/>
  <c r="AP14" i="11"/>
  <c r="AL14" i="11"/>
  <c r="AR14" i="11" s="1"/>
  <c r="AJ14" i="11"/>
  <c r="AG14" i="11"/>
  <c r="AD14" i="11"/>
  <c r="AA14" i="11"/>
  <c r="X14" i="11"/>
  <c r="U14" i="11"/>
  <c r="R14" i="11"/>
  <c r="O14" i="11"/>
  <c r="L14" i="11"/>
  <c r="I14" i="11"/>
  <c r="F14" i="11"/>
  <c r="C14" i="11"/>
  <c r="AP13" i="11"/>
  <c r="AL13" i="11"/>
  <c r="AR13" i="11" s="1"/>
  <c r="AJ13" i="11"/>
  <c r="AG13" i="11"/>
  <c r="AD13" i="11"/>
  <c r="AA13" i="11"/>
  <c r="X13" i="11"/>
  <c r="U13" i="11"/>
  <c r="R13" i="11"/>
  <c r="O13" i="11"/>
  <c r="L13" i="11"/>
  <c r="I13" i="11"/>
  <c r="F13" i="11"/>
  <c r="C13" i="11"/>
  <c r="AP12" i="11"/>
  <c r="AL12" i="11"/>
  <c r="AR12" i="11" s="1"/>
  <c r="AJ12" i="11"/>
  <c r="AG12" i="11"/>
  <c r="AD12" i="11"/>
  <c r="AA12" i="11"/>
  <c r="X12" i="11"/>
  <c r="U12" i="11"/>
  <c r="R12" i="11"/>
  <c r="O12" i="11"/>
  <c r="L12" i="11"/>
  <c r="I12" i="11"/>
  <c r="F12" i="11"/>
  <c r="C12" i="11"/>
  <c r="AP11" i="11"/>
  <c r="AL11" i="11"/>
  <c r="AR11" i="11" s="1"/>
  <c r="AJ11" i="11"/>
  <c r="AG11" i="11"/>
  <c r="AD11" i="11"/>
  <c r="AA11" i="11"/>
  <c r="X11" i="11"/>
  <c r="U11" i="11"/>
  <c r="R11" i="11"/>
  <c r="O11" i="11"/>
  <c r="L11" i="11"/>
  <c r="I11" i="11"/>
  <c r="F11" i="11"/>
  <c r="C11" i="11"/>
  <c r="AP10" i="11"/>
  <c r="AL10" i="11"/>
  <c r="AR10" i="11" s="1"/>
  <c r="AJ10" i="11"/>
  <c r="AG10" i="11"/>
  <c r="AD10" i="11"/>
  <c r="AA10" i="11"/>
  <c r="X10" i="11"/>
  <c r="U10" i="11"/>
  <c r="R10" i="11"/>
  <c r="O10" i="11"/>
  <c r="L10" i="11"/>
  <c r="I10" i="11"/>
  <c r="F10" i="11"/>
  <c r="C10" i="11"/>
  <c r="AP8" i="11"/>
  <c r="AL8" i="11"/>
  <c r="AR8" i="11" s="1"/>
  <c r="AJ8" i="11"/>
  <c r="AG8" i="11"/>
  <c r="AD8" i="11"/>
  <c r="AA8" i="11"/>
  <c r="X8" i="11"/>
  <c r="U8" i="11"/>
  <c r="R8" i="11"/>
  <c r="O8" i="11"/>
  <c r="L8" i="11"/>
  <c r="I8" i="11"/>
  <c r="F8" i="11"/>
  <c r="C8" i="11"/>
  <c r="AL446" i="10"/>
  <c r="AM434" i="10" s="1"/>
  <c r="AO444" i="10"/>
  <c r="AP444" i="10" s="1"/>
  <c r="AI444" i="10"/>
  <c r="AJ444" i="10" s="1"/>
  <c r="AG444" i="10"/>
  <c r="AF444" i="10"/>
  <c r="AD444" i="10"/>
  <c r="AC444" i="10"/>
  <c r="Z444" i="10"/>
  <c r="AA444" i="10" s="1"/>
  <c r="W444" i="10"/>
  <c r="X444" i="10" s="1"/>
  <c r="T444" i="10"/>
  <c r="U444" i="10" s="1"/>
  <c r="Q444" i="10"/>
  <c r="R444" i="10" s="1"/>
  <c r="O444" i="10"/>
  <c r="N444" i="10"/>
  <c r="K444" i="10"/>
  <c r="L444" i="10" s="1"/>
  <c r="I444" i="10"/>
  <c r="H444" i="10"/>
  <c r="F444" i="10"/>
  <c r="E444" i="10"/>
  <c r="B444" i="10"/>
  <c r="AP443" i="10"/>
  <c r="AO443" i="10"/>
  <c r="AI443" i="10"/>
  <c r="AJ443" i="10" s="1"/>
  <c r="AG443" i="10"/>
  <c r="AF443" i="10"/>
  <c r="AD443" i="10"/>
  <c r="AC443" i="10"/>
  <c r="Z443" i="10"/>
  <c r="AA443" i="10" s="1"/>
  <c r="W443" i="10"/>
  <c r="X443" i="10" s="1"/>
  <c r="U443" i="10"/>
  <c r="T443" i="10"/>
  <c r="R443" i="10"/>
  <c r="Q443" i="10"/>
  <c r="O443" i="10"/>
  <c r="N443" i="10"/>
  <c r="L443" i="10"/>
  <c r="K443" i="10"/>
  <c r="H443" i="10"/>
  <c r="I443" i="10" s="1"/>
  <c r="F443" i="10"/>
  <c r="E443" i="10"/>
  <c r="B443" i="10"/>
  <c r="C443" i="10" s="1"/>
  <c r="AP442" i="10"/>
  <c r="AL442" i="10"/>
  <c r="AR442" i="10" s="1"/>
  <c r="AJ442" i="10"/>
  <c r="AG442" i="10"/>
  <c r="AD442" i="10"/>
  <c r="AA442" i="10"/>
  <c r="X442" i="10"/>
  <c r="U442" i="10"/>
  <c r="R442" i="10"/>
  <c r="O442" i="10"/>
  <c r="L442" i="10"/>
  <c r="I442" i="10"/>
  <c r="F442" i="10"/>
  <c r="C442" i="10"/>
  <c r="AP441" i="10"/>
  <c r="AL441" i="10"/>
  <c r="AR441" i="10" s="1"/>
  <c r="AJ441" i="10"/>
  <c r="AG441" i="10"/>
  <c r="AD441" i="10"/>
  <c r="AA441" i="10"/>
  <c r="X441" i="10"/>
  <c r="U441" i="10"/>
  <c r="R441" i="10"/>
  <c r="O441" i="10"/>
  <c r="L441" i="10"/>
  <c r="I441" i="10"/>
  <c r="F441" i="10"/>
  <c r="C441" i="10"/>
  <c r="AP440" i="10"/>
  <c r="AM440" i="10"/>
  <c r="AL440" i="10"/>
  <c r="AR440" i="10" s="1"/>
  <c r="AJ440" i="10"/>
  <c r="AG440" i="10"/>
  <c r="AD440" i="10"/>
  <c r="AA440" i="10"/>
  <c r="X440" i="10"/>
  <c r="U440" i="10"/>
  <c r="R440" i="10"/>
  <c r="O440" i="10"/>
  <c r="L440" i="10"/>
  <c r="I440" i="10"/>
  <c r="F440" i="10"/>
  <c r="C440" i="10"/>
  <c r="AP439" i="10"/>
  <c r="AL439" i="10"/>
  <c r="AR439" i="10" s="1"/>
  <c r="AJ439" i="10"/>
  <c r="AG439" i="10"/>
  <c r="AD439" i="10"/>
  <c r="AA439" i="10"/>
  <c r="X439" i="10"/>
  <c r="U439" i="10"/>
  <c r="R439" i="10"/>
  <c r="O439" i="10"/>
  <c r="L439" i="10"/>
  <c r="I439" i="10"/>
  <c r="F439" i="10"/>
  <c r="C439" i="10"/>
  <c r="AP438" i="10"/>
  <c r="AL438" i="10"/>
  <c r="AR438" i="10" s="1"/>
  <c r="AJ438" i="10"/>
  <c r="AG438" i="10"/>
  <c r="AD438" i="10"/>
  <c r="AA438" i="10"/>
  <c r="X438" i="10"/>
  <c r="U438" i="10"/>
  <c r="R438" i="10"/>
  <c r="O438" i="10"/>
  <c r="L438" i="10"/>
  <c r="I438" i="10"/>
  <c r="F438" i="10"/>
  <c r="C438" i="10"/>
  <c r="AP437" i="10"/>
  <c r="AL437" i="10"/>
  <c r="AR437" i="10" s="1"/>
  <c r="AJ437" i="10"/>
  <c r="AG437" i="10"/>
  <c r="AD437" i="10"/>
  <c r="AA437" i="10"/>
  <c r="X437" i="10"/>
  <c r="U437" i="10"/>
  <c r="R437" i="10"/>
  <c r="O437" i="10"/>
  <c r="L437" i="10"/>
  <c r="I437" i="10"/>
  <c r="F437" i="10"/>
  <c r="C437" i="10"/>
  <c r="AP436" i="10"/>
  <c r="AL436" i="10"/>
  <c r="AR436" i="10" s="1"/>
  <c r="AJ436" i="10"/>
  <c r="AG436" i="10"/>
  <c r="AD436" i="10"/>
  <c r="AA436" i="10"/>
  <c r="X436" i="10"/>
  <c r="U436" i="10"/>
  <c r="R436" i="10"/>
  <c r="O436" i="10"/>
  <c r="L436" i="10"/>
  <c r="I436" i="10"/>
  <c r="F436" i="10"/>
  <c r="C436" i="10"/>
  <c r="AP435" i="10"/>
  <c r="AL435" i="10"/>
  <c r="AR435" i="10" s="1"/>
  <c r="AJ435" i="10"/>
  <c r="AG435" i="10"/>
  <c r="AD435" i="10"/>
  <c r="AA435" i="10"/>
  <c r="X435" i="10"/>
  <c r="U435" i="10"/>
  <c r="R435" i="10"/>
  <c r="O435" i="10"/>
  <c r="L435" i="10"/>
  <c r="I435" i="10"/>
  <c r="F435" i="10"/>
  <c r="C435" i="10"/>
  <c r="AP434" i="10"/>
  <c r="AL434" i="10"/>
  <c r="AR434" i="10" s="1"/>
  <c r="AJ434" i="10"/>
  <c r="AG434" i="10"/>
  <c r="AD434" i="10"/>
  <c r="AA434" i="10"/>
  <c r="X434" i="10"/>
  <c r="U434" i="10"/>
  <c r="R434" i="10"/>
  <c r="O434" i="10"/>
  <c r="L434" i="10"/>
  <c r="I434" i="10"/>
  <c r="F434" i="10"/>
  <c r="C434" i="10"/>
  <c r="AP431" i="10"/>
  <c r="AO431" i="10"/>
  <c r="AI431" i="10"/>
  <c r="AJ431" i="10" s="1"/>
  <c r="AG431" i="10"/>
  <c r="AF431" i="10"/>
  <c r="AD431" i="10"/>
  <c r="AC431" i="10"/>
  <c r="AA431" i="10"/>
  <c r="Z431" i="10"/>
  <c r="X431" i="10"/>
  <c r="W431" i="10"/>
  <c r="U431" i="10"/>
  <c r="T431" i="10"/>
  <c r="R431" i="10"/>
  <c r="Q431" i="10"/>
  <c r="O431" i="10"/>
  <c r="N431" i="10"/>
  <c r="K431" i="10"/>
  <c r="L431" i="10" s="1"/>
  <c r="I431" i="10"/>
  <c r="H431" i="10"/>
  <c r="F431" i="10"/>
  <c r="E431" i="10"/>
  <c r="C431" i="10"/>
  <c r="B431" i="10"/>
  <c r="AL431" i="10" s="1"/>
  <c r="AO430" i="10"/>
  <c r="AP430" i="10" s="1"/>
  <c r="AI430" i="10"/>
  <c r="AJ430" i="10" s="1"/>
  <c r="AF430" i="10"/>
  <c r="AG430" i="10" s="1"/>
  <c r="AC430" i="10"/>
  <c r="AD430" i="10" s="1"/>
  <c r="AA430" i="10"/>
  <c r="Z430" i="10"/>
  <c r="W430" i="10"/>
  <c r="X430" i="10" s="1"/>
  <c r="T430" i="10"/>
  <c r="U430" i="10" s="1"/>
  <c r="Q430" i="10"/>
  <c r="R430" i="10" s="1"/>
  <c r="N430" i="10"/>
  <c r="O430" i="10" s="1"/>
  <c r="K430" i="10"/>
  <c r="L430" i="10" s="1"/>
  <c r="H430" i="10"/>
  <c r="I430" i="10" s="1"/>
  <c r="E430" i="10"/>
  <c r="F430" i="10" s="1"/>
  <c r="B430" i="10"/>
  <c r="C430" i="10" s="1"/>
  <c r="AP429" i="10"/>
  <c r="AL429" i="10"/>
  <c r="AR429" i="10" s="1"/>
  <c r="AJ429" i="10"/>
  <c r="AG429" i="10"/>
  <c r="AD429" i="10"/>
  <c r="AA429" i="10"/>
  <c r="X429" i="10"/>
  <c r="U429" i="10"/>
  <c r="R429" i="10"/>
  <c r="O429" i="10"/>
  <c r="L429" i="10"/>
  <c r="I429" i="10"/>
  <c r="F429" i="10"/>
  <c r="C429" i="10"/>
  <c r="AP428" i="10"/>
  <c r="AL428" i="10"/>
  <c r="AR428" i="10" s="1"/>
  <c r="AJ428" i="10"/>
  <c r="AG428" i="10"/>
  <c r="AD428" i="10"/>
  <c r="AA428" i="10"/>
  <c r="X428" i="10"/>
  <c r="U428" i="10"/>
  <c r="R428" i="10"/>
  <c r="O428" i="10"/>
  <c r="L428" i="10"/>
  <c r="I428" i="10"/>
  <c r="F428" i="10"/>
  <c r="C428" i="10"/>
  <c r="AP427" i="10"/>
  <c r="AL427" i="10"/>
  <c r="AR427" i="10" s="1"/>
  <c r="AJ427" i="10"/>
  <c r="AG427" i="10"/>
  <c r="AD427" i="10"/>
  <c r="AA427" i="10"/>
  <c r="X427" i="10"/>
  <c r="U427" i="10"/>
  <c r="R427" i="10"/>
  <c r="O427" i="10"/>
  <c r="L427" i="10"/>
  <c r="I427" i="10"/>
  <c r="F427" i="10"/>
  <c r="C427" i="10"/>
  <c r="AP426" i="10"/>
  <c r="AL426" i="10"/>
  <c r="AR426" i="10" s="1"/>
  <c r="AJ426" i="10"/>
  <c r="AG426" i="10"/>
  <c r="AD426" i="10"/>
  <c r="AA426" i="10"/>
  <c r="X426" i="10"/>
  <c r="U426" i="10"/>
  <c r="R426" i="10"/>
  <c r="O426" i="10"/>
  <c r="L426" i="10"/>
  <c r="I426" i="10"/>
  <c r="F426" i="10"/>
  <c r="C426" i="10"/>
  <c r="AP425" i="10"/>
  <c r="AL425" i="10"/>
  <c r="AR425" i="10" s="1"/>
  <c r="AJ425" i="10"/>
  <c r="AG425" i="10"/>
  <c r="AD425" i="10"/>
  <c r="AA425" i="10"/>
  <c r="X425" i="10"/>
  <c r="U425" i="10"/>
  <c r="R425" i="10"/>
  <c r="O425" i="10"/>
  <c r="L425" i="10"/>
  <c r="I425" i="10"/>
  <c r="F425" i="10"/>
  <c r="C425" i="10"/>
  <c r="AP424" i="10"/>
  <c r="AL424" i="10"/>
  <c r="AR424" i="10" s="1"/>
  <c r="AJ424" i="10"/>
  <c r="AG424" i="10"/>
  <c r="AD424" i="10"/>
  <c r="AA424" i="10"/>
  <c r="X424" i="10"/>
  <c r="U424" i="10"/>
  <c r="R424" i="10"/>
  <c r="O424" i="10"/>
  <c r="L424" i="10"/>
  <c r="I424" i="10"/>
  <c r="F424" i="10"/>
  <c r="C424" i="10"/>
  <c r="AP423" i="10"/>
  <c r="AL423" i="10"/>
  <c r="AR423" i="10" s="1"/>
  <c r="AJ423" i="10"/>
  <c r="AG423" i="10"/>
  <c r="AD423" i="10"/>
  <c r="AA423" i="10"/>
  <c r="X423" i="10"/>
  <c r="U423" i="10"/>
  <c r="R423" i="10"/>
  <c r="O423" i="10"/>
  <c r="L423" i="10"/>
  <c r="I423" i="10"/>
  <c r="F423" i="10"/>
  <c r="C423" i="10"/>
  <c r="AP422" i="10"/>
  <c r="AL422" i="10"/>
  <c r="AR422" i="10" s="1"/>
  <c r="AJ422" i="10"/>
  <c r="AG422" i="10"/>
  <c r="AD422" i="10"/>
  <c r="AA422" i="10"/>
  <c r="X422" i="10"/>
  <c r="U422" i="10"/>
  <c r="R422" i="10"/>
  <c r="O422" i="10"/>
  <c r="L422" i="10"/>
  <c r="I422" i="10"/>
  <c r="F422" i="10"/>
  <c r="C422" i="10"/>
  <c r="AP421" i="10"/>
  <c r="AL421" i="10"/>
  <c r="AR421" i="10" s="1"/>
  <c r="AJ421" i="10"/>
  <c r="AG421" i="10"/>
  <c r="AD421" i="10"/>
  <c r="AA421" i="10"/>
  <c r="X421" i="10"/>
  <c r="U421" i="10"/>
  <c r="R421" i="10"/>
  <c r="O421" i="10"/>
  <c r="L421" i="10"/>
  <c r="I421" i="10"/>
  <c r="F421" i="10"/>
  <c r="C421" i="10"/>
  <c r="AP420" i="10"/>
  <c r="AL420" i="10"/>
  <c r="AR420" i="10" s="1"/>
  <c r="AJ420" i="10"/>
  <c r="AG420" i="10"/>
  <c r="AD420" i="10"/>
  <c r="AA420" i="10"/>
  <c r="X420" i="10"/>
  <c r="U420" i="10"/>
  <c r="R420" i="10"/>
  <c r="O420" i="10"/>
  <c r="L420" i="10"/>
  <c r="I420" i="10"/>
  <c r="F420" i="10"/>
  <c r="C420" i="10"/>
  <c r="AP419" i="10"/>
  <c r="AL419" i="10"/>
  <c r="AR419" i="10" s="1"/>
  <c r="AJ419" i="10"/>
  <c r="AG419" i="10"/>
  <c r="AD419" i="10"/>
  <c r="AA419" i="10"/>
  <c r="X419" i="10"/>
  <c r="U419" i="10"/>
  <c r="R419" i="10"/>
  <c r="O419" i="10"/>
  <c r="L419" i="10"/>
  <c r="I419" i="10"/>
  <c r="F419" i="10"/>
  <c r="C419" i="10"/>
  <c r="AP418" i="10"/>
  <c r="AL418" i="10"/>
  <c r="AR418" i="10" s="1"/>
  <c r="AJ418" i="10"/>
  <c r="AG418" i="10"/>
  <c r="AD418" i="10"/>
  <c r="AA418" i="10"/>
  <c r="X418" i="10"/>
  <c r="U418" i="10"/>
  <c r="R418" i="10"/>
  <c r="O418" i="10"/>
  <c r="L418" i="10"/>
  <c r="I418" i="10"/>
  <c r="F418" i="10"/>
  <c r="C418" i="10"/>
  <c r="AP417" i="10"/>
  <c r="AL417" i="10"/>
  <c r="AR417" i="10" s="1"/>
  <c r="AJ417" i="10"/>
  <c r="AG417" i="10"/>
  <c r="AD417" i="10"/>
  <c r="AA417" i="10"/>
  <c r="X417" i="10"/>
  <c r="U417" i="10"/>
  <c r="R417" i="10"/>
  <c r="O417" i="10"/>
  <c r="L417" i="10"/>
  <c r="I417" i="10"/>
  <c r="F417" i="10"/>
  <c r="C417" i="10"/>
  <c r="AP416" i="10"/>
  <c r="AL416" i="10"/>
  <c r="AR416" i="10" s="1"/>
  <c r="AJ416" i="10"/>
  <c r="AG416" i="10"/>
  <c r="AD416" i="10"/>
  <c r="AA416" i="10"/>
  <c r="X416" i="10"/>
  <c r="U416" i="10"/>
  <c r="R416" i="10"/>
  <c r="O416" i="10"/>
  <c r="L416" i="10"/>
  <c r="I416" i="10"/>
  <c r="F416" i="10"/>
  <c r="C416" i="10"/>
  <c r="AP415" i="10"/>
  <c r="AL415" i="10"/>
  <c r="AR415" i="10" s="1"/>
  <c r="AJ415" i="10"/>
  <c r="AG415" i="10"/>
  <c r="AD415" i="10"/>
  <c r="AA415" i="10"/>
  <c r="X415" i="10"/>
  <c r="U415" i="10"/>
  <c r="R415" i="10"/>
  <c r="O415" i="10"/>
  <c r="L415" i="10"/>
  <c r="I415" i="10"/>
  <c r="F415" i="10"/>
  <c r="C415" i="10"/>
  <c r="AP414" i="10"/>
  <c r="AL414" i="10"/>
  <c r="AR414" i="10" s="1"/>
  <c r="AJ414" i="10"/>
  <c r="AG414" i="10"/>
  <c r="AD414" i="10"/>
  <c r="AA414" i="10"/>
  <c r="X414" i="10"/>
  <c r="U414" i="10"/>
  <c r="R414" i="10"/>
  <c r="O414" i="10"/>
  <c r="L414" i="10"/>
  <c r="I414" i="10"/>
  <c r="F414" i="10"/>
  <c r="C414" i="10"/>
  <c r="AP413" i="10"/>
  <c r="AL413" i="10"/>
  <c r="AR413" i="10" s="1"/>
  <c r="AJ413" i="10"/>
  <c r="AG413" i="10"/>
  <c r="AD413" i="10"/>
  <c r="AA413" i="10"/>
  <c r="X413" i="10"/>
  <c r="U413" i="10"/>
  <c r="R413" i="10"/>
  <c r="O413" i="10"/>
  <c r="L413" i="10"/>
  <c r="I413" i="10"/>
  <c r="F413" i="10"/>
  <c r="C413" i="10"/>
  <c r="AP412" i="10"/>
  <c r="AL412" i="10"/>
  <c r="AR412" i="10" s="1"/>
  <c r="AJ412" i="10"/>
  <c r="AG412" i="10"/>
  <c r="AD412" i="10"/>
  <c r="AA412" i="10"/>
  <c r="X412" i="10"/>
  <c r="U412" i="10"/>
  <c r="R412" i="10"/>
  <c r="O412" i="10"/>
  <c r="L412" i="10"/>
  <c r="I412" i="10"/>
  <c r="F412" i="10"/>
  <c r="C412" i="10"/>
  <c r="AP411" i="10"/>
  <c r="AL411" i="10"/>
  <c r="AR411" i="10" s="1"/>
  <c r="AJ411" i="10"/>
  <c r="AG411" i="10"/>
  <c r="AD411" i="10"/>
  <c r="AA411" i="10"/>
  <c r="X411" i="10"/>
  <c r="U411" i="10"/>
  <c r="R411" i="10"/>
  <c r="O411" i="10"/>
  <c r="L411" i="10"/>
  <c r="I411" i="10"/>
  <c r="F411" i="10"/>
  <c r="C411" i="10"/>
  <c r="AP410" i="10"/>
  <c r="AL410" i="10"/>
  <c r="AR410" i="10" s="1"/>
  <c r="AJ410" i="10"/>
  <c r="AG410" i="10"/>
  <c r="AD410" i="10"/>
  <c r="AA410" i="10"/>
  <c r="X410" i="10"/>
  <c r="U410" i="10"/>
  <c r="R410" i="10"/>
  <c r="O410" i="10"/>
  <c r="L410" i="10"/>
  <c r="I410" i="10"/>
  <c r="F410" i="10"/>
  <c r="C410" i="10"/>
  <c r="AP409" i="10"/>
  <c r="AL409" i="10"/>
  <c r="AR409" i="10" s="1"/>
  <c r="AJ409" i="10"/>
  <c r="AG409" i="10"/>
  <c r="AD409" i="10"/>
  <c r="AA409" i="10"/>
  <c r="X409" i="10"/>
  <c r="U409" i="10"/>
  <c r="R409" i="10"/>
  <c r="O409" i="10"/>
  <c r="L409" i="10"/>
  <c r="I409" i="10"/>
  <c r="F409" i="10"/>
  <c r="C409" i="10"/>
  <c r="AP408" i="10"/>
  <c r="AL408" i="10"/>
  <c r="AR408" i="10" s="1"/>
  <c r="AJ408" i="10"/>
  <c r="AG408" i="10"/>
  <c r="AD408" i="10"/>
  <c r="AA408" i="10"/>
  <c r="X408" i="10"/>
  <c r="U408" i="10"/>
  <c r="R408" i="10"/>
  <c r="O408" i="10"/>
  <c r="L408" i="10"/>
  <c r="I408" i="10"/>
  <c r="F408" i="10"/>
  <c r="C408" i="10"/>
  <c r="AO404" i="10"/>
  <c r="AP404" i="10" s="1"/>
  <c r="AI404" i="10"/>
  <c r="AJ404" i="10" s="1"/>
  <c r="AF404" i="10"/>
  <c r="AG404" i="10" s="1"/>
  <c r="AC404" i="10"/>
  <c r="AD404" i="10" s="1"/>
  <c r="Z404" i="10"/>
  <c r="AA404" i="10" s="1"/>
  <c r="W404" i="10"/>
  <c r="X404" i="10" s="1"/>
  <c r="T404" i="10"/>
  <c r="U404" i="10" s="1"/>
  <c r="Q404" i="10"/>
  <c r="R404" i="10" s="1"/>
  <c r="N404" i="10"/>
  <c r="O404" i="10" s="1"/>
  <c r="K404" i="10"/>
  <c r="L404" i="10" s="1"/>
  <c r="H404" i="10"/>
  <c r="I404" i="10" s="1"/>
  <c r="E404" i="10"/>
  <c r="F404" i="10" s="1"/>
  <c r="B404" i="10"/>
  <c r="AP403" i="10"/>
  <c r="AL403" i="10"/>
  <c r="AR403" i="10" s="1"/>
  <c r="AJ403" i="10"/>
  <c r="AG403" i="10"/>
  <c r="AD403" i="10"/>
  <c r="AA403" i="10"/>
  <c r="X403" i="10"/>
  <c r="U403" i="10"/>
  <c r="R403" i="10"/>
  <c r="O403" i="10"/>
  <c r="L403" i="10"/>
  <c r="I403" i="10"/>
  <c r="F403" i="10"/>
  <c r="C403" i="10"/>
  <c r="AP402" i="10"/>
  <c r="AL402" i="10"/>
  <c r="AR402" i="10" s="1"/>
  <c r="AJ402" i="10"/>
  <c r="AG402" i="10"/>
  <c r="AD402" i="10"/>
  <c r="AA402" i="10"/>
  <c r="X402" i="10"/>
  <c r="U402" i="10"/>
  <c r="R402" i="10"/>
  <c r="O402" i="10"/>
  <c r="L402" i="10"/>
  <c r="I402" i="10"/>
  <c r="F402" i="10"/>
  <c r="C402" i="10"/>
  <c r="AP401" i="10"/>
  <c r="AL401" i="10"/>
  <c r="AR401" i="10" s="1"/>
  <c r="AJ401" i="10"/>
  <c r="AG401" i="10"/>
  <c r="AD401" i="10"/>
  <c r="AA401" i="10"/>
  <c r="X401" i="10"/>
  <c r="U401" i="10"/>
  <c r="R401" i="10"/>
  <c r="O401" i="10"/>
  <c r="L401" i="10"/>
  <c r="I401" i="10"/>
  <c r="F401" i="10"/>
  <c r="C401" i="10"/>
  <c r="AP400" i="10"/>
  <c r="AL400" i="10"/>
  <c r="AR400" i="10" s="1"/>
  <c r="AJ400" i="10"/>
  <c r="AG400" i="10"/>
  <c r="AD400" i="10"/>
  <c r="AA400" i="10"/>
  <c r="X400" i="10"/>
  <c r="U400" i="10"/>
  <c r="R400" i="10"/>
  <c r="O400" i="10"/>
  <c r="L400" i="10"/>
  <c r="I400" i="10"/>
  <c r="F400" i="10"/>
  <c r="C400" i="10"/>
  <c r="AP399" i="10"/>
  <c r="AL399" i="10"/>
  <c r="AR399" i="10" s="1"/>
  <c r="AJ399" i="10"/>
  <c r="AG399" i="10"/>
  <c r="AD399" i="10"/>
  <c r="AA399" i="10"/>
  <c r="X399" i="10"/>
  <c r="U399" i="10"/>
  <c r="R399" i="10"/>
  <c r="O399" i="10"/>
  <c r="L399" i="10"/>
  <c r="I399" i="10"/>
  <c r="F399" i="10"/>
  <c r="C399" i="10"/>
  <c r="AP398" i="10"/>
  <c r="AL398" i="10"/>
  <c r="AR398" i="10" s="1"/>
  <c r="AJ398" i="10"/>
  <c r="AG398" i="10"/>
  <c r="AD398" i="10"/>
  <c r="AA398" i="10"/>
  <c r="X398" i="10"/>
  <c r="U398" i="10"/>
  <c r="R398" i="10"/>
  <c r="O398" i="10"/>
  <c r="L398" i="10"/>
  <c r="I398" i="10"/>
  <c r="F398" i="10"/>
  <c r="C398" i="10"/>
  <c r="AP397" i="10"/>
  <c r="AO397" i="10"/>
  <c r="AJ397" i="10"/>
  <c r="AI397" i="10"/>
  <c r="AG397" i="10"/>
  <c r="AF397" i="10"/>
  <c r="AD397" i="10"/>
  <c r="AC397" i="10"/>
  <c r="AA397" i="10"/>
  <c r="Z397" i="10"/>
  <c r="W397" i="10"/>
  <c r="X397" i="10" s="1"/>
  <c r="U397" i="10"/>
  <c r="T397" i="10"/>
  <c r="R397" i="10"/>
  <c r="Q397" i="10"/>
  <c r="O397" i="10"/>
  <c r="N397" i="10"/>
  <c r="L397" i="10"/>
  <c r="K397" i="10"/>
  <c r="AL397" i="10" s="1"/>
  <c r="I397" i="10"/>
  <c r="H397" i="10"/>
  <c r="F397" i="10"/>
  <c r="E397" i="10"/>
  <c r="C397" i="10"/>
  <c r="B397" i="10"/>
  <c r="AR396" i="10"/>
  <c r="AP396" i="10"/>
  <c r="AM396" i="10"/>
  <c r="AL396" i="10"/>
  <c r="AJ396" i="10"/>
  <c r="AG396" i="10"/>
  <c r="AD396" i="10"/>
  <c r="AA396" i="10"/>
  <c r="X396" i="10"/>
  <c r="U396" i="10"/>
  <c r="R396" i="10"/>
  <c r="O396" i="10"/>
  <c r="L396" i="10"/>
  <c r="I396" i="10"/>
  <c r="F396" i="10"/>
  <c r="C396" i="10"/>
  <c r="AR395" i="10"/>
  <c r="AP395" i="10"/>
  <c r="AM395" i="10"/>
  <c r="AL395" i="10"/>
  <c r="AJ395" i="10"/>
  <c r="AG395" i="10"/>
  <c r="AD395" i="10"/>
  <c r="AA395" i="10"/>
  <c r="X395" i="10"/>
  <c r="U395" i="10"/>
  <c r="R395" i="10"/>
  <c r="O395" i="10"/>
  <c r="L395" i="10"/>
  <c r="I395" i="10"/>
  <c r="F395" i="10"/>
  <c r="C395" i="10"/>
  <c r="AO394" i="10"/>
  <c r="AP394" i="10" s="1"/>
  <c r="AI394" i="10"/>
  <c r="AJ394" i="10" s="1"/>
  <c r="AF394" i="10"/>
  <c r="AG394" i="10" s="1"/>
  <c r="AC394" i="10"/>
  <c r="AD394" i="10" s="1"/>
  <c r="Z394" i="10"/>
  <c r="AA394" i="10" s="1"/>
  <c r="W394" i="10"/>
  <c r="X394" i="10" s="1"/>
  <c r="T394" i="10"/>
  <c r="U394" i="10" s="1"/>
  <c r="Q394" i="10"/>
  <c r="R394" i="10" s="1"/>
  <c r="N394" i="10"/>
  <c r="O394" i="10" s="1"/>
  <c r="K394" i="10"/>
  <c r="L394" i="10" s="1"/>
  <c r="H394" i="10"/>
  <c r="I394" i="10" s="1"/>
  <c r="E394" i="10"/>
  <c r="F394" i="10" s="1"/>
  <c r="B394" i="10"/>
  <c r="AP393" i="10"/>
  <c r="AL393" i="10"/>
  <c r="AJ393" i="10"/>
  <c r="AG393" i="10"/>
  <c r="AD393" i="10"/>
  <c r="AA393" i="10"/>
  <c r="X393" i="10"/>
  <c r="U393" i="10"/>
  <c r="R393" i="10"/>
  <c r="O393" i="10"/>
  <c r="L393" i="10"/>
  <c r="I393" i="10"/>
  <c r="F393" i="10"/>
  <c r="C393" i="10"/>
  <c r="AP392" i="10"/>
  <c r="AL392" i="10"/>
  <c r="AJ392" i="10"/>
  <c r="AG392" i="10"/>
  <c r="AD392" i="10"/>
  <c r="AA392" i="10"/>
  <c r="X392" i="10"/>
  <c r="U392" i="10"/>
  <c r="R392" i="10"/>
  <c r="O392" i="10"/>
  <c r="L392" i="10"/>
  <c r="I392" i="10"/>
  <c r="F392" i="10"/>
  <c r="C392" i="10"/>
  <c r="AP391" i="10"/>
  <c r="AM391" i="10"/>
  <c r="AL391" i="10"/>
  <c r="AR391" i="10" s="1"/>
  <c r="AJ391" i="10"/>
  <c r="AG391" i="10"/>
  <c r="AD391" i="10"/>
  <c r="AA391" i="10"/>
  <c r="X391" i="10"/>
  <c r="U391" i="10"/>
  <c r="R391" i="10"/>
  <c r="O391" i="10"/>
  <c r="L391" i="10"/>
  <c r="I391" i="10"/>
  <c r="F391" i="10"/>
  <c r="C391" i="10"/>
  <c r="AR390" i="10"/>
  <c r="AP390" i="10"/>
  <c r="AM390" i="10"/>
  <c r="AL390" i="10"/>
  <c r="AJ390" i="10"/>
  <c r="AG390" i="10"/>
  <c r="AD390" i="10"/>
  <c r="AA390" i="10"/>
  <c r="X390" i="10"/>
  <c r="U390" i="10"/>
  <c r="R390" i="10"/>
  <c r="O390" i="10"/>
  <c r="L390" i="10"/>
  <c r="I390" i="10"/>
  <c r="F390" i="10"/>
  <c r="C390" i="10"/>
  <c r="AR389" i="10"/>
  <c r="AP389" i="10"/>
  <c r="AM389" i="10"/>
  <c r="AL389" i="10"/>
  <c r="AJ389" i="10"/>
  <c r="AG389" i="10"/>
  <c r="AD389" i="10"/>
  <c r="AA389" i="10"/>
  <c r="X389" i="10"/>
  <c r="U389" i="10"/>
  <c r="R389" i="10"/>
  <c r="O389" i="10"/>
  <c r="L389" i="10"/>
  <c r="I389" i="10"/>
  <c r="F389" i="10"/>
  <c r="C389" i="10"/>
  <c r="AR387" i="10"/>
  <c r="AP387" i="10"/>
  <c r="AM387" i="10"/>
  <c r="AL387" i="10"/>
  <c r="AJ387" i="10"/>
  <c r="AG387" i="10"/>
  <c r="AD387" i="10"/>
  <c r="AA387" i="10"/>
  <c r="X387" i="10"/>
  <c r="U387" i="10"/>
  <c r="R387" i="10"/>
  <c r="O387" i="10"/>
  <c r="L387" i="10"/>
  <c r="I387" i="10"/>
  <c r="F387" i="10"/>
  <c r="C387" i="10"/>
  <c r="AR386" i="10"/>
  <c r="AP386" i="10"/>
  <c r="AM386" i="10"/>
  <c r="AL386" i="10"/>
  <c r="AJ386" i="10"/>
  <c r="AG386" i="10"/>
  <c r="AD386" i="10"/>
  <c r="AA386" i="10"/>
  <c r="X386" i="10"/>
  <c r="U386" i="10"/>
  <c r="R386" i="10"/>
  <c r="O386" i="10"/>
  <c r="L386" i="10"/>
  <c r="I386" i="10"/>
  <c r="F386" i="10"/>
  <c r="C386" i="10"/>
  <c r="AR384" i="10"/>
  <c r="AP384" i="10"/>
  <c r="AM384" i="10"/>
  <c r="AL384" i="10"/>
  <c r="AJ384" i="10"/>
  <c r="AG384" i="10"/>
  <c r="AD384" i="10"/>
  <c r="AA384" i="10"/>
  <c r="X384" i="10"/>
  <c r="U384" i="10"/>
  <c r="R384" i="10"/>
  <c r="O384" i="10"/>
  <c r="L384" i="10"/>
  <c r="I384" i="10"/>
  <c r="F384" i="10"/>
  <c r="C384" i="10"/>
  <c r="AR383" i="10"/>
  <c r="AP383" i="10"/>
  <c r="AM383" i="10"/>
  <c r="AL383" i="10"/>
  <c r="AJ383" i="10"/>
  <c r="AG383" i="10"/>
  <c r="AD383" i="10"/>
  <c r="AA383" i="10"/>
  <c r="X383" i="10"/>
  <c r="U383" i="10"/>
  <c r="R383" i="10"/>
  <c r="O383" i="10"/>
  <c r="L383" i="10"/>
  <c r="I383" i="10"/>
  <c r="F383" i="10"/>
  <c r="C383" i="10"/>
  <c r="AR382" i="10"/>
  <c r="AP382" i="10"/>
  <c r="AM382" i="10"/>
  <c r="AL382" i="10"/>
  <c r="AJ382" i="10"/>
  <c r="AG382" i="10"/>
  <c r="AD382" i="10"/>
  <c r="AA382" i="10"/>
  <c r="X382" i="10"/>
  <c r="U382" i="10"/>
  <c r="R382" i="10"/>
  <c r="O382" i="10"/>
  <c r="L382" i="10"/>
  <c r="I382" i="10"/>
  <c r="F382" i="10"/>
  <c r="C382" i="10"/>
  <c r="AR381" i="10"/>
  <c r="AP381" i="10"/>
  <c r="AM381" i="10"/>
  <c r="AL381" i="10"/>
  <c r="AJ381" i="10"/>
  <c r="AG381" i="10"/>
  <c r="AD381" i="10"/>
  <c r="AA381" i="10"/>
  <c r="X381" i="10"/>
  <c r="U381" i="10"/>
  <c r="R381" i="10"/>
  <c r="O381" i="10"/>
  <c r="L381" i="10"/>
  <c r="I381" i="10"/>
  <c r="F381" i="10"/>
  <c r="C381" i="10"/>
  <c r="AR380" i="10"/>
  <c r="AP380" i="10"/>
  <c r="AM380" i="10"/>
  <c r="AL380" i="10"/>
  <c r="AJ380" i="10"/>
  <c r="AG380" i="10"/>
  <c r="AD380" i="10"/>
  <c r="AA380" i="10"/>
  <c r="X380" i="10"/>
  <c r="U380" i="10"/>
  <c r="R380" i="10"/>
  <c r="O380" i="10"/>
  <c r="L380" i="10"/>
  <c r="I380" i="10"/>
  <c r="F380" i="10"/>
  <c r="C380" i="10"/>
  <c r="AR379" i="10"/>
  <c r="AP379" i="10"/>
  <c r="AM379" i="10"/>
  <c r="AL379" i="10"/>
  <c r="AJ379" i="10"/>
  <c r="AG379" i="10"/>
  <c r="AD379" i="10"/>
  <c r="AA379" i="10"/>
  <c r="X379" i="10"/>
  <c r="U379" i="10"/>
  <c r="R379" i="10"/>
  <c r="O379" i="10"/>
  <c r="L379" i="10"/>
  <c r="I379" i="10"/>
  <c r="F379" i="10"/>
  <c r="C379" i="10"/>
  <c r="AR378" i="10"/>
  <c r="AP378" i="10"/>
  <c r="AM378" i="10"/>
  <c r="AL378" i="10"/>
  <c r="AJ378" i="10"/>
  <c r="AG378" i="10"/>
  <c r="AD378" i="10"/>
  <c r="AA378" i="10"/>
  <c r="X378" i="10"/>
  <c r="U378" i="10"/>
  <c r="R378" i="10"/>
  <c r="O378" i="10"/>
  <c r="L378" i="10"/>
  <c r="I378" i="10"/>
  <c r="F378" i="10"/>
  <c r="C378" i="10"/>
  <c r="AR377" i="10"/>
  <c r="AP377" i="10"/>
  <c r="AM377" i="10"/>
  <c r="AL377" i="10"/>
  <c r="AJ377" i="10"/>
  <c r="AG377" i="10"/>
  <c r="AD377" i="10"/>
  <c r="AA377" i="10"/>
  <c r="X377" i="10"/>
  <c r="U377" i="10"/>
  <c r="R377" i="10"/>
  <c r="O377" i="10"/>
  <c r="L377" i="10"/>
  <c r="I377" i="10"/>
  <c r="F377" i="10"/>
  <c r="C377" i="10"/>
  <c r="AR376" i="10"/>
  <c r="AP376" i="10"/>
  <c r="AM376" i="10"/>
  <c r="AL376" i="10"/>
  <c r="AJ376" i="10"/>
  <c r="AG376" i="10"/>
  <c r="AD376" i="10"/>
  <c r="AA376" i="10"/>
  <c r="X376" i="10"/>
  <c r="U376" i="10"/>
  <c r="R376" i="10"/>
  <c r="O376" i="10"/>
  <c r="L376" i="10"/>
  <c r="I376" i="10"/>
  <c r="F376" i="10"/>
  <c r="C376" i="10"/>
  <c r="AR375" i="10"/>
  <c r="AP375" i="10"/>
  <c r="AM375" i="10"/>
  <c r="AL375" i="10"/>
  <c r="AJ375" i="10"/>
  <c r="AG375" i="10"/>
  <c r="AD375" i="10"/>
  <c r="AA375" i="10"/>
  <c r="X375" i="10"/>
  <c r="U375" i="10"/>
  <c r="R375" i="10"/>
  <c r="O375" i="10"/>
  <c r="L375" i="10"/>
  <c r="I375" i="10"/>
  <c r="F375" i="10"/>
  <c r="C375" i="10"/>
  <c r="AR374" i="10"/>
  <c r="AP374" i="10"/>
  <c r="AM374" i="10"/>
  <c r="AL374" i="10"/>
  <c r="AJ374" i="10"/>
  <c r="AG374" i="10"/>
  <c r="AD374" i="10"/>
  <c r="AA374" i="10"/>
  <c r="X374" i="10"/>
  <c r="U374" i="10"/>
  <c r="R374" i="10"/>
  <c r="O374" i="10"/>
  <c r="L374" i="10"/>
  <c r="I374" i="10"/>
  <c r="F374" i="10"/>
  <c r="C374" i="10"/>
  <c r="AR373" i="10"/>
  <c r="AP373" i="10"/>
  <c r="AM373" i="10"/>
  <c r="AL373" i="10"/>
  <c r="AJ373" i="10"/>
  <c r="AG373" i="10"/>
  <c r="AD373" i="10"/>
  <c r="AA373" i="10"/>
  <c r="X373" i="10"/>
  <c r="U373" i="10"/>
  <c r="R373" i="10"/>
  <c r="O373" i="10"/>
  <c r="L373" i="10"/>
  <c r="I373" i="10"/>
  <c r="F373" i="10"/>
  <c r="C373" i="10"/>
  <c r="AR372" i="10"/>
  <c r="AP372" i="10"/>
  <c r="AM372" i="10"/>
  <c r="AL372" i="10"/>
  <c r="AJ372" i="10"/>
  <c r="AG372" i="10"/>
  <c r="AD372" i="10"/>
  <c r="AA372" i="10"/>
  <c r="X372" i="10"/>
  <c r="U372" i="10"/>
  <c r="R372" i="10"/>
  <c r="O372" i="10"/>
  <c r="L372" i="10"/>
  <c r="I372" i="10"/>
  <c r="F372" i="10"/>
  <c r="C372" i="10"/>
  <c r="AR371" i="10"/>
  <c r="AP371" i="10"/>
  <c r="AM371" i="10"/>
  <c r="AL371" i="10"/>
  <c r="AJ371" i="10"/>
  <c r="AG371" i="10"/>
  <c r="AD371" i="10"/>
  <c r="AA371" i="10"/>
  <c r="X371" i="10"/>
  <c r="U371" i="10"/>
  <c r="R371" i="10"/>
  <c r="O371" i="10"/>
  <c r="L371" i="10"/>
  <c r="I371" i="10"/>
  <c r="F371" i="10"/>
  <c r="C371" i="10"/>
  <c r="AR370" i="10"/>
  <c r="AP370" i="10"/>
  <c r="AM370" i="10"/>
  <c r="AL370" i="10"/>
  <c r="AJ370" i="10"/>
  <c r="AG370" i="10"/>
  <c r="AD370" i="10"/>
  <c r="AA370" i="10"/>
  <c r="X370" i="10"/>
  <c r="U370" i="10"/>
  <c r="R370" i="10"/>
  <c r="O370" i="10"/>
  <c r="L370" i="10"/>
  <c r="I370" i="10"/>
  <c r="F370" i="10"/>
  <c r="C370" i="10"/>
  <c r="AO369" i="10"/>
  <c r="AP369" i="10" s="1"/>
  <c r="AL369" i="10"/>
  <c r="AI369" i="10"/>
  <c r="AJ369" i="10" s="1"/>
  <c r="AF369" i="10"/>
  <c r="AG369" i="10" s="1"/>
  <c r="AC369" i="10"/>
  <c r="AD369" i="10" s="1"/>
  <c r="Z369" i="10"/>
  <c r="AA369" i="10" s="1"/>
  <c r="W369" i="10"/>
  <c r="X369" i="10" s="1"/>
  <c r="T369" i="10"/>
  <c r="U369" i="10" s="1"/>
  <c r="Q369" i="10"/>
  <c r="R369" i="10" s="1"/>
  <c r="N369" i="10"/>
  <c r="O369" i="10" s="1"/>
  <c r="K369" i="10"/>
  <c r="L369" i="10" s="1"/>
  <c r="H369" i="10"/>
  <c r="I369" i="10" s="1"/>
  <c r="E369" i="10"/>
  <c r="F369" i="10" s="1"/>
  <c r="B369" i="10"/>
  <c r="C369" i="10" s="1"/>
  <c r="AP368" i="10"/>
  <c r="AL368" i="10"/>
  <c r="AR368" i="10" s="1"/>
  <c r="AJ368" i="10"/>
  <c r="AG368" i="10"/>
  <c r="AD368" i="10"/>
  <c r="AA368" i="10"/>
  <c r="X368" i="10"/>
  <c r="U368" i="10"/>
  <c r="R368" i="10"/>
  <c r="O368" i="10"/>
  <c r="L368" i="10"/>
  <c r="I368" i="10"/>
  <c r="F368" i="10"/>
  <c r="C368" i="10"/>
  <c r="AP367" i="10"/>
  <c r="AL367" i="10"/>
  <c r="AR367" i="10" s="1"/>
  <c r="AJ367" i="10"/>
  <c r="AG367" i="10"/>
  <c r="AD367" i="10"/>
  <c r="AA367" i="10"/>
  <c r="X367" i="10"/>
  <c r="U367" i="10"/>
  <c r="R367" i="10"/>
  <c r="O367" i="10"/>
  <c r="L367" i="10"/>
  <c r="I367" i="10"/>
  <c r="F367" i="10"/>
  <c r="C367" i="10"/>
  <c r="AP366" i="10"/>
  <c r="AL366" i="10"/>
  <c r="AR366" i="10" s="1"/>
  <c r="AJ366" i="10"/>
  <c r="AG366" i="10"/>
  <c r="AD366" i="10"/>
  <c r="AA366" i="10"/>
  <c r="X366" i="10"/>
  <c r="U366" i="10"/>
  <c r="R366" i="10"/>
  <c r="O366" i="10"/>
  <c r="L366" i="10"/>
  <c r="I366" i="10"/>
  <c r="F366" i="10"/>
  <c r="C366" i="10"/>
  <c r="AP365" i="10"/>
  <c r="AL365" i="10"/>
  <c r="AR365" i="10" s="1"/>
  <c r="AJ365" i="10"/>
  <c r="AG365" i="10"/>
  <c r="AD365" i="10"/>
  <c r="AA365" i="10"/>
  <c r="X365" i="10"/>
  <c r="U365" i="10"/>
  <c r="R365" i="10"/>
  <c r="O365" i="10"/>
  <c r="L365" i="10"/>
  <c r="I365" i="10"/>
  <c r="F365" i="10"/>
  <c r="C365" i="10"/>
  <c r="AP364" i="10"/>
  <c r="AL364" i="10"/>
  <c r="AR364" i="10" s="1"/>
  <c r="AJ364" i="10"/>
  <c r="AG364" i="10"/>
  <c r="AD364" i="10"/>
  <c r="AA364" i="10"/>
  <c r="X364" i="10"/>
  <c r="U364" i="10"/>
  <c r="R364" i="10"/>
  <c r="O364" i="10"/>
  <c r="L364" i="10"/>
  <c r="I364" i="10"/>
  <c r="F364" i="10"/>
  <c r="C364" i="10"/>
  <c r="AP363" i="10"/>
  <c r="AL363" i="10"/>
  <c r="AR363" i="10" s="1"/>
  <c r="AJ363" i="10"/>
  <c r="AG363" i="10"/>
  <c r="AD363" i="10"/>
  <c r="AA363" i="10"/>
  <c r="X363" i="10"/>
  <c r="U363" i="10"/>
  <c r="R363" i="10"/>
  <c r="O363" i="10"/>
  <c r="L363" i="10"/>
  <c r="I363" i="10"/>
  <c r="F363" i="10"/>
  <c r="C363" i="10"/>
  <c r="AP362" i="10"/>
  <c r="AL362" i="10"/>
  <c r="AR362" i="10" s="1"/>
  <c r="AJ362" i="10"/>
  <c r="AG362" i="10"/>
  <c r="AD362" i="10"/>
  <c r="AA362" i="10"/>
  <c r="X362" i="10"/>
  <c r="U362" i="10"/>
  <c r="R362" i="10"/>
  <c r="O362" i="10"/>
  <c r="L362" i="10"/>
  <c r="I362" i="10"/>
  <c r="F362" i="10"/>
  <c r="C362" i="10"/>
  <c r="AP361" i="10"/>
  <c r="AL361" i="10"/>
  <c r="AR361" i="10" s="1"/>
  <c r="AJ361" i="10"/>
  <c r="AG361" i="10"/>
  <c r="AD361" i="10"/>
  <c r="AA361" i="10"/>
  <c r="X361" i="10"/>
  <c r="U361" i="10"/>
  <c r="R361" i="10"/>
  <c r="O361" i="10"/>
  <c r="L361" i="10"/>
  <c r="I361" i="10"/>
  <c r="F361" i="10"/>
  <c r="C361" i="10"/>
  <c r="AP359" i="10"/>
  <c r="AO359" i="10"/>
  <c r="AJ359" i="10"/>
  <c r="AI359" i="10"/>
  <c r="AG359" i="10"/>
  <c r="AF359" i="10"/>
  <c r="AD359" i="10"/>
  <c r="AC359" i="10"/>
  <c r="AA359" i="10"/>
  <c r="Z359" i="10"/>
  <c r="W359" i="10"/>
  <c r="X359" i="10" s="1"/>
  <c r="U359" i="10"/>
  <c r="T359" i="10"/>
  <c r="R359" i="10"/>
  <c r="Q359" i="10"/>
  <c r="O359" i="10"/>
  <c r="N359" i="10"/>
  <c r="L359" i="10"/>
  <c r="K359" i="10"/>
  <c r="AL359" i="10" s="1"/>
  <c r="I359" i="10"/>
  <c r="H359" i="10"/>
  <c r="F359" i="10"/>
  <c r="E359" i="10"/>
  <c r="C359" i="10"/>
  <c r="B359" i="10"/>
  <c r="AR358" i="10"/>
  <c r="AP358" i="10"/>
  <c r="AM358" i="10"/>
  <c r="AL358" i="10"/>
  <c r="AJ358" i="10"/>
  <c r="AG358" i="10"/>
  <c r="AD358" i="10"/>
  <c r="AA358" i="10"/>
  <c r="X358" i="10"/>
  <c r="U358" i="10"/>
  <c r="R358" i="10"/>
  <c r="O358" i="10"/>
  <c r="L358" i="10"/>
  <c r="I358" i="10"/>
  <c r="F358" i="10"/>
  <c r="C358" i="10"/>
  <c r="AR357" i="10"/>
  <c r="AP357" i="10"/>
  <c r="AM357" i="10"/>
  <c r="AL357" i="10"/>
  <c r="AJ357" i="10"/>
  <c r="AG357" i="10"/>
  <c r="AD357" i="10"/>
  <c r="AA357" i="10"/>
  <c r="X357" i="10"/>
  <c r="U357" i="10"/>
  <c r="R357" i="10"/>
  <c r="O357" i="10"/>
  <c r="L357" i="10"/>
  <c r="I357" i="10"/>
  <c r="F357" i="10"/>
  <c r="C357" i="10"/>
  <c r="AR356" i="10"/>
  <c r="AP356" i="10"/>
  <c r="AM356" i="10"/>
  <c r="AL356" i="10"/>
  <c r="AJ356" i="10"/>
  <c r="AG356" i="10"/>
  <c r="AD356" i="10"/>
  <c r="AA356" i="10"/>
  <c r="X356" i="10"/>
  <c r="U356" i="10"/>
  <c r="R356" i="10"/>
  <c r="O356" i="10"/>
  <c r="L356" i="10"/>
  <c r="I356" i="10"/>
  <c r="F356" i="10"/>
  <c r="C356" i="10"/>
  <c r="AR355" i="10"/>
  <c r="AP355" i="10"/>
  <c r="AM355" i="10"/>
  <c r="AL355" i="10"/>
  <c r="AJ355" i="10"/>
  <c r="AG355" i="10"/>
  <c r="AD355" i="10"/>
  <c r="AA355" i="10"/>
  <c r="X355" i="10"/>
  <c r="U355" i="10"/>
  <c r="R355" i="10"/>
  <c r="O355" i="10"/>
  <c r="L355" i="10"/>
  <c r="I355" i="10"/>
  <c r="F355" i="10"/>
  <c r="C355" i="10"/>
  <c r="AR354" i="10"/>
  <c r="AP354" i="10"/>
  <c r="AM354" i="10"/>
  <c r="AL354" i="10"/>
  <c r="AJ354" i="10"/>
  <c r="AG354" i="10"/>
  <c r="AD354" i="10"/>
  <c r="AA354" i="10"/>
  <c r="X354" i="10"/>
  <c r="U354" i="10"/>
  <c r="R354" i="10"/>
  <c r="O354" i="10"/>
  <c r="L354" i="10"/>
  <c r="I354" i="10"/>
  <c r="F354" i="10"/>
  <c r="C354" i="10"/>
  <c r="AR353" i="10"/>
  <c r="AP353" i="10"/>
  <c r="AM353" i="10"/>
  <c r="AL353" i="10"/>
  <c r="AJ353" i="10"/>
  <c r="AG353" i="10"/>
  <c r="AD353" i="10"/>
  <c r="AA353" i="10"/>
  <c r="X353" i="10"/>
  <c r="U353" i="10"/>
  <c r="R353" i="10"/>
  <c r="O353" i="10"/>
  <c r="L353" i="10"/>
  <c r="I353" i="10"/>
  <c r="F353" i="10"/>
  <c r="C353" i="10"/>
  <c r="AR352" i="10"/>
  <c r="AP352" i="10"/>
  <c r="AM352" i="10"/>
  <c r="AL352" i="10"/>
  <c r="AJ352" i="10"/>
  <c r="AG352" i="10"/>
  <c r="AD352" i="10"/>
  <c r="AA352" i="10"/>
  <c r="X352" i="10"/>
  <c r="U352" i="10"/>
  <c r="R352" i="10"/>
  <c r="O352" i="10"/>
  <c r="L352" i="10"/>
  <c r="I352" i="10"/>
  <c r="F352" i="10"/>
  <c r="C352" i="10"/>
  <c r="AR351" i="10"/>
  <c r="AP351" i="10"/>
  <c r="AM351" i="10"/>
  <c r="AL351" i="10"/>
  <c r="AJ351" i="10"/>
  <c r="AG351" i="10"/>
  <c r="AD351" i="10"/>
  <c r="AA351" i="10"/>
  <c r="X351" i="10"/>
  <c r="U351" i="10"/>
  <c r="R351" i="10"/>
  <c r="O351" i="10"/>
  <c r="L351" i="10"/>
  <c r="I351" i="10"/>
  <c r="F351" i="10"/>
  <c r="C351" i="10"/>
  <c r="AR350" i="10"/>
  <c r="AP350" i="10"/>
  <c r="AM350" i="10"/>
  <c r="AL350" i="10"/>
  <c r="AJ350" i="10"/>
  <c r="AG350" i="10"/>
  <c r="AD350" i="10"/>
  <c r="AA350" i="10"/>
  <c r="X350" i="10"/>
  <c r="U350" i="10"/>
  <c r="R350" i="10"/>
  <c r="O350" i="10"/>
  <c r="L350" i="10"/>
  <c r="I350" i="10"/>
  <c r="F350" i="10"/>
  <c r="C350" i="10"/>
  <c r="AR348" i="10"/>
  <c r="AP348" i="10"/>
  <c r="AM348" i="10"/>
  <c r="AL348" i="10"/>
  <c r="AJ348" i="10"/>
  <c r="AG348" i="10"/>
  <c r="AD348" i="10"/>
  <c r="AA348" i="10"/>
  <c r="X348" i="10"/>
  <c r="U348" i="10"/>
  <c r="R348" i="10"/>
  <c r="O348" i="10"/>
  <c r="L348" i="10"/>
  <c r="I348" i="10"/>
  <c r="F348" i="10"/>
  <c r="C348" i="10"/>
  <c r="AP345" i="10"/>
  <c r="AO345" i="10"/>
  <c r="AJ345" i="10"/>
  <c r="AI345" i="10"/>
  <c r="AG345" i="10"/>
  <c r="AF345" i="10"/>
  <c r="AD345" i="10"/>
  <c r="AC345" i="10"/>
  <c r="AA345" i="10"/>
  <c r="Z345" i="10"/>
  <c r="X345" i="10"/>
  <c r="W345" i="10"/>
  <c r="U345" i="10"/>
  <c r="T345" i="10"/>
  <c r="R345" i="10"/>
  <c r="Q345" i="10"/>
  <c r="N345" i="10"/>
  <c r="O345" i="10" s="1"/>
  <c r="L345" i="10"/>
  <c r="K345" i="10"/>
  <c r="I345" i="10"/>
  <c r="H345" i="10"/>
  <c r="F345" i="10"/>
  <c r="E345" i="10"/>
  <c r="C345" i="10"/>
  <c r="B345" i="10"/>
  <c r="AL345" i="10" s="1"/>
  <c r="AO344" i="10"/>
  <c r="AP344" i="10" s="1"/>
  <c r="AJ344" i="10"/>
  <c r="AI344" i="10"/>
  <c r="AF344" i="10"/>
  <c r="AG344" i="10" s="1"/>
  <c r="AC344" i="10"/>
  <c r="AD344" i="10" s="1"/>
  <c r="Z344" i="10"/>
  <c r="AA344" i="10" s="1"/>
  <c r="W344" i="10"/>
  <c r="X344" i="10" s="1"/>
  <c r="T344" i="10"/>
  <c r="U344" i="10" s="1"/>
  <c r="Q344" i="10"/>
  <c r="R344" i="10" s="1"/>
  <c r="N344" i="10"/>
  <c r="O344" i="10" s="1"/>
  <c r="K344" i="10"/>
  <c r="L344" i="10" s="1"/>
  <c r="H344" i="10"/>
  <c r="I344" i="10" s="1"/>
  <c r="E344" i="10"/>
  <c r="F344" i="10" s="1"/>
  <c r="B344" i="10"/>
  <c r="AP343" i="10"/>
  <c r="AO343" i="10"/>
  <c r="AM343" i="10"/>
  <c r="AJ343" i="10"/>
  <c r="AI343" i="10"/>
  <c r="AG343" i="10"/>
  <c r="AF343" i="10"/>
  <c r="AC343" i="10"/>
  <c r="AD343" i="10" s="1"/>
  <c r="AA343" i="10"/>
  <c r="Z343" i="10"/>
  <c r="X343" i="10"/>
  <c r="W343" i="10"/>
  <c r="U343" i="10"/>
  <c r="T343" i="10"/>
  <c r="R343" i="10"/>
  <c r="Q343" i="10"/>
  <c r="O343" i="10"/>
  <c r="N343" i="10"/>
  <c r="L343" i="10"/>
  <c r="K343" i="10"/>
  <c r="I343" i="10"/>
  <c r="H343" i="10"/>
  <c r="E343" i="10"/>
  <c r="F343" i="10" s="1"/>
  <c r="C343" i="10"/>
  <c r="B343" i="10"/>
  <c r="AL343" i="10" s="1"/>
  <c r="AR343" i="10" s="1"/>
  <c r="AR342" i="10"/>
  <c r="AP342" i="10"/>
  <c r="AM342" i="10"/>
  <c r="AL342" i="10"/>
  <c r="AJ342" i="10"/>
  <c r="AG342" i="10"/>
  <c r="AD342" i="10"/>
  <c r="AA342" i="10"/>
  <c r="X342" i="10"/>
  <c r="U342" i="10"/>
  <c r="R342" i="10"/>
  <c r="O342" i="10"/>
  <c r="L342" i="10"/>
  <c r="I342" i="10"/>
  <c r="F342" i="10"/>
  <c r="C342" i="10"/>
  <c r="AR341" i="10"/>
  <c r="AP341" i="10"/>
  <c r="AM341" i="10"/>
  <c r="AL341" i="10"/>
  <c r="AJ341" i="10"/>
  <c r="AG341" i="10"/>
  <c r="AD341" i="10"/>
  <c r="AA341" i="10"/>
  <c r="X341" i="10"/>
  <c r="U341" i="10"/>
  <c r="R341" i="10"/>
  <c r="O341" i="10"/>
  <c r="L341" i="10"/>
  <c r="I341" i="10"/>
  <c r="F341" i="10"/>
  <c r="C341" i="10"/>
  <c r="AR340" i="10"/>
  <c r="AP340" i="10"/>
  <c r="AM340" i="10"/>
  <c r="AL340" i="10"/>
  <c r="AJ340" i="10"/>
  <c r="AG340" i="10"/>
  <c r="AD340" i="10"/>
  <c r="AA340" i="10"/>
  <c r="X340" i="10"/>
  <c r="U340" i="10"/>
  <c r="R340" i="10"/>
  <c r="O340" i="10"/>
  <c r="L340" i="10"/>
  <c r="I340" i="10"/>
  <c r="F340" i="10"/>
  <c r="C340" i="10"/>
  <c r="AR339" i="10"/>
  <c r="AP339" i="10"/>
  <c r="AM339" i="10"/>
  <c r="AL339" i="10"/>
  <c r="AJ339" i="10"/>
  <c r="AG339" i="10"/>
  <c r="AD339" i="10"/>
  <c r="AA339" i="10"/>
  <c r="X339" i="10"/>
  <c r="U339" i="10"/>
  <c r="R339" i="10"/>
  <c r="O339" i="10"/>
  <c r="L339" i="10"/>
  <c r="I339" i="10"/>
  <c r="F339" i="10"/>
  <c r="C339" i="10"/>
  <c r="AR338" i="10"/>
  <c r="AP338" i="10"/>
  <c r="AM338" i="10"/>
  <c r="AL338" i="10"/>
  <c r="AJ338" i="10"/>
  <c r="AG338" i="10"/>
  <c r="AD338" i="10"/>
  <c r="AA338" i="10"/>
  <c r="X338" i="10"/>
  <c r="U338" i="10"/>
  <c r="R338" i="10"/>
  <c r="O338" i="10"/>
  <c r="L338" i="10"/>
  <c r="I338" i="10"/>
  <c r="F338" i="10"/>
  <c r="C338" i="10"/>
  <c r="AR336" i="10"/>
  <c r="AP336" i="10"/>
  <c r="AM336" i="10"/>
  <c r="AL336" i="10"/>
  <c r="AJ336" i="10"/>
  <c r="AG336" i="10"/>
  <c r="AD336" i="10"/>
  <c r="AA336" i="10"/>
  <c r="X336" i="10"/>
  <c r="U336" i="10"/>
  <c r="R336" i="10"/>
  <c r="O336" i="10"/>
  <c r="L336" i="10"/>
  <c r="I336" i="10"/>
  <c r="F336" i="10"/>
  <c r="C336" i="10"/>
  <c r="AR335" i="10"/>
  <c r="AP335" i="10"/>
  <c r="AM335" i="10"/>
  <c r="AL335" i="10"/>
  <c r="AJ335" i="10"/>
  <c r="AG335" i="10"/>
  <c r="AD335" i="10"/>
  <c r="AA335" i="10"/>
  <c r="X335" i="10"/>
  <c r="U335" i="10"/>
  <c r="R335" i="10"/>
  <c r="O335" i="10"/>
  <c r="L335" i="10"/>
  <c r="I335" i="10"/>
  <c r="F335" i="10"/>
  <c r="C335" i="10"/>
  <c r="AR334" i="10"/>
  <c r="AP334" i="10"/>
  <c r="AM334" i="10"/>
  <c r="AL334" i="10"/>
  <c r="AJ334" i="10"/>
  <c r="AG334" i="10"/>
  <c r="AD334" i="10"/>
  <c r="AA334" i="10"/>
  <c r="X334" i="10"/>
  <c r="U334" i="10"/>
  <c r="R334" i="10"/>
  <c r="O334" i="10"/>
  <c r="L334" i="10"/>
  <c r="I334" i="10"/>
  <c r="F334" i="10"/>
  <c r="C334" i="10"/>
  <c r="AR333" i="10"/>
  <c r="AP333" i="10"/>
  <c r="AM333" i="10"/>
  <c r="AL333" i="10"/>
  <c r="AJ333" i="10"/>
  <c r="AG333" i="10"/>
  <c r="AD333" i="10"/>
  <c r="AA333" i="10"/>
  <c r="X333" i="10"/>
  <c r="U333" i="10"/>
  <c r="R333" i="10"/>
  <c r="O333" i="10"/>
  <c r="L333" i="10"/>
  <c r="I333" i="10"/>
  <c r="F333" i="10"/>
  <c r="C333" i="10"/>
  <c r="AR332" i="10"/>
  <c r="AP332" i="10"/>
  <c r="AM332" i="10"/>
  <c r="AL332" i="10"/>
  <c r="AJ332" i="10"/>
  <c r="AG332" i="10"/>
  <c r="AD332" i="10"/>
  <c r="AA332" i="10"/>
  <c r="X332" i="10"/>
  <c r="U332" i="10"/>
  <c r="R332" i="10"/>
  <c r="O332" i="10"/>
  <c r="L332" i="10"/>
  <c r="I332" i="10"/>
  <c r="F332" i="10"/>
  <c r="C332" i="10"/>
  <c r="AR331" i="10"/>
  <c r="AP331" i="10"/>
  <c r="AM331" i="10"/>
  <c r="AL331" i="10"/>
  <c r="AJ331" i="10"/>
  <c r="AG331" i="10"/>
  <c r="AD331" i="10"/>
  <c r="AA331" i="10"/>
  <c r="X331" i="10"/>
  <c r="U331" i="10"/>
  <c r="R331" i="10"/>
  <c r="O331" i="10"/>
  <c r="L331" i="10"/>
  <c r="I331" i="10"/>
  <c r="F331" i="10"/>
  <c r="C331" i="10"/>
  <c r="AR330" i="10"/>
  <c r="AP330" i="10"/>
  <c r="AM330" i="10"/>
  <c r="AL330" i="10"/>
  <c r="AJ330" i="10"/>
  <c r="AG330" i="10"/>
  <c r="AD330" i="10"/>
  <c r="AA330" i="10"/>
  <c r="X330" i="10"/>
  <c r="U330" i="10"/>
  <c r="R330" i="10"/>
  <c r="O330" i="10"/>
  <c r="L330" i="10"/>
  <c r="I330" i="10"/>
  <c r="F330" i="10"/>
  <c r="C330" i="10"/>
  <c r="AR329" i="10"/>
  <c r="AP329" i="10"/>
  <c r="AM329" i="10"/>
  <c r="AL329" i="10"/>
  <c r="AJ329" i="10"/>
  <c r="AG329" i="10"/>
  <c r="AD329" i="10"/>
  <c r="AA329" i="10"/>
  <c r="X329" i="10"/>
  <c r="U329" i="10"/>
  <c r="R329" i="10"/>
  <c r="O329" i="10"/>
  <c r="L329" i="10"/>
  <c r="I329" i="10"/>
  <c r="F329" i="10"/>
  <c r="C329" i="10"/>
  <c r="AO326" i="10"/>
  <c r="AP326" i="10" s="1"/>
  <c r="AI326" i="10"/>
  <c r="AJ326" i="10" s="1"/>
  <c r="AF326" i="10"/>
  <c r="AG326" i="10" s="1"/>
  <c r="AC326" i="10"/>
  <c r="AD326" i="10" s="1"/>
  <c r="Z326" i="10"/>
  <c r="AA326" i="10" s="1"/>
  <c r="W326" i="10"/>
  <c r="X326" i="10" s="1"/>
  <c r="T326" i="10"/>
  <c r="U326" i="10" s="1"/>
  <c r="Q326" i="10"/>
  <c r="R326" i="10" s="1"/>
  <c r="N326" i="10"/>
  <c r="O326" i="10" s="1"/>
  <c r="K326" i="10"/>
  <c r="L326" i="10" s="1"/>
  <c r="H326" i="10"/>
  <c r="I326" i="10" s="1"/>
  <c r="E326" i="10"/>
  <c r="F326" i="10" s="1"/>
  <c r="B326" i="10"/>
  <c r="C326" i="10" s="1"/>
  <c r="AP325" i="10"/>
  <c r="AO325" i="10"/>
  <c r="AM325" i="10"/>
  <c r="AJ325" i="10"/>
  <c r="AI325" i="10"/>
  <c r="AG325" i="10"/>
  <c r="AF325" i="10"/>
  <c r="AD325" i="10"/>
  <c r="AC325" i="10"/>
  <c r="AA325" i="10"/>
  <c r="Z325" i="10"/>
  <c r="X325" i="10"/>
  <c r="W325" i="10"/>
  <c r="T325" i="10"/>
  <c r="U325" i="10" s="1"/>
  <c r="R325" i="10"/>
  <c r="Q325" i="10"/>
  <c r="O325" i="10"/>
  <c r="N325" i="10"/>
  <c r="L325" i="10"/>
  <c r="K325" i="10"/>
  <c r="I325" i="10"/>
  <c r="H325" i="10"/>
  <c r="AL325" i="10" s="1"/>
  <c r="AR325" i="10" s="1"/>
  <c r="F325" i="10"/>
  <c r="E325" i="10"/>
  <c r="C325" i="10"/>
  <c r="B325" i="10"/>
  <c r="AR324" i="10"/>
  <c r="AP324" i="10"/>
  <c r="AL324" i="10"/>
  <c r="AM324" i="10" s="1"/>
  <c r="AJ324" i="10"/>
  <c r="AG324" i="10"/>
  <c r="AD324" i="10"/>
  <c r="AA324" i="10"/>
  <c r="X324" i="10"/>
  <c r="U324" i="10"/>
  <c r="R324" i="10"/>
  <c r="O324" i="10"/>
  <c r="L324" i="10"/>
  <c r="I324" i="10"/>
  <c r="F324" i="10"/>
  <c r="C324" i="10"/>
  <c r="AR323" i="10"/>
  <c r="AP323" i="10"/>
  <c r="AL323" i="10"/>
  <c r="AM323" i="10" s="1"/>
  <c r="AJ323" i="10"/>
  <c r="AG323" i="10"/>
  <c r="AD323" i="10"/>
  <c r="AA323" i="10"/>
  <c r="X323" i="10"/>
  <c r="U323" i="10"/>
  <c r="R323" i="10"/>
  <c r="O323" i="10"/>
  <c r="L323" i="10"/>
  <c r="I323" i="10"/>
  <c r="F323" i="10"/>
  <c r="C323" i="10"/>
  <c r="AR322" i="10"/>
  <c r="AP322" i="10"/>
  <c r="AL322" i="10"/>
  <c r="AM322" i="10" s="1"/>
  <c r="AJ322" i="10"/>
  <c r="AG322" i="10"/>
  <c r="AD322" i="10"/>
  <c r="AA322" i="10"/>
  <c r="X322" i="10"/>
  <c r="U322" i="10"/>
  <c r="R322" i="10"/>
  <c r="O322" i="10"/>
  <c r="L322" i="10"/>
  <c r="I322" i="10"/>
  <c r="F322" i="10"/>
  <c r="C322" i="10"/>
  <c r="AR321" i="10"/>
  <c r="AP321" i="10"/>
  <c r="AL321" i="10"/>
  <c r="AM321" i="10" s="1"/>
  <c r="AJ321" i="10"/>
  <c r="AG321" i="10"/>
  <c r="AD321" i="10"/>
  <c r="AA321" i="10"/>
  <c r="X321" i="10"/>
  <c r="U321" i="10"/>
  <c r="R321" i="10"/>
  <c r="O321" i="10"/>
  <c r="L321" i="10"/>
  <c r="I321" i="10"/>
  <c r="F321" i="10"/>
  <c r="C321" i="10"/>
  <c r="AR320" i="10"/>
  <c r="AP320" i="10"/>
  <c r="AL320" i="10"/>
  <c r="AM320" i="10" s="1"/>
  <c r="AJ320" i="10"/>
  <c r="AG320" i="10"/>
  <c r="AD320" i="10"/>
  <c r="AA320" i="10"/>
  <c r="X320" i="10"/>
  <c r="U320" i="10"/>
  <c r="R320" i="10"/>
  <c r="O320" i="10"/>
  <c r="L320" i="10"/>
  <c r="I320" i="10"/>
  <c r="F320" i="10"/>
  <c r="C320" i="10"/>
  <c r="AR319" i="10"/>
  <c r="AP319" i="10"/>
  <c r="AL319" i="10"/>
  <c r="AM319" i="10" s="1"/>
  <c r="AJ319" i="10"/>
  <c r="AG319" i="10"/>
  <c r="AD319" i="10"/>
  <c r="AA319" i="10"/>
  <c r="X319" i="10"/>
  <c r="U319" i="10"/>
  <c r="R319" i="10"/>
  <c r="O319" i="10"/>
  <c r="L319" i="10"/>
  <c r="I319" i="10"/>
  <c r="F319" i="10"/>
  <c r="C319" i="10"/>
  <c r="AR318" i="10"/>
  <c r="AP318" i="10"/>
  <c r="AL318" i="10"/>
  <c r="AM318" i="10" s="1"/>
  <c r="AJ318" i="10"/>
  <c r="AG318" i="10"/>
  <c r="AD318" i="10"/>
  <c r="AA318" i="10"/>
  <c r="X318" i="10"/>
  <c r="U318" i="10"/>
  <c r="R318" i="10"/>
  <c r="O318" i="10"/>
  <c r="L318" i="10"/>
  <c r="I318" i="10"/>
  <c r="F318" i="10"/>
  <c r="C318" i="10"/>
  <c r="AR317" i="10"/>
  <c r="AP317" i="10"/>
  <c r="AL317" i="10"/>
  <c r="AM317" i="10" s="1"/>
  <c r="AJ317" i="10"/>
  <c r="AG317" i="10"/>
  <c r="AD317" i="10"/>
  <c r="AA317" i="10"/>
  <c r="X317" i="10"/>
  <c r="U317" i="10"/>
  <c r="R317" i="10"/>
  <c r="O317" i="10"/>
  <c r="L317" i="10"/>
  <c r="I317" i="10"/>
  <c r="F317" i="10"/>
  <c r="C317" i="10"/>
  <c r="AR316" i="10"/>
  <c r="AP316" i="10"/>
  <c r="AL316" i="10"/>
  <c r="AM316" i="10" s="1"/>
  <c r="AJ316" i="10"/>
  <c r="AG316" i="10"/>
  <c r="AD316" i="10"/>
  <c r="AA316" i="10"/>
  <c r="X316" i="10"/>
  <c r="U316" i="10"/>
  <c r="R316" i="10"/>
  <c r="O316" i="10"/>
  <c r="L316" i="10"/>
  <c r="I316" i="10"/>
  <c r="F316" i="10"/>
  <c r="C316" i="10"/>
  <c r="AR315" i="10"/>
  <c r="AP315" i="10"/>
  <c r="AL315" i="10"/>
  <c r="AM315" i="10" s="1"/>
  <c r="AJ315" i="10"/>
  <c r="AG315" i="10"/>
  <c r="AD315" i="10"/>
  <c r="AA315" i="10"/>
  <c r="X315" i="10"/>
  <c r="U315" i="10"/>
  <c r="R315" i="10"/>
  <c r="O315" i="10"/>
  <c r="L315" i="10"/>
  <c r="I315" i="10"/>
  <c r="F315" i="10"/>
  <c r="C315" i="10"/>
  <c r="AR314" i="10"/>
  <c r="AP314" i="10"/>
  <c r="AL314" i="10"/>
  <c r="AM314" i="10" s="1"/>
  <c r="AJ314" i="10"/>
  <c r="AG314" i="10"/>
  <c r="AD314" i="10"/>
  <c r="AA314" i="10"/>
  <c r="X314" i="10"/>
  <c r="U314" i="10"/>
  <c r="R314" i="10"/>
  <c r="O314" i="10"/>
  <c r="L314" i="10"/>
  <c r="I314" i="10"/>
  <c r="F314" i="10"/>
  <c r="C314" i="10"/>
  <c r="AR313" i="10"/>
  <c r="AP313" i="10"/>
  <c r="AL313" i="10"/>
  <c r="AM313" i="10" s="1"/>
  <c r="AJ313" i="10"/>
  <c r="AG313" i="10"/>
  <c r="AD313" i="10"/>
  <c r="AA313" i="10"/>
  <c r="X313" i="10"/>
  <c r="U313" i="10"/>
  <c r="R313" i="10"/>
  <c r="O313" i="10"/>
  <c r="L313" i="10"/>
  <c r="I313" i="10"/>
  <c r="F313" i="10"/>
  <c r="C313" i="10"/>
  <c r="AR312" i="10"/>
  <c r="AP312" i="10"/>
  <c r="AL312" i="10"/>
  <c r="AM312" i="10" s="1"/>
  <c r="AJ312" i="10"/>
  <c r="AG312" i="10"/>
  <c r="AD312" i="10"/>
  <c r="AA312" i="10"/>
  <c r="X312" i="10"/>
  <c r="U312" i="10"/>
  <c r="R312" i="10"/>
  <c r="O312" i="10"/>
  <c r="L312" i="10"/>
  <c r="I312" i="10"/>
  <c r="F312" i="10"/>
  <c r="C312" i="10"/>
  <c r="AP311" i="10"/>
  <c r="AL311" i="10"/>
  <c r="AM311" i="10" s="1"/>
  <c r="AJ311" i="10"/>
  <c r="AG311" i="10"/>
  <c r="AD311" i="10"/>
  <c r="AA311" i="10"/>
  <c r="X311" i="10"/>
  <c r="U311" i="10"/>
  <c r="R311" i="10"/>
  <c r="O311" i="10"/>
  <c r="L311" i="10"/>
  <c r="I311" i="10"/>
  <c r="F311" i="10"/>
  <c r="C311" i="10"/>
  <c r="AP310" i="10"/>
  <c r="AL310" i="10"/>
  <c r="AM310" i="10" s="1"/>
  <c r="AJ310" i="10"/>
  <c r="AG310" i="10"/>
  <c r="AD310" i="10"/>
  <c r="AA310" i="10"/>
  <c r="X310" i="10"/>
  <c r="U310" i="10"/>
  <c r="R310" i="10"/>
  <c r="O310" i="10"/>
  <c r="L310" i="10"/>
  <c r="I310" i="10"/>
  <c r="F310" i="10"/>
  <c r="C310" i="10"/>
  <c r="AP309" i="10"/>
  <c r="AL309" i="10"/>
  <c r="AM309" i="10" s="1"/>
  <c r="AJ309" i="10"/>
  <c r="AG309" i="10"/>
  <c r="AD309" i="10"/>
  <c r="AA309" i="10"/>
  <c r="X309" i="10"/>
  <c r="U309" i="10"/>
  <c r="R309" i="10"/>
  <c r="O309" i="10"/>
  <c r="L309" i="10"/>
  <c r="I309" i="10"/>
  <c r="F309" i="10"/>
  <c r="C309" i="10"/>
  <c r="AR308" i="10"/>
  <c r="AP308" i="10"/>
  <c r="AL308" i="10"/>
  <c r="AM308" i="10" s="1"/>
  <c r="AJ308" i="10"/>
  <c r="AG308" i="10"/>
  <c r="AD308" i="10"/>
  <c r="AA308" i="10"/>
  <c r="X308" i="10"/>
  <c r="U308" i="10"/>
  <c r="R308" i="10"/>
  <c r="O308" i="10"/>
  <c r="L308" i="10"/>
  <c r="I308" i="10"/>
  <c r="F308" i="10"/>
  <c r="C308" i="10"/>
  <c r="AR307" i="10"/>
  <c r="AP307" i="10"/>
  <c r="AL307" i="10"/>
  <c r="AM307" i="10" s="1"/>
  <c r="AJ307" i="10"/>
  <c r="AG307" i="10"/>
  <c r="AD307" i="10"/>
  <c r="AA307" i="10"/>
  <c r="X307" i="10"/>
  <c r="U307" i="10"/>
  <c r="R307" i="10"/>
  <c r="O307" i="10"/>
  <c r="L307" i="10"/>
  <c r="I307" i="10"/>
  <c r="F307" i="10"/>
  <c r="C307" i="10"/>
  <c r="AR306" i="10"/>
  <c r="AP306" i="10"/>
  <c r="AL306" i="10"/>
  <c r="AM306" i="10" s="1"/>
  <c r="AJ306" i="10"/>
  <c r="AG306" i="10"/>
  <c r="AD306" i="10"/>
  <c r="AA306" i="10"/>
  <c r="X306" i="10"/>
  <c r="U306" i="10"/>
  <c r="R306" i="10"/>
  <c r="O306" i="10"/>
  <c r="L306" i="10"/>
  <c r="I306" i="10"/>
  <c r="F306" i="10"/>
  <c r="C306" i="10"/>
  <c r="AR305" i="10"/>
  <c r="AP305" i="10"/>
  <c r="AL305" i="10"/>
  <c r="AM305" i="10" s="1"/>
  <c r="AJ305" i="10"/>
  <c r="AG305" i="10"/>
  <c r="AD305" i="10"/>
  <c r="AA305" i="10"/>
  <c r="X305" i="10"/>
  <c r="U305" i="10"/>
  <c r="R305" i="10"/>
  <c r="O305" i="10"/>
  <c r="L305" i="10"/>
  <c r="I305" i="10"/>
  <c r="F305" i="10"/>
  <c r="C305" i="10"/>
  <c r="AP304" i="10"/>
  <c r="AL304" i="10"/>
  <c r="AJ304" i="10"/>
  <c r="AG304" i="10"/>
  <c r="AD304" i="10"/>
  <c r="AA304" i="10"/>
  <c r="X304" i="10"/>
  <c r="U304" i="10"/>
  <c r="R304" i="10"/>
  <c r="O304" i="10"/>
  <c r="L304" i="10"/>
  <c r="I304" i="10"/>
  <c r="F304" i="10"/>
  <c r="C304" i="10"/>
  <c r="AR303" i="10"/>
  <c r="AP303" i="10"/>
  <c r="AL303" i="10"/>
  <c r="AM303" i="10" s="1"/>
  <c r="AJ303" i="10"/>
  <c r="AG303" i="10"/>
  <c r="AD303" i="10"/>
  <c r="AA303" i="10"/>
  <c r="X303" i="10"/>
  <c r="U303" i="10"/>
  <c r="R303" i="10"/>
  <c r="O303" i="10"/>
  <c r="L303" i="10"/>
  <c r="I303" i="10"/>
  <c r="F303" i="10"/>
  <c r="C303" i="10"/>
  <c r="AR302" i="10"/>
  <c r="AP302" i="10"/>
  <c r="AL302" i="10"/>
  <c r="AM302" i="10" s="1"/>
  <c r="AJ302" i="10"/>
  <c r="AG302" i="10"/>
  <c r="AD302" i="10"/>
  <c r="AA302" i="10"/>
  <c r="X302" i="10"/>
  <c r="U302" i="10"/>
  <c r="R302" i="10"/>
  <c r="O302" i="10"/>
  <c r="L302" i="10"/>
  <c r="I302" i="10"/>
  <c r="F302" i="10"/>
  <c r="C302" i="10"/>
  <c r="AP301" i="10"/>
  <c r="AL301" i="10"/>
  <c r="AM301" i="10" s="1"/>
  <c r="AJ301" i="10"/>
  <c r="AG301" i="10"/>
  <c r="AD301" i="10"/>
  <c r="AA301" i="10"/>
  <c r="X301" i="10"/>
  <c r="U301" i="10"/>
  <c r="R301" i="10"/>
  <c r="O301" i="10"/>
  <c r="L301" i="10"/>
  <c r="I301" i="10"/>
  <c r="F301" i="10"/>
  <c r="C301" i="10"/>
  <c r="AP300" i="10"/>
  <c r="AL300" i="10"/>
  <c r="AM300" i="10" s="1"/>
  <c r="AJ300" i="10"/>
  <c r="AG300" i="10"/>
  <c r="AD300" i="10"/>
  <c r="AA300" i="10"/>
  <c r="X300" i="10"/>
  <c r="U300" i="10"/>
  <c r="R300" i="10"/>
  <c r="O300" i="10"/>
  <c r="L300" i="10"/>
  <c r="I300" i="10"/>
  <c r="F300" i="10"/>
  <c r="C300" i="10"/>
  <c r="AP299" i="10"/>
  <c r="AL299" i="10"/>
  <c r="AM299" i="10" s="1"/>
  <c r="AJ299" i="10"/>
  <c r="AG299" i="10"/>
  <c r="AD299" i="10"/>
  <c r="AA299" i="10"/>
  <c r="X299" i="10"/>
  <c r="U299" i="10"/>
  <c r="R299" i="10"/>
  <c r="O299" i="10"/>
  <c r="L299" i="10"/>
  <c r="I299" i="10"/>
  <c r="F299" i="10"/>
  <c r="C299" i="10"/>
  <c r="AP298" i="10"/>
  <c r="AL298" i="10"/>
  <c r="AM298" i="10" s="1"/>
  <c r="AJ298" i="10"/>
  <c r="AG298" i="10"/>
  <c r="AD298" i="10"/>
  <c r="AA298" i="10"/>
  <c r="X298" i="10"/>
  <c r="U298" i="10"/>
  <c r="R298" i="10"/>
  <c r="O298" i="10"/>
  <c r="L298" i="10"/>
  <c r="I298" i="10"/>
  <c r="F298" i="10"/>
  <c r="C298" i="10"/>
  <c r="AP296" i="10"/>
  <c r="AO296" i="10"/>
  <c r="AI296" i="10"/>
  <c r="AJ296" i="10" s="1"/>
  <c r="AF296" i="10"/>
  <c r="AG296" i="10" s="1"/>
  <c r="AC296" i="10"/>
  <c r="AD296" i="10" s="1"/>
  <c r="AA296" i="10"/>
  <c r="Z296" i="10"/>
  <c r="W296" i="10"/>
  <c r="X296" i="10" s="1"/>
  <c r="T296" i="10"/>
  <c r="U296" i="10" s="1"/>
  <c r="R296" i="10"/>
  <c r="Q296" i="10"/>
  <c r="O296" i="10"/>
  <c r="N296" i="10"/>
  <c r="K296" i="10"/>
  <c r="L296" i="10" s="1"/>
  <c r="H296" i="10"/>
  <c r="I296" i="10" s="1"/>
  <c r="E296" i="10"/>
  <c r="F296" i="10" s="1"/>
  <c r="C296" i="10"/>
  <c r="B296" i="10"/>
  <c r="AL296" i="10" s="1"/>
  <c r="AP295" i="10"/>
  <c r="AL295" i="10"/>
  <c r="AJ295" i="10"/>
  <c r="AG295" i="10"/>
  <c r="AD295" i="10"/>
  <c r="AA295" i="10"/>
  <c r="X295" i="10"/>
  <c r="U295" i="10"/>
  <c r="R295" i="10"/>
  <c r="O295" i="10"/>
  <c r="L295" i="10"/>
  <c r="I295" i="10"/>
  <c r="F295" i="10"/>
  <c r="C295" i="10"/>
  <c r="AP294" i="10"/>
  <c r="AL294" i="10"/>
  <c r="AJ294" i="10"/>
  <c r="AG294" i="10"/>
  <c r="AD294" i="10"/>
  <c r="AA294" i="10"/>
  <c r="X294" i="10"/>
  <c r="U294" i="10"/>
  <c r="R294" i="10"/>
  <c r="O294" i="10"/>
  <c r="L294" i="10"/>
  <c r="I294" i="10"/>
  <c r="F294" i="10"/>
  <c r="C294" i="10"/>
  <c r="AP293" i="10"/>
  <c r="AL293" i="10"/>
  <c r="AJ293" i="10"/>
  <c r="AG293" i="10"/>
  <c r="AD293" i="10"/>
  <c r="AA293" i="10"/>
  <c r="X293" i="10"/>
  <c r="U293" i="10"/>
  <c r="R293" i="10"/>
  <c r="O293" i="10"/>
  <c r="L293" i="10"/>
  <c r="I293" i="10"/>
  <c r="F293" i="10"/>
  <c r="C293" i="10"/>
  <c r="AP292" i="10"/>
  <c r="AL292" i="10"/>
  <c r="AJ292" i="10"/>
  <c r="AG292" i="10"/>
  <c r="AD292" i="10"/>
  <c r="AA292" i="10"/>
  <c r="X292" i="10"/>
  <c r="U292" i="10"/>
  <c r="R292" i="10"/>
  <c r="O292" i="10"/>
  <c r="L292" i="10"/>
  <c r="I292" i="10"/>
  <c r="F292" i="10"/>
  <c r="C292" i="10"/>
  <c r="AP291" i="10"/>
  <c r="AL291" i="10"/>
  <c r="AJ291" i="10"/>
  <c r="AG291" i="10"/>
  <c r="AD291" i="10"/>
  <c r="AA291" i="10"/>
  <c r="X291" i="10"/>
  <c r="U291" i="10"/>
  <c r="R291" i="10"/>
  <c r="O291" i="10"/>
  <c r="L291" i="10"/>
  <c r="I291" i="10"/>
  <c r="F291" i="10"/>
  <c r="C291" i="10"/>
  <c r="AP290" i="10"/>
  <c r="AL290" i="10"/>
  <c r="AJ290" i="10"/>
  <c r="AG290" i="10"/>
  <c r="AD290" i="10"/>
  <c r="AA290" i="10"/>
  <c r="X290" i="10"/>
  <c r="U290" i="10"/>
  <c r="R290" i="10"/>
  <c r="O290" i="10"/>
  <c r="L290" i="10"/>
  <c r="I290" i="10"/>
  <c r="F290" i="10"/>
  <c r="C290" i="10"/>
  <c r="AP289" i="10"/>
  <c r="AL289" i="10"/>
  <c r="AJ289" i="10"/>
  <c r="AG289" i="10"/>
  <c r="AD289" i="10"/>
  <c r="AA289" i="10"/>
  <c r="X289" i="10"/>
  <c r="U289" i="10"/>
  <c r="R289" i="10"/>
  <c r="O289" i="10"/>
  <c r="L289" i="10"/>
  <c r="I289" i="10"/>
  <c r="F289" i="10"/>
  <c r="C289" i="10"/>
  <c r="AP288" i="10"/>
  <c r="AL288" i="10"/>
  <c r="AJ288" i="10"/>
  <c r="AG288" i="10"/>
  <c r="AD288" i="10"/>
  <c r="AA288" i="10"/>
  <c r="X288" i="10"/>
  <c r="U288" i="10"/>
  <c r="R288" i="10"/>
  <c r="O288" i="10"/>
  <c r="L288" i="10"/>
  <c r="I288" i="10"/>
  <c r="F288" i="10"/>
  <c r="C288" i="10"/>
  <c r="AP287" i="10"/>
  <c r="AL287" i="10"/>
  <c r="AJ287" i="10"/>
  <c r="AG287" i="10"/>
  <c r="AD287" i="10"/>
  <c r="AA287" i="10"/>
  <c r="X287" i="10"/>
  <c r="U287" i="10"/>
  <c r="R287" i="10"/>
  <c r="O287" i="10"/>
  <c r="L287" i="10"/>
  <c r="I287" i="10"/>
  <c r="F287" i="10"/>
  <c r="C287" i="10"/>
  <c r="AP285" i="10"/>
  <c r="AO285" i="10"/>
  <c r="AI285" i="10"/>
  <c r="AJ285" i="10" s="1"/>
  <c r="AG285" i="10"/>
  <c r="AF285" i="10"/>
  <c r="AD285" i="10"/>
  <c r="AC285" i="10"/>
  <c r="Z285" i="10"/>
  <c r="AA285" i="10" s="1"/>
  <c r="W285" i="10"/>
  <c r="X285" i="10" s="1"/>
  <c r="U285" i="10"/>
  <c r="T285" i="10"/>
  <c r="R285" i="10"/>
  <c r="Q285" i="10"/>
  <c r="O285" i="10"/>
  <c r="N285" i="10"/>
  <c r="K285" i="10"/>
  <c r="L285" i="10" s="1"/>
  <c r="I285" i="10"/>
  <c r="H285" i="10"/>
  <c r="F285" i="10"/>
  <c r="E285" i="10"/>
  <c r="B285" i="10"/>
  <c r="C285" i="10" s="1"/>
  <c r="AR284" i="10"/>
  <c r="AP284" i="10"/>
  <c r="AM284" i="10"/>
  <c r="AL284" i="10"/>
  <c r="AJ284" i="10"/>
  <c r="AG284" i="10"/>
  <c r="AD284" i="10"/>
  <c r="AA284" i="10"/>
  <c r="X284" i="10"/>
  <c r="U284" i="10"/>
  <c r="R284" i="10"/>
  <c r="O284" i="10"/>
  <c r="L284" i="10"/>
  <c r="I284" i="10"/>
  <c r="F284" i="10"/>
  <c r="C284" i="10"/>
  <c r="AR283" i="10"/>
  <c r="AP283" i="10"/>
  <c r="AM283" i="10"/>
  <c r="AL283" i="10"/>
  <c r="AJ283" i="10"/>
  <c r="AG283" i="10"/>
  <c r="AD283" i="10"/>
  <c r="AA283" i="10"/>
  <c r="X283" i="10"/>
  <c r="U283" i="10"/>
  <c r="R283" i="10"/>
  <c r="O283" i="10"/>
  <c r="L283" i="10"/>
  <c r="I283" i="10"/>
  <c r="F283" i="10"/>
  <c r="C283" i="10"/>
  <c r="AR282" i="10"/>
  <c r="AP282" i="10"/>
  <c r="AM282" i="10"/>
  <c r="AL282" i="10"/>
  <c r="AJ282" i="10"/>
  <c r="AG282" i="10"/>
  <c r="AD282" i="10"/>
  <c r="AA282" i="10"/>
  <c r="X282" i="10"/>
  <c r="U282" i="10"/>
  <c r="R282" i="10"/>
  <c r="O282" i="10"/>
  <c r="L282" i="10"/>
  <c r="I282" i="10"/>
  <c r="F282" i="10"/>
  <c r="C282" i="10"/>
  <c r="AR281" i="10"/>
  <c r="AP281" i="10"/>
  <c r="AM281" i="10"/>
  <c r="AL281" i="10"/>
  <c r="AJ281" i="10"/>
  <c r="AG281" i="10"/>
  <c r="AD281" i="10"/>
  <c r="AA281" i="10"/>
  <c r="X281" i="10"/>
  <c r="U281" i="10"/>
  <c r="R281" i="10"/>
  <c r="O281" i="10"/>
  <c r="L281" i="10"/>
  <c r="I281" i="10"/>
  <c r="F281" i="10"/>
  <c r="C281" i="10"/>
  <c r="AR280" i="10"/>
  <c r="AP280" i="10"/>
  <c r="AM280" i="10"/>
  <c r="AL280" i="10"/>
  <c r="AJ280" i="10"/>
  <c r="AG280" i="10"/>
  <c r="AD280" i="10"/>
  <c r="AA280" i="10"/>
  <c r="X280" i="10"/>
  <c r="U280" i="10"/>
  <c r="R280" i="10"/>
  <c r="O280" i="10"/>
  <c r="L280" i="10"/>
  <c r="I280" i="10"/>
  <c r="F280" i="10"/>
  <c r="C280" i="10"/>
  <c r="AR279" i="10"/>
  <c r="AP279" i="10"/>
  <c r="AM279" i="10"/>
  <c r="AL279" i="10"/>
  <c r="AJ279" i="10"/>
  <c r="AG279" i="10"/>
  <c r="AD279" i="10"/>
  <c r="AA279" i="10"/>
  <c r="X279" i="10"/>
  <c r="U279" i="10"/>
  <c r="R279" i="10"/>
  <c r="O279" i="10"/>
  <c r="L279" i="10"/>
  <c r="I279" i="10"/>
  <c r="F279" i="10"/>
  <c r="C279" i="10"/>
  <c r="AR278" i="10"/>
  <c r="AP278" i="10"/>
  <c r="AM278" i="10"/>
  <c r="AL278" i="10"/>
  <c r="AJ278" i="10"/>
  <c r="AG278" i="10"/>
  <c r="AD278" i="10"/>
  <c r="AA278" i="10"/>
  <c r="X278" i="10"/>
  <c r="U278" i="10"/>
  <c r="R278" i="10"/>
  <c r="O278" i="10"/>
  <c r="L278" i="10"/>
  <c r="I278" i="10"/>
  <c r="F278" i="10"/>
  <c r="C278" i="10"/>
  <c r="AR277" i="10"/>
  <c r="AP277" i="10"/>
  <c r="AM277" i="10"/>
  <c r="AL277" i="10"/>
  <c r="AJ277" i="10"/>
  <c r="AG277" i="10"/>
  <c r="AD277" i="10"/>
  <c r="AA277" i="10"/>
  <c r="X277" i="10"/>
  <c r="U277" i="10"/>
  <c r="R277" i="10"/>
  <c r="O277" i="10"/>
  <c r="L277" i="10"/>
  <c r="I277" i="10"/>
  <c r="F277" i="10"/>
  <c r="C277" i="10"/>
  <c r="AR276" i="10"/>
  <c r="AP276" i="10"/>
  <c r="AM276" i="10"/>
  <c r="AL276" i="10"/>
  <c r="AJ276" i="10"/>
  <c r="AG276" i="10"/>
  <c r="AD276" i="10"/>
  <c r="AA276" i="10"/>
  <c r="X276" i="10"/>
  <c r="U276" i="10"/>
  <c r="R276" i="10"/>
  <c r="O276" i="10"/>
  <c r="L276" i="10"/>
  <c r="I276" i="10"/>
  <c r="F276" i="10"/>
  <c r="C276" i="10"/>
  <c r="AO274" i="10"/>
  <c r="AP274" i="10" s="1"/>
  <c r="AI274" i="10"/>
  <c r="AJ274" i="10" s="1"/>
  <c r="AF274" i="10"/>
  <c r="AG274" i="10" s="1"/>
  <c r="AD274" i="10"/>
  <c r="AC274" i="10"/>
  <c r="Z274" i="10"/>
  <c r="AA274" i="10" s="1"/>
  <c r="W274" i="10"/>
  <c r="X274" i="10" s="1"/>
  <c r="T274" i="10"/>
  <c r="U274" i="10" s="1"/>
  <c r="R274" i="10"/>
  <c r="Q274" i="10"/>
  <c r="N274" i="10"/>
  <c r="O274" i="10" s="1"/>
  <c r="K274" i="10"/>
  <c r="L274" i="10" s="1"/>
  <c r="H274" i="10"/>
  <c r="I274" i="10" s="1"/>
  <c r="E274" i="10"/>
  <c r="F274" i="10" s="1"/>
  <c r="B274" i="10"/>
  <c r="C274" i="10" s="1"/>
  <c r="AP273" i="10"/>
  <c r="AM273" i="10"/>
  <c r="AL273" i="10"/>
  <c r="AR273" i="10" s="1"/>
  <c r="AJ273" i="10"/>
  <c r="AG273" i="10"/>
  <c r="AD273" i="10"/>
  <c r="AA273" i="10"/>
  <c r="X273" i="10"/>
  <c r="U273" i="10"/>
  <c r="R273" i="10"/>
  <c r="O273" i="10"/>
  <c r="L273" i="10"/>
  <c r="I273" i="10"/>
  <c r="F273" i="10"/>
  <c r="C273" i="10"/>
  <c r="AP272" i="10"/>
  <c r="AM272" i="10"/>
  <c r="AL272" i="10"/>
  <c r="AR272" i="10" s="1"/>
  <c r="AJ272" i="10"/>
  <c r="AG272" i="10"/>
  <c r="AD272" i="10"/>
  <c r="AA272" i="10"/>
  <c r="X272" i="10"/>
  <c r="U272" i="10"/>
  <c r="R272" i="10"/>
  <c r="O272" i="10"/>
  <c r="L272" i="10"/>
  <c r="I272" i="10"/>
  <c r="F272" i="10"/>
  <c r="C272" i="10"/>
  <c r="AP271" i="10"/>
  <c r="AL271" i="10"/>
  <c r="AR271" i="10" s="1"/>
  <c r="AJ271" i="10"/>
  <c r="AG271" i="10"/>
  <c r="AD271" i="10"/>
  <c r="AA271" i="10"/>
  <c r="X271" i="10"/>
  <c r="U271" i="10"/>
  <c r="R271" i="10"/>
  <c r="O271" i="10"/>
  <c r="L271" i="10"/>
  <c r="I271" i="10"/>
  <c r="F271" i="10"/>
  <c r="C271" i="10"/>
  <c r="AP270" i="10"/>
  <c r="AM270" i="10"/>
  <c r="AL270" i="10"/>
  <c r="AR270" i="10" s="1"/>
  <c r="AJ270" i="10"/>
  <c r="AG270" i="10"/>
  <c r="AD270" i="10"/>
  <c r="AA270" i="10"/>
  <c r="X270" i="10"/>
  <c r="U270" i="10"/>
  <c r="R270" i="10"/>
  <c r="O270" i="10"/>
  <c r="L270" i="10"/>
  <c r="I270" i="10"/>
  <c r="F270" i="10"/>
  <c r="C270" i="10"/>
  <c r="AP268" i="10"/>
  <c r="AO268" i="10"/>
  <c r="AJ268" i="10"/>
  <c r="AI268" i="10"/>
  <c r="AG268" i="10"/>
  <c r="AF268" i="10"/>
  <c r="AD268" i="10"/>
  <c r="AC268" i="10"/>
  <c r="AA268" i="10"/>
  <c r="Z268" i="10"/>
  <c r="X268" i="10"/>
  <c r="W268" i="10"/>
  <c r="U268" i="10"/>
  <c r="T268" i="10"/>
  <c r="R268" i="10"/>
  <c r="Q268" i="10"/>
  <c r="O268" i="10"/>
  <c r="N268" i="10"/>
  <c r="AL268" i="10" s="1"/>
  <c r="L268" i="10"/>
  <c r="K268" i="10"/>
  <c r="I268" i="10"/>
  <c r="H268" i="10"/>
  <c r="F268" i="10"/>
  <c r="E268" i="10"/>
  <c r="C268" i="10"/>
  <c r="B268" i="10"/>
  <c r="AR267" i="10"/>
  <c r="AP267" i="10"/>
  <c r="AM267" i="10"/>
  <c r="AL267" i="10"/>
  <c r="AJ267" i="10"/>
  <c r="AG267" i="10"/>
  <c r="AD267" i="10"/>
  <c r="AA267" i="10"/>
  <c r="X267" i="10"/>
  <c r="U267" i="10"/>
  <c r="R267" i="10"/>
  <c r="O267" i="10"/>
  <c r="L267" i="10"/>
  <c r="I267" i="10"/>
  <c r="F267" i="10"/>
  <c r="C267" i="10"/>
  <c r="AR266" i="10"/>
  <c r="AP266" i="10"/>
  <c r="AM266" i="10"/>
  <c r="AL266" i="10"/>
  <c r="AJ266" i="10"/>
  <c r="AG266" i="10"/>
  <c r="AD266" i="10"/>
  <c r="AA266" i="10"/>
  <c r="X266" i="10"/>
  <c r="U266" i="10"/>
  <c r="R266" i="10"/>
  <c r="O266" i="10"/>
  <c r="L266" i="10"/>
  <c r="I266" i="10"/>
  <c r="F266" i="10"/>
  <c r="C266" i="10"/>
  <c r="AO264" i="10"/>
  <c r="AP264" i="10" s="1"/>
  <c r="AI264" i="10"/>
  <c r="AJ264" i="10" s="1"/>
  <c r="AF264" i="10"/>
  <c r="AG264" i="10" s="1"/>
  <c r="AC264" i="10"/>
  <c r="AD264" i="10" s="1"/>
  <c r="Z264" i="10"/>
  <c r="AA264" i="10" s="1"/>
  <c r="X264" i="10"/>
  <c r="W264" i="10"/>
  <c r="T264" i="10"/>
  <c r="U264" i="10" s="1"/>
  <c r="Q264" i="10"/>
  <c r="R264" i="10" s="1"/>
  <c r="N264" i="10"/>
  <c r="O264" i="10" s="1"/>
  <c r="L264" i="10"/>
  <c r="K264" i="10"/>
  <c r="H264" i="10"/>
  <c r="I264" i="10" s="1"/>
  <c r="E264" i="10"/>
  <c r="F264" i="10" s="1"/>
  <c r="B264" i="10"/>
  <c r="C264" i="10" s="1"/>
  <c r="AP263" i="10"/>
  <c r="AO263" i="10"/>
  <c r="AJ263" i="10"/>
  <c r="AI263" i="10"/>
  <c r="AF263" i="10"/>
  <c r="AG263" i="10" s="1"/>
  <c r="AC263" i="10"/>
  <c r="AD263" i="10" s="1"/>
  <c r="AA263" i="10"/>
  <c r="Z263" i="10"/>
  <c r="X263" i="10"/>
  <c r="W263" i="10"/>
  <c r="T263" i="10"/>
  <c r="U263" i="10" s="1"/>
  <c r="Q263" i="10"/>
  <c r="R263" i="10" s="1"/>
  <c r="O263" i="10"/>
  <c r="N263" i="10"/>
  <c r="L263" i="10"/>
  <c r="K263" i="10"/>
  <c r="H263" i="10"/>
  <c r="I263" i="10" s="1"/>
  <c r="E263" i="10"/>
  <c r="C263" i="10"/>
  <c r="B263" i="10"/>
  <c r="AP262" i="10"/>
  <c r="AL262" i="10"/>
  <c r="AR262" i="10" s="1"/>
  <c r="AJ262" i="10"/>
  <c r="AG262" i="10"/>
  <c r="AD262" i="10"/>
  <c r="AA262" i="10"/>
  <c r="X262" i="10"/>
  <c r="U262" i="10"/>
  <c r="R262" i="10"/>
  <c r="O262" i="10"/>
  <c r="L262" i="10"/>
  <c r="I262" i="10"/>
  <c r="F262" i="10"/>
  <c r="C262" i="10"/>
  <c r="AP261" i="10"/>
  <c r="AL261" i="10"/>
  <c r="AR261" i="10" s="1"/>
  <c r="AJ261" i="10"/>
  <c r="AG261" i="10"/>
  <c r="AD261" i="10"/>
  <c r="AA261" i="10"/>
  <c r="X261" i="10"/>
  <c r="U261" i="10"/>
  <c r="R261" i="10"/>
  <c r="O261" i="10"/>
  <c r="L261" i="10"/>
  <c r="I261" i="10"/>
  <c r="F261" i="10"/>
  <c r="C261" i="10"/>
  <c r="AP260" i="10"/>
  <c r="AL260" i="10"/>
  <c r="AR260" i="10" s="1"/>
  <c r="AJ260" i="10"/>
  <c r="AG260" i="10"/>
  <c r="AD260" i="10"/>
  <c r="AA260" i="10"/>
  <c r="X260" i="10"/>
  <c r="U260" i="10"/>
  <c r="R260" i="10"/>
  <c r="O260" i="10"/>
  <c r="L260" i="10"/>
  <c r="I260" i="10"/>
  <c r="F260" i="10"/>
  <c r="C260" i="10"/>
  <c r="AP259" i="10"/>
  <c r="AL259" i="10"/>
  <c r="AR259" i="10" s="1"/>
  <c r="AJ259" i="10"/>
  <c r="AG259" i="10"/>
  <c r="AD259" i="10"/>
  <c r="AA259" i="10"/>
  <c r="X259" i="10"/>
  <c r="U259" i="10"/>
  <c r="R259" i="10"/>
  <c r="O259" i="10"/>
  <c r="L259" i="10"/>
  <c r="I259" i="10"/>
  <c r="F259" i="10"/>
  <c r="C259" i="10"/>
  <c r="AP258" i="10"/>
  <c r="AL258" i="10"/>
  <c r="AR258" i="10" s="1"/>
  <c r="AJ258" i="10"/>
  <c r="AG258" i="10"/>
  <c r="AD258" i="10"/>
  <c r="AA258" i="10"/>
  <c r="X258" i="10"/>
  <c r="U258" i="10"/>
  <c r="R258" i="10"/>
  <c r="O258" i="10"/>
  <c r="L258" i="10"/>
  <c r="I258" i="10"/>
  <c r="F258" i="10"/>
  <c r="C258" i="10"/>
  <c r="AP257" i="10"/>
  <c r="AL257" i="10"/>
  <c r="AR257" i="10" s="1"/>
  <c r="AJ257" i="10"/>
  <c r="AG257" i="10"/>
  <c r="AD257" i="10"/>
  <c r="AA257" i="10"/>
  <c r="X257" i="10"/>
  <c r="U257" i="10"/>
  <c r="R257" i="10"/>
  <c r="O257" i="10"/>
  <c r="L257" i="10"/>
  <c r="I257" i="10"/>
  <c r="F257" i="10"/>
  <c r="C257" i="10"/>
  <c r="AP256" i="10"/>
  <c r="AL256" i="10"/>
  <c r="AR256" i="10" s="1"/>
  <c r="AJ256" i="10"/>
  <c r="AG256" i="10"/>
  <c r="AD256" i="10"/>
  <c r="AA256" i="10"/>
  <c r="X256" i="10"/>
  <c r="U256" i="10"/>
  <c r="R256" i="10"/>
  <c r="O256" i="10"/>
  <c r="L256" i="10"/>
  <c r="I256" i="10"/>
  <c r="F256" i="10"/>
  <c r="C256" i="10"/>
  <c r="AP255" i="10"/>
  <c r="AL255" i="10"/>
  <c r="AR255" i="10" s="1"/>
  <c r="AJ255" i="10"/>
  <c r="AG255" i="10"/>
  <c r="AD255" i="10"/>
  <c r="AA255" i="10"/>
  <c r="X255" i="10"/>
  <c r="U255" i="10"/>
  <c r="R255" i="10"/>
  <c r="O255" i="10"/>
  <c r="L255" i="10"/>
  <c r="I255" i="10"/>
  <c r="F255" i="10"/>
  <c r="C255" i="10"/>
  <c r="AP254" i="10"/>
  <c r="AL254" i="10"/>
  <c r="AR254" i="10" s="1"/>
  <c r="AJ254" i="10"/>
  <c r="AG254" i="10"/>
  <c r="AD254" i="10"/>
  <c r="AA254" i="10"/>
  <c r="X254" i="10"/>
  <c r="U254" i="10"/>
  <c r="R254" i="10"/>
  <c r="O254" i="10"/>
  <c r="L254" i="10"/>
  <c r="I254" i="10"/>
  <c r="F254" i="10"/>
  <c r="C254" i="10"/>
  <c r="AP253" i="10"/>
  <c r="AL253" i="10"/>
  <c r="AR253" i="10" s="1"/>
  <c r="AJ253" i="10"/>
  <c r="AG253" i="10"/>
  <c r="AD253" i="10"/>
  <c r="AA253" i="10"/>
  <c r="X253" i="10"/>
  <c r="U253" i="10"/>
  <c r="R253" i="10"/>
  <c r="O253" i="10"/>
  <c r="L253" i="10"/>
  <c r="I253" i="10"/>
  <c r="F253" i="10"/>
  <c r="C253" i="10"/>
  <c r="AP252" i="10"/>
  <c r="AL252" i="10"/>
  <c r="AR252" i="10" s="1"/>
  <c r="AJ252" i="10"/>
  <c r="AG252" i="10"/>
  <c r="AD252" i="10"/>
  <c r="AA252" i="10"/>
  <c r="X252" i="10"/>
  <c r="U252" i="10"/>
  <c r="R252" i="10"/>
  <c r="O252" i="10"/>
  <c r="L252" i="10"/>
  <c r="I252" i="10"/>
  <c r="F252" i="10"/>
  <c r="C252" i="10"/>
  <c r="AP251" i="10"/>
  <c r="AL251" i="10"/>
  <c r="AR251" i="10" s="1"/>
  <c r="AJ251" i="10"/>
  <c r="AG251" i="10"/>
  <c r="AD251" i="10"/>
  <c r="AA251" i="10"/>
  <c r="X251" i="10"/>
  <c r="U251" i="10"/>
  <c r="R251" i="10"/>
  <c r="O251" i="10"/>
  <c r="L251" i="10"/>
  <c r="I251" i="10"/>
  <c r="F251" i="10"/>
  <c r="C251" i="10"/>
  <c r="AP250" i="10"/>
  <c r="AL250" i="10"/>
  <c r="AR250" i="10" s="1"/>
  <c r="AJ250" i="10"/>
  <c r="AG250" i="10"/>
  <c r="AD250" i="10"/>
  <c r="AA250" i="10"/>
  <c r="X250" i="10"/>
  <c r="U250" i="10"/>
  <c r="R250" i="10"/>
  <c r="O250" i="10"/>
  <c r="L250" i="10"/>
  <c r="I250" i="10"/>
  <c r="F250" i="10"/>
  <c r="C250" i="10"/>
  <c r="AP249" i="10"/>
  <c r="AL249" i="10"/>
  <c r="AR249" i="10" s="1"/>
  <c r="AJ249" i="10"/>
  <c r="AG249" i="10"/>
  <c r="AD249" i="10"/>
  <c r="AA249" i="10"/>
  <c r="X249" i="10"/>
  <c r="U249" i="10"/>
  <c r="R249" i="10"/>
  <c r="O249" i="10"/>
  <c r="L249" i="10"/>
  <c r="I249" i="10"/>
  <c r="F249" i="10"/>
  <c r="C249" i="10"/>
  <c r="AP248" i="10"/>
  <c r="AL248" i="10"/>
  <c r="AR248" i="10" s="1"/>
  <c r="AJ248" i="10"/>
  <c r="AG248" i="10"/>
  <c r="AD248" i="10"/>
  <c r="AA248" i="10"/>
  <c r="X248" i="10"/>
  <c r="U248" i="10"/>
  <c r="R248" i="10"/>
  <c r="O248" i="10"/>
  <c r="L248" i="10"/>
  <c r="I248" i="10"/>
  <c r="F248" i="10"/>
  <c r="C248" i="10"/>
  <c r="AP247" i="10"/>
  <c r="AL247" i="10"/>
  <c r="AR247" i="10" s="1"/>
  <c r="AJ247" i="10"/>
  <c r="AG247" i="10"/>
  <c r="AD247" i="10"/>
  <c r="AA247" i="10"/>
  <c r="X247" i="10"/>
  <c r="U247" i="10"/>
  <c r="R247" i="10"/>
  <c r="O247" i="10"/>
  <c r="L247" i="10"/>
  <c r="I247" i="10"/>
  <c r="F247" i="10"/>
  <c r="C247" i="10"/>
  <c r="AP246" i="10"/>
  <c r="AL246" i="10"/>
  <c r="AR246" i="10" s="1"/>
  <c r="AJ246" i="10"/>
  <c r="AG246" i="10"/>
  <c r="AD246" i="10"/>
  <c r="AA246" i="10"/>
  <c r="X246" i="10"/>
  <c r="U246" i="10"/>
  <c r="R246" i="10"/>
  <c r="O246" i="10"/>
  <c r="L246" i="10"/>
  <c r="I246" i="10"/>
  <c r="F246" i="10"/>
  <c r="C246" i="10"/>
  <c r="AP245" i="10"/>
  <c r="AL245" i="10"/>
  <c r="AR245" i="10" s="1"/>
  <c r="AJ245" i="10"/>
  <c r="AG245" i="10"/>
  <c r="AD245" i="10"/>
  <c r="AA245" i="10"/>
  <c r="X245" i="10"/>
  <c r="U245" i="10"/>
  <c r="R245" i="10"/>
  <c r="O245" i="10"/>
  <c r="L245" i="10"/>
  <c r="I245" i="10"/>
  <c r="F245" i="10"/>
  <c r="C245" i="10"/>
  <c r="AP244" i="10"/>
  <c r="AL244" i="10"/>
  <c r="AR244" i="10" s="1"/>
  <c r="AJ244" i="10"/>
  <c r="AG244" i="10"/>
  <c r="AD244" i="10"/>
  <c r="AA244" i="10"/>
  <c r="X244" i="10"/>
  <c r="U244" i="10"/>
  <c r="R244" i="10"/>
  <c r="O244" i="10"/>
  <c r="L244" i="10"/>
  <c r="I244" i="10"/>
  <c r="F244" i="10"/>
  <c r="C244" i="10"/>
  <c r="AP243" i="10"/>
  <c r="AL243" i="10"/>
  <c r="AR243" i="10" s="1"/>
  <c r="AJ243" i="10"/>
  <c r="AG243" i="10"/>
  <c r="AD243" i="10"/>
  <c r="AA243" i="10"/>
  <c r="X243" i="10"/>
  <c r="U243" i="10"/>
  <c r="R243" i="10"/>
  <c r="O243" i="10"/>
  <c r="L243" i="10"/>
  <c r="I243" i="10"/>
  <c r="F243" i="10"/>
  <c r="C243" i="10"/>
  <c r="AP242" i="10"/>
  <c r="AL242" i="10"/>
  <c r="AR242" i="10" s="1"/>
  <c r="AJ242" i="10"/>
  <c r="AG242" i="10"/>
  <c r="AD242" i="10"/>
  <c r="AA242" i="10"/>
  <c r="X242" i="10"/>
  <c r="U242" i="10"/>
  <c r="R242" i="10"/>
  <c r="O242" i="10"/>
  <c r="L242" i="10"/>
  <c r="I242" i="10"/>
  <c r="F242" i="10"/>
  <c r="C242" i="10"/>
  <c r="AP241" i="10"/>
  <c r="AL241" i="10"/>
  <c r="AR241" i="10" s="1"/>
  <c r="AJ241" i="10"/>
  <c r="AG241" i="10"/>
  <c r="AD241" i="10"/>
  <c r="AA241" i="10"/>
  <c r="X241" i="10"/>
  <c r="U241" i="10"/>
  <c r="R241" i="10"/>
  <c r="O241" i="10"/>
  <c r="L241" i="10"/>
  <c r="I241" i="10"/>
  <c r="F241" i="10"/>
  <c r="C241" i="10"/>
  <c r="AP240" i="10"/>
  <c r="AL240" i="10"/>
  <c r="AR240" i="10" s="1"/>
  <c r="AJ240" i="10"/>
  <c r="AG240" i="10"/>
  <c r="AD240" i="10"/>
  <c r="AA240" i="10"/>
  <c r="X240" i="10"/>
  <c r="U240" i="10"/>
  <c r="R240" i="10"/>
  <c r="O240" i="10"/>
  <c r="L240" i="10"/>
  <c r="I240" i="10"/>
  <c r="F240" i="10"/>
  <c r="C240" i="10"/>
  <c r="AP238" i="10"/>
  <c r="AL238" i="10"/>
  <c r="AR238" i="10" s="1"/>
  <c r="AJ238" i="10"/>
  <c r="AG238" i="10"/>
  <c r="AD238" i="10"/>
  <c r="AA238" i="10"/>
  <c r="X238" i="10"/>
  <c r="U238" i="10"/>
  <c r="R238" i="10"/>
  <c r="O238" i="10"/>
  <c r="L238" i="10"/>
  <c r="I238" i="10"/>
  <c r="F238" i="10"/>
  <c r="C238" i="10"/>
  <c r="AO236" i="10"/>
  <c r="AP236" i="10" s="1"/>
  <c r="AI236" i="10"/>
  <c r="AJ236" i="10" s="1"/>
  <c r="AF236" i="10"/>
  <c r="AG236" i="10" s="1"/>
  <c r="AC236" i="10"/>
  <c r="AD236" i="10" s="1"/>
  <c r="AA236" i="10"/>
  <c r="Z236" i="10"/>
  <c r="W236" i="10"/>
  <c r="X236" i="10" s="1"/>
  <c r="T236" i="10"/>
  <c r="U236" i="10" s="1"/>
  <c r="Q236" i="10"/>
  <c r="R236" i="10" s="1"/>
  <c r="O236" i="10"/>
  <c r="N236" i="10"/>
  <c r="K236" i="10"/>
  <c r="L236" i="10" s="1"/>
  <c r="H236" i="10"/>
  <c r="I236" i="10" s="1"/>
  <c r="E236" i="10"/>
  <c r="F236" i="10" s="1"/>
  <c r="B236" i="10"/>
  <c r="AL236" i="10" s="1"/>
  <c r="AP235" i="10"/>
  <c r="AL235" i="10"/>
  <c r="AM235" i="10" s="1"/>
  <c r="AJ235" i="10"/>
  <c r="AG235" i="10"/>
  <c r="AD235" i="10"/>
  <c r="AA235" i="10"/>
  <c r="X235" i="10"/>
  <c r="U235" i="10"/>
  <c r="R235" i="10"/>
  <c r="O235" i="10"/>
  <c r="L235" i="10"/>
  <c r="I235" i="10"/>
  <c r="F235" i="10"/>
  <c r="C235" i="10"/>
  <c r="AP234" i="10"/>
  <c r="AL234" i="10"/>
  <c r="AM234" i="10" s="1"/>
  <c r="AJ234" i="10"/>
  <c r="AG234" i="10"/>
  <c r="AD234" i="10"/>
  <c r="AA234" i="10"/>
  <c r="X234" i="10"/>
  <c r="U234" i="10"/>
  <c r="R234" i="10"/>
  <c r="O234" i="10"/>
  <c r="L234" i="10"/>
  <c r="I234" i="10"/>
  <c r="F234" i="10"/>
  <c r="C234" i="10"/>
  <c r="AP233" i="10"/>
  <c r="AL233" i="10"/>
  <c r="AM233" i="10" s="1"/>
  <c r="AJ233" i="10"/>
  <c r="AG233" i="10"/>
  <c r="AD233" i="10"/>
  <c r="AA233" i="10"/>
  <c r="X233" i="10"/>
  <c r="U233" i="10"/>
  <c r="R233" i="10"/>
  <c r="O233" i="10"/>
  <c r="L233" i="10"/>
  <c r="I233" i="10"/>
  <c r="F233" i="10"/>
  <c r="C233" i="10"/>
  <c r="AP232" i="10"/>
  <c r="AL232" i="10"/>
  <c r="AM232" i="10" s="1"/>
  <c r="AJ232" i="10"/>
  <c r="AG232" i="10"/>
  <c r="AD232" i="10"/>
  <c r="AA232" i="10"/>
  <c r="X232" i="10"/>
  <c r="U232" i="10"/>
  <c r="R232" i="10"/>
  <c r="O232" i="10"/>
  <c r="L232" i="10"/>
  <c r="I232" i="10"/>
  <c r="F232" i="10"/>
  <c r="C232" i="10"/>
  <c r="AP231" i="10"/>
  <c r="AL231" i="10"/>
  <c r="AM231" i="10" s="1"/>
  <c r="AJ231" i="10"/>
  <c r="AG231" i="10"/>
  <c r="AD231" i="10"/>
  <c r="AA231" i="10"/>
  <c r="X231" i="10"/>
  <c r="U231" i="10"/>
  <c r="R231" i="10"/>
  <c r="O231" i="10"/>
  <c r="L231" i="10"/>
  <c r="I231" i="10"/>
  <c r="F231" i="10"/>
  <c r="C231" i="10"/>
  <c r="AP230" i="10"/>
  <c r="AL230" i="10"/>
  <c r="AM230" i="10" s="1"/>
  <c r="AJ230" i="10"/>
  <c r="AG230" i="10"/>
  <c r="AD230" i="10"/>
  <c r="AA230" i="10"/>
  <c r="X230" i="10"/>
  <c r="U230" i="10"/>
  <c r="R230" i="10"/>
  <c r="O230" i="10"/>
  <c r="L230" i="10"/>
  <c r="I230" i="10"/>
  <c r="F230" i="10"/>
  <c r="C230" i="10"/>
  <c r="AP229" i="10"/>
  <c r="AL229" i="10"/>
  <c r="AM229" i="10" s="1"/>
  <c r="AJ229" i="10"/>
  <c r="AG229" i="10"/>
  <c r="AD229" i="10"/>
  <c r="AA229" i="10"/>
  <c r="X229" i="10"/>
  <c r="U229" i="10"/>
  <c r="R229" i="10"/>
  <c r="O229" i="10"/>
  <c r="L229" i="10"/>
  <c r="I229" i="10"/>
  <c r="F229" i="10"/>
  <c r="C229" i="10"/>
  <c r="AP227" i="10"/>
  <c r="AO227" i="10"/>
  <c r="AJ227" i="10"/>
  <c r="AI227" i="10"/>
  <c r="AF227" i="10"/>
  <c r="AG227" i="10" s="1"/>
  <c r="AD227" i="10"/>
  <c r="AC227" i="10"/>
  <c r="AA227" i="10"/>
  <c r="Z227" i="10"/>
  <c r="X227" i="10"/>
  <c r="W227" i="10"/>
  <c r="U227" i="10"/>
  <c r="T227" i="10"/>
  <c r="R227" i="10"/>
  <c r="Q227" i="10"/>
  <c r="O227" i="10"/>
  <c r="N227" i="10"/>
  <c r="L227" i="10"/>
  <c r="K227" i="10"/>
  <c r="H227" i="10"/>
  <c r="I227" i="10" s="1"/>
  <c r="F227" i="10"/>
  <c r="E227" i="10"/>
  <c r="C227" i="10"/>
  <c r="B227" i="10"/>
  <c r="AR226" i="10"/>
  <c r="AP226" i="10"/>
  <c r="AM226" i="10"/>
  <c r="AL226" i="10"/>
  <c r="AJ226" i="10"/>
  <c r="AG226" i="10"/>
  <c r="AD226" i="10"/>
  <c r="AA226" i="10"/>
  <c r="X226" i="10"/>
  <c r="U226" i="10"/>
  <c r="R226" i="10"/>
  <c r="O226" i="10"/>
  <c r="L226" i="10"/>
  <c r="I226" i="10"/>
  <c r="F226" i="10"/>
  <c r="C226" i="10"/>
  <c r="AR225" i="10"/>
  <c r="AP225" i="10"/>
  <c r="AM225" i="10"/>
  <c r="AL225" i="10"/>
  <c r="AJ225" i="10"/>
  <c r="AG225" i="10"/>
  <c r="AD225" i="10"/>
  <c r="AA225" i="10"/>
  <c r="X225" i="10"/>
  <c r="U225" i="10"/>
  <c r="R225" i="10"/>
  <c r="O225" i="10"/>
  <c r="L225" i="10"/>
  <c r="I225" i="10"/>
  <c r="F225" i="10"/>
  <c r="C225" i="10"/>
  <c r="AR224" i="10"/>
  <c r="AP224" i="10"/>
  <c r="AM224" i="10"/>
  <c r="AL224" i="10"/>
  <c r="AJ224" i="10"/>
  <c r="AG224" i="10"/>
  <c r="AD224" i="10"/>
  <c r="AA224" i="10"/>
  <c r="X224" i="10"/>
  <c r="U224" i="10"/>
  <c r="R224" i="10"/>
  <c r="O224" i="10"/>
  <c r="L224" i="10"/>
  <c r="I224" i="10"/>
  <c r="F224" i="10"/>
  <c r="C224" i="10"/>
  <c r="AR223" i="10"/>
  <c r="AP223" i="10"/>
  <c r="AM223" i="10"/>
  <c r="AL223" i="10"/>
  <c r="AJ223" i="10"/>
  <c r="AG223" i="10"/>
  <c r="AD223" i="10"/>
  <c r="AA223" i="10"/>
  <c r="X223" i="10"/>
  <c r="U223" i="10"/>
  <c r="R223" i="10"/>
  <c r="O223" i="10"/>
  <c r="L223" i="10"/>
  <c r="I223" i="10"/>
  <c r="F223" i="10"/>
  <c r="C223" i="10"/>
  <c r="AR222" i="10"/>
  <c r="AP222" i="10"/>
  <c r="AM222" i="10"/>
  <c r="AL222" i="10"/>
  <c r="AJ222" i="10"/>
  <c r="AG222" i="10"/>
  <c r="AD222" i="10"/>
  <c r="AA222" i="10"/>
  <c r="X222" i="10"/>
  <c r="U222" i="10"/>
  <c r="R222" i="10"/>
  <c r="O222" i="10"/>
  <c r="L222" i="10"/>
  <c r="I222" i="10"/>
  <c r="F222" i="10"/>
  <c r="C222" i="10"/>
  <c r="AR221" i="10"/>
  <c r="AP221" i="10"/>
  <c r="AM221" i="10"/>
  <c r="AL221" i="10"/>
  <c r="AJ221" i="10"/>
  <c r="AG221" i="10"/>
  <c r="AD221" i="10"/>
  <c r="AA221" i="10"/>
  <c r="X221" i="10"/>
  <c r="U221" i="10"/>
  <c r="R221" i="10"/>
  <c r="O221" i="10"/>
  <c r="L221" i="10"/>
  <c r="I221" i="10"/>
  <c r="F221" i="10"/>
  <c r="C221" i="10"/>
  <c r="AR220" i="10"/>
  <c r="AP220" i="10"/>
  <c r="AM220" i="10"/>
  <c r="AL220" i="10"/>
  <c r="AJ220" i="10"/>
  <c r="AG220" i="10"/>
  <c r="AD220" i="10"/>
  <c r="AA220" i="10"/>
  <c r="X220" i="10"/>
  <c r="U220" i="10"/>
  <c r="R220" i="10"/>
  <c r="O220" i="10"/>
  <c r="L220" i="10"/>
  <c r="I220" i="10"/>
  <c r="F220" i="10"/>
  <c r="C220" i="10"/>
  <c r="AR219" i="10"/>
  <c r="AP219" i="10"/>
  <c r="AM219" i="10"/>
  <c r="AL219" i="10"/>
  <c r="AJ219" i="10"/>
  <c r="AG219" i="10"/>
  <c r="AD219" i="10"/>
  <c r="AA219" i="10"/>
  <c r="X219" i="10"/>
  <c r="U219" i="10"/>
  <c r="R219" i="10"/>
  <c r="O219" i="10"/>
  <c r="L219" i="10"/>
  <c r="I219" i="10"/>
  <c r="F219" i="10"/>
  <c r="C219" i="10"/>
  <c r="AO218" i="10"/>
  <c r="AP218" i="10" s="1"/>
  <c r="AI218" i="10"/>
  <c r="AJ218" i="10" s="1"/>
  <c r="AF218" i="10"/>
  <c r="AG218" i="10" s="1"/>
  <c r="AC218" i="10"/>
  <c r="AD218" i="10" s="1"/>
  <c r="Z218" i="10"/>
  <c r="AA218" i="10" s="1"/>
  <c r="W218" i="10"/>
  <c r="X218" i="10" s="1"/>
  <c r="T218" i="10"/>
  <c r="U218" i="10" s="1"/>
  <c r="R218" i="10"/>
  <c r="Q218" i="10"/>
  <c r="N218" i="10"/>
  <c r="O218" i="10" s="1"/>
  <c r="K218" i="10"/>
  <c r="L218" i="10" s="1"/>
  <c r="H218" i="10"/>
  <c r="I218" i="10" s="1"/>
  <c r="F218" i="10"/>
  <c r="E218" i="10"/>
  <c r="B218" i="10"/>
  <c r="AP217" i="10"/>
  <c r="AL217" i="10"/>
  <c r="AJ217" i="10"/>
  <c r="AG217" i="10"/>
  <c r="AD217" i="10"/>
  <c r="AA217" i="10"/>
  <c r="X217" i="10"/>
  <c r="U217" i="10"/>
  <c r="R217" i="10"/>
  <c r="O217" i="10"/>
  <c r="L217" i="10"/>
  <c r="I217" i="10"/>
  <c r="F217" i="10"/>
  <c r="C217" i="10"/>
  <c r="AP216" i="10"/>
  <c r="AL216" i="10"/>
  <c r="AJ216" i="10"/>
  <c r="AG216" i="10"/>
  <c r="AD216" i="10"/>
  <c r="AA216" i="10"/>
  <c r="X216" i="10"/>
  <c r="U216" i="10"/>
  <c r="R216" i="10"/>
  <c r="O216" i="10"/>
  <c r="L216" i="10"/>
  <c r="I216" i="10"/>
  <c r="F216" i="10"/>
  <c r="C216" i="10"/>
  <c r="AR215" i="10"/>
  <c r="AP215" i="10"/>
  <c r="AL215" i="10"/>
  <c r="AM215" i="10" s="1"/>
  <c r="AJ215" i="10"/>
  <c r="AG215" i="10"/>
  <c r="AD215" i="10"/>
  <c r="AA215" i="10"/>
  <c r="X215" i="10"/>
  <c r="U215" i="10"/>
  <c r="R215" i="10"/>
  <c r="O215" i="10"/>
  <c r="L215" i="10"/>
  <c r="I215" i="10"/>
  <c r="F215" i="10"/>
  <c r="C215" i="10"/>
  <c r="AR214" i="10"/>
  <c r="AP214" i="10"/>
  <c r="AL214" i="10"/>
  <c r="AM214" i="10" s="1"/>
  <c r="AJ214" i="10"/>
  <c r="AG214" i="10"/>
  <c r="AD214" i="10"/>
  <c r="AA214" i="10"/>
  <c r="X214" i="10"/>
  <c r="U214" i="10"/>
  <c r="R214" i="10"/>
  <c r="O214" i="10"/>
  <c r="L214" i="10"/>
  <c r="I214" i="10"/>
  <c r="F214" i="10"/>
  <c r="C214" i="10"/>
  <c r="AP213" i="10"/>
  <c r="AL213" i="10"/>
  <c r="AM213" i="10" s="1"/>
  <c r="AJ213" i="10"/>
  <c r="AG213" i="10"/>
  <c r="AD213" i="10"/>
  <c r="AA213" i="10"/>
  <c r="X213" i="10"/>
  <c r="U213" i="10"/>
  <c r="R213" i="10"/>
  <c r="O213" i="10"/>
  <c r="L213" i="10"/>
  <c r="I213" i="10"/>
  <c r="F213" i="10"/>
  <c r="C213" i="10"/>
  <c r="AR211" i="10"/>
  <c r="AP211" i="10"/>
  <c r="AL211" i="10"/>
  <c r="AM211" i="10" s="1"/>
  <c r="AJ211" i="10"/>
  <c r="AG211" i="10"/>
  <c r="AD211" i="10"/>
  <c r="AA211" i="10"/>
  <c r="X211" i="10"/>
  <c r="U211" i="10"/>
  <c r="R211" i="10"/>
  <c r="O211" i="10"/>
  <c r="L211" i="10"/>
  <c r="I211" i="10"/>
  <c r="F211" i="10"/>
  <c r="C211" i="10"/>
  <c r="AP209" i="10"/>
  <c r="AO209" i="10"/>
  <c r="AJ209" i="10"/>
  <c r="AI209" i="10"/>
  <c r="AG209" i="10"/>
  <c r="AF209" i="10"/>
  <c r="AD209" i="10"/>
  <c r="AC209" i="10"/>
  <c r="Z209" i="10"/>
  <c r="AA209" i="10" s="1"/>
  <c r="X209" i="10"/>
  <c r="W209" i="10"/>
  <c r="T209" i="10"/>
  <c r="U209" i="10" s="1"/>
  <c r="R209" i="10"/>
  <c r="Q209" i="10"/>
  <c r="O209" i="10"/>
  <c r="N209" i="10"/>
  <c r="L209" i="10"/>
  <c r="K209" i="10"/>
  <c r="I209" i="10"/>
  <c r="H209" i="10"/>
  <c r="F209" i="10"/>
  <c r="E209" i="10"/>
  <c r="B209" i="10"/>
  <c r="AL209" i="10" s="1"/>
  <c r="AR208" i="10"/>
  <c r="AP208" i="10"/>
  <c r="AL208" i="10"/>
  <c r="AM208" i="10" s="1"/>
  <c r="AJ208" i="10"/>
  <c r="AG208" i="10"/>
  <c r="AD208" i="10"/>
  <c r="AA208" i="10"/>
  <c r="X208" i="10"/>
  <c r="U208" i="10"/>
  <c r="R208" i="10"/>
  <c r="O208" i="10"/>
  <c r="L208" i="10"/>
  <c r="I208" i="10"/>
  <c r="F208" i="10"/>
  <c r="C208" i="10"/>
  <c r="AR207" i="10"/>
  <c r="AP207" i="10"/>
  <c r="AL207" i="10"/>
  <c r="AM207" i="10" s="1"/>
  <c r="AJ207" i="10"/>
  <c r="AG207" i="10"/>
  <c r="AD207" i="10"/>
  <c r="AA207" i="10"/>
  <c r="X207" i="10"/>
  <c r="U207" i="10"/>
  <c r="R207" i="10"/>
  <c r="O207" i="10"/>
  <c r="L207" i="10"/>
  <c r="I207" i="10"/>
  <c r="F207" i="10"/>
  <c r="C207" i="10"/>
  <c r="AR206" i="10"/>
  <c r="AP206" i="10"/>
  <c r="AL206" i="10"/>
  <c r="AM206" i="10" s="1"/>
  <c r="AJ206" i="10"/>
  <c r="AG206" i="10"/>
  <c r="AD206" i="10"/>
  <c r="AA206" i="10"/>
  <c r="X206" i="10"/>
  <c r="U206" i="10"/>
  <c r="R206" i="10"/>
  <c r="O206" i="10"/>
  <c r="L206" i="10"/>
  <c r="I206" i="10"/>
  <c r="F206" i="10"/>
  <c r="C206" i="10"/>
  <c r="AR205" i="10"/>
  <c r="AP205" i="10"/>
  <c r="AL205" i="10"/>
  <c r="AM205" i="10" s="1"/>
  <c r="AJ205" i="10"/>
  <c r="AG205" i="10"/>
  <c r="AD205" i="10"/>
  <c r="AA205" i="10"/>
  <c r="X205" i="10"/>
  <c r="U205" i="10"/>
  <c r="R205" i="10"/>
  <c r="O205" i="10"/>
  <c r="L205" i="10"/>
  <c r="I205" i="10"/>
  <c r="F205" i="10"/>
  <c r="C205" i="10"/>
  <c r="AR204" i="10"/>
  <c r="AP204" i="10"/>
  <c r="AL204" i="10"/>
  <c r="AM204" i="10" s="1"/>
  <c r="AJ204" i="10"/>
  <c r="AG204" i="10"/>
  <c r="AD204" i="10"/>
  <c r="AA204" i="10"/>
  <c r="X204" i="10"/>
  <c r="U204" i="10"/>
  <c r="R204" i="10"/>
  <c r="O204" i="10"/>
  <c r="L204" i="10"/>
  <c r="I204" i="10"/>
  <c r="F204" i="10"/>
  <c r="C204" i="10"/>
  <c r="AR203" i="10"/>
  <c r="AP203" i="10"/>
  <c r="AL203" i="10"/>
  <c r="AM203" i="10" s="1"/>
  <c r="AJ203" i="10"/>
  <c r="AG203" i="10"/>
  <c r="AD203" i="10"/>
  <c r="AA203" i="10"/>
  <c r="X203" i="10"/>
  <c r="U203" i="10"/>
  <c r="R203" i="10"/>
  <c r="O203" i="10"/>
  <c r="L203" i="10"/>
  <c r="I203" i="10"/>
  <c r="F203" i="10"/>
  <c r="C203" i="10"/>
  <c r="AR202" i="10"/>
  <c r="AP202" i="10"/>
  <c r="AL202" i="10"/>
  <c r="AM202" i="10" s="1"/>
  <c r="AJ202" i="10"/>
  <c r="AG202" i="10"/>
  <c r="AD202" i="10"/>
  <c r="AA202" i="10"/>
  <c r="X202" i="10"/>
  <c r="U202" i="10"/>
  <c r="R202" i="10"/>
  <c r="O202" i="10"/>
  <c r="L202" i="10"/>
  <c r="I202" i="10"/>
  <c r="F202" i="10"/>
  <c r="C202" i="10"/>
  <c r="AR201" i="10"/>
  <c r="AP201" i="10"/>
  <c r="AL201" i="10"/>
  <c r="AM201" i="10" s="1"/>
  <c r="AJ201" i="10"/>
  <c r="AG201" i="10"/>
  <c r="AD201" i="10"/>
  <c r="AA201" i="10"/>
  <c r="X201" i="10"/>
  <c r="U201" i="10"/>
  <c r="R201" i="10"/>
  <c r="O201" i="10"/>
  <c r="L201" i="10"/>
  <c r="I201" i="10"/>
  <c r="F201" i="10"/>
  <c r="C201" i="10"/>
  <c r="H198" i="10"/>
  <c r="E198" i="10"/>
  <c r="E346" i="10" s="1"/>
  <c r="AP197" i="10"/>
  <c r="AO197" i="10"/>
  <c r="AJ197" i="10"/>
  <c r="AI197" i="10"/>
  <c r="AG197" i="10"/>
  <c r="AF197" i="10"/>
  <c r="AD197" i="10"/>
  <c r="AC197" i="10"/>
  <c r="Z197" i="10"/>
  <c r="AA197" i="10" s="1"/>
  <c r="X197" i="10"/>
  <c r="W197" i="10"/>
  <c r="U197" i="10"/>
  <c r="T197" i="10"/>
  <c r="R197" i="10"/>
  <c r="Q197" i="10"/>
  <c r="O197" i="10"/>
  <c r="N197" i="10"/>
  <c r="L197" i="10"/>
  <c r="K197" i="10"/>
  <c r="I197" i="10"/>
  <c r="H197" i="10"/>
  <c r="F197" i="10"/>
  <c r="E197" i="10"/>
  <c r="B197" i="10"/>
  <c r="AL197" i="10" s="1"/>
  <c r="AR196" i="10"/>
  <c r="AO196" i="10"/>
  <c r="AP196" i="10" s="1"/>
  <c r="AL196" i="10"/>
  <c r="AM196" i="10" s="1"/>
  <c r="AJ196" i="10"/>
  <c r="AI196" i="10"/>
  <c r="AF196" i="10"/>
  <c r="AG196" i="10" s="1"/>
  <c r="AC196" i="10"/>
  <c r="AD196" i="10" s="1"/>
  <c r="Z196" i="10"/>
  <c r="AA196" i="10" s="1"/>
  <c r="W196" i="10"/>
  <c r="X196" i="10" s="1"/>
  <c r="U196" i="10"/>
  <c r="T196" i="10"/>
  <c r="Q196" i="10"/>
  <c r="R196" i="10" s="1"/>
  <c r="N196" i="10"/>
  <c r="O196" i="10" s="1"/>
  <c r="L196" i="10"/>
  <c r="K196" i="10"/>
  <c r="I196" i="10"/>
  <c r="H196" i="10"/>
  <c r="F196" i="10"/>
  <c r="E196" i="10"/>
  <c r="B196" i="10"/>
  <c r="C196" i="10" s="1"/>
  <c r="AP195" i="10"/>
  <c r="AL195" i="10"/>
  <c r="AR195" i="10" s="1"/>
  <c r="AJ195" i="10"/>
  <c r="AG195" i="10"/>
  <c r="AD195" i="10"/>
  <c r="AA195" i="10"/>
  <c r="X195" i="10"/>
  <c r="U195" i="10"/>
  <c r="R195" i="10"/>
  <c r="O195" i="10"/>
  <c r="L195" i="10"/>
  <c r="I195" i="10"/>
  <c r="F195" i="10"/>
  <c r="C195" i="10"/>
  <c r="AP194" i="10"/>
  <c r="AL194" i="10"/>
  <c r="AR194" i="10" s="1"/>
  <c r="AJ194" i="10"/>
  <c r="AG194" i="10"/>
  <c r="AD194" i="10"/>
  <c r="AA194" i="10"/>
  <c r="X194" i="10"/>
  <c r="U194" i="10"/>
  <c r="R194" i="10"/>
  <c r="O194" i="10"/>
  <c r="L194" i="10"/>
  <c r="I194" i="10"/>
  <c r="F194" i="10"/>
  <c r="C194" i="10"/>
  <c r="AP193" i="10"/>
  <c r="AO193" i="10"/>
  <c r="AJ193" i="10"/>
  <c r="AI193" i="10"/>
  <c r="AG193" i="10"/>
  <c r="AF193" i="10"/>
  <c r="AC193" i="10"/>
  <c r="AD193" i="10" s="1"/>
  <c r="Z193" i="10"/>
  <c r="AA193" i="10" s="1"/>
  <c r="X193" i="10"/>
  <c r="W193" i="10"/>
  <c r="T193" i="10"/>
  <c r="U193" i="10" s="1"/>
  <c r="Q193" i="10"/>
  <c r="R193" i="10" s="1"/>
  <c r="O193" i="10"/>
  <c r="N193" i="10"/>
  <c r="L193" i="10"/>
  <c r="K193" i="10"/>
  <c r="I193" i="10"/>
  <c r="H193" i="10"/>
  <c r="E193" i="10"/>
  <c r="F193" i="10" s="1"/>
  <c r="B193" i="10"/>
  <c r="AR192" i="10"/>
  <c r="AP192" i="10"/>
  <c r="AL192" i="10"/>
  <c r="AM192" i="10" s="1"/>
  <c r="AJ192" i="10"/>
  <c r="AG192" i="10"/>
  <c r="AD192" i="10"/>
  <c r="AA192" i="10"/>
  <c r="X192" i="10"/>
  <c r="U192" i="10"/>
  <c r="R192" i="10"/>
  <c r="O192" i="10"/>
  <c r="L192" i="10"/>
  <c r="I192" i="10"/>
  <c r="F192" i="10"/>
  <c r="C192" i="10"/>
  <c r="AR191" i="10"/>
  <c r="AP191" i="10"/>
  <c r="AL191" i="10"/>
  <c r="AM191" i="10" s="1"/>
  <c r="AJ191" i="10"/>
  <c r="AG191" i="10"/>
  <c r="AD191" i="10"/>
  <c r="AA191" i="10"/>
  <c r="X191" i="10"/>
  <c r="U191" i="10"/>
  <c r="R191" i="10"/>
  <c r="O191" i="10"/>
  <c r="L191" i="10"/>
  <c r="I191" i="10"/>
  <c r="F191" i="10"/>
  <c r="C191" i="10"/>
  <c r="AR190" i="10"/>
  <c r="AP190" i="10"/>
  <c r="AL190" i="10"/>
  <c r="AM190" i="10" s="1"/>
  <c r="AJ190" i="10"/>
  <c r="AG190" i="10"/>
  <c r="AD190" i="10"/>
  <c r="AA190" i="10"/>
  <c r="X190" i="10"/>
  <c r="U190" i="10"/>
  <c r="R190" i="10"/>
  <c r="O190" i="10"/>
  <c r="L190" i="10"/>
  <c r="I190" i="10"/>
  <c r="F190" i="10"/>
  <c r="C190" i="10"/>
  <c r="AR189" i="10"/>
  <c r="AP189" i="10"/>
  <c r="AL189" i="10"/>
  <c r="AM189" i="10" s="1"/>
  <c r="AJ189" i="10"/>
  <c r="AG189" i="10"/>
  <c r="AD189" i="10"/>
  <c r="AA189" i="10"/>
  <c r="X189" i="10"/>
  <c r="U189" i="10"/>
  <c r="R189" i="10"/>
  <c r="O189" i="10"/>
  <c r="L189" i="10"/>
  <c r="I189" i="10"/>
  <c r="F189" i="10"/>
  <c r="C189" i="10"/>
  <c r="AR188" i="10"/>
  <c r="AP188" i="10"/>
  <c r="AL188" i="10"/>
  <c r="AM188" i="10" s="1"/>
  <c r="AJ188" i="10"/>
  <c r="AG188" i="10"/>
  <c r="AD188" i="10"/>
  <c r="AA188" i="10"/>
  <c r="X188" i="10"/>
  <c r="U188" i="10"/>
  <c r="R188" i="10"/>
  <c r="O188" i="10"/>
  <c r="L188" i="10"/>
  <c r="I188" i="10"/>
  <c r="F188" i="10"/>
  <c r="C188" i="10"/>
  <c r="AR187" i="10"/>
  <c r="AP187" i="10"/>
  <c r="AL187" i="10"/>
  <c r="AM187" i="10" s="1"/>
  <c r="AJ187" i="10"/>
  <c r="AG187" i="10"/>
  <c r="AD187" i="10"/>
  <c r="AA187" i="10"/>
  <c r="X187" i="10"/>
  <c r="U187" i="10"/>
  <c r="R187" i="10"/>
  <c r="O187" i="10"/>
  <c r="L187" i="10"/>
  <c r="I187" i="10"/>
  <c r="F187" i="10"/>
  <c r="C187" i="10"/>
  <c r="AR186" i="10"/>
  <c r="AP186" i="10"/>
  <c r="AL186" i="10"/>
  <c r="AM186" i="10" s="1"/>
  <c r="AJ186" i="10"/>
  <c r="AG186" i="10"/>
  <c r="AD186" i="10"/>
  <c r="AA186" i="10"/>
  <c r="X186" i="10"/>
  <c r="U186" i="10"/>
  <c r="R186" i="10"/>
  <c r="O186" i="10"/>
  <c r="L186" i="10"/>
  <c r="I186" i="10"/>
  <c r="F186" i="10"/>
  <c r="C186" i="10"/>
  <c r="AR184" i="10"/>
  <c r="AP184" i="10"/>
  <c r="AL184" i="10"/>
  <c r="AM184" i="10" s="1"/>
  <c r="AJ184" i="10"/>
  <c r="AG184" i="10"/>
  <c r="AD184" i="10"/>
  <c r="AA184" i="10"/>
  <c r="X184" i="10"/>
  <c r="U184" i="10"/>
  <c r="R184" i="10"/>
  <c r="O184" i="10"/>
  <c r="L184" i="10"/>
  <c r="I184" i="10"/>
  <c r="F184" i="10"/>
  <c r="C184" i="10"/>
  <c r="AR183" i="10"/>
  <c r="AP183" i="10"/>
  <c r="AL183" i="10"/>
  <c r="AM183" i="10" s="1"/>
  <c r="AJ183" i="10"/>
  <c r="AG183" i="10"/>
  <c r="AD183" i="10"/>
  <c r="AA183" i="10"/>
  <c r="X183" i="10"/>
  <c r="U183" i="10"/>
  <c r="R183" i="10"/>
  <c r="O183" i="10"/>
  <c r="L183" i="10"/>
  <c r="I183" i="10"/>
  <c r="F183" i="10"/>
  <c r="C183" i="10"/>
  <c r="AO182" i="10"/>
  <c r="AP182" i="10" s="1"/>
  <c r="AI182" i="10"/>
  <c r="AJ182" i="10" s="1"/>
  <c r="AF182" i="10"/>
  <c r="AG182" i="10" s="1"/>
  <c r="AC182" i="10"/>
  <c r="AD182" i="10" s="1"/>
  <c r="Z182" i="10"/>
  <c r="AA182" i="10" s="1"/>
  <c r="X182" i="10"/>
  <c r="W182" i="10"/>
  <c r="T182" i="10"/>
  <c r="U182" i="10" s="1"/>
  <c r="Q182" i="10"/>
  <c r="R182" i="10" s="1"/>
  <c r="O182" i="10"/>
  <c r="N182" i="10"/>
  <c r="L182" i="10"/>
  <c r="K182" i="10"/>
  <c r="H182" i="10"/>
  <c r="I182" i="10" s="1"/>
  <c r="E182" i="10"/>
  <c r="F182" i="10" s="1"/>
  <c r="C182" i="10"/>
  <c r="B182" i="10"/>
  <c r="AP181" i="10"/>
  <c r="AM181" i="10"/>
  <c r="AL181" i="10"/>
  <c r="AR181" i="10" s="1"/>
  <c r="AJ181" i="10"/>
  <c r="AG181" i="10"/>
  <c r="AD181" i="10"/>
  <c r="AA181" i="10"/>
  <c r="X181" i="10"/>
  <c r="U181" i="10"/>
  <c r="R181" i="10"/>
  <c r="O181" i="10"/>
  <c r="L181" i="10"/>
  <c r="I181" i="10"/>
  <c r="F181" i="10"/>
  <c r="C181" i="10"/>
  <c r="AP180" i="10"/>
  <c r="AM180" i="10"/>
  <c r="AL180" i="10"/>
  <c r="AR180" i="10" s="1"/>
  <c r="AJ180" i="10"/>
  <c r="AG180" i="10"/>
  <c r="AD180" i="10"/>
  <c r="AA180" i="10"/>
  <c r="X180" i="10"/>
  <c r="U180" i="10"/>
  <c r="R180" i="10"/>
  <c r="O180" i="10"/>
  <c r="L180" i="10"/>
  <c r="I180" i="10"/>
  <c r="F180" i="10"/>
  <c r="C180" i="10"/>
  <c r="AP179" i="10"/>
  <c r="AM179" i="10"/>
  <c r="AL179" i="10"/>
  <c r="AR179" i="10" s="1"/>
  <c r="AJ179" i="10"/>
  <c r="AG179" i="10"/>
  <c r="AD179" i="10"/>
  <c r="AA179" i="10"/>
  <c r="X179" i="10"/>
  <c r="U179" i="10"/>
  <c r="R179" i="10"/>
  <c r="O179" i="10"/>
  <c r="L179" i="10"/>
  <c r="I179" i="10"/>
  <c r="F179" i="10"/>
  <c r="C179" i="10"/>
  <c r="AP178" i="10"/>
  <c r="AM178" i="10"/>
  <c r="AL178" i="10"/>
  <c r="AR178" i="10" s="1"/>
  <c r="AJ178" i="10"/>
  <c r="AG178" i="10"/>
  <c r="AD178" i="10"/>
  <c r="AA178" i="10"/>
  <c r="X178" i="10"/>
  <c r="U178" i="10"/>
  <c r="R178" i="10"/>
  <c r="O178" i="10"/>
  <c r="L178" i="10"/>
  <c r="I178" i="10"/>
  <c r="F178" i="10"/>
  <c r="C178" i="10"/>
  <c r="AP177" i="10"/>
  <c r="AM177" i="10"/>
  <c r="AL177" i="10"/>
  <c r="AR177" i="10" s="1"/>
  <c r="AJ177" i="10"/>
  <c r="AG177" i="10"/>
  <c r="AD177" i="10"/>
  <c r="AA177" i="10"/>
  <c r="X177" i="10"/>
  <c r="U177" i="10"/>
  <c r="R177" i="10"/>
  <c r="O177" i="10"/>
  <c r="L177" i="10"/>
  <c r="I177" i="10"/>
  <c r="F177" i="10"/>
  <c r="C177" i="10"/>
  <c r="AP175" i="10"/>
  <c r="AM175" i="10"/>
  <c r="AL175" i="10"/>
  <c r="AR175" i="10" s="1"/>
  <c r="AJ175" i="10"/>
  <c r="AG175" i="10"/>
  <c r="AD175" i="10"/>
  <c r="AA175" i="10"/>
  <c r="X175" i="10"/>
  <c r="U175" i="10"/>
  <c r="R175" i="10"/>
  <c r="O175" i="10"/>
  <c r="L175" i="10"/>
  <c r="I175" i="10"/>
  <c r="F175" i="10"/>
  <c r="C175" i="10"/>
  <c r="AP172" i="10"/>
  <c r="AO172" i="10"/>
  <c r="AO198" i="10" s="1"/>
  <c r="AI172" i="10"/>
  <c r="AF172" i="10"/>
  <c r="AF198" i="10" s="1"/>
  <c r="T172" i="10"/>
  <c r="U172" i="10" s="1"/>
  <c r="H172" i="10"/>
  <c r="I172" i="10" s="1"/>
  <c r="AP171" i="10"/>
  <c r="AO171" i="10"/>
  <c r="AJ171" i="10"/>
  <c r="AI171" i="10"/>
  <c r="AF171" i="10"/>
  <c r="AG171" i="10" s="1"/>
  <c r="AD171" i="10"/>
  <c r="AC171" i="10"/>
  <c r="Z171" i="10"/>
  <c r="AA171" i="10" s="1"/>
  <c r="W171" i="10"/>
  <c r="T171" i="10"/>
  <c r="U171" i="10" s="1"/>
  <c r="R171" i="10"/>
  <c r="Q171" i="10"/>
  <c r="Q172" i="10" s="1"/>
  <c r="O171" i="10"/>
  <c r="N171" i="10"/>
  <c r="L171" i="10"/>
  <c r="K171" i="10"/>
  <c r="I171" i="10"/>
  <c r="H171" i="10"/>
  <c r="E171" i="10"/>
  <c r="F171" i="10" s="1"/>
  <c r="B171" i="10"/>
  <c r="AP170" i="10"/>
  <c r="AO170" i="10"/>
  <c r="AM170" i="10"/>
  <c r="AJ170" i="10"/>
  <c r="AI170" i="10"/>
  <c r="AG170" i="10"/>
  <c r="AF170" i="10"/>
  <c r="AD170" i="10"/>
  <c r="AC170" i="10"/>
  <c r="AA170" i="10"/>
  <c r="Z170" i="10"/>
  <c r="W170" i="10"/>
  <c r="X170" i="10" s="1"/>
  <c r="U170" i="10"/>
  <c r="T170" i="10"/>
  <c r="R170" i="10"/>
  <c r="Q170" i="10"/>
  <c r="O170" i="10"/>
  <c r="N170" i="10"/>
  <c r="L170" i="10"/>
  <c r="K170" i="10"/>
  <c r="AL170" i="10" s="1"/>
  <c r="AR170" i="10" s="1"/>
  <c r="I170" i="10"/>
  <c r="H170" i="10"/>
  <c r="F170" i="10"/>
  <c r="E170" i="10"/>
  <c r="C170" i="10"/>
  <c r="B170" i="10"/>
  <c r="AR169" i="10"/>
  <c r="AP169" i="10"/>
  <c r="AM169" i="10"/>
  <c r="AL169" i="10"/>
  <c r="AJ169" i="10"/>
  <c r="AG169" i="10"/>
  <c r="AD169" i="10"/>
  <c r="AA169" i="10"/>
  <c r="X169" i="10"/>
  <c r="U169" i="10"/>
  <c r="R169" i="10"/>
  <c r="O169" i="10"/>
  <c r="L169" i="10"/>
  <c r="I169" i="10"/>
  <c r="F169" i="10"/>
  <c r="C169" i="10"/>
  <c r="AR168" i="10"/>
  <c r="AP168" i="10"/>
  <c r="AM168" i="10"/>
  <c r="AL168" i="10"/>
  <c r="AJ168" i="10"/>
  <c r="AG168" i="10"/>
  <c r="AD168" i="10"/>
  <c r="AA168" i="10"/>
  <c r="X168" i="10"/>
  <c r="U168" i="10"/>
  <c r="R168" i="10"/>
  <c r="O168" i="10"/>
  <c r="L168" i="10"/>
  <c r="I168" i="10"/>
  <c r="F168" i="10"/>
  <c r="C168" i="10"/>
  <c r="AR167" i="10"/>
  <c r="AP167" i="10"/>
  <c r="AM167" i="10"/>
  <c r="AL167" i="10"/>
  <c r="AJ167" i="10"/>
  <c r="AG167" i="10"/>
  <c r="AD167" i="10"/>
  <c r="AA167" i="10"/>
  <c r="X167" i="10"/>
  <c r="U167" i="10"/>
  <c r="R167" i="10"/>
  <c r="O167" i="10"/>
  <c r="L167" i="10"/>
  <c r="I167" i="10"/>
  <c r="F167" i="10"/>
  <c r="C167" i="10"/>
  <c r="AP166" i="10"/>
  <c r="AO166" i="10"/>
  <c r="AI166" i="10"/>
  <c r="AJ166" i="10" s="1"/>
  <c r="AF166" i="10"/>
  <c r="AG166" i="10" s="1"/>
  <c r="AC166" i="10"/>
  <c r="AD166" i="10" s="1"/>
  <c r="AA166" i="10"/>
  <c r="Z166" i="10"/>
  <c r="W166" i="10"/>
  <c r="X166" i="10" s="1"/>
  <c r="T166" i="10"/>
  <c r="U166" i="10" s="1"/>
  <c r="Q166" i="10"/>
  <c r="R166" i="10" s="1"/>
  <c r="N166" i="10"/>
  <c r="O166" i="10" s="1"/>
  <c r="K166" i="10"/>
  <c r="L166" i="10" s="1"/>
  <c r="I166" i="10"/>
  <c r="H166" i="10"/>
  <c r="E166" i="10"/>
  <c r="F166" i="10" s="1"/>
  <c r="B166" i="10"/>
  <c r="AR165" i="10"/>
  <c r="AP165" i="10"/>
  <c r="AL165" i="10"/>
  <c r="AM165" i="10" s="1"/>
  <c r="AJ165" i="10"/>
  <c r="AG165" i="10"/>
  <c r="AD165" i="10"/>
  <c r="AA165" i="10"/>
  <c r="X165" i="10"/>
  <c r="U165" i="10"/>
  <c r="R165" i="10"/>
  <c r="O165" i="10"/>
  <c r="L165" i="10"/>
  <c r="I165" i="10"/>
  <c r="F165" i="10"/>
  <c r="C165" i="10"/>
  <c r="AR164" i="10"/>
  <c r="AP164" i="10"/>
  <c r="AL164" i="10"/>
  <c r="AM164" i="10" s="1"/>
  <c r="AJ164" i="10"/>
  <c r="AG164" i="10"/>
  <c r="AD164" i="10"/>
  <c r="AA164" i="10"/>
  <c r="X164" i="10"/>
  <c r="U164" i="10"/>
  <c r="R164" i="10"/>
  <c r="O164" i="10"/>
  <c r="L164" i="10"/>
  <c r="I164" i="10"/>
  <c r="F164" i="10"/>
  <c r="C164" i="10"/>
  <c r="AR163" i="10"/>
  <c r="AP163" i="10"/>
  <c r="AL163" i="10"/>
  <c r="AM163" i="10" s="1"/>
  <c r="AJ163" i="10"/>
  <c r="AG163" i="10"/>
  <c r="AD163" i="10"/>
  <c r="AA163" i="10"/>
  <c r="X163" i="10"/>
  <c r="U163" i="10"/>
  <c r="R163" i="10"/>
  <c r="O163" i="10"/>
  <c r="L163" i="10"/>
  <c r="I163" i="10"/>
  <c r="F163" i="10"/>
  <c r="C163" i="10"/>
  <c r="AR162" i="10"/>
  <c r="AP162" i="10"/>
  <c r="AL162" i="10"/>
  <c r="AM162" i="10" s="1"/>
  <c r="AJ162" i="10"/>
  <c r="AG162" i="10"/>
  <c r="AD162" i="10"/>
  <c r="AA162" i="10"/>
  <c r="X162" i="10"/>
  <c r="U162" i="10"/>
  <c r="R162" i="10"/>
  <c r="O162" i="10"/>
  <c r="L162" i="10"/>
  <c r="I162" i="10"/>
  <c r="F162" i="10"/>
  <c r="C162" i="10"/>
  <c r="AR161" i="10"/>
  <c r="AP161" i="10"/>
  <c r="AL161" i="10"/>
  <c r="AM161" i="10" s="1"/>
  <c r="AJ161" i="10"/>
  <c r="AG161" i="10"/>
  <c r="AD161" i="10"/>
  <c r="AA161" i="10"/>
  <c r="X161" i="10"/>
  <c r="U161" i="10"/>
  <c r="R161" i="10"/>
  <c r="O161" i="10"/>
  <c r="L161" i="10"/>
  <c r="I161" i="10"/>
  <c r="F161" i="10"/>
  <c r="C161" i="10"/>
  <c r="AR160" i="10"/>
  <c r="AP160" i="10"/>
  <c r="AL160" i="10"/>
  <c r="AM160" i="10" s="1"/>
  <c r="AJ160" i="10"/>
  <c r="AG160" i="10"/>
  <c r="AD160" i="10"/>
  <c r="AA160" i="10"/>
  <c r="X160" i="10"/>
  <c r="U160" i="10"/>
  <c r="R160" i="10"/>
  <c r="O160" i="10"/>
  <c r="L160" i="10"/>
  <c r="I160" i="10"/>
  <c r="F160" i="10"/>
  <c r="C160" i="10"/>
  <c r="AP158" i="10"/>
  <c r="AO158" i="10"/>
  <c r="AJ158" i="10"/>
  <c r="AI158" i="10"/>
  <c r="AG158" i="10"/>
  <c r="AF158" i="10"/>
  <c r="AD158" i="10"/>
  <c r="AC158" i="10"/>
  <c r="Z158" i="10"/>
  <c r="AA158" i="10" s="1"/>
  <c r="X158" i="10"/>
  <c r="W158" i="10"/>
  <c r="U158" i="10"/>
  <c r="T158" i="10"/>
  <c r="R158" i="10"/>
  <c r="Q158" i="10"/>
  <c r="O158" i="10"/>
  <c r="N158" i="10"/>
  <c r="L158" i="10"/>
  <c r="K158" i="10"/>
  <c r="I158" i="10"/>
  <c r="H158" i="10"/>
  <c r="F158" i="10"/>
  <c r="E158" i="10"/>
  <c r="B158" i="10"/>
  <c r="AL158" i="10" s="1"/>
  <c r="AR157" i="10"/>
  <c r="AP157" i="10"/>
  <c r="AM157" i="10"/>
  <c r="AL157" i="10"/>
  <c r="AJ157" i="10"/>
  <c r="AG157" i="10"/>
  <c r="AD157" i="10"/>
  <c r="AA157" i="10"/>
  <c r="X157" i="10"/>
  <c r="U157" i="10"/>
  <c r="R157" i="10"/>
  <c r="O157" i="10"/>
  <c r="L157" i="10"/>
  <c r="I157" i="10"/>
  <c r="F157" i="10"/>
  <c r="C157" i="10"/>
  <c r="AR156" i="10"/>
  <c r="AP156" i="10"/>
  <c r="AM156" i="10"/>
  <c r="AL156" i="10"/>
  <c r="AJ156" i="10"/>
  <c r="AG156" i="10"/>
  <c r="AD156" i="10"/>
  <c r="AA156" i="10"/>
  <c r="X156" i="10"/>
  <c r="U156" i="10"/>
  <c r="R156" i="10"/>
  <c r="O156" i="10"/>
  <c r="L156" i="10"/>
  <c r="I156" i="10"/>
  <c r="F156" i="10"/>
  <c r="C156" i="10"/>
  <c r="AR155" i="10"/>
  <c r="AP155" i="10"/>
  <c r="AM155" i="10"/>
  <c r="AL155" i="10"/>
  <c r="AJ155" i="10"/>
  <c r="AG155" i="10"/>
  <c r="AD155" i="10"/>
  <c r="AA155" i="10"/>
  <c r="X155" i="10"/>
  <c r="U155" i="10"/>
  <c r="R155" i="10"/>
  <c r="O155" i="10"/>
  <c r="L155" i="10"/>
  <c r="I155" i="10"/>
  <c r="F155" i="10"/>
  <c r="C155" i="10"/>
  <c r="AR154" i="10"/>
  <c r="AP154" i="10"/>
  <c r="AM154" i="10"/>
  <c r="AL154" i="10"/>
  <c r="AJ154" i="10"/>
  <c r="AG154" i="10"/>
  <c r="AD154" i="10"/>
  <c r="AA154" i="10"/>
  <c r="X154" i="10"/>
  <c r="U154" i="10"/>
  <c r="R154" i="10"/>
  <c r="O154" i="10"/>
  <c r="L154" i="10"/>
  <c r="I154" i="10"/>
  <c r="F154" i="10"/>
  <c r="C154" i="10"/>
  <c r="AR153" i="10"/>
  <c r="AP153" i="10"/>
  <c r="AM153" i="10"/>
  <c r="AL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R151" i="10"/>
  <c r="AP151" i="10"/>
  <c r="AM151" i="10"/>
  <c r="AL151" i="10"/>
  <c r="AJ151" i="10"/>
  <c r="AG151" i="10"/>
  <c r="AD151" i="10"/>
  <c r="AA151" i="10"/>
  <c r="X151" i="10"/>
  <c r="U151" i="10"/>
  <c r="R151" i="10"/>
  <c r="O151" i="10"/>
  <c r="L151" i="10"/>
  <c r="I151" i="10"/>
  <c r="F151" i="10"/>
  <c r="C151" i="10"/>
  <c r="AO149" i="10"/>
  <c r="AP149" i="10" s="1"/>
  <c r="AI149" i="10"/>
  <c r="AJ149" i="10" s="1"/>
  <c r="AF149" i="10"/>
  <c r="AG149" i="10" s="1"/>
  <c r="AC149" i="10"/>
  <c r="AD149" i="10" s="1"/>
  <c r="Z149" i="10"/>
  <c r="AA149" i="10" s="1"/>
  <c r="X149" i="10"/>
  <c r="W149" i="10"/>
  <c r="T149" i="10"/>
  <c r="U149" i="10" s="1"/>
  <c r="Q149" i="10"/>
  <c r="R149" i="10" s="1"/>
  <c r="O149" i="10"/>
  <c r="N149" i="10"/>
  <c r="K149" i="10"/>
  <c r="L149" i="10" s="1"/>
  <c r="H149" i="10"/>
  <c r="I149" i="10" s="1"/>
  <c r="E149" i="10"/>
  <c r="F149" i="10" s="1"/>
  <c r="B149" i="10"/>
  <c r="AO148" i="10"/>
  <c r="AP148" i="10" s="1"/>
  <c r="AJ148" i="10"/>
  <c r="AI148" i="10"/>
  <c r="AG148" i="10"/>
  <c r="AF148" i="10"/>
  <c r="AD148" i="10"/>
  <c r="AC148" i="10"/>
  <c r="AA148" i="10"/>
  <c r="Z148" i="10"/>
  <c r="W148" i="10"/>
  <c r="X148" i="10" s="1"/>
  <c r="T148" i="10"/>
  <c r="U148" i="10" s="1"/>
  <c r="Q148" i="10"/>
  <c r="R148" i="10" s="1"/>
  <c r="O148" i="10"/>
  <c r="N148" i="10"/>
  <c r="L148" i="10"/>
  <c r="K148" i="10"/>
  <c r="AL148" i="10" s="1"/>
  <c r="AR148" i="10" s="1"/>
  <c r="I148" i="10"/>
  <c r="H148" i="10"/>
  <c r="F148" i="10"/>
  <c r="E148" i="10"/>
  <c r="C148" i="10"/>
  <c r="B148" i="10"/>
  <c r="AP147" i="10"/>
  <c r="AL147" i="10"/>
  <c r="AR147" i="10" s="1"/>
  <c r="AJ147" i="10"/>
  <c r="AG147" i="10"/>
  <c r="AD147" i="10"/>
  <c r="AA147" i="10"/>
  <c r="X147" i="10"/>
  <c r="U147" i="10"/>
  <c r="R147" i="10"/>
  <c r="O147" i="10"/>
  <c r="L147" i="10"/>
  <c r="I147" i="10"/>
  <c r="F147" i="10"/>
  <c r="C147" i="10"/>
  <c r="AP146" i="10"/>
  <c r="AL146" i="10"/>
  <c r="AR146" i="10" s="1"/>
  <c r="AJ146" i="10"/>
  <c r="AG146" i="10"/>
  <c r="AD146" i="10"/>
  <c r="AA146" i="10"/>
  <c r="X146" i="10"/>
  <c r="U146" i="10"/>
  <c r="R146" i="10"/>
  <c r="O146" i="10"/>
  <c r="L146" i="10"/>
  <c r="I146" i="10"/>
  <c r="F146" i="10"/>
  <c r="C146" i="10"/>
  <c r="AP145" i="10"/>
  <c r="AL145" i="10"/>
  <c r="AR145" i="10" s="1"/>
  <c r="AJ145" i="10"/>
  <c r="AG145" i="10"/>
  <c r="AD145" i="10"/>
  <c r="AA145" i="10"/>
  <c r="X145" i="10"/>
  <c r="U145" i="10"/>
  <c r="R145" i="10"/>
  <c r="O145" i="10"/>
  <c r="L145" i="10"/>
  <c r="I145" i="10"/>
  <c r="F145" i="10"/>
  <c r="C145" i="10"/>
  <c r="AP144" i="10"/>
  <c r="AL144" i="10"/>
  <c r="AR144" i="10" s="1"/>
  <c r="AJ144" i="10"/>
  <c r="AG144" i="10"/>
  <c r="AD144" i="10"/>
  <c r="AA144" i="10"/>
  <c r="X144" i="10"/>
  <c r="U144" i="10"/>
  <c r="R144" i="10"/>
  <c r="O144" i="10"/>
  <c r="L144" i="10"/>
  <c r="I144" i="10"/>
  <c r="F144" i="10"/>
  <c r="C144" i="10"/>
  <c r="AP143" i="10"/>
  <c r="AL143" i="10"/>
  <c r="AR143" i="10" s="1"/>
  <c r="AJ143" i="10"/>
  <c r="AG143" i="10"/>
  <c r="AD143" i="10"/>
  <c r="AA143" i="10"/>
  <c r="X143" i="10"/>
  <c r="U143" i="10"/>
  <c r="R143" i="10"/>
  <c r="O143" i="10"/>
  <c r="L143" i="10"/>
  <c r="I143" i="10"/>
  <c r="F143" i="10"/>
  <c r="C143" i="10"/>
  <c r="AO141" i="10"/>
  <c r="AP141" i="10" s="1"/>
  <c r="AI141" i="10"/>
  <c r="AJ141" i="10" s="1"/>
  <c r="AF141" i="10"/>
  <c r="AG141" i="10" s="1"/>
  <c r="AD141" i="10"/>
  <c r="AC141" i="10"/>
  <c r="Z141" i="10"/>
  <c r="AA141" i="10" s="1"/>
  <c r="W141" i="10"/>
  <c r="X141" i="10" s="1"/>
  <c r="T141" i="10"/>
  <c r="U141" i="10" s="1"/>
  <c r="Q141" i="10"/>
  <c r="R141" i="10" s="1"/>
  <c r="O141" i="10"/>
  <c r="N141" i="10"/>
  <c r="K141" i="10"/>
  <c r="L141" i="10" s="1"/>
  <c r="H141" i="10"/>
  <c r="I141" i="10" s="1"/>
  <c r="F141" i="10"/>
  <c r="E141" i="10"/>
  <c r="B141" i="10"/>
  <c r="C141" i="10" s="1"/>
  <c r="AP140" i="10"/>
  <c r="AL140" i="10"/>
  <c r="AR140" i="10" s="1"/>
  <c r="AJ140" i="10"/>
  <c r="AG140" i="10"/>
  <c r="AD140" i="10"/>
  <c r="AA140" i="10"/>
  <c r="X140" i="10"/>
  <c r="U140" i="10"/>
  <c r="R140" i="10"/>
  <c r="O140" i="10"/>
  <c r="L140" i="10"/>
  <c r="I140" i="10"/>
  <c r="F140" i="10"/>
  <c r="C140" i="10"/>
  <c r="AP139" i="10"/>
  <c r="AL139" i="10"/>
  <c r="AR139" i="10" s="1"/>
  <c r="AJ139" i="10"/>
  <c r="AG139" i="10"/>
  <c r="AD139" i="10"/>
  <c r="AA139" i="10"/>
  <c r="X139" i="10"/>
  <c r="U139" i="10"/>
  <c r="R139" i="10"/>
  <c r="O139" i="10"/>
  <c r="L139" i="10"/>
  <c r="I139" i="10"/>
  <c r="F139" i="10"/>
  <c r="C139" i="10"/>
  <c r="AP138" i="10"/>
  <c r="AL138" i="10"/>
  <c r="AR138" i="10" s="1"/>
  <c r="AJ138" i="10"/>
  <c r="AG138" i="10"/>
  <c r="AD138" i="10"/>
  <c r="AA138" i="10"/>
  <c r="X138" i="10"/>
  <c r="U138" i="10"/>
  <c r="R138" i="10"/>
  <c r="O138" i="10"/>
  <c r="L138" i="10"/>
  <c r="I138" i="10"/>
  <c r="F138" i="10"/>
  <c r="C138" i="10"/>
  <c r="AP137" i="10"/>
  <c r="AL137" i="10"/>
  <c r="AR137" i="10" s="1"/>
  <c r="AJ137" i="10"/>
  <c r="AG137" i="10"/>
  <c r="AD137" i="10"/>
  <c r="AA137" i="10"/>
  <c r="X137" i="10"/>
  <c r="U137" i="10"/>
  <c r="R137" i="10"/>
  <c r="O137" i="10"/>
  <c r="L137" i="10"/>
  <c r="I137" i="10"/>
  <c r="F137" i="10"/>
  <c r="C137" i="10"/>
  <c r="AP136" i="10"/>
  <c r="AL136" i="10"/>
  <c r="AR136" i="10" s="1"/>
  <c r="AJ136" i="10"/>
  <c r="AG136" i="10"/>
  <c r="AD136" i="10"/>
  <c r="AA136" i="10"/>
  <c r="X136" i="10"/>
  <c r="U136" i="10"/>
  <c r="R136" i="10"/>
  <c r="O136" i="10"/>
  <c r="L136" i="10"/>
  <c r="I136" i="10"/>
  <c r="F136" i="10"/>
  <c r="C136" i="10"/>
  <c r="AP135" i="10"/>
  <c r="AL135" i="10"/>
  <c r="AR135" i="10" s="1"/>
  <c r="AJ135" i="10"/>
  <c r="AG135" i="10"/>
  <c r="AD135" i="10"/>
  <c r="AA135" i="10"/>
  <c r="X135" i="10"/>
  <c r="U135" i="10"/>
  <c r="R135" i="10"/>
  <c r="O135" i="10"/>
  <c r="L135" i="10"/>
  <c r="I135" i="10"/>
  <c r="F135" i="10"/>
  <c r="C135" i="10"/>
  <c r="AP134" i="10"/>
  <c r="AL134" i="10"/>
  <c r="AR134" i="10" s="1"/>
  <c r="AJ134" i="10"/>
  <c r="AG134" i="10"/>
  <c r="AD134" i="10"/>
  <c r="AA134" i="10"/>
  <c r="X134" i="10"/>
  <c r="U134" i="10"/>
  <c r="R134" i="10"/>
  <c r="O134" i="10"/>
  <c r="L134" i="10"/>
  <c r="I134" i="10"/>
  <c r="F134" i="10"/>
  <c r="C134" i="10"/>
  <c r="AP133" i="10"/>
  <c r="AL133" i="10"/>
  <c r="AR133" i="10" s="1"/>
  <c r="AJ133" i="10"/>
  <c r="AG133" i="10"/>
  <c r="AD133" i="10"/>
  <c r="AA133" i="10"/>
  <c r="X133" i="10"/>
  <c r="U133" i="10"/>
  <c r="R133" i="10"/>
  <c r="O133" i="10"/>
  <c r="L133" i="10"/>
  <c r="I133" i="10"/>
  <c r="F133" i="10"/>
  <c r="C133" i="10"/>
  <c r="AP132" i="10"/>
  <c r="AL132" i="10"/>
  <c r="AR132" i="10" s="1"/>
  <c r="AJ132" i="10"/>
  <c r="AG132" i="10"/>
  <c r="AD132" i="10"/>
  <c r="AA132" i="10"/>
  <c r="X132" i="10"/>
  <c r="U132" i="10"/>
  <c r="R132" i="10"/>
  <c r="O132" i="10"/>
  <c r="L132" i="10"/>
  <c r="I132" i="10"/>
  <c r="F132" i="10"/>
  <c r="C132" i="10"/>
  <c r="AP131" i="10"/>
  <c r="AL131" i="10"/>
  <c r="AR131" i="10" s="1"/>
  <c r="AJ131" i="10"/>
  <c r="AG131" i="10"/>
  <c r="AD131" i="10"/>
  <c r="AA131" i="10"/>
  <c r="X131" i="10"/>
  <c r="U131" i="10"/>
  <c r="R131" i="10"/>
  <c r="O131" i="10"/>
  <c r="L131" i="10"/>
  <c r="I131" i="10"/>
  <c r="F131" i="10"/>
  <c r="C131" i="10"/>
  <c r="AP130" i="10"/>
  <c r="AL130" i="10"/>
  <c r="AR130" i="10" s="1"/>
  <c r="AJ130" i="10"/>
  <c r="AG130" i="10"/>
  <c r="AD130" i="10"/>
  <c r="AA130" i="10"/>
  <c r="X130" i="10"/>
  <c r="U130" i="10"/>
  <c r="R130" i="10"/>
  <c r="O130" i="10"/>
  <c r="L130" i="10"/>
  <c r="I130" i="10"/>
  <c r="F130" i="10"/>
  <c r="C130" i="10"/>
  <c r="AP129" i="10"/>
  <c r="AL129" i="10"/>
  <c r="AR129" i="10" s="1"/>
  <c r="AJ129" i="10"/>
  <c r="AG129" i="10"/>
  <c r="AD129" i="10"/>
  <c r="AA129" i="10"/>
  <c r="X129" i="10"/>
  <c r="U129" i="10"/>
  <c r="R129" i="10"/>
  <c r="O129" i="10"/>
  <c r="L129" i="10"/>
  <c r="I129" i="10"/>
  <c r="F129" i="10"/>
  <c r="C129" i="10"/>
  <c r="AP127" i="10"/>
  <c r="AL127" i="10"/>
  <c r="AR127" i="10" s="1"/>
  <c r="AJ127" i="10"/>
  <c r="AG127" i="10"/>
  <c r="AD127" i="10"/>
  <c r="AA127" i="10"/>
  <c r="X127" i="10"/>
  <c r="U127" i="10"/>
  <c r="R127" i="10"/>
  <c r="O127" i="10"/>
  <c r="L127" i="10"/>
  <c r="I127" i="10"/>
  <c r="F127" i="10"/>
  <c r="C127" i="10"/>
  <c r="AP124" i="10"/>
  <c r="AO124" i="10"/>
  <c r="AI124" i="10"/>
  <c r="AJ124" i="10" s="1"/>
  <c r="AF124" i="10"/>
  <c r="AG124" i="10" s="1"/>
  <c r="AD124" i="10"/>
  <c r="AC124" i="10"/>
  <c r="AC172" i="10" s="1"/>
  <c r="AD172" i="10" s="1"/>
  <c r="AA124" i="10"/>
  <c r="Z124" i="10"/>
  <c r="Z172" i="10" s="1"/>
  <c r="AA172" i="10" s="1"/>
  <c r="X124" i="10"/>
  <c r="W124" i="10"/>
  <c r="U124" i="10"/>
  <c r="T124" i="10"/>
  <c r="R124" i="10"/>
  <c r="Q124" i="10"/>
  <c r="N124" i="10"/>
  <c r="O124" i="10" s="1"/>
  <c r="K124" i="10"/>
  <c r="L124" i="10" s="1"/>
  <c r="H124" i="10"/>
  <c r="I124" i="10" s="1"/>
  <c r="F124" i="10"/>
  <c r="E124" i="10"/>
  <c r="E172" i="10" s="1"/>
  <c r="F172" i="10" s="1"/>
  <c r="C124" i="10"/>
  <c r="B124" i="10"/>
  <c r="B172" i="10" s="1"/>
  <c r="B198" i="10" s="1"/>
  <c r="AR123" i="10"/>
  <c r="AP123" i="10"/>
  <c r="AM123" i="10"/>
  <c r="AL123" i="10"/>
  <c r="AJ123" i="10"/>
  <c r="AG123" i="10"/>
  <c r="AD123" i="10"/>
  <c r="AA123" i="10"/>
  <c r="X123" i="10"/>
  <c r="U123" i="10"/>
  <c r="R123" i="10"/>
  <c r="O123" i="10"/>
  <c r="L123" i="10"/>
  <c r="I123" i="10"/>
  <c r="F123" i="10"/>
  <c r="C123" i="10"/>
  <c r="AO122" i="10"/>
  <c r="AP122" i="10" s="1"/>
  <c r="AI122" i="10"/>
  <c r="AJ122" i="10" s="1"/>
  <c r="AF122" i="10"/>
  <c r="AG122" i="10" s="1"/>
  <c r="AD122" i="10"/>
  <c r="AC122" i="10"/>
  <c r="Z122" i="10"/>
  <c r="AA122" i="10" s="1"/>
  <c r="W122" i="10"/>
  <c r="X122" i="10" s="1"/>
  <c r="U122" i="10"/>
  <c r="T122" i="10"/>
  <c r="Q122" i="10"/>
  <c r="R122" i="10" s="1"/>
  <c r="N122" i="10"/>
  <c r="O122" i="10" s="1"/>
  <c r="K122" i="10"/>
  <c r="L122" i="10" s="1"/>
  <c r="H122" i="10"/>
  <c r="I122" i="10" s="1"/>
  <c r="F122" i="10"/>
  <c r="E122" i="10"/>
  <c r="B122" i="10"/>
  <c r="AR121" i="10"/>
  <c r="AP121" i="10"/>
  <c r="AM121" i="10"/>
  <c r="AL121" i="10"/>
  <c r="AJ121" i="10"/>
  <c r="AG121" i="10"/>
  <c r="AD121" i="10"/>
  <c r="AA121" i="10"/>
  <c r="X121" i="10"/>
  <c r="U121" i="10"/>
  <c r="R121" i="10"/>
  <c r="O121" i="10"/>
  <c r="L121" i="10"/>
  <c r="I121" i="10"/>
  <c r="F121" i="10"/>
  <c r="C121" i="10"/>
  <c r="AR120" i="10"/>
  <c r="AP120" i="10"/>
  <c r="AM120" i="10"/>
  <c r="AL120" i="10"/>
  <c r="AJ120" i="10"/>
  <c r="AG120" i="10"/>
  <c r="AD120" i="10"/>
  <c r="AA120" i="10"/>
  <c r="X120" i="10"/>
  <c r="U120" i="10"/>
  <c r="R120" i="10"/>
  <c r="O120" i="10"/>
  <c r="L120" i="10"/>
  <c r="I120" i="10"/>
  <c r="F120" i="10"/>
  <c r="C120" i="10"/>
  <c r="AR119" i="10"/>
  <c r="AP119" i="10"/>
  <c r="AM119" i="10"/>
  <c r="AL119" i="10"/>
  <c r="AJ119" i="10"/>
  <c r="AG119" i="10"/>
  <c r="AD119" i="10"/>
  <c r="AA119" i="10"/>
  <c r="X119" i="10"/>
  <c r="U119" i="10"/>
  <c r="R119" i="10"/>
  <c r="O119" i="10"/>
  <c r="L119" i="10"/>
  <c r="I119" i="10"/>
  <c r="F119" i="10"/>
  <c r="C119" i="10"/>
  <c r="AP118" i="10"/>
  <c r="AO118" i="10"/>
  <c r="AJ118" i="10"/>
  <c r="AI118" i="10"/>
  <c r="AG118" i="10"/>
  <c r="AF118" i="10"/>
  <c r="AC118" i="10"/>
  <c r="AD118" i="10" s="1"/>
  <c r="Z118" i="10"/>
  <c r="AA118" i="10" s="1"/>
  <c r="W118" i="10"/>
  <c r="X118" i="10" s="1"/>
  <c r="U118" i="10"/>
  <c r="T118" i="10"/>
  <c r="R118" i="10"/>
  <c r="Q118" i="10"/>
  <c r="O118" i="10"/>
  <c r="N118" i="10"/>
  <c r="L118" i="10"/>
  <c r="K118" i="10"/>
  <c r="I118" i="10"/>
  <c r="H118" i="10"/>
  <c r="E118" i="10"/>
  <c r="F118" i="10" s="1"/>
  <c r="B118" i="10"/>
  <c r="AL118" i="10" s="1"/>
  <c r="AP117" i="10"/>
  <c r="AM117" i="10"/>
  <c r="AL117" i="10"/>
  <c r="AR117" i="10" s="1"/>
  <c r="AJ117" i="10"/>
  <c r="AG117" i="10"/>
  <c r="AD117" i="10"/>
  <c r="AA117" i="10"/>
  <c r="X117" i="10"/>
  <c r="U117" i="10"/>
  <c r="R117" i="10"/>
  <c r="O117" i="10"/>
  <c r="L117" i="10"/>
  <c r="I117" i="10"/>
  <c r="F117" i="10"/>
  <c r="C117" i="10"/>
  <c r="AP116" i="10"/>
  <c r="AM116" i="10"/>
  <c r="AL116" i="10"/>
  <c r="AR116" i="10" s="1"/>
  <c r="AJ116" i="10"/>
  <c r="AG116" i="10"/>
  <c r="AD116" i="10"/>
  <c r="AA116" i="10"/>
  <c r="X116" i="10"/>
  <c r="U116" i="10"/>
  <c r="R116" i="10"/>
  <c r="O116" i="10"/>
  <c r="L116" i="10"/>
  <c r="I116" i="10"/>
  <c r="F116" i="10"/>
  <c r="C116" i="10"/>
  <c r="AP115" i="10"/>
  <c r="AM115" i="10"/>
  <c r="AL115" i="10"/>
  <c r="AR115" i="10" s="1"/>
  <c r="AJ115" i="10"/>
  <c r="AG115" i="10"/>
  <c r="AD115" i="10"/>
  <c r="AA115" i="10"/>
  <c r="X115" i="10"/>
  <c r="U115" i="10"/>
  <c r="R115" i="10"/>
  <c r="O115" i="10"/>
  <c r="L115" i="10"/>
  <c r="I115" i="10"/>
  <c r="F115" i="10"/>
  <c r="C115" i="10"/>
  <c r="AP114" i="10"/>
  <c r="AM114" i="10"/>
  <c r="AL114" i="10"/>
  <c r="AR114" i="10" s="1"/>
  <c r="AJ114" i="10"/>
  <c r="AG114" i="10"/>
  <c r="AD114" i="10"/>
  <c r="AA114" i="10"/>
  <c r="X114" i="10"/>
  <c r="U114" i="10"/>
  <c r="R114" i="10"/>
  <c r="O114" i="10"/>
  <c r="L114" i="10"/>
  <c r="I114" i="10"/>
  <c r="F114" i="10"/>
  <c r="C114" i="10"/>
  <c r="AP113" i="10"/>
  <c r="AM113" i="10"/>
  <c r="AL113" i="10"/>
  <c r="AR113" i="10" s="1"/>
  <c r="AJ113" i="10"/>
  <c r="AG113" i="10"/>
  <c r="AD113" i="10"/>
  <c r="AA113" i="10"/>
  <c r="X113" i="10"/>
  <c r="U113" i="10"/>
  <c r="R113" i="10"/>
  <c r="O113" i="10"/>
  <c r="L113" i="10"/>
  <c r="I113" i="10"/>
  <c r="F113" i="10"/>
  <c r="C113" i="10"/>
  <c r="AP112" i="10"/>
  <c r="AM112" i="10"/>
  <c r="AL112" i="10"/>
  <c r="AR112" i="10" s="1"/>
  <c r="AJ112" i="10"/>
  <c r="AG112" i="10"/>
  <c r="AD112" i="10"/>
  <c r="AA112" i="10"/>
  <c r="X112" i="10"/>
  <c r="U112" i="10"/>
  <c r="R112" i="10"/>
  <c r="O112" i="10"/>
  <c r="L112" i="10"/>
  <c r="I112" i="10"/>
  <c r="F112" i="10"/>
  <c r="C112" i="10"/>
  <c r="AP111" i="10"/>
  <c r="AM111" i="10"/>
  <c r="AL111" i="10"/>
  <c r="AR111" i="10" s="1"/>
  <c r="AJ111" i="10"/>
  <c r="AG111" i="10"/>
  <c r="AD111" i="10"/>
  <c r="AA111" i="10"/>
  <c r="X111" i="10"/>
  <c r="U111" i="10"/>
  <c r="R111" i="10"/>
  <c r="O111" i="10"/>
  <c r="L111" i="10"/>
  <c r="I111" i="10"/>
  <c r="F111" i="10"/>
  <c r="C111" i="10"/>
  <c r="AP110" i="10"/>
  <c r="AM110" i="10"/>
  <c r="AL110" i="10"/>
  <c r="AR110" i="10" s="1"/>
  <c r="AJ110" i="10"/>
  <c r="AG110" i="10"/>
  <c r="AD110" i="10"/>
  <c r="AA110" i="10"/>
  <c r="X110" i="10"/>
  <c r="U110" i="10"/>
  <c r="R110" i="10"/>
  <c r="O110" i="10"/>
  <c r="L110" i="10"/>
  <c r="I110" i="10"/>
  <c r="F110" i="10"/>
  <c r="C110" i="10"/>
  <c r="AP109" i="10"/>
  <c r="AM109" i="10"/>
  <c r="AL109" i="10"/>
  <c r="AR109" i="10" s="1"/>
  <c r="AJ109" i="10"/>
  <c r="AG109" i="10"/>
  <c r="AD109" i="10"/>
  <c r="AA109" i="10"/>
  <c r="X109" i="10"/>
  <c r="U109" i="10"/>
  <c r="R109" i="10"/>
  <c r="O109" i="10"/>
  <c r="L109" i="10"/>
  <c r="I109" i="10"/>
  <c r="F109" i="10"/>
  <c r="C109" i="10"/>
  <c r="AP108" i="10"/>
  <c r="AM108" i="10"/>
  <c r="AL108" i="10"/>
  <c r="AR108" i="10" s="1"/>
  <c r="AJ108" i="10"/>
  <c r="AG108" i="10"/>
  <c r="AD108" i="10"/>
  <c r="AA108" i="10"/>
  <c r="X108" i="10"/>
  <c r="U108" i="10"/>
  <c r="R108" i="10"/>
  <c r="O108" i="10"/>
  <c r="L108" i="10"/>
  <c r="I108" i="10"/>
  <c r="F108" i="10"/>
  <c r="C108" i="10"/>
  <c r="AP107" i="10"/>
  <c r="AM107" i="10"/>
  <c r="AL107" i="10"/>
  <c r="AR107" i="10" s="1"/>
  <c r="AJ107" i="10"/>
  <c r="AG107" i="10"/>
  <c r="AD107" i="10"/>
  <c r="AA107" i="10"/>
  <c r="X107" i="10"/>
  <c r="U107" i="10"/>
  <c r="R107" i="10"/>
  <c r="O107" i="10"/>
  <c r="L107" i="10"/>
  <c r="I107" i="10"/>
  <c r="F107" i="10"/>
  <c r="C107" i="10"/>
  <c r="AP106" i="10"/>
  <c r="AM106" i="10"/>
  <c r="AL106" i="10"/>
  <c r="AR106" i="10" s="1"/>
  <c r="AJ106" i="10"/>
  <c r="AG106" i="10"/>
  <c r="AD106" i="10"/>
  <c r="AA106" i="10"/>
  <c r="X106" i="10"/>
  <c r="U106" i="10"/>
  <c r="R106" i="10"/>
  <c r="O106" i="10"/>
  <c r="L106" i="10"/>
  <c r="I106" i="10"/>
  <c r="F106" i="10"/>
  <c r="C106" i="10"/>
  <c r="AP105" i="10"/>
  <c r="AM105" i="10"/>
  <c r="AL105" i="10"/>
  <c r="AR105" i="10" s="1"/>
  <c r="AJ105" i="10"/>
  <c r="AG105" i="10"/>
  <c r="AD105" i="10"/>
  <c r="AA105" i="10"/>
  <c r="X105" i="10"/>
  <c r="U105" i="10"/>
  <c r="R105" i="10"/>
  <c r="O105" i="10"/>
  <c r="L105" i="10"/>
  <c r="I105" i="10"/>
  <c r="F105" i="10"/>
  <c r="C105" i="10"/>
  <c r="AP104" i="10"/>
  <c r="AM104" i="10"/>
  <c r="AL104" i="10"/>
  <c r="AR104" i="10" s="1"/>
  <c r="AJ104" i="10"/>
  <c r="AG104" i="10"/>
  <c r="AD104" i="10"/>
  <c r="AA104" i="10"/>
  <c r="X104" i="10"/>
  <c r="U104" i="10"/>
  <c r="R104" i="10"/>
  <c r="O104" i="10"/>
  <c r="L104" i="10"/>
  <c r="I104" i="10"/>
  <c r="F104" i="10"/>
  <c r="C104" i="10"/>
  <c r="AP103" i="10"/>
  <c r="AM103" i="10"/>
  <c r="AL103" i="10"/>
  <c r="AR103" i="10" s="1"/>
  <c r="AJ103" i="10"/>
  <c r="AG103" i="10"/>
  <c r="AD103" i="10"/>
  <c r="AA103" i="10"/>
  <c r="X103" i="10"/>
  <c r="U103" i="10"/>
  <c r="R103" i="10"/>
  <c r="O103" i="10"/>
  <c r="L103" i="10"/>
  <c r="I103" i="10"/>
  <c r="F103" i="10"/>
  <c r="C103" i="10"/>
  <c r="AP102" i="10"/>
  <c r="AM102" i="10"/>
  <c r="AL102" i="10"/>
  <c r="AR102" i="10" s="1"/>
  <c r="AJ102" i="10"/>
  <c r="AG102" i="10"/>
  <c r="AD102" i="10"/>
  <c r="AA102" i="10"/>
  <c r="X102" i="10"/>
  <c r="U102" i="10"/>
  <c r="R102" i="10"/>
  <c r="O102" i="10"/>
  <c r="L102" i="10"/>
  <c r="I102" i="10"/>
  <c r="F102" i="10"/>
  <c r="C102" i="10"/>
  <c r="AP101" i="10"/>
  <c r="AM101" i="10"/>
  <c r="AL101" i="10"/>
  <c r="AR101" i="10" s="1"/>
  <c r="AJ101" i="10"/>
  <c r="AG101" i="10"/>
  <c r="AD101" i="10"/>
  <c r="AA101" i="10"/>
  <c r="X101" i="10"/>
  <c r="U101" i="10"/>
  <c r="R101" i="10"/>
  <c r="O101" i="10"/>
  <c r="L101" i="10"/>
  <c r="I101" i="10"/>
  <c r="F101" i="10"/>
  <c r="C101" i="10"/>
  <c r="AP100" i="10"/>
  <c r="AM100" i="10"/>
  <c r="AL100" i="10"/>
  <c r="AR100" i="10" s="1"/>
  <c r="AJ100" i="10"/>
  <c r="AG100" i="10"/>
  <c r="AD100" i="10"/>
  <c r="AA100" i="10"/>
  <c r="X100" i="10"/>
  <c r="U100" i="10"/>
  <c r="R100" i="10"/>
  <c r="O100" i="10"/>
  <c r="L100" i="10"/>
  <c r="I100" i="10"/>
  <c r="F100" i="10"/>
  <c r="C100" i="10"/>
  <c r="AP99" i="10"/>
  <c r="AM99" i="10"/>
  <c r="AL99" i="10"/>
  <c r="AR99" i="10" s="1"/>
  <c r="AJ99" i="10"/>
  <c r="AG99" i="10"/>
  <c r="AD99" i="10"/>
  <c r="AA99" i="10"/>
  <c r="X99" i="10"/>
  <c r="U99" i="10"/>
  <c r="R99" i="10"/>
  <c r="O99" i="10"/>
  <c r="L99" i="10"/>
  <c r="I99" i="10"/>
  <c r="F99" i="10"/>
  <c r="C99" i="10"/>
  <c r="AP98" i="10"/>
  <c r="AM98" i="10"/>
  <c r="AL98" i="10"/>
  <c r="AR98" i="10" s="1"/>
  <c r="AJ98" i="10"/>
  <c r="AG98" i="10"/>
  <c r="AD98" i="10"/>
  <c r="AA98" i="10"/>
  <c r="X98" i="10"/>
  <c r="U98" i="10"/>
  <c r="R98" i="10"/>
  <c r="O98" i="10"/>
  <c r="L98" i="10"/>
  <c r="I98" i="10"/>
  <c r="F98" i="10"/>
  <c r="C98" i="10"/>
  <c r="AP97" i="10"/>
  <c r="AM97" i="10"/>
  <c r="AL97" i="10"/>
  <c r="AR97" i="10" s="1"/>
  <c r="AJ97" i="10"/>
  <c r="AG97" i="10"/>
  <c r="AD97" i="10"/>
  <c r="AA97" i="10"/>
  <c r="X97" i="10"/>
  <c r="U97" i="10"/>
  <c r="R97" i="10"/>
  <c r="O97" i="10"/>
  <c r="L97" i="10"/>
  <c r="I97" i="10"/>
  <c r="F97" i="10"/>
  <c r="C97" i="10"/>
  <c r="AP96" i="10"/>
  <c r="AM96" i="10"/>
  <c r="AL96" i="10"/>
  <c r="AR96" i="10" s="1"/>
  <c r="AJ96" i="10"/>
  <c r="AG96" i="10"/>
  <c r="AD96" i="10"/>
  <c r="AA96" i="10"/>
  <c r="X96" i="10"/>
  <c r="U96" i="10"/>
  <c r="R96" i="10"/>
  <c r="O96" i="10"/>
  <c r="L96" i="10"/>
  <c r="I96" i="10"/>
  <c r="F96" i="10"/>
  <c r="C96" i="10"/>
  <c r="AP95" i="10"/>
  <c r="AM95" i="10"/>
  <c r="AL95" i="10"/>
  <c r="AR95" i="10" s="1"/>
  <c r="AJ95" i="10"/>
  <c r="AG95" i="10"/>
  <c r="AD95" i="10"/>
  <c r="AA95" i="10"/>
  <c r="X95" i="10"/>
  <c r="U95" i="10"/>
  <c r="R95" i="10"/>
  <c r="O95" i="10"/>
  <c r="L95" i="10"/>
  <c r="I95" i="10"/>
  <c r="F95" i="10"/>
  <c r="C95" i="10"/>
  <c r="AP94" i="10"/>
  <c r="AM94" i="10"/>
  <c r="AL94" i="10"/>
  <c r="AR94" i="10" s="1"/>
  <c r="AJ94" i="10"/>
  <c r="AG94" i="10"/>
  <c r="AD94" i="10"/>
  <c r="AA94" i="10"/>
  <c r="X94" i="10"/>
  <c r="U94" i="10"/>
  <c r="R94" i="10"/>
  <c r="O94" i="10"/>
  <c r="L94" i="10"/>
  <c r="I94" i="10"/>
  <c r="F94" i="10"/>
  <c r="C94" i="10"/>
  <c r="AP92" i="10"/>
  <c r="AM92" i="10"/>
  <c r="AL92" i="10"/>
  <c r="AR92" i="10" s="1"/>
  <c r="AJ92" i="10"/>
  <c r="AG92" i="10"/>
  <c r="AD92" i="10"/>
  <c r="AA92" i="10"/>
  <c r="X92" i="10"/>
  <c r="U92" i="10"/>
  <c r="R92" i="10"/>
  <c r="O92" i="10"/>
  <c r="L92" i="10"/>
  <c r="I92" i="10"/>
  <c r="F92" i="10"/>
  <c r="C92" i="10"/>
  <c r="AP91" i="10"/>
  <c r="AM91" i="10"/>
  <c r="AL91" i="10"/>
  <c r="AR91" i="10" s="1"/>
  <c r="AJ91" i="10"/>
  <c r="AG91" i="10"/>
  <c r="AD91" i="10"/>
  <c r="AA91" i="10"/>
  <c r="X91" i="10"/>
  <c r="U91" i="10"/>
  <c r="R91" i="10"/>
  <c r="O91" i="10"/>
  <c r="L91" i="10"/>
  <c r="I91" i="10"/>
  <c r="F91" i="10"/>
  <c r="C91" i="10"/>
  <c r="AP90" i="10"/>
  <c r="AM90" i="10"/>
  <c r="AL90" i="10"/>
  <c r="AR90" i="10" s="1"/>
  <c r="AJ90" i="10"/>
  <c r="AG90" i="10"/>
  <c r="AD90" i="10"/>
  <c r="AA90" i="10"/>
  <c r="X90" i="10"/>
  <c r="U90" i="10"/>
  <c r="R90" i="10"/>
  <c r="O90" i="10"/>
  <c r="L90" i="10"/>
  <c r="I90" i="10"/>
  <c r="F90" i="10"/>
  <c r="C90" i="10"/>
  <c r="AP89" i="10"/>
  <c r="AM89" i="10"/>
  <c r="AL89" i="10"/>
  <c r="AR89" i="10" s="1"/>
  <c r="AJ89" i="10"/>
  <c r="AG89" i="10"/>
  <c r="AD89" i="10"/>
  <c r="AA89" i="10"/>
  <c r="X89" i="10"/>
  <c r="U89" i="10"/>
  <c r="R89" i="10"/>
  <c r="O89" i="10"/>
  <c r="L89" i="10"/>
  <c r="I89" i="10"/>
  <c r="F89" i="10"/>
  <c r="C89" i="10"/>
  <c r="AO88" i="10"/>
  <c r="AP88" i="10" s="1"/>
  <c r="AJ88" i="10"/>
  <c r="AI88" i="10"/>
  <c r="AF88" i="10"/>
  <c r="AG88" i="10" s="1"/>
  <c r="AC88" i="10"/>
  <c r="AD88" i="10" s="1"/>
  <c r="Z88" i="10"/>
  <c r="AA88" i="10" s="1"/>
  <c r="X88" i="10"/>
  <c r="W88" i="10"/>
  <c r="U88" i="10"/>
  <c r="T88" i="10"/>
  <c r="Q88" i="10"/>
  <c r="R88" i="10" s="1"/>
  <c r="N88" i="10"/>
  <c r="O88" i="10" s="1"/>
  <c r="L88" i="10"/>
  <c r="K88" i="10"/>
  <c r="H88" i="10"/>
  <c r="I88" i="10" s="1"/>
  <c r="E88" i="10"/>
  <c r="F88" i="10" s="1"/>
  <c r="B88" i="10"/>
  <c r="C88" i="10" s="1"/>
  <c r="AR87" i="10"/>
  <c r="AP87" i="10"/>
  <c r="AM87" i="10"/>
  <c r="AL87" i="10"/>
  <c r="AJ87" i="10"/>
  <c r="AG87" i="10"/>
  <c r="AD87" i="10"/>
  <c r="AA87" i="10"/>
  <c r="X87" i="10"/>
  <c r="U87" i="10"/>
  <c r="R87" i="10"/>
  <c r="O87" i="10"/>
  <c r="L87" i="10"/>
  <c r="I87" i="10"/>
  <c r="F87" i="10"/>
  <c r="C87" i="10"/>
  <c r="AR86" i="10"/>
  <c r="AP86" i="10"/>
  <c r="AM86" i="10"/>
  <c r="AL86" i="10"/>
  <c r="AJ86" i="10"/>
  <c r="AG86" i="10"/>
  <c r="AD86" i="10"/>
  <c r="AA86" i="10"/>
  <c r="X86" i="10"/>
  <c r="U86" i="10"/>
  <c r="R86" i="10"/>
  <c r="O86" i="10"/>
  <c r="L86" i="10"/>
  <c r="I86" i="10"/>
  <c r="F86" i="10"/>
  <c r="C86" i="10"/>
  <c r="AR85" i="10"/>
  <c r="AP85" i="10"/>
  <c r="AM85" i="10"/>
  <c r="AL85" i="10"/>
  <c r="AJ85" i="10"/>
  <c r="AG85" i="10"/>
  <c r="AD85" i="10"/>
  <c r="AA85" i="10"/>
  <c r="X85" i="10"/>
  <c r="U85" i="10"/>
  <c r="R85" i="10"/>
  <c r="O85" i="10"/>
  <c r="L85" i="10"/>
  <c r="I85" i="10"/>
  <c r="F85" i="10"/>
  <c r="C85" i="10"/>
  <c r="AR84" i="10"/>
  <c r="AP84" i="10"/>
  <c r="AM84" i="10"/>
  <c r="AL84" i="10"/>
  <c r="AJ84" i="10"/>
  <c r="AG84" i="10"/>
  <c r="AD84" i="10"/>
  <c r="AA84" i="10"/>
  <c r="X84" i="10"/>
  <c r="U84" i="10"/>
  <c r="R84" i="10"/>
  <c r="O84" i="10"/>
  <c r="L84" i="10"/>
  <c r="I84" i="10"/>
  <c r="F84" i="10"/>
  <c r="C84" i="10"/>
  <c r="AR83" i="10"/>
  <c r="AP83" i="10"/>
  <c r="AM83" i="10"/>
  <c r="AL83" i="10"/>
  <c r="AJ83" i="10"/>
  <c r="AG83" i="10"/>
  <c r="AD83" i="10"/>
  <c r="AA83" i="10"/>
  <c r="X83" i="10"/>
  <c r="U83" i="10"/>
  <c r="R83" i="10"/>
  <c r="O83" i="10"/>
  <c r="L83" i="10"/>
  <c r="I83" i="10"/>
  <c r="F83" i="10"/>
  <c r="C83" i="10"/>
  <c r="AR82" i="10"/>
  <c r="AP82" i="10"/>
  <c r="AM82" i="10"/>
  <c r="AL82" i="10"/>
  <c r="AJ82" i="10"/>
  <c r="AG82" i="10"/>
  <c r="AD82" i="10"/>
  <c r="AA82" i="10"/>
  <c r="X82" i="10"/>
  <c r="U82" i="10"/>
  <c r="R82" i="10"/>
  <c r="O82" i="10"/>
  <c r="L82" i="10"/>
  <c r="I82" i="10"/>
  <c r="F82" i="10"/>
  <c r="C82" i="10"/>
  <c r="AR81" i="10"/>
  <c r="AP81" i="10"/>
  <c r="AM81" i="10"/>
  <c r="AL81" i="10"/>
  <c r="AJ81" i="10"/>
  <c r="AG81" i="10"/>
  <c r="AD81" i="10"/>
  <c r="AA81" i="10"/>
  <c r="X81" i="10"/>
  <c r="U81" i="10"/>
  <c r="R81" i="10"/>
  <c r="O81" i="10"/>
  <c r="L81" i="10"/>
  <c r="I81" i="10"/>
  <c r="F81" i="10"/>
  <c r="C81" i="10"/>
  <c r="AR80" i="10"/>
  <c r="AP80" i="10"/>
  <c r="AM80" i="10"/>
  <c r="AL80" i="10"/>
  <c r="AJ80" i="10"/>
  <c r="AG80" i="10"/>
  <c r="AD80" i="10"/>
  <c r="AA80" i="10"/>
  <c r="X80" i="10"/>
  <c r="U80" i="10"/>
  <c r="R80" i="10"/>
  <c r="O80" i="10"/>
  <c r="L80" i="10"/>
  <c r="I80" i="10"/>
  <c r="F80" i="10"/>
  <c r="C80" i="10"/>
  <c r="AR79" i="10"/>
  <c r="AP79" i="10"/>
  <c r="AM79" i="10"/>
  <c r="AL79" i="10"/>
  <c r="AJ79" i="10"/>
  <c r="AG79" i="10"/>
  <c r="AD79" i="10"/>
  <c r="AA79" i="10"/>
  <c r="X79" i="10"/>
  <c r="U79" i="10"/>
  <c r="R79" i="10"/>
  <c r="O79" i="10"/>
  <c r="L79" i="10"/>
  <c r="I79" i="10"/>
  <c r="F79" i="10"/>
  <c r="C79" i="10"/>
  <c r="AR78" i="10"/>
  <c r="AP78" i="10"/>
  <c r="AM78" i="10"/>
  <c r="AL78" i="10"/>
  <c r="AJ78" i="10"/>
  <c r="AG78" i="10"/>
  <c r="AD78" i="10"/>
  <c r="AA78" i="10"/>
  <c r="X78" i="10"/>
  <c r="U78" i="10"/>
  <c r="R78" i="10"/>
  <c r="O78" i="10"/>
  <c r="L78" i="10"/>
  <c r="I78" i="10"/>
  <c r="F78" i="10"/>
  <c r="C78" i="10"/>
  <c r="AR77" i="10"/>
  <c r="AP77" i="10"/>
  <c r="AM77" i="10"/>
  <c r="AL77" i="10"/>
  <c r="AJ77" i="10"/>
  <c r="AG77" i="10"/>
  <c r="AD77" i="10"/>
  <c r="AA77" i="10"/>
  <c r="X77" i="10"/>
  <c r="U77" i="10"/>
  <c r="R77" i="10"/>
  <c r="O77" i="10"/>
  <c r="L77" i="10"/>
  <c r="I77" i="10"/>
  <c r="F77" i="10"/>
  <c r="C77" i="10"/>
  <c r="AR76" i="10"/>
  <c r="AP76" i="10"/>
  <c r="AM76" i="10"/>
  <c r="AL76" i="10"/>
  <c r="AJ76" i="10"/>
  <c r="AG76" i="10"/>
  <c r="AD76" i="10"/>
  <c r="AA76" i="10"/>
  <c r="X76" i="10"/>
  <c r="U76" i="10"/>
  <c r="R76" i="10"/>
  <c r="O76" i="10"/>
  <c r="L76" i="10"/>
  <c r="I76" i="10"/>
  <c r="F76" i="10"/>
  <c r="C76" i="10"/>
  <c r="AR75" i="10"/>
  <c r="AP75" i="10"/>
  <c r="AM75" i="10"/>
  <c r="AL75" i="10"/>
  <c r="AJ75" i="10"/>
  <c r="AG75" i="10"/>
  <c r="AD75" i="10"/>
  <c r="AA75" i="10"/>
  <c r="X75" i="10"/>
  <c r="U75" i="10"/>
  <c r="R75" i="10"/>
  <c r="O75" i="10"/>
  <c r="L75" i="10"/>
  <c r="I75" i="10"/>
  <c r="F75" i="10"/>
  <c r="C75" i="10"/>
  <c r="AO73" i="10"/>
  <c r="AP73" i="10" s="1"/>
  <c r="AJ73" i="10"/>
  <c r="AI73" i="10"/>
  <c r="AF73" i="10"/>
  <c r="AG73" i="10" s="1"/>
  <c r="AD73" i="10"/>
  <c r="AC73" i="10"/>
  <c r="AA73" i="10"/>
  <c r="Z73" i="10"/>
  <c r="X73" i="10"/>
  <c r="W73" i="10"/>
  <c r="T73" i="10"/>
  <c r="U73" i="10" s="1"/>
  <c r="Q73" i="10"/>
  <c r="R73" i="10" s="1"/>
  <c r="N73" i="10"/>
  <c r="O73" i="10" s="1"/>
  <c r="L73" i="10"/>
  <c r="K73" i="10"/>
  <c r="H73" i="10"/>
  <c r="F73" i="10"/>
  <c r="E73" i="10"/>
  <c r="C73" i="10"/>
  <c r="B73" i="10"/>
  <c r="AP72" i="10"/>
  <c r="AL72" i="10"/>
  <c r="AR72" i="10" s="1"/>
  <c r="AJ72" i="10"/>
  <c r="AG72" i="10"/>
  <c r="AD72" i="10"/>
  <c r="AA72" i="10"/>
  <c r="X72" i="10"/>
  <c r="U72" i="10"/>
  <c r="R72" i="10"/>
  <c r="O72" i="10"/>
  <c r="L72" i="10"/>
  <c r="I72" i="10"/>
  <c r="F72" i="10"/>
  <c r="C72" i="10"/>
  <c r="AP71" i="10"/>
  <c r="AL71" i="10"/>
  <c r="AR71" i="10" s="1"/>
  <c r="AJ71" i="10"/>
  <c r="AG71" i="10"/>
  <c r="AD71" i="10"/>
  <c r="AA71" i="10"/>
  <c r="X71" i="10"/>
  <c r="U71" i="10"/>
  <c r="R71" i="10"/>
  <c r="O71" i="10"/>
  <c r="L71" i="10"/>
  <c r="I71" i="10"/>
  <c r="F71" i="10"/>
  <c r="C71" i="10"/>
  <c r="AP70" i="10"/>
  <c r="AL70" i="10"/>
  <c r="AJ70" i="10"/>
  <c r="AG70" i="10"/>
  <c r="AD70" i="10"/>
  <c r="AA70" i="10"/>
  <c r="X70" i="10"/>
  <c r="U70" i="10"/>
  <c r="R70" i="10"/>
  <c r="O70" i="10"/>
  <c r="L70" i="10"/>
  <c r="I70" i="10"/>
  <c r="F70" i="10"/>
  <c r="C70" i="10"/>
  <c r="AP69" i="10"/>
  <c r="AL69" i="10"/>
  <c r="AJ69" i="10"/>
  <c r="AG69" i="10"/>
  <c r="AD69" i="10"/>
  <c r="AA69" i="10"/>
  <c r="X69" i="10"/>
  <c r="U69" i="10"/>
  <c r="R69" i="10"/>
  <c r="O69" i="10"/>
  <c r="L69" i="10"/>
  <c r="I69" i="10"/>
  <c r="F69" i="10"/>
  <c r="C69" i="10"/>
  <c r="AP68" i="10"/>
  <c r="AL68" i="10"/>
  <c r="AJ68" i="10"/>
  <c r="AG68" i="10"/>
  <c r="AD68" i="10"/>
  <c r="AA68" i="10"/>
  <c r="X68" i="10"/>
  <c r="U68" i="10"/>
  <c r="R68" i="10"/>
  <c r="O68" i="10"/>
  <c r="L68" i="10"/>
  <c r="I68" i="10"/>
  <c r="F68" i="10"/>
  <c r="C68" i="10"/>
  <c r="AP67" i="10"/>
  <c r="AL67" i="10"/>
  <c r="AJ67" i="10"/>
  <c r="AG67" i="10"/>
  <c r="AD67" i="10"/>
  <c r="AA67" i="10"/>
  <c r="X67" i="10"/>
  <c r="U67" i="10"/>
  <c r="R67" i="10"/>
  <c r="O67" i="10"/>
  <c r="L67" i="10"/>
  <c r="I67" i="10"/>
  <c r="F67" i="10"/>
  <c r="C67" i="10"/>
  <c r="AP66" i="10"/>
  <c r="AL66" i="10"/>
  <c r="AJ66" i="10"/>
  <c r="AG66" i="10"/>
  <c r="AD66" i="10"/>
  <c r="AA66" i="10"/>
  <c r="X66" i="10"/>
  <c r="U66" i="10"/>
  <c r="R66" i="10"/>
  <c r="O66" i="10"/>
  <c r="L66" i="10"/>
  <c r="I66" i="10"/>
  <c r="F66" i="10"/>
  <c r="C66" i="10"/>
  <c r="AP65" i="10"/>
  <c r="AL65" i="10"/>
  <c r="AJ65" i="10"/>
  <c r="AG65" i="10"/>
  <c r="AD65" i="10"/>
  <c r="AA65" i="10"/>
  <c r="X65" i="10"/>
  <c r="U65" i="10"/>
  <c r="R65" i="10"/>
  <c r="O65" i="10"/>
  <c r="L65" i="10"/>
  <c r="I65" i="10"/>
  <c r="F65" i="10"/>
  <c r="C65" i="10"/>
  <c r="AP64" i="10"/>
  <c r="AL64" i="10"/>
  <c r="AJ64" i="10"/>
  <c r="AG64" i="10"/>
  <c r="AD64" i="10"/>
  <c r="AA64" i="10"/>
  <c r="X64" i="10"/>
  <c r="U64" i="10"/>
  <c r="R64" i="10"/>
  <c r="O64" i="10"/>
  <c r="L64" i="10"/>
  <c r="I64" i="10"/>
  <c r="F64" i="10"/>
  <c r="C64" i="10"/>
  <c r="AO62" i="10"/>
  <c r="AP62" i="10" s="1"/>
  <c r="AJ62" i="10"/>
  <c r="AI62" i="10"/>
  <c r="AF62" i="10"/>
  <c r="AG62" i="10" s="1"/>
  <c r="AC62" i="10"/>
  <c r="AD62" i="10" s="1"/>
  <c r="AA62" i="10"/>
  <c r="Z62" i="10"/>
  <c r="W62" i="10"/>
  <c r="X62" i="10" s="1"/>
  <c r="T62" i="10"/>
  <c r="U62" i="10" s="1"/>
  <c r="Q62" i="10"/>
  <c r="R62" i="10" s="1"/>
  <c r="O62" i="10"/>
  <c r="N62" i="10"/>
  <c r="L62" i="10"/>
  <c r="K62" i="10"/>
  <c r="I62" i="10"/>
  <c r="H62" i="10"/>
  <c r="E62" i="10"/>
  <c r="F62" i="10" s="1"/>
  <c r="C62" i="10"/>
  <c r="B62" i="10"/>
  <c r="AP61" i="10"/>
  <c r="AO61" i="10"/>
  <c r="AI61" i="10"/>
  <c r="AJ61" i="10" s="1"/>
  <c r="AG61" i="10"/>
  <c r="AF61" i="10"/>
  <c r="AC61" i="10"/>
  <c r="AD61" i="10" s="1"/>
  <c r="AA61" i="10"/>
  <c r="Z61" i="10"/>
  <c r="W61" i="10"/>
  <c r="X61" i="10" s="1"/>
  <c r="U61" i="10"/>
  <c r="T61" i="10"/>
  <c r="R61" i="10"/>
  <c r="Q61" i="10"/>
  <c r="O61" i="10"/>
  <c r="N61" i="10"/>
  <c r="K61" i="10"/>
  <c r="L61" i="10" s="1"/>
  <c r="I61" i="10"/>
  <c r="H61" i="10"/>
  <c r="E61" i="10"/>
  <c r="F61" i="10" s="1"/>
  <c r="C61" i="10"/>
  <c r="B61" i="10"/>
  <c r="AR60" i="10"/>
  <c r="AP60" i="10"/>
  <c r="AM60" i="10"/>
  <c r="AL60" i="10"/>
  <c r="AJ60" i="10"/>
  <c r="AG60" i="10"/>
  <c r="AD60" i="10"/>
  <c r="AA60" i="10"/>
  <c r="X60" i="10"/>
  <c r="U60" i="10"/>
  <c r="R60" i="10"/>
  <c r="O60" i="10"/>
  <c r="L60" i="10"/>
  <c r="I60" i="10"/>
  <c r="F60" i="10"/>
  <c r="C60" i="10"/>
  <c r="AR59" i="10"/>
  <c r="AP59" i="10"/>
  <c r="AM59" i="10"/>
  <c r="AL59" i="10"/>
  <c r="AJ59" i="10"/>
  <c r="AG59" i="10"/>
  <c r="AD59" i="10"/>
  <c r="AA59" i="10"/>
  <c r="X59" i="10"/>
  <c r="U59" i="10"/>
  <c r="R59" i="10"/>
  <c r="O59" i="10"/>
  <c r="L59" i="10"/>
  <c r="I59" i="10"/>
  <c r="F59" i="10"/>
  <c r="C59" i="10"/>
  <c r="AR58" i="10"/>
  <c r="AP58" i="10"/>
  <c r="AM58" i="10"/>
  <c r="AL58" i="10"/>
  <c r="AJ58" i="10"/>
  <c r="AG58" i="10"/>
  <c r="AD58" i="10"/>
  <c r="AA58" i="10"/>
  <c r="X58" i="10"/>
  <c r="U58" i="10"/>
  <c r="R58" i="10"/>
  <c r="O58" i="10"/>
  <c r="L58" i="10"/>
  <c r="I58" i="10"/>
  <c r="F58" i="10"/>
  <c r="C58" i="10"/>
  <c r="AR57" i="10"/>
  <c r="AP57" i="10"/>
  <c r="AM57" i="10"/>
  <c r="AL57" i="10"/>
  <c r="AJ57" i="10"/>
  <c r="AG57" i="10"/>
  <c r="AD57" i="10"/>
  <c r="AA57" i="10"/>
  <c r="X57" i="10"/>
  <c r="U57" i="10"/>
  <c r="R57" i="10"/>
  <c r="O57" i="10"/>
  <c r="L57" i="10"/>
  <c r="I57" i="10"/>
  <c r="F57" i="10"/>
  <c r="C57" i="10"/>
  <c r="AR56" i="10"/>
  <c r="AP56" i="10"/>
  <c r="AM56" i="10"/>
  <c r="AL56" i="10"/>
  <c r="AJ56" i="10"/>
  <c r="AG56" i="10"/>
  <c r="AD56" i="10"/>
  <c r="AA56" i="10"/>
  <c r="X56" i="10"/>
  <c r="U56" i="10"/>
  <c r="R56" i="10"/>
  <c r="O56" i="10"/>
  <c r="L56" i="10"/>
  <c r="I56" i="10"/>
  <c r="F56" i="10"/>
  <c r="C56" i="10"/>
  <c r="AR55" i="10"/>
  <c r="AP55" i="10"/>
  <c r="AM55" i="10"/>
  <c r="AL55" i="10"/>
  <c r="AJ55" i="10"/>
  <c r="AG55" i="10"/>
  <c r="AD55" i="10"/>
  <c r="AA55" i="10"/>
  <c r="X55" i="10"/>
  <c r="U55" i="10"/>
  <c r="R55" i="10"/>
  <c r="O55" i="10"/>
  <c r="L55" i="10"/>
  <c r="I55" i="10"/>
  <c r="F55" i="10"/>
  <c r="C55" i="10"/>
  <c r="AR54" i="10"/>
  <c r="AP54" i="10"/>
  <c r="AM54" i="10"/>
  <c r="AL54" i="10"/>
  <c r="AJ54" i="10"/>
  <c r="AG54" i="10"/>
  <c r="AD54" i="10"/>
  <c r="AA54" i="10"/>
  <c r="X54" i="10"/>
  <c r="U54" i="10"/>
  <c r="R54" i="10"/>
  <c r="O54" i="10"/>
  <c r="L54" i="10"/>
  <c r="I54" i="10"/>
  <c r="F54" i="10"/>
  <c r="C54" i="10"/>
  <c r="AR53" i="10"/>
  <c r="AP53" i="10"/>
  <c r="AM53" i="10"/>
  <c r="AL53" i="10"/>
  <c r="AJ53" i="10"/>
  <c r="AG53" i="10"/>
  <c r="AD53" i="10"/>
  <c r="AA53" i="10"/>
  <c r="X53" i="10"/>
  <c r="U53" i="10"/>
  <c r="R53" i="10"/>
  <c r="O53" i="10"/>
  <c r="L53" i="10"/>
  <c r="I53" i="10"/>
  <c r="F53" i="10"/>
  <c r="C53" i="10"/>
  <c r="AR52" i="10"/>
  <c r="AP52" i="10"/>
  <c r="AM52" i="10"/>
  <c r="AL52" i="10"/>
  <c r="AJ52" i="10"/>
  <c r="AG52" i="10"/>
  <c r="AD52" i="10"/>
  <c r="AA52" i="10"/>
  <c r="X52" i="10"/>
  <c r="U52" i="10"/>
  <c r="R52" i="10"/>
  <c r="O52" i="10"/>
  <c r="L52" i="10"/>
  <c r="I52" i="10"/>
  <c r="F52" i="10"/>
  <c r="C52" i="10"/>
  <c r="AR51" i="10"/>
  <c r="AP51" i="10"/>
  <c r="AM51" i="10"/>
  <c r="AL51" i="10"/>
  <c r="AJ51" i="10"/>
  <c r="AG51" i="10"/>
  <c r="AD51" i="10"/>
  <c r="AA51" i="10"/>
  <c r="X51" i="10"/>
  <c r="U51" i="10"/>
  <c r="R51" i="10"/>
  <c r="O51" i="10"/>
  <c r="L51" i="10"/>
  <c r="I51" i="10"/>
  <c r="F51" i="10"/>
  <c r="C51" i="10"/>
  <c r="AR50" i="10"/>
  <c r="AP50" i="10"/>
  <c r="AM50" i="10"/>
  <c r="AL50" i="10"/>
  <c r="AJ50" i="10"/>
  <c r="AG50" i="10"/>
  <c r="AD50" i="10"/>
  <c r="AA50" i="10"/>
  <c r="X50" i="10"/>
  <c r="U50" i="10"/>
  <c r="R50" i="10"/>
  <c r="O50" i="10"/>
  <c r="L50" i="10"/>
  <c r="I50" i="10"/>
  <c r="F50" i="10"/>
  <c r="C50" i="10"/>
  <c r="AR49" i="10"/>
  <c r="AP49" i="10"/>
  <c r="AM49" i="10"/>
  <c r="AL49" i="10"/>
  <c r="AJ49" i="10"/>
  <c r="AG49" i="10"/>
  <c r="AD49" i="10"/>
  <c r="AA49" i="10"/>
  <c r="X49" i="10"/>
  <c r="U49" i="10"/>
  <c r="R49" i="10"/>
  <c r="O49" i="10"/>
  <c r="L49" i="10"/>
  <c r="I49" i="10"/>
  <c r="F49" i="10"/>
  <c r="C49" i="10"/>
  <c r="AR48" i="10"/>
  <c r="AP48" i="10"/>
  <c r="AM48" i="10"/>
  <c r="AL48" i="10"/>
  <c r="AJ48" i="10"/>
  <c r="AG48" i="10"/>
  <c r="AD48" i="10"/>
  <c r="AA48" i="10"/>
  <c r="X48" i="10"/>
  <c r="U48" i="10"/>
  <c r="R48" i="10"/>
  <c r="O48" i="10"/>
  <c r="L48" i="10"/>
  <c r="I48" i="10"/>
  <c r="F48" i="10"/>
  <c r="C48" i="10"/>
  <c r="AR47" i="10"/>
  <c r="AP47" i="10"/>
  <c r="AM47" i="10"/>
  <c r="AL47" i="10"/>
  <c r="AJ47" i="10"/>
  <c r="AG47" i="10"/>
  <c r="AD47" i="10"/>
  <c r="AA47" i="10"/>
  <c r="X47" i="10"/>
  <c r="U47" i="10"/>
  <c r="R47" i="10"/>
  <c r="O47" i="10"/>
  <c r="L47" i="10"/>
  <c r="I47" i="10"/>
  <c r="F47" i="10"/>
  <c r="C47" i="10"/>
  <c r="AR46" i="10"/>
  <c r="AP46" i="10"/>
  <c r="AM46" i="10"/>
  <c r="AL46" i="10"/>
  <c r="AJ46" i="10"/>
  <c r="AG46" i="10"/>
  <c r="AD46" i="10"/>
  <c r="AA46" i="10"/>
  <c r="X46" i="10"/>
  <c r="U46" i="10"/>
  <c r="R46" i="10"/>
  <c r="O46" i="10"/>
  <c r="L46" i="10"/>
  <c r="I46" i="10"/>
  <c r="F46" i="10"/>
  <c r="C46" i="10"/>
  <c r="AR44" i="10"/>
  <c r="AP44" i="10"/>
  <c r="AM44" i="10"/>
  <c r="AL44" i="10"/>
  <c r="AJ44" i="10"/>
  <c r="AG44" i="10"/>
  <c r="AD44" i="10"/>
  <c r="AA44" i="10"/>
  <c r="X44" i="10"/>
  <c r="U44" i="10"/>
  <c r="R44" i="10"/>
  <c r="O44" i="10"/>
  <c r="L44" i="10"/>
  <c r="I44" i="10"/>
  <c r="F44" i="10"/>
  <c r="C44" i="10"/>
  <c r="AR43" i="10"/>
  <c r="AP43" i="10"/>
  <c r="AM43" i="10"/>
  <c r="AL43" i="10"/>
  <c r="AJ43" i="10"/>
  <c r="AG43" i="10"/>
  <c r="AD43" i="10"/>
  <c r="AA43" i="10"/>
  <c r="X43" i="10"/>
  <c r="U43" i="10"/>
  <c r="R43" i="10"/>
  <c r="O43" i="10"/>
  <c r="L43" i="10"/>
  <c r="I43" i="10"/>
  <c r="F43" i="10"/>
  <c r="C43" i="10"/>
  <c r="AR42" i="10"/>
  <c r="AP42" i="10"/>
  <c r="AM42" i="10"/>
  <c r="AL42" i="10"/>
  <c r="AJ42" i="10"/>
  <c r="AG42" i="10"/>
  <c r="AD42" i="10"/>
  <c r="AA42" i="10"/>
  <c r="X42" i="10"/>
  <c r="U42" i="10"/>
  <c r="R42" i="10"/>
  <c r="O42" i="10"/>
  <c r="L42" i="10"/>
  <c r="I42" i="10"/>
  <c r="F42" i="10"/>
  <c r="C42" i="10"/>
  <c r="AP40" i="10"/>
  <c r="AO40" i="10"/>
  <c r="AI40" i="10"/>
  <c r="AJ40" i="10" s="1"/>
  <c r="AF40" i="10"/>
  <c r="AG40" i="10" s="1"/>
  <c r="AC40" i="10"/>
  <c r="AD40" i="10" s="1"/>
  <c r="AA40" i="10"/>
  <c r="Z40" i="10"/>
  <c r="X40" i="10"/>
  <c r="W40" i="10"/>
  <c r="T40" i="10"/>
  <c r="U40" i="10" s="1"/>
  <c r="R40" i="10"/>
  <c r="Q40" i="10"/>
  <c r="N40" i="10"/>
  <c r="O40" i="10" s="1"/>
  <c r="K40" i="10"/>
  <c r="L40" i="10" s="1"/>
  <c r="H40" i="10"/>
  <c r="I40" i="10" s="1"/>
  <c r="E40" i="10"/>
  <c r="F40" i="10" s="1"/>
  <c r="C40" i="10"/>
  <c r="B40" i="10"/>
  <c r="AP39" i="10"/>
  <c r="AL39" i="10"/>
  <c r="AM39" i="10" s="1"/>
  <c r="AJ39" i="10"/>
  <c r="AG39" i="10"/>
  <c r="AD39" i="10"/>
  <c r="AA39" i="10"/>
  <c r="X39" i="10"/>
  <c r="U39" i="10"/>
  <c r="R39" i="10"/>
  <c r="O39" i="10"/>
  <c r="L39" i="10"/>
  <c r="I39" i="10"/>
  <c r="F39" i="10"/>
  <c r="C39" i="10"/>
  <c r="AR38" i="10"/>
  <c r="AP38" i="10"/>
  <c r="AL38" i="10"/>
  <c r="AM38" i="10" s="1"/>
  <c r="AJ38" i="10"/>
  <c r="AG38" i="10"/>
  <c r="AD38" i="10"/>
  <c r="AA38" i="10"/>
  <c r="X38" i="10"/>
  <c r="U38" i="10"/>
  <c r="R38" i="10"/>
  <c r="O38" i="10"/>
  <c r="L38" i="10"/>
  <c r="I38" i="10"/>
  <c r="F38" i="10"/>
  <c r="C38" i="10"/>
  <c r="AR37" i="10"/>
  <c r="AP37" i="10"/>
  <c r="AL37" i="10"/>
  <c r="AM37" i="10" s="1"/>
  <c r="AJ37" i="10"/>
  <c r="AG37" i="10"/>
  <c r="AD37" i="10"/>
  <c r="AA37" i="10"/>
  <c r="X37" i="10"/>
  <c r="U37" i="10"/>
  <c r="R37" i="10"/>
  <c r="O37" i="10"/>
  <c r="L37" i="10"/>
  <c r="I37" i="10"/>
  <c r="F37" i="10"/>
  <c r="C37" i="10"/>
  <c r="AP36" i="10"/>
  <c r="AL36" i="10"/>
  <c r="AM36" i="10" s="1"/>
  <c r="AJ36" i="10"/>
  <c r="AG36" i="10"/>
  <c r="AD36" i="10"/>
  <c r="AA36" i="10"/>
  <c r="X36" i="10"/>
  <c r="U36" i="10"/>
  <c r="R36" i="10"/>
  <c r="O36" i="10"/>
  <c r="L36" i="10"/>
  <c r="I36" i="10"/>
  <c r="F36" i="10"/>
  <c r="C36" i="10"/>
  <c r="AP35" i="10"/>
  <c r="AL35" i="10"/>
  <c r="AM35" i="10" s="1"/>
  <c r="AJ35" i="10"/>
  <c r="AG35" i="10"/>
  <c r="AD35" i="10"/>
  <c r="AA35" i="10"/>
  <c r="X35" i="10"/>
  <c r="U35" i="10"/>
  <c r="R35" i="10"/>
  <c r="O35" i="10"/>
  <c r="L35" i="10"/>
  <c r="I35" i="10"/>
  <c r="F35" i="10"/>
  <c r="C35" i="10"/>
  <c r="AR34" i="10"/>
  <c r="AP34" i="10"/>
  <c r="AL34" i="10"/>
  <c r="AM34" i="10" s="1"/>
  <c r="AJ34" i="10"/>
  <c r="AG34" i="10"/>
  <c r="AD34" i="10"/>
  <c r="AA34" i="10"/>
  <c r="X34" i="10"/>
  <c r="U34" i="10"/>
  <c r="R34" i="10"/>
  <c r="O34" i="10"/>
  <c r="L34" i="10"/>
  <c r="I34" i="10"/>
  <c r="F34" i="10"/>
  <c r="C34" i="10"/>
  <c r="AR33" i="10"/>
  <c r="AP33" i="10"/>
  <c r="AL33" i="10"/>
  <c r="AM33" i="10" s="1"/>
  <c r="AJ33" i="10"/>
  <c r="AG33" i="10"/>
  <c r="AD33" i="10"/>
  <c r="AA33" i="10"/>
  <c r="X33" i="10"/>
  <c r="U33" i="10"/>
  <c r="R33" i="10"/>
  <c r="O33" i="10"/>
  <c r="L33" i="10"/>
  <c r="I33" i="10"/>
  <c r="F33" i="10"/>
  <c r="C33" i="10"/>
  <c r="AP32" i="10"/>
  <c r="AL32" i="10"/>
  <c r="AM32" i="10" s="1"/>
  <c r="AJ32" i="10"/>
  <c r="AG32" i="10"/>
  <c r="AD32" i="10"/>
  <c r="AA32" i="10"/>
  <c r="X32" i="10"/>
  <c r="U32" i="10"/>
  <c r="R32" i="10"/>
  <c r="O32" i="10"/>
  <c r="L32" i="10"/>
  <c r="I32" i="10"/>
  <c r="F32" i="10"/>
  <c r="C32" i="10"/>
  <c r="AP31" i="10"/>
  <c r="AL31" i="10"/>
  <c r="AM31" i="10" s="1"/>
  <c r="AJ31" i="10"/>
  <c r="AG31" i="10"/>
  <c r="AD31" i="10"/>
  <c r="AA31" i="10"/>
  <c r="X31" i="10"/>
  <c r="U31" i="10"/>
  <c r="R31" i="10"/>
  <c r="O31" i="10"/>
  <c r="L31" i="10"/>
  <c r="I31" i="10"/>
  <c r="F31" i="10"/>
  <c r="C31" i="10"/>
  <c r="AP29" i="10"/>
  <c r="AO29" i="10"/>
  <c r="AL29" i="10"/>
  <c r="AR29" i="10" s="1"/>
  <c r="AJ29" i="10"/>
  <c r="AI29" i="10"/>
  <c r="AG29" i="10"/>
  <c r="AF29" i="10"/>
  <c r="AD29" i="10"/>
  <c r="AC29" i="10"/>
  <c r="Z29" i="10"/>
  <c r="AA29" i="10" s="1"/>
  <c r="W29" i="10"/>
  <c r="X29" i="10" s="1"/>
  <c r="T29" i="10"/>
  <c r="U29" i="10" s="1"/>
  <c r="R29" i="10"/>
  <c r="Q29" i="10"/>
  <c r="N29" i="10"/>
  <c r="O29" i="10" s="1"/>
  <c r="L29" i="10"/>
  <c r="K29" i="10"/>
  <c r="I29" i="10"/>
  <c r="H29" i="10"/>
  <c r="F29" i="10"/>
  <c r="E29" i="10"/>
  <c r="B29" i="10"/>
  <c r="C29" i="10" s="1"/>
  <c r="AP28" i="10"/>
  <c r="AL28" i="10"/>
  <c r="AM28" i="10" s="1"/>
  <c r="AJ28" i="10"/>
  <c r="AG28" i="10"/>
  <c r="AD28" i="10"/>
  <c r="AA28" i="10"/>
  <c r="X28" i="10"/>
  <c r="U28" i="10"/>
  <c r="R28" i="10"/>
  <c r="O28" i="10"/>
  <c r="L28" i="10"/>
  <c r="I28" i="10"/>
  <c r="F28" i="10"/>
  <c r="C28" i="10"/>
  <c r="AP27" i="10"/>
  <c r="AL27" i="10"/>
  <c r="AM27" i="10" s="1"/>
  <c r="AJ27" i="10"/>
  <c r="AG27" i="10"/>
  <c r="AD27" i="10"/>
  <c r="AA27" i="10"/>
  <c r="X27" i="10"/>
  <c r="U27" i="10"/>
  <c r="R27" i="10"/>
  <c r="O27" i="10"/>
  <c r="L27" i="10"/>
  <c r="I27" i="10"/>
  <c r="F27" i="10"/>
  <c r="C27" i="10"/>
  <c r="AP26" i="10"/>
  <c r="AL26" i="10"/>
  <c r="AM26" i="10" s="1"/>
  <c r="AJ26" i="10"/>
  <c r="AG26" i="10"/>
  <c r="AD26" i="10"/>
  <c r="AA26" i="10"/>
  <c r="X26" i="10"/>
  <c r="U26" i="10"/>
  <c r="R26" i="10"/>
  <c r="O26" i="10"/>
  <c r="L26" i="10"/>
  <c r="I26" i="10"/>
  <c r="F26" i="10"/>
  <c r="C26" i="10"/>
  <c r="AP25" i="10"/>
  <c r="AL25" i="10"/>
  <c r="AM25" i="10" s="1"/>
  <c r="AJ25" i="10"/>
  <c r="AG25" i="10"/>
  <c r="AD25" i="10"/>
  <c r="AA25" i="10"/>
  <c r="X25" i="10"/>
  <c r="U25" i="10"/>
  <c r="R25" i="10"/>
  <c r="O25" i="10"/>
  <c r="L25" i="10"/>
  <c r="I25" i="10"/>
  <c r="F25" i="10"/>
  <c r="C25" i="10"/>
  <c r="AR24" i="10"/>
  <c r="AP24" i="10"/>
  <c r="AL24" i="10"/>
  <c r="AM24" i="10" s="1"/>
  <c r="AJ24" i="10"/>
  <c r="AG24" i="10"/>
  <c r="AD24" i="10"/>
  <c r="AA24" i="10"/>
  <c r="X24" i="10"/>
  <c r="U24" i="10"/>
  <c r="R24" i="10"/>
  <c r="O24" i="10"/>
  <c r="L24" i="10"/>
  <c r="I24" i="10"/>
  <c r="F24" i="10"/>
  <c r="C24" i="10"/>
  <c r="AR23" i="10"/>
  <c r="AP23" i="10"/>
  <c r="AL23" i="10"/>
  <c r="AM23" i="10" s="1"/>
  <c r="AJ23" i="10"/>
  <c r="AG23" i="10"/>
  <c r="AD23" i="10"/>
  <c r="AA23" i="10"/>
  <c r="X23" i="10"/>
  <c r="U23" i="10"/>
  <c r="R23" i="10"/>
  <c r="O23" i="10"/>
  <c r="L23" i="10"/>
  <c r="I23" i="10"/>
  <c r="F23" i="10"/>
  <c r="C23" i="10"/>
  <c r="AP22" i="10"/>
  <c r="AL22" i="10"/>
  <c r="AM22" i="10" s="1"/>
  <c r="AJ22" i="10"/>
  <c r="AG22" i="10"/>
  <c r="AD22" i="10"/>
  <c r="AA22" i="10"/>
  <c r="X22" i="10"/>
  <c r="U22" i="10"/>
  <c r="R22" i="10"/>
  <c r="O22" i="10"/>
  <c r="L22" i="10"/>
  <c r="I22" i="10"/>
  <c r="F22" i="10"/>
  <c r="C22" i="10"/>
  <c r="AP21" i="10"/>
  <c r="AL21" i="10"/>
  <c r="AM21" i="10" s="1"/>
  <c r="AJ21" i="10"/>
  <c r="AG21" i="10"/>
  <c r="AD21" i="10"/>
  <c r="AA21" i="10"/>
  <c r="X21" i="10"/>
  <c r="U21" i="10"/>
  <c r="R21" i="10"/>
  <c r="O21" i="10"/>
  <c r="L21" i="10"/>
  <c r="I21" i="10"/>
  <c r="F21" i="10"/>
  <c r="C21" i="10"/>
  <c r="AR19" i="10"/>
  <c r="AP19" i="10"/>
  <c r="AL19" i="10"/>
  <c r="AM19" i="10" s="1"/>
  <c r="AJ19" i="10"/>
  <c r="AG19" i="10"/>
  <c r="AD19" i="10"/>
  <c r="AA19" i="10"/>
  <c r="X19" i="10"/>
  <c r="U19" i="10"/>
  <c r="R19" i="10"/>
  <c r="O19" i="10"/>
  <c r="L19" i="10"/>
  <c r="I19" i="10"/>
  <c r="F19" i="10"/>
  <c r="C19" i="10"/>
  <c r="AP18" i="10"/>
  <c r="AO18" i="10"/>
  <c r="AJ18" i="10"/>
  <c r="AI18" i="10"/>
  <c r="AG18" i="10"/>
  <c r="AF18" i="10"/>
  <c r="AC18" i="10"/>
  <c r="AD18" i="10" s="1"/>
  <c r="Z18" i="10"/>
  <c r="AA18" i="10" s="1"/>
  <c r="W18" i="10"/>
  <c r="X18" i="10" s="1"/>
  <c r="U18" i="10"/>
  <c r="T18" i="10"/>
  <c r="R18" i="10"/>
  <c r="Q18" i="10"/>
  <c r="N18" i="10"/>
  <c r="O18" i="10" s="1"/>
  <c r="K18" i="10"/>
  <c r="L18" i="10" s="1"/>
  <c r="I18" i="10"/>
  <c r="H18" i="10"/>
  <c r="E18" i="10"/>
  <c r="F18" i="10" s="1"/>
  <c r="B18" i="10"/>
  <c r="C18" i="10" s="1"/>
  <c r="AP17" i="10"/>
  <c r="AL17" i="10"/>
  <c r="AR17" i="10" s="1"/>
  <c r="AJ17" i="10"/>
  <c r="AG17" i="10"/>
  <c r="AD17" i="10"/>
  <c r="AA17" i="10"/>
  <c r="X17" i="10"/>
  <c r="U17" i="10"/>
  <c r="R17" i="10"/>
  <c r="O17" i="10"/>
  <c r="L17" i="10"/>
  <c r="I17" i="10"/>
  <c r="F17" i="10"/>
  <c r="C17" i="10"/>
  <c r="AP16" i="10"/>
  <c r="AL16" i="10"/>
  <c r="AR16" i="10" s="1"/>
  <c r="AJ16" i="10"/>
  <c r="AG16" i="10"/>
  <c r="AD16" i="10"/>
  <c r="AA16" i="10"/>
  <c r="X16" i="10"/>
  <c r="U16" i="10"/>
  <c r="R16" i="10"/>
  <c r="O16" i="10"/>
  <c r="L16" i="10"/>
  <c r="I16" i="10"/>
  <c r="F16" i="10"/>
  <c r="C16" i="10"/>
  <c r="AP15" i="10"/>
  <c r="AL15" i="10"/>
  <c r="AR15" i="10" s="1"/>
  <c r="AJ15" i="10"/>
  <c r="AG15" i="10"/>
  <c r="AD15" i="10"/>
  <c r="AA15" i="10"/>
  <c r="X15" i="10"/>
  <c r="U15" i="10"/>
  <c r="R15" i="10"/>
  <c r="O15" i="10"/>
  <c r="L15" i="10"/>
  <c r="I15" i="10"/>
  <c r="F15" i="10"/>
  <c r="C15" i="10"/>
  <c r="AP14" i="10"/>
  <c r="AL14" i="10"/>
  <c r="AR14" i="10" s="1"/>
  <c r="AJ14" i="10"/>
  <c r="AG14" i="10"/>
  <c r="AD14" i="10"/>
  <c r="AA14" i="10"/>
  <c r="X14" i="10"/>
  <c r="U14" i="10"/>
  <c r="R14" i="10"/>
  <c r="O14" i="10"/>
  <c r="L14" i="10"/>
  <c r="I14" i="10"/>
  <c r="F14" i="10"/>
  <c r="C14" i="10"/>
  <c r="AP13" i="10"/>
  <c r="AM13" i="10"/>
  <c r="AL13" i="10"/>
  <c r="AR13" i="10" s="1"/>
  <c r="AJ13" i="10"/>
  <c r="AG13" i="10"/>
  <c r="AD13" i="10"/>
  <c r="AA13" i="10"/>
  <c r="X13" i="10"/>
  <c r="U13" i="10"/>
  <c r="R13" i="10"/>
  <c r="O13" i="10"/>
  <c r="L13" i="10"/>
  <c r="I13" i="10"/>
  <c r="F13" i="10"/>
  <c r="C13" i="10"/>
  <c r="AP12" i="10"/>
  <c r="AL12" i="10"/>
  <c r="AR12" i="10" s="1"/>
  <c r="AJ12" i="10"/>
  <c r="AG12" i="10"/>
  <c r="AD12" i="10"/>
  <c r="AA12" i="10"/>
  <c r="X12" i="10"/>
  <c r="U12" i="10"/>
  <c r="R12" i="10"/>
  <c r="O12" i="10"/>
  <c r="L12" i="10"/>
  <c r="I12" i="10"/>
  <c r="F12" i="10"/>
  <c r="C12" i="10"/>
  <c r="AP11" i="10"/>
  <c r="AL11" i="10"/>
  <c r="AR11" i="10" s="1"/>
  <c r="AJ11" i="10"/>
  <c r="AG11" i="10"/>
  <c r="AD11" i="10"/>
  <c r="AA11" i="10"/>
  <c r="X11" i="10"/>
  <c r="U11" i="10"/>
  <c r="R11" i="10"/>
  <c r="O11" i="10"/>
  <c r="L11" i="10"/>
  <c r="I11" i="10"/>
  <c r="F11" i="10"/>
  <c r="C11" i="10"/>
  <c r="AP10" i="10"/>
  <c r="AL10" i="10"/>
  <c r="AR10" i="10" s="1"/>
  <c r="AJ10" i="10"/>
  <c r="AG10" i="10"/>
  <c r="AD10" i="10"/>
  <c r="AA10" i="10"/>
  <c r="X10" i="10"/>
  <c r="U10" i="10"/>
  <c r="R10" i="10"/>
  <c r="O10" i="10"/>
  <c r="L10" i="10"/>
  <c r="I10" i="10"/>
  <c r="F10" i="10"/>
  <c r="C10" i="10"/>
  <c r="AP8" i="10"/>
  <c r="AM8" i="10"/>
  <c r="AL8" i="10"/>
  <c r="AR8" i="10" s="1"/>
  <c r="AJ8" i="10"/>
  <c r="AG8" i="10"/>
  <c r="AD8" i="10"/>
  <c r="AA8" i="10"/>
  <c r="X8" i="10"/>
  <c r="U8" i="10"/>
  <c r="R8" i="10"/>
  <c r="O8" i="10"/>
  <c r="L8" i="10"/>
  <c r="I8" i="10"/>
  <c r="F8" i="10"/>
  <c r="C8" i="10"/>
  <c r="AL446" i="9"/>
  <c r="AR446" i="9" s="1"/>
  <c r="AO444" i="9"/>
  <c r="AP444" i="9" s="1"/>
  <c r="AJ444" i="9"/>
  <c r="AI444" i="9"/>
  <c r="AG444" i="9"/>
  <c r="AF444" i="9"/>
  <c r="AD444" i="9"/>
  <c r="AC444" i="9"/>
  <c r="Z444" i="9"/>
  <c r="AA444" i="9" s="1"/>
  <c r="W444" i="9"/>
  <c r="X444" i="9" s="1"/>
  <c r="T444" i="9"/>
  <c r="U444" i="9" s="1"/>
  <c r="Q444" i="9"/>
  <c r="R444" i="9" s="1"/>
  <c r="O444" i="9"/>
  <c r="N444" i="9"/>
  <c r="L444" i="9"/>
  <c r="K444" i="9"/>
  <c r="H444" i="9"/>
  <c r="I444" i="9" s="1"/>
  <c r="E444" i="9"/>
  <c r="AL444" i="9" s="1"/>
  <c r="C444" i="9"/>
  <c r="B444" i="9"/>
  <c r="AP443" i="9"/>
  <c r="AO443" i="9"/>
  <c r="AI443" i="9"/>
  <c r="AJ443" i="9" s="1"/>
  <c r="AF443" i="9"/>
  <c r="AG443" i="9" s="1"/>
  <c r="AC443" i="9"/>
  <c r="AD443" i="9" s="1"/>
  <c r="Z443" i="9"/>
  <c r="AA443" i="9" s="1"/>
  <c r="W443" i="9"/>
  <c r="X443" i="9" s="1"/>
  <c r="U443" i="9"/>
  <c r="T443" i="9"/>
  <c r="R443" i="9"/>
  <c r="Q443" i="9"/>
  <c r="O443" i="9"/>
  <c r="N443" i="9"/>
  <c r="L443" i="9"/>
  <c r="K443" i="9"/>
  <c r="H443" i="9"/>
  <c r="I443" i="9" s="1"/>
  <c r="E443" i="9"/>
  <c r="F443" i="9" s="1"/>
  <c r="B443" i="9"/>
  <c r="AR442" i="9"/>
  <c r="AP442" i="9"/>
  <c r="AM442" i="9"/>
  <c r="AL442" i="9"/>
  <c r="AJ442" i="9"/>
  <c r="AG442" i="9"/>
  <c r="AD442" i="9"/>
  <c r="AA442" i="9"/>
  <c r="X442" i="9"/>
  <c r="U442" i="9"/>
  <c r="R442" i="9"/>
  <c r="O442" i="9"/>
  <c r="L442" i="9"/>
  <c r="I442" i="9"/>
  <c r="F442" i="9"/>
  <c r="C442" i="9"/>
  <c r="AR441" i="9"/>
  <c r="AP441" i="9"/>
  <c r="AM441" i="9"/>
  <c r="AL441" i="9"/>
  <c r="AJ441" i="9"/>
  <c r="AG441" i="9"/>
  <c r="AD441" i="9"/>
  <c r="AA441" i="9"/>
  <c r="X441" i="9"/>
  <c r="U441" i="9"/>
  <c r="R441" i="9"/>
  <c r="O441" i="9"/>
  <c r="L441" i="9"/>
  <c r="I441" i="9"/>
  <c r="F441" i="9"/>
  <c r="C441" i="9"/>
  <c r="AR440" i="9"/>
  <c r="AP440" i="9"/>
  <c r="AM440" i="9"/>
  <c r="AL440" i="9"/>
  <c r="AJ440" i="9"/>
  <c r="AG440" i="9"/>
  <c r="AD440" i="9"/>
  <c r="AA440" i="9"/>
  <c r="X440" i="9"/>
  <c r="U440" i="9"/>
  <c r="R440" i="9"/>
  <c r="O440" i="9"/>
  <c r="L440" i="9"/>
  <c r="I440" i="9"/>
  <c r="F440" i="9"/>
  <c r="C440" i="9"/>
  <c r="AR439" i="9"/>
  <c r="AP439" i="9"/>
  <c r="AM439" i="9"/>
  <c r="AL439" i="9"/>
  <c r="AJ439" i="9"/>
  <c r="AG439" i="9"/>
  <c r="AD439" i="9"/>
  <c r="AA439" i="9"/>
  <c r="X439" i="9"/>
  <c r="U439" i="9"/>
  <c r="R439" i="9"/>
  <c r="O439" i="9"/>
  <c r="L439" i="9"/>
  <c r="I439" i="9"/>
  <c r="F439" i="9"/>
  <c r="C439" i="9"/>
  <c r="AR438" i="9"/>
  <c r="AP438" i="9"/>
  <c r="AM438" i="9"/>
  <c r="AL438" i="9"/>
  <c r="AJ438" i="9"/>
  <c r="AG438" i="9"/>
  <c r="AD438" i="9"/>
  <c r="AA438" i="9"/>
  <c r="X438" i="9"/>
  <c r="U438" i="9"/>
  <c r="R438" i="9"/>
  <c r="O438" i="9"/>
  <c r="L438" i="9"/>
  <c r="I438" i="9"/>
  <c r="F438" i="9"/>
  <c r="C438" i="9"/>
  <c r="AR437" i="9"/>
  <c r="AP437" i="9"/>
  <c r="AM437" i="9"/>
  <c r="AL437" i="9"/>
  <c r="AJ437" i="9"/>
  <c r="AG437" i="9"/>
  <c r="AD437" i="9"/>
  <c r="AA437" i="9"/>
  <c r="X437" i="9"/>
  <c r="U437" i="9"/>
  <c r="R437" i="9"/>
  <c r="O437" i="9"/>
  <c r="L437" i="9"/>
  <c r="I437" i="9"/>
  <c r="F437" i="9"/>
  <c r="C437" i="9"/>
  <c r="AR436" i="9"/>
  <c r="AP436" i="9"/>
  <c r="AM436" i="9"/>
  <c r="AL436" i="9"/>
  <c r="AJ436" i="9"/>
  <c r="AG436" i="9"/>
  <c r="AD436" i="9"/>
  <c r="AA436" i="9"/>
  <c r="X436" i="9"/>
  <c r="U436" i="9"/>
  <c r="R436" i="9"/>
  <c r="O436" i="9"/>
  <c r="L436" i="9"/>
  <c r="I436" i="9"/>
  <c r="F436" i="9"/>
  <c r="C436" i="9"/>
  <c r="AR435" i="9"/>
  <c r="AP435" i="9"/>
  <c r="AM435" i="9"/>
  <c r="AL435" i="9"/>
  <c r="AJ435" i="9"/>
  <c r="AG435" i="9"/>
  <c r="AD435" i="9"/>
  <c r="AA435" i="9"/>
  <c r="X435" i="9"/>
  <c r="U435" i="9"/>
  <c r="R435" i="9"/>
  <c r="O435" i="9"/>
  <c r="L435" i="9"/>
  <c r="I435" i="9"/>
  <c r="F435" i="9"/>
  <c r="C435" i="9"/>
  <c r="AR434" i="9"/>
  <c r="AP434" i="9"/>
  <c r="AM434" i="9"/>
  <c r="AL434" i="9"/>
  <c r="AJ434" i="9"/>
  <c r="AG434" i="9"/>
  <c r="AD434" i="9"/>
  <c r="AA434" i="9"/>
  <c r="X434" i="9"/>
  <c r="U434" i="9"/>
  <c r="R434" i="9"/>
  <c r="O434" i="9"/>
  <c r="L434" i="9"/>
  <c r="I434" i="9"/>
  <c r="F434" i="9"/>
  <c r="C434" i="9"/>
  <c r="AO431" i="9"/>
  <c r="AP431" i="9" s="1"/>
  <c r="AI431" i="9"/>
  <c r="AJ431" i="9" s="1"/>
  <c r="AF431" i="9"/>
  <c r="AG431" i="9" s="1"/>
  <c r="AD431" i="9"/>
  <c r="AC431" i="9"/>
  <c r="AA431" i="9"/>
  <c r="Z431" i="9"/>
  <c r="W431" i="9"/>
  <c r="X431" i="9" s="1"/>
  <c r="T431" i="9"/>
  <c r="U431" i="9" s="1"/>
  <c r="R431" i="9"/>
  <c r="Q431" i="9"/>
  <c r="N431" i="9"/>
  <c r="O431" i="9" s="1"/>
  <c r="K431" i="9"/>
  <c r="L431" i="9" s="1"/>
  <c r="H431" i="9"/>
  <c r="I431" i="9" s="1"/>
  <c r="E431" i="9"/>
  <c r="AL431" i="9" s="1"/>
  <c r="C431" i="9"/>
  <c r="B431" i="9"/>
  <c r="AO430" i="9"/>
  <c r="AP430" i="9" s="1"/>
  <c r="AJ430" i="9"/>
  <c r="AI430" i="9"/>
  <c r="AG430" i="9"/>
  <c r="AF430" i="9"/>
  <c r="AD430" i="9"/>
  <c r="AC430" i="9"/>
  <c r="AA430" i="9"/>
  <c r="Z430" i="9"/>
  <c r="X430" i="9"/>
  <c r="W430" i="9"/>
  <c r="T430" i="9"/>
  <c r="U430" i="9" s="1"/>
  <c r="Q430" i="9"/>
  <c r="R430" i="9" s="1"/>
  <c r="O430" i="9"/>
  <c r="N430" i="9"/>
  <c r="L430" i="9"/>
  <c r="K430" i="9"/>
  <c r="I430" i="9"/>
  <c r="H430" i="9"/>
  <c r="F430" i="9"/>
  <c r="E430" i="9"/>
  <c r="B430" i="9"/>
  <c r="AL430" i="9" s="1"/>
  <c r="AR429" i="9"/>
  <c r="AP429" i="9"/>
  <c r="AL429" i="9"/>
  <c r="AM429" i="9" s="1"/>
  <c r="AJ429" i="9"/>
  <c r="AG429" i="9"/>
  <c r="AD429" i="9"/>
  <c r="AA429" i="9"/>
  <c r="X429" i="9"/>
  <c r="U429" i="9"/>
  <c r="R429" i="9"/>
  <c r="O429" i="9"/>
  <c r="L429" i="9"/>
  <c r="I429" i="9"/>
  <c r="F429" i="9"/>
  <c r="C429" i="9"/>
  <c r="AP428" i="9"/>
  <c r="AL428" i="9"/>
  <c r="AM428" i="9" s="1"/>
  <c r="AJ428" i="9"/>
  <c r="AG428" i="9"/>
  <c r="AD428" i="9"/>
  <c r="AA428" i="9"/>
  <c r="X428" i="9"/>
  <c r="U428" i="9"/>
  <c r="R428" i="9"/>
  <c r="O428" i="9"/>
  <c r="L428" i="9"/>
  <c r="I428" i="9"/>
  <c r="F428" i="9"/>
  <c r="C428" i="9"/>
  <c r="AR427" i="9"/>
  <c r="AP427" i="9"/>
  <c r="AL427" i="9"/>
  <c r="AM427" i="9" s="1"/>
  <c r="AJ427" i="9"/>
  <c r="AG427" i="9"/>
  <c r="AD427" i="9"/>
  <c r="AA427" i="9"/>
  <c r="X427" i="9"/>
  <c r="U427" i="9"/>
  <c r="R427" i="9"/>
  <c r="O427" i="9"/>
  <c r="L427" i="9"/>
  <c r="I427" i="9"/>
  <c r="F427" i="9"/>
  <c r="C427" i="9"/>
  <c r="AP426" i="9"/>
  <c r="AL426" i="9"/>
  <c r="AM426" i="9" s="1"/>
  <c r="AJ426" i="9"/>
  <c r="AG426" i="9"/>
  <c r="AD426" i="9"/>
  <c r="AA426" i="9"/>
  <c r="X426" i="9"/>
  <c r="U426" i="9"/>
  <c r="R426" i="9"/>
  <c r="O426" i="9"/>
  <c r="L426" i="9"/>
  <c r="I426" i="9"/>
  <c r="F426" i="9"/>
  <c r="C426" i="9"/>
  <c r="AP425" i="9"/>
  <c r="AL425" i="9"/>
  <c r="AM425" i="9" s="1"/>
  <c r="AJ425" i="9"/>
  <c r="AG425" i="9"/>
  <c r="AD425" i="9"/>
  <c r="AA425" i="9"/>
  <c r="X425" i="9"/>
  <c r="U425" i="9"/>
  <c r="R425" i="9"/>
  <c r="O425" i="9"/>
  <c r="L425" i="9"/>
  <c r="I425" i="9"/>
  <c r="F425" i="9"/>
  <c r="C425" i="9"/>
  <c r="AP424" i="9"/>
  <c r="AL424" i="9"/>
  <c r="AM424" i="9" s="1"/>
  <c r="AJ424" i="9"/>
  <c r="AG424" i="9"/>
  <c r="AD424" i="9"/>
  <c r="AA424" i="9"/>
  <c r="X424" i="9"/>
  <c r="U424" i="9"/>
  <c r="R424" i="9"/>
  <c r="O424" i="9"/>
  <c r="L424" i="9"/>
  <c r="I424" i="9"/>
  <c r="F424" i="9"/>
  <c r="C424" i="9"/>
  <c r="AR423" i="9"/>
  <c r="AP423" i="9"/>
  <c r="AL423" i="9"/>
  <c r="AM423" i="9" s="1"/>
  <c r="AJ423" i="9"/>
  <c r="AG423" i="9"/>
  <c r="AD423" i="9"/>
  <c r="AA423" i="9"/>
  <c r="X423" i="9"/>
  <c r="U423" i="9"/>
  <c r="R423" i="9"/>
  <c r="O423" i="9"/>
  <c r="L423" i="9"/>
  <c r="I423" i="9"/>
  <c r="F423" i="9"/>
  <c r="C423" i="9"/>
  <c r="AP422" i="9"/>
  <c r="AL422" i="9"/>
  <c r="AM422" i="9" s="1"/>
  <c r="AJ422" i="9"/>
  <c r="AG422" i="9"/>
  <c r="AD422" i="9"/>
  <c r="AA422" i="9"/>
  <c r="X422" i="9"/>
  <c r="U422" i="9"/>
  <c r="R422" i="9"/>
  <c r="O422" i="9"/>
  <c r="L422" i="9"/>
  <c r="I422" i="9"/>
  <c r="F422" i="9"/>
  <c r="C422" i="9"/>
  <c r="AP421" i="9"/>
  <c r="AL421" i="9"/>
  <c r="AM421" i="9" s="1"/>
  <c r="AJ421" i="9"/>
  <c r="AG421" i="9"/>
  <c r="AD421" i="9"/>
  <c r="AA421" i="9"/>
  <c r="X421" i="9"/>
  <c r="U421" i="9"/>
  <c r="R421" i="9"/>
  <c r="O421" i="9"/>
  <c r="L421" i="9"/>
  <c r="I421" i="9"/>
  <c r="F421" i="9"/>
  <c r="C421" i="9"/>
  <c r="AP420" i="9"/>
  <c r="AL420" i="9"/>
  <c r="AM420" i="9" s="1"/>
  <c r="AJ420" i="9"/>
  <c r="AG420" i="9"/>
  <c r="AD420" i="9"/>
  <c r="AA420" i="9"/>
  <c r="X420" i="9"/>
  <c r="U420" i="9"/>
  <c r="R420" i="9"/>
  <c r="O420" i="9"/>
  <c r="L420" i="9"/>
  <c r="I420" i="9"/>
  <c r="F420" i="9"/>
  <c r="C420" i="9"/>
  <c r="AR419" i="9"/>
  <c r="AP419" i="9"/>
  <c r="AL419" i="9"/>
  <c r="AM419" i="9" s="1"/>
  <c r="AJ419" i="9"/>
  <c r="AG419" i="9"/>
  <c r="AD419" i="9"/>
  <c r="AA419" i="9"/>
  <c r="X419" i="9"/>
  <c r="U419" i="9"/>
  <c r="R419" i="9"/>
  <c r="O419" i="9"/>
  <c r="L419" i="9"/>
  <c r="I419" i="9"/>
  <c r="F419" i="9"/>
  <c r="C419" i="9"/>
  <c r="AR418" i="9"/>
  <c r="AP418" i="9"/>
  <c r="AL418" i="9"/>
  <c r="AM418" i="9" s="1"/>
  <c r="AJ418" i="9"/>
  <c r="AG418" i="9"/>
  <c r="AD418" i="9"/>
  <c r="AA418" i="9"/>
  <c r="X418" i="9"/>
  <c r="U418" i="9"/>
  <c r="R418" i="9"/>
  <c r="O418" i="9"/>
  <c r="L418" i="9"/>
  <c r="I418" i="9"/>
  <c r="F418" i="9"/>
  <c r="C418" i="9"/>
  <c r="AP417" i="9"/>
  <c r="AL417" i="9"/>
  <c r="AM417" i="9" s="1"/>
  <c r="AJ417" i="9"/>
  <c r="AG417" i="9"/>
  <c r="AD417" i="9"/>
  <c r="AA417" i="9"/>
  <c r="X417" i="9"/>
  <c r="U417" i="9"/>
  <c r="R417" i="9"/>
  <c r="O417" i="9"/>
  <c r="L417" i="9"/>
  <c r="I417" i="9"/>
  <c r="F417" i="9"/>
  <c r="C417" i="9"/>
  <c r="AP416" i="9"/>
  <c r="AL416" i="9"/>
  <c r="AM416" i="9" s="1"/>
  <c r="AJ416" i="9"/>
  <c r="AG416" i="9"/>
  <c r="AD416" i="9"/>
  <c r="AA416" i="9"/>
  <c r="X416" i="9"/>
  <c r="U416" i="9"/>
  <c r="R416" i="9"/>
  <c r="O416" i="9"/>
  <c r="L416" i="9"/>
  <c r="I416" i="9"/>
  <c r="F416" i="9"/>
  <c r="C416" i="9"/>
  <c r="AR415" i="9"/>
  <c r="AP415" i="9"/>
  <c r="AL415" i="9"/>
  <c r="AM415" i="9" s="1"/>
  <c r="AJ415" i="9"/>
  <c r="AG415" i="9"/>
  <c r="AD415" i="9"/>
  <c r="AA415" i="9"/>
  <c r="X415" i="9"/>
  <c r="U415" i="9"/>
  <c r="R415" i="9"/>
  <c r="O415" i="9"/>
  <c r="L415" i="9"/>
  <c r="I415" i="9"/>
  <c r="F415" i="9"/>
  <c r="C415" i="9"/>
  <c r="AR414" i="9"/>
  <c r="AP414" i="9"/>
  <c r="AL414" i="9"/>
  <c r="AM414" i="9" s="1"/>
  <c r="AJ414" i="9"/>
  <c r="AG414" i="9"/>
  <c r="AD414" i="9"/>
  <c r="AA414" i="9"/>
  <c r="X414" i="9"/>
  <c r="U414" i="9"/>
  <c r="R414" i="9"/>
  <c r="O414" i="9"/>
  <c r="L414" i="9"/>
  <c r="I414" i="9"/>
  <c r="F414" i="9"/>
  <c r="C414" i="9"/>
  <c r="AR413" i="9"/>
  <c r="AP413" i="9"/>
  <c r="AL413" i="9"/>
  <c r="AM413" i="9" s="1"/>
  <c r="AJ413" i="9"/>
  <c r="AG413" i="9"/>
  <c r="AD413" i="9"/>
  <c r="AA413" i="9"/>
  <c r="X413" i="9"/>
  <c r="U413" i="9"/>
  <c r="R413" i="9"/>
  <c r="O413" i="9"/>
  <c r="L413" i="9"/>
  <c r="I413" i="9"/>
  <c r="F413" i="9"/>
  <c r="C413" i="9"/>
  <c r="AP412" i="9"/>
  <c r="AL412" i="9"/>
  <c r="AM412" i="9" s="1"/>
  <c r="AJ412" i="9"/>
  <c r="AG412" i="9"/>
  <c r="AD412" i="9"/>
  <c r="AA412" i="9"/>
  <c r="X412" i="9"/>
  <c r="U412" i="9"/>
  <c r="R412" i="9"/>
  <c r="O412" i="9"/>
  <c r="L412" i="9"/>
  <c r="I412" i="9"/>
  <c r="F412" i="9"/>
  <c r="C412" i="9"/>
  <c r="AR411" i="9"/>
  <c r="AP411" i="9"/>
  <c r="AL411" i="9"/>
  <c r="AM411" i="9" s="1"/>
  <c r="AJ411" i="9"/>
  <c r="AG411" i="9"/>
  <c r="AD411" i="9"/>
  <c r="AA411" i="9"/>
  <c r="X411" i="9"/>
  <c r="U411" i="9"/>
  <c r="R411" i="9"/>
  <c r="O411" i="9"/>
  <c r="L411" i="9"/>
  <c r="I411" i="9"/>
  <c r="F411" i="9"/>
  <c r="C411" i="9"/>
  <c r="AP410" i="9"/>
  <c r="AL410" i="9"/>
  <c r="AM410" i="9" s="1"/>
  <c r="AJ410" i="9"/>
  <c r="AG410" i="9"/>
  <c r="AD410" i="9"/>
  <c r="AA410" i="9"/>
  <c r="X410" i="9"/>
  <c r="U410" i="9"/>
  <c r="R410" i="9"/>
  <c r="O410" i="9"/>
  <c r="L410" i="9"/>
  <c r="I410" i="9"/>
  <c r="F410" i="9"/>
  <c r="C410" i="9"/>
  <c r="AP409" i="9"/>
  <c r="AL409" i="9"/>
  <c r="AM409" i="9" s="1"/>
  <c r="AJ409" i="9"/>
  <c r="AG409" i="9"/>
  <c r="AD409" i="9"/>
  <c r="AA409" i="9"/>
  <c r="X409" i="9"/>
  <c r="U409" i="9"/>
  <c r="R409" i="9"/>
  <c r="O409" i="9"/>
  <c r="L409" i="9"/>
  <c r="I409" i="9"/>
  <c r="F409" i="9"/>
  <c r="C409" i="9"/>
  <c r="AP408" i="9"/>
  <c r="AL408" i="9"/>
  <c r="AM408" i="9" s="1"/>
  <c r="AJ408" i="9"/>
  <c r="AG408" i="9"/>
  <c r="AD408" i="9"/>
  <c r="AA408" i="9"/>
  <c r="X408" i="9"/>
  <c r="U408" i="9"/>
  <c r="R408" i="9"/>
  <c r="O408" i="9"/>
  <c r="L408" i="9"/>
  <c r="I408" i="9"/>
  <c r="F408" i="9"/>
  <c r="C408" i="9"/>
  <c r="AO404" i="9"/>
  <c r="AP404" i="9" s="1"/>
  <c r="AI404" i="9"/>
  <c r="AJ404" i="9" s="1"/>
  <c r="AF404" i="9"/>
  <c r="AG404" i="9" s="1"/>
  <c r="AC404" i="9"/>
  <c r="AD404" i="9" s="1"/>
  <c r="AA404" i="9"/>
  <c r="Z404" i="9"/>
  <c r="X404" i="9"/>
  <c r="W404" i="9"/>
  <c r="U404" i="9"/>
  <c r="T404" i="9"/>
  <c r="R404" i="9"/>
  <c r="Q404" i="9"/>
  <c r="O404" i="9"/>
  <c r="N404" i="9"/>
  <c r="K404" i="9"/>
  <c r="L404" i="9" s="1"/>
  <c r="H404" i="9"/>
  <c r="AL404" i="9" s="1"/>
  <c r="F404" i="9"/>
  <c r="E404" i="9"/>
  <c r="C404" i="9"/>
  <c r="B404" i="9"/>
  <c r="AR403" i="9"/>
  <c r="AP403" i="9"/>
  <c r="AM403" i="9"/>
  <c r="AL403" i="9"/>
  <c r="AJ403" i="9"/>
  <c r="AG403" i="9"/>
  <c r="AD403" i="9"/>
  <c r="AA403" i="9"/>
  <c r="X403" i="9"/>
  <c r="U403" i="9"/>
  <c r="R403" i="9"/>
  <c r="O403" i="9"/>
  <c r="L403" i="9"/>
  <c r="I403" i="9"/>
  <c r="F403" i="9"/>
  <c r="C403" i="9"/>
  <c r="AR402" i="9"/>
  <c r="AP402" i="9"/>
  <c r="AM402" i="9"/>
  <c r="AL402" i="9"/>
  <c r="AJ402" i="9"/>
  <c r="AG402" i="9"/>
  <c r="AD402" i="9"/>
  <c r="AA402" i="9"/>
  <c r="X402" i="9"/>
  <c r="U402" i="9"/>
  <c r="R402" i="9"/>
  <c r="O402" i="9"/>
  <c r="L402" i="9"/>
  <c r="I402" i="9"/>
  <c r="F402" i="9"/>
  <c r="C402" i="9"/>
  <c r="AR401" i="9"/>
  <c r="AP401" i="9"/>
  <c r="AM401" i="9"/>
  <c r="AL401" i="9"/>
  <c r="AJ401" i="9"/>
  <c r="AG401" i="9"/>
  <c r="AD401" i="9"/>
  <c r="AA401" i="9"/>
  <c r="X401" i="9"/>
  <c r="U401" i="9"/>
  <c r="R401" i="9"/>
  <c r="O401" i="9"/>
  <c r="L401" i="9"/>
  <c r="I401" i="9"/>
  <c r="F401" i="9"/>
  <c r="C401" i="9"/>
  <c r="AR400" i="9"/>
  <c r="AP400" i="9"/>
  <c r="AM400" i="9"/>
  <c r="AL400" i="9"/>
  <c r="AJ400" i="9"/>
  <c r="AG400" i="9"/>
  <c r="AD400" i="9"/>
  <c r="AA400" i="9"/>
  <c r="X400" i="9"/>
  <c r="U400" i="9"/>
  <c r="R400" i="9"/>
  <c r="O400" i="9"/>
  <c r="L400" i="9"/>
  <c r="I400" i="9"/>
  <c r="F400" i="9"/>
  <c r="C400" i="9"/>
  <c r="AP399" i="9"/>
  <c r="AL399" i="9"/>
  <c r="AR399" i="9" s="1"/>
  <c r="AJ399" i="9"/>
  <c r="AG399" i="9"/>
  <c r="AD399" i="9"/>
  <c r="AA399" i="9"/>
  <c r="X399" i="9"/>
  <c r="U399" i="9"/>
  <c r="R399" i="9"/>
  <c r="O399" i="9"/>
  <c r="L399" i="9"/>
  <c r="I399" i="9"/>
  <c r="F399" i="9"/>
  <c r="C399" i="9"/>
  <c r="AP398" i="9"/>
  <c r="AL398" i="9"/>
  <c r="AR398" i="9" s="1"/>
  <c r="AJ398" i="9"/>
  <c r="AG398" i="9"/>
  <c r="AD398" i="9"/>
  <c r="AA398" i="9"/>
  <c r="X398" i="9"/>
  <c r="U398" i="9"/>
  <c r="R398" i="9"/>
  <c r="O398" i="9"/>
  <c r="L398" i="9"/>
  <c r="I398" i="9"/>
  <c r="F398" i="9"/>
  <c r="C398" i="9"/>
  <c r="AO397" i="9"/>
  <c r="AP397" i="9" s="1"/>
  <c r="AI397" i="9"/>
  <c r="AJ397" i="9" s="1"/>
  <c r="AG397" i="9"/>
  <c r="AF397" i="9"/>
  <c r="AC397" i="9"/>
  <c r="AD397" i="9" s="1"/>
  <c r="Z397" i="9"/>
  <c r="AA397" i="9" s="1"/>
  <c r="X397" i="9"/>
  <c r="W397" i="9"/>
  <c r="T397" i="9"/>
  <c r="U397" i="9" s="1"/>
  <c r="Q397" i="9"/>
  <c r="R397" i="9" s="1"/>
  <c r="N397" i="9"/>
  <c r="O397" i="9" s="1"/>
  <c r="K397" i="9"/>
  <c r="L397" i="9" s="1"/>
  <c r="I397" i="9"/>
  <c r="H397" i="9"/>
  <c r="E397" i="9"/>
  <c r="AL397" i="9" s="1"/>
  <c r="B397" i="9"/>
  <c r="C397" i="9" s="1"/>
  <c r="AP396" i="9"/>
  <c r="AL396" i="9"/>
  <c r="AM396" i="9" s="1"/>
  <c r="AJ396" i="9"/>
  <c r="AG396" i="9"/>
  <c r="AD396" i="9"/>
  <c r="AA396" i="9"/>
  <c r="X396" i="9"/>
  <c r="U396" i="9"/>
  <c r="R396" i="9"/>
  <c r="O396" i="9"/>
  <c r="L396" i="9"/>
  <c r="I396" i="9"/>
  <c r="F396" i="9"/>
  <c r="C396" i="9"/>
  <c r="AP395" i="9"/>
  <c r="AL395" i="9"/>
  <c r="AM395" i="9" s="1"/>
  <c r="AJ395" i="9"/>
  <c r="AG395" i="9"/>
  <c r="AD395" i="9"/>
  <c r="AA395" i="9"/>
  <c r="X395" i="9"/>
  <c r="U395" i="9"/>
  <c r="R395" i="9"/>
  <c r="O395" i="9"/>
  <c r="L395" i="9"/>
  <c r="I395" i="9"/>
  <c r="F395" i="9"/>
  <c r="C395" i="9"/>
  <c r="AP394" i="9"/>
  <c r="AO394" i="9"/>
  <c r="AI394" i="9"/>
  <c r="AJ394" i="9" s="1"/>
  <c r="AG394" i="9"/>
  <c r="AF394" i="9"/>
  <c r="AD394" i="9"/>
  <c r="AC394" i="9"/>
  <c r="Z394" i="9"/>
  <c r="AA394" i="9" s="1"/>
  <c r="W394" i="9"/>
  <c r="X394" i="9" s="1"/>
  <c r="T394" i="9"/>
  <c r="AL394" i="9" s="1"/>
  <c r="R394" i="9"/>
  <c r="Q394" i="9"/>
  <c r="N394" i="9"/>
  <c r="O394" i="9" s="1"/>
  <c r="L394" i="9"/>
  <c r="K394" i="9"/>
  <c r="H394" i="9"/>
  <c r="I394" i="9" s="1"/>
  <c r="E394" i="9"/>
  <c r="F394" i="9" s="1"/>
  <c r="B394" i="9"/>
  <c r="C394" i="9" s="1"/>
  <c r="AR393" i="9"/>
  <c r="AP393" i="9"/>
  <c r="AM393" i="9"/>
  <c r="AL393" i="9"/>
  <c r="AJ393" i="9"/>
  <c r="AG393" i="9"/>
  <c r="AD393" i="9"/>
  <c r="AA393" i="9"/>
  <c r="X393" i="9"/>
  <c r="U393" i="9"/>
  <c r="R393" i="9"/>
  <c r="O393" i="9"/>
  <c r="L393" i="9"/>
  <c r="I393" i="9"/>
  <c r="F393" i="9"/>
  <c r="C393" i="9"/>
  <c r="AR392" i="9"/>
  <c r="AP392" i="9"/>
  <c r="AM392" i="9"/>
  <c r="AL392" i="9"/>
  <c r="AJ392" i="9"/>
  <c r="AG392" i="9"/>
  <c r="AD392" i="9"/>
  <c r="AA392" i="9"/>
  <c r="X392" i="9"/>
  <c r="U392" i="9"/>
  <c r="R392" i="9"/>
  <c r="O392" i="9"/>
  <c r="L392" i="9"/>
  <c r="I392" i="9"/>
  <c r="F392" i="9"/>
  <c r="C392" i="9"/>
  <c r="AR391" i="9"/>
  <c r="AP391" i="9"/>
  <c r="AM391" i="9"/>
  <c r="AL391" i="9"/>
  <c r="AJ391" i="9"/>
  <c r="AG391" i="9"/>
  <c r="AD391" i="9"/>
  <c r="AA391" i="9"/>
  <c r="X391" i="9"/>
  <c r="U391" i="9"/>
  <c r="R391" i="9"/>
  <c r="O391" i="9"/>
  <c r="L391" i="9"/>
  <c r="I391" i="9"/>
  <c r="F391" i="9"/>
  <c r="C391" i="9"/>
  <c r="AR390" i="9"/>
  <c r="AP390" i="9"/>
  <c r="AM390" i="9"/>
  <c r="AL390" i="9"/>
  <c r="AJ390" i="9"/>
  <c r="AG390" i="9"/>
  <c r="AD390" i="9"/>
  <c r="AA390" i="9"/>
  <c r="X390" i="9"/>
  <c r="U390" i="9"/>
  <c r="R390" i="9"/>
  <c r="O390" i="9"/>
  <c r="L390" i="9"/>
  <c r="I390" i="9"/>
  <c r="F390" i="9"/>
  <c r="C390" i="9"/>
  <c r="AR389" i="9"/>
  <c r="AP389" i="9"/>
  <c r="AM389" i="9"/>
  <c r="AL389" i="9"/>
  <c r="AJ389" i="9"/>
  <c r="AG389" i="9"/>
  <c r="AD389" i="9"/>
  <c r="AA389" i="9"/>
  <c r="X389" i="9"/>
  <c r="U389" i="9"/>
  <c r="R389" i="9"/>
  <c r="O389" i="9"/>
  <c r="L389" i="9"/>
  <c r="I389" i="9"/>
  <c r="F389" i="9"/>
  <c r="C389" i="9"/>
  <c r="AR387" i="9"/>
  <c r="AP387" i="9"/>
  <c r="AM387" i="9"/>
  <c r="AL387" i="9"/>
  <c r="AJ387" i="9"/>
  <c r="AG387" i="9"/>
  <c r="AD387" i="9"/>
  <c r="AA387" i="9"/>
  <c r="X387" i="9"/>
  <c r="U387" i="9"/>
  <c r="R387" i="9"/>
  <c r="O387" i="9"/>
  <c r="L387" i="9"/>
  <c r="I387" i="9"/>
  <c r="F387" i="9"/>
  <c r="C387" i="9"/>
  <c r="AR386" i="9"/>
  <c r="AP386" i="9"/>
  <c r="AM386" i="9"/>
  <c r="AL386" i="9"/>
  <c r="AJ386" i="9"/>
  <c r="AG386" i="9"/>
  <c r="AD386" i="9"/>
  <c r="AA386" i="9"/>
  <c r="X386" i="9"/>
  <c r="U386" i="9"/>
  <c r="R386" i="9"/>
  <c r="O386" i="9"/>
  <c r="L386" i="9"/>
  <c r="I386" i="9"/>
  <c r="F386" i="9"/>
  <c r="C386" i="9"/>
  <c r="AR384" i="9"/>
  <c r="AP384" i="9"/>
  <c r="AM384" i="9"/>
  <c r="AL384" i="9"/>
  <c r="AJ384" i="9"/>
  <c r="AG384" i="9"/>
  <c r="AD384" i="9"/>
  <c r="AA384" i="9"/>
  <c r="X384" i="9"/>
  <c r="U384" i="9"/>
  <c r="R384" i="9"/>
  <c r="O384" i="9"/>
  <c r="L384" i="9"/>
  <c r="I384" i="9"/>
  <c r="F384" i="9"/>
  <c r="C384" i="9"/>
  <c r="AR383" i="9"/>
  <c r="AP383" i="9"/>
  <c r="AM383" i="9"/>
  <c r="AL383" i="9"/>
  <c r="AJ383" i="9"/>
  <c r="AG383" i="9"/>
  <c r="AD383" i="9"/>
  <c r="AA383" i="9"/>
  <c r="X383" i="9"/>
  <c r="U383" i="9"/>
  <c r="R383" i="9"/>
  <c r="O383" i="9"/>
  <c r="L383" i="9"/>
  <c r="I383" i="9"/>
  <c r="F383" i="9"/>
  <c r="C383" i="9"/>
  <c r="AR382" i="9"/>
  <c r="AP382" i="9"/>
  <c r="AM382" i="9"/>
  <c r="AL382" i="9"/>
  <c r="AJ382" i="9"/>
  <c r="AG382" i="9"/>
  <c r="AD382" i="9"/>
  <c r="AA382" i="9"/>
  <c r="X382" i="9"/>
  <c r="U382" i="9"/>
  <c r="R382" i="9"/>
  <c r="O382" i="9"/>
  <c r="L382" i="9"/>
  <c r="I382" i="9"/>
  <c r="F382" i="9"/>
  <c r="C382" i="9"/>
  <c r="AR381" i="9"/>
  <c r="AP381" i="9"/>
  <c r="AM381" i="9"/>
  <c r="AL381" i="9"/>
  <c r="AJ381" i="9"/>
  <c r="AG381" i="9"/>
  <c r="AD381" i="9"/>
  <c r="AA381" i="9"/>
  <c r="X381" i="9"/>
  <c r="U381" i="9"/>
  <c r="R381" i="9"/>
  <c r="O381" i="9"/>
  <c r="L381" i="9"/>
  <c r="I381" i="9"/>
  <c r="F381" i="9"/>
  <c r="C381" i="9"/>
  <c r="AR380" i="9"/>
  <c r="AP380" i="9"/>
  <c r="AM380" i="9"/>
  <c r="AL380" i="9"/>
  <c r="AJ380" i="9"/>
  <c r="AG380" i="9"/>
  <c r="AD380" i="9"/>
  <c r="AA380" i="9"/>
  <c r="X380" i="9"/>
  <c r="U380" i="9"/>
  <c r="R380" i="9"/>
  <c r="O380" i="9"/>
  <c r="L380" i="9"/>
  <c r="I380" i="9"/>
  <c r="F380" i="9"/>
  <c r="C380" i="9"/>
  <c r="AR379" i="9"/>
  <c r="AP379" i="9"/>
  <c r="AM379" i="9"/>
  <c r="AL379" i="9"/>
  <c r="AJ379" i="9"/>
  <c r="AG379" i="9"/>
  <c r="AD379" i="9"/>
  <c r="AA379" i="9"/>
  <c r="X379" i="9"/>
  <c r="U379" i="9"/>
  <c r="R379" i="9"/>
  <c r="O379" i="9"/>
  <c r="L379" i="9"/>
  <c r="I379" i="9"/>
  <c r="F379" i="9"/>
  <c r="C379" i="9"/>
  <c r="AR378" i="9"/>
  <c r="AP378" i="9"/>
  <c r="AM378" i="9"/>
  <c r="AL378" i="9"/>
  <c r="AJ378" i="9"/>
  <c r="AG378" i="9"/>
  <c r="AD378" i="9"/>
  <c r="AA378" i="9"/>
  <c r="X378" i="9"/>
  <c r="U378" i="9"/>
  <c r="R378" i="9"/>
  <c r="O378" i="9"/>
  <c r="L378" i="9"/>
  <c r="I378" i="9"/>
  <c r="F378" i="9"/>
  <c r="C378" i="9"/>
  <c r="AR377" i="9"/>
  <c r="AP377" i="9"/>
  <c r="AM377" i="9"/>
  <c r="AL377" i="9"/>
  <c r="AJ377" i="9"/>
  <c r="AG377" i="9"/>
  <c r="AD377" i="9"/>
  <c r="AA377" i="9"/>
  <c r="X377" i="9"/>
  <c r="U377" i="9"/>
  <c r="R377" i="9"/>
  <c r="O377" i="9"/>
  <c r="L377" i="9"/>
  <c r="I377" i="9"/>
  <c r="F377" i="9"/>
  <c r="C377" i="9"/>
  <c r="AR376" i="9"/>
  <c r="AP376" i="9"/>
  <c r="AM376" i="9"/>
  <c r="AL376" i="9"/>
  <c r="AJ376" i="9"/>
  <c r="AG376" i="9"/>
  <c r="AD376" i="9"/>
  <c r="AA376" i="9"/>
  <c r="X376" i="9"/>
  <c r="U376" i="9"/>
  <c r="R376" i="9"/>
  <c r="O376" i="9"/>
  <c r="L376" i="9"/>
  <c r="I376" i="9"/>
  <c r="F376" i="9"/>
  <c r="C376" i="9"/>
  <c r="AR375" i="9"/>
  <c r="AP375" i="9"/>
  <c r="AM375" i="9"/>
  <c r="AL375" i="9"/>
  <c r="AJ375" i="9"/>
  <c r="AG375" i="9"/>
  <c r="AD375" i="9"/>
  <c r="AA375" i="9"/>
  <c r="X375" i="9"/>
  <c r="U375" i="9"/>
  <c r="R375" i="9"/>
  <c r="O375" i="9"/>
  <c r="L375" i="9"/>
  <c r="I375" i="9"/>
  <c r="F375" i="9"/>
  <c r="C375" i="9"/>
  <c r="AR374" i="9"/>
  <c r="AP374" i="9"/>
  <c r="AM374" i="9"/>
  <c r="AL374" i="9"/>
  <c r="AJ374" i="9"/>
  <c r="AG374" i="9"/>
  <c r="AD374" i="9"/>
  <c r="AA374" i="9"/>
  <c r="X374" i="9"/>
  <c r="U374" i="9"/>
  <c r="R374" i="9"/>
  <c r="O374" i="9"/>
  <c r="L374" i="9"/>
  <c r="I374" i="9"/>
  <c r="F374" i="9"/>
  <c r="C374" i="9"/>
  <c r="AR373" i="9"/>
  <c r="AP373" i="9"/>
  <c r="AM373" i="9"/>
  <c r="AL373" i="9"/>
  <c r="AJ373" i="9"/>
  <c r="AG373" i="9"/>
  <c r="AD373" i="9"/>
  <c r="AA373" i="9"/>
  <c r="X373" i="9"/>
  <c r="U373" i="9"/>
  <c r="R373" i="9"/>
  <c r="O373" i="9"/>
  <c r="L373" i="9"/>
  <c r="I373" i="9"/>
  <c r="F373" i="9"/>
  <c r="C373" i="9"/>
  <c r="AR372" i="9"/>
  <c r="AP372" i="9"/>
  <c r="AM372" i="9"/>
  <c r="AL372" i="9"/>
  <c r="AJ372" i="9"/>
  <c r="AG372" i="9"/>
  <c r="AD372" i="9"/>
  <c r="AA372" i="9"/>
  <c r="X372" i="9"/>
  <c r="U372" i="9"/>
  <c r="R372" i="9"/>
  <c r="O372" i="9"/>
  <c r="L372" i="9"/>
  <c r="I372" i="9"/>
  <c r="F372" i="9"/>
  <c r="C372" i="9"/>
  <c r="AR371" i="9"/>
  <c r="AP371" i="9"/>
  <c r="AM371" i="9"/>
  <c r="AL371" i="9"/>
  <c r="AJ371" i="9"/>
  <c r="AG371" i="9"/>
  <c r="AD371" i="9"/>
  <c r="AA371" i="9"/>
  <c r="X371" i="9"/>
  <c r="U371" i="9"/>
  <c r="R371" i="9"/>
  <c r="O371" i="9"/>
  <c r="L371" i="9"/>
  <c r="I371" i="9"/>
  <c r="F371" i="9"/>
  <c r="C371" i="9"/>
  <c r="AR370" i="9"/>
  <c r="AP370" i="9"/>
  <c r="AM370" i="9"/>
  <c r="AL370" i="9"/>
  <c r="AJ370" i="9"/>
  <c r="AG370" i="9"/>
  <c r="AD370" i="9"/>
  <c r="AA370" i="9"/>
  <c r="X370" i="9"/>
  <c r="U370" i="9"/>
  <c r="R370" i="9"/>
  <c r="O370" i="9"/>
  <c r="L370" i="9"/>
  <c r="I370" i="9"/>
  <c r="F370" i="9"/>
  <c r="C370" i="9"/>
  <c r="AO369" i="9"/>
  <c r="AP369" i="9" s="1"/>
  <c r="AI369" i="9"/>
  <c r="AJ369" i="9" s="1"/>
  <c r="AF369" i="9"/>
  <c r="AG369" i="9" s="1"/>
  <c r="AD369" i="9"/>
  <c r="AC369" i="9"/>
  <c r="Z369" i="9"/>
  <c r="AA369" i="9" s="1"/>
  <c r="X369" i="9"/>
  <c r="W369" i="9"/>
  <c r="T369" i="9"/>
  <c r="U369" i="9" s="1"/>
  <c r="Q369" i="9"/>
  <c r="R369" i="9" s="1"/>
  <c r="N369" i="9"/>
  <c r="O369" i="9" s="1"/>
  <c r="K369" i="9"/>
  <c r="L369" i="9" s="1"/>
  <c r="H369" i="9"/>
  <c r="I369" i="9" s="1"/>
  <c r="F369" i="9"/>
  <c r="E369" i="9"/>
  <c r="B369" i="9"/>
  <c r="C369" i="9" s="1"/>
  <c r="AP368" i="9"/>
  <c r="AL368" i="9"/>
  <c r="AR368" i="9" s="1"/>
  <c r="AJ368" i="9"/>
  <c r="AG368" i="9"/>
  <c r="AD368" i="9"/>
  <c r="AA368" i="9"/>
  <c r="X368" i="9"/>
  <c r="U368" i="9"/>
  <c r="R368" i="9"/>
  <c r="O368" i="9"/>
  <c r="L368" i="9"/>
  <c r="I368" i="9"/>
  <c r="F368" i="9"/>
  <c r="C368" i="9"/>
  <c r="AP367" i="9"/>
  <c r="AL367" i="9"/>
  <c r="AR367" i="9" s="1"/>
  <c r="AJ367" i="9"/>
  <c r="AG367" i="9"/>
  <c r="AD367" i="9"/>
  <c r="AA367" i="9"/>
  <c r="X367" i="9"/>
  <c r="U367" i="9"/>
  <c r="R367" i="9"/>
  <c r="O367" i="9"/>
  <c r="L367" i="9"/>
  <c r="I367" i="9"/>
  <c r="F367" i="9"/>
  <c r="C367" i="9"/>
  <c r="AP366" i="9"/>
  <c r="AL366" i="9"/>
  <c r="AR366" i="9" s="1"/>
  <c r="AJ366" i="9"/>
  <c r="AG366" i="9"/>
  <c r="AD366" i="9"/>
  <c r="AA366" i="9"/>
  <c r="X366" i="9"/>
  <c r="U366" i="9"/>
  <c r="R366" i="9"/>
  <c r="O366" i="9"/>
  <c r="L366" i="9"/>
  <c r="I366" i="9"/>
  <c r="F366" i="9"/>
  <c r="C366" i="9"/>
  <c r="AP365" i="9"/>
  <c r="AL365" i="9"/>
  <c r="AR365" i="9" s="1"/>
  <c r="AJ365" i="9"/>
  <c r="AG365" i="9"/>
  <c r="AD365" i="9"/>
  <c r="AA365" i="9"/>
  <c r="X365" i="9"/>
  <c r="U365" i="9"/>
  <c r="R365" i="9"/>
  <c r="O365" i="9"/>
  <c r="L365" i="9"/>
  <c r="I365" i="9"/>
  <c r="F365" i="9"/>
  <c r="C365" i="9"/>
  <c r="AP364" i="9"/>
  <c r="AL364" i="9"/>
  <c r="AR364" i="9" s="1"/>
  <c r="AJ364" i="9"/>
  <c r="AG364" i="9"/>
  <c r="AD364" i="9"/>
  <c r="AA364" i="9"/>
  <c r="X364" i="9"/>
  <c r="U364" i="9"/>
  <c r="R364" i="9"/>
  <c r="O364" i="9"/>
  <c r="L364" i="9"/>
  <c r="I364" i="9"/>
  <c r="F364" i="9"/>
  <c r="C364" i="9"/>
  <c r="AP363" i="9"/>
  <c r="AL363" i="9"/>
  <c r="AR363" i="9" s="1"/>
  <c r="AJ363" i="9"/>
  <c r="AG363" i="9"/>
  <c r="AD363" i="9"/>
  <c r="AA363" i="9"/>
  <c r="X363" i="9"/>
  <c r="U363" i="9"/>
  <c r="R363" i="9"/>
  <c r="O363" i="9"/>
  <c r="L363" i="9"/>
  <c r="I363" i="9"/>
  <c r="F363" i="9"/>
  <c r="C363" i="9"/>
  <c r="AP362" i="9"/>
  <c r="AL362" i="9"/>
  <c r="AR362" i="9" s="1"/>
  <c r="AJ362" i="9"/>
  <c r="AG362" i="9"/>
  <c r="AD362" i="9"/>
  <c r="AA362" i="9"/>
  <c r="X362" i="9"/>
  <c r="U362" i="9"/>
  <c r="R362" i="9"/>
  <c r="O362" i="9"/>
  <c r="L362" i="9"/>
  <c r="I362" i="9"/>
  <c r="F362" i="9"/>
  <c r="C362" i="9"/>
  <c r="AP361" i="9"/>
  <c r="AL361" i="9"/>
  <c r="AR361" i="9" s="1"/>
  <c r="AJ361" i="9"/>
  <c r="AG361" i="9"/>
  <c r="AD361" i="9"/>
  <c r="AA361" i="9"/>
  <c r="X361" i="9"/>
  <c r="U361" i="9"/>
  <c r="R361" i="9"/>
  <c r="O361" i="9"/>
  <c r="L361" i="9"/>
  <c r="I361" i="9"/>
  <c r="F361" i="9"/>
  <c r="C361" i="9"/>
  <c r="AO359" i="9"/>
  <c r="AP359" i="9" s="1"/>
  <c r="AL359" i="9"/>
  <c r="AR359" i="9" s="1"/>
  <c r="AI359" i="9"/>
  <c r="AJ359" i="9" s="1"/>
  <c r="AF359" i="9"/>
  <c r="AG359" i="9" s="1"/>
  <c r="AC359" i="9"/>
  <c r="AD359" i="9" s="1"/>
  <c r="Z359" i="9"/>
  <c r="AA359" i="9" s="1"/>
  <c r="X359" i="9"/>
  <c r="W359" i="9"/>
  <c r="T359" i="9"/>
  <c r="U359" i="9" s="1"/>
  <c r="Q359" i="9"/>
  <c r="R359" i="9" s="1"/>
  <c r="O359" i="9"/>
  <c r="N359" i="9"/>
  <c r="L359" i="9"/>
  <c r="K359" i="9"/>
  <c r="H359" i="9"/>
  <c r="I359" i="9" s="1"/>
  <c r="F359" i="9"/>
  <c r="E359" i="9"/>
  <c r="C359" i="9"/>
  <c r="B359" i="9"/>
  <c r="AR358" i="9"/>
  <c r="AP358" i="9"/>
  <c r="AL358" i="9"/>
  <c r="AM358" i="9" s="1"/>
  <c r="AJ358" i="9"/>
  <c r="AG358" i="9"/>
  <c r="AD358" i="9"/>
  <c r="AA358" i="9"/>
  <c r="X358" i="9"/>
  <c r="U358" i="9"/>
  <c r="R358" i="9"/>
  <c r="O358" i="9"/>
  <c r="L358" i="9"/>
  <c r="I358" i="9"/>
  <c r="F358" i="9"/>
  <c r="C358" i="9"/>
  <c r="AR357" i="9"/>
  <c r="AP357" i="9"/>
  <c r="AL357" i="9"/>
  <c r="AM357" i="9" s="1"/>
  <c r="AJ357" i="9"/>
  <c r="AG357" i="9"/>
  <c r="AD357" i="9"/>
  <c r="AA357" i="9"/>
  <c r="X357" i="9"/>
  <c r="U357" i="9"/>
  <c r="R357" i="9"/>
  <c r="O357" i="9"/>
  <c r="L357" i="9"/>
  <c r="I357" i="9"/>
  <c r="F357" i="9"/>
  <c r="C357" i="9"/>
  <c r="AR356" i="9"/>
  <c r="AP356" i="9"/>
  <c r="AL356" i="9"/>
  <c r="AM356" i="9" s="1"/>
  <c r="AJ356" i="9"/>
  <c r="AG356" i="9"/>
  <c r="AD356" i="9"/>
  <c r="AA356" i="9"/>
  <c r="X356" i="9"/>
  <c r="U356" i="9"/>
  <c r="R356" i="9"/>
  <c r="O356" i="9"/>
  <c r="L356" i="9"/>
  <c r="I356" i="9"/>
  <c r="F356" i="9"/>
  <c r="C356" i="9"/>
  <c r="AR355" i="9"/>
  <c r="AP355" i="9"/>
  <c r="AL355" i="9"/>
  <c r="AM355" i="9" s="1"/>
  <c r="AJ355" i="9"/>
  <c r="AG355" i="9"/>
  <c r="AD355" i="9"/>
  <c r="AA355" i="9"/>
  <c r="X355" i="9"/>
  <c r="U355" i="9"/>
  <c r="R355" i="9"/>
  <c r="O355" i="9"/>
  <c r="L355" i="9"/>
  <c r="I355" i="9"/>
  <c r="F355" i="9"/>
  <c r="C355" i="9"/>
  <c r="AR354" i="9"/>
  <c r="AP354" i="9"/>
  <c r="AL354" i="9"/>
  <c r="AM354" i="9" s="1"/>
  <c r="AJ354" i="9"/>
  <c r="AG354" i="9"/>
  <c r="AD354" i="9"/>
  <c r="AA354" i="9"/>
  <c r="X354" i="9"/>
  <c r="U354" i="9"/>
  <c r="R354" i="9"/>
  <c r="O354" i="9"/>
  <c r="L354" i="9"/>
  <c r="I354" i="9"/>
  <c r="F354" i="9"/>
  <c r="C354" i="9"/>
  <c r="AR353" i="9"/>
  <c r="AP353" i="9"/>
  <c r="AL353" i="9"/>
  <c r="AM353" i="9" s="1"/>
  <c r="AJ353" i="9"/>
  <c r="AG353" i="9"/>
  <c r="AD353" i="9"/>
  <c r="AA353" i="9"/>
  <c r="X353" i="9"/>
  <c r="U353" i="9"/>
  <c r="R353" i="9"/>
  <c r="O353" i="9"/>
  <c r="L353" i="9"/>
  <c r="I353" i="9"/>
  <c r="F353" i="9"/>
  <c r="C353" i="9"/>
  <c r="AR352" i="9"/>
  <c r="AP352" i="9"/>
  <c r="AL352" i="9"/>
  <c r="AM352" i="9" s="1"/>
  <c r="AJ352" i="9"/>
  <c r="AG352" i="9"/>
  <c r="AD352" i="9"/>
  <c r="AA352" i="9"/>
  <c r="X352" i="9"/>
  <c r="U352" i="9"/>
  <c r="R352" i="9"/>
  <c r="O352" i="9"/>
  <c r="L352" i="9"/>
  <c r="I352" i="9"/>
  <c r="F352" i="9"/>
  <c r="C352" i="9"/>
  <c r="AR351" i="9"/>
  <c r="AP351" i="9"/>
  <c r="AL351" i="9"/>
  <c r="AM351" i="9" s="1"/>
  <c r="AJ351" i="9"/>
  <c r="AG351" i="9"/>
  <c r="AD351" i="9"/>
  <c r="AA351" i="9"/>
  <c r="X351" i="9"/>
  <c r="U351" i="9"/>
  <c r="R351" i="9"/>
  <c r="O351" i="9"/>
  <c r="L351" i="9"/>
  <c r="I351" i="9"/>
  <c r="F351" i="9"/>
  <c r="C351" i="9"/>
  <c r="AR350" i="9"/>
  <c r="AP350" i="9"/>
  <c r="AL350" i="9"/>
  <c r="AM350" i="9" s="1"/>
  <c r="AJ350" i="9"/>
  <c r="AG350" i="9"/>
  <c r="AD350" i="9"/>
  <c r="AA350" i="9"/>
  <c r="X350" i="9"/>
  <c r="U350" i="9"/>
  <c r="R350" i="9"/>
  <c r="O350" i="9"/>
  <c r="L350" i="9"/>
  <c r="I350" i="9"/>
  <c r="F350" i="9"/>
  <c r="C350" i="9"/>
  <c r="AR348" i="9"/>
  <c r="AP348" i="9"/>
  <c r="AL348" i="9"/>
  <c r="AM348" i="9" s="1"/>
  <c r="AJ348" i="9"/>
  <c r="AG348" i="9"/>
  <c r="AD348" i="9"/>
  <c r="AA348" i="9"/>
  <c r="X348" i="9"/>
  <c r="U348" i="9"/>
  <c r="R348" i="9"/>
  <c r="O348" i="9"/>
  <c r="L348" i="9"/>
  <c r="I348" i="9"/>
  <c r="F348" i="9"/>
  <c r="C348" i="9"/>
  <c r="AP345" i="9"/>
  <c r="AO345" i="9"/>
  <c r="AI345" i="9"/>
  <c r="AJ345" i="9" s="1"/>
  <c r="AF345" i="9"/>
  <c r="AG345" i="9" s="1"/>
  <c r="AC345" i="9"/>
  <c r="AD345" i="9" s="1"/>
  <c r="Z345" i="9"/>
  <c r="AA345" i="9" s="1"/>
  <c r="W345" i="9"/>
  <c r="X345" i="9" s="1"/>
  <c r="T345" i="9"/>
  <c r="U345" i="9" s="1"/>
  <c r="Q345" i="9"/>
  <c r="R345" i="9" s="1"/>
  <c r="N345" i="9"/>
  <c r="O345" i="9" s="1"/>
  <c r="K345" i="9"/>
  <c r="L345" i="9" s="1"/>
  <c r="H345" i="9"/>
  <c r="I345" i="9" s="1"/>
  <c r="E345" i="9"/>
  <c r="F345" i="9" s="1"/>
  <c r="C345" i="9"/>
  <c r="B345" i="9"/>
  <c r="AL345" i="9" s="1"/>
  <c r="AO344" i="9"/>
  <c r="AP344" i="9" s="1"/>
  <c r="AI344" i="9"/>
  <c r="AJ344" i="9" s="1"/>
  <c r="AF344" i="9"/>
  <c r="AG344" i="9" s="1"/>
  <c r="AD344" i="9"/>
  <c r="AC344" i="9"/>
  <c r="AA344" i="9"/>
  <c r="Z344" i="9"/>
  <c r="W344" i="9"/>
  <c r="X344" i="9" s="1"/>
  <c r="T344" i="9"/>
  <c r="U344" i="9" s="1"/>
  <c r="Q344" i="9"/>
  <c r="R344" i="9" s="1"/>
  <c r="N344" i="9"/>
  <c r="O344" i="9" s="1"/>
  <c r="K344" i="9"/>
  <c r="AL344" i="9" s="1"/>
  <c r="H344" i="9"/>
  <c r="I344" i="9" s="1"/>
  <c r="F344" i="9"/>
  <c r="E344" i="9"/>
  <c r="C344" i="9"/>
  <c r="B344" i="9"/>
  <c r="AP343" i="9"/>
  <c r="AO343" i="9"/>
  <c r="AJ343" i="9"/>
  <c r="AI343" i="9"/>
  <c r="AF343" i="9"/>
  <c r="AG343" i="9" s="1"/>
  <c r="AD343" i="9"/>
  <c r="AC343" i="9"/>
  <c r="AA343" i="9"/>
  <c r="Z343" i="9"/>
  <c r="W343" i="9"/>
  <c r="X343" i="9" s="1"/>
  <c r="U343" i="9"/>
  <c r="T343" i="9"/>
  <c r="Q343" i="9"/>
  <c r="R343" i="9" s="1"/>
  <c r="N343" i="9"/>
  <c r="O343" i="9" s="1"/>
  <c r="K343" i="9"/>
  <c r="L343" i="9" s="1"/>
  <c r="H343" i="9"/>
  <c r="I343" i="9" s="1"/>
  <c r="E343" i="9"/>
  <c r="AL343" i="9" s="1"/>
  <c r="B343" i="9"/>
  <c r="C343" i="9" s="1"/>
  <c r="AP342" i="9"/>
  <c r="AL342" i="9"/>
  <c r="AR342" i="9" s="1"/>
  <c r="AJ342" i="9"/>
  <c r="AG342" i="9"/>
  <c r="AD342" i="9"/>
  <c r="AA342" i="9"/>
  <c r="X342" i="9"/>
  <c r="U342" i="9"/>
  <c r="R342" i="9"/>
  <c r="O342" i="9"/>
  <c r="L342" i="9"/>
  <c r="I342" i="9"/>
  <c r="F342" i="9"/>
  <c r="C342" i="9"/>
  <c r="AP341" i="9"/>
  <c r="AL341" i="9"/>
  <c r="AR341" i="9" s="1"/>
  <c r="AJ341" i="9"/>
  <c r="AG341" i="9"/>
  <c r="AD341" i="9"/>
  <c r="AA341" i="9"/>
  <c r="X341" i="9"/>
  <c r="U341" i="9"/>
  <c r="R341" i="9"/>
  <c r="O341" i="9"/>
  <c r="L341" i="9"/>
  <c r="I341" i="9"/>
  <c r="F341" i="9"/>
  <c r="C341" i="9"/>
  <c r="AP340" i="9"/>
  <c r="AM340" i="9"/>
  <c r="AL340" i="9"/>
  <c r="AR340" i="9" s="1"/>
  <c r="AJ340" i="9"/>
  <c r="AG340" i="9"/>
  <c r="AD340" i="9"/>
  <c r="AA340" i="9"/>
  <c r="X340" i="9"/>
  <c r="U340" i="9"/>
  <c r="R340" i="9"/>
  <c r="O340" i="9"/>
  <c r="L340" i="9"/>
  <c r="I340" i="9"/>
  <c r="F340" i="9"/>
  <c r="C340" i="9"/>
  <c r="AP339" i="9"/>
  <c r="AL339" i="9"/>
  <c r="AR339" i="9" s="1"/>
  <c r="AJ339" i="9"/>
  <c r="AG339" i="9"/>
  <c r="AD339" i="9"/>
  <c r="AA339" i="9"/>
  <c r="X339" i="9"/>
  <c r="U339" i="9"/>
  <c r="R339" i="9"/>
  <c r="O339" i="9"/>
  <c r="L339" i="9"/>
  <c r="I339" i="9"/>
  <c r="F339" i="9"/>
  <c r="C339" i="9"/>
  <c r="AP338" i="9"/>
  <c r="AM338" i="9"/>
  <c r="AL338" i="9"/>
  <c r="AR338" i="9" s="1"/>
  <c r="AJ338" i="9"/>
  <c r="AG338" i="9"/>
  <c r="AD338" i="9"/>
  <c r="AA338" i="9"/>
  <c r="X338" i="9"/>
  <c r="U338" i="9"/>
  <c r="R338" i="9"/>
  <c r="O338" i="9"/>
  <c r="L338" i="9"/>
  <c r="I338" i="9"/>
  <c r="F338" i="9"/>
  <c r="C338" i="9"/>
  <c r="AP336" i="9"/>
  <c r="AL336" i="9"/>
  <c r="AR336" i="9" s="1"/>
  <c r="AJ336" i="9"/>
  <c r="AG336" i="9"/>
  <c r="AD336" i="9"/>
  <c r="AA336" i="9"/>
  <c r="X336" i="9"/>
  <c r="U336" i="9"/>
  <c r="R336" i="9"/>
  <c r="O336" i="9"/>
  <c r="L336" i="9"/>
  <c r="I336" i="9"/>
  <c r="F336" i="9"/>
  <c r="C336" i="9"/>
  <c r="AP335" i="9"/>
  <c r="AL335" i="9"/>
  <c r="AR335" i="9" s="1"/>
  <c r="AJ335" i="9"/>
  <c r="AG335" i="9"/>
  <c r="AD335" i="9"/>
  <c r="AA335" i="9"/>
  <c r="X335" i="9"/>
  <c r="U335" i="9"/>
  <c r="R335" i="9"/>
  <c r="O335" i="9"/>
  <c r="L335" i="9"/>
  <c r="I335" i="9"/>
  <c r="F335" i="9"/>
  <c r="C335" i="9"/>
  <c r="AP334" i="9"/>
  <c r="AL334" i="9"/>
  <c r="AR334" i="9" s="1"/>
  <c r="AJ334" i="9"/>
  <c r="AG334" i="9"/>
  <c r="AD334" i="9"/>
  <c r="AA334" i="9"/>
  <c r="X334" i="9"/>
  <c r="U334" i="9"/>
  <c r="R334" i="9"/>
  <c r="O334" i="9"/>
  <c r="L334" i="9"/>
  <c r="I334" i="9"/>
  <c r="F334" i="9"/>
  <c r="C334" i="9"/>
  <c r="AP333" i="9"/>
  <c r="AM333" i="9"/>
  <c r="AL333" i="9"/>
  <c r="AR333" i="9" s="1"/>
  <c r="AJ333" i="9"/>
  <c r="AG333" i="9"/>
  <c r="AD333" i="9"/>
  <c r="AA333" i="9"/>
  <c r="X333" i="9"/>
  <c r="U333" i="9"/>
  <c r="R333" i="9"/>
  <c r="O333" i="9"/>
  <c r="L333" i="9"/>
  <c r="I333" i="9"/>
  <c r="F333" i="9"/>
  <c r="C333" i="9"/>
  <c r="AP332" i="9"/>
  <c r="AL332" i="9"/>
  <c r="AR332" i="9" s="1"/>
  <c r="AJ332" i="9"/>
  <c r="AG332" i="9"/>
  <c r="AD332" i="9"/>
  <c r="AA332" i="9"/>
  <c r="X332" i="9"/>
  <c r="U332" i="9"/>
  <c r="R332" i="9"/>
  <c r="O332" i="9"/>
  <c r="L332" i="9"/>
  <c r="I332" i="9"/>
  <c r="F332" i="9"/>
  <c r="C332" i="9"/>
  <c r="AP331" i="9"/>
  <c r="AM331" i="9"/>
  <c r="AL331" i="9"/>
  <c r="AR331" i="9" s="1"/>
  <c r="AJ331" i="9"/>
  <c r="AG331" i="9"/>
  <c r="AD331" i="9"/>
  <c r="AA331" i="9"/>
  <c r="X331" i="9"/>
  <c r="U331" i="9"/>
  <c r="R331" i="9"/>
  <c r="O331" i="9"/>
  <c r="L331" i="9"/>
  <c r="I331" i="9"/>
  <c r="F331" i="9"/>
  <c r="C331" i="9"/>
  <c r="AP330" i="9"/>
  <c r="AL330" i="9"/>
  <c r="AR330" i="9" s="1"/>
  <c r="AJ330" i="9"/>
  <c r="AG330" i="9"/>
  <c r="AD330" i="9"/>
  <c r="AA330" i="9"/>
  <c r="X330" i="9"/>
  <c r="U330" i="9"/>
  <c r="R330" i="9"/>
  <c r="O330" i="9"/>
  <c r="L330" i="9"/>
  <c r="I330" i="9"/>
  <c r="F330" i="9"/>
  <c r="C330" i="9"/>
  <c r="AP329" i="9"/>
  <c r="AM329" i="9"/>
  <c r="AL329" i="9"/>
  <c r="AR329" i="9" s="1"/>
  <c r="AJ329" i="9"/>
  <c r="AG329" i="9"/>
  <c r="AD329" i="9"/>
  <c r="AA329" i="9"/>
  <c r="X329" i="9"/>
  <c r="U329" i="9"/>
  <c r="R329" i="9"/>
  <c r="O329" i="9"/>
  <c r="L329" i="9"/>
  <c r="I329" i="9"/>
  <c r="F329" i="9"/>
  <c r="C329" i="9"/>
  <c r="AO326" i="9"/>
  <c r="AP326" i="9" s="1"/>
  <c r="AJ326" i="9"/>
  <c r="AI326" i="9"/>
  <c r="AG326" i="9"/>
  <c r="AF326" i="9"/>
  <c r="AC326" i="9"/>
  <c r="AD326" i="9" s="1"/>
  <c r="AA326" i="9"/>
  <c r="Z326" i="9"/>
  <c r="X326" i="9"/>
  <c r="W326" i="9"/>
  <c r="U326" i="9"/>
  <c r="T326" i="9"/>
  <c r="Q326" i="9"/>
  <c r="R326" i="9" s="1"/>
  <c r="O326" i="9"/>
  <c r="N326" i="9"/>
  <c r="L326" i="9"/>
  <c r="K326" i="9"/>
  <c r="I326" i="9"/>
  <c r="H326" i="9"/>
  <c r="E326" i="9"/>
  <c r="AL326" i="9" s="1"/>
  <c r="C326" i="9"/>
  <c r="B326" i="9"/>
  <c r="AO325" i="9"/>
  <c r="AP325" i="9" s="1"/>
  <c r="AI325" i="9"/>
  <c r="AJ325" i="9" s="1"/>
  <c r="AF325" i="9"/>
  <c r="AG325" i="9" s="1"/>
  <c r="AC325" i="9"/>
  <c r="AD325" i="9" s="1"/>
  <c r="Z325" i="9"/>
  <c r="AA325" i="9" s="1"/>
  <c r="W325" i="9"/>
  <c r="X325" i="9" s="1"/>
  <c r="T325" i="9"/>
  <c r="U325" i="9" s="1"/>
  <c r="Q325" i="9"/>
  <c r="R325" i="9" s="1"/>
  <c r="O325" i="9"/>
  <c r="N325" i="9"/>
  <c r="K325" i="9"/>
  <c r="L325" i="9" s="1"/>
  <c r="H325" i="9"/>
  <c r="I325" i="9" s="1"/>
  <c r="E325" i="9"/>
  <c r="F325" i="9" s="1"/>
  <c r="B325" i="9"/>
  <c r="AL325" i="9" s="1"/>
  <c r="AR324" i="9"/>
  <c r="AP324" i="9"/>
  <c r="AL324" i="9"/>
  <c r="AM324" i="9" s="1"/>
  <c r="AJ324" i="9"/>
  <c r="AG324" i="9"/>
  <c r="AD324" i="9"/>
  <c r="AA324" i="9"/>
  <c r="X324" i="9"/>
  <c r="U324" i="9"/>
  <c r="R324" i="9"/>
  <c r="O324" i="9"/>
  <c r="L324" i="9"/>
  <c r="I324" i="9"/>
  <c r="F324" i="9"/>
  <c r="C324" i="9"/>
  <c r="AR323" i="9"/>
  <c r="AP323" i="9"/>
  <c r="AL323" i="9"/>
  <c r="AM323" i="9" s="1"/>
  <c r="AJ323" i="9"/>
  <c r="AG323" i="9"/>
  <c r="AD323" i="9"/>
  <c r="AA323" i="9"/>
  <c r="X323" i="9"/>
  <c r="U323" i="9"/>
  <c r="R323" i="9"/>
  <c r="O323" i="9"/>
  <c r="L323" i="9"/>
  <c r="I323" i="9"/>
  <c r="F323" i="9"/>
  <c r="C323" i="9"/>
  <c r="AR322" i="9"/>
  <c r="AP322" i="9"/>
  <c r="AL322" i="9"/>
  <c r="AM322" i="9" s="1"/>
  <c r="AJ322" i="9"/>
  <c r="AG322" i="9"/>
  <c r="AD322" i="9"/>
  <c r="AA322" i="9"/>
  <c r="X322" i="9"/>
  <c r="U322" i="9"/>
  <c r="R322" i="9"/>
  <c r="O322" i="9"/>
  <c r="L322" i="9"/>
  <c r="I322" i="9"/>
  <c r="F322" i="9"/>
  <c r="C322" i="9"/>
  <c r="AR321" i="9"/>
  <c r="AP321" i="9"/>
  <c r="AL321" i="9"/>
  <c r="AM321" i="9" s="1"/>
  <c r="AJ321" i="9"/>
  <c r="AG321" i="9"/>
  <c r="AD321" i="9"/>
  <c r="AA321" i="9"/>
  <c r="X321" i="9"/>
  <c r="U321" i="9"/>
  <c r="R321" i="9"/>
  <c r="O321" i="9"/>
  <c r="L321" i="9"/>
  <c r="I321" i="9"/>
  <c r="F321" i="9"/>
  <c r="C321" i="9"/>
  <c r="AR320" i="9"/>
  <c r="AP320" i="9"/>
  <c r="AL320" i="9"/>
  <c r="AM320" i="9" s="1"/>
  <c r="AJ320" i="9"/>
  <c r="AG320" i="9"/>
  <c r="AD320" i="9"/>
  <c r="AA320" i="9"/>
  <c r="X320" i="9"/>
  <c r="U320" i="9"/>
  <c r="R320" i="9"/>
  <c r="O320" i="9"/>
  <c r="L320" i="9"/>
  <c r="I320" i="9"/>
  <c r="F320" i="9"/>
  <c r="C320" i="9"/>
  <c r="AR319" i="9"/>
  <c r="AP319" i="9"/>
  <c r="AL319" i="9"/>
  <c r="AM319" i="9" s="1"/>
  <c r="AJ319" i="9"/>
  <c r="AG319" i="9"/>
  <c r="AD319" i="9"/>
  <c r="AA319" i="9"/>
  <c r="X319" i="9"/>
  <c r="U319" i="9"/>
  <c r="R319" i="9"/>
  <c r="O319" i="9"/>
  <c r="L319" i="9"/>
  <c r="I319" i="9"/>
  <c r="F319" i="9"/>
  <c r="C319" i="9"/>
  <c r="AR318" i="9"/>
  <c r="AP318" i="9"/>
  <c r="AL318" i="9"/>
  <c r="AM318" i="9" s="1"/>
  <c r="AJ318" i="9"/>
  <c r="AG318" i="9"/>
  <c r="AD318" i="9"/>
  <c r="AA318" i="9"/>
  <c r="X318" i="9"/>
  <c r="U318" i="9"/>
  <c r="R318" i="9"/>
  <c r="O318" i="9"/>
  <c r="L318" i="9"/>
  <c r="I318" i="9"/>
  <c r="F318" i="9"/>
  <c r="C318" i="9"/>
  <c r="AR317" i="9"/>
  <c r="AP317" i="9"/>
  <c r="AL317" i="9"/>
  <c r="AM317" i="9" s="1"/>
  <c r="AJ317" i="9"/>
  <c r="AG317" i="9"/>
  <c r="AD317" i="9"/>
  <c r="AA317" i="9"/>
  <c r="X317" i="9"/>
  <c r="U317" i="9"/>
  <c r="R317" i="9"/>
  <c r="O317" i="9"/>
  <c r="L317" i="9"/>
  <c r="I317" i="9"/>
  <c r="F317" i="9"/>
  <c r="C317" i="9"/>
  <c r="AR316" i="9"/>
  <c r="AP316" i="9"/>
  <c r="AL316" i="9"/>
  <c r="AM316" i="9" s="1"/>
  <c r="AJ316" i="9"/>
  <c r="AG316" i="9"/>
  <c r="AD316" i="9"/>
  <c r="AA316" i="9"/>
  <c r="X316" i="9"/>
  <c r="U316" i="9"/>
  <c r="R316" i="9"/>
  <c r="O316" i="9"/>
  <c r="L316" i="9"/>
  <c r="I316" i="9"/>
  <c r="F316" i="9"/>
  <c r="C316" i="9"/>
  <c r="AR315" i="9"/>
  <c r="AP315" i="9"/>
  <c r="AL315" i="9"/>
  <c r="AM315" i="9" s="1"/>
  <c r="AJ315" i="9"/>
  <c r="AG315" i="9"/>
  <c r="AD315" i="9"/>
  <c r="AA315" i="9"/>
  <c r="X315" i="9"/>
  <c r="U315" i="9"/>
  <c r="R315" i="9"/>
  <c r="O315" i="9"/>
  <c r="L315" i="9"/>
  <c r="I315" i="9"/>
  <c r="F315" i="9"/>
  <c r="C315" i="9"/>
  <c r="AR314" i="9"/>
  <c r="AP314" i="9"/>
  <c r="AL314" i="9"/>
  <c r="AM314" i="9" s="1"/>
  <c r="AJ314" i="9"/>
  <c r="AG314" i="9"/>
  <c r="AD314" i="9"/>
  <c r="AA314" i="9"/>
  <c r="X314" i="9"/>
  <c r="U314" i="9"/>
  <c r="R314" i="9"/>
  <c r="O314" i="9"/>
  <c r="L314" i="9"/>
  <c r="I314" i="9"/>
  <c r="F314" i="9"/>
  <c r="C314" i="9"/>
  <c r="AR313" i="9"/>
  <c r="AP313" i="9"/>
  <c r="AL313" i="9"/>
  <c r="AM313" i="9" s="1"/>
  <c r="AJ313" i="9"/>
  <c r="AG313" i="9"/>
  <c r="AD313" i="9"/>
  <c r="AA313" i="9"/>
  <c r="X313" i="9"/>
  <c r="U313" i="9"/>
  <c r="R313" i="9"/>
  <c r="O313" i="9"/>
  <c r="L313" i="9"/>
  <c r="I313" i="9"/>
  <c r="F313" i="9"/>
  <c r="C313" i="9"/>
  <c r="AR312" i="9"/>
  <c r="AP312" i="9"/>
  <c r="AL312" i="9"/>
  <c r="AM312" i="9" s="1"/>
  <c r="AJ312" i="9"/>
  <c r="AG312" i="9"/>
  <c r="AD312" i="9"/>
  <c r="AA312" i="9"/>
  <c r="X312" i="9"/>
  <c r="U312" i="9"/>
  <c r="R312" i="9"/>
  <c r="O312" i="9"/>
  <c r="L312" i="9"/>
  <c r="I312" i="9"/>
  <c r="F312" i="9"/>
  <c r="C312" i="9"/>
  <c r="AR311" i="9"/>
  <c r="AP311" i="9"/>
  <c r="AL311" i="9"/>
  <c r="AM311" i="9" s="1"/>
  <c r="AJ311" i="9"/>
  <c r="AG311" i="9"/>
  <c r="AD311" i="9"/>
  <c r="AA311" i="9"/>
  <c r="X311" i="9"/>
  <c r="U311" i="9"/>
  <c r="R311" i="9"/>
  <c r="O311" i="9"/>
  <c r="L311" i="9"/>
  <c r="I311" i="9"/>
  <c r="F311" i="9"/>
  <c r="C311" i="9"/>
  <c r="AR310" i="9"/>
  <c r="AP310" i="9"/>
  <c r="AL310" i="9"/>
  <c r="AM310" i="9" s="1"/>
  <c r="AJ310" i="9"/>
  <c r="AG310" i="9"/>
  <c r="AD310" i="9"/>
  <c r="AA310" i="9"/>
  <c r="X310" i="9"/>
  <c r="U310" i="9"/>
  <c r="R310" i="9"/>
  <c r="O310" i="9"/>
  <c r="L310" i="9"/>
  <c r="I310" i="9"/>
  <c r="F310" i="9"/>
  <c r="C310" i="9"/>
  <c r="AR309" i="9"/>
  <c r="AP309" i="9"/>
  <c r="AL309" i="9"/>
  <c r="AM309" i="9" s="1"/>
  <c r="AJ309" i="9"/>
  <c r="AG309" i="9"/>
  <c r="AD309" i="9"/>
  <c r="AA309" i="9"/>
  <c r="X309" i="9"/>
  <c r="U309" i="9"/>
  <c r="R309" i="9"/>
  <c r="O309" i="9"/>
  <c r="L309" i="9"/>
  <c r="I309" i="9"/>
  <c r="F309" i="9"/>
  <c r="C309" i="9"/>
  <c r="AR308" i="9"/>
  <c r="AP308" i="9"/>
  <c r="AL308" i="9"/>
  <c r="AM308" i="9" s="1"/>
  <c r="AJ308" i="9"/>
  <c r="AG308" i="9"/>
  <c r="AD308" i="9"/>
  <c r="AA308" i="9"/>
  <c r="X308" i="9"/>
  <c r="U308" i="9"/>
  <c r="R308" i="9"/>
  <c r="O308" i="9"/>
  <c r="L308" i="9"/>
  <c r="I308" i="9"/>
  <c r="F308" i="9"/>
  <c r="C308" i="9"/>
  <c r="AR307" i="9"/>
  <c r="AP307" i="9"/>
  <c r="AL307" i="9"/>
  <c r="AM307" i="9" s="1"/>
  <c r="AJ307" i="9"/>
  <c r="AG307" i="9"/>
  <c r="AD307" i="9"/>
  <c r="AA307" i="9"/>
  <c r="X307" i="9"/>
  <c r="U307" i="9"/>
  <c r="R307" i="9"/>
  <c r="O307" i="9"/>
  <c r="L307" i="9"/>
  <c r="I307" i="9"/>
  <c r="F307" i="9"/>
  <c r="C307" i="9"/>
  <c r="AR306" i="9"/>
  <c r="AP306" i="9"/>
  <c r="AL306" i="9"/>
  <c r="AM306" i="9" s="1"/>
  <c r="AJ306" i="9"/>
  <c r="AG306" i="9"/>
  <c r="AD306" i="9"/>
  <c r="AA306" i="9"/>
  <c r="X306" i="9"/>
  <c r="U306" i="9"/>
  <c r="R306" i="9"/>
  <c r="O306" i="9"/>
  <c r="L306" i="9"/>
  <c r="I306" i="9"/>
  <c r="F306" i="9"/>
  <c r="C306" i="9"/>
  <c r="AR305" i="9"/>
  <c r="AP305" i="9"/>
  <c r="AL305" i="9"/>
  <c r="AM305" i="9" s="1"/>
  <c r="AJ305" i="9"/>
  <c r="AG305" i="9"/>
  <c r="AD305" i="9"/>
  <c r="AA305" i="9"/>
  <c r="X305" i="9"/>
  <c r="U305" i="9"/>
  <c r="R305" i="9"/>
  <c r="O305" i="9"/>
  <c r="L305" i="9"/>
  <c r="I305" i="9"/>
  <c r="F305" i="9"/>
  <c r="C305" i="9"/>
  <c r="AR304" i="9"/>
  <c r="AP304" i="9"/>
  <c r="AL304" i="9"/>
  <c r="AM304" i="9" s="1"/>
  <c r="AJ304" i="9"/>
  <c r="AG304" i="9"/>
  <c r="AD304" i="9"/>
  <c r="AA304" i="9"/>
  <c r="X304" i="9"/>
  <c r="U304" i="9"/>
  <c r="R304" i="9"/>
  <c r="O304" i="9"/>
  <c r="L304" i="9"/>
  <c r="I304" i="9"/>
  <c r="F304" i="9"/>
  <c r="C304" i="9"/>
  <c r="AR303" i="9"/>
  <c r="AP303" i="9"/>
  <c r="AL303" i="9"/>
  <c r="AM303" i="9" s="1"/>
  <c r="AJ303" i="9"/>
  <c r="AG303" i="9"/>
  <c r="AD303" i="9"/>
  <c r="AA303" i="9"/>
  <c r="X303" i="9"/>
  <c r="U303" i="9"/>
  <c r="R303" i="9"/>
  <c r="O303" i="9"/>
  <c r="L303" i="9"/>
  <c r="I303" i="9"/>
  <c r="F303" i="9"/>
  <c r="C303" i="9"/>
  <c r="AR302" i="9"/>
  <c r="AP302" i="9"/>
  <c r="AL302" i="9"/>
  <c r="AM302" i="9" s="1"/>
  <c r="AJ302" i="9"/>
  <c r="AG302" i="9"/>
  <c r="AD302" i="9"/>
  <c r="AA302" i="9"/>
  <c r="X302" i="9"/>
  <c r="U302" i="9"/>
  <c r="R302" i="9"/>
  <c r="O302" i="9"/>
  <c r="L302" i="9"/>
  <c r="I302" i="9"/>
  <c r="F302" i="9"/>
  <c r="C302" i="9"/>
  <c r="AR301" i="9"/>
  <c r="AP301" i="9"/>
  <c r="AL301" i="9"/>
  <c r="AM301" i="9" s="1"/>
  <c r="AJ301" i="9"/>
  <c r="AG301" i="9"/>
  <c r="AD301" i="9"/>
  <c r="AA301" i="9"/>
  <c r="X301" i="9"/>
  <c r="U301" i="9"/>
  <c r="R301" i="9"/>
  <c r="O301" i="9"/>
  <c r="L301" i="9"/>
  <c r="I301" i="9"/>
  <c r="F301" i="9"/>
  <c r="C301" i="9"/>
  <c r="AR300" i="9"/>
  <c r="AP300" i="9"/>
  <c r="AL300" i="9"/>
  <c r="AM300" i="9" s="1"/>
  <c r="AJ300" i="9"/>
  <c r="AG300" i="9"/>
  <c r="AD300" i="9"/>
  <c r="AA300" i="9"/>
  <c r="X300" i="9"/>
  <c r="U300" i="9"/>
  <c r="R300" i="9"/>
  <c r="O300" i="9"/>
  <c r="L300" i="9"/>
  <c r="I300" i="9"/>
  <c r="F300" i="9"/>
  <c r="C300" i="9"/>
  <c r="AR299" i="9"/>
  <c r="AP299" i="9"/>
  <c r="AL299" i="9"/>
  <c r="AM299" i="9" s="1"/>
  <c r="AJ299" i="9"/>
  <c r="AG299" i="9"/>
  <c r="AD299" i="9"/>
  <c r="AA299" i="9"/>
  <c r="X299" i="9"/>
  <c r="U299" i="9"/>
  <c r="R299" i="9"/>
  <c r="O299" i="9"/>
  <c r="L299" i="9"/>
  <c r="I299" i="9"/>
  <c r="F299" i="9"/>
  <c r="C299" i="9"/>
  <c r="AR298" i="9"/>
  <c r="AP298" i="9"/>
  <c r="AL298" i="9"/>
  <c r="AM298" i="9" s="1"/>
  <c r="AJ298" i="9"/>
  <c r="AG298" i="9"/>
  <c r="AD298" i="9"/>
  <c r="AA298" i="9"/>
  <c r="X298" i="9"/>
  <c r="U298" i="9"/>
  <c r="R298" i="9"/>
  <c r="O298" i="9"/>
  <c r="L298" i="9"/>
  <c r="I298" i="9"/>
  <c r="F298" i="9"/>
  <c r="C298" i="9"/>
  <c r="AP296" i="9"/>
  <c r="AO296" i="9"/>
  <c r="AI296" i="9"/>
  <c r="AJ296" i="9" s="1"/>
  <c r="AF296" i="9"/>
  <c r="AG296" i="9" s="1"/>
  <c r="AD296" i="9"/>
  <c r="AC296" i="9"/>
  <c r="AA296" i="9"/>
  <c r="Z296" i="9"/>
  <c r="X296" i="9"/>
  <c r="W296" i="9"/>
  <c r="T296" i="9"/>
  <c r="U296" i="9" s="1"/>
  <c r="R296" i="9"/>
  <c r="Q296" i="9"/>
  <c r="O296" i="9"/>
  <c r="N296" i="9"/>
  <c r="K296" i="9"/>
  <c r="L296" i="9" s="1"/>
  <c r="H296" i="9"/>
  <c r="I296" i="9" s="1"/>
  <c r="F296" i="9"/>
  <c r="E296" i="9"/>
  <c r="C296" i="9"/>
  <c r="B296" i="9"/>
  <c r="AL296" i="9" s="1"/>
  <c r="AR295" i="9"/>
  <c r="AP295" i="9"/>
  <c r="AL295" i="9"/>
  <c r="AM295" i="9" s="1"/>
  <c r="AJ295" i="9"/>
  <c r="AG295" i="9"/>
  <c r="AD295" i="9"/>
  <c r="AA295" i="9"/>
  <c r="X295" i="9"/>
  <c r="U295" i="9"/>
  <c r="R295" i="9"/>
  <c r="O295" i="9"/>
  <c r="L295" i="9"/>
  <c r="I295" i="9"/>
  <c r="F295" i="9"/>
  <c r="C295" i="9"/>
  <c r="AR294" i="9"/>
  <c r="AP294" i="9"/>
  <c r="AL294" i="9"/>
  <c r="AM294" i="9" s="1"/>
  <c r="AJ294" i="9"/>
  <c r="AG294" i="9"/>
  <c r="AD294" i="9"/>
  <c r="AA294" i="9"/>
  <c r="X294" i="9"/>
  <c r="U294" i="9"/>
  <c r="R294" i="9"/>
  <c r="O294" i="9"/>
  <c r="L294" i="9"/>
  <c r="I294" i="9"/>
  <c r="F294" i="9"/>
  <c r="C294" i="9"/>
  <c r="AR293" i="9"/>
  <c r="AP293" i="9"/>
  <c r="AL293" i="9"/>
  <c r="AM293" i="9" s="1"/>
  <c r="AJ293" i="9"/>
  <c r="AG293" i="9"/>
  <c r="AD293" i="9"/>
  <c r="AA293" i="9"/>
  <c r="X293" i="9"/>
  <c r="U293" i="9"/>
  <c r="R293" i="9"/>
  <c r="O293" i="9"/>
  <c r="L293" i="9"/>
  <c r="I293" i="9"/>
  <c r="F293" i="9"/>
  <c r="C293" i="9"/>
  <c r="AR292" i="9"/>
  <c r="AP292" i="9"/>
  <c r="AL292" i="9"/>
  <c r="AM292" i="9" s="1"/>
  <c r="AJ292" i="9"/>
  <c r="AG292" i="9"/>
  <c r="AD292" i="9"/>
  <c r="AA292" i="9"/>
  <c r="X292" i="9"/>
  <c r="U292" i="9"/>
  <c r="R292" i="9"/>
  <c r="O292" i="9"/>
  <c r="L292" i="9"/>
  <c r="I292" i="9"/>
  <c r="F292" i="9"/>
  <c r="C292" i="9"/>
  <c r="AR291" i="9"/>
  <c r="AP291" i="9"/>
  <c r="AL291" i="9"/>
  <c r="AM291" i="9" s="1"/>
  <c r="AJ291" i="9"/>
  <c r="AG291" i="9"/>
  <c r="AD291" i="9"/>
  <c r="AA291" i="9"/>
  <c r="X291" i="9"/>
  <c r="U291" i="9"/>
  <c r="R291" i="9"/>
  <c r="O291" i="9"/>
  <c r="L291" i="9"/>
  <c r="I291" i="9"/>
  <c r="F291" i="9"/>
  <c r="C291" i="9"/>
  <c r="AR290" i="9"/>
  <c r="AP290" i="9"/>
  <c r="AL290" i="9"/>
  <c r="AM290" i="9" s="1"/>
  <c r="AJ290" i="9"/>
  <c r="AG290" i="9"/>
  <c r="AD290" i="9"/>
  <c r="AA290" i="9"/>
  <c r="X290" i="9"/>
  <c r="U290" i="9"/>
  <c r="R290" i="9"/>
  <c r="O290" i="9"/>
  <c r="L290" i="9"/>
  <c r="I290" i="9"/>
  <c r="F290" i="9"/>
  <c r="C290" i="9"/>
  <c r="AR289" i="9"/>
  <c r="AP289" i="9"/>
  <c r="AL289" i="9"/>
  <c r="AM289" i="9" s="1"/>
  <c r="AJ289" i="9"/>
  <c r="AG289" i="9"/>
  <c r="AD289" i="9"/>
  <c r="AA289" i="9"/>
  <c r="X289" i="9"/>
  <c r="U289" i="9"/>
  <c r="R289" i="9"/>
  <c r="O289" i="9"/>
  <c r="L289" i="9"/>
  <c r="I289" i="9"/>
  <c r="F289" i="9"/>
  <c r="C289" i="9"/>
  <c r="AR288" i="9"/>
  <c r="AP288" i="9"/>
  <c r="AL288" i="9"/>
  <c r="AM288" i="9" s="1"/>
  <c r="AJ288" i="9"/>
  <c r="AG288" i="9"/>
  <c r="AD288" i="9"/>
  <c r="AA288" i="9"/>
  <c r="X288" i="9"/>
  <c r="U288" i="9"/>
  <c r="R288" i="9"/>
  <c r="O288" i="9"/>
  <c r="L288" i="9"/>
  <c r="I288" i="9"/>
  <c r="F288" i="9"/>
  <c r="C288" i="9"/>
  <c r="AR287" i="9"/>
  <c r="AP287" i="9"/>
  <c r="AL287" i="9"/>
  <c r="AM287" i="9" s="1"/>
  <c r="AJ287" i="9"/>
  <c r="AG287" i="9"/>
  <c r="AD287" i="9"/>
  <c r="AA287" i="9"/>
  <c r="X287" i="9"/>
  <c r="U287" i="9"/>
  <c r="R287" i="9"/>
  <c r="O287" i="9"/>
  <c r="L287" i="9"/>
  <c r="I287" i="9"/>
  <c r="F287" i="9"/>
  <c r="C287" i="9"/>
  <c r="AO285" i="9"/>
  <c r="AP285" i="9" s="1"/>
  <c r="AI285" i="9"/>
  <c r="AJ285" i="9" s="1"/>
  <c r="AF285" i="9"/>
  <c r="AG285" i="9" s="1"/>
  <c r="AD285" i="9"/>
  <c r="AC285" i="9"/>
  <c r="Z285" i="9"/>
  <c r="AA285" i="9" s="1"/>
  <c r="W285" i="9"/>
  <c r="X285" i="9" s="1"/>
  <c r="T285" i="9"/>
  <c r="U285" i="9" s="1"/>
  <c r="Q285" i="9"/>
  <c r="R285" i="9" s="1"/>
  <c r="N285" i="9"/>
  <c r="O285" i="9" s="1"/>
  <c r="K285" i="9"/>
  <c r="L285" i="9" s="1"/>
  <c r="H285" i="9"/>
  <c r="I285" i="9" s="1"/>
  <c r="F285" i="9"/>
  <c r="E285" i="9"/>
  <c r="B285" i="9"/>
  <c r="C285" i="9" s="1"/>
  <c r="AP284" i="9"/>
  <c r="AL284" i="9"/>
  <c r="AR284" i="9" s="1"/>
  <c r="AJ284" i="9"/>
  <c r="AG284" i="9"/>
  <c r="AD284" i="9"/>
  <c r="AA284" i="9"/>
  <c r="X284" i="9"/>
  <c r="U284" i="9"/>
  <c r="R284" i="9"/>
  <c r="O284" i="9"/>
  <c r="L284" i="9"/>
  <c r="I284" i="9"/>
  <c r="F284" i="9"/>
  <c r="C284" i="9"/>
  <c r="AP283" i="9"/>
  <c r="AL283" i="9"/>
  <c r="AR283" i="9" s="1"/>
  <c r="AJ283" i="9"/>
  <c r="AG283" i="9"/>
  <c r="AD283" i="9"/>
  <c r="AA283" i="9"/>
  <c r="X283" i="9"/>
  <c r="U283" i="9"/>
  <c r="R283" i="9"/>
  <c r="O283" i="9"/>
  <c r="L283" i="9"/>
  <c r="I283" i="9"/>
  <c r="F283" i="9"/>
  <c r="C283" i="9"/>
  <c r="AP282" i="9"/>
  <c r="AL282" i="9"/>
  <c r="AR282" i="9" s="1"/>
  <c r="AJ282" i="9"/>
  <c r="AG282" i="9"/>
  <c r="AD282" i="9"/>
  <c r="AA282" i="9"/>
  <c r="X282" i="9"/>
  <c r="U282" i="9"/>
  <c r="R282" i="9"/>
  <c r="O282" i="9"/>
  <c r="L282" i="9"/>
  <c r="I282" i="9"/>
  <c r="F282" i="9"/>
  <c r="C282" i="9"/>
  <c r="AP281" i="9"/>
  <c r="AL281" i="9"/>
  <c r="AR281" i="9" s="1"/>
  <c r="AJ281" i="9"/>
  <c r="AG281" i="9"/>
  <c r="AD281" i="9"/>
  <c r="AA281" i="9"/>
  <c r="X281" i="9"/>
  <c r="U281" i="9"/>
  <c r="R281" i="9"/>
  <c r="O281" i="9"/>
  <c r="L281" i="9"/>
  <c r="I281" i="9"/>
  <c r="F281" i="9"/>
  <c r="C281" i="9"/>
  <c r="AP280" i="9"/>
  <c r="AL280" i="9"/>
  <c r="AR280" i="9" s="1"/>
  <c r="AJ280" i="9"/>
  <c r="AG280" i="9"/>
  <c r="AD280" i="9"/>
  <c r="AA280" i="9"/>
  <c r="X280" i="9"/>
  <c r="U280" i="9"/>
  <c r="R280" i="9"/>
  <c r="O280" i="9"/>
  <c r="L280" i="9"/>
  <c r="I280" i="9"/>
  <c r="F280" i="9"/>
  <c r="C280" i="9"/>
  <c r="AP279" i="9"/>
  <c r="AL279" i="9"/>
  <c r="AR279" i="9" s="1"/>
  <c r="AJ279" i="9"/>
  <c r="AG279" i="9"/>
  <c r="AD279" i="9"/>
  <c r="AA279" i="9"/>
  <c r="X279" i="9"/>
  <c r="U279" i="9"/>
  <c r="R279" i="9"/>
  <c r="O279" i="9"/>
  <c r="L279" i="9"/>
  <c r="I279" i="9"/>
  <c r="F279" i="9"/>
  <c r="C279" i="9"/>
  <c r="AP278" i="9"/>
  <c r="AL278" i="9"/>
  <c r="AR278" i="9" s="1"/>
  <c r="AJ278" i="9"/>
  <c r="AG278" i="9"/>
  <c r="AD278" i="9"/>
  <c r="AA278" i="9"/>
  <c r="X278" i="9"/>
  <c r="U278" i="9"/>
  <c r="R278" i="9"/>
  <c r="O278" i="9"/>
  <c r="L278" i="9"/>
  <c r="I278" i="9"/>
  <c r="F278" i="9"/>
  <c r="C278" i="9"/>
  <c r="AP277" i="9"/>
  <c r="AL277" i="9"/>
  <c r="AR277" i="9" s="1"/>
  <c r="AJ277" i="9"/>
  <c r="AG277" i="9"/>
  <c r="AD277" i="9"/>
  <c r="AA277" i="9"/>
  <c r="X277" i="9"/>
  <c r="U277" i="9"/>
  <c r="R277" i="9"/>
  <c r="O277" i="9"/>
  <c r="L277" i="9"/>
  <c r="I277" i="9"/>
  <c r="F277" i="9"/>
  <c r="C277" i="9"/>
  <c r="AP276" i="9"/>
  <c r="AL276" i="9"/>
  <c r="AR276" i="9" s="1"/>
  <c r="AJ276" i="9"/>
  <c r="AG276" i="9"/>
  <c r="AD276" i="9"/>
  <c r="AA276" i="9"/>
  <c r="X276" i="9"/>
  <c r="U276" i="9"/>
  <c r="R276" i="9"/>
  <c r="O276" i="9"/>
  <c r="L276" i="9"/>
  <c r="I276" i="9"/>
  <c r="F276" i="9"/>
  <c r="C276" i="9"/>
  <c r="AP274" i="9"/>
  <c r="AO274" i="9"/>
  <c r="AI274" i="9"/>
  <c r="AJ274" i="9" s="1"/>
  <c r="AG274" i="9"/>
  <c r="AF274" i="9"/>
  <c r="AD274" i="9"/>
  <c r="AC274" i="9"/>
  <c r="AA274" i="9"/>
  <c r="Z274" i="9"/>
  <c r="W274" i="9"/>
  <c r="X274" i="9" s="1"/>
  <c r="U274" i="9"/>
  <c r="T274" i="9"/>
  <c r="R274" i="9"/>
  <c r="Q274" i="9"/>
  <c r="O274" i="9"/>
  <c r="N274" i="9"/>
  <c r="K274" i="9"/>
  <c r="L274" i="9" s="1"/>
  <c r="I274" i="9"/>
  <c r="H274" i="9"/>
  <c r="F274" i="9"/>
  <c r="E274" i="9"/>
  <c r="C274" i="9"/>
  <c r="B274" i="9"/>
  <c r="AL274" i="9" s="1"/>
  <c r="AP273" i="9"/>
  <c r="AM273" i="9"/>
  <c r="AL273" i="9"/>
  <c r="AR273" i="9" s="1"/>
  <c r="AJ273" i="9"/>
  <c r="AG273" i="9"/>
  <c r="AD273" i="9"/>
  <c r="AA273" i="9"/>
  <c r="X273" i="9"/>
  <c r="U273" i="9"/>
  <c r="R273" i="9"/>
  <c r="O273" i="9"/>
  <c r="L273" i="9"/>
  <c r="I273" i="9"/>
  <c r="F273" i="9"/>
  <c r="C273" i="9"/>
  <c r="AP272" i="9"/>
  <c r="AM272" i="9"/>
  <c r="AL272" i="9"/>
  <c r="AR272" i="9" s="1"/>
  <c r="AJ272" i="9"/>
  <c r="AG272" i="9"/>
  <c r="AD272" i="9"/>
  <c r="AA272" i="9"/>
  <c r="X272" i="9"/>
  <c r="U272" i="9"/>
  <c r="R272" i="9"/>
  <c r="O272" i="9"/>
  <c r="L272" i="9"/>
  <c r="I272" i="9"/>
  <c r="F272" i="9"/>
  <c r="C272" i="9"/>
  <c r="AP271" i="9"/>
  <c r="AM271" i="9"/>
  <c r="AL271" i="9"/>
  <c r="AR271" i="9" s="1"/>
  <c r="AJ271" i="9"/>
  <c r="AG271" i="9"/>
  <c r="AD271" i="9"/>
  <c r="AA271" i="9"/>
  <c r="X271" i="9"/>
  <c r="U271" i="9"/>
  <c r="R271" i="9"/>
  <c r="O271" i="9"/>
  <c r="L271" i="9"/>
  <c r="I271" i="9"/>
  <c r="F271" i="9"/>
  <c r="C271" i="9"/>
  <c r="AP270" i="9"/>
  <c r="AM270" i="9"/>
  <c r="AL270" i="9"/>
  <c r="AR270" i="9" s="1"/>
  <c r="AJ270" i="9"/>
  <c r="AG270" i="9"/>
  <c r="AD270" i="9"/>
  <c r="AA270" i="9"/>
  <c r="X270" i="9"/>
  <c r="U270" i="9"/>
  <c r="R270" i="9"/>
  <c r="O270" i="9"/>
  <c r="L270" i="9"/>
  <c r="I270" i="9"/>
  <c r="F270" i="9"/>
  <c r="C270" i="9"/>
  <c r="AO268" i="9"/>
  <c r="AP268" i="9" s="1"/>
  <c r="AI268" i="9"/>
  <c r="AJ268" i="9" s="1"/>
  <c r="AF268" i="9"/>
  <c r="AG268" i="9" s="1"/>
  <c r="AC268" i="9"/>
  <c r="AD268" i="9" s="1"/>
  <c r="Z268" i="9"/>
  <c r="AA268" i="9" s="1"/>
  <c r="W268" i="9"/>
  <c r="X268" i="9" s="1"/>
  <c r="U268" i="9"/>
  <c r="T268" i="9"/>
  <c r="Q268" i="9"/>
  <c r="R268" i="9" s="1"/>
  <c r="N268" i="9"/>
  <c r="O268" i="9" s="1"/>
  <c r="K268" i="9"/>
  <c r="L268" i="9" s="1"/>
  <c r="H268" i="9"/>
  <c r="I268" i="9" s="1"/>
  <c r="E268" i="9"/>
  <c r="AL268" i="9" s="1"/>
  <c r="B268" i="9"/>
  <c r="C268" i="9" s="1"/>
  <c r="AP267" i="9"/>
  <c r="AM267" i="9"/>
  <c r="AL267" i="9"/>
  <c r="AR267" i="9" s="1"/>
  <c r="AJ267" i="9"/>
  <c r="AG267" i="9"/>
  <c r="AD267" i="9"/>
  <c r="AA267" i="9"/>
  <c r="X267" i="9"/>
  <c r="U267" i="9"/>
  <c r="R267" i="9"/>
  <c r="O267" i="9"/>
  <c r="L267" i="9"/>
  <c r="I267" i="9"/>
  <c r="F267" i="9"/>
  <c r="C267" i="9"/>
  <c r="AP266" i="9"/>
  <c r="AM266" i="9"/>
  <c r="AL266" i="9"/>
  <c r="AR266" i="9" s="1"/>
  <c r="AJ266" i="9"/>
  <c r="AG266" i="9"/>
  <c r="AD266" i="9"/>
  <c r="AA266" i="9"/>
  <c r="X266" i="9"/>
  <c r="U266" i="9"/>
  <c r="R266" i="9"/>
  <c r="O266" i="9"/>
  <c r="L266" i="9"/>
  <c r="I266" i="9"/>
  <c r="F266" i="9"/>
  <c r="C266" i="9"/>
  <c r="AP264" i="9"/>
  <c r="AO264" i="9"/>
  <c r="AJ264" i="9"/>
  <c r="AI264" i="9"/>
  <c r="AG264" i="9"/>
  <c r="AF264" i="9"/>
  <c r="AD264" i="9"/>
  <c r="AC264" i="9"/>
  <c r="Z264" i="9"/>
  <c r="AA264" i="9" s="1"/>
  <c r="X264" i="9"/>
  <c r="W264" i="9"/>
  <c r="U264" i="9"/>
  <c r="T264" i="9"/>
  <c r="R264" i="9"/>
  <c r="Q264" i="9"/>
  <c r="N264" i="9"/>
  <c r="O264" i="9" s="1"/>
  <c r="L264" i="9"/>
  <c r="K264" i="9"/>
  <c r="I264" i="9"/>
  <c r="H264" i="9"/>
  <c r="F264" i="9"/>
  <c r="E264" i="9"/>
  <c r="B264" i="9"/>
  <c r="AL264" i="9" s="1"/>
  <c r="AO263" i="9"/>
  <c r="AP263" i="9" s="1"/>
  <c r="AJ263" i="9"/>
  <c r="AI263" i="9"/>
  <c r="AF263" i="9"/>
  <c r="AG263" i="9" s="1"/>
  <c r="AC263" i="9"/>
  <c r="AD263" i="9" s="1"/>
  <c r="Z263" i="9"/>
  <c r="AA263" i="9" s="1"/>
  <c r="W263" i="9"/>
  <c r="X263" i="9" s="1"/>
  <c r="T263" i="9"/>
  <c r="U263" i="9" s="1"/>
  <c r="Q263" i="9"/>
  <c r="R263" i="9" s="1"/>
  <c r="N263" i="9"/>
  <c r="O263" i="9" s="1"/>
  <c r="L263" i="9"/>
  <c r="K263" i="9"/>
  <c r="H263" i="9"/>
  <c r="I263" i="9" s="1"/>
  <c r="E263" i="9"/>
  <c r="F263" i="9" s="1"/>
  <c r="B263" i="9"/>
  <c r="C263" i="9" s="1"/>
  <c r="AP262" i="9"/>
  <c r="AL262" i="9"/>
  <c r="AR262" i="9" s="1"/>
  <c r="AJ262" i="9"/>
  <c r="AG262" i="9"/>
  <c r="AD262" i="9"/>
  <c r="AA262" i="9"/>
  <c r="X262" i="9"/>
  <c r="U262" i="9"/>
  <c r="R262" i="9"/>
  <c r="O262" i="9"/>
  <c r="L262" i="9"/>
  <c r="I262" i="9"/>
  <c r="F262" i="9"/>
  <c r="C262" i="9"/>
  <c r="AP261" i="9"/>
  <c r="AL261" i="9"/>
  <c r="AR261" i="9" s="1"/>
  <c r="AJ261" i="9"/>
  <c r="AG261" i="9"/>
  <c r="AD261" i="9"/>
  <c r="AA261" i="9"/>
  <c r="X261" i="9"/>
  <c r="U261" i="9"/>
  <c r="R261" i="9"/>
  <c r="O261" i="9"/>
  <c r="L261" i="9"/>
  <c r="I261" i="9"/>
  <c r="F261" i="9"/>
  <c r="C261" i="9"/>
  <c r="AP260" i="9"/>
  <c r="AL260" i="9"/>
  <c r="AR260" i="9" s="1"/>
  <c r="AJ260" i="9"/>
  <c r="AG260" i="9"/>
  <c r="AD260" i="9"/>
  <c r="AA260" i="9"/>
  <c r="X260" i="9"/>
  <c r="U260" i="9"/>
  <c r="R260" i="9"/>
  <c r="O260" i="9"/>
  <c r="L260" i="9"/>
  <c r="I260" i="9"/>
  <c r="F260" i="9"/>
  <c r="C260" i="9"/>
  <c r="AP259" i="9"/>
  <c r="AL259" i="9"/>
  <c r="AR259" i="9" s="1"/>
  <c r="AJ259" i="9"/>
  <c r="AG259" i="9"/>
  <c r="AD259" i="9"/>
  <c r="AA259" i="9"/>
  <c r="X259" i="9"/>
  <c r="U259" i="9"/>
  <c r="R259" i="9"/>
  <c r="O259" i="9"/>
  <c r="L259" i="9"/>
  <c r="I259" i="9"/>
  <c r="F259" i="9"/>
  <c r="C259" i="9"/>
  <c r="AP258" i="9"/>
  <c r="AL258" i="9"/>
  <c r="AR258" i="9" s="1"/>
  <c r="AJ258" i="9"/>
  <c r="AG258" i="9"/>
  <c r="AD258" i="9"/>
  <c r="AA258" i="9"/>
  <c r="X258" i="9"/>
  <c r="U258" i="9"/>
  <c r="R258" i="9"/>
  <c r="O258" i="9"/>
  <c r="L258" i="9"/>
  <c r="I258" i="9"/>
  <c r="F258" i="9"/>
  <c r="C258" i="9"/>
  <c r="AP257" i="9"/>
  <c r="AL257" i="9"/>
  <c r="AR257" i="9" s="1"/>
  <c r="AJ257" i="9"/>
  <c r="AG257" i="9"/>
  <c r="AD257" i="9"/>
  <c r="AA257" i="9"/>
  <c r="X257" i="9"/>
  <c r="U257" i="9"/>
  <c r="R257" i="9"/>
  <c r="O257" i="9"/>
  <c r="L257" i="9"/>
  <c r="I257" i="9"/>
  <c r="F257" i="9"/>
  <c r="C257" i="9"/>
  <c r="AP256" i="9"/>
  <c r="AL256" i="9"/>
  <c r="AR256" i="9" s="1"/>
  <c r="AJ256" i="9"/>
  <c r="AG256" i="9"/>
  <c r="AD256" i="9"/>
  <c r="AA256" i="9"/>
  <c r="X256" i="9"/>
  <c r="U256" i="9"/>
  <c r="R256" i="9"/>
  <c r="O256" i="9"/>
  <c r="L256" i="9"/>
  <c r="I256" i="9"/>
  <c r="F256" i="9"/>
  <c r="C256" i="9"/>
  <c r="AP255" i="9"/>
  <c r="AL255" i="9"/>
  <c r="AR255" i="9" s="1"/>
  <c r="AJ255" i="9"/>
  <c r="AG255" i="9"/>
  <c r="AD255" i="9"/>
  <c r="AA255" i="9"/>
  <c r="X255" i="9"/>
  <c r="U255" i="9"/>
  <c r="R255" i="9"/>
  <c r="O255" i="9"/>
  <c r="L255" i="9"/>
  <c r="I255" i="9"/>
  <c r="F255" i="9"/>
  <c r="C255" i="9"/>
  <c r="AP254" i="9"/>
  <c r="AL254" i="9"/>
  <c r="AR254" i="9" s="1"/>
  <c r="AJ254" i="9"/>
  <c r="AG254" i="9"/>
  <c r="AD254" i="9"/>
  <c r="AA254" i="9"/>
  <c r="X254" i="9"/>
  <c r="U254" i="9"/>
  <c r="R254" i="9"/>
  <c r="O254" i="9"/>
  <c r="L254" i="9"/>
  <c r="I254" i="9"/>
  <c r="F254" i="9"/>
  <c r="C254" i="9"/>
  <c r="AP253" i="9"/>
  <c r="AL253" i="9"/>
  <c r="AR253" i="9" s="1"/>
  <c r="AJ253" i="9"/>
  <c r="AG253" i="9"/>
  <c r="AD253" i="9"/>
  <c r="AA253" i="9"/>
  <c r="X253" i="9"/>
  <c r="U253" i="9"/>
  <c r="R253" i="9"/>
  <c r="O253" i="9"/>
  <c r="L253" i="9"/>
  <c r="I253" i="9"/>
  <c r="F253" i="9"/>
  <c r="C253" i="9"/>
  <c r="AP252" i="9"/>
  <c r="AL252" i="9"/>
  <c r="AR252" i="9" s="1"/>
  <c r="AJ252" i="9"/>
  <c r="AG252" i="9"/>
  <c r="AD252" i="9"/>
  <c r="AA252" i="9"/>
  <c r="X252" i="9"/>
  <c r="U252" i="9"/>
  <c r="R252" i="9"/>
  <c r="O252" i="9"/>
  <c r="L252" i="9"/>
  <c r="I252" i="9"/>
  <c r="F252" i="9"/>
  <c r="C252" i="9"/>
  <c r="AP251" i="9"/>
  <c r="AL251" i="9"/>
  <c r="AR251" i="9" s="1"/>
  <c r="AJ251" i="9"/>
  <c r="AG251" i="9"/>
  <c r="AD251" i="9"/>
  <c r="AA251" i="9"/>
  <c r="X251" i="9"/>
  <c r="U251" i="9"/>
  <c r="R251" i="9"/>
  <c r="O251" i="9"/>
  <c r="L251" i="9"/>
  <c r="I251" i="9"/>
  <c r="F251" i="9"/>
  <c r="C251" i="9"/>
  <c r="AP250" i="9"/>
  <c r="AL250" i="9"/>
  <c r="AR250" i="9" s="1"/>
  <c r="AJ250" i="9"/>
  <c r="AG250" i="9"/>
  <c r="AD250" i="9"/>
  <c r="AA250" i="9"/>
  <c r="X250" i="9"/>
  <c r="U250" i="9"/>
  <c r="R250" i="9"/>
  <c r="O250" i="9"/>
  <c r="L250" i="9"/>
  <c r="I250" i="9"/>
  <c r="F250" i="9"/>
  <c r="C250" i="9"/>
  <c r="AP249" i="9"/>
  <c r="AL249" i="9"/>
  <c r="AR249" i="9" s="1"/>
  <c r="AJ249" i="9"/>
  <c r="AG249" i="9"/>
  <c r="AD249" i="9"/>
  <c r="AA249" i="9"/>
  <c r="X249" i="9"/>
  <c r="U249" i="9"/>
  <c r="R249" i="9"/>
  <c r="O249" i="9"/>
  <c r="L249" i="9"/>
  <c r="I249" i="9"/>
  <c r="F249" i="9"/>
  <c r="C249" i="9"/>
  <c r="AP248" i="9"/>
  <c r="AL248" i="9"/>
  <c r="AR248" i="9" s="1"/>
  <c r="AJ248" i="9"/>
  <c r="AG248" i="9"/>
  <c r="AD248" i="9"/>
  <c r="AA248" i="9"/>
  <c r="X248" i="9"/>
  <c r="U248" i="9"/>
  <c r="R248" i="9"/>
  <c r="O248" i="9"/>
  <c r="L248" i="9"/>
  <c r="I248" i="9"/>
  <c r="F248" i="9"/>
  <c r="C248" i="9"/>
  <c r="AP247" i="9"/>
  <c r="AL247" i="9"/>
  <c r="AR247" i="9" s="1"/>
  <c r="AJ247" i="9"/>
  <c r="AG247" i="9"/>
  <c r="AD247" i="9"/>
  <c r="AA247" i="9"/>
  <c r="X247" i="9"/>
  <c r="U247" i="9"/>
  <c r="R247" i="9"/>
  <c r="O247" i="9"/>
  <c r="L247" i="9"/>
  <c r="I247" i="9"/>
  <c r="F247" i="9"/>
  <c r="C247" i="9"/>
  <c r="AP246" i="9"/>
  <c r="AL246" i="9"/>
  <c r="AR246" i="9" s="1"/>
  <c r="AJ246" i="9"/>
  <c r="AG246" i="9"/>
  <c r="AD246" i="9"/>
  <c r="AA246" i="9"/>
  <c r="X246" i="9"/>
  <c r="U246" i="9"/>
  <c r="R246" i="9"/>
  <c r="O246" i="9"/>
  <c r="L246" i="9"/>
  <c r="I246" i="9"/>
  <c r="F246" i="9"/>
  <c r="C246" i="9"/>
  <c r="AP245" i="9"/>
  <c r="AL245" i="9"/>
  <c r="AR245" i="9" s="1"/>
  <c r="AJ245" i="9"/>
  <c r="AG245" i="9"/>
  <c r="AD245" i="9"/>
  <c r="AA245" i="9"/>
  <c r="X245" i="9"/>
  <c r="U245" i="9"/>
  <c r="R245" i="9"/>
  <c r="O245" i="9"/>
  <c r="L245" i="9"/>
  <c r="I245" i="9"/>
  <c r="F245" i="9"/>
  <c r="C245" i="9"/>
  <c r="AP244" i="9"/>
  <c r="AL244" i="9"/>
  <c r="AR244" i="9" s="1"/>
  <c r="AJ244" i="9"/>
  <c r="AG244" i="9"/>
  <c r="AD244" i="9"/>
  <c r="AA244" i="9"/>
  <c r="X244" i="9"/>
  <c r="U244" i="9"/>
  <c r="R244" i="9"/>
  <c r="O244" i="9"/>
  <c r="L244" i="9"/>
  <c r="I244" i="9"/>
  <c r="F244" i="9"/>
  <c r="C244" i="9"/>
  <c r="AP243" i="9"/>
  <c r="AL243" i="9"/>
  <c r="AR243" i="9" s="1"/>
  <c r="AJ243" i="9"/>
  <c r="AG243" i="9"/>
  <c r="AD243" i="9"/>
  <c r="AA243" i="9"/>
  <c r="X243" i="9"/>
  <c r="U243" i="9"/>
  <c r="R243" i="9"/>
  <c r="O243" i="9"/>
  <c r="L243" i="9"/>
  <c r="I243" i="9"/>
  <c r="F243" i="9"/>
  <c r="C243" i="9"/>
  <c r="AP242" i="9"/>
  <c r="AL242" i="9"/>
  <c r="AR242" i="9" s="1"/>
  <c r="AJ242" i="9"/>
  <c r="AG242" i="9"/>
  <c r="AD242" i="9"/>
  <c r="AA242" i="9"/>
  <c r="X242" i="9"/>
  <c r="U242" i="9"/>
  <c r="R242" i="9"/>
  <c r="O242" i="9"/>
  <c r="L242" i="9"/>
  <c r="I242" i="9"/>
  <c r="F242" i="9"/>
  <c r="C242" i="9"/>
  <c r="AP241" i="9"/>
  <c r="AL241" i="9"/>
  <c r="AR241" i="9" s="1"/>
  <c r="AJ241" i="9"/>
  <c r="AG241" i="9"/>
  <c r="AD241" i="9"/>
  <c r="AA241" i="9"/>
  <c r="X241" i="9"/>
  <c r="U241" i="9"/>
  <c r="R241" i="9"/>
  <c r="O241" i="9"/>
  <c r="L241" i="9"/>
  <c r="I241" i="9"/>
  <c r="F241" i="9"/>
  <c r="C241" i="9"/>
  <c r="AP240" i="9"/>
  <c r="AL240" i="9"/>
  <c r="AR240" i="9" s="1"/>
  <c r="AJ240" i="9"/>
  <c r="AG240" i="9"/>
  <c r="AD240" i="9"/>
  <c r="AA240" i="9"/>
  <c r="X240" i="9"/>
  <c r="U240" i="9"/>
  <c r="R240" i="9"/>
  <c r="O240" i="9"/>
  <c r="L240" i="9"/>
  <c r="I240" i="9"/>
  <c r="F240" i="9"/>
  <c r="C240" i="9"/>
  <c r="AP238" i="9"/>
  <c r="AL238" i="9"/>
  <c r="AR238" i="9" s="1"/>
  <c r="AJ238" i="9"/>
  <c r="AG238" i="9"/>
  <c r="AD238" i="9"/>
  <c r="AA238" i="9"/>
  <c r="X238" i="9"/>
  <c r="U238" i="9"/>
  <c r="R238" i="9"/>
  <c r="O238" i="9"/>
  <c r="L238" i="9"/>
  <c r="I238" i="9"/>
  <c r="F238" i="9"/>
  <c r="C238" i="9"/>
  <c r="AO236" i="9"/>
  <c r="AP236" i="9" s="1"/>
  <c r="AJ236" i="9"/>
  <c r="AI236" i="9"/>
  <c r="AG236" i="9"/>
  <c r="AF236" i="9"/>
  <c r="AC236" i="9"/>
  <c r="AD236" i="9" s="1"/>
  <c r="AA236" i="9"/>
  <c r="Z236" i="9"/>
  <c r="X236" i="9"/>
  <c r="W236" i="9"/>
  <c r="U236" i="9"/>
  <c r="T236" i="9"/>
  <c r="Q236" i="9"/>
  <c r="R236" i="9" s="1"/>
  <c r="O236" i="9"/>
  <c r="N236" i="9"/>
  <c r="L236" i="9"/>
  <c r="K236" i="9"/>
  <c r="I236" i="9"/>
  <c r="H236" i="9"/>
  <c r="E236" i="9"/>
  <c r="F236" i="9" s="1"/>
  <c r="C236" i="9"/>
  <c r="B236" i="9"/>
  <c r="AL236" i="9" s="1"/>
  <c r="AR235" i="9"/>
  <c r="AP235" i="9"/>
  <c r="AM235" i="9"/>
  <c r="AL235" i="9"/>
  <c r="AJ235" i="9"/>
  <c r="AG235" i="9"/>
  <c r="AD235" i="9"/>
  <c r="AA235" i="9"/>
  <c r="X235" i="9"/>
  <c r="U235" i="9"/>
  <c r="R235" i="9"/>
  <c r="O235" i="9"/>
  <c r="L235" i="9"/>
  <c r="I235" i="9"/>
  <c r="F235" i="9"/>
  <c r="C235" i="9"/>
  <c r="AR234" i="9"/>
  <c r="AP234" i="9"/>
  <c r="AM234" i="9"/>
  <c r="AL234" i="9"/>
  <c r="AJ234" i="9"/>
  <c r="AG234" i="9"/>
  <c r="AD234" i="9"/>
  <c r="AA234" i="9"/>
  <c r="X234" i="9"/>
  <c r="U234" i="9"/>
  <c r="R234" i="9"/>
  <c r="O234" i="9"/>
  <c r="L234" i="9"/>
  <c r="I234" i="9"/>
  <c r="F234" i="9"/>
  <c r="C234" i="9"/>
  <c r="AR233" i="9"/>
  <c r="AP233" i="9"/>
  <c r="AM233" i="9"/>
  <c r="AL233" i="9"/>
  <c r="AJ233" i="9"/>
  <c r="AG233" i="9"/>
  <c r="AD233" i="9"/>
  <c r="AA233" i="9"/>
  <c r="X233" i="9"/>
  <c r="U233" i="9"/>
  <c r="R233" i="9"/>
  <c r="O233" i="9"/>
  <c r="L233" i="9"/>
  <c r="I233" i="9"/>
  <c r="F233" i="9"/>
  <c r="C233" i="9"/>
  <c r="AR232" i="9"/>
  <c r="AP232" i="9"/>
  <c r="AM232" i="9"/>
  <c r="AL232" i="9"/>
  <c r="AJ232" i="9"/>
  <c r="AG232" i="9"/>
  <c r="AD232" i="9"/>
  <c r="AA232" i="9"/>
  <c r="X232" i="9"/>
  <c r="U232" i="9"/>
  <c r="R232" i="9"/>
  <c r="O232" i="9"/>
  <c r="L232" i="9"/>
  <c r="I232" i="9"/>
  <c r="F232" i="9"/>
  <c r="C232" i="9"/>
  <c r="AR231" i="9"/>
  <c r="AP231" i="9"/>
  <c r="AM231" i="9"/>
  <c r="AL231" i="9"/>
  <c r="AJ231" i="9"/>
  <c r="AG231" i="9"/>
  <c r="AD231" i="9"/>
  <c r="AA231" i="9"/>
  <c r="X231" i="9"/>
  <c r="U231" i="9"/>
  <c r="R231" i="9"/>
  <c r="O231" i="9"/>
  <c r="L231" i="9"/>
  <c r="I231" i="9"/>
  <c r="F231" i="9"/>
  <c r="C231" i="9"/>
  <c r="AR230" i="9"/>
  <c r="AP230" i="9"/>
  <c r="AM230" i="9"/>
  <c r="AL230" i="9"/>
  <c r="AJ230" i="9"/>
  <c r="AG230" i="9"/>
  <c r="AD230" i="9"/>
  <c r="AA230" i="9"/>
  <c r="X230" i="9"/>
  <c r="U230" i="9"/>
  <c r="R230" i="9"/>
  <c r="O230" i="9"/>
  <c r="L230" i="9"/>
  <c r="I230" i="9"/>
  <c r="F230" i="9"/>
  <c r="C230" i="9"/>
  <c r="AR229" i="9"/>
  <c r="AP229" i="9"/>
  <c r="AM229" i="9"/>
  <c r="AL229" i="9"/>
  <c r="AJ229" i="9"/>
  <c r="AG229" i="9"/>
  <c r="AD229" i="9"/>
  <c r="AA229" i="9"/>
  <c r="X229" i="9"/>
  <c r="U229" i="9"/>
  <c r="R229" i="9"/>
  <c r="O229" i="9"/>
  <c r="L229" i="9"/>
  <c r="I229" i="9"/>
  <c r="F229" i="9"/>
  <c r="C229" i="9"/>
  <c r="AO227" i="9"/>
  <c r="AP227" i="9" s="1"/>
  <c r="AI227" i="9"/>
  <c r="AJ227" i="9" s="1"/>
  <c r="AF227" i="9"/>
  <c r="AG227" i="9" s="1"/>
  <c r="AC227" i="9"/>
  <c r="AD227" i="9" s="1"/>
  <c r="AA227" i="9"/>
  <c r="Z227" i="9"/>
  <c r="W227" i="9"/>
  <c r="X227" i="9" s="1"/>
  <c r="T227" i="9"/>
  <c r="U227" i="9" s="1"/>
  <c r="Q227" i="9"/>
  <c r="R227" i="9" s="1"/>
  <c r="N227" i="9"/>
  <c r="O227" i="9" s="1"/>
  <c r="K227" i="9"/>
  <c r="L227" i="9" s="1"/>
  <c r="H227" i="9"/>
  <c r="I227" i="9" s="1"/>
  <c r="E227" i="9"/>
  <c r="F227" i="9" s="1"/>
  <c r="C227" i="9"/>
  <c r="B227" i="9"/>
  <c r="AP226" i="9"/>
  <c r="AL226" i="9"/>
  <c r="AJ226" i="9"/>
  <c r="AG226" i="9"/>
  <c r="AD226" i="9"/>
  <c r="AA226" i="9"/>
  <c r="X226" i="9"/>
  <c r="U226" i="9"/>
  <c r="R226" i="9"/>
  <c r="O226" i="9"/>
  <c r="L226" i="9"/>
  <c r="I226" i="9"/>
  <c r="F226" i="9"/>
  <c r="C226" i="9"/>
  <c r="AP225" i="9"/>
  <c r="AL225" i="9"/>
  <c r="AJ225" i="9"/>
  <c r="AG225" i="9"/>
  <c r="AD225" i="9"/>
  <c r="AA225" i="9"/>
  <c r="X225" i="9"/>
  <c r="U225" i="9"/>
  <c r="R225" i="9"/>
  <c r="O225" i="9"/>
  <c r="L225" i="9"/>
  <c r="I225" i="9"/>
  <c r="F225" i="9"/>
  <c r="C225" i="9"/>
  <c r="AP224" i="9"/>
  <c r="AL224" i="9"/>
  <c r="AJ224" i="9"/>
  <c r="AG224" i="9"/>
  <c r="AD224" i="9"/>
  <c r="AA224" i="9"/>
  <c r="X224" i="9"/>
  <c r="U224" i="9"/>
  <c r="R224" i="9"/>
  <c r="O224" i="9"/>
  <c r="L224" i="9"/>
  <c r="I224" i="9"/>
  <c r="F224" i="9"/>
  <c r="C224" i="9"/>
  <c r="AP223" i="9"/>
  <c r="AL223" i="9"/>
  <c r="AJ223" i="9"/>
  <c r="AG223" i="9"/>
  <c r="AD223" i="9"/>
  <c r="AA223" i="9"/>
  <c r="X223" i="9"/>
  <c r="U223" i="9"/>
  <c r="R223" i="9"/>
  <c r="O223" i="9"/>
  <c r="L223" i="9"/>
  <c r="I223" i="9"/>
  <c r="F223" i="9"/>
  <c r="C223" i="9"/>
  <c r="AP222" i="9"/>
  <c r="AL222" i="9"/>
  <c r="AJ222" i="9"/>
  <c r="AG222" i="9"/>
  <c r="AD222" i="9"/>
  <c r="AA222" i="9"/>
  <c r="X222" i="9"/>
  <c r="U222" i="9"/>
  <c r="R222" i="9"/>
  <c r="O222" i="9"/>
  <c r="L222" i="9"/>
  <c r="I222" i="9"/>
  <c r="F222" i="9"/>
  <c r="C222" i="9"/>
  <c r="AP221" i="9"/>
  <c r="AL221" i="9"/>
  <c r="AJ221" i="9"/>
  <c r="AG221" i="9"/>
  <c r="AD221" i="9"/>
  <c r="AA221" i="9"/>
  <c r="X221" i="9"/>
  <c r="U221" i="9"/>
  <c r="R221" i="9"/>
  <c r="O221" i="9"/>
  <c r="L221" i="9"/>
  <c r="I221" i="9"/>
  <c r="F221" i="9"/>
  <c r="C221" i="9"/>
  <c r="AP220" i="9"/>
  <c r="AL220" i="9"/>
  <c r="AJ220" i="9"/>
  <c r="AG220" i="9"/>
  <c r="AD220" i="9"/>
  <c r="AA220" i="9"/>
  <c r="X220" i="9"/>
  <c r="U220" i="9"/>
  <c r="R220" i="9"/>
  <c r="O220" i="9"/>
  <c r="L220" i="9"/>
  <c r="I220" i="9"/>
  <c r="F220" i="9"/>
  <c r="C220" i="9"/>
  <c r="AP219" i="9"/>
  <c r="AL219" i="9"/>
  <c r="AJ219" i="9"/>
  <c r="AG219" i="9"/>
  <c r="AD219" i="9"/>
  <c r="AA219" i="9"/>
  <c r="X219" i="9"/>
  <c r="U219" i="9"/>
  <c r="R219" i="9"/>
  <c r="O219" i="9"/>
  <c r="L219" i="9"/>
  <c r="I219" i="9"/>
  <c r="F219" i="9"/>
  <c r="C219" i="9"/>
  <c r="AP218" i="9"/>
  <c r="AO218" i="9"/>
  <c r="AM218" i="9"/>
  <c r="AJ218" i="9"/>
  <c r="AI218" i="9"/>
  <c r="AF218" i="9"/>
  <c r="AG218" i="9" s="1"/>
  <c r="AD218" i="9"/>
  <c r="AC218" i="9"/>
  <c r="AA218" i="9"/>
  <c r="Z218" i="9"/>
  <c r="X218" i="9"/>
  <c r="W218" i="9"/>
  <c r="T218" i="9"/>
  <c r="U218" i="9" s="1"/>
  <c r="R218" i="9"/>
  <c r="Q218" i="9"/>
  <c r="O218" i="9"/>
  <c r="N218" i="9"/>
  <c r="L218" i="9"/>
  <c r="K218" i="9"/>
  <c r="H218" i="9"/>
  <c r="AL218" i="9" s="1"/>
  <c r="AR218" i="9" s="1"/>
  <c r="F218" i="9"/>
  <c r="E218" i="9"/>
  <c r="C218" i="9"/>
  <c r="B218" i="9"/>
  <c r="AR217" i="9"/>
  <c r="AP217" i="9"/>
  <c r="AL217" i="9"/>
  <c r="AM217" i="9" s="1"/>
  <c r="AJ217" i="9"/>
  <c r="AG217" i="9"/>
  <c r="AD217" i="9"/>
  <c r="AA217" i="9"/>
  <c r="X217" i="9"/>
  <c r="U217" i="9"/>
  <c r="R217" i="9"/>
  <c r="O217" i="9"/>
  <c r="L217" i="9"/>
  <c r="I217" i="9"/>
  <c r="F217" i="9"/>
  <c r="C217" i="9"/>
  <c r="AR216" i="9"/>
  <c r="AP216" i="9"/>
  <c r="AL216" i="9"/>
  <c r="AM216" i="9" s="1"/>
  <c r="AJ216" i="9"/>
  <c r="AG216" i="9"/>
  <c r="AD216" i="9"/>
  <c r="AA216" i="9"/>
  <c r="X216" i="9"/>
  <c r="U216" i="9"/>
  <c r="R216" i="9"/>
  <c r="O216" i="9"/>
  <c r="L216" i="9"/>
  <c r="I216" i="9"/>
  <c r="F216" i="9"/>
  <c r="C216" i="9"/>
  <c r="AR215" i="9"/>
  <c r="AP215" i="9"/>
  <c r="AL215" i="9"/>
  <c r="AM215" i="9" s="1"/>
  <c r="AJ215" i="9"/>
  <c r="AG215" i="9"/>
  <c r="AD215" i="9"/>
  <c r="AA215" i="9"/>
  <c r="X215" i="9"/>
  <c r="U215" i="9"/>
  <c r="R215" i="9"/>
  <c r="O215" i="9"/>
  <c r="L215" i="9"/>
  <c r="I215" i="9"/>
  <c r="F215" i="9"/>
  <c r="C215" i="9"/>
  <c r="AR214" i="9"/>
  <c r="AP214" i="9"/>
  <c r="AL214" i="9"/>
  <c r="AM214" i="9" s="1"/>
  <c r="AJ214" i="9"/>
  <c r="AG214" i="9"/>
  <c r="AD214" i="9"/>
  <c r="AA214" i="9"/>
  <c r="X214" i="9"/>
  <c r="U214" i="9"/>
  <c r="R214" i="9"/>
  <c r="O214" i="9"/>
  <c r="L214" i="9"/>
  <c r="I214" i="9"/>
  <c r="F214" i="9"/>
  <c r="C214" i="9"/>
  <c r="AR213" i="9"/>
  <c r="AP213" i="9"/>
  <c r="AL213" i="9"/>
  <c r="AM213" i="9" s="1"/>
  <c r="AJ213" i="9"/>
  <c r="AG213" i="9"/>
  <c r="AD213" i="9"/>
  <c r="AA213" i="9"/>
  <c r="X213" i="9"/>
  <c r="U213" i="9"/>
  <c r="R213" i="9"/>
  <c r="O213" i="9"/>
  <c r="L213" i="9"/>
  <c r="I213" i="9"/>
  <c r="F213" i="9"/>
  <c r="C213" i="9"/>
  <c r="AR211" i="9"/>
  <c r="AP211" i="9"/>
  <c r="AL211" i="9"/>
  <c r="AM211" i="9" s="1"/>
  <c r="AJ211" i="9"/>
  <c r="AG211" i="9"/>
  <c r="AD211" i="9"/>
  <c r="AA211" i="9"/>
  <c r="X211" i="9"/>
  <c r="U211" i="9"/>
  <c r="R211" i="9"/>
  <c r="O211" i="9"/>
  <c r="L211" i="9"/>
  <c r="I211" i="9"/>
  <c r="F211" i="9"/>
  <c r="C211" i="9"/>
  <c r="AP209" i="9"/>
  <c r="AO209" i="9"/>
  <c r="AI209" i="9"/>
  <c r="AJ209" i="9" s="1"/>
  <c r="AF209" i="9"/>
  <c r="AG209" i="9" s="1"/>
  <c r="AC209" i="9"/>
  <c r="AD209" i="9" s="1"/>
  <c r="Z209" i="9"/>
  <c r="AA209" i="9" s="1"/>
  <c r="W209" i="9"/>
  <c r="X209" i="9" s="1"/>
  <c r="T209" i="9"/>
  <c r="U209" i="9" s="1"/>
  <c r="R209" i="9"/>
  <c r="Q209" i="9"/>
  <c r="N209" i="9"/>
  <c r="O209" i="9" s="1"/>
  <c r="K209" i="9"/>
  <c r="H209" i="9"/>
  <c r="I209" i="9" s="1"/>
  <c r="E209" i="9"/>
  <c r="F209" i="9" s="1"/>
  <c r="B209" i="9"/>
  <c r="C209" i="9" s="1"/>
  <c r="AP208" i="9"/>
  <c r="AL208" i="9"/>
  <c r="AR208" i="9" s="1"/>
  <c r="AJ208" i="9"/>
  <c r="AG208" i="9"/>
  <c r="AD208" i="9"/>
  <c r="AA208" i="9"/>
  <c r="X208" i="9"/>
  <c r="U208" i="9"/>
  <c r="R208" i="9"/>
  <c r="O208" i="9"/>
  <c r="L208" i="9"/>
  <c r="I208" i="9"/>
  <c r="F208" i="9"/>
  <c r="C208" i="9"/>
  <c r="AP207" i="9"/>
  <c r="AL207" i="9"/>
  <c r="AR207" i="9" s="1"/>
  <c r="AJ207" i="9"/>
  <c r="AG207" i="9"/>
  <c r="AD207" i="9"/>
  <c r="AA207" i="9"/>
  <c r="X207" i="9"/>
  <c r="U207" i="9"/>
  <c r="R207" i="9"/>
  <c r="O207" i="9"/>
  <c r="L207" i="9"/>
  <c r="I207" i="9"/>
  <c r="F207" i="9"/>
  <c r="C207" i="9"/>
  <c r="AP206" i="9"/>
  <c r="AL206" i="9"/>
  <c r="AR206" i="9" s="1"/>
  <c r="AJ206" i="9"/>
  <c r="AG206" i="9"/>
  <c r="AD206" i="9"/>
  <c r="AA206" i="9"/>
  <c r="X206" i="9"/>
  <c r="U206" i="9"/>
  <c r="R206" i="9"/>
  <c r="O206" i="9"/>
  <c r="L206" i="9"/>
  <c r="I206" i="9"/>
  <c r="F206" i="9"/>
  <c r="C206" i="9"/>
  <c r="AP205" i="9"/>
  <c r="AL205" i="9"/>
  <c r="AR205" i="9" s="1"/>
  <c r="AJ205" i="9"/>
  <c r="AG205" i="9"/>
  <c r="AD205" i="9"/>
  <c r="AA205" i="9"/>
  <c r="X205" i="9"/>
  <c r="U205" i="9"/>
  <c r="R205" i="9"/>
  <c r="O205" i="9"/>
  <c r="L205" i="9"/>
  <c r="I205" i="9"/>
  <c r="F205" i="9"/>
  <c r="C205" i="9"/>
  <c r="AP204" i="9"/>
  <c r="AL204" i="9"/>
  <c r="AR204" i="9" s="1"/>
  <c r="AJ204" i="9"/>
  <c r="AG204" i="9"/>
  <c r="AD204" i="9"/>
  <c r="AA204" i="9"/>
  <c r="X204" i="9"/>
  <c r="U204" i="9"/>
  <c r="R204" i="9"/>
  <c r="O204" i="9"/>
  <c r="L204" i="9"/>
  <c r="I204" i="9"/>
  <c r="F204" i="9"/>
  <c r="C204" i="9"/>
  <c r="AP203" i="9"/>
  <c r="AL203" i="9"/>
  <c r="AR203" i="9" s="1"/>
  <c r="AJ203" i="9"/>
  <c r="AG203" i="9"/>
  <c r="AD203" i="9"/>
  <c r="AA203" i="9"/>
  <c r="X203" i="9"/>
  <c r="U203" i="9"/>
  <c r="R203" i="9"/>
  <c r="O203" i="9"/>
  <c r="L203" i="9"/>
  <c r="I203" i="9"/>
  <c r="F203" i="9"/>
  <c r="C203" i="9"/>
  <c r="AP202" i="9"/>
  <c r="AL202" i="9"/>
  <c r="AR202" i="9" s="1"/>
  <c r="AJ202" i="9"/>
  <c r="AG202" i="9"/>
  <c r="AD202" i="9"/>
  <c r="AA202" i="9"/>
  <c r="X202" i="9"/>
  <c r="U202" i="9"/>
  <c r="R202" i="9"/>
  <c r="O202" i="9"/>
  <c r="L202" i="9"/>
  <c r="I202" i="9"/>
  <c r="F202" i="9"/>
  <c r="C202" i="9"/>
  <c r="AP201" i="9"/>
  <c r="AL201" i="9"/>
  <c r="AR201" i="9" s="1"/>
  <c r="AJ201" i="9"/>
  <c r="AG201" i="9"/>
  <c r="AD201" i="9"/>
  <c r="AA201" i="9"/>
  <c r="X201" i="9"/>
  <c r="U201" i="9"/>
  <c r="R201" i="9"/>
  <c r="O201" i="9"/>
  <c r="L201" i="9"/>
  <c r="I201" i="9"/>
  <c r="F201" i="9"/>
  <c r="C201" i="9"/>
  <c r="AO197" i="9"/>
  <c r="AP197" i="9" s="1"/>
  <c r="AI197" i="9"/>
  <c r="AJ197" i="9" s="1"/>
  <c r="AG197" i="9"/>
  <c r="AF197" i="9"/>
  <c r="AC197" i="9"/>
  <c r="AD197" i="9" s="1"/>
  <c r="Z197" i="9"/>
  <c r="AA197" i="9" s="1"/>
  <c r="W197" i="9"/>
  <c r="X197" i="9" s="1"/>
  <c r="T197" i="9"/>
  <c r="U197" i="9" s="1"/>
  <c r="Q197" i="9"/>
  <c r="R197" i="9" s="1"/>
  <c r="N197" i="9"/>
  <c r="O197" i="9" s="1"/>
  <c r="K197" i="9"/>
  <c r="L197" i="9" s="1"/>
  <c r="I197" i="9"/>
  <c r="H197" i="9"/>
  <c r="E197" i="9"/>
  <c r="F197" i="9" s="1"/>
  <c r="B197" i="9"/>
  <c r="AP196" i="9"/>
  <c r="AO196" i="9"/>
  <c r="AJ196" i="9"/>
  <c r="AI196" i="9"/>
  <c r="AG196" i="9"/>
  <c r="AF196" i="9"/>
  <c r="AD196" i="9"/>
  <c r="AC196" i="9"/>
  <c r="Z196" i="9"/>
  <c r="AA196" i="9" s="1"/>
  <c r="X196" i="9"/>
  <c r="W196" i="9"/>
  <c r="U196" i="9"/>
  <c r="T196" i="9"/>
  <c r="R196" i="9"/>
  <c r="Q196" i="9"/>
  <c r="N196" i="9"/>
  <c r="O196" i="9" s="1"/>
  <c r="L196" i="9"/>
  <c r="K196" i="9"/>
  <c r="I196" i="9"/>
  <c r="H196" i="9"/>
  <c r="F196" i="9"/>
  <c r="E196" i="9"/>
  <c r="AL196" i="9" s="1"/>
  <c r="B196" i="9"/>
  <c r="C196" i="9" s="1"/>
  <c r="AR195" i="9"/>
  <c r="AP195" i="9"/>
  <c r="AM195" i="9"/>
  <c r="AL195" i="9"/>
  <c r="AJ195" i="9"/>
  <c r="AG195" i="9"/>
  <c r="AD195" i="9"/>
  <c r="AA195" i="9"/>
  <c r="X195" i="9"/>
  <c r="U195" i="9"/>
  <c r="R195" i="9"/>
  <c r="O195" i="9"/>
  <c r="L195" i="9"/>
  <c r="I195" i="9"/>
  <c r="F195" i="9"/>
  <c r="C195" i="9"/>
  <c r="AR194" i="9"/>
  <c r="AP194" i="9"/>
  <c r="AM194" i="9"/>
  <c r="AL194" i="9"/>
  <c r="AJ194" i="9"/>
  <c r="AG194" i="9"/>
  <c r="AD194" i="9"/>
  <c r="AA194" i="9"/>
  <c r="X194" i="9"/>
  <c r="U194" i="9"/>
  <c r="R194" i="9"/>
  <c r="O194" i="9"/>
  <c r="L194" i="9"/>
  <c r="I194" i="9"/>
  <c r="F194" i="9"/>
  <c r="C194" i="9"/>
  <c r="AO193" i="9"/>
  <c r="AP193" i="9" s="1"/>
  <c r="AI193" i="9"/>
  <c r="AJ193" i="9" s="1"/>
  <c r="AF193" i="9"/>
  <c r="AG193" i="9" s="1"/>
  <c r="AC193" i="9"/>
  <c r="AD193" i="9" s="1"/>
  <c r="Z193" i="9"/>
  <c r="AA193" i="9" s="1"/>
  <c r="X193" i="9"/>
  <c r="W193" i="9"/>
  <c r="T193" i="9"/>
  <c r="U193" i="9" s="1"/>
  <c r="Q193" i="9"/>
  <c r="R193" i="9" s="1"/>
  <c r="N193" i="9"/>
  <c r="O193" i="9" s="1"/>
  <c r="K193" i="9"/>
  <c r="L193" i="9" s="1"/>
  <c r="H193" i="9"/>
  <c r="I193" i="9" s="1"/>
  <c r="E193" i="9"/>
  <c r="F193" i="9" s="1"/>
  <c r="B193" i="9"/>
  <c r="C193" i="9" s="1"/>
  <c r="AP192" i="9"/>
  <c r="AL192" i="9"/>
  <c r="AJ192" i="9"/>
  <c r="AG192" i="9"/>
  <c r="AD192" i="9"/>
  <c r="AA192" i="9"/>
  <c r="X192" i="9"/>
  <c r="U192" i="9"/>
  <c r="R192" i="9"/>
  <c r="O192" i="9"/>
  <c r="L192" i="9"/>
  <c r="I192" i="9"/>
  <c r="F192" i="9"/>
  <c r="C192" i="9"/>
  <c r="AP191" i="9"/>
  <c r="AL191" i="9"/>
  <c r="AJ191" i="9"/>
  <c r="AG191" i="9"/>
  <c r="AD191" i="9"/>
  <c r="AA191" i="9"/>
  <c r="X191" i="9"/>
  <c r="U191" i="9"/>
  <c r="R191" i="9"/>
  <c r="O191" i="9"/>
  <c r="L191" i="9"/>
  <c r="I191" i="9"/>
  <c r="F191" i="9"/>
  <c r="C191" i="9"/>
  <c r="AP190" i="9"/>
  <c r="AL190" i="9"/>
  <c r="AJ190" i="9"/>
  <c r="AG190" i="9"/>
  <c r="AD190" i="9"/>
  <c r="AA190" i="9"/>
  <c r="X190" i="9"/>
  <c r="U190" i="9"/>
  <c r="R190" i="9"/>
  <c r="O190" i="9"/>
  <c r="L190" i="9"/>
  <c r="I190" i="9"/>
  <c r="F190" i="9"/>
  <c r="C190" i="9"/>
  <c r="AP189" i="9"/>
  <c r="AL189" i="9"/>
  <c r="AJ189" i="9"/>
  <c r="AG189" i="9"/>
  <c r="AD189" i="9"/>
  <c r="AA189" i="9"/>
  <c r="X189" i="9"/>
  <c r="U189" i="9"/>
  <c r="R189" i="9"/>
  <c r="O189" i="9"/>
  <c r="L189" i="9"/>
  <c r="I189" i="9"/>
  <c r="F189" i="9"/>
  <c r="C189" i="9"/>
  <c r="AP188" i="9"/>
  <c r="AL188" i="9"/>
  <c r="AJ188" i="9"/>
  <c r="AG188" i="9"/>
  <c r="AD188" i="9"/>
  <c r="AA188" i="9"/>
  <c r="X188" i="9"/>
  <c r="U188" i="9"/>
  <c r="R188" i="9"/>
  <c r="O188" i="9"/>
  <c r="L188" i="9"/>
  <c r="I188" i="9"/>
  <c r="F188" i="9"/>
  <c r="C188" i="9"/>
  <c r="AP187" i="9"/>
  <c r="AL187" i="9"/>
  <c r="AJ187" i="9"/>
  <c r="AG187" i="9"/>
  <c r="AD187" i="9"/>
  <c r="AA187" i="9"/>
  <c r="X187" i="9"/>
  <c r="U187" i="9"/>
  <c r="R187" i="9"/>
  <c r="O187" i="9"/>
  <c r="L187" i="9"/>
  <c r="I187" i="9"/>
  <c r="F187" i="9"/>
  <c r="C187" i="9"/>
  <c r="AP186" i="9"/>
  <c r="AL186" i="9"/>
  <c r="AJ186" i="9"/>
  <c r="AG186" i="9"/>
  <c r="AD186" i="9"/>
  <c r="AA186" i="9"/>
  <c r="X186" i="9"/>
  <c r="U186" i="9"/>
  <c r="R186" i="9"/>
  <c r="O186" i="9"/>
  <c r="L186" i="9"/>
  <c r="I186" i="9"/>
  <c r="F186" i="9"/>
  <c r="C186" i="9"/>
  <c r="AP184" i="9"/>
  <c r="AL184" i="9"/>
  <c r="AJ184" i="9"/>
  <c r="AG184" i="9"/>
  <c r="AD184" i="9"/>
  <c r="AA184" i="9"/>
  <c r="X184" i="9"/>
  <c r="U184" i="9"/>
  <c r="R184" i="9"/>
  <c r="O184" i="9"/>
  <c r="L184" i="9"/>
  <c r="I184" i="9"/>
  <c r="F184" i="9"/>
  <c r="C184" i="9"/>
  <c r="AP183" i="9"/>
  <c r="AL183" i="9"/>
  <c r="AJ183" i="9"/>
  <c r="AG183" i="9"/>
  <c r="AD183" i="9"/>
  <c r="AA183" i="9"/>
  <c r="X183" i="9"/>
  <c r="U183" i="9"/>
  <c r="R183" i="9"/>
  <c r="O183" i="9"/>
  <c r="L183" i="9"/>
  <c r="I183" i="9"/>
  <c r="F183" i="9"/>
  <c r="C183" i="9"/>
  <c r="AO182" i="9"/>
  <c r="AP182" i="9" s="1"/>
  <c r="AJ182" i="9"/>
  <c r="AI182" i="9"/>
  <c r="AG182" i="9"/>
  <c r="AF182" i="9"/>
  <c r="AC182" i="9"/>
  <c r="AD182" i="9" s="1"/>
  <c r="AA182" i="9"/>
  <c r="Z182" i="9"/>
  <c r="X182" i="9"/>
  <c r="W182" i="9"/>
  <c r="U182" i="9"/>
  <c r="T182" i="9"/>
  <c r="Q182" i="9"/>
  <c r="R182" i="9" s="1"/>
  <c r="O182" i="9"/>
  <c r="N182" i="9"/>
  <c r="L182" i="9"/>
  <c r="K182" i="9"/>
  <c r="I182" i="9"/>
  <c r="H182" i="9"/>
  <c r="E182" i="9"/>
  <c r="AL182" i="9" s="1"/>
  <c r="AR182" i="9" s="1"/>
  <c r="C182" i="9"/>
  <c r="B182" i="9"/>
  <c r="AR181" i="9"/>
  <c r="AP181" i="9"/>
  <c r="AM181" i="9"/>
  <c r="AL181" i="9"/>
  <c r="AJ181" i="9"/>
  <c r="AG181" i="9"/>
  <c r="AD181" i="9"/>
  <c r="AA181" i="9"/>
  <c r="X181" i="9"/>
  <c r="U181" i="9"/>
  <c r="R181" i="9"/>
  <c r="O181" i="9"/>
  <c r="L181" i="9"/>
  <c r="I181" i="9"/>
  <c r="F181" i="9"/>
  <c r="C181" i="9"/>
  <c r="AR180" i="9"/>
  <c r="AP180" i="9"/>
  <c r="AM180" i="9"/>
  <c r="AL180" i="9"/>
  <c r="AJ180" i="9"/>
  <c r="AG180" i="9"/>
  <c r="AD180" i="9"/>
  <c r="AA180" i="9"/>
  <c r="X180" i="9"/>
  <c r="U180" i="9"/>
  <c r="R180" i="9"/>
  <c r="O180" i="9"/>
  <c r="L180" i="9"/>
  <c r="I180" i="9"/>
  <c r="F180" i="9"/>
  <c r="C180" i="9"/>
  <c r="AR179" i="9"/>
  <c r="AP179" i="9"/>
  <c r="AM179" i="9"/>
  <c r="AL179" i="9"/>
  <c r="AJ179" i="9"/>
  <c r="AG179" i="9"/>
  <c r="AD179" i="9"/>
  <c r="AA179" i="9"/>
  <c r="X179" i="9"/>
  <c r="U179" i="9"/>
  <c r="R179" i="9"/>
  <c r="O179" i="9"/>
  <c r="L179" i="9"/>
  <c r="I179" i="9"/>
  <c r="F179" i="9"/>
  <c r="C179" i="9"/>
  <c r="AR178" i="9"/>
  <c r="AP178" i="9"/>
  <c r="AM178" i="9"/>
  <c r="AL178" i="9"/>
  <c r="AJ178" i="9"/>
  <c r="AG178" i="9"/>
  <c r="AD178" i="9"/>
  <c r="AA178" i="9"/>
  <c r="X178" i="9"/>
  <c r="U178" i="9"/>
  <c r="R178" i="9"/>
  <c r="O178" i="9"/>
  <c r="L178" i="9"/>
  <c r="I178" i="9"/>
  <c r="F178" i="9"/>
  <c r="C178" i="9"/>
  <c r="AR177" i="9"/>
  <c r="AP177" i="9"/>
  <c r="AM177" i="9"/>
  <c r="AL177" i="9"/>
  <c r="AJ177" i="9"/>
  <c r="AG177" i="9"/>
  <c r="AD177" i="9"/>
  <c r="AA177" i="9"/>
  <c r="X177" i="9"/>
  <c r="U177" i="9"/>
  <c r="R177" i="9"/>
  <c r="O177" i="9"/>
  <c r="L177" i="9"/>
  <c r="I177" i="9"/>
  <c r="F177" i="9"/>
  <c r="C177" i="9"/>
  <c r="AR175" i="9"/>
  <c r="AP175" i="9"/>
  <c r="AM175" i="9"/>
  <c r="AL175" i="9"/>
  <c r="AJ175" i="9"/>
  <c r="AG175" i="9"/>
  <c r="AD175" i="9"/>
  <c r="AA175" i="9"/>
  <c r="X175" i="9"/>
  <c r="U175" i="9"/>
  <c r="R175" i="9"/>
  <c r="O175" i="9"/>
  <c r="L175" i="9"/>
  <c r="I175" i="9"/>
  <c r="F175" i="9"/>
  <c r="C175" i="9"/>
  <c r="H172" i="9"/>
  <c r="AP171" i="9"/>
  <c r="AO171" i="9"/>
  <c r="AJ171" i="9"/>
  <c r="AI171" i="9"/>
  <c r="AF171" i="9"/>
  <c r="AG171" i="9" s="1"/>
  <c r="AD171" i="9"/>
  <c r="AC171" i="9"/>
  <c r="AA171" i="9"/>
  <c r="Z171" i="9"/>
  <c r="Z172" i="9" s="1"/>
  <c r="X171" i="9"/>
  <c r="W171" i="9"/>
  <c r="T171" i="9"/>
  <c r="U171" i="9" s="1"/>
  <c r="R171" i="9"/>
  <c r="Q171" i="9"/>
  <c r="O171" i="9"/>
  <c r="N171" i="9"/>
  <c r="L171" i="9"/>
  <c r="K171" i="9"/>
  <c r="H171" i="9"/>
  <c r="I171" i="9" s="1"/>
  <c r="F171" i="9"/>
  <c r="E171" i="9"/>
  <c r="C171" i="9"/>
  <c r="B171" i="9"/>
  <c r="AL171" i="9" s="1"/>
  <c r="AR171" i="9" s="1"/>
  <c r="AP170" i="9"/>
  <c r="AO170" i="9"/>
  <c r="AI170" i="9"/>
  <c r="AJ170" i="9" s="1"/>
  <c r="AF170" i="9"/>
  <c r="AG170" i="9" s="1"/>
  <c r="AD170" i="9"/>
  <c r="AC170" i="9"/>
  <c r="Z170" i="9"/>
  <c r="AA170" i="9" s="1"/>
  <c r="W170" i="9"/>
  <c r="X170" i="9" s="1"/>
  <c r="T170" i="9"/>
  <c r="U170" i="9" s="1"/>
  <c r="R170" i="9"/>
  <c r="Q170" i="9"/>
  <c r="N170" i="9"/>
  <c r="O170" i="9" s="1"/>
  <c r="K170" i="9"/>
  <c r="L170" i="9" s="1"/>
  <c r="H170" i="9"/>
  <c r="I170" i="9" s="1"/>
  <c r="F170" i="9"/>
  <c r="E170" i="9"/>
  <c r="B170" i="9"/>
  <c r="C170" i="9" s="1"/>
  <c r="AP169" i="9"/>
  <c r="AL169" i="9"/>
  <c r="AR169" i="9" s="1"/>
  <c r="AJ169" i="9"/>
  <c r="AG169" i="9"/>
  <c r="AD169" i="9"/>
  <c r="AA169" i="9"/>
  <c r="X169" i="9"/>
  <c r="U169" i="9"/>
  <c r="R169" i="9"/>
  <c r="O169" i="9"/>
  <c r="L169" i="9"/>
  <c r="I169" i="9"/>
  <c r="F169" i="9"/>
  <c r="C169" i="9"/>
  <c r="AP168" i="9"/>
  <c r="AL168" i="9"/>
  <c r="AJ168" i="9"/>
  <c r="AG168" i="9"/>
  <c r="AD168" i="9"/>
  <c r="AA168" i="9"/>
  <c r="X168" i="9"/>
  <c r="U168" i="9"/>
  <c r="R168" i="9"/>
  <c r="O168" i="9"/>
  <c r="L168" i="9"/>
  <c r="I168" i="9"/>
  <c r="F168" i="9"/>
  <c r="C168" i="9"/>
  <c r="AP167" i="9"/>
  <c r="AL167" i="9"/>
  <c r="AJ167" i="9"/>
  <c r="AG167" i="9"/>
  <c r="AD167" i="9"/>
  <c r="AA167" i="9"/>
  <c r="X167" i="9"/>
  <c r="U167" i="9"/>
  <c r="R167" i="9"/>
  <c r="O167" i="9"/>
  <c r="L167" i="9"/>
  <c r="I167" i="9"/>
  <c r="F167" i="9"/>
  <c r="C167" i="9"/>
  <c r="AP166" i="9"/>
  <c r="AO166" i="9"/>
  <c r="AM166" i="9"/>
  <c r="AI166" i="9"/>
  <c r="AJ166" i="9" s="1"/>
  <c r="AG166" i="9"/>
  <c r="AF166" i="9"/>
  <c r="AD166" i="9"/>
  <c r="AC166" i="9"/>
  <c r="AA166" i="9"/>
  <c r="Z166" i="9"/>
  <c r="W166" i="9"/>
  <c r="X166" i="9" s="1"/>
  <c r="U166" i="9"/>
  <c r="T166" i="9"/>
  <c r="R166" i="9"/>
  <c r="Q166" i="9"/>
  <c r="O166" i="9"/>
  <c r="N166" i="9"/>
  <c r="K166" i="9"/>
  <c r="L166" i="9" s="1"/>
  <c r="I166" i="9"/>
  <c r="H166" i="9"/>
  <c r="F166" i="9"/>
  <c r="E166" i="9"/>
  <c r="B166" i="9"/>
  <c r="AL166" i="9" s="1"/>
  <c r="AR166" i="9" s="1"/>
  <c r="AP165" i="9"/>
  <c r="AM165" i="9"/>
  <c r="AL165" i="9"/>
  <c r="AR165" i="9" s="1"/>
  <c r="AJ165" i="9"/>
  <c r="AG165" i="9"/>
  <c r="AD165" i="9"/>
  <c r="AA165" i="9"/>
  <c r="X165" i="9"/>
  <c r="U165" i="9"/>
  <c r="R165" i="9"/>
  <c r="O165" i="9"/>
  <c r="L165" i="9"/>
  <c r="I165" i="9"/>
  <c r="F165" i="9"/>
  <c r="C165" i="9"/>
  <c r="AP164" i="9"/>
  <c r="AM164" i="9"/>
  <c r="AL164" i="9"/>
  <c r="AR164" i="9" s="1"/>
  <c r="AJ164" i="9"/>
  <c r="AG164" i="9"/>
  <c r="AD164" i="9"/>
  <c r="AA164" i="9"/>
  <c r="X164" i="9"/>
  <c r="U164" i="9"/>
  <c r="R164" i="9"/>
  <c r="O164" i="9"/>
  <c r="L164" i="9"/>
  <c r="I164" i="9"/>
  <c r="F164" i="9"/>
  <c r="C164" i="9"/>
  <c r="AP163" i="9"/>
  <c r="AM163" i="9"/>
  <c r="AL163" i="9"/>
  <c r="AR163" i="9" s="1"/>
  <c r="AJ163" i="9"/>
  <c r="AG163" i="9"/>
  <c r="AD163" i="9"/>
  <c r="AA163" i="9"/>
  <c r="X163" i="9"/>
  <c r="U163" i="9"/>
  <c r="R163" i="9"/>
  <c r="O163" i="9"/>
  <c r="L163" i="9"/>
  <c r="I163" i="9"/>
  <c r="F163" i="9"/>
  <c r="C163" i="9"/>
  <c r="AP162" i="9"/>
  <c r="AM162" i="9"/>
  <c r="AL162" i="9"/>
  <c r="AR162" i="9" s="1"/>
  <c r="AJ162" i="9"/>
  <c r="AG162" i="9"/>
  <c r="AD162" i="9"/>
  <c r="AA162" i="9"/>
  <c r="X162" i="9"/>
  <c r="U162" i="9"/>
  <c r="R162" i="9"/>
  <c r="O162" i="9"/>
  <c r="L162" i="9"/>
  <c r="I162" i="9"/>
  <c r="F162" i="9"/>
  <c r="C162" i="9"/>
  <c r="AP161" i="9"/>
  <c r="AM161" i="9"/>
  <c r="AL161" i="9"/>
  <c r="AR161" i="9" s="1"/>
  <c r="AJ161" i="9"/>
  <c r="AG161" i="9"/>
  <c r="AD161" i="9"/>
  <c r="AA161" i="9"/>
  <c r="X161" i="9"/>
  <c r="U161" i="9"/>
  <c r="R161" i="9"/>
  <c r="O161" i="9"/>
  <c r="L161" i="9"/>
  <c r="I161" i="9"/>
  <c r="F161" i="9"/>
  <c r="C161" i="9"/>
  <c r="AP160" i="9"/>
  <c r="AM160" i="9"/>
  <c r="AL160" i="9"/>
  <c r="AR160" i="9" s="1"/>
  <c r="AJ160" i="9"/>
  <c r="AG160" i="9"/>
  <c r="AD160" i="9"/>
  <c r="AA160" i="9"/>
  <c r="X160" i="9"/>
  <c r="U160" i="9"/>
  <c r="R160" i="9"/>
  <c r="O160" i="9"/>
  <c r="L160" i="9"/>
  <c r="I160" i="9"/>
  <c r="F160" i="9"/>
  <c r="C160" i="9"/>
  <c r="AO158" i="9"/>
  <c r="AP158" i="9" s="1"/>
  <c r="AI158" i="9"/>
  <c r="AJ158" i="9" s="1"/>
  <c r="AG158" i="9"/>
  <c r="AF158" i="9"/>
  <c r="AC158" i="9"/>
  <c r="AD158" i="9" s="1"/>
  <c r="Z158" i="9"/>
  <c r="AA158" i="9" s="1"/>
  <c r="W158" i="9"/>
  <c r="X158" i="9" s="1"/>
  <c r="U158" i="9"/>
  <c r="T158" i="9"/>
  <c r="Q158" i="9"/>
  <c r="R158" i="9" s="1"/>
  <c r="N158" i="9"/>
  <c r="O158" i="9" s="1"/>
  <c r="K158" i="9"/>
  <c r="L158" i="9" s="1"/>
  <c r="I158" i="9"/>
  <c r="H158" i="9"/>
  <c r="E158" i="9"/>
  <c r="B158" i="9"/>
  <c r="C158" i="9" s="1"/>
  <c r="AP157" i="9"/>
  <c r="AM157" i="9"/>
  <c r="AL157" i="9"/>
  <c r="AR157" i="9" s="1"/>
  <c r="AJ157" i="9"/>
  <c r="AG157" i="9"/>
  <c r="AD157" i="9"/>
  <c r="AA157" i="9"/>
  <c r="X157" i="9"/>
  <c r="U157" i="9"/>
  <c r="R157" i="9"/>
  <c r="O157" i="9"/>
  <c r="L157" i="9"/>
  <c r="I157" i="9"/>
  <c r="F157" i="9"/>
  <c r="C157" i="9"/>
  <c r="AP156" i="9"/>
  <c r="AM156" i="9"/>
  <c r="AL156" i="9"/>
  <c r="AR156" i="9" s="1"/>
  <c r="AJ156" i="9"/>
  <c r="AG156" i="9"/>
  <c r="AD156" i="9"/>
  <c r="AA156" i="9"/>
  <c r="X156" i="9"/>
  <c r="U156" i="9"/>
  <c r="R156" i="9"/>
  <c r="O156" i="9"/>
  <c r="L156" i="9"/>
  <c r="I156" i="9"/>
  <c r="F156" i="9"/>
  <c r="C156" i="9"/>
  <c r="AP155" i="9"/>
  <c r="AM155" i="9"/>
  <c r="AL155" i="9"/>
  <c r="AR155" i="9" s="1"/>
  <c r="AJ155" i="9"/>
  <c r="AG155" i="9"/>
  <c r="AD155" i="9"/>
  <c r="AA155" i="9"/>
  <c r="X155" i="9"/>
  <c r="U155" i="9"/>
  <c r="R155" i="9"/>
  <c r="O155" i="9"/>
  <c r="L155" i="9"/>
  <c r="I155" i="9"/>
  <c r="F155" i="9"/>
  <c r="C155" i="9"/>
  <c r="AP154" i="9"/>
  <c r="AM154" i="9"/>
  <c r="AL154" i="9"/>
  <c r="AR154" i="9" s="1"/>
  <c r="AJ154" i="9"/>
  <c r="AG154" i="9"/>
  <c r="AD154" i="9"/>
  <c r="AA154" i="9"/>
  <c r="X154" i="9"/>
  <c r="U154" i="9"/>
  <c r="R154" i="9"/>
  <c r="O154" i="9"/>
  <c r="L154" i="9"/>
  <c r="I154" i="9"/>
  <c r="F154" i="9"/>
  <c r="C154" i="9"/>
  <c r="AP153" i="9"/>
  <c r="AM153" i="9"/>
  <c r="AL153" i="9"/>
  <c r="AR153" i="9" s="1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P151" i="9"/>
  <c r="AM151" i="9"/>
  <c r="AL151" i="9"/>
  <c r="AR151" i="9" s="1"/>
  <c r="AJ151" i="9"/>
  <c r="AG151" i="9"/>
  <c r="AD151" i="9"/>
  <c r="AA151" i="9"/>
  <c r="X151" i="9"/>
  <c r="U151" i="9"/>
  <c r="R151" i="9"/>
  <c r="O151" i="9"/>
  <c r="L151" i="9"/>
  <c r="I151" i="9"/>
  <c r="F151" i="9"/>
  <c r="C151" i="9"/>
  <c r="AP149" i="9"/>
  <c r="AO149" i="9"/>
  <c r="AJ149" i="9"/>
  <c r="AI149" i="9"/>
  <c r="AG149" i="9"/>
  <c r="AF149" i="9"/>
  <c r="AD149" i="9"/>
  <c r="AC149" i="9"/>
  <c r="Z149" i="9"/>
  <c r="AA149" i="9" s="1"/>
  <c r="X149" i="9"/>
  <c r="W149" i="9"/>
  <c r="U149" i="9"/>
  <c r="T149" i="9"/>
  <c r="Q149" i="9"/>
  <c r="R149" i="9" s="1"/>
  <c r="N149" i="9"/>
  <c r="O149" i="9" s="1"/>
  <c r="L149" i="9"/>
  <c r="K149" i="9"/>
  <c r="I149" i="9"/>
  <c r="H149" i="9"/>
  <c r="F149" i="9"/>
  <c r="E149" i="9"/>
  <c r="B149" i="9"/>
  <c r="AO148" i="9"/>
  <c r="AP148" i="9" s="1"/>
  <c r="AJ148" i="9"/>
  <c r="AI148" i="9"/>
  <c r="AF148" i="9"/>
  <c r="AG148" i="9" s="1"/>
  <c r="AC148" i="9"/>
  <c r="AD148" i="9" s="1"/>
  <c r="Z148" i="9"/>
  <c r="AA148" i="9" s="1"/>
  <c r="X148" i="9"/>
  <c r="W148" i="9"/>
  <c r="T148" i="9"/>
  <c r="U148" i="9" s="1"/>
  <c r="Q148" i="9"/>
  <c r="R148" i="9" s="1"/>
  <c r="N148" i="9"/>
  <c r="O148" i="9" s="1"/>
  <c r="L148" i="9"/>
  <c r="K148" i="9"/>
  <c r="H148" i="9"/>
  <c r="I148" i="9" s="1"/>
  <c r="E148" i="9"/>
  <c r="F148" i="9" s="1"/>
  <c r="B148" i="9"/>
  <c r="AL148" i="9" s="1"/>
  <c r="AP147" i="9"/>
  <c r="AL147" i="9"/>
  <c r="AJ147" i="9"/>
  <c r="AG147" i="9"/>
  <c r="AD147" i="9"/>
  <c r="AA147" i="9"/>
  <c r="X147" i="9"/>
  <c r="U147" i="9"/>
  <c r="R147" i="9"/>
  <c r="O147" i="9"/>
  <c r="L147" i="9"/>
  <c r="I147" i="9"/>
  <c r="F147" i="9"/>
  <c r="C147" i="9"/>
  <c r="AP146" i="9"/>
  <c r="AL146" i="9"/>
  <c r="AJ146" i="9"/>
  <c r="AG146" i="9"/>
  <c r="AD146" i="9"/>
  <c r="AA146" i="9"/>
  <c r="X146" i="9"/>
  <c r="U146" i="9"/>
  <c r="R146" i="9"/>
  <c r="O146" i="9"/>
  <c r="L146" i="9"/>
  <c r="I146" i="9"/>
  <c r="F146" i="9"/>
  <c r="C146" i="9"/>
  <c r="AP145" i="9"/>
  <c r="AL145" i="9"/>
  <c r="AJ145" i="9"/>
  <c r="AG145" i="9"/>
  <c r="AD145" i="9"/>
  <c r="AA145" i="9"/>
  <c r="X145" i="9"/>
  <c r="U145" i="9"/>
  <c r="R145" i="9"/>
  <c r="O145" i="9"/>
  <c r="L145" i="9"/>
  <c r="I145" i="9"/>
  <c r="F145" i="9"/>
  <c r="C145" i="9"/>
  <c r="AP144" i="9"/>
  <c r="AL144" i="9"/>
  <c r="AJ144" i="9"/>
  <c r="AG144" i="9"/>
  <c r="AD144" i="9"/>
  <c r="AA144" i="9"/>
  <c r="X144" i="9"/>
  <c r="U144" i="9"/>
  <c r="R144" i="9"/>
  <c r="O144" i="9"/>
  <c r="L144" i="9"/>
  <c r="I144" i="9"/>
  <c r="F144" i="9"/>
  <c r="C144" i="9"/>
  <c r="AP143" i="9"/>
  <c r="AL143" i="9"/>
  <c r="AJ143" i="9"/>
  <c r="AG143" i="9"/>
  <c r="AD143" i="9"/>
  <c r="AA143" i="9"/>
  <c r="X143" i="9"/>
  <c r="U143" i="9"/>
  <c r="R143" i="9"/>
  <c r="O143" i="9"/>
  <c r="L143" i="9"/>
  <c r="I143" i="9"/>
  <c r="F143" i="9"/>
  <c r="C143" i="9"/>
  <c r="AO141" i="9"/>
  <c r="AP141" i="9" s="1"/>
  <c r="AJ141" i="9"/>
  <c r="AI141" i="9"/>
  <c r="AG141" i="9"/>
  <c r="AF141" i="9"/>
  <c r="AC141" i="9"/>
  <c r="AD141" i="9" s="1"/>
  <c r="AA141" i="9"/>
  <c r="Z141" i="9"/>
  <c r="W141" i="9"/>
  <c r="X141" i="9" s="1"/>
  <c r="U141" i="9"/>
  <c r="T141" i="9"/>
  <c r="Q141" i="9"/>
  <c r="R141" i="9" s="1"/>
  <c r="O141" i="9"/>
  <c r="N141" i="9"/>
  <c r="L141" i="9"/>
  <c r="K141" i="9"/>
  <c r="H141" i="9"/>
  <c r="I141" i="9" s="1"/>
  <c r="E141" i="9"/>
  <c r="F141" i="9" s="1"/>
  <c r="C141" i="9"/>
  <c r="B141" i="9"/>
  <c r="AR140" i="9"/>
  <c r="AP140" i="9"/>
  <c r="AM140" i="9"/>
  <c r="AL140" i="9"/>
  <c r="AJ140" i="9"/>
  <c r="AG140" i="9"/>
  <c r="AD140" i="9"/>
  <c r="AA140" i="9"/>
  <c r="X140" i="9"/>
  <c r="U140" i="9"/>
  <c r="R140" i="9"/>
  <c r="O140" i="9"/>
  <c r="L140" i="9"/>
  <c r="I140" i="9"/>
  <c r="F140" i="9"/>
  <c r="C140" i="9"/>
  <c r="AR139" i="9"/>
  <c r="AP139" i="9"/>
  <c r="AM139" i="9"/>
  <c r="AL139" i="9"/>
  <c r="AJ139" i="9"/>
  <c r="AG139" i="9"/>
  <c r="AD139" i="9"/>
  <c r="AA139" i="9"/>
  <c r="X139" i="9"/>
  <c r="U139" i="9"/>
  <c r="R139" i="9"/>
  <c r="O139" i="9"/>
  <c r="L139" i="9"/>
  <c r="I139" i="9"/>
  <c r="F139" i="9"/>
  <c r="C139" i="9"/>
  <c r="AR138" i="9"/>
  <c r="AP138" i="9"/>
  <c r="AM138" i="9"/>
  <c r="AL138" i="9"/>
  <c r="AJ138" i="9"/>
  <c r="AG138" i="9"/>
  <c r="AD138" i="9"/>
  <c r="AA138" i="9"/>
  <c r="X138" i="9"/>
  <c r="U138" i="9"/>
  <c r="R138" i="9"/>
  <c r="O138" i="9"/>
  <c r="L138" i="9"/>
  <c r="I138" i="9"/>
  <c r="F138" i="9"/>
  <c r="C138" i="9"/>
  <c r="AR137" i="9"/>
  <c r="AP137" i="9"/>
  <c r="AM137" i="9"/>
  <c r="AL137" i="9"/>
  <c r="AJ137" i="9"/>
  <c r="AG137" i="9"/>
  <c r="AD137" i="9"/>
  <c r="AA137" i="9"/>
  <c r="X137" i="9"/>
  <c r="U137" i="9"/>
  <c r="R137" i="9"/>
  <c r="O137" i="9"/>
  <c r="L137" i="9"/>
  <c r="I137" i="9"/>
  <c r="F137" i="9"/>
  <c r="C137" i="9"/>
  <c r="AR136" i="9"/>
  <c r="AP136" i="9"/>
  <c r="AM136" i="9"/>
  <c r="AL136" i="9"/>
  <c r="AJ136" i="9"/>
  <c r="AG136" i="9"/>
  <c r="AD136" i="9"/>
  <c r="AA136" i="9"/>
  <c r="X136" i="9"/>
  <c r="U136" i="9"/>
  <c r="R136" i="9"/>
  <c r="O136" i="9"/>
  <c r="L136" i="9"/>
  <c r="I136" i="9"/>
  <c r="F136" i="9"/>
  <c r="C136" i="9"/>
  <c r="AR135" i="9"/>
  <c r="AP135" i="9"/>
  <c r="AM135" i="9"/>
  <c r="AL135" i="9"/>
  <c r="AJ135" i="9"/>
  <c r="AG135" i="9"/>
  <c r="AD135" i="9"/>
  <c r="AA135" i="9"/>
  <c r="X135" i="9"/>
  <c r="U135" i="9"/>
  <c r="R135" i="9"/>
  <c r="O135" i="9"/>
  <c r="L135" i="9"/>
  <c r="I135" i="9"/>
  <c r="F135" i="9"/>
  <c r="C135" i="9"/>
  <c r="AR134" i="9"/>
  <c r="AP134" i="9"/>
  <c r="AM134" i="9"/>
  <c r="AL134" i="9"/>
  <c r="AJ134" i="9"/>
  <c r="AG134" i="9"/>
  <c r="AD134" i="9"/>
  <c r="AA134" i="9"/>
  <c r="X134" i="9"/>
  <c r="U134" i="9"/>
  <c r="R134" i="9"/>
  <c r="O134" i="9"/>
  <c r="L134" i="9"/>
  <c r="I134" i="9"/>
  <c r="F134" i="9"/>
  <c r="C134" i="9"/>
  <c r="AR133" i="9"/>
  <c r="AP133" i="9"/>
  <c r="AM133" i="9"/>
  <c r="AL133" i="9"/>
  <c r="AJ133" i="9"/>
  <c r="AG133" i="9"/>
  <c r="AD133" i="9"/>
  <c r="AA133" i="9"/>
  <c r="X133" i="9"/>
  <c r="U133" i="9"/>
  <c r="R133" i="9"/>
  <c r="O133" i="9"/>
  <c r="L133" i="9"/>
  <c r="I133" i="9"/>
  <c r="F133" i="9"/>
  <c r="C133" i="9"/>
  <c r="AR132" i="9"/>
  <c r="AP132" i="9"/>
  <c r="AM132" i="9"/>
  <c r="AL132" i="9"/>
  <c r="AJ132" i="9"/>
  <c r="AG132" i="9"/>
  <c r="AD132" i="9"/>
  <c r="AA132" i="9"/>
  <c r="X132" i="9"/>
  <c r="U132" i="9"/>
  <c r="R132" i="9"/>
  <c r="O132" i="9"/>
  <c r="L132" i="9"/>
  <c r="I132" i="9"/>
  <c r="F132" i="9"/>
  <c r="C132" i="9"/>
  <c r="AR131" i="9"/>
  <c r="AP131" i="9"/>
  <c r="AM131" i="9"/>
  <c r="AL131" i="9"/>
  <c r="AJ131" i="9"/>
  <c r="AG131" i="9"/>
  <c r="AD131" i="9"/>
  <c r="AA131" i="9"/>
  <c r="X131" i="9"/>
  <c r="U131" i="9"/>
  <c r="R131" i="9"/>
  <c r="O131" i="9"/>
  <c r="L131" i="9"/>
  <c r="I131" i="9"/>
  <c r="F131" i="9"/>
  <c r="C131" i="9"/>
  <c r="AR130" i="9"/>
  <c r="AP130" i="9"/>
  <c r="AM130" i="9"/>
  <c r="AL130" i="9"/>
  <c r="AJ130" i="9"/>
  <c r="AG130" i="9"/>
  <c r="AD130" i="9"/>
  <c r="AA130" i="9"/>
  <c r="X130" i="9"/>
  <c r="U130" i="9"/>
  <c r="R130" i="9"/>
  <c r="O130" i="9"/>
  <c r="L130" i="9"/>
  <c r="I130" i="9"/>
  <c r="F130" i="9"/>
  <c r="C130" i="9"/>
  <c r="AR129" i="9"/>
  <c r="AP129" i="9"/>
  <c r="AM129" i="9"/>
  <c r="AL129" i="9"/>
  <c r="AJ129" i="9"/>
  <c r="AG129" i="9"/>
  <c r="AD129" i="9"/>
  <c r="AA129" i="9"/>
  <c r="X129" i="9"/>
  <c r="U129" i="9"/>
  <c r="R129" i="9"/>
  <c r="O129" i="9"/>
  <c r="L129" i="9"/>
  <c r="I129" i="9"/>
  <c r="F129" i="9"/>
  <c r="C129" i="9"/>
  <c r="AR127" i="9"/>
  <c r="AP127" i="9"/>
  <c r="AM127" i="9"/>
  <c r="AL127" i="9"/>
  <c r="AJ127" i="9"/>
  <c r="AG127" i="9"/>
  <c r="AD127" i="9"/>
  <c r="AA127" i="9"/>
  <c r="X127" i="9"/>
  <c r="U127" i="9"/>
  <c r="R127" i="9"/>
  <c r="O127" i="9"/>
  <c r="L127" i="9"/>
  <c r="I127" i="9"/>
  <c r="F127" i="9"/>
  <c r="C127" i="9"/>
  <c r="AO124" i="9"/>
  <c r="AO172" i="9" s="1"/>
  <c r="AI124" i="9"/>
  <c r="AJ124" i="9" s="1"/>
  <c r="AF124" i="9"/>
  <c r="AG124" i="9" s="1"/>
  <c r="AC124" i="9"/>
  <c r="AA124" i="9"/>
  <c r="Z124" i="9"/>
  <c r="W124" i="9"/>
  <c r="X124" i="9" s="1"/>
  <c r="T124" i="9"/>
  <c r="U124" i="9" s="1"/>
  <c r="R124" i="9"/>
  <c r="Q124" i="9"/>
  <c r="Q172" i="9" s="1"/>
  <c r="O124" i="9"/>
  <c r="N124" i="9"/>
  <c r="N172" i="9" s="1"/>
  <c r="K124" i="9"/>
  <c r="L124" i="9" s="1"/>
  <c r="H124" i="9"/>
  <c r="I124" i="9" s="1"/>
  <c r="E124" i="9"/>
  <c r="C124" i="9"/>
  <c r="B124" i="9"/>
  <c r="AP123" i="9"/>
  <c r="AL123" i="9"/>
  <c r="AJ123" i="9"/>
  <c r="AG123" i="9"/>
  <c r="AD123" i="9"/>
  <c r="AA123" i="9"/>
  <c r="X123" i="9"/>
  <c r="U123" i="9"/>
  <c r="R123" i="9"/>
  <c r="O123" i="9"/>
  <c r="L123" i="9"/>
  <c r="I123" i="9"/>
  <c r="F123" i="9"/>
  <c r="C123" i="9"/>
  <c r="AP122" i="9"/>
  <c r="AO122" i="9"/>
  <c r="AJ122" i="9"/>
  <c r="AI122" i="9"/>
  <c r="AF122" i="9"/>
  <c r="AG122" i="9" s="1"/>
  <c r="AD122" i="9"/>
  <c r="AC122" i="9"/>
  <c r="AA122" i="9"/>
  <c r="Z122" i="9"/>
  <c r="X122" i="9"/>
  <c r="W122" i="9"/>
  <c r="T122" i="9"/>
  <c r="U122" i="9" s="1"/>
  <c r="R122" i="9"/>
  <c r="Q122" i="9"/>
  <c r="N122" i="9"/>
  <c r="O122" i="9" s="1"/>
  <c r="L122" i="9"/>
  <c r="K122" i="9"/>
  <c r="H122" i="9"/>
  <c r="I122" i="9" s="1"/>
  <c r="F122" i="9"/>
  <c r="E122" i="9"/>
  <c r="C122" i="9"/>
  <c r="B122" i="9"/>
  <c r="AR121" i="9"/>
  <c r="AP121" i="9"/>
  <c r="AL121" i="9"/>
  <c r="AM121" i="9" s="1"/>
  <c r="AJ121" i="9"/>
  <c r="AG121" i="9"/>
  <c r="AD121" i="9"/>
  <c r="AA121" i="9"/>
  <c r="X121" i="9"/>
  <c r="U121" i="9"/>
  <c r="R121" i="9"/>
  <c r="O121" i="9"/>
  <c r="L121" i="9"/>
  <c r="I121" i="9"/>
  <c r="F121" i="9"/>
  <c r="C121" i="9"/>
  <c r="AR120" i="9"/>
  <c r="AP120" i="9"/>
  <c r="AL120" i="9"/>
  <c r="AM120" i="9" s="1"/>
  <c r="AJ120" i="9"/>
  <c r="AG120" i="9"/>
  <c r="AD120" i="9"/>
  <c r="AA120" i="9"/>
  <c r="X120" i="9"/>
  <c r="U120" i="9"/>
  <c r="R120" i="9"/>
  <c r="O120" i="9"/>
  <c r="L120" i="9"/>
  <c r="I120" i="9"/>
  <c r="F120" i="9"/>
  <c r="C120" i="9"/>
  <c r="AR119" i="9"/>
  <c r="AP119" i="9"/>
  <c r="AL119" i="9"/>
  <c r="AM119" i="9" s="1"/>
  <c r="AJ119" i="9"/>
  <c r="AG119" i="9"/>
  <c r="AD119" i="9"/>
  <c r="AA119" i="9"/>
  <c r="X119" i="9"/>
  <c r="U119" i="9"/>
  <c r="R119" i="9"/>
  <c r="O119" i="9"/>
  <c r="L119" i="9"/>
  <c r="I119" i="9"/>
  <c r="F119" i="9"/>
  <c r="C119" i="9"/>
  <c r="AP118" i="9"/>
  <c r="AO118" i="9"/>
  <c r="AL118" i="9"/>
  <c r="AM118" i="9" s="1"/>
  <c r="AI118" i="9"/>
  <c r="AJ118" i="9" s="1"/>
  <c r="AG118" i="9"/>
  <c r="AF118" i="9"/>
  <c r="AD118" i="9"/>
  <c r="AC118" i="9"/>
  <c r="Z118" i="9"/>
  <c r="AA118" i="9" s="1"/>
  <c r="W118" i="9"/>
  <c r="X118" i="9" s="1"/>
  <c r="T118" i="9"/>
  <c r="U118" i="9" s="1"/>
  <c r="R118" i="9"/>
  <c r="Q118" i="9"/>
  <c r="N118" i="9"/>
  <c r="O118" i="9" s="1"/>
  <c r="K118" i="9"/>
  <c r="L118" i="9" s="1"/>
  <c r="H118" i="9"/>
  <c r="I118" i="9" s="1"/>
  <c r="F118" i="9"/>
  <c r="E118" i="9"/>
  <c r="B118" i="9"/>
  <c r="C118" i="9" s="1"/>
  <c r="AP117" i="9"/>
  <c r="AL117" i="9"/>
  <c r="AJ117" i="9"/>
  <c r="AG117" i="9"/>
  <c r="AD117" i="9"/>
  <c r="AA117" i="9"/>
  <c r="X117" i="9"/>
  <c r="U117" i="9"/>
  <c r="R117" i="9"/>
  <c r="O117" i="9"/>
  <c r="L117" i="9"/>
  <c r="I117" i="9"/>
  <c r="F117" i="9"/>
  <c r="C117" i="9"/>
  <c r="AP116" i="9"/>
  <c r="AL116" i="9"/>
  <c r="AJ116" i="9"/>
  <c r="AG116" i="9"/>
  <c r="AD116" i="9"/>
  <c r="AA116" i="9"/>
  <c r="X116" i="9"/>
  <c r="U116" i="9"/>
  <c r="R116" i="9"/>
  <c r="O116" i="9"/>
  <c r="L116" i="9"/>
  <c r="I116" i="9"/>
  <c r="F116" i="9"/>
  <c r="C116" i="9"/>
  <c r="AP115" i="9"/>
  <c r="AL115" i="9"/>
  <c r="AJ115" i="9"/>
  <c r="AG115" i="9"/>
  <c r="AD115" i="9"/>
  <c r="AA115" i="9"/>
  <c r="X115" i="9"/>
  <c r="U115" i="9"/>
  <c r="R115" i="9"/>
  <c r="O115" i="9"/>
  <c r="L115" i="9"/>
  <c r="I115" i="9"/>
  <c r="F115" i="9"/>
  <c r="C115" i="9"/>
  <c r="AP114" i="9"/>
  <c r="AL114" i="9"/>
  <c r="AJ114" i="9"/>
  <c r="AG114" i="9"/>
  <c r="AD114" i="9"/>
  <c r="AA114" i="9"/>
  <c r="X114" i="9"/>
  <c r="U114" i="9"/>
  <c r="R114" i="9"/>
  <c r="O114" i="9"/>
  <c r="L114" i="9"/>
  <c r="I114" i="9"/>
  <c r="F114" i="9"/>
  <c r="C114" i="9"/>
  <c r="AP113" i="9"/>
  <c r="AL113" i="9"/>
  <c r="AJ113" i="9"/>
  <c r="AG113" i="9"/>
  <c r="AD113" i="9"/>
  <c r="AA113" i="9"/>
  <c r="X113" i="9"/>
  <c r="U113" i="9"/>
  <c r="R113" i="9"/>
  <c r="O113" i="9"/>
  <c r="L113" i="9"/>
  <c r="I113" i="9"/>
  <c r="F113" i="9"/>
  <c r="C113" i="9"/>
  <c r="AP112" i="9"/>
  <c r="AL112" i="9"/>
  <c r="AJ112" i="9"/>
  <c r="AG112" i="9"/>
  <c r="AD112" i="9"/>
  <c r="AA112" i="9"/>
  <c r="X112" i="9"/>
  <c r="U112" i="9"/>
  <c r="R112" i="9"/>
  <c r="O112" i="9"/>
  <c r="L112" i="9"/>
  <c r="I112" i="9"/>
  <c r="F112" i="9"/>
  <c r="C112" i="9"/>
  <c r="AP111" i="9"/>
  <c r="AL111" i="9"/>
  <c r="AJ111" i="9"/>
  <c r="AG111" i="9"/>
  <c r="AD111" i="9"/>
  <c r="AA111" i="9"/>
  <c r="X111" i="9"/>
  <c r="U111" i="9"/>
  <c r="R111" i="9"/>
  <c r="O111" i="9"/>
  <c r="L111" i="9"/>
  <c r="I111" i="9"/>
  <c r="F111" i="9"/>
  <c r="C111" i="9"/>
  <c r="AP110" i="9"/>
  <c r="AL110" i="9"/>
  <c r="AJ110" i="9"/>
  <c r="AG110" i="9"/>
  <c r="AD110" i="9"/>
  <c r="AA110" i="9"/>
  <c r="X110" i="9"/>
  <c r="U110" i="9"/>
  <c r="R110" i="9"/>
  <c r="O110" i="9"/>
  <c r="L110" i="9"/>
  <c r="I110" i="9"/>
  <c r="F110" i="9"/>
  <c r="C110" i="9"/>
  <c r="AP109" i="9"/>
  <c r="AL109" i="9"/>
  <c r="AJ109" i="9"/>
  <c r="AG109" i="9"/>
  <c r="AD109" i="9"/>
  <c r="AA109" i="9"/>
  <c r="X109" i="9"/>
  <c r="U109" i="9"/>
  <c r="R109" i="9"/>
  <c r="O109" i="9"/>
  <c r="L109" i="9"/>
  <c r="I109" i="9"/>
  <c r="F109" i="9"/>
  <c r="C109" i="9"/>
  <c r="AP108" i="9"/>
  <c r="AL108" i="9"/>
  <c r="AJ108" i="9"/>
  <c r="AG108" i="9"/>
  <c r="AD108" i="9"/>
  <c r="AA108" i="9"/>
  <c r="X108" i="9"/>
  <c r="U108" i="9"/>
  <c r="R108" i="9"/>
  <c r="O108" i="9"/>
  <c r="L108" i="9"/>
  <c r="I108" i="9"/>
  <c r="F108" i="9"/>
  <c r="C108" i="9"/>
  <c r="AP107" i="9"/>
  <c r="AL107" i="9"/>
  <c r="AJ107" i="9"/>
  <c r="AG107" i="9"/>
  <c r="AD107" i="9"/>
  <c r="AA107" i="9"/>
  <c r="X107" i="9"/>
  <c r="U107" i="9"/>
  <c r="R107" i="9"/>
  <c r="O107" i="9"/>
  <c r="L107" i="9"/>
  <c r="I107" i="9"/>
  <c r="F107" i="9"/>
  <c r="C107" i="9"/>
  <c r="AP106" i="9"/>
  <c r="AL106" i="9"/>
  <c r="AJ106" i="9"/>
  <c r="AG106" i="9"/>
  <c r="AD106" i="9"/>
  <c r="AA106" i="9"/>
  <c r="X106" i="9"/>
  <c r="U106" i="9"/>
  <c r="R106" i="9"/>
  <c r="O106" i="9"/>
  <c r="L106" i="9"/>
  <c r="I106" i="9"/>
  <c r="F106" i="9"/>
  <c r="C106" i="9"/>
  <c r="AP105" i="9"/>
  <c r="AL105" i="9"/>
  <c r="AJ105" i="9"/>
  <c r="AG105" i="9"/>
  <c r="AD105" i="9"/>
  <c r="AA105" i="9"/>
  <c r="X105" i="9"/>
  <c r="U105" i="9"/>
  <c r="R105" i="9"/>
  <c r="O105" i="9"/>
  <c r="L105" i="9"/>
  <c r="I105" i="9"/>
  <c r="F105" i="9"/>
  <c r="C105" i="9"/>
  <c r="AP104" i="9"/>
  <c r="AL104" i="9"/>
  <c r="AJ104" i="9"/>
  <c r="AG104" i="9"/>
  <c r="AD104" i="9"/>
  <c r="AA104" i="9"/>
  <c r="X104" i="9"/>
  <c r="U104" i="9"/>
  <c r="R104" i="9"/>
  <c r="O104" i="9"/>
  <c r="L104" i="9"/>
  <c r="I104" i="9"/>
  <c r="F104" i="9"/>
  <c r="C104" i="9"/>
  <c r="AP103" i="9"/>
  <c r="AL103" i="9"/>
  <c r="AJ103" i="9"/>
  <c r="AG103" i="9"/>
  <c r="AD103" i="9"/>
  <c r="AA103" i="9"/>
  <c r="X103" i="9"/>
  <c r="U103" i="9"/>
  <c r="R103" i="9"/>
  <c r="O103" i="9"/>
  <c r="L103" i="9"/>
  <c r="I103" i="9"/>
  <c r="F103" i="9"/>
  <c r="C103" i="9"/>
  <c r="AP102" i="9"/>
  <c r="AL102" i="9"/>
  <c r="AJ102" i="9"/>
  <c r="AG102" i="9"/>
  <c r="AD102" i="9"/>
  <c r="AA102" i="9"/>
  <c r="X102" i="9"/>
  <c r="U102" i="9"/>
  <c r="R102" i="9"/>
  <c r="O102" i="9"/>
  <c r="L102" i="9"/>
  <c r="I102" i="9"/>
  <c r="F102" i="9"/>
  <c r="C102" i="9"/>
  <c r="AP101" i="9"/>
  <c r="AL101" i="9"/>
  <c r="AJ101" i="9"/>
  <c r="AG101" i="9"/>
  <c r="AD101" i="9"/>
  <c r="AA101" i="9"/>
  <c r="X101" i="9"/>
  <c r="U101" i="9"/>
  <c r="R101" i="9"/>
  <c r="O101" i="9"/>
  <c r="L101" i="9"/>
  <c r="I101" i="9"/>
  <c r="F101" i="9"/>
  <c r="C101" i="9"/>
  <c r="AP100" i="9"/>
  <c r="AL100" i="9"/>
  <c r="AJ100" i="9"/>
  <c r="AG100" i="9"/>
  <c r="AD100" i="9"/>
  <c r="AA100" i="9"/>
  <c r="X100" i="9"/>
  <c r="U100" i="9"/>
  <c r="R100" i="9"/>
  <c r="O100" i="9"/>
  <c r="L100" i="9"/>
  <c r="I100" i="9"/>
  <c r="F100" i="9"/>
  <c r="C100" i="9"/>
  <c r="AP99" i="9"/>
  <c r="AL99" i="9"/>
  <c r="AJ99" i="9"/>
  <c r="AG99" i="9"/>
  <c r="AD99" i="9"/>
  <c r="AA99" i="9"/>
  <c r="X99" i="9"/>
  <c r="U99" i="9"/>
  <c r="R99" i="9"/>
  <c r="O99" i="9"/>
  <c r="L99" i="9"/>
  <c r="I99" i="9"/>
  <c r="F99" i="9"/>
  <c r="C99" i="9"/>
  <c r="AP98" i="9"/>
  <c r="AL98" i="9"/>
  <c r="AJ98" i="9"/>
  <c r="AG98" i="9"/>
  <c r="AD98" i="9"/>
  <c r="AA98" i="9"/>
  <c r="X98" i="9"/>
  <c r="U98" i="9"/>
  <c r="R98" i="9"/>
  <c r="O98" i="9"/>
  <c r="L98" i="9"/>
  <c r="I98" i="9"/>
  <c r="F98" i="9"/>
  <c r="C98" i="9"/>
  <c r="AP97" i="9"/>
  <c r="AL97" i="9"/>
  <c r="AJ97" i="9"/>
  <c r="AG97" i="9"/>
  <c r="AD97" i="9"/>
  <c r="AA97" i="9"/>
  <c r="X97" i="9"/>
  <c r="U97" i="9"/>
  <c r="R97" i="9"/>
  <c r="O97" i="9"/>
  <c r="L97" i="9"/>
  <c r="I97" i="9"/>
  <c r="F97" i="9"/>
  <c r="C97" i="9"/>
  <c r="AP96" i="9"/>
  <c r="AL96" i="9"/>
  <c r="AJ96" i="9"/>
  <c r="AG96" i="9"/>
  <c r="AD96" i="9"/>
  <c r="AA96" i="9"/>
  <c r="X96" i="9"/>
  <c r="U96" i="9"/>
  <c r="R96" i="9"/>
  <c r="O96" i="9"/>
  <c r="L96" i="9"/>
  <c r="I96" i="9"/>
  <c r="F96" i="9"/>
  <c r="C96" i="9"/>
  <c r="AP95" i="9"/>
  <c r="AL95" i="9"/>
  <c r="AJ95" i="9"/>
  <c r="AG95" i="9"/>
  <c r="AD95" i="9"/>
  <c r="AA95" i="9"/>
  <c r="X95" i="9"/>
  <c r="U95" i="9"/>
  <c r="R95" i="9"/>
  <c r="O95" i="9"/>
  <c r="L95" i="9"/>
  <c r="I95" i="9"/>
  <c r="F95" i="9"/>
  <c r="C95" i="9"/>
  <c r="AP94" i="9"/>
  <c r="AL94" i="9"/>
  <c r="AJ94" i="9"/>
  <c r="AG94" i="9"/>
  <c r="AD94" i="9"/>
  <c r="AA94" i="9"/>
  <c r="X94" i="9"/>
  <c r="U94" i="9"/>
  <c r="R94" i="9"/>
  <c r="O94" i="9"/>
  <c r="L94" i="9"/>
  <c r="I94" i="9"/>
  <c r="F94" i="9"/>
  <c r="C94" i="9"/>
  <c r="AP92" i="9"/>
  <c r="AL92" i="9"/>
  <c r="AJ92" i="9"/>
  <c r="AG92" i="9"/>
  <c r="AD92" i="9"/>
  <c r="AA92" i="9"/>
  <c r="X92" i="9"/>
  <c r="U92" i="9"/>
  <c r="R92" i="9"/>
  <c r="O92" i="9"/>
  <c r="L92" i="9"/>
  <c r="I92" i="9"/>
  <c r="F92" i="9"/>
  <c r="C92" i="9"/>
  <c r="AP91" i="9"/>
  <c r="AL91" i="9"/>
  <c r="AJ91" i="9"/>
  <c r="AG91" i="9"/>
  <c r="AD91" i="9"/>
  <c r="AA91" i="9"/>
  <c r="X91" i="9"/>
  <c r="U91" i="9"/>
  <c r="R91" i="9"/>
  <c r="O91" i="9"/>
  <c r="L91" i="9"/>
  <c r="I91" i="9"/>
  <c r="F91" i="9"/>
  <c r="C91" i="9"/>
  <c r="AP90" i="9"/>
  <c r="AL90" i="9"/>
  <c r="AJ90" i="9"/>
  <c r="AG90" i="9"/>
  <c r="AD90" i="9"/>
  <c r="AA90" i="9"/>
  <c r="X90" i="9"/>
  <c r="U90" i="9"/>
  <c r="R90" i="9"/>
  <c r="O90" i="9"/>
  <c r="L90" i="9"/>
  <c r="I90" i="9"/>
  <c r="F90" i="9"/>
  <c r="C90" i="9"/>
  <c r="AP89" i="9"/>
  <c r="AL89" i="9"/>
  <c r="AJ89" i="9"/>
  <c r="AG89" i="9"/>
  <c r="AD89" i="9"/>
  <c r="AA89" i="9"/>
  <c r="X89" i="9"/>
  <c r="U89" i="9"/>
  <c r="R89" i="9"/>
  <c r="O89" i="9"/>
  <c r="L89" i="9"/>
  <c r="I89" i="9"/>
  <c r="F89" i="9"/>
  <c r="C89" i="9"/>
  <c r="AP88" i="9"/>
  <c r="AO88" i="9"/>
  <c r="AI88" i="9"/>
  <c r="AJ88" i="9" s="1"/>
  <c r="AG88" i="9"/>
  <c r="AF88" i="9"/>
  <c r="AC88" i="9"/>
  <c r="AD88" i="9" s="1"/>
  <c r="AA88" i="9"/>
  <c r="Z88" i="9"/>
  <c r="W88" i="9"/>
  <c r="X88" i="9" s="1"/>
  <c r="U88" i="9"/>
  <c r="T88" i="9"/>
  <c r="R88" i="9"/>
  <c r="Q88" i="9"/>
  <c r="N88" i="9"/>
  <c r="O88" i="9" s="1"/>
  <c r="K88" i="9"/>
  <c r="L88" i="9" s="1"/>
  <c r="I88" i="9"/>
  <c r="H88" i="9"/>
  <c r="E88" i="9"/>
  <c r="C88" i="9"/>
  <c r="B88" i="9"/>
  <c r="AR87" i="9"/>
  <c r="AP87" i="9"/>
  <c r="AM87" i="9"/>
  <c r="AL87" i="9"/>
  <c r="AJ87" i="9"/>
  <c r="AG87" i="9"/>
  <c r="AD87" i="9"/>
  <c r="AA87" i="9"/>
  <c r="X87" i="9"/>
  <c r="U87" i="9"/>
  <c r="R87" i="9"/>
  <c r="O87" i="9"/>
  <c r="L87" i="9"/>
  <c r="I87" i="9"/>
  <c r="F87" i="9"/>
  <c r="C87" i="9"/>
  <c r="AR86" i="9"/>
  <c r="AP86" i="9"/>
  <c r="AM86" i="9"/>
  <c r="AL86" i="9"/>
  <c r="AJ86" i="9"/>
  <c r="AG86" i="9"/>
  <c r="AD86" i="9"/>
  <c r="AA86" i="9"/>
  <c r="X86" i="9"/>
  <c r="U86" i="9"/>
  <c r="R86" i="9"/>
  <c r="O86" i="9"/>
  <c r="L86" i="9"/>
  <c r="I86" i="9"/>
  <c r="F86" i="9"/>
  <c r="C86" i="9"/>
  <c r="AR85" i="9"/>
  <c r="AP85" i="9"/>
  <c r="AM85" i="9"/>
  <c r="AL85" i="9"/>
  <c r="AJ85" i="9"/>
  <c r="AG85" i="9"/>
  <c r="AD85" i="9"/>
  <c r="AA85" i="9"/>
  <c r="X85" i="9"/>
  <c r="U85" i="9"/>
  <c r="R85" i="9"/>
  <c r="O85" i="9"/>
  <c r="L85" i="9"/>
  <c r="I85" i="9"/>
  <c r="F85" i="9"/>
  <c r="C85" i="9"/>
  <c r="AR84" i="9"/>
  <c r="AP84" i="9"/>
  <c r="AM84" i="9"/>
  <c r="AL84" i="9"/>
  <c r="AJ84" i="9"/>
  <c r="AG84" i="9"/>
  <c r="AD84" i="9"/>
  <c r="AA84" i="9"/>
  <c r="X84" i="9"/>
  <c r="U84" i="9"/>
  <c r="R84" i="9"/>
  <c r="O84" i="9"/>
  <c r="L84" i="9"/>
  <c r="I84" i="9"/>
  <c r="F84" i="9"/>
  <c r="C84" i="9"/>
  <c r="AR83" i="9"/>
  <c r="AP83" i="9"/>
  <c r="AM83" i="9"/>
  <c r="AL83" i="9"/>
  <c r="AJ83" i="9"/>
  <c r="AG83" i="9"/>
  <c r="AD83" i="9"/>
  <c r="AA83" i="9"/>
  <c r="X83" i="9"/>
  <c r="U83" i="9"/>
  <c r="R83" i="9"/>
  <c r="O83" i="9"/>
  <c r="L83" i="9"/>
  <c r="I83" i="9"/>
  <c r="F83" i="9"/>
  <c r="C83" i="9"/>
  <c r="AR82" i="9"/>
  <c r="AP82" i="9"/>
  <c r="AM82" i="9"/>
  <c r="AL82" i="9"/>
  <c r="AJ82" i="9"/>
  <c r="AG82" i="9"/>
  <c r="AD82" i="9"/>
  <c r="AA82" i="9"/>
  <c r="X82" i="9"/>
  <c r="U82" i="9"/>
  <c r="R82" i="9"/>
  <c r="O82" i="9"/>
  <c r="L82" i="9"/>
  <c r="I82" i="9"/>
  <c r="F82" i="9"/>
  <c r="C82" i="9"/>
  <c r="AR81" i="9"/>
  <c r="AP81" i="9"/>
  <c r="AM81" i="9"/>
  <c r="AL81" i="9"/>
  <c r="AJ81" i="9"/>
  <c r="AG81" i="9"/>
  <c r="AD81" i="9"/>
  <c r="AA81" i="9"/>
  <c r="X81" i="9"/>
  <c r="U81" i="9"/>
  <c r="R81" i="9"/>
  <c r="O81" i="9"/>
  <c r="L81" i="9"/>
  <c r="I81" i="9"/>
  <c r="F81" i="9"/>
  <c r="C81" i="9"/>
  <c r="AR80" i="9"/>
  <c r="AP80" i="9"/>
  <c r="AM80" i="9"/>
  <c r="AL80" i="9"/>
  <c r="AJ80" i="9"/>
  <c r="AG80" i="9"/>
  <c r="AD80" i="9"/>
  <c r="AA80" i="9"/>
  <c r="X80" i="9"/>
  <c r="U80" i="9"/>
  <c r="R80" i="9"/>
  <c r="O80" i="9"/>
  <c r="L80" i="9"/>
  <c r="I80" i="9"/>
  <c r="F80" i="9"/>
  <c r="C80" i="9"/>
  <c r="AR79" i="9"/>
  <c r="AP79" i="9"/>
  <c r="AM79" i="9"/>
  <c r="AL79" i="9"/>
  <c r="AJ79" i="9"/>
  <c r="AG79" i="9"/>
  <c r="AD79" i="9"/>
  <c r="AA79" i="9"/>
  <c r="X79" i="9"/>
  <c r="U79" i="9"/>
  <c r="R79" i="9"/>
  <c r="O79" i="9"/>
  <c r="L79" i="9"/>
  <c r="I79" i="9"/>
  <c r="F79" i="9"/>
  <c r="C79" i="9"/>
  <c r="AR78" i="9"/>
  <c r="AP78" i="9"/>
  <c r="AM78" i="9"/>
  <c r="AL78" i="9"/>
  <c r="AJ78" i="9"/>
  <c r="AG78" i="9"/>
  <c r="AD78" i="9"/>
  <c r="AA78" i="9"/>
  <c r="X78" i="9"/>
  <c r="U78" i="9"/>
  <c r="R78" i="9"/>
  <c r="O78" i="9"/>
  <c r="L78" i="9"/>
  <c r="I78" i="9"/>
  <c r="F78" i="9"/>
  <c r="C78" i="9"/>
  <c r="AR77" i="9"/>
  <c r="AP77" i="9"/>
  <c r="AM77" i="9"/>
  <c r="AL77" i="9"/>
  <c r="AJ77" i="9"/>
  <c r="AG77" i="9"/>
  <c r="AD77" i="9"/>
  <c r="AA77" i="9"/>
  <c r="X77" i="9"/>
  <c r="U77" i="9"/>
  <c r="R77" i="9"/>
  <c r="O77" i="9"/>
  <c r="L77" i="9"/>
  <c r="I77" i="9"/>
  <c r="F77" i="9"/>
  <c r="C77" i="9"/>
  <c r="AR76" i="9"/>
  <c r="AP76" i="9"/>
  <c r="AM76" i="9"/>
  <c r="AL76" i="9"/>
  <c r="AJ76" i="9"/>
  <c r="AG76" i="9"/>
  <c r="AD76" i="9"/>
  <c r="AA76" i="9"/>
  <c r="X76" i="9"/>
  <c r="U76" i="9"/>
  <c r="R76" i="9"/>
  <c r="O76" i="9"/>
  <c r="L76" i="9"/>
  <c r="I76" i="9"/>
  <c r="F76" i="9"/>
  <c r="C76" i="9"/>
  <c r="AR75" i="9"/>
  <c r="AP75" i="9"/>
  <c r="AM75" i="9"/>
  <c r="AL75" i="9"/>
  <c r="AJ75" i="9"/>
  <c r="AG75" i="9"/>
  <c r="AD75" i="9"/>
  <c r="AA75" i="9"/>
  <c r="X75" i="9"/>
  <c r="U75" i="9"/>
  <c r="R75" i="9"/>
  <c r="O75" i="9"/>
  <c r="L75" i="9"/>
  <c r="I75" i="9"/>
  <c r="F75" i="9"/>
  <c r="C75" i="9"/>
  <c r="AO73" i="9"/>
  <c r="AP73" i="9" s="1"/>
  <c r="AI73" i="9"/>
  <c r="AJ73" i="9" s="1"/>
  <c r="AG73" i="9"/>
  <c r="AF73" i="9"/>
  <c r="AC73" i="9"/>
  <c r="AD73" i="9" s="1"/>
  <c r="Z73" i="9"/>
  <c r="AA73" i="9" s="1"/>
  <c r="W73" i="9"/>
  <c r="X73" i="9" s="1"/>
  <c r="U73" i="9"/>
  <c r="T73" i="9"/>
  <c r="Q73" i="9"/>
  <c r="R73" i="9" s="1"/>
  <c r="N73" i="9"/>
  <c r="O73" i="9" s="1"/>
  <c r="K73" i="9"/>
  <c r="L73" i="9" s="1"/>
  <c r="I73" i="9"/>
  <c r="H73" i="9"/>
  <c r="E73" i="9"/>
  <c r="F73" i="9" s="1"/>
  <c r="B73" i="9"/>
  <c r="C73" i="9" s="1"/>
  <c r="AR72" i="9"/>
  <c r="AP72" i="9"/>
  <c r="AM72" i="9"/>
  <c r="AL72" i="9"/>
  <c r="AJ72" i="9"/>
  <c r="AG72" i="9"/>
  <c r="AD72" i="9"/>
  <c r="AA72" i="9"/>
  <c r="X72" i="9"/>
  <c r="U72" i="9"/>
  <c r="R72" i="9"/>
  <c r="O72" i="9"/>
  <c r="L72" i="9"/>
  <c r="I72" i="9"/>
  <c r="F72" i="9"/>
  <c r="C72" i="9"/>
  <c r="AR71" i="9"/>
  <c r="AP71" i="9"/>
  <c r="AM71" i="9"/>
  <c r="AL71" i="9"/>
  <c r="AJ71" i="9"/>
  <c r="AG71" i="9"/>
  <c r="AD71" i="9"/>
  <c r="AA71" i="9"/>
  <c r="X71" i="9"/>
  <c r="U71" i="9"/>
  <c r="R71" i="9"/>
  <c r="O71" i="9"/>
  <c r="L71" i="9"/>
  <c r="I71" i="9"/>
  <c r="F71" i="9"/>
  <c r="C71" i="9"/>
  <c r="AR70" i="9"/>
  <c r="AP70" i="9"/>
  <c r="AM70" i="9"/>
  <c r="AL70" i="9"/>
  <c r="AJ70" i="9"/>
  <c r="AG70" i="9"/>
  <c r="AD70" i="9"/>
  <c r="AA70" i="9"/>
  <c r="X70" i="9"/>
  <c r="U70" i="9"/>
  <c r="R70" i="9"/>
  <c r="O70" i="9"/>
  <c r="L70" i="9"/>
  <c r="I70" i="9"/>
  <c r="F70" i="9"/>
  <c r="C70" i="9"/>
  <c r="AR69" i="9"/>
  <c r="AP69" i="9"/>
  <c r="AM69" i="9"/>
  <c r="AL69" i="9"/>
  <c r="AJ69" i="9"/>
  <c r="AG69" i="9"/>
  <c r="AD69" i="9"/>
  <c r="AA69" i="9"/>
  <c r="X69" i="9"/>
  <c r="U69" i="9"/>
  <c r="R69" i="9"/>
  <c r="O69" i="9"/>
  <c r="L69" i="9"/>
  <c r="I69" i="9"/>
  <c r="F69" i="9"/>
  <c r="C69" i="9"/>
  <c r="AR68" i="9"/>
  <c r="AP68" i="9"/>
  <c r="AM68" i="9"/>
  <c r="AL68" i="9"/>
  <c r="AJ68" i="9"/>
  <c r="AG68" i="9"/>
  <c r="AD68" i="9"/>
  <c r="AA68" i="9"/>
  <c r="X68" i="9"/>
  <c r="U68" i="9"/>
  <c r="R68" i="9"/>
  <c r="O68" i="9"/>
  <c r="L68" i="9"/>
  <c r="I68" i="9"/>
  <c r="F68" i="9"/>
  <c r="C68" i="9"/>
  <c r="AR67" i="9"/>
  <c r="AP67" i="9"/>
  <c r="AM67" i="9"/>
  <c r="AL67" i="9"/>
  <c r="AJ67" i="9"/>
  <c r="AG67" i="9"/>
  <c r="AD67" i="9"/>
  <c r="AA67" i="9"/>
  <c r="X67" i="9"/>
  <c r="U67" i="9"/>
  <c r="R67" i="9"/>
  <c r="O67" i="9"/>
  <c r="L67" i="9"/>
  <c r="I67" i="9"/>
  <c r="F67" i="9"/>
  <c r="C67" i="9"/>
  <c r="AR66" i="9"/>
  <c r="AP66" i="9"/>
  <c r="AM66" i="9"/>
  <c r="AL66" i="9"/>
  <c r="AJ66" i="9"/>
  <c r="AG66" i="9"/>
  <c r="AD66" i="9"/>
  <c r="AA66" i="9"/>
  <c r="X66" i="9"/>
  <c r="U66" i="9"/>
  <c r="R66" i="9"/>
  <c r="O66" i="9"/>
  <c r="L66" i="9"/>
  <c r="I66" i="9"/>
  <c r="F66" i="9"/>
  <c r="C66" i="9"/>
  <c r="AR65" i="9"/>
  <c r="AP65" i="9"/>
  <c r="AM65" i="9"/>
  <c r="AL65" i="9"/>
  <c r="AJ65" i="9"/>
  <c r="AG65" i="9"/>
  <c r="AD65" i="9"/>
  <c r="AA65" i="9"/>
  <c r="X65" i="9"/>
  <c r="U65" i="9"/>
  <c r="R65" i="9"/>
  <c r="O65" i="9"/>
  <c r="L65" i="9"/>
  <c r="I65" i="9"/>
  <c r="F65" i="9"/>
  <c r="C65" i="9"/>
  <c r="AR64" i="9"/>
  <c r="AP64" i="9"/>
  <c r="AM64" i="9"/>
  <c r="AL64" i="9"/>
  <c r="AJ64" i="9"/>
  <c r="AG64" i="9"/>
  <c r="AD64" i="9"/>
  <c r="AA64" i="9"/>
  <c r="X64" i="9"/>
  <c r="U64" i="9"/>
  <c r="R64" i="9"/>
  <c r="O64" i="9"/>
  <c r="L64" i="9"/>
  <c r="I64" i="9"/>
  <c r="F64" i="9"/>
  <c r="C64" i="9"/>
  <c r="AP62" i="9"/>
  <c r="AO62" i="9"/>
  <c r="AJ62" i="9"/>
  <c r="AI62" i="9"/>
  <c r="AG62" i="9"/>
  <c r="AF62" i="9"/>
  <c r="AD62" i="9"/>
  <c r="AC62" i="9"/>
  <c r="Z62" i="9"/>
  <c r="AA62" i="9" s="1"/>
  <c r="X62" i="9"/>
  <c r="W62" i="9"/>
  <c r="T62" i="9"/>
  <c r="U62" i="9" s="1"/>
  <c r="Q62" i="9"/>
  <c r="R62" i="9" s="1"/>
  <c r="O62" i="9"/>
  <c r="N62" i="9"/>
  <c r="L62" i="9"/>
  <c r="K62" i="9"/>
  <c r="I62" i="9"/>
  <c r="H62" i="9"/>
  <c r="E62" i="9"/>
  <c r="AL62" i="9" s="1"/>
  <c r="B62" i="9"/>
  <c r="C62" i="9" s="1"/>
  <c r="AO61" i="9"/>
  <c r="AP61" i="9" s="1"/>
  <c r="AJ61" i="9"/>
  <c r="AI61" i="9"/>
  <c r="AG61" i="9"/>
  <c r="AF61" i="9"/>
  <c r="AC61" i="9"/>
  <c r="AD61" i="9" s="1"/>
  <c r="Z61" i="9"/>
  <c r="AA61" i="9" s="1"/>
  <c r="X61" i="9"/>
  <c r="W61" i="9"/>
  <c r="T61" i="9"/>
  <c r="U61" i="9" s="1"/>
  <c r="Q61" i="9"/>
  <c r="R61" i="9" s="1"/>
  <c r="O61" i="9"/>
  <c r="N61" i="9"/>
  <c r="L61" i="9"/>
  <c r="K61" i="9"/>
  <c r="I61" i="9"/>
  <c r="H61" i="9"/>
  <c r="E61" i="9"/>
  <c r="F61" i="9" s="1"/>
  <c r="B61" i="9"/>
  <c r="C61" i="9" s="1"/>
  <c r="AR60" i="9"/>
  <c r="AP60" i="9"/>
  <c r="AL60" i="9"/>
  <c r="AM60" i="9" s="1"/>
  <c r="AJ60" i="9"/>
  <c r="AG60" i="9"/>
  <c r="AD60" i="9"/>
  <c r="AA60" i="9"/>
  <c r="X60" i="9"/>
  <c r="U60" i="9"/>
  <c r="R60" i="9"/>
  <c r="O60" i="9"/>
  <c r="L60" i="9"/>
  <c r="I60" i="9"/>
  <c r="F60" i="9"/>
  <c r="C60" i="9"/>
  <c r="AP59" i="9"/>
  <c r="AL59" i="9"/>
  <c r="AM59" i="9" s="1"/>
  <c r="AJ59" i="9"/>
  <c r="AG59" i="9"/>
  <c r="AD59" i="9"/>
  <c r="AA59" i="9"/>
  <c r="X59" i="9"/>
  <c r="U59" i="9"/>
  <c r="R59" i="9"/>
  <c r="O59" i="9"/>
  <c r="L59" i="9"/>
  <c r="I59" i="9"/>
  <c r="F59" i="9"/>
  <c r="C59" i="9"/>
  <c r="AP58" i="9"/>
  <c r="AL58" i="9"/>
  <c r="AM58" i="9" s="1"/>
  <c r="AJ58" i="9"/>
  <c r="AG58" i="9"/>
  <c r="AD58" i="9"/>
  <c r="AA58" i="9"/>
  <c r="X58" i="9"/>
  <c r="U58" i="9"/>
  <c r="R58" i="9"/>
  <c r="O58" i="9"/>
  <c r="L58" i="9"/>
  <c r="I58" i="9"/>
  <c r="F58" i="9"/>
  <c r="C58" i="9"/>
  <c r="AP57" i="9"/>
  <c r="AL57" i="9"/>
  <c r="AM57" i="9" s="1"/>
  <c r="AJ57" i="9"/>
  <c r="AG57" i="9"/>
  <c r="AD57" i="9"/>
  <c r="AA57" i="9"/>
  <c r="X57" i="9"/>
  <c r="U57" i="9"/>
  <c r="R57" i="9"/>
  <c r="O57" i="9"/>
  <c r="L57" i="9"/>
  <c r="I57" i="9"/>
  <c r="F57" i="9"/>
  <c r="C57" i="9"/>
  <c r="AR56" i="9"/>
  <c r="AP56" i="9"/>
  <c r="AL56" i="9"/>
  <c r="AM56" i="9" s="1"/>
  <c r="AJ56" i="9"/>
  <c r="AG56" i="9"/>
  <c r="AD56" i="9"/>
  <c r="AA56" i="9"/>
  <c r="X56" i="9"/>
  <c r="U56" i="9"/>
  <c r="R56" i="9"/>
  <c r="O56" i="9"/>
  <c r="L56" i="9"/>
  <c r="I56" i="9"/>
  <c r="F56" i="9"/>
  <c r="C56" i="9"/>
  <c r="AR55" i="9"/>
  <c r="AP55" i="9"/>
  <c r="AL55" i="9"/>
  <c r="AM55" i="9" s="1"/>
  <c r="AJ55" i="9"/>
  <c r="AG55" i="9"/>
  <c r="AD55" i="9"/>
  <c r="AA55" i="9"/>
  <c r="X55" i="9"/>
  <c r="U55" i="9"/>
  <c r="R55" i="9"/>
  <c r="O55" i="9"/>
  <c r="L55" i="9"/>
  <c r="I55" i="9"/>
  <c r="F55" i="9"/>
  <c r="C55" i="9"/>
  <c r="AR54" i="9"/>
  <c r="AP54" i="9"/>
  <c r="AL54" i="9"/>
  <c r="AM54" i="9" s="1"/>
  <c r="AJ54" i="9"/>
  <c r="AG54" i="9"/>
  <c r="AD54" i="9"/>
  <c r="AA54" i="9"/>
  <c r="X54" i="9"/>
  <c r="U54" i="9"/>
  <c r="R54" i="9"/>
  <c r="O54" i="9"/>
  <c r="L54" i="9"/>
  <c r="I54" i="9"/>
  <c r="F54" i="9"/>
  <c r="C54" i="9"/>
  <c r="AR53" i="9"/>
  <c r="AP53" i="9"/>
  <c r="AL53" i="9"/>
  <c r="AM53" i="9" s="1"/>
  <c r="AJ53" i="9"/>
  <c r="AG53" i="9"/>
  <c r="AD53" i="9"/>
  <c r="AA53" i="9"/>
  <c r="X53" i="9"/>
  <c r="U53" i="9"/>
  <c r="R53" i="9"/>
  <c r="O53" i="9"/>
  <c r="L53" i="9"/>
  <c r="I53" i="9"/>
  <c r="F53" i="9"/>
  <c r="C53" i="9"/>
  <c r="AP52" i="9"/>
  <c r="AL52" i="9"/>
  <c r="AJ52" i="9"/>
  <c r="AG52" i="9"/>
  <c r="AD52" i="9"/>
  <c r="AA52" i="9"/>
  <c r="X52" i="9"/>
  <c r="U52" i="9"/>
  <c r="R52" i="9"/>
  <c r="O52" i="9"/>
  <c r="L52" i="9"/>
  <c r="I52" i="9"/>
  <c r="F52" i="9"/>
  <c r="C52" i="9"/>
  <c r="AP51" i="9"/>
  <c r="AL51" i="9"/>
  <c r="AM51" i="9" s="1"/>
  <c r="AJ51" i="9"/>
  <c r="AG51" i="9"/>
  <c r="AD51" i="9"/>
  <c r="AA51" i="9"/>
  <c r="X51" i="9"/>
  <c r="U51" i="9"/>
  <c r="R51" i="9"/>
  <c r="O51" i="9"/>
  <c r="L51" i="9"/>
  <c r="I51" i="9"/>
  <c r="F51" i="9"/>
  <c r="C51" i="9"/>
  <c r="AP50" i="9"/>
  <c r="AL50" i="9"/>
  <c r="AM50" i="9" s="1"/>
  <c r="AJ50" i="9"/>
  <c r="AG50" i="9"/>
  <c r="AD50" i="9"/>
  <c r="AA50" i="9"/>
  <c r="X50" i="9"/>
  <c r="U50" i="9"/>
  <c r="R50" i="9"/>
  <c r="O50" i="9"/>
  <c r="L50" i="9"/>
  <c r="I50" i="9"/>
  <c r="F50" i="9"/>
  <c r="C50" i="9"/>
  <c r="AP49" i="9"/>
  <c r="AL49" i="9"/>
  <c r="AM49" i="9" s="1"/>
  <c r="AJ49" i="9"/>
  <c r="AG49" i="9"/>
  <c r="AD49" i="9"/>
  <c r="AA49" i="9"/>
  <c r="X49" i="9"/>
  <c r="U49" i="9"/>
  <c r="R49" i="9"/>
  <c r="O49" i="9"/>
  <c r="L49" i="9"/>
  <c r="I49" i="9"/>
  <c r="F49" i="9"/>
  <c r="C49" i="9"/>
  <c r="AP48" i="9"/>
  <c r="AL48" i="9"/>
  <c r="AM48" i="9" s="1"/>
  <c r="AJ48" i="9"/>
  <c r="AG48" i="9"/>
  <c r="AD48" i="9"/>
  <c r="AA48" i="9"/>
  <c r="X48" i="9"/>
  <c r="U48" i="9"/>
  <c r="R48" i="9"/>
  <c r="O48" i="9"/>
  <c r="L48" i="9"/>
  <c r="I48" i="9"/>
  <c r="F48" i="9"/>
  <c r="C48" i="9"/>
  <c r="AP47" i="9"/>
  <c r="AL47" i="9"/>
  <c r="AM47" i="9" s="1"/>
  <c r="AJ47" i="9"/>
  <c r="AG47" i="9"/>
  <c r="AD47" i="9"/>
  <c r="AA47" i="9"/>
  <c r="X47" i="9"/>
  <c r="U47" i="9"/>
  <c r="R47" i="9"/>
  <c r="O47" i="9"/>
  <c r="L47" i="9"/>
  <c r="I47" i="9"/>
  <c r="F47" i="9"/>
  <c r="C47" i="9"/>
  <c r="AP46" i="9"/>
  <c r="AL46" i="9"/>
  <c r="AM46" i="9" s="1"/>
  <c r="AJ46" i="9"/>
  <c r="AG46" i="9"/>
  <c r="AD46" i="9"/>
  <c r="AA46" i="9"/>
  <c r="X46" i="9"/>
  <c r="U46" i="9"/>
  <c r="R46" i="9"/>
  <c r="O46" i="9"/>
  <c r="L46" i="9"/>
  <c r="I46" i="9"/>
  <c r="F46" i="9"/>
  <c r="C46" i="9"/>
  <c r="AR44" i="9"/>
  <c r="AP44" i="9"/>
  <c r="AL44" i="9"/>
  <c r="AM44" i="9" s="1"/>
  <c r="AJ44" i="9"/>
  <c r="AG44" i="9"/>
  <c r="AD44" i="9"/>
  <c r="AA44" i="9"/>
  <c r="X44" i="9"/>
  <c r="U44" i="9"/>
  <c r="R44" i="9"/>
  <c r="O44" i="9"/>
  <c r="L44" i="9"/>
  <c r="I44" i="9"/>
  <c r="F44" i="9"/>
  <c r="C44" i="9"/>
  <c r="AR43" i="9"/>
  <c r="AP43" i="9"/>
  <c r="AL43" i="9"/>
  <c r="AM43" i="9" s="1"/>
  <c r="AJ43" i="9"/>
  <c r="AG43" i="9"/>
  <c r="AD43" i="9"/>
  <c r="AA43" i="9"/>
  <c r="X43" i="9"/>
  <c r="U43" i="9"/>
  <c r="R43" i="9"/>
  <c r="O43" i="9"/>
  <c r="L43" i="9"/>
  <c r="I43" i="9"/>
  <c r="F43" i="9"/>
  <c r="C43" i="9"/>
  <c r="AP42" i="9"/>
  <c r="AL42" i="9"/>
  <c r="AM42" i="9" s="1"/>
  <c r="AJ42" i="9"/>
  <c r="AG42" i="9"/>
  <c r="AD42" i="9"/>
  <c r="AA42" i="9"/>
  <c r="X42" i="9"/>
  <c r="U42" i="9"/>
  <c r="R42" i="9"/>
  <c r="O42" i="9"/>
  <c r="L42" i="9"/>
  <c r="I42" i="9"/>
  <c r="F42" i="9"/>
  <c r="C42" i="9"/>
  <c r="AO40" i="9"/>
  <c r="AP40" i="9" s="1"/>
  <c r="AJ40" i="9"/>
  <c r="AI40" i="9"/>
  <c r="AF40" i="9"/>
  <c r="AG40" i="9" s="1"/>
  <c r="AC40" i="9"/>
  <c r="AD40" i="9" s="1"/>
  <c r="AA40" i="9"/>
  <c r="Z40" i="9"/>
  <c r="X40" i="9"/>
  <c r="W40" i="9"/>
  <c r="T40" i="9"/>
  <c r="U40" i="9" s="1"/>
  <c r="Q40" i="9"/>
  <c r="R40" i="9" s="1"/>
  <c r="O40" i="9"/>
  <c r="N40" i="9"/>
  <c r="L40" i="9"/>
  <c r="K40" i="9"/>
  <c r="H40" i="9"/>
  <c r="I40" i="9" s="1"/>
  <c r="E40" i="9"/>
  <c r="C40" i="9"/>
  <c r="B40" i="9"/>
  <c r="AR39" i="9"/>
  <c r="AP39" i="9"/>
  <c r="AM39" i="9"/>
  <c r="AL39" i="9"/>
  <c r="AJ39" i="9"/>
  <c r="AG39" i="9"/>
  <c r="AD39" i="9"/>
  <c r="AA39" i="9"/>
  <c r="X39" i="9"/>
  <c r="U39" i="9"/>
  <c r="R39" i="9"/>
  <c r="O39" i="9"/>
  <c r="L39" i="9"/>
  <c r="I39" i="9"/>
  <c r="F39" i="9"/>
  <c r="C39" i="9"/>
  <c r="AR38" i="9"/>
  <c r="AP38" i="9"/>
  <c r="AM38" i="9"/>
  <c r="AL38" i="9"/>
  <c r="AJ38" i="9"/>
  <c r="AG38" i="9"/>
  <c r="AD38" i="9"/>
  <c r="AA38" i="9"/>
  <c r="X38" i="9"/>
  <c r="U38" i="9"/>
  <c r="R38" i="9"/>
  <c r="O38" i="9"/>
  <c r="L38" i="9"/>
  <c r="I38" i="9"/>
  <c r="F38" i="9"/>
  <c r="C38" i="9"/>
  <c r="AR37" i="9"/>
  <c r="AP37" i="9"/>
  <c r="AM37" i="9"/>
  <c r="AL37" i="9"/>
  <c r="AJ37" i="9"/>
  <c r="AG37" i="9"/>
  <c r="AD37" i="9"/>
  <c r="AA37" i="9"/>
  <c r="X37" i="9"/>
  <c r="U37" i="9"/>
  <c r="R37" i="9"/>
  <c r="O37" i="9"/>
  <c r="L37" i="9"/>
  <c r="I37" i="9"/>
  <c r="F37" i="9"/>
  <c r="C37" i="9"/>
  <c r="AR36" i="9"/>
  <c r="AP36" i="9"/>
  <c r="AM36" i="9"/>
  <c r="AL36" i="9"/>
  <c r="AJ36" i="9"/>
  <c r="AG36" i="9"/>
  <c r="AD36" i="9"/>
  <c r="AA36" i="9"/>
  <c r="X36" i="9"/>
  <c r="U36" i="9"/>
  <c r="R36" i="9"/>
  <c r="O36" i="9"/>
  <c r="L36" i="9"/>
  <c r="I36" i="9"/>
  <c r="F36" i="9"/>
  <c r="C36" i="9"/>
  <c r="AR35" i="9"/>
  <c r="AP35" i="9"/>
  <c r="AM35" i="9"/>
  <c r="AL35" i="9"/>
  <c r="AJ35" i="9"/>
  <c r="AG35" i="9"/>
  <c r="AD35" i="9"/>
  <c r="AA35" i="9"/>
  <c r="X35" i="9"/>
  <c r="U35" i="9"/>
  <c r="R35" i="9"/>
  <c r="O35" i="9"/>
  <c r="L35" i="9"/>
  <c r="I35" i="9"/>
  <c r="F35" i="9"/>
  <c r="C35" i="9"/>
  <c r="AR34" i="9"/>
  <c r="AP34" i="9"/>
  <c r="AM34" i="9"/>
  <c r="AL34" i="9"/>
  <c r="AJ34" i="9"/>
  <c r="AG34" i="9"/>
  <c r="AD34" i="9"/>
  <c r="AA34" i="9"/>
  <c r="X34" i="9"/>
  <c r="U34" i="9"/>
  <c r="R34" i="9"/>
  <c r="O34" i="9"/>
  <c r="L34" i="9"/>
  <c r="I34" i="9"/>
  <c r="F34" i="9"/>
  <c r="C34" i="9"/>
  <c r="AR33" i="9"/>
  <c r="AP33" i="9"/>
  <c r="AM33" i="9"/>
  <c r="AL33" i="9"/>
  <c r="AJ33" i="9"/>
  <c r="AG33" i="9"/>
  <c r="AD33" i="9"/>
  <c r="AA33" i="9"/>
  <c r="X33" i="9"/>
  <c r="U33" i="9"/>
  <c r="R33" i="9"/>
  <c r="O33" i="9"/>
  <c r="L33" i="9"/>
  <c r="I33" i="9"/>
  <c r="F33" i="9"/>
  <c r="C33" i="9"/>
  <c r="AR32" i="9"/>
  <c r="AP32" i="9"/>
  <c r="AM32" i="9"/>
  <c r="AL32" i="9"/>
  <c r="AJ32" i="9"/>
  <c r="AG32" i="9"/>
  <c r="AD32" i="9"/>
  <c r="AA32" i="9"/>
  <c r="X32" i="9"/>
  <c r="U32" i="9"/>
  <c r="R32" i="9"/>
  <c r="O32" i="9"/>
  <c r="L32" i="9"/>
  <c r="I32" i="9"/>
  <c r="F32" i="9"/>
  <c r="C32" i="9"/>
  <c r="AR31" i="9"/>
  <c r="AP31" i="9"/>
  <c r="AM31" i="9"/>
  <c r="AL31" i="9"/>
  <c r="AJ31" i="9"/>
  <c r="AG31" i="9"/>
  <c r="AD31" i="9"/>
  <c r="AA31" i="9"/>
  <c r="X31" i="9"/>
  <c r="U31" i="9"/>
  <c r="R31" i="9"/>
  <c r="O31" i="9"/>
  <c r="L31" i="9"/>
  <c r="I31" i="9"/>
  <c r="F31" i="9"/>
  <c r="C31" i="9"/>
  <c r="AO29" i="9"/>
  <c r="AP29" i="9" s="1"/>
  <c r="AI29" i="9"/>
  <c r="AJ29" i="9" s="1"/>
  <c r="AG29" i="9"/>
  <c r="AF29" i="9"/>
  <c r="AD29" i="9"/>
  <c r="AC29" i="9"/>
  <c r="Z29" i="9"/>
  <c r="AA29" i="9" s="1"/>
  <c r="W29" i="9"/>
  <c r="X29" i="9" s="1"/>
  <c r="T29" i="9"/>
  <c r="U29" i="9" s="1"/>
  <c r="Q29" i="9"/>
  <c r="R29" i="9" s="1"/>
  <c r="O29" i="9"/>
  <c r="N29" i="9"/>
  <c r="K29" i="9"/>
  <c r="L29" i="9" s="1"/>
  <c r="H29" i="9"/>
  <c r="I29" i="9" s="1"/>
  <c r="F29" i="9"/>
  <c r="E29" i="9"/>
  <c r="B29" i="9"/>
  <c r="AP28" i="9"/>
  <c r="AL28" i="9"/>
  <c r="AM28" i="9" s="1"/>
  <c r="AJ28" i="9"/>
  <c r="AG28" i="9"/>
  <c r="AD28" i="9"/>
  <c r="AA28" i="9"/>
  <c r="X28" i="9"/>
  <c r="U28" i="9"/>
  <c r="R28" i="9"/>
  <c r="O28" i="9"/>
  <c r="L28" i="9"/>
  <c r="I28" i="9"/>
  <c r="F28" i="9"/>
  <c r="C28" i="9"/>
  <c r="AR27" i="9"/>
  <c r="AP27" i="9"/>
  <c r="AL27" i="9"/>
  <c r="AM27" i="9" s="1"/>
  <c r="AJ27" i="9"/>
  <c r="AG27" i="9"/>
  <c r="AD27" i="9"/>
  <c r="AA27" i="9"/>
  <c r="X27" i="9"/>
  <c r="U27" i="9"/>
  <c r="R27" i="9"/>
  <c r="O27" i="9"/>
  <c r="L27" i="9"/>
  <c r="I27" i="9"/>
  <c r="F27" i="9"/>
  <c r="C27" i="9"/>
  <c r="AP26" i="9"/>
  <c r="AL26" i="9"/>
  <c r="AM26" i="9" s="1"/>
  <c r="AJ26" i="9"/>
  <c r="AG26" i="9"/>
  <c r="AD26" i="9"/>
  <c r="AA26" i="9"/>
  <c r="X26" i="9"/>
  <c r="U26" i="9"/>
  <c r="R26" i="9"/>
  <c r="O26" i="9"/>
  <c r="L26" i="9"/>
  <c r="I26" i="9"/>
  <c r="F26" i="9"/>
  <c r="C26" i="9"/>
  <c r="AR25" i="9"/>
  <c r="AP25" i="9"/>
  <c r="AL25" i="9"/>
  <c r="AM25" i="9" s="1"/>
  <c r="AJ25" i="9"/>
  <c r="AG25" i="9"/>
  <c r="AD25" i="9"/>
  <c r="AA25" i="9"/>
  <c r="X25" i="9"/>
  <c r="U25" i="9"/>
  <c r="R25" i="9"/>
  <c r="O25" i="9"/>
  <c r="L25" i="9"/>
  <c r="I25" i="9"/>
  <c r="F25" i="9"/>
  <c r="C25" i="9"/>
  <c r="AR24" i="9"/>
  <c r="AP24" i="9"/>
  <c r="AL24" i="9"/>
  <c r="AM24" i="9" s="1"/>
  <c r="AJ24" i="9"/>
  <c r="AG24" i="9"/>
  <c r="AD24" i="9"/>
  <c r="AA24" i="9"/>
  <c r="X24" i="9"/>
  <c r="U24" i="9"/>
  <c r="R24" i="9"/>
  <c r="O24" i="9"/>
  <c r="L24" i="9"/>
  <c r="I24" i="9"/>
  <c r="F24" i="9"/>
  <c r="C24" i="9"/>
  <c r="AR23" i="9"/>
  <c r="AP23" i="9"/>
  <c r="AL23" i="9"/>
  <c r="AM23" i="9" s="1"/>
  <c r="AJ23" i="9"/>
  <c r="AG23" i="9"/>
  <c r="AD23" i="9"/>
  <c r="AA23" i="9"/>
  <c r="X23" i="9"/>
  <c r="U23" i="9"/>
  <c r="R23" i="9"/>
  <c r="O23" i="9"/>
  <c r="L23" i="9"/>
  <c r="I23" i="9"/>
  <c r="F23" i="9"/>
  <c r="C23" i="9"/>
  <c r="AP22" i="9"/>
  <c r="AL22" i="9"/>
  <c r="AM22" i="9" s="1"/>
  <c r="AJ22" i="9"/>
  <c r="AG22" i="9"/>
  <c r="AD22" i="9"/>
  <c r="AA22" i="9"/>
  <c r="X22" i="9"/>
  <c r="U22" i="9"/>
  <c r="R22" i="9"/>
  <c r="O22" i="9"/>
  <c r="L22" i="9"/>
  <c r="I22" i="9"/>
  <c r="F22" i="9"/>
  <c r="C22" i="9"/>
  <c r="AP21" i="9"/>
  <c r="AL21" i="9"/>
  <c r="AJ21" i="9"/>
  <c r="AG21" i="9"/>
  <c r="AD21" i="9"/>
  <c r="AA21" i="9"/>
  <c r="X21" i="9"/>
  <c r="U21" i="9"/>
  <c r="R21" i="9"/>
  <c r="O21" i="9"/>
  <c r="L21" i="9"/>
  <c r="I21" i="9"/>
  <c r="F21" i="9"/>
  <c r="C21" i="9"/>
  <c r="AP19" i="9"/>
  <c r="AL19" i="9"/>
  <c r="AM19" i="9" s="1"/>
  <c r="AJ19" i="9"/>
  <c r="AG19" i="9"/>
  <c r="AD19" i="9"/>
  <c r="AA19" i="9"/>
  <c r="X19" i="9"/>
  <c r="U19" i="9"/>
  <c r="R19" i="9"/>
  <c r="O19" i="9"/>
  <c r="L19" i="9"/>
  <c r="I19" i="9"/>
  <c r="F19" i="9"/>
  <c r="C19" i="9"/>
  <c r="AP18" i="9"/>
  <c r="AO18" i="9"/>
  <c r="AJ18" i="9"/>
  <c r="AI18" i="9"/>
  <c r="AF18" i="9"/>
  <c r="AG18" i="9" s="1"/>
  <c r="AC18" i="9"/>
  <c r="AD18" i="9" s="1"/>
  <c r="Z18" i="9"/>
  <c r="AA18" i="9" s="1"/>
  <c r="X18" i="9"/>
  <c r="W18" i="9"/>
  <c r="T18" i="9"/>
  <c r="U18" i="9" s="1"/>
  <c r="R18" i="9"/>
  <c r="Q18" i="9"/>
  <c r="O18" i="9"/>
  <c r="N18" i="9"/>
  <c r="K18" i="9"/>
  <c r="L18" i="9" s="1"/>
  <c r="H18" i="9"/>
  <c r="I18" i="9" s="1"/>
  <c r="F18" i="9"/>
  <c r="E18" i="9"/>
  <c r="C18" i="9"/>
  <c r="B18" i="9"/>
  <c r="AR17" i="9"/>
  <c r="AP17" i="9"/>
  <c r="AL17" i="9"/>
  <c r="AM17" i="9" s="1"/>
  <c r="AJ17" i="9"/>
  <c r="AG17" i="9"/>
  <c r="AD17" i="9"/>
  <c r="AA17" i="9"/>
  <c r="X17" i="9"/>
  <c r="U17" i="9"/>
  <c r="R17" i="9"/>
  <c r="O17" i="9"/>
  <c r="L17" i="9"/>
  <c r="I17" i="9"/>
  <c r="F17" i="9"/>
  <c r="C17" i="9"/>
  <c r="AR16" i="9"/>
  <c r="AP16" i="9"/>
  <c r="AL16" i="9"/>
  <c r="AM16" i="9" s="1"/>
  <c r="AJ16" i="9"/>
  <c r="AG16" i="9"/>
  <c r="AD16" i="9"/>
  <c r="AA16" i="9"/>
  <c r="X16" i="9"/>
  <c r="U16" i="9"/>
  <c r="R16" i="9"/>
  <c r="O16" i="9"/>
  <c r="L16" i="9"/>
  <c r="I16" i="9"/>
  <c r="F16" i="9"/>
  <c r="C16" i="9"/>
  <c r="AR15" i="9"/>
  <c r="AP15" i="9"/>
  <c r="AL15" i="9"/>
  <c r="AM15" i="9" s="1"/>
  <c r="AJ15" i="9"/>
  <c r="AG15" i="9"/>
  <c r="AD15" i="9"/>
  <c r="AA15" i="9"/>
  <c r="X15" i="9"/>
  <c r="U15" i="9"/>
  <c r="R15" i="9"/>
  <c r="O15" i="9"/>
  <c r="L15" i="9"/>
  <c r="I15" i="9"/>
  <c r="F15" i="9"/>
  <c r="C15" i="9"/>
  <c r="AR14" i="9"/>
  <c r="AP14" i="9"/>
  <c r="AL14" i="9"/>
  <c r="AM14" i="9" s="1"/>
  <c r="AJ14" i="9"/>
  <c r="AG14" i="9"/>
  <c r="AD14" i="9"/>
  <c r="AA14" i="9"/>
  <c r="X14" i="9"/>
  <c r="U14" i="9"/>
  <c r="R14" i="9"/>
  <c r="O14" i="9"/>
  <c r="L14" i="9"/>
  <c r="I14" i="9"/>
  <c r="F14" i="9"/>
  <c r="C14" i="9"/>
  <c r="AR13" i="9"/>
  <c r="AP13" i="9"/>
  <c r="AL13" i="9"/>
  <c r="AM13" i="9" s="1"/>
  <c r="AJ13" i="9"/>
  <c r="AG13" i="9"/>
  <c r="AD13" i="9"/>
  <c r="AA13" i="9"/>
  <c r="X13" i="9"/>
  <c r="U13" i="9"/>
  <c r="R13" i="9"/>
  <c r="O13" i="9"/>
  <c r="L13" i="9"/>
  <c r="I13" i="9"/>
  <c r="F13" i="9"/>
  <c r="C13" i="9"/>
  <c r="AR12" i="9"/>
  <c r="AP12" i="9"/>
  <c r="AL12" i="9"/>
  <c r="AM12" i="9" s="1"/>
  <c r="AJ12" i="9"/>
  <c r="AG12" i="9"/>
  <c r="AD12" i="9"/>
  <c r="AA12" i="9"/>
  <c r="X12" i="9"/>
  <c r="U12" i="9"/>
  <c r="R12" i="9"/>
  <c r="O12" i="9"/>
  <c r="L12" i="9"/>
  <c r="I12" i="9"/>
  <c r="F12" i="9"/>
  <c r="C12" i="9"/>
  <c r="AR11" i="9"/>
  <c r="AP11" i="9"/>
  <c r="AL11" i="9"/>
  <c r="AM11" i="9" s="1"/>
  <c r="AJ11" i="9"/>
  <c r="AG11" i="9"/>
  <c r="AD11" i="9"/>
  <c r="AA11" i="9"/>
  <c r="X11" i="9"/>
  <c r="U11" i="9"/>
  <c r="R11" i="9"/>
  <c r="O11" i="9"/>
  <c r="L11" i="9"/>
  <c r="I11" i="9"/>
  <c r="F11" i="9"/>
  <c r="C11" i="9"/>
  <c r="AR10" i="9"/>
  <c r="AP10" i="9"/>
  <c r="AL10" i="9"/>
  <c r="AM10" i="9" s="1"/>
  <c r="AJ10" i="9"/>
  <c r="AG10" i="9"/>
  <c r="AD10" i="9"/>
  <c r="AA10" i="9"/>
  <c r="X10" i="9"/>
  <c r="U10" i="9"/>
  <c r="R10" i="9"/>
  <c r="O10" i="9"/>
  <c r="L10" i="9"/>
  <c r="I10" i="9"/>
  <c r="F10" i="9"/>
  <c r="C10" i="9"/>
  <c r="AR8" i="9"/>
  <c r="AP8" i="9"/>
  <c r="AL8" i="9"/>
  <c r="AM8" i="9" s="1"/>
  <c r="AJ8" i="9"/>
  <c r="AG8" i="9"/>
  <c r="AD8" i="9"/>
  <c r="AA8" i="9"/>
  <c r="X8" i="9"/>
  <c r="U8" i="9"/>
  <c r="R8" i="9"/>
  <c r="O8" i="9"/>
  <c r="L8" i="9"/>
  <c r="I8" i="9"/>
  <c r="F8" i="9"/>
  <c r="C8" i="9"/>
  <c r="AC446" i="8"/>
  <c r="AD429" i="8" s="1"/>
  <c r="W446" i="8"/>
  <c r="X279" i="8" s="1"/>
  <c r="N446" i="8"/>
  <c r="H446" i="8"/>
  <c r="I339" i="8" s="1"/>
  <c r="Z444" i="8"/>
  <c r="AA444" i="8" s="1"/>
  <c r="T444" i="8"/>
  <c r="U444" i="8" s="1"/>
  <c r="Q444" i="8"/>
  <c r="N444" i="8"/>
  <c r="O444" i="8" s="1"/>
  <c r="L444" i="8"/>
  <c r="K444" i="8"/>
  <c r="F444" i="8"/>
  <c r="E444" i="8"/>
  <c r="B444" i="8"/>
  <c r="Z443" i="8"/>
  <c r="AC443" i="8" s="1"/>
  <c r="AD443" i="8" s="1"/>
  <c r="T443" i="8"/>
  <c r="R443" i="8"/>
  <c r="Q443" i="8"/>
  <c r="L443" i="8"/>
  <c r="K443" i="8"/>
  <c r="F443" i="8"/>
  <c r="E443" i="8"/>
  <c r="B443" i="8"/>
  <c r="AD442" i="8"/>
  <c r="AC442" i="8"/>
  <c r="AA442" i="8"/>
  <c r="W442" i="8"/>
  <c r="X442" i="8" s="1"/>
  <c r="U442" i="8"/>
  <c r="R442" i="8"/>
  <c r="N442" i="8"/>
  <c r="O442" i="8" s="1"/>
  <c r="L442" i="8"/>
  <c r="H442" i="8"/>
  <c r="I442" i="8" s="1"/>
  <c r="F442" i="8"/>
  <c r="C442" i="8"/>
  <c r="AD441" i="8"/>
  <c r="AC441" i="8"/>
  <c r="AA441" i="8"/>
  <c r="W441" i="8"/>
  <c r="X441" i="8" s="1"/>
  <c r="U441" i="8"/>
  <c r="R441" i="8"/>
  <c r="N441" i="8"/>
  <c r="O441" i="8" s="1"/>
  <c r="L441" i="8"/>
  <c r="H441" i="8"/>
  <c r="I441" i="8" s="1"/>
  <c r="F441" i="8"/>
  <c r="C441" i="8"/>
  <c r="AC440" i="8"/>
  <c r="AD440" i="8" s="1"/>
  <c r="AA440" i="8"/>
  <c r="X440" i="8"/>
  <c r="W440" i="8"/>
  <c r="U440" i="8"/>
  <c r="R440" i="8"/>
  <c r="O440" i="8"/>
  <c r="N440" i="8"/>
  <c r="L440" i="8"/>
  <c r="I440" i="8"/>
  <c r="H440" i="8"/>
  <c r="F440" i="8"/>
  <c r="C440" i="8"/>
  <c r="AC439" i="8"/>
  <c r="AD439" i="8" s="1"/>
  <c r="AA439" i="8"/>
  <c r="W439" i="8"/>
  <c r="X439" i="8" s="1"/>
  <c r="U439" i="8"/>
  <c r="R439" i="8"/>
  <c r="O439" i="8"/>
  <c r="N439" i="8"/>
  <c r="L439" i="8"/>
  <c r="I439" i="8"/>
  <c r="H439" i="8"/>
  <c r="F439" i="8"/>
  <c r="C439" i="8"/>
  <c r="AD438" i="8"/>
  <c r="AC438" i="8"/>
  <c r="AA438" i="8"/>
  <c r="W438" i="8"/>
  <c r="X438" i="8" s="1"/>
  <c r="U438" i="8"/>
  <c r="R438" i="8"/>
  <c r="O438" i="8"/>
  <c r="N438" i="8"/>
  <c r="L438" i="8"/>
  <c r="I438" i="8"/>
  <c r="H438" i="8"/>
  <c r="F438" i="8"/>
  <c r="C438" i="8"/>
  <c r="AC437" i="8"/>
  <c r="AA437" i="8"/>
  <c r="X437" i="8"/>
  <c r="W437" i="8"/>
  <c r="U437" i="8"/>
  <c r="R437" i="8"/>
  <c r="O437" i="8"/>
  <c r="N437" i="8"/>
  <c r="L437" i="8"/>
  <c r="H437" i="8"/>
  <c r="I437" i="8" s="1"/>
  <c r="F437" i="8"/>
  <c r="C437" i="8"/>
  <c r="AC436" i="8"/>
  <c r="AA436" i="8"/>
  <c r="W436" i="8"/>
  <c r="X436" i="8" s="1"/>
  <c r="U436" i="8"/>
  <c r="R436" i="8"/>
  <c r="N436" i="8"/>
  <c r="O436" i="8" s="1"/>
  <c r="L436" i="8"/>
  <c r="H436" i="8"/>
  <c r="I436" i="8" s="1"/>
  <c r="F436" i="8"/>
  <c r="C436" i="8"/>
  <c r="AC435" i="8"/>
  <c r="AD435" i="8" s="1"/>
  <c r="AA435" i="8"/>
  <c r="W435" i="8"/>
  <c r="U435" i="8"/>
  <c r="R435" i="8"/>
  <c r="O435" i="8"/>
  <c r="N435" i="8"/>
  <c r="L435" i="8"/>
  <c r="I435" i="8"/>
  <c r="H435" i="8"/>
  <c r="F435" i="8"/>
  <c r="C435" i="8"/>
  <c r="AD434" i="8"/>
  <c r="AC434" i="8"/>
  <c r="AA434" i="8"/>
  <c r="W434" i="8"/>
  <c r="X434" i="8" s="1"/>
  <c r="U434" i="8"/>
  <c r="R434" i="8"/>
  <c r="N434" i="8"/>
  <c r="O434" i="8" s="1"/>
  <c r="L434" i="8"/>
  <c r="H434" i="8"/>
  <c r="I434" i="8" s="1"/>
  <c r="F434" i="8"/>
  <c r="C434" i="8"/>
  <c r="AD431" i="8"/>
  <c r="AC431" i="8"/>
  <c r="AA431" i="8"/>
  <c r="Z431" i="8"/>
  <c r="X431" i="8"/>
  <c r="W431" i="8"/>
  <c r="U431" i="8"/>
  <c r="T431" i="8"/>
  <c r="R431" i="8"/>
  <c r="Q431" i="8"/>
  <c r="K431" i="8"/>
  <c r="L431" i="8" s="1"/>
  <c r="E431" i="8"/>
  <c r="F431" i="8" s="1"/>
  <c r="B431" i="8"/>
  <c r="AC430" i="8"/>
  <c r="AD430" i="8" s="1"/>
  <c r="AA430" i="8"/>
  <c r="Z430" i="8"/>
  <c r="U430" i="8"/>
  <c r="T430" i="8"/>
  <c r="Q430" i="8"/>
  <c r="K430" i="8"/>
  <c r="N430" i="8" s="1"/>
  <c r="O430" i="8" s="1"/>
  <c r="E430" i="8"/>
  <c r="C430" i="8"/>
  <c r="B430" i="8"/>
  <c r="AC429" i="8"/>
  <c r="AA429" i="8"/>
  <c r="X429" i="8"/>
  <c r="W429" i="8"/>
  <c r="U429" i="8"/>
  <c r="R429" i="8"/>
  <c r="O429" i="8"/>
  <c r="N429" i="8"/>
  <c r="L429" i="8"/>
  <c r="H429" i="8"/>
  <c r="I429" i="8" s="1"/>
  <c r="F429" i="8"/>
  <c r="C429" i="8"/>
  <c r="AD428" i="8"/>
  <c r="AC428" i="8"/>
  <c r="AA428" i="8"/>
  <c r="W428" i="8"/>
  <c r="X428" i="8" s="1"/>
  <c r="U428" i="8"/>
  <c r="R428" i="8"/>
  <c r="N428" i="8"/>
  <c r="O428" i="8" s="1"/>
  <c r="L428" i="8"/>
  <c r="H428" i="8"/>
  <c r="I428" i="8" s="1"/>
  <c r="F428" i="8"/>
  <c r="C428" i="8"/>
  <c r="AC427" i="8"/>
  <c r="AD427" i="8" s="1"/>
  <c r="AA427" i="8"/>
  <c r="W427" i="8"/>
  <c r="X427" i="8" s="1"/>
  <c r="U427" i="8"/>
  <c r="R427" i="8"/>
  <c r="O427" i="8"/>
  <c r="N427" i="8"/>
  <c r="L427" i="8"/>
  <c r="I427" i="8"/>
  <c r="H427" i="8"/>
  <c r="F427" i="8"/>
  <c r="C427" i="8"/>
  <c r="AD426" i="8"/>
  <c r="AC426" i="8"/>
  <c r="AA426" i="8"/>
  <c r="W426" i="8"/>
  <c r="X426" i="8" s="1"/>
  <c r="U426" i="8"/>
  <c r="R426" i="8"/>
  <c r="N426" i="8"/>
  <c r="O426" i="8" s="1"/>
  <c r="L426" i="8"/>
  <c r="H426" i="8"/>
  <c r="I426" i="8" s="1"/>
  <c r="F426" i="8"/>
  <c r="C426" i="8"/>
  <c r="AD425" i="8"/>
  <c r="AC425" i="8"/>
  <c r="AA425" i="8"/>
  <c r="W425" i="8"/>
  <c r="X425" i="8" s="1"/>
  <c r="U425" i="8"/>
  <c r="R425" i="8"/>
  <c r="N425" i="8"/>
  <c r="O425" i="8" s="1"/>
  <c r="L425" i="8"/>
  <c r="H425" i="8"/>
  <c r="I425" i="8" s="1"/>
  <c r="F425" i="8"/>
  <c r="C425" i="8"/>
  <c r="AC424" i="8"/>
  <c r="AD424" i="8" s="1"/>
  <c r="AA424" i="8"/>
  <c r="X424" i="8"/>
  <c r="W424" i="8"/>
  <c r="U424" i="8"/>
  <c r="R424" i="8"/>
  <c r="O424" i="8"/>
  <c r="N424" i="8"/>
  <c r="L424" i="8"/>
  <c r="I424" i="8"/>
  <c r="H424" i="8"/>
  <c r="F424" i="8"/>
  <c r="C424" i="8"/>
  <c r="AC423" i="8"/>
  <c r="AD423" i="8" s="1"/>
  <c r="AA423" i="8"/>
  <c r="W423" i="8"/>
  <c r="X423" i="8" s="1"/>
  <c r="U423" i="8"/>
  <c r="R423" i="8"/>
  <c r="O423" i="8"/>
  <c r="N423" i="8"/>
  <c r="L423" i="8"/>
  <c r="I423" i="8"/>
  <c r="H423" i="8"/>
  <c r="F423" i="8"/>
  <c r="C423" i="8"/>
  <c r="AD422" i="8"/>
  <c r="AC422" i="8"/>
  <c r="AA422" i="8"/>
  <c r="W422" i="8"/>
  <c r="X422" i="8" s="1"/>
  <c r="U422" i="8"/>
  <c r="R422" i="8"/>
  <c r="O422" i="8"/>
  <c r="N422" i="8"/>
  <c r="L422" i="8"/>
  <c r="I422" i="8"/>
  <c r="H422" i="8"/>
  <c r="F422" i="8"/>
  <c r="C422" i="8"/>
  <c r="AD421" i="8"/>
  <c r="AC421" i="8"/>
  <c r="AA421" i="8"/>
  <c r="X421" i="8"/>
  <c r="W421" i="8"/>
  <c r="U421" i="8"/>
  <c r="R421" i="8"/>
  <c r="O421" i="8"/>
  <c r="N421" i="8"/>
  <c r="L421" i="8"/>
  <c r="H421" i="8"/>
  <c r="I421" i="8" s="1"/>
  <c r="F421" i="8"/>
  <c r="C421" i="8"/>
  <c r="AC420" i="8"/>
  <c r="AA420" i="8"/>
  <c r="W420" i="8"/>
  <c r="X420" i="8" s="1"/>
  <c r="U420" i="8"/>
  <c r="R420" i="8"/>
  <c r="N420" i="8"/>
  <c r="O420" i="8" s="1"/>
  <c r="L420" i="8"/>
  <c r="H420" i="8"/>
  <c r="I420" i="8" s="1"/>
  <c r="F420" i="8"/>
  <c r="C420" i="8"/>
  <c r="AC419" i="8"/>
  <c r="AD419" i="8" s="1"/>
  <c r="AA419" i="8"/>
  <c r="W419" i="8"/>
  <c r="U419" i="8"/>
  <c r="R419" i="8"/>
  <c r="O419" i="8"/>
  <c r="N419" i="8"/>
  <c r="L419" i="8"/>
  <c r="I419" i="8"/>
  <c r="H419" i="8"/>
  <c r="F419" i="8"/>
  <c r="C419" i="8"/>
  <c r="AD418" i="8"/>
  <c r="AC418" i="8"/>
  <c r="AA418" i="8"/>
  <c r="W418" i="8"/>
  <c r="X418" i="8" s="1"/>
  <c r="U418" i="8"/>
  <c r="R418" i="8"/>
  <c r="N418" i="8"/>
  <c r="O418" i="8" s="1"/>
  <c r="L418" i="8"/>
  <c r="H418" i="8"/>
  <c r="I418" i="8" s="1"/>
  <c r="F418" i="8"/>
  <c r="C418" i="8"/>
  <c r="AD417" i="8"/>
  <c r="AC417" i="8"/>
  <c r="AA417" i="8"/>
  <c r="W417" i="8"/>
  <c r="X417" i="8" s="1"/>
  <c r="U417" i="8"/>
  <c r="R417" i="8"/>
  <c r="N417" i="8"/>
  <c r="O417" i="8" s="1"/>
  <c r="L417" i="8"/>
  <c r="I417" i="8"/>
  <c r="H417" i="8"/>
  <c r="F417" i="8"/>
  <c r="C417" i="8"/>
  <c r="AC416" i="8"/>
  <c r="AD416" i="8" s="1"/>
  <c r="AA416" i="8"/>
  <c r="X416" i="8"/>
  <c r="W416" i="8"/>
  <c r="U416" i="8"/>
  <c r="R416" i="8"/>
  <c r="O416" i="8"/>
  <c r="N416" i="8"/>
  <c r="L416" i="8"/>
  <c r="I416" i="8"/>
  <c r="H416" i="8"/>
  <c r="F416" i="8"/>
  <c r="C416" i="8"/>
  <c r="AC415" i="8"/>
  <c r="AA415" i="8"/>
  <c r="W415" i="8"/>
  <c r="X415" i="8" s="1"/>
  <c r="U415" i="8"/>
  <c r="R415" i="8"/>
  <c r="N415" i="8"/>
  <c r="O415" i="8" s="1"/>
  <c r="L415" i="8"/>
  <c r="I415" i="8"/>
  <c r="H415" i="8"/>
  <c r="F415" i="8"/>
  <c r="C415" i="8"/>
  <c r="AD414" i="8"/>
  <c r="AC414" i="8"/>
  <c r="AA414" i="8"/>
  <c r="W414" i="8"/>
  <c r="U414" i="8"/>
  <c r="R414" i="8"/>
  <c r="O414" i="8"/>
  <c r="N414" i="8"/>
  <c r="L414" i="8"/>
  <c r="H414" i="8"/>
  <c r="I414" i="8" s="1"/>
  <c r="F414" i="8"/>
  <c r="C414" i="8"/>
  <c r="AC413" i="8"/>
  <c r="AA413" i="8"/>
  <c r="X413" i="8"/>
  <c r="W413" i="8"/>
  <c r="U413" i="8"/>
  <c r="R413" i="8"/>
  <c r="O413" i="8"/>
  <c r="N413" i="8"/>
  <c r="L413" i="8"/>
  <c r="H413" i="8"/>
  <c r="I413" i="8" s="1"/>
  <c r="F413" i="8"/>
  <c r="C413" i="8"/>
  <c r="AD412" i="8"/>
  <c r="AC412" i="8"/>
  <c r="AA412" i="8"/>
  <c r="W412" i="8"/>
  <c r="X412" i="8" s="1"/>
  <c r="U412" i="8"/>
  <c r="R412" i="8"/>
  <c r="N412" i="8"/>
  <c r="O412" i="8" s="1"/>
  <c r="L412" i="8"/>
  <c r="H412" i="8"/>
  <c r="I412" i="8" s="1"/>
  <c r="F412" i="8"/>
  <c r="C412" i="8"/>
  <c r="AC411" i="8"/>
  <c r="AD411" i="8" s="1"/>
  <c r="AA411" i="8"/>
  <c r="W411" i="8"/>
  <c r="X411" i="8" s="1"/>
  <c r="U411" i="8"/>
  <c r="R411" i="8"/>
  <c r="O411" i="8"/>
  <c r="N411" i="8"/>
  <c r="L411" i="8"/>
  <c r="I411" i="8"/>
  <c r="H411" i="8"/>
  <c r="F411" i="8"/>
  <c r="C411" i="8"/>
  <c r="AD410" i="8"/>
  <c r="AC410" i="8"/>
  <c r="AA410" i="8"/>
  <c r="W410" i="8"/>
  <c r="X410" i="8" s="1"/>
  <c r="U410" i="8"/>
  <c r="R410" i="8"/>
  <c r="N410" i="8"/>
  <c r="O410" i="8" s="1"/>
  <c r="L410" i="8"/>
  <c r="H410" i="8"/>
  <c r="I410" i="8" s="1"/>
  <c r="F410" i="8"/>
  <c r="C410" i="8"/>
  <c r="AD409" i="8"/>
  <c r="AC409" i="8"/>
  <c r="AA409" i="8"/>
  <c r="W409" i="8"/>
  <c r="X409" i="8" s="1"/>
  <c r="U409" i="8"/>
  <c r="R409" i="8"/>
  <c r="N409" i="8"/>
  <c r="O409" i="8" s="1"/>
  <c r="L409" i="8"/>
  <c r="H409" i="8"/>
  <c r="I409" i="8" s="1"/>
  <c r="F409" i="8"/>
  <c r="C409" i="8"/>
  <c r="AC408" i="8"/>
  <c r="AD408" i="8" s="1"/>
  <c r="AA408" i="8"/>
  <c r="X408" i="8"/>
  <c r="W408" i="8"/>
  <c r="U408" i="8"/>
  <c r="R408" i="8"/>
  <c r="O408" i="8"/>
  <c r="N408" i="8"/>
  <c r="L408" i="8"/>
  <c r="I408" i="8"/>
  <c r="H408" i="8"/>
  <c r="F408" i="8"/>
  <c r="C408" i="8"/>
  <c r="AC404" i="8"/>
  <c r="AD404" i="8" s="1"/>
  <c r="AA404" i="8"/>
  <c r="Z404" i="8"/>
  <c r="W404" i="8"/>
  <c r="X404" i="8" s="1"/>
  <c r="U404" i="8"/>
  <c r="T404" i="8"/>
  <c r="R404" i="8"/>
  <c r="Q404" i="8"/>
  <c r="K404" i="8"/>
  <c r="L404" i="8" s="1"/>
  <c r="F404" i="8"/>
  <c r="E404" i="8"/>
  <c r="C404" i="8"/>
  <c r="B404" i="8"/>
  <c r="N404" i="8" s="1"/>
  <c r="O404" i="8" s="1"/>
  <c r="AD403" i="8"/>
  <c r="AC403" i="8"/>
  <c r="AA403" i="8"/>
  <c r="W403" i="8"/>
  <c r="U403" i="8"/>
  <c r="R403" i="8"/>
  <c r="O403" i="8"/>
  <c r="N403" i="8"/>
  <c r="L403" i="8"/>
  <c r="H403" i="8"/>
  <c r="I403" i="8" s="1"/>
  <c r="F403" i="8"/>
  <c r="C403" i="8"/>
  <c r="AC402" i="8"/>
  <c r="AD402" i="8" s="1"/>
  <c r="AA402" i="8"/>
  <c r="X402" i="8"/>
  <c r="W402" i="8"/>
  <c r="U402" i="8"/>
  <c r="R402" i="8"/>
  <c r="N402" i="8"/>
  <c r="O402" i="8" s="1"/>
  <c r="L402" i="8"/>
  <c r="H402" i="8"/>
  <c r="F402" i="8"/>
  <c r="C402" i="8"/>
  <c r="AC401" i="8"/>
  <c r="AD401" i="8" s="1"/>
  <c r="AA401" i="8"/>
  <c r="X401" i="8"/>
  <c r="W401" i="8"/>
  <c r="U401" i="8"/>
  <c r="R401" i="8"/>
  <c r="N401" i="8"/>
  <c r="O401" i="8" s="1"/>
  <c r="L401" i="8"/>
  <c r="I401" i="8"/>
  <c r="H401" i="8"/>
  <c r="F401" i="8"/>
  <c r="C401" i="8"/>
  <c r="AC400" i="8"/>
  <c r="AD400" i="8" s="1"/>
  <c r="AA400" i="8"/>
  <c r="W400" i="8"/>
  <c r="X400" i="8" s="1"/>
  <c r="U400" i="8"/>
  <c r="R400" i="8"/>
  <c r="N400" i="8"/>
  <c r="O400" i="8" s="1"/>
  <c r="L400" i="8"/>
  <c r="I400" i="8"/>
  <c r="H400" i="8"/>
  <c r="F400" i="8"/>
  <c r="C400" i="8"/>
  <c r="AC399" i="8"/>
  <c r="AD399" i="8" s="1"/>
  <c r="AA399" i="8"/>
  <c r="W399" i="8"/>
  <c r="X399" i="8" s="1"/>
  <c r="U399" i="8"/>
  <c r="R399" i="8"/>
  <c r="N399" i="8"/>
  <c r="O399" i="8" s="1"/>
  <c r="L399" i="8"/>
  <c r="I399" i="8"/>
  <c r="H399" i="8"/>
  <c r="F399" i="8"/>
  <c r="C399" i="8"/>
  <c r="AC398" i="8"/>
  <c r="AD398" i="8" s="1"/>
  <c r="AA398" i="8"/>
  <c r="W398" i="8"/>
  <c r="X398" i="8" s="1"/>
  <c r="U398" i="8"/>
  <c r="R398" i="8"/>
  <c r="N398" i="8"/>
  <c r="O398" i="8" s="1"/>
  <c r="L398" i="8"/>
  <c r="H398" i="8"/>
  <c r="I398" i="8" s="1"/>
  <c r="F398" i="8"/>
  <c r="C398" i="8"/>
  <c r="AA397" i="8"/>
  <c r="Z397" i="8"/>
  <c r="T397" i="8"/>
  <c r="U397" i="8" s="1"/>
  <c r="Q397" i="8"/>
  <c r="K397" i="8"/>
  <c r="L397" i="8" s="1"/>
  <c r="F397" i="8"/>
  <c r="E397" i="8"/>
  <c r="C397" i="8"/>
  <c r="B397" i="8"/>
  <c r="H397" i="8" s="1"/>
  <c r="I397" i="8" s="1"/>
  <c r="AC396" i="8"/>
  <c r="AD396" i="8" s="1"/>
  <c r="AA396" i="8"/>
  <c r="X396" i="8"/>
  <c r="W396" i="8"/>
  <c r="U396" i="8"/>
  <c r="R396" i="8"/>
  <c r="O396" i="8"/>
  <c r="N396" i="8"/>
  <c r="L396" i="8"/>
  <c r="I396" i="8"/>
  <c r="H396" i="8"/>
  <c r="F396" i="8"/>
  <c r="C396" i="8"/>
  <c r="AC395" i="8"/>
  <c r="AD395" i="8" s="1"/>
  <c r="AA395" i="8"/>
  <c r="W395" i="8"/>
  <c r="X395" i="8" s="1"/>
  <c r="U395" i="8"/>
  <c r="R395" i="8"/>
  <c r="N395" i="8"/>
  <c r="O395" i="8" s="1"/>
  <c r="L395" i="8"/>
  <c r="I395" i="8"/>
  <c r="H395" i="8"/>
  <c r="F395" i="8"/>
  <c r="C395" i="8"/>
  <c r="Z394" i="8"/>
  <c r="AA394" i="8" s="1"/>
  <c r="T394" i="8"/>
  <c r="U394" i="8" s="1"/>
  <c r="Q394" i="8"/>
  <c r="O394" i="8"/>
  <c r="N394" i="8"/>
  <c r="K394" i="8"/>
  <c r="L394" i="8" s="1"/>
  <c r="I394" i="8"/>
  <c r="F394" i="8"/>
  <c r="E394" i="8"/>
  <c r="B394" i="8"/>
  <c r="H394" i="8" s="1"/>
  <c r="AC393" i="8"/>
  <c r="AD393" i="8" s="1"/>
  <c r="AA393" i="8"/>
  <c r="W393" i="8"/>
  <c r="X393" i="8" s="1"/>
  <c r="U393" i="8"/>
  <c r="R393" i="8"/>
  <c r="O393" i="8"/>
  <c r="N393" i="8"/>
  <c r="L393" i="8"/>
  <c r="I393" i="8"/>
  <c r="H393" i="8"/>
  <c r="F393" i="8"/>
  <c r="C393" i="8"/>
  <c r="AD392" i="8"/>
  <c r="AC392" i="8"/>
  <c r="AA392" i="8"/>
  <c r="W392" i="8"/>
  <c r="X392" i="8" s="1"/>
  <c r="U392" i="8"/>
  <c r="R392" i="8"/>
  <c r="N392" i="8"/>
  <c r="O392" i="8" s="1"/>
  <c r="L392" i="8"/>
  <c r="I392" i="8"/>
  <c r="H392" i="8"/>
  <c r="F392" i="8"/>
  <c r="C392" i="8"/>
  <c r="AD391" i="8"/>
  <c r="AC391" i="8"/>
  <c r="AA391" i="8"/>
  <c r="X391" i="8"/>
  <c r="W391" i="8"/>
  <c r="U391" i="8"/>
  <c r="R391" i="8"/>
  <c r="N391" i="8"/>
  <c r="O391" i="8" s="1"/>
  <c r="L391" i="8"/>
  <c r="I391" i="8"/>
  <c r="H391" i="8"/>
  <c r="F391" i="8"/>
  <c r="C391" i="8"/>
  <c r="AD390" i="8"/>
  <c r="AC390" i="8"/>
  <c r="AA390" i="8"/>
  <c r="W390" i="8"/>
  <c r="X390" i="8" s="1"/>
  <c r="U390" i="8"/>
  <c r="R390" i="8"/>
  <c r="N390" i="8"/>
  <c r="O390" i="8" s="1"/>
  <c r="L390" i="8"/>
  <c r="I390" i="8"/>
  <c r="H390" i="8"/>
  <c r="F390" i="8"/>
  <c r="C390" i="8"/>
  <c r="AD389" i="8"/>
  <c r="AC389" i="8"/>
  <c r="AA389" i="8"/>
  <c r="W389" i="8"/>
  <c r="X389" i="8" s="1"/>
  <c r="U389" i="8"/>
  <c r="R389" i="8"/>
  <c r="O389" i="8"/>
  <c r="N389" i="8"/>
  <c r="L389" i="8"/>
  <c r="I389" i="8"/>
  <c r="H389" i="8"/>
  <c r="F389" i="8"/>
  <c r="C389" i="8"/>
  <c r="AC387" i="8"/>
  <c r="AD387" i="8" s="1"/>
  <c r="AA387" i="8"/>
  <c r="X387" i="8"/>
  <c r="W387" i="8"/>
  <c r="U387" i="8"/>
  <c r="R387" i="8"/>
  <c r="N387" i="8"/>
  <c r="O387" i="8" s="1"/>
  <c r="L387" i="8"/>
  <c r="H387" i="8"/>
  <c r="I387" i="8" s="1"/>
  <c r="F387" i="8"/>
  <c r="C387" i="8"/>
  <c r="AD386" i="8"/>
  <c r="AC386" i="8"/>
  <c r="AA386" i="8"/>
  <c r="X386" i="8"/>
  <c r="W386" i="8"/>
  <c r="U386" i="8"/>
  <c r="R386" i="8"/>
  <c r="N386" i="8"/>
  <c r="O386" i="8" s="1"/>
  <c r="L386" i="8"/>
  <c r="I386" i="8"/>
  <c r="H386" i="8"/>
  <c r="F386" i="8"/>
  <c r="C386" i="8"/>
  <c r="AD384" i="8"/>
  <c r="AC384" i="8"/>
  <c r="AA384" i="8"/>
  <c r="X384" i="8"/>
  <c r="W384" i="8"/>
  <c r="U384" i="8"/>
  <c r="R384" i="8"/>
  <c r="N384" i="8"/>
  <c r="O384" i="8" s="1"/>
  <c r="L384" i="8"/>
  <c r="I384" i="8"/>
  <c r="H384" i="8"/>
  <c r="F384" i="8"/>
  <c r="C384" i="8"/>
  <c r="AC383" i="8"/>
  <c r="AD383" i="8" s="1"/>
  <c r="AA383" i="8"/>
  <c r="X383" i="8"/>
  <c r="W383" i="8"/>
  <c r="U383" i="8"/>
  <c r="R383" i="8"/>
  <c r="N383" i="8"/>
  <c r="O383" i="8" s="1"/>
  <c r="L383" i="8"/>
  <c r="I383" i="8"/>
  <c r="H383" i="8"/>
  <c r="F383" i="8"/>
  <c r="C383" i="8"/>
  <c r="AC382" i="8"/>
  <c r="AD382" i="8" s="1"/>
  <c r="AA382" i="8"/>
  <c r="W382" i="8"/>
  <c r="X382" i="8" s="1"/>
  <c r="U382" i="8"/>
  <c r="R382" i="8"/>
  <c r="N382" i="8"/>
  <c r="O382" i="8" s="1"/>
  <c r="L382" i="8"/>
  <c r="H382" i="8"/>
  <c r="I382" i="8" s="1"/>
  <c r="F382" i="8"/>
  <c r="C382" i="8"/>
  <c r="AD381" i="8"/>
  <c r="AC381" i="8"/>
  <c r="AA381" i="8"/>
  <c r="X381" i="8"/>
  <c r="W381" i="8"/>
  <c r="U381" i="8"/>
  <c r="R381" i="8"/>
  <c r="N381" i="8"/>
  <c r="O381" i="8" s="1"/>
  <c r="L381" i="8"/>
  <c r="H381" i="8"/>
  <c r="I381" i="8" s="1"/>
  <c r="F381" i="8"/>
  <c r="C381" i="8"/>
  <c r="AD380" i="8"/>
  <c r="AC380" i="8"/>
  <c r="AA380" i="8"/>
  <c r="W380" i="8"/>
  <c r="X380" i="8" s="1"/>
  <c r="U380" i="8"/>
  <c r="R380" i="8"/>
  <c r="N380" i="8"/>
  <c r="O380" i="8" s="1"/>
  <c r="L380" i="8"/>
  <c r="I380" i="8"/>
  <c r="H380" i="8"/>
  <c r="F380" i="8"/>
  <c r="C380" i="8"/>
  <c r="AC379" i="8"/>
  <c r="AD379" i="8" s="1"/>
  <c r="AA379" i="8"/>
  <c r="W379" i="8"/>
  <c r="U379" i="8"/>
  <c r="R379" i="8"/>
  <c r="O379" i="8"/>
  <c r="N379" i="8"/>
  <c r="L379" i="8"/>
  <c r="H379" i="8"/>
  <c r="I379" i="8" s="1"/>
  <c r="F379" i="8"/>
  <c r="C379" i="8"/>
  <c r="AC378" i="8"/>
  <c r="AD378" i="8" s="1"/>
  <c r="AA378" i="8"/>
  <c r="W378" i="8"/>
  <c r="X378" i="8" s="1"/>
  <c r="U378" i="8"/>
  <c r="R378" i="8"/>
  <c r="N378" i="8"/>
  <c r="O378" i="8" s="1"/>
  <c r="L378" i="8"/>
  <c r="H378" i="8"/>
  <c r="I378" i="8" s="1"/>
  <c r="F378" i="8"/>
  <c r="C378" i="8"/>
  <c r="AC377" i="8"/>
  <c r="AD377" i="8" s="1"/>
  <c r="AA377" i="8"/>
  <c r="X377" i="8"/>
  <c r="W377" i="8"/>
  <c r="U377" i="8"/>
  <c r="R377" i="8"/>
  <c r="N377" i="8"/>
  <c r="O377" i="8" s="1"/>
  <c r="L377" i="8"/>
  <c r="H377" i="8"/>
  <c r="I377" i="8" s="1"/>
  <c r="F377" i="8"/>
  <c r="C377" i="8"/>
  <c r="AC376" i="8"/>
  <c r="AD376" i="8" s="1"/>
  <c r="AA376" i="8"/>
  <c r="W376" i="8"/>
  <c r="X376" i="8" s="1"/>
  <c r="U376" i="8"/>
  <c r="R376" i="8"/>
  <c r="N376" i="8"/>
  <c r="O376" i="8" s="1"/>
  <c r="L376" i="8"/>
  <c r="I376" i="8"/>
  <c r="H376" i="8"/>
  <c r="F376" i="8"/>
  <c r="C376" i="8"/>
  <c r="AC375" i="8"/>
  <c r="AD375" i="8" s="1"/>
  <c r="AA375" i="8"/>
  <c r="W375" i="8"/>
  <c r="X375" i="8" s="1"/>
  <c r="U375" i="8"/>
  <c r="R375" i="8"/>
  <c r="O375" i="8"/>
  <c r="N375" i="8"/>
  <c r="L375" i="8"/>
  <c r="I375" i="8"/>
  <c r="H375" i="8"/>
  <c r="F375" i="8"/>
  <c r="C375" i="8"/>
  <c r="AD374" i="8"/>
  <c r="AC374" i="8"/>
  <c r="AA374" i="8"/>
  <c r="W374" i="8"/>
  <c r="X374" i="8" s="1"/>
  <c r="U374" i="8"/>
  <c r="R374" i="8"/>
  <c r="N374" i="8"/>
  <c r="O374" i="8" s="1"/>
  <c r="L374" i="8"/>
  <c r="I374" i="8"/>
  <c r="H374" i="8"/>
  <c r="F374" i="8"/>
  <c r="C374" i="8"/>
  <c r="AD373" i="8"/>
  <c r="AC373" i="8"/>
  <c r="AA373" i="8"/>
  <c r="X373" i="8"/>
  <c r="W373" i="8"/>
  <c r="U373" i="8"/>
  <c r="R373" i="8"/>
  <c r="N373" i="8"/>
  <c r="O373" i="8" s="1"/>
  <c r="L373" i="8"/>
  <c r="I373" i="8"/>
  <c r="H373" i="8"/>
  <c r="F373" i="8"/>
  <c r="C373" i="8"/>
  <c r="AD372" i="8"/>
  <c r="AC372" i="8"/>
  <c r="AA372" i="8"/>
  <c r="W372" i="8"/>
  <c r="X372" i="8" s="1"/>
  <c r="U372" i="8"/>
  <c r="R372" i="8"/>
  <c r="N372" i="8"/>
  <c r="O372" i="8" s="1"/>
  <c r="L372" i="8"/>
  <c r="I372" i="8"/>
  <c r="H372" i="8"/>
  <c r="F372" i="8"/>
  <c r="C372" i="8"/>
  <c r="AD371" i="8"/>
  <c r="AC371" i="8"/>
  <c r="AA371" i="8"/>
  <c r="W371" i="8"/>
  <c r="X371" i="8" s="1"/>
  <c r="U371" i="8"/>
  <c r="R371" i="8"/>
  <c r="O371" i="8"/>
  <c r="N371" i="8"/>
  <c r="L371" i="8"/>
  <c r="I371" i="8"/>
  <c r="H371" i="8"/>
  <c r="F371" i="8"/>
  <c r="C371" i="8"/>
  <c r="AC370" i="8"/>
  <c r="AD370" i="8" s="1"/>
  <c r="AA370" i="8"/>
  <c r="X370" i="8"/>
  <c r="W370" i="8"/>
  <c r="U370" i="8"/>
  <c r="R370" i="8"/>
  <c r="N370" i="8"/>
  <c r="O370" i="8" s="1"/>
  <c r="L370" i="8"/>
  <c r="H370" i="8"/>
  <c r="I370" i="8" s="1"/>
  <c r="F370" i="8"/>
  <c r="C370" i="8"/>
  <c r="Z369" i="8"/>
  <c r="AC369" i="8" s="1"/>
  <c r="AD369" i="8" s="1"/>
  <c r="W369" i="8"/>
  <c r="X369" i="8" s="1"/>
  <c r="U369" i="8"/>
  <c r="T369" i="8"/>
  <c r="R369" i="8"/>
  <c r="Q369" i="8"/>
  <c r="O369" i="8"/>
  <c r="N369" i="8"/>
  <c r="K369" i="8"/>
  <c r="L369" i="8" s="1"/>
  <c r="E369" i="8"/>
  <c r="H369" i="8" s="1"/>
  <c r="I369" i="8" s="1"/>
  <c r="B369" i="8"/>
  <c r="C369" i="8" s="1"/>
  <c r="AD368" i="8"/>
  <c r="AC368" i="8"/>
  <c r="AA368" i="8"/>
  <c r="W368" i="8"/>
  <c r="X368" i="8" s="1"/>
  <c r="U368" i="8"/>
  <c r="R368" i="8"/>
  <c r="O368" i="8"/>
  <c r="N368" i="8"/>
  <c r="L368" i="8"/>
  <c r="H368" i="8"/>
  <c r="I368" i="8" s="1"/>
  <c r="F368" i="8"/>
  <c r="C368" i="8"/>
  <c r="AD367" i="8"/>
  <c r="AC367" i="8"/>
  <c r="AA367" i="8"/>
  <c r="X367" i="8"/>
  <c r="W367" i="8"/>
  <c r="U367" i="8"/>
  <c r="R367" i="8"/>
  <c r="N367" i="8"/>
  <c r="O367" i="8" s="1"/>
  <c r="L367" i="8"/>
  <c r="H367" i="8"/>
  <c r="I367" i="8" s="1"/>
  <c r="F367" i="8"/>
  <c r="C367" i="8"/>
  <c r="AC366" i="8"/>
  <c r="AD366" i="8" s="1"/>
  <c r="AA366" i="8"/>
  <c r="W366" i="8"/>
  <c r="X366" i="8" s="1"/>
  <c r="U366" i="8"/>
  <c r="R366" i="8"/>
  <c r="N366" i="8"/>
  <c r="O366" i="8" s="1"/>
  <c r="L366" i="8"/>
  <c r="H366" i="8"/>
  <c r="I366" i="8" s="1"/>
  <c r="F366" i="8"/>
  <c r="C366" i="8"/>
  <c r="AD365" i="8"/>
  <c r="AC365" i="8"/>
  <c r="AA365" i="8"/>
  <c r="W365" i="8"/>
  <c r="X365" i="8" s="1"/>
  <c r="U365" i="8"/>
  <c r="R365" i="8"/>
  <c r="O365" i="8"/>
  <c r="N365" i="8"/>
  <c r="L365" i="8"/>
  <c r="I365" i="8"/>
  <c r="H365" i="8"/>
  <c r="F365" i="8"/>
  <c r="C365" i="8"/>
  <c r="AC364" i="8"/>
  <c r="AD364" i="8" s="1"/>
  <c r="AA364" i="8"/>
  <c r="X364" i="8"/>
  <c r="W364" i="8"/>
  <c r="U364" i="8"/>
  <c r="R364" i="8"/>
  <c r="O364" i="8"/>
  <c r="N364" i="8"/>
  <c r="L364" i="8"/>
  <c r="I364" i="8"/>
  <c r="H364" i="8"/>
  <c r="F364" i="8"/>
  <c r="C364" i="8"/>
  <c r="AC363" i="8"/>
  <c r="AD363" i="8" s="1"/>
  <c r="AA363" i="8"/>
  <c r="W363" i="8"/>
  <c r="X363" i="8" s="1"/>
  <c r="U363" i="8"/>
  <c r="R363" i="8"/>
  <c r="O363" i="8"/>
  <c r="N363" i="8"/>
  <c r="L363" i="8"/>
  <c r="I363" i="8"/>
  <c r="H363" i="8"/>
  <c r="F363" i="8"/>
  <c r="C363" i="8"/>
  <c r="AC362" i="8"/>
  <c r="AA362" i="8"/>
  <c r="X362" i="8"/>
  <c r="W362" i="8"/>
  <c r="U362" i="8"/>
  <c r="R362" i="8"/>
  <c r="N362" i="8"/>
  <c r="O362" i="8" s="1"/>
  <c r="L362" i="8"/>
  <c r="I362" i="8"/>
  <c r="H362" i="8"/>
  <c r="F362" i="8"/>
  <c r="C362" i="8"/>
  <c r="AD361" i="8"/>
  <c r="AC361" i="8"/>
  <c r="AA361" i="8"/>
  <c r="W361" i="8"/>
  <c r="U361" i="8"/>
  <c r="R361" i="8"/>
  <c r="N361" i="8"/>
  <c r="O361" i="8" s="1"/>
  <c r="L361" i="8"/>
  <c r="I361" i="8"/>
  <c r="H361" i="8"/>
  <c r="F361" i="8"/>
  <c r="C361" i="8"/>
  <c r="AD359" i="8"/>
  <c r="AC359" i="8"/>
  <c r="AA359" i="8"/>
  <c r="Z359" i="8"/>
  <c r="X359" i="8"/>
  <c r="U359" i="8"/>
  <c r="T359" i="8"/>
  <c r="Q359" i="8"/>
  <c r="W359" i="8" s="1"/>
  <c r="K359" i="8"/>
  <c r="N359" i="8" s="1"/>
  <c r="O359" i="8" s="1"/>
  <c r="F359" i="8"/>
  <c r="E359" i="8"/>
  <c r="H359" i="8" s="1"/>
  <c r="I359" i="8" s="1"/>
  <c r="C359" i="8"/>
  <c r="B359" i="8"/>
  <c r="AD358" i="8"/>
  <c r="AC358" i="8"/>
  <c r="AA358" i="8"/>
  <c r="X358" i="8"/>
  <c r="W358" i="8"/>
  <c r="U358" i="8"/>
  <c r="R358" i="8"/>
  <c r="N358" i="8"/>
  <c r="O358" i="8" s="1"/>
  <c r="L358" i="8"/>
  <c r="I358" i="8"/>
  <c r="H358" i="8"/>
  <c r="F358" i="8"/>
  <c r="C358" i="8"/>
  <c r="AD357" i="8"/>
  <c r="AC357" i="8"/>
  <c r="AA357" i="8"/>
  <c r="W357" i="8"/>
  <c r="X357" i="8" s="1"/>
  <c r="U357" i="8"/>
  <c r="R357" i="8"/>
  <c r="N357" i="8"/>
  <c r="O357" i="8" s="1"/>
  <c r="L357" i="8"/>
  <c r="I357" i="8"/>
  <c r="H357" i="8"/>
  <c r="F357" i="8"/>
  <c r="C357" i="8"/>
  <c r="AD356" i="8"/>
  <c r="AC356" i="8"/>
  <c r="AA356" i="8"/>
  <c r="W356" i="8"/>
  <c r="X356" i="8" s="1"/>
  <c r="U356" i="8"/>
  <c r="R356" i="8"/>
  <c r="O356" i="8"/>
  <c r="N356" i="8"/>
  <c r="L356" i="8"/>
  <c r="I356" i="8"/>
  <c r="H356" i="8"/>
  <c r="F356" i="8"/>
  <c r="C356" i="8"/>
  <c r="AC355" i="8"/>
  <c r="AD355" i="8" s="1"/>
  <c r="AA355" i="8"/>
  <c r="X355" i="8"/>
  <c r="W355" i="8"/>
  <c r="U355" i="8"/>
  <c r="R355" i="8"/>
  <c r="N355" i="8"/>
  <c r="O355" i="8" s="1"/>
  <c r="L355" i="8"/>
  <c r="H355" i="8"/>
  <c r="I355" i="8" s="1"/>
  <c r="F355" i="8"/>
  <c r="C355" i="8"/>
  <c r="AD354" i="8"/>
  <c r="AC354" i="8"/>
  <c r="AA354" i="8"/>
  <c r="X354" i="8"/>
  <c r="W354" i="8"/>
  <c r="U354" i="8"/>
  <c r="R354" i="8"/>
  <c r="N354" i="8"/>
  <c r="O354" i="8" s="1"/>
  <c r="L354" i="8"/>
  <c r="I354" i="8"/>
  <c r="H354" i="8"/>
  <c r="F354" i="8"/>
  <c r="C354" i="8"/>
  <c r="AD353" i="8"/>
  <c r="AC353" i="8"/>
  <c r="AA353" i="8"/>
  <c r="X353" i="8"/>
  <c r="W353" i="8"/>
  <c r="U353" i="8"/>
  <c r="R353" i="8"/>
  <c r="N353" i="8"/>
  <c r="O353" i="8" s="1"/>
  <c r="L353" i="8"/>
  <c r="I353" i="8"/>
  <c r="H353" i="8"/>
  <c r="F353" i="8"/>
  <c r="C353" i="8"/>
  <c r="AC352" i="8"/>
  <c r="AD352" i="8" s="1"/>
  <c r="AA352" i="8"/>
  <c r="X352" i="8"/>
  <c r="W352" i="8"/>
  <c r="U352" i="8"/>
  <c r="R352" i="8"/>
  <c r="N352" i="8"/>
  <c r="O352" i="8" s="1"/>
  <c r="L352" i="8"/>
  <c r="I352" i="8"/>
  <c r="H352" i="8"/>
  <c r="F352" i="8"/>
  <c r="C352" i="8"/>
  <c r="AC351" i="8"/>
  <c r="AD351" i="8" s="1"/>
  <c r="AA351" i="8"/>
  <c r="W351" i="8"/>
  <c r="X351" i="8" s="1"/>
  <c r="U351" i="8"/>
  <c r="R351" i="8"/>
  <c r="N351" i="8"/>
  <c r="O351" i="8" s="1"/>
  <c r="L351" i="8"/>
  <c r="H351" i="8"/>
  <c r="I351" i="8" s="1"/>
  <c r="F351" i="8"/>
  <c r="C351" i="8"/>
  <c r="AD350" i="8"/>
  <c r="AC350" i="8"/>
  <c r="AA350" i="8"/>
  <c r="X350" i="8"/>
  <c r="W350" i="8"/>
  <c r="U350" i="8"/>
  <c r="R350" i="8"/>
  <c r="N350" i="8"/>
  <c r="O350" i="8" s="1"/>
  <c r="L350" i="8"/>
  <c r="H350" i="8"/>
  <c r="I350" i="8" s="1"/>
  <c r="F350" i="8"/>
  <c r="C350" i="8"/>
  <c r="AD348" i="8"/>
  <c r="AC348" i="8"/>
  <c r="AA348" i="8"/>
  <c r="W348" i="8"/>
  <c r="X348" i="8" s="1"/>
  <c r="U348" i="8"/>
  <c r="R348" i="8"/>
  <c r="N348" i="8"/>
  <c r="O348" i="8" s="1"/>
  <c r="L348" i="8"/>
  <c r="I348" i="8"/>
  <c r="H348" i="8"/>
  <c r="F348" i="8"/>
  <c r="C348" i="8"/>
  <c r="Z345" i="8"/>
  <c r="AA345" i="8" s="1"/>
  <c r="T345" i="8"/>
  <c r="U345" i="8" s="1"/>
  <c r="R345" i="8"/>
  <c r="Q345" i="8"/>
  <c r="L345" i="8"/>
  <c r="K345" i="8"/>
  <c r="I345" i="8"/>
  <c r="F345" i="8"/>
  <c r="E345" i="8"/>
  <c r="B345" i="8"/>
  <c r="H345" i="8" s="1"/>
  <c r="Z344" i="8"/>
  <c r="AA344" i="8" s="1"/>
  <c r="T344" i="8"/>
  <c r="U344" i="8" s="1"/>
  <c r="Q344" i="8"/>
  <c r="L344" i="8"/>
  <c r="K344" i="8"/>
  <c r="I344" i="8"/>
  <c r="H344" i="8"/>
  <c r="E344" i="8"/>
  <c r="F344" i="8" s="1"/>
  <c r="B344" i="8"/>
  <c r="N344" i="8" s="1"/>
  <c r="O344" i="8" s="1"/>
  <c r="AC343" i="8"/>
  <c r="AD343" i="8" s="1"/>
  <c r="AA343" i="8"/>
  <c r="Z343" i="8"/>
  <c r="W343" i="8"/>
  <c r="X343" i="8" s="1"/>
  <c r="U343" i="8"/>
  <c r="T343" i="8"/>
  <c r="R343" i="8"/>
  <c r="Q343" i="8"/>
  <c r="N343" i="8"/>
  <c r="O343" i="8" s="1"/>
  <c r="K343" i="8"/>
  <c r="L343" i="8" s="1"/>
  <c r="F343" i="8"/>
  <c r="E343" i="8"/>
  <c r="B343" i="8"/>
  <c r="H343" i="8" s="1"/>
  <c r="I343" i="8" s="1"/>
  <c r="AC342" i="8"/>
  <c r="AD342" i="8" s="1"/>
  <c r="AA342" i="8"/>
  <c r="W342" i="8"/>
  <c r="X342" i="8" s="1"/>
  <c r="U342" i="8"/>
  <c r="R342" i="8"/>
  <c r="O342" i="8"/>
  <c r="N342" i="8"/>
  <c r="L342" i="8"/>
  <c r="I342" i="8"/>
  <c r="H342" i="8"/>
  <c r="F342" i="8"/>
  <c r="C342" i="8"/>
  <c r="AC341" i="8"/>
  <c r="AD341" i="8" s="1"/>
  <c r="AA341" i="8"/>
  <c r="W341" i="8"/>
  <c r="X341" i="8" s="1"/>
  <c r="U341" i="8"/>
  <c r="R341" i="8"/>
  <c r="N341" i="8"/>
  <c r="O341" i="8" s="1"/>
  <c r="L341" i="8"/>
  <c r="H341" i="8"/>
  <c r="I341" i="8" s="1"/>
  <c r="F341" i="8"/>
  <c r="C341" i="8"/>
  <c r="AD340" i="8"/>
  <c r="AC340" i="8"/>
  <c r="AA340" i="8"/>
  <c r="X340" i="8"/>
  <c r="W340" i="8"/>
  <c r="U340" i="8"/>
  <c r="R340" i="8"/>
  <c r="N340" i="8"/>
  <c r="O340" i="8" s="1"/>
  <c r="L340" i="8"/>
  <c r="I340" i="8"/>
  <c r="H340" i="8"/>
  <c r="F340" i="8"/>
  <c r="C340" i="8"/>
  <c r="AD339" i="8"/>
  <c r="AC339" i="8"/>
  <c r="AA339" i="8"/>
  <c r="X339" i="8"/>
  <c r="W339" i="8"/>
  <c r="U339" i="8"/>
  <c r="R339" i="8"/>
  <c r="N339" i="8"/>
  <c r="O339" i="8" s="1"/>
  <c r="L339" i="8"/>
  <c r="H339" i="8"/>
  <c r="F339" i="8"/>
  <c r="C339" i="8"/>
  <c r="AC338" i="8"/>
  <c r="AD338" i="8" s="1"/>
  <c r="AA338" i="8"/>
  <c r="X338" i="8"/>
  <c r="W338" i="8"/>
  <c r="U338" i="8"/>
  <c r="R338" i="8"/>
  <c r="O338" i="8"/>
  <c r="N338" i="8"/>
  <c r="L338" i="8"/>
  <c r="I338" i="8"/>
  <c r="H338" i="8"/>
  <c r="F338" i="8"/>
  <c r="C338" i="8"/>
  <c r="AC336" i="8"/>
  <c r="AD336" i="8" s="1"/>
  <c r="AA336" i="8"/>
  <c r="W336" i="8"/>
  <c r="X336" i="8" s="1"/>
  <c r="U336" i="8"/>
  <c r="R336" i="8"/>
  <c r="N336" i="8"/>
  <c r="O336" i="8" s="1"/>
  <c r="L336" i="8"/>
  <c r="I336" i="8"/>
  <c r="H336" i="8"/>
  <c r="F336" i="8"/>
  <c r="C336" i="8"/>
  <c r="AD335" i="8"/>
  <c r="AC335" i="8"/>
  <c r="AA335" i="8"/>
  <c r="X335" i="8"/>
  <c r="W335" i="8"/>
  <c r="U335" i="8"/>
  <c r="R335" i="8"/>
  <c r="N335" i="8"/>
  <c r="O335" i="8" s="1"/>
  <c r="L335" i="8"/>
  <c r="I335" i="8"/>
  <c r="H335" i="8"/>
  <c r="F335" i="8"/>
  <c r="C335" i="8"/>
  <c r="AD334" i="8"/>
  <c r="AC334" i="8"/>
  <c r="AA334" i="8"/>
  <c r="W334" i="8"/>
  <c r="X334" i="8" s="1"/>
  <c r="U334" i="8"/>
  <c r="R334" i="8"/>
  <c r="N334" i="8"/>
  <c r="O334" i="8" s="1"/>
  <c r="L334" i="8"/>
  <c r="H334" i="8"/>
  <c r="I334" i="8" s="1"/>
  <c r="F334" i="8"/>
  <c r="C334" i="8"/>
  <c r="AD333" i="8"/>
  <c r="AC333" i="8"/>
  <c r="AA333" i="8"/>
  <c r="W333" i="8"/>
  <c r="X333" i="8" s="1"/>
  <c r="U333" i="8"/>
  <c r="R333" i="8"/>
  <c r="O333" i="8"/>
  <c r="N333" i="8"/>
  <c r="L333" i="8"/>
  <c r="H333" i="8"/>
  <c r="I333" i="8" s="1"/>
  <c r="F333" i="8"/>
  <c r="C333" i="8"/>
  <c r="AC332" i="8"/>
  <c r="AD332" i="8" s="1"/>
  <c r="AA332" i="8"/>
  <c r="X332" i="8"/>
  <c r="W332" i="8"/>
  <c r="U332" i="8"/>
  <c r="R332" i="8"/>
  <c r="N332" i="8"/>
  <c r="O332" i="8" s="1"/>
  <c r="L332" i="8"/>
  <c r="H332" i="8"/>
  <c r="I332" i="8" s="1"/>
  <c r="F332" i="8"/>
  <c r="C332" i="8"/>
  <c r="AC331" i="8"/>
  <c r="AD331" i="8" s="1"/>
  <c r="AA331" i="8"/>
  <c r="W331" i="8"/>
  <c r="X331" i="8" s="1"/>
  <c r="U331" i="8"/>
  <c r="R331" i="8"/>
  <c r="N331" i="8"/>
  <c r="O331" i="8" s="1"/>
  <c r="L331" i="8"/>
  <c r="I331" i="8"/>
  <c r="H331" i="8"/>
  <c r="F331" i="8"/>
  <c r="C331" i="8"/>
  <c r="AC330" i="8"/>
  <c r="AD330" i="8" s="1"/>
  <c r="AA330" i="8"/>
  <c r="W330" i="8"/>
  <c r="X330" i="8" s="1"/>
  <c r="U330" i="8"/>
  <c r="R330" i="8"/>
  <c r="N330" i="8"/>
  <c r="O330" i="8" s="1"/>
  <c r="L330" i="8"/>
  <c r="I330" i="8"/>
  <c r="H330" i="8"/>
  <c r="F330" i="8"/>
  <c r="C330" i="8"/>
  <c r="AC329" i="8"/>
  <c r="AD329" i="8" s="1"/>
  <c r="AA329" i="8"/>
  <c r="W329" i="8"/>
  <c r="X329" i="8" s="1"/>
  <c r="U329" i="8"/>
  <c r="R329" i="8"/>
  <c r="O329" i="8"/>
  <c r="N329" i="8"/>
  <c r="L329" i="8"/>
  <c r="I329" i="8"/>
  <c r="H329" i="8"/>
  <c r="F329" i="8"/>
  <c r="C329" i="8"/>
  <c r="AD326" i="8"/>
  <c r="AC326" i="8"/>
  <c r="Z326" i="8"/>
  <c r="AA326" i="8" s="1"/>
  <c r="T326" i="8"/>
  <c r="W326" i="8" s="1"/>
  <c r="X326" i="8" s="1"/>
  <c r="Q326" i="8"/>
  <c r="R326" i="8" s="1"/>
  <c r="L326" i="8"/>
  <c r="K326" i="8"/>
  <c r="E326" i="8"/>
  <c r="F326" i="8" s="1"/>
  <c r="B326" i="8"/>
  <c r="AA325" i="8"/>
  <c r="Z325" i="8"/>
  <c r="AC325" i="8" s="1"/>
  <c r="AD325" i="8" s="1"/>
  <c r="W325" i="8"/>
  <c r="X325" i="8" s="1"/>
  <c r="T325" i="8"/>
  <c r="U325" i="8" s="1"/>
  <c r="R325" i="8"/>
  <c r="Q325" i="8"/>
  <c r="K325" i="8"/>
  <c r="L325" i="8" s="1"/>
  <c r="F325" i="8"/>
  <c r="E325" i="8"/>
  <c r="H325" i="8" s="1"/>
  <c r="I325" i="8" s="1"/>
  <c r="C325" i="8"/>
  <c r="B325" i="8"/>
  <c r="AD324" i="8"/>
  <c r="AC324" i="8"/>
  <c r="AA324" i="8"/>
  <c r="X324" i="8"/>
  <c r="W324" i="8"/>
  <c r="U324" i="8"/>
  <c r="R324" i="8"/>
  <c r="N324" i="8"/>
  <c r="O324" i="8" s="1"/>
  <c r="L324" i="8"/>
  <c r="H324" i="8"/>
  <c r="I324" i="8" s="1"/>
  <c r="F324" i="8"/>
  <c r="C324" i="8"/>
  <c r="AD323" i="8"/>
  <c r="AC323" i="8"/>
  <c r="AA323" i="8"/>
  <c r="W323" i="8"/>
  <c r="X323" i="8" s="1"/>
  <c r="U323" i="8"/>
  <c r="R323" i="8"/>
  <c r="N323" i="8"/>
  <c r="O323" i="8" s="1"/>
  <c r="L323" i="8"/>
  <c r="H323" i="8"/>
  <c r="I323" i="8" s="1"/>
  <c r="F323" i="8"/>
  <c r="C323" i="8"/>
  <c r="AC322" i="8"/>
  <c r="AD322" i="8" s="1"/>
  <c r="AA322" i="8"/>
  <c r="X322" i="8"/>
  <c r="W322" i="8"/>
  <c r="U322" i="8"/>
  <c r="R322" i="8"/>
  <c r="O322" i="8"/>
  <c r="N322" i="8"/>
  <c r="L322" i="8"/>
  <c r="I322" i="8"/>
  <c r="H322" i="8"/>
  <c r="F322" i="8"/>
  <c r="C322" i="8"/>
  <c r="AC321" i="8"/>
  <c r="AD321" i="8" s="1"/>
  <c r="AA321" i="8"/>
  <c r="W321" i="8"/>
  <c r="X321" i="8" s="1"/>
  <c r="U321" i="8"/>
  <c r="R321" i="8"/>
  <c r="O321" i="8"/>
  <c r="N321" i="8"/>
  <c r="L321" i="8"/>
  <c r="I321" i="8"/>
  <c r="H321" i="8"/>
  <c r="F321" i="8"/>
  <c r="C321" i="8"/>
  <c r="AC320" i="8"/>
  <c r="AD320" i="8" s="1"/>
  <c r="AA320" i="8"/>
  <c r="W320" i="8"/>
  <c r="X320" i="8" s="1"/>
  <c r="U320" i="8"/>
  <c r="R320" i="8"/>
  <c r="N320" i="8"/>
  <c r="O320" i="8" s="1"/>
  <c r="L320" i="8"/>
  <c r="I320" i="8"/>
  <c r="H320" i="8"/>
  <c r="F320" i="8"/>
  <c r="C320" i="8"/>
  <c r="AD319" i="8"/>
  <c r="AC319" i="8"/>
  <c r="AA319" i="8"/>
  <c r="X319" i="8"/>
  <c r="W319" i="8"/>
  <c r="U319" i="8"/>
  <c r="R319" i="8"/>
  <c r="N319" i="8"/>
  <c r="O319" i="8" s="1"/>
  <c r="L319" i="8"/>
  <c r="I319" i="8"/>
  <c r="H319" i="8"/>
  <c r="F319" i="8"/>
  <c r="C319" i="8"/>
  <c r="AD318" i="8"/>
  <c r="AC318" i="8"/>
  <c r="AA318" i="8"/>
  <c r="W318" i="8"/>
  <c r="X318" i="8" s="1"/>
  <c r="U318" i="8"/>
  <c r="R318" i="8"/>
  <c r="O318" i="8"/>
  <c r="N318" i="8"/>
  <c r="L318" i="8"/>
  <c r="H318" i="8"/>
  <c r="I318" i="8" s="1"/>
  <c r="F318" i="8"/>
  <c r="C318" i="8"/>
  <c r="AD317" i="8"/>
  <c r="AC317" i="8"/>
  <c r="AA317" i="8"/>
  <c r="W317" i="8"/>
  <c r="X317" i="8" s="1"/>
  <c r="U317" i="8"/>
  <c r="R317" i="8"/>
  <c r="O317" i="8"/>
  <c r="N317" i="8"/>
  <c r="L317" i="8"/>
  <c r="I317" i="8"/>
  <c r="H317" i="8"/>
  <c r="F317" i="8"/>
  <c r="C317" i="8"/>
  <c r="AD316" i="8"/>
  <c r="AC316" i="8"/>
  <c r="AA316" i="8"/>
  <c r="X316" i="8"/>
  <c r="W316" i="8"/>
  <c r="U316" i="8"/>
  <c r="R316" i="8"/>
  <c r="N316" i="8"/>
  <c r="O316" i="8" s="1"/>
  <c r="L316" i="8"/>
  <c r="H316" i="8"/>
  <c r="I316" i="8" s="1"/>
  <c r="F316" i="8"/>
  <c r="C316" i="8"/>
  <c r="AD315" i="8"/>
  <c r="AC315" i="8"/>
  <c r="AA315" i="8"/>
  <c r="W315" i="8"/>
  <c r="X315" i="8" s="1"/>
  <c r="U315" i="8"/>
  <c r="R315" i="8"/>
  <c r="N315" i="8"/>
  <c r="O315" i="8" s="1"/>
  <c r="L315" i="8"/>
  <c r="H315" i="8"/>
  <c r="I315" i="8" s="1"/>
  <c r="F315" i="8"/>
  <c r="C315" i="8"/>
  <c r="AD314" i="8"/>
  <c r="AC314" i="8"/>
  <c r="AA314" i="8"/>
  <c r="X314" i="8"/>
  <c r="W314" i="8"/>
  <c r="U314" i="8"/>
  <c r="R314" i="8"/>
  <c r="O314" i="8"/>
  <c r="N314" i="8"/>
  <c r="L314" i="8"/>
  <c r="I314" i="8"/>
  <c r="H314" i="8"/>
  <c r="F314" i="8"/>
  <c r="C314" i="8"/>
  <c r="AC313" i="8"/>
  <c r="AD313" i="8" s="1"/>
  <c r="AA313" i="8"/>
  <c r="X313" i="8"/>
  <c r="W313" i="8"/>
  <c r="U313" i="8"/>
  <c r="R313" i="8"/>
  <c r="N313" i="8"/>
  <c r="O313" i="8" s="1"/>
  <c r="L313" i="8"/>
  <c r="I313" i="8"/>
  <c r="H313" i="8"/>
  <c r="F313" i="8"/>
  <c r="C313" i="8"/>
  <c r="AD312" i="8"/>
  <c r="AC312" i="8"/>
  <c r="AA312" i="8"/>
  <c r="W312" i="8"/>
  <c r="X312" i="8" s="1"/>
  <c r="U312" i="8"/>
  <c r="R312" i="8"/>
  <c r="N312" i="8"/>
  <c r="O312" i="8" s="1"/>
  <c r="L312" i="8"/>
  <c r="H312" i="8"/>
  <c r="I312" i="8" s="1"/>
  <c r="F312" i="8"/>
  <c r="C312" i="8"/>
  <c r="AD311" i="8"/>
  <c r="AC311" i="8"/>
  <c r="AA311" i="8"/>
  <c r="X311" i="8"/>
  <c r="W311" i="8"/>
  <c r="U311" i="8"/>
  <c r="R311" i="8"/>
  <c r="O311" i="8"/>
  <c r="N311" i="8"/>
  <c r="L311" i="8"/>
  <c r="I311" i="8"/>
  <c r="H311" i="8"/>
  <c r="F311" i="8"/>
  <c r="C311" i="8"/>
  <c r="AD310" i="8"/>
  <c r="AC310" i="8"/>
  <c r="AA310" i="8"/>
  <c r="W310" i="8"/>
  <c r="X310" i="8" s="1"/>
  <c r="U310" i="8"/>
  <c r="R310" i="8"/>
  <c r="O310" i="8"/>
  <c r="N310" i="8"/>
  <c r="L310" i="8"/>
  <c r="I310" i="8"/>
  <c r="H310" i="8"/>
  <c r="F310" i="8"/>
  <c r="C310" i="8"/>
  <c r="AC309" i="8"/>
  <c r="AD309" i="8" s="1"/>
  <c r="AA309" i="8"/>
  <c r="W309" i="8"/>
  <c r="X309" i="8" s="1"/>
  <c r="U309" i="8"/>
  <c r="R309" i="8"/>
  <c r="O309" i="8"/>
  <c r="N309" i="8"/>
  <c r="L309" i="8"/>
  <c r="I309" i="8"/>
  <c r="H309" i="8"/>
  <c r="F309" i="8"/>
  <c r="C309" i="8"/>
  <c r="AC308" i="8"/>
  <c r="AD308" i="8" s="1"/>
  <c r="AA308" i="8"/>
  <c r="W308" i="8"/>
  <c r="X308" i="8" s="1"/>
  <c r="U308" i="8"/>
  <c r="R308" i="8"/>
  <c r="N308" i="8"/>
  <c r="O308" i="8" s="1"/>
  <c r="L308" i="8"/>
  <c r="H308" i="8"/>
  <c r="I308" i="8" s="1"/>
  <c r="F308" i="8"/>
  <c r="C308" i="8"/>
  <c r="AD307" i="8"/>
  <c r="AC307" i="8"/>
  <c r="AA307" i="8"/>
  <c r="X307" i="8"/>
  <c r="W307" i="8"/>
  <c r="U307" i="8"/>
  <c r="R307" i="8"/>
  <c r="N307" i="8"/>
  <c r="O307" i="8" s="1"/>
  <c r="L307" i="8"/>
  <c r="H307" i="8"/>
  <c r="I307" i="8" s="1"/>
  <c r="F307" i="8"/>
  <c r="C307" i="8"/>
  <c r="AD306" i="8"/>
  <c r="AC306" i="8"/>
  <c r="AA306" i="8"/>
  <c r="X306" i="8"/>
  <c r="W306" i="8"/>
  <c r="U306" i="8"/>
  <c r="R306" i="8"/>
  <c r="N306" i="8"/>
  <c r="O306" i="8" s="1"/>
  <c r="L306" i="8"/>
  <c r="I306" i="8"/>
  <c r="H306" i="8"/>
  <c r="F306" i="8"/>
  <c r="C306" i="8"/>
  <c r="AC305" i="8"/>
  <c r="AD305" i="8" s="1"/>
  <c r="AA305" i="8"/>
  <c r="X305" i="8"/>
  <c r="W305" i="8"/>
  <c r="U305" i="8"/>
  <c r="R305" i="8"/>
  <c r="N305" i="8"/>
  <c r="O305" i="8" s="1"/>
  <c r="L305" i="8"/>
  <c r="H305" i="8"/>
  <c r="F305" i="8"/>
  <c r="C305" i="8"/>
  <c r="AC304" i="8"/>
  <c r="AD304" i="8" s="1"/>
  <c r="AA304" i="8"/>
  <c r="W304" i="8"/>
  <c r="X304" i="8" s="1"/>
  <c r="U304" i="8"/>
  <c r="R304" i="8"/>
  <c r="N304" i="8"/>
  <c r="O304" i="8" s="1"/>
  <c r="L304" i="8"/>
  <c r="H304" i="8"/>
  <c r="I304" i="8" s="1"/>
  <c r="F304" i="8"/>
  <c r="C304" i="8"/>
  <c r="AD303" i="8"/>
  <c r="AC303" i="8"/>
  <c r="AA303" i="8"/>
  <c r="X303" i="8"/>
  <c r="W303" i="8"/>
  <c r="U303" i="8"/>
  <c r="R303" i="8"/>
  <c r="O303" i="8"/>
  <c r="N303" i="8"/>
  <c r="L303" i="8"/>
  <c r="I303" i="8"/>
  <c r="H303" i="8"/>
  <c r="F303" i="8"/>
  <c r="C303" i="8"/>
  <c r="AC302" i="8"/>
  <c r="AA302" i="8"/>
  <c r="W302" i="8"/>
  <c r="X302" i="8" s="1"/>
  <c r="U302" i="8"/>
  <c r="R302" i="8"/>
  <c r="O302" i="8"/>
  <c r="N302" i="8"/>
  <c r="L302" i="8"/>
  <c r="I302" i="8"/>
  <c r="H302" i="8"/>
  <c r="F302" i="8"/>
  <c r="C302" i="8"/>
  <c r="AC301" i="8"/>
  <c r="AD301" i="8" s="1"/>
  <c r="AA301" i="8"/>
  <c r="W301" i="8"/>
  <c r="U301" i="8"/>
  <c r="R301" i="8"/>
  <c r="O301" i="8"/>
  <c r="N301" i="8"/>
  <c r="L301" i="8"/>
  <c r="I301" i="8"/>
  <c r="H301" i="8"/>
  <c r="F301" i="8"/>
  <c r="C301" i="8"/>
  <c r="AD300" i="8"/>
  <c r="AC300" i="8"/>
  <c r="AA300" i="8"/>
  <c r="W300" i="8"/>
  <c r="X300" i="8" s="1"/>
  <c r="U300" i="8"/>
  <c r="R300" i="8"/>
  <c r="N300" i="8"/>
  <c r="O300" i="8" s="1"/>
  <c r="L300" i="8"/>
  <c r="H300" i="8"/>
  <c r="I300" i="8" s="1"/>
  <c r="F300" i="8"/>
  <c r="C300" i="8"/>
  <c r="AD299" i="8"/>
  <c r="AC299" i="8"/>
  <c r="AA299" i="8"/>
  <c r="X299" i="8"/>
  <c r="W299" i="8"/>
  <c r="U299" i="8"/>
  <c r="R299" i="8"/>
  <c r="N299" i="8"/>
  <c r="O299" i="8" s="1"/>
  <c r="L299" i="8"/>
  <c r="I299" i="8"/>
  <c r="H299" i="8"/>
  <c r="F299" i="8"/>
  <c r="C299" i="8"/>
  <c r="AC298" i="8"/>
  <c r="AD298" i="8" s="1"/>
  <c r="AA298" i="8"/>
  <c r="X298" i="8"/>
  <c r="W298" i="8"/>
  <c r="U298" i="8"/>
  <c r="R298" i="8"/>
  <c r="O298" i="8"/>
  <c r="N298" i="8"/>
  <c r="L298" i="8"/>
  <c r="I298" i="8"/>
  <c r="H298" i="8"/>
  <c r="F298" i="8"/>
  <c r="C298" i="8"/>
  <c r="AA296" i="8"/>
  <c r="Z296" i="8"/>
  <c r="U296" i="8"/>
  <c r="T296" i="8"/>
  <c r="R296" i="8"/>
  <c r="Q296" i="8"/>
  <c r="AC296" i="8" s="1"/>
  <c r="AD296" i="8" s="1"/>
  <c r="O296" i="8"/>
  <c r="L296" i="8"/>
  <c r="K296" i="8"/>
  <c r="E296" i="8"/>
  <c r="F296" i="8" s="1"/>
  <c r="B296" i="8"/>
  <c r="N296" i="8" s="1"/>
  <c r="AD295" i="8"/>
  <c r="AC295" i="8"/>
  <c r="AA295" i="8"/>
  <c r="W295" i="8"/>
  <c r="X295" i="8" s="1"/>
  <c r="U295" i="8"/>
  <c r="R295" i="8"/>
  <c r="N295" i="8"/>
  <c r="O295" i="8" s="1"/>
  <c r="L295" i="8"/>
  <c r="H295" i="8"/>
  <c r="I295" i="8" s="1"/>
  <c r="F295" i="8"/>
  <c r="C295" i="8"/>
  <c r="AD294" i="8"/>
  <c r="AC294" i="8"/>
  <c r="AA294" i="8"/>
  <c r="X294" i="8"/>
  <c r="W294" i="8"/>
  <c r="U294" i="8"/>
  <c r="R294" i="8"/>
  <c r="O294" i="8"/>
  <c r="N294" i="8"/>
  <c r="L294" i="8"/>
  <c r="I294" i="8"/>
  <c r="H294" i="8"/>
  <c r="F294" i="8"/>
  <c r="C294" i="8"/>
  <c r="AC293" i="8"/>
  <c r="AD293" i="8" s="1"/>
  <c r="AA293" i="8"/>
  <c r="X293" i="8"/>
  <c r="W293" i="8"/>
  <c r="U293" i="8"/>
  <c r="R293" i="8"/>
  <c r="N293" i="8"/>
  <c r="O293" i="8" s="1"/>
  <c r="L293" i="8"/>
  <c r="I293" i="8"/>
  <c r="H293" i="8"/>
  <c r="F293" i="8"/>
  <c r="C293" i="8"/>
  <c r="AD292" i="8"/>
  <c r="AC292" i="8"/>
  <c r="AA292" i="8"/>
  <c r="W292" i="8"/>
  <c r="X292" i="8" s="1"/>
  <c r="U292" i="8"/>
  <c r="R292" i="8"/>
  <c r="N292" i="8"/>
  <c r="O292" i="8" s="1"/>
  <c r="L292" i="8"/>
  <c r="H292" i="8"/>
  <c r="I292" i="8" s="1"/>
  <c r="F292" i="8"/>
  <c r="C292" i="8"/>
  <c r="AD291" i="8"/>
  <c r="AC291" i="8"/>
  <c r="AA291" i="8"/>
  <c r="X291" i="8"/>
  <c r="W291" i="8"/>
  <c r="U291" i="8"/>
  <c r="R291" i="8"/>
  <c r="O291" i="8"/>
  <c r="N291" i="8"/>
  <c r="L291" i="8"/>
  <c r="I291" i="8"/>
  <c r="H291" i="8"/>
  <c r="F291" i="8"/>
  <c r="C291" i="8"/>
  <c r="AD290" i="8"/>
  <c r="AC290" i="8"/>
  <c r="AA290" i="8"/>
  <c r="W290" i="8"/>
  <c r="X290" i="8" s="1"/>
  <c r="U290" i="8"/>
  <c r="R290" i="8"/>
  <c r="O290" i="8"/>
  <c r="N290" i="8"/>
  <c r="L290" i="8"/>
  <c r="I290" i="8"/>
  <c r="H290" i="8"/>
  <c r="F290" i="8"/>
  <c r="C290" i="8"/>
  <c r="AC289" i="8"/>
  <c r="AD289" i="8" s="1"/>
  <c r="AA289" i="8"/>
  <c r="W289" i="8"/>
  <c r="X289" i="8" s="1"/>
  <c r="U289" i="8"/>
  <c r="R289" i="8"/>
  <c r="O289" i="8"/>
  <c r="N289" i="8"/>
  <c r="L289" i="8"/>
  <c r="I289" i="8"/>
  <c r="H289" i="8"/>
  <c r="F289" i="8"/>
  <c r="C289" i="8"/>
  <c r="AC288" i="8"/>
  <c r="AD288" i="8" s="1"/>
  <c r="AA288" i="8"/>
  <c r="W288" i="8"/>
  <c r="X288" i="8" s="1"/>
  <c r="U288" i="8"/>
  <c r="R288" i="8"/>
  <c r="N288" i="8"/>
  <c r="O288" i="8" s="1"/>
  <c r="L288" i="8"/>
  <c r="H288" i="8"/>
  <c r="I288" i="8" s="1"/>
  <c r="F288" i="8"/>
  <c r="C288" i="8"/>
  <c r="AD287" i="8"/>
  <c r="AC287" i="8"/>
  <c r="AA287" i="8"/>
  <c r="X287" i="8"/>
  <c r="W287" i="8"/>
  <c r="U287" i="8"/>
  <c r="R287" i="8"/>
  <c r="N287" i="8"/>
  <c r="O287" i="8" s="1"/>
  <c r="L287" i="8"/>
  <c r="H287" i="8"/>
  <c r="I287" i="8" s="1"/>
  <c r="F287" i="8"/>
  <c r="C287" i="8"/>
  <c r="AD285" i="8"/>
  <c r="AC285" i="8"/>
  <c r="Z285" i="8"/>
  <c r="AA285" i="8" s="1"/>
  <c r="W285" i="8"/>
  <c r="X285" i="8" s="1"/>
  <c r="U285" i="8"/>
  <c r="T285" i="8"/>
  <c r="R285" i="8"/>
  <c r="Q285" i="8"/>
  <c r="K285" i="8"/>
  <c r="L285" i="8" s="1"/>
  <c r="E285" i="8"/>
  <c r="C285" i="8"/>
  <c r="B285" i="8"/>
  <c r="N285" i="8" s="1"/>
  <c r="O285" i="8" s="1"/>
  <c r="AC284" i="8"/>
  <c r="AD284" i="8" s="1"/>
  <c r="AA284" i="8"/>
  <c r="W284" i="8"/>
  <c r="X284" i="8" s="1"/>
  <c r="U284" i="8"/>
  <c r="R284" i="8"/>
  <c r="N284" i="8"/>
  <c r="O284" i="8" s="1"/>
  <c r="L284" i="8"/>
  <c r="H284" i="8"/>
  <c r="I284" i="8" s="1"/>
  <c r="F284" i="8"/>
  <c r="C284" i="8"/>
  <c r="AC283" i="8"/>
  <c r="AD283" i="8" s="1"/>
  <c r="AA283" i="8"/>
  <c r="X283" i="8"/>
  <c r="W283" i="8"/>
  <c r="U283" i="8"/>
  <c r="R283" i="8"/>
  <c r="N283" i="8"/>
  <c r="O283" i="8" s="1"/>
  <c r="L283" i="8"/>
  <c r="H283" i="8"/>
  <c r="I283" i="8" s="1"/>
  <c r="F283" i="8"/>
  <c r="C283" i="8"/>
  <c r="AC282" i="8"/>
  <c r="AD282" i="8" s="1"/>
  <c r="AA282" i="8"/>
  <c r="W282" i="8"/>
  <c r="X282" i="8" s="1"/>
  <c r="U282" i="8"/>
  <c r="R282" i="8"/>
  <c r="N282" i="8"/>
  <c r="O282" i="8" s="1"/>
  <c r="L282" i="8"/>
  <c r="I282" i="8"/>
  <c r="H282" i="8"/>
  <c r="F282" i="8"/>
  <c r="C282" i="8"/>
  <c r="AC281" i="8"/>
  <c r="AD281" i="8" s="1"/>
  <c r="AA281" i="8"/>
  <c r="W281" i="8"/>
  <c r="X281" i="8" s="1"/>
  <c r="U281" i="8"/>
  <c r="R281" i="8"/>
  <c r="O281" i="8"/>
  <c r="N281" i="8"/>
  <c r="L281" i="8"/>
  <c r="I281" i="8"/>
  <c r="H281" i="8"/>
  <c r="F281" i="8"/>
  <c r="C281" i="8"/>
  <c r="AD280" i="8"/>
  <c r="AC280" i="8"/>
  <c r="AA280" i="8"/>
  <c r="X280" i="8"/>
  <c r="W280" i="8"/>
  <c r="U280" i="8"/>
  <c r="R280" i="8"/>
  <c r="O280" i="8"/>
  <c r="N280" i="8"/>
  <c r="L280" i="8"/>
  <c r="I280" i="8"/>
  <c r="H280" i="8"/>
  <c r="F280" i="8"/>
  <c r="C280" i="8"/>
  <c r="AD279" i="8"/>
  <c r="AC279" i="8"/>
  <c r="AA279" i="8"/>
  <c r="W279" i="8"/>
  <c r="U279" i="8"/>
  <c r="R279" i="8"/>
  <c r="N279" i="8"/>
  <c r="O279" i="8" s="1"/>
  <c r="L279" i="8"/>
  <c r="H279" i="8"/>
  <c r="I279" i="8" s="1"/>
  <c r="F279" i="8"/>
  <c r="C279" i="8"/>
  <c r="AD278" i="8"/>
  <c r="AC278" i="8"/>
  <c r="AA278" i="8"/>
  <c r="W278" i="8"/>
  <c r="X278" i="8" s="1"/>
  <c r="U278" i="8"/>
  <c r="R278" i="8"/>
  <c r="N278" i="8"/>
  <c r="O278" i="8" s="1"/>
  <c r="L278" i="8"/>
  <c r="H278" i="8"/>
  <c r="I278" i="8" s="1"/>
  <c r="F278" i="8"/>
  <c r="C278" i="8"/>
  <c r="AD277" i="8"/>
  <c r="AC277" i="8"/>
  <c r="AA277" i="8"/>
  <c r="W277" i="8"/>
  <c r="X277" i="8" s="1"/>
  <c r="U277" i="8"/>
  <c r="R277" i="8"/>
  <c r="O277" i="8"/>
  <c r="N277" i="8"/>
  <c r="L277" i="8"/>
  <c r="H277" i="8"/>
  <c r="I277" i="8" s="1"/>
  <c r="F277" i="8"/>
  <c r="C277" i="8"/>
  <c r="AC276" i="8"/>
  <c r="AD276" i="8" s="1"/>
  <c r="AA276" i="8"/>
  <c r="X276" i="8"/>
  <c r="W276" i="8"/>
  <c r="U276" i="8"/>
  <c r="R276" i="8"/>
  <c r="N276" i="8"/>
  <c r="O276" i="8" s="1"/>
  <c r="L276" i="8"/>
  <c r="H276" i="8"/>
  <c r="I276" i="8" s="1"/>
  <c r="F276" i="8"/>
  <c r="C276" i="8"/>
  <c r="AC274" i="8"/>
  <c r="AD274" i="8" s="1"/>
  <c r="Z274" i="8"/>
  <c r="AA274" i="8" s="1"/>
  <c r="W274" i="8"/>
  <c r="X274" i="8" s="1"/>
  <c r="U274" i="8"/>
  <c r="T274" i="8"/>
  <c r="R274" i="8"/>
  <c r="Q274" i="8"/>
  <c r="N274" i="8"/>
  <c r="O274" i="8" s="1"/>
  <c r="K274" i="8"/>
  <c r="L274" i="8" s="1"/>
  <c r="H274" i="8"/>
  <c r="I274" i="8" s="1"/>
  <c r="E274" i="8"/>
  <c r="F274" i="8" s="1"/>
  <c r="C274" i="8"/>
  <c r="B274" i="8"/>
  <c r="AC273" i="8"/>
  <c r="AD273" i="8" s="1"/>
  <c r="AA273" i="8"/>
  <c r="W273" i="8"/>
  <c r="X273" i="8" s="1"/>
  <c r="U273" i="8"/>
  <c r="R273" i="8"/>
  <c r="O273" i="8"/>
  <c r="N273" i="8"/>
  <c r="L273" i="8"/>
  <c r="H273" i="8"/>
  <c r="I273" i="8" s="1"/>
  <c r="F273" i="8"/>
  <c r="C273" i="8"/>
  <c r="AC272" i="8"/>
  <c r="AD272" i="8" s="1"/>
  <c r="AA272" i="8"/>
  <c r="W272" i="8"/>
  <c r="X272" i="8" s="1"/>
  <c r="U272" i="8"/>
  <c r="R272" i="8"/>
  <c r="N272" i="8"/>
  <c r="O272" i="8" s="1"/>
  <c r="L272" i="8"/>
  <c r="H272" i="8"/>
  <c r="I272" i="8" s="1"/>
  <c r="F272" i="8"/>
  <c r="C272" i="8"/>
  <c r="AC271" i="8"/>
  <c r="AD271" i="8" s="1"/>
  <c r="AA271" i="8"/>
  <c r="W271" i="8"/>
  <c r="X271" i="8" s="1"/>
  <c r="U271" i="8"/>
  <c r="R271" i="8"/>
  <c r="N271" i="8"/>
  <c r="O271" i="8" s="1"/>
  <c r="L271" i="8"/>
  <c r="H271" i="8"/>
  <c r="I271" i="8" s="1"/>
  <c r="F271" i="8"/>
  <c r="C271" i="8"/>
  <c r="AC270" i="8"/>
  <c r="AD270" i="8" s="1"/>
  <c r="AA270" i="8"/>
  <c r="W270" i="8"/>
  <c r="X270" i="8" s="1"/>
  <c r="U270" i="8"/>
  <c r="R270" i="8"/>
  <c r="O270" i="8"/>
  <c r="N270" i="8"/>
  <c r="L270" i="8"/>
  <c r="I270" i="8"/>
  <c r="H270" i="8"/>
  <c r="F270" i="8"/>
  <c r="C270" i="8"/>
  <c r="AC268" i="8"/>
  <c r="AD268" i="8" s="1"/>
  <c r="AA268" i="8"/>
  <c r="Z268" i="8"/>
  <c r="T268" i="8"/>
  <c r="W268" i="8" s="1"/>
  <c r="X268" i="8" s="1"/>
  <c r="Q268" i="8"/>
  <c r="R268" i="8" s="1"/>
  <c r="O268" i="8"/>
  <c r="L268" i="8"/>
  <c r="K268" i="8"/>
  <c r="E268" i="8"/>
  <c r="F268" i="8" s="1"/>
  <c r="C268" i="8"/>
  <c r="B268" i="8"/>
  <c r="N268" i="8" s="1"/>
  <c r="AC267" i="8"/>
  <c r="AD267" i="8" s="1"/>
  <c r="AA267" i="8"/>
  <c r="W267" i="8"/>
  <c r="X267" i="8" s="1"/>
  <c r="U267" i="8"/>
  <c r="R267" i="8"/>
  <c r="O267" i="8"/>
  <c r="N267" i="8"/>
  <c r="L267" i="8"/>
  <c r="H267" i="8"/>
  <c r="I267" i="8" s="1"/>
  <c r="F267" i="8"/>
  <c r="C267" i="8"/>
  <c r="AD266" i="8"/>
  <c r="AC266" i="8"/>
  <c r="AA266" i="8"/>
  <c r="X266" i="8"/>
  <c r="W266" i="8"/>
  <c r="U266" i="8"/>
  <c r="R266" i="8"/>
  <c r="N266" i="8"/>
  <c r="O266" i="8" s="1"/>
  <c r="L266" i="8"/>
  <c r="I266" i="8"/>
  <c r="H266" i="8"/>
  <c r="F266" i="8"/>
  <c r="C266" i="8"/>
  <c r="AA264" i="8"/>
  <c r="Z264" i="8"/>
  <c r="U264" i="8"/>
  <c r="T264" i="8"/>
  <c r="Q264" i="8"/>
  <c r="W264" i="8" s="1"/>
  <c r="X264" i="8" s="1"/>
  <c r="L264" i="8"/>
  <c r="K264" i="8"/>
  <c r="E264" i="8"/>
  <c r="F264" i="8" s="1"/>
  <c r="B264" i="8"/>
  <c r="AD263" i="8"/>
  <c r="AC263" i="8"/>
  <c r="Z263" i="8"/>
  <c r="AA263" i="8" s="1"/>
  <c r="W263" i="8"/>
  <c r="X263" i="8" s="1"/>
  <c r="U263" i="8"/>
  <c r="T263" i="8"/>
  <c r="R263" i="8"/>
  <c r="Q263" i="8"/>
  <c r="K263" i="8"/>
  <c r="L263" i="8" s="1"/>
  <c r="E263" i="8"/>
  <c r="H263" i="8" s="1"/>
  <c r="I263" i="8" s="1"/>
  <c r="C263" i="8"/>
  <c r="B263" i="8"/>
  <c r="AD262" i="8"/>
  <c r="AC262" i="8"/>
  <c r="AA262" i="8"/>
  <c r="X262" i="8"/>
  <c r="W262" i="8"/>
  <c r="U262" i="8"/>
  <c r="R262" i="8"/>
  <c r="O262" i="8"/>
  <c r="N262" i="8"/>
  <c r="L262" i="8"/>
  <c r="I262" i="8"/>
  <c r="H262" i="8"/>
  <c r="F262" i="8"/>
  <c r="C262" i="8"/>
  <c r="AD261" i="8"/>
  <c r="AC261" i="8"/>
  <c r="AA261" i="8"/>
  <c r="W261" i="8"/>
  <c r="X261" i="8" s="1"/>
  <c r="U261" i="8"/>
  <c r="R261" i="8"/>
  <c r="N261" i="8"/>
  <c r="O261" i="8" s="1"/>
  <c r="L261" i="8"/>
  <c r="H261" i="8"/>
  <c r="I261" i="8" s="1"/>
  <c r="F261" i="8"/>
  <c r="C261" i="8"/>
  <c r="AD260" i="8"/>
  <c r="AC260" i="8"/>
  <c r="AA260" i="8"/>
  <c r="X260" i="8"/>
  <c r="W260" i="8"/>
  <c r="U260" i="8"/>
  <c r="R260" i="8"/>
  <c r="N260" i="8"/>
  <c r="O260" i="8" s="1"/>
  <c r="L260" i="8"/>
  <c r="H260" i="8"/>
  <c r="I260" i="8" s="1"/>
  <c r="F260" i="8"/>
  <c r="C260" i="8"/>
  <c r="AC259" i="8"/>
  <c r="AD259" i="8" s="1"/>
  <c r="AA259" i="8"/>
  <c r="W259" i="8"/>
  <c r="X259" i="8" s="1"/>
  <c r="U259" i="8"/>
  <c r="R259" i="8"/>
  <c r="N259" i="8"/>
  <c r="O259" i="8" s="1"/>
  <c r="L259" i="8"/>
  <c r="I259" i="8"/>
  <c r="H259" i="8"/>
  <c r="F259" i="8"/>
  <c r="C259" i="8"/>
  <c r="AC258" i="8"/>
  <c r="AD258" i="8" s="1"/>
  <c r="AA258" i="8"/>
  <c r="W258" i="8"/>
  <c r="X258" i="8" s="1"/>
  <c r="U258" i="8"/>
  <c r="R258" i="8"/>
  <c r="O258" i="8"/>
  <c r="N258" i="8"/>
  <c r="L258" i="8"/>
  <c r="H258" i="8"/>
  <c r="I258" i="8" s="1"/>
  <c r="F258" i="8"/>
  <c r="C258" i="8"/>
  <c r="AD257" i="8"/>
  <c r="AC257" i="8"/>
  <c r="AA257" i="8"/>
  <c r="X257" i="8"/>
  <c r="W257" i="8"/>
  <c r="U257" i="8"/>
  <c r="R257" i="8"/>
  <c r="O257" i="8"/>
  <c r="N257" i="8"/>
  <c r="L257" i="8"/>
  <c r="I257" i="8"/>
  <c r="H257" i="8"/>
  <c r="F257" i="8"/>
  <c r="C257" i="8"/>
  <c r="AD256" i="8"/>
  <c r="AC256" i="8"/>
  <c r="AA256" i="8"/>
  <c r="W256" i="8"/>
  <c r="U256" i="8"/>
  <c r="R256" i="8"/>
  <c r="N256" i="8"/>
  <c r="O256" i="8" s="1"/>
  <c r="L256" i="8"/>
  <c r="H256" i="8"/>
  <c r="I256" i="8" s="1"/>
  <c r="F256" i="8"/>
  <c r="C256" i="8"/>
  <c r="AC255" i="8"/>
  <c r="AD255" i="8" s="1"/>
  <c r="AA255" i="8"/>
  <c r="W255" i="8"/>
  <c r="X255" i="8" s="1"/>
  <c r="U255" i="8"/>
  <c r="R255" i="8"/>
  <c r="N255" i="8"/>
  <c r="O255" i="8" s="1"/>
  <c r="L255" i="8"/>
  <c r="H255" i="8"/>
  <c r="I255" i="8" s="1"/>
  <c r="F255" i="8"/>
  <c r="C255" i="8"/>
  <c r="AD254" i="8"/>
  <c r="AC254" i="8"/>
  <c r="AA254" i="8"/>
  <c r="W254" i="8"/>
  <c r="X254" i="8" s="1"/>
  <c r="U254" i="8"/>
  <c r="R254" i="8"/>
  <c r="O254" i="8"/>
  <c r="N254" i="8"/>
  <c r="L254" i="8"/>
  <c r="I254" i="8"/>
  <c r="H254" i="8"/>
  <c r="F254" i="8"/>
  <c r="C254" i="8"/>
  <c r="AD253" i="8"/>
  <c r="AC253" i="8"/>
  <c r="AA253" i="8"/>
  <c r="X253" i="8"/>
  <c r="W253" i="8"/>
  <c r="U253" i="8"/>
  <c r="R253" i="8"/>
  <c r="N253" i="8"/>
  <c r="O253" i="8" s="1"/>
  <c r="L253" i="8"/>
  <c r="H253" i="8"/>
  <c r="I253" i="8" s="1"/>
  <c r="F253" i="8"/>
  <c r="C253" i="8"/>
  <c r="AD252" i="8"/>
  <c r="AC252" i="8"/>
  <c r="AA252" i="8"/>
  <c r="W252" i="8"/>
  <c r="X252" i="8" s="1"/>
  <c r="U252" i="8"/>
  <c r="R252" i="8"/>
  <c r="O252" i="8"/>
  <c r="N252" i="8"/>
  <c r="L252" i="8"/>
  <c r="I252" i="8"/>
  <c r="H252" i="8"/>
  <c r="F252" i="8"/>
  <c r="C252" i="8"/>
  <c r="AC251" i="8"/>
  <c r="AD251" i="8" s="1"/>
  <c r="AA251" i="8"/>
  <c r="W251" i="8"/>
  <c r="X251" i="8" s="1"/>
  <c r="U251" i="8"/>
  <c r="R251" i="8"/>
  <c r="N251" i="8"/>
  <c r="O251" i="8" s="1"/>
  <c r="L251" i="8"/>
  <c r="I251" i="8"/>
  <c r="H251" i="8"/>
  <c r="F251" i="8"/>
  <c r="C251" i="8"/>
  <c r="AC250" i="8"/>
  <c r="AD250" i="8" s="1"/>
  <c r="AA250" i="8"/>
  <c r="W250" i="8"/>
  <c r="X250" i="8" s="1"/>
  <c r="U250" i="8"/>
  <c r="R250" i="8"/>
  <c r="N250" i="8"/>
  <c r="O250" i="8" s="1"/>
  <c r="L250" i="8"/>
  <c r="H250" i="8"/>
  <c r="I250" i="8" s="1"/>
  <c r="F250" i="8"/>
  <c r="C250" i="8"/>
  <c r="AC249" i="8"/>
  <c r="AD249" i="8" s="1"/>
  <c r="AA249" i="8"/>
  <c r="W249" i="8"/>
  <c r="X249" i="8" s="1"/>
  <c r="U249" i="8"/>
  <c r="R249" i="8"/>
  <c r="O249" i="8"/>
  <c r="N249" i="8"/>
  <c r="L249" i="8"/>
  <c r="H249" i="8"/>
  <c r="I249" i="8" s="1"/>
  <c r="F249" i="8"/>
  <c r="C249" i="8"/>
  <c r="AD248" i="8"/>
  <c r="AC248" i="8"/>
  <c r="AA248" i="8"/>
  <c r="X248" i="8"/>
  <c r="W248" i="8"/>
  <c r="U248" i="8"/>
  <c r="R248" i="8"/>
  <c r="N248" i="8"/>
  <c r="O248" i="8" s="1"/>
  <c r="L248" i="8"/>
  <c r="H248" i="8"/>
  <c r="I248" i="8" s="1"/>
  <c r="F248" i="8"/>
  <c r="C248" i="8"/>
  <c r="AC247" i="8"/>
  <c r="AD247" i="8" s="1"/>
  <c r="AA247" i="8"/>
  <c r="X247" i="8"/>
  <c r="W247" i="8"/>
  <c r="U247" i="8"/>
  <c r="R247" i="8"/>
  <c r="N247" i="8"/>
  <c r="O247" i="8" s="1"/>
  <c r="L247" i="8"/>
  <c r="H247" i="8"/>
  <c r="I247" i="8" s="1"/>
  <c r="F247" i="8"/>
  <c r="C247" i="8"/>
  <c r="AC246" i="8"/>
  <c r="AD246" i="8" s="1"/>
  <c r="AA246" i="8"/>
  <c r="X246" i="8"/>
  <c r="W246" i="8"/>
  <c r="U246" i="8"/>
  <c r="R246" i="8"/>
  <c r="O246" i="8"/>
  <c r="N246" i="8"/>
  <c r="L246" i="8"/>
  <c r="I246" i="8"/>
  <c r="H246" i="8"/>
  <c r="F246" i="8"/>
  <c r="C246" i="8"/>
  <c r="AC245" i="8"/>
  <c r="AD245" i="8" s="1"/>
  <c r="AA245" i="8"/>
  <c r="X245" i="8"/>
  <c r="W245" i="8"/>
  <c r="U245" i="8"/>
  <c r="R245" i="8"/>
  <c r="O245" i="8"/>
  <c r="N245" i="8"/>
  <c r="L245" i="8"/>
  <c r="H245" i="8"/>
  <c r="I245" i="8" s="1"/>
  <c r="F245" i="8"/>
  <c r="C245" i="8"/>
  <c r="AC244" i="8"/>
  <c r="AD244" i="8" s="1"/>
  <c r="AA244" i="8"/>
  <c r="W244" i="8"/>
  <c r="X244" i="8" s="1"/>
  <c r="U244" i="8"/>
  <c r="R244" i="8"/>
  <c r="N244" i="8"/>
  <c r="O244" i="8" s="1"/>
  <c r="L244" i="8"/>
  <c r="H244" i="8"/>
  <c r="I244" i="8" s="1"/>
  <c r="F244" i="8"/>
  <c r="C244" i="8"/>
  <c r="AD243" i="8"/>
  <c r="AC243" i="8"/>
  <c r="AA243" i="8"/>
  <c r="X243" i="8"/>
  <c r="W243" i="8"/>
  <c r="U243" i="8"/>
  <c r="R243" i="8"/>
  <c r="O243" i="8"/>
  <c r="N243" i="8"/>
  <c r="L243" i="8"/>
  <c r="I243" i="8"/>
  <c r="H243" i="8"/>
  <c r="F243" i="8"/>
  <c r="C243" i="8"/>
  <c r="AC242" i="8"/>
  <c r="AD242" i="8" s="1"/>
  <c r="AA242" i="8"/>
  <c r="W242" i="8"/>
  <c r="X242" i="8" s="1"/>
  <c r="U242" i="8"/>
  <c r="R242" i="8"/>
  <c r="N242" i="8"/>
  <c r="O242" i="8" s="1"/>
  <c r="L242" i="8"/>
  <c r="I242" i="8"/>
  <c r="H242" i="8"/>
  <c r="F242" i="8"/>
  <c r="C242" i="8"/>
  <c r="AC241" i="8"/>
  <c r="AD241" i="8" s="1"/>
  <c r="AA241" i="8"/>
  <c r="W241" i="8"/>
  <c r="X241" i="8" s="1"/>
  <c r="U241" i="8"/>
  <c r="R241" i="8"/>
  <c r="O241" i="8"/>
  <c r="N241" i="8"/>
  <c r="L241" i="8"/>
  <c r="H241" i="8"/>
  <c r="I241" i="8" s="1"/>
  <c r="F241" i="8"/>
  <c r="C241" i="8"/>
  <c r="AC240" i="8"/>
  <c r="AD240" i="8" s="1"/>
  <c r="AA240" i="8"/>
  <c r="X240" i="8"/>
  <c r="W240" i="8"/>
  <c r="U240" i="8"/>
  <c r="R240" i="8"/>
  <c r="N240" i="8"/>
  <c r="O240" i="8" s="1"/>
  <c r="L240" i="8"/>
  <c r="H240" i="8"/>
  <c r="I240" i="8" s="1"/>
  <c r="F240" i="8"/>
  <c r="C240" i="8"/>
  <c r="AD238" i="8"/>
  <c r="AC238" i="8"/>
  <c r="AA238" i="8"/>
  <c r="X238" i="8"/>
  <c r="W238" i="8"/>
  <c r="U238" i="8"/>
  <c r="R238" i="8"/>
  <c r="N238" i="8"/>
  <c r="O238" i="8" s="1"/>
  <c r="L238" i="8"/>
  <c r="H238" i="8"/>
  <c r="I238" i="8" s="1"/>
  <c r="F238" i="8"/>
  <c r="C238" i="8"/>
  <c r="Z236" i="8"/>
  <c r="AC236" i="8" s="1"/>
  <c r="AD236" i="8" s="1"/>
  <c r="X236" i="8"/>
  <c r="W236" i="8"/>
  <c r="T236" i="8"/>
  <c r="U236" i="8" s="1"/>
  <c r="Q236" i="8"/>
  <c r="R236" i="8" s="1"/>
  <c r="K236" i="8"/>
  <c r="L236" i="8" s="1"/>
  <c r="E236" i="8"/>
  <c r="F236" i="8" s="1"/>
  <c r="C236" i="8"/>
  <c r="B236" i="8"/>
  <c r="AC235" i="8"/>
  <c r="AD235" i="8" s="1"/>
  <c r="AA235" i="8"/>
  <c r="X235" i="8"/>
  <c r="W235" i="8"/>
  <c r="U235" i="8"/>
  <c r="R235" i="8"/>
  <c r="N235" i="8"/>
  <c r="O235" i="8" s="1"/>
  <c r="L235" i="8"/>
  <c r="H235" i="8"/>
  <c r="I235" i="8" s="1"/>
  <c r="F235" i="8"/>
  <c r="C235" i="8"/>
  <c r="AC234" i="8"/>
  <c r="AD234" i="8" s="1"/>
  <c r="AA234" i="8"/>
  <c r="X234" i="8"/>
  <c r="W234" i="8"/>
  <c r="U234" i="8"/>
  <c r="R234" i="8"/>
  <c r="N234" i="8"/>
  <c r="O234" i="8" s="1"/>
  <c r="L234" i="8"/>
  <c r="H234" i="8"/>
  <c r="I234" i="8" s="1"/>
  <c r="F234" i="8"/>
  <c r="C234" i="8"/>
  <c r="AC233" i="8"/>
  <c r="AD233" i="8" s="1"/>
  <c r="AA233" i="8"/>
  <c r="W233" i="8"/>
  <c r="X233" i="8" s="1"/>
  <c r="U233" i="8"/>
  <c r="R233" i="8"/>
  <c r="O233" i="8"/>
  <c r="N233" i="8"/>
  <c r="L233" i="8"/>
  <c r="I233" i="8"/>
  <c r="H233" i="8"/>
  <c r="F233" i="8"/>
  <c r="C233" i="8"/>
  <c r="AC232" i="8"/>
  <c r="AD232" i="8" s="1"/>
  <c r="AA232" i="8"/>
  <c r="X232" i="8"/>
  <c r="W232" i="8"/>
  <c r="U232" i="8"/>
  <c r="R232" i="8"/>
  <c r="O232" i="8"/>
  <c r="N232" i="8"/>
  <c r="L232" i="8"/>
  <c r="H232" i="8"/>
  <c r="I232" i="8" s="1"/>
  <c r="F232" i="8"/>
  <c r="C232" i="8"/>
  <c r="AC231" i="8"/>
  <c r="AD231" i="8" s="1"/>
  <c r="AA231" i="8"/>
  <c r="W231" i="8"/>
  <c r="X231" i="8" s="1"/>
  <c r="U231" i="8"/>
  <c r="R231" i="8"/>
  <c r="O231" i="8"/>
  <c r="N231" i="8"/>
  <c r="L231" i="8"/>
  <c r="H231" i="8"/>
  <c r="I231" i="8" s="1"/>
  <c r="F231" i="8"/>
  <c r="C231" i="8"/>
  <c r="AD230" i="8"/>
  <c r="AC230" i="8"/>
  <c r="AA230" i="8"/>
  <c r="X230" i="8"/>
  <c r="W230" i="8"/>
  <c r="U230" i="8"/>
  <c r="R230" i="8"/>
  <c r="O230" i="8"/>
  <c r="N230" i="8"/>
  <c r="L230" i="8"/>
  <c r="I230" i="8"/>
  <c r="H230" i="8"/>
  <c r="F230" i="8"/>
  <c r="C230" i="8"/>
  <c r="AC229" i="8"/>
  <c r="AD229" i="8" s="1"/>
  <c r="AA229" i="8"/>
  <c r="W229" i="8"/>
  <c r="X229" i="8" s="1"/>
  <c r="U229" i="8"/>
  <c r="R229" i="8"/>
  <c r="N229" i="8"/>
  <c r="O229" i="8" s="1"/>
  <c r="L229" i="8"/>
  <c r="I229" i="8"/>
  <c r="H229" i="8"/>
  <c r="F229" i="8"/>
  <c r="C229" i="8"/>
  <c r="AC227" i="8"/>
  <c r="AD227" i="8" s="1"/>
  <c r="Z227" i="8"/>
  <c r="AA227" i="8" s="1"/>
  <c r="T227" i="8"/>
  <c r="U227" i="8" s="1"/>
  <c r="Q227" i="8"/>
  <c r="N227" i="8"/>
  <c r="O227" i="8" s="1"/>
  <c r="L227" i="8"/>
  <c r="K227" i="8"/>
  <c r="I227" i="8"/>
  <c r="H227" i="8"/>
  <c r="E227" i="8"/>
  <c r="F227" i="8" s="1"/>
  <c r="B227" i="8"/>
  <c r="C227" i="8" s="1"/>
  <c r="AD226" i="8"/>
  <c r="AC226" i="8"/>
  <c r="AA226" i="8"/>
  <c r="X226" i="8"/>
  <c r="W226" i="8"/>
  <c r="U226" i="8"/>
  <c r="R226" i="8"/>
  <c r="O226" i="8"/>
  <c r="N226" i="8"/>
  <c r="L226" i="8"/>
  <c r="I226" i="8"/>
  <c r="H226" i="8"/>
  <c r="F226" i="8"/>
  <c r="C226" i="8"/>
  <c r="AC225" i="8"/>
  <c r="AD225" i="8" s="1"/>
  <c r="AA225" i="8"/>
  <c r="W225" i="8"/>
  <c r="X225" i="8" s="1"/>
  <c r="U225" i="8"/>
  <c r="R225" i="8"/>
  <c r="N225" i="8"/>
  <c r="O225" i="8" s="1"/>
  <c r="L225" i="8"/>
  <c r="I225" i="8"/>
  <c r="H225" i="8"/>
  <c r="F225" i="8"/>
  <c r="C225" i="8"/>
  <c r="AC224" i="8"/>
  <c r="AD224" i="8" s="1"/>
  <c r="AA224" i="8"/>
  <c r="W224" i="8"/>
  <c r="X224" i="8" s="1"/>
  <c r="U224" i="8"/>
  <c r="R224" i="8"/>
  <c r="O224" i="8"/>
  <c r="N224" i="8"/>
  <c r="L224" i="8"/>
  <c r="H224" i="8"/>
  <c r="I224" i="8" s="1"/>
  <c r="F224" i="8"/>
  <c r="C224" i="8"/>
  <c r="AC223" i="8"/>
  <c r="AD223" i="8" s="1"/>
  <c r="AA223" i="8"/>
  <c r="X223" i="8"/>
  <c r="W223" i="8"/>
  <c r="U223" i="8"/>
  <c r="R223" i="8"/>
  <c r="N223" i="8"/>
  <c r="O223" i="8" s="1"/>
  <c r="L223" i="8"/>
  <c r="H223" i="8"/>
  <c r="I223" i="8" s="1"/>
  <c r="F223" i="8"/>
  <c r="C223" i="8"/>
  <c r="AD222" i="8"/>
  <c r="AC222" i="8"/>
  <c r="AA222" i="8"/>
  <c r="X222" i="8"/>
  <c r="W222" i="8"/>
  <c r="U222" i="8"/>
  <c r="R222" i="8"/>
  <c r="N222" i="8"/>
  <c r="O222" i="8" s="1"/>
  <c r="L222" i="8"/>
  <c r="H222" i="8"/>
  <c r="I222" i="8" s="1"/>
  <c r="F222" i="8"/>
  <c r="C222" i="8"/>
  <c r="AC221" i="8"/>
  <c r="AD221" i="8" s="1"/>
  <c r="AA221" i="8"/>
  <c r="W221" i="8"/>
  <c r="X221" i="8" s="1"/>
  <c r="U221" i="8"/>
  <c r="R221" i="8"/>
  <c r="O221" i="8"/>
  <c r="N221" i="8"/>
  <c r="L221" i="8"/>
  <c r="I221" i="8"/>
  <c r="H221" i="8"/>
  <c r="F221" i="8"/>
  <c r="C221" i="8"/>
  <c r="AC220" i="8"/>
  <c r="AD220" i="8" s="1"/>
  <c r="AA220" i="8"/>
  <c r="W220" i="8"/>
  <c r="X220" i="8" s="1"/>
  <c r="U220" i="8"/>
  <c r="R220" i="8"/>
  <c r="O220" i="8"/>
  <c r="N220" i="8"/>
  <c r="L220" i="8"/>
  <c r="H220" i="8"/>
  <c r="I220" i="8" s="1"/>
  <c r="F220" i="8"/>
  <c r="C220" i="8"/>
  <c r="AC219" i="8"/>
  <c r="AD219" i="8" s="1"/>
  <c r="AA219" i="8"/>
  <c r="X219" i="8"/>
  <c r="W219" i="8"/>
  <c r="U219" i="8"/>
  <c r="R219" i="8"/>
  <c r="N219" i="8"/>
  <c r="O219" i="8" s="1"/>
  <c r="L219" i="8"/>
  <c r="H219" i="8"/>
  <c r="I219" i="8" s="1"/>
  <c r="F219" i="8"/>
  <c r="C219" i="8"/>
  <c r="Z218" i="8"/>
  <c r="AA218" i="8" s="1"/>
  <c r="T218" i="8"/>
  <c r="U218" i="8" s="1"/>
  <c r="Q218" i="8"/>
  <c r="N218" i="8"/>
  <c r="O218" i="8" s="1"/>
  <c r="K218" i="8"/>
  <c r="L218" i="8" s="1"/>
  <c r="F218" i="8"/>
  <c r="E218" i="8"/>
  <c r="B218" i="8"/>
  <c r="AC217" i="8"/>
  <c r="AD217" i="8" s="1"/>
  <c r="AA217" i="8"/>
  <c r="W217" i="8"/>
  <c r="X217" i="8" s="1"/>
  <c r="U217" i="8"/>
  <c r="R217" i="8"/>
  <c r="O217" i="8"/>
  <c r="N217" i="8"/>
  <c r="L217" i="8"/>
  <c r="H217" i="8"/>
  <c r="I217" i="8" s="1"/>
  <c r="F217" i="8"/>
  <c r="C217" i="8"/>
  <c r="AC216" i="8"/>
  <c r="AD216" i="8" s="1"/>
  <c r="AA216" i="8"/>
  <c r="X216" i="8"/>
  <c r="W216" i="8"/>
  <c r="U216" i="8"/>
  <c r="R216" i="8"/>
  <c r="N216" i="8"/>
  <c r="O216" i="8" s="1"/>
  <c r="L216" i="8"/>
  <c r="H216" i="8"/>
  <c r="I216" i="8" s="1"/>
  <c r="F216" i="8"/>
  <c r="C216" i="8"/>
  <c r="AD215" i="8"/>
  <c r="AC215" i="8"/>
  <c r="AA215" i="8"/>
  <c r="X215" i="8"/>
  <c r="W215" i="8"/>
  <c r="U215" i="8"/>
  <c r="R215" i="8"/>
  <c r="N215" i="8"/>
  <c r="O215" i="8" s="1"/>
  <c r="L215" i="8"/>
  <c r="H215" i="8"/>
  <c r="I215" i="8" s="1"/>
  <c r="F215" i="8"/>
  <c r="C215" i="8"/>
  <c r="AC214" i="8"/>
  <c r="AD214" i="8" s="1"/>
  <c r="AA214" i="8"/>
  <c r="W214" i="8"/>
  <c r="X214" i="8" s="1"/>
  <c r="U214" i="8"/>
  <c r="R214" i="8"/>
  <c r="O214" i="8"/>
  <c r="N214" i="8"/>
  <c r="L214" i="8"/>
  <c r="I214" i="8"/>
  <c r="H214" i="8"/>
  <c r="F214" i="8"/>
  <c r="C214" i="8"/>
  <c r="AC213" i="8"/>
  <c r="AD213" i="8" s="1"/>
  <c r="AA213" i="8"/>
  <c r="W213" i="8"/>
  <c r="X213" i="8" s="1"/>
  <c r="U213" i="8"/>
  <c r="R213" i="8"/>
  <c r="O213" i="8"/>
  <c r="N213" i="8"/>
  <c r="L213" i="8"/>
  <c r="H213" i="8"/>
  <c r="I213" i="8" s="1"/>
  <c r="F213" i="8"/>
  <c r="C213" i="8"/>
  <c r="AC211" i="8"/>
  <c r="AD211" i="8" s="1"/>
  <c r="AA211" i="8"/>
  <c r="X211" i="8"/>
  <c r="W211" i="8"/>
  <c r="U211" i="8"/>
  <c r="R211" i="8"/>
  <c r="N211" i="8"/>
  <c r="O211" i="8" s="1"/>
  <c r="L211" i="8"/>
  <c r="H211" i="8"/>
  <c r="I211" i="8" s="1"/>
  <c r="F211" i="8"/>
  <c r="C211" i="8"/>
  <c r="AD209" i="8"/>
  <c r="AC209" i="8"/>
  <c r="AA209" i="8"/>
  <c r="Z209" i="8"/>
  <c r="W209" i="8"/>
  <c r="X209" i="8" s="1"/>
  <c r="T209" i="8"/>
  <c r="U209" i="8" s="1"/>
  <c r="R209" i="8"/>
  <c r="Q209" i="8"/>
  <c r="N209" i="8"/>
  <c r="O209" i="8" s="1"/>
  <c r="K209" i="8"/>
  <c r="L209" i="8" s="1"/>
  <c r="H209" i="8"/>
  <c r="I209" i="8" s="1"/>
  <c r="F209" i="8"/>
  <c r="E209" i="8"/>
  <c r="C209" i="8"/>
  <c r="B209" i="8"/>
  <c r="AC208" i="8"/>
  <c r="AD208" i="8" s="1"/>
  <c r="AA208" i="8"/>
  <c r="W208" i="8"/>
  <c r="X208" i="8" s="1"/>
  <c r="U208" i="8"/>
  <c r="R208" i="8"/>
  <c r="O208" i="8"/>
  <c r="N208" i="8"/>
  <c r="L208" i="8"/>
  <c r="H208" i="8"/>
  <c r="I208" i="8" s="1"/>
  <c r="F208" i="8"/>
  <c r="C208" i="8"/>
  <c r="AC207" i="8"/>
  <c r="AD207" i="8" s="1"/>
  <c r="AA207" i="8"/>
  <c r="X207" i="8"/>
  <c r="W207" i="8"/>
  <c r="U207" i="8"/>
  <c r="R207" i="8"/>
  <c r="N207" i="8"/>
  <c r="O207" i="8" s="1"/>
  <c r="L207" i="8"/>
  <c r="H207" i="8"/>
  <c r="I207" i="8" s="1"/>
  <c r="F207" i="8"/>
  <c r="C207" i="8"/>
  <c r="AC206" i="8"/>
  <c r="AD206" i="8" s="1"/>
  <c r="AA206" i="8"/>
  <c r="X206" i="8"/>
  <c r="W206" i="8"/>
  <c r="U206" i="8"/>
  <c r="R206" i="8"/>
  <c r="N206" i="8"/>
  <c r="O206" i="8" s="1"/>
  <c r="L206" i="8"/>
  <c r="H206" i="8"/>
  <c r="I206" i="8" s="1"/>
  <c r="F206" i="8"/>
  <c r="C206" i="8"/>
  <c r="AC205" i="8"/>
  <c r="AD205" i="8" s="1"/>
  <c r="AA205" i="8"/>
  <c r="W205" i="8"/>
  <c r="X205" i="8" s="1"/>
  <c r="U205" i="8"/>
  <c r="R205" i="8"/>
  <c r="O205" i="8"/>
  <c r="N205" i="8"/>
  <c r="L205" i="8"/>
  <c r="I205" i="8"/>
  <c r="H205" i="8"/>
  <c r="F205" i="8"/>
  <c r="C205" i="8"/>
  <c r="AC204" i="8"/>
  <c r="AD204" i="8" s="1"/>
  <c r="AA204" i="8"/>
  <c r="X204" i="8"/>
  <c r="W204" i="8"/>
  <c r="U204" i="8"/>
  <c r="R204" i="8"/>
  <c r="O204" i="8"/>
  <c r="N204" i="8"/>
  <c r="L204" i="8"/>
  <c r="H204" i="8"/>
  <c r="I204" i="8" s="1"/>
  <c r="F204" i="8"/>
  <c r="C204" i="8"/>
  <c r="AC203" i="8"/>
  <c r="AD203" i="8" s="1"/>
  <c r="AA203" i="8"/>
  <c r="X203" i="8"/>
  <c r="W203" i="8"/>
  <c r="U203" i="8"/>
  <c r="R203" i="8"/>
  <c r="N203" i="8"/>
  <c r="O203" i="8" s="1"/>
  <c r="L203" i="8"/>
  <c r="H203" i="8"/>
  <c r="I203" i="8" s="1"/>
  <c r="F203" i="8"/>
  <c r="C203" i="8"/>
  <c r="AD202" i="8"/>
  <c r="AC202" i="8"/>
  <c r="AA202" i="8"/>
  <c r="X202" i="8"/>
  <c r="W202" i="8"/>
  <c r="U202" i="8"/>
  <c r="R202" i="8"/>
  <c r="O202" i="8"/>
  <c r="N202" i="8"/>
  <c r="L202" i="8"/>
  <c r="H202" i="8"/>
  <c r="I202" i="8" s="1"/>
  <c r="F202" i="8"/>
  <c r="C202" i="8"/>
  <c r="AC201" i="8"/>
  <c r="AD201" i="8" s="1"/>
  <c r="AA201" i="8"/>
  <c r="W201" i="8"/>
  <c r="X201" i="8" s="1"/>
  <c r="U201" i="8"/>
  <c r="R201" i="8"/>
  <c r="O201" i="8"/>
  <c r="N201" i="8"/>
  <c r="L201" i="8"/>
  <c r="I201" i="8"/>
  <c r="H201" i="8"/>
  <c r="F201" i="8"/>
  <c r="C201" i="8"/>
  <c r="Z197" i="8"/>
  <c r="AA197" i="8" s="1"/>
  <c r="T197" i="8"/>
  <c r="U197" i="8" s="1"/>
  <c r="R197" i="8"/>
  <c r="Q197" i="8"/>
  <c r="N197" i="8"/>
  <c r="O197" i="8" s="1"/>
  <c r="K197" i="8"/>
  <c r="L197" i="8" s="1"/>
  <c r="F197" i="8"/>
  <c r="E197" i="8"/>
  <c r="B197" i="8"/>
  <c r="Z196" i="8"/>
  <c r="AA196" i="8" s="1"/>
  <c r="W196" i="8"/>
  <c r="X196" i="8" s="1"/>
  <c r="U196" i="8"/>
  <c r="T196" i="8"/>
  <c r="Q196" i="8"/>
  <c r="L196" i="8"/>
  <c r="K196" i="8"/>
  <c r="H196" i="8"/>
  <c r="I196" i="8" s="1"/>
  <c r="E196" i="8"/>
  <c r="F196" i="8" s="1"/>
  <c r="B196" i="8"/>
  <c r="AD195" i="8"/>
  <c r="AC195" i="8"/>
  <c r="AA195" i="8"/>
  <c r="X195" i="8"/>
  <c r="W195" i="8"/>
  <c r="U195" i="8"/>
  <c r="R195" i="8"/>
  <c r="N195" i="8"/>
  <c r="O195" i="8" s="1"/>
  <c r="L195" i="8"/>
  <c r="H195" i="8"/>
  <c r="I195" i="8" s="1"/>
  <c r="F195" i="8"/>
  <c r="C195" i="8"/>
  <c r="AC194" i="8"/>
  <c r="AD194" i="8" s="1"/>
  <c r="AA194" i="8"/>
  <c r="X194" i="8"/>
  <c r="W194" i="8"/>
  <c r="U194" i="8"/>
  <c r="R194" i="8"/>
  <c r="O194" i="8"/>
  <c r="N194" i="8"/>
  <c r="L194" i="8"/>
  <c r="I194" i="8"/>
  <c r="H194" i="8"/>
  <c r="F194" i="8"/>
  <c r="C194" i="8"/>
  <c r="Z193" i="8"/>
  <c r="AA193" i="8" s="1"/>
  <c r="T193" i="8"/>
  <c r="Q193" i="8"/>
  <c r="L193" i="8"/>
  <c r="K193" i="8"/>
  <c r="H193" i="8"/>
  <c r="I193" i="8" s="1"/>
  <c r="E193" i="8"/>
  <c r="F193" i="8" s="1"/>
  <c r="B193" i="8"/>
  <c r="AC192" i="8"/>
  <c r="AD192" i="8" s="1"/>
  <c r="AA192" i="8"/>
  <c r="X192" i="8"/>
  <c r="W192" i="8"/>
  <c r="U192" i="8"/>
  <c r="R192" i="8"/>
  <c r="N192" i="8"/>
  <c r="O192" i="8" s="1"/>
  <c r="L192" i="8"/>
  <c r="H192" i="8"/>
  <c r="I192" i="8" s="1"/>
  <c r="F192" i="8"/>
  <c r="C192" i="8"/>
  <c r="AC191" i="8"/>
  <c r="AD191" i="8" s="1"/>
  <c r="AA191" i="8"/>
  <c r="X191" i="8"/>
  <c r="W191" i="8"/>
  <c r="U191" i="8"/>
  <c r="R191" i="8"/>
  <c r="O191" i="8"/>
  <c r="N191" i="8"/>
  <c r="L191" i="8"/>
  <c r="I191" i="8"/>
  <c r="H191" i="8"/>
  <c r="F191" i="8"/>
  <c r="C191" i="8"/>
  <c r="AC190" i="8"/>
  <c r="AD190" i="8" s="1"/>
  <c r="AA190" i="8"/>
  <c r="W190" i="8"/>
  <c r="X190" i="8" s="1"/>
  <c r="U190" i="8"/>
  <c r="R190" i="8"/>
  <c r="O190" i="8"/>
  <c r="N190" i="8"/>
  <c r="L190" i="8"/>
  <c r="H190" i="8"/>
  <c r="I190" i="8" s="1"/>
  <c r="F190" i="8"/>
  <c r="C190" i="8"/>
  <c r="AC189" i="8"/>
  <c r="AD189" i="8" s="1"/>
  <c r="AA189" i="8"/>
  <c r="X189" i="8"/>
  <c r="W189" i="8"/>
  <c r="U189" i="8"/>
  <c r="R189" i="8"/>
  <c r="N189" i="8"/>
  <c r="O189" i="8" s="1"/>
  <c r="L189" i="8"/>
  <c r="H189" i="8"/>
  <c r="I189" i="8" s="1"/>
  <c r="F189" i="8"/>
  <c r="C189" i="8"/>
  <c r="AD188" i="8"/>
  <c r="AC188" i="8"/>
  <c r="AA188" i="8"/>
  <c r="X188" i="8"/>
  <c r="W188" i="8"/>
  <c r="U188" i="8"/>
  <c r="R188" i="8"/>
  <c r="N188" i="8"/>
  <c r="O188" i="8" s="1"/>
  <c r="L188" i="8"/>
  <c r="H188" i="8"/>
  <c r="I188" i="8" s="1"/>
  <c r="F188" i="8"/>
  <c r="C188" i="8"/>
  <c r="AC187" i="8"/>
  <c r="AD187" i="8" s="1"/>
  <c r="AA187" i="8"/>
  <c r="W187" i="8"/>
  <c r="X187" i="8" s="1"/>
  <c r="U187" i="8"/>
  <c r="R187" i="8"/>
  <c r="O187" i="8"/>
  <c r="N187" i="8"/>
  <c r="L187" i="8"/>
  <c r="I187" i="8"/>
  <c r="H187" i="8"/>
  <c r="F187" i="8"/>
  <c r="C187" i="8"/>
  <c r="AC186" i="8"/>
  <c r="AD186" i="8" s="1"/>
  <c r="AA186" i="8"/>
  <c r="W186" i="8"/>
  <c r="X186" i="8" s="1"/>
  <c r="U186" i="8"/>
  <c r="R186" i="8"/>
  <c r="O186" i="8"/>
  <c r="N186" i="8"/>
  <c r="L186" i="8"/>
  <c r="H186" i="8"/>
  <c r="I186" i="8" s="1"/>
  <c r="F186" i="8"/>
  <c r="C186" i="8"/>
  <c r="AC184" i="8"/>
  <c r="AD184" i="8" s="1"/>
  <c r="AA184" i="8"/>
  <c r="X184" i="8"/>
  <c r="W184" i="8"/>
  <c r="U184" i="8"/>
  <c r="R184" i="8"/>
  <c r="N184" i="8"/>
  <c r="O184" i="8" s="1"/>
  <c r="L184" i="8"/>
  <c r="H184" i="8"/>
  <c r="I184" i="8" s="1"/>
  <c r="F184" i="8"/>
  <c r="C184" i="8"/>
  <c r="AC183" i="8"/>
  <c r="AD183" i="8" s="1"/>
  <c r="AA183" i="8"/>
  <c r="X183" i="8"/>
  <c r="W183" i="8"/>
  <c r="U183" i="8"/>
  <c r="R183" i="8"/>
  <c r="N183" i="8"/>
  <c r="O183" i="8" s="1"/>
  <c r="L183" i="8"/>
  <c r="H183" i="8"/>
  <c r="I183" i="8" s="1"/>
  <c r="F183" i="8"/>
  <c r="C183" i="8"/>
  <c r="Z182" i="8"/>
  <c r="AC182" i="8" s="1"/>
  <c r="AD182" i="8" s="1"/>
  <c r="T182" i="8"/>
  <c r="U182" i="8" s="1"/>
  <c r="Q182" i="8"/>
  <c r="R182" i="8" s="1"/>
  <c r="K182" i="8"/>
  <c r="L182" i="8" s="1"/>
  <c r="H182" i="8"/>
  <c r="I182" i="8" s="1"/>
  <c r="E182" i="8"/>
  <c r="F182" i="8" s="1"/>
  <c r="C182" i="8"/>
  <c r="B182" i="8"/>
  <c r="AC181" i="8"/>
  <c r="AD181" i="8" s="1"/>
  <c r="AA181" i="8"/>
  <c r="X181" i="8"/>
  <c r="W181" i="8"/>
  <c r="U181" i="8"/>
  <c r="R181" i="8"/>
  <c r="N181" i="8"/>
  <c r="O181" i="8" s="1"/>
  <c r="L181" i="8"/>
  <c r="H181" i="8"/>
  <c r="I181" i="8" s="1"/>
  <c r="F181" i="8"/>
  <c r="C181" i="8"/>
  <c r="AD180" i="8"/>
  <c r="AC180" i="8"/>
  <c r="AA180" i="8"/>
  <c r="X180" i="8"/>
  <c r="W180" i="8"/>
  <c r="U180" i="8"/>
  <c r="R180" i="8"/>
  <c r="N180" i="8"/>
  <c r="O180" i="8" s="1"/>
  <c r="L180" i="8"/>
  <c r="H180" i="8"/>
  <c r="I180" i="8" s="1"/>
  <c r="F180" i="8"/>
  <c r="C180" i="8"/>
  <c r="AC179" i="8"/>
  <c r="AD179" i="8" s="1"/>
  <c r="AA179" i="8"/>
  <c r="W179" i="8"/>
  <c r="X179" i="8" s="1"/>
  <c r="U179" i="8"/>
  <c r="R179" i="8"/>
  <c r="O179" i="8"/>
  <c r="N179" i="8"/>
  <c r="L179" i="8"/>
  <c r="I179" i="8"/>
  <c r="H179" i="8"/>
  <c r="F179" i="8"/>
  <c r="C179" i="8"/>
  <c r="AC178" i="8"/>
  <c r="AD178" i="8" s="1"/>
  <c r="AA178" i="8"/>
  <c r="W178" i="8"/>
  <c r="X178" i="8" s="1"/>
  <c r="U178" i="8"/>
  <c r="R178" i="8"/>
  <c r="O178" i="8"/>
  <c r="N178" i="8"/>
  <c r="L178" i="8"/>
  <c r="H178" i="8"/>
  <c r="I178" i="8" s="1"/>
  <c r="F178" i="8"/>
  <c r="C178" i="8"/>
  <c r="AC177" i="8"/>
  <c r="AD177" i="8" s="1"/>
  <c r="AA177" i="8"/>
  <c r="X177" i="8"/>
  <c r="W177" i="8"/>
  <c r="U177" i="8"/>
  <c r="R177" i="8"/>
  <c r="N177" i="8"/>
  <c r="O177" i="8" s="1"/>
  <c r="L177" i="8"/>
  <c r="H177" i="8"/>
  <c r="I177" i="8" s="1"/>
  <c r="F177" i="8"/>
  <c r="C177" i="8"/>
  <c r="AD175" i="8"/>
  <c r="AC175" i="8"/>
  <c r="AA175" i="8"/>
  <c r="X175" i="8"/>
  <c r="W175" i="8"/>
  <c r="U175" i="8"/>
  <c r="R175" i="8"/>
  <c r="N175" i="8"/>
  <c r="O175" i="8" s="1"/>
  <c r="L175" i="8"/>
  <c r="H175" i="8"/>
  <c r="I175" i="8" s="1"/>
  <c r="F175" i="8"/>
  <c r="C175" i="8"/>
  <c r="Q172" i="8"/>
  <c r="Z171" i="8"/>
  <c r="AA171" i="8" s="1"/>
  <c r="U171" i="8"/>
  <c r="T171" i="8"/>
  <c r="Q171" i="8"/>
  <c r="AC171" i="8" s="1"/>
  <c r="AD171" i="8" s="1"/>
  <c r="N171" i="8"/>
  <c r="O171" i="8" s="1"/>
  <c r="K171" i="8"/>
  <c r="L171" i="8" s="1"/>
  <c r="E171" i="8"/>
  <c r="F171" i="8" s="1"/>
  <c r="B171" i="8"/>
  <c r="AC170" i="8"/>
  <c r="AD170" i="8" s="1"/>
  <c r="Z170" i="8"/>
  <c r="AA170" i="8" s="1"/>
  <c r="T170" i="8"/>
  <c r="U170" i="8" s="1"/>
  <c r="Q170" i="8"/>
  <c r="R170" i="8" s="1"/>
  <c r="K170" i="8"/>
  <c r="L170" i="8" s="1"/>
  <c r="E170" i="8"/>
  <c r="F170" i="8" s="1"/>
  <c r="C170" i="8"/>
  <c r="B170" i="8"/>
  <c r="AD169" i="8"/>
  <c r="AC169" i="8"/>
  <c r="AA169" i="8"/>
  <c r="X169" i="8"/>
  <c r="W169" i="8"/>
  <c r="U169" i="8"/>
  <c r="R169" i="8"/>
  <c r="N169" i="8"/>
  <c r="O169" i="8" s="1"/>
  <c r="L169" i="8"/>
  <c r="H169" i="8"/>
  <c r="I169" i="8" s="1"/>
  <c r="F169" i="8"/>
  <c r="C169" i="8"/>
  <c r="AC168" i="8"/>
  <c r="AD168" i="8" s="1"/>
  <c r="AA168" i="8"/>
  <c r="X168" i="8"/>
  <c r="W168" i="8"/>
  <c r="U168" i="8"/>
  <c r="R168" i="8"/>
  <c r="N168" i="8"/>
  <c r="O168" i="8" s="1"/>
  <c r="L168" i="8"/>
  <c r="H168" i="8"/>
  <c r="I168" i="8" s="1"/>
  <c r="F168" i="8"/>
  <c r="C168" i="8"/>
  <c r="AC167" i="8"/>
  <c r="AD167" i="8" s="1"/>
  <c r="AA167" i="8"/>
  <c r="X167" i="8"/>
  <c r="W167" i="8"/>
  <c r="U167" i="8"/>
  <c r="R167" i="8"/>
  <c r="O167" i="8"/>
  <c r="N167" i="8"/>
  <c r="L167" i="8"/>
  <c r="I167" i="8"/>
  <c r="H167" i="8"/>
  <c r="F167" i="8"/>
  <c r="C167" i="8"/>
  <c r="Z166" i="8"/>
  <c r="AA166" i="8" s="1"/>
  <c r="W166" i="8"/>
  <c r="X166" i="8" s="1"/>
  <c r="T166" i="8"/>
  <c r="U166" i="8" s="1"/>
  <c r="Q166" i="8"/>
  <c r="R166" i="8" s="1"/>
  <c r="L166" i="8"/>
  <c r="K166" i="8"/>
  <c r="E166" i="8"/>
  <c r="F166" i="8" s="1"/>
  <c r="B166" i="8"/>
  <c r="C166" i="8" s="1"/>
  <c r="AC165" i="8"/>
  <c r="AD165" i="8" s="1"/>
  <c r="AA165" i="8"/>
  <c r="X165" i="8"/>
  <c r="W165" i="8"/>
  <c r="U165" i="8"/>
  <c r="R165" i="8"/>
  <c r="N165" i="8"/>
  <c r="O165" i="8" s="1"/>
  <c r="L165" i="8"/>
  <c r="H165" i="8"/>
  <c r="I165" i="8" s="1"/>
  <c r="F165" i="8"/>
  <c r="C165" i="8"/>
  <c r="AC164" i="8"/>
  <c r="AD164" i="8" s="1"/>
  <c r="AA164" i="8"/>
  <c r="X164" i="8"/>
  <c r="W164" i="8"/>
  <c r="U164" i="8"/>
  <c r="R164" i="8"/>
  <c r="O164" i="8"/>
  <c r="N164" i="8"/>
  <c r="L164" i="8"/>
  <c r="I164" i="8"/>
  <c r="H164" i="8"/>
  <c r="F164" i="8"/>
  <c r="C164" i="8"/>
  <c r="AC163" i="8"/>
  <c r="AD163" i="8" s="1"/>
  <c r="AA163" i="8"/>
  <c r="X163" i="8"/>
  <c r="W163" i="8"/>
  <c r="U163" i="8"/>
  <c r="R163" i="8"/>
  <c r="O163" i="8"/>
  <c r="N163" i="8"/>
  <c r="L163" i="8"/>
  <c r="H163" i="8"/>
  <c r="I163" i="8" s="1"/>
  <c r="F163" i="8"/>
  <c r="C163" i="8"/>
  <c r="AC162" i="8"/>
  <c r="AD162" i="8" s="1"/>
  <c r="AA162" i="8"/>
  <c r="X162" i="8"/>
  <c r="W162" i="8"/>
  <c r="U162" i="8"/>
  <c r="R162" i="8"/>
  <c r="O162" i="8"/>
  <c r="N162" i="8"/>
  <c r="L162" i="8"/>
  <c r="H162" i="8"/>
  <c r="I162" i="8" s="1"/>
  <c r="F162" i="8"/>
  <c r="C162" i="8"/>
  <c r="AD161" i="8"/>
  <c r="AC161" i="8"/>
  <c r="AA161" i="8"/>
  <c r="X161" i="8"/>
  <c r="W161" i="8"/>
  <c r="U161" i="8"/>
  <c r="R161" i="8"/>
  <c r="O161" i="8"/>
  <c r="N161" i="8"/>
  <c r="L161" i="8"/>
  <c r="I161" i="8"/>
  <c r="H161" i="8"/>
  <c r="F161" i="8"/>
  <c r="C161" i="8"/>
  <c r="AC160" i="8"/>
  <c r="AD160" i="8" s="1"/>
  <c r="AA160" i="8"/>
  <c r="W160" i="8"/>
  <c r="X160" i="8" s="1"/>
  <c r="U160" i="8"/>
  <c r="R160" i="8"/>
  <c r="N160" i="8"/>
  <c r="O160" i="8" s="1"/>
  <c r="L160" i="8"/>
  <c r="I160" i="8"/>
  <c r="H160" i="8"/>
  <c r="F160" i="8"/>
  <c r="C160" i="8"/>
  <c r="AC158" i="8"/>
  <c r="AD158" i="8" s="1"/>
  <c r="Z158" i="8"/>
  <c r="AA158" i="8" s="1"/>
  <c r="T158" i="8"/>
  <c r="U158" i="8" s="1"/>
  <c r="Q158" i="8"/>
  <c r="L158" i="8"/>
  <c r="K158" i="8"/>
  <c r="E158" i="8"/>
  <c r="F158" i="8" s="1"/>
  <c r="B158" i="8"/>
  <c r="C158" i="8" s="1"/>
  <c r="AD157" i="8"/>
  <c r="AC157" i="8"/>
  <c r="AA157" i="8"/>
  <c r="X157" i="8"/>
  <c r="W157" i="8"/>
  <c r="U157" i="8"/>
  <c r="R157" i="8"/>
  <c r="N157" i="8"/>
  <c r="O157" i="8" s="1"/>
  <c r="L157" i="8"/>
  <c r="I157" i="8"/>
  <c r="H157" i="8"/>
  <c r="F157" i="8"/>
  <c r="C157" i="8"/>
  <c r="AC156" i="8"/>
  <c r="AD156" i="8" s="1"/>
  <c r="AA156" i="8"/>
  <c r="W156" i="8"/>
  <c r="X156" i="8" s="1"/>
  <c r="U156" i="8"/>
  <c r="R156" i="8"/>
  <c r="O156" i="8"/>
  <c r="N156" i="8"/>
  <c r="L156" i="8"/>
  <c r="I156" i="8"/>
  <c r="H156" i="8"/>
  <c r="F156" i="8"/>
  <c r="C156" i="8"/>
  <c r="AC155" i="8"/>
  <c r="AD155" i="8" s="1"/>
  <c r="AA155" i="8"/>
  <c r="W155" i="8"/>
  <c r="X155" i="8" s="1"/>
  <c r="U155" i="8"/>
  <c r="R155" i="8"/>
  <c r="O155" i="8"/>
  <c r="N155" i="8"/>
  <c r="L155" i="8"/>
  <c r="I155" i="8"/>
  <c r="H155" i="8"/>
  <c r="F155" i="8"/>
  <c r="C155" i="8"/>
  <c r="AC154" i="8"/>
  <c r="AD154" i="8" s="1"/>
  <c r="AA154" i="8"/>
  <c r="X154" i="8"/>
  <c r="W154" i="8"/>
  <c r="U154" i="8"/>
  <c r="R154" i="8"/>
  <c r="N154" i="8"/>
  <c r="O154" i="8" s="1"/>
  <c r="L154" i="8"/>
  <c r="H154" i="8"/>
  <c r="I154" i="8" s="1"/>
  <c r="F154" i="8"/>
  <c r="C154" i="8"/>
  <c r="AD153" i="8"/>
  <c r="AC153" i="8"/>
  <c r="AA153" i="8"/>
  <c r="X153" i="8"/>
  <c r="W153" i="8"/>
  <c r="U153" i="8"/>
  <c r="R153" i="8"/>
  <c r="O153" i="8"/>
  <c r="N153" i="8"/>
  <c r="L153" i="8"/>
  <c r="H153" i="8"/>
  <c r="I153" i="8" s="1"/>
  <c r="F153" i="8"/>
  <c r="C153" i="8"/>
  <c r="AD151" i="8"/>
  <c r="AC151" i="8"/>
  <c r="AA151" i="8"/>
  <c r="X151" i="8"/>
  <c r="W151" i="8"/>
  <c r="U151" i="8"/>
  <c r="R151" i="8"/>
  <c r="O151" i="8"/>
  <c r="N151" i="8"/>
  <c r="L151" i="8"/>
  <c r="I151" i="8"/>
  <c r="H151" i="8"/>
  <c r="F151" i="8"/>
  <c r="C151" i="8"/>
  <c r="Z149" i="8"/>
  <c r="AA149" i="8" s="1"/>
  <c r="U149" i="8"/>
  <c r="T149" i="8"/>
  <c r="Q149" i="8"/>
  <c r="N149" i="8"/>
  <c r="O149" i="8" s="1"/>
  <c r="L149" i="8"/>
  <c r="K149" i="8"/>
  <c r="E149" i="8"/>
  <c r="F149" i="8" s="1"/>
  <c r="B149" i="8"/>
  <c r="H149" i="8" s="1"/>
  <c r="I149" i="8" s="1"/>
  <c r="Z148" i="8"/>
  <c r="AC148" i="8" s="1"/>
  <c r="AD148" i="8" s="1"/>
  <c r="T148" i="8"/>
  <c r="U148" i="8" s="1"/>
  <c r="R148" i="8"/>
  <c r="Q148" i="8"/>
  <c r="N148" i="8"/>
  <c r="O148" i="8" s="1"/>
  <c r="K148" i="8"/>
  <c r="L148" i="8" s="1"/>
  <c r="H148" i="8"/>
  <c r="I148" i="8" s="1"/>
  <c r="E148" i="8"/>
  <c r="F148" i="8" s="1"/>
  <c r="B148" i="8"/>
  <c r="C148" i="8" s="1"/>
  <c r="AC147" i="8"/>
  <c r="AD147" i="8" s="1"/>
  <c r="AA147" i="8"/>
  <c r="W147" i="8"/>
  <c r="X147" i="8" s="1"/>
  <c r="U147" i="8"/>
  <c r="R147" i="8"/>
  <c r="O147" i="8"/>
  <c r="N147" i="8"/>
  <c r="L147" i="8"/>
  <c r="I147" i="8"/>
  <c r="H147" i="8"/>
  <c r="F147" i="8"/>
  <c r="C147" i="8"/>
  <c r="AD146" i="8"/>
  <c r="AC146" i="8"/>
  <c r="AA146" i="8"/>
  <c r="X146" i="8"/>
  <c r="W146" i="8"/>
  <c r="U146" i="8"/>
  <c r="R146" i="8"/>
  <c r="N146" i="8"/>
  <c r="O146" i="8" s="1"/>
  <c r="L146" i="8"/>
  <c r="H146" i="8"/>
  <c r="I146" i="8" s="1"/>
  <c r="F146" i="8"/>
  <c r="C146" i="8"/>
  <c r="AD145" i="8"/>
  <c r="AC145" i="8"/>
  <c r="AA145" i="8"/>
  <c r="X145" i="8"/>
  <c r="W145" i="8"/>
  <c r="U145" i="8"/>
  <c r="R145" i="8"/>
  <c r="O145" i="8"/>
  <c r="N145" i="8"/>
  <c r="L145" i="8"/>
  <c r="H145" i="8"/>
  <c r="I145" i="8" s="1"/>
  <c r="F145" i="8"/>
  <c r="C145" i="8"/>
  <c r="AD144" i="8"/>
  <c r="AC144" i="8"/>
  <c r="AA144" i="8"/>
  <c r="X144" i="8"/>
  <c r="W144" i="8"/>
  <c r="U144" i="8"/>
  <c r="R144" i="8"/>
  <c r="O144" i="8"/>
  <c r="N144" i="8"/>
  <c r="L144" i="8"/>
  <c r="I144" i="8"/>
  <c r="H144" i="8"/>
  <c r="F144" i="8"/>
  <c r="C144" i="8"/>
  <c r="AC143" i="8"/>
  <c r="AD143" i="8" s="1"/>
  <c r="AA143" i="8"/>
  <c r="X143" i="8"/>
  <c r="W143" i="8"/>
  <c r="U143" i="8"/>
  <c r="R143" i="8"/>
  <c r="O143" i="8"/>
  <c r="N143" i="8"/>
  <c r="L143" i="8"/>
  <c r="H143" i="8"/>
  <c r="I143" i="8" s="1"/>
  <c r="F143" i="8"/>
  <c r="C143" i="8"/>
  <c r="AC141" i="8"/>
  <c r="AD141" i="8" s="1"/>
  <c r="Z141" i="8"/>
  <c r="AA141" i="8" s="1"/>
  <c r="T141" i="8"/>
  <c r="W141" i="8" s="1"/>
  <c r="X141" i="8" s="1"/>
  <c r="R141" i="8"/>
  <c r="Q141" i="8"/>
  <c r="N141" i="8"/>
  <c r="O141" i="8" s="1"/>
  <c r="K141" i="8"/>
  <c r="L141" i="8" s="1"/>
  <c r="E141" i="8"/>
  <c r="F141" i="8" s="1"/>
  <c r="B141" i="8"/>
  <c r="AD140" i="8"/>
  <c r="AC140" i="8"/>
  <c r="AA140" i="8"/>
  <c r="X140" i="8"/>
  <c r="W140" i="8"/>
  <c r="U140" i="8"/>
  <c r="R140" i="8"/>
  <c r="O140" i="8"/>
  <c r="N140" i="8"/>
  <c r="L140" i="8"/>
  <c r="I140" i="8"/>
  <c r="H140" i="8"/>
  <c r="F140" i="8"/>
  <c r="C140" i="8"/>
  <c r="AC139" i="8"/>
  <c r="AD139" i="8" s="1"/>
  <c r="AA139" i="8"/>
  <c r="X139" i="8"/>
  <c r="W139" i="8"/>
  <c r="U139" i="8"/>
  <c r="R139" i="8"/>
  <c r="O139" i="8"/>
  <c r="N139" i="8"/>
  <c r="L139" i="8"/>
  <c r="H139" i="8"/>
  <c r="I139" i="8" s="1"/>
  <c r="F139" i="8"/>
  <c r="C139" i="8"/>
  <c r="AC138" i="8"/>
  <c r="AD138" i="8" s="1"/>
  <c r="AA138" i="8"/>
  <c r="X138" i="8"/>
  <c r="W138" i="8"/>
  <c r="U138" i="8"/>
  <c r="R138" i="8"/>
  <c r="O138" i="8"/>
  <c r="N138" i="8"/>
  <c r="L138" i="8"/>
  <c r="H138" i="8"/>
  <c r="I138" i="8" s="1"/>
  <c r="F138" i="8"/>
  <c r="C138" i="8"/>
  <c r="AD137" i="8"/>
  <c r="AC137" i="8"/>
  <c r="AA137" i="8"/>
  <c r="X137" i="8"/>
  <c r="W137" i="8"/>
  <c r="U137" i="8"/>
  <c r="R137" i="8"/>
  <c r="N137" i="8"/>
  <c r="O137" i="8" s="1"/>
  <c r="L137" i="8"/>
  <c r="I137" i="8"/>
  <c r="H137" i="8"/>
  <c r="F137" i="8"/>
  <c r="C137" i="8"/>
  <c r="AC136" i="8"/>
  <c r="AD136" i="8" s="1"/>
  <c r="AA136" i="8"/>
  <c r="W136" i="8"/>
  <c r="X136" i="8" s="1"/>
  <c r="U136" i="8"/>
  <c r="R136" i="8"/>
  <c r="O136" i="8"/>
  <c r="N136" i="8"/>
  <c r="L136" i="8"/>
  <c r="I136" i="8"/>
  <c r="H136" i="8"/>
  <c r="F136" i="8"/>
  <c r="C136" i="8"/>
  <c r="AC135" i="8"/>
  <c r="AD135" i="8" s="1"/>
  <c r="AA135" i="8"/>
  <c r="W135" i="8"/>
  <c r="X135" i="8" s="1"/>
  <c r="U135" i="8"/>
  <c r="R135" i="8"/>
  <c r="O135" i="8"/>
  <c r="N135" i="8"/>
  <c r="L135" i="8"/>
  <c r="I135" i="8"/>
  <c r="H135" i="8"/>
  <c r="F135" i="8"/>
  <c r="C135" i="8"/>
  <c r="AC134" i="8"/>
  <c r="AD134" i="8" s="1"/>
  <c r="AA134" i="8"/>
  <c r="X134" i="8"/>
  <c r="W134" i="8"/>
  <c r="U134" i="8"/>
  <c r="R134" i="8"/>
  <c r="N134" i="8"/>
  <c r="O134" i="8" s="1"/>
  <c r="L134" i="8"/>
  <c r="H134" i="8"/>
  <c r="I134" i="8" s="1"/>
  <c r="F134" i="8"/>
  <c r="C134" i="8"/>
  <c r="AD133" i="8"/>
  <c r="AC133" i="8"/>
  <c r="AA133" i="8"/>
  <c r="X133" i="8"/>
  <c r="W133" i="8"/>
  <c r="U133" i="8"/>
  <c r="R133" i="8"/>
  <c r="O133" i="8"/>
  <c r="N133" i="8"/>
  <c r="L133" i="8"/>
  <c r="H133" i="8"/>
  <c r="I133" i="8" s="1"/>
  <c r="F133" i="8"/>
  <c r="C133" i="8"/>
  <c r="AD132" i="8"/>
  <c r="AC132" i="8"/>
  <c r="AA132" i="8"/>
  <c r="X132" i="8"/>
  <c r="W132" i="8"/>
  <c r="U132" i="8"/>
  <c r="R132" i="8"/>
  <c r="O132" i="8"/>
  <c r="N132" i="8"/>
  <c r="L132" i="8"/>
  <c r="I132" i="8"/>
  <c r="H132" i="8"/>
  <c r="F132" i="8"/>
  <c r="C132" i="8"/>
  <c r="AC131" i="8"/>
  <c r="AD131" i="8" s="1"/>
  <c r="AA131" i="8"/>
  <c r="X131" i="8"/>
  <c r="W131" i="8"/>
  <c r="U131" i="8"/>
  <c r="R131" i="8"/>
  <c r="O131" i="8"/>
  <c r="N131" i="8"/>
  <c r="L131" i="8"/>
  <c r="H131" i="8"/>
  <c r="I131" i="8" s="1"/>
  <c r="F131" i="8"/>
  <c r="C131" i="8"/>
  <c r="AC130" i="8"/>
  <c r="AD130" i="8" s="1"/>
  <c r="AA130" i="8"/>
  <c r="W130" i="8"/>
  <c r="X130" i="8" s="1"/>
  <c r="U130" i="8"/>
  <c r="R130" i="8"/>
  <c r="O130" i="8"/>
  <c r="N130" i="8"/>
  <c r="L130" i="8"/>
  <c r="H130" i="8"/>
  <c r="I130" i="8" s="1"/>
  <c r="F130" i="8"/>
  <c r="C130" i="8"/>
  <c r="AD129" i="8"/>
  <c r="AC129" i="8"/>
  <c r="AA129" i="8"/>
  <c r="X129" i="8"/>
  <c r="W129" i="8"/>
  <c r="U129" i="8"/>
  <c r="R129" i="8"/>
  <c r="O129" i="8"/>
  <c r="N129" i="8"/>
  <c r="L129" i="8"/>
  <c r="I129" i="8"/>
  <c r="H129" i="8"/>
  <c r="F129" i="8"/>
  <c r="C129" i="8"/>
  <c r="AC127" i="8"/>
  <c r="AD127" i="8" s="1"/>
  <c r="AA127" i="8"/>
  <c r="W127" i="8"/>
  <c r="X127" i="8" s="1"/>
  <c r="U127" i="8"/>
  <c r="R127" i="8"/>
  <c r="N127" i="8"/>
  <c r="O127" i="8" s="1"/>
  <c r="L127" i="8"/>
  <c r="H127" i="8"/>
  <c r="I127" i="8" s="1"/>
  <c r="F127" i="8"/>
  <c r="C127" i="8"/>
  <c r="AC124" i="8"/>
  <c r="AD124" i="8" s="1"/>
  <c r="Z124" i="8"/>
  <c r="T124" i="8"/>
  <c r="U124" i="8" s="1"/>
  <c r="Q124" i="8"/>
  <c r="O124" i="8"/>
  <c r="K124" i="8"/>
  <c r="N124" i="8" s="1"/>
  <c r="E124" i="8"/>
  <c r="B124" i="8"/>
  <c r="AD123" i="8"/>
  <c r="AC123" i="8"/>
  <c r="AA123" i="8"/>
  <c r="X123" i="8"/>
  <c r="W123" i="8"/>
  <c r="U123" i="8"/>
  <c r="R123" i="8"/>
  <c r="N123" i="8"/>
  <c r="O123" i="8" s="1"/>
  <c r="L123" i="8"/>
  <c r="H123" i="8"/>
  <c r="I123" i="8" s="1"/>
  <c r="F123" i="8"/>
  <c r="C123" i="8"/>
  <c r="AA122" i="8"/>
  <c r="Z122" i="8"/>
  <c r="T122" i="8"/>
  <c r="U122" i="8" s="1"/>
  <c r="R122" i="8"/>
  <c r="Q122" i="8"/>
  <c r="AC122" i="8" s="1"/>
  <c r="AD122" i="8" s="1"/>
  <c r="K122" i="8"/>
  <c r="H122" i="8"/>
  <c r="I122" i="8" s="1"/>
  <c r="E122" i="8"/>
  <c r="F122" i="8" s="1"/>
  <c r="C122" i="8"/>
  <c r="B122" i="8"/>
  <c r="AC121" i="8"/>
  <c r="AD121" i="8" s="1"/>
  <c r="AA121" i="8"/>
  <c r="W121" i="8"/>
  <c r="X121" i="8" s="1"/>
  <c r="U121" i="8"/>
  <c r="R121" i="8"/>
  <c r="O121" i="8"/>
  <c r="N121" i="8"/>
  <c r="L121" i="8"/>
  <c r="H121" i="8"/>
  <c r="I121" i="8" s="1"/>
  <c r="F121" i="8"/>
  <c r="C121" i="8"/>
  <c r="AD120" i="8"/>
  <c r="AC120" i="8"/>
  <c r="AA120" i="8"/>
  <c r="X120" i="8"/>
  <c r="W120" i="8"/>
  <c r="U120" i="8"/>
  <c r="R120" i="8"/>
  <c r="O120" i="8"/>
  <c r="N120" i="8"/>
  <c r="L120" i="8"/>
  <c r="I120" i="8"/>
  <c r="H120" i="8"/>
  <c r="F120" i="8"/>
  <c r="C120" i="8"/>
  <c r="AC119" i="8"/>
  <c r="AD119" i="8" s="1"/>
  <c r="AA119" i="8"/>
  <c r="W119" i="8"/>
  <c r="X119" i="8" s="1"/>
  <c r="U119" i="8"/>
  <c r="R119" i="8"/>
  <c r="N119" i="8"/>
  <c r="O119" i="8" s="1"/>
  <c r="L119" i="8"/>
  <c r="H119" i="8"/>
  <c r="I119" i="8" s="1"/>
  <c r="F119" i="8"/>
  <c r="C119" i="8"/>
  <c r="AC118" i="8"/>
  <c r="AD118" i="8" s="1"/>
  <c r="Z118" i="8"/>
  <c r="AA118" i="8" s="1"/>
  <c r="T118" i="8"/>
  <c r="U118" i="8" s="1"/>
  <c r="Q118" i="8"/>
  <c r="K118" i="8"/>
  <c r="N118" i="8" s="1"/>
  <c r="O118" i="8" s="1"/>
  <c r="E118" i="8"/>
  <c r="F118" i="8" s="1"/>
  <c r="B118" i="8"/>
  <c r="C118" i="8" s="1"/>
  <c r="AD117" i="8"/>
  <c r="AC117" i="8"/>
  <c r="AA117" i="8"/>
  <c r="X117" i="8"/>
  <c r="W117" i="8"/>
  <c r="U117" i="8"/>
  <c r="R117" i="8"/>
  <c r="N117" i="8"/>
  <c r="O117" i="8" s="1"/>
  <c r="L117" i="8"/>
  <c r="H117" i="8"/>
  <c r="I117" i="8" s="1"/>
  <c r="F117" i="8"/>
  <c r="C117" i="8"/>
  <c r="AC116" i="8"/>
  <c r="AD116" i="8" s="1"/>
  <c r="AA116" i="8"/>
  <c r="W116" i="8"/>
  <c r="X116" i="8" s="1"/>
  <c r="U116" i="8"/>
  <c r="R116" i="8"/>
  <c r="O116" i="8"/>
  <c r="N116" i="8"/>
  <c r="L116" i="8"/>
  <c r="I116" i="8"/>
  <c r="H116" i="8"/>
  <c r="F116" i="8"/>
  <c r="C116" i="8"/>
  <c r="AC115" i="8"/>
  <c r="AD115" i="8" s="1"/>
  <c r="AA115" i="8"/>
  <c r="W115" i="8"/>
  <c r="X115" i="8" s="1"/>
  <c r="U115" i="8"/>
  <c r="R115" i="8"/>
  <c r="O115" i="8"/>
  <c r="N115" i="8"/>
  <c r="L115" i="8"/>
  <c r="I115" i="8"/>
  <c r="H115" i="8"/>
  <c r="F115" i="8"/>
  <c r="C115" i="8"/>
  <c r="AC114" i="8"/>
  <c r="AD114" i="8" s="1"/>
  <c r="AA114" i="8"/>
  <c r="X114" i="8"/>
  <c r="W114" i="8"/>
  <c r="U114" i="8"/>
  <c r="R114" i="8"/>
  <c r="N114" i="8"/>
  <c r="O114" i="8" s="1"/>
  <c r="L114" i="8"/>
  <c r="H114" i="8"/>
  <c r="I114" i="8" s="1"/>
  <c r="F114" i="8"/>
  <c r="C114" i="8"/>
  <c r="AD113" i="8"/>
  <c r="AC113" i="8"/>
  <c r="AA113" i="8"/>
  <c r="X113" i="8"/>
  <c r="W113" i="8"/>
  <c r="U113" i="8"/>
  <c r="R113" i="8"/>
  <c r="N113" i="8"/>
  <c r="O113" i="8" s="1"/>
  <c r="L113" i="8"/>
  <c r="H113" i="8"/>
  <c r="I113" i="8" s="1"/>
  <c r="F113" i="8"/>
  <c r="C113" i="8"/>
  <c r="AD112" i="8"/>
  <c r="AC112" i="8"/>
  <c r="AA112" i="8"/>
  <c r="X112" i="8"/>
  <c r="W112" i="8"/>
  <c r="U112" i="8"/>
  <c r="R112" i="8"/>
  <c r="O112" i="8"/>
  <c r="N112" i="8"/>
  <c r="L112" i="8"/>
  <c r="I112" i="8"/>
  <c r="H112" i="8"/>
  <c r="F112" i="8"/>
  <c r="C112" i="8"/>
  <c r="AC111" i="8"/>
  <c r="AD111" i="8" s="1"/>
  <c r="AA111" i="8"/>
  <c r="X111" i="8"/>
  <c r="W111" i="8"/>
  <c r="U111" i="8"/>
  <c r="R111" i="8"/>
  <c r="O111" i="8"/>
  <c r="N111" i="8"/>
  <c r="L111" i="8"/>
  <c r="H111" i="8"/>
  <c r="I111" i="8" s="1"/>
  <c r="F111" i="8"/>
  <c r="C111" i="8"/>
  <c r="AC110" i="8"/>
  <c r="AD110" i="8" s="1"/>
  <c r="AA110" i="8"/>
  <c r="W110" i="8"/>
  <c r="X110" i="8" s="1"/>
  <c r="U110" i="8"/>
  <c r="R110" i="8"/>
  <c r="O110" i="8"/>
  <c r="N110" i="8"/>
  <c r="L110" i="8"/>
  <c r="H110" i="8"/>
  <c r="I110" i="8" s="1"/>
  <c r="F110" i="8"/>
  <c r="C110" i="8"/>
  <c r="AD109" i="8"/>
  <c r="AC109" i="8"/>
  <c r="AA109" i="8"/>
  <c r="X109" i="8"/>
  <c r="W109" i="8"/>
  <c r="U109" i="8"/>
  <c r="R109" i="8"/>
  <c r="O109" i="8"/>
  <c r="N109" i="8"/>
  <c r="L109" i="8"/>
  <c r="I109" i="8"/>
  <c r="H109" i="8"/>
  <c r="F109" i="8"/>
  <c r="C109" i="8"/>
  <c r="AC108" i="8"/>
  <c r="AD108" i="8" s="1"/>
  <c r="AA108" i="8"/>
  <c r="W108" i="8"/>
  <c r="X108" i="8" s="1"/>
  <c r="U108" i="8"/>
  <c r="R108" i="8"/>
  <c r="O108" i="8"/>
  <c r="N108" i="8"/>
  <c r="L108" i="8"/>
  <c r="H108" i="8"/>
  <c r="I108" i="8" s="1"/>
  <c r="F108" i="8"/>
  <c r="C108" i="8"/>
  <c r="AC107" i="8"/>
  <c r="AD107" i="8" s="1"/>
  <c r="AA107" i="8"/>
  <c r="W107" i="8"/>
  <c r="X107" i="8" s="1"/>
  <c r="U107" i="8"/>
  <c r="R107" i="8"/>
  <c r="O107" i="8"/>
  <c r="N107" i="8"/>
  <c r="L107" i="8"/>
  <c r="I107" i="8"/>
  <c r="H107" i="8"/>
  <c r="F107" i="8"/>
  <c r="C107" i="8"/>
  <c r="AD106" i="8"/>
  <c r="AC106" i="8"/>
  <c r="AA106" i="8"/>
  <c r="X106" i="8"/>
  <c r="W106" i="8"/>
  <c r="U106" i="8"/>
  <c r="R106" i="8"/>
  <c r="N106" i="8"/>
  <c r="O106" i="8" s="1"/>
  <c r="L106" i="8"/>
  <c r="H106" i="8"/>
  <c r="I106" i="8" s="1"/>
  <c r="F106" i="8"/>
  <c r="C106" i="8"/>
  <c r="AD105" i="8"/>
  <c r="AC105" i="8"/>
  <c r="AA105" i="8"/>
  <c r="X105" i="8"/>
  <c r="W105" i="8"/>
  <c r="U105" i="8"/>
  <c r="R105" i="8"/>
  <c r="O105" i="8"/>
  <c r="N105" i="8"/>
  <c r="L105" i="8"/>
  <c r="H105" i="8"/>
  <c r="I105" i="8" s="1"/>
  <c r="F105" i="8"/>
  <c r="C105" i="8"/>
  <c r="AD104" i="8"/>
  <c r="AC104" i="8"/>
  <c r="AA104" i="8"/>
  <c r="X104" i="8"/>
  <c r="W104" i="8"/>
  <c r="U104" i="8"/>
  <c r="R104" i="8"/>
  <c r="O104" i="8"/>
  <c r="N104" i="8"/>
  <c r="L104" i="8"/>
  <c r="I104" i="8"/>
  <c r="H104" i="8"/>
  <c r="F104" i="8"/>
  <c r="C104" i="8"/>
  <c r="AC103" i="8"/>
  <c r="AD103" i="8" s="1"/>
  <c r="AA103" i="8"/>
  <c r="X103" i="8"/>
  <c r="W103" i="8"/>
  <c r="U103" i="8"/>
  <c r="R103" i="8"/>
  <c r="O103" i="8"/>
  <c r="N103" i="8"/>
  <c r="L103" i="8"/>
  <c r="H103" i="8"/>
  <c r="I103" i="8" s="1"/>
  <c r="F103" i="8"/>
  <c r="C103" i="8"/>
  <c r="AC102" i="8"/>
  <c r="AD102" i="8" s="1"/>
  <c r="AA102" i="8"/>
  <c r="W102" i="8"/>
  <c r="X102" i="8" s="1"/>
  <c r="U102" i="8"/>
  <c r="R102" i="8"/>
  <c r="O102" i="8"/>
  <c r="N102" i="8"/>
  <c r="L102" i="8"/>
  <c r="H102" i="8"/>
  <c r="I102" i="8" s="1"/>
  <c r="F102" i="8"/>
  <c r="C102" i="8"/>
  <c r="AD101" i="8"/>
  <c r="AC101" i="8"/>
  <c r="AA101" i="8"/>
  <c r="X101" i="8"/>
  <c r="W101" i="8"/>
  <c r="U101" i="8"/>
  <c r="R101" i="8"/>
  <c r="O101" i="8"/>
  <c r="N101" i="8"/>
  <c r="L101" i="8"/>
  <c r="I101" i="8"/>
  <c r="H101" i="8"/>
  <c r="F101" i="8"/>
  <c r="C101" i="8"/>
  <c r="AC100" i="8"/>
  <c r="AD100" i="8" s="1"/>
  <c r="AA100" i="8"/>
  <c r="W100" i="8"/>
  <c r="X100" i="8" s="1"/>
  <c r="U100" i="8"/>
  <c r="R100" i="8"/>
  <c r="N100" i="8"/>
  <c r="O100" i="8" s="1"/>
  <c r="L100" i="8"/>
  <c r="H100" i="8"/>
  <c r="I100" i="8" s="1"/>
  <c r="F100" i="8"/>
  <c r="C100" i="8"/>
  <c r="AC99" i="8"/>
  <c r="AD99" i="8" s="1"/>
  <c r="AA99" i="8"/>
  <c r="X99" i="8"/>
  <c r="W99" i="8"/>
  <c r="U99" i="8"/>
  <c r="R99" i="8"/>
  <c r="O99" i="8"/>
  <c r="N99" i="8"/>
  <c r="L99" i="8"/>
  <c r="H99" i="8"/>
  <c r="I99" i="8" s="1"/>
  <c r="F99" i="8"/>
  <c r="C99" i="8"/>
  <c r="AD98" i="8"/>
  <c r="AC98" i="8"/>
  <c r="AA98" i="8"/>
  <c r="X98" i="8"/>
  <c r="W98" i="8"/>
  <c r="U98" i="8"/>
  <c r="R98" i="8"/>
  <c r="N98" i="8"/>
  <c r="O98" i="8" s="1"/>
  <c r="L98" i="8"/>
  <c r="H98" i="8"/>
  <c r="I98" i="8" s="1"/>
  <c r="F98" i="8"/>
  <c r="C98" i="8"/>
  <c r="AC97" i="8"/>
  <c r="AD97" i="8" s="1"/>
  <c r="AA97" i="8"/>
  <c r="X97" i="8"/>
  <c r="W97" i="8"/>
  <c r="U97" i="8"/>
  <c r="R97" i="8"/>
  <c r="O97" i="8"/>
  <c r="N97" i="8"/>
  <c r="L97" i="8"/>
  <c r="H97" i="8"/>
  <c r="I97" i="8" s="1"/>
  <c r="F97" i="8"/>
  <c r="C97" i="8"/>
  <c r="AC96" i="8"/>
  <c r="AD96" i="8" s="1"/>
  <c r="AA96" i="8"/>
  <c r="W96" i="8"/>
  <c r="X96" i="8" s="1"/>
  <c r="U96" i="8"/>
  <c r="R96" i="8"/>
  <c r="O96" i="8"/>
  <c r="N96" i="8"/>
  <c r="L96" i="8"/>
  <c r="I96" i="8"/>
  <c r="H96" i="8"/>
  <c r="F96" i="8"/>
  <c r="C96" i="8"/>
  <c r="AC95" i="8"/>
  <c r="AD95" i="8" s="1"/>
  <c r="AA95" i="8"/>
  <c r="W95" i="8"/>
  <c r="X95" i="8" s="1"/>
  <c r="U95" i="8"/>
  <c r="R95" i="8"/>
  <c r="O95" i="8"/>
  <c r="N95" i="8"/>
  <c r="L95" i="8"/>
  <c r="H95" i="8"/>
  <c r="I95" i="8" s="1"/>
  <c r="F95" i="8"/>
  <c r="C95" i="8"/>
  <c r="AC94" i="8"/>
  <c r="AD94" i="8" s="1"/>
  <c r="AA94" i="8"/>
  <c r="X94" i="8"/>
  <c r="W94" i="8"/>
  <c r="U94" i="8"/>
  <c r="R94" i="8"/>
  <c r="N94" i="8"/>
  <c r="O94" i="8" s="1"/>
  <c r="L94" i="8"/>
  <c r="H94" i="8"/>
  <c r="I94" i="8" s="1"/>
  <c r="F94" i="8"/>
  <c r="C94" i="8"/>
  <c r="AD92" i="8"/>
  <c r="AC92" i="8"/>
  <c r="AA92" i="8"/>
  <c r="X92" i="8"/>
  <c r="W92" i="8"/>
  <c r="U92" i="8"/>
  <c r="R92" i="8"/>
  <c r="O92" i="8"/>
  <c r="N92" i="8"/>
  <c r="L92" i="8"/>
  <c r="H92" i="8"/>
  <c r="I92" i="8" s="1"/>
  <c r="F92" i="8"/>
  <c r="C92" i="8"/>
  <c r="AC91" i="8"/>
  <c r="AD91" i="8" s="1"/>
  <c r="AA91" i="8"/>
  <c r="W91" i="8"/>
  <c r="X91" i="8" s="1"/>
  <c r="U91" i="8"/>
  <c r="R91" i="8"/>
  <c r="N91" i="8"/>
  <c r="O91" i="8" s="1"/>
  <c r="L91" i="8"/>
  <c r="I91" i="8"/>
  <c r="H91" i="8"/>
  <c r="F91" i="8"/>
  <c r="C91" i="8"/>
  <c r="AC90" i="8"/>
  <c r="AD90" i="8" s="1"/>
  <c r="AA90" i="8"/>
  <c r="W90" i="8"/>
  <c r="X90" i="8" s="1"/>
  <c r="U90" i="8"/>
  <c r="R90" i="8"/>
  <c r="O90" i="8"/>
  <c r="N90" i="8"/>
  <c r="L90" i="8"/>
  <c r="H90" i="8"/>
  <c r="I90" i="8" s="1"/>
  <c r="F90" i="8"/>
  <c r="C90" i="8"/>
  <c r="AD89" i="8"/>
  <c r="AC89" i="8"/>
  <c r="AA89" i="8"/>
  <c r="X89" i="8"/>
  <c r="W89" i="8"/>
  <c r="U89" i="8"/>
  <c r="R89" i="8"/>
  <c r="N89" i="8"/>
  <c r="O89" i="8" s="1"/>
  <c r="L89" i="8"/>
  <c r="H89" i="8"/>
  <c r="I89" i="8" s="1"/>
  <c r="F89" i="8"/>
  <c r="C89" i="8"/>
  <c r="Z88" i="8"/>
  <c r="W88" i="8"/>
  <c r="X88" i="8" s="1"/>
  <c r="T88" i="8"/>
  <c r="U88" i="8" s="1"/>
  <c r="R88" i="8"/>
  <c r="Q88" i="8"/>
  <c r="K88" i="8"/>
  <c r="L88" i="8" s="1"/>
  <c r="H88" i="8"/>
  <c r="I88" i="8" s="1"/>
  <c r="E88" i="8"/>
  <c r="F88" i="8" s="1"/>
  <c r="C88" i="8"/>
  <c r="B88" i="8"/>
  <c r="N88" i="8" s="1"/>
  <c r="O88" i="8" s="1"/>
  <c r="AC87" i="8"/>
  <c r="AD87" i="8" s="1"/>
  <c r="AA87" i="8"/>
  <c r="W87" i="8"/>
  <c r="X87" i="8" s="1"/>
  <c r="U87" i="8"/>
  <c r="R87" i="8"/>
  <c r="O87" i="8"/>
  <c r="N87" i="8"/>
  <c r="L87" i="8"/>
  <c r="H87" i="8"/>
  <c r="I87" i="8" s="1"/>
  <c r="F87" i="8"/>
  <c r="C87" i="8"/>
  <c r="AC86" i="8"/>
  <c r="AD86" i="8" s="1"/>
  <c r="AA86" i="8"/>
  <c r="X86" i="8"/>
  <c r="W86" i="8"/>
  <c r="U86" i="8"/>
  <c r="R86" i="8"/>
  <c r="N86" i="8"/>
  <c r="O86" i="8" s="1"/>
  <c r="L86" i="8"/>
  <c r="H86" i="8"/>
  <c r="I86" i="8" s="1"/>
  <c r="F86" i="8"/>
  <c r="C86" i="8"/>
  <c r="AC85" i="8"/>
  <c r="AD85" i="8" s="1"/>
  <c r="AA85" i="8"/>
  <c r="X85" i="8"/>
  <c r="W85" i="8"/>
  <c r="U85" i="8"/>
  <c r="R85" i="8"/>
  <c r="N85" i="8"/>
  <c r="O85" i="8" s="1"/>
  <c r="L85" i="8"/>
  <c r="H85" i="8"/>
  <c r="I85" i="8" s="1"/>
  <c r="F85" i="8"/>
  <c r="C85" i="8"/>
  <c r="AD84" i="8"/>
  <c r="AC84" i="8"/>
  <c r="AA84" i="8"/>
  <c r="W84" i="8"/>
  <c r="X84" i="8" s="1"/>
  <c r="U84" i="8"/>
  <c r="R84" i="8"/>
  <c r="O84" i="8"/>
  <c r="N84" i="8"/>
  <c r="L84" i="8"/>
  <c r="I84" i="8"/>
  <c r="H84" i="8"/>
  <c r="F84" i="8"/>
  <c r="C84" i="8"/>
  <c r="AC83" i="8"/>
  <c r="AD83" i="8" s="1"/>
  <c r="AA83" i="8"/>
  <c r="X83" i="8"/>
  <c r="W83" i="8"/>
  <c r="U83" i="8"/>
  <c r="R83" i="8"/>
  <c r="O83" i="8"/>
  <c r="N83" i="8"/>
  <c r="L83" i="8"/>
  <c r="H83" i="8"/>
  <c r="I83" i="8" s="1"/>
  <c r="F83" i="8"/>
  <c r="C83" i="8"/>
  <c r="AC82" i="8"/>
  <c r="AD82" i="8" s="1"/>
  <c r="AA82" i="8"/>
  <c r="W82" i="8"/>
  <c r="X82" i="8" s="1"/>
  <c r="U82" i="8"/>
  <c r="R82" i="8"/>
  <c r="O82" i="8"/>
  <c r="N82" i="8"/>
  <c r="L82" i="8"/>
  <c r="H82" i="8"/>
  <c r="I82" i="8" s="1"/>
  <c r="F82" i="8"/>
  <c r="C82" i="8"/>
  <c r="AD81" i="8"/>
  <c r="AC81" i="8"/>
  <c r="AA81" i="8"/>
  <c r="W81" i="8"/>
  <c r="X81" i="8" s="1"/>
  <c r="U81" i="8"/>
  <c r="R81" i="8"/>
  <c r="O81" i="8"/>
  <c r="N81" i="8"/>
  <c r="L81" i="8"/>
  <c r="I81" i="8"/>
  <c r="H81" i="8"/>
  <c r="F81" i="8"/>
  <c r="C81" i="8"/>
  <c r="AC80" i="8"/>
  <c r="AD80" i="8" s="1"/>
  <c r="AA80" i="8"/>
  <c r="W80" i="8"/>
  <c r="X80" i="8" s="1"/>
  <c r="U80" i="8"/>
  <c r="R80" i="8"/>
  <c r="N80" i="8"/>
  <c r="O80" i="8" s="1"/>
  <c r="L80" i="8"/>
  <c r="H80" i="8"/>
  <c r="I80" i="8" s="1"/>
  <c r="F80" i="8"/>
  <c r="C80" i="8"/>
  <c r="AC79" i="8"/>
  <c r="AD79" i="8" s="1"/>
  <c r="AA79" i="8"/>
  <c r="X79" i="8"/>
  <c r="W79" i="8"/>
  <c r="U79" i="8"/>
  <c r="R79" i="8"/>
  <c r="N79" i="8"/>
  <c r="O79" i="8" s="1"/>
  <c r="L79" i="8"/>
  <c r="H79" i="8"/>
  <c r="I79" i="8" s="1"/>
  <c r="F79" i="8"/>
  <c r="C79" i="8"/>
  <c r="AD78" i="8"/>
  <c r="AC78" i="8"/>
  <c r="AA78" i="8"/>
  <c r="X78" i="8"/>
  <c r="W78" i="8"/>
  <c r="U78" i="8"/>
  <c r="R78" i="8"/>
  <c r="N78" i="8"/>
  <c r="O78" i="8" s="1"/>
  <c r="L78" i="8"/>
  <c r="H78" i="8"/>
  <c r="I78" i="8" s="1"/>
  <c r="F78" i="8"/>
  <c r="C78" i="8"/>
  <c r="AC77" i="8"/>
  <c r="AD77" i="8" s="1"/>
  <c r="AA77" i="8"/>
  <c r="X77" i="8"/>
  <c r="W77" i="8"/>
  <c r="U77" i="8"/>
  <c r="R77" i="8"/>
  <c r="N77" i="8"/>
  <c r="O77" i="8" s="1"/>
  <c r="L77" i="8"/>
  <c r="H77" i="8"/>
  <c r="I77" i="8" s="1"/>
  <c r="F77" i="8"/>
  <c r="C77" i="8"/>
  <c r="AC76" i="8"/>
  <c r="AD76" i="8" s="1"/>
  <c r="AA76" i="8"/>
  <c r="W76" i="8"/>
  <c r="X76" i="8" s="1"/>
  <c r="U76" i="8"/>
  <c r="R76" i="8"/>
  <c r="O76" i="8"/>
  <c r="N76" i="8"/>
  <c r="L76" i="8"/>
  <c r="I76" i="8"/>
  <c r="H76" i="8"/>
  <c r="F76" i="8"/>
  <c r="C76" i="8"/>
  <c r="AD75" i="8"/>
  <c r="AC75" i="8"/>
  <c r="AA75" i="8"/>
  <c r="X75" i="8"/>
  <c r="W75" i="8"/>
  <c r="U75" i="8"/>
  <c r="R75" i="8"/>
  <c r="O75" i="8"/>
  <c r="N75" i="8"/>
  <c r="L75" i="8"/>
  <c r="H75" i="8"/>
  <c r="I75" i="8" s="1"/>
  <c r="F75" i="8"/>
  <c r="C75" i="8"/>
  <c r="Z73" i="8"/>
  <c r="AA73" i="8" s="1"/>
  <c r="T73" i="8"/>
  <c r="U73" i="8" s="1"/>
  <c r="Q73" i="8"/>
  <c r="AC73" i="8" s="1"/>
  <c r="AD73" i="8" s="1"/>
  <c r="N73" i="8"/>
  <c r="O73" i="8" s="1"/>
  <c r="K73" i="8"/>
  <c r="L73" i="8" s="1"/>
  <c r="E73" i="8"/>
  <c r="F73" i="8" s="1"/>
  <c r="B73" i="8"/>
  <c r="AC72" i="8"/>
  <c r="AD72" i="8" s="1"/>
  <c r="AA72" i="8"/>
  <c r="W72" i="8"/>
  <c r="X72" i="8" s="1"/>
  <c r="U72" i="8"/>
  <c r="R72" i="8"/>
  <c r="O72" i="8"/>
  <c r="N72" i="8"/>
  <c r="L72" i="8"/>
  <c r="I72" i="8"/>
  <c r="H72" i="8"/>
  <c r="F72" i="8"/>
  <c r="C72" i="8"/>
  <c r="AC71" i="8"/>
  <c r="AD71" i="8" s="1"/>
  <c r="AA71" i="8"/>
  <c r="X71" i="8"/>
  <c r="W71" i="8"/>
  <c r="U71" i="8"/>
  <c r="R71" i="8"/>
  <c r="O71" i="8"/>
  <c r="N71" i="8"/>
  <c r="L71" i="8"/>
  <c r="H71" i="8"/>
  <c r="I71" i="8" s="1"/>
  <c r="F71" i="8"/>
  <c r="C71" i="8"/>
  <c r="AC70" i="8"/>
  <c r="AD70" i="8" s="1"/>
  <c r="AA70" i="8"/>
  <c r="X70" i="8"/>
  <c r="W70" i="8"/>
  <c r="U70" i="8"/>
  <c r="R70" i="8"/>
  <c r="O70" i="8"/>
  <c r="N70" i="8"/>
  <c r="L70" i="8"/>
  <c r="H70" i="8"/>
  <c r="I70" i="8" s="1"/>
  <c r="F70" i="8"/>
  <c r="C70" i="8"/>
  <c r="AD69" i="8"/>
  <c r="AC69" i="8"/>
  <c r="AA69" i="8"/>
  <c r="X69" i="8"/>
  <c r="W69" i="8"/>
  <c r="U69" i="8"/>
  <c r="R69" i="8"/>
  <c r="N69" i="8"/>
  <c r="O69" i="8" s="1"/>
  <c r="L69" i="8"/>
  <c r="I69" i="8"/>
  <c r="H69" i="8"/>
  <c r="F69" i="8"/>
  <c r="C69" i="8"/>
  <c r="AC68" i="8"/>
  <c r="AD68" i="8" s="1"/>
  <c r="AA68" i="8"/>
  <c r="W68" i="8"/>
  <c r="X68" i="8" s="1"/>
  <c r="U68" i="8"/>
  <c r="R68" i="8"/>
  <c r="O68" i="8"/>
  <c r="N68" i="8"/>
  <c r="L68" i="8"/>
  <c r="I68" i="8"/>
  <c r="H68" i="8"/>
  <c r="F68" i="8"/>
  <c r="C68" i="8"/>
  <c r="AC67" i="8"/>
  <c r="AD67" i="8" s="1"/>
  <c r="AA67" i="8"/>
  <c r="W67" i="8"/>
  <c r="X67" i="8" s="1"/>
  <c r="U67" i="8"/>
  <c r="R67" i="8"/>
  <c r="O67" i="8"/>
  <c r="N67" i="8"/>
  <c r="L67" i="8"/>
  <c r="I67" i="8"/>
  <c r="H67" i="8"/>
  <c r="F67" i="8"/>
  <c r="C67" i="8"/>
  <c r="AC66" i="8"/>
  <c r="AD66" i="8" s="1"/>
  <c r="AA66" i="8"/>
  <c r="X66" i="8"/>
  <c r="W66" i="8"/>
  <c r="U66" i="8"/>
  <c r="R66" i="8"/>
  <c r="N66" i="8"/>
  <c r="O66" i="8" s="1"/>
  <c r="L66" i="8"/>
  <c r="I66" i="8"/>
  <c r="H66" i="8"/>
  <c r="F66" i="8"/>
  <c r="C66" i="8"/>
  <c r="AC65" i="8"/>
  <c r="AD65" i="8" s="1"/>
  <c r="AA65" i="8"/>
  <c r="X65" i="8"/>
  <c r="W65" i="8"/>
  <c r="U65" i="8"/>
  <c r="R65" i="8"/>
  <c r="N65" i="8"/>
  <c r="O65" i="8" s="1"/>
  <c r="L65" i="8"/>
  <c r="H65" i="8"/>
  <c r="I65" i="8" s="1"/>
  <c r="F65" i="8"/>
  <c r="C65" i="8"/>
  <c r="AC64" i="8"/>
  <c r="AD64" i="8" s="1"/>
  <c r="AA64" i="8"/>
  <c r="W64" i="8"/>
  <c r="X64" i="8" s="1"/>
  <c r="U64" i="8"/>
  <c r="R64" i="8"/>
  <c r="O64" i="8"/>
  <c r="N64" i="8"/>
  <c r="L64" i="8"/>
  <c r="I64" i="8"/>
  <c r="H64" i="8"/>
  <c r="F64" i="8"/>
  <c r="C64" i="8"/>
  <c r="Z62" i="8"/>
  <c r="AC62" i="8" s="1"/>
  <c r="AD62" i="8" s="1"/>
  <c r="U62" i="8"/>
  <c r="T62" i="8"/>
  <c r="W62" i="8" s="1"/>
  <c r="X62" i="8" s="1"/>
  <c r="Q62" i="8"/>
  <c r="R62" i="8" s="1"/>
  <c r="N62" i="8"/>
  <c r="O62" i="8" s="1"/>
  <c r="L62" i="8"/>
  <c r="K62" i="8"/>
  <c r="E62" i="8"/>
  <c r="F62" i="8" s="1"/>
  <c r="B62" i="8"/>
  <c r="H62" i="8" s="1"/>
  <c r="I62" i="8" s="1"/>
  <c r="Z61" i="8"/>
  <c r="AC61" i="8" s="1"/>
  <c r="AD61" i="8" s="1"/>
  <c r="T61" i="8"/>
  <c r="R61" i="8"/>
  <c r="Q61" i="8"/>
  <c r="K61" i="8"/>
  <c r="L61" i="8" s="1"/>
  <c r="F61" i="8"/>
  <c r="E61" i="8"/>
  <c r="B61" i="8"/>
  <c r="N61" i="8" s="1"/>
  <c r="O61" i="8" s="1"/>
  <c r="AC60" i="8"/>
  <c r="AD60" i="8" s="1"/>
  <c r="AA60" i="8"/>
  <c r="X60" i="8"/>
  <c r="W60" i="8"/>
  <c r="U60" i="8"/>
  <c r="R60" i="8"/>
  <c r="N60" i="8"/>
  <c r="O60" i="8" s="1"/>
  <c r="L60" i="8"/>
  <c r="I60" i="8"/>
  <c r="H60" i="8"/>
  <c r="F60" i="8"/>
  <c r="C60" i="8"/>
  <c r="AC59" i="8"/>
  <c r="AD59" i="8" s="1"/>
  <c r="AA59" i="8"/>
  <c r="X59" i="8"/>
  <c r="W59" i="8"/>
  <c r="U59" i="8"/>
  <c r="R59" i="8"/>
  <c r="N59" i="8"/>
  <c r="O59" i="8" s="1"/>
  <c r="L59" i="8"/>
  <c r="H59" i="8"/>
  <c r="I59" i="8" s="1"/>
  <c r="F59" i="8"/>
  <c r="C59" i="8"/>
  <c r="AC58" i="8"/>
  <c r="AD58" i="8" s="1"/>
  <c r="AA58" i="8"/>
  <c r="X58" i="8"/>
  <c r="W58" i="8"/>
  <c r="U58" i="8"/>
  <c r="R58" i="8"/>
  <c r="N58" i="8"/>
  <c r="O58" i="8" s="1"/>
  <c r="L58" i="8"/>
  <c r="H58" i="8"/>
  <c r="I58" i="8" s="1"/>
  <c r="F58" i="8"/>
  <c r="C58" i="8"/>
  <c r="AD57" i="8"/>
  <c r="AC57" i="8"/>
  <c r="AA57" i="8"/>
  <c r="W57" i="8"/>
  <c r="X57" i="8" s="1"/>
  <c r="U57" i="8"/>
  <c r="R57" i="8"/>
  <c r="O57" i="8"/>
  <c r="N57" i="8"/>
  <c r="L57" i="8"/>
  <c r="I57" i="8"/>
  <c r="H57" i="8"/>
  <c r="F57" i="8"/>
  <c r="C57" i="8"/>
  <c r="AD56" i="8"/>
  <c r="AC56" i="8"/>
  <c r="AA56" i="8"/>
  <c r="W56" i="8"/>
  <c r="X56" i="8" s="1"/>
  <c r="U56" i="8"/>
  <c r="R56" i="8"/>
  <c r="O56" i="8"/>
  <c r="N56" i="8"/>
  <c r="L56" i="8"/>
  <c r="H56" i="8"/>
  <c r="I56" i="8" s="1"/>
  <c r="F56" i="8"/>
  <c r="C56" i="8"/>
  <c r="AC55" i="8"/>
  <c r="AD55" i="8" s="1"/>
  <c r="AA55" i="8"/>
  <c r="X55" i="8"/>
  <c r="W55" i="8"/>
  <c r="U55" i="8"/>
  <c r="R55" i="8"/>
  <c r="N55" i="8"/>
  <c r="O55" i="8" s="1"/>
  <c r="L55" i="8"/>
  <c r="H55" i="8"/>
  <c r="I55" i="8" s="1"/>
  <c r="F55" i="8"/>
  <c r="C55" i="8"/>
  <c r="AD54" i="8"/>
  <c r="AC54" i="8"/>
  <c r="AA54" i="8"/>
  <c r="W54" i="8"/>
  <c r="X54" i="8" s="1"/>
  <c r="U54" i="8"/>
  <c r="R54" i="8"/>
  <c r="O54" i="8"/>
  <c r="N54" i="8"/>
  <c r="L54" i="8"/>
  <c r="H54" i="8"/>
  <c r="I54" i="8" s="1"/>
  <c r="F54" i="8"/>
  <c r="C54" i="8"/>
  <c r="AC53" i="8"/>
  <c r="AD53" i="8" s="1"/>
  <c r="AA53" i="8"/>
  <c r="W53" i="8"/>
  <c r="X53" i="8" s="1"/>
  <c r="U53" i="8"/>
  <c r="R53" i="8"/>
  <c r="N53" i="8"/>
  <c r="O53" i="8" s="1"/>
  <c r="L53" i="8"/>
  <c r="I53" i="8"/>
  <c r="H53" i="8"/>
  <c r="F53" i="8"/>
  <c r="C53" i="8"/>
  <c r="AC52" i="8"/>
  <c r="AD52" i="8" s="1"/>
  <c r="AA52" i="8"/>
  <c r="W52" i="8"/>
  <c r="X52" i="8" s="1"/>
  <c r="U52" i="8"/>
  <c r="R52" i="8"/>
  <c r="N52" i="8"/>
  <c r="O52" i="8" s="1"/>
  <c r="L52" i="8"/>
  <c r="H52" i="8"/>
  <c r="I52" i="8" s="1"/>
  <c r="F52" i="8"/>
  <c r="C52" i="8"/>
  <c r="AD51" i="8"/>
  <c r="AC51" i="8"/>
  <c r="AA51" i="8"/>
  <c r="W51" i="8"/>
  <c r="X51" i="8" s="1"/>
  <c r="U51" i="8"/>
  <c r="R51" i="8"/>
  <c r="N51" i="8"/>
  <c r="O51" i="8" s="1"/>
  <c r="L51" i="8"/>
  <c r="H51" i="8"/>
  <c r="I51" i="8" s="1"/>
  <c r="F51" i="8"/>
  <c r="C51" i="8"/>
  <c r="AD50" i="8"/>
  <c r="AC50" i="8"/>
  <c r="AA50" i="8"/>
  <c r="X50" i="8"/>
  <c r="W50" i="8"/>
  <c r="U50" i="8"/>
  <c r="R50" i="8"/>
  <c r="O50" i="8"/>
  <c r="N50" i="8"/>
  <c r="L50" i="8"/>
  <c r="H50" i="8"/>
  <c r="I50" i="8" s="1"/>
  <c r="F50" i="8"/>
  <c r="C50" i="8"/>
  <c r="AD49" i="8"/>
  <c r="AC49" i="8"/>
  <c r="AA49" i="8"/>
  <c r="X49" i="8"/>
  <c r="W49" i="8"/>
  <c r="U49" i="8"/>
  <c r="R49" i="8"/>
  <c r="N49" i="8"/>
  <c r="O49" i="8" s="1"/>
  <c r="L49" i="8"/>
  <c r="I49" i="8"/>
  <c r="H49" i="8"/>
  <c r="F49" i="8"/>
  <c r="C49" i="8"/>
  <c r="AC48" i="8"/>
  <c r="AD48" i="8" s="1"/>
  <c r="AA48" i="8"/>
  <c r="W48" i="8"/>
  <c r="X48" i="8" s="1"/>
  <c r="U48" i="8"/>
  <c r="R48" i="8"/>
  <c r="O48" i="8"/>
  <c r="N48" i="8"/>
  <c r="L48" i="8"/>
  <c r="I48" i="8"/>
  <c r="H48" i="8"/>
  <c r="F48" i="8"/>
  <c r="C48" i="8"/>
  <c r="AC47" i="8"/>
  <c r="AD47" i="8" s="1"/>
  <c r="AA47" i="8"/>
  <c r="W47" i="8"/>
  <c r="X47" i="8" s="1"/>
  <c r="U47" i="8"/>
  <c r="R47" i="8"/>
  <c r="N47" i="8"/>
  <c r="O47" i="8" s="1"/>
  <c r="L47" i="8"/>
  <c r="H47" i="8"/>
  <c r="I47" i="8" s="1"/>
  <c r="F47" i="8"/>
  <c r="C47" i="8"/>
  <c r="AD46" i="8"/>
  <c r="AC46" i="8"/>
  <c r="AA46" i="8"/>
  <c r="W46" i="8"/>
  <c r="X46" i="8" s="1"/>
  <c r="U46" i="8"/>
  <c r="R46" i="8"/>
  <c r="N46" i="8"/>
  <c r="O46" i="8" s="1"/>
  <c r="L46" i="8"/>
  <c r="H46" i="8"/>
  <c r="I46" i="8" s="1"/>
  <c r="F46" i="8"/>
  <c r="C46" i="8"/>
  <c r="AD44" i="8"/>
  <c r="AC44" i="8"/>
  <c r="AA44" i="8"/>
  <c r="W44" i="8"/>
  <c r="X44" i="8" s="1"/>
  <c r="U44" i="8"/>
  <c r="R44" i="8"/>
  <c r="N44" i="8"/>
  <c r="O44" i="8" s="1"/>
  <c r="L44" i="8"/>
  <c r="H44" i="8"/>
  <c r="I44" i="8" s="1"/>
  <c r="F44" i="8"/>
  <c r="C44" i="8"/>
  <c r="AD43" i="8"/>
  <c r="AC43" i="8"/>
  <c r="AA43" i="8"/>
  <c r="X43" i="8"/>
  <c r="W43" i="8"/>
  <c r="U43" i="8"/>
  <c r="R43" i="8"/>
  <c r="O43" i="8"/>
  <c r="N43" i="8"/>
  <c r="L43" i="8"/>
  <c r="I43" i="8"/>
  <c r="H43" i="8"/>
  <c r="F43" i="8"/>
  <c r="C43" i="8"/>
  <c r="AC42" i="8"/>
  <c r="AD42" i="8" s="1"/>
  <c r="AA42" i="8"/>
  <c r="W42" i="8"/>
  <c r="X42" i="8" s="1"/>
  <c r="U42" i="8"/>
  <c r="R42" i="8"/>
  <c r="N42" i="8"/>
  <c r="O42" i="8" s="1"/>
  <c r="L42" i="8"/>
  <c r="I42" i="8"/>
  <c r="H42" i="8"/>
  <c r="F42" i="8"/>
  <c r="C42" i="8"/>
  <c r="AC40" i="8"/>
  <c r="AD40" i="8" s="1"/>
  <c r="AA40" i="8"/>
  <c r="Z40" i="8"/>
  <c r="T40" i="8"/>
  <c r="R40" i="8"/>
  <c r="Q40" i="8"/>
  <c r="K40" i="8"/>
  <c r="L40" i="8" s="1"/>
  <c r="F40" i="8"/>
  <c r="E40" i="8"/>
  <c r="B40" i="8"/>
  <c r="N40" i="8" s="1"/>
  <c r="O40" i="8" s="1"/>
  <c r="AC39" i="8"/>
  <c r="AD39" i="8" s="1"/>
  <c r="AA39" i="8"/>
  <c r="W39" i="8"/>
  <c r="X39" i="8" s="1"/>
  <c r="U39" i="8"/>
  <c r="R39" i="8"/>
  <c r="O39" i="8"/>
  <c r="N39" i="8"/>
  <c r="L39" i="8"/>
  <c r="H39" i="8"/>
  <c r="I39" i="8" s="1"/>
  <c r="F39" i="8"/>
  <c r="C39" i="8"/>
  <c r="AC38" i="8"/>
  <c r="AD38" i="8" s="1"/>
  <c r="AA38" i="8"/>
  <c r="W38" i="8"/>
  <c r="X38" i="8" s="1"/>
  <c r="U38" i="8"/>
  <c r="R38" i="8"/>
  <c r="N38" i="8"/>
  <c r="O38" i="8" s="1"/>
  <c r="L38" i="8"/>
  <c r="I38" i="8"/>
  <c r="H38" i="8"/>
  <c r="F38" i="8"/>
  <c r="C38" i="8"/>
  <c r="AC37" i="8"/>
  <c r="AD37" i="8" s="1"/>
  <c r="AA37" i="8"/>
  <c r="W37" i="8"/>
  <c r="X37" i="8" s="1"/>
  <c r="U37" i="8"/>
  <c r="R37" i="8"/>
  <c r="O37" i="8"/>
  <c r="N37" i="8"/>
  <c r="L37" i="8"/>
  <c r="H37" i="8"/>
  <c r="I37" i="8" s="1"/>
  <c r="F37" i="8"/>
  <c r="C37" i="8"/>
  <c r="AC36" i="8"/>
  <c r="AD36" i="8" s="1"/>
  <c r="AA36" i="8"/>
  <c r="W36" i="8"/>
  <c r="X36" i="8" s="1"/>
  <c r="U36" i="8"/>
  <c r="R36" i="8"/>
  <c r="O36" i="8"/>
  <c r="N36" i="8"/>
  <c r="L36" i="8"/>
  <c r="I36" i="8"/>
  <c r="H36" i="8"/>
  <c r="F36" i="8"/>
  <c r="C36" i="8"/>
  <c r="AC35" i="8"/>
  <c r="AD35" i="8" s="1"/>
  <c r="AA35" i="8"/>
  <c r="X35" i="8"/>
  <c r="W35" i="8"/>
  <c r="U35" i="8"/>
  <c r="R35" i="8"/>
  <c r="N35" i="8"/>
  <c r="O35" i="8" s="1"/>
  <c r="L35" i="8"/>
  <c r="H35" i="8"/>
  <c r="I35" i="8" s="1"/>
  <c r="F35" i="8"/>
  <c r="C35" i="8"/>
  <c r="AC34" i="8"/>
  <c r="AD34" i="8" s="1"/>
  <c r="AA34" i="8"/>
  <c r="W34" i="8"/>
  <c r="X34" i="8" s="1"/>
  <c r="U34" i="8"/>
  <c r="R34" i="8"/>
  <c r="N34" i="8"/>
  <c r="O34" i="8" s="1"/>
  <c r="L34" i="8"/>
  <c r="H34" i="8"/>
  <c r="I34" i="8" s="1"/>
  <c r="F34" i="8"/>
  <c r="C34" i="8"/>
  <c r="AD33" i="8"/>
  <c r="AC33" i="8"/>
  <c r="AA33" i="8"/>
  <c r="X33" i="8"/>
  <c r="W33" i="8"/>
  <c r="U33" i="8"/>
  <c r="R33" i="8"/>
  <c r="N33" i="8"/>
  <c r="O33" i="8" s="1"/>
  <c r="L33" i="8"/>
  <c r="H33" i="8"/>
  <c r="I33" i="8" s="1"/>
  <c r="F33" i="8"/>
  <c r="C33" i="8"/>
  <c r="AD32" i="8"/>
  <c r="AC32" i="8"/>
  <c r="AA32" i="8"/>
  <c r="W32" i="8"/>
  <c r="X32" i="8" s="1"/>
  <c r="U32" i="8"/>
  <c r="R32" i="8"/>
  <c r="O32" i="8"/>
  <c r="N32" i="8"/>
  <c r="L32" i="8"/>
  <c r="H32" i="8"/>
  <c r="I32" i="8" s="1"/>
  <c r="F32" i="8"/>
  <c r="C32" i="8"/>
  <c r="AD31" i="8"/>
  <c r="AC31" i="8"/>
  <c r="AA31" i="8"/>
  <c r="X31" i="8"/>
  <c r="W31" i="8"/>
  <c r="U31" i="8"/>
  <c r="R31" i="8"/>
  <c r="N31" i="8"/>
  <c r="O31" i="8" s="1"/>
  <c r="L31" i="8"/>
  <c r="H31" i="8"/>
  <c r="I31" i="8" s="1"/>
  <c r="F31" i="8"/>
  <c r="C31" i="8"/>
  <c r="AA29" i="8"/>
  <c r="Z29" i="8"/>
  <c r="U29" i="8"/>
  <c r="T29" i="8"/>
  <c r="Q29" i="8"/>
  <c r="R29" i="8" s="1"/>
  <c r="N29" i="8"/>
  <c r="O29" i="8" s="1"/>
  <c r="L29" i="8"/>
  <c r="K29" i="8"/>
  <c r="F29" i="8"/>
  <c r="E29" i="8"/>
  <c r="B29" i="8"/>
  <c r="H29" i="8" s="1"/>
  <c r="I29" i="8" s="1"/>
  <c r="AC28" i="8"/>
  <c r="AD28" i="8" s="1"/>
  <c r="AA28" i="8"/>
  <c r="W28" i="8"/>
  <c r="X28" i="8" s="1"/>
  <c r="U28" i="8"/>
  <c r="R28" i="8"/>
  <c r="N28" i="8"/>
  <c r="O28" i="8" s="1"/>
  <c r="L28" i="8"/>
  <c r="H28" i="8"/>
  <c r="I28" i="8" s="1"/>
  <c r="F28" i="8"/>
  <c r="C28" i="8"/>
  <c r="AC27" i="8"/>
  <c r="AD27" i="8" s="1"/>
  <c r="AA27" i="8"/>
  <c r="W27" i="8"/>
  <c r="X27" i="8" s="1"/>
  <c r="U27" i="8"/>
  <c r="R27" i="8"/>
  <c r="N27" i="8"/>
  <c r="O27" i="8" s="1"/>
  <c r="L27" i="8"/>
  <c r="I27" i="8"/>
  <c r="H27" i="8"/>
  <c r="F27" i="8"/>
  <c r="C27" i="8"/>
  <c r="AC26" i="8"/>
  <c r="AD26" i="8" s="1"/>
  <c r="AA26" i="8"/>
  <c r="W26" i="8"/>
  <c r="X26" i="8" s="1"/>
  <c r="U26" i="8"/>
  <c r="R26" i="8"/>
  <c r="N26" i="8"/>
  <c r="O26" i="8" s="1"/>
  <c r="L26" i="8"/>
  <c r="H26" i="8"/>
  <c r="I26" i="8" s="1"/>
  <c r="F26" i="8"/>
  <c r="C26" i="8"/>
  <c r="AD25" i="8"/>
  <c r="AC25" i="8"/>
  <c r="AA25" i="8"/>
  <c r="W25" i="8"/>
  <c r="X25" i="8" s="1"/>
  <c r="U25" i="8"/>
  <c r="R25" i="8"/>
  <c r="O25" i="8"/>
  <c r="N25" i="8"/>
  <c r="L25" i="8"/>
  <c r="H25" i="8"/>
  <c r="I25" i="8" s="1"/>
  <c r="F25" i="8"/>
  <c r="C25" i="8"/>
  <c r="AD24" i="8"/>
  <c r="AC24" i="8"/>
  <c r="AA24" i="8"/>
  <c r="X24" i="8"/>
  <c r="W24" i="8"/>
  <c r="U24" i="8"/>
  <c r="R24" i="8"/>
  <c r="O24" i="8"/>
  <c r="N24" i="8"/>
  <c r="L24" i="8"/>
  <c r="I24" i="8"/>
  <c r="H24" i="8"/>
  <c r="F24" i="8"/>
  <c r="C24" i="8"/>
  <c r="AC23" i="8"/>
  <c r="AD23" i="8" s="1"/>
  <c r="AA23" i="8"/>
  <c r="W23" i="8"/>
  <c r="X23" i="8" s="1"/>
  <c r="U23" i="8"/>
  <c r="R23" i="8"/>
  <c r="O23" i="8"/>
  <c r="N23" i="8"/>
  <c r="L23" i="8"/>
  <c r="H23" i="8"/>
  <c r="I23" i="8" s="1"/>
  <c r="F23" i="8"/>
  <c r="C23" i="8"/>
  <c r="AC22" i="8"/>
  <c r="AD22" i="8" s="1"/>
  <c r="AA22" i="8"/>
  <c r="W22" i="8"/>
  <c r="X22" i="8" s="1"/>
  <c r="U22" i="8"/>
  <c r="R22" i="8"/>
  <c r="O22" i="8"/>
  <c r="N22" i="8"/>
  <c r="L22" i="8"/>
  <c r="I22" i="8"/>
  <c r="H22" i="8"/>
  <c r="F22" i="8"/>
  <c r="C22" i="8"/>
  <c r="AD21" i="8"/>
  <c r="AC21" i="8"/>
  <c r="AA21" i="8"/>
  <c r="W21" i="8"/>
  <c r="X21" i="8" s="1"/>
  <c r="U21" i="8"/>
  <c r="R21" i="8"/>
  <c r="O21" i="8"/>
  <c r="N21" i="8"/>
  <c r="L21" i="8"/>
  <c r="I21" i="8"/>
  <c r="H21" i="8"/>
  <c r="F21" i="8"/>
  <c r="C21" i="8"/>
  <c r="AD19" i="8"/>
  <c r="AC19" i="8"/>
  <c r="AA19" i="8"/>
  <c r="W19" i="8"/>
  <c r="X19" i="8" s="1"/>
  <c r="U19" i="8"/>
  <c r="R19" i="8"/>
  <c r="O19" i="8"/>
  <c r="N19" i="8"/>
  <c r="L19" i="8"/>
  <c r="I19" i="8"/>
  <c r="H19" i="8"/>
  <c r="F19" i="8"/>
  <c r="C19" i="8"/>
  <c r="AC18" i="8"/>
  <c r="AD18" i="8" s="1"/>
  <c r="Z18" i="8"/>
  <c r="AA18" i="8" s="1"/>
  <c r="T18" i="8"/>
  <c r="U18" i="8" s="1"/>
  <c r="R18" i="8"/>
  <c r="Q18" i="8"/>
  <c r="N18" i="8"/>
  <c r="O18" i="8" s="1"/>
  <c r="K18" i="8"/>
  <c r="L18" i="8" s="1"/>
  <c r="F18" i="8"/>
  <c r="E18" i="8"/>
  <c r="B18" i="8"/>
  <c r="C18" i="8" s="1"/>
  <c r="AD17" i="8"/>
  <c r="AC17" i="8"/>
  <c r="AA17" i="8"/>
  <c r="W17" i="8"/>
  <c r="X17" i="8" s="1"/>
  <c r="U17" i="8"/>
  <c r="R17" i="8"/>
  <c r="O17" i="8"/>
  <c r="N17" i="8"/>
  <c r="L17" i="8"/>
  <c r="I17" i="8"/>
  <c r="H17" i="8"/>
  <c r="F17" i="8"/>
  <c r="C17" i="8"/>
  <c r="AC16" i="8"/>
  <c r="AD16" i="8" s="1"/>
  <c r="AA16" i="8"/>
  <c r="W16" i="8"/>
  <c r="X16" i="8" s="1"/>
  <c r="U16" i="8"/>
  <c r="R16" i="8"/>
  <c r="O16" i="8"/>
  <c r="N16" i="8"/>
  <c r="L16" i="8"/>
  <c r="I16" i="8"/>
  <c r="H16" i="8"/>
  <c r="F16" i="8"/>
  <c r="C16" i="8"/>
  <c r="AC15" i="8"/>
  <c r="AD15" i="8" s="1"/>
  <c r="AA15" i="8"/>
  <c r="W15" i="8"/>
  <c r="X15" i="8" s="1"/>
  <c r="U15" i="8"/>
  <c r="R15" i="8"/>
  <c r="N15" i="8"/>
  <c r="O15" i="8" s="1"/>
  <c r="L15" i="8"/>
  <c r="H15" i="8"/>
  <c r="I15" i="8" s="1"/>
  <c r="F15" i="8"/>
  <c r="C15" i="8"/>
  <c r="AC14" i="8"/>
  <c r="AD14" i="8" s="1"/>
  <c r="AA14" i="8"/>
  <c r="X14" i="8"/>
  <c r="W14" i="8"/>
  <c r="U14" i="8"/>
  <c r="R14" i="8"/>
  <c r="N14" i="8"/>
  <c r="O14" i="8" s="1"/>
  <c r="L14" i="8"/>
  <c r="H14" i="8"/>
  <c r="I14" i="8" s="1"/>
  <c r="F14" i="8"/>
  <c r="C14" i="8"/>
  <c r="AC13" i="8"/>
  <c r="AD13" i="8" s="1"/>
  <c r="AA13" i="8"/>
  <c r="W13" i="8"/>
  <c r="X13" i="8" s="1"/>
  <c r="U13" i="8"/>
  <c r="R13" i="8"/>
  <c r="O13" i="8"/>
  <c r="N13" i="8"/>
  <c r="L13" i="8"/>
  <c r="H13" i="8"/>
  <c r="I13" i="8" s="1"/>
  <c r="F13" i="8"/>
  <c r="C13" i="8"/>
  <c r="AC12" i="8"/>
  <c r="AD12" i="8" s="1"/>
  <c r="AA12" i="8"/>
  <c r="W12" i="8"/>
  <c r="X12" i="8" s="1"/>
  <c r="U12" i="8"/>
  <c r="R12" i="8"/>
  <c r="O12" i="8"/>
  <c r="N12" i="8"/>
  <c r="L12" i="8"/>
  <c r="I12" i="8"/>
  <c r="H12" i="8"/>
  <c r="F12" i="8"/>
  <c r="C12" i="8"/>
  <c r="AD11" i="8"/>
  <c r="AC11" i="8"/>
  <c r="AA11" i="8"/>
  <c r="X11" i="8"/>
  <c r="W11" i="8"/>
  <c r="U11" i="8"/>
  <c r="R11" i="8"/>
  <c r="N11" i="8"/>
  <c r="O11" i="8" s="1"/>
  <c r="L11" i="8"/>
  <c r="H11" i="8"/>
  <c r="I11" i="8" s="1"/>
  <c r="F11" i="8"/>
  <c r="C11" i="8"/>
  <c r="AC10" i="8"/>
  <c r="AD10" i="8" s="1"/>
  <c r="AA10" i="8"/>
  <c r="X10" i="8"/>
  <c r="W10" i="8"/>
  <c r="U10" i="8"/>
  <c r="R10" i="8"/>
  <c r="N10" i="8"/>
  <c r="O10" i="8" s="1"/>
  <c r="L10" i="8"/>
  <c r="H10" i="8"/>
  <c r="I10" i="8" s="1"/>
  <c r="F10" i="8"/>
  <c r="C10" i="8"/>
  <c r="AD8" i="8"/>
  <c r="AC8" i="8"/>
  <c r="AA8" i="8"/>
  <c r="X8" i="8"/>
  <c r="W8" i="8"/>
  <c r="U8" i="8"/>
  <c r="R8" i="8"/>
  <c r="N8" i="8"/>
  <c r="O8" i="8" s="1"/>
  <c r="L8" i="8"/>
  <c r="H8" i="8"/>
  <c r="I8" i="8" s="1"/>
  <c r="F8" i="8"/>
  <c r="C8" i="8"/>
  <c r="AC446" i="7"/>
  <c r="AD415" i="7" s="1"/>
  <c r="W446" i="7"/>
  <c r="N446" i="7"/>
  <c r="O351" i="7" s="1"/>
  <c r="H446" i="7"/>
  <c r="AA444" i="7"/>
  <c r="Z444" i="7"/>
  <c r="W444" i="7"/>
  <c r="X444" i="7" s="1"/>
  <c r="T444" i="7"/>
  <c r="U444" i="7" s="1"/>
  <c r="R444" i="7"/>
  <c r="Q444" i="7"/>
  <c r="AC444" i="7" s="1"/>
  <c r="AD444" i="7" s="1"/>
  <c r="K444" i="7"/>
  <c r="L444" i="7" s="1"/>
  <c r="H444" i="7"/>
  <c r="I444" i="7" s="1"/>
  <c r="F444" i="7"/>
  <c r="E444" i="7"/>
  <c r="C444" i="7"/>
  <c r="B444" i="7"/>
  <c r="Z443" i="7"/>
  <c r="AA443" i="7" s="1"/>
  <c r="U443" i="7"/>
  <c r="T443" i="7"/>
  <c r="Q443" i="7"/>
  <c r="R443" i="7" s="1"/>
  <c r="L443" i="7"/>
  <c r="K443" i="7"/>
  <c r="E443" i="7"/>
  <c r="F443" i="7" s="1"/>
  <c r="B443" i="7"/>
  <c r="H443" i="7" s="1"/>
  <c r="I443" i="7" s="1"/>
  <c r="AC442" i="7"/>
  <c r="AA442" i="7"/>
  <c r="W442" i="7"/>
  <c r="X442" i="7" s="1"/>
  <c r="U442" i="7"/>
  <c r="R442" i="7"/>
  <c r="N442" i="7"/>
  <c r="L442" i="7"/>
  <c r="I442" i="7"/>
  <c r="H442" i="7"/>
  <c r="F442" i="7"/>
  <c r="C442" i="7"/>
  <c r="AC441" i="7"/>
  <c r="AA441" i="7"/>
  <c r="X441" i="7"/>
  <c r="W441" i="7"/>
  <c r="U441" i="7"/>
  <c r="R441" i="7"/>
  <c r="N441" i="7"/>
  <c r="O441" i="7" s="1"/>
  <c r="L441" i="7"/>
  <c r="H441" i="7"/>
  <c r="I441" i="7" s="1"/>
  <c r="F441" i="7"/>
  <c r="C441" i="7"/>
  <c r="AC440" i="7"/>
  <c r="AA440" i="7"/>
  <c r="W440" i="7"/>
  <c r="X440" i="7" s="1"/>
  <c r="U440" i="7"/>
  <c r="R440" i="7"/>
  <c r="N440" i="7"/>
  <c r="L440" i="7"/>
  <c r="H440" i="7"/>
  <c r="I440" i="7" s="1"/>
  <c r="F440" i="7"/>
  <c r="C440" i="7"/>
  <c r="AD439" i="7"/>
  <c r="AC439" i="7"/>
  <c r="AA439" i="7"/>
  <c r="X439" i="7"/>
  <c r="W439" i="7"/>
  <c r="U439" i="7"/>
  <c r="R439" i="7"/>
  <c r="N439" i="7"/>
  <c r="L439" i="7"/>
  <c r="H439" i="7"/>
  <c r="I439" i="7" s="1"/>
  <c r="F439" i="7"/>
  <c r="C439" i="7"/>
  <c r="AC438" i="7"/>
  <c r="AD438" i="7" s="1"/>
  <c r="AA438" i="7"/>
  <c r="X438" i="7"/>
  <c r="W438" i="7"/>
  <c r="U438" i="7"/>
  <c r="R438" i="7"/>
  <c r="N438" i="7"/>
  <c r="L438" i="7"/>
  <c r="I438" i="7"/>
  <c r="H438" i="7"/>
  <c r="F438" i="7"/>
  <c r="C438" i="7"/>
  <c r="AC437" i="7"/>
  <c r="AA437" i="7"/>
  <c r="X437" i="7"/>
  <c r="W437" i="7"/>
  <c r="U437" i="7"/>
  <c r="R437" i="7"/>
  <c r="N437" i="7"/>
  <c r="O437" i="7" s="1"/>
  <c r="L437" i="7"/>
  <c r="I437" i="7"/>
  <c r="H437" i="7"/>
  <c r="F437" i="7"/>
  <c r="C437" i="7"/>
  <c r="AC436" i="7"/>
  <c r="AA436" i="7"/>
  <c r="X436" i="7"/>
  <c r="W436" i="7"/>
  <c r="U436" i="7"/>
  <c r="R436" i="7"/>
  <c r="N436" i="7"/>
  <c r="L436" i="7"/>
  <c r="H436" i="7"/>
  <c r="I436" i="7" s="1"/>
  <c r="F436" i="7"/>
  <c r="C436" i="7"/>
  <c r="AC435" i="7"/>
  <c r="AA435" i="7"/>
  <c r="W435" i="7"/>
  <c r="X435" i="7" s="1"/>
  <c r="U435" i="7"/>
  <c r="R435" i="7"/>
  <c r="N435" i="7"/>
  <c r="L435" i="7"/>
  <c r="I435" i="7"/>
  <c r="H435" i="7"/>
  <c r="F435" i="7"/>
  <c r="C435" i="7"/>
  <c r="AC434" i="7"/>
  <c r="AD434" i="7" s="1"/>
  <c r="AA434" i="7"/>
  <c r="W434" i="7"/>
  <c r="X434" i="7" s="1"/>
  <c r="U434" i="7"/>
  <c r="R434" i="7"/>
  <c r="N434" i="7"/>
  <c r="L434" i="7"/>
  <c r="H434" i="7"/>
  <c r="I434" i="7" s="1"/>
  <c r="F434" i="7"/>
  <c r="C434" i="7"/>
  <c r="AA431" i="7"/>
  <c r="Z431" i="7"/>
  <c r="T431" i="7"/>
  <c r="U431" i="7" s="1"/>
  <c r="Q431" i="7"/>
  <c r="W431" i="7" s="1"/>
  <c r="X431" i="7" s="1"/>
  <c r="N431" i="7"/>
  <c r="L431" i="7"/>
  <c r="K431" i="7"/>
  <c r="E431" i="7"/>
  <c r="C431" i="7"/>
  <c r="B431" i="7"/>
  <c r="Z430" i="7"/>
  <c r="AA430" i="7" s="1"/>
  <c r="T430" i="7"/>
  <c r="U430" i="7" s="1"/>
  <c r="Q430" i="7"/>
  <c r="AC430" i="7" s="1"/>
  <c r="K430" i="7"/>
  <c r="L430" i="7" s="1"/>
  <c r="H430" i="7"/>
  <c r="I430" i="7" s="1"/>
  <c r="F430" i="7"/>
  <c r="E430" i="7"/>
  <c r="B430" i="7"/>
  <c r="C430" i="7" s="1"/>
  <c r="AC429" i="7"/>
  <c r="AD429" i="7" s="1"/>
  <c r="AA429" i="7"/>
  <c r="W429" i="7"/>
  <c r="X429" i="7" s="1"/>
  <c r="U429" i="7"/>
  <c r="R429" i="7"/>
  <c r="N429" i="7"/>
  <c r="L429" i="7"/>
  <c r="I429" i="7"/>
  <c r="H429" i="7"/>
  <c r="F429" i="7"/>
  <c r="C429" i="7"/>
  <c r="AC428" i="7"/>
  <c r="AA428" i="7"/>
  <c r="W428" i="7"/>
  <c r="X428" i="7" s="1"/>
  <c r="U428" i="7"/>
  <c r="R428" i="7"/>
  <c r="N428" i="7"/>
  <c r="L428" i="7"/>
  <c r="I428" i="7"/>
  <c r="H428" i="7"/>
  <c r="F428" i="7"/>
  <c r="C428" i="7"/>
  <c r="AC427" i="7"/>
  <c r="AA427" i="7"/>
  <c r="W427" i="7"/>
  <c r="X427" i="7" s="1"/>
  <c r="U427" i="7"/>
  <c r="R427" i="7"/>
  <c r="N427" i="7"/>
  <c r="O427" i="7" s="1"/>
  <c r="L427" i="7"/>
  <c r="H427" i="7"/>
  <c r="I427" i="7" s="1"/>
  <c r="F427" i="7"/>
  <c r="C427" i="7"/>
  <c r="AC426" i="7"/>
  <c r="AD426" i="7" s="1"/>
  <c r="AA426" i="7"/>
  <c r="W426" i="7"/>
  <c r="X426" i="7" s="1"/>
  <c r="U426" i="7"/>
  <c r="R426" i="7"/>
  <c r="N426" i="7"/>
  <c r="L426" i="7"/>
  <c r="H426" i="7"/>
  <c r="I426" i="7" s="1"/>
  <c r="F426" i="7"/>
  <c r="C426" i="7"/>
  <c r="AC425" i="7"/>
  <c r="AD425" i="7" s="1"/>
  <c r="AA425" i="7"/>
  <c r="W425" i="7"/>
  <c r="X425" i="7" s="1"/>
  <c r="U425" i="7"/>
  <c r="R425" i="7"/>
  <c r="N425" i="7"/>
  <c r="L425" i="7"/>
  <c r="H425" i="7"/>
  <c r="I425" i="7" s="1"/>
  <c r="F425" i="7"/>
  <c r="C425" i="7"/>
  <c r="AC424" i="7"/>
  <c r="AA424" i="7"/>
  <c r="X424" i="7"/>
  <c r="W424" i="7"/>
  <c r="U424" i="7"/>
  <c r="R424" i="7"/>
  <c r="N424" i="7"/>
  <c r="L424" i="7"/>
  <c r="I424" i="7"/>
  <c r="H424" i="7"/>
  <c r="F424" i="7"/>
  <c r="C424" i="7"/>
  <c r="AC423" i="7"/>
  <c r="AA423" i="7"/>
  <c r="X423" i="7"/>
  <c r="W423" i="7"/>
  <c r="U423" i="7"/>
  <c r="R423" i="7"/>
  <c r="N423" i="7"/>
  <c r="O423" i="7" s="1"/>
  <c r="L423" i="7"/>
  <c r="H423" i="7"/>
  <c r="I423" i="7" s="1"/>
  <c r="F423" i="7"/>
  <c r="C423" i="7"/>
  <c r="AC422" i="7"/>
  <c r="AD422" i="7" s="1"/>
  <c r="AA422" i="7"/>
  <c r="W422" i="7"/>
  <c r="U422" i="7"/>
  <c r="R422" i="7"/>
  <c r="N422" i="7"/>
  <c r="L422" i="7"/>
  <c r="I422" i="7"/>
  <c r="H422" i="7"/>
  <c r="F422" i="7"/>
  <c r="C422" i="7"/>
  <c r="AD421" i="7"/>
  <c r="AC421" i="7"/>
  <c r="AA421" i="7"/>
  <c r="X421" i="7"/>
  <c r="W421" i="7"/>
  <c r="U421" i="7"/>
  <c r="R421" i="7"/>
  <c r="N421" i="7"/>
  <c r="L421" i="7"/>
  <c r="H421" i="7"/>
  <c r="I421" i="7" s="1"/>
  <c r="F421" i="7"/>
  <c r="C421" i="7"/>
  <c r="AC420" i="7"/>
  <c r="AD420" i="7" s="1"/>
  <c r="AA420" i="7"/>
  <c r="X420" i="7"/>
  <c r="W420" i="7"/>
  <c r="U420" i="7"/>
  <c r="R420" i="7"/>
  <c r="N420" i="7"/>
  <c r="O420" i="7" s="1"/>
  <c r="L420" i="7"/>
  <c r="H420" i="7"/>
  <c r="I420" i="7" s="1"/>
  <c r="F420" i="7"/>
  <c r="C420" i="7"/>
  <c r="AC419" i="7"/>
  <c r="AA419" i="7"/>
  <c r="X419" i="7"/>
  <c r="W419" i="7"/>
  <c r="U419" i="7"/>
  <c r="R419" i="7"/>
  <c r="N419" i="7"/>
  <c r="O419" i="7" s="1"/>
  <c r="L419" i="7"/>
  <c r="I419" i="7"/>
  <c r="H419" i="7"/>
  <c r="F419" i="7"/>
  <c r="C419" i="7"/>
  <c r="AC418" i="7"/>
  <c r="AD418" i="7" s="1"/>
  <c r="AA418" i="7"/>
  <c r="W418" i="7"/>
  <c r="X418" i="7" s="1"/>
  <c r="U418" i="7"/>
  <c r="R418" i="7"/>
  <c r="N418" i="7"/>
  <c r="L418" i="7"/>
  <c r="H418" i="7"/>
  <c r="I418" i="7" s="1"/>
  <c r="F418" i="7"/>
  <c r="C418" i="7"/>
  <c r="AC417" i="7"/>
  <c r="AD417" i="7" s="1"/>
  <c r="AA417" i="7"/>
  <c r="W417" i="7"/>
  <c r="X417" i="7" s="1"/>
  <c r="U417" i="7"/>
  <c r="R417" i="7"/>
  <c r="N417" i="7"/>
  <c r="O417" i="7" s="1"/>
  <c r="L417" i="7"/>
  <c r="I417" i="7"/>
  <c r="H417" i="7"/>
  <c r="F417" i="7"/>
  <c r="C417" i="7"/>
  <c r="AC416" i="7"/>
  <c r="AD416" i="7" s="1"/>
  <c r="AA416" i="7"/>
  <c r="W416" i="7"/>
  <c r="X416" i="7" s="1"/>
  <c r="U416" i="7"/>
  <c r="R416" i="7"/>
  <c r="N416" i="7"/>
  <c r="L416" i="7"/>
  <c r="H416" i="7"/>
  <c r="I416" i="7" s="1"/>
  <c r="F416" i="7"/>
  <c r="C416" i="7"/>
  <c r="AC415" i="7"/>
  <c r="AA415" i="7"/>
  <c r="W415" i="7"/>
  <c r="X415" i="7" s="1"/>
  <c r="U415" i="7"/>
  <c r="R415" i="7"/>
  <c r="N415" i="7"/>
  <c r="L415" i="7"/>
  <c r="H415" i="7"/>
  <c r="I415" i="7" s="1"/>
  <c r="F415" i="7"/>
  <c r="C415" i="7"/>
  <c r="AD414" i="7"/>
  <c r="AC414" i="7"/>
  <c r="AA414" i="7"/>
  <c r="X414" i="7"/>
  <c r="W414" i="7"/>
  <c r="U414" i="7"/>
  <c r="R414" i="7"/>
  <c r="N414" i="7"/>
  <c r="L414" i="7"/>
  <c r="I414" i="7"/>
  <c r="H414" i="7"/>
  <c r="F414" i="7"/>
  <c r="C414" i="7"/>
  <c r="AC413" i="7"/>
  <c r="AD413" i="7" s="1"/>
  <c r="AA413" i="7"/>
  <c r="W413" i="7"/>
  <c r="X413" i="7" s="1"/>
  <c r="U413" i="7"/>
  <c r="R413" i="7"/>
  <c r="N413" i="7"/>
  <c r="L413" i="7"/>
  <c r="H413" i="7"/>
  <c r="I413" i="7" s="1"/>
  <c r="F413" i="7"/>
  <c r="C413" i="7"/>
  <c r="AC412" i="7"/>
  <c r="AA412" i="7"/>
  <c r="W412" i="7"/>
  <c r="X412" i="7" s="1"/>
  <c r="U412" i="7"/>
  <c r="R412" i="7"/>
  <c r="N412" i="7"/>
  <c r="L412" i="7"/>
  <c r="I412" i="7"/>
  <c r="H412" i="7"/>
  <c r="F412" i="7"/>
  <c r="C412" i="7"/>
  <c r="AC411" i="7"/>
  <c r="AA411" i="7"/>
  <c r="W411" i="7"/>
  <c r="X411" i="7" s="1"/>
  <c r="U411" i="7"/>
  <c r="R411" i="7"/>
  <c r="N411" i="7"/>
  <c r="L411" i="7"/>
  <c r="I411" i="7"/>
  <c r="H411" i="7"/>
  <c r="F411" i="7"/>
  <c r="C411" i="7"/>
  <c r="AC410" i="7"/>
  <c r="AA410" i="7"/>
  <c r="W410" i="7"/>
  <c r="X410" i="7" s="1"/>
  <c r="U410" i="7"/>
  <c r="R410" i="7"/>
  <c r="N410" i="7"/>
  <c r="L410" i="7"/>
  <c r="I410" i="7"/>
  <c r="H410" i="7"/>
  <c r="F410" i="7"/>
  <c r="C410" i="7"/>
  <c r="AC409" i="7"/>
  <c r="AD409" i="7" s="1"/>
  <c r="AA409" i="7"/>
  <c r="W409" i="7"/>
  <c r="U409" i="7"/>
  <c r="R409" i="7"/>
  <c r="N409" i="7"/>
  <c r="L409" i="7"/>
  <c r="H409" i="7"/>
  <c r="I409" i="7" s="1"/>
  <c r="F409" i="7"/>
  <c r="C409" i="7"/>
  <c r="AD408" i="7"/>
  <c r="AC408" i="7"/>
  <c r="AA408" i="7"/>
  <c r="X408" i="7"/>
  <c r="W408" i="7"/>
  <c r="U408" i="7"/>
  <c r="R408" i="7"/>
  <c r="N408" i="7"/>
  <c r="L408" i="7"/>
  <c r="H408" i="7"/>
  <c r="I408" i="7" s="1"/>
  <c r="F408" i="7"/>
  <c r="C408" i="7"/>
  <c r="AC404" i="7"/>
  <c r="AD404" i="7" s="1"/>
  <c r="AA404" i="7"/>
  <c r="Z404" i="7"/>
  <c r="T404" i="7"/>
  <c r="U404" i="7" s="1"/>
  <c r="R404" i="7"/>
  <c r="Q404" i="7"/>
  <c r="K404" i="7"/>
  <c r="L404" i="7" s="1"/>
  <c r="E404" i="7"/>
  <c r="F404" i="7" s="1"/>
  <c r="B404" i="7"/>
  <c r="AD403" i="7"/>
  <c r="AC403" i="7"/>
  <c r="AA403" i="7"/>
  <c r="W403" i="7"/>
  <c r="X403" i="7" s="1"/>
  <c r="U403" i="7"/>
  <c r="R403" i="7"/>
  <c r="N403" i="7"/>
  <c r="L403" i="7"/>
  <c r="I403" i="7"/>
  <c r="H403" i="7"/>
  <c r="F403" i="7"/>
  <c r="C403" i="7"/>
  <c r="AC402" i="7"/>
  <c r="AD402" i="7" s="1"/>
  <c r="AA402" i="7"/>
  <c r="W402" i="7"/>
  <c r="U402" i="7"/>
  <c r="R402" i="7"/>
  <c r="N402" i="7"/>
  <c r="L402" i="7"/>
  <c r="I402" i="7"/>
  <c r="H402" i="7"/>
  <c r="F402" i="7"/>
  <c r="C402" i="7"/>
  <c r="AC401" i="7"/>
  <c r="AD401" i="7" s="1"/>
  <c r="AA401" i="7"/>
  <c r="W401" i="7"/>
  <c r="X401" i="7" s="1"/>
  <c r="U401" i="7"/>
  <c r="R401" i="7"/>
  <c r="N401" i="7"/>
  <c r="L401" i="7"/>
  <c r="H401" i="7"/>
  <c r="I401" i="7" s="1"/>
  <c r="F401" i="7"/>
  <c r="C401" i="7"/>
  <c r="AC400" i="7"/>
  <c r="AD400" i="7" s="1"/>
  <c r="AA400" i="7"/>
  <c r="W400" i="7"/>
  <c r="X400" i="7" s="1"/>
  <c r="U400" i="7"/>
  <c r="R400" i="7"/>
  <c r="N400" i="7"/>
  <c r="L400" i="7"/>
  <c r="I400" i="7"/>
  <c r="H400" i="7"/>
  <c r="F400" i="7"/>
  <c r="C400" i="7"/>
  <c r="AC399" i="7"/>
  <c r="AD399" i="7" s="1"/>
  <c r="AA399" i="7"/>
  <c r="W399" i="7"/>
  <c r="X399" i="7" s="1"/>
  <c r="U399" i="7"/>
  <c r="R399" i="7"/>
  <c r="N399" i="7"/>
  <c r="L399" i="7"/>
  <c r="H399" i="7"/>
  <c r="I399" i="7" s="1"/>
  <c r="F399" i="7"/>
  <c r="C399" i="7"/>
  <c r="AC398" i="7"/>
  <c r="AD398" i="7" s="1"/>
  <c r="AA398" i="7"/>
  <c r="W398" i="7"/>
  <c r="X398" i="7" s="1"/>
  <c r="U398" i="7"/>
  <c r="R398" i="7"/>
  <c r="N398" i="7"/>
  <c r="L398" i="7"/>
  <c r="I398" i="7"/>
  <c r="H398" i="7"/>
  <c r="F398" i="7"/>
  <c r="C398" i="7"/>
  <c r="Z397" i="7"/>
  <c r="AA397" i="7" s="1"/>
  <c r="U397" i="7"/>
  <c r="T397" i="7"/>
  <c r="Q397" i="7"/>
  <c r="AC397" i="7" s="1"/>
  <c r="AD397" i="7" s="1"/>
  <c r="N397" i="7"/>
  <c r="L397" i="7"/>
  <c r="K397" i="7"/>
  <c r="H397" i="7"/>
  <c r="I397" i="7" s="1"/>
  <c r="F397" i="7"/>
  <c r="E397" i="7"/>
  <c r="C397" i="7"/>
  <c r="B397" i="7"/>
  <c r="AC396" i="7"/>
  <c r="AA396" i="7"/>
  <c r="X396" i="7"/>
  <c r="W396" i="7"/>
  <c r="U396" i="7"/>
  <c r="R396" i="7"/>
  <c r="N396" i="7"/>
  <c r="L396" i="7"/>
  <c r="H396" i="7"/>
  <c r="I396" i="7" s="1"/>
  <c r="F396" i="7"/>
  <c r="C396" i="7"/>
  <c r="AC395" i="7"/>
  <c r="AD395" i="7" s="1"/>
  <c r="AA395" i="7"/>
  <c r="W395" i="7"/>
  <c r="U395" i="7"/>
  <c r="R395" i="7"/>
  <c r="N395" i="7"/>
  <c r="O395" i="7" s="1"/>
  <c r="L395" i="7"/>
  <c r="I395" i="7"/>
  <c r="H395" i="7"/>
  <c r="F395" i="7"/>
  <c r="C395" i="7"/>
  <c r="AD394" i="7"/>
  <c r="AC394" i="7"/>
  <c r="Z394" i="7"/>
  <c r="AA394" i="7" s="1"/>
  <c r="T394" i="7"/>
  <c r="W394" i="7" s="1"/>
  <c r="X394" i="7" s="1"/>
  <c r="R394" i="7"/>
  <c r="Q394" i="7"/>
  <c r="N394" i="7"/>
  <c r="L394" i="7"/>
  <c r="K394" i="7"/>
  <c r="E394" i="7"/>
  <c r="C394" i="7"/>
  <c r="B394" i="7"/>
  <c r="AD393" i="7"/>
  <c r="AC393" i="7"/>
  <c r="AA393" i="7"/>
  <c r="W393" i="7"/>
  <c r="X393" i="7" s="1"/>
  <c r="U393" i="7"/>
  <c r="R393" i="7"/>
  <c r="N393" i="7"/>
  <c r="L393" i="7"/>
  <c r="H393" i="7"/>
  <c r="I393" i="7" s="1"/>
  <c r="F393" i="7"/>
  <c r="C393" i="7"/>
  <c r="AD392" i="7"/>
  <c r="AC392" i="7"/>
  <c r="AA392" i="7"/>
  <c r="X392" i="7"/>
  <c r="W392" i="7"/>
  <c r="U392" i="7"/>
  <c r="R392" i="7"/>
  <c r="N392" i="7"/>
  <c r="L392" i="7"/>
  <c r="I392" i="7"/>
  <c r="H392" i="7"/>
  <c r="F392" i="7"/>
  <c r="C392" i="7"/>
  <c r="AD391" i="7"/>
  <c r="AC391" i="7"/>
  <c r="AA391" i="7"/>
  <c r="X391" i="7"/>
  <c r="W391" i="7"/>
  <c r="U391" i="7"/>
  <c r="R391" i="7"/>
  <c r="N391" i="7"/>
  <c r="L391" i="7"/>
  <c r="I391" i="7"/>
  <c r="H391" i="7"/>
  <c r="F391" i="7"/>
  <c r="C391" i="7"/>
  <c r="AC390" i="7"/>
  <c r="AA390" i="7"/>
  <c r="X390" i="7"/>
  <c r="W390" i="7"/>
  <c r="U390" i="7"/>
  <c r="R390" i="7"/>
  <c r="N390" i="7"/>
  <c r="O390" i="7" s="1"/>
  <c r="L390" i="7"/>
  <c r="I390" i="7"/>
  <c r="H390" i="7"/>
  <c r="F390" i="7"/>
  <c r="C390" i="7"/>
  <c r="AC389" i="7"/>
  <c r="AA389" i="7"/>
  <c r="W389" i="7"/>
  <c r="X389" i="7" s="1"/>
  <c r="U389" i="7"/>
  <c r="R389" i="7"/>
  <c r="N389" i="7"/>
  <c r="L389" i="7"/>
  <c r="I389" i="7"/>
  <c r="H389" i="7"/>
  <c r="F389" i="7"/>
  <c r="C389" i="7"/>
  <c r="AC387" i="7"/>
  <c r="AD387" i="7" s="1"/>
  <c r="AA387" i="7"/>
  <c r="W387" i="7"/>
  <c r="X387" i="7" s="1"/>
  <c r="U387" i="7"/>
  <c r="R387" i="7"/>
  <c r="N387" i="7"/>
  <c r="L387" i="7"/>
  <c r="I387" i="7"/>
  <c r="H387" i="7"/>
  <c r="F387" i="7"/>
  <c r="C387" i="7"/>
  <c r="AC386" i="7"/>
  <c r="AD386" i="7" s="1"/>
  <c r="AA386" i="7"/>
  <c r="W386" i="7"/>
  <c r="X386" i="7" s="1"/>
  <c r="U386" i="7"/>
  <c r="R386" i="7"/>
  <c r="N386" i="7"/>
  <c r="L386" i="7"/>
  <c r="I386" i="7"/>
  <c r="H386" i="7"/>
  <c r="F386" i="7"/>
  <c r="C386" i="7"/>
  <c r="AC384" i="7"/>
  <c r="AD384" i="7" s="1"/>
  <c r="AA384" i="7"/>
  <c r="W384" i="7"/>
  <c r="U384" i="7"/>
  <c r="R384" i="7"/>
  <c r="N384" i="7"/>
  <c r="L384" i="7"/>
  <c r="I384" i="7"/>
  <c r="H384" i="7"/>
  <c r="F384" i="7"/>
  <c r="C384" i="7"/>
  <c r="AC383" i="7"/>
  <c r="AD383" i="7" s="1"/>
  <c r="AA383" i="7"/>
  <c r="W383" i="7"/>
  <c r="X383" i="7" s="1"/>
  <c r="U383" i="7"/>
  <c r="R383" i="7"/>
  <c r="N383" i="7"/>
  <c r="L383" i="7"/>
  <c r="H383" i="7"/>
  <c r="I383" i="7" s="1"/>
  <c r="F383" i="7"/>
  <c r="C383" i="7"/>
  <c r="AC382" i="7"/>
  <c r="AD382" i="7" s="1"/>
  <c r="AA382" i="7"/>
  <c r="W382" i="7"/>
  <c r="X382" i="7" s="1"/>
  <c r="U382" i="7"/>
  <c r="R382" i="7"/>
  <c r="N382" i="7"/>
  <c r="L382" i="7"/>
  <c r="I382" i="7"/>
  <c r="H382" i="7"/>
  <c r="F382" i="7"/>
  <c r="C382" i="7"/>
  <c r="AC381" i="7"/>
  <c r="AD381" i="7" s="1"/>
  <c r="AA381" i="7"/>
  <c r="W381" i="7"/>
  <c r="X381" i="7" s="1"/>
  <c r="U381" i="7"/>
  <c r="R381" i="7"/>
  <c r="N381" i="7"/>
  <c r="L381" i="7"/>
  <c r="H381" i="7"/>
  <c r="I381" i="7" s="1"/>
  <c r="F381" i="7"/>
  <c r="C381" i="7"/>
  <c r="AC380" i="7"/>
  <c r="AD380" i="7" s="1"/>
  <c r="AA380" i="7"/>
  <c r="W380" i="7"/>
  <c r="X380" i="7" s="1"/>
  <c r="U380" i="7"/>
  <c r="R380" i="7"/>
  <c r="N380" i="7"/>
  <c r="L380" i="7"/>
  <c r="I380" i="7"/>
  <c r="H380" i="7"/>
  <c r="F380" i="7"/>
  <c r="C380" i="7"/>
  <c r="AC379" i="7"/>
  <c r="AA379" i="7"/>
  <c r="X379" i="7"/>
  <c r="W379" i="7"/>
  <c r="U379" i="7"/>
  <c r="R379" i="7"/>
  <c r="N379" i="7"/>
  <c r="O379" i="7" s="1"/>
  <c r="L379" i="7"/>
  <c r="H379" i="7"/>
  <c r="I379" i="7" s="1"/>
  <c r="F379" i="7"/>
  <c r="C379" i="7"/>
  <c r="AD378" i="7"/>
  <c r="AC378" i="7"/>
  <c r="AA378" i="7"/>
  <c r="W378" i="7"/>
  <c r="U378" i="7"/>
  <c r="R378" i="7"/>
  <c r="N378" i="7"/>
  <c r="O378" i="7" s="1"/>
  <c r="L378" i="7"/>
  <c r="H378" i="7"/>
  <c r="I378" i="7" s="1"/>
  <c r="F378" i="7"/>
  <c r="C378" i="7"/>
  <c r="AD377" i="7"/>
  <c r="AC377" i="7"/>
  <c r="AA377" i="7"/>
  <c r="X377" i="7"/>
  <c r="W377" i="7"/>
  <c r="U377" i="7"/>
  <c r="R377" i="7"/>
  <c r="N377" i="7"/>
  <c r="L377" i="7"/>
  <c r="H377" i="7"/>
  <c r="I377" i="7" s="1"/>
  <c r="F377" i="7"/>
  <c r="C377" i="7"/>
  <c r="AD376" i="7"/>
  <c r="AC376" i="7"/>
  <c r="AA376" i="7"/>
  <c r="X376" i="7"/>
  <c r="W376" i="7"/>
  <c r="U376" i="7"/>
  <c r="R376" i="7"/>
  <c r="N376" i="7"/>
  <c r="L376" i="7"/>
  <c r="H376" i="7"/>
  <c r="I376" i="7" s="1"/>
  <c r="F376" i="7"/>
  <c r="C376" i="7"/>
  <c r="AD375" i="7"/>
  <c r="AC375" i="7"/>
  <c r="AA375" i="7"/>
  <c r="X375" i="7"/>
  <c r="W375" i="7"/>
  <c r="U375" i="7"/>
  <c r="R375" i="7"/>
  <c r="N375" i="7"/>
  <c r="O375" i="7" s="1"/>
  <c r="L375" i="7"/>
  <c r="H375" i="7"/>
  <c r="I375" i="7" s="1"/>
  <c r="F375" i="7"/>
  <c r="C375" i="7"/>
  <c r="AD374" i="7"/>
  <c r="AC374" i="7"/>
  <c r="AA374" i="7"/>
  <c r="X374" i="7"/>
  <c r="W374" i="7"/>
  <c r="U374" i="7"/>
  <c r="R374" i="7"/>
  <c r="N374" i="7"/>
  <c r="O374" i="7" s="1"/>
  <c r="L374" i="7"/>
  <c r="I374" i="7"/>
  <c r="H374" i="7"/>
  <c r="F374" i="7"/>
  <c r="C374" i="7"/>
  <c r="AC373" i="7"/>
  <c r="AD373" i="7" s="1"/>
  <c r="AA373" i="7"/>
  <c r="W373" i="7"/>
  <c r="X373" i="7" s="1"/>
  <c r="U373" i="7"/>
  <c r="R373" i="7"/>
  <c r="N373" i="7"/>
  <c r="L373" i="7"/>
  <c r="I373" i="7"/>
  <c r="H373" i="7"/>
  <c r="F373" i="7"/>
  <c r="C373" i="7"/>
  <c r="AC372" i="7"/>
  <c r="AA372" i="7"/>
  <c r="W372" i="7"/>
  <c r="X372" i="7" s="1"/>
  <c r="U372" i="7"/>
  <c r="R372" i="7"/>
  <c r="N372" i="7"/>
  <c r="L372" i="7"/>
  <c r="H372" i="7"/>
  <c r="I372" i="7" s="1"/>
  <c r="F372" i="7"/>
  <c r="C372" i="7"/>
  <c r="AD371" i="7"/>
  <c r="AC371" i="7"/>
  <c r="AA371" i="7"/>
  <c r="W371" i="7"/>
  <c r="X371" i="7" s="1"/>
  <c r="U371" i="7"/>
  <c r="R371" i="7"/>
  <c r="N371" i="7"/>
  <c r="L371" i="7"/>
  <c r="I371" i="7"/>
  <c r="H371" i="7"/>
  <c r="F371" i="7"/>
  <c r="C371" i="7"/>
  <c r="AC370" i="7"/>
  <c r="AD370" i="7" s="1"/>
  <c r="AA370" i="7"/>
  <c r="W370" i="7"/>
  <c r="U370" i="7"/>
  <c r="R370" i="7"/>
  <c r="N370" i="7"/>
  <c r="L370" i="7"/>
  <c r="I370" i="7"/>
  <c r="H370" i="7"/>
  <c r="F370" i="7"/>
  <c r="C370" i="7"/>
  <c r="AA369" i="7"/>
  <c r="Z369" i="7"/>
  <c r="T369" i="7"/>
  <c r="U369" i="7" s="1"/>
  <c r="Q369" i="7"/>
  <c r="AC369" i="7" s="1"/>
  <c r="AD369" i="7" s="1"/>
  <c r="K369" i="7"/>
  <c r="L369" i="7" s="1"/>
  <c r="E369" i="7"/>
  <c r="F369" i="7" s="1"/>
  <c r="B369" i="7"/>
  <c r="N369" i="7" s="1"/>
  <c r="AD368" i="7"/>
  <c r="AC368" i="7"/>
  <c r="AA368" i="7"/>
  <c r="X368" i="7"/>
  <c r="W368" i="7"/>
  <c r="U368" i="7"/>
  <c r="R368" i="7"/>
  <c r="N368" i="7"/>
  <c r="L368" i="7"/>
  <c r="I368" i="7"/>
  <c r="H368" i="7"/>
  <c r="F368" i="7"/>
  <c r="C368" i="7"/>
  <c r="AC367" i="7"/>
  <c r="AD367" i="7" s="1"/>
  <c r="AA367" i="7"/>
  <c r="W367" i="7"/>
  <c r="X367" i="7" s="1"/>
  <c r="U367" i="7"/>
  <c r="R367" i="7"/>
  <c r="N367" i="7"/>
  <c r="L367" i="7"/>
  <c r="I367" i="7"/>
  <c r="H367" i="7"/>
  <c r="F367" i="7"/>
  <c r="C367" i="7"/>
  <c r="AC366" i="7"/>
  <c r="AD366" i="7" s="1"/>
  <c r="AA366" i="7"/>
  <c r="W366" i="7"/>
  <c r="X366" i="7" s="1"/>
  <c r="U366" i="7"/>
  <c r="R366" i="7"/>
  <c r="O366" i="7"/>
  <c r="N366" i="7"/>
  <c r="L366" i="7"/>
  <c r="I366" i="7"/>
  <c r="H366" i="7"/>
  <c r="F366" i="7"/>
  <c r="C366" i="7"/>
  <c r="AC365" i="7"/>
  <c r="AD365" i="7" s="1"/>
  <c r="AA365" i="7"/>
  <c r="W365" i="7"/>
  <c r="X365" i="7" s="1"/>
  <c r="U365" i="7"/>
  <c r="R365" i="7"/>
  <c r="N365" i="7"/>
  <c r="L365" i="7"/>
  <c r="I365" i="7"/>
  <c r="H365" i="7"/>
  <c r="F365" i="7"/>
  <c r="C365" i="7"/>
  <c r="AC364" i="7"/>
  <c r="AA364" i="7"/>
  <c r="W364" i="7"/>
  <c r="X364" i="7" s="1"/>
  <c r="U364" i="7"/>
  <c r="R364" i="7"/>
  <c r="N364" i="7"/>
  <c r="L364" i="7"/>
  <c r="H364" i="7"/>
  <c r="I364" i="7" s="1"/>
  <c r="F364" i="7"/>
  <c r="C364" i="7"/>
  <c r="AD363" i="7"/>
  <c r="AC363" i="7"/>
  <c r="AA363" i="7"/>
  <c r="W363" i="7"/>
  <c r="X363" i="7" s="1"/>
  <c r="U363" i="7"/>
  <c r="R363" i="7"/>
  <c r="N363" i="7"/>
  <c r="L363" i="7"/>
  <c r="I363" i="7"/>
  <c r="H363" i="7"/>
  <c r="F363" i="7"/>
  <c r="C363" i="7"/>
  <c r="AC362" i="7"/>
  <c r="AD362" i="7" s="1"/>
  <c r="AA362" i="7"/>
  <c r="W362" i="7"/>
  <c r="X362" i="7" s="1"/>
  <c r="U362" i="7"/>
  <c r="R362" i="7"/>
  <c r="N362" i="7"/>
  <c r="O362" i="7" s="1"/>
  <c r="L362" i="7"/>
  <c r="H362" i="7"/>
  <c r="I362" i="7" s="1"/>
  <c r="F362" i="7"/>
  <c r="C362" i="7"/>
  <c r="AC361" i="7"/>
  <c r="AD361" i="7" s="1"/>
  <c r="AA361" i="7"/>
  <c r="W361" i="7"/>
  <c r="X361" i="7" s="1"/>
  <c r="U361" i="7"/>
  <c r="R361" i="7"/>
  <c r="N361" i="7"/>
  <c r="L361" i="7"/>
  <c r="H361" i="7"/>
  <c r="I361" i="7" s="1"/>
  <c r="F361" i="7"/>
  <c r="C361" i="7"/>
  <c r="Z359" i="7"/>
  <c r="AA359" i="7" s="1"/>
  <c r="U359" i="7"/>
  <c r="T359" i="7"/>
  <c r="R359" i="7"/>
  <c r="Q359" i="7"/>
  <c r="AC359" i="7" s="1"/>
  <c r="AD359" i="7" s="1"/>
  <c r="N359" i="7"/>
  <c r="O359" i="7" s="1"/>
  <c r="K359" i="7"/>
  <c r="L359" i="7" s="1"/>
  <c r="H359" i="7"/>
  <c r="I359" i="7" s="1"/>
  <c r="F359" i="7"/>
  <c r="E359" i="7"/>
  <c r="B359" i="7"/>
  <c r="C359" i="7" s="1"/>
  <c r="AD358" i="7"/>
  <c r="AC358" i="7"/>
  <c r="AA358" i="7"/>
  <c r="X358" i="7"/>
  <c r="W358" i="7"/>
  <c r="U358" i="7"/>
  <c r="R358" i="7"/>
  <c r="N358" i="7"/>
  <c r="O358" i="7" s="1"/>
  <c r="L358" i="7"/>
  <c r="I358" i="7"/>
  <c r="H358" i="7"/>
  <c r="F358" i="7"/>
  <c r="C358" i="7"/>
  <c r="AC357" i="7"/>
  <c r="AA357" i="7"/>
  <c r="X357" i="7"/>
  <c r="W357" i="7"/>
  <c r="U357" i="7"/>
  <c r="R357" i="7"/>
  <c r="N357" i="7"/>
  <c r="L357" i="7"/>
  <c r="H357" i="7"/>
  <c r="I357" i="7" s="1"/>
  <c r="F357" i="7"/>
  <c r="C357" i="7"/>
  <c r="AC356" i="7"/>
  <c r="AA356" i="7"/>
  <c r="W356" i="7"/>
  <c r="X356" i="7" s="1"/>
  <c r="U356" i="7"/>
  <c r="R356" i="7"/>
  <c r="N356" i="7"/>
  <c r="L356" i="7"/>
  <c r="I356" i="7"/>
  <c r="H356" i="7"/>
  <c r="F356" i="7"/>
  <c r="C356" i="7"/>
  <c r="AC355" i="7"/>
  <c r="AD355" i="7" s="1"/>
  <c r="AA355" i="7"/>
  <c r="W355" i="7"/>
  <c r="X355" i="7" s="1"/>
  <c r="U355" i="7"/>
  <c r="R355" i="7"/>
  <c r="N355" i="7"/>
  <c r="L355" i="7"/>
  <c r="H355" i="7"/>
  <c r="I355" i="7" s="1"/>
  <c r="F355" i="7"/>
  <c r="C355" i="7"/>
  <c r="AD354" i="7"/>
  <c r="AC354" i="7"/>
  <c r="AA354" i="7"/>
  <c r="W354" i="7"/>
  <c r="X354" i="7" s="1"/>
  <c r="U354" i="7"/>
  <c r="R354" i="7"/>
  <c r="N354" i="7"/>
  <c r="L354" i="7"/>
  <c r="I354" i="7"/>
  <c r="H354" i="7"/>
  <c r="F354" i="7"/>
  <c r="C354" i="7"/>
  <c r="AC353" i="7"/>
  <c r="AD353" i="7" s="1"/>
  <c r="AA353" i="7"/>
  <c r="W353" i="7"/>
  <c r="X353" i="7" s="1"/>
  <c r="U353" i="7"/>
  <c r="R353" i="7"/>
  <c r="N353" i="7"/>
  <c r="L353" i="7"/>
  <c r="I353" i="7"/>
  <c r="H353" i="7"/>
  <c r="F353" i="7"/>
  <c r="C353" i="7"/>
  <c r="AC352" i="7"/>
  <c r="AD352" i="7" s="1"/>
  <c r="AA352" i="7"/>
  <c r="W352" i="7"/>
  <c r="X352" i="7" s="1"/>
  <c r="U352" i="7"/>
  <c r="R352" i="7"/>
  <c r="N352" i="7"/>
  <c r="L352" i="7"/>
  <c r="H352" i="7"/>
  <c r="I352" i="7" s="1"/>
  <c r="F352" i="7"/>
  <c r="C352" i="7"/>
  <c r="AC351" i="7"/>
  <c r="AD351" i="7" s="1"/>
  <c r="AA351" i="7"/>
  <c r="W351" i="7"/>
  <c r="X351" i="7" s="1"/>
  <c r="U351" i="7"/>
  <c r="R351" i="7"/>
  <c r="N351" i="7"/>
  <c r="L351" i="7"/>
  <c r="I351" i="7"/>
  <c r="H351" i="7"/>
  <c r="F351" i="7"/>
  <c r="C351" i="7"/>
  <c r="AC350" i="7"/>
  <c r="AD350" i="7" s="1"/>
  <c r="AA350" i="7"/>
  <c r="W350" i="7"/>
  <c r="X350" i="7" s="1"/>
  <c r="U350" i="7"/>
  <c r="R350" i="7"/>
  <c r="N350" i="7"/>
  <c r="L350" i="7"/>
  <c r="I350" i="7"/>
  <c r="H350" i="7"/>
  <c r="F350" i="7"/>
  <c r="C350" i="7"/>
  <c r="AC348" i="7"/>
  <c r="AA348" i="7"/>
  <c r="W348" i="7"/>
  <c r="X348" i="7" s="1"/>
  <c r="U348" i="7"/>
  <c r="R348" i="7"/>
  <c r="N348" i="7"/>
  <c r="L348" i="7"/>
  <c r="I348" i="7"/>
  <c r="H348" i="7"/>
  <c r="F348" i="7"/>
  <c r="C348" i="7"/>
  <c r="Z345" i="7"/>
  <c r="AA345" i="7" s="1"/>
  <c r="U345" i="7"/>
  <c r="T345" i="7"/>
  <c r="Q345" i="7"/>
  <c r="AC345" i="7" s="1"/>
  <c r="AD345" i="7" s="1"/>
  <c r="N345" i="7"/>
  <c r="O345" i="7" s="1"/>
  <c r="L345" i="7"/>
  <c r="K345" i="7"/>
  <c r="H345" i="7"/>
  <c r="I345" i="7" s="1"/>
  <c r="F345" i="7"/>
  <c r="E345" i="7"/>
  <c r="C345" i="7"/>
  <c r="B345" i="7"/>
  <c r="Z344" i="7"/>
  <c r="AC344" i="7" s="1"/>
  <c r="AD344" i="7" s="1"/>
  <c r="W344" i="7"/>
  <c r="X344" i="7" s="1"/>
  <c r="U344" i="7"/>
  <c r="T344" i="7"/>
  <c r="R344" i="7"/>
  <c r="Q344" i="7"/>
  <c r="L344" i="7"/>
  <c r="K344" i="7"/>
  <c r="H344" i="7"/>
  <c r="I344" i="7" s="1"/>
  <c r="E344" i="7"/>
  <c r="F344" i="7" s="1"/>
  <c r="B344" i="7"/>
  <c r="C344" i="7" s="1"/>
  <c r="Z343" i="7"/>
  <c r="AA343" i="7" s="1"/>
  <c r="T343" i="7"/>
  <c r="U343" i="7" s="1"/>
  <c r="R343" i="7"/>
  <c r="Q343" i="7"/>
  <c r="O343" i="7"/>
  <c r="N343" i="7"/>
  <c r="K343" i="7"/>
  <c r="L343" i="7" s="1"/>
  <c r="E343" i="7"/>
  <c r="H343" i="7" s="1"/>
  <c r="I343" i="7" s="1"/>
  <c r="C343" i="7"/>
  <c r="B343" i="7"/>
  <c r="AD342" i="7"/>
  <c r="AC342" i="7"/>
  <c r="AA342" i="7"/>
  <c r="W342" i="7"/>
  <c r="X342" i="7" s="1"/>
  <c r="U342" i="7"/>
  <c r="R342" i="7"/>
  <c r="N342" i="7"/>
  <c r="L342" i="7"/>
  <c r="H342" i="7"/>
  <c r="I342" i="7" s="1"/>
  <c r="F342" i="7"/>
  <c r="C342" i="7"/>
  <c r="AD341" i="7"/>
  <c r="AC341" i="7"/>
  <c r="AA341" i="7"/>
  <c r="W341" i="7"/>
  <c r="U341" i="7"/>
  <c r="R341" i="7"/>
  <c r="N341" i="7"/>
  <c r="L341" i="7"/>
  <c r="I341" i="7"/>
  <c r="H341" i="7"/>
  <c r="F341" i="7"/>
  <c r="C341" i="7"/>
  <c r="AC340" i="7"/>
  <c r="AA340" i="7"/>
  <c r="X340" i="7"/>
  <c r="W340" i="7"/>
  <c r="U340" i="7"/>
  <c r="R340" i="7"/>
  <c r="N340" i="7"/>
  <c r="L340" i="7"/>
  <c r="H340" i="7"/>
  <c r="I340" i="7" s="1"/>
  <c r="F340" i="7"/>
  <c r="C340" i="7"/>
  <c r="AD339" i="7"/>
  <c r="AC339" i="7"/>
  <c r="AA339" i="7"/>
  <c r="W339" i="7"/>
  <c r="X339" i="7" s="1"/>
  <c r="U339" i="7"/>
  <c r="R339" i="7"/>
  <c r="N339" i="7"/>
  <c r="L339" i="7"/>
  <c r="H339" i="7"/>
  <c r="I339" i="7" s="1"/>
  <c r="F339" i="7"/>
  <c r="C339" i="7"/>
  <c r="AD338" i="7"/>
  <c r="AC338" i="7"/>
  <c r="AA338" i="7"/>
  <c r="X338" i="7"/>
  <c r="W338" i="7"/>
  <c r="U338" i="7"/>
  <c r="R338" i="7"/>
  <c r="N338" i="7"/>
  <c r="O338" i="7" s="1"/>
  <c r="L338" i="7"/>
  <c r="H338" i="7"/>
  <c r="I338" i="7" s="1"/>
  <c r="F338" i="7"/>
  <c r="C338" i="7"/>
  <c r="AC336" i="7"/>
  <c r="AD336" i="7" s="1"/>
  <c r="AA336" i="7"/>
  <c r="X336" i="7"/>
  <c r="W336" i="7"/>
  <c r="U336" i="7"/>
  <c r="R336" i="7"/>
  <c r="N336" i="7"/>
  <c r="L336" i="7"/>
  <c r="I336" i="7"/>
  <c r="H336" i="7"/>
  <c r="F336" i="7"/>
  <c r="C336" i="7"/>
  <c r="AD335" i="7"/>
  <c r="AC335" i="7"/>
  <c r="AA335" i="7"/>
  <c r="X335" i="7"/>
  <c r="W335" i="7"/>
  <c r="U335" i="7"/>
  <c r="R335" i="7"/>
  <c r="N335" i="7"/>
  <c r="L335" i="7"/>
  <c r="I335" i="7"/>
  <c r="H335" i="7"/>
  <c r="F335" i="7"/>
  <c r="C335" i="7"/>
  <c r="AC334" i="7"/>
  <c r="AA334" i="7"/>
  <c r="X334" i="7"/>
  <c r="W334" i="7"/>
  <c r="U334" i="7"/>
  <c r="R334" i="7"/>
  <c r="N334" i="7"/>
  <c r="O334" i="7" s="1"/>
  <c r="L334" i="7"/>
  <c r="H334" i="7"/>
  <c r="I334" i="7" s="1"/>
  <c r="F334" i="7"/>
  <c r="C334" i="7"/>
  <c r="AC333" i="7"/>
  <c r="AA333" i="7"/>
  <c r="W333" i="7"/>
  <c r="X333" i="7" s="1"/>
  <c r="U333" i="7"/>
  <c r="R333" i="7"/>
  <c r="N333" i="7"/>
  <c r="O333" i="7" s="1"/>
  <c r="L333" i="7"/>
  <c r="I333" i="7"/>
  <c r="H333" i="7"/>
  <c r="F333" i="7"/>
  <c r="C333" i="7"/>
  <c r="AC332" i="7"/>
  <c r="AD332" i="7" s="1"/>
  <c r="AA332" i="7"/>
  <c r="W332" i="7"/>
  <c r="X332" i="7" s="1"/>
  <c r="U332" i="7"/>
  <c r="R332" i="7"/>
  <c r="N332" i="7"/>
  <c r="L332" i="7"/>
  <c r="H332" i="7"/>
  <c r="I332" i="7" s="1"/>
  <c r="F332" i="7"/>
  <c r="C332" i="7"/>
  <c r="AD331" i="7"/>
  <c r="AC331" i="7"/>
  <c r="AA331" i="7"/>
  <c r="W331" i="7"/>
  <c r="X331" i="7" s="1"/>
  <c r="U331" i="7"/>
  <c r="R331" i="7"/>
  <c r="N331" i="7"/>
  <c r="L331" i="7"/>
  <c r="I331" i="7"/>
  <c r="H331" i="7"/>
  <c r="F331" i="7"/>
  <c r="C331" i="7"/>
  <c r="AC330" i="7"/>
  <c r="AD330" i="7" s="1"/>
  <c r="AA330" i="7"/>
  <c r="W330" i="7"/>
  <c r="X330" i="7" s="1"/>
  <c r="U330" i="7"/>
  <c r="R330" i="7"/>
  <c r="N330" i="7"/>
  <c r="L330" i="7"/>
  <c r="I330" i="7"/>
  <c r="H330" i="7"/>
  <c r="F330" i="7"/>
  <c r="C330" i="7"/>
  <c r="AC329" i="7"/>
  <c r="AD329" i="7" s="1"/>
  <c r="AA329" i="7"/>
  <c r="W329" i="7"/>
  <c r="X329" i="7" s="1"/>
  <c r="U329" i="7"/>
  <c r="R329" i="7"/>
  <c r="N329" i="7"/>
  <c r="L329" i="7"/>
  <c r="H329" i="7"/>
  <c r="I329" i="7" s="1"/>
  <c r="F329" i="7"/>
  <c r="C329" i="7"/>
  <c r="AC326" i="7"/>
  <c r="AD326" i="7" s="1"/>
  <c r="AA326" i="7"/>
  <c r="Z326" i="7"/>
  <c r="T326" i="7"/>
  <c r="U326" i="7" s="1"/>
  <c r="R326" i="7"/>
  <c r="Q326" i="7"/>
  <c r="K326" i="7"/>
  <c r="L326" i="7" s="1"/>
  <c r="E326" i="7"/>
  <c r="F326" i="7" s="1"/>
  <c r="B326" i="7"/>
  <c r="N326" i="7" s="1"/>
  <c r="Z325" i="7"/>
  <c r="AA325" i="7" s="1"/>
  <c r="W325" i="7"/>
  <c r="X325" i="7" s="1"/>
  <c r="U325" i="7"/>
  <c r="T325" i="7"/>
  <c r="Q325" i="7"/>
  <c r="R325" i="7" s="1"/>
  <c r="K325" i="7"/>
  <c r="L325" i="7" s="1"/>
  <c r="E325" i="7"/>
  <c r="F325" i="7" s="1"/>
  <c r="B325" i="7"/>
  <c r="N325" i="7" s="1"/>
  <c r="O325" i="7" s="1"/>
  <c r="AD324" i="7"/>
  <c r="AC324" i="7"/>
  <c r="AA324" i="7"/>
  <c r="W324" i="7"/>
  <c r="U324" i="7"/>
  <c r="R324" i="7"/>
  <c r="N324" i="7"/>
  <c r="L324" i="7"/>
  <c r="H324" i="7"/>
  <c r="I324" i="7" s="1"/>
  <c r="F324" i="7"/>
  <c r="C324" i="7"/>
  <c r="AD323" i="7"/>
  <c r="AC323" i="7"/>
  <c r="AA323" i="7"/>
  <c r="X323" i="7"/>
  <c r="W323" i="7"/>
  <c r="U323" i="7"/>
  <c r="R323" i="7"/>
  <c r="N323" i="7"/>
  <c r="O323" i="7" s="1"/>
  <c r="L323" i="7"/>
  <c r="I323" i="7"/>
  <c r="H323" i="7"/>
  <c r="F323" i="7"/>
  <c r="C323" i="7"/>
  <c r="AC322" i="7"/>
  <c r="AD322" i="7" s="1"/>
  <c r="AA322" i="7"/>
  <c r="W322" i="7"/>
  <c r="X322" i="7" s="1"/>
  <c r="U322" i="7"/>
  <c r="R322" i="7"/>
  <c r="N322" i="7"/>
  <c r="O322" i="7" s="1"/>
  <c r="L322" i="7"/>
  <c r="H322" i="7"/>
  <c r="I322" i="7" s="1"/>
  <c r="F322" i="7"/>
  <c r="C322" i="7"/>
  <c r="AC321" i="7"/>
  <c r="AD321" i="7" s="1"/>
  <c r="AA321" i="7"/>
  <c r="W321" i="7"/>
  <c r="X321" i="7" s="1"/>
  <c r="U321" i="7"/>
  <c r="R321" i="7"/>
  <c r="N321" i="7"/>
  <c r="L321" i="7"/>
  <c r="H321" i="7"/>
  <c r="I321" i="7" s="1"/>
  <c r="F321" i="7"/>
  <c r="C321" i="7"/>
  <c r="AD320" i="7"/>
  <c r="AC320" i="7"/>
  <c r="AA320" i="7"/>
  <c r="W320" i="7"/>
  <c r="X320" i="7" s="1"/>
  <c r="U320" i="7"/>
  <c r="R320" i="7"/>
  <c r="N320" i="7"/>
  <c r="O320" i="7" s="1"/>
  <c r="L320" i="7"/>
  <c r="I320" i="7"/>
  <c r="H320" i="7"/>
  <c r="F320" i="7"/>
  <c r="C320" i="7"/>
  <c r="AD319" i="7"/>
  <c r="AC319" i="7"/>
  <c r="AA319" i="7"/>
  <c r="W319" i="7"/>
  <c r="U319" i="7"/>
  <c r="R319" i="7"/>
  <c r="N319" i="7"/>
  <c r="L319" i="7"/>
  <c r="I319" i="7"/>
  <c r="H319" i="7"/>
  <c r="F319" i="7"/>
  <c r="C319" i="7"/>
  <c r="AC318" i="7"/>
  <c r="AD318" i="7" s="1"/>
  <c r="AA318" i="7"/>
  <c r="X318" i="7"/>
  <c r="W318" i="7"/>
  <c r="U318" i="7"/>
  <c r="R318" i="7"/>
  <c r="N318" i="7"/>
  <c r="L318" i="7"/>
  <c r="I318" i="7"/>
  <c r="H318" i="7"/>
  <c r="F318" i="7"/>
  <c r="C318" i="7"/>
  <c r="AC317" i="7"/>
  <c r="AD317" i="7" s="1"/>
  <c r="AA317" i="7"/>
  <c r="W317" i="7"/>
  <c r="X317" i="7" s="1"/>
  <c r="U317" i="7"/>
  <c r="R317" i="7"/>
  <c r="N317" i="7"/>
  <c r="L317" i="7"/>
  <c r="H317" i="7"/>
  <c r="I317" i="7" s="1"/>
  <c r="F317" i="7"/>
  <c r="C317" i="7"/>
  <c r="AC316" i="7"/>
  <c r="AD316" i="7" s="1"/>
  <c r="AA316" i="7"/>
  <c r="W316" i="7"/>
  <c r="X316" i="7" s="1"/>
  <c r="U316" i="7"/>
  <c r="R316" i="7"/>
  <c r="N316" i="7"/>
  <c r="L316" i="7"/>
  <c r="I316" i="7"/>
  <c r="H316" i="7"/>
  <c r="F316" i="7"/>
  <c r="C316" i="7"/>
  <c r="AD315" i="7"/>
  <c r="AC315" i="7"/>
  <c r="AA315" i="7"/>
  <c r="X315" i="7"/>
  <c r="W315" i="7"/>
  <c r="U315" i="7"/>
  <c r="R315" i="7"/>
  <c r="N315" i="7"/>
  <c r="L315" i="7"/>
  <c r="H315" i="7"/>
  <c r="I315" i="7" s="1"/>
  <c r="F315" i="7"/>
  <c r="C315" i="7"/>
  <c r="AC314" i="7"/>
  <c r="AD314" i="7" s="1"/>
  <c r="AA314" i="7"/>
  <c r="W314" i="7"/>
  <c r="X314" i="7" s="1"/>
  <c r="U314" i="7"/>
  <c r="R314" i="7"/>
  <c r="N314" i="7"/>
  <c r="O314" i="7" s="1"/>
  <c r="L314" i="7"/>
  <c r="H314" i="7"/>
  <c r="I314" i="7" s="1"/>
  <c r="F314" i="7"/>
  <c r="C314" i="7"/>
  <c r="AC313" i="7"/>
  <c r="AA313" i="7"/>
  <c r="W313" i="7"/>
  <c r="X313" i="7" s="1"/>
  <c r="U313" i="7"/>
  <c r="R313" i="7"/>
  <c r="N313" i="7"/>
  <c r="L313" i="7"/>
  <c r="I313" i="7"/>
  <c r="H313" i="7"/>
  <c r="F313" i="7"/>
  <c r="C313" i="7"/>
  <c r="AC312" i="7"/>
  <c r="AD312" i="7" s="1"/>
  <c r="AA312" i="7"/>
  <c r="W312" i="7"/>
  <c r="U312" i="7"/>
  <c r="R312" i="7"/>
  <c r="N312" i="7"/>
  <c r="L312" i="7"/>
  <c r="H312" i="7"/>
  <c r="I312" i="7" s="1"/>
  <c r="F312" i="7"/>
  <c r="C312" i="7"/>
  <c r="AC311" i="7"/>
  <c r="AD311" i="7" s="1"/>
  <c r="AA311" i="7"/>
  <c r="X311" i="7"/>
  <c r="W311" i="7"/>
  <c r="U311" i="7"/>
  <c r="R311" i="7"/>
  <c r="N311" i="7"/>
  <c r="L311" i="7"/>
  <c r="H311" i="7"/>
  <c r="I311" i="7" s="1"/>
  <c r="F311" i="7"/>
  <c r="C311" i="7"/>
  <c r="AD310" i="7"/>
  <c r="AC310" i="7"/>
  <c r="AA310" i="7"/>
  <c r="X310" i="7"/>
  <c r="W310" i="7"/>
  <c r="U310" i="7"/>
  <c r="R310" i="7"/>
  <c r="N310" i="7"/>
  <c r="L310" i="7"/>
  <c r="I310" i="7"/>
  <c r="H310" i="7"/>
  <c r="F310" i="7"/>
  <c r="C310" i="7"/>
  <c r="AC309" i="7"/>
  <c r="AD309" i="7" s="1"/>
  <c r="AA309" i="7"/>
  <c r="W309" i="7"/>
  <c r="X309" i="7" s="1"/>
  <c r="U309" i="7"/>
  <c r="R309" i="7"/>
  <c r="N309" i="7"/>
  <c r="L309" i="7"/>
  <c r="H309" i="7"/>
  <c r="I309" i="7" s="1"/>
  <c r="F309" i="7"/>
  <c r="C309" i="7"/>
  <c r="AC308" i="7"/>
  <c r="AD308" i="7" s="1"/>
  <c r="AA308" i="7"/>
  <c r="W308" i="7"/>
  <c r="X308" i="7" s="1"/>
  <c r="U308" i="7"/>
  <c r="R308" i="7"/>
  <c r="O308" i="7"/>
  <c r="N308" i="7"/>
  <c r="L308" i="7"/>
  <c r="I308" i="7"/>
  <c r="H308" i="7"/>
  <c r="F308" i="7"/>
  <c r="C308" i="7"/>
  <c r="AD307" i="7"/>
  <c r="AC307" i="7"/>
  <c r="AA307" i="7"/>
  <c r="X307" i="7"/>
  <c r="W307" i="7"/>
  <c r="U307" i="7"/>
  <c r="R307" i="7"/>
  <c r="N307" i="7"/>
  <c r="L307" i="7"/>
  <c r="H307" i="7"/>
  <c r="I307" i="7" s="1"/>
  <c r="F307" i="7"/>
  <c r="C307" i="7"/>
  <c r="AC306" i="7"/>
  <c r="AD306" i="7" s="1"/>
  <c r="AA306" i="7"/>
  <c r="W306" i="7"/>
  <c r="X306" i="7" s="1"/>
  <c r="U306" i="7"/>
  <c r="R306" i="7"/>
  <c r="N306" i="7"/>
  <c r="O306" i="7" s="1"/>
  <c r="L306" i="7"/>
  <c r="I306" i="7"/>
  <c r="H306" i="7"/>
  <c r="F306" i="7"/>
  <c r="C306" i="7"/>
  <c r="AC305" i="7"/>
  <c r="AA305" i="7"/>
  <c r="W305" i="7"/>
  <c r="X305" i="7" s="1"/>
  <c r="U305" i="7"/>
  <c r="R305" i="7"/>
  <c r="N305" i="7"/>
  <c r="L305" i="7"/>
  <c r="I305" i="7"/>
  <c r="H305" i="7"/>
  <c r="F305" i="7"/>
  <c r="C305" i="7"/>
  <c r="AC304" i="7"/>
  <c r="AD304" i="7" s="1"/>
  <c r="AA304" i="7"/>
  <c r="W304" i="7"/>
  <c r="U304" i="7"/>
  <c r="R304" i="7"/>
  <c r="N304" i="7"/>
  <c r="L304" i="7"/>
  <c r="H304" i="7"/>
  <c r="I304" i="7" s="1"/>
  <c r="F304" i="7"/>
  <c r="C304" i="7"/>
  <c r="AC303" i="7"/>
  <c r="AD303" i="7" s="1"/>
  <c r="AA303" i="7"/>
  <c r="X303" i="7"/>
  <c r="W303" i="7"/>
  <c r="U303" i="7"/>
  <c r="R303" i="7"/>
  <c r="N303" i="7"/>
  <c r="O303" i="7" s="1"/>
  <c r="L303" i="7"/>
  <c r="H303" i="7"/>
  <c r="I303" i="7" s="1"/>
  <c r="F303" i="7"/>
  <c r="C303" i="7"/>
  <c r="AD302" i="7"/>
  <c r="AC302" i="7"/>
  <c r="AA302" i="7"/>
  <c r="X302" i="7"/>
  <c r="W302" i="7"/>
  <c r="U302" i="7"/>
  <c r="R302" i="7"/>
  <c r="N302" i="7"/>
  <c r="L302" i="7"/>
  <c r="I302" i="7"/>
  <c r="H302" i="7"/>
  <c r="F302" i="7"/>
  <c r="C302" i="7"/>
  <c r="AC301" i="7"/>
  <c r="AD301" i="7" s="1"/>
  <c r="AA301" i="7"/>
  <c r="W301" i="7"/>
  <c r="X301" i="7" s="1"/>
  <c r="U301" i="7"/>
  <c r="R301" i="7"/>
  <c r="N301" i="7"/>
  <c r="L301" i="7"/>
  <c r="H301" i="7"/>
  <c r="I301" i="7" s="1"/>
  <c r="F301" i="7"/>
  <c r="C301" i="7"/>
  <c r="AC300" i="7"/>
  <c r="AD300" i="7" s="1"/>
  <c r="AA300" i="7"/>
  <c r="W300" i="7"/>
  <c r="X300" i="7" s="1"/>
  <c r="U300" i="7"/>
  <c r="R300" i="7"/>
  <c r="O300" i="7"/>
  <c r="N300" i="7"/>
  <c r="L300" i="7"/>
  <c r="I300" i="7"/>
  <c r="H300" i="7"/>
  <c r="F300" i="7"/>
  <c r="C300" i="7"/>
  <c r="AD299" i="7"/>
  <c r="AC299" i="7"/>
  <c r="AA299" i="7"/>
  <c r="X299" i="7"/>
  <c r="W299" i="7"/>
  <c r="U299" i="7"/>
  <c r="R299" i="7"/>
  <c r="N299" i="7"/>
  <c r="O299" i="7" s="1"/>
  <c r="L299" i="7"/>
  <c r="H299" i="7"/>
  <c r="I299" i="7" s="1"/>
  <c r="F299" i="7"/>
  <c r="C299" i="7"/>
  <c r="AC298" i="7"/>
  <c r="AD298" i="7" s="1"/>
  <c r="AA298" i="7"/>
  <c r="W298" i="7"/>
  <c r="X298" i="7" s="1"/>
  <c r="U298" i="7"/>
  <c r="R298" i="7"/>
  <c r="N298" i="7"/>
  <c r="O298" i="7" s="1"/>
  <c r="L298" i="7"/>
  <c r="I298" i="7"/>
  <c r="H298" i="7"/>
  <c r="F298" i="7"/>
  <c r="C298" i="7"/>
  <c r="Z296" i="7"/>
  <c r="AA296" i="7" s="1"/>
  <c r="T296" i="7"/>
  <c r="U296" i="7" s="1"/>
  <c r="Q296" i="7"/>
  <c r="L296" i="7"/>
  <c r="K296" i="7"/>
  <c r="H296" i="7"/>
  <c r="I296" i="7" s="1"/>
  <c r="F296" i="7"/>
  <c r="E296" i="7"/>
  <c r="B296" i="7"/>
  <c r="C296" i="7" s="1"/>
  <c r="AD295" i="7"/>
  <c r="AC295" i="7"/>
  <c r="AA295" i="7"/>
  <c r="X295" i="7"/>
  <c r="W295" i="7"/>
  <c r="U295" i="7"/>
  <c r="R295" i="7"/>
  <c r="N295" i="7"/>
  <c r="O295" i="7" s="1"/>
  <c r="L295" i="7"/>
  <c r="H295" i="7"/>
  <c r="I295" i="7" s="1"/>
  <c r="F295" i="7"/>
  <c r="C295" i="7"/>
  <c r="AC294" i="7"/>
  <c r="AD294" i="7" s="1"/>
  <c r="AA294" i="7"/>
  <c r="W294" i="7"/>
  <c r="X294" i="7" s="1"/>
  <c r="U294" i="7"/>
  <c r="R294" i="7"/>
  <c r="O294" i="7"/>
  <c r="N294" i="7"/>
  <c r="L294" i="7"/>
  <c r="I294" i="7"/>
  <c r="H294" i="7"/>
  <c r="F294" i="7"/>
  <c r="C294" i="7"/>
  <c r="AC293" i="7"/>
  <c r="AA293" i="7"/>
  <c r="W293" i="7"/>
  <c r="X293" i="7" s="1"/>
  <c r="U293" i="7"/>
  <c r="R293" i="7"/>
  <c r="O293" i="7"/>
  <c r="N293" i="7"/>
  <c r="L293" i="7"/>
  <c r="I293" i="7"/>
  <c r="H293" i="7"/>
  <c r="F293" i="7"/>
  <c r="C293" i="7"/>
  <c r="AC292" i="7"/>
  <c r="AD292" i="7" s="1"/>
  <c r="AA292" i="7"/>
  <c r="W292" i="7"/>
  <c r="U292" i="7"/>
  <c r="R292" i="7"/>
  <c r="N292" i="7"/>
  <c r="O292" i="7" s="1"/>
  <c r="L292" i="7"/>
  <c r="H292" i="7"/>
  <c r="I292" i="7" s="1"/>
  <c r="F292" i="7"/>
  <c r="C292" i="7"/>
  <c r="AC291" i="7"/>
  <c r="AD291" i="7" s="1"/>
  <c r="AA291" i="7"/>
  <c r="X291" i="7"/>
  <c r="W291" i="7"/>
  <c r="U291" i="7"/>
  <c r="R291" i="7"/>
  <c r="N291" i="7"/>
  <c r="L291" i="7"/>
  <c r="H291" i="7"/>
  <c r="I291" i="7" s="1"/>
  <c r="F291" i="7"/>
  <c r="C291" i="7"/>
  <c r="AD290" i="7"/>
  <c r="AC290" i="7"/>
  <c r="AA290" i="7"/>
  <c r="X290" i="7"/>
  <c r="W290" i="7"/>
  <c r="U290" i="7"/>
  <c r="R290" i="7"/>
  <c r="N290" i="7"/>
  <c r="L290" i="7"/>
  <c r="I290" i="7"/>
  <c r="H290" i="7"/>
  <c r="F290" i="7"/>
  <c r="C290" i="7"/>
  <c r="AC289" i="7"/>
  <c r="AD289" i="7" s="1"/>
  <c r="AA289" i="7"/>
  <c r="W289" i="7"/>
  <c r="X289" i="7" s="1"/>
  <c r="U289" i="7"/>
  <c r="R289" i="7"/>
  <c r="O289" i="7"/>
  <c r="N289" i="7"/>
  <c r="L289" i="7"/>
  <c r="H289" i="7"/>
  <c r="I289" i="7" s="1"/>
  <c r="F289" i="7"/>
  <c r="C289" i="7"/>
  <c r="AC288" i="7"/>
  <c r="AD288" i="7" s="1"/>
  <c r="AA288" i="7"/>
  <c r="X288" i="7"/>
  <c r="W288" i="7"/>
  <c r="U288" i="7"/>
  <c r="R288" i="7"/>
  <c r="N288" i="7"/>
  <c r="L288" i="7"/>
  <c r="I288" i="7"/>
  <c r="H288" i="7"/>
  <c r="F288" i="7"/>
  <c r="C288" i="7"/>
  <c r="AD287" i="7"/>
  <c r="AC287" i="7"/>
  <c r="AA287" i="7"/>
  <c r="X287" i="7"/>
  <c r="W287" i="7"/>
  <c r="U287" i="7"/>
  <c r="R287" i="7"/>
  <c r="N287" i="7"/>
  <c r="O287" i="7" s="1"/>
  <c r="L287" i="7"/>
  <c r="H287" i="7"/>
  <c r="I287" i="7" s="1"/>
  <c r="F287" i="7"/>
  <c r="C287" i="7"/>
  <c r="AC285" i="7"/>
  <c r="AD285" i="7" s="1"/>
  <c r="AA285" i="7"/>
  <c r="Z285" i="7"/>
  <c r="W285" i="7"/>
  <c r="X285" i="7" s="1"/>
  <c r="T285" i="7"/>
  <c r="U285" i="7" s="1"/>
  <c r="R285" i="7"/>
  <c r="Q285" i="7"/>
  <c r="N285" i="7"/>
  <c r="O285" i="7" s="1"/>
  <c r="K285" i="7"/>
  <c r="L285" i="7" s="1"/>
  <c r="E285" i="7"/>
  <c r="H285" i="7" s="1"/>
  <c r="I285" i="7" s="1"/>
  <c r="C285" i="7"/>
  <c r="B285" i="7"/>
  <c r="AC284" i="7"/>
  <c r="AD284" i="7" s="1"/>
  <c r="AA284" i="7"/>
  <c r="X284" i="7"/>
  <c r="W284" i="7"/>
  <c r="U284" i="7"/>
  <c r="R284" i="7"/>
  <c r="O284" i="7"/>
  <c r="N284" i="7"/>
  <c r="L284" i="7"/>
  <c r="I284" i="7"/>
  <c r="H284" i="7"/>
  <c r="F284" i="7"/>
  <c r="C284" i="7"/>
  <c r="AD283" i="7"/>
  <c r="AC283" i="7"/>
  <c r="AA283" i="7"/>
  <c r="X283" i="7"/>
  <c r="W283" i="7"/>
  <c r="U283" i="7"/>
  <c r="R283" i="7"/>
  <c r="N283" i="7"/>
  <c r="O283" i="7" s="1"/>
  <c r="L283" i="7"/>
  <c r="H283" i="7"/>
  <c r="I283" i="7" s="1"/>
  <c r="F283" i="7"/>
  <c r="C283" i="7"/>
  <c r="AC282" i="7"/>
  <c r="AD282" i="7" s="1"/>
  <c r="AA282" i="7"/>
  <c r="W282" i="7"/>
  <c r="X282" i="7" s="1"/>
  <c r="U282" i="7"/>
  <c r="R282" i="7"/>
  <c r="N282" i="7"/>
  <c r="O282" i="7" s="1"/>
  <c r="L282" i="7"/>
  <c r="H282" i="7"/>
  <c r="I282" i="7" s="1"/>
  <c r="F282" i="7"/>
  <c r="C282" i="7"/>
  <c r="AC281" i="7"/>
  <c r="AD281" i="7" s="1"/>
  <c r="AA281" i="7"/>
  <c r="X281" i="7"/>
  <c r="W281" i="7"/>
  <c r="U281" i="7"/>
  <c r="R281" i="7"/>
  <c r="N281" i="7"/>
  <c r="L281" i="7"/>
  <c r="I281" i="7"/>
  <c r="H281" i="7"/>
  <c r="F281" i="7"/>
  <c r="C281" i="7"/>
  <c r="AC280" i="7"/>
  <c r="AD280" i="7" s="1"/>
  <c r="AA280" i="7"/>
  <c r="X280" i="7"/>
  <c r="W280" i="7"/>
  <c r="U280" i="7"/>
  <c r="R280" i="7"/>
  <c r="N280" i="7"/>
  <c r="O280" i="7" s="1"/>
  <c r="L280" i="7"/>
  <c r="H280" i="7"/>
  <c r="I280" i="7" s="1"/>
  <c r="F280" i="7"/>
  <c r="C280" i="7"/>
  <c r="AD279" i="7"/>
  <c r="AC279" i="7"/>
  <c r="AA279" i="7"/>
  <c r="X279" i="7"/>
  <c r="W279" i="7"/>
  <c r="U279" i="7"/>
  <c r="R279" i="7"/>
  <c r="N279" i="7"/>
  <c r="O279" i="7" s="1"/>
  <c r="L279" i="7"/>
  <c r="I279" i="7"/>
  <c r="H279" i="7"/>
  <c r="F279" i="7"/>
  <c r="C279" i="7"/>
  <c r="AD278" i="7"/>
  <c r="AC278" i="7"/>
  <c r="AA278" i="7"/>
  <c r="X278" i="7"/>
  <c r="W278" i="7"/>
  <c r="U278" i="7"/>
  <c r="R278" i="7"/>
  <c r="N278" i="7"/>
  <c r="L278" i="7"/>
  <c r="I278" i="7"/>
  <c r="H278" i="7"/>
  <c r="F278" i="7"/>
  <c r="C278" i="7"/>
  <c r="AC277" i="7"/>
  <c r="AD277" i="7" s="1"/>
  <c r="AA277" i="7"/>
  <c r="W277" i="7"/>
  <c r="X277" i="7" s="1"/>
  <c r="U277" i="7"/>
  <c r="R277" i="7"/>
  <c r="O277" i="7"/>
  <c r="N277" i="7"/>
  <c r="L277" i="7"/>
  <c r="H277" i="7"/>
  <c r="I277" i="7" s="1"/>
  <c r="F277" i="7"/>
  <c r="C277" i="7"/>
  <c r="AC276" i="7"/>
  <c r="AD276" i="7" s="1"/>
  <c r="AA276" i="7"/>
  <c r="W276" i="7"/>
  <c r="X276" i="7" s="1"/>
  <c r="U276" i="7"/>
  <c r="R276" i="7"/>
  <c r="O276" i="7"/>
  <c r="N276" i="7"/>
  <c r="L276" i="7"/>
  <c r="H276" i="7"/>
  <c r="I276" i="7" s="1"/>
  <c r="F276" i="7"/>
  <c r="C276" i="7"/>
  <c r="Z274" i="7"/>
  <c r="AA274" i="7" s="1"/>
  <c r="U274" i="7"/>
  <c r="T274" i="7"/>
  <c r="Q274" i="7"/>
  <c r="AC274" i="7" s="1"/>
  <c r="AD274" i="7" s="1"/>
  <c r="N274" i="7"/>
  <c r="O274" i="7" s="1"/>
  <c r="K274" i="7"/>
  <c r="L274" i="7" s="1"/>
  <c r="H274" i="7"/>
  <c r="I274" i="7" s="1"/>
  <c r="F274" i="7"/>
  <c r="E274" i="7"/>
  <c r="C274" i="7"/>
  <c r="B274" i="7"/>
  <c r="AC273" i="7"/>
  <c r="AD273" i="7" s="1"/>
  <c r="AA273" i="7"/>
  <c r="W273" i="7"/>
  <c r="X273" i="7" s="1"/>
  <c r="U273" i="7"/>
  <c r="R273" i="7"/>
  <c r="O273" i="7"/>
  <c r="N273" i="7"/>
  <c r="L273" i="7"/>
  <c r="H273" i="7"/>
  <c r="I273" i="7" s="1"/>
  <c r="F273" i="7"/>
  <c r="C273" i="7"/>
  <c r="AD272" i="7"/>
  <c r="AC272" i="7"/>
  <c r="AA272" i="7"/>
  <c r="X272" i="7"/>
  <c r="W272" i="7"/>
  <c r="U272" i="7"/>
  <c r="R272" i="7"/>
  <c r="O272" i="7"/>
  <c r="N272" i="7"/>
  <c r="L272" i="7"/>
  <c r="H272" i="7"/>
  <c r="I272" i="7" s="1"/>
  <c r="F272" i="7"/>
  <c r="C272" i="7"/>
  <c r="AD271" i="7"/>
  <c r="AC271" i="7"/>
  <c r="AA271" i="7"/>
  <c r="X271" i="7"/>
  <c r="W271" i="7"/>
  <c r="U271" i="7"/>
  <c r="R271" i="7"/>
  <c r="N271" i="7"/>
  <c r="L271" i="7"/>
  <c r="H271" i="7"/>
  <c r="I271" i="7" s="1"/>
  <c r="F271" i="7"/>
  <c r="C271" i="7"/>
  <c r="AC270" i="7"/>
  <c r="AD270" i="7" s="1"/>
  <c r="AA270" i="7"/>
  <c r="W270" i="7"/>
  <c r="X270" i="7" s="1"/>
  <c r="U270" i="7"/>
  <c r="R270" i="7"/>
  <c r="N270" i="7"/>
  <c r="O270" i="7" s="1"/>
  <c r="L270" i="7"/>
  <c r="H270" i="7"/>
  <c r="I270" i="7" s="1"/>
  <c r="F270" i="7"/>
  <c r="C270" i="7"/>
  <c r="Z268" i="7"/>
  <c r="AA268" i="7" s="1"/>
  <c r="T268" i="7"/>
  <c r="U268" i="7" s="1"/>
  <c r="Q268" i="7"/>
  <c r="L268" i="7"/>
  <c r="K268" i="7"/>
  <c r="H268" i="7"/>
  <c r="I268" i="7" s="1"/>
  <c r="E268" i="7"/>
  <c r="F268" i="7" s="1"/>
  <c r="B268" i="7"/>
  <c r="AD267" i="7"/>
  <c r="AC267" i="7"/>
  <c r="AA267" i="7"/>
  <c r="X267" i="7"/>
  <c r="W267" i="7"/>
  <c r="U267" i="7"/>
  <c r="R267" i="7"/>
  <c r="N267" i="7"/>
  <c r="O267" i="7" s="1"/>
  <c r="L267" i="7"/>
  <c r="H267" i="7"/>
  <c r="I267" i="7" s="1"/>
  <c r="F267" i="7"/>
  <c r="C267" i="7"/>
  <c r="AC266" i="7"/>
  <c r="AD266" i="7" s="1"/>
  <c r="AA266" i="7"/>
  <c r="W266" i="7"/>
  <c r="X266" i="7" s="1"/>
  <c r="U266" i="7"/>
  <c r="R266" i="7"/>
  <c r="N266" i="7"/>
  <c r="O266" i="7" s="1"/>
  <c r="L266" i="7"/>
  <c r="H266" i="7"/>
  <c r="I266" i="7" s="1"/>
  <c r="F266" i="7"/>
  <c r="C266" i="7"/>
  <c r="Z264" i="7"/>
  <c r="AA264" i="7" s="1"/>
  <c r="T264" i="7"/>
  <c r="U264" i="7" s="1"/>
  <c r="Q264" i="7"/>
  <c r="K264" i="7"/>
  <c r="L264" i="7" s="1"/>
  <c r="H264" i="7"/>
  <c r="I264" i="7" s="1"/>
  <c r="E264" i="7"/>
  <c r="F264" i="7" s="1"/>
  <c r="B264" i="7"/>
  <c r="Z263" i="7"/>
  <c r="AA263" i="7" s="1"/>
  <c r="W263" i="7"/>
  <c r="X263" i="7" s="1"/>
  <c r="U263" i="7"/>
  <c r="T263" i="7"/>
  <c r="Q263" i="7"/>
  <c r="AC263" i="7" s="1"/>
  <c r="AD263" i="7" s="1"/>
  <c r="N263" i="7"/>
  <c r="O263" i="7" s="1"/>
  <c r="K263" i="7"/>
  <c r="L263" i="7" s="1"/>
  <c r="H263" i="7"/>
  <c r="I263" i="7" s="1"/>
  <c r="F263" i="7"/>
  <c r="E263" i="7"/>
  <c r="C263" i="7"/>
  <c r="B263" i="7"/>
  <c r="AC262" i="7"/>
  <c r="AD262" i="7" s="1"/>
  <c r="AA262" i="7"/>
  <c r="W262" i="7"/>
  <c r="X262" i="7" s="1"/>
  <c r="U262" i="7"/>
  <c r="R262" i="7"/>
  <c r="O262" i="7"/>
  <c r="N262" i="7"/>
  <c r="L262" i="7"/>
  <c r="H262" i="7"/>
  <c r="I262" i="7" s="1"/>
  <c r="F262" i="7"/>
  <c r="C262" i="7"/>
  <c r="AD261" i="7"/>
  <c r="AC261" i="7"/>
  <c r="AA261" i="7"/>
  <c r="X261" i="7"/>
  <c r="W261" i="7"/>
  <c r="U261" i="7"/>
  <c r="R261" i="7"/>
  <c r="N261" i="7"/>
  <c r="L261" i="7"/>
  <c r="H261" i="7"/>
  <c r="I261" i="7" s="1"/>
  <c r="F261" i="7"/>
  <c r="C261" i="7"/>
  <c r="AD260" i="7"/>
  <c r="AC260" i="7"/>
  <c r="AA260" i="7"/>
  <c r="X260" i="7"/>
  <c r="W260" i="7"/>
  <c r="U260" i="7"/>
  <c r="R260" i="7"/>
  <c r="N260" i="7"/>
  <c r="O260" i="7" s="1"/>
  <c r="L260" i="7"/>
  <c r="H260" i="7"/>
  <c r="I260" i="7" s="1"/>
  <c r="F260" i="7"/>
  <c r="C260" i="7"/>
  <c r="AC259" i="7"/>
  <c r="AD259" i="7" s="1"/>
  <c r="AA259" i="7"/>
  <c r="W259" i="7"/>
  <c r="X259" i="7" s="1"/>
  <c r="U259" i="7"/>
  <c r="R259" i="7"/>
  <c r="N259" i="7"/>
  <c r="O259" i="7" s="1"/>
  <c r="L259" i="7"/>
  <c r="H259" i="7"/>
  <c r="I259" i="7" s="1"/>
  <c r="F259" i="7"/>
  <c r="C259" i="7"/>
  <c r="AC258" i="7"/>
  <c r="AD258" i="7" s="1"/>
  <c r="AA258" i="7"/>
  <c r="W258" i="7"/>
  <c r="X258" i="7" s="1"/>
  <c r="U258" i="7"/>
  <c r="R258" i="7"/>
  <c r="O258" i="7"/>
  <c r="N258" i="7"/>
  <c r="L258" i="7"/>
  <c r="H258" i="7"/>
  <c r="I258" i="7" s="1"/>
  <c r="F258" i="7"/>
  <c r="C258" i="7"/>
  <c r="AC257" i="7"/>
  <c r="AD257" i="7" s="1"/>
  <c r="AA257" i="7"/>
  <c r="X257" i="7"/>
  <c r="W257" i="7"/>
  <c r="U257" i="7"/>
  <c r="R257" i="7"/>
  <c r="N257" i="7"/>
  <c r="O257" i="7" s="1"/>
  <c r="L257" i="7"/>
  <c r="I257" i="7"/>
  <c r="H257" i="7"/>
  <c r="F257" i="7"/>
  <c r="C257" i="7"/>
  <c r="AC256" i="7"/>
  <c r="AD256" i="7" s="1"/>
  <c r="AA256" i="7"/>
  <c r="X256" i="7"/>
  <c r="W256" i="7"/>
  <c r="U256" i="7"/>
  <c r="R256" i="7"/>
  <c r="O256" i="7"/>
  <c r="N256" i="7"/>
  <c r="L256" i="7"/>
  <c r="I256" i="7"/>
  <c r="H256" i="7"/>
  <c r="F256" i="7"/>
  <c r="C256" i="7"/>
  <c r="AC255" i="7"/>
  <c r="AD255" i="7" s="1"/>
  <c r="AA255" i="7"/>
  <c r="X255" i="7"/>
  <c r="W255" i="7"/>
  <c r="U255" i="7"/>
  <c r="R255" i="7"/>
  <c r="N255" i="7"/>
  <c r="L255" i="7"/>
  <c r="I255" i="7"/>
  <c r="H255" i="7"/>
  <c r="F255" i="7"/>
  <c r="C255" i="7"/>
  <c r="AC254" i="7"/>
  <c r="AD254" i="7" s="1"/>
  <c r="AA254" i="7"/>
  <c r="W254" i="7"/>
  <c r="X254" i="7" s="1"/>
  <c r="U254" i="7"/>
  <c r="R254" i="7"/>
  <c r="O254" i="7"/>
  <c r="N254" i="7"/>
  <c r="L254" i="7"/>
  <c r="H254" i="7"/>
  <c r="I254" i="7" s="1"/>
  <c r="F254" i="7"/>
  <c r="C254" i="7"/>
  <c r="AC253" i="7"/>
  <c r="AD253" i="7" s="1"/>
  <c r="AA253" i="7"/>
  <c r="W253" i="7"/>
  <c r="X253" i="7" s="1"/>
  <c r="U253" i="7"/>
  <c r="R253" i="7"/>
  <c r="O253" i="7"/>
  <c r="N253" i="7"/>
  <c r="L253" i="7"/>
  <c r="H253" i="7"/>
  <c r="I253" i="7" s="1"/>
  <c r="F253" i="7"/>
  <c r="C253" i="7"/>
  <c r="AD252" i="7"/>
  <c r="AC252" i="7"/>
  <c r="AA252" i="7"/>
  <c r="W252" i="7"/>
  <c r="X252" i="7" s="1"/>
  <c r="U252" i="7"/>
  <c r="R252" i="7"/>
  <c r="O252" i="7"/>
  <c r="N252" i="7"/>
  <c r="L252" i="7"/>
  <c r="H252" i="7"/>
  <c r="I252" i="7" s="1"/>
  <c r="F252" i="7"/>
  <c r="C252" i="7"/>
  <c r="AC251" i="7"/>
  <c r="AD251" i="7" s="1"/>
  <c r="AA251" i="7"/>
  <c r="W251" i="7"/>
  <c r="X251" i="7" s="1"/>
  <c r="U251" i="7"/>
  <c r="R251" i="7"/>
  <c r="O251" i="7"/>
  <c r="N251" i="7"/>
  <c r="L251" i="7"/>
  <c r="I251" i="7"/>
  <c r="H251" i="7"/>
  <c r="F251" i="7"/>
  <c r="C251" i="7"/>
  <c r="AC250" i="7"/>
  <c r="AD250" i="7" s="1"/>
  <c r="AA250" i="7"/>
  <c r="W250" i="7"/>
  <c r="X250" i="7" s="1"/>
  <c r="U250" i="7"/>
  <c r="R250" i="7"/>
  <c r="O250" i="7"/>
  <c r="N250" i="7"/>
  <c r="L250" i="7"/>
  <c r="I250" i="7"/>
  <c r="H250" i="7"/>
  <c r="F250" i="7"/>
  <c r="C250" i="7"/>
  <c r="AC249" i="7"/>
  <c r="AD249" i="7" s="1"/>
  <c r="AA249" i="7"/>
  <c r="X249" i="7"/>
  <c r="W249" i="7"/>
  <c r="U249" i="7"/>
  <c r="R249" i="7"/>
  <c r="N249" i="7"/>
  <c r="O249" i="7" s="1"/>
  <c r="L249" i="7"/>
  <c r="H249" i="7"/>
  <c r="I249" i="7" s="1"/>
  <c r="F249" i="7"/>
  <c r="C249" i="7"/>
  <c r="AD248" i="7"/>
  <c r="AC248" i="7"/>
  <c r="AA248" i="7"/>
  <c r="X248" i="7"/>
  <c r="W248" i="7"/>
  <c r="U248" i="7"/>
  <c r="R248" i="7"/>
  <c r="N248" i="7"/>
  <c r="O248" i="7" s="1"/>
  <c r="L248" i="7"/>
  <c r="I248" i="7"/>
  <c r="H248" i="7"/>
  <c r="F248" i="7"/>
  <c r="C248" i="7"/>
  <c r="AC247" i="7"/>
  <c r="AD247" i="7" s="1"/>
  <c r="AA247" i="7"/>
  <c r="X247" i="7"/>
  <c r="W247" i="7"/>
  <c r="U247" i="7"/>
  <c r="R247" i="7"/>
  <c r="N247" i="7"/>
  <c r="L247" i="7"/>
  <c r="I247" i="7"/>
  <c r="H247" i="7"/>
  <c r="F247" i="7"/>
  <c r="C247" i="7"/>
  <c r="AC246" i="7"/>
  <c r="AD246" i="7" s="1"/>
  <c r="AA246" i="7"/>
  <c r="W246" i="7"/>
  <c r="X246" i="7" s="1"/>
  <c r="U246" i="7"/>
  <c r="R246" i="7"/>
  <c r="O246" i="7"/>
  <c r="N246" i="7"/>
  <c r="L246" i="7"/>
  <c r="H246" i="7"/>
  <c r="I246" i="7" s="1"/>
  <c r="F246" i="7"/>
  <c r="C246" i="7"/>
  <c r="AD245" i="7"/>
  <c r="AC245" i="7"/>
  <c r="AA245" i="7"/>
  <c r="W245" i="7"/>
  <c r="X245" i="7" s="1"/>
  <c r="U245" i="7"/>
  <c r="R245" i="7"/>
  <c r="O245" i="7"/>
  <c r="N245" i="7"/>
  <c r="L245" i="7"/>
  <c r="H245" i="7"/>
  <c r="I245" i="7" s="1"/>
  <c r="F245" i="7"/>
  <c r="C245" i="7"/>
  <c r="AD244" i="7"/>
  <c r="AC244" i="7"/>
  <c r="AA244" i="7"/>
  <c r="X244" i="7"/>
  <c r="W244" i="7"/>
  <c r="U244" i="7"/>
  <c r="R244" i="7"/>
  <c r="N244" i="7"/>
  <c r="O244" i="7" s="1"/>
  <c r="L244" i="7"/>
  <c r="H244" i="7"/>
  <c r="I244" i="7" s="1"/>
  <c r="F244" i="7"/>
  <c r="C244" i="7"/>
  <c r="AC243" i="7"/>
  <c r="AD243" i="7" s="1"/>
  <c r="AA243" i="7"/>
  <c r="W243" i="7"/>
  <c r="X243" i="7" s="1"/>
  <c r="U243" i="7"/>
  <c r="R243" i="7"/>
  <c r="N243" i="7"/>
  <c r="O243" i="7" s="1"/>
  <c r="L243" i="7"/>
  <c r="I243" i="7"/>
  <c r="H243" i="7"/>
  <c r="F243" i="7"/>
  <c r="C243" i="7"/>
  <c r="AC242" i="7"/>
  <c r="AD242" i="7" s="1"/>
  <c r="AA242" i="7"/>
  <c r="X242" i="7"/>
  <c r="W242" i="7"/>
  <c r="U242" i="7"/>
  <c r="R242" i="7"/>
  <c r="N242" i="7"/>
  <c r="O242" i="7" s="1"/>
  <c r="L242" i="7"/>
  <c r="H242" i="7"/>
  <c r="I242" i="7" s="1"/>
  <c r="F242" i="7"/>
  <c r="C242" i="7"/>
  <c r="AC241" i="7"/>
  <c r="AD241" i="7" s="1"/>
  <c r="AA241" i="7"/>
  <c r="X241" i="7"/>
  <c r="W241" i="7"/>
  <c r="U241" i="7"/>
  <c r="R241" i="7"/>
  <c r="N241" i="7"/>
  <c r="O241" i="7" s="1"/>
  <c r="L241" i="7"/>
  <c r="I241" i="7"/>
  <c r="H241" i="7"/>
  <c r="F241" i="7"/>
  <c r="C241" i="7"/>
  <c r="AC240" i="7"/>
  <c r="AD240" i="7" s="1"/>
  <c r="AA240" i="7"/>
  <c r="X240" i="7"/>
  <c r="W240" i="7"/>
  <c r="U240" i="7"/>
  <c r="R240" i="7"/>
  <c r="N240" i="7"/>
  <c r="O240" i="7" s="1"/>
  <c r="L240" i="7"/>
  <c r="H240" i="7"/>
  <c r="I240" i="7" s="1"/>
  <c r="F240" i="7"/>
  <c r="C240" i="7"/>
  <c r="AD238" i="7"/>
  <c r="AC238" i="7"/>
  <c r="AA238" i="7"/>
  <c r="X238" i="7"/>
  <c r="W238" i="7"/>
  <c r="U238" i="7"/>
  <c r="R238" i="7"/>
  <c r="N238" i="7"/>
  <c r="L238" i="7"/>
  <c r="I238" i="7"/>
  <c r="H238" i="7"/>
  <c r="F238" i="7"/>
  <c r="C238" i="7"/>
  <c r="Z236" i="7"/>
  <c r="AC236" i="7" s="1"/>
  <c r="AD236" i="7" s="1"/>
  <c r="T236" i="7"/>
  <c r="U236" i="7" s="1"/>
  <c r="Q236" i="7"/>
  <c r="R236" i="7" s="1"/>
  <c r="N236" i="7"/>
  <c r="O236" i="7" s="1"/>
  <c r="L236" i="7"/>
  <c r="K236" i="7"/>
  <c r="I236" i="7"/>
  <c r="F236" i="7"/>
  <c r="E236" i="7"/>
  <c r="B236" i="7"/>
  <c r="H236" i="7" s="1"/>
  <c r="AD235" i="7"/>
  <c r="AC235" i="7"/>
  <c r="AA235" i="7"/>
  <c r="X235" i="7"/>
  <c r="W235" i="7"/>
  <c r="U235" i="7"/>
  <c r="R235" i="7"/>
  <c r="O235" i="7"/>
  <c r="N235" i="7"/>
  <c r="L235" i="7"/>
  <c r="I235" i="7"/>
  <c r="H235" i="7"/>
  <c r="F235" i="7"/>
  <c r="C235" i="7"/>
  <c r="AC234" i="7"/>
  <c r="AD234" i="7" s="1"/>
  <c r="AA234" i="7"/>
  <c r="X234" i="7"/>
  <c r="W234" i="7"/>
  <c r="U234" i="7"/>
  <c r="R234" i="7"/>
  <c r="N234" i="7"/>
  <c r="L234" i="7"/>
  <c r="I234" i="7"/>
  <c r="H234" i="7"/>
  <c r="F234" i="7"/>
  <c r="C234" i="7"/>
  <c r="AC233" i="7"/>
  <c r="AD233" i="7" s="1"/>
  <c r="AA233" i="7"/>
  <c r="W233" i="7"/>
  <c r="X233" i="7" s="1"/>
  <c r="U233" i="7"/>
  <c r="R233" i="7"/>
  <c r="O233" i="7"/>
  <c r="N233" i="7"/>
  <c r="L233" i="7"/>
  <c r="H233" i="7"/>
  <c r="I233" i="7" s="1"/>
  <c r="F233" i="7"/>
  <c r="C233" i="7"/>
  <c r="AC232" i="7"/>
  <c r="AD232" i="7" s="1"/>
  <c r="AA232" i="7"/>
  <c r="W232" i="7"/>
  <c r="X232" i="7" s="1"/>
  <c r="U232" i="7"/>
  <c r="R232" i="7"/>
  <c r="O232" i="7"/>
  <c r="N232" i="7"/>
  <c r="L232" i="7"/>
  <c r="H232" i="7"/>
  <c r="I232" i="7" s="1"/>
  <c r="F232" i="7"/>
  <c r="C232" i="7"/>
  <c r="AD231" i="7"/>
  <c r="AC231" i="7"/>
  <c r="AA231" i="7"/>
  <c r="W231" i="7"/>
  <c r="X231" i="7" s="1"/>
  <c r="U231" i="7"/>
  <c r="R231" i="7"/>
  <c r="O231" i="7"/>
  <c r="N231" i="7"/>
  <c r="L231" i="7"/>
  <c r="H231" i="7"/>
  <c r="I231" i="7" s="1"/>
  <c r="F231" i="7"/>
  <c r="C231" i="7"/>
  <c r="AC230" i="7"/>
  <c r="AD230" i="7" s="1"/>
  <c r="AA230" i="7"/>
  <c r="W230" i="7"/>
  <c r="X230" i="7" s="1"/>
  <c r="U230" i="7"/>
  <c r="R230" i="7"/>
  <c r="O230" i="7"/>
  <c r="N230" i="7"/>
  <c r="L230" i="7"/>
  <c r="I230" i="7"/>
  <c r="H230" i="7"/>
  <c r="F230" i="7"/>
  <c r="C230" i="7"/>
  <c r="AC229" i="7"/>
  <c r="AD229" i="7" s="1"/>
  <c r="AA229" i="7"/>
  <c r="X229" i="7"/>
  <c r="W229" i="7"/>
  <c r="U229" i="7"/>
  <c r="R229" i="7"/>
  <c r="N229" i="7"/>
  <c r="O229" i="7" s="1"/>
  <c r="L229" i="7"/>
  <c r="I229" i="7"/>
  <c r="H229" i="7"/>
  <c r="F229" i="7"/>
  <c r="C229" i="7"/>
  <c r="Z227" i="7"/>
  <c r="AA227" i="7" s="1"/>
  <c r="W227" i="7"/>
  <c r="X227" i="7" s="1"/>
  <c r="U227" i="7"/>
  <c r="T227" i="7"/>
  <c r="R227" i="7"/>
  <c r="Q227" i="7"/>
  <c r="AC227" i="7" s="1"/>
  <c r="AD227" i="7" s="1"/>
  <c r="K227" i="7"/>
  <c r="N227" i="7" s="1"/>
  <c r="O227" i="7" s="1"/>
  <c r="H227" i="7"/>
  <c r="I227" i="7" s="1"/>
  <c r="E227" i="7"/>
  <c r="F227" i="7" s="1"/>
  <c r="B227" i="7"/>
  <c r="C227" i="7" s="1"/>
  <c r="AC226" i="7"/>
  <c r="AD226" i="7" s="1"/>
  <c r="AA226" i="7"/>
  <c r="W226" i="7"/>
  <c r="X226" i="7" s="1"/>
  <c r="U226" i="7"/>
  <c r="R226" i="7"/>
  <c r="N226" i="7"/>
  <c r="O226" i="7" s="1"/>
  <c r="L226" i="7"/>
  <c r="I226" i="7"/>
  <c r="H226" i="7"/>
  <c r="F226" i="7"/>
  <c r="C226" i="7"/>
  <c r="AC225" i="7"/>
  <c r="AD225" i="7" s="1"/>
  <c r="AA225" i="7"/>
  <c r="W225" i="7"/>
  <c r="X225" i="7" s="1"/>
  <c r="U225" i="7"/>
  <c r="R225" i="7"/>
  <c r="O225" i="7"/>
  <c r="N225" i="7"/>
  <c r="L225" i="7"/>
  <c r="H225" i="7"/>
  <c r="I225" i="7" s="1"/>
  <c r="F225" i="7"/>
  <c r="C225" i="7"/>
  <c r="AC224" i="7"/>
  <c r="AD224" i="7" s="1"/>
  <c r="AA224" i="7"/>
  <c r="X224" i="7"/>
  <c r="W224" i="7"/>
  <c r="U224" i="7"/>
  <c r="R224" i="7"/>
  <c r="N224" i="7"/>
  <c r="O224" i="7" s="1"/>
  <c r="L224" i="7"/>
  <c r="H224" i="7"/>
  <c r="I224" i="7" s="1"/>
  <c r="F224" i="7"/>
  <c r="C224" i="7"/>
  <c r="AC223" i="7"/>
  <c r="AD223" i="7" s="1"/>
  <c r="AA223" i="7"/>
  <c r="X223" i="7"/>
  <c r="W223" i="7"/>
  <c r="U223" i="7"/>
  <c r="R223" i="7"/>
  <c r="N223" i="7"/>
  <c r="O223" i="7" s="1"/>
  <c r="L223" i="7"/>
  <c r="H223" i="7"/>
  <c r="I223" i="7" s="1"/>
  <c r="F223" i="7"/>
  <c r="C223" i="7"/>
  <c r="AD222" i="7"/>
  <c r="AC222" i="7"/>
  <c r="AA222" i="7"/>
  <c r="X222" i="7"/>
  <c r="W222" i="7"/>
  <c r="U222" i="7"/>
  <c r="R222" i="7"/>
  <c r="N222" i="7"/>
  <c r="L222" i="7"/>
  <c r="I222" i="7"/>
  <c r="H222" i="7"/>
  <c r="F222" i="7"/>
  <c r="C222" i="7"/>
  <c r="AD221" i="7"/>
  <c r="AC221" i="7"/>
  <c r="AA221" i="7"/>
  <c r="X221" i="7"/>
  <c r="W221" i="7"/>
  <c r="U221" i="7"/>
  <c r="R221" i="7"/>
  <c r="O221" i="7"/>
  <c r="N221" i="7"/>
  <c r="L221" i="7"/>
  <c r="H221" i="7"/>
  <c r="I221" i="7" s="1"/>
  <c r="F221" i="7"/>
  <c r="C221" i="7"/>
  <c r="AD220" i="7"/>
  <c r="AC220" i="7"/>
  <c r="AA220" i="7"/>
  <c r="X220" i="7"/>
  <c r="W220" i="7"/>
  <c r="U220" i="7"/>
  <c r="R220" i="7"/>
  <c r="O220" i="7"/>
  <c r="N220" i="7"/>
  <c r="L220" i="7"/>
  <c r="H220" i="7"/>
  <c r="I220" i="7" s="1"/>
  <c r="F220" i="7"/>
  <c r="C220" i="7"/>
  <c r="AD219" i="7"/>
  <c r="AC219" i="7"/>
  <c r="AA219" i="7"/>
  <c r="X219" i="7"/>
  <c r="W219" i="7"/>
  <c r="U219" i="7"/>
  <c r="R219" i="7"/>
  <c r="N219" i="7"/>
  <c r="O219" i="7" s="1"/>
  <c r="L219" i="7"/>
  <c r="H219" i="7"/>
  <c r="I219" i="7" s="1"/>
  <c r="F219" i="7"/>
  <c r="C219" i="7"/>
  <c r="AA218" i="7"/>
  <c r="Z218" i="7"/>
  <c r="W218" i="7"/>
  <c r="X218" i="7" s="1"/>
  <c r="T218" i="7"/>
  <c r="U218" i="7" s="1"/>
  <c r="Q218" i="7"/>
  <c r="AC218" i="7" s="1"/>
  <c r="AD218" i="7" s="1"/>
  <c r="K218" i="7"/>
  <c r="L218" i="7" s="1"/>
  <c r="E218" i="7"/>
  <c r="C218" i="7"/>
  <c r="B218" i="7"/>
  <c r="AD217" i="7"/>
  <c r="AC217" i="7"/>
  <c r="AA217" i="7"/>
  <c r="W217" i="7"/>
  <c r="X217" i="7" s="1"/>
  <c r="U217" i="7"/>
  <c r="R217" i="7"/>
  <c r="O217" i="7"/>
  <c r="N217" i="7"/>
  <c r="L217" i="7"/>
  <c r="H217" i="7"/>
  <c r="I217" i="7" s="1"/>
  <c r="F217" i="7"/>
  <c r="C217" i="7"/>
  <c r="AD216" i="7"/>
  <c r="AC216" i="7"/>
  <c r="AA216" i="7"/>
  <c r="X216" i="7"/>
  <c r="W216" i="7"/>
  <c r="U216" i="7"/>
  <c r="R216" i="7"/>
  <c r="N216" i="7"/>
  <c r="O216" i="7" s="1"/>
  <c r="L216" i="7"/>
  <c r="H216" i="7"/>
  <c r="I216" i="7" s="1"/>
  <c r="F216" i="7"/>
  <c r="C216" i="7"/>
  <c r="AC215" i="7"/>
  <c r="AD215" i="7" s="1"/>
  <c r="AA215" i="7"/>
  <c r="W215" i="7"/>
  <c r="X215" i="7" s="1"/>
  <c r="U215" i="7"/>
  <c r="R215" i="7"/>
  <c r="N215" i="7"/>
  <c r="O215" i="7" s="1"/>
  <c r="L215" i="7"/>
  <c r="I215" i="7"/>
  <c r="H215" i="7"/>
  <c r="F215" i="7"/>
  <c r="C215" i="7"/>
  <c r="AC214" i="7"/>
  <c r="AD214" i="7" s="1"/>
  <c r="AA214" i="7"/>
  <c r="W214" i="7"/>
  <c r="X214" i="7" s="1"/>
  <c r="U214" i="7"/>
  <c r="R214" i="7"/>
  <c r="O214" i="7"/>
  <c r="N214" i="7"/>
  <c r="L214" i="7"/>
  <c r="H214" i="7"/>
  <c r="I214" i="7" s="1"/>
  <c r="F214" i="7"/>
  <c r="C214" i="7"/>
  <c r="AC213" i="7"/>
  <c r="AD213" i="7" s="1"/>
  <c r="AA213" i="7"/>
  <c r="X213" i="7"/>
  <c r="W213" i="7"/>
  <c r="U213" i="7"/>
  <c r="R213" i="7"/>
  <c r="N213" i="7"/>
  <c r="O213" i="7" s="1"/>
  <c r="L213" i="7"/>
  <c r="H213" i="7"/>
  <c r="I213" i="7" s="1"/>
  <c r="F213" i="7"/>
  <c r="C213" i="7"/>
  <c r="AC211" i="7"/>
  <c r="AD211" i="7" s="1"/>
  <c r="AA211" i="7"/>
  <c r="X211" i="7"/>
  <c r="W211" i="7"/>
  <c r="U211" i="7"/>
  <c r="R211" i="7"/>
  <c r="N211" i="7"/>
  <c r="O211" i="7" s="1"/>
  <c r="L211" i="7"/>
  <c r="H211" i="7"/>
  <c r="I211" i="7" s="1"/>
  <c r="F211" i="7"/>
  <c r="C211" i="7"/>
  <c r="Z209" i="7"/>
  <c r="AA209" i="7" s="1"/>
  <c r="T209" i="7"/>
  <c r="U209" i="7" s="1"/>
  <c r="Q209" i="7"/>
  <c r="R209" i="7" s="1"/>
  <c r="L209" i="7"/>
  <c r="K209" i="7"/>
  <c r="E209" i="7"/>
  <c r="F209" i="7" s="1"/>
  <c r="B209" i="7"/>
  <c r="N209" i="7" s="1"/>
  <c r="O209" i="7" s="1"/>
  <c r="AC208" i="7"/>
  <c r="AD208" i="7" s="1"/>
  <c r="AA208" i="7"/>
  <c r="X208" i="7"/>
  <c r="W208" i="7"/>
  <c r="U208" i="7"/>
  <c r="R208" i="7"/>
  <c r="N208" i="7"/>
  <c r="O208" i="7" s="1"/>
  <c r="L208" i="7"/>
  <c r="I208" i="7"/>
  <c r="H208" i="7"/>
  <c r="F208" i="7"/>
  <c r="C208" i="7"/>
  <c r="AC207" i="7"/>
  <c r="AD207" i="7" s="1"/>
  <c r="AA207" i="7"/>
  <c r="X207" i="7"/>
  <c r="W207" i="7"/>
  <c r="U207" i="7"/>
  <c r="R207" i="7"/>
  <c r="O207" i="7"/>
  <c r="N207" i="7"/>
  <c r="L207" i="7"/>
  <c r="H207" i="7"/>
  <c r="I207" i="7" s="1"/>
  <c r="F207" i="7"/>
  <c r="C207" i="7"/>
  <c r="AD206" i="7"/>
  <c r="AC206" i="7"/>
  <c r="AA206" i="7"/>
  <c r="X206" i="7"/>
  <c r="W206" i="7"/>
  <c r="U206" i="7"/>
  <c r="R206" i="7"/>
  <c r="N206" i="7"/>
  <c r="L206" i="7"/>
  <c r="I206" i="7"/>
  <c r="H206" i="7"/>
  <c r="F206" i="7"/>
  <c r="C206" i="7"/>
  <c r="AC205" i="7"/>
  <c r="AD205" i="7" s="1"/>
  <c r="AA205" i="7"/>
  <c r="X205" i="7"/>
  <c r="W205" i="7"/>
  <c r="U205" i="7"/>
  <c r="R205" i="7"/>
  <c r="O205" i="7"/>
  <c r="N205" i="7"/>
  <c r="L205" i="7"/>
  <c r="H205" i="7"/>
  <c r="I205" i="7" s="1"/>
  <c r="F205" i="7"/>
  <c r="C205" i="7"/>
  <c r="AC204" i="7"/>
  <c r="AD204" i="7" s="1"/>
  <c r="AA204" i="7"/>
  <c r="W204" i="7"/>
  <c r="X204" i="7" s="1"/>
  <c r="U204" i="7"/>
  <c r="R204" i="7"/>
  <c r="O204" i="7"/>
  <c r="N204" i="7"/>
  <c r="L204" i="7"/>
  <c r="H204" i="7"/>
  <c r="I204" i="7" s="1"/>
  <c r="F204" i="7"/>
  <c r="C204" i="7"/>
  <c r="AD203" i="7"/>
  <c r="AC203" i="7"/>
  <c r="AA203" i="7"/>
  <c r="W203" i="7"/>
  <c r="X203" i="7" s="1"/>
  <c r="U203" i="7"/>
  <c r="R203" i="7"/>
  <c r="O203" i="7"/>
  <c r="N203" i="7"/>
  <c r="L203" i="7"/>
  <c r="H203" i="7"/>
  <c r="I203" i="7" s="1"/>
  <c r="F203" i="7"/>
  <c r="C203" i="7"/>
  <c r="AC202" i="7"/>
  <c r="AD202" i="7" s="1"/>
  <c r="AA202" i="7"/>
  <c r="W202" i="7"/>
  <c r="X202" i="7" s="1"/>
  <c r="U202" i="7"/>
  <c r="R202" i="7"/>
  <c r="O202" i="7"/>
  <c r="N202" i="7"/>
  <c r="L202" i="7"/>
  <c r="H202" i="7"/>
  <c r="I202" i="7" s="1"/>
  <c r="F202" i="7"/>
  <c r="C202" i="7"/>
  <c r="AC201" i="7"/>
  <c r="AD201" i="7" s="1"/>
  <c r="AA201" i="7"/>
  <c r="W201" i="7"/>
  <c r="X201" i="7" s="1"/>
  <c r="U201" i="7"/>
  <c r="R201" i="7"/>
  <c r="O201" i="7"/>
  <c r="N201" i="7"/>
  <c r="L201" i="7"/>
  <c r="I201" i="7"/>
  <c r="H201" i="7"/>
  <c r="F201" i="7"/>
  <c r="C201" i="7"/>
  <c r="K198" i="7"/>
  <c r="K346" i="7" s="1"/>
  <c r="AC197" i="7"/>
  <c r="AD197" i="7" s="1"/>
  <c r="AA197" i="7"/>
  <c r="Z197" i="7"/>
  <c r="W197" i="7"/>
  <c r="X197" i="7" s="1"/>
  <c r="U197" i="7"/>
  <c r="T197" i="7"/>
  <c r="R197" i="7"/>
  <c r="Q197" i="7"/>
  <c r="N197" i="7"/>
  <c r="O197" i="7" s="1"/>
  <c r="K197" i="7"/>
  <c r="L197" i="7" s="1"/>
  <c r="E197" i="7"/>
  <c r="C197" i="7"/>
  <c r="B197" i="7"/>
  <c r="Z196" i="7"/>
  <c r="AA196" i="7" s="1"/>
  <c r="U196" i="7"/>
  <c r="T196" i="7"/>
  <c r="Q196" i="7"/>
  <c r="R196" i="7" s="1"/>
  <c r="K196" i="7"/>
  <c r="L196" i="7" s="1"/>
  <c r="F196" i="7"/>
  <c r="E196" i="7"/>
  <c r="C196" i="7"/>
  <c r="B196" i="7"/>
  <c r="AC195" i="7"/>
  <c r="AD195" i="7" s="1"/>
  <c r="AA195" i="7"/>
  <c r="X195" i="7"/>
  <c r="W195" i="7"/>
  <c r="U195" i="7"/>
  <c r="R195" i="7"/>
  <c r="N195" i="7"/>
  <c r="L195" i="7"/>
  <c r="I195" i="7"/>
  <c r="H195" i="7"/>
  <c r="F195" i="7"/>
  <c r="C195" i="7"/>
  <c r="AC194" i="7"/>
  <c r="AD194" i="7" s="1"/>
  <c r="AA194" i="7"/>
  <c r="W194" i="7"/>
  <c r="X194" i="7" s="1"/>
  <c r="U194" i="7"/>
  <c r="R194" i="7"/>
  <c r="O194" i="7"/>
  <c r="N194" i="7"/>
  <c r="L194" i="7"/>
  <c r="H194" i="7"/>
  <c r="I194" i="7" s="1"/>
  <c r="F194" i="7"/>
  <c r="C194" i="7"/>
  <c r="AA193" i="7"/>
  <c r="Z193" i="7"/>
  <c r="T193" i="7"/>
  <c r="U193" i="7" s="1"/>
  <c r="Q193" i="7"/>
  <c r="R193" i="7" s="1"/>
  <c r="K193" i="7"/>
  <c r="L193" i="7" s="1"/>
  <c r="E193" i="7"/>
  <c r="F193" i="7" s="1"/>
  <c r="C193" i="7"/>
  <c r="B193" i="7"/>
  <c r="AD192" i="7"/>
  <c r="AC192" i="7"/>
  <c r="AA192" i="7"/>
  <c r="X192" i="7"/>
  <c r="W192" i="7"/>
  <c r="U192" i="7"/>
  <c r="R192" i="7"/>
  <c r="N192" i="7"/>
  <c r="L192" i="7"/>
  <c r="I192" i="7"/>
  <c r="H192" i="7"/>
  <c r="F192" i="7"/>
  <c r="C192" i="7"/>
  <c r="AC191" i="7"/>
  <c r="AD191" i="7" s="1"/>
  <c r="AA191" i="7"/>
  <c r="X191" i="7"/>
  <c r="W191" i="7"/>
  <c r="U191" i="7"/>
  <c r="R191" i="7"/>
  <c r="O191" i="7"/>
  <c r="N191" i="7"/>
  <c r="L191" i="7"/>
  <c r="H191" i="7"/>
  <c r="I191" i="7" s="1"/>
  <c r="F191" i="7"/>
  <c r="C191" i="7"/>
  <c r="AC190" i="7"/>
  <c r="AD190" i="7" s="1"/>
  <c r="AA190" i="7"/>
  <c r="W190" i="7"/>
  <c r="X190" i="7" s="1"/>
  <c r="U190" i="7"/>
  <c r="R190" i="7"/>
  <c r="O190" i="7"/>
  <c r="N190" i="7"/>
  <c r="L190" i="7"/>
  <c r="H190" i="7"/>
  <c r="I190" i="7" s="1"/>
  <c r="F190" i="7"/>
  <c r="C190" i="7"/>
  <c r="AD189" i="7"/>
  <c r="AC189" i="7"/>
  <c r="AA189" i="7"/>
  <c r="W189" i="7"/>
  <c r="X189" i="7" s="1"/>
  <c r="U189" i="7"/>
  <c r="R189" i="7"/>
  <c r="O189" i="7"/>
  <c r="N189" i="7"/>
  <c r="L189" i="7"/>
  <c r="H189" i="7"/>
  <c r="I189" i="7" s="1"/>
  <c r="F189" i="7"/>
  <c r="C189" i="7"/>
  <c r="AC188" i="7"/>
  <c r="AD188" i="7" s="1"/>
  <c r="AA188" i="7"/>
  <c r="W188" i="7"/>
  <c r="X188" i="7" s="1"/>
  <c r="U188" i="7"/>
  <c r="R188" i="7"/>
  <c r="O188" i="7"/>
  <c r="N188" i="7"/>
  <c r="L188" i="7"/>
  <c r="H188" i="7"/>
  <c r="I188" i="7" s="1"/>
  <c r="F188" i="7"/>
  <c r="C188" i="7"/>
  <c r="AC187" i="7"/>
  <c r="AD187" i="7" s="1"/>
  <c r="AA187" i="7"/>
  <c r="W187" i="7"/>
  <c r="X187" i="7" s="1"/>
  <c r="U187" i="7"/>
  <c r="R187" i="7"/>
  <c r="O187" i="7"/>
  <c r="N187" i="7"/>
  <c r="L187" i="7"/>
  <c r="I187" i="7"/>
  <c r="H187" i="7"/>
  <c r="F187" i="7"/>
  <c r="C187" i="7"/>
  <c r="AC186" i="7"/>
  <c r="AD186" i="7" s="1"/>
  <c r="AA186" i="7"/>
  <c r="X186" i="7"/>
  <c r="W186" i="7"/>
  <c r="U186" i="7"/>
  <c r="R186" i="7"/>
  <c r="N186" i="7"/>
  <c r="O186" i="7" s="1"/>
  <c r="L186" i="7"/>
  <c r="I186" i="7"/>
  <c r="H186" i="7"/>
  <c r="F186" i="7"/>
  <c r="C186" i="7"/>
  <c r="AD184" i="7"/>
  <c r="AC184" i="7"/>
  <c r="AA184" i="7"/>
  <c r="X184" i="7"/>
  <c r="W184" i="7"/>
  <c r="U184" i="7"/>
  <c r="R184" i="7"/>
  <c r="O184" i="7"/>
  <c r="N184" i="7"/>
  <c r="L184" i="7"/>
  <c r="I184" i="7"/>
  <c r="H184" i="7"/>
  <c r="F184" i="7"/>
  <c r="C184" i="7"/>
  <c r="AC183" i="7"/>
  <c r="AD183" i="7" s="1"/>
  <c r="AA183" i="7"/>
  <c r="X183" i="7"/>
  <c r="W183" i="7"/>
  <c r="U183" i="7"/>
  <c r="R183" i="7"/>
  <c r="N183" i="7"/>
  <c r="L183" i="7"/>
  <c r="I183" i="7"/>
  <c r="H183" i="7"/>
  <c r="F183" i="7"/>
  <c r="C183" i="7"/>
  <c r="AC182" i="7"/>
  <c r="AD182" i="7" s="1"/>
  <c r="AA182" i="7"/>
  <c r="Z182" i="7"/>
  <c r="W182" i="7"/>
  <c r="X182" i="7" s="1"/>
  <c r="T182" i="7"/>
  <c r="U182" i="7" s="1"/>
  <c r="Q182" i="7"/>
  <c r="R182" i="7" s="1"/>
  <c r="N182" i="7"/>
  <c r="O182" i="7" s="1"/>
  <c r="L182" i="7"/>
  <c r="K182" i="7"/>
  <c r="H182" i="7"/>
  <c r="I182" i="7" s="1"/>
  <c r="E182" i="7"/>
  <c r="F182" i="7" s="1"/>
  <c r="C182" i="7"/>
  <c r="B182" i="7"/>
  <c r="AD181" i="7"/>
  <c r="AC181" i="7"/>
  <c r="AA181" i="7"/>
  <c r="X181" i="7"/>
  <c r="W181" i="7"/>
  <c r="U181" i="7"/>
  <c r="R181" i="7"/>
  <c r="N181" i="7"/>
  <c r="O181" i="7" s="1"/>
  <c r="L181" i="7"/>
  <c r="H181" i="7"/>
  <c r="I181" i="7" s="1"/>
  <c r="F181" i="7"/>
  <c r="C181" i="7"/>
  <c r="AD180" i="7"/>
  <c r="AC180" i="7"/>
  <c r="AA180" i="7"/>
  <c r="X180" i="7"/>
  <c r="W180" i="7"/>
  <c r="U180" i="7"/>
  <c r="R180" i="7"/>
  <c r="N180" i="7"/>
  <c r="L180" i="7"/>
  <c r="I180" i="7"/>
  <c r="H180" i="7"/>
  <c r="F180" i="7"/>
  <c r="C180" i="7"/>
  <c r="AD179" i="7"/>
  <c r="AC179" i="7"/>
  <c r="AA179" i="7"/>
  <c r="X179" i="7"/>
  <c r="W179" i="7"/>
  <c r="U179" i="7"/>
  <c r="R179" i="7"/>
  <c r="O179" i="7"/>
  <c r="N179" i="7"/>
  <c r="L179" i="7"/>
  <c r="H179" i="7"/>
  <c r="I179" i="7" s="1"/>
  <c r="F179" i="7"/>
  <c r="C179" i="7"/>
  <c r="AC178" i="7"/>
  <c r="AD178" i="7" s="1"/>
  <c r="AA178" i="7"/>
  <c r="X178" i="7"/>
  <c r="W178" i="7"/>
  <c r="U178" i="7"/>
  <c r="R178" i="7"/>
  <c r="O178" i="7"/>
  <c r="N178" i="7"/>
  <c r="L178" i="7"/>
  <c r="H178" i="7"/>
  <c r="I178" i="7" s="1"/>
  <c r="F178" i="7"/>
  <c r="C178" i="7"/>
  <c r="AD177" i="7"/>
  <c r="AC177" i="7"/>
  <c r="AA177" i="7"/>
  <c r="W177" i="7"/>
  <c r="X177" i="7" s="1"/>
  <c r="U177" i="7"/>
  <c r="R177" i="7"/>
  <c r="N177" i="7"/>
  <c r="O177" i="7" s="1"/>
  <c r="L177" i="7"/>
  <c r="H177" i="7"/>
  <c r="I177" i="7" s="1"/>
  <c r="F177" i="7"/>
  <c r="C177" i="7"/>
  <c r="AC175" i="7"/>
  <c r="AD175" i="7" s="1"/>
  <c r="AA175" i="7"/>
  <c r="W175" i="7"/>
  <c r="X175" i="7" s="1"/>
  <c r="U175" i="7"/>
  <c r="R175" i="7"/>
  <c r="N175" i="7"/>
  <c r="O175" i="7" s="1"/>
  <c r="L175" i="7"/>
  <c r="H175" i="7"/>
  <c r="I175" i="7" s="1"/>
  <c r="F175" i="7"/>
  <c r="C175" i="7"/>
  <c r="Z172" i="7"/>
  <c r="L172" i="7"/>
  <c r="K172" i="7"/>
  <c r="AA171" i="7"/>
  <c r="Z171" i="7"/>
  <c r="W171" i="7"/>
  <c r="X171" i="7" s="1"/>
  <c r="T171" i="7"/>
  <c r="U171" i="7" s="1"/>
  <c r="R171" i="7"/>
  <c r="Q171" i="7"/>
  <c r="K171" i="7"/>
  <c r="L171" i="7" s="1"/>
  <c r="F171" i="7"/>
  <c r="E171" i="7"/>
  <c r="B171" i="7"/>
  <c r="N171" i="7" s="1"/>
  <c r="O171" i="7" s="1"/>
  <c r="AC170" i="7"/>
  <c r="AD170" i="7" s="1"/>
  <c r="Z170" i="7"/>
  <c r="AA170" i="7" s="1"/>
  <c r="T170" i="7"/>
  <c r="U170" i="7" s="1"/>
  <c r="Q170" i="7"/>
  <c r="R170" i="7" s="1"/>
  <c r="L170" i="7"/>
  <c r="K170" i="7"/>
  <c r="H170" i="7"/>
  <c r="I170" i="7" s="1"/>
  <c r="E170" i="7"/>
  <c r="F170" i="7" s="1"/>
  <c r="C170" i="7"/>
  <c r="B170" i="7"/>
  <c r="N170" i="7" s="1"/>
  <c r="O170" i="7" s="1"/>
  <c r="AD169" i="7"/>
  <c r="AC169" i="7"/>
  <c r="AA169" i="7"/>
  <c r="X169" i="7"/>
  <c r="W169" i="7"/>
  <c r="U169" i="7"/>
  <c r="R169" i="7"/>
  <c r="N169" i="7"/>
  <c r="O169" i="7" s="1"/>
  <c r="L169" i="7"/>
  <c r="H169" i="7"/>
  <c r="I169" i="7" s="1"/>
  <c r="F169" i="7"/>
  <c r="C169" i="7"/>
  <c r="AD168" i="7"/>
  <c r="AC168" i="7"/>
  <c r="AA168" i="7"/>
  <c r="X168" i="7"/>
  <c r="W168" i="7"/>
  <c r="U168" i="7"/>
  <c r="R168" i="7"/>
  <c r="N168" i="7"/>
  <c r="L168" i="7"/>
  <c r="I168" i="7"/>
  <c r="H168" i="7"/>
  <c r="F168" i="7"/>
  <c r="C168" i="7"/>
  <c r="AD167" i="7"/>
  <c r="AC167" i="7"/>
  <c r="AA167" i="7"/>
  <c r="X167" i="7"/>
  <c r="W167" i="7"/>
  <c r="U167" i="7"/>
  <c r="R167" i="7"/>
  <c r="O167" i="7"/>
  <c r="N167" i="7"/>
  <c r="L167" i="7"/>
  <c r="H167" i="7"/>
  <c r="I167" i="7" s="1"/>
  <c r="F167" i="7"/>
  <c r="C167" i="7"/>
  <c r="Z166" i="7"/>
  <c r="AA166" i="7" s="1"/>
  <c r="U166" i="7"/>
  <c r="T166" i="7"/>
  <c r="Q166" i="7"/>
  <c r="R166" i="7" s="1"/>
  <c r="K166" i="7"/>
  <c r="L166" i="7" s="1"/>
  <c r="F166" i="7"/>
  <c r="E166" i="7"/>
  <c r="C166" i="7"/>
  <c r="B166" i="7"/>
  <c r="AC165" i="7"/>
  <c r="AD165" i="7" s="1"/>
  <c r="AA165" i="7"/>
  <c r="X165" i="7"/>
  <c r="W165" i="7"/>
  <c r="U165" i="7"/>
  <c r="R165" i="7"/>
  <c r="N165" i="7"/>
  <c r="L165" i="7"/>
  <c r="I165" i="7"/>
  <c r="H165" i="7"/>
  <c r="F165" i="7"/>
  <c r="C165" i="7"/>
  <c r="AC164" i="7"/>
  <c r="AD164" i="7" s="1"/>
  <c r="AA164" i="7"/>
  <c r="W164" i="7"/>
  <c r="X164" i="7" s="1"/>
  <c r="U164" i="7"/>
  <c r="R164" i="7"/>
  <c r="O164" i="7"/>
  <c r="N164" i="7"/>
  <c r="L164" i="7"/>
  <c r="H164" i="7"/>
  <c r="I164" i="7" s="1"/>
  <c r="F164" i="7"/>
  <c r="C164" i="7"/>
  <c r="AC163" i="7"/>
  <c r="AD163" i="7" s="1"/>
  <c r="AA163" i="7"/>
  <c r="W163" i="7"/>
  <c r="X163" i="7" s="1"/>
  <c r="U163" i="7"/>
  <c r="R163" i="7"/>
  <c r="O163" i="7"/>
  <c r="N163" i="7"/>
  <c r="L163" i="7"/>
  <c r="H163" i="7"/>
  <c r="I163" i="7" s="1"/>
  <c r="F163" i="7"/>
  <c r="C163" i="7"/>
  <c r="AD162" i="7"/>
  <c r="AC162" i="7"/>
  <c r="AA162" i="7"/>
  <c r="W162" i="7"/>
  <c r="X162" i="7" s="1"/>
  <c r="U162" i="7"/>
  <c r="R162" i="7"/>
  <c r="O162" i="7"/>
  <c r="N162" i="7"/>
  <c r="L162" i="7"/>
  <c r="H162" i="7"/>
  <c r="I162" i="7" s="1"/>
  <c r="F162" i="7"/>
  <c r="C162" i="7"/>
  <c r="AC161" i="7"/>
  <c r="AD161" i="7" s="1"/>
  <c r="AA161" i="7"/>
  <c r="W161" i="7"/>
  <c r="X161" i="7" s="1"/>
  <c r="U161" i="7"/>
  <c r="R161" i="7"/>
  <c r="O161" i="7"/>
  <c r="N161" i="7"/>
  <c r="L161" i="7"/>
  <c r="I161" i="7"/>
  <c r="H161" i="7"/>
  <c r="F161" i="7"/>
  <c r="C161" i="7"/>
  <c r="AC160" i="7"/>
  <c r="AD160" i="7" s="1"/>
  <c r="AA160" i="7"/>
  <c r="X160" i="7"/>
  <c r="W160" i="7"/>
  <c r="U160" i="7"/>
  <c r="R160" i="7"/>
  <c r="N160" i="7"/>
  <c r="O160" i="7" s="1"/>
  <c r="L160" i="7"/>
  <c r="I160" i="7"/>
  <c r="H160" i="7"/>
  <c r="F160" i="7"/>
  <c r="C160" i="7"/>
  <c r="Z158" i="7"/>
  <c r="AA158" i="7" s="1"/>
  <c r="W158" i="7"/>
  <c r="X158" i="7" s="1"/>
  <c r="U158" i="7"/>
  <c r="T158" i="7"/>
  <c r="R158" i="7"/>
  <c r="Q158" i="7"/>
  <c r="AC158" i="7" s="1"/>
  <c r="AD158" i="7" s="1"/>
  <c r="K158" i="7"/>
  <c r="N158" i="7" s="1"/>
  <c r="O158" i="7" s="1"/>
  <c r="H158" i="7"/>
  <c r="I158" i="7" s="1"/>
  <c r="E158" i="7"/>
  <c r="F158" i="7" s="1"/>
  <c r="B158" i="7"/>
  <c r="C158" i="7" s="1"/>
  <c r="AC157" i="7"/>
  <c r="AD157" i="7" s="1"/>
  <c r="AA157" i="7"/>
  <c r="W157" i="7"/>
  <c r="X157" i="7" s="1"/>
  <c r="U157" i="7"/>
  <c r="R157" i="7"/>
  <c r="N157" i="7"/>
  <c r="O157" i="7" s="1"/>
  <c r="L157" i="7"/>
  <c r="I157" i="7"/>
  <c r="H157" i="7"/>
  <c r="F157" i="7"/>
  <c r="C157" i="7"/>
  <c r="AC156" i="7"/>
  <c r="AD156" i="7" s="1"/>
  <c r="AA156" i="7"/>
  <c r="W156" i="7"/>
  <c r="X156" i="7" s="1"/>
  <c r="U156" i="7"/>
  <c r="R156" i="7"/>
  <c r="O156" i="7"/>
  <c r="N156" i="7"/>
  <c r="L156" i="7"/>
  <c r="H156" i="7"/>
  <c r="I156" i="7" s="1"/>
  <c r="F156" i="7"/>
  <c r="C156" i="7"/>
  <c r="AC155" i="7"/>
  <c r="AD155" i="7" s="1"/>
  <c r="AA155" i="7"/>
  <c r="X155" i="7"/>
  <c r="W155" i="7"/>
  <c r="U155" i="7"/>
  <c r="R155" i="7"/>
  <c r="N155" i="7"/>
  <c r="O155" i="7" s="1"/>
  <c r="L155" i="7"/>
  <c r="H155" i="7"/>
  <c r="I155" i="7" s="1"/>
  <c r="F155" i="7"/>
  <c r="C155" i="7"/>
  <c r="AC154" i="7"/>
  <c r="AD154" i="7" s="1"/>
  <c r="AA154" i="7"/>
  <c r="X154" i="7"/>
  <c r="W154" i="7"/>
  <c r="U154" i="7"/>
  <c r="R154" i="7"/>
  <c r="N154" i="7"/>
  <c r="O154" i="7" s="1"/>
  <c r="L154" i="7"/>
  <c r="H154" i="7"/>
  <c r="I154" i="7" s="1"/>
  <c r="F154" i="7"/>
  <c r="C154" i="7"/>
  <c r="AD153" i="7"/>
  <c r="AC153" i="7"/>
  <c r="AA153" i="7"/>
  <c r="X153" i="7"/>
  <c r="W153" i="7"/>
  <c r="U153" i="7"/>
  <c r="R153" i="7"/>
  <c r="N153" i="7"/>
  <c r="L153" i="7"/>
  <c r="I153" i="7"/>
  <c r="H153" i="7"/>
  <c r="F153" i="7"/>
  <c r="C153" i="7"/>
  <c r="AD151" i="7"/>
  <c r="AC151" i="7"/>
  <c r="AA151" i="7"/>
  <c r="X151" i="7"/>
  <c r="W151" i="7"/>
  <c r="U151" i="7"/>
  <c r="R151" i="7"/>
  <c r="O151" i="7"/>
  <c r="N151" i="7"/>
  <c r="L151" i="7"/>
  <c r="H151" i="7"/>
  <c r="I151" i="7" s="1"/>
  <c r="F151" i="7"/>
  <c r="C151" i="7"/>
  <c r="Z149" i="7"/>
  <c r="AA149" i="7" s="1"/>
  <c r="W149" i="7"/>
  <c r="X149" i="7" s="1"/>
  <c r="U149" i="7"/>
  <c r="T149" i="7"/>
  <c r="Q149" i="7"/>
  <c r="R149" i="7" s="1"/>
  <c r="K149" i="7"/>
  <c r="L149" i="7" s="1"/>
  <c r="F149" i="7"/>
  <c r="E149" i="7"/>
  <c r="B149" i="7"/>
  <c r="Z148" i="7"/>
  <c r="AC148" i="7" s="1"/>
  <c r="AD148" i="7" s="1"/>
  <c r="W148" i="7"/>
  <c r="X148" i="7" s="1"/>
  <c r="T148" i="7"/>
  <c r="U148" i="7" s="1"/>
  <c r="Q148" i="7"/>
  <c r="R148" i="7" s="1"/>
  <c r="K148" i="7"/>
  <c r="L148" i="7" s="1"/>
  <c r="F148" i="7"/>
  <c r="E148" i="7"/>
  <c r="B148" i="7"/>
  <c r="N148" i="7" s="1"/>
  <c r="O148" i="7" s="1"/>
  <c r="AC147" i="7"/>
  <c r="AD147" i="7" s="1"/>
  <c r="AA147" i="7"/>
  <c r="X147" i="7"/>
  <c r="W147" i="7"/>
  <c r="U147" i="7"/>
  <c r="R147" i="7"/>
  <c r="N147" i="7"/>
  <c r="O147" i="7" s="1"/>
  <c r="L147" i="7"/>
  <c r="H147" i="7"/>
  <c r="I147" i="7" s="1"/>
  <c r="F147" i="7"/>
  <c r="C147" i="7"/>
  <c r="AD146" i="7"/>
  <c r="AC146" i="7"/>
  <c r="AA146" i="7"/>
  <c r="X146" i="7"/>
  <c r="W146" i="7"/>
  <c r="U146" i="7"/>
  <c r="R146" i="7"/>
  <c r="N146" i="7"/>
  <c r="O146" i="7" s="1"/>
  <c r="L146" i="7"/>
  <c r="I146" i="7"/>
  <c r="H146" i="7"/>
  <c r="F146" i="7"/>
  <c r="C146" i="7"/>
  <c r="AD145" i="7"/>
  <c r="AC145" i="7"/>
  <c r="AA145" i="7"/>
  <c r="X145" i="7"/>
  <c r="W145" i="7"/>
  <c r="U145" i="7"/>
  <c r="R145" i="7"/>
  <c r="N145" i="7"/>
  <c r="L145" i="7"/>
  <c r="I145" i="7"/>
  <c r="H145" i="7"/>
  <c r="F145" i="7"/>
  <c r="C145" i="7"/>
  <c r="AD144" i="7"/>
  <c r="AC144" i="7"/>
  <c r="AA144" i="7"/>
  <c r="X144" i="7"/>
  <c r="W144" i="7"/>
  <c r="U144" i="7"/>
  <c r="R144" i="7"/>
  <c r="O144" i="7"/>
  <c r="N144" i="7"/>
  <c r="L144" i="7"/>
  <c r="H144" i="7"/>
  <c r="I144" i="7" s="1"/>
  <c r="F144" i="7"/>
  <c r="C144" i="7"/>
  <c r="AD143" i="7"/>
  <c r="AC143" i="7"/>
  <c r="AA143" i="7"/>
  <c r="X143" i="7"/>
  <c r="W143" i="7"/>
  <c r="U143" i="7"/>
  <c r="R143" i="7"/>
  <c r="O143" i="7"/>
  <c r="N143" i="7"/>
  <c r="L143" i="7"/>
  <c r="H143" i="7"/>
  <c r="I143" i="7" s="1"/>
  <c r="F143" i="7"/>
  <c r="C143" i="7"/>
  <c r="Z141" i="7"/>
  <c r="AA141" i="7" s="1"/>
  <c r="U141" i="7"/>
  <c r="T141" i="7"/>
  <c r="Q141" i="7"/>
  <c r="N141" i="7"/>
  <c r="O141" i="7" s="1"/>
  <c r="K141" i="7"/>
  <c r="L141" i="7" s="1"/>
  <c r="H141" i="7"/>
  <c r="I141" i="7" s="1"/>
  <c r="F141" i="7"/>
  <c r="E141" i="7"/>
  <c r="C141" i="7"/>
  <c r="B141" i="7"/>
  <c r="AD140" i="7"/>
  <c r="AC140" i="7"/>
  <c r="AA140" i="7"/>
  <c r="X140" i="7"/>
  <c r="W140" i="7"/>
  <c r="U140" i="7"/>
  <c r="R140" i="7"/>
  <c r="O140" i="7"/>
  <c r="N140" i="7"/>
  <c r="L140" i="7"/>
  <c r="H140" i="7"/>
  <c r="I140" i="7" s="1"/>
  <c r="F140" i="7"/>
  <c r="C140" i="7"/>
  <c r="AC139" i="7"/>
  <c r="AD139" i="7" s="1"/>
  <c r="AA139" i="7"/>
  <c r="X139" i="7"/>
  <c r="W139" i="7"/>
  <c r="U139" i="7"/>
  <c r="R139" i="7"/>
  <c r="O139" i="7"/>
  <c r="N139" i="7"/>
  <c r="L139" i="7"/>
  <c r="H139" i="7"/>
  <c r="I139" i="7" s="1"/>
  <c r="F139" i="7"/>
  <c r="C139" i="7"/>
  <c r="AD138" i="7"/>
  <c r="AC138" i="7"/>
  <c r="AA138" i="7"/>
  <c r="W138" i="7"/>
  <c r="X138" i="7" s="1"/>
  <c r="U138" i="7"/>
  <c r="R138" i="7"/>
  <c r="N138" i="7"/>
  <c r="O138" i="7" s="1"/>
  <c r="L138" i="7"/>
  <c r="H138" i="7"/>
  <c r="I138" i="7" s="1"/>
  <c r="F138" i="7"/>
  <c r="C138" i="7"/>
  <c r="AC137" i="7"/>
  <c r="AD137" i="7" s="1"/>
  <c r="AA137" i="7"/>
  <c r="W137" i="7"/>
  <c r="X137" i="7" s="1"/>
  <c r="U137" i="7"/>
  <c r="R137" i="7"/>
  <c r="N137" i="7"/>
  <c r="O137" i="7" s="1"/>
  <c r="L137" i="7"/>
  <c r="H137" i="7"/>
  <c r="I137" i="7" s="1"/>
  <c r="F137" i="7"/>
  <c r="C137" i="7"/>
  <c r="AC136" i="7"/>
  <c r="AD136" i="7" s="1"/>
  <c r="AA136" i="7"/>
  <c r="X136" i="7"/>
  <c r="W136" i="7"/>
  <c r="U136" i="7"/>
  <c r="R136" i="7"/>
  <c r="O136" i="7"/>
  <c r="N136" i="7"/>
  <c r="L136" i="7"/>
  <c r="H136" i="7"/>
  <c r="I136" i="7" s="1"/>
  <c r="F136" i="7"/>
  <c r="C136" i="7"/>
  <c r="AC135" i="7"/>
  <c r="AD135" i="7" s="1"/>
  <c r="AA135" i="7"/>
  <c r="X135" i="7"/>
  <c r="W135" i="7"/>
  <c r="U135" i="7"/>
  <c r="R135" i="7"/>
  <c r="N135" i="7"/>
  <c r="O135" i="7" s="1"/>
  <c r="L135" i="7"/>
  <c r="H135" i="7"/>
  <c r="I135" i="7" s="1"/>
  <c r="F135" i="7"/>
  <c r="C135" i="7"/>
  <c r="AC134" i="7"/>
  <c r="AD134" i="7" s="1"/>
  <c r="AA134" i="7"/>
  <c r="X134" i="7"/>
  <c r="W134" i="7"/>
  <c r="U134" i="7"/>
  <c r="R134" i="7"/>
  <c r="O134" i="7"/>
  <c r="N134" i="7"/>
  <c r="L134" i="7"/>
  <c r="I134" i="7"/>
  <c r="H134" i="7"/>
  <c r="F134" i="7"/>
  <c r="C134" i="7"/>
  <c r="AC133" i="7"/>
  <c r="AD133" i="7" s="1"/>
  <c r="AA133" i="7"/>
  <c r="X133" i="7"/>
  <c r="W133" i="7"/>
  <c r="U133" i="7"/>
  <c r="R133" i="7"/>
  <c r="N133" i="7"/>
  <c r="L133" i="7"/>
  <c r="I133" i="7"/>
  <c r="H133" i="7"/>
  <c r="F133" i="7"/>
  <c r="C133" i="7"/>
  <c r="AC132" i="7"/>
  <c r="AD132" i="7" s="1"/>
  <c r="AA132" i="7"/>
  <c r="W132" i="7"/>
  <c r="X132" i="7" s="1"/>
  <c r="U132" i="7"/>
  <c r="R132" i="7"/>
  <c r="O132" i="7"/>
  <c r="N132" i="7"/>
  <c r="L132" i="7"/>
  <c r="H132" i="7"/>
  <c r="I132" i="7" s="1"/>
  <c r="F132" i="7"/>
  <c r="C132" i="7"/>
  <c r="AC131" i="7"/>
  <c r="AD131" i="7" s="1"/>
  <c r="AA131" i="7"/>
  <c r="W131" i="7"/>
  <c r="X131" i="7" s="1"/>
  <c r="U131" i="7"/>
  <c r="R131" i="7"/>
  <c r="O131" i="7"/>
  <c r="N131" i="7"/>
  <c r="L131" i="7"/>
  <c r="H131" i="7"/>
  <c r="I131" i="7" s="1"/>
  <c r="F131" i="7"/>
  <c r="C131" i="7"/>
  <c r="AD130" i="7"/>
  <c r="AC130" i="7"/>
  <c r="AA130" i="7"/>
  <c r="W130" i="7"/>
  <c r="X130" i="7" s="1"/>
  <c r="U130" i="7"/>
  <c r="R130" i="7"/>
  <c r="N130" i="7"/>
  <c r="O130" i="7" s="1"/>
  <c r="L130" i="7"/>
  <c r="H130" i="7"/>
  <c r="I130" i="7" s="1"/>
  <c r="F130" i="7"/>
  <c r="C130" i="7"/>
  <c r="AC129" i="7"/>
  <c r="AD129" i="7" s="1"/>
  <c r="AA129" i="7"/>
  <c r="W129" i="7"/>
  <c r="X129" i="7" s="1"/>
  <c r="U129" i="7"/>
  <c r="R129" i="7"/>
  <c r="O129" i="7"/>
  <c r="N129" i="7"/>
  <c r="L129" i="7"/>
  <c r="I129" i="7"/>
  <c r="H129" i="7"/>
  <c r="F129" i="7"/>
  <c r="C129" i="7"/>
  <c r="AC127" i="7"/>
  <c r="AD127" i="7" s="1"/>
  <c r="AA127" i="7"/>
  <c r="W127" i="7"/>
  <c r="X127" i="7" s="1"/>
  <c r="U127" i="7"/>
  <c r="R127" i="7"/>
  <c r="O127" i="7"/>
  <c r="N127" i="7"/>
  <c r="L127" i="7"/>
  <c r="I127" i="7"/>
  <c r="H127" i="7"/>
  <c r="F127" i="7"/>
  <c r="C127" i="7"/>
  <c r="Z124" i="7"/>
  <c r="AA124" i="7" s="1"/>
  <c r="W124" i="7"/>
  <c r="X124" i="7" s="1"/>
  <c r="U124" i="7"/>
  <c r="T124" i="7"/>
  <c r="Q124" i="7"/>
  <c r="AC124" i="7" s="1"/>
  <c r="AD124" i="7" s="1"/>
  <c r="O124" i="7"/>
  <c r="N124" i="7"/>
  <c r="L124" i="7"/>
  <c r="K124" i="7"/>
  <c r="H124" i="7"/>
  <c r="I124" i="7" s="1"/>
  <c r="E124" i="7"/>
  <c r="B124" i="7"/>
  <c r="C124" i="7" s="1"/>
  <c r="AC123" i="7"/>
  <c r="AD123" i="7" s="1"/>
  <c r="AA123" i="7"/>
  <c r="W123" i="7"/>
  <c r="X123" i="7" s="1"/>
  <c r="U123" i="7"/>
  <c r="R123" i="7"/>
  <c r="O123" i="7"/>
  <c r="N123" i="7"/>
  <c r="L123" i="7"/>
  <c r="I123" i="7"/>
  <c r="H123" i="7"/>
  <c r="F123" i="7"/>
  <c r="C123" i="7"/>
  <c r="Z122" i="7"/>
  <c r="AA122" i="7" s="1"/>
  <c r="T122" i="7"/>
  <c r="U122" i="7" s="1"/>
  <c r="R122" i="7"/>
  <c r="Q122" i="7"/>
  <c r="K122" i="7"/>
  <c r="L122" i="7" s="1"/>
  <c r="E122" i="7"/>
  <c r="F122" i="7" s="1"/>
  <c r="B122" i="7"/>
  <c r="C122" i="7" s="1"/>
  <c r="AD121" i="7"/>
  <c r="AC121" i="7"/>
  <c r="AA121" i="7"/>
  <c r="W121" i="7"/>
  <c r="X121" i="7" s="1"/>
  <c r="U121" i="7"/>
  <c r="R121" i="7"/>
  <c r="O121" i="7"/>
  <c r="N121" i="7"/>
  <c r="L121" i="7"/>
  <c r="H121" i="7"/>
  <c r="I121" i="7" s="1"/>
  <c r="F121" i="7"/>
  <c r="C121" i="7"/>
  <c r="AC120" i="7"/>
  <c r="AD120" i="7" s="1"/>
  <c r="AA120" i="7"/>
  <c r="W120" i="7"/>
  <c r="X120" i="7" s="1"/>
  <c r="U120" i="7"/>
  <c r="R120" i="7"/>
  <c r="N120" i="7"/>
  <c r="O120" i="7" s="1"/>
  <c r="L120" i="7"/>
  <c r="H120" i="7"/>
  <c r="I120" i="7" s="1"/>
  <c r="F120" i="7"/>
  <c r="C120" i="7"/>
  <c r="AC119" i="7"/>
  <c r="AD119" i="7" s="1"/>
  <c r="AA119" i="7"/>
  <c r="W119" i="7"/>
  <c r="X119" i="7" s="1"/>
  <c r="U119" i="7"/>
  <c r="R119" i="7"/>
  <c r="O119" i="7"/>
  <c r="N119" i="7"/>
  <c r="L119" i="7"/>
  <c r="H119" i="7"/>
  <c r="I119" i="7" s="1"/>
  <c r="F119" i="7"/>
  <c r="C119" i="7"/>
  <c r="AC118" i="7"/>
  <c r="AD118" i="7" s="1"/>
  <c r="Z118" i="7"/>
  <c r="AA118" i="7" s="1"/>
  <c r="U118" i="7"/>
  <c r="T118" i="7"/>
  <c r="Q118" i="7"/>
  <c r="W118" i="7" s="1"/>
  <c r="X118" i="7" s="1"/>
  <c r="N118" i="7"/>
  <c r="O118" i="7" s="1"/>
  <c r="L118" i="7"/>
  <c r="K118" i="7"/>
  <c r="E118" i="7"/>
  <c r="F118" i="7" s="1"/>
  <c r="B118" i="7"/>
  <c r="C118" i="7" s="1"/>
  <c r="AC117" i="7"/>
  <c r="AD117" i="7" s="1"/>
  <c r="AA117" i="7"/>
  <c r="W117" i="7"/>
  <c r="X117" i="7" s="1"/>
  <c r="U117" i="7"/>
  <c r="R117" i="7"/>
  <c r="O117" i="7"/>
  <c r="N117" i="7"/>
  <c r="L117" i="7"/>
  <c r="H117" i="7"/>
  <c r="I117" i="7" s="1"/>
  <c r="F117" i="7"/>
  <c r="C117" i="7"/>
  <c r="AC116" i="7"/>
  <c r="AD116" i="7" s="1"/>
  <c r="AA116" i="7"/>
  <c r="W116" i="7"/>
  <c r="X116" i="7" s="1"/>
  <c r="U116" i="7"/>
  <c r="R116" i="7"/>
  <c r="O116" i="7"/>
  <c r="N116" i="7"/>
  <c r="L116" i="7"/>
  <c r="I116" i="7"/>
  <c r="H116" i="7"/>
  <c r="F116" i="7"/>
  <c r="C116" i="7"/>
  <c r="AC115" i="7"/>
  <c r="AD115" i="7" s="1"/>
  <c r="AA115" i="7"/>
  <c r="X115" i="7"/>
  <c r="W115" i="7"/>
  <c r="U115" i="7"/>
  <c r="R115" i="7"/>
  <c r="N115" i="7"/>
  <c r="O115" i="7" s="1"/>
  <c r="L115" i="7"/>
  <c r="I115" i="7"/>
  <c r="H115" i="7"/>
  <c r="F115" i="7"/>
  <c r="C115" i="7"/>
  <c r="AD114" i="7"/>
  <c r="AC114" i="7"/>
  <c r="AA114" i="7"/>
  <c r="X114" i="7"/>
  <c r="W114" i="7"/>
  <c r="U114" i="7"/>
  <c r="R114" i="7"/>
  <c r="O114" i="7"/>
  <c r="N114" i="7"/>
  <c r="L114" i="7"/>
  <c r="I114" i="7"/>
  <c r="H114" i="7"/>
  <c r="F114" i="7"/>
  <c r="C114" i="7"/>
  <c r="AC113" i="7"/>
  <c r="AD113" i="7" s="1"/>
  <c r="AA113" i="7"/>
  <c r="X113" i="7"/>
  <c r="W113" i="7"/>
  <c r="U113" i="7"/>
  <c r="R113" i="7"/>
  <c r="N113" i="7"/>
  <c r="L113" i="7"/>
  <c r="I113" i="7"/>
  <c r="H113" i="7"/>
  <c r="F113" i="7"/>
  <c r="C113" i="7"/>
  <c r="AC112" i="7"/>
  <c r="AD112" i="7" s="1"/>
  <c r="AA112" i="7"/>
  <c r="W112" i="7"/>
  <c r="X112" i="7" s="1"/>
  <c r="U112" i="7"/>
  <c r="R112" i="7"/>
  <c r="O112" i="7"/>
  <c r="N112" i="7"/>
  <c r="L112" i="7"/>
  <c r="H112" i="7"/>
  <c r="I112" i="7" s="1"/>
  <c r="F112" i="7"/>
  <c r="C112" i="7"/>
  <c r="AC111" i="7"/>
  <c r="AD111" i="7" s="1"/>
  <c r="AA111" i="7"/>
  <c r="W111" i="7"/>
  <c r="X111" i="7" s="1"/>
  <c r="U111" i="7"/>
  <c r="R111" i="7"/>
  <c r="O111" i="7"/>
  <c r="N111" i="7"/>
  <c r="L111" i="7"/>
  <c r="H111" i="7"/>
  <c r="I111" i="7" s="1"/>
  <c r="F111" i="7"/>
  <c r="C111" i="7"/>
  <c r="AD110" i="7"/>
  <c r="AC110" i="7"/>
  <c r="AA110" i="7"/>
  <c r="W110" i="7"/>
  <c r="X110" i="7" s="1"/>
  <c r="U110" i="7"/>
  <c r="R110" i="7"/>
  <c r="O110" i="7"/>
  <c r="N110" i="7"/>
  <c r="L110" i="7"/>
  <c r="H110" i="7"/>
  <c r="I110" i="7" s="1"/>
  <c r="F110" i="7"/>
  <c r="C110" i="7"/>
  <c r="AC109" i="7"/>
  <c r="AD109" i="7" s="1"/>
  <c r="AA109" i="7"/>
  <c r="W109" i="7"/>
  <c r="X109" i="7" s="1"/>
  <c r="U109" i="7"/>
  <c r="R109" i="7"/>
  <c r="O109" i="7"/>
  <c r="N109" i="7"/>
  <c r="L109" i="7"/>
  <c r="I109" i="7"/>
  <c r="H109" i="7"/>
  <c r="F109" i="7"/>
  <c r="C109" i="7"/>
  <c r="AC108" i="7"/>
  <c r="AD108" i="7" s="1"/>
  <c r="AA108" i="7"/>
  <c r="X108" i="7"/>
  <c r="W108" i="7"/>
  <c r="U108" i="7"/>
  <c r="R108" i="7"/>
  <c r="N108" i="7"/>
  <c r="O108" i="7" s="1"/>
  <c r="L108" i="7"/>
  <c r="I108" i="7"/>
  <c r="H108" i="7"/>
  <c r="F108" i="7"/>
  <c r="C108" i="7"/>
  <c r="AC107" i="7"/>
  <c r="AD107" i="7" s="1"/>
  <c r="AA107" i="7"/>
  <c r="X107" i="7"/>
  <c r="W107" i="7"/>
  <c r="U107" i="7"/>
  <c r="R107" i="7"/>
  <c r="N107" i="7"/>
  <c r="O107" i="7" s="1"/>
  <c r="L107" i="7"/>
  <c r="H107" i="7"/>
  <c r="I107" i="7" s="1"/>
  <c r="F107" i="7"/>
  <c r="C107" i="7"/>
  <c r="AD106" i="7"/>
  <c r="AC106" i="7"/>
  <c r="AA106" i="7"/>
  <c r="X106" i="7"/>
  <c r="W106" i="7"/>
  <c r="U106" i="7"/>
  <c r="R106" i="7"/>
  <c r="N106" i="7"/>
  <c r="O106" i="7" s="1"/>
  <c r="L106" i="7"/>
  <c r="H106" i="7"/>
  <c r="I106" i="7" s="1"/>
  <c r="F106" i="7"/>
  <c r="C106" i="7"/>
  <c r="AD105" i="7"/>
  <c r="AC105" i="7"/>
  <c r="AA105" i="7"/>
  <c r="X105" i="7"/>
  <c r="W105" i="7"/>
  <c r="U105" i="7"/>
  <c r="R105" i="7"/>
  <c r="N105" i="7"/>
  <c r="L105" i="7"/>
  <c r="I105" i="7"/>
  <c r="H105" i="7"/>
  <c r="F105" i="7"/>
  <c r="C105" i="7"/>
  <c r="AD104" i="7"/>
  <c r="AC104" i="7"/>
  <c r="AA104" i="7"/>
  <c r="X104" i="7"/>
  <c r="W104" i="7"/>
  <c r="U104" i="7"/>
  <c r="R104" i="7"/>
  <c r="O104" i="7"/>
  <c r="N104" i="7"/>
  <c r="L104" i="7"/>
  <c r="H104" i="7"/>
  <c r="I104" i="7" s="1"/>
  <c r="F104" i="7"/>
  <c r="C104" i="7"/>
  <c r="AC103" i="7"/>
  <c r="AD103" i="7" s="1"/>
  <c r="AA103" i="7"/>
  <c r="X103" i="7"/>
  <c r="W103" i="7"/>
  <c r="U103" i="7"/>
  <c r="R103" i="7"/>
  <c r="O103" i="7"/>
  <c r="N103" i="7"/>
  <c r="L103" i="7"/>
  <c r="H103" i="7"/>
  <c r="I103" i="7" s="1"/>
  <c r="F103" i="7"/>
  <c r="C103" i="7"/>
  <c r="AD102" i="7"/>
  <c r="AC102" i="7"/>
  <c r="AA102" i="7"/>
  <c r="W102" i="7"/>
  <c r="X102" i="7" s="1"/>
  <c r="U102" i="7"/>
  <c r="R102" i="7"/>
  <c r="N102" i="7"/>
  <c r="O102" i="7" s="1"/>
  <c r="L102" i="7"/>
  <c r="H102" i="7"/>
  <c r="I102" i="7" s="1"/>
  <c r="F102" i="7"/>
  <c r="C102" i="7"/>
  <c r="AC101" i="7"/>
  <c r="AD101" i="7" s="1"/>
  <c r="AA101" i="7"/>
  <c r="W101" i="7"/>
  <c r="X101" i="7" s="1"/>
  <c r="U101" i="7"/>
  <c r="R101" i="7"/>
  <c r="N101" i="7"/>
  <c r="O101" i="7" s="1"/>
  <c r="L101" i="7"/>
  <c r="H101" i="7"/>
  <c r="I101" i="7" s="1"/>
  <c r="F101" i="7"/>
  <c r="C101" i="7"/>
  <c r="AC100" i="7"/>
  <c r="AD100" i="7" s="1"/>
  <c r="AA100" i="7"/>
  <c r="X100" i="7"/>
  <c r="W100" i="7"/>
  <c r="U100" i="7"/>
  <c r="R100" i="7"/>
  <c r="N100" i="7"/>
  <c r="O100" i="7" s="1"/>
  <c r="L100" i="7"/>
  <c r="H100" i="7"/>
  <c r="I100" i="7" s="1"/>
  <c r="F100" i="7"/>
  <c r="C100" i="7"/>
  <c r="AC99" i="7"/>
  <c r="AD99" i="7" s="1"/>
  <c r="AA99" i="7"/>
  <c r="X99" i="7"/>
  <c r="W99" i="7"/>
  <c r="U99" i="7"/>
  <c r="R99" i="7"/>
  <c r="N99" i="7"/>
  <c r="O99" i="7" s="1"/>
  <c r="L99" i="7"/>
  <c r="I99" i="7"/>
  <c r="H99" i="7"/>
  <c r="F99" i="7"/>
  <c r="C99" i="7"/>
  <c r="AC98" i="7"/>
  <c r="AD98" i="7" s="1"/>
  <c r="AA98" i="7"/>
  <c r="X98" i="7"/>
  <c r="W98" i="7"/>
  <c r="U98" i="7"/>
  <c r="R98" i="7"/>
  <c r="O98" i="7"/>
  <c r="N98" i="7"/>
  <c r="L98" i="7"/>
  <c r="H98" i="7"/>
  <c r="I98" i="7" s="1"/>
  <c r="F98" i="7"/>
  <c r="C98" i="7"/>
  <c r="AD97" i="7"/>
  <c r="AC97" i="7"/>
  <c r="AA97" i="7"/>
  <c r="X97" i="7"/>
  <c r="W97" i="7"/>
  <c r="U97" i="7"/>
  <c r="R97" i="7"/>
  <c r="N97" i="7"/>
  <c r="L97" i="7"/>
  <c r="I97" i="7"/>
  <c r="H97" i="7"/>
  <c r="F97" i="7"/>
  <c r="C97" i="7"/>
  <c r="AC96" i="7"/>
  <c r="AD96" i="7" s="1"/>
  <c r="AA96" i="7"/>
  <c r="X96" i="7"/>
  <c r="W96" i="7"/>
  <c r="U96" i="7"/>
  <c r="R96" i="7"/>
  <c r="O96" i="7"/>
  <c r="N96" i="7"/>
  <c r="L96" i="7"/>
  <c r="H96" i="7"/>
  <c r="I96" i="7" s="1"/>
  <c r="F96" i="7"/>
  <c r="C96" i="7"/>
  <c r="AC95" i="7"/>
  <c r="AD95" i="7" s="1"/>
  <c r="AA95" i="7"/>
  <c r="W95" i="7"/>
  <c r="X95" i="7" s="1"/>
  <c r="U95" i="7"/>
  <c r="R95" i="7"/>
  <c r="O95" i="7"/>
  <c r="N95" i="7"/>
  <c r="L95" i="7"/>
  <c r="H95" i="7"/>
  <c r="I95" i="7" s="1"/>
  <c r="F95" i="7"/>
  <c r="C95" i="7"/>
  <c r="AD94" i="7"/>
  <c r="AC94" i="7"/>
  <c r="AA94" i="7"/>
  <c r="W94" i="7"/>
  <c r="X94" i="7" s="1"/>
  <c r="U94" i="7"/>
  <c r="R94" i="7"/>
  <c r="O94" i="7"/>
  <c r="N94" i="7"/>
  <c r="L94" i="7"/>
  <c r="H94" i="7"/>
  <c r="I94" i="7" s="1"/>
  <c r="F94" i="7"/>
  <c r="C94" i="7"/>
  <c r="AC92" i="7"/>
  <c r="AD92" i="7" s="1"/>
  <c r="AA92" i="7"/>
  <c r="W92" i="7"/>
  <c r="X92" i="7" s="1"/>
  <c r="U92" i="7"/>
  <c r="R92" i="7"/>
  <c r="O92" i="7"/>
  <c r="N92" i="7"/>
  <c r="L92" i="7"/>
  <c r="H92" i="7"/>
  <c r="I92" i="7" s="1"/>
  <c r="F92" i="7"/>
  <c r="C92" i="7"/>
  <c r="AC91" i="7"/>
  <c r="AD91" i="7" s="1"/>
  <c r="AA91" i="7"/>
  <c r="W91" i="7"/>
  <c r="X91" i="7" s="1"/>
  <c r="U91" i="7"/>
  <c r="R91" i="7"/>
  <c r="O91" i="7"/>
  <c r="N91" i="7"/>
  <c r="L91" i="7"/>
  <c r="I91" i="7"/>
  <c r="H91" i="7"/>
  <c r="F91" i="7"/>
  <c r="C91" i="7"/>
  <c r="AC90" i="7"/>
  <c r="AD90" i="7" s="1"/>
  <c r="AA90" i="7"/>
  <c r="X90" i="7"/>
  <c r="W90" i="7"/>
  <c r="U90" i="7"/>
  <c r="R90" i="7"/>
  <c r="N90" i="7"/>
  <c r="O90" i="7" s="1"/>
  <c r="L90" i="7"/>
  <c r="H90" i="7"/>
  <c r="I90" i="7" s="1"/>
  <c r="F90" i="7"/>
  <c r="C90" i="7"/>
  <c r="AD89" i="7"/>
  <c r="AC89" i="7"/>
  <c r="AA89" i="7"/>
  <c r="X89" i="7"/>
  <c r="W89" i="7"/>
  <c r="U89" i="7"/>
  <c r="R89" i="7"/>
  <c r="O89" i="7"/>
  <c r="N89" i="7"/>
  <c r="L89" i="7"/>
  <c r="H89" i="7"/>
  <c r="I89" i="7" s="1"/>
  <c r="F89" i="7"/>
  <c r="C89" i="7"/>
  <c r="AA88" i="7"/>
  <c r="Z88" i="7"/>
  <c r="T88" i="7"/>
  <c r="U88" i="7" s="1"/>
  <c r="Q88" i="7"/>
  <c r="R88" i="7" s="1"/>
  <c r="K88" i="7"/>
  <c r="L88" i="7" s="1"/>
  <c r="E88" i="7"/>
  <c r="F88" i="7" s="1"/>
  <c r="B88" i="7"/>
  <c r="AC87" i="7"/>
  <c r="AD87" i="7" s="1"/>
  <c r="AA87" i="7"/>
  <c r="X87" i="7"/>
  <c r="W87" i="7"/>
  <c r="U87" i="7"/>
  <c r="R87" i="7"/>
  <c r="N87" i="7"/>
  <c r="O87" i="7" s="1"/>
  <c r="L87" i="7"/>
  <c r="H87" i="7"/>
  <c r="I87" i="7" s="1"/>
  <c r="F87" i="7"/>
  <c r="C87" i="7"/>
  <c r="AC86" i="7"/>
  <c r="AD86" i="7" s="1"/>
  <c r="AA86" i="7"/>
  <c r="X86" i="7"/>
  <c r="W86" i="7"/>
  <c r="U86" i="7"/>
  <c r="R86" i="7"/>
  <c r="N86" i="7"/>
  <c r="O86" i="7" s="1"/>
  <c r="L86" i="7"/>
  <c r="H86" i="7"/>
  <c r="I86" i="7" s="1"/>
  <c r="F86" i="7"/>
  <c r="C86" i="7"/>
  <c r="AD85" i="7"/>
  <c r="AC85" i="7"/>
  <c r="AA85" i="7"/>
  <c r="X85" i="7"/>
  <c r="W85" i="7"/>
  <c r="U85" i="7"/>
  <c r="R85" i="7"/>
  <c r="N85" i="7"/>
  <c r="L85" i="7"/>
  <c r="I85" i="7"/>
  <c r="H85" i="7"/>
  <c r="F85" i="7"/>
  <c r="C85" i="7"/>
  <c r="AD84" i="7"/>
  <c r="AC84" i="7"/>
  <c r="AA84" i="7"/>
  <c r="X84" i="7"/>
  <c r="W84" i="7"/>
  <c r="U84" i="7"/>
  <c r="R84" i="7"/>
  <c r="O84" i="7"/>
  <c r="N84" i="7"/>
  <c r="L84" i="7"/>
  <c r="H84" i="7"/>
  <c r="I84" i="7" s="1"/>
  <c r="F84" i="7"/>
  <c r="C84" i="7"/>
  <c r="AD83" i="7"/>
  <c r="AC83" i="7"/>
  <c r="AA83" i="7"/>
  <c r="X83" i="7"/>
  <c r="W83" i="7"/>
  <c r="U83" i="7"/>
  <c r="R83" i="7"/>
  <c r="O83" i="7"/>
  <c r="N83" i="7"/>
  <c r="L83" i="7"/>
  <c r="H83" i="7"/>
  <c r="I83" i="7" s="1"/>
  <c r="F83" i="7"/>
  <c r="C83" i="7"/>
  <c r="AD82" i="7"/>
  <c r="AC82" i="7"/>
  <c r="AA82" i="7"/>
  <c r="X82" i="7"/>
  <c r="W82" i="7"/>
  <c r="U82" i="7"/>
  <c r="R82" i="7"/>
  <c r="N82" i="7"/>
  <c r="O82" i="7" s="1"/>
  <c r="L82" i="7"/>
  <c r="H82" i="7"/>
  <c r="I82" i="7" s="1"/>
  <c r="F82" i="7"/>
  <c r="C82" i="7"/>
  <c r="AC81" i="7"/>
  <c r="AD81" i="7" s="1"/>
  <c r="AA81" i="7"/>
  <c r="W81" i="7"/>
  <c r="X81" i="7" s="1"/>
  <c r="U81" i="7"/>
  <c r="R81" i="7"/>
  <c r="N81" i="7"/>
  <c r="O81" i="7" s="1"/>
  <c r="L81" i="7"/>
  <c r="H81" i="7"/>
  <c r="I81" i="7" s="1"/>
  <c r="F81" i="7"/>
  <c r="C81" i="7"/>
  <c r="AC80" i="7"/>
  <c r="AD80" i="7" s="1"/>
  <c r="AA80" i="7"/>
  <c r="W80" i="7"/>
  <c r="X80" i="7" s="1"/>
  <c r="U80" i="7"/>
  <c r="R80" i="7"/>
  <c r="N80" i="7"/>
  <c r="O80" i="7" s="1"/>
  <c r="L80" i="7"/>
  <c r="H80" i="7"/>
  <c r="I80" i="7" s="1"/>
  <c r="F80" i="7"/>
  <c r="C80" i="7"/>
  <c r="AC79" i="7"/>
  <c r="AD79" i="7" s="1"/>
  <c r="AA79" i="7"/>
  <c r="X79" i="7"/>
  <c r="W79" i="7"/>
  <c r="U79" i="7"/>
  <c r="R79" i="7"/>
  <c r="N79" i="7"/>
  <c r="O79" i="7" s="1"/>
  <c r="L79" i="7"/>
  <c r="I79" i="7"/>
  <c r="H79" i="7"/>
  <c r="F79" i="7"/>
  <c r="C79" i="7"/>
  <c r="AC78" i="7"/>
  <c r="AD78" i="7" s="1"/>
  <c r="AA78" i="7"/>
  <c r="X78" i="7"/>
  <c r="W78" i="7"/>
  <c r="U78" i="7"/>
  <c r="R78" i="7"/>
  <c r="O78" i="7"/>
  <c r="N78" i="7"/>
  <c r="L78" i="7"/>
  <c r="I78" i="7"/>
  <c r="H78" i="7"/>
  <c r="F78" i="7"/>
  <c r="C78" i="7"/>
  <c r="AC77" i="7"/>
  <c r="AD77" i="7" s="1"/>
  <c r="AA77" i="7"/>
  <c r="X77" i="7"/>
  <c r="W77" i="7"/>
  <c r="U77" i="7"/>
  <c r="R77" i="7"/>
  <c r="O77" i="7"/>
  <c r="N77" i="7"/>
  <c r="L77" i="7"/>
  <c r="I77" i="7"/>
  <c r="H77" i="7"/>
  <c r="F77" i="7"/>
  <c r="C77" i="7"/>
  <c r="AD76" i="7"/>
  <c r="AC76" i="7"/>
  <c r="AA76" i="7"/>
  <c r="X76" i="7"/>
  <c r="W76" i="7"/>
  <c r="U76" i="7"/>
  <c r="R76" i="7"/>
  <c r="O76" i="7"/>
  <c r="N76" i="7"/>
  <c r="L76" i="7"/>
  <c r="H76" i="7"/>
  <c r="I76" i="7" s="1"/>
  <c r="F76" i="7"/>
  <c r="C76" i="7"/>
  <c r="AC75" i="7"/>
  <c r="AD75" i="7" s="1"/>
  <c r="AA75" i="7"/>
  <c r="X75" i="7"/>
  <c r="W75" i="7"/>
  <c r="U75" i="7"/>
  <c r="R75" i="7"/>
  <c r="O75" i="7"/>
  <c r="N75" i="7"/>
  <c r="L75" i="7"/>
  <c r="H75" i="7"/>
  <c r="I75" i="7" s="1"/>
  <c r="F75" i="7"/>
  <c r="C75" i="7"/>
  <c r="AD73" i="7"/>
  <c r="AA73" i="7"/>
  <c r="Z73" i="7"/>
  <c r="W73" i="7"/>
  <c r="X73" i="7" s="1"/>
  <c r="T73" i="7"/>
  <c r="U73" i="7" s="1"/>
  <c r="Q73" i="7"/>
  <c r="AC73" i="7" s="1"/>
  <c r="N73" i="7"/>
  <c r="O73" i="7" s="1"/>
  <c r="K73" i="7"/>
  <c r="L73" i="7" s="1"/>
  <c r="H73" i="7"/>
  <c r="I73" i="7" s="1"/>
  <c r="F73" i="7"/>
  <c r="E73" i="7"/>
  <c r="C73" i="7"/>
  <c r="B73" i="7"/>
  <c r="AD72" i="7"/>
  <c r="AC72" i="7"/>
  <c r="AA72" i="7"/>
  <c r="W72" i="7"/>
  <c r="X72" i="7" s="1"/>
  <c r="U72" i="7"/>
  <c r="R72" i="7"/>
  <c r="O72" i="7"/>
  <c r="N72" i="7"/>
  <c r="L72" i="7"/>
  <c r="H72" i="7"/>
  <c r="I72" i="7" s="1"/>
  <c r="F72" i="7"/>
  <c r="C72" i="7"/>
  <c r="AC71" i="7"/>
  <c r="AD71" i="7" s="1"/>
  <c r="AA71" i="7"/>
  <c r="X71" i="7"/>
  <c r="W71" i="7"/>
  <c r="U71" i="7"/>
  <c r="R71" i="7"/>
  <c r="O71" i="7"/>
  <c r="N71" i="7"/>
  <c r="L71" i="7"/>
  <c r="H71" i="7"/>
  <c r="I71" i="7" s="1"/>
  <c r="F71" i="7"/>
  <c r="C71" i="7"/>
  <c r="AD70" i="7"/>
  <c r="AC70" i="7"/>
  <c r="AA70" i="7"/>
  <c r="W70" i="7"/>
  <c r="X70" i="7" s="1"/>
  <c r="U70" i="7"/>
  <c r="R70" i="7"/>
  <c r="O70" i="7"/>
  <c r="N70" i="7"/>
  <c r="L70" i="7"/>
  <c r="H70" i="7"/>
  <c r="I70" i="7" s="1"/>
  <c r="F70" i="7"/>
  <c r="C70" i="7"/>
  <c r="AC69" i="7"/>
  <c r="AD69" i="7" s="1"/>
  <c r="AA69" i="7"/>
  <c r="W69" i="7"/>
  <c r="X69" i="7" s="1"/>
  <c r="U69" i="7"/>
  <c r="R69" i="7"/>
  <c r="N69" i="7"/>
  <c r="O69" i="7" s="1"/>
  <c r="L69" i="7"/>
  <c r="H69" i="7"/>
  <c r="I69" i="7" s="1"/>
  <c r="F69" i="7"/>
  <c r="C69" i="7"/>
  <c r="AC68" i="7"/>
  <c r="AD68" i="7" s="1"/>
  <c r="AA68" i="7"/>
  <c r="W68" i="7"/>
  <c r="X68" i="7" s="1"/>
  <c r="U68" i="7"/>
  <c r="R68" i="7"/>
  <c r="O68" i="7"/>
  <c r="N68" i="7"/>
  <c r="L68" i="7"/>
  <c r="H68" i="7"/>
  <c r="I68" i="7" s="1"/>
  <c r="F68" i="7"/>
  <c r="C68" i="7"/>
  <c r="AC67" i="7"/>
  <c r="AD67" i="7" s="1"/>
  <c r="AA67" i="7"/>
  <c r="X67" i="7"/>
  <c r="W67" i="7"/>
  <c r="U67" i="7"/>
  <c r="R67" i="7"/>
  <c r="N67" i="7"/>
  <c r="O67" i="7" s="1"/>
  <c r="L67" i="7"/>
  <c r="H67" i="7"/>
  <c r="I67" i="7" s="1"/>
  <c r="F67" i="7"/>
  <c r="C67" i="7"/>
  <c r="AC66" i="7"/>
  <c r="AD66" i="7" s="1"/>
  <c r="AA66" i="7"/>
  <c r="X66" i="7"/>
  <c r="W66" i="7"/>
  <c r="U66" i="7"/>
  <c r="R66" i="7"/>
  <c r="N66" i="7"/>
  <c r="O66" i="7" s="1"/>
  <c r="L66" i="7"/>
  <c r="I66" i="7"/>
  <c r="H66" i="7"/>
  <c r="F66" i="7"/>
  <c r="C66" i="7"/>
  <c r="AC65" i="7"/>
  <c r="AD65" i="7" s="1"/>
  <c r="AA65" i="7"/>
  <c r="X65" i="7"/>
  <c r="W65" i="7"/>
  <c r="U65" i="7"/>
  <c r="R65" i="7"/>
  <c r="O65" i="7"/>
  <c r="N65" i="7"/>
  <c r="L65" i="7"/>
  <c r="I65" i="7"/>
  <c r="H65" i="7"/>
  <c r="F65" i="7"/>
  <c r="C65" i="7"/>
  <c r="AC64" i="7"/>
  <c r="AD64" i="7" s="1"/>
  <c r="AA64" i="7"/>
  <c r="X64" i="7"/>
  <c r="W64" i="7"/>
  <c r="U64" i="7"/>
  <c r="R64" i="7"/>
  <c r="O64" i="7"/>
  <c r="N64" i="7"/>
  <c r="L64" i="7"/>
  <c r="H64" i="7"/>
  <c r="I64" i="7" s="1"/>
  <c r="F64" i="7"/>
  <c r="C64" i="7"/>
  <c r="Z62" i="7"/>
  <c r="AA62" i="7" s="1"/>
  <c r="U62" i="7"/>
  <c r="T62" i="7"/>
  <c r="Q62" i="7"/>
  <c r="R62" i="7" s="1"/>
  <c r="N62" i="7"/>
  <c r="O62" i="7" s="1"/>
  <c r="K62" i="7"/>
  <c r="L62" i="7" s="1"/>
  <c r="F62" i="7"/>
  <c r="E62" i="7"/>
  <c r="B62" i="7"/>
  <c r="H62" i="7" s="1"/>
  <c r="I62" i="7" s="1"/>
  <c r="AC61" i="7"/>
  <c r="AD61" i="7" s="1"/>
  <c r="Z61" i="7"/>
  <c r="AA61" i="7" s="1"/>
  <c r="W61" i="7"/>
  <c r="X61" i="7" s="1"/>
  <c r="T61" i="7"/>
  <c r="U61" i="7" s="1"/>
  <c r="Q61" i="7"/>
  <c r="R61" i="7" s="1"/>
  <c r="K61" i="7"/>
  <c r="L61" i="7" s="1"/>
  <c r="F61" i="7"/>
  <c r="E61" i="7"/>
  <c r="B61" i="7"/>
  <c r="AC60" i="7"/>
  <c r="AD60" i="7" s="1"/>
  <c r="AA60" i="7"/>
  <c r="X60" i="7"/>
  <c r="W60" i="7"/>
  <c r="U60" i="7"/>
  <c r="R60" i="7"/>
  <c r="N60" i="7"/>
  <c r="O60" i="7" s="1"/>
  <c r="L60" i="7"/>
  <c r="H60" i="7"/>
  <c r="I60" i="7" s="1"/>
  <c r="F60" i="7"/>
  <c r="C60" i="7"/>
  <c r="AD59" i="7"/>
  <c r="AC59" i="7"/>
  <c r="AA59" i="7"/>
  <c r="X59" i="7"/>
  <c r="W59" i="7"/>
  <c r="U59" i="7"/>
  <c r="R59" i="7"/>
  <c r="N59" i="7"/>
  <c r="O59" i="7" s="1"/>
  <c r="L59" i="7"/>
  <c r="I59" i="7"/>
  <c r="H59" i="7"/>
  <c r="F59" i="7"/>
  <c r="C59" i="7"/>
  <c r="AC58" i="7"/>
  <c r="AD58" i="7" s="1"/>
  <c r="AA58" i="7"/>
  <c r="X58" i="7"/>
  <c r="W58" i="7"/>
  <c r="U58" i="7"/>
  <c r="R58" i="7"/>
  <c r="O58" i="7"/>
  <c r="N58" i="7"/>
  <c r="L58" i="7"/>
  <c r="I58" i="7"/>
  <c r="H58" i="7"/>
  <c r="F58" i="7"/>
  <c r="C58" i="7"/>
  <c r="AC57" i="7"/>
  <c r="AD57" i="7" s="1"/>
  <c r="AA57" i="7"/>
  <c r="W57" i="7"/>
  <c r="X57" i="7" s="1"/>
  <c r="U57" i="7"/>
  <c r="R57" i="7"/>
  <c r="O57" i="7"/>
  <c r="N57" i="7"/>
  <c r="L57" i="7"/>
  <c r="H57" i="7"/>
  <c r="I57" i="7" s="1"/>
  <c r="F57" i="7"/>
  <c r="C57" i="7"/>
  <c r="AC56" i="7"/>
  <c r="AD56" i="7" s="1"/>
  <c r="AA56" i="7"/>
  <c r="W56" i="7"/>
  <c r="X56" i="7" s="1"/>
  <c r="U56" i="7"/>
  <c r="R56" i="7"/>
  <c r="O56" i="7"/>
  <c r="N56" i="7"/>
  <c r="L56" i="7"/>
  <c r="H56" i="7"/>
  <c r="I56" i="7" s="1"/>
  <c r="F56" i="7"/>
  <c r="C56" i="7"/>
  <c r="AD55" i="7"/>
  <c r="AC55" i="7"/>
  <c r="AA55" i="7"/>
  <c r="W55" i="7"/>
  <c r="X55" i="7" s="1"/>
  <c r="U55" i="7"/>
  <c r="R55" i="7"/>
  <c r="O55" i="7"/>
  <c r="N55" i="7"/>
  <c r="L55" i="7"/>
  <c r="H55" i="7"/>
  <c r="I55" i="7" s="1"/>
  <c r="F55" i="7"/>
  <c r="C55" i="7"/>
  <c r="AC54" i="7"/>
  <c r="AD54" i="7" s="1"/>
  <c r="AA54" i="7"/>
  <c r="W54" i="7"/>
  <c r="X54" i="7" s="1"/>
  <c r="U54" i="7"/>
  <c r="R54" i="7"/>
  <c r="O54" i="7"/>
  <c r="N54" i="7"/>
  <c r="L54" i="7"/>
  <c r="H54" i="7"/>
  <c r="I54" i="7" s="1"/>
  <c r="F54" i="7"/>
  <c r="C54" i="7"/>
  <c r="AC53" i="7"/>
  <c r="AD53" i="7" s="1"/>
  <c r="AA53" i="7"/>
  <c r="W53" i="7"/>
  <c r="X53" i="7" s="1"/>
  <c r="U53" i="7"/>
  <c r="R53" i="7"/>
  <c r="O53" i="7"/>
  <c r="N53" i="7"/>
  <c r="L53" i="7"/>
  <c r="I53" i="7"/>
  <c r="H53" i="7"/>
  <c r="F53" i="7"/>
  <c r="C53" i="7"/>
  <c r="AC52" i="7"/>
  <c r="AD52" i="7" s="1"/>
  <c r="AA52" i="7"/>
  <c r="X52" i="7"/>
  <c r="W52" i="7"/>
  <c r="U52" i="7"/>
  <c r="R52" i="7"/>
  <c r="N52" i="7"/>
  <c r="O52" i="7" s="1"/>
  <c r="L52" i="7"/>
  <c r="H52" i="7"/>
  <c r="I52" i="7" s="1"/>
  <c r="F52" i="7"/>
  <c r="C52" i="7"/>
  <c r="AD51" i="7"/>
  <c r="AC51" i="7"/>
  <c r="AA51" i="7"/>
  <c r="X51" i="7"/>
  <c r="W51" i="7"/>
  <c r="U51" i="7"/>
  <c r="R51" i="7"/>
  <c r="N51" i="7"/>
  <c r="O51" i="7" s="1"/>
  <c r="L51" i="7"/>
  <c r="H51" i="7"/>
  <c r="I51" i="7" s="1"/>
  <c r="F51" i="7"/>
  <c r="C51" i="7"/>
  <c r="AC50" i="7"/>
  <c r="AD50" i="7" s="1"/>
  <c r="AA50" i="7"/>
  <c r="X50" i="7"/>
  <c r="W50" i="7"/>
  <c r="U50" i="7"/>
  <c r="R50" i="7"/>
  <c r="O50" i="7"/>
  <c r="N50" i="7"/>
  <c r="L50" i="7"/>
  <c r="I50" i="7"/>
  <c r="H50" i="7"/>
  <c r="F50" i="7"/>
  <c r="C50" i="7"/>
  <c r="AC49" i="7"/>
  <c r="AD49" i="7" s="1"/>
  <c r="AA49" i="7"/>
  <c r="W49" i="7"/>
  <c r="X49" i="7" s="1"/>
  <c r="U49" i="7"/>
  <c r="R49" i="7"/>
  <c r="O49" i="7"/>
  <c r="N49" i="7"/>
  <c r="L49" i="7"/>
  <c r="H49" i="7"/>
  <c r="I49" i="7" s="1"/>
  <c r="F49" i="7"/>
  <c r="C49" i="7"/>
  <c r="AC48" i="7"/>
  <c r="AD48" i="7" s="1"/>
  <c r="AA48" i="7"/>
  <c r="W48" i="7"/>
  <c r="X48" i="7" s="1"/>
  <c r="U48" i="7"/>
  <c r="R48" i="7"/>
  <c r="O48" i="7"/>
  <c r="N48" i="7"/>
  <c r="L48" i="7"/>
  <c r="H48" i="7"/>
  <c r="I48" i="7" s="1"/>
  <c r="F48" i="7"/>
  <c r="C48" i="7"/>
  <c r="AD47" i="7"/>
  <c r="AC47" i="7"/>
  <c r="AA47" i="7"/>
  <c r="W47" i="7"/>
  <c r="X47" i="7" s="1"/>
  <c r="U47" i="7"/>
  <c r="R47" i="7"/>
  <c r="O47" i="7"/>
  <c r="N47" i="7"/>
  <c r="L47" i="7"/>
  <c r="H47" i="7"/>
  <c r="I47" i="7" s="1"/>
  <c r="F47" i="7"/>
  <c r="C47" i="7"/>
  <c r="AC46" i="7"/>
  <c r="AD46" i="7" s="1"/>
  <c r="AA46" i="7"/>
  <c r="W46" i="7"/>
  <c r="X46" i="7" s="1"/>
  <c r="U46" i="7"/>
  <c r="R46" i="7"/>
  <c r="O46" i="7"/>
  <c r="N46" i="7"/>
  <c r="L46" i="7"/>
  <c r="I46" i="7"/>
  <c r="H46" i="7"/>
  <c r="F46" i="7"/>
  <c r="C46" i="7"/>
  <c r="AC44" i="7"/>
  <c r="AD44" i="7" s="1"/>
  <c r="AA44" i="7"/>
  <c r="X44" i="7"/>
  <c r="W44" i="7"/>
  <c r="U44" i="7"/>
  <c r="R44" i="7"/>
  <c r="N44" i="7"/>
  <c r="O44" i="7" s="1"/>
  <c r="L44" i="7"/>
  <c r="H44" i="7"/>
  <c r="I44" i="7" s="1"/>
  <c r="F44" i="7"/>
  <c r="C44" i="7"/>
  <c r="AD43" i="7"/>
  <c r="AC43" i="7"/>
  <c r="AA43" i="7"/>
  <c r="X43" i="7"/>
  <c r="W43" i="7"/>
  <c r="U43" i="7"/>
  <c r="R43" i="7"/>
  <c r="N43" i="7"/>
  <c r="O43" i="7" s="1"/>
  <c r="L43" i="7"/>
  <c r="H43" i="7"/>
  <c r="I43" i="7" s="1"/>
  <c r="F43" i="7"/>
  <c r="C43" i="7"/>
  <c r="AD42" i="7"/>
  <c r="AC42" i="7"/>
  <c r="AA42" i="7"/>
  <c r="W42" i="7"/>
  <c r="X42" i="7" s="1"/>
  <c r="U42" i="7"/>
  <c r="R42" i="7"/>
  <c r="O42" i="7"/>
  <c r="N42" i="7"/>
  <c r="L42" i="7"/>
  <c r="I42" i="7"/>
  <c r="H42" i="7"/>
  <c r="F42" i="7"/>
  <c r="C42" i="7"/>
  <c r="AA40" i="7"/>
  <c r="Z40" i="7"/>
  <c r="T40" i="7"/>
  <c r="U40" i="7" s="1"/>
  <c r="Q40" i="7"/>
  <c r="AC40" i="7" s="1"/>
  <c r="AD40" i="7" s="1"/>
  <c r="N40" i="7"/>
  <c r="O40" i="7" s="1"/>
  <c r="L40" i="7"/>
  <c r="K40" i="7"/>
  <c r="H40" i="7"/>
  <c r="I40" i="7" s="1"/>
  <c r="E40" i="7"/>
  <c r="F40" i="7" s="1"/>
  <c r="C40" i="7"/>
  <c r="B40" i="7"/>
  <c r="AD39" i="7"/>
  <c r="AC39" i="7"/>
  <c r="AA39" i="7"/>
  <c r="X39" i="7"/>
  <c r="W39" i="7"/>
  <c r="U39" i="7"/>
  <c r="R39" i="7"/>
  <c r="N39" i="7"/>
  <c r="O39" i="7" s="1"/>
  <c r="L39" i="7"/>
  <c r="H39" i="7"/>
  <c r="I39" i="7" s="1"/>
  <c r="F39" i="7"/>
  <c r="C39" i="7"/>
  <c r="AD38" i="7"/>
  <c r="AC38" i="7"/>
  <c r="AA38" i="7"/>
  <c r="W38" i="7"/>
  <c r="X38" i="7" s="1"/>
  <c r="U38" i="7"/>
  <c r="R38" i="7"/>
  <c r="O38" i="7"/>
  <c r="N38" i="7"/>
  <c r="L38" i="7"/>
  <c r="I38" i="7"/>
  <c r="H38" i="7"/>
  <c r="F38" i="7"/>
  <c r="C38" i="7"/>
  <c r="AC37" i="7"/>
  <c r="AD37" i="7" s="1"/>
  <c r="AA37" i="7"/>
  <c r="W37" i="7"/>
  <c r="X37" i="7" s="1"/>
  <c r="U37" i="7"/>
  <c r="R37" i="7"/>
  <c r="O37" i="7"/>
  <c r="N37" i="7"/>
  <c r="L37" i="7"/>
  <c r="H37" i="7"/>
  <c r="I37" i="7" s="1"/>
  <c r="F37" i="7"/>
  <c r="C37" i="7"/>
  <c r="AC36" i="7"/>
  <c r="AD36" i="7" s="1"/>
  <c r="AA36" i="7"/>
  <c r="W36" i="7"/>
  <c r="X36" i="7" s="1"/>
  <c r="U36" i="7"/>
  <c r="R36" i="7"/>
  <c r="N36" i="7"/>
  <c r="O36" i="7" s="1"/>
  <c r="L36" i="7"/>
  <c r="H36" i="7"/>
  <c r="I36" i="7" s="1"/>
  <c r="F36" i="7"/>
  <c r="C36" i="7"/>
  <c r="AD35" i="7"/>
  <c r="AC35" i="7"/>
  <c r="AA35" i="7"/>
  <c r="X35" i="7"/>
  <c r="W35" i="7"/>
  <c r="U35" i="7"/>
  <c r="R35" i="7"/>
  <c r="N35" i="7"/>
  <c r="O35" i="7" s="1"/>
  <c r="L35" i="7"/>
  <c r="H35" i="7"/>
  <c r="I35" i="7" s="1"/>
  <c r="F35" i="7"/>
  <c r="C35" i="7"/>
  <c r="AC34" i="7"/>
  <c r="AD34" i="7" s="1"/>
  <c r="AA34" i="7"/>
  <c r="W34" i="7"/>
  <c r="X34" i="7" s="1"/>
  <c r="U34" i="7"/>
  <c r="R34" i="7"/>
  <c r="N34" i="7"/>
  <c r="O34" i="7" s="1"/>
  <c r="L34" i="7"/>
  <c r="I34" i="7"/>
  <c r="H34" i="7"/>
  <c r="F34" i="7"/>
  <c r="C34" i="7"/>
  <c r="AC33" i="7"/>
  <c r="AD33" i="7" s="1"/>
  <c r="AA33" i="7"/>
  <c r="W33" i="7"/>
  <c r="X33" i="7" s="1"/>
  <c r="U33" i="7"/>
  <c r="R33" i="7"/>
  <c r="O33" i="7"/>
  <c r="N33" i="7"/>
  <c r="L33" i="7"/>
  <c r="I33" i="7"/>
  <c r="H33" i="7"/>
  <c r="F33" i="7"/>
  <c r="C33" i="7"/>
  <c r="AC32" i="7"/>
  <c r="AD32" i="7" s="1"/>
  <c r="AA32" i="7"/>
  <c r="X32" i="7"/>
  <c r="W32" i="7"/>
  <c r="U32" i="7"/>
  <c r="R32" i="7"/>
  <c r="N32" i="7"/>
  <c r="O32" i="7" s="1"/>
  <c r="L32" i="7"/>
  <c r="H32" i="7"/>
  <c r="I32" i="7" s="1"/>
  <c r="F32" i="7"/>
  <c r="C32" i="7"/>
  <c r="AD31" i="7"/>
  <c r="AC31" i="7"/>
  <c r="AA31" i="7"/>
  <c r="X31" i="7"/>
  <c r="W31" i="7"/>
  <c r="U31" i="7"/>
  <c r="R31" i="7"/>
  <c r="N31" i="7"/>
  <c r="O31" i="7" s="1"/>
  <c r="L31" i="7"/>
  <c r="H31" i="7"/>
  <c r="I31" i="7" s="1"/>
  <c r="F31" i="7"/>
  <c r="C31" i="7"/>
  <c r="AA29" i="7"/>
  <c r="Z29" i="7"/>
  <c r="W29" i="7"/>
  <c r="X29" i="7" s="1"/>
  <c r="T29" i="7"/>
  <c r="U29" i="7" s="1"/>
  <c r="Q29" i="7"/>
  <c r="AC29" i="7" s="1"/>
  <c r="AD29" i="7" s="1"/>
  <c r="K29" i="7"/>
  <c r="L29" i="7" s="1"/>
  <c r="F29" i="7"/>
  <c r="E29" i="7"/>
  <c r="C29" i="7"/>
  <c r="B29" i="7"/>
  <c r="N29" i="7" s="1"/>
  <c r="O29" i="7" s="1"/>
  <c r="AC28" i="7"/>
  <c r="AD28" i="7" s="1"/>
  <c r="AA28" i="7"/>
  <c r="X28" i="7"/>
  <c r="W28" i="7"/>
  <c r="U28" i="7"/>
  <c r="R28" i="7"/>
  <c r="N28" i="7"/>
  <c r="O28" i="7" s="1"/>
  <c r="L28" i="7"/>
  <c r="H28" i="7"/>
  <c r="I28" i="7" s="1"/>
  <c r="F28" i="7"/>
  <c r="C28" i="7"/>
  <c r="AD27" i="7"/>
  <c r="AC27" i="7"/>
  <c r="AA27" i="7"/>
  <c r="X27" i="7"/>
  <c r="W27" i="7"/>
  <c r="U27" i="7"/>
  <c r="R27" i="7"/>
  <c r="N27" i="7"/>
  <c r="O27" i="7" s="1"/>
  <c r="L27" i="7"/>
  <c r="H27" i="7"/>
  <c r="I27" i="7" s="1"/>
  <c r="F27" i="7"/>
  <c r="C27" i="7"/>
  <c r="AD26" i="7"/>
  <c r="AC26" i="7"/>
  <c r="AA26" i="7"/>
  <c r="W26" i="7"/>
  <c r="X26" i="7" s="1"/>
  <c r="U26" i="7"/>
  <c r="R26" i="7"/>
  <c r="O26" i="7"/>
  <c r="N26" i="7"/>
  <c r="L26" i="7"/>
  <c r="I26" i="7"/>
  <c r="H26" i="7"/>
  <c r="F26" i="7"/>
  <c r="C26" i="7"/>
  <c r="AC25" i="7"/>
  <c r="AD25" i="7" s="1"/>
  <c r="AA25" i="7"/>
  <c r="W25" i="7"/>
  <c r="X25" i="7" s="1"/>
  <c r="U25" i="7"/>
  <c r="R25" i="7"/>
  <c r="O25" i="7"/>
  <c r="N25" i="7"/>
  <c r="L25" i="7"/>
  <c r="H25" i="7"/>
  <c r="I25" i="7" s="1"/>
  <c r="F25" i="7"/>
  <c r="C25" i="7"/>
  <c r="AC24" i="7"/>
  <c r="AD24" i="7" s="1"/>
  <c r="AA24" i="7"/>
  <c r="W24" i="7"/>
  <c r="X24" i="7" s="1"/>
  <c r="U24" i="7"/>
  <c r="R24" i="7"/>
  <c r="N24" i="7"/>
  <c r="O24" i="7" s="1"/>
  <c r="L24" i="7"/>
  <c r="H24" i="7"/>
  <c r="I24" i="7" s="1"/>
  <c r="F24" i="7"/>
  <c r="C24" i="7"/>
  <c r="AD23" i="7"/>
  <c r="AC23" i="7"/>
  <c r="AA23" i="7"/>
  <c r="X23" i="7"/>
  <c r="W23" i="7"/>
  <c r="U23" i="7"/>
  <c r="R23" i="7"/>
  <c r="N23" i="7"/>
  <c r="O23" i="7" s="1"/>
  <c r="L23" i="7"/>
  <c r="H23" i="7"/>
  <c r="I23" i="7" s="1"/>
  <c r="F23" i="7"/>
  <c r="C23" i="7"/>
  <c r="AC22" i="7"/>
  <c r="AD22" i="7" s="1"/>
  <c r="AA22" i="7"/>
  <c r="W22" i="7"/>
  <c r="X22" i="7" s="1"/>
  <c r="U22" i="7"/>
  <c r="R22" i="7"/>
  <c r="N22" i="7"/>
  <c r="O22" i="7" s="1"/>
  <c r="L22" i="7"/>
  <c r="I22" i="7"/>
  <c r="H22" i="7"/>
  <c r="F22" i="7"/>
  <c r="C22" i="7"/>
  <c r="AC21" i="7"/>
  <c r="AD21" i="7" s="1"/>
  <c r="AA21" i="7"/>
  <c r="W21" i="7"/>
  <c r="X21" i="7" s="1"/>
  <c r="U21" i="7"/>
  <c r="R21" i="7"/>
  <c r="O21" i="7"/>
  <c r="N21" i="7"/>
  <c r="L21" i="7"/>
  <c r="I21" i="7"/>
  <c r="H21" i="7"/>
  <c r="F21" i="7"/>
  <c r="C21" i="7"/>
  <c r="AC19" i="7"/>
  <c r="AD19" i="7" s="1"/>
  <c r="AA19" i="7"/>
  <c r="X19" i="7"/>
  <c r="W19" i="7"/>
  <c r="U19" i="7"/>
  <c r="R19" i="7"/>
  <c r="N19" i="7"/>
  <c r="O19" i="7" s="1"/>
  <c r="L19" i="7"/>
  <c r="H19" i="7"/>
  <c r="I19" i="7" s="1"/>
  <c r="F19" i="7"/>
  <c r="C19" i="7"/>
  <c r="Z18" i="7"/>
  <c r="AC18" i="7" s="1"/>
  <c r="AD18" i="7" s="1"/>
  <c r="T18" i="7"/>
  <c r="W18" i="7" s="1"/>
  <c r="X18" i="7" s="1"/>
  <c r="R18" i="7"/>
  <c r="Q18" i="7"/>
  <c r="K18" i="7"/>
  <c r="L18" i="7" s="1"/>
  <c r="F18" i="7"/>
  <c r="E18" i="7"/>
  <c r="B18" i="7"/>
  <c r="N18" i="7" s="1"/>
  <c r="O18" i="7" s="1"/>
  <c r="AC17" i="7"/>
  <c r="AD17" i="7" s="1"/>
  <c r="AA17" i="7"/>
  <c r="W17" i="7"/>
  <c r="X17" i="7" s="1"/>
  <c r="U17" i="7"/>
  <c r="R17" i="7"/>
  <c r="O17" i="7"/>
  <c r="N17" i="7"/>
  <c r="L17" i="7"/>
  <c r="I17" i="7"/>
  <c r="H17" i="7"/>
  <c r="F17" i="7"/>
  <c r="C17" i="7"/>
  <c r="AC16" i="7"/>
  <c r="AD16" i="7" s="1"/>
  <c r="AA16" i="7"/>
  <c r="X16" i="7"/>
  <c r="W16" i="7"/>
  <c r="U16" i="7"/>
  <c r="R16" i="7"/>
  <c r="N16" i="7"/>
  <c r="O16" i="7" s="1"/>
  <c r="L16" i="7"/>
  <c r="H16" i="7"/>
  <c r="I16" i="7" s="1"/>
  <c r="F16" i="7"/>
  <c r="C16" i="7"/>
  <c r="AD15" i="7"/>
  <c r="AC15" i="7"/>
  <c r="AA15" i="7"/>
  <c r="X15" i="7"/>
  <c r="W15" i="7"/>
  <c r="U15" i="7"/>
  <c r="R15" i="7"/>
  <c r="N15" i="7"/>
  <c r="O15" i="7" s="1"/>
  <c r="L15" i="7"/>
  <c r="H15" i="7"/>
  <c r="I15" i="7" s="1"/>
  <c r="F15" i="7"/>
  <c r="C15" i="7"/>
  <c r="AD14" i="7"/>
  <c r="AC14" i="7"/>
  <c r="AA14" i="7"/>
  <c r="W14" i="7"/>
  <c r="X14" i="7" s="1"/>
  <c r="U14" i="7"/>
  <c r="R14" i="7"/>
  <c r="O14" i="7"/>
  <c r="N14" i="7"/>
  <c r="L14" i="7"/>
  <c r="I14" i="7"/>
  <c r="H14" i="7"/>
  <c r="F14" i="7"/>
  <c r="C14" i="7"/>
  <c r="AC13" i="7"/>
  <c r="AD13" i="7" s="1"/>
  <c r="AA13" i="7"/>
  <c r="W13" i="7"/>
  <c r="X13" i="7" s="1"/>
  <c r="U13" i="7"/>
  <c r="R13" i="7"/>
  <c r="O13" i="7"/>
  <c r="N13" i="7"/>
  <c r="L13" i="7"/>
  <c r="H13" i="7"/>
  <c r="I13" i="7" s="1"/>
  <c r="F13" i="7"/>
  <c r="C13" i="7"/>
  <c r="AC12" i="7"/>
  <c r="AD12" i="7" s="1"/>
  <c r="AA12" i="7"/>
  <c r="W12" i="7"/>
  <c r="X12" i="7" s="1"/>
  <c r="U12" i="7"/>
  <c r="R12" i="7"/>
  <c r="N12" i="7"/>
  <c r="O12" i="7" s="1"/>
  <c r="L12" i="7"/>
  <c r="H12" i="7"/>
  <c r="I12" i="7" s="1"/>
  <c r="F12" i="7"/>
  <c r="C12" i="7"/>
  <c r="AD11" i="7"/>
  <c r="AC11" i="7"/>
  <c r="AA11" i="7"/>
  <c r="X11" i="7"/>
  <c r="W11" i="7"/>
  <c r="U11" i="7"/>
  <c r="R11" i="7"/>
  <c r="N11" i="7"/>
  <c r="O11" i="7" s="1"/>
  <c r="L11" i="7"/>
  <c r="H11" i="7"/>
  <c r="I11" i="7" s="1"/>
  <c r="F11" i="7"/>
  <c r="C11" i="7"/>
  <c r="AC10" i="7"/>
  <c r="AD10" i="7" s="1"/>
  <c r="AA10" i="7"/>
  <c r="W10" i="7"/>
  <c r="X10" i="7" s="1"/>
  <c r="U10" i="7"/>
  <c r="R10" i="7"/>
  <c r="N10" i="7"/>
  <c r="O10" i="7" s="1"/>
  <c r="L10" i="7"/>
  <c r="I10" i="7"/>
  <c r="H10" i="7"/>
  <c r="F10" i="7"/>
  <c r="C10" i="7"/>
  <c r="AC8" i="7"/>
  <c r="AD8" i="7" s="1"/>
  <c r="AA8" i="7"/>
  <c r="W8" i="7"/>
  <c r="X8" i="7" s="1"/>
  <c r="U8" i="7"/>
  <c r="R8" i="7"/>
  <c r="O8" i="7"/>
  <c r="N8" i="7"/>
  <c r="L8" i="7"/>
  <c r="I8" i="7"/>
  <c r="H8" i="7"/>
  <c r="F8" i="7"/>
  <c r="C8" i="7"/>
  <c r="AC446" i="6"/>
  <c r="W446" i="6"/>
  <c r="X437" i="6" s="1"/>
  <c r="N446" i="6"/>
  <c r="H446" i="6"/>
  <c r="Z444" i="6"/>
  <c r="AA444" i="6" s="1"/>
  <c r="U444" i="6"/>
  <c r="T444" i="6"/>
  <c r="Q444" i="6"/>
  <c r="AC444" i="6" s="1"/>
  <c r="AD444" i="6" s="1"/>
  <c r="K444" i="6"/>
  <c r="N444" i="6" s="1"/>
  <c r="O444" i="6" s="1"/>
  <c r="I444" i="6"/>
  <c r="E444" i="6"/>
  <c r="F444" i="6" s="1"/>
  <c r="B444" i="6"/>
  <c r="H444" i="6" s="1"/>
  <c r="AA443" i="6"/>
  <c r="Z443" i="6"/>
  <c r="W443" i="6"/>
  <c r="X443" i="6" s="1"/>
  <c r="T443" i="6"/>
  <c r="U443" i="6" s="1"/>
  <c r="Q443" i="6"/>
  <c r="AC443" i="6" s="1"/>
  <c r="AD443" i="6" s="1"/>
  <c r="K443" i="6"/>
  <c r="L443" i="6" s="1"/>
  <c r="F443" i="6"/>
  <c r="E443" i="6"/>
  <c r="C443" i="6"/>
  <c r="B443" i="6"/>
  <c r="N443" i="6" s="1"/>
  <c r="O443" i="6" s="1"/>
  <c r="AC442" i="6"/>
  <c r="AD442" i="6" s="1"/>
  <c r="AA442" i="6"/>
  <c r="W442" i="6"/>
  <c r="U442" i="6"/>
  <c r="R442" i="6"/>
  <c r="N442" i="6"/>
  <c r="O442" i="6" s="1"/>
  <c r="L442" i="6"/>
  <c r="H442" i="6"/>
  <c r="I442" i="6" s="1"/>
  <c r="F442" i="6"/>
  <c r="C442" i="6"/>
  <c r="AD441" i="6"/>
  <c r="AC441" i="6"/>
  <c r="AA441" i="6"/>
  <c r="X441" i="6"/>
  <c r="W441" i="6"/>
  <c r="U441" i="6"/>
  <c r="R441" i="6"/>
  <c r="N441" i="6"/>
  <c r="O441" i="6" s="1"/>
  <c r="L441" i="6"/>
  <c r="H441" i="6"/>
  <c r="I441" i="6" s="1"/>
  <c r="F441" i="6"/>
  <c r="C441" i="6"/>
  <c r="AD440" i="6"/>
  <c r="AC440" i="6"/>
  <c r="AA440" i="6"/>
  <c r="W440" i="6"/>
  <c r="X440" i="6" s="1"/>
  <c r="U440" i="6"/>
  <c r="R440" i="6"/>
  <c r="O440" i="6"/>
  <c r="N440" i="6"/>
  <c r="L440" i="6"/>
  <c r="I440" i="6"/>
  <c r="H440" i="6"/>
  <c r="F440" i="6"/>
  <c r="C440" i="6"/>
  <c r="AC439" i="6"/>
  <c r="AD439" i="6" s="1"/>
  <c r="AA439" i="6"/>
  <c r="W439" i="6"/>
  <c r="X439" i="6" s="1"/>
  <c r="U439" i="6"/>
  <c r="R439" i="6"/>
  <c r="O439" i="6"/>
  <c r="N439" i="6"/>
  <c r="L439" i="6"/>
  <c r="H439" i="6"/>
  <c r="I439" i="6" s="1"/>
  <c r="F439" i="6"/>
  <c r="C439" i="6"/>
  <c r="AC438" i="6"/>
  <c r="AD438" i="6" s="1"/>
  <c r="AA438" i="6"/>
  <c r="W438" i="6"/>
  <c r="X438" i="6" s="1"/>
  <c r="U438" i="6"/>
  <c r="R438" i="6"/>
  <c r="N438" i="6"/>
  <c r="O438" i="6" s="1"/>
  <c r="L438" i="6"/>
  <c r="H438" i="6"/>
  <c r="I438" i="6" s="1"/>
  <c r="F438" i="6"/>
  <c r="C438" i="6"/>
  <c r="AD437" i="6"/>
  <c r="AC437" i="6"/>
  <c r="AA437" i="6"/>
  <c r="W437" i="6"/>
  <c r="U437" i="6"/>
  <c r="R437" i="6"/>
  <c r="N437" i="6"/>
  <c r="O437" i="6" s="1"/>
  <c r="L437" i="6"/>
  <c r="H437" i="6"/>
  <c r="I437" i="6" s="1"/>
  <c r="F437" i="6"/>
  <c r="C437" i="6"/>
  <c r="AC436" i="6"/>
  <c r="AD436" i="6" s="1"/>
  <c r="AA436" i="6"/>
  <c r="W436" i="6"/>
  <c r="X436" i="6" s="1"/>
  <c r="U436" i="6"/>
  <c r="R436" i="6"/>
  <c r="N436" i="6"/>
  <c r="O436" i="6" s="1"/>
  <c r="L436" i="6"/>
  <c r="I436" i="6"/>
  <c r="H436" i="6"/>
  <c r="F436" i="6"/>
  <c r="C436" i="6"/>
  <c r="AC435" i="6"/>
  <c r="AD435" i="6" s="1"/>
  <c r="AA435" i="6"/>
  <c r="W435" i="6"/>
  <c r="X435" i="6" s="1"/>
  <c r="U435" i="6"/>
  <c r="R435" i="6"/>
  <c r="O435" i="6"/>
  <c r="N435" i="6"/>
  <c r="L435" i="6"/>
  <c r="I435" i="6"/>
  <c r="H435" i="6"/>
  <c r="F435" i="6"/>
  <c r="C435" i="6"/>
  <c r="AC434" i="6"/>
  <c r="AD434" i="6" s="1"/>
  <c r="AA434" i="6"/>
  <c r="W434" i="6"/>
  <c r="U434" i="6"/>
  <c r="R434" i="6"/>
  <c r="N434" i="6"/>
  <c r="O434" i="6" s="1"/>
  <c r="L434" i="6"/>
  <c r="H434" i="6"/>
  <c r="I434" i="6" s="1"/>
  <c r="F434" i="6"/>
  <c r="C434" i="6"/>
  <c r="Z431" i="6"/>
  <c r="AC431" i="6" s="1"/>
  <c r="AD431" i="6" s="1"/>
  <c r="T431" i="6"/>
  <c r="W431" i="6" s="1"/>
  <c r="X431" i="6" s="1"/>
  <c r="R431" i="6"/>
  <c r="Q431" i="6"/>
  <c r="K431" i="6"/>
  <c r="L431" i="6" s="1"/>
  <c r="F431" i="6"/>
  <c r="E431" i="6"/>
  <c r="B431" i="6"/>
  <c r="N431" i="6" s="1"/>
  <c r="O431" i="6" s="1"/>
  <c r="Z430" i="6"/>
  <c r="AC430" i="6" s="1"/>
  <c r="AD430" i="6" s="1"/>
  <c r="T430" i="6"/>
  <c r="U430" i="6" s="1"/>
  <c r="Q430" i="6"/>
  <c r="W430" i="6" s="1"/>
  <c r="X430" i="6" s="1"/>
  <c r="L430" i="6"/>
  <c r="K430" i="6"/>
  <c r="H430" i="6"/>
  <c r="I430" i="6" s="1"/>
  <c r="E430" i="6"/>
  <c r="F430" i="6" s="1"/>
  <c r="B430" i="6"/>
  <c r="N430" i="6" s="1"/>
  <c r="O430" i="6" s="1"/>
  <c r="AD429" i="6"/>
  <c r="AC429" i="6"/>
  <c r="AA429" i="6"/>
  <c r="X429" i="6"/>
  <c r="W429" i="6"/>
  <c r="U429" i="6"/>
  <c r="R429" i="6"/>
  <c r="N429" i="6"/>
  <c r="O429" i="6" s="1"/>
  <c r="L429" i="6"/>
  <c r="H429" i="6"/>
  <c r="I429" i="6" s="1"/>
  <c r="F429" i="6"/>
  <c r="C429" i="6"/>
  <c r="AC428" i="6"/>
  <c r="AD428" i="6" s="1"/>
  <c r="AA428" i="6"/>
  <c r="W428" i="6"/>
  <c r="X428" i="6" s="1"/>
  <c r="U428" i="6"/>
  <c r="R428" i="6"/>
  <c r="N428" i="6"/>
  <c r="O428" i="6" s="1"/>
  <c r="L428" i="6"/>
  <c r="I428" i="6"/>
  <c r="H428" i="6"/>
  <c r="F428" i="6"/>
  <c r="C428" i="6"/>
  <c r="AC427" i="6"/>
  <c r="AD427" i="6" s="1"/>
  <c r="AA427" i="6"/>
  <c r="W427" i="6"/>
  <c r="X427" i="6" s="1"/>
  <c r="U427" i="6"/>
  <c r="R427" i="6"/>
  <c r="O427" i="6"/>
  <c r="N427" i="6"/>
  <c r="L427" i="6"/>
  <c r="I427" i="6"/>
  <c r="H427" i="6"/>
  <c r="F427" i="6"/>
  <c r="C427" i="6"/>
  <c r="AC426" i="6"/>
  <c r="AD426" i="6" s="1"/>
  <c r="AA426" i="6"/>
  <c r="W426" i="6"/>
  <c r="U426" i="6"/>
  <c r="R426" i="6"/>
  <c r="N426" i="6"/>
  <c r="O426" i="6" s="1"/>
  <c r="L426" i="6"/>
  <c r="H426" i="6"/>
  <c r="I426" i="6" s="1"/>
  <c r="F426" i="6"/>
  <c r="C426" i="6"/>
  <c r="AD425" i="6"/>
  <c r="AC425" i="6"/>
  <c r="AA425" i="6"/>
  <c r="X425" i="6"/>
  <c r="W425" i="6"/>
  <c r="U425" i="6"/>
  <c r="R425" i="6"/>
  <c r="N425" i="6"/>
  <c r="O425" i="6" s="1"/>
  <c r="L425" i="6"/>
  <c r="H425" i="6"/>
  <c r="I425" i="6" s="1"/>
  <c r="F425" i="6"/>
  <c r="C425" i="6"/>
  <c r="AD424" i="6"/>
  <c r="AC424" i="6"/>
  <c r="AA424" i="6"/>
  <c r="W424" i="6"/>
  <c r="X424" i="6" s="1"/>
  <c r="U424" i="6"/>
  <c r="R424" i="6"/>
  <c r="O424" i="6"/>
  <c r="N424" i="6"/>
  <c r="L424" i="6"/>
  <c r="I424" i="6"/>
  <c r="H424" i="6"/>
  <c r="F424" i="6"/>
  <c r="C424" i="6"/>
  <c r="AC423" i="6"/>
  <c r="AD423" i="6" s="1"/>
  <c r="AA423" i="6"/>
  <c r="W423" i="6"/>
  <c r="X423" i="6" s="1"/>
  <c r="U423" i="6"/>
  <c r="R423" i="6"/>
  <c r="O423" i="6"/>
  <c r="N423" i="6"/>
  <c r="L423" i="6"/>
  <c r="H423" i="6"/>
  <c r="I423" i="6" s="1"/>
  <c r="F423" i="6"/>
  <c r="C423" i="6"/>
  <c r="AC422" i="6"/>
  <c r="AD422" i="6" s="1"/>
  <c r="AA422" i="6"/>
  <c r="W422" i="6"/>
  <c r="X422" i="6" s="1"/>
  <c r="U422" i="6"/>
  <c r="R422" i="6"/>
  <c r="N422" i="6"/>
  <c r="O422" i="6" s="1"/>
  <c r="L422" i="6"/>
  <c r="H422" i="6"/>
  <c r="I422" i="6" s="1"/>
  <c r="F422" i="6"/>
  <c r="C422" i="6"/>
  <c r="AD421" i="6"/>
  <c r="AC421" i="6"/>
  <c r="AA421" i="6"/>
  <c r="X421" i="6"/>
  <c r="W421" i="6"/>
  <c r="U421" i="6"/>
  <c r="R421" i="6"/>
  <c r="N421" i="6"/>
  <c r="O421" i="6" s="1"/>
  <c r="L421" i="6"/>
  <c r="H421" i="6"/>
  <c r="I421" i="6" s="1"/>
  <c r="F421" i="6"/>
  <c r="C421" i="6"/>
  <c r="AC420" i="6"/>
  <c r="AD420" i="6" s="1"/>
  <c r="AA420" i="6"/>
  <c r="W420" i="6"/>
  <c r="X420" i="6" s="1"/>
  <c r="U420" i="6"/>
  <c r="R420" i="6"/>
  <c r="N420" i="6"/>
  <c r="O420" i="6" s="1"/>
  <c r="L420" i="6"/>
  <c r="I420" i="6"/>
  <c r="H420" i="6"/>
  <c r="F420" i="6"/>
  <c r="C420" i="6"/>
  <c r="AC419" i="6"/>
  <c r="AD419" i="6" s="1"/>
  <c r="AA419" i="6"/>
  <c r="W419" i="6"/>
  <c r="X419" i="6" s="1"/>
  <c r="U419" i="6"/>
  <c r="R419" i="6"/>
  <c r="O419" i="6"/>
  <c r="N419" i="6"/>
  <c r="L419" i="6"/>
  <c r="I419" i="6"/>
  <c r="H419" i="6"/>
  <c r="F419" i="6"/>
  <c r="C419" i="6"/>
  <c r="AC418" i="6"/>
  <c r="AD418" i="6" s="1"/>
  <c r="AA418" i="6"/>
  <c r="X418" i="6"/>
  <c r="W418" i="6"/>
  <c r="U418" i="6"/>
  <c r="R418" i="6"/>
  <c r="N418" i="6"/>
  <c r="O418" i="6" s="1"/>
  <c r="L418" i="6"/>
  <c r="H418" i="6"/>
  <c r="I418" i="6" s="1"/>
  <c r="F418" i="6"/>
  <c r="C418" i="6"/>
  <c r="AD417" i="6"/>
  <c r="AC417" i="6"/>
  <c r="AA417" i="6"/>
  <c r="X417" i="6"/>
  <c r="W417" i="6"/>
  <c r="U417" i="6"/>
  <c r="R417" i="6"/>
  <c r="N417" i="6"/>
  <c r="O417" i="6" s="1"/>
  <c r="L417" i="6"/>
  <c r="H417" i="6"/>
  <c r="I417" i="6" s="1"/>
  <c r="F417" i="6"/>
  <c r="C417" i="6"/>
  <c r="AD416" i="6"/>
  <c r="AC416" i="6"/>
  <c r="AA416" i="6"/>
  <c r="W416" i="6"/>
  <c r="X416" i="6" s="1"/>
  <c r="U416" i="6"/>
  <c r="R416" i="6"/>
  <c r="O416" i="6"/>
  <c r="N416" i="6"/>
  <c r="L416" i="6"/>
  <c r="I416" i="6"/>
  <c r="H416" i="6"/>
  <c r="F416" i="6"/>
  <c r="C416" i="6"/>
  <c r="AC415" i="6"/>
  <c r="AD415" i="6" s="1"/>
  <c r="AA415" i="6"/>
  <c r="W415" i="6"/>
  <c r="X415" i="6" s="1"/>
  <c r="U415" i="6"/>
  <c r="R415" i="6"/>
  <c r="O415" i="6"/>
  <c r="N415" i="6"/>
  <c r="L415" i="6"/>
  <c r="H415" i="6"/>
  <c r="I415" i="6" s="1"/>
  <c r="F415" i="6"/>
  <c r="C415" i="6"/>
  <c r="AC414" i="6"/>
  <c r="AD414" i="6" s="1"/>
  <c r="AA414" i="6"/>
  <c r="W414" i="6"/>
  <c r="X414" i="6" s="1"/>
  <c r="U414" i="6"/>
  <c r="R414" i="6"/>
  <c r="N414" i="6"/>
  <c r="O414" i="6" s="1"/>
  <c r="L414" i="6"/>
  <c r="H414" i="6"/>
  <c r="I414" i="6" s="1"/>
  <c r="F414" i="6"/>
  <c r="C414" i="6"/>
  <c r="AD413" i="6"/>
  <c r="AC413" i="6"/>
  <c r="AA413" i="6"/>
  <c r="X413" i="6"/>
  <c r="W413" i="6"/>
  <c r="U413" i="6"/>
  <c r="R413" i="6"/>
  <c r="N413" i="6"/>
  <c r="O413" i="6" s="1"/>
  <c r="L413" i="6"/>
  <c r="H413" i="6"/>
  <c r="I413" i="6" s="1"/>
  <c r="F413" i="6"/>
  <c r="C413" i="6"/>
  <c r="AC412" i="6"/>
  <c r="AD412" i="6" s="1"/>
  <c r="AA412" i="6"/>
  <c r="W412" i="6"/>
  <c r="X412" i="6" s="1"/>
  <c r="U412" i="6"/>
  <c r="R412" i="6"/>
  <c r="N412" i="6"/>
  <c r="O412" i="6" s="1"/>
  <c r="L412" i="6"/>
  <c r="I412" i="6"/>
  <c r="H412" i="6"/>
  <c r="F412" i="6"/>
  <c r="C412" i="6"/>
  <c r="AC411" i="6"/>
  <c r="AD411" i="6" s="1"/>
  <c r="AA411" i="6"/>
  <c r="W411" i="6"/>
  <c r="X411" i="6" s="1"/>
  <c r="U411" i="6"/>
  <c r="R411" i="6"/>
  <c r="O411" i="6"/>
  <c r="N411" i="6"/>
  <c r="L411" i="6"/>
  <c r="I411" i="6"/>
  <c r="H411" i="6"/>
  <c r="F411" i="6"/>
  <c r="C411" i="6"/>
  <c r="AC410" i="6"/>
  <c r="AD410" i="6" s="1"/>
  <c r="AA410" i="6"/>
  <c r="X410" i="6"/>
  <c r="W410" i="6"/>
  <c r="U410" i="6"/>
  <c r="R410" i="6"/>
  <c r="N410" i="6"/>
  <c r="O410" i="6" s="1"/>
  <c r="L410" i="6"/>
  <c r="H410" i="6"/>
  <c r="I410" i="6" s="1"/>
  <c r="F410" i="6"/>
  <c r="C410" i="6"/>
  <c r="AD409" i="6"/>
  <c r="AC409" i="6"/>
  <c r="AA409" i="6"/>
  <c r="X409" i="6"/>
  <c r="W409" i="6"/>
  <c r="U409" i="6"/>
  <c r="R409" i="6"/>
  <c r="N409" i="6"/>
  <c r="O409" i="6" s="1"/>
  <c r="L409" i="6"/>
  <c r="H409" i="6"/>
  <c r="I409" i="6" s="1"/>
  <c r="F409" i="6"/>
  <c r="C409" i="6"/>
  <c r="AD408" i="6"/>
  <c r="AC408" i="6"/>
  <c r="AA408" i="6"/>
  <c r="W408" i="6"/>
  <c r="X408" i="6" s="1"/>
  <c r="U408" i="6"/>
  <c r="R408" i="6"/>
  <c r="O408" i="6"/>
  <c r="N408" i="6"/>
  <c r="L408" i="6"/>
  <c r="I408" i="6"/>
  <c r="H408" i="6"/>
  <c r="F408" i="6"/>
  <c r="C408" i="6"/>
  <c r="Z404" i="6"/>
  <c r="W404" i="6"/>
  <c r="X404" i="6" s="1"/>
  <c r="T404" i="6"/>
  <c r="U404" i="6" s="1"/>
  <c r="R404" i="6"/>
  <c r="Q404" i="6"/>
  <c r="K404" i="6"/>
  <c r="L404" i="6" s="1"/>
  <c r="F404" i="6"/>
  <c r="E404" i="6"/>
  <c r="B404" i="6"/>
  <c r="N404" i="6" s="1"/>
  <c r="O404" i="6" s="1"/>
  <c r="AC403" i="6"/>
  <c r="AD403" i="6" s="1"/>
  <c r="AA403" i="6"/>
  <c r="W403" i="6"/>
  <c r="X403" i="6" s="1"/>
  <c r="U403" i="6"/>
  <c r="R403" i="6"/>
  <c r="O403" i="6"/>
  <c r="N403" i="6"/>
  <c r="L403" i="6"/>
  <c r="I403" i="6"/>
  <c r="H403" i="6"/>
  <c r="F403" i="6"/>
  <c r="C403" i="6"/>
  <c r="AC402" i="6"/>
  <c r="AD402" i="6" s="1"/>
  <c r="AA402" i="6"/>
  <c r="X402" i="6"/>
  <c r="W402" i="6"/>
  <c r="U402" i="6"/>
  <c r="R402" i="6"/>
  <c r="N402" i="6"/>
  <c r="O402" i="6" s="1"/>
  <c r="L402" i="6"/>
  <c r="H402" i="6"/>
  <c r="I402" i="6" s="1"/>
  <c r="F402" i="6"/>
  <c r="C402" i="6"/>
  <c r="AD401" i="6"/>
  <c r="AC401" i="6"/>
  <c r="AA401" i="6"/>
  <c r="X401" i="6"/>
  <c r="W401" i="6"/>
  <c r="U401" i="6"/>
  <c r="R401" i="6"/>
  <c r="N401" i="6"/>
  <c r="O401" i="6" s="1"/>
  <c r="L401" i="6"/>
  <c r="H401" i="6"/>
  <c r="I401" i="6" s="1"/>
  <c r="F401" i="6"/>
  <c r="C401" i="6"/>
  <c r="AD400" i="6"/>
  <c r="AC400" i="6"/>
  <c r="AA400" i="6"/>
  <c r="W400" i="6"/>
  <c r="X400" i="6" s="1"/>
  <c r="U400" i="6"/>
  <c r="R400" i="6"/>
  <c r="O400" i="6"/>
  <c r="N400" i="6"/>
  <c r="L400" i="6"/>
  <c r="I400" i="6"/>
  <c r="H400" i="6"/>
  <c r="F400" i="6"/>
  <c r="C400" i="6"/>
  <c r="AC399" i="6"/>
  <c r="AD399" i="6" s="1"/>
  <c r="AA399" i="6"/>
  <c r="W399" i="6"/>
  <c r="X399" i="6" s="1"/>
  <c r="U399" i="6"/>
  <c r="R399" i="6"/>
  <c r="O399" i="6"/>
  <c r="N399" i="6"/>
  <c r="L399" i="6"/>
  <c r="H399" i="6"/>
  <c r="I399" i="6" s="1"/>
  <c r="F399" i="6"/>
  <c r="C399" i="6"/>
  <c r="AC398" i="6"/>
  <c r="AD398" i="6" s="1"/>
  <c r="AA398" i="6"/>
  <c r="W398" i="6"/>
  <c r="X398" i="6" s="1"/>
  <c r="U398" i="6"/>
  <c r="R398" i="6"/>
  <c r="N398" i="6"/>
  <c r="O398" i="6" s="1"/>
  <c r="L398" i="6"/>
  <c r="H398" i="6"/>
  <c r="I398" i="6" s="1"/>
  <c r="F398" i="6"/>
  <c r="C398" i="6"/>
  <c r="Z397" i="6"/>
  <c r="AA397" i="6" s="1"/>
  <c r="U397" i="6"/>
  <c r="T397" i="6"/>
  <c r="R397" i="6"/>
  <c r="Q397" i="6"/>
  <c r="K397" i="6"/>
  <c r="F397" i="6"/>
  <c r="E397" i="6"/>
  <c r="B397" i="6"/>
  <c r="C397" i="6" s="1"/>
  <c r="AC396" i="6"/>
  <c r="AD396" i="6" s="1"/>
  <c r="AA396" i="6"/>
  <c r="W396" i="6"/>
  <c r="X396" i="6" s="1"/>
  <c r="U396" i="6"/>
  <c r="R396" i="6"/>
  <c r="O396" i="6"/>
  <c r="N396" i="6"/>
  <c r="L396" i="6"/>
  <c r="H396" i="6"/>
  <c r="I396" i="6" s="1"/>
  <c r="F396" i="6"/>
  <c r="C396" i="6"/>
  <c r="AC395" i="6"/>
  <c r="AD395" i="6" s="1"/>
  <c r="AA395" i="6"/>
  <c r="W395" i="6"/>
  <c r="X395" i="6" s="1"/>
  <c r="U395" i="6"/>
  <c r="R395" i="6"/>
  <c r="N395" i="6"/>
  <c r="O395" i="6" s="1"/>
  <c r="L395" i="6"/>
  <c r="H395" i="6"/>
  <c r="I395" i="6" s="1"/>
  <c r="F395" i="6"/>
  <c r="C395" i="6"/>
  <c r="AD394" i="6"/>
  <c r="Z394" i="6"/>
  <c r="AA394" i="6" s="1"/>
  <c r="U394" i="6"/>
  <c r="T394" i="6"/>
  <c r="R394" i="6"/>
  <c r="Q394" i="6"/>
  <c r="AC394" i="6" s="1"/>
  <c r="N394" i="6"/>
  <c r="O394" i="6" s="1"/>
  <c r="K394" i="6"/>
  <c r="L394" i="6" s="1"/>
  <c r="F394" i="6"/>
  <c r="E394" i="6"/>
  <c r="B394" i="6"/>
  <c r="C394" i="6" s="1"/>
  <c r="AC393" i="6"/>
  <c r="AD393" i="6" s="1"/>
  <c r="AA393" i="6"/>
  <c r="W393" i="6"/>
  <c r="X393" i="6" s="1"/>
  <c r="U393" i="6"/>
  <c r="R393" i="6"/>
  <c r="O393" i="6"/>
  <c r="N393" i="6"/>
  <c r="L393" i="6"/>
  <c r="H393" i="6"/>
  <c r="I393" i="6" s="1"/>
  <c r="F393" i="6"/>
  <c r="C393" i="6"/>
  <c r="AC392" i="6"/>
  <c r="AD392" i="6" s="1"/>
  <c r="AA392" i="6"/>
  <c r="W392" i="6"/>
  <c r="X392" i="6" s="1"/>
  <c r="U392" i="6"/>
  <c r="R392" i="6"/>
  <c r="N392" i="6"/>
  <c r="O392" i="6" s="1"/>
  <c r="L392" i="6"/>
  <c r="H392" i="6"/>
  <c r="I392" i="6" s="1"/>
  <c r="F392" i="6"/>
  <c r="C392" i="6"/>
  <c r="AD391" i="6"/>
  <c r="AC391" i="6"/>
  <c r="AA391" i="6"/>
  <c r="X391" i="6"/>
  <c r="W391" i="6"/>
  <c r="U391" i="6"/>
  <c r="R391" i="6"/>
  <c r="N391" i="6"/>
  <c r="O391" i="6" s="1"/>
  <c r="L391" i="6"/>
  <c r="H391" i="6"/>
  <c r="I391" i="6" s="1"/>
  <c r="F391" i="6"/>
  <c r="C391" i="6"/>
  <c r="AC390" i="6"/>
  <c r="AD390" i="6" s="1"/>
  <c r="AA390" i="6"/>
  <c r="W390" i="6"/>
  <c r="X390" i="6" s="1"/>
  <c r="U390" i="6"/>
  <c r="R390" i="6"/>
  <c r="N390" i="6"/>
  <c r="O390" i="6" s="1"/>
  <c r="L390" i="6"/>
  <c r="I390" i="6"/>
  <c r="H390" i="6"/>
  <c r="F390" i="6"/>
  <c r="C390" i="6"/>
  <c r="AC389" i="6"/>
  <c r="AD389" i="6" s="1"/>
  <c r="AA389" i="6"/>
  <c r="W389" i="6"/>
  <c r="X389" i="6" s="1"/>
  <c r="U389" i="6"/>
  <c r="R389" i="6"/>
  <c r="O389" i="6"/>
  <c r="N389" i="6"/>
  <c r="L389" i="6"/>
  <c r="I389" i="6"/>
  <c r="H389" i="6"/>
  <c r="F389" i="6"/>
  <c r="C389" i="6"/>
  <c r="AC387" i="6"/>
  <c r="AD387" i="6" s="1"/>
  <c r="AA387" i="6"/>
  <c r="X387" i="6"/>
  <c r="W387" i="6"/>
  <c r="U387" i="6"/>
  <c r="R387" i="6"/>
  <c r="N387" i="6"/>
  <c r="O387" i="6" s="1"/>
  <c r="L387" i="6"/>
  <c r="H387" i="6"/>
  <c r="I387" i="6" s="1"/>
  <c r="F387" i="6"/>
  <c r="C387" i="6"/>
  <c r="AD386" i="6"/>
  <c r="AC386" i="6"/>
  <c r="AA386" i="6"/>
  <c r="X386" i="6"/>
  <c r="W386" i="6"/>
  <c r="U386" i="6"/>
  <c r="R386" i="6"/>
  <c r="N386" i="6"/>
  <c r="O386" i="6" s="1"/>
  <c r="L386" i="6"/>
  <c r="H386" i="6"/>
  <c r="I386" i="6" s="1"/>
  <c r="F386" i="6"/>
  <c r="C386" i="6"/>
  <c r="AD384" i="6"/>
  <c r="AC384" i="6"/>
  <c r="AA384" i="6"/>
  <c r="W384" i="6"/>
  <c r="X384" i="6" s="1"/>
  <c r="U384" i="6"/>
  <c r="R384" i="6"/>
  <c r="O384" i="6"/>
  <c r="N384" i="6"/>
  <c r="L384" i="6"/>
  <c r="I384" i="6"/>
  <c r="H384" i="6"/>
  <c r="F384" i="6"/>
  <c r="C384" i="6"/>
  <c r="AC383" i="6"/>
  <c r="AD383" i="6" s="1"/>
  <c r="AA383" i="6"/>
  <c r="W383" i="6"/>
  <c r="X383" i="6" s="1"/>
  <c r="U383" i="6"/>
  <c r="R383" i="6"/>
  <c r="O383" i="6"/>
  <c r="N383" i="6"/>
  <c r="L383" i="6"/>
  <c r="H383" i="6"/>
  <c r="I383" i="6" s="1"/>
  <c r="F383" i="6"/>
  <c r="C383" i="6"/>
  <c r="AC382" i="6"/>
  <c r="AD382" i="6" s="1"/>
  <c r="AA382" i="6"/>
  <c r="W382" i="6"/>
  <c r="X382" i="6" s="1"/>
  <c r="U382" i="6"/>
  <c r="R382" i="6"/>
  <c r="N382" i="6"/>
  <c r="O382" i="6" s="1"/>
  <c r="L382" i="6"/>
  <c r="H382" i="6"/>
  <c r="I382" i="6" s="1"/>
  <c r="F382" i="6"/>
  <c r="C382" i="6"/>
  <c r="AD381" i="6"/>
  <c r="AC381" i="6"/>
  <c r="AA381" i="6"/>
  <c r="X381" i="6"/>
  <c r="W381" i="6"/>
  <c r="U381" i="6"/>
  <c r="R381" i="6"/>
  <c r="N381" i="6"/>
  <c r="O381" i="6" s="1"/>
  <c r="L381" i="6"/>
  <c r="H381" i="6"/>
  <c r="I381" i="6" s="1"/>
  <c r="F381" i="6"/>
  <c r="C381" i="6"/>
  <c r="AC380" i="6"/>
  <c r="AD380" i="6" s="1"/>
  <c r="AA380" i="6"/>
  <c r="W380" i="6"/>
  <c r="X380" i="6" s="1"/>
  <c r="U380" i="6"/>
  <c r="R380" i="6"/>
  <c r="N380" i="6"/>
  <c r="O380" i="6" s="1"/>
  <c r="L380" i="6"/>
  <c r="I380" i="6"/>
  <c r="H380" i="6"/>
  <c r="F380" i="6"/>
  <c r="C380" i="6"/>
  <c r="AC379" i="6"/>
  <c r="AD379" i="6" s="1"/>
  <c r="AA379" i="6"/>
  <c r="W379" i="6"/>
  <c r="X379" i="6" s="1"/>
  <c r="U379" i="6"/>
  <c r="R379" i="6"/>
  <c r="O379" i="6"/>
  <c r="N379" i="6"/>
  <c r="L379" i="6"/>
  <c r="I379" i="6"/>
  <c r="H379" i="6"/>
  <c r="F379" i="6"/>
  <c r="C379" i="6"/>
  <c r="AC378" i="6"/>
  <c r="AD378" i="6" s="1"/>
  <c r="AA378" i="6"/>
  <c r="X378" i="6"/>
  <c r="W378" i="6"/>
  <c r="U378" i="6"/>
  <c r="R378" i="6"/>
  <c r="N378" i="6"/>
  <c r="O378" i="6" s="1"/>
  <c r="L378" i="6"/>
  <c r="H378" i="6"/>
  <c r="I378" i="6" s="1"/>
  <c r="F378" i="6"/>
  <c r="C378" i="6"/>
  <c r="AD377" i="6"/>
  <c r="AC377" i="6"/>
  <c r="AA377" i="6"/>
  <c r="X377" i="6"/>
  <c r="W377" i="6"/>
  <c r="U377" i="6"/>
  <c r="R377" i="6"/>
  <c r="N377" i="6"/>
  <c r="O377" i="6" s="1"/>
  <c r="L377" i="6"/>
  <c r="H377" i="6"/>
  <c r="I377" i="6" s="1"/>
  <c r="F377" i="6"/>
  <c r="C377" i="6"/>
  <c r="AD376" i="6"/>
  <c r="AC376" i="6"/>
  <c r="AA376" i="6"/>
  <c r="W376" i="6"/>
  <c r="X376" i="6" s="1"/>
  <c r="U376" i="6"/>
  <c r="R376" i="6"/>
  <c r="O376" i="6"/>
  <c r="N376" i="6"/>
  <c r="L376" i="6"/>
  <c r="I376" i="6"/>
  <c r="H376" i="6"/>
  <c r="F376" i="6"/>
  <c r="C376" i="6"/>
  <c r="AC375" i="6"/>
  <c r="AD375" i="6" s="1"/>
  <c r="AA375" i="6"/>
  <c r="W375" i="6"/>
  <c r="X375" i="6" s="1"/>
  <c r="U375" i="6"/>
  <c r="R375" i="6"/>
  <c r="O375" i="6"/>
  <c r="N375" i="6"/>
  <c r="L375" i="6"/>
  <c r="H375" i="6"/>
  <c r="I375" i="6" s="1"/>
  <c r="F375" i="6"/>
  <c r="C375" i="6"/>
  <c r="AC374" i="6"/>
  <c r="AD374" i="6" s="1"/>
  <c r="AA374" i="6"/>
  <c r="W374" i="6"/>
  <c r="X374" i="6" s="1"/>
  <c r="U374" i="6"/>
  <c r="R374" i="6"/>
  <c r="N374" i="6"/>
  <c r="O374" i="6" s="1"/>
  <c r="L374" i="6"/>
  <c r="H374" i="6"/>
  <c r="I374" i="6" s="1"/>
  <c r="F374" i="6"/>
  <c r="C374" i="6"/>
  <c r="AD373" i="6"/>
  <c r="AC373" i="6"/>
  <c r="AA373" i="6"/>
  <c r="X373" i="6"/>
  <c r="W373" i="6"/>
  <c r="U373" i="6"/>
  <c r="R373" i="6"/>
  <c r="N373" i="6"/>
  <c r="O373" i="6" s="1"/>
  <c r="L373" i="6"/>
  <c r="H373" i="6"/>
  <c r="I373" i="6" s="1"/>
  <c r="F373" i="6"/>
  <c r="C373" i="6"/>
  <c r="AC372" i="6"/>
  <c r="AD372" i="6" s="1"/>
  <c r="AA372" i="6"/>
  <c r="W372" i="6"/>
  <c r="X372" i="6" s="1"/>
  <c r="U372" i="6"/>
  <c r="R372" i="6"/>
  <c r="N372" i="6"/>
  <c r="O372" i="6" s="1"/>
  <c r="L372" i="6"/>
  <c r="I372" i="6"/>
  <c r="H372" i="6"/>
  <c r="F372" i="6"/>
  <c r="C372" i="6"/>
  <c r="AC371" i="6"/>
  <c r="AD371" i="6" s="1"/>
  <c r="AA371" i="6"/>
  <c r="W371" i="6"/>
  <c r="X371" i="6" s="1"/>
  <c r="U371" i="6"/>
  <c r="R371" i="6"/>
  <c r="O371" i="6"/>
  <c r="N371" i="6"/>
  <c r="L371" i="6"/>
  <c r="I371" i="6"/>
  <c r="H371" i="6"/>
  <c r="F371" i="6"/>
  <c r="C371" i="6"/>
  <c r="AC370" i="6"/>
  <c r="AD370" i="6" s="1"/>
  <c r="AA370" i="6"/>
  <c r="X370" i="6"/>
  <c r="W370" i="6"/>
  <c r="U370" i="6"/>
  <c r="R370" i="6"/>
  <c r="N370" i="6"/>
  <c r="O370" i="6" s="1"/>
  <c r="L370" i="6"/>
  <c r="H370" i="6"/>
  <c r="I370" i="6" s="1"/>
  <c r="F370" i="6"/>
  <c r="C370" i="6"/>
  <c r="Z369" i="6"/>
  <c r="W369" i="6"/>
  <c r="X369" i="6" s="1"/>
  <c r="T369" i="6"/>
  <c r="U369" i="6" s="1"/>
  <c r="R369" i="6"/>
  <c r="Q369" i="6"/>
  <c r="N369" i="6"/>
  <c r="O369" i="6" s="1"/>
  <c r="K369" i="6"/>
  <c r="L369" i="6" s="1"/>
  <c r="F369" i="6"/>
  <c r="E369" i="6"/>
  <c r="B369" i="6"/>
  <c r="AC368" i="6"/>
  <c r="AD368" i="6" s="1"/>
  <c r="AA368" i="6"/>
  <c r="X368" i="6"/>
  <c r="W368" i="6"/>
  <c r="U368" i="6"/>
  <c r="R368" i="6"/>
  <c r="O368" i="6"/>
  <c r="N368" i="6"/>
  <c r="L368" i="6"/>
  <c r="I368" i="6"/>
  <c r="H368" i="6"/>
  <c r="F368" i="6"/>
  <c r="C368" i="6"/>
  <c r="AC367" i="6"/>
  <c r="AD367" i="6" s="1"/>
  <c r="AA367" i="6"/>
  <c r="X367" i="6"/>
  <c r="W367" i="6"/>
  <c r="U367" i="6"/>
  <c r="R367" i="6"/>
  <c r="N367" i="6"/>
  <c r="O367" i="6" s="1"/>
  <c r="L367" i="6"/>
  <c r="H367" i="6"/>
  <c r="I367" i="6" s="1"/>
  <c r="F367" i="6"/>
  <c r="C367" i="6"/>
  <c r="AD366" i="6"/>
  <c r="AC366" i="6"/>
  <c r="AA366" i="6"/>
  <c r="X366" i="6"/>
  <c r="W366" i="6"/>
  <c r="U366" i="6"/>
  <c r="R366" i="6"/>
  <c r="N366" i="6"/>
  <c r="O366" i="6" s="1"/>
  <c r="L366" i="6"/>
  <c r="I366" i="6"/>
  <c r="H366" i="6"/>
  <c r="F366" i="6"/>
  <c r="C366" i="6"/>
  <c r="AD365" i="6"/>
  <c r="AC365" i="6"/>
  <c r="AA365" i="6"/>
  <c r="W365" i="6"/>
  <c r="X365" i="6" s="1"/>
  <c r="U365" i="6"/>
  <c r="R365" i="6"/>
  <c r="O365" i="6"/>
  <c r="N365" i="6"/>
  <c r="L365" i="6"/>
  <c r="I365" i="6"/>
  <c r="H365" i="6"/>
  <c r="F365" i="6"/>
  <c r="C365" i="6"/>
  <c r="AC364" i="6"/>
  <c r="AD364" i="6" s="1"/>
  <c r="AA364" i="6"/>
  <c r="W364" i="6"/>
  <c r="X364" i="6" s="1"/>
  <c r="U364" i="6"/>
  <c r="R364" i="6"/>
  <c r="O364" i="6"/>
  <c r="N364" i="6"/>
  <c r="L364" i="6"/>
  <c r="H364" i="6"/>
  <c r="I364" i="6" s="1"/>
  <c r="F364" i="6"/>
  <c r="C364" i="6"/>
  <c r="AD363" i="6"/>
  <c r="AC363" i="6"/>
  <c r="AA363" i="6"/>
  <c r="W363" i="6"/>
  <c r="X363" i="6" s="1"/>
  <c r="U363" i="6"/>
  <c r="R363" i="6"/>
  <c r="N363" i="6"/>
  <c r="O363" i="6" s="1"/>
  <c r="L363" i="6"/>
  <c r="H363" i="6"/>
  <c r="I363" i="6" s="1"/>
  <c r="F363" i="6"/>
  <c r="C363" i="6"/>
  <c r="AD362" i="6"/>
  <c r="AC362" i="6"/>
  <c r="AA362" i="6"/>
  <c r="X362" i="6"/>
  <c r="W362" i="6"/>
  <c r="U362" i="6"/>
  <c r="R362" i="6"/>
  <c r="N362" i="6"/>
  <c r="O362" i="6" s="1"/>
  <c r="L362" i="6"/>
  <c r="H362" i="6"/>
  <c r="I362" i="6" s="1"/>
  <c r="F362" i="6"/>
  <c r="C362" i="6"/>
  <c r="AC361" i="6"/>
  <c r="AD361" i="6" s="1"/>
  <c r="AA361" i="6"/>
  <c r="W361" i="6"/>
  <c r="X361" i="6" s="1"/>
  <c r="U361" i="6"/>
  <c r="R361" i="6"/>
  <c r="N361" i="6"/>
  <c r="O361" i="6" s="1"/>
  <c r="L361" i="6"/>
  <c r="I361" i="6"/>
  <c r="H361" i="6"/>
  <c r="F361" i="6"/>
  <c r="C361" i="6"/>
  <c r="AC359" i="6"/>
  <c r="AD359" i="6" s="1"/>
  <c r="Z359" i="6"/>
  <c r="AA359" i="6" s="1"/>
  <c r="T359" i="6"/>
  <c r="U359" i="6" s="1"/>
  <c r="Q359" i="6"/>
  <c r="W359" i="6" s="1"/>
  <c r="X359" i="6" s="1"/>
  <c r="L359" i="6"/>
  <c r="K359" i="6"/>
  <c r="E359" i="6"/>
  <c r="F359" i="6" s="1"/>
  <c r="B359" i="6"/>
  <c r="AD358" i="6"/>
  <c r="AC358" i="6"/>
  <c r="AA358" i="6"/>
  <c r="X358" i="6"/>
  <c r="W358" i="6"/>
  <c r="U358" i="6"/>
  <c r="R358" i="6"/>
  <c r="N358" i="6"/>
  <c r="O358" i="6" s="1"/>
  <c r="L358" i="6"/>
  <c r="H358" i="6"/>
  <c r="I358" i="6" s="1"/>
  <c r="F358" i="6"/>
  <c r="C358" i="6"/>
  <c r="AC357" i="6"/>
  <c r="AD357" i="6" s="1"/>
  <c r="AA357" i="6"/>
  <c r="W357" i="6"/>
  <c r="X357" i="6" s="1"/>
  <c r="U357" i="6"/>
  <c r="R357" i="6"/>
  <c r="N357" i="6"/>
  <c r="O357" i="6" s="1"/>
  <c r="L357" i="6"/>
  <c r="I357" i="6"/>
  <c r="H357" i="6"/>
  <c r="F357" i="6"/>
  <c r="C357" i="6"/>
  <c r="AC356" i="6"/>
  <c r="AD356" i="6" s="1"/>
  <c r="AA356" i="6"/>
  <c r="X356" i="6"/>
  <c r="W356" i="6"/>
  <c r="U356" i="6"/>
  <c r="R356" i="6"/>
  <c r="O356" i="6"/>
  <c r="N356" i="6"/>
  <c r="L356" i="6"/>
  <c r="I356" i="6"/>
  <c r="H356" i="6"/>
  <c r="F356" i="6"/>
  <c r="C356" i="6"/>
  <c r="AD355" i="6"/>
  <c r="AC355" i="6"/>
  <c r="AA355" i="6"/>
  <c r="X355" i="6"/>
  <c r="W355" i="6"/>
  <c r="U355" i="6"/>
  <c r="R355" i="6"/>
  <c r="N355" i="6"/>
  <c r="O355" i="6" s="1"/>
  <c r="L355" i="6"/>
  <c r="H355" i="6"/>
  <c r="I355" i="6" s="1"/>
  <c r="F355" i="6"/>
  <c r="C355" i="6"/>
  <c r="AD354" i="6"/>
  <c r="AC354" i="6"/>
  <c r="AA354" i="6"/>
  <c r="X354" i="6"/>
  <c r="W354" i="6"/>
  <c r="U354" i="6"/>
  <c r="R354" i="6"/>
  <c r="N354" i="6"/>
  <c r="O354" i="6" s="1"/>
  <c r="L354" i="6"/>
  <c r="H354" i="6"/>
  <c r="I354" i="6" s="1"/>
  <c r="F354" i="6"/>
  <c r="C354" i="6"/>
  <c r="AD353" i="6"/>
  <c r="AC353" i="6"/>
  <c r="AA353" i="6"/>
  <c r="W353" i="6"/>
  <c r="X353" i="6" s="1"/>
  <c r="U353" i="6"/>
  <c r="R353" i="6"/>
  <c r="O353" i="6"/>
  <c r="N353" i="6"/>
  <c r="L353" i="6"/>
  <c r="I353" i="6"/>
  <c r="H353" i="6"/>
  <c r="F353" i="6"/>
  <c r="C353" i="6"/>
  <c r="AC352" i="6"/>
  <c r="AD352" i="6" s="1"/>
  <c r="AA352" i="6"/>
  <c r="W352" i="6"/>
  <c r="X352" i="6" s="1"/>
  <c r="U352" i="6"/>
  <c r="R352" i="6"/>
  <c r="O352" i="6"/>
  <c r="N352" i="6"/>
  <c r="L352" i="6"/>
  <c r="H352" i="6"/>
  <c r="I352" i="6" s="1"/>
  <c r="F352" i="6"/>
  <c r="C352" i="6"/>
  <c r="AD351" i="6"/>
  <c r="AC351" i="6"/>
  <c r="AA351" i="6"/>
  <c r="W351" i="6"/>
  <c r="X351" i="6" s="1"/>
  <c r="U351" i="6"/>
  <c r="R351" i="6"/>
  <c r="N351" i="6"/>
  <c r="O351" i="6" s="1"/>
  <c r="L351" i="6"/>
  <c r="H351" i="6"/>
  <c r="I351" i="6" s="1"/>
  <c r="F351" i="6"/>
  <c r="C351" i="6"/>
  <c r="AD350" i="6"/>
  <c r="AC350" i="6"/>
  <c r="AA350" i="6"/>
  <c r="X350" i="6"/>
  <c r="W350" i="6"/>
  <c r="U350" i="6"/>
  <c r="R350" i="6"/>
  <c r="N350" i="6"/>
  <c r="O350" i="6" s="1"/>
  <c r="L350" i="6"/>
  <c r="H350" i="6"/>
  <c r="I350" i="6" s="1"/>
  <c r="F350" i="6"/>
  <c r="C350" i="6"/>
  <c r="AC348" i="6"/>
  <c r="AD348" i="6" s="1"/>
  <c r="AA348" i="6"/>
  <c r="W348" i="6"/>
  <c r="X348" i="6" s="1"/>
  <c r="U348" i="6"/>
  <c r="R348" i="6"/>
  <c r="N348" i="6"/>
  <c r="O348" i="6" s="1"/>
  <c r="L348" i="6"/>
  <c r="I348" i="6"/>
  <c r="H348" i="6"/>
  <c r="F348" i="6"/>
  <c r="C348" i="6"/>
  <c r="Z345" i="6"/>
  <c r="AA345" i="6" s="1"/>
  <c r="U345" i="6"/>
  <c r="T345" i="6"/>
  <c r="R345" i="6"/>
  <c r="Q345" i="6"/>
  <c r="K345" i="6"/>
  <c r="L345" i="6" s="1"/>
  <c r="H345" i="6"/>
  <c r="I345" i="6" s="1"/>
  <c r="F345" i="6"/>
  <c r="E345" i="6"/>
  <c r="B345" i="6"/>
  <c r="C345" i="6" s="1"/>
  <c r="AA344" i="6"/>
  <c r="Z344" i="6"/>
  <c r="U344" i="6"/>
  <c r="T344" i="6"/>
  <c r="Q344" i="6"/>
  <c r="N344" i="6"/>
  <c r="O344" i="6" s="1"/>
  <c r="L344" i="6"/>
  <c r="K344" i="6"/>
  <c r="I344" i="6"/>
  <c r="H344" i="6"/>
  <c r="E344" i="6"/>
  <c r="F344" i="6" s="1"/>
  <c r="C344" i="6"/>
  <c r="B344" i="6"/>
  <c r="AA343" i="6"/>
  <c r="Z343" i="6"/>
  <c r="AC343" i="6" s="1"/>
  <c r="AD343" i="6" s="1"/>
  <c r="W343" i="6"/>
  <c r="X343" i="6" s="1"/>
  <c r="T343" i="6"/>
  <c r="U343" i="6" s="1"/>
  <c r="R343" i="6"/>
  <c r="Q343" i="6"/>
  <c r="K343" i="6"/>
  <c r="L343" i="6" s="1"/>
  <c r="F343" i="6"/>
  <c r="E343" i="6"/>
  <c r="B343" i="6"/>
  <c r="AC342" i="6"/>
  <c r="AD342" i="6" s="1"/>
  <c r="AA342" i="6"/>
  <c r="X342" i="6"/>
  <c r="W342" i="6"/>
  <c r="U342" i="6"/>
  <c r="R342" i="6"/>
  <c r="O342" i="6"/>
  <c r="N342" i="6"/>
  <c r="L342" i="6"/>
  <c r="I342" i="6"/>
  <c r="H342" i="6"/>
  <c r="F342" i="6"/>
  <c r="C342" i="6"/>
  <c r="AC341" i="6"/>
  <c r="AD341" i="6" s="1"/>
  <c r="AA341" i="6"/>
  <c r="X341" i="6"/>
  <c r="W341" i="6"/>
  <c r="U341" i="6"/>
  <c r="R341" i="6"/>
  <c r="N341" i="6"/>
  <c r="O341" i="6" s="1"/>
  <c r="L341" i="6"/>
  <c r="H341" i="6"/>
  <c r="I341" i="6" s="1"/>
  <c r="F341" i="6"/>
  <c r="C341" i="6"/>
  <c r="AD340" i="6"/>
  <c r="AC340" i="6"/>
  <c r="AA340" i="6"/>
  <c r="X340" i="6"/>
  <c r="W340" i="6"/>
  <c r="U340" i="6"/>
  <c r="R340" i="6"/>
  <c r="N340" i="6"/>
  <c r="O340" i="6" s="1"/>
  <c r="L340" i="6"/>
  <c r="H340" i="6"/>
  <c r="I340" i="6" s="1"/>
  <c r="F340" i="6"/>
  <c r="C340" i="6"/>
  <c r="AD339" i="6"/>
  <c r="AC339" i="6"/>
  <c r="AA339" i="6"/>
  <c r="W339" i="6"/>
  <c r="X339" i="6" s="1"/>
  <c r="U339" i="6"/>
  <c r="R339" i="6"/>
  <c r="O339" i="6"/>
  <c r="N339" i="6"/>
  <c r="L339" i="6"/>
  <c r="I339" i="6"/>
  <c r="H339" i="6"/>
  <c r="F339" i="6"/>
  <c r="C339" i="6"/>
  <c r="AC338" i="6"/>
  <c r="AD338" i="6" s="1"/>
  <c r="AA338" i="6"/>
  <c r="W338" i="6"/>
  <c r="X338" i="6" s="1"/>
  <c r="U338" i="6"/>
  <c r="R338" i="6"/>
  <c r="O338" i="6"/>
  <c r="N338" i="6"/>
  <c r="L338" i="6"/>
  <c r="H338" i="6"/>
  <c r="I338" i="6" s="1"/>
  <c r="F338" i="6"/>
  <c r="C338" i="6"/>
  <c r="AD336" i="6"/>
  <c r="AC336" i="6"/>
  <c r="AA336" i="6"/>
  <c r="W336" i="6"/>
  <c r="X336" i="6" s="1"/>
  <c r="U336" i="6"/>
  <c r="R336" i="6"/>
  <c r="N336" i="6"/>
  <c r="O336" i="6" s="1"/>
  <c r="L336" i="6"/>
  <c r="H336" i="6"/>
  <c r="I336" i="6" s="1"/>
  <c r="F336" i="6"/>
  <c r="C336" i="6"/>
  <c r="AD335" i="6"/>
  <c r="AC335" i="6"/>
  <c r="AA335" i="6"/>
  <c r="X335" i="6"/>
  <c r="W335" i="6"/>
  <c r="U335" i="6"/>
  <c r="R335" i="6"/>
  <c r="N335" i="6"/>
  <c r="O335" i="6" s="1"/>
  <c r="L335" i="6"/>
  <c r="H335" i="6"/>
  <c r="I335" i="6" s="1"/>
  <c r="F335" i="6"/>
  <c r="C335" i="6"/>
  <c r="AC334" i="6"/>
  <c r="AD334" i="6" s="1"/>
  <c r="AA334" i="6"/>
  <c r="W334" i="6"/>
  <c r="X334" i="6" s="1"/>
  <c r="U334" i="6"/>
  <c r="R334" i="6"/>
  <c r="N334" i="6"/>
  <c r="O334" i="6" s="1"/>
  <c r="L334" i="6"/>
  <c r="I334" i="6"/>
  <c r="H334" i="6"/>
  <c r="F334" i="6"/>
  <c r="C334" i="6"/>
  <c r="AC333" i="6"/>
  <c r="AD333" i="6" s="1"/>
  <c r="AA333" i="6"/>
  <c r="X333" i="6"/>
  <c r="W333" i="6"/>
  <c r="U333" i="6"/>
  <c r="R333" i="6"/>
  <c r="O333" i="6"/>
  <c r="N333" i="6"/>
  <c r="L333" i="6"/>
  <c r="I333" i="6"/>
  <c r="H333" i="6"/>
  <c r="F333" i="6"/>
  <c r="C333" i="6"/>
  <c r="AD332" i="6"/>
  <c r="AC332" i="6"/>
  <c r="AA332" i="6"/>
  <c r="X332" i="6"/>
  <c r="W332" i="6"/>
  <c r="U332" i="6"/>
  <c r="R332" i="6"/>
  <c r="N332" i="6"/>
  <c r="O332" i="6" s="1"/>
  <c r="L332" i="6"/>
  <c r="H332" i="6"/>
  <c r="I332" i="6" s="1"/>
  <c r="F332" i="6"/>
  <c r="C332" i="6"/>
  <c r="AD331" i="6"/>
  <c r="AC331" i="6"/>
  <c r="AA331" i="6"/>
  <c r="X331" i="6"/>
  <c r="W331" i="6"/>
  <c r="U331" i="6"/>
  <c r="R331" i="6"/>
  <c r="O331" i="6"/>
  <c r="N331" i="6"/>
  <c r="L331" i="6"/>
  <c r="H331" i="6"/>
  <c r="I331" i="6" s="1"/>
  <c r="F331" i="6"/>
  <c r="C331" i="6"/>
  <c r="AD330" i="6"/>
  <c r="AC330" i="6"/>
  <c r="AA330" i="6"/>
  <c r="W330" i="6"/>
  <c r="X330" i="6" s="1"/>
  <c r="U330" i="6"/>
  <c r="R330" i="6"/>
  <c r="O330" i="6"/>
  <c r="N330" i="6"/>
  <c r="L330" i="6"/>
  <c r="I330" i="6"/>
  <c r="H330" i="6"/>
  <c r="F330" i="6"/>
  <c r="C330" i="6"/>
  <c r="AC329" i="6"/>
  <c r="AD329" i="6" s="1"/>
  <c r="AA329" i="6"/>
  <c r="W329" i="6"/>
  <c r="X329" i="6" s="1"/>
  <c r="U329" i="6"/>
  <c r="R329" i="6"/>
  <c r="O329" i="6"/>
  <c r="N329" i="6"/>
  <c r="L329" i="6"/>
  <c r="H329" i="6"/>
  <c r="I329" i="6" s="1"/>
  <c r="F329" i="6"/>
  <c r="C329" i="6"/>
  <c r="AC326" i="6"/>
  <c r="AD326" i="6" s="1"/>
  <c r="Z326" i="6"/>
  <c r="AA326" i="6" s="1"/>
  <c r="X326" i="6"/>
  <c r="U326" i="6"/>
  <c r="T326" i="6"/>
  <c r="Q326" i="6"/>
  <c r="W326" i="6" s="1"/>
  <c r="K326" i="6"/>
  <c r="L326" i="6" s="1"/>
  <c r="F326" i="6"/>
  <c r="E326" i="6"/>
  <c r="B326" i="6"/>
  <c r="Z325" i="6"/>
  <c r="AA325" i="6" s="1"/>
  <c r="T325" i="6"/>
  <c r="U325" i="6" s="1"/>
  <c r="Q325" i="6"/>
  <c r="O325" i="6"/>
  <c r="K325" i="6"/>
  <c r="L325" i="6" s="1"/>
  <c r="H325" i="6"/>
  <c r="I325" i="6" s="1"/>
  <c r="F325" i="6"/>
  <c r="E325" i="6"/>
  <c r="C325" i="6"/>
  <c r="B325" i="6"/>
  <c r="N325" i="6" s="1"/>
  <c r="AC324" i="6"/>
  <c r="AD324" i="6" s="1"/>
  <c r="AA324" i="6"/>
  <c r="X324" i="6"/>
  <c r="W324" i="6"/>
  <c r="U324" i="6"/>
  <c r="R324" i="6"/>
  <c r="N324" i="6"/>
  <c r="O324" i="6" s="1"/>
  <c r="L324" i="6"/>
  <c r="H324" i="6"/>
  <c r="I324" i="6" s="1"/>
  <c r="F324" i="6"/>
  <c r="C324" i="6"/>
  <c r="AC323" i="6"/>
  <c r="AD323" i="6" s="1"/>
  <c r="AA323" i="6"/>
  <c r="X323" i="6"/>
  <c r="W323" i="6"/>
  <c r="U323" i="6"/>
  <c r="R323" i="6"/>
  <c r="N323" i="6"/>
  <c r="O323" i="6" s="1"/>
  <c r="L323" i="6"/>
  <c r="I323" i="6"/>
  <c r="H323" i="6"/>
  <c r="F323" i="6"/>
  <c r="C323" i="6"/>
  <c r="AD322" i="6"/>
  <c r="AC322" i="6"/>
  <c r="AA322" i="6"/>
  <c r="W322" i="6"/>
  <c r="X322" i="6" s="1"/>
  <c r="U322" i="6"/>
  <c r="R322" i="6"/>
  <c r="O322" i="6"/>
  <c r="N322" i="6"/>
  <c r="L322" i="6"/>
  <c r="I322" i="6"/>
  <c r="H322" i="6"/>
  <c r="F322" i="6"/>
  <c r="C322" i="6"/>
  <c r="AC321" i="6"/>
  <c r="AD321" i="6" s="1"/>
  <c r="AA321" i="6"/>
  <c r="W321" i="6"/>
  <c r="X321" i="6" s="1"/>
  <c r="U321" i="6"/>
  <c r="R321" i="6"/>
  <c r="O321" i="6"/>
  <c r="N321" i="6"/>
  <c r="L321" i="6"/>
  <c r="H321" i="6"/>
  <c r="I321" i="6" s="1"/>
  <c r="F321" i="6"/>
  <c r="C321" i="6"/>
  <c r="AC320" i="6"/>
  <c r="AD320" i="6" s="1"/>
  <c r="AA320" i="6"/>
  <c r="X320" i="6"/>
  <c r="W320" i="6"/>
  <c r="U320" i="6"/>
  <c r="R320" i="6"/>
  <c r="N320" i="6"/>
  <c r="O320" i="6" s="1"/>
  <c r="L320" i="6"/>
  <c r="H320" i="6"/>
  <c r="I320" i="6" s="1"/>
  <c r="F320" i="6"/>
  <c r="C320" i="6"/>
  <c r="AD319" i="6"/>
  <c r="AC319" i="6"/>
  <c r="AA319" i="6"/>
  <c r="X319" i="6"/>
  <c r="W319" i="6"/>
  <c r="U319" i="6"/>
  <c r="R319" i="6"/>
  <c r="N319" i="6"/>
  <c r="O319" i="6" s="1"/>
  <c r="L319" i="6"/>
  <c r="H319" i="6"/>
  <c r="I319" i="6" s="1"/>
  <c r="F319" i="6"/>
  <c r="C319" i="6"/>
  <c r="AC318" i="6"/>
  <c r="AD318" i="6" s="1"/>
  <c r="AA318" i="6"/>
  <c r="W318" i="6"/>
  <c r="X318" i="6" s="1"/>
  <c r="U318" i="6"/>
  <c r="R318" i="6"/>
  <c r="N318" i="6"/>
  <c r="O318" i="6" s="1"/>
  <c r="L318" i="6"/>
  <c r="H318" i="6"/>
  <c r="I318" i="6" s="1"/>
  <c r="F318" i="6"/>
  <c r="C318" i="6"/>
  <c r="AC317" i="6"/>
  <c r="AD317" i="6" s="1"/>
  <c r="AA317" i="6"/>
  <c r="X317" i="6"/>
  <c r="W317" i="6"/>
  <c r="U317" i="6"/>
  <c r="R317" i="6"/>
  <c r="O317" i="6"/>
  <c r="N317" i="6"/>
  <c r="L317" i="6"/>
  <c r="I317" i="6"/>
  <c r="H317" i="6"/>
  <c r="F317" i="6"/>
  <c r="C317" i="6"/>
  <c r="AD316" i="6"/>
  <c r="AC316" i="6"/>
  <c r="AA316" i="6"/>
  <c r="X316" i="6"/>
  <c r="W316" i="6"/>
  <c r="U316" i="6"/>
  <c r="R316" i="6"/>
  <c r="N316" i="6"/>
  <c r="O316" i="6" s="1"/>
  <c r="L316" i="6"/>
  <c r="H316" i="6"/>
  <c r="I316" i="6" s="1"/>
  <c r="F316" i="6"/>
  <c r="C316" i="6"/>
  <c r="AC315" i="6"/>
  <c r="AD315" i="6" s="1"/>
  <c r="AA315" i="6"/>
  <c r="X315" i="6"/>
  <c r="W315" i="6"/>
  <c r="U315" i="6"/>
  <c r="R315" i="6"/>
  <c r="N315" i="6"/>
  <c r="O315" i="6" s="1"/>
  <c r="L315" i="6"/>
  <c r="H315" i="6"/>
  <c r="I315" i="6" s="1"/>
  <c r="F315" i="6"/>
  <c r="C315" i="6"/>
  <c r="AD314" i="6"/>
  <c r="AC314" i="6"/>
  <c r="AA314" i="6"/>
  <c r="W314" i="6"/>
  <c r="X314" i="6" s="1"/>
  <c r="U314" i="6"/>
  <c r="R314" i="6"/>
  <c r="O314" i="6"/>
  <c r="N314" i="6"/>
  <c r="L314" i="6"/>
  <c r="I314" i="6"/>
  <c r="H314" i="6"/>
  <c r="F314" i="6"/>
  <c r="C314" i="6"/>
  <c r="AC313" i="6"/>
  <c r="AD313" i="6" s="1"/>
  <c r="AA313" i="6"/>
  <c r="W313" i="6"/>
  <c r="X313" i="6" s="1"/>
  <c r="U313" i="6"/>
  <c r="R313" i="6"/>
  <c r="O313" i="6"/>
  <c r="N313" i="6"/>
  <c r="L313" i="6"/>
  <c r="H313" i="6"/>
  <c r="I313" i="6" s="1"/>
  <c r="F313" i="6"/>
  <c r="C313" i="6"/>
  <c r="AC312" i="6"/>
  <c r="AD312" i="6" s="1"/>
  <c r="AA312" i="6"/>
  <c r="W312" i="6"/>
  <c r="X312" i="6" s="1"/>
  <c r="U312" i="6"/>
  <c r="R312" i="6"/>
  <c r="N312" i="6"/>
  <c r="O312" i="6" s="1"/>
  <c r="L312" i="6"/>
  <c r="H312" i="6"/>
  <c r="I312" i="6" s="1"/>
  <c r="F312" i="6"/>
  <c r="C312" i="6"/>
  <c r="AD311" i="6"/>
  <c r="AC311" i="6"/>
  <c r="AA311" i="6"/>
  <c r="X311" i="6"/>
  <c r="W311" i="6"/>
  <c r="U311" i="6"/>
  <c r="R311" i="6"/>
  <c r="N311" i="6"/>
  <c r="O311" i="6" s="1"/>
  <c r="L311" i="6"/>
  <c r="H311" i="6"/>
  <c r="I311" i="6" s="1"/>
  <c r="F311" i="6"/>
  <c r="C311" i="6"/>
  <c r="AC310" i="6"/>
  <c r="AD310" i="6" s="1"/>
  <c r="AA310" i="6"/>
  <c r="W310" i="6"/>
  <c r="X310" i="6" s="1"/>
  <c r="U310" i="6"/>
  <c r="R310" i="6"/>
  <c r="O310" i="6"/>
  <c r="N310" i="6"/>
  <c r="L310" i="6"/>
  <c r="I310" i="6"/>
  <c r="H310" i="6"/>
  <c r="F310" i="6"/>
  <c r="C310" i="6"/>
  <c r="AC309" i="6"/>
  <c r="AD309" i="6" s="1"/>
  <c r="AA309" i="6"/>
  <c r="X309" i="6"/>
  <c r="W309" i="6"/>
  <c r="U309" i="6"/>
  <c r="R309" i="6"/>
  <c r="O309" i="6"/>
  <c r="N309" i="6"/>
  <c r="L309" i="6"/>
  <c r="I309" i="6"/>
  <c r="H309" i="6"/>
  <c r="F309" i="6"/>
  <c r="C309" i="6"/>
  <c r="AC308" i="6"/>
  <c r="AD308" i="6" s="1"/>
  <c r="AA308" i="6"/>
  <c r="X308" i="6"/>
  <c r="W308" i="6"/>
  <c r="U308" i="6"/>
  <c r="R308" i="6"/>
  <c r="N308" i="6"/>
  <c r="O308" i="6" s="1"/>
  <c r="L308" i="6"/>
  <c r="H308" i="6"/>
  <c r="I308" i="6" s="1"/>
  <c r="F308" i="6"/>
  <c r="C308" i="6"/>
  <c r="AD307" i="6"/>
  <c r="AC307" i="6"/>
  <c r="AA307" i="6"/>
  <c r="X307" i="6"/>
  <c r="W307" i="6"/>
  <c r="U307" i="6"/>
  <c r="R307" i="6"/>
  <c r="N307" i="6"/>
  <c r="O307" i="6" s="1"/>
  <c r="L307" i="6"/>
  <c r="H307" i="6"/>
  <c r="I307" i="6" s="1"/>
  <c r="F307" i="6"/>
  <c r="C307" i="6"/>
  <c r="AD306" i="6"/>
  <c r="AC306" i="6"/>
  <c r="AA306" i="6"/>
  <c r="W306" i="6"/>
  <c r="X306" i="6" s="1"/>
  <c r="U306" i="6"/>
  <c r="R306" i="6"/>
  <c r="O306" i="6"/>
  <c r="N306" i="6"/>
  <c r="L306" i="6"/>
  <c r="I306" i="6"/>
  <c r="H306" i="6"/>
  <c r="F306" i="6"/>
  <c r="C306" i="6"/>
  <c r="AC305" i="6"/>
  <c r="AD305" i="6" s="1"/>
  <c r="AA305" i="6"/>
  <c r="W305" i="6"/>
  <c r="X305" i="6" s="1"/>
  <c r="U305" i="6"/>
  <c r="R305" i="6"/>
  <c r="O305" i="6"/>
  <c r="N305" i="6"/>
  <c r="L305" i="6"/>
  <c r="H305" i="6"/>
  <c r="I305" i="6" s="1"/>
  <c r="F305" i="6"/>
  <c r="C305" i="6"/>
  <c r="AC304" i="6"/>
  <c r="AD304" i="6" s="1"/>
  <c r="AA304" i="6"/>
  <c r="W304" i="6"/>
  <c r="X304" i="6" s="1"/>
  <c r="U304" i="6"/>
  <c r="R304" i="6"/>
  <c r="O304" i="6"/>
  <c r="N304" i="6"/>
  <c r="L304" i="6"/>
  <c r="H304" i="6"/>
  <c r="I304" i="6" s="1"/>
  <c r="F304" i="6"/>
  <c r="C304" i="6"/>
  <c r="AD303" i="6"/>
  <c r="AC303" i="6"/>
  <c r="AA303" i="6"/>
  <c r="X303" i="6"/>
  <c r="W303" i="6"/>
  <c r="U303" i="6"/>
  <c r="R303" i="6"/>
  <c r="N303" i="6"/>
  <c r="O303" i="6" s="1"/>
  <c r="L303" i="6"/>
  <c r="H303" i="6"/>
  <c r="I303" i="6" s="1"/>
  <c r="F303" i="6"/>
  <c r="C303" i="6"/>
  <c r="AC302" i="6"/>
  <c r="AD302" i="6" s="1"/>
  <c r="AA302" i="6"/>
  <c r="W302" i="6"/>
  <c r="X302" i="6" s="1"/>
  <c r="U302" i="6"/>
  <c r="R302" i="6"/>
  <c r="O302" i="6"/>
  <c r="N302" i="6"/>
  <c r="L302" i="6"/>
  <c r="I302" i="6"/>
  <c r="H302" i="6"/>
  <c r="F302" i="6"/>
  <c r="C302" i="6"/>
  <c r="AC301" i="6"/>
  <c r="AD301" i="6" s="1"/>
  <c r="AA301" i="6"/>
  <c r="W301" i="6"/>
  <c r="X301" i="6" s="1"/>
  <c r="U301" i="6"/>
  <c r="R301" i="6"/>
  <c r="O301" i="6"/>
  <c r="N301" i="6"/>
  <c r="L301" i="6"/>
  <c r="I301" i="6"/>
  <c r="H301" i="6"/>
  <c r="F301" i="6"/>
  <c r="C301" i="6"/>
  <c r="AC300" i="6"/>
  <c r="AD300" i="6" s="1"/>
  <c r="AA300" i="6"/>
  <c r="X300" i="6"/>
  <c r="W300" i="6"/>
  <c r="U300" i="6"/>
  <c r="R300" i="6"/>
  <c r="N300" i="6"/>
  <c r="O300" i="6" s="1"/>
  <c r="L300" i="6"/>
  <c r="H300" i="6"/>
  <c r="I300" i="6" s="1"/>
  <c r="F300" i="6"/>
  <c r="C300" i="6"/>
  <c r="AD299" i="6"/>
  <c r="AC299" i="6"/>
  <c r="AA299" i="6"/>
  <c r="X299" i="6"/>
  <c r="W299" i="6"/>
  <c r="U299" i="6"/>
  <c r="R299" i="6"/>
  <c r="N299" i="6"/>
  <c r="O299" i="6" s="1"/>
  <c r="L299" i="6"/>
  <c r="I299" i="6"/>
  <c r="H299" i="6"/>
  <c r="F299" i="6"/>
  <c r="C299" i="6"/>
  <c r="AD298" i="6"/>
  <c r="AC298" i="6"/>
  <c r="AA298" i="6"/>
  <c r="W298" i="6"/>
  <c r="X298" i="6" s="1"/>
  <c r="U298" i="6"/>
  <c r="R298" i="6"/>
  <c r="O298" i="6"/>
  <c r="N298" i="6"/>
  <c r="L298" i="6"/>
  <c r="I298" i="6"/>
  <c r="H298" i="6"/>
  <c r="F298" i="6"/>
  <c r="C298" i="6"/>
  <c r="AA296" i="6"/>
  <c r="Z296" i="6"/>
  <c r="T296" i="6"/>
  <c r="U296" i="6" s="1"/>
  <c r="Q296" i="6"/>
  <c r="N296" i="6"/>
  <c r="O296" i="6" s="1"/>
  <c r="L296" i="6"/>
  <c r="K296" i="6"/>
  <c r="H296" i="6"/>
  <c r="I296" i="6" s="1"/>
  <c r="E296" i="6"/>
  <c r="F296" i="6" s="1"/>
  <c r="C296" i="6"/>
  <c r="B296" i="6"/>
  <c r="AC295" i="6"/>
  <c r="AD295" i="6" s="1"/>
  <c r="AA295" i="6"/>
  <c r="X295" i="6"/>
  <c r="W295" i="6"/>
  <c r="U295" i="6"/>
  <c r="R295" i="6"/>
  <c r="O295" i="6"/>
  <c r="N295" i="6"/>
  <c r="L295" i="6"/>
  <c r="I295" i="6"/>
  <c r="H295" i="6"/>
  <c r="F295" i="6"/>
  <c r="C295" i="6"/>
  <c r="AD294" i="6"/>
  <c r="AC294" i="6"/>
  <c r="AA294" i="6"/>
  <c r="X294" i="6"/>
  <c r="W294" i="6"/>
  <c r="U294" i="6"/>
  <c r="R294" i="6"/>
  <c r="O294" i="6"/>
  <c r="N294" i="6"/>
  <c r="L294" i="6"/>
  <c r="I294" i="6"/>
  <c r="H294" i="6"/>
  <c r="F294" i="6"/>
  <c r="C294" i="6"/>
  <c r="AC293" i="6"/>
  <c r="AD293" i="6" s="1"/>
  <c r="AA293" i="6"/>
  <c r="W293" i="6"/>
  <c r="X293" i="6" s="1"/>
  <c r="U293" i="6"/>
  <c r="R293" i="6"/>
  <c r="O293" i="6"/>
  <c r="N293" i="6"/>
  <c r="L293" i="6"/>
  <c r="H293" i="6"/>
  <c r="I293" i="6" s="1"/>
  <c r="F293" i="6"/>
  <c r="C293" i="6"/>
  <c r="AD292" i="6"/>
  <c r="AC292" i="6"/>
  <c r="AA292" i="6"/>
  <c r="X292" i="6"/>
  <c r="W292" i="6"/>
  <c r="U292" i="6"/>
  <c r="R292" i="6"/>
  <c r="O292" i="6"/>
  <c r="N292" i="6"/>
  <c r="L292" i="6"/>
  <c r="H292" i="6"/>
  <c r="I292" i="6" s="1"/>
  <c r="F292" i="6"/>
  <c r="C292" i="6"/>
  <c r="AD291" i="6"/>
  <c r="AC291" i="6"/>
  <c r="AA291" i="6"/>
  <c r="X291" i="6"/>
  <c r="W291" i="6"/>
  <c r="U291" i="6"/>
  <c r="R291" i="6"/>
  <c r="N291" i="6"/>
  <c r="O291" i="6" s="1"/>
  <c r="L291" i="6"/>
  <c r="H291" i="6"/>
  <c r="I291" i="6" s="1"/>
  <c r="F291" i="6"/>
  <c r="C291" i="6"/>
  <c r="AC290" i="6"/>
  <c r="AD290" i="6" s="1"/>
  <c r="AA290" i="6"/>
  <c r="W290" i="6"/>
  <c r="X290" i="6" s="1"/>
  <c r="U290" i="6"/>
  <c r="R290" i="6"/>
  <c r="N290" i="6"/>
  <c r="O290" i="6" s="1"/>
  <c r="L290" i="6"/>
  <c r="H290" i="6"/>
  <c r="I290" i="6" s="1"/>
  <c r="F290" i="6"/>
  <c r="C290" i="6"/>
  <c r="AC289" i="6"/>
  <c r="AD289" i="6" s="1"/>
  <c r="AA289" i="6"/>
  <c r="W289" i="6"/>
  <c r="X289" i="6" s="1"/>
  <c r="U289" i="6"/>
  <c r="R289" i="6"/>
  <c r="O289" i="6"/>
  <c r="N289" i="6"/>
  <c r="L289" i="6"/>
  <c r="I289" i="6"/>
  <c r="H289" i="6"/>
  <c r="F289" i="6"/>
  <c r="C289" i="6"/>
  <c r="AD288" i="6"/>
  <c r="AC288" i="6"/>
  <c r="AA288" i="6"/>
  <c r="X288" i="6"/>
  <c r="W288" i="6"/>
  <c r="U288" i="6"/>
  <c r="R288" i="6"/>
  <c r="N288" i="6"/>
  <c r="O288" i="6" s="1"/>
  <c r="L288" i="6"/>
  <c r="H288" i="6"/>
  <c r="I288" i="6" s="1"/>
  <c r="F288" i="6"/>
  <c r="C288" i="6"/>
  <c r="AC287" i="6"/>
  <c r="AD287" i="6" s="1"/>
  <c r="AA287" i="6"/>
  <c r="X287" i="6"/>
  <c r="W287" i="6"/>
  <c r="U287" i="6"/>
  <c r="R287" i="6"/>
  <c r="N287" i="6"/>
  <c r="O287" i="6" s="1"/>
  <c r="L287" i="6"/>
  <c r="H287" i="6"/>
  <c r="I287" i="6" s="1"/>
  <c r="F287" i="6"/>
  <c r="C287" i="6"/>
  <c r="Z285" i="6"/>
  <c r="AA285" i="6" s="1"/>
  <c r="T285" i="6"/>
  <c r="U285" i="6" s="1"/>
  <c r="Q285" i="6"/>
  <c r="L285" i="6"/>
  <c r="K285" i="6"/>
  <c r="H285" i="6"/>
  <c r="I285" i="6" s="1"/>
  <c r="F285" i="6"/>
  <c r="E285" i="6"/>
  <c r="C285" i="6"/>
  <c r="B285" i="6"/>
  <c r="AC284" i="6"/>
  <c r="AD284" i="6" s="1"/>
  <c r="AA284" i="6"/>
  <c r="X284" i="6"/>
  <c r="W284" i="6"/>
  <c r="U284" i="6"/>
  <c r="R284" i="6"/>
  <c r="N284" i="6"/>
  <c r="O284" i="6" s="1"/>
  <c r="L284" i="6"/>
  <c r="H284" i="6"/>
  <c r="I284" i="6" s="1"/>
  <c r="F284" i="6"/>
  <c r="C284" i="6"/>
  <c r="AC283" i="6"/>
  <c r="AD283" i="6" s="1"/>
  <c r="AA283" i="6"/>
  <c r="X283" i="6"/>
  <c r="W283" i="6"/>
  <c r="U283" i="6"/>
  <c r="R283" i="6"/>
  <c r="N283" i="6"/>
  <c r="O283" i="6" s="1"/>
  <c r="L283" i="6"/>
  <c r="H283" i="6"/>
  <c r="I283" i="6" s="1"/>
  <c r="F283" i="6"/>
  <c r="C283" i="6"/>
  <c r="AD282" i="6"/>
  <c r="AC282" i="6"/>
  <c r="AA282" i="6"/>
  <c r="W282" i="6"/>
  <c r="X282" i="6" s="1"/>
  <c r="U282" i="6"/>
  <c r="R282" i="6"/>
  <c r="O282" i="6"/>
  <c r="N282" i="6"/>
  <c r="L282" i="6"/>
  <c r="I282" i="6"/>
  <c r="H282" i="6"/>
  <c r="F282" i="6"/>
  <c r="C282" i="6"/>
  <c r="AC281" i="6"/>
  <c r="AD281" i="6" s="1"/>
  <c r="AA281" i="6"/>
  <c r="W281" i="6"/>
  <c r="X281" i="6" s="1"/>
  <c r="U281" i="6"/>
  <c r="R281" i="6"/>
  <c r="O281" i="6"/>
  <c r="N281" i="6"/>
  <c r="L281" i="6"/>
  <c r="H281" i="6"/>
  <c r="I281" i="6" s="1"/>
  <c r="F281" i="6"/>
  <c r="C281" i="6"/>
  <c r="AC280" i="6"/>
  <c r="AD280" i="6" s="1"/>
  <c r="AA280" i="6"/>
  <c r="W280" i="6"/>
  <c r="X280" i="6" s="1"/>
  <c r="U280" i="6"/>
  <c r="R280" i="6"/>
  <c r="N280" i="6"/>
  <c r="O280" i="6" s="1"/>
  <c r="L280" i="6"/>
  <c r="H280" i="6"/>
  <c r="I280" i="6" s="1"/>
  <c r="F280" i="6"/>
  <c r="C280" i="6"/>
  <c r="AD279" i="6"/>
  <c r="AC279" i="6"/>
  <c r="AA279" i="6"/>
  <c r="X279" i="6"/>
  <c r="W279" i="6"/>
  <c r="U279" i="6"/>
  <c r="R279" i="6"/>
  <c r="N279" i="6"/>
  <c r="O279" i="6" s="1"/>
  <c r="L279" i="6"/>
  <c r="I279" i="6"/>
  <c r="H279" i="6"/>
  <c r="F279" i="6"/>
  <c r="C279" i="6"/>
  <c r="AC278" i="6"/>
  <c r="AD278" i="6" s="1"/>
  <c r="AA278" i="6"/>
  <c r="W278" i="6"/>
  <c r="X278" i="6" s="1"/>
  <c r="U278" i="6"/>
  <c r="R278" i="6"/>
  <c r="N278" i="6"/>
  <c r="O278" i="6" s="1"/>
  <c r="L278" i="6"/>
  <c r="H278" i="6"/>
  <c r="I278" i="6" s="1"/>
  <c r="F278" i="6"/>
  <c r="C278" i="6"/>
  <c r="AC277" i="6"/>
  <c r="AD277" i="6" s="1"/>
  <c r="AA277" i="6"/>
  <c r="X277" i="6"/>
  <c r="W277" i="6"/>
  <c r="U277" i="6"/>
  <c r="R277" i="6"/>
  <c r="O277" i="6"/>
  <c r="N277" i="6"/>
  <c r="L277" i="6"/>
  <c r="I277" i="6"/>
  <c r="H277" i="6"/>
  <c r="F277" i="6"/>
  <c r="C277" i="6"/>
  <c r="AC276" i="6"/>
  <c r="AD276" i="6" s="1"/>
  <c r="AA276" i="6"/>
  <c r="X276" i="6"/>
  <c r="W276" i="6"/>
  <c r="U276" i="6"/>
  <c r="R276" i="6"/>
  <c r="N276" i="6"/>
  <c r="O276" i="6" s="1"/>
  <c r="L276" i="6"/>
  <c r="H276" i="6"/>
  <c r="I276" i="6" s="1"/>
  <c r="F276" i="6"/>
  <c r="C276" i="6"/>
  <c r="AC274" i="6"/>
  <c r="AD274" i="6" s="1"/>
  <c r="AA274" i="6"/>
  <c r="Z274" i="6"/>
  <c r="T274" i="6"/>
  <c r="U274" i="6" s="1"/>
  <c r="R274" i="6"/>
  <c r="Q274" i="6"/>
  <c r="N274" i="6"/>
  <c r="O274" i="6" s="1"/>
  <c r="K274" i="6"/>
  <c r="L274" i="6" s="1"/>
  <c r="F274" i="6"/>
  <c r="E274" i="6"/>
  <c r="B274" i="6"/>
  <c r="H274" i="6" s="1"/>
  <c r="I274" i="6" s="1"/>
  <c r="AC273" i="6"/>
  <c r="AD273" i="6" s="1"/>
  <c r="AA273" i="6"/>
  <c r="X273" i="6"/>
  <c r="W273" i="6"/>
  <c r="U273" i="6"/>
  <c r="R273" i="6"/>
  <c r="O273" i="6"/>
  <c r="N273" i="6"/>
  <c r="L273" i="6"/>
  <c r="I273" i="6"/>
  <c r="H273" i="6"/>
  <c r="F273" i="6"/>
  <c r="C273" i="6"/>
  <c r="AC272" i="6"/>
  <c r="AD272" i="6" s="1"/>
  <c r="AA272" i="6"/>
  <c r="X272" i="6"/>
  <c r="W272" i="6"/>
  <c r="U272" i="6"/>
  <c r="R272" i="6"/>
  <c r="N272" i="6"/>
  <c r="O272" i="6" s="1"/>
  <c r="L272" i="6"/>
  <c r="H272" i="6"/>
  <c r="I272" i="6" s="1"/>
  <c r="F272" i="6"/>
  <c r="C272" i="6"/>
  <c r="AD271" i="6"/>
  <c r="AC271" i="6"/>
  <c r="AA271" i="6"/>
  <c r="X271" i="6"/>
  <c r="W271" i="6"/>
  <c r="U271" i="6"/>
  <c r="R271" i="6"/>
  <c r="N271" i="6"/>
  <c r="O271" i="6" s="1"/>
  <c r="L271" i="6"/>
  <c r="H271" i="6"/>
  <c r="I271" i="6" s="1"/>
  <c r="F271" i="6"/>
  <c r="C271" i="6"/>
  <c r="AD270" i="6"/>
  <c r="AC270" i="6"/>
  <c r="AA270" i="6"/>
  <c r="W270" i="6"/>
  <c r="X270" i="6" s="1"/>
  <c r="U270" i="6"/>
  <c r="R270" i="6"/>
  <c r="O270" i="6"/>
  <c r="N270" i="6"/>
  <c r="L270" i="6"/>
  <c r="I270" i="6"/>
  <c r="H270" i="6"/>
  <c r="F270" i="6"/>
  <c r="C270" i="6"/>
  <c r="AA268" i="6"/>
  <c r="Z268" i="6"/>
  <c r="T268" i="6"/>
  <c r="U268" i="6" s="1"/>
  <c r="Q268" i="6"/>
  <c r="R268" i="6" s="1"/>
  <c r="N268" i="6"/>
  <c r="O268" i="6" s="1"/>
  <c r="L268" i="6"/>
  <c r="K268" i="6"/>
  <c r="E268" i="6"/>
  <c r="C268" i="6"/>
  <c r="B268" i="6"/>
  <c r="AD267" i="6"/>
  <c r="AC267" i="6"/>
  <c r="AA267" i="6"/>
  <c r="X267" i="6"/>
  <c r="W267" i="6"/>
  <c r="U267" i="6"/>
  <c r="R267" i="6"/>
  <c r="O267" i="6"/>
  <c r="N267" i="6"/>
  <c r="L267" i="6"/>
  <c r="I267" i="6"/>
  <c r="H267" i="6"/>
  <c r="F267" i="6"/>
  <c r="C267" i="6"/>
  <c r="AD266" i="6"/>
  <c r="AC266" i="6"/>
  <c r="AA266" i="6"/>
  <c r="W266" i="6"/>
  <c r="X266" i="6" s="1"/>
  <c r="U266" i="6"/>
  <c r="R266" i="6"/>
  <c r="O266" i="6"/>
  <c r="N266" i="6"/>
  <c r="L266" i="6"/>
  <c r="I266" i="6"/>
  <c r="H266" i="6"/>
  <c r="F266" i="6"/>
  <c r="C266" i="6"/>
  <c r="AC264" i="6"/>
  <c r="AD264" i="6" s="1"/>
  <c r="AA264" i="6"/>
  <c r="Z264" i="6"/>
  <c r="T264" i="6"/>
  <c r="W264" i="6" s="1"/>
  <c r="X264" i="6" s="1"/>
  <c r="Q264" i="6"/>
  <c r="R264" i="6" s="1"/>
  <c r="N264" i="6"/>
  <c r="O264" i="6" s="1"/>
  <c r="L264" i="6"/>
  <c r="K264" i="6"/>
  <c r="E264" i="6"/>
  <c r="F264" i="6" s="1"/>
  <c r="C264" i="6"/>
  <c r="B264" i="6"/>
  <c r="AC263" i="6"/>
  <c r="AD263" i="6" s="1"/>
  <c r="Z263" i="6"/>
  <c r="AA263" i="6" s="1"/>
  <c r="W263" i="6"/>
  <c r="X263" i="6" s="1"/>
  <c r="T263" i="6"/>
  <c r="U263" i="6" s="1"/>
  <c r="R263" i="6"/>
  <c r="Q263" i="6"/>
  <c r="K263" i="6"/>
  <c r="L263" i="6" s="1"/>
  <c r="E263" i="6"/>
  <c r="F263" i="6" s="1"/>
  <c r="C263" i="6"/>
  <c r="B263" i="6"/>
  <c r="AC262" i="6"/>
  <c r="AD262" i="6" s="1"/>
  <c r="AA262" i="6"/>
  <c r="W262" i="6"/>
  <c r="X262" i="6" s="1"/>
  <c r="U262" i="6"/>
  <c r="R262" i="6"/>
  <c r="O262" i="6"/>
  <c r="N262" i="6"/>
  <c r="L262" i="6"/>
  <c r="I262" i="6"/>
  <c r="H262" i="6"/>
  <c r="F262" i="6"/>
  <c r="C262" i="6"/>
  <c r="AD261" i="6"/>
  <c r="AC261" i="6"/>
  <c r="AA261" i="6"/>
  <c r="X261" i="6"/>
  <c r="W261" i="6"/>
  <c r="U261" i="6"/>
  <c r="R261" i="6"/>
  <c r="N261" i="6"/>
  <c r="O261" i="6" s="1"/>
  <c r="L261" i="6"/>
  <c r="H261" i="6"/>
  <c r="I261" i="6" s="1"/>
  <c r="F261" i="6"/>
  <c r="C261" i="6"/>
  <c r="AC260" i="6"/>
  <c r="AD260" i="6" s="1"/>
  <c r="AA260" i="6"/>
  <c r="X260" i="6"/>
  <c r="W260" i="6"/>
  <c r="U260" i="6"/>
  <c r="R260" i="6"/>
  <c r="N260" i="6"/>
  <c r="O260" i="6" s="1"/>
  <c r="L260" i="6"/>
  <c r="H260" i="6"/>
  <c r="I260" i="6" s="1"/>
  <c r="F260" i="6"/>
  <c r="C260" i="6"/>
  <c r="AD259" i="6"/>
  <c r="AC259" i="6"/>
  <c r="AA259" i="6"/>
  <c r="W259" i="6"/>
  <c r="X259" i="6" s="1"/>
  <c r="U259" i="6"/>
  <c r="R259" i="6"/>
  <c r="O259" i="6"/>
  <c r="N259" i="6"/>
  <c r="L259" i="6"/>
  <c r="I259" i="6"/>
  <c r="H259" i="6"/>
  <c r="F259" i="6"/>
  <c r="C259" i="6"/>
  <c r="AC258" i="6"/>
  <c r="AD258" i="6" s="1"/>
  <c r="AA258" i="6"/>
  <c r="W258" i="6"/>
  <c r="X258" i="6" s="1"/>
  <c r="U258" i="6"/>
  <c r="R258" i="6"/>
  <c r="O258" i="6"/>
  <c r="N258" i="6"/>
  <c r="L258" i="6"/>
  <c r="H258" i="6"/>
  <c r="I258" i="6" s="1"/>
  <c r="F258" i="6"/>
  <c r="C258" i="6"/>
  <c r="AC257" i="6"/>
  <c r="AD257" i="6" s="1"/>
  <c r="AA257" i="6"/>
  <c r="W257" i="6"/>
  <c r="X257" i="6" s="1"/>
  <c r="U257" i="6"/>
  <c r="R257" i="6"/>
  <c r="N257" i="6"/>
  <c r="O257" i="6" s="1"/>
  <c r="L257" i="6"/>
  <c r="H257" i="6"/>
  <c r="I257" i="6" s="1"/>
  <c r="F257" i="6"/>
  <c r="C257" i="6"/>
  <c r="AD256" i="6"/>
  <c r="AC256" i="6"/>
  <c r="AA256" i="6"/>
  <c r="X256" i="6"/>
  <c r="W256" i="6"/>
  <c r="U256" i="6"/>
  <c r="R256" i="6"/>
  <c r="N256" i="6"/>
  <c r="O256" i="6" s="1"/>
  <c r="L256" i="6"/>
  <c r="I256" i="6"/>
  <c r="H256" i="6"/>
  <c r="F256" i="6"/>
  <c r="C256" i="6"/>
  <c r="AC255" i="6"/>
  <c r="AD255" i="6" s="1"/>
  <c r="AA255" i="6"/>
  <c r="W255" i="6"/>
  <c r="X255" i="6" s="1"/>
  <c r="U255" i="6"/>
  <c r="R255" i="6"/>
  <c r="N255" i="6"/>
  <c r="O255" i="6" s="1"/>
  <c r="L255" i="6"/>
  <c r="H255" i="6"/>
  <c r="I255" i="6" s="1"/>
  <c r="F255" i="6"/>
  <c r="C255" i="6"/>
  <c r="AC254" i="6"/>
  <c r="AD254" i="6" s="1"/>
  <c r="AA254" i="6"/>
  <c r="X254" i="6"/>
  <c r="W254" i="6"/>
  <c r="U254" i="6"/>
  <c r="R254" i="6"/>
  <c r="O254" i="6"/>
  <c r="N254" i="6"/>
  <c r="L254" i="6"/>
  <c r="I254" i="6"/>
  <c r="H254" i="6"/>
  <c r="F254" i="6"/>
  <c r="C254" i="6"/>
  <c r="AC253" i="6"/>
  <c r="AD253" i="6" s="1"/>
  <c r="AA253" i="6"/>
  <c r="X253" i="6"/>
  <c r="W253" i="6"/>
  <c r="U253" i="6"/>
  <c r="R253" i="6"/>
  <c r="N253" i="6"/>
  <c r="O253" i="6" s="1"/>
  <c r="L253" i="6"/>
  <c r="H253" i="6"/>
  <c r="I253" i="6" s="1"/>
  <c r="F253" i="6"/>
  <c r="C253" i="6"/>
  <c r="AC252" i="6"/>
  <c r="AD252" i="6" s="1"/>
  <c r="AA252" i="6"/>
  <c r="X252" i="6"/>
  <c r="W252" i="6"/>
  <c r="U252" i="6"/>
  <c r="R252" i="6"/>
  <c r="O252" i="6"/>
  <c r="N252" i="6"/>
  <c r="L252" i="6"/>
  <c r="H252" i="6"/>
  <c r="I252" i="6" s="1"/>
  <c r="F252" i="6"/>
  <c r="C252" i="6"/>
  <c r="AD251" i="6"/>
  <c r="AC251" i="6"/>
  <c r="AA251" i="6"/>
  <c r="W251" i="6"/>
  <c r="X251" i="6" s="1"/>
  <c r="U251" i="6"/>
  <c r="R251" i="6"/>
  <c r="O251" i="6"/>
  <c r="N251" i="6"/>
  <c r="L251" i="6"/>
  <c r="I251" i="6"/>
  <c r="H251" i="6"/>
  <c r="F251" i="6"/>
  <c r="C251" i="6"/>
  <c r="AC250" i="6"/>
  <c r="AD250" i="6" s="1"/>
  <c r="AA250" i="6"/>
  <c r="W250" i="6"/>
  <c r="X250" i="6" s="1"/>
  <c r="U250" i="6"/>
  <c r="R250" i="6"/>
  <c r="O250" i="6"/>
  <c r="N250" i="6"/>
  <c r="L250" i="6"/>
  <c r="H250" i="6"/>
  <c r="I250" i="6" s="1"/>
  <c r="F250" i="6"/>
  <c r="C250" i="6"/>
  <c r="AD249" i="6"/>
  <c r="AC249" i="6"/>
  <c r="AA249" i="6"/>
  <c r="W249" i="6"/>
  <c r="X249" i="6" s="1"/>
  <c r="U249" i="6"/>
  <c r="R249" i="6"/>
  <c r="O249" i="6"/>
  <c r="N249" i="6"/>
  <c r="L249" i="6"/>
  <c r="H249" i="6"/>
  <c r="I249" i="6" s="1"/>
  <c r="F249" i="6"/>
  <c r="C249" i="6"/>
  <c r="AD248" i="6"/>
  <c r="AC248" i="6"/>
  <c r="AA248" i="6"/>
  <c r="X248" i="6"/>
  <c r="W248" i="6"/>
  <c r="U248" i="6"/>
  <c r="R248" i="6"/>
  <c r="N248" i="6"/>
  <c r="O248" i="6" s="1"/>
  <c r="L248" i="6"/>
  <c r="H248" i="6"/>
  <c r="I248" i="6" s="1"/>
  <c r="F248" i="6"/>
  <c r="C248" i="6"/>
  <c r="AC247" i="6"/>
  <c r="AD247" i="6" s="1"/>
  <c r="AA247" i="6"/>
  <c r="W247" i="6"/>
  <c r="X247" i="6" s="1"/>
  <c r="U247" i="6"/>
  <c r="R247" i="6"/>
  <c r="N247" i="6"/>
  <c r="O247" i="6" s="1"/>
  <c r="L247" i="6"/>
  <c r="I247" i="6"/>
  <c r="H247" i="6"/>
  <c r="F247" i="6"/>
  <c r="C247" i="6"/>
  <c r="AC246" i="6"/>
  <c r="AD246" i="6" s="1"/>
  <c r="AA246" i="6"/>
  <c r="X246" i="6"/>
  <c r="W246" i="6"/>
  <c r="U246" i="6"/>
  <c r="R246" i="6"/>
  <c r="O246" i="6"/>
  <c r="N246" i="6"/>
  <c r="L246" i="6"/>
  <c r="I246" i="6"/>
  <c r="H246" i="6"/>
  <c r="F246" i="6"/>
  <c r="C246" i="6"/>
  <c r="AC245" i="6"/>
  <c r="AD245" i="6" s="1"/>
  <c r="AA245" i="6"/>
  <c r="X245" i="6"/>
  <c r="W245" i="6"/>
  <c r="U245" i="6"/>
  <c r="R245" i="6"/>
  <c r="N245" i="6"/>
  <c r="O245" i="6" s="1"/>
  <c r="L245" i="6"/>
  <c r="H245" i="6"/>
  <c r="I245" i="6" s="1"/>
  <c r="F245" i="6"/>
  <c r="C245" i="6"/>
  <c r="AC244" i="6"/>
  <c r="AD244" i="6" s="1"/>
  <c r="AA244" i="6"/>
  <c r="X244" i="6"/>
  <c r="W244" i="6"/>
  <c r="U244" i="6"/>
  <c r="R244" i="6"/>
  <c r="N244" i="6"/>
  <c r="O244" i="6" s="1"/>
  <c r="L244" i="6"/>
  <c r="H244" i="6"/>
  <c r="I244" i="6" s="1"/>
  <c r="F244" i="6"/>
  <c r="C244" i="6"/>
  <c r="AD243" i="6"/>
  <c r="AC243" i="6"/>
  <c r="AA243" i="6"/>
  <c r="X243" i="6"/>
  <c r="W243" i="6"/>
  <c r="U243" i="6"/>
  <c r="R243" i="6"/>
  <c r="O243" i="6"/>
  <c r="N243" i="6"/>
  <c r="L243" i="6"/>
  <c r="I243" i="6"/>
  <c r="H243" i="6"/>
  <c r="F243" i="6"/>
  <c r="C243" i="6"/>
  <c r="AC242" i="6"/>
  <c r="AD242" i="6" s="1"/>
  <c r="AA242" i="6"/>
  <c r="W242" i="6"/>
  <c r="X242" i="6" s="1"/>
  <c r="U242" i="6"/>
  <c r="R242" i="6"/>
  <c r="O242" i="6"/>
  <c r="N242" i="6"/>
  <c r="L242" i="6"/>
  <c r="H242" i="6"/>
  <c r="I242" i="6" s="1"/>
  <c r="F242" i="6"/>
  <c r="C242" i="6"/>
  <c r="AC241" i="6"/>
  <c r="AD241" i="6" s="1"/>
  <c r="AA241" i="6"/>
  <c r="W241" i="6"/>
  <c r="X241" i="6" s="1"/>
  <c r="U241" i="6"/>
  <c r="R241" i="6"/>
  <c r="N241" i="6"/>
  <c r="O241" i="6" s="1"/>
  <c r="L241" i="6"/>
  <c r="H241" i="6"/>
  <c r="I241" i="6" s="1"/>
  <c r="F241" i="6"/>
  <c r="C241" i="6"/>
  <c r="AD240" i="6"/>
  <c r="AC240" i="6"/>
  <c r="AA240" i="6"/>
  <c r="X240" i="6"/>
  <c r="W240" i="6"/>
  <c r="U240" i="6"/>
  <c r="R240" i="6"/>
  <c r="N240" i="6"/>
  <c r="O240" i="6" s="1"/>
  <c r="L240" i="6"/>
  <c r="H240" i="6"/>
  <c r="I240" i="6" s="1"/>
  <c r="F240" i="6"/>
  <c r="C240" i="6"/>
  <c r="AC238" i="6"/>
  <c r="AD238" i="6" s="1"/>
  <c r="AA238" i="6"/>
  <c r="W238" i="6"/>
  <c r="X238" i="6" s="1"/>
  <c r="U238" i="6"/>
  <c r="R238" i="6"/>
  <c r="O238" i="6"/>
  <c r="N238" i="6"/>
  <c r="L238" i="6"/>
  <c r="I238" i="6"/>
  <c r="H238" i="6"/>
  <c r="F238" i="6"/>
  <c r="C238" i="6"/>
  <c r="Z236" i="6"/>
  <c r="AA236" i="6" s="1"/>
  <c r="T236" i="6"/>
  <c r="U236" i="6" s="1"/>
  <c r="Q236" i="6"/>
  <c r="K236" i="6"/>
  <c r="L236" i="6" s="1"/>
  <c r="E236" i="6"/>
  <c r="F236" i="6" s="1"/>
  <c r="B236" i="6"/>
  <c r="AD235" i="6"/>
  <c r="AC235" i="6"/>
  <c r="AA235" i="6"/>
  <c r="X235" i="6"/>
  <c r="W235" i="6"/>
  <c r="U235" i="6"/>
  <c r="R235" i="6"/>
  <c r="N235" i="6"/>
  <c r="O235" i="6" s="1"/>
  <c r="L235" i="6"/>
  <c r="I235" i="6"/>
  <c r="H235" i="6"/>
  <c r="F235" i="6"/>
  <c r="C235" i="6"/>
  <c r="AC234" i="6"/>
  <c r="AD234" i="6" s="1"/>
  <c r="AA234" i="6"/>
  <c r="W234" i="6"/>
  <c r="X234" i="6" s="1"/>
  <c r="U234" i="6"/>
  <c r="R234" i="6"/>
  <c r="O234" i="6"/>
  <c r="N234" i="6"/>
  <c r="L234" i="6"/>
  <c r="I234" i="6"/>
  <c r="H234" i="6"/>
  <c r="F234" i="6"/>
  <c r="C234" i="6"/>
  <c r="AC233" i="6"/>
  <c r="AD233" i="6" s="1"/>
  <c r="AA233" i="6"/>
  <c r="W233" i="6"/>
  <c r="X233" i="6" s="1"/>
  <c r="U233" i="6"/>
  <c r="R233" i="6"/>
  <c r="O233" i="6"/>
  <c r="N233" i="6"/>
  <c r="L233" i="6"/>
  <c r="I233" i="6"/>
  <c r="H233" i="6"/>
  <c r="F233" i="6"/>
  <c r="C233" i="6"/>
  <c r="AC232" i="6"/>
  <c r="AD232" i="6" s="1"/>
  <c r="AA232" i="6"/>
  <c r="X232" i="6"/>
  <c r="W232" i="6"/>
  <c r="U232" i="6"/>
  <c r="R232" i="6"/>
  <c r="N232" i="6"/>
  <c r="O232" i="6" s="1"/>
  <c r="L232" i="6"/>
  <c r="H232" i="6"/>
  <c r="I232" i="6" s="1"/>
  <c r="F232" i="6"/>
  <c r="C232" i="6"/>
  <c r="AD231" i="6"/>
  <c r="AC231" i="6"/>
  <c r="AA231" i="6"/>
  <c r="X231" i="6"/>
  <c r="W231" i="6"/>
  <c r="U231" i="6"/>
  <c r="R231" i="6"/>
  <c r="O231" i="6"/>
  <c r="N231" i="6"/>
  <c r="L231" i="6"/>
  <c r="I231" i="6"/>
  <c r="H231" i="6"/>
  <c r="F231" i="6"/>
  <c r="C231" i="6"/>
  <c r="AD230" i="6"/>
  <c r="AC230" i="6"/>
  <c r="AA230" i="6"/>
  <c r="W230" i="6"/>
  <c r="X230" i="6" s="1"/>
  <c r="U230" i="6"/>
  <c r="R230" i="6"/>
  <c r="O230" i="6"/>
  <c r="N230" i="6"/>
  <c r="L230" i="6"/>
  <c r="I230" i="6"/>
  <c r="H230" i="6"/>
  <c r="F230" i="6"/>
  <c r="C230" i="6"/>
  <c r="AC229" i="6"/>
  <c r="AD229" i="6" s="1"/>
  <c r="AA229" i="6"/>
  <c r="W229" i="6"/>
  <c r="X229" i="6" s="1"/>
  <c r="U229" i="6"/>
  <c r="R229" i="6"/>
  <c r="O229" i="6"/>
  <c r="N229" i="6"/>
  <c r="L229" i="6"/>
  <c r="H229" i="6"/>
  <c r="I229" i="6" s="1"/>
  <c r="F229" i="6"/>
  <c r="C229" i="6"/>
  <c r="Z227" i="6"/>
  <c r="AA227" i="6" s="1"/>
  <c r="T227" i="6"/>
  <c r="U227" i="6" s="1"/>
  <c r="R227" i="6"/>
  <c r="Q227" i="6"/>
  <c r="K227" i="6"/>
  <c r="E227" i="6"/>
  <c r="F227" i="6" s="1"/>
  <c r="B227" i="6"/>
  <c r="AD226" i="6"/>
  <c r="AC226" i="6"/>
  <c r="AA226" i="6"/>
  <c r="W226" i="6"/>
  <c r="X226" i="6" s="1"/>
  <c r="U226" i="6"/>
  <c r="R226" i="6"/>
  <c r="O226" i="6"/>
  <c r="N226" i="6"/>
  <c r="L226" i="6"/>
  <c r="I226" i="6"/>
  <c r="H226" i="6"/>
  <c r="F226" i="6"/>
  <c r="C226" i="6"/>
  <c r="AC225" i="6"/>
  <c r="AD225" i="6" s="1"/>
  <c r="AA225" i="6"/>
  <c r="W225" i="6"/>
  <c r="X225" i="6" s="1"/>
  <c r="U225" i="6"/>
  <c r="R225" i="6"/>
  <c r="O225" i="6"/>
  <c r="N225" i="6"/>
  <c r="L225" i="6"/>
  <c r="H225" i="6"/>
  <c r="I225" i="6" s="1"/>
  <c r="F225" i="6"/>
  <c r="C225" i="6"/>
  <c r="AC224" i="6"/>
  <c r="AD224" i="6" s="1"/>
  <c r="AA224" i="6"/>
  <c r="W224" i="6"/>
  <c r="X224" i="6" s="1"/>
  <c r="U224" i="6"/>
  <c r="R224" i="6"/>
  <c r="O224" i="6"/>
  <c r="N224" i="6"/>
  <c r="L224" i="6"/>
  <c r="H224" i="6"/>
  <c r="I224" i="6" s="1"/>
  <c r="F224" i="6"/>
  <c r="C224" i="6"/>
  <c r="AD223" i="6"/>
  <c r="AC223" i="6"/>
  <c r="AA223" i="6"/>
  <c r="X223" i="6"/>
  <c r="W223" i="6"/>
  <c r="U223" i="6"/>
  <c r="R223" i="6"/>
  <c r="N223" i="6"/>
  <c r="O223" i="6" s="1"/>
  <c r="L223" i="6"/>
  <c r="H223" i="6"/>
  <c r="I223" i="6" s="1"/>
  <c r="F223" i="6"/>
  <c r="C223" i="6"/>
  <c r="AC222" i="6"/>
  <c r="AD222" i="6" s="1"/>
  <c r="AA222" i="6"/>
  <c r="W222" i="6"/>
  <c r="X222" i="6" s="1"/>
  <c r="U222" i="6"/>
  <c r="R222" i="6"/>
  <c r="O222" i="6"/>
  <c r="N222" i="6"/>
  <c r="L222" i="6"/>
  <c r="I222" i="6"/>
  <c r="H222" i="6"/>
  <c r="F222" i="6"/>
  <c r="C222" i="6"/>
  <c r="AC221" i="6"/>
  <c r="AD221" i="6" s="1"/>
  <c r="AA221" i="6"/>
  <c r="W221" i="6"/>
  <c r="X221" i="6" s="1"/>
  <c r="U221" i="6"/>
  <c r="R221" i="6"/>
  <c r="O221" i="6"/>
  <c r="N221" i="6"/>
  <c r="L221" i="6"/>
  <c r="I221" i="6"/>
  <c r="H221" i="6"/>
  <c r="F221" i="6"/>
  <c r="C221" i="6"/>
  <c r="AC220" i="6"/>
  <c r="AD220" i="6" s="1"/>
  <c r="AA220" i="6"/>
  <c r="X220" i="6"/>
  <c r="W220" i="6"/>
  <c r="U220" i="6"/>
  <c r="R220" i="6"/>
  <c r="N220" i="6"/>
  <c r="O220" i="6" s="1"/>
  <c r="L220" i="6"/>
  <c r="H220" i="6"/>
  <c r="I220" i="6" s="1"/>
  <c r="F220" i="6"/>
  <c r="C220" i="6"/>
  <c r="AD219" i="6"/>
  <c r="AC219" i="6"/>
  <c r="AA219" i="6"/>
  <c r="X219" i="6"/>
  <c r="W219" i="6"/>
  <c r="U219" i="6"/>
  <c r="R219" i="6"/>
  <c r="N219" i="6"/>
  <c r="O219" i="6" s="1"/>
  <c r="L219" i="6"/>
  <c r="I219" i="6"/>
  <c r="H219" i="6"/>
  <c r="F219" i="6"/>
  <c r="C219" i="6"/>
  <c r="AA218" i="6"/>
  <c r="Z218" i="6"/>
  <c r="T218" i="6"/>
  <c r="Q218" i="6"/>
  <c r="L218" i="6"/>
  <c r="K218" i="6"/>
  <c r="H218" i="6"/>
  <c r="I218" i="6" s="1"/>
  <c r="F218" i="6"/>
  <c r="E218" i="6"/>
  <c r="B218" i="6"/>
  <c r="AD217" i="6"/>
  <c r="AC217" i="6"/>
  <c r="AA217" i="6"/>
  <c r="X217" i="6"/>
  <c r="W217" i="6"/>
  <c r="U217" i="6"/>
  <c r="R217" i="6"/>
  <c r="N217" i="6"/>
  <c r="O217" i="6" s="1"/>
  <c r="L217" i="6"/>
  <c r="H217" i="6"/>
  <c r="I217" i="6" s="1"/>
  <c r="F217" i="6"/>
  <c r="C217" i="6"/>
  <c r="AC216" i="6"/>
  <c r="AD216" i="6" s="1"/>
  <c r="AA216" i="6"/>
  <c r="X216" i="6"/>
  <c r="W216" i="6"/>
  <c r="U216" i="6"/>
  <c r="R216" i="6"/>
  <c r="O216" i="6"/>
  <c r="N216" i="6"/>
  <c r="L216" i="6"/>
  <c r="I216" i="6"/>
  <c r="H216" i="6"/>
  <c r="F216" i="6"/>
  <c r="C216" i="6"/>
  <c r="AD215" i="6"/>
  <c r="AC215" i="6"/>
  <c r="AA215" i="6"/>
  <c r="X215" i="6"/>
  <c r="W215" i="6"/>
  <c r="U215" i="6"/>
  <c r="R215" i="6"/>
  <c r="O215" i="6"/>
  <c r="N215" i="6"/>
  <c r="L215" i="6"/>
  <c r="I215" i="6"/>
  <c r="H215" i="6"/>
  <c r="F215" i="6"/>
  <c r="C215" i="6"/>
  <c r="AC214" i="6"/>
  <c r="AD214" i="6" s="1"/>
  <c r="AA214" i="6"/>
  <c r="W214" i="6"/>
  <c r="X214" i="6" s="1"/>
  <c r="U214" i="6"/>
  <c r="R214" i="6"/>
  <c r="O214" i="6"/>
  <c r="N214" i="6"/>
  <c r="L214" i="6"/>
  <c r="H214" i="6"/>
  <c r="I214" i="6" s="1"/>
  <c r="F214" i="6"/>
  <c r="C214" i="6"/>
  <c r="AD213" i="6"/>
  <c r="AC213" i="6"/>
  <c r="AA213" i="6"/>
  <c r="X213" i="6"/>
  <c r="W213" i="6"/>
  <c r="U213" i="6"/>
  <c r="R213" i="6"/>
  <c r="N213" i="6"/>
  <c r="O213" i="6" s="1"/>
  <c r="L213" i="6"/>
  <c r="H213" i="6"/>
  <c r="I213" i="6" s="1"/>
  <c r="F213" i="6"/>
  <c r="C213" i="6"/>
  <c r="AD211" i="6"/>
  <c r="AC211" i="6"/>
  <c r="AA211" i="6"/>
  <c r="X211" i="6"/>
  <c r="W211" i="6"/>
  <c r="U211" i="6"/>
  <c r="R211" i="6"/>
  <c r="N211" i="6"/>
  <c r="O211" i="6" s="1"/>
  <c r="L211" i="6"/>
  <c r="I211" i="6"/>
  <c r="H211" i="6"/>
  <c r="F211" i="6"/>
  <c r="C211" i="6"/>
  <c r="AC209" i="6"/>
  <c r="AD209" i="6" s="1"/>
  <c r="AA209" i="6"/>
  <c r="Z209" i="6"/>
  <c r="T209" i="6"/>
  <c r="U209" i="6" s="1"/>
  <c r="R209" i="6"/>
  <c r="Q209" i="6"/>
  <c r="N209" i="6"/>
  <c r="O209" i="6" s="1"/>
  <c r="K209" i="6"/>
  <c r="L209" i="6" s="1"/>
  <c r="H209" i="6"/>
  <c r="I209" i="6" s="1"/>
  <c r="E209" i="6"/>
  <c r="F209" i="6" s="1"/>
  <c r="C209" i="6"/>
  <c r="B209" i="6"/>
  <c r="AD208" i="6"/>
  <c r="AC208" i="6"/>
  <c r="AA208" i="6"/>
  <c r="X208" i="6"/>
  <c r="W208" i="6"/>
  <c r="U208" i="6"/>
  <c r="R208" i="6"/>
  <c r="N208" i="6"/>
  <c r="O208" i="6" s="1"/>
  <c r="L208" i="6"/>
  <c r="H208" i="6"/>
  <c r="I208" i="6" s="1"/>
  <c r="F208" i="6"/>
  <c r="C208" i="6"/>
  <c r="AD207" i="6"/>
  <c r="AC207" i="6"/>
  <c r="AA207" i="6"/>
  <c r="X207" i="6"/>
  <c r="W207" i="6"/>
  <c r="U207" i="6"/>
  <c r="R207" i="6"/>
  <c r="N207" i="6"/>
  <c r="O207" i="6" s="1"/>
  <c r="L207" i="6"/>
  <c r="I207" i="6"/>
  <c r="H207" i="6"/>
  <c r="F207" i="6"/>
  <c r="C207" i="6"/>
  <c r="AC206" i="6"/>
  <c r="AD206" i="6" s="1"/>
  <c r="AA206" i="6"/>
  <c r="W206" i="6"/>
  <c r="X206" i="6" s="1"/>
  <c r="U206" i="6"/>
  <c r="R206" i="6"/>
  <c r="N206" i="6"/>
  <c r="O206" i="6" s="1"/>
  <c r="L206" i="6"/>
  <c r="H206" i="6"/>
  <c r="I206" i="6" s="1"/>
  <c r="F206" i="6"/>
  <c r="C206" i="6"/>
  <c r="AC205" i="6"/>
  <c r="AD205" i="6" s="1"/>
  <c r="AA205" i="6"/>
  <c r="W205" i="6"/>
  <c r="X205" i="6" s="1"/>
  <c r="U205" i="6"/>
  <c r="R205" i="6"/>
  <c r="O205" i="6"/>
  <c r="N205" i="6"/>
  <c r="L205" i="6"/>
  <c r="I205" i="6"/>
  <c r="H205" i="6"/>
  <c r="F205" i="6"/>
  <c r="C205" i="6"/>
  <c r="AD204" i="6"/>
  <c r="AC204" i="6"/>
  <c r="AA204" i="6"/>
  <c r="X204" i="6"/>
  <c r="W204" i="6"/>
  <c r="U204" i="6"/>
  <c r="R204" i="6"/>
  <c r="N204" i="6"/>
  <c r="O204" i="6" s="1"/>
  <c r="L204" i="6"/>
  <c r="H204" i="6"/>
  <c r="I204" i="6" s="1"/>
  <c r="F204" i="6"/>
  <c r="C204" i="6"/>
  <c r="AC203" i="6"/>
  <c r="AD203" i="6" s="1"/>
  <c r="AA203" i="6"/>
  <c r="X203" i="6"/>
  <c r="W203" i="6"/>
  <c r="U203" i="6"/>
  <c r="R203" i="6"/>
  <c r="O203" i="6"/>
  <c r="N203" i="6"/>
  <c r="L203" i="6"/>
  <c r="I203" i="6"/>
  <c r="H203" i="6"/>
  <c r="F203" i="6"/>
  <c r="C203" i="6"/>
  <c r="AD202" i="6"/>
  <c r="AC202" i="6"/>
  <c r="AA202" i="6"/>
  <c r="X202" i="6"/>
  <c r="W202" i="6"/>
  <c r="U202" i="6"/>
  <c r="R202" i="6"/>
  <c r="O202" i="6"/>
  <c r="N202" i="6"/>
  <c r="L202" i="6"/>
  <c r="I202" i="6"/>
  <c r="H202" i="6"/>
  <c r="F202" i="6"/>
  <c r="C202" i="6"/>
  <c r="AC201" i="6"/>
  <c r="AD201" i="6" s="1"/>
  <c r="AA201" i="6"/>
  <c r="W201" i="6"/>
  <c r="X201" i="6" s="1"/>
  <c r="U201" i="6"/>
  <c r="R201" i="6"/>
  <c r="O201" i="6"/>
  <c r="N201" i="6"/>
  <c r="L201" i="6"/>
  <c r="H201" i="6"/>
  <c r="I201" i="6" s="1"/>
  <c r="F201" i="6"/>
  <c r="C201" i="6"/>
  <c r="AA197" i="6"/>
  <c r="Z197" i="6"/>
  <c r="T197" i="6"/>
  <c r="Q197" i="6"/>
  <c r="L197" i="6"/>
  <c r="K197" i="6"/>
  <c r="H197" i="6"/>
  <c r="I197" i="6" s="1"/>
  <c r="F197" i="6"/>
  <c r="E197" i="6"/>
  <c r="B197" i="6"/>
  <c r="Z196" i="6"/>
  <c r="AA196" i="6" s="1"/>
  <c r="W196" i="6"/>
  <c r="X196" i="6" s="1"/>
  <c r="U196" i="6"/>
  <c r="T196" i="6"/>
  <c r="R196" i="6"/>
  <c r="Q196" i="6"/>
  <c r="L196" i="6"/>
  <c r="K196" i="6"/>
  <c r="N196" i="6" s="1"/>
  <c r="O196" i="6" s="1"/>
  <c r="I196" i="6"/>
  <c r="H196" i="6"/>
  <c r="F196" i="6"/>
  <c r="E196" i="6"/>
  <c r="B196" i="6"/>
  <c r="C196" i="6" s="1"/>
  <c r="AC195" i="6"/>
  <c r="AD195" i="6" s="1"/>
  <c r="AA195" i="6"/>
  <c r="X195" i="6"/>
  <c r="W195" i="6"/>
  <c r="U195" i="6"/>
  <c r="R195" i="6"/>
  <c r="O195" i="6"/>
  <c r="N195" i="6"/>
  <c r="L195" i="6"/>
  <c r="I195" i="6"/>
  <c r="H195" i="6"/>
  <c r="F195" i="6"/>
  <c r="C195" i="6"/>
  <c r="AC194" i="6"/>
  <c r="AD194" i="6" s="1"/>
  <c r="AA194" i="6"/>
  <c r="W194" i="6"/>
  <c r="X194" i="6" s="1"/>
  <c r="U194" i="6"/>
  <c r="R194" i="6"/>
  <c r="O194" i="6"/>
  <c r="N194" i="6"/>
  <c r="L194" i="6"/>
  <c r="I194" i="6"/>
  <c r="H194" i="6"/>
  <c r="F194" i="6"/>
  <c r="C194" i="6"/>
  <c r="AC193" i="6"/>
  <c r="AD193" i="6" s="1"/>
  <c r="Z193" i="6"/>
  <c r="AA193" i="6" s="1"/>
  <c r="T193" i="6"/>
  <c r="U193" i="6" s="1"/>
  <c r="R193" i="6"/>
  <c r="Q193" i="6"/>
  <c r="W193" i="6" s="1"/>
  <c r="X193" i="6" s="1"/>
  <c r="L193" i="6"/>
  <c r="K193" i="6"/>
  <c r="H193" i="6"/>
  <c r="I193" i="6" s="1"/>
  <c r="E193" i="6"/>
  <c r="F193" i="6" s="1"/>
  <c r="B193" i="6"/>
  <c r="C193" i="6" s="1"/>
  <c r="AC192" i="6"/>
  <c r="AD192" i="6" s="1"/>
  <c r="AA192" i="6"/>
  <c r="W192" i="6"/>
  <c r="X192" i="6" s="1"/>
  <c r="U192" i="6"/>
  <c r="R192" i="6"/>
  <c r="O192" i="6"/>
  <c r="N192" i="6"/>
  <c r="L192" i="6"/>
  <c r="I192" i="6"/>
  <c r="H192" i="6"/>
  <c r="F192" i="6"/>
  <c r="C192" i="6"/>
  <c r="AC191" i="6"/>
  <c r="AD191" i="6" s="1"/>
  <c r="AA191" i="6"/>
  <c r="X191" i="6"/>
  <c r="W191" i="6"/>
  <c r="U191" i="6"/>
  <c r="R191" i="6"/>
  <c r="O191" i="6"/>
  <c r="N191" i="6"/>
  <c r="L191" i="6"/>
  <c r="I191" i="6"/>
  <c r="H191" i="6"/>
  <c r="F191" i="6"/>
  <c r="C191" i="6"/>
  <c r="AC190" i="6"/>
  <c r="AD190" i="6" s="1"/>
  <c r="AA190" i="6"/>
  <c r="X190" i="6"/>
  <c r="W190" i="6"/>
  <c r="U190" i="6"/>
  <c r="R190" i="6"/>
  <c r="O190" i="6"/>
  <c r="N190" i="6"/>
  <c r="L190" i="6"/>
  <c r="H190" i="6"/>
  <c r="I190" i="6" s="1"/>
  <c r="F190" i="6"/>
  <c r="C190" i="6"/>
  <c r="AC189" i="6"/>
  <c r="AD189" i="6" s="1"/>
  <c r="AA189" i="6"/>
  <c r="X189" i="6"/>
  <c r="W189" i="6"/>
  <c r="U189" i="6"/>
  <c r="R189" i="6"/>
  <c r="N189" i="6"/>
  <c r="O189" i="6" s="1"/>
  <c r="L189" i="6"/>
  <c r="I189" i="6"/>
  <c r="H189" i="6"/>
  <c r="F189" i="6"/>
  <c r="C189" i="6"/>
  <c r="AC188" i="6"/>
  <c r="AD188" i="6" s="1"/>
  <c r="AA188" i="6"/>
  <c r="X188" i="6"/>
  <c r="W188" i="6"/>
  <c r="U188" i="6"/>
  <c r="R188" i="6"/>
  <c r="O188" i="6"/>
  <c r="N188" i="6"/>
  <c r="L188" i="6"/>
  <c r="I188" i="6"/>
  <c r="H188" i="6"/>
  <c r="F188" i="6"/>
  <c r="C188" i="6"/>
  <c r="AC187" i="6"/>
  <c r="AD187" i="6" s="1"/>
  <c r="AA187" i="6"/>
  <c r="W187" i="6"/>
  <c r="X187" i="6" s="1"/>
  <c r="U187" i="6"/>
  <c r="R187" i="6"/>
  <c r="O187" i="6"/>
  <c r="N187" i="6"/>
  <c r="L187" i="6"/>
  <c r="H187" i="6"/>
  <c r="I187" i="6" s="1"/>
  <c r="F187" i="6"/>
  <c r="C187" i="6"/>
  <c r="AD186" i="6"/>
  <c r="AC186" i="6"/>
  <c r="AA186" i="6"/>
  <c r="W186" i="6"/>
  <c r="X186" i="6" s="1"/>
  <c r="U186" i="6"/>
  <c r="R186" i="6"/>
  <c r="O186" i="6"/>
  <c r="N186" i="6"/>
  <c r="L186" i="6"/>
  <c r="H186" i="6"/>
  <c r="I186" i="6" s="1"/>
  <c r="F186" i="6"/>
  <c r="C186" i="6"/>
  <c r="AD184" i="6"/>
  <c r="AC184" i="6"/>
  <c r="AA184" i="6"/>
  <c r="X184" i="6"/>
  <c r="W184" i="6"/>
  <c r="U184" i="6"/>
  <c r="R184" i="6"/>
  <c r="O184" i="6"/>
  <c r="N184" i="6"/>
  <c r="L184" i="6"/>
  <c r="I184" i="6"/>
  <c r="H184" i="6"/>
  <c r="F184" i="6"/>
  <c r="C184" i="6"/>
  <c r="AC183" i="6"/>
  <c r="AD183" i="6" s="1"/>
  <c r="AA183" i="6"/>
  <c r="X183" i="6"/>
  <c r="W183" i="6"/>
  <c r="U183" i="6"/>
  <c r="R183" i="6"/>
  <c r="N183" i="6"/>
  <c r="O183" i="6" s="1"/>
  <c r="L183" i="6"/>
  <c r="I183" i="6"/>
  <c r="H183" i="6"/>
  <c r="F183" i="6"/>
  <c r="C183" i="6"/>
  <c r="Z182" i="6"/>
  <c r="AA182" i="6" s="1"/>
  <c r="T182" i="6"/>
  <c r="Q182" i="6"/>
  <c r="R182" i="6" s="1"/>
  <c r="K182" i="6"/>
  <c r="N182" i="6" s="1"/>
  <c r="O182" i="6" s="1"/>
  <c r="H182" i="6"/>
  <c r="I182" i="6" s="1"/>
  <c r="E182" i="6"/>
  <c r="F182" i="6" s="1"/>
  <c r="B182" i="6"/>
  <c r="C182" i="6" s="1"/>
  <c r="AD181" i="6"/>
  <c r="AC181" i="6"/>
  <c r="AA181" i="6"/>
  <c r="X181" i="6"/>
  <c r="W181" i="6"/>
  <c r="U181" i="6"/>
  <c r="R181" i="6"/>
  <c r="N181" i="6"/>
  <c r="O181" i="6" s="1"/>
  <c r="L181" i="6"/>
  <c r="H181" i="6"/>
  <c r="I181" i="6" s="1"/>
  <c r="F181" i="6"/>
  <c r="C181" i="6"/>
  <c r="AC180" i="6"/>
  <c r="AD180" i="6" s="1"/>
  <c r="AA180" i="6"/>
  <c r="X180" i="6"/>
  <c r="W180" i="6"/>
  <c r="U180" i="6"/>
  <c r="R180" i="6"/>
  <c r="N180" i="6"/>
  <c r="O180" i="6" s="1"/>
  <c r="L180" i="6"/>
  <c r="H180" i="6"/>
  <c r="I180" i="6" s="1"/>
  <c r="F180" i="6"/>
  <c r="C180" i="6"/>
  <c r="AC179" i="6"/>
  <c r="AD179" i="6" s="1"/>
  <c r="AA179" i="6"/>
  <c r="X179" i="6"/>
  <c r="W179" i="6"/>
  <c r="U179" i="6"/>
  <c r="R179" i="6"/>
  <c r="O179" i="6"/>
  <c r="N179" i="6"/>
  <c r="L179" i="6"/>
  <c r="H179" i="6"/>
  <c r="I179" i="6" s="1"/>
  <c r="F179" i="6"/>
  <c r="C179" i="6"/>
  <c r="AC178" i="6"/>
  <c r="AD178" i="6" s="1"/>
  <c r="AA178" i="6"/>
  <c r="X178" i="6"/>
  <c r="W178" i="6"/>
  <c r="U178" i="6"/>
  <c r="R178" i="6"/>
  <c r="N178" i="6"/>
  <c r="O178" i="6" s="1"/>
  <c r="L178" i="6"/>
  <c r="H178" i="6"/>
  <c r="I178" i="6" s="1"/>
  <c r="F178" i="6"/>
  <c r="C178" i="6"/>
  <c r="AC177" i="6"/>
  <c r="AD177" i="6" s="1"/>
  <c r="AA177" i="6"/>
  <c r="X177" i="6"/>
  <c r="W177" i="6"/>
  <c r="U177" i="6"/>
  <c r="R177" i="6"/>
  <c r="N177" i="6"/>
  <c r="O177" i="6" s="1"/>
  <c r="L177" i="6"/>
  <c r="H177" i="6"/>
  <c r="I177" i="6" s="1"/>
  <c r="F177" i="6"/>
  <c r="C177" i="6"/>
  <c r="AD175" i="6"/>
  <c r="AC175" i="6"/>
  <c r="AA175" i="6"/>
  <c r="X175" i="6"/>
  <c r="W175" i="6"/>
  <c r="U175" i="6"/>
  <c r="R175" i="6"/>
  <c r="O175" i="6"/>
  <c r="N175" i="6"/>
  <c r="L175" i="6"/>
  <c r="I175" i="6"/>
  <c r="H175" i="6"/>
  <c r="F175" i="6"/>
  <c r="C175" i="6"/>
  <c r="AC171" i="6"/>
  <c r="AD171" i="6" s="1"/>
  <c r="AA171" i="6"/>
  <c r="Z171" i="6"/>
  <c r="T171" i="6"/>
  <c r="Q171" i="6"/>
  <c r="R171" i="6" s="1"/>
  <c r="K171" i="6"/>
  <c r="L171" i="6" s="1"/>
  <c r="E171" i="6"/>
  <c r="F171" i="6" s="1"/>
  <c r="C171" i="6"/>
  <c r="B171" i="6"/>
  <c r="H171" i="6" s="1"/>
  <c r="I171" i="6" s="1"/>
  <c r="AC170" i="6"/>
  <c r="AD170" i="6" s="1"/>
  <c r="Z170" i="6"/>
  <c r="AA170" i="6" s="1"/>
  <c r="W170" i="6"/>
  <c r="X170" i="6" s="1"/>
  <c r="U170" i="6"/>
  <c r="T170" i="6"/>
  <c r="Q170" i="6"/>
  <c r="R170" i="6" s="1"/>
  <c r="L170" i="6"/>
  <c r="K170" i="6"/>
  <c r="E170" i="6"/>
  <c r="F170" i="6" s="1"/>
  <c r="B170" i="6"/>
  <c r="C170" i="6" s="1"/>
  <c r="AC169" i="6"/>
  <c r="AD169" i="6" s="1"/>
  <c r="AA169" i="6"/>
  <c r="X169" i="6"/>
  <c r="W169" i="6"/>
  <c r="U169" i="6"/>
  <c r="R169" i="6"/>
  <c r="N169" i="6"/>
  <c r="O169" i="6" s="1"/>
  <c r="L169" i="6"/>
  <c r="I169" i="6"/>
  <c r="H169" i="6"/>
  <c r="F169" i="6"/>
  <c r="C169" i="6"/>
  <c r="AC168" i="6"/>
  <c r="AD168" i="6" s="1"/>
  <c r="AA168" i="6"/>
  <c r="W168" i="6"/>
  <c r="X168" i="6" s="1"/>
  <c r="U168" i="6"/>
  <c r="R168" i="6"/>
  <c r="N168" i="6"/>
  <c r="O168" i="6" s="1"/>
  <c r="L168" i="6"/>
  <c r="H168" i="6"/>
  <c r="I168" i="6" s="1"/>
  <c r="F168" i="6"/>
  <c r="C168" i="6"/>
  <c r="AC167" i="6"/>
  <c r="AD167" i="6" s="1"/>
  <c r="AA167" i="6"/>
  <c r="W167" i="6"/>
  <c r="X167" i="6" s="1"/>
  <c r="U167" i="6"/>
  <c r="R167" i="6"/>
  <c r="O167" i="6"/>
  <c r="N167" i="6"/>
  <c r="L167" i="6"/>
  <c r="H167" i="6"/>
  <c r="I167" i="6" s="1"/>
  <c r="F167" i="6"/>
  <c r="C167" i="6"/>
  <c r="Z166" i="6"/>
  <c r="AA166" i="6" s="1"/>
  <c r="U166" i="6"/>
  <c r="T166" i="6"/>
  <c r="Q166" i="6"/>
  <c r="AC166" i="6" s="1"/>
  <c r="AD166" i="6" s="1"/>
  <c r="L166" i="6"/>
  <c r="K166" i="6"/>
  <c r="N166" i="6" s="1"/>
  <c r="O166" i="6" s="1"/>
  <c r="H166" i="6"/>
  <c r="I166" i="6" s="1"/>
  <c r="F166" i="6"/>
  <c r="E166" i="6"/>
  <c r="B166" i="6"/>
  <c r="C166" i="6" s="1"/>
  <c r="AC165" i="6"/>
  <c r="AD165" i="6" s="1"/>
  <c r="AA165" i="6"/>
  <c r="X165" i="6"/>
  <c r="W165" i="6"/>
  <c r="U165" i="6"/>
  <c r="R165" i="6"/>
  <c r="N165" i="6"/>
  <c r="O165" i="6" s="1"/>
  <c r="L165" i="6"/>
  <c r="I165" i="6"/>
  <c r="H165" i="6"/>
  <c r="F165" i="6"/>
  <c r="C165" i="6"/>
  <c r="AC164" i="6"/>
  <c r="AD164" i="6" s="1"/>
  <c r="AA164" i="6"/>
  <c r="W164" i="6"/>
  <c r="X164" i="6" s="1"/>
  <c r="U164" i="6"/>
  <c r="R164" i="6"/>
  <c r="O164" i="6"/>
  <c r="N164" i="6"/>
  <c r="L164" i="6"/>
  <c r="H164" i="6"/>
  <c r="I164" i="6" s="1"/>
  <c r="F164" i="6"/>
  <c r="C164" i="6"/>
  <c r="AD163" i="6"/>
  <c r="AC163" i="6"/>
  <c r="AA163" i="6"/>
  <c r="X163" i="6"/>
  <c r="W163" i="6"/>
  <c r="U163" i="6"/>
  <c r="R163" i="6"/>
  <c r="N163" i="6"/>
  <c r="O163" i="6" s="1"/>
  <c r="L163" i="6"/>
  <c r="H163" i="6"/>
  <c r="I163" i="6" s="1"/>
  <c r="F163" i="6"/>
  <c r="C163" i="6"/>
  <c r="AD162" i="6"/>
  <c r="AC162" i="6"/>
  <c r="AA162" i="6"/>
  <c r="X162" i="6"/>
  <c r="W162" i="6"/>
  <c r="U162" i="6"/>
  <c r="R162" i="6"/>
  <c r="N162" i="6"/>
  <c r="O162" i="6" s="1"/>
  <c r="L162" i="6"/>
  <c r="H162" i="6"/>
  <c r="I162" i="6" s="1"/>
  <c r="F162" i="6"/>
  <c r="C162" i="6"/>
  <c r="AC161" i="6"/>
  <c r="AD161" i="6" s="1"/>
  <c r="AA161" i="6"/>
  <c r="W161" i="6"/>
  <c r="X161" i="6" s="1"/>
  <c r="U161" i="6"/>
  <c r="R161" i="6"/>
  <c r="O161" i="6"/>
  <c r="N161" i="6"/>
  <c r="L161" i="6"/>
  <c r="H161" i="6"/>
  <c r="I161" i="6" s="1"/>
  <c r="F161" i="6"/>
  <c r="C161" i="6"/>
  <c r="AC160" i="6"/>
  <c r="AD160" i="6" s="1"/>
  <c r="AA160" i="6"/>
  <c r="W160" i="6"/>
  <c r="X160" i="6" s="1"/>
  <c r="U160" i="6"/>
  <c r="R160" i="6"/>
  <c r="O160" i="6"/>
  <c r="N160" i="6"/>
  <c r="L160" i="6"/>
  <c r="H160" i="6"/>
  <c r="I160" i="6" s="1"/>
  <c r="F160" i="6"/>
  <c r="C160" i="6"/>
  <c r="Z158" i="6"/>
  <c r="AA158" i="6" s="1"/>
  <c r="U158" i="6"/>
  <c r="T158" i="6"/>
  <c r="Q158" i="6"/>
  <c r="AC158" i="6" s="1"/>
  <c r="AD158" i="6" s="1"/>
  <c r="K158" i="6"/>
  <c r="L158" i="6" s="1"/>
  <c r="E158" i="6"/>
  <c r="B158" i="6"/>
  <c r="C158" i="6" s="1"/>
  <c r="AC157" i="6"/>
  <c r="AD157" i="6" s="1"/>
  <c r="AA157" i="6"/>
  <c r="X157" i="6"/>
  <c r="W157" i="6"/>
  <c r="U157" i="6"/>
  <c r="R157" i="6"/>
  <c r="O157" i="6"/>
  <c r="N157" i="6"/>
  <c r="L157" i="6"/>
  <c r="I157" i="6"/>
  <c r="H157" i="6"/>
  <c r="F157" i="6"/>
  <c r="C157" i="6"/>
  <c r="AC156" i="6"/>
  <c r="AD156" i="6" s="1"/>
  <c r="AA156" i="6"/>
  <c r="W156" i="6"/>
  <c r="X156" i="6" s="1"/>
  <c r="U156" i="6"/>
  <c r="R156" i="6"/>
  <c r="O156" i="6"/>
  <c r="N156" i="6"/>
  <c r="L156" i="6"/>
  <c r="H156" i="6"/>
  <c r="I156" i="6" s="1"/>
  <c r="F156" i="6"/>
  <c r="C156" i="6"/>
  <c r="AD155" i="6"/>
  <c r="AC155" i="6"/>
  <c r="AA155" i="6"/>
  <c r="W155" i="6"/>
  <c r="X155" i="6" s="1"/>
  <c r="U155" i="6"/>
  <c r="R155" i="6"/>
  <c r="O155" i="6"/>
  <c r="N155" i="6"/>
  <c r="L155" i="6"/>
  <c r="H155" i="6"/>
  <c r="I155" i="6" s="1"/>
  <c r="F155" i="6"/>
  <c r="C155" i="6"/>
  <c r="AC154" i="6"/>
  <c r="AD154" i="6" s="1"/>
  <c r="AA154" i="6"/>
  <c r="X154" i="6"/>
  <c r="W154" i="6"/>
  <c r="U154" i="6"/>
  <c r="R154" i="6"/>
  <c r="O154" i="6"/>
  <c r="N154" i="6"/>
  <c r="L154" i="6"/>
  <c r="I154" i="6"/>
  <c r="H154" i="6"/>
  <c r="F154" i="6"/>
  <c r="C154" i="6"/>
  <c r="AC153" i="6"/>
  <c r="AD153" i="6" s="1"/>
  <c r="AA153" i="6"/>
  <c r="W153" i="6"/>
  <c r="X153" i="6" s="1"/>
  <c r="U153" i="6"/>
  <c r="R153" i="6"/>
  <c r="O153" i="6"/>
  <c r="N153" i="6"/>
  <c r="L153" i="6"/>
  <c r="I153" i="6"/>
  <c r="H153" i="6"/>
  <c r="F153" i="6"/>
  <c r="C153" i="6"/>
  <c r="AC151" i="6"/>
  <c r="AD151" i="6" s="1"/>
  <c r="AA151" i="6"/>
  <c r="W151" i="6"/>
  <c r="X151" i="6" s="1"/>
  <c r="U151" i="6"/>
  <c r="R151" i="6"/>
  <c r="O151" i="6"/>
  <c r="N151" i="6"/>
  <c r="L151" i="6"/>
  <c r="I151" i="6"/>
  <c r="H151" i="6"/>
  <c r="F151" i="6"/>
  <c r="C151" i="6"/>
  <c r="Z149" i="6"/>
  <c r="AA149" i="6" s="1"/>
  <c r="W149" i="6"/>
  <c r="X149" i="6" s="1"/>
  <c r="U149" i="6"/>
  <c r="T149" i="6"/>
  <c r="R149" i="6"/>
  <c r="Q149" i="6"/>
  <c r="L149" i="6"/>
  <c r="K149" i="6"/>
  <c r="E149" i="6"/>
  <c r="F149" i="6" s="1"/>
  <c r="B149" i="6"/>
  <c r="Z148" i="6"/>
  <c r="AC148" i="6" s="1"/>
  <c r="AD148" i="6" s="1"/>
  <c r="W148" i="6"/>
  <c r="X148" i="6" s="1"/>
  <c r="T148" i="6"/>
  <c r="U148" i="6" s="1"/>
  <c r="R148" i="6"/>
  <c r="Q148" i="6"/>
  <c r="K148" i="6"/>
  <c r="L148" i="6" s="1"/>
  <c r="E148" i="6"/>
  <c r="F148" i="6" s="1"/>
  <c r="B148" i="6"/>
  <c r="AC147" i="6"/>
  <c r="AD147" i="6" s="1"/>
  <c r="AA147" i="6"/>
  <c r="W147" i="6"/>
  <c r="X147" i="6" s="1"/>
  <c r="U147" i="6"/>
  <c r="R147" i="6"/>
  <c r="N147" i="6"/>
  <c r="O147" i="6" s="1"/>
  <c r="L147" i="6"/>
  <c r="H147" i="6"/>
  <c r="I147" i="6" s="1"/>
  <c r="F147" i="6"/>
  <c r="C147" i="6"/>
  <c r="AC146" i="6"/>
  <c r="AD146" i="6" s="1"/>
  <c r="AA146" i="6"/>
  <c r="X146" i="6"/>
  <c r="W146" i="6"/>
  <c r="U146" i="6"/>
  <c r="R146" i="6"/>
  <c r="O146" i="6"/>
  <c r="N146" i="6"/>
  <c r="L146" i="6"/>
  <c r="H146" i="6"/>
  <c r="I146" i="6" s="1"/>
  <c r="F146" i="6"/>
  <c r="C146" i="6"/>
  <c r="AC145" i="6"/>
  <c r="AD145" i="6" s="1"/>
  <c r="AA145" i="6"/>
  <c r="W145" i="6"/>
  <c r="X145" i="6" s="1"/>
  <c r="U145" i="6"/>
  <c r="R145" i="6"/>
  <c r="N145" i="6"/>
  <c r="O145" i="6" s="1"/>
  <c r="L145" i="6"/>
  <c r="I145" i="6"/>
  <c r="H145" i="6"/>
  <c r="F145" i="6"/>
  <c r="C145" i="6"/>
  <c r="AC144" i="6"/>
  <c r="AD144" i="6" s="1"/>
  <c r="AA144" i="6"/>
  <c r="W144" i="6"/>
  <c r="X144" i="6" s="1"/>
  <c r="U144" i="6"/>
  <c r="R144" i="6"/>
  <c r="O144" i="6"/>
  <c r="N144" i="6"/>
  <c r="L144" i="6"/>
  <c r="H144" i="6"/>
  <c r="I144" i="6" s="1"/>
  <c r="F144" i="6"/>
  <c r="C144" i="6"/>
  <c r="AC143" i="6"/>
  <c r="AD143" i="6" s="1"/>
  <c r="AA143" i="6"/>
  <c r="X143" i="6"/>
  <c r="W143" i="6"/>
  <c r="U143" i="6"/>
  <c r="R143" i="6"/>
  <c r="O143" i="6"/>
  <c r="N143" i="6"/>
  <c r="L143" i="6"/>
  <c r="H143" i="6"/>
  <c r="I143" i="6" s="1"/>
  <c r="F143" i="6"/>
  <c r="C143" i="6"/>
  <c r="AA141" i="6"/>
  <c r="Z141" i="6"/>
  <c r="T141" i="6"/>
  <c r="U141" i="6" s="1"/>
  <c r="Q141" i="6"/>
  <c r="AC141" i="6" s="1"/>
  <c r="AD141" i="6" s="1"/>
  <c r="N141" i="6"/>
  <c r="O141" i="6" s="1"/>
  <c r="L141" i="6"/>
  <c r="K141" i="6"/>
  <c r="H141" i="6"/>
  <c r="I141" i="6" s="1"/>
  <c r="E141" i="6"/>
  <c r="F141" i="6" s="1"/>
  <c r="C141" i="6"/>
  <c r="B141" i="6"/>
  <c r="AC140" i="6"/>
  <c r="AD140" i="6" s="1"/>
  <c r="AA140" i="6"/>
  <c r="X140" i="6"/>
  <c r="W140" i="6"/>
  <c r="U140" i="6"/>
  <c r="R140" i="6"/>
  <c r="N140" i="6"/>
  <c r="O140" i="6" s="1"/>
  <c r="L140" i="6"/>
  <c r="H140" i="6"/>
  <c r="I140" i="6" s="1"/>
  <c r="F140" i="6"/>
  <c r="C140" i="6"/>
  <c r="AC139" i="6"/>
  <c r="AD139" i="6" s="1"/>
  <c r="AA139" i="6"/>
  <c r="X139" i="6"/>
  <c r="W139" i="6"/>
  <c r="U139" i="6"/>
  <c r="R139" i="6"/>
  <c r="N139" i="6"/>
  <c r="O139" i="6" s="1"/>
  <c r="L139" i="6"/>
  <c r="I139" i="6"/>
  <c r="H139" i="6"/>
  <c r="F139" i="6"/>
  <c r="C139" i="6"/>
  <c r="AD138" i="6"/>
  <c r="AC138" i="6"/>
  <c r="AA138" i="6"/>
  <c r="X138" i="6"/>
  <c r="W138" i="6"/>
  <c r="U138" i="6"/>
  <c r="R138" i="6"/>
  <c r="O138" i="6"/>
  <c r="N138" i="6"/>
  <c r="L138" i="6"/>
  <c r="I138" i="6"/>
  <c r="H138" i="6"/>
  <c r="F138" i="6"/>
  <c r="C138" i="6"/>
  <c r="AC137" i="6"/>
  <c r="AD137" i="6" s="1"/>
  <c r="AA137" i="6"/>
  <c r="W137" i="6"/>
  <c r="X137" i="6" s="1"/>
  <c r="U137" i="6"/>
  <c r="R137" i="6"/>
  <c r="O137" i="6"/>
  <c r="N137" i="6"/>
  <c r="L137" i="6"/>
  <c r="H137" i="6"/>
  <c r="I137" i="6" s="1"/>
  <c r="F137" i="6"/>
  <c r="C137" i="6"/>
  <c r="AD136" i="6"/>
  <c r="AC136" i="6"/>
  <c r="AA136" i="6"/>
  <c r="W136" i="6"/>
  <c r="X136" i="6" s="1"/>
  <c r="U136" i="6"/>
  <c r="R136" i="6"/>
  <c r="O136" i="6"/>
  <c r="N136" i="6"/>
  <c r="L136" i="6"/>
  <c r="H136" i="6"/>
  <c r="I136" i="6" s="1"/>
  <c r="F136" i="6"/>
  <c r="C136" i="6"/>
  <c r="AD135" i="6"/>
  <c r="AC135" i="6"/>
  <c r="AA135" i="6"/>
  <c r="X135" i="6"/>
  <c r="W135" i="6"/>
  <c r="U135" i="6"/>
  <c r="R135" i="6"/>
  <c r="N135" i="6"/>
  <c r="O135" i="6" s="1"/>
  <c r="L135" i="6"/>
  <c r="H135" i="6"/>
  <c r="I135" i="6" s="1"/>
  <c r="F135" i="6"/>
  <c r="C135" i="6"/>
  <c r="AC134" i="6"/>
  <c r="AD134" i="6" s="1"/>
  <c r="AA134" i="6"/>
  <c r="W134" i="6"/>
  <c r="X134" i="6" s="1"/>
  <c r="U134" i="6"/>
  <c r="R134" i="6"/>
  <c r="N134" i="6"/>
  <c r="O134" i="6" s="1"/>
  <c r="L134" i="6"/>
  <c r="H134" i="6"/>
  <c r="I134" i="6" s="1"/>
  <c r="F134" i="6"/>
  <c r="C134" i="6"/>
  <c r="AC133" i="6"/>
  <c r="AD133" i="6" s="1"/>
  <c r="AA133" i="6"/>
  <c r="W133" i="6"/>
  <c r="X133" i="6" s="1"/>
  <c r="U133" i="6"/>
  <c r="R133" i="6"/>
  <c r="O133" i="6"/>
  <c r="N133" i="6"/>
  <c r="L133" i="6"/>
  <c r="I133" i="6"/>
  <c r="H133" i="6"/>
  <c r="F133" i="6"/>
  <c r="C133" i="6"/>
  <c r="AC132" i="6"/>
  <c r="AD132" i="6" s="1"/>
  <c r="AA132" i="6"/>
  <c r="X132" i="6"/>
  <c r="W132" i="6"/>
  <c r="U132" i="6"/>
  <c r="R132" i="6"/>
  <c r="N132" i="6"/>
  <c r="O132" i="6" s="1"/>
  <c r="L132" i="6"/>
  <c r="H132" i="6"/>
  <c r="I132" i="6" s="1"/>
  <c r="F132" i="6"/>
  <c r="C132" i="6"/>
  <c r="AC131" i="6"/>
  <c r="AD131" i="6" s="1"/>
  <c r="AA131" i="6"/>
  <c r="X131" i="6"/>
  <c r="W131" i="6"/>
  <c r="U131" i="6"/>
  <c r="R131" i="6"/>
  <c r="N131" i="6"/>
  <c r="O131" i="6" s="1"/>
  <c r="L131" i="6"/>
  <c r="I131" i="6"/>
  <c r="H131" i="6"/>
  <c r="F131" i="6"/>
  <c r="C131" i="6"/>
  <c r="AD130" i="6"/>
  <c r="AC130" i="6"/>
  <c r="AA130" i="6"/>
  <c r="X130" i="6"/>
  <c r="W130" i="6"/>
  <c r="U130" i="6"/>
  <c r="R130" i="6"/>
  <c r="O130" i="6"/>
  <c r="N130" i="6"/>
  <c r="L130" i="6"/>
  <c r="I130" i="6"/>
  <c r="H130" i="6"/>
  <c r="F130" i="6"/>
  <c r="C130" i="6"/>
  <c r="AC129" i="6"/>
  <c r="AD129" i="6" s="1"/>
  <c r="AA129" i="6"/>
  <c r="W129" i="6"/>
  <c r="X129" i="6" s="1"/>
  <c r="U129" i="6"/>
  <c r="R129" i="6"/>
  <c r="O129" i="6"/>
  <c r="N129" i="6"/>
  <c r="L129" i="6"/>
  <c r="H129" i="6"/>
  <c r="I129" i="6" s="1"/>
  <c r="F129" i="6"/>
  <c r="C129" i="6"/>
  <c r="AD127" i="6"/>
  <c r="AC127" i="6"/>
  <c r="AA127" i="6"/>
  <c r="W127" i="6"/>
  <c r="X127" i="6" s="1"/>
  <c r="U127" i="6"/>
  <c r="R127" i="6"/>
  <c r="O127" i="6"/>
  <c r="N127" i="6"/>
  <c r="L127" i="6"/>
  <c r="H127" i="6"/>
  <c r="I127" i="6" s="1"/>
  <c r="F127" i="6"/>
  <c r="C127" i="6"/>
  <c r="AA124" i="6"/>
  <c r="Z124" i="6"/>
  <c r="Z172" i="6" s="1"/>
  <c r="U124" i="6"/>
  <c r="T124" i="6"/>
  <c r="T172" i="6" s="1"/>
  <c r="T198" i="6" s="1"/>
  <c r="Q124" i="6"/>
  <c r="Q172" i="6" s="1"/>
  <c r="N124" i="6"/>
  <c r="O124" i="6" s="1"/>
  <c r="K124" i="6"/>
  <c r="K172" i="6" s="1"/>
  <c r="F124" i="6"/>
  <c r="E124" i="6"/>
  <c r="E172" i="6" s="1"/>
  <c r="C124" i="6"/>
  <c r="B124" i="6"/>
  <c r="H124" i="6" s="1"/>
  <c r="I124" i="6" s="1"/>
  <c r="AC123" i="6"/>
  <c r="AD123" i="6" s="1"/>
  <c r="AA123" i="6"/>
  <c r="W123" i="6"/>
  <c r="X123" i="6" s="1"/>
  <c r="U123" i="6"/>
  <c r="R123" i="6"/>
  <c r="O123" i="6"/>
  <c r="N123" i="6"/>
  <c r="L123" i="6"/>
  <c r="H123" i="6"/>
  <c r="I123" i="6" s="1"/>
  <c r="F123" i="6"/>
  <c r="C123" i="6"/>
  <c r="Z122" i="6"/>
  <c r="AA122" i="6" s="1"/>
  <c r="X122" i="6"/>
  <c r="T122" i="6"/>
  <c r="U122" i="6" s="1"/>
  <c r="Q122" i="6"/>
  <c r="W122" i="6" s="1"/>
  <c r="N122" i="6"/>
  <c r="O122" i="6" s="1"/>
  <c r="K122" i="6"/>
  <c r="L122" i="6" s="1"/>
  <c r="F122" i="6"/>
  <c r="E122" i="6"/>
  <c r="H122" i="6" s="1"/>
  <c r="I122" i="6" s="1"/>
  <c r="B122" i="6"/>
  <c r="C122" i="6" s="1"/>
  <c r="AD121" i="6"/>
  <c r="AC121" i="6"/>
  <c r="AA121" i="6"/>
  <c r="X121" i="6"/>
  <c r="W121" i="6"/>
  <c r="U121" i="6"/>
  <c r="R121" i="6"/>
  <c r="O121" i="6"/>
  <c r="N121" i="6"/>
  <c r="L121" i="6"/>
  <c r="I121" i="6"/>
  <c r="H121" i="6"/>
  <c r="F121" i="6"/>
  <c r="C121" i="6"/>
  <c r="AC120" i="6"/>
  <c r="AD120" i="6" s="1"/>
  <c r="AA120" i="6"/>
  <c r="W120" i="6"/>
  <c r="X120" i="6" s="1"/>
  <c r="U120" i="6"/>
  <c r="R120" i="6"/>
  <c r="O120" i="6"/>
  <c r="N120" i="6"/>
  <c r="L120" i="6"/>
  <c r="H120" i="6"/>
  <c r="I120" i="6" s="1"/>
  <c r="F120" i="6"/>
  <c r="C120" i="6"/>
  <c r="AD119" i="6"/>
  <c r="AC119" i="6"/>
  <c r="AA119" i="6"/>
  <c r="W119" i="6"/>
  <c r="X119" i="6" s="1"/>
  <c r="U119" i="6"/>
  <c r="R119" i="6"/>
  <c r="O119" i="6"/>
  <c r="N119" i="6"/>
  <c r="L119" i="6"/>
  <c r="H119" i="6"/>
  <c r="I119" i="6" s="1"/>
  <c r="F119" i="6"/>
  <c r="C119" i="6"/>
  <c r="AA118" i="6"/>
  <c r="Z118" i="6"/>
  <c r="U118" i="6"/>
  <c r="T118" i="6"/>
  <c r="Q118" i="6"/>
  <c r="R118" i="6" s="1"/>
  <c r="N118" i="6"/>
  <c r="O118" i="6" s="1"/>
  <c r="K118" i="6"/>
  <c r="L118" i="6" s="1"/>
  <c r="F118" i="6"/>
  <c r="E118" i="6"/>
  <c r="C118" i="6"/>
  <c r="B118" i="6"/>
  <c r="H118" i="6" s="1"/>
  <c r="I118" i="6" s="1"/>
  <c r="AC117" i="6"/>
  <c r="AD117" i="6" s="1"/>
  <c r="AA117" i="6"/>
  <c r="W117" i="6"/>
  <c r="X117" i="6" s="1"/>
  <c r="U117" i="6"/>
  <c r="R117" i="6"/>
  <c r="O117" i="6"/>
  <c r="N117" i="6"/>
  <c r="L117" i="6"/>
  <c r="H117" i="6"/>
  <c r="I117" i="6" s="1"/>
  <c r="F117" i="6"/>
  <c r="C117" i="6"/>
  <c r="AD116" i="6"/>
  <c r="AC116" i="6"/>
  <c r="AA116" i="6"/>
  <c r="W116" i="6"/>
  <c r="X116" i="6" s="1"/>
  <c r="U116" i="6"/>
  <c r="R116" i="6"/>
  <c r="O116" i="6"/>
  <c r="N116" i="6"/>
  <c r="L116" i="6"/>
  <c r="H116" i="6"/>
  <c r="I116" i="6" s="1"/>
  <c r="F116" i="6"/>
  <c r="C116" i="6"/>
  <c r="AD115" i="6"/>
  <c r="AC115" i="6"/>
  <c r="AA115" i="6"/>
  <c r="X115" i="6"/>
  <c r="W115" i="6"/>
  <c r="U115" i="6"/>
  <c r="R115" i="6"/>
  <c r="N115" i="6"/>
  <c r="O115" i="6" s="1"/>
  <c r="L115" i="6"/>
  <c r="H115" i="6"/>
  <c r="I115" i="6" s="1"/>
  <c r="F115" i="6"/>
  <c r="C115" i="6"/>
  <c r="AC114" i="6"/>
  <c r="AD114" i="6" s="1"/>
  <c r="AA114" i="6"/>
  <c r="W114" i="6"/>
  <c r="X114" i="6" s="1"/>
  <c r="U114" i="6"/>
  <c r="R114" i="6"/>
  <c r="N114" i="6"/>
  <c r="O114" i="6" s="1"/>
  <c r="L114" i="6"/>
  <c r="H114" i="6"/>
  <c r="I114" i="6" s="1"/>
  <c r="F114" i="6"/>
  <c r="C114" i="6"/>
  <c r="AC113" i="6"/>
  <c r="AD113" i="6" s="1"/>
  <c r="AA113" i="6"/>
  <c r="W113" i="6"/>
  <c r="X113" i="6" s="1"/>
  <c r="U113" i="6"/>
  <c r="R113" i="6"/>
  <c r="O113" i="6"/>
  <c r="N113" i="6"/>
  <c r="L113" i="6"/>
  <c r="I113" i="6"/>
  <c r="H113" i="6"/>
  <c r="F113" i="6"/>
  <c r="C113" i="6"/>
  <c r="AC112" i="6"/>
  <c r="AD112" i="6" s="1"/>
  <c r="AA112" i="6"/>
  <c r="X112" i="6"/>
  <c r="W112" i="6"/>
  <c r="U112" i="6"/>
  <c r="R112" i="6"/>
  <c r="N112" i="6"/>
  <c r="O112" i="6" s="1"/>
  <c r="L112" i="6"/>
  <c r="H112" i="6"/>
  <c r="I112" i="6" s="1"/>
  <c r="F112" i="6"/>
  <c r="C112" i="6"/>
  <c r="AC111" i="6"/>
  <c r="AD111" i="6" s="1"/>
  <c r="AA111" i="6"/>
  <c r="X111" i="6"/>
  <c r="W111" i="6"/>
  <c r="U111" i="6"/>
  <c r="R111" i="6"/>
  <c r="N111" i="6"/>
  <c r="O111" i="6" s="1"/>
  <c r="L111" i="6"/>
  <c r="I111" i="6"/>
  <c r="H111" i="6"/>
  <c r="F111" i="6"/>
  <c r="C111" i="6"/>
  <c r="AD110" i="6"/>
  <c r="AC110" i="6"/>
  <c r="AA110" i="6"/>
  <c r="X110" i="6"/>
  <c r="W110" i="6"/>
  <c r="U110" i="6"/>
  <c r="R110" i="6"/>
  <c r="O110" i="6"/>
  <c r="N110" i="6"/>
  <c r="L110" i="6"/>
  <c r="I110" i="6"/>
  <c r="H110" i="6"/>
  <c r="F110" i="6"/>
  <c r="C110" i="6"/>
  <c r="AC109" i="6"/>
  <c r="AD109" i="6" s="1"/>
  <c r="AA109" i="6"/>
  <c r="W109" i="6"/>
  <c r="X109" i="6" s="1"/>
  <c r="U109" i="6"/>
  <c r="R109" i="6"/>
  <c r="O109" i="6"/>
  <c r="N109" i="6"/>
  <c r="L109" i="6"/>
  <c r="H109" i="6"/>
  <c r="I109" i="6" s="1"/>
  <c r="F109" i="6"/>
  <c r="C109" i="6"/>
  <c r="AD108" i="6"/>
  <c r="AC108" i="6"/>
  <c r="AA108" i="6"/>
  <c r="W108" i="6"/>
  <c r="X108" i="6" s="1"/>
  <c r="U108" i="6"/>
  <c r="R108" i="6"/>
  <c r="O108" i="6"/>
  <c r="N108" i="6"/>
  <c r="L108" i="6"/>
  <c r="H108" i="6"/>
  <c r="I108" i="6" s="1"/>
  <c r="F108" i="6"/>
  <c r="C108" i="6"/>
  <c r="AD107" i="6"/>
  <c r="AC107" i="6"/>
  <c r="AA107" i="6"/>
  <c r="X107" i="6"/>
  <c r="W107" i="6"/>
  <c r="U107" i="6"/>
  <c r="R107" i="6"/>
  <c r="N107" i="6"/>
  <c r="O107" i="6" s="1"/>
  <c r="L107" i="6"/>
  <c r="H107" i="6"/>
  <c r="I107" i="6" s="1"/>
  <c r="F107" i="6"/>
  <c r="C107" i="6"/>
  <c r="AC106" i="6"/>
  <c r="AD106" i="6" s="1"/>
  <c r="AA106" i="6"/>
  <c r="W106" i="6"/>
  <c r="X106" i="6" s="1"/>
  <c r="U106" i="6"/>
  <c r="R106" i="6"/>
  <c r="N106" i="6"/>
  <c r="O106" i="6" s="1"/>
  <c r="L106" i="6"/>
  <c r="H106" i="6"/>
  <c r="I106" i="6" s="1"/>
  <c r="F106" i="6"/>
  <c r="C106" i="6"/>
  <c r="AC105" i="6"/>
  <c r="AD105" i="6" s="1"/>
  <c r="AA105" i="6"/>
  <c r="W105" i="6"/>
  <c r="X105" i="6" s="1"/>
  <c r="U105" i="6"/>
  <c r="R105" i="6"/>
  <c r="O105" i="6"/>
  <c r="N105" i="6"/>
  <c r="L105" i="6"/>
  <c r="I105" i="6"/>
  <c r="H105" i="6"/>
  <c r="F105" i="6"/>
  <c r="C105" i="6"/>
  <c r="AC104" i="6"/>
  <c r="AD104" i="6" s="1"/>
  <c r="AA104" i="6"/>
  <c r="X104" i="6"/>
  <c r="W104" i="6"/>
  <c r="U104" i="6"/>
  <c r="R104" i="6"/>
  <c r="N104" i="6"/>
  <c r="O104" i="6" s="1"/>
  <c r="L104" i="6"/>
  <c r="H104" i="6"/>
  <c r="I104" i="6" s="1"/>
  <c r="F104" i="6"/>
  <c r="C104" i="6"/>
  <c r="AC103" i="6"/>
  <c r="AD103" i="6" s="1"/>
  <c r="AA103" i="6"/>
  <c r="X103" i="6"/>
  <c r="W103" i="6"/>
  <c r="U103" i="6"/>
  <c r="R103" i="6"/>
  <c r="N103" i="6"/>
  <c r="O103" i="6" s="1"/>
  <c r="L103" i="6"/>
  <c r="I103" i="6"/>
  <c r="H103" i="6"/>
  <c r="F103" i="6"/>
  <c r="C103" i="6"/>
  <c r="AD102" i="6"/>
  <c r="AC102" i="6"/>
  <c r="AA102" i="6"/>
  <c r="X102" i="6"/>
  <c r="W102" i="6"/>
  <c r="U102" i="6"/>
  <c r="R102" i="6"/>
  <c r="O102" i="6"/>
  <c r="N102" i="6"/>
  <c r="L102" i="6"/>
  <c r="I102" i="6"/>
  <c r="H102" i="6"/>
  <c r="F102" i="6"/>
  <c r="C102" i="6"/>
  <c r="AC101" i="6"/>
  <c r="AD101" i="6" s="1"/>
  <c r="AA101" i="6"/>
  <c r="W101" i="6"/>
  <c r="X101" i="6" s="1"/>
  <c r="U101" i="6"/>
  <c r="R101" i="6"/>
  <c r="O101" i="6"/>
  <c r="N101" i="6"/>
  <c r="L101" i="6"/>
  <c r="H101" i="6"/>
  <c r="I101" i="6" s="1"/>
  <c r="F101" i="6"/>
  <c r="C101" i="6"/>
  <c r="AD100" i="6"/>
  <c r="AC100" i="6"/>
  <c r="AA100" i="6"/>
  <c r="W100" i="6"/>
  <c r="X100" i="6" s="1"/>
  <c r="U100" i="6"/>
  <c r="R100" i="6"/>
  <c r="O100" i="6"/>
  <c r="N100" i="6"/>
  <c r="L100" i="6"/>
  <c r="H100" i="6"/>
  <c r="I100" i="6" s="1"/>
  <c r="F100" i="6"/>
  <c r="C100" i="6"/>
  <c r="AD99" i="6"/>
  <c r="AC99" i="6"/>
  <c r="AA99" i="6"/>
  <c r="X99" i="6"/>
  <c r="W99" i="6"/>
  <c r="U99" i="6"/>
  <c r="R99" i="6"/>
  <c r="N99" i="6"/>
  <c r="O99" i="6" s="1"/>
  <c r="L99" i="6"/>
  <c r="H99" i="6"/>
  <c r="I99" i="6" s="1"/>
  <c r="F99" i="6"/>
  <c r="C99" i="6"/>
  <c r="AC98" i="6"/>
  <c r="AD98" i="6" s="1"/>
  <c r="AA98" i="6"/>
  <c r="W98" i="6"/>
  <c r="X98" i="6" s="1"/>
  <c r="U98" i="6"/>
  <c r="R98" i="6"/>
  <c r="N98" i="6"/>
  <c r="O98" i="6" s="1"/>
  <c r="L98" i="6"/>
  <c r="H98" i="6"/>
  <c r="I98" i="6" s="1"/>
  <c r="F98" i="6"/>
  <c r="C98" i="6"/>
  <c r="AC97" i="6"/>
  <c r="AD97" i="6" s="1"/>
  <c r="AA97" i="6"/>
  <c r="W97" i="6"/>
  <c r="X97" i="6" s="1"/>
  <c r="U97" i="6"/>
  <c r="R97" i="6"/>
  <c r="O97" i="6"/>
  <c r="N97" i="6"/>
  <c r="L97" i="6"/>
  <c r="I97" i="6"/>
  <c r="H97" i="6"/>
  <c r="F97" i="6"/>
  <c r="C97" i="6"/>
  <c r="AC96" i="6"/>
  <c r="AD96" i="6" s="1"/>
  <c r="AA96" i="6"/>
  <c r="X96" i="6"/>
  <c r="W96" i="6"/>
  <c r="U96" i="6"/>
  <c r="R96" i="6"/>
  <c r="N96" i="6"/>
  <c r="O96" i="6" s="1"/>
  <c r="L96" i="6"/>
  <c r="H96" i="6"/>
  <c r="I96" i="6" s="1"/>
  <c r="F96" i="6"/>
  <c r="C96" i="6"/>
  <c r="AC95" i="6"/>
  <c r="AD95" i="6" s="1"/>
  <c r="AA95" i="6"/>
  <c r="X95" i="6"/>
  <c r="W95" i="6"/>
  <c r="U95" i="6"/>
  <c r="R95" i="6"/>
  <c r="N95" i="6"/>
  <c r="O95" i="6" s="1"/>
  <c r="L95" i="6"/>
  <c r="I95" i="6"/>
  <c r="H95" i="6"/>
  <c r="F95" i="6"/>
  <c r="C95" i="6"/>
  <c r="AD94" i="6"/>
  <c r="AC94" i="6"/>
  <c r="AA94" i="6"/>
  <c r="X94" i="6"/>
  <c r="W94" i="6"/>
  <c r="U94" i="6"/>
  <c r="R94" i="6"/>
  <c r="O94" i="6"/>
  <c r="N94" i="6"/>
  <c r="L94" i="6"/>
  <c r="I94" i="6"/>
  <c r="H94" i="6"/>
  <c r="F94" i="6"/>
  <c r="C94" i="6"/>
  <c r="AC92" i="6"/>
  <c r="AD92" i="6" s="1"/>
  <c r="AA92" i="6"/>
  <c r="W92" i="6"/>
  <c r="X92" i="6" s="1"/>
  <c r="U92" i="6"/>
  <c r="R92" i="6"/>
  <c r="O92" i="6"/>
  <c r="N92" i="6"/>
  <c r="L92" i="6"/>
  <c r="H92" i="6"/>
  <c r="I92" i="6" s="1"/>
  <c r="F92" i="6"/>
  <c r="C92" i="6"/>
  <c r="AD91" i="6"/>
  <c r="AC91" i="6"/>
  <c r="AA91" i="6"/>
  <c r="W91" i="6"/>
  <c r="X91" i="6" s="1"/>
  <c r="U91" i="6"/>
  <c r="R91" i="6"/>
  <c r="O91" i="6"/>
  <c r="N91" i="6"/>
  <c r="L91" i="6"/>
  <c r="H91" i="6"/>
  <c r="I91" i="6" s="1"/>
  <c r="F91" i="6"/>
  <c r="C91" i="6"/>
  <c r="AD90" i="6"/>
  <c r="AC90" i="6"/>
  <c r="AA90" i="6"/>
  <c r="X90" i="6"/>
  <c r="W90" i="6"/>
  <c r="U90" i="6"/>
  <c r="R90" i="6"/>
  <c r="N90" i="6"/>
  <c r="O90" i="6" s="1"/>
  <c r="L90" i="6"/>
  <c r="H90" i="6"/>
  <c r="I90" i="6" s="1"/>
  <c r="F90" i="6"/>
  <c r="C90" i="6"/>
  <c r="AC89" i="6"/>
  <c r="AD89" i="6" s="1"/>
  <c r="AA89" i="6"/>
  <c r="W89" i="6"/>
  <c r="X89" i="6" s="1"/>
  <c r="U89" i="6"/>
  <c r="R89" i="6"/>
  <c r="N89" i="6"/>
  <c r="O89" i="6" s="1"/>
  <c r="L89" i="6"/>
  <c r="H89" i="6"/>
  <c r="I89" i="6" s="1"/>
  <c r="F89" i="6"/>
  <c r="C89" i="6"/>
  <c r="AC88" i="6"/>
  <c r="AD88" i="6" s="1"/>
  <c r="Z88" i="6"/>
  <c r="AA88" i="6" s="1"/>
  <c r="U88" i="6"/>
  <c r="T88" i="6"/>
  <c r="W88" i="6" s="1"/>
  <c r="X88" i="6" s="1"/>
  <c r="Q88" i="6"/>
  <c r="R88" i="6" s="1"/>
  <c r="O88" i="6"/>
  <c r="K88" i="6"/>
  <c r="L88" i="6" s="1"/>
  <c r="H88" i="6"/>
  <c r="I88" i="6" s="1"/>
  <c r="E88" i="6"/>
  <c r="F88" i="6" s="1"/>
  <c r="B88" i="6"/>
  <c r="N88" i="6" s="1"/>
  <c r="AD87" i="6"/>
  <c r="AC87" i="6"/>
  <c r="AA87" i="6"/>
  <c r="X87" i="6"/>
  <c r="W87" i="6"/>
  <c r="U87" i="6"/>
  <c r="R87" i="6"/>
  <c r="N87" i="6"/>
  <c r="O87" i="6" s="1"/>
  <c r="L87" i="6"/>
  <c r="H87" i="6"/>
  <c r="I87" i="6" s="1"/>
  <c r="F87" i="6"/>
  <c r="C87" i="6"/>
  <c r="AC86" i="6"/>
  <c r="AD86" i="6" s="1"/>
  <c r="AA86" i="6"/>
  <c r="W86" i="6"/>
  <c r="X86" i="6" s="1"/>
  <c r="U86" i="6"/>
  <c r="R86" i="6"/>
  <c r="N86" i="6"/>
  <c r="O86" i="6" s="1"/>
  <c r="L86" i="6"/>
  <c r="H86" i="6"/>
  <c r="I86" i="6" s="1"/>
  <c r="F86" i="6"/>
  <c r="C86" i="6"/>
  <c r="AC85" i="6"/>
  <c r="AD85" i="6" s="1"/>
  <c r="AA85" i="6"/>
  <c r="W85" i="6"/>
  <c r="X85" i="6" s="1"/>
  <c r="U85" i="6"/>
  <c r="R85" i="6"/>
  <c r="O85" i="6"/>
  <c r="N85" i="6"/>
  <c r="L85" i="6"/>
  <c r="I85" i="6"/>
  <c r="H85" i="6"/>
  <c r="F85" i="6"/>
  <c r="C85" i="6"/>
  <c r="AC84" i="6"/>
  <c r="AD84" i="6" s="1"/>
  <c r="AA84" i="6"/>
  <c r="X84" i="6"/>
  <c r="W84" i="6"/>
  <c r="U84" i="6"/>
  <c r="R84" i="6"/>
  <c r="N84" i="6"/>
  <c r="O84" i="6" s="1"/>
  <c r="L84" i="6"/>
  <c r="H84" i="6"/>
  <c r="I84" i="6" s="1"/>
  <c r="F84" i="6"/>
  <c r="C84" i="6"/>
  <c r="AC83" i="6"/>
  <c r="AD83" i="6" s="1"/>
  <c r="AA83" i="6"/>
  <c r="X83" i="6"/>
  <c r="W83" i="6"/>
  <c r="U83" i="6"/>
  <c r="R83" i="6"/>
  <c r="N83" i="6"/>
  <c r="O83" i="6" s="1"/>
  <c r="L83" i="6"/>
  <c r="I83" i="6"/>
  <c r="H83" i="6"/>
  <c r="F83" i="6"/>
  <c r="C83" i="6"/>
  <c r="AD82" i="6"/>
  <c r="AC82" i="6"/>
  <c r="AA82" i="6"/>
  <c r="X82" i="6"/>
  <c r="W82" i="6"/>
  <c r="U82" i="6"/>
  <c r="R82" i="6"/>
  <c r="O82" i="6"/>
  <c r="N82" i="6"/>
  <c r="L82" i="6"/>
  <c r="I82" i="6"/>
  <c r="H82" i="6"/>
  <c r="F82" i="6"/>
  <c r="C82" i="6"/>
  <c r="AC81" i="6"/>
  <c r="AD81" i="6" s="1"/>
  <c r="AA81" i="6"/>
  <c r="W81" i="6"/>
  <c r="X81" i="6" s="1"/>
  <c r="U81" i="6"/>
  <c r="R81" i="6"/>
  <c r="O81" i="6"/>
  <c r="N81" i="6"/>
  <c r="L81" i="6"/>
  <c r="H81" i="6"/>
  <c r="I81" i="6" s="1"/>
  <c r="F81" i="6"/>
  <c r="C81" i="6"/>
  <c r="AD80" i="6"/>
  <c r="AC80" i="6"/>
  <c r="AA80" i="6"/>
  <c r="W80" i="6"/>
  <c r="X80" i="6" s="1"/>
  <c r="U80" i="6"/>
  <c r="R80" i="6"/>
  <c r="O80" i="6"/>
  <c r="N80" i="6"/>
  <c r="L80" i="6"/>
  <c r="H80" i="6"/>
  <c r="I80" i="6" s="1"/>
  <c r="F80" i="6"/>
  <c r="C80" i="6"/>
  <c r="AD79" i="6"/>
  <c r="AC79" i="6"/>
  <c r="AA79" i="6"/>
  <c r="X79" i="6"/>
  <c r="W79" i="6"/>
  <c r="U79" i="6"/>
  <c r="R79" i="6"/>
  <c r="N79" i="6"/>
  <c r="O79" i="6" s="1"/>
  <c r="L79" i="6"/>
  <c r="H79" i="6"/>
  <c r="I79" i="6" s="1"/>
  <c r="F79" i="6"/>
  <c r="C79" i="6"/>
  <c r="AC78" i="6"/>
  <c r="AD78" i="6" s="1"/>
  <c r="AA78" i="6"/>
  <c r="W78" i="6"/>
  <c r="X78" i="6" s="1"/>
  <c r="U78" i="6"/>
  <c r="R78" i="6"/>
  <c r="N78" i="6"/>
  <c r="O78" i="6" s="1"/>
  <c r="L78" i="6"/>
  <c r="H78" i="6"/>
  <c r="I78" i="6" s="1"/>
  <c r="F78" i="6"/>
  <c r="C78" i="6"/>
  <c r="AC77" i="6"/>
  <c r="AD77" i="6" s="1"/>
  <c r="AA77" i="6"/>
  <c r="W77" i="6"/>
  <c r="X77" i="6" s="1"/>
  <c r="U77" i="6"/>
  <c r="R77" i="6"/>
  <c r="O77" i="6"/>
  <c r="N77" i="6"/>
  <c r="L77" i="6"/>
  <c r="I77" i="6"/>
  <c r="H77" i="6"/>
  <c r="F77" i="6"/>
  <c r="C77" i="6"/>
  <c r="AC76" i="6"/>
  <c r="AD76" i="6" s="1"/>
  <c r="AA76" i="6"/>
  <c r="X76" i="6"/>
  <c r="W76" i="6"/>
  <c r="U76" i="6"/>
  <c r="R76" i="6"/>
  <c r="N76" i="6"/>
  <c r="O76" i="6" s="1"/>
  <c r="L76" i="6"/>
  <c r="H76" i="6"/>
  <c r="I76" i="6" s="1"/>
  <c r="F76" i="6"/>
  <c r="C76" i="6"/>
  <c r="AC75" i="6"/>
  <c r="AD75" i="6" s="1"/>
  <c r="AA75" i="6"/>
  <c r="X75" i="6"/>
  <c r="W75" i="6"/>
  <c r="U75" i="6"/>
  <c r="R75" i="6"/>
  <c r="N75" i="6"/>
  <c r="O75" i="6" s="1"/>
  <c r="L75" i="6"/>
  <c r="I75" i="6"/>
  <c r="H75" i="6"/>
  <c r="F75" i="6"/>
  <c r="C75" i="6"/>
  <c r="Z73" i="6"/>
  <c r="AA73" i="6" s="1"/>
  <c r="W73" i="6"/>
  <c r="X73" i="6" s="1"/>
  <c r="T73" i="6"/>
  <c r="U73" i="6" s="1"/>
  <c r="Q73" i="6"/>
  <c r="AC73" i="6" s="1"/>
  <c r="AD73" i="6" s="1"/>
  <c r="L73" i="6"/>
  <c r="K73" i="6"/>
  <c r="F73" i="6"/>
  <c r="E73" i="6"/>
  <c r="B73" i="6"/>
  <c r="C73" i="6" s="1"/>
  <c r="AC72" i="6"/>
  <c r="AD72" i="6" s="1"/>
  <c r="AA72" i="6"/>
  <c r="X72" i="6"/>
  <c r="W72" i="6"/>
  <c r="U72" i="6"/>
  <c r="R72" i="6"/>
  <c r="N72" i="6"/>
  <c r="O72" i="6" s="1"/>
  <c r="L72" i="6"/>
  <c r="H72" i="6"/>
  <c r="I72" i="6" s="1"/>
  <c r="F72" i="6"/>
  <c r="C72" i="6"/>
  <c r="AC71" i="6"/>
  <c r="AD71" i="6" s="1"/>
  <c r="AA71" i="6"/>
  <c r="X71" i="6"/>
  <c r="W71" i="6"/>
  <c r="U71" i="6"/>
  <c r="R71" i="6"/>
  <c r="N71" i="6"/>
  <c r="O71" i="6" s="1"/>
  <c r="L71" i="6"/>
  <c r="I71" i="6"/>
  <c r="H71" i="6"/>
  <c r="F71" i="6"/>
  <c r="C71" i="6"/>
  <c r="AD70" i="6"/>
  <c r="AC70" i="6"/>
  <c r="AA70" i="6"/>
  <c r="X70" i="6"/>
  <c r="W70" i="6"/>
  <c r="U70" i="6"/>
  <c r="R70" i="6"/>
  <c r="O70" i="6"/>
  <c r="N70" i="6"/>
  <c r="L70" i="6"/>
  <c r="I70" i="6"/>
  <c r="H70" i="6"/>
  <c r="F70" i="6"/>
  <c r="C70" i="6"/>
  <c r="AC69" i="6"/>
  <c r="AD69" i="6" s="1"/>
  <c r="AA69" i="6"/>
  <c r="W69" i="6"/>
  <c r="X69" i="6" s="1"/>
  <c r="U69" i="6"/>
  <c r="R69" i="6"/>
  <c r="O69" i="6"/>
  <c r="N69" i="6"/>
  <c r="L69" i="6"/>
  <c r="H69" i="6"/>
  <c r="I69" i="6" s="1"/>
  <c r="F69" i="6"/>
  <c r="C69" i="6"/>
  <c r="AD68" i="6"/>
  <c r="AC68" i="6"/>
  <c r="AA68" i="6"/>
  <c r="W68" i="6"/>
  <c r="X68" i="6" s="1"/>
  <c r="U68" i="6"/>
  <c r="R68" i="6"/>
  <c r="O68" i="6"/>
  <c r="N68" i="6"/>
  <c r="L68" i="6"/>
  <c r="H68" i="6"/>
  <c r="I68" i="6" s="1"/>
  <c r="F68" i="6"/>
  <c r="C68" i="6"/>
  <c r="AD67" i="6"/>
  <c r="AC67" i="6"/>
  <c r="AA67" i="6"/>
  <c r="X67" i="6"/>
  <c r="W67" i="6"/>
  <c r="U67" i="6"/>
  <c r="R67" i="6"/>
  <c r="N67" i="6"/>
  <c r="O67" i="6" s="1"/>
  <c r="L67" i="6"/>
  <c r="H67" i="6"/>
  <c r="I67" i="6" s="1"/>
  <c r="F67" i="6"/>
  <c r="C67" i="6"/>
  <c r="AC66" i="6"/>
  <c r="AD66" i="6" s="1"/>
  <c r="AA66" i="6"/>
  <c r="W66" i="6"/>
  <c r="X66" i="6" s="1"/>
  <c r="U66" i="6"/>
  <c r="R66" i="6"/>
  <c r="N66" i="6"/>
  <c r="O66" i="6" s="1"/>
  <c r="L66" i="6"/>
  <c r="H66" i="6"/>
  <c r="I66" i="6" s="1"/>
  <c r="F66" i="6"/>
  <c r="C66" i="6"/>
  <c r="AC65" i="6"/>
  <c r="AD65" i="6" s="1"/>
  <c r="AA65" i="6"/>
  <c r="W65" i="6"/>
  <c r="X65" i="6" s="1"/>
  <c r="U65" i="6"/>
  <c r="R65" i="6"/>
  <c r="O65" i="6"/>
  <c r="N65" i="6"/>
  <c r="L65" i="6"/>
  <c r="I65" i="6"/>
  <c r="H65" i="6"/>
  <c r="F65" i="6"/>
  <c r="C65" i="6"/>
  <c r="AC64" i="6"/>
  <c r="AD64" i="6" s="1"/>
  <c r="AA64" i="6"/>
  <c r="X64" i="6"/>
  <c r="W64" i="6"/>
  <c r="U64" i="6"/>
  <c r="R64" i="6"/>
  <c r="N64" i="6"/>
  <c r="O64" i="6" s="1"/>
  <c r="L64" i="6"/>
  <c r="H64" i="6"/>
  <c r="I64" i="6" s="1"/>
  <c r="F64" i="6"/>
  <c r="C64" i="6"/>
  <c r="AC62" i="6"/>
  <c r="AD62" i="6" s="1"/>
  <c r="Z62" i="6"/>
  <c r="AA62" i="6" s="1"/>
  <c r="T62" i="6"/>
  <c r="U62" i="6" s="1"/>
  <c r="R62" i="6"/>
  <c r="Q62" i="6"/>
  <c r="W62" i="6" s="1"/>
  <c r="X62" i="6" s="1"/>
  <c r="K62" i="6"/>
  <c r="L62" i="6" s="1"/>
  <c r="I62" i="6"/>
  <c r="E62" i="6"/>
  <c r="F62" i="6" s="1"/>
  <c r="B62" i="6"/>
  <c r="H62" i="6" s="1"/>
  <c r="AC61" i="6"/>
  <c r="AD61" i="6" s="1"/>
  <c r="Z61" i="6"/>
  <c r="AA61" i="6" s="1"/>
  <c r="U61" i="6"/>
  <c r="T61" i="6"/>
  <c r="W61" i="6" s="1"/>
  <c r="X61" i="6" s="1"/>
  <c r="Q61" i="6"/>
  <c r="R61" i="6" s="1"/>
  <c r="K61" i="6"/>
  <c r="L61" i="6" s="1"/>
  <c r="H61" i="6"/>
  <c r="I61" i="6" s="1"/>
  <c r="E61" i="6"/>
  <c r="F61" i="6" s="1"/>
  <c r="B61" i="6"/>
  <c r="N61" i="6" s="1"/>
  <c r="O61" i="6" s="1"/>
  <c r="AD60" i="6"/>
  <c r="AC60" i="6"/>
  <c r="AA60" i="6"/>
  <c r="X60" i="6"/>
  <c r="W60" i="6"/>
  <c r="U60" i="6"/>
  <c r="R60" i="6"/>
  <c r="N60" i="6"/>
  <c r="O60" i="6" s="1"/>
  <c r="L60" i="6"/>
  <c r="H60" i="6"/>
  <c r="I60" i="6" s="1"/>
  <c r="F60" i="6"/>
  <c r="C60" i="6"/>
  <c r="AC59" i="6"/>
  <c r="AD59" i="6" s="1"/>
  <c r="AA59" i="6"/>
  <c r="W59" i="6"/>
  <c r="X59" i="6" s="1"/>
  <c r="U59" i="6"/>
  <c r="R59" i="6"/>
  <c r="N59" i="6"/>
  <c r="O59" i="6" s="1"/>
  <c r="L59" i="6"/>
  <c r="H59" i="6"/>
  <c r="I59" i="6" s="1"/>
  <c r="F59" i="6"/>
  <c r="C59" i="6"/>
  <c r="AC58" i="6"/>
  <c r="AD58" i="6" s="1"/>
  <c r="AA58" i="6"/>
  <c r="W58" i="6"/>
  <c r="X58" i="6" s="1"/>
  <c r="U58" i="6"/>
  <c r="R58" i="6"/>
  <c r="O58" i="6"/>
  <c r="N58" i="6"/>
  <c r="L58" i="6"/>
  <c r="I58" i="6"/>
  <c r="H58" i="6"/>
  <c r="F58" i="6"/>
  <c r="C58" i="6"/>
  <c r="AC57" i="6"/>
  <c r="AD57" i="6" s="1"/>
  <c r="AA57" i="6"/>
  <c r="X57" i="6"/>
  <c r="W57" i="6"/>
  <c r="U57" i="6"/>
  <c r="R57" i="6"/>
  <c r="N57" i="6"/>
  <c r="O57" i="6" s="1"/>
  <c r="L57" i="6"/>
  <c r="H57" i="6"/>
  <c r="I57" i="6" s="1"/>
  <c r="F57" i="6"/>
  <c r="C57" i="6"/>
  <c r="AC56" i="6"/>
  <c r="AD56" i="6" s="1"/>
  <c r="AA56" i="6"/>
  <c r="X56" i="6"/>
  <c r="W56" i="6"/>
  <c r="U56" i="6"/>
  <c r="R56" i="6"/>
  <c r="N56" i="6"/>
  <c r="O56" i="6" s="1"/>
  <c r="L56" i="6"/>
  <c r="I56" i="6"/>
  <c r="H56" i="6"/>
  <c r="F56" i="6"/>
  <c r="C56" i="6"/>
  <c r="AD55" i="6"/>
  <c r="AC55" i="6"/>
  <c r="AA55" i="6"/>
  <c r="X55" i="6"/>
  <c r="W55" i="6"/>
  <c r="U55" i="6"/>
  <c r="R55" i="6"/>
  <c r="O55" i="6"/>
  <c r="N55" i="6"/>
  <c r="L55" i="6"/>
  <c r="I55" i="6"/>
  <c r="H55" i="6"/>
  <c r="F55" i="6"/>
  <c r="C55" i="6"/>
  <c r="AC54" i="6"/>
  <c r="AD54" i="6" s="1"/>
  <c r="AA54" i="6"/>
  <c r="W54" i="6"/>
  <c r="X54" i="6" s="1"/>
  <c r="U54" i="6"/>
  <c r="R54" i="6"/>
  <c r="O54" i="6"/>
  <c r="N54" i="6"/>
  <c r="L54" i="6"/>
  <c r="H54" i="6"/>
  <c r="I54" i="6" s="1"/>
  <c r="F54" i="6"/>
  <c r="C54" i="6"/>
  <c r="AD53" i="6"/>
  <c r="AC53" i="6"/>
  <c r="AA53" i="6"/>
  <c r="W53" i="6"/>
  <c r="X53" i="6" s="1"/>
  <c r="U53" i="6"/>
  <c r="R53" i="6"/>
  <c r="O53" i="6"/>
  <c r="N53" i="6"/>
  <c r="L53" i="6"/>
  <c r="H53" i="6"/>
  <c r="I53" i="6" s="1"/>
  <c r="F53" i="6"/>
  <c r="C53" i="6"/>
  <c r="AD52" i="6"/>
  <c r="AC52" i="6"/>
  <c r="AA52" i="6"/>
  <c r="X52" i="6"/>
  <c r="W52" i="6"/>
  <c r="U52" i="6"/>
  <c r="R52" i="6"/>
  <c r="N52" i="6"/>
  <c r="O52" i="6" s="1"/>
  <c r="L52" i="6"/>
  <c r="H52" i="6"/>
  <c r="I52" i="6" s="1"/>
  <c r="F52" i="6"/>
  <c r="C52" i="6"/>
  <c r="AC51" i="6"/>
  <c r="AD51" i="6" s="1"/>
  <c r="AA51" i="6"/>
  <c r="W51" i="6"/>
  <c r="X51" i="6" s="1"/>
  <c r="U51" i="6"/>
  <c r="R51" i="6"/>
  <c r="N51" i="6"/>
  <c r="O51" i="6" s="1"/>
  <c r="L51" i="6"/>
  <c r="H51" i="6"/>
  <c r="I51" i="6" s="1"/>
  <c r="F51" i="6"/>
  <c r="C51" i="6"/>
  <c r="AC50" i="6"/>
  <c r="AD50" i="6" s="1"/>
  <c r="AA50" i="6"/>
  <c r="W50" i="6"/>
  <c r="X50" i="6" s="1"/>
  <c r="U50" i="6"/>
  <c r="R50" i="6"/>
  <c r="O50" i="6"/>
  <c r="N50" i="6"/>
  <c r="L50" i="6"/>
  <c r="I50" i="6"/>
  <c r="H50" i="6"/>
  <c r="F50" i="6"/>
  <c r="C50" i="6"/>
  <c r="AC49" i="6"/>
  <c r="AD49" i="6" s="1"/>
  <c r="AA49" i="6"/>
  <c r="X49" i="6"/>
  <c r="W49" i="6"/>
  <c r="U49" i="6"/>
  <c r="R49" i="6"/>
  <c r="N49" i="6"/>
  <c r="O49" i="6" s="1"/>
  <c r="L49" i="6"/>
  <c r="H49" i="6"/>
  <c r="I49" i="6" s="1"/>
  <c r="F49" i="6"/>
  <c r="C49" i="6"/>
  <c r="AC48" i="6"/>
  <c r="AD48" i="6" s="1"/>
  <c r="AA48" i="6"/>
  <c r="X48" i="6"/>
  <c r="W48" i="6"/>
  <c r="U48" i="6"/>
  <c r="R48" i="6"/>
  <c r="N48" i="6"/>
  <c r="O48" i="6" s="1"/>
  <c r="L48" i="6"/>
  <c r="I48" i="6"/>
  <c r="H48" i="6"/>
  <c r="F48" i="6"/>
  <c r="C48" i="6"/>
  <c r="AD47" i="6"/>
  <c r="AC47" i="6"/>
  <c r="AA47" i="6"/>
  <c r="X47" i="6"/>
  <c r="W47" i="6"/>
  <c r="U47" i="6"/>
  <c r="R47" i="6"/>
  <c r="O47" i="6"/>
  <c r="N47" i="6"/>
  <c r="L47" i="6"/>
  <c r="I47" i="6"/>
  <c r="H47" i="6"/>
  <c r="F47" i="6"/>
  <c r="C47" i="6"/>
  <c r="AC46" i="6"/>
  <c r="AD46" i="6" s="1"/>
  <c r="AA46" i="6"/>
  <c r="W46" i="6"/>
  <c r="X46" i="6" s="1"/>
  <c r="U46" i="6"/>
  <c r="R46" i="6"/>
  <c r="O46" i="6"/>
  <c r="N46" i="6"/>
  <c r="L46" i="6"/>
  <c r="H46" i="6"/>
  <c r="I46" i="6" s="1"/>
  <c r="F46" i="6"/>
  <c r="C46" i="6"/>
  <c r="AD44" i="6"/>
  <c r="AC44" i="6"/>
  <c r="AA44" i="6"/>
  <c r="W44" i="6"/>
  <c r="X44" i="6" s="1"/>
  <c r="U44" i="6"/>
  <c r="R44" i="6"/>
  <c r="O44" i="6"/>
  <c r="N44" i="6"/>
  <c r="L44" i="6"/>
  <c r="H44" i="6"/>
  <c r="I44" i="6" s="1"/>
  <c r="F44" i="6"/>
  <c r="C44" i="6"/>
  <c r="AD43" i="6"/>
  <c r="AC43" i="6"/>
  <c r="AA43" i="6"/>
  <c r="X43" i="6"/>
  <c r="W43" i="6"/>
  <c r="U43" i="6"/>
  <c r="R43" i="6"/>
  <c r="N43" i="6"/>
  <c r="O43" i="6" s="1"/>
  <c r="L43" i="6"/>
  <c r="H43" i="6"/>
  <c r="I43" i="6" s="1"/>
  <c r="F43" i="6"/>
  <c r="C43" i="6"/>
  <c r="AC42" i="6"/>
  <c r="AD42" i="6" s="1"/>
  <c r="AA42" i="6"/>
  <c r="W42" i="6"/>
  <c r="X42" i="6" s="1"/>
  <c r="U42" i="6"/>
  <c r="R42" i="6"/>
  <c r="N42" i="6"/>
  <c r="O42" i="6" s="1"/>
  <c r="L42" i="6"/>
  <c r="H42" i="6"/>
  <c r="I42" i="6" s="1"/>
  <c r="F42" i="6"/>
  <c r="C42" i="6"/>
  <c r="AC40" i="6"/>
  <c r="AD40" i="6" s="1"/>
  <c r="Z40" i="6"/>
  <c r="AA40" i="6" s="1"/>
  <c r="U40" i="6"/>
  <c r="T40" i="6"/>
  <c r="W40" i="6" s="1"/>
  <c r="X40" i="6" s="1"/>
  <c r="Q40" i="6"/>
  <c r="R40" i="6" s="1"/>
  <c r="O40" i="6"/>
  <c r="K40" i="6"/>
  <c r="L40" i="6" s="1"/>
  <c r="H40" i="6"/>
  <c r="I40" i="6" s="1"/>
  <c r="E40" i="6"/>
  <c r="F40" i="6" s="1"/>
  <c r="B40" i="6"/>
  <c r="N40" i="6" s="1"/>
  <c r="AD39" i="6"/>
  <c r="AC39" i="6"/>
  <c r="AA39" i="6"/>
  <c r="X39" i="6"/>
  <c r="W39" i="6"/>
  <c r="U39" i="6"/>
  <c r="R39" i="6"/>
  <c r="N39" i="6"/>
  <c r="O39" i="6" s="1"/>
  <c r="L39" i="6"/>
  <c r="H39" i="6"/>
  <c r="I39" i="6" s="1"/>
  <c r="F39" i="6"/>
  <c r="C39" i="6"/>
  <c r="AC38" i="6"/>
  <c r="AD38" i="6" s="1"/>
  <c r="AA38" i="6"/>
  <c r="W38" i="6"/>
  <c r="X38" i="6" s="1"/>
  <c r="U38" i="6"/>
  <c r="R38" i="6"/>
  <c r="N38" i="6"/>
  <c r="O38" i="6" s="1"/>
  <c r="L38" i="6"/>
  <c r="H38" i="6"/>
  <c r="I38" i="6" s="1"/>
  <c r="F38" i="6"/>
  <c r="C38" i="6"/>
  <c r="AC37" i="6"/>
  <c r="AD37" i="6" s="1"/>
  <c r="AA37" i="6"/>
  <c r="W37" i="6"/>
  <c r="X37" i="6" s="1"/>
  <c r="U37" i="6"/>
  <c r="R37" i="6"/>
  <c r="O37" i="6"/>
  <c r="N37" i="6"/>
  <c r="L37" i="6"/>
  <c r="I37" i="6"/>
  <c r="H37" i="6"/>
  <c r="F37" i="6"/>
  <c r="C37" i="6"/>
  <c r="AC36" i="6"/>
  <c r="AD36" i="6" s="1"/>
  <c r="AA36" i="6"/>
  <c r="X36" i="6"/>
  <c r="W36" i="6"/>
  <c r="U36" i="6"/>
  <c r="R36" i="6"/>
  <c r="N36" i="6"/>
  <c r="O36" i="6" s="1"/>
  <c r="L36" i="6"/>
  <c r="H36" i="6"/>
  <c r="I36" i="6" s="1"/>
  <c r="F36" i="6"/>
  <c r="C36" i="6"/>
  <c r="AC35" i="6"/>
  <c r="AD35" i="6" s="1"/>
  <c r="AA35" i="6"/>
  <c r="X35" i="6"/>
  <c r="W35" i="6"/>
  <c r="U35" i="6"/>
  <c r="R35" i="6"/>
  <c r="N35" i="6"/>
  <c r="O35" i="6" s="1"/>
  <c r="L35" i="6"/>
  <c r="I35" i="6"/>
  <c r="H35" i="6"/>
  <c r="F35" i="6"/>
  <c r="C35" i="6"/>
  <c r="AD34" i="6"/>
  <c r="AC34" i="6"/>
  <c r="AA34" i="6"/>
  <c r="X34" i="6"/>
  <c r="W34" i="6"/>
  <c r="U34" i="6"/>
  <c r="R34" i="6"/>
  <c r="O34" i="6"/>
  <c r="N34" i="6"/>
  <c r="L34" i="6"/>
  <c r="I34" i="6"/>
  <c r="H34" i="6"/>
  <c r="F34" i="6"/>
  <c r="C34" i="6"/>
  <c r="AC33" i="6"/>
  <c r="AD33" i="6" s="1"/>
  <c r="AA33" i="6"/>
  <c r="W33" i="6"/>
  <c r="X33" i="6" s="1"/>
  <c r="U33" i="6"/>
  <c r="R33" i="6"/>
  <c r="O33" i="6"/>
  <c r="N33" i="6"/>
  <c r="L33" i="6"/>
  <c r="H33" i="6"/>
  <c r="I33" i="6" s="1"/>
  <c r="F33" i="6"/>
  <c r="C33" i="6"/>
  <c r="AD32" i="6"/>
  <c r="AC32" i="6"/>
  <c r="AA32" i="6"/>
  <c r="W32" i="6"/>
  <c r="X32" i="6" s="1"/>
  <c r="U32" i="6"/>
  <c r="R32" i="6"/>
  <c r="O32" i="6"/>
  <c r="N32" i="6"/>
  <c r="L32" i="6"/>
  <c r="H32" i="6"/>
  <c r="I32" i="6" s="1"/>
  <c r="F32" i="6"/>
  <c r="C32" i="6"/>
  <c r="AD31" i="6"/>
  <c r="AC31" i="6"/>
  <c r="AA31" i="6"/>
  <c r="X31" i="6"/>
  <c r="W31" i="6"/>
  <c r="U31" i="6"/>
  <c r="R31" i="6"/>
  <c r="N31" i="6"/>
  <c r="O31" i="6" s="1"/>
  <c r="L31" i="6"/>
  <c r="H31" i="6"/>
  <c r="I31" i="6" s="1"/>
  <c r="F31" i="6"/>
  <c r="C31" i="6"/>
  <c r="AA29" i="6"/>
  <c r="Z29" i="6"/>
  <c r="AC29" i="6" s="1"/>
  <c r="AD29" i="6" s="1"/>
  <c r="X29" i="6"/>
  <c r="W29" i="6"/>
  <c r="T29" i="6"/>
  <c r="U29" i="6" s="1"/>
  <c r="R29" i="6"/>
  <c r="Q29" i="6"/>
  <c r="N29" i="6"/>
  <c r="O29" i="6" s="1"/>
  <c r="K29" i="6"/>
  <c r="L29" i="6" s="1"/>
  <c r="E29" i="6"/>
  <c r="F29" i="6" s="1"/>
  <c r="C29" i="6"/>
  <c r="B29" i="6"/>
  <c r="H29" i="6" s="1"/>
  <c r="I29" i="6" s="1"/>
  <c r="AD28" i="6"/>
  <c r="AC28" i="6"/>
  <c r="AA28" i="6"/>
  <c r="W28" i="6"/>
  <c r="X28" i="6" s="1"/>
  <c r="U28" i="6"/>
  <c r="R28" i="6"/>
  <c r="O28" i="6"/>
  <c r="N28" i="6"/>
  <c r="L28" i="6"/>
  <c r="H28" i="6"/>
  <c r="I28" i="6" s="1"/>
  <c r="F28" i="6"/>
  <c r="C28" i="6"/>
  <c r="AD27" i="6"/>
  <c r="AC27" i="6"/>
  <c r="AA27" i="6"/>
  <c r="X27" i="6"/>
  <c r="W27" i="6"/>
  <c r="U27" i="6"/>
  <c r="R27" i="6"/>
  <c r="N27" i="6"/>
  <c r="O27" i="6" s="1"/>
  <c r="L27" i="6"/>
  <c r="H27" i="6"/>
  <c r="I27" i="6" s="1"/>
  <c r="F27" i="6"/>
  <c r="C27" i="6"/>
  <c r="AC26" i="6"/>
  <c r="AD26" i="6" s="1"/>
  <c r="AA26" i="6"/>
  <c r="W26" i="6"/>
  <c r="X26" i="6" s="1"/>
  <c r="U26" i="6"/>
  <c r="R26" i="6"/>
  <c r="N26" i="6"/>
  <c r="O26" i="6" s="1"/>
  <c r="L26" i="6"/>
  <c r="H26" i="6"/>
  <c r="I26" i="6" s="1"/>
  <c r="F26" i="6"/>
  <c r="C26" i="6"/>
  <c r="AC25" i="6"/>
  <c r="AD25" i="6" s="1"/>
  <c r="AA25" i="6"/>
  <c r="W25" i="6"/>
  <c r="X25" i="6" s="1"/>
  <c r="U25" i="6"/>
  <c r="R25" i="6"/>
  <c r="O25" i="6"/>
  <c r="N25" i="6"/>
  <c r="L25" i="6"/>
  <c r="I25" i="6"/>
  <c r="H25" i="6"/>
  <c r="F25" i="6"/>
  <c r="C25" i="6"/>
  <c r="AC24" i="6"/>
  <c r="AD24" i="6" s="1"/>
  <c r="AA24" i="6"/>
  <c r="X24" i="6"/>
  <c r="W24" i="6"/>
  <c r="U24" i="6"/>
  <c r="R24" i="6"/>
  <c r="N24" i="6"/>
  <c r="O24" i="6" s="1"/>
  <c r="L24" i="6"/>
  <c r="H24" i="6"/>
  <c r="I24" i="6" s="1"/>
  <c r="F24" i="6"/>
  <c r="C24" i="6"/>
  <c r="AC23" i="6"/>
  <c r="AD23" i="6" s="1"/>
  <c r="AA23" i="6"/>
  <c r="X23" i="6"/>
  <c r="W23" i="6"/>
  <c r="U23" i="6"/>
  <c r="R23" i="6"/>
  <c r="N23" i="6"/>
  <c r="O23" i="6" s="1"/>
  <c r="L23" i="6"/>
  <c r="I23" i="6"/>
  <c r="H23" i="6"/>
  <c r="F23" i="6"/>
  <c r="C23" i="6"/>
  <c r="AD22" i="6"/>
  <c r="AC22" i="6"/>
  <c r="AA22" i="6"/>
  <c r="X22" i="6"/>
  <c r="W22" i="6"/>
  <c r="U22" i="6"/>
  <c r="R22" i="6"/>
  <c r="O22" i="6"/>
  <c r="N22" i="6"/>
  <c r="L22" i="6"/>
  <c r="I22" i="6"/>
  <c r="H22" i="6"/>
  <c r="F22" i="6"/>
  <c r="C22" i="6"/>
  <c r="AC21" i="6"/>
  <c r="AD21" i="6" s="1"/>
  <c r="AA21" i="6"/>
  <c r="W21" i="6"/>
  <c r="X21" i="6" s="1"/>
  <c r="U21" i="6"/>
  <c r="R21" i="6"/>
  <c r="O21" i="6"/>
  <c r="N21" i="6"/>
  <c r="L21" i="6"/>
  <c r="H21" i="6"/>
  <c r="I21" i="6" s="1"/>
  <c r="F21" i="6"/>
  <c r="C21" i="6"/>
  <c r="AD19" i="6"/>
  <c r="AC19" i="6"/>
  <c r="AA19" i="6"/>
  <c r="W19" i="6"/>
  <c r="X19" i="6" s="1"/>
  <c r="U19" i="6"/>
  <c r="R19" i="6"/>
  <c r="O19" i="6"/>
  <c r="N19" i="6"/>
  <c r="L19" i="6"/>
  <c r="H19" i="6"/>
  <c r="I19" i="6" s="1"/>
  <c r="F19" i="6"/>
  <c r="C19" i="6"/>
  <c r="AA18" i="6"/>
  <c r="Z18" i="6"/>
  <c r="U18" i="6"/>
  <c r="T18" i="6"/>
  <c r="Q18" i="6"/>
  <c r="R18" i="6" s="1"/>
  <c r="N18" i="6"/>
  <c r="O18" i="6" s="1"/>
  <c r="K18" i="6"/>
  <c r="L18" i="6" s="1"/>
  <c r="F18" i="6"/>
  <c r="E18" i="6"/>
  <c r="C18" i="6"/>
  <c r="B18" i="6"/>
  <c r="H18" i="6" s="1"/>
  <c r="I18" i="6" s="1"/>
  <c r="AC17" i="6"/>
  <c r="AD17" i="6" s="1"/>
  <c r="AA17" i="6"/>
  <c r="W17" i="6"/>
  <c r="X17" i="6" s="1"/>
  <c r="U17" i="6"/>
  <c r="R17" i="6"/>
  <c r="O17" i="6"/>
  <c r="N17" i="6"/>
  <c r="L17" i="6"/>
  <c r="H17" i="6"/>
  <c r="I17" i="6" s="1"/>
  <c r="F17" i="6"/>
  <c r="C17" i="6"/>
  <c r="AD16" i="6"/>
  <c r="AC16" i="6"/>
  <c r="AA16" i="6"/>
  <c r="W16" i="6"/>
  <c r="X16" i="6" s="1"/>
  <c r="U16" i="6"/>
  <c r="R16" i="6"/>
  <c r="O16" i="6"/>
  <c r="N16" i="6"/>
  <c r="L16" i="6"/>
  <c r="H16" i="6"/>
  <c r="I16" i="6" s="1"/>
  <c r="F16" i="6"/>
  <c r="C16" i="6"/>
  <c r="AD15" i="6"/>
  <c r="AC15" i="6"/>
  <c r="AA15" i="6"/>
  <c r="X15" i="6"/>
  <c r="W15" i="6"/>
  <c r="U15" i="6"/>
  <c r="R15" i="6"/>
  <c r="N15" i="6"/>
  <c r="O15" i="6" s="1"/>
  <c r="L15" i="6"/>
  <c r="H15" i="6"/>
  <c r="I15" i="6" s="1"/>
  <c r="F15" i="6"/>
  <c r="C15" i="6"/>
  <c r="AC14" i="6"/>
  <c r="AD14" i="6" s="1"/>
  <c r="AA14" i="6"/>
  <c r="W14" i="6"/>
  <c r="X14" i="6" s="1"/>
  <c r="U14" i="6"/>
  <c r="R14" i="6"/>
  <c r="N14" i="6"/>
  <c r="O14" i="6" s="1"/>
  <c r="L14" i="6"/>
  <c r="H14" i="6"/>
  <c r="I14" i="6" s="1"/>
  <c r="F14" i="6"/>
  <c r="C14" i="6"/>
  <c r="AC13" i="6"/>
  <c r="AD13" i="6" s="1"/>
  <c r="AA13" i="6"/>
  <c r="W13" i="6"/>
  <c r="X13" i="6" s="1"/>
  <c r="U13" i="6"/>
  <c r="R13" i="6"/>
  <c r="O13" i="6"/>
  <c r="N13" i="6"/>
  <c r="L13" i="6"/>
  <c r="I13" i="6"/>
  <c r="H13" i="6"/>
  <c r="F13" i="6"/>
  <c r="C13" i="6"/>
  <c r="AC12" i="6"/>
  <c r="AD12" i="6" s="1"/>
  <c r="AA12" i="6"/>
  <c r="X12" i="6"/>
  <c r="W12" i="6"/>
  <c r="U12" i="6"/>
  <c r="R12" i="6"/>
  <c r="N12" i="6"/>
  <c r="O12" i="6" s="1"/>
  <c r="L12" i="6"/>
  <c r="H12" i="6"/>
  <c r="I12" i="6" s="1"/>
  <c r="F12" i="6"/>
  <c r="C12" i="6"/>
  <c r="AC11" i="6"/>
  <c r="AD11" i="6" s="1"/>
  <c r="AA11" i="6"/>
  <c r="X11" i="6"/>
  <c r="W11" i="6"/>
  <c r="U11" i="6"/>
  <c r="R11" i="6"/>
  <c r="N11" i="6"/>
  <c r="O11" i="6" s="1"/>
  <c r="L11" i="6"/>
  <c r="I11" i="6"/>
  <c r="H11" i="6"/>
  <c r="F11" i="6"/>
  <c r="C11" i="6"/>
  <c r="AD10" i="6"/>
  <c r="AC10" i="6"/>
  <c r="AA10" i="6"/>
  <c r="X10" i="6"/>
  <c r="W10" i="6"/>
  <c r="U10" i="6"/>
  <c r="R10" i="6"/>
  <c r="O10" i="6"/>
  <c r="N10" i="6"/>
  <c r="L10" i="6"/>
  <c r="I10" i="6"/>
  <c r="H10" i="6"/>
  <c r="F10" i="6"/>
  <c r="C10" i="6"/>
  <c r="AC8" i="6"/>
  <c r="AD8" i="6" s="1"/>
  <c r="AA8" i="6"/>
  <c r="W8" i="6"/>
  <c r="X8" i="6" s="1"/>
  <c r="U8" i="6"/>
  <c r="R8" i="6"/>
  <c r="O8" i="6"/>
  <c r="N8" i="6"/>
  <c r="L8" i="6"/>
  <c r="H8" i="6"/>
  <c r="I8" i="6" s="1"/>
  <c r="F8" i="6"/>
  <c r="C8" i="6"/>
  <c r="AC446" i="5"/>
  <c r="AD202" i="5" s="1"/>
  <c r="W446" i="5"/>
  <c r="X403" i="5" s="1"/>
  <c r="N446" i="5"/>
  <c r="H446" i="5"/>
  <c r="AC444" i="5"/>
  <c r="AD444" i="5" s="1"/>
  <c r="Z444" i="5"/>
  <c r="AA444" i="5" s="1"/>
  <c r="U444" i="5"/>
  <c r="T444" i="5"/>
  <c r="R444" i="5"/>
  <c r="Q444" i="5"/>
  <c r="W444" i="5" s="1"/>
  <c r="X444" i="5" s="1"/>
  <c r="L444" i="5"/>
  <c r="K444" i="5"/>
  <c r="H444" i="5"/>
  <c r="I444" i="5" s="1"/>
  <c r="E444" i="5"/>
  <c r="F444" i="5" s="1"/>
  <c r="B444" i="5"/>
  <c r="C444" i="5" s="1"/>
  <c r="AA443" i="5"/>
  <c r="Z443" i="5"/>
  <c r="AC443" i="5" s="1"/>
  <c r="AD443" i="5" s="1"/>
  <c r="X443" i="5"/>
  <c r="W443" i="5"/>
  <c r="T443" i="5"/>
  <c r="U443" i="5" s="1"/>
  <c r="R443" i="5"/>
  <c r="Q443" i="5"/>
  <c r="N443" i="5"/>
  <c r="O443" i="5" s="1"/>
  <c r="K443" i="5"/>
  <c r="L443" i="5" s="1"/>
  <c r="E443" i="5"/>
  <c r="F443" i="5" s="1"/>
  <c r="C443" i="5"/>
  <c r="B443" i="5"/>
  <c r="H443" i="5" s="1"/>
  <c r="I443" i="5" s="1"/>
  <c r="AD442" i="5"/>
  <c r="AC442" i="5"/>
  <c r="AA442" i="5"/>
  <c r="W442" i="5"/>
  <c r="X442" i="5" s="1"/>
  <c r="U442" i="5"/>
  <c r="R442" i="5"/>
  <c r="O442" i="5"/>
  <c r="N442" i="5"/>
  <c r="L442" i="5"/>
  <c r="H442" i="5"/>
  <c r="I442" i="5" s="1"/>
  <c r="F442" i="5"/>
  <c r="C442" i="5"/>
  <c r="AD441" i="5"/>
  <c r="AC441" i="5"/>
  <c r="AA441" i="5"/>
  <c r="X441" i="5"/>
  <c r="W441" i="5"/>
  <c r="U441" i="5"/>
  <c r="R441" i="5"/>
  <c r="N441" i="5"/>
  <c r="O441" i="5" s="1"/>
  <c r="L441" i="5"/>
  <c r="H441" i="5"/>
  <c r="I441" i="5" s="1"/>
  <c r="F441" i="5"/>
  <c r="C441" i="5"/>
  <c r="AC440" i="5"/>
  <c r="AD440" i="5" s="1"/>
  <c r="AA440" i="5"/>
  <c r="W440" i="5"/>
  <c r="X440" i="5" s="1"/>
  <c r="U440" i="5"/>
  <c r="R440" i="5"/>
  <c r="N440" i="5"/>
  <c r="O440" i="5" s="1"/>
  <c r="L440" i="5"/>
  <c r="H440" i="5"/>
  <c r="I440" i="5" s="1"/>
  <c r="F440" i="5"/>
  <c r="C440" i="5"/>
  <c r="AC439" i="5"/>
  <c r="AD439" i="5" s="1"/>
  <c r="AA439" i="5"/>
  <c r="W439" i="5"/>
  <c r="X439" i="5" s="1"/>
  <c r="U439" i="5"/>
  <c r="R439" i="5"/>
  <c r="O439" i="5"/>
  <c r="N439" i="5"/>
  <c r="L439" i="5"/>
  <c r="I439" i="5"/>
  <c r="H439" i="5"/>
  <c r="F439" i="5"/>
  <c r="C439" i="5"/>
  <c r="AC438" i="5"/>
  <c r="AD438" i="5" s="1"/>
  <c r="AA438" i="5"/>
  <c r="W438" i="5"/>
  <c r="U438" i="5"/>
  <c r="R438" i="5"/>
  <c r="N438" i="5"/>
  <c r="O438" i="5" s="1"/>
  <c r="L438" i="5"/>
  <c r="H438" i="5"/>
  <c r="I438" i="5" s="1"/>
  <c r="F438" i="5"/>
  <c r="C438" i="5"/>
  <c r="AC437" i="5"/>
  <c r="AD437" i="5" s="1"/>
  <c r="AA437" i="5"/>
  <c r="X437" i="5"/>
  <c r="W437" i="5"/>
  <c r="U437" i="5"/>
  <c r="R437" i="5"/>
  <c r="N437" i="5"/>
  <c r="O437" i="5" s="1"/>
  <c r="L437" i="5"/>
  <c r="I437" i="5"/>
  <c r="H437" i="5"/>
  <c r="F437" i="5"/>
  <c r="C437" i="5"/>
  <c r="AD436" i="5"/>
  <c r="AC436" i="5"/>
  <c r="AA436" i="5"/>
  <c r="X436" i="5"/>
  <c r="W436" i="5"/>
  <c r="U436" i="5"/>
  <c r="R436" i="5"/>
  <c r="O436" i="5"/>
  <c r="N436" i="5"/>
  <c r="L436" i="5"/>
  <c r="I436" i="5"/>
  <c r="H436" i="5"/>
  <c r="F436" i="5"/>
  <c r="C436" i="5"/>
  <c r="AC435" i="5"/>
  <c r="AD435" i="5" s="1"/>
  <c r="AA435" i="5"/>
  <c r="W435" i="5"/>
  <c r="X435" i="5" s="1"/>
  <c r="U435" i="5"/>
  <c r="R435" i="5"/>
  <c r="O435" i="5"/>
  <c r="N435" i="5"/>
  <c r="L435" i="5"/>
  <c r="H435" i="5"/>
  <c r="I435" i="5" s="1"/>
  <c r="F435" i="5"/>
  <c r="C435" i="5"/>
  <c r="AD434" i="5"/>
  <c r="AC434" i="5"/>
  <c r="AA434" i="5"/>
  <c r="W434" i="5"/>
  <c r="X434" i="5" s="1"/>
  <c r="U434" i="5"/>
  <c r="R434" i="5"/>
  <c r="O434" i="5"/>
  <c r="N434" i="5"/>
  <c r="L434" i="5"/>
  <c r="H434" i="5"/>
  <c r="I434" i="5" s="1"/>
  <c r="F434" i="5"/>
  <c r="C434" i="5"/>
  <c r="AA431" i="5"/>
  <c r="Z431" i="5"/>
  <c r="U431" i="5"/>
  <c r="T431" i="5"/>
  <c r="Q431" i="5"/>
  <c r="N431" i="5"/>
  <c r="O431" i="5" s="1"/>
  <c r="K431" i="5"/>
  <c r="L431" i="5" s="1"/>
  <c r="F431" i="5"/>
  <c r="E431" i="5"/>
  <c r="C431" i="5"/>
  <c r="B431" i="5"/>
  <c r="H431" i="5" s="1"/>
  <c r="I431" i="5" s="1"/>
  <c r="AA430" i="5"/>
  <c r="Z430" i="5"/>
  <c r="T430" i="5"/>
  <c r="Q430" i="5"/>
  <c r="R430" i="5" s="1"/>
  <c r="L430" i="5"/>
  <c r="K430" i="5"/>
  <c r="N430" i="5" s="1"/>
  <c r="O430" i="5" s="1"/>
  <c r="I430" i="5"/>
  <c r="H430" i="5"/>
  <c r="E430" i="5"/>
  <c r="F430" i="5" s="1"/>
  <c r="C430" i="5"/>
  <c r="B430" i="5"/>
  <c r="AC429" i="5"/>
  <c r="AD429" i="5" s="1"/>
  <c r="AA429" i="5"/>
  <c r="X429" i="5"/>
  <c r="W429" i="5"/>
  <c r="U429" i="5"/>
  <c r="R429" i="5"/>
  <c r="N429" i="5"/>
  <c r="O429" i="5" s="1"/>
  <c r="L429" i="5"/>
  <c r="I429" i="5"/>
  <c r="H429" i="5"/>
  <c r="F429" i="5"/>
  <c r="C429" i="5"/>
  <c r="AD428" i="5"/>
  <c r="AC428" i="5"/>
  <c r="AA428" i="5"/>
  <c r="X428" i="5"/>
  <c r="W428" i="5"/>
  <c r="U428" i="5"/>
  <c r="R428" i="5"/>
  <c r="O428" i="5"/>
  <c r="N428" i="5"/>
  <c r="L428" i="5"/>
  <c r="I428" i="5"/>
  <c r="H428" i="5"/>
  <c r="F428" i="5"/>
  <c r="C428" i="5"/>
  <c r="AC427" i="5"/>
  <c r="AD427" i="5" s="1"/>
  <c r="AA427" i="5"/>
  <c r="W427" i="5"/>
  <c r="X427" i="5" s="1"/>
  <c r="U427" i="5"/>
  <c r="R427" i="5"/>
  <c r="O427" i="5"/>
  <c r="N427" i="5"/>
  <c r="L427" i="5"/>
  <c r="H427" i="5"/>
  <c r="I427" i="5" s="1"/>
  <c r="F427" i="5"/>
  <c r="C427" i="5"/>
  <c r="AD426" i="5"/>
  <c r="AC426" i="5"/>
  <c r="AA426" i="5"/>
  <c r="W426" i="5"/>
  <c r="X426" i="5" s="1"/>
  <c r="U426" i="5"/>
  <c r="R426" i="5"/>
  <c r="O426" i="5"/>
  <c r="N426" i="5"/>
  <c r="L426" i="5"/>
  <c r="H426" i="5"/>
  <c r="I426" i="5" s="1"/>
  <c r="F426" i="5"/>
  <c r="C426" i="5"/>
  <c r="AD425" i="5"/>
  <c r="AC425" i="5"/>
  <c r="AA425" i="5"/>
  <c r="X425" i="5"/>
  <c r="W425" i="5"/>
  <c r="U425" i="5"/>
  <c r="R425" i="5"/>
  <c r="N425" i="5"/>
  <c r="O425" i="5" s="1"/>
  <c r="L425" i="5"/>
  <c r="H425" i="5"/>
  <c r="I425" i="5" s="1"/>
  <c r="F425" i="5"/>
  <c r="C425" i="5"/>
  <c r="AC424" i="5"/>
  <c r="AD424" i="5" s="1"/>
  <c r="AA424" i="5"/>
  <c r="W424" i="5"/>
  <c r="X424" i="5" s="1"/>
  <c r="U424" i="5"/>
  <c r="R424" i="5"/>
  <c r="N424" i="5"/>
  <c r="O424" i="5" s="1"/>
  <c r="L424" i="5"/>
  <c r="H424" i="5"/>
  <c r="I424" i="5" s="1"/>
  <c r="F424" i="5"/>
  <c r="C424" i="5"/>
  <c r="AC423" i="5"/>
  <c r="AD423" i="5" s="1"/>
  <c r="AA423" i="5"/>
  <c r="W423" i="5"/>
  <c r="X423" i="5" s="1"/>
  <c r="U423" i="5"/>
  <c r="R423" i="5"/>
  <c r="O423" i="5"/>
  <c r="N423" i="5"/>
  <c r="L423" i="5"/>
  <c r="I423" i="5"/>
  <c r="H423" i="5"/>
  <c r="F423" i="5"/>
  <c r="C423" i="5"/>
  <c r="AC422" i="5"/>
  <c r="AD422" i="5" s="1"/>
  <c r="AA422" i="5"/>
  <c r="X422" i="5"/>
  <c r="W422" i="5"/>
  <c r="U422" i="5"/>
  <c r="R422" i="5"/>
  <c r="N422" i="5"/>
  <c r="O422" i="5" s="1"/>
  <c r="L422" i="5"/>
  <c r="H422" i="5"/>
  <c r="I422" i="5" s="1"/>
  <c r="F422" i="5"/>
  <c r="C422" i="5"/>
  <c r="AC421" i="5"/>
  <c r="AD421" i="5" s="1"/>
  <c r="AA421" i="5"/>
  <c r="X421" i="5"/>
  <c r="W421" i="5"/>
  <c r="U421" i="5"/>
  <c r="R421" i="5"/>
  <c r="N421" i="5"/>
  <c r="O421" i="5" s="1"/>
  <c r="L421" i="5"/>
  <c r="I421" i="5"/>
  <c r="H421" i="5"/>
  <c r="F421" i="5"/>
  <c r="C421" i="5"/>
  <c r="AD420" i="5"/>
  <c r="AC420" i="5"/>
  <c r="AA420" i="5"/>
  <c r="X420" i="5"/>
  <c r="W420" i="5"/>
  <c r="U420" i="5"/>
  <c r="R420" i="5"/>
  <c r="O420" i="5"/>
  <c r="N420" i="5"/>
  <c r="L420" i="5"/>
  <c r="I420" i="5"/>
  <c r="H420" i="5"/>
  <c r="F420" i="5"/>
  <c r="C420" i="5"/>
  <c r="AC419" i="5"/>
  <c r="AD419" i="5" s="1"/>
  <c r="AA419" i="5"/>
  <c r="W419" i="5"/>
  <c r="X419" i="5" s="1"/>
  <c r="U419" i="5"/>
  <c r="R419" i="5"/>
  <c r="O419" i="5"/>
  <c r="N419" i="5"/>
  <c r="L419" i="5"/>
  <c r="H419" i="5"/>
  <c r="I419" i="5" s="1"/>
  <c r="F419" i="5"/>
  <c r="C419" i="5"/>
  <c r="AD418" i="5"/>
  <c r="AC418" i="5"/>
  <c r="AA418" i="5"/>
  <c r="W418" i="5"/>
  <c r="X418" i="5" s="1"/>
  <c r="U418" i="5"/>
  <c r="R418" i="5"/>
  <c r="O418" i="5"/>
  <c r="N418" i="5"/>
  <c r="L418" i="5"/>
  <c r="H418" i="5"/>
  <c r="I418" i="5" s="1"/>
  <c r="F418" i="5"/>
  <c r="C418" i="5"/>
  <c r="AD417" i="5"/>
  <c r="AC417" i="5"/>
  <c r="AA417" i="5"/>
  <c r="X417" i="5"/>
  <c r="W417" i="5"/>
  <c r="U417" i="5"/>
  <c r="R417" i="5"/>
  <c r="N417" i="5"/>
  <c r="O417" i="5" s="1"/>
  <c r="L417" i="5"/>
  <c r="H417" i="5"/>
  <c r="I417" i="5" s="1"/>
  <c r="F417" i="5"/>
  <c r="C417" i="5"/>
  <c r="AC416" i="5"/>
  <c r="AD416" i="5" s="1"/>
  <c r="AA416" i="5"/>
  <c r="W416" i="5"/>
  <c r="X416" i="5" s="1"/>
  <c r="U416" i="5"/>
  <c r="R416" i="5"/>
  <c r="N416" i="5"/>
  <c r="O416" i="5" s="1"/>
  <c r="L416" i="5"/>
  <c r="H416" i="5"/>
  <c r="I416" i="5" s="1"/>
  <c r="F416" i="5"/>
  <c r="C416" i="5"/>
  <c r="AC415" i="5"/>
  <c r="AD415" i="5" s="1"/>
  <c r="AA415" i="5"/>
  <c r="W415" i="5"/>
  <c r="X415" i="5" s="1"/>
  <c r="U415" i="5"/>
  <c r="R415" i="5"/>
  <c r="O415" i="5"/>
  <c r="N415" i="5"/>
  <c r="L415" i="5"/>
  <c r="I415" i="5"/>
  <c r="H415" i="5"/>
  <c r="F415" i="5"/>
  <c r="C415" i="5"/>
  <c r="AC414" i="5"/>
  <c r="AD414" i="5" s="1"/>
  <c r="AA414" i="5"/>
  <c r="X414" i="5"/>
  <c r="W414" i="5"/>
  <c r="U414" i="5"/>
  <c r="R414" i="5"/>
  <c r="N414" i="5"/>
  <c r="O414" i="5" s="1"/>
  <c r="L414" i="5"/>
  <c r="H414" i="5"/>
  <c r="I414" i="5" s="1"/>
  <c r="F414" i="5"/>
  <c r="C414" i="5"/>
  <c r="AC413" i="5"/>
  <c r="AD413" i="5" s="1"/>
  <c r="AA413" i="5"/>
  <c r="X413" i="5"/>
  <c r="W413" i="5"/>
  <c r="U413" i="5"/>
  <c r="R413" i="5"/>
  <c r="N413" i="5"/>
  <c r="O413" i="5" s="1"/>
  <c r="L413" i="5"/>
  <c r="I413" i="5"/>
  <c r="H413" i="5"/>
  <c r="F413" i="5"/>
  <c r="C413" i="5"/>
  <c r="AD412" i="5"/>
  <c r="AC412" i="5"/>
  <c r="AA412" i="5"/>
  <c r="X412" i="5"/>
  <c r="W412" i="5"/>
  <c r="U412" i="5"/>
  <c r="R412" i="5"/>
  <c r="O412" i="5"/>
  <c r="N412" i="5"/>
  <c r="L412" i="5"/>
  <c r="I412" i="5"/>
  <c r="H412" i="5"/>
  <c r="F412" i="5"/>
  <c r="C412" i="5"/>
  <c r="AC411" i="5"/>
  <c r="AD411" i="5" s="1"/>
  <c r="AA411" i="5"/>
  <c r="W411" i="5"/>
  <c r="X411" i="5" s="1"/>
  <c r="U411" i="5"/>
  <c r="R411" i="5"/>
  <c r="O411" i="5"/>
  <c r="N411" i="5"/>
  <c r="L411" i="5"/>
  <c r="H411" i="5"/>
  <c r="I411" i="5" s="1"/>
  <c r="F411" i="5"/>
  <c r="C411" i="5"/>
  <c r="AC410" i="5"/>
  <c r="AD410" i="5" s="1"/>
  <c r="AA410" i="5"/>
  <c r="W410" i="5"/>
  <c r="X410" i="5" s="1"/>
  <c r="U410" i="5"/>
  <c r="R410" i="5"/>
  <c r="O410" i="5"/>
  <c r="N410" i="5"/>
  <c r="L410" i="5"/>
  <c r="H410" i="5"/>
  <c r="I410" i="5" s="1"/>
  <c r="F410" i="5"/>
  <c r="C410" i="5"/>
  <c r="AD409" i="5"/>
  <c r="AC409" i="5"/>
  <c r="AA409" i="5"/>
  <c r="X409" i="5"/>
  <c r="W409" i="5"/>
  <c r="U409" i="5"/>
  <c r="R409" i="5"/>
  <c r="N409" i="5"/>
  <c r="O409" i="5" s="1"/>
  <c r="L409" i="5"/>
  <c r="H409" i="5"/>
  <c r="I409" i="5" s="1"/>
  <c r="F409" i="5"/>
  <c r="C409" i="5"/>
  <c r="AC408" i="5"/>
  <c r="AD408" i="5" s="1"/>
  <c r="AA408" i="5"/>
  <c r="W408" i="5"/>
  <c r="X408" i="5" s="1"/>
  <c r="U408" i="5"/>
  <c r="R408" i="5"/>
  <c r="N408" i="5"/>
  <c r="O408" i="5" s="1"/>
  <c r="L408" i="5"/>
  <c r="H408" i="5"/>
  <c r="I408" i="5" s="1"/>
  <c r="F408" i="5"/>
  <c r="C408" i="5"/>
  <c r="Z404" i="5"/>
  <c r="AA404" i="5" s="1"/>
  <c r="U404" i="5"/>
  <c r="T404" i="5"/>
  <c r="Q404" i="5"/>
  <c r="K404" i="5"/>
  <c r="L404" i="5" s="1"/>
  <c r="F404" i="5"/>
  <c r="E404" i="5"/>
  <c r="B404" i="5"/>
  <c r="H404" i="5" s="1"/>
  <c r="I404" i="5" s="1"/>
  <c r="AC403" i="5"/>
  <c r="AD403" i="5" s="1"/>
  <c r="AA403" i="5"/>
  <c r="W403" i="5"/>
  <c r="U403" i="5"/>
  <c r="R403" i="5"/>
  <c r="O403" i="5"/>
  <c r="N403" i="5"/>
  <c r="L403" i="5"/>
  <c r="H403" i="5"/>
  <c r="I403" i="5" s="1"/>
  <c r="F403" i="5"/>
  <c r="C403" i="5"/>
  <c r="AD402" i="5"/>
  <c r="AC402" i="5"/>
  <c r="AA402" i="5"/>
  <c r="W402" i="5"/>
  <c r="X402" i="5" s="1"/>
  <c r="U402" i="5"/>
  <c r="R402" i="5"/>
  <c r="O402" i="5"/>
  <c r="N402" i="5"/>
  <c r="L402" i="5"/>
  <c r="H402" i="5"/>
  <c r="I402" i="5" s="1"/>
  <c r="F402" i="5"/>
  <c r="C402" i="5"/>
  <c r="AD401" i="5"/>
  <c r="AC401" i="5"/>
  <c r="AA401" i="5"/>
  <c r="X401" i="5"/>
  <c r="W401" i="5"/>
  <c r="U401" i="5"/>
  <c r="R401" i="5"/>
  <c r="O401" i="5"/>
  <c r="N401" i="5"/>
  <c r="L401" i="5"/>
  <c r="H401" i="5"/>
  <c r="I401" i="5" s="1"/>
  <c r="F401" i="5"/>
  <c r="C401" i="5"/>
  <c r="AC400" i="5"/>
  <c r="AD400" i="5" s="1"/>
  <c r="AA400" i="5"/>
  <c r="W400" i="5"/>
  <c r="X400" i="5" s="1"/>
  <c r="U400" i="5"/>
  <c r="R400" i="5"/>
  <c r="N400" i="5"/>
  <c r="O400" i="5" s="1"/>
  <c r="L400" i="5"/>
  <c r="H400" i="5"/>
  <c r="I400" i="5" s="1"/>
  <c r="F400" i="5"/>
  <c r="C400" i="5"/>
  <c r="AC399" i="5"/>
  <c r="AD399" i="5" s="1"/>
  <c r="AA399" i="5"/>
  <c r="W399" i="5"/>
  <c r="X399" i="5" s="1"/>
  <c r="U399" i="5"/>
  <c r="R399" i="5"/>
  <c r="O399" i="5"/>
  <c r="N399" i="5"/>
  <c r="L399" i="5"/>
  <c r="I399" i="5"/>
  <c r="H399" i="5"/>
  <c r="F399" i="5"/>
  <c r="C399" i="5"/>
  <c r="AC398" i="5"/>
  <c r="AD398" i="5" s="1"/>
  <c r="AA398" i="5"/>
  <c r="X398" i="5"/>
  <c r="W398" i="5"/>
  <c r="U398" i="5"/>
  <c r="R398" i="5"/>
  <c r="N398" i="5"/>
  <c r="O398" i="5" s="1"/>
  <c r="L398" i="5"/>
  <c r="H398" i="5"/>
  <c r="I398" i="5" s="1"/>
  <c r="F398" i="5"/>
  <c r="C398" i="5"/>
  <c r="AC397" i="5"/>
  <c r="AD397" i="5" s="1"/>
  <c r="Z397" i="5"/>
  <c r="AA397" i="5" s="1"/>
  <c r="T397" i="5"/>
  <c r="U397" i="5" s="1"/>
  <c r="R397" i="5"/>
  <c r="Q397" i="5"/>
  <c r="W397" i="5" s="1"/>
  <c r="X397" i="5" s="1"/>
  <c r="N397" i="5"/>
  <c r="O397" i="5" s="1"/>
  <c r="K397" i="5"/>
  <c r="L397" i="5" s="1"/>
  <c r="E397" i="5"/>
  <c r="F397" i="5" s="1"/>
  <c r="B397" i="5"/>
  <c r="AC396" i="5"/>
  <c r="AD396" i="5" s="1"/>
  <c r="AA396" i="5"/>
  <c r="W396" i="5"/>
  <c r="X396" i="5" s="1"/>
  <c r="U396" i="5"/>
  <c r="R396" i="5"/>
  <c r="O396" i="5"/>
  <c r="N396" i="5"/>
  <c r="L396" i="5"/>
  <c r="I396" i="5"/>
  <c r="H396" i="5"/>
  <c r="F396" i="5"/>
  <c r="C396" i="5"/>
  <c r="AC395" i="5"/>
  <c r="AD395" i="5" s="1"/>
  <c r="AA395" i="5"/>
  <c r="X395" i="5"/>
  <c r="W395" i="5"/>
  <c r="U395" i="5"/>
  <c r="R395" i="5"/>
  <c r="O395" i="5"/>
  <c r="N395" i="5"/>
  <c r="L395" i="5"/>
  <c r="H395" i="5"/>
  <c r="I395" i="5" s="1"/>
  <c r="F395" i="5"/>
  <c r="C395" i="5"/>
  <c r="AC394" i="5"/>
  <c r="AD394" i="5" s="1"/>
  <c r="Z394" i="5"/>
  <c r="AA394" i="5" s="1"/>
  <c r="T394" i="5"/>
  <c r="U394" i="5" s="1"/>
  <c r="R394" i="5"/>
  <c r="Q394" i="5"/>
  <c r="W394" i="5" s="1"/>
  <c r="X394" i="5" s="1"/>
  <c r="O394" i="5"/>
  <c r="N394" i="5"/>
  <c r="K394" i="5"/>
  <c r="L394" i="5" s="1"/>
  <c r="E394" i="5"/>
  <c r="F394" i="5" s="1"/>
  <c r="B394" i="5"/>
  <c r="AC393" i="5"/>
  <c r="AD393" i="5" s="1"/>
  <c r="AA393" i="5"/>
  <c r="W393" i="5"/>
  <c r="X393" i="5" s="1"/>
  <c r="U393" i="5"/>
  <c r="R393" i="5"/>
  <c r="O393" i="5"/>
  <c r="N393" i="5"/>
  <c r="L393" i="5"/>
  <c r="I393" i="5"/>
  <c r="H393" i="5"/>
  <c r="F393" i="5"/>
  <c r="C393" i="5"/>
  <c r="AC392" i="5"/>
  <c r="AD392" i="5" s="1"/>
  <c r="AA392" i="5"/>
  <c r="X392" i="5"/>
  <c r="W392" i="5"/>
  <c r="U392" i="5"/>
  <c r="R392" i="5"/>
  <c r="O392" i="5"/>
  <c r="N392" i="5"/>
  <c r="L392" i="5"/>
  <c r="H392" i="5"/>
  <c r="I392" i="5" s="1"/>
  <c r="F392" i="5"/>
  <c r="C392" i="5"/>
  <c r="AC391" i="5"/>
  <c r="AD391" i="5" s="1"/>
  <c r="AA391" i="5"/>
  <c r="X391" i="5"/>
  <c r="W391" i="5"/>
  <c r="U391" i="5"/>
  <c r="R391" i="5"/>
  <c r="N391" i="5"/>
  <c r="O391" i="5" s="1"/>
  <c r="L391" i="5"/>
  <c r="H391" i="5"/>
  <c r="I391" i="5" s="1"/>
  <c r="F391" i="5"/>
  <c r="C391" i="5"/>
  <c r="AD390" i="5"/>
  <c r="AC390" i="5"/>
  <c r="AA390" i="5"/>
  <c r="W390" i="5"/>
  <c r="X390" i="5" s="1"/>
  <c r="U390" i="5"/>
  <c r="R390" i="5"/>
  <c r="O390" i="5"/>
  <c r="N390" i="5"/>
  <c r="L390" i="5"/>
  <c r="I390" i="5"/>
  <c r="H390" i="5"/>
  <c r="F390" i="5"/>
  <c r="C390" i="5"/>
  <c r="AC389" i="5"/>
  <c r="AD389" i="5" s="1"/>
  <c r="AA389" i="5"/>
  <c r="W389" i="5"/>
  <c r="X389" i="5" s="1"/>
  <c r="U389" i="5"/>
  <c r="R389" i="5"/>
  <c r="O389" i="5"/>
  <c r="N389" i="5"/>
  <c r="L389" i="5"/>
  <c r="H389" i="5"/>
  <c r="I389" i="5" s="1"/>
  <c r="F389" i="5"/>
  <c r="C389" i="5"/>
  <c r="AD387" i="5"/>
  <c r="AC387" i="5"/>
  <c r="AA387" i="5"/>
  <c r="W387" i="5"/>
  <c r="X387" i="5" s="1"/>
  <c r="U387" i="5"/>
  <c r="R387" i="5"/>
  <c r="N387" i="5"/>
  <c r="O387" i="5" s="1"/>
  <c r="L387" i="5"/>
  <c r="H387" i="5"/>
  <c r="I387" i="5" s="1"/>
  <c r="F387" i="5"/>
  <c r="C387" i="5"/>
  <c r="AC386" i="5"/>
  <c r="AD386" i="5" s="1"/>
  <c r="AA386" i="5"/>
  <c r="X386" i="5"/>
  <c r="W386" i="5"/>
  <c r="U386" i="5"/>
  <c r="R386" i="5"/>
  <c r="N386" i="5"/>
  <c r="O386" i="5" s="1"/>
  <c r="L386" i="5"/>
  <c r="I386" i="5"/>
  <c r="H386" i="5"/>
  <c r="F386" i="5"/>
  <c r="C386" i="5"/>
  <c r="AC384" i="5"/>
  <c r="AD384" i="5" s="1"/>
  <c r="AA384" i="5"/>
  <c r="X384" i="5"/>
  <c r="W384" i="5"/>
  <c r="U384" i="5"/>
  <c r="R384" i="5"/>
  <c r="N384" i="5"/>
  <c r="O384" i="5" s="1"/>
  <c r="L384" i="5"/>
  <c r="H384" i="5"/>
  <c r="I384" i="5" s="1"/>
  <c r="F384" i="5"/>
  <c r="C384" i="5"/>
  <c r="AC383" i="5"/>
  <c r="AD383" i="5" s="1"/>
  <c r="AA383" i="5"/>
  <c r="W383" i="5"/>
  <c r="X383" i="5" s="1"/>
  <c r="U383" i="5"/>
  <c r="R383" i="5"/>
  <c r="O383" i="5"/>
  <c r="N383" i="5"/>
  <c r="L383" i="5"/>
  <c r="I383" i="5"/>
  <c r="H383" i="5"/>
  <c r="F383" i="5"/>
  <c r="C383" i="5"/>
  <c r="AD382" i="5"/>
  <c r="AC382" i="5"/>
  <c r="AA382" i="5"/>
  <c r="X382" i="5"/>
  <c r="W382" i="5"/>
  <c r="U382" i="5"/>
  <c r="R382" i="5"/>
  <c r="N382" i="5"/>
  <c r="O382" i="5" s="1"/>
  <c r="L382" i="5"/>
  <c r="H382" i="5"/>
  <c r="I382" i="5" s="1"/>
  <c r="F382" i="5"/>
  <c r="C382" i="5"/>
  <c r="AC381" i="5"/>
  <c r="AD381" i="5" s="1"/>
  <c r="AA381" i="5"/>
  <c r="X381" i="5"/>
  <c r="W381" i="5"/>
  <c r="U381" i="5"/>
  <c r="R381" i="5"/>
  <c r="N381" i="5"/>
  <c r="O381" i="5" s="1"/>
  <c r="L381" i="5"/>
  <c r="H381" i="5"/>
  <c r="I381" i="5" s="1"/>
  <c r="F381" i="5"/>
  <c r="C381" i="5"/>
  <c r="AD380" i="5"/>
  <c r="AC380" i="5"/>
  <c r="AA380" i="5"/>
  <c r="W380" i="5"/>
  <c r="X380" i="5" s="1"/>
  <c r="U380" i="5"/>
  <c r="R380" i="5"/>
  <c r="O380" i="5"/>
  <c r="N380" i="5"/>
  <c r="L380" i="5"/>
  <c r="H380" i="5"/>
  <c r="I380" i="5" s="1"/>
  <c r="F380" i="5"/>
  <c r="C380" i="5"/>
  <c r="AC379" i="5"/>
  <c r="AD379" i="5" s="1"/>
  <c r="AA379" i="5"/>
  <c r="W379" i="5"/>
  <c r="X379" i="5" s="1"/>
  <c r="U379" i="5"/>
  <c r="R379" i="5"/>
  <c r="O379" i="5"/>
  <c r="N379" i="5"/>
  <c r="L379" i="5"/>
  <c r="H379" i="5"/>
  <c r="I379" i="5" s="1"/>
  <c r="F379" i="5"/>
  <c r="C379" i="5"/>
  <c r="AD378" i="5"/>
  <c r="AC378" i="5"/>
  <c r="AA378" i="5"/>
  <c r="W378" i="5"/>
  <c r="X378" i="5" s="1"/>
  <c r="U378" i="5"/>
  <c r="R378" i="5"/>
  <c r="O378" i="5"/>
  <c r="N378" i="5"/>
  <c r="L378" i="5"/>
  <c r="H378" i="5"/>
  <c r="I378" i="5" s="1"/>
  <c r="F378" i="5"/>
  <c r="C378" i="5"/>
  <c r="AC377" i="5"/>
  <c r="AD377" i="5" s="1"/>
  <c r="AA377" i="5"/>
  <c r="X377" i="5"/>
  <c r="W377" i="5"/>
  <c r="U377" i="5"/>
  <c r="R377" i="5"/>
  <c r="N377" i="5"/>
  <c r="O377" i="5" s="1"/>
  <c r="L377" i="5"/>
  <c r="H377" i="5"/>
  <c r="I377" i="5" s="1"/>
  <c r="F377" i="5"/>
  <c r="C377" i="5"/>
  <c r="AC376" i="5"/>
  <c r="AD376" i="5" s="1"/>
  <c r="AA376" i="5"/>
  <c r="X376" i="5"/>
  <c r="W376" i="5"/>
  <c r="U376" i="5"/>
  <c r="R376" i="5"/>
  <c r="N376" i="5"/>
  <c r="O376" i="5" s="1"/>
  <c r="L376" i="5"/>
  <c r="H376" i="5"/>
  <c r="I376" i="5" s="1"/>
  <c r="F376" i="5"/>
  <c r="C376" i="5"/>
  <c r="AC375" i="5"/>
  <c r="AD375" i="5" s="1"/>
  <c r="AA375" i="5"/>
  <c r="W375" i="5"/>
  <c r="X375" i="5" s="1"/>
  <c r="U375" i="5"/>
  <c r="R375" i="5"/>
  <c r="O375" i="5"/>
  <c r="N375" i="5"/>
  <c r="L375" i="5"/>
  <c r="I375" i="5"/>
  <c r="H375" i="5"/>
  <c r="F375" i="5"/>
  <c r="C375" i="5"/>
  <c r="AD374" i="5"/>
  <c r="AC374" i="5"/>
  <c r="AA374" i="5"/>
  <c r="X374" i="5"/>
  <c r="W374" i="5"/>
  <c r="U374" i="5"/>
  <c r="R374" i="5"/>
  <c r="O374" i="5"/>
  <c r="N374" i="5"/>
  <c r="L374" i="5"/>
  <c r="H374" i="5"/>
  <c r="I374" i="5" s="1"/>
  <c r="F374" i="5"/>
  <c r="C374" i="5"/>
  <c r="AC373" i="5"/>
  <c r="AD373" i="5" s="1"/>
  <c r="AA373" i="5"/>
  <c r="X373" i="5"/>
  <c r="W373" i="5"/>
  <c r="U373" i="5"/>
  <c r="R373" i="5"/>
  <c r="N373" i="5"/>
  <c r="O373" i="5" s="1"/>
  <c r="L373" i="5"/>
  <c r="H373" i="5"/>
  <c r="I373" i="5" s="1"/>
  <c r="F373" i="5"/>
  <c r="C373" i="5"/>
  <c r="AD372" i="5"/>
  <c r="AC372" i="5"/>
  <c r="AA372" i="5"/>
  <c r="W372" i="5"/>
  <c r="X372" i="5" s="1"/>
  <c r="U372" i="5"/>
  <c r="R372" i="5"/>
  <c r="O372" i="5"/>
  <c r="N372" i="5"/>
  <c r="L372" i="5"/>
  <c r="H372" i="5"/>
  <c r="I372" i="5" s="1"/>
  <c r="F372" i="5"/>
  <c r="C372" i="5"/>
  <c r="AC371" i="5"/>
  <c r="AD371" i="5" s="1"/>
  <c r="AA371" i="5"/>
  <c r="W371" i="5"/>
  <c r="X371" i="5" s="1"/>
  <c r="U371" i="5"/>
  <c r="R371" i="5"/>
  <c r="O371" i="5"/>
  <c r="N371" i="5"/>
  <c r="L371" i="5"/>
  <c r="H371" i="5"/>
  <c r="I371" i="5" s="1"/>
  <c r="F371" i="5"/>
  <c r="C371" i="5"/>
  <c r="AC370" i="5"/>
  <c r="AD370" i="5" s="1"/>
  <c r="AA370" i="5"/>
  <c r="W370" i="5"/>
  <c r="X370" i="5" s="1"/>
  <c r="U370" i="5"/>
  <c r="R370" i="5"/>
  <c r="N370" i="5"/>
  <c r="O370" i="5" s="1"/>
  <c r="L370" i="5"/>
  <c r="H370" i="5"/>
  <c r="I370" i="5" s="1"/>
  <c r="F370" i="5"/>
  <c r="C370" i="5"/>
  <c r="AA369" i="5"/>
  <c r="Z369" i="5"/>
  <c r="U369" i="5"/>
  <c r="T369" i="5"/>
  <c r="Q369" i="5"/>
  <c r="N369" i="5"/>
  <c r="O369" i="5" s="1"/>
  <c r="K369" i="5"/>
  <c r="L369" i="5" s="1"/>
  <c r="E369" i="5"/>
  <c r="F369" i="5" s="1"/>
  <c r="B369" i="5"/>
  <c r="AC368" i="5"/>
  <c r="AD368" i="5" s="1"/>
  <c r="AA368" i="5"/>
  <c r="W368" i="5"/>
  <c r="X368" i="5" s="1"/>
  <c r="U368" i="5"/>
  <c r="R368" i="5"/>
  <c r="O368" i="5"/>
  <c r="N368" i="5"/>
  <c r="L368" i="5"/>
  <c r="H368" i="5"/>
  <c r="I368" i="5" s="1"/>
  <c r="F368" i="5"/>
  <c r="C368" i="5"/>
  <c r="AD367" i="5"/>
  <c r="AC367" i="5"/>
  <c r="AA367" i="5"/>
  <c r="W367" i="5"/>
  <c r="X367" i="5" s="1"/>
  <c r="U367" i="5"/>
  <c r="R367" i="5"/>
  <c r="N367" i="5"/>
  <c r="O367" i="5" s="1"/>
  <c r="L367" i="5"/>
  <c r="H367" i="5"/>
  <c r="I367" i="5" s="1"/>
  <c r="F367" i="5"/>
  <c r="C367" i="5"/>
  <c r="AD366" i="5"/>
  <c r="AC366" i="5"/>
  <c r="AA366" i="5"/>
  <c r="X366" i="5"/>
  <c r="W366" i="5"/>
  <c r="U366" i="5"/>
  <c r="R366" i="5"/>
  <c r="N366" i="5"/>
  <c r="O366" i="5" s="1"/>
  <c r="L366" i="5"/>
  <c r="H366" i="5"/>
  <c r="I366" i="5" s="1"/>
  <c r="F366" i="5"/>
  <c r="C366" i="5"/>
  <c r="AC365" i="5"/>
  <c r="AD365" i="5" s="1"/>
  <c r="AA365" i="5"/>
  <c r="W365" i="5"/>
  <c r="X365" i="5" s="1"/>
  <c r="U365" i="5"/>
  <c r="R365" i="5"/>
  <c r="N365" i="5"/>
  <c r="O365" i="5" s="1"/>
  <c r="L365" i="5"/>
  <c r="H365" i="5"/>
  <c r="I365" i="5" s="1"/>
  <c r="F365" i="5"/>
  <c r="C365" i="5"/>
  <c r="AC364" i="5"/>
  <c r="AD364" i="5" s="1"/>
  <c r="AA364" i="5"/>
  <c r="W364" i="5"/>
  <c r="X364" i="5" s="1"/>
  <c r="U364" i="5"/>
  <c r="R364" i="5"/>
  <c r="O364" i="5"/>
  <c r="N364" i="5"/>
  <c r="L364" i="5"/>
  <c r="I364" i="5"/>
  <c r="H364" i="5"/>
  <c r="F364" i="5"/>
  <c r="C364" i="5"/>
  <c r="AD363" i="5"/>
  <c r="AC363" i="5"/>
  <c r="AA363" i="5"/>
  <c r="X363" i="5"/>
  <c r="W363" i="5"/>
  <c r="U363" i="5"/>
  <c r="R363" i="5"/>
  <c r="O363" i="5"/>
  <c r="N363" i="5"/>
  <c r="L363" i="5"/>
  <c r="H363" i="5"/>
  <c r="I363" i="5" s="1"/>
  <c r="F363" i="5"/>
  <c r="C363" i="5"/>
  <c r="AC362" i="5"/>
  <c r="AD362" i="5" s="1"/>
  <c r="AA362" i="5"/>
  <c r="X362" i="5"/>
  <c r="W362" i="5"/>
  <c r="U362" i="5"/>
  <c r="R362" i="5"/>
  <c r="N362" i="5"/>
  <c r="O362" i="5" s="1"/>
  <c r="L362" i="5"/>
  <c r="H362" i="5"/>
  <c r="I362" i="5" s="1"/>
  <c r="F362" i="5"/>
  <c r="C362" i="5"/>
  <c r="AD361" i="5"/>
  <c r="AC361" i="5"/>
  <c r="AA361" i="5"/>
  <c r="W361" i="5"/>
  <c r="X361" i="5" s="1"/>
  <c r="U361" i="5"/>
  <c r="R361" i="5"/>
  <c r="O361" i="5"/>
  <c r="N361" i="5"/>
  <c r="L361" i="5"/>
  <c r="H361" i="5"/>
  <c r="I361" i="5" s="1"/>
  <c r="F361" i="5"/>
  <c r="C361" i="5"/>
  <c r="AA359" i="5"/>
  <c r="Z359" i="5"/>
  <c r="T359" i="5"/>
  <c r="U359" i="5" s="1"/>
  <c r="Q359" i="5"/>
  <c r="L359" i="5"/>
  <c r="K359" i="5"/>
  <c r="I359" i="5"/>
  <c r="H359" i="5"/>
  <c r="E359" i="5"/>
  <c r="F359" i="5" s="1"/>
  <c r="C359" i="5"/>
  <c r="B359" i="5"/>
  <c r="AC358" i="5"/>
  <c r="AD358" i="5" s="1"/>
  <c r="AA358" i="5"/>
  <c r="X358" i="5"/>
  <c r="W358" i="5"/>
  <c r="U358" i="5"/>
  <c r="R358" i="5"/>
  <c r="N358" i="5"/>
  <c r="O358" i="5" s="1"/>
  <c r="L358" i="5"/>
  <c r="H358" i="5"/>
  <c r="I358" i="5" s="1"/>
  <c r="F358" i="5"/>
  <c r="C358" i="5"/>
  <c r="AD357" i="5"/>
  <c r="AC357" i="5"/>
  <c r="AA357" i="5"/>
  <c r="W357" i="5"/>
  <c r="X357" i="5" s="1"/>
  <c r="U357" i="5"/>
  <c r="R357" i="5"/>
  <c r="O357" i="5"/>
  <c r="N357" i="5"/>
  <c r="L357" i="5"/>
  <c r="H357" i="5"/>
  <c r="I357" i="5" s="1"/>
  <c r="F357" i="5"/>
  <c r="C357" i="5"/>
  <c r="AC356" i="5"/>
  <c r="AD356" i="5" s="1"/>
  <c r="AA356" i="5"/>
  <c r="W356" i="5"/>
  <c r="U356" i="5"/>
  <c r="R356" i="5"/>
  <c r="O356" i="5"/>
  <c r="N356" i="5"/>
  <c r="L356" i="5"/>
  <c r="H356" i="5"/>
  <c r="I356" i="5" s="1"/>
  <c r="F356" i="5"/>
  <c r="C356" i="5"/>
  <c r="AD355" i="5"/>
  <c r="AC355" i="5"/>
  <c r="AA355" i="5"/>
  <c r="W355" i="5"/>
  <c r="X355" i="5" s="1"/>
  <c r="U355" i="5"/>
  <c r="R355" i="5"/>
  <c r="O355" i="5"/>
  <c r="N355" i="5"/>
  <c r="L355" i="5"/>
  <c r="H355" i="5"/>
  <c r="I355" i="5" s="1"/>
  <c r="F355" i="5"/>
  <c r="C355" i="5"/>
  <c r="AC354" i="5"/>
  <c r="AD354" i="5" s="1"/>
  <c r="AA354" i="5"/>
  <c r="X354" i="5"/>
  <c r="W354" i="5"/>
  <c r="U354" i="5"/>
  <c r="R354" i="5"/>
  <c r="N354" i="5"/>
  <c r="O354" i="5" s="1"/>
  <c r="L354" i="5"/>
  <c r="H354" i="5"/>
  <c r="I354" i="5" s="1"/>
  <c r="F354" i="5"/>
  <c r="C354" i="5"/>
  <c r="AC353" i="5"/>
  <c r="AD353" i="5" s="1"/>
  <c r="AA353" i="5"/>
  <c r="X353" i="5"/>
  <c r="W353" i="5"/>
  <c r="U353" i="5"/>
  <c r="R353" i="5"/>
  <c r="N353" i="5"/>
  <c r="O353" i="5" s="1"/>
  <c r="L353" i="5"/>
  <c r="H353" i="5"/>
  <c r="I353" i="5" s="1"/>
  <c r="F353" i="5"/>
  <c r="C353" i="5"/>
  <c r="AC352" i="5"/>
  <c r="AD352" i="5" s="1"/>
  <c r="AA352" i="5"/>
  <c r="W352" i="5"/>
  <c r="X352" i="5" s="1"/>
  <c r="U352" i="5"/>
  <c r="R352" i="5"/>
  <c r="O352" i="5"/>
  <c r="N352" i="5"/>
  <c r="L352" i="5"/>
  <c r="I352" i="5"/>
  <c r="H352" i="5"/>
  <c r="F352" i="5"/>
  <c r="C352" i="5"/>
  <c r="AD351" i="5"/>
  <c r="AC351" i="5"/>
  <c r="AA351" i="5"/>
  <c r="X351" i="5"/>
  <c r="W351" i="5"/>
  <c r="U351" i="5"/>
  <c r="R351" i="5"/>
  <c r="O351" i="5"/>
  <c r="N351" i="5"/>
  <c r="L351" i="5"/>
  <c r="H351" i="5"/>
  <c r="I351" i="5" s="1"/>
  <c r="F351" i="5"/>
  <c r="C351" i="5"/>
  <c r="AC350" i="5"/>
  <c r="AD350" i="5" s="1"/>
  <c r="AA350" i="5"/>
  <c r="X350" i="5"/>
  <c r="W350" i="5"/>
  <c r="U350" i="5"/>
  <c r="R350" i="5"/>
  <c r="N350" i="5"/>
  <c r="O350" i="5" s="1"/>
  <c r="L350" i="5"/>
  <c r="H350" i="5"/>
  <c r="I350" i="5" s="1"/>
  <c r="F350" i="5"/>
  <c r="C350" i="5"/>
  <c r="AD348" i="5"/>
  <c r="AC348" i="5"/>
  <c r="AA348" i="5"/>
  <c r="W348" i="5"/>
  <c r="X348" i="5" s="1"/>
  <c r="U348" i="5"/>
  <c r="R348" i="5"/>
  <c r="O348" i="5"/>
  <c r="N348" i="5"/>
  <c r="L348" i="5"/>
  <c r="I348" i="5"/>
  <c r="H348" i="5"/>
  <c r="F348" i="5"/>
  <c r="C348" i="5"/>
  <c r="AA345" i="5"/>
  <c r="Z345" i="5"/>
  <c r="T345" i="5"/>
  <c r="U345" i="5" s="1"/>
  <c r="Q345" i="5"/>
  <c r="N345" i="5"/>
  <c r="O345" i="5" s="1"/>
  <c r="K345" i="5"/>
  <c r="L345" i="5" s="1"/>
  <c r="E345" i="5"/>
  <c r="F345" i="5" s="1"/>
  <c r="B345" i="5"/>
  <c r="Z344" i="5"/>
  <c r="AA344" i="5" s="1"/>
  <c r="T344" i="5"/>
  <c r="W344" i="5" s="1"/>
  <c r="X344" i="5" s="1"/>
  <c r="Q344" i="5"/>
  <c r="R344" i="5" s="1"/>
  <c r="K344" i="5"/>
  <c r="L344" i="5" s="1"/>
  <c r="H344" i="5"/>
  <c r="I344" i="5" s="1"/>
  <c r="E344" i="5"/>
  <c r="F344" i="5" s="1"/>
  <c r="B344" i="5"/>
  <c r="AD343" i="5"/>
  <c r="AC343" i="5"/>
  <c r="AA343" i="5"/>
  <c r="Z343" i="5"/>
  <c r="U343" i="5"/>
  <c r="T343" i="5"/>
  <c r="Q343" i="5"/>
  <c r="R343" i="5" s="1"/>
  <c r="K343" i="5"/>
  <c r="L343" i="5" s="1"/>
  <c r="F343" i="5"/>
  <c r="E343" i="5"/>
  <c r="C343" i="5"/>
  <c r="B343" i="5"/>
  <c r="H343" i="5" s="1"/>
  <c r="I343" i="5" s="1"/>
  <c r="AC342" i="5"/>
  <c r="AD342" i="5" s="1"/>
  <c r="AA342" i="5"/>
  <c r="W342" i="5"/>
  <c r="U342" i="5"/>
  <c r="R342" i="5"/>
  <c r="O342" i="5"/>
  <c r="N342" i="5"/>
  <c r="L342" i="5"/>
  <c r="H342" i="5"/>
  <c r="I342" i="5" s="1"/>
  <c r="F342" i="5"/>
  <c r="C342" i="5"/>
  <c r="AC341" i="5"/>
  <c r="AD341" i="5" s="1"/>
  <c r="AA341" i="5"/>
  <c r="X341" i="5"/>
  <c r="W341" i="5"/>
  <c r="U341" i="5"/>
  <c r="R341" i="5"/>
  <c r="N341" i="5"/>
  <c r="O341" i="5" s="1"/>
  <c r="L341" i="5"/>
  <c r="H341" i="5"/>
  <c r="I341" i="5" s="1"/>
  <c r="F341" i="5"/>
  <c r="C341" i="5"/>
  <c r="AC340" i="5"/>
  <c r="AD340" i="5" s="1"/>
  <c r="AA340" i="5"/>
  <c r="X340" i="5"/>
  <c r="W340" i="5"/>
  <c r="U340" i="5"/>
  <c r="R340" i="5"/>
  <c r="O340" i="5"/>
  <c r="N340" i="5"/>
  <c r="L340" i="5"/>
  <c r="H340" i="5"/>
  <c r="I340" i="5" s="1"/>
  <c r="F340" i="5"/>
  <c r="C340" i="5"/>
  <c r="AC339" i="5"/>
  <c r="AD339" i="5" s="1"/>
  <c r="AA339" i="5"/>
  <c r="W339" i="5"/>
  <c r="X339" i="5" s="1"/>
  <c r="U339" i="5"/>
  <c r="R339" i="5"/>
  <c r="O339" i="5"/>
  <c r="N339" i="5"/>
  <c r="L339" i="5"/>
  <c r="H339" i="5"/>
  <c r="I339" i="5" s="1"/>
  <c r="F339" i="5"/>
  <c r="C339" i="5"/>
  <c r="AC338" i="5"/>
  <c r="AD338" i="5" s="1"/>
  <c r="AA338" i="5"/>
  <c r="W338" i="5"/>
  <c r="X338" i="5" s="1"/>
  <c r="U338" i="5"/>
  <c r="R338" i="5"/>
  <c r="O338" i="5"/>
  <c r="N338" i="5"/>
  <c r="L338" i="5"/>
  <c r="I338" i="5"/>
  <c r="H338" i="5"/>
  <c r="F338" i="5"/>
  <c r="C338" i="5"/>
  <c r="AD336" i="5"/>
  <c r="AC336" i="5"/>
  <c r="AA336" i="5"/>
  <c r="X336" i="5"/>
  <c r="W336" i="5"/>
  <c r="U336" i="5"/>
  <c r="R336" i="5"/>
  <c r="N336" i="5"/>
  <c r="O336" i="5" s="1"/>
  <c r="L336" i="5"/>
  <c r="H336" i="5"/>
  <c r="I336" i="5" s="1"/>
  <c r="F336" i="5"/>
  <c r="C336" i="5"/>
  <c r="AC335" i="5"/>
  <c r="AD335" i="5" s="1"/>
  <c r="AA335" i="5"/>
  <c r="X335" i="5"/>
  <c r="W335" i="5"/>
  <c r="U335" i="5"/>
  <c r="R335" i="5"/>
  <c r="N335" i="5"/>
  <c r="O335" i="5" s="1"/>
  <c r="L335" i="5"/>
  <c r="I335" i="5"/>
  <c r="H335" i="5"/>
  <c r="F335" i="5"/>
  <c r="C335" i="5"/>
  <c r="AD334" i="5"/>
  <c r="AC334" i="5"/>
  <c r="AA334" i="5"/>
  <c r="X334" i="5"/>
  <c r="W334" i="5"/>
  <c r="U334" i="5"/>
  <c r="R334" i="5"/>
  <c r="O334" i="5"/>
  <c r="N334" i="5"/>
  <c r="L334" i="5"/>
  <c r="I334" i="5"/>
  <c r="H334" i="5"/>
  <c r="F334" i="5"/>
  <c r="C334" i="5"/>
  <c r="AC333" i="5"/>
  <c r="AD333" i="5" s="1"/>
  <c r="AA333" i="5"/>
  <c r="W333" i="5"/>
  <c r="U333" i="5"/>
  <c r="R333" i="5"/>
  <c r="O333" i="5"/>
  <c r="N333" i="5"/>
  <c r="L333" i="5"/>
  <c r="H333" i="5"/>
  <c r="I333" i="5" s="1"/>
  <c r="F333" i="5"/>
  <c r="C333" i="5"/>
  <c r="AC332" i="5"/>
  <c r="AD332" i="5" s="1"/>
  <c r="AA332" i="5"/>
  <c r="X332" i="5"/>
  <c r="W332" i="5"/>
  <c r="U332" i="5"/>
  <c r="R332" i="5"/>
  <c r="O332" i="5"/>
  <c r="N332" i="5"/>
  <c r="L332" i="5"/>
  <c r="H332" i="5"/>
  <c r="I332" i="5" s="1"/>
  <c r="F332" i="5"/>
  <c r="C332" i="5"/>
  <c r="AC331" i="5"/>
  <c r="AD331" i="5" s="1"/>
  <c r="AA331" i="5"/>
  <c r="X331" i="5"/>
  <c r="W331" i="5"/>
  <c r="U331" i="5"/>
  <c r="R331" i="5"/>
  <c r="O331" i="5"/>
  <c r="N331" i="5"/>
  <c r="L331" i="5"/>
  <c r="H331" i="5"/>
  <c r="I331" i="5" s="1"/>
  <c r="F331" i="5"/>
  <c r="C331" i="5"/>
  <c r="AC330" i="5"/>
  <c r="AD330" i="5" s="1"/>
  <c r="AA330" i="5"/>
  <c r="W330" i="5"/>
  <c r="X330" i="5" s="1"/>
  <c r="U330" i="5"/>
  <c r="R330" i="5"/>
  <c r="O330" i="5"/>
  <c r="N330" i="5"/>
  <c r="L330" i="5"/>
  <c r="H330" i="5"/>
  <c r="I330" i="5" s="1"/>
  <c r="F330" i="5"/>
  <c r="C330" i="5"/>
  <c r="AC329" i="5"/>
  <c r="AD329" i="5" s="1"/>
  <c r="AA329" i="5"/>
  <c r="W329" i="5"/>
  <c r="X329" i="5" s="1"/>
  <c r="U329" i="5"/>
  <c r="R329" i="5"/>
  <c r="O329" i="5"/>
  <c r="N329" i="5"/>
  <c r="L329" i="5"/>
  <c r="I329" i="5"/>
  <c r="H329" i="5"/>
  <c r="F329" i="5"/>
  <c r="C329" i="5"/>
  <c r="Z326" i="5"/>
  <c r="AA326" i="5" s="1"/>
  <c r="U326" i="5"/>
  <c r="T326" i="5"/>
  <c r="Q326" i="5"/>
  <c r="W326" i="5" s="1"/>
  <c r="X326" i="5" s="1"/>
  <c r="L326" i="5"/>
  <c r="K326" i="5"/>
  <c r="F326" i="5"/>
  <c r="E326" i="5"/>
  <c r="B326" i="5"/>
  <c r="C326" i="5" s="1"/>
  <c r="AA325" i="5"/>
  <c r="Z325" i="5"/>
  <c r="T325" i="5"/>
  <c r="U325" i="5" s="1"/>
  <c r="R325" i="5"/>
  <c r="Q325" i="5"/>
  <c r="AC325" i="5" s="1"/>
  <c r="AD325" i="5" s="1"/>
  <c r="L325" i="5"/>
  <c r="K325" i="5"/>
  <c r="E325" i="5"/>
  <c r="F325" i="5" s="1"/>
  <c r="B325" i="5"/>
  <c r="N325" i="5" s="1"/>
  <c r="O325" i="5" s="1"/>
  <c r="AC324" i="5"/>
  <c r="AD324" i="5" s="1"/>
  <c r="AA324" i="5"/>
  <c r="W324" i="5"/>
  <c r="X324" i="5" s="1"/>
  <c r="U324" i="5"/>
  <c r="R324" i="5"/>
  <c r="N324" i="5"/>
  <c r="O324" i="5" s="1"/>
  <c r="L324" i="5"/>
  <c r="H324" i="5"/>
  <c r="I324" i="5" s="1"/>
  <c r="F324" i="5"/>
  <c r="C324" i="5"/>
  <c r="AD323" i="5"/>
  <c r="AC323" i="5"/>
  <c r="AA323" i="5"/>
  <c r="X323" i="5"/>
  <c r="W323" i="5"/>
  <c r="U323" i="5"/>
  <c r="R323" i="5"/>
  <c r="O323" i="5"/>
  <c r="N323" i="5"/>
  <c r="L323" i="5"/>
  <c r="H323" i="5"/>
  <c r="I323" i="5" s="1"/>
  <c r="F323" i="5"/>
  <c r="C323" i="5"/>
  <c r="AC322" i="5"/>
  <c r="AD322" i="5" s="1"/>
  <c r="AA322" i="5"/>
  <c r="X322" i="5"/>
  <c r="W322" i="5"/>
  <c r="U322" i="5"/>
  <c r="R322" i="5"/>
  <c r="N322" i="5"/>
  <c r="O322" i="5" s="1"/>
  <c r="L322" i="5"/>
  <c r="H322" i="5"/>
  <c r="I322" i="5" s="1"/>
  <c r="F322" i="5"/>
  <c r="C322" i="5"/>
  <c r="AC321" i="5"/>
  <c r="AD321" i="5" s="1"/>
  <c r="AA321" i="5"/>
  <c r="W321" i="5"/>
  <c r="X321" i="5" s="1"/>
  <c r="U321" i="5"/>
  <c r="R321" i="5"/>
  <c r="O321" i="5"/>
  <c r="N321" i="5"/>
  <c r="L321" i="5"/>
  <c r="I321" i="5"/>
  <c r="H321" i="5"/>
  <c r="F321" i="5"/>
  <c r="C321" i="5"/>
  <c r="AC320" i="5"/>
  <c r="AD320" i="5" s="1"/>
  <c r="AA320" i="5"/>
  <c r="X320" i="5"/>
  <c r="W320" i="5"/>
  <c r="U320" i="5"/>
  <c r="R320" i="5"/>
  <c r="O320" i="5"/>
  <c r="N320" i="5"/>
  <c r="L320" i="5"/>
  <c r="H320" i="5"/>
  <c r="I320" i="5" s="1"/>
  <c r="F320" i="5"/>
  <c r="C320" i="5"/>
  <c r="AC319" i="5"/>
  <c r="AD319" i="5" s="1"/>
  <c r="AA319" i="5"/>
  <c r="X319" i="5"/>
  <c r="W319" i="5"/>
  <c r="U319" i="5"/>
  <c r="R319" i="5"/>
  <c r="N319" i="5"/>
  <c r="O319" i="5" s="1"/>
  <c r="L319" i="5"/>
  <c r="I319" i="5"/>
  <c r="H319" i="5"/>
  <c r="F319" i="5"/>
  <c r="C319" i="5"/>
  <c r="AD318" i="5"/>
  <c r="AC318" i="5"/>
  <c r="AA318" i="5"/>
  <c r="X318" i="5"/>
  <c r="W318" i="5"/>
  <c r="U318" i="5"/>
  <c r="R318" i="5"/>
  <c r="O318" i="5"/>
  <c r="N318" i="5"/>
  <c r="L318" i="5"/>
  <c r="H318" i="5"/>
  <c r="I318" i="5" s="1"/>
  <c r="F318" i="5"/>
  <c r="C318" i="5"/>
  <c r="AC317" i="5"/>
  <c r="AD317" i="5" s="1"/>
  <c r="AA317" i="5"/>
  <c r="W317" i="5"/>
  <c r="U317" i="5"/>
  <c r="R317" i="5"/>
  <c r="O317" i="5"/>
  <c r="N317" i="5"/>
  <c r="L317" i="5"/>
  <c r="H317" i="5"/>
  <c r="I317" i="5" s="1"/>
  <c r="F317" i="5"/>
  <c r="C317" i="5"/>
  <c r="AC316" i="5"/>
  <c r="AD316" i="5" s="1"/>
  <c r="AA316" i="5"/>
  <c r="X316" i="5"/>
  <c r="W316" i="5"/>
  <c r="U316" i="5"/>
  <c r="R316" i="5"/>
  <c r="N316" i="5"/>
  <c r="O316" i="5" s="1"/>
  <c r="L316" i="5"/>
  <c r="H316" i="5"/>
  <c r="I316" i="5" s="1"/>
  <c r="F316" i="5"/>
  <c r="C316" i="5"/>
  <c r="AD315" i="5"/>
  <c r="AC315" i="5"/>
  <c r="AA315" i="5"/>
  <c r="X315" i="5"/>
  <c r="W315" i="5"/>
  <c r="U315" i="5"/>
  <c r="R315" i="5"/>
  <c r="O315" i="5"/>
  <c r="N315" i="5"/>
  <c r="L315" i="5"/>
  <c r="H315" i="5"/>
  <c r="I315" i="5" s="1"/>
  <c r="F315" i="5"/>
  <c r="C315" i="5"/>
  <c r="AC314" i="5"/>
  <c r="AD314" i="5" s="1"/>
  <c r="AA314" i="5"/>
  <c r="X314" i="5"/>
  <c r="W314" i="5"/>
  <c r="U314" i="5"/>
  <c r="R314" i="5"/>
  <c r="N314" i="5"/>
  <c r="O314" i="5" s="1"/>
  <c r="L314" i="5"/>
  <c r="H314" i="5"/>
  <c r="I314" i="5" s="1"/>
  <c r="F314" i="5"/>
  <c r="C314" i="5"/>
  <c r="AC313" i="5"/>
  <c r="AD313" i="5" s="1"/>
  <c r="AA313" i="5"/>
  <c r="W313" i="5"/>
  <c r="X313" i="5" s="1"/>
  <c r="U313" i="5"/>
  <c r="R313" i="5"/>
  <c r="O313" i="5"/>
  <c r="N313" i="5"/>
  <c r="L313" i="5"/>
  <c r="I313" i="5"/>
  <c r="H313" i="5"/>
  <c r="F313" i="5"/>
  <c r="C313" i="5"/>
  <c r="AC312" i="5"/>
  <c r="AD312" i="5" s="1"/>
  <c r="AA312" i="5"/>
  <c r="X312" i="5"/>
  <c r="W312" i="5"/>
  <c r="U312" i="5"/>
  <c r="R312" i="5"/>
  <c r="O312" i="5"/>
  <c r="N312" i="5"/>
  <c r="L312" i="5"/>
  <c r="H312" i="5"/>
  <c r="I312" i="5" s="1"/>
  <c r="F312" i="5"/>
  <c r="C312" i="5"/>
  <c r="AC311" i="5"/>
  <c r="AD311" i="5" s="1"/>
  <c r="AA311" i="5"/>
  <c r="X311" i="5"/>
  <c r="W311" i="5"/>
  <c r="U311" i="5"/>
  <c r="R311" i="5"/>
  <c r="N311" i="5"/>
  <c r="O311" i="5" s="1"/>
  <c r="L311" i="5"/>
  <c r="I311" i="5"/>
  <c r="H311" i="5"/>
  <c r="F311" i="5"/>
  <c r="C311" i="5"/>
  <c r="AD310" i="5"/>
  <c r="AC310" i="5"/>
  <c r="AA310" i="5"/>
  <c r="X310" i="5"/>
  <c r="W310" i="5"/>
  <c r="U310" i="5"/>
  <c r="R310" i="5"/>
  <c r="O310" i="5"/>
  <c r="N310" i="5"/>
  <c r="L310" i="5"/>
  <c r="I310" i="5"/>
  <c r="H310" i="5"/>
  <c r="F310" i="5"/>
  <c r="C310" i="5"/>
  <c r="AC309" i="5"/>
  <c r="AD309" i="5" s="1"/>
  <c r="AA309" i="5"/>
  <c r="W309" i="5"/>
  <c r="U309" i="5"/>
  <c r="R309" i="5"/>
  <c r="O309" i="5"/>
  <c r="N309" i="5"/>
  <c r="L309" i="5"/>
  <c r="H309" i="5"/>
  <c r="I309" i="5" s="1"/>
  <c r="F309" i="5"/>
  <c r="C309" i="5"/>
  <c r="AD308" i="5"/>
  <c r="AC308" i="5"/>
  <c r="AA308" i="5"/>
  <c r="X308" i="5"/>
  <c r="W308" i="5"/>
  <c r="U308" i="5"/>
  <c r="R308" i="5"/>
  <c r="N308" i="5"/>
  <c r="O308" i="5" s="1"/>
  <c r="L308" i="5"/>
  <c r="H308" i="5"/>
  <c r="I308" i="5" s="1"/>
  <c r="F308" i="5"/>
  <c r="C308" i="5"/>
  <c r="AD307" i="5"/>
  <c r="AC307" i="5"/>
  <c r="AA307" i="5"/>
  <c r="X307" i="5"/>
  <c r="W307" i="5"/>
  <c r="U307" i="5"/>
  <c r="R307" i="5"/>
  <c r="O307" i="5"/>
  <c r="N307" i="5"/>
  <c r="L307" i="5"/>
  <c r="H307" i="5"/>
  <c r="I307" i="5" s="1"/>
  <c r="F307" i="5"/>
  <c r="C307" i="5"/>
  <c r="AC306" i="5"/>
  <c r="AD306" i="5" s="1"/>
  <c r="AA306" i="5"/>
  <c r="X306" i="5"/>
  <c r="W306" i="5"/>
  <c r="U306" i="5"/>
  <c r="R306" i="5"/>
  <c r="O306" i="5"/>
  <c r="N306" i="5"/>
  <c r="L306" i="5"/>
  <c r="H306" i="5"/>
  <c r="I306" i="5" s="1"/>
  <c r="F306" i="5"/>
  <c r="C306" i="5"/>
  <c r="AC305" i="5"/>
  <c r="AD305" i="5" s="1"/>
  <c r="AA305" i="5"/>
  <c r="W305" i="5"/>
  <c r="X305" i="5" s="1"/>
  <c r="U305" i="5"/>
  <c r="R305" i="5"/>
  <c r="O305" i="5"/>
  <c r="N305" i="5"/>
  <c r="L305" i="5"/>
  <c r="I305" i="5"/>
  <c r="H305" i="5"/>
  <c r="F305" i="5"/>
  <c r="C305" i="5"/>
  <c r="AD304" i="5"/>
  <c r="AC304" i="5"/>
  <c r="AA304" i="5"/>
  <c r="X304" i="5"/>
  <c r="W304" i="5"/>
  <c r="U304" i="5"/>
  <c r="R304" i="5"/>
  <c r="O304" i="5"/>
  <c r="N304" i="5"/>
  <c r="L304" i="5"/>
  <c r="H304" i="5"/>
  <c r="I304" i="5" s="1"/>
  <c r="F304" i="5"/>
  <c r="C304" i="5"/>
  <c r="AC303" i="5"/>
  <c r="AD303" i="5" s="1"/>
  <c r="AA303" i="5"/>
  <c r="X303" i="5"/>
  <c r="W303" i="5"/>
  <c r="U303" i="5"/>
  <c r="R303" i="5"/>
  <c r="N303" i="5"/>
  <c r="O303" i="5" s="1"/>
  <c r="L303" i="5"/>
  <c r="I303" i="5"/>
  <c r="H303" i="5"/>
  <c r="F303" i="5"/>
  <c r="C303" i="5"/>
  <c r="AD302" i="5"/>
  <c r="AC302" i="5"/>
  <c r="AA302" i="5"/>
  <c r="W302" i="5"/>
  <c r="X302" i="5" s="1"/>
  <c r="U302" i="5"/>
  <c r="R302" i="5"/>
  <c r="O302" i="5"/>
  <c r="N302" i="5"/>
  <c r="L302" i="5"/>
  <c r="H302" i="5"/>
  <c r="I302" i="5" s="1"/>
  <c r="F302" i="5"/>
  <c r="C302" i="5"/>
  <c r="AC301" i="5"/>
  <c r="AD301" i="5" s="1"/>
  <c r="AA301" i="5"/>
  <c r="W301" i="5"/>
  <c r="U301" i="5"/>
  <c r="R301" i="5"/>
  <c r="O301" i="5"/>
  <c r="N301" i="5"/>
  <c r="L301" i="5"/>
  <c r="H301" i="5"/>
  <c r="I301" i="5" s="1"/>
  <c r="F301" i="5"/>
  <c r="C301" i="5"/>
  <c r="AD300" i="5"/>
  <c r="AC300" i="5"/>
  <c r="AA300" i="5"/>
  <c r="X300" i="5"/>
  <c r="W300" i="5"/>
  <c r="U300" i="5"/>
  <c r="R300" i="5"/>
  <c r="N300" i="5"/>
  <c r="O300" i="5" s="1"/>
  <c r="L300" i="5"/>
  <c r="H300" i="5"/>
  <c r="I300" i="5" s="1"/>
  <c r="F300" i="5"/>
  <c r="C300" i="5"/>
  <c r="AC299" i="5"/>
  <c r="AD299" i="5" s="1"/>
  <c r="AA299" i="5"/>
  <c r="X299" i="5"/>
  <c r="W299" i="5"/>
  <c r="U299" i="5"/>
  <c r="R299" i="5"/>
  <c r="O299" i="5"/>
  <c r="N299" i="5"/>
  <c r="L299" i="5"/>
  <c r="H299" i="5"/>
  <c r="I299" i="5" s="1"/>
  <c r="F299" i="5"/>
  <c r="C299" i="5"/>
  <c r="AC298" i="5"/>
  <c r="AD298" i="5" s="1"/>
  <c r="AA298" i="5"/>
  <c r="W298" i="5"/>
  <c r="X298" i="5" s="1"/>
  <c r="U298" i="5"/>
  <c r="R298" i="5"/>
  <c r="N298" i="5"/>
  <c r="O298" i="5" s="1"/>
  <c r="L298" i="5"/>
  <c r="H298" i="5"/>
  <c r="I298" i="5" s="1"/>
  <c r="F298" i="5"/>
  <c r="C298" i="5"/>
  <c r="AC296" i="5"/>
  <c r="AD296" i="5" s="1"/>
  <c r="Z296" i="5"/>
  <c r="AA296" i="5" s="1"/>
  <c r="W296" i="5"/>
  <c r="X296" i="5" s="1"/>
  <c r="U296" i="5"/>
  <c r="T296" i="5"/>
  <c r="Q296" i="5"/>
  <c r="R296" i="5" s="1"/>
  <c r="K296" i="5"/>
  <c r="L296" i="5" s="1"/>
  <c r="E296" i="5"/>
  <c r="F296" i="5" s="1"/>
  <c r="B296" i="5"/>
  <c r="N296" i="5" s="1"/>
  <c r="O296" i="5" s="1"/>
  <c r="AC295" i="5"/>
  <c r="AD295" i="5" s="1"/>
  <c r="AA295" i="5"/>
  <c r="X295" i="5"/>
  <c r="W295" i="5"/>
  <c r="U295" i="5"/>
  <c r="R295" i="5"/>
  <c r="O295" i="5"/>
  <c r="N295" i="5"/>
  <c r="L295" i="5"/>
  <c r="I295" i="5"/>
  <c r="H295" i="5"/>
  <c r="F295" i="5"/>
  <c r="C295" i="5"/>
  <c r="AC294" i="5"/>
  <c r="AD294" i="5" s="1"/>
  <c r="AA294" i="5"/>
  <c r="W294" i="5"/>
  <c r="X294" i="5" s="1"/>
  <c r="U294" i="5"/>
  <c r="R294" i="5"/>
  <c r="O294" i="5"/>
  <c r="N294" i="5"/>
  <c r="L294" i="5"/>
  <c r="H294" i="5"/>
  <c r="I294" i="5" s="1"/>
  <c r="F294" i="5"/>
  <c r="C294" i="5"/>
  <c r="AC293" i="5"/>
  <c r="AD293" i="5" s="1"/>
  <c r="AA293" i="5"/>
  <c r="W293" i="5"/>
  <c r="X293" i="5" s="1"/>
  <c r="U293" i="5"/>
  <c r="R293" i="5"/>
  <c r="O293" i="5"/>
  <c r="N293" i="5"/>
  <c r="L293" i="5"/>
  <c r="I293" i="5"/>
  <c r="H293" i="5"/>
  <c r="F293" i="5"/>
  <c r="C293" i="5"/>
  <c r="AC292" i="5"/>
  <c r="AD292" i="5" s="1"/>
  <c r="AA292" i="5"/>
  <c r="X292" i="5"/>
  <c r="W292" i="5"/>
  <c r="U292" i="5"/>
  <c r="R292" i="5"/>
  <c r="N292" i="5"/>
  <c r="O292" i="5" s="1"/>
  <c r="L292" i="5"/>
  <c r="H292" i="5"/>
  <c r="I292" i="5" s="1"/>
  <c r="F292" i="5"/>
  <c r="C292" i="5"/>
  <c r="AC291" i="5"/>
  <c r="AD291" i="5" s="1"/>
  <c r="AA291" i="5"/>
  <c r="W291" i="5"/>
  <c r="X291" i="5" s="1"/>
  <c r="U291" i="5"/>
  <c r="R291" i="5"/>
  <c r="N291" i="5"/>
  <c r="O291" i="5" s="1"/>
  <c r="L291" i="5"/>
  <c r="H291" i="5"/>
  <c r="I291" i="5" s="1"/>
  <c r="F291" i="5"/>
  <c r="C291" i="5"/>
  <c r="AD290" i="5"/>
  <c r="AC290" i="5"/>
  <c r="AA290" i="5"/>
  <c r="W290" i="5"/>
  <c r="X290" i="5" s="1"/>
  <c r="U290" i="5"/>
  <c r="R290" i="5"/>
  <c r="O290" i="5"/>
  <c r="N290" i="5"/>
  <c r="L290" i="5"/>
  <c r="H290" i="5"/>
  <c r="I290" i="5" s="1"/>
  <c r="F290" i="5"/>
  <c r="C290" i="5"/>
  <c r="AC289" i="5"/>
  <c r="AD289" i="5" s="1"/>
  <c r="AA289" i="5"/>
  <c r="W289" i="5"/>
  <c r="U289" i="5"/>
  <c r="R289" i="5"/>
  <c r="N289" i="5"/>
  <c r="O289" i="5" s="1"/>
  <c r="L289" i="5"/>
  <c r="H289" i="5"/>
  <c r="I289" i="5" s="1"/>
  <c r="F289" i="5"/>
  <c r="C289" i="5"/>
  <c r="AD288" i="5"/>
  <c r="AC288" i="5"/>
  <c r="AA288" i="5"/>
  <c r="W288" i="5"/>
  <c r="X288" i="5" s="1"/>
  <c r="U288" i="5"/>
  <c r="R288" i="5"/>
  <c r="O288" i="5"/>
  <c r="N288" i="5"/>
  <c r="L288" i="5"/>
  <c r="H288" i="5"/>
  <c r="I288" i="5" s="1"/>
  <c r="F288" i="5"/>
  <c r="C288" i="5"/>
  <c r="AC287" i="5"/>
  <c r="AD287" i="5" s="1"/>
  <c r="AA287" i="5"/>
  <c r="X287" i="5"/>
  <c r="W287" i="5"/>
  <c r="U287" i="5"/>
  <c r="R287" i="5"/>
  <c r="N287" i="5"/>
  <c r="O287" i="5" s="1"/>
  <c r="L287" i="5"/>
  <c r="I287" i="5"/>
  <c r="H287" i="5"/>
  <c r="F287" i="5"/>
  <c r="C287" i="5"/>
  <c r="Z285" i="5"/>
  <c r="AA285" i="5" s="1"/>
  <c r="T285" i="5"/>
  <c r="U285" i="5" s="1"/>
  <c r="R285" i="5"/>
  <c r="Q285" i="5"/>
  <c r="N285" i="5"/>
  <c r="O285" i="5" s="1"/>
  <c r="K285" i="5"/>
  <c r="L285" i="5" s="1"/>
  <c r="H285" i="5"/>
  <c r="I285" i="5" s="1"/>
  <c r="E285" i="5"/>
  <c r="F285" i="5" s="1"/>
  <c r="B285" i="5"/>
  <c r="C285" i="5" s="1"/>
  <c r="AC284" i="5"/>
  <c r="AD284" i="5" s="1"/>
  <c r="AA284" i="5"/>
  <c r="W284" i="5"/>
  <c r="X284" i="5" s="1"/>
  <c r="U284" i="5"/>
  <c r="R284" i="5"/>
  <c r="N284" i="5"/>
  <c r="O284" i="5" s="1"/>
  <c r="L284" i="5"/>
  <c r="I284" i="5"/>
  <c r="H284" i="5"/>
  <c r="F284" i="5"/>
  <c r="C284" i="5"/>
  <c r="AC283" i="5"/>
  <c r="AD283" i="5" s="1"/>
  <c r="AA283" i="5"/>
  <c r="X283" i="5"/>
  <c r="W283" i="5"/>
  <c r="U283" i="5"/>
  <c r="R283" i="5"/>
  <c r="N283" i="5"/>
  <c r="O283" i="5" s="1"/>
  <c r="L283" i="5"/>
  <c r="H283" i="5"/>
  <c r="I283" i="5" s="1"/>
  <c r="F283" i="5"/>
  <c r="C283" i="5"/>
  <c r="AC282" i="5"/>
  <c r="AD282" i="5" s="1"/>
  <c r="AA282" i="5"/>
  <c r="X282" i="5"/>
  <c r="W282" i="5"/>
  <c r="U282" i="5"/>
  <c r="R282" i="5"/>
  <c r="N282" i="5"/>
  <c r="O282" i="5" s="1"/>
  <c r="L282" i="5"/>
  <c r="H282" i="5"/>
  <c r="I282" i="5" s="1"/>
  <c r="F282" i="5"/>
  <c r="C282" i="5"/>
  <c r="AC281" i="5"/>
  <c r="AD281" i="5" s="1"/>
  <c r="AA281" i="5"/>
  <c r="W281" i="5"/>
  <c r="X281" i="5" s="1"/>
  <c r="U281" i="5"/>
  <c r="R281" i="5"/>
  <c r="O281" i="5"/>
  <c r="N281" i="5"/>
  <c r="L281" i="5"/>
  <c r="I281" i="5"/>
  <c r="H281" i="5"/>
  <c r="F281" i="5"/>
  <c r="C281" i="5"/>
  <c r="AC280" i="5"/>
  <c r="AD280" i="5" s="1"/>
  <c r="AA280" i="5"/>
  <c r="X280" i="5"/>
  <c r="W280" i="5"/>
  <c r="U280" i="5"/>
  <c r="R280" i="5"/>
  <c r="N280" i="5"/>
  <c r="O280" i="5" s="1"/>
  <c r="L280" i="5"/>
  <c r="H280" i="5"/>
  <c r="I280" i="5" s="1"/>
  <c r="F280" i="5"/>
  <c r="C280" i="5"/>
  <c r="AC279" i="5"/>
  <c r="AD279" i="5" s="1"/>
  <c r="AA279" i="5"/>
  <c r="W279" i="5"/>
  <c r="X279" i="5" s="1"/>
  <c r="U279" i="5"/>
  <c r="R279" i="5"/>
  <c r="N279" i="5"/>
  <c r="O279" i="5" s="1"/>
  <c r="L279" i="5"/>
  <c r="H279" i="5"/>
  <c r="I279" i="5" s="1"/>
  <c r="F279" i="5"/>
  <c r="C279" i="5"/>
  <c r="AD278" i="5"/>
  <c r="AC278" i="5"/>
  <c r="AA278" i="5"/>
  <c r="W278" i="5"/>
  <c r="X278" i="5" s="1"/>
  <c r="U278" i="5"/>
  <c r="R278" i="5"/>
  <c r="O278" i="5"/>
  <c r="N278" i="5"/>
  <c r="L278" i="5"/>
  <c r="H278" i="5"/>
  <c r="I278" i="5" s="1"/>
  <c r="F278" i="5"/>
  <c r="C278" i="5"/>
  <c r="AC277" i="5"/>
  <c r="AD277" i="5" s="1"/>
  <c r="AA277" i="5"/>
  <c r="W277" i="5"/>
  <c r="U277" i="5"/>
  <c r="R277" i="5"/>
  <c r="N277" i="5"/>
  <c r="O277" i="5" s="1"/>
  <c r="L277" i="5"/>
  <c r="H277" i="5"/>
  <c r="I277" i="5" s="1"/>
  <c r="F277" i="5"/>
  <c r="C277" i="5"/>
  <c r="AD276" i="5"/>
  <c r="AC276" i="5"/>
  <c r="AA276" i="5"/>
  <c r="W276" i="5"/>
  <c r="X276" i="5" s="1"/>
  <c r="U276" i="5"/>
  <c r="R276" i="5"/>
  <c r="O276" i="5"/>
  <c r="N276" i="5"/>
  <c r="L276" i="5"/>
  <c r="H276" i="5"/>
  <c r="I276" i="5" s="1"/>
  <c r="F276" i="5"/>
  <c r="C276" i="5"/>
  <c r="AC274" i="5"/>
  <c r="AD274" i="5" s="1"/>
  <c r="AA274" i="5"/>
  <c r="Z274" i="5"/>
  <c r="W274" i="5"/>
  <c r="X274" i="5" s="1"/>
  <c r="U274" i="5"/>
  <c r="T274" i="5"/>
  <c r="Q274" i="5"/>
  <c r="R274" i="5" s="1"/>
  <c r="N274" i="5"/>
  <c r="O274" i="5" s="1"/>
  <c r="K274" i="5"/>
  <c r="L274" i="5" s="1"/>
  <c r="E274" i="5"/>
  <c r="F274" i="5" s="1"/>
  <c r="C274" i="5"/>
  <c r="B274" i="5"/>
  <c r="H274" i="5" s="1"/>
  <c r="I274" i="5" s="1"/>
  <c r="AC273" i="5"/>
  <c r="AD273" i="5" s="1"/>
  <c r="AA273" i="5"/>
  <c r="W273" i="5"/>
  <c r="U273" i="5"/>
  <c r="R273" i="5"/>
  <c r="N273" i="5"/>
  <c r="O273" i="5" s="1"/>
  <c r="L273" i="5"/>
  <c r="H273" i="5"/>
  <c r="I273" i="5" s="1"/>
  <c r="F273" i="5"/>
  <c r="C273" i="5"/>
  <c r="AD272" i="5"/>
  <c r="AC272" i="5"/>
  <c r="AA272" i="5"/>
  <c r="X272" i="5"/>
  <c r="W272" i="5"/>
  <c r="U272" i="5"/>
  <c r="R272" i="5"/>
  <c r="O272" i="5"/>
  <c r="N272" i="5"/>
  <c r="L272" i="5"/>
  <c r="H272" i="5"/>
  <c r="I272" i="5" s="1"/>
  <c r="F272" i="5"/>
  <c r="C272" i="5"/>
  <c r="AD271" i="5"/>
  <c r="AC271" i="5"/>
  <c r="AA271" i="5"/>
  <c r="X271" i="5"/>
  <c r="W271" i="5"/>
  <c r="U271" i="5"/>
  <c r="R271" i="5"/>
  <c r="N271" i="5"/>
  <c r="O271" i="5" s="1"/>
  <c r="L271" i="5"/>
  <c r="I271" i="5"/>
  <c r="H271" i="5"/>
  <c r="F271" i="5"/>
  <c r="C271" i="5"/>
  <c r="AC270" i="5"/>
  <c r="AD270" i="5" s="1"/>
  <c r="AA270" i="5"/>
  <c r="W270" i="5"/>
  <c r="X270" i="5" s="1"/>
  <c r="U270" i="5"/>
  <c r="R270" i="5"/>
  <c r="N270" i="5"/>
  <c r="O270" i="5" s="1"/>
  <c r="L270" i="5"/>
  <c r="H270" i="5"/>
  <c r="I270" i="5" s="1"/>
  <c r="F270" i="5"/>
  <c r="C270" i="5"/>
  <c r="Z268" i="5"/>
  <c r="AA268" i="5" s="1"/>
  <c r="U268" i="5"/>
  <c r="T268" i="5"/>
  <c r="Q268" i="5"/>
  <c r="K268" i="5"/>
  <c r="L268" i="5" s="1"/>
  <c r="F268" i="5"/>
  <c r="E268" i="5"/>
  <c r="H268" i="5" s="1"/>
  <c r="I268" i="5" s="1"/>
  <c r="B268" i="5"/>
  <c r="N268" i="5" s="1"/>
  <c r="O268" i="5" s="1"/>
  <c r="AD267" i="5"/>
  <c r="AC267" i="5"/>
  <c r="AA267" i="5"/>
  <c r="X267" i="5"/>
  <c r="W267" i="5"/>
  <c r="U267" i="5"/>
  <c r="R267" i="5"/>
  <c r="N267" i="5"/>
  <c r="O267" i="5" s="1"/>
  <c r="L267" i="5"/>
  <c r="H267" i="5"/>
  <c r="I267" i="5" s="1"/>
  <c r="F267" i="5"/>
  <c r="C267" i="5"/>
  <c r="AC266" i="5"/>
  <c r="AD266" i="5" s="1"/>
  <c r="AA266" i="5"/>
  <c r="W266" i="5"/>
  <c r="X266" i="5" s="1"/>
  <c r="U266" i="5"/>
  <c r="R266" i="5"/>
  <c r="O266" i="5"/>
  <c r="N266" i="5"/>
  <c r="L266" i="5"/>
  <c r="H266" i="5"/>
  <c r="I266" i="5" s="1"/>
  <c r="F266" i="5"/>
  <c r="C266" i="5"/>
  <c r="Z264" i="5"/>
  <c r="AA264" i="5" s="1"/>
  <c r="T264" i="5"/>
  <c r="U264" i="5" s="1"/>
  <c r="Q264" i="5"/>
  <c r="R264" i="5" s="1"/>
  <c r="K264" i="5"/>
  <c r="L264" i="5" s="1"/>
  <c r="I264" i="5"/>
  <c r="E264" i="5"/>
  <c r="H264" i="5" s="1"/>
  <c r="B264" i="5"/>
  <c r="N264" i="5" s="1"/>
  <c r="O264" i="5" s="1"/>
  <c r="AA263" i="5"/>
  <c r="Z263" i="5"/>
  <c r="U263" i="5"/>
  <c r="T263" i="5"/>
  <c r="Q263" i="5"/>
  <c r="R263" i="5" s="1"/>
  <c r="K263" i="5"/>
  <c r="L263" i="5" s="1"/>
  <c r="E263" i="5"/>
  <c r="F263" i="5" s="1"/>
  <c r="C263" i="5"/>
  <c r="B263" i="5"/>
  <c r="AC262" i="5"/>
  <c r="AD262" i="5" s="1"/>
  <c r="AA262" i="5"/>
  <c r="W262" i="5"/>
  <c r="U262" i="5"/>
  <c r="R262" i="5"/>
  <c r="O262" i="5"/>
  <c r="N262" i="5"/>
  <c r="L262" i="5"/>
  <c r="H262" i="5"/>
  <c r="I262" i="5" s="1"/>
  <c r="F262" i="5"/>
  <c r="C262" i="5"/>
  <c r="AD261" i="5"/>
  <c r="AC261" i="5"/>
  <c r="AA261" i="5"/>
  <c r="X261" i="5"/>
  <c r="W261" i="5"/>
  <c r="U261" i="5"/>
  <c r="R261" i="5"/>
  <c r="O261" i="5"/>
  <c r="N261" i="5"/>
  <c r="L261" i="5"/>
  <c r="I261" i="5"/>
  <c r="H261" i="5"/>
  <c r="F261" i="5"/>
  <c r="C261" i="5"/>
  <c r="AD260" i="5"/>
  <c r="AC260" i="5"/>
  <c r="AA260" i="5"/>
  <c r="X260" i="5"/>
  <c r="W260" i="5"/>
  <c r="U260" i="5"/>
  <c r="R260" i="5"/>
  <c r="N260" i="5"/>
  <c r="O260" i="5" s="1"/>
  <c r="L260" i="5"/>
  <c r="I260" i="5"/>
  <c r="H260" i="5"/>
  <c r="F260" i="5"/>
  <c r="C260" i="5"/>
  <c r="AC259" i="5"/>
  <c r="AD259" i="5" s="1"/>
  <c r="AA259" i="5"/>
  <c r="X259" i="5"/>
  <c r="W259" i="5"/>
  <c r="U259" i="5"/>
  <c r="R259" i="5"/>
  <c r="N259" i="5"/>
  <c r="O259" i="5" s="1"/>
  <c r="L259" i="5"/>
  <c r="H259" i="5"/>
  <c r="I259" i="5" s="1"/>
  <c r="F259" i="5"/>
  <c r="C259" i="5"/>
  <c r="AD258" i="5"/>
  <c r="AC258" i="5"/>
  <c r="AA258" i="5"/>
  <c r="W258" i="5"/>
  <c r="X258" i="5" s="1"/>
  <c r="U258" i="5"/>
  <c r="R258" i="5"/>
  <c r="O258" i="5"/>
  <c r="N258" i="5"/>
  <c r="L258" i="5"/>
  <c r="I258" i="5"/>
  <c r="H258" i="5"/>
  <c r="F258" i="5"/>
  <c r="C258" i="5"/>
  <c r="AC257" i="5"/>
  <c r="AD257" i="5" s="1"/>
  <c r="AA257" i="5"/>
  <c r="X257" i="5"/>
  <c r="W257" i="5"/>
  <c r="U257" i="5"/>
  <c r="R257" i="5"/>
  <c r="N257" i="5"/>
  <c r="O257" i="5" s="1"/>
  <c r="L257" i="5"/>
  <c r="H257" i="5"/>
  <c r="I257" i="5" s="1"/>
  <c r="F257" i="5"/>
  <c r="C257" i="5"/>
  <c r="AC256" i="5"/>
  <c r="AD256" i="5" s="1"/>
  <c r="AA256" i="5"/>
  <c r="X256" i="5"/>
  <c r="W256" i="5"/>
  <c r="U256" i="5"/>
  <c r="R256" i="5"/>
  <c r="N256" i="5"/>
  <c r="O256" i="5" s="1"/>
  <c r="L256" i="5"/>
  <c r="H256" i="5"/>
  <c r="I256" i="5" s="1"/>
  <c r="F256" i="5"/>
  <c r="C256" i="5"/>
  <c r="AD255" i="5"/>
  <c r="AC255" i="5"/>
  <c r="AA255" i="5"/>
  <c r="X255" i="5"/>
  <c r="W255" i="5"/>
  <c r="U255" i="5"/>
  <c r="R255" i="5"/>
  <c r="O255" i="5"/>
  <c r="N255" i="5"/>
  <c r="L255" i="5"/>
  <c r="I255" i="5"/>
  <c r="H255" i="5"/>
  <c r="F255" i="5"/>
  <c r="C255" i="5"/>
  <c r="AC254" i="5"/>
  <c r="AD254" i="5" s="1"/>
  <c r="AA254" i="5"/>
  <c r="W254" i="5"/>
  <c r="X254" i="5" s="1"/>
  <c r="U254" i="5"/>
  <c r="R254" i="5"/>
  <c r="O254" i="5"/>
  <c r="N254" i="5"/>
  <c r="L254" i="5"/>
  <c r="H254" i="5"/>
  <c r="I254" i="5" s="1"/>
  <c r="F254" i="5"/>
  <c r="C254" i="5"/>
  <c r="AC253" i="5"/>
  <c r="AD253" i="5" s="1"/>
  <c r="AA253" i="5"/>
  <c r="W253" i="5"/>
  <c r="X253" i="5" s="1"/>
  <c r="U253" i="5"/>
  <c r="R253" i="5"/>
  <c r="O253" i="5"/>
  <c r="N253" i="5"/>
  <c r="L253" i="5"/>
  <c r="I253" i="5"/>
  <c r="H253" i="5"/>
  <c r="F253" i="5"/>
  <c r="C253" i="5"/>
  <c r="AC252" i="5"/>
  <c r="AD252" i="5" s="1"/>
  <c r="AA252" i="5"/>
  <c r="X252" i="5"/>
  <c r="W252" i="5"/>
  <c r="U252" i="5"/>
  <c r="R252" i="5"/>
  <c r="N252" i="5"/>
  <c r="O252" i="5" s="1"/>
  <c r="L252" i="5"/>
  <c r="I252" i="5"/>
  <c r="H252" i="5"/>
  <c r="F252" i="5"/>
  <c r="C252" i="5"/>
  <c r="AC251" i="5"/>
  <c r="AD251" i="5" s="1"/>
  <c r="AA251" i="5"/>
  <c r="X251" i="5"/>
  <c r="W251" i="5"/>
  <c r="U251" i="5"/>
  <c r="R251" i="5"/>
  <c r="O251" i="5"/>
  <c r="N251" i="5"/>
  <c r="L251" i="5"/>
  <c r="H251" i="5"/>
  <c r="I251" i="5" s="1"/>
  <c r="F251" i="5"/>
  <c r="C251" i="5"/>
  <c r="AD250" i="5"/>
  <c r="AC250" i="5"/>
  <c r="AA250" i="5"/>
  <c r="W250" i="5"/>
  <c r="X250" i="5" s="1"/>
  <c r="U250" i="5"/>
  <c r="R250" i="5"/>
  <c r="O250" i="5"/>
  <c r="N250" i="5"/>
  <c r="L250" i="5"/>
  <c r="I250" i="5"/>
  <c r="H250" i="5"/>
  <c r="F250" i="5"/>
  <c r="C250" i="5"/>
  <c r="AD249" i="5"/>
  <c r="AC249" i="5"/>
  <c r="AA249" i="5"/>
  <c r="X249" i="5"/>
  <c r="W249" i="5"/>
  <c r="U249" i="5"/>
  <c r="R249" i="5"/>
  <c r="N249" i="5"/>
  <c r="O249" i="5" s="1"/>
  <c r="L249" i="5"/>
  <c r="H249" i="5"/>
  <c r="I249" i="5" s="1"/>
  <c r="F249" i="5"/>
  <c r="C249" i="5"/>
  <c r="AC248" i="5"/>
  <c r="AD248" i="5" s="1"/>
  <c r="AA248" i="5"/>
  <c r="W248" i="5"/>
  <c r="X248" i="5" s="1"/>
  <c r="U248" i="5"/>
  <c r="R248" i="5"/>
  <c r="N248" i="5"/>
  <c r="O248" i="5" s="1"/>
  <c r="L248" i="5"/>
  <c r="H248" i="5"/>
  <c r="I248" i="5" s="1"/>
  <c r="F248" i="5"/>
  <c r="C248" i="5"/>
  <c r="AD247" i="5"/>
  <c r="AC247" i="5"/>
  <c r="AA247" i="5"/>
  <c r="W247" i="5"/>
  <c r="X247" i="5" s="1"/>
  <c r="U247" i="5"/>
  <c r="R247" i="5"/>
  <c r="O247" i="5"/>
  <c r="N247" i="5"/>
  <c r="L247" i="5"/>
  <c r="I247" i="5"/>
  <c r="H247" i="5"/>
  <c r="F247" i="5"/>
  <c r="C247" i="5"/>
  <c r="AC246" i="5"/>
  <c r="AD246" i="5" s="1"/>
  <c r="AA246" i="5"/>
  <c r="W246" i="5"/>
  <c r="X246" i="5" s="1"/>
  <c r="U246" i="5"/>
  <c r="R246" i="5"/>
  <c r="N246" i="5"/>
  <c r="O246" i="5" s="1"/>
  <c r="L246" i="5"/>
  <c r="H246" i="5"/>
  <c r="I246" i="5" s="1"/>
  <c r="F246" i="5"/>
  <c r="C246" i="5"/>
  <c r="AC245" i="5"/>
  <c r="AD245" i="5" s="1"/>
  <c r="AA245" i="5"/>
  <c r="W245" i="5"/>
  <c r="X245" i="5" s="1"/>
  <c r="U245" i="5"/>
  <c r="R245" i="5"/>
  <c r="O245" i="5"/>
  <c r="N245" i="5"/>
  <c r="L245" i="5"/>
  <c r="H245" i="5"/>
  <c r="I245" i="5" s="1"/>
  <c r="F245" i="5"/>
  <c r="C245" i="5"/>
  <c r="AD244" i="5"/>
  <c r="AC244" i="5"/>
  <c r="AA244" i="5"/>
  <c r="X244" i="5"/>
  <c r="W244" i="5"/>
  <c r="U244" i="5"/>
  <c r="R244" i="5"/>
  <c r="N244" i="5"/>
  <c r="O244" i="5" s="1"/>
  <c r="L244" i="5"/>
  <c r="I244" i="5"/>
  <c r="H244" i="5"/>
  <c r="F244" i="5"/>
  <c r="C244" i="5"/>
  <c r="AC243" i="5"/>
  <c r="AD243" i="5" s="1"/>
  <c r="AA243" i="5"/>
  <c r="W243" i="5"/>
  <c r="X243" i="5" s="1"/>
  <c r="U243" i="5"/>
  <c r="R243" i="5"/>
  <c r="O243" i="5"/>
  <c r="N243" i="5"/>
  <c r="L243" i="5"/>
  <c r="H243" i="5"/>
  <c r="I243" i="5" s="1"/>
  <c r="F243" i="5"/>
  <c r="C243" i="5"/>
  <c r="AD242" i="5"/>
  <c r="AC242" i="5"/>
  <c r="AA242" i="5"/>
  <c r="W242" i="5"/>
  <c r="X242" i="5" s="1"/>
  <c r="U242" i="5"/>
  <c r="R242" i="5"/>
  <c r="O242" i="5"/>
  <c r="N242" i="5"/>
  <c r="L242" i="5"/>
  <c r="I242" i="5"/>
  <c r="H242" i="5"/>
  <c r="F242" i="5"/>
  <c r="C242" i="5"/>
  <c r="AD241" i="5"/>
  <c r="AC241" i="5"/>
  <c r="AA241" i="5"/>
  <c r="X241" i="5"/>
  <c r="W241" i="5"/>
  <c r="U241" i="5"/>
  <c r="R241" i="5"/>
  <c r="O241" i="5"/>
  <c r="N241" i="5"/>
  <c r="L241" i="5"/>
  <c r="H241" i="5"/>
  <c r="I241" i="5" s="1"/>
  <c r="F241" i="5"/>
  <c r="C241" i="5"/>
  <c r="AC240" i="5"/>
  <c r="AD240" i="5" s="1"/>
  <c r="AA240" i="5"/>
  <c r="W240" i="5"/>
  <c r="X240" i="5" s="1"/>
  <c r="U240" i="5"/>
  <c r="R240" i="5"/>
  <c r="N240" i="5"/>
  <c r="O240" i="5" s="1"/>
  <c r="L240" i="5"/>
  <c r="I240" i="5"/>
  <c r="H240" i="5"/>
  <c r="F240" i="5"/>
  <c r="C240" i="5"/>
  <c r="AD238" i="5"/>
  <c r="AC238" i="5"/>
  <c r="AA238" i="5"/>
  <c r="W238" i="5"/>
  <c r="X238" i="5" s="1"/>
  <c r="U238" i="5"/>
  <c r="R238" i="5"/>
  <c r="O238" i="5"/>
  <c r="N238" i="5"/>
  <c r="L238" i="5"/>
  <c r="I238" i="5"/>
  <c r="H238" i="5"/>
  <c r="F238" i="5"/>
  <c r="C238" i="5"/>
  <c r="AC236" i="5"/>
  <c r="AD236" i="5" s="1"/>
  <c r="AA236" i="5"/>
  <c r="Z236" i="5"/>
  <c r="T236" i="5"/>
  <c r="W236" i="5" s="1"/>
  <c r="X236" i="5" s="1"/>
  <c r="R236" i="5"/>
  <c r="Q236" i="5"/>
  <c r="K236" i="5"/>
  <c r="L236" i="5" s="1"/>
  <c r="E236" i="5"/>
  <c r="F236" i="5" s="1"/>
  <c r="C236" i="5"/>
  <c r="B236" i="5"/>
  <c r="N236" i="5" s="1"/>
  <c r="O236" i="5" s="1"/>
  <c r="AC235" i="5"/>
  <c r="AD235" i="5" s="1"/>
  <c r="AA235" i="5"/>
  <c r="W235" i="5"/>
  <c r="X235" i="5" s="1"/>
  <c r="U235" i="5"/>
  <c r="R235" i="5"/>
  <c r="N235" i="5"/>
  <c r="O235" i="5" s="1"/>
  <c r="L235" i="5"/>
  <c r="I235" i="5"/>
  <c r="H235" i="5"/>
  <c r="F235" i="5"/>
  <c r="C235" i="5"/>
  <c r="AD234" i="5"/>
  <c r="AC234" i="5"/>
  <c r="AA234" i="5"/>
  <c r="X234" i="5"/>
  <c r="W234" i="5"/>
  <c r="U234" i="5"/>
  <c r="R234" i="5"/>
  <c r="O234" i="5"/>
  <c r="N234" i="5"/>
  <c r="L234" i="5"/>
  <c r="H234" i="5"/>
  <c r="I234" i="5" s="1"/>
  <c r="F234" i="5"/>
  <c r="C234" i="5"/>
  <c r="AC233" i="5"/>
  <c r="AD233" i="5" s="1"/>
  <c r="AA233" i="5"/>
  <c r="W233" i="5"/>
  <c r="U233" i="5"/>
  <c r="R233" i="5"/>
  <c r="O233" i="5"/>
  <c r="N233" i="5"/>
  <c r="L233" i="5"/>
  <c r="H233" i="5"/>
  <c r="I233" i="5" s="1"/>
  <c r="F233" i="5"/>
  <c r="C233" i="5"/>
  <c r="AC232" i="5"/>
  <c r="AD232" i="5" s="1"/>
  <c r="AA232" i="5"/>
  <c r="X232" i="5"/>
  <c r="W232" i="5"/>
  <c r="U232" i="5"/>
  <c r="R232" i="5"/>
  <c r="N232" i="5"/>
  <c r="O232" i="5" s="1"/>
  <c r="L232" i="5"/>
  <c r="I232" i="5"/>
  <c r="H232" i="5"/>
  <c r="F232" i="5"/>
  <c r="C232" i="5"/>
  <c r="AC231" i="5"/>
  <c r="AD231" i="5" s="1"/>
  <c r="AA231" i="5"/>
  <c r="X231" i="5"/>
  <c r="W231" i="5"/>
  <c r="U231" i="5"/>
  <c r="R231" i="5"/>
  <c r="N231" i="5"/>
  <c r="O231" i="5" s="1"/>
  <c r="L231" i="5"/>
  <c r="H231" i="5"/>
  <c r="I231" i="5" s="1"/>
  <c r="F231" i="5"/>
  <c r="C231" i="5"/>
  <c r="AC230" i="5"/>
  <c r="AD230" i="5" s="1"/>
  <c r="AA230" i="5"/>
  <c r="W230" i="5"/>
  <c r="X230" i="5" s="1"/>
  <c r="U230" i="5"/>
  <c r="R230" i="5"/>
  <c r="N230" i="5"/>
  <c r="O230" i="5" s="1"/>
  <c r="L230" i="5"/>
  <c r="H230" i="5"/>
  <c r="I230" i="5" s="1"/>
  <c r="F230" i="5"/>
  <c r="C230" i="5"/>
  <c r="AC229" i="5"/>
  <c r="AD229" i="5" s="1"/>
  <c r="AA229" i="5"/>
  <c r="W229" i="5"/>
  <c r="X229" i="5" s="1"/>
  <c r="U229" i="5"/>
  <c r="R229" i="5"/>
  <c r="O229" i="5"/>
  <c r="N229" i="5"/>
  <c r="L229" i="5"/>
  <c r="I229" i="5"/>
  <c r="H229" i="5"/>
  <c r="F229" i="5"/>
  <c r="C229" i="5"/>
  <c r="AC227" i="5"/>
  <c r="AD227" i="5" s="1"/>
  <c r="Z227" i="5"/>
  <c r="AA227" i="5" s="1"/>
  <c r="U227" i="5"/>
  <c r="T227" i="5"/>
  <c r="R227" i="5"/>
  <c r="Q227" i="5"/>
  <c r="N227" i="5"/>
  <c r="O227" i="5" s="1"/>
  <c r="L227" i="5"/>
  <c r="K227" i="5"/>
  <c r="E227" i="5"/>
  <c r="H227" i="5" s="1"/>
  <c r="I227" i="5" s="1"/>
  <c r="C227" i="5"/>
  <c r="B227" i="5"/>
  <c r="AC226" i="5"/>
  <c r="AD226" i="5" s="1"/>
  <c r="AA226" i="5"/>
  <c r="W226" i="5"/>
  <c r="X226" i="5" s="1"/>
  <c r="U226" i="5"/>
  <c r="R226" i="5"/>
  <c r="O226" i="5"/>
  <c r="N226" i="5"/>
  <c r="L226" i="5"/>
  <c r="H226" i="5"/>
  <c r="I226" i="5" s="1"/>
  <c r="F226" i="5"/>
  <c r="C226" i="5"/>
  <c r="AC225" i="5"/>
  <c r="AD225" i="5" s="1"/>
  <c r="AA225" i="5"/>
  <c r="W225" i="5"/>
  <c r="X225" i="5" s="1"/>
  <c r="U225" i="5"/>
  <c r="R225" i="5"/>
  <c r="O225" i="5"/>
  <c r="N225" i="5"/>
  <c r="L225" i="5"/>
  <c r="I225" i="5"/>
  <c r="H225" i="5"/>
  <c r="F225" i="5"/>
  <c r="C225" i="5"/>
  <c r="AC224" i="5"/>
  <c r="AD224" i="5" s="1"/>
  <c r="AA224" i="5"/>
  <c r="X224" i="5"/>
  <c r="W224" i="5"/>
  <c r="U224" i="5"/>
  <c r="R224" i="5"/>
  <c r="N224" i="5"/>
  <c r="O224" i="5" s="1"/>
  <c r="L224" i="5"/>
  <c r="H224" i="5"/>
  <c r="I224" i="5" s="1"/>
  <c r="F224" i="5"/>
  <c r="C224" i="5"/>
  <c r="AC223" i="5"/>
  <c r="AD223" i="5" s="1"/>
  <c r="AA223" i="5"/>
  <c r="X223" i="5"/>
  <c r="W223" i="5"/>
  <c r="U223" i="5"/>
  <c r="R223" i="5"/>
  <c r="N223" i="5"/>
  <c r="O223" i="5" s="1"/>
  <c r="L223" i="5"/>
  <c r="I223" i="5"/>
  <c r="H223" i="5"/>
  <c r="F223" i="5"/>
  <c r="C223" i="5"/>
  <c r="AD222" i="5"/>
  <c r="AC222" i="5"/>
  <c r="AA222" i="5"/>
  <c r="W222" i="5"/>
  <c r="X222" i="5" s="1"/>
  <c r="U222" i="5"/>
  <c r="R222" i="5"/>
  <c r="O222" i="5"/>
  <c r="N222" i="5"/>
  <c r="L222" i="5"/>
  <c r="H222" i="5"/>
  <c r="I222" i="5" s="1"/>
  <c r="F222" i="5"/>
  <c r="C222" i="5"/>
  <c r="AC221" i="5"/>
  <c r="AD221" i="5" s="1"/>
  <c r="AA221" i="5"/>
  <c r="W221" i="5"/>
  <c r="U221" i="5"/>
  <c r="R221" i="5"/>
  <c r="N221" i="5"/>
  <c r="O221" i="5" s="1"/>
  <c r="L221" i="5"/>
  <c r="I221" i="5"/>
  <c r="H221" i="5"/>
  <c r="F221" i="5"/>
  <c r="C221" i="5"/>
  <c r="AC220" i="5"/>
  <c r="AD220" i="5" s="1"/>
  <c r="AA220" i="5"/>
  <c r="X220" i="5"/>
  <c r="W220" i="5"/>
  <c r="U220" i="5"/>
  <c r="R220" i="5"/>
  <c r="N220" i="5"/>
  <c r="O220" i="5" s="1"/>
  <c r="L220" i="5"/>
  <c r="I220" i="5"/>
  <c r="H220" i="5"/>
  <c r="F220" i="5"/>
  <c r="C220" i="5"/>
  <c r="AC219" i="5"/>
  <c r="AD219" i="5" s="1"/>
  <c r="AA219" i="5"/>
  <c r="X219" i="5"/>
  <c r="W219" i="5"/>
  <c r="U219" i="5"/>
  <c r="R219" i="5"/>
  <c r="N219" i="5"/>
  <c r="O219" i="5" s="1"/>
  <c r="L219" i="5"/>
  <c r="H219" i="5"/>
  <c r="I219" i="5" s="1"/>
  <c r="F219" i="5"/>
  <c r="C219" i="5"/>
  <c r="Z218" i="5"/>
  <c r="AA218" i="5" s="1"/>
  <c r="T218" i="5"/>
  <c r="U218" i="5" s="1"/>
  <c r="R218" i="5"/>
  <c r="Q218" i="5"/>
  <c r="AC218" i="5" s="1"/>
  <c r="AD218" i="5" s="1"/>
  <c r="N218" i="5"/>
  <c r="O218" i="5" s="1"/>
  <c r="L218" i="5"/>
  <c r="K218" i="5"/>
  <c r="E218" i="5"/>
  <c r="F218" i="5" s="1"/>
  <c r="C218" i="5"/>
  <c r="B218" i="5"/>
  <c r="H218" i="5" s="1"/>
  <c r="I218" i="5" s="1"/>
  <c r="AD217" i="5"/>
  <c r="AC217" i="5"/>
  <c r="AA217" i="5"/>
  <c r="W217" i="5"/>
  <c r="X217" i="5" s="1"/>
  <c r="U217" i="5"/>
  <c r="R217" i="5"/>
  <c r="N217" i="5"/>
  <c r="O217" i="5" s="1"/>
  <c r="L217" i="5"/>
  <c r="H217" i="5"/>
  <c r="I217" i="5" s="1"/>
  <c r="F217" i="5"/>
  <c r="C217" i="5"/>
  <c r="AD216" i="5"/>
  <c r="AC216" i="5"/>
  <c r="AA216" i="5"/>
  <c r="X216" i="5"/>
  <c r="W216" i="5"/>
  <c r="U216" i="5"/>
  <c r="R216" i="5"/>
  <c r="N216" i="5"/>
  <c r="O216" i="5" s="1"/>
  <c r="L216" i="5"/>
  <c r="H216" i="5"/>
  <c r="I216" i="5" s="1"/>
  <c r="F216" i="5"/>
  <c r="C216" i="5"/>
  <c r="AC215" i="5"/>
  <c r="AD215" i="5" s="1"/>
  <c r="AA215" i="5"/>
  <c r="W215" i="5"/>
  <c r="X215" i="5" s="1"/>
  <c r="U215" i="5"/>
  <c r="R215" i="5"/>
  <c r="N215" i="5"/>
  <c r="O215" i="5" s="1"/>
  <c r="L215" i="5"/>
  <c r="H215" i="5"/>
  <c r="I215" i="5" s="1"/>
  <c r="F215" i="5"/>
  <c r="C215" i="5"/>
  <c r="AC214" i="5"/>
  <c r="AD214" i="5" s="1"/>
  <c r="AA214" i="5"/>
  <c r="W214" i="5"/>
  <c r="X214" i="5" s="1"/>
  <c r="U214" i="5"/>
  <c r="R214" i="5"/>
  <c r="O214" i="5"/>
  <c r="N214" i="5"/>
  <c r="L214" i="5"/>
  <c r="I214" i="5"/>
  <c r="H214" i="5"/>
  <c r="F214" i="5"/>
  <c r="C214" i="5"/>
  <c r="AC213" i="5"/>
  <c r="AD213" i="5" s="1"/>
  <c r="AA213" i="5"/>
  <c r="X213" i="5"/>
  <c r="W213" i="5"/>
  <c r="U213" i="5"/>
  <c r="R213" i="5"/>
  <c r="O213" i="5"/>
  <c r="N213" i="5"/>
  <c r="L213" i="5"/>
  <c r="H213" i="5"/>
  <c r="I213" i="5" s="1"/>
  <c r="F213" i="5"/>
  <c r="C213" i="5"/>
  <c r="AC211" i="5"/>
  <c r="AD211" i="5" s="1"/>
  <c r="AA211" i="5"/>
  <c r="W211" i="5"/>
  <c r="X211" i="5" s="1"/>
  <c r="U211" i="5"/>
  <c r="R211" i="5"/>
  <c r="N211" i="5"/>
  <c r="O211" i="5" s="1"/>
  <c r="L211" i="5"/>
  <c r="I211" i="5"/>
  <c r="H211" i="5"/>
  <c r="F211" i="5"/>
  <c r="C211" i="5"/>
  <c r="Z209" i="5"/>
  <c r="AA209" i="5" s="1"/>
  <c r="W209" i="5"/>
  <c r="X209" i="5" s="1"/>
  <c r="T209" i="5"/>
  <c r="U209" i="5" s="1"/>
  <c r="Q209" i="5"/>
  <c r="K209" i="5"/>
  <c r="L209" i="5" s="1"/>
  <c r="F209" i="5"/>
  <c r="E209" i="5"/>
  <c r="B209" i="5"/>
  <c r="AC208" i="5"/>
  <c r="AD208" i="5" s="1"/>
  <c r="AA208" i="5"/>
  <c r="X208" i="5"/>
  <c r="W208" i="5"/>
  <c r="U208" i="5"/>
  <c r="R208" i="5"/>
  <c r="N208" i="5"/>
  <c r="O208" i="5" s="1"/>
  <c r="L208" i="5"/>
  <c r="H208" i="5"/>
  <c r="I208" i="5" s="1"/>
  <c r="F208" i="5"/>
  <c r="C208" i="5"/>
  <c r="AC207" i="5"/>
  <c r="AD207" i="5" s="1"/>
  <c r="AA207" i="5"/>
  <c r="X207" i="5"/>
  <c r="W207" i="5"/>
  <c r="U207" i="5"/>
  <c r="R207" i="5"/>
  <c r="N207" i="5"/>
  <c r="O207" i="5" s="1"/>
  <c r="L207" i="5"/>
  <c r="H207" i="5"/>
  <c r="I207" i="5" s="1"/>
  <c r="F207" i="5"/>
  <c r="C207" i="5"/>
  <c r="AD206" i="5"/>
  <c r="AC206" i="5"/>
  <c r="AA206" i="5"/>
  <c r="X206" i="5"/>
  <c r="W206" i="5"/>
  <c r="U206" i="5"/>
  <c r="R206" i="5"/>
  <c r="O206" i="5"/>
  <c r="N206" i="5"/>
  <c r="L206" i="5"/>
  <c r="H206" i="5"/>
  <c r="I206" i="5" s="1"/>
  <c r="F206" i="5"/>
  <c r="C206" i="5"/>
  <c r="AC205" i="5"/>
  <c r="AD205" i="5" s="1"/>
  <c r="AA205" i="5"/>
  <c r="X205" i="5"/>
  <c r="W205" i="5"/>
  <c r="U205" i="5"/>
  <c r="R205" i="5"/>
  <c r="O205" i="5"/>
  <c r="N205" i="5"/>
  <c r="L205" i="5"/>
  <c r="I205" i="5"/>
  <c r="H205" i="5"/>
  <c r="F205" i="5"/>
  <c r="C205" i="5"/>
  <c r="AD204" i="5"/>
  <c r="AC204" i="5"/>
  <c r="AA204" i="5"/>
  <c r="W204" i="5"/>
  <c r="X204" i="5" s="1"/>
  <c r="U204" i="5"/>
  <c r="R204" i="5"/>
  <c r="N204" i="5"/>
  <c r="O204" i="5" s="1"/>
  <c r="L204" i="5"/>
  <c r="H204" i="5"/>
  <c r="I204" i="5" s="1"/>
  <c r="F204" i="5"/>
  <c r="C204" i="5"/>
  <c r="AD203" i="5"/>
  <c r="AC203" i="5"/>
  <c r="AA203" i="5"/>
  <c r="X203" i="5"/>
  <c r="W203" i="5"/>
  <c r="U203" i="5"/>
  <c r="R203" i="5"/>
  <c r="O203" i="5"/>
  <c r="N203" i="5"/>
  <c r="L203" i="5"/>
  <c r="I203" i="5"/>
  <c r="H203" i="5"/>
  <c r="F203" i="5"/>
  <c r="C203" i="5"/>
  <c r="AC202" i="5"/>
  <c r="AA202" i="5"/>
  <c r="X202" i="5"/>
  <c r="W202" i="5"/>
  <c r="U202" i="5"/>
  <c r="R202" i="5"/>
  <c r="O202" i="5"/>
  <c r="N202" i="5"/>
  <c r="L202" i="5"/>
  <c r="H202" i="5"/>
  <c r="I202" i="5" s="1"/>
  <c r="F202" i="5"/>
  <c r="C202" i="5"/>
  <c r="AD201" i="5"/>
  <c r="AC201" i="5"/>
  <c r="AA201" i="5"/>
  <c r="W201" i="5"/>
  <c r="X201" i="5" s="1"/>
  <c r="U201" i="5"/>
  <c r="R201" i="5"/>
  <c r="O201" i="5"/>
  <c r="N201" i="5"/>
  <c r="L201" i="5"/>
  <c r="I201" i="5"/>
  <c r="H201" i="5"/>
  <c r="F201" i="5"/>
  <c r="C201" i="5"/>
  <c r="Z197" i="5"/>
  <c r="AA197" i="5" s="1"/>
  <c r="T197" i="5"/>
  <c r="U197" i="5" s="1"/>
  <c r="R197" i="5"/>
  <c r="Q197" i="5"/>
  <c r="N197" i="5"/>
  <c r="O197" i="5" s="1"/>
  <c r="K197" i="5"/>
  <c r="L197" i="5" s="1"/>
  <c r="I197" i="5"/>
  <c r="H197" i="5"/>
  <c r="E197" i="5"/>
  <c r="F197" i="5" s="1"/>
  <c r="B197" i="5"/>
  <c r="C197" i="5" s="1"/>
  <c r="Z196" i="5"/>
  <c r="AA196" i="5" s="1"/>
  <c r="T196" i="5"/>
  <c r="U196" i="5" s="1"/>
  <c r="R196" i="5"/>
  <c r="Q196" i="5"/>
  <c r="N196" i="5"/>
  <c r="O196" i="5" s="1"/>
  <c r="K196" i="5"/>
  <c r="L196" i="5" s="1"/>
  <c r="E196" i="5"/>
  <c r="B196" i="5"/>
  <c r="C196" i="5" s="1"/>
  <c r="AD195" i="5"/>
  <c r="AC195" i="5"/>
  <c r="AA195" i="5"/>
  <c r="X195" i="5"/>
  <c r="W195" i="5"/>
  <c r="U195" i="5"/>
  <c r="R195" i="5"/>
  <c r="O195" i="5"/>
  <c r="N195" i="5"/>
  <c r="L195" i="5"/>
  <c r="H195" i="5"/>
  <c r="I195" i="5" s="1"/>
  <c r="F195" i="5"/>
  <c r="C195" i="5"/>
  <c r="AC194" i="5"/>
  <c r="AD194" i="5" s="1"/>
  <c r="AA194" i="5"/>
  <c r="X194" i="5"/>
  <c r="W194" i="5"/>
  <c r="U194" i="5"/>
  <c r="R194" i="5"/>
  <c r="N194" i="5"/>
  <c r="O194" i="5" s="1"/>
  <c r="L194" i="5"/>
  <c r="H194" i="5"/>
  <c r="I194" i="5" s="1"/>
  <c r="F194" i="5"/>
  <c r="C194" i="5"/>
  <c r="Z193" i="5"/>
  <c r="AA193" i="5" s="1"/>
  <c r="T193" i="5"/>
  <c r="U193" i="5" s="1"/>
  <c r="Q193" i="5"/>
  <c r="N193" i="5"/>
  <c r="O193" i="5" s="1"/>
  <c r="K193" i="5"/>
  <c r="L193" i="5" s="1"/>
  <c r="H193" i="5"/>
  <c r="I193" i="5" s="1"/>
  <c r="F193" i="5"/>
  <c r="E193" i="5"/>
  <c r="B193" i="5"/>
  <c r="C193" i="5" s="1"/>
  <c r="AD192" i="5"/>
  <c r="AC192" i="5"/>
  <c r="AA192" i="5"/>
  <c r="X192" i="5"/>
  <c r="W192" i="5"/>
  <c r="U192" i="5"/>
  <c r="R192" i="5"/>
  <c r="O192" i="5"/>
  <c r="N192" i="5"/>
  <c r="L192" i="5"/>
  <c r="I192" i="5"/>
  <c r="H192" i="5"/>
  <c r="F192" i="5"/>
  <c r="C192" i="5"/>
  <c r="AC191" i="5"/>
  <c r="AD191" i="5" s="1"/>
  <c r="AA191" i="5"/>
  <c r="W191" i="5"/>
  <c r="X191" i="5" s="1"/>
  <c r="U191" i="5"/>
  <c r="R191" i="5"/>
  <c r="O191" i="5"/>
  <c r="N191" i="5"/>
  <c r="L191" i="5"/>
  <c r="H191" i="5"/>
  <c r="I191" i="5" s="1"/>
  <c r="F191" i="5"/>
  <c r="C191" i="5"/>
  <c r="AC190" i="5"/>
  <c r="AD190" i="5" s="1"/>
  <c r="AA190" i="5"/>
  <c r="W190" i="5"/>
  <c r="X190" i="5" s="1"/>
  <c r="U190" i="5"/>
  <c r="R190" i="5"/>
  <c r="O190" i="5"/>
  <c r="N190" i="5"/>
  <c r="L190" i="5"/>
  <c r="I190" i="5"/>
  <c r="H190" i="5"/>
  <c r="F190" i="5"/>
  <c r="C190" i="5"/>
  <c r="AD189" i="5"/>
  <c r="AC189" i="5"/>
  <c r="AA189" i="5"/>
  <c r="X189" i="5"/>
  <c r="W189" i="5"/>
  <c r="U189" i="5"/>
  <c r="R189" i="5"/>
  <c r="N189" i="5"/>
  <c r="O189" i="5" s="1"/>
  <c r="L189" i="5"/>
  <c r="I189" i="5"/>
  <c r="H189" i="5"/>
  <c r="F189" i="5"/>
  <c r="C189" i="5"/>
  <c r="AC188" i="5"/>
  <c r="AD188" i="5" s="1"/>
  <c r="AA188" i="5"/>
  <c r="X188" i="5"/>
  <c r="W188" i="5"/>
  <c r="U188" i="5"/>
  <c r="R188" i="5"/>
  <c r="O188" i="5"/>
  <c r="N188" i="5"/>
  <c r="L188" i="5"/>
  <c r="I188" i="5"/>
  <c r="H188" i="5"/>
  <c r="F188" i="5"/>
  <c r="C188" i="5"/>
  <c r="AC187" i="5"/>
  <c r="AD187" i="5" s="1"/>
  <c r="AA187" i="5"/>
  <c r="W187" i="5"/>
  <c r="X187" i="5" s="1"/>
  <c r="U187" i="5"/>
  <c r="R187" i="5"/>
  <c r="N187" i="5"/>
  <c r="O187" i="5" s="1"/>
  <c r="L187" i="5"/>
  <c r="H187" i="5"/>
  <c r="I187" i="5" s="1"/>
  <c r="F187" i="5"/>
  <c r="C187" i="5"/>
  <c r="AC186" i="5"/>
  <c r="AD186" i="5" s="1"/>
  <c r="AA186" i="5"/>
  <c r="W186" i="5"/>
  <c r="X186" i="5" s="1"/>
  <c r="U186" i="5"/>
  <c r="R186" i="5"/>
  <c r="O186" i="5"/>
  <c r="N186" i="5"/>
  <c r="L186" i="5"/>
  <c r="H186" i="5"/>
  <c r="I186" i="5" s="1"/>
  <c r="F186" i="5"/>
  <c r="C186" i="5"/>
  <c r="AD184" i="5"/>
  <c r="AC184" i="5"/>
  <c r="AA184" i="5"/>
  <c r="X184" i="5"/>
  <c r="W184" i="5"/>
  <c r="U184" i="5"/>
  <c r="R184" i="5"/>
  <c r="N184" i="5"/>
  <c r="O184" i="5" s="1"/>
  <c r="L184" i="5"/>
  <c r="I184" i="5"/>
  <c r="H184" i="5"/>
  <c r="F184" i="5"/>
  <c r="C184" i="5"/>
  <c r="AC183" i="5"/>
  <c r="AD183" i="5" s="1"/>
  <c r="AA183" i="5"/>
  <c r="X183" i="5"/>
  <c r="W183" i="5"/>
  <c r="U183" i="5"/>
  <c r="R183" i="5"/>
  <c r="N183" i="5"/>
  <c r="O183" i="5" s="1"/>
  <c r="L183" i="5"/>
  <c r="I183" i="5"/>
  <c r="H183" i="5"/>
  <c r="F183" i="5"/>
  <c r="C183" i="5"/>
  <c r="AC182" i="5"/>
  <c r="AD182" i="5" s="1"/>
  <c r="Z182" i="5"/>
  <c r="AA182" i="5" s="1"/>
  <c r="T182" i="5"/>
  <c r="U182" i="5" s="1"/>
  <c r="Q182" i="5"/>
  <c r="L182" i="5"/>
  <c r="K182" i="5"/>
  <c r="E182" i="5"/>
  <c r="F182" i="5" s="1"/>
  <c r="B182" i="5"/>
  <c r="H182" i="5" s="1"/>
  <c r="I182" i="5" s="1"/>
  <c r="AD181" i="5"/>
  <c r="AC181" i="5"/>
  <c r="AA181" i="5"/>
  <c r="X181" i="5"/>
  <c r="W181" i="5"/>
  <c r="U181" i="5"/>
  <c r="R181" i="5"/>
  <c r="N181" i="5"/>
  <c r="O181" i="5" s="1"/>
  <c r="L181" i="5"/>
  <c r="I181" i="5"/>
  <c r="H181" i="5"/>
  <c r="F181" i="5"/>
  <c r="C181" i="5"/>
  <c r="AC180" i="5"/>
  <c r="AD180" i="5" s="1"/>
  <c r="AA180" i="5"/>
  <c r="X180" i="5"/>
  <c r="W180" i="5"/>
  <c r="U180" i="5"/>
  <c r="R180" i="5"/>
  <c r="N180" i="5"/>
  <c r="O180" i="5" s="1"/>
  <c r="L180" i="5"/>
  <c r="I180" i="5"/>
  <c r="H180" i="5"/>
  <c r="F180" i="5"/>
  <c r="C180" i="5"/>
  <c r="AC179" i="5"/>
  <c r="AD179" i="5" s="1"/>
  <c r="AA179" i="5"/>
  <c r="W179" i="5"/>
  <c r="X179" i="5" s="1"/>
  <c r="U179" i="5"/>
  <c r="R179" i="5"/>
  <c r="O179" i="5"/>
  <c r="N179" i="5"/>
  <c r="L179" i="5"/>
  <c r="I179" i="5"/>
  <c r="H179" i="5"/>
  <c r="F179" i="5"/>
  <c r="C179" i="5"/>
  <c r="AD178" i="5"/>
  <c r="AC178" i="5"/>
  <c r="AA178" i="5"/>
  <c r="X178" i="5"/>
  <c r="W178" i="5"/>
  <c r="U178" i="5"/>
  <c r="R178" i="5"/>
  <c r="O178" i="5"/>
  <c r="N178" i="5"/>
  <c r="L178" i="5"/>
  <c r="H178" i="5"/>
  <c r="I178" i="5" s="1"/>
  <c r="F178" i="5"/>
  <c r="C178" i="5"/>
  <c r="AD177" i="5"/>
  <c r="AC177" i="5"/>
  <c r="AA177" i="5"/>
  <c r="W177" i="5"/>
  <c r="X177" i="5" s="1"/>
  <c r="U177" i="5"/>
  <c r="R177" i="5"/>
  <c r="N177" i="5"/>
  <c r="O177" i="5" s="1"/>
  <c r="L177" i="5"/>
  <c r="H177" i="5"/>
  <c r="I177" i="5" s="1"/>
  <c r="F177" i="5"/>
  <c r="C177" i="5"/>
  <c r="AD175" i="5"/>
  <c r="AC175" i="5"/>
  <c r="AA175" i="5"/>
  <c r="X175" i="5"/>
  <c r="W175" i="5"/>
  <c r="U175" i="5"/>
  <c r="R175" i="5"/>
  <c r="O175" i="5"/>
  <c r="N175" i="5"/>
  <c r="L175" i="5"/>
  <c r="I175" i="5"/>
  <c r="H175" i="5"/>
  <c r="F175" i="5"/>
  <c r="C175" i="5"/>
  <c r="Q172" i="5"/>
  <c r="W172" i="5" s="1"/>
  <c r="X172" i="5" s="1"/>
  <c r="AD171" i="5"/>
  <c r="AC171" i="5"/>
  <c r="AA171" i="5"/>
  <c r="Z171" i="5"/>
  <c r="W171" i="5"/>
  <c r="X171" i="5" s="1"/>
  <c r="T171" i="5"/>
  <c r="U171" i="5" s="1"/>
  <c r="R171" i="5"/>
  <c r="Q171" i="5"/>
  <c r="N171" i="5"/>
  <c r="O171" i="5" s="1"/>
  <c r="K171" i="5"/>
  <c r="L171" i="5" s="1"/>
  <c r="I171" i="5"/>
  <c r="H171" i="5"/>
  <c r="F171" i="5"/>
  <c r="E171" i="5"/>
  <c r="C171" i="5"/>
  <c r="B171" i="5"/>
  <c r="AC170" i="5"/>
  <c r="AD170" i="5" s="1"/>
  <c r="Z170" i="5"/>
  <c r="AA170" i="5" s="1"/>
  <c r="T170" i="5"/>
  <c r="U170" i="5" s="1"/>
  <c r="Q170" i="5"/>
  <c r="W170" i="5" s="1"/>
  <c r="X170" i="5" s="1"/>
  <c r="L170" i="5"/>
  <c r="K170" i="5"/>
  <c r="E170" i="5"/>
  <c r="F170" i="5" s="1"/>
  <c r="B170" i="5"/>
  <c r="H170" i="5" s="1"/>
  <c r="I170" i="5" s="1"/>
  <c r="AD169" i="5"/>
  <c r="AC169" i="5"/>
  <c r="AA169" i="5"/>
  <c r="X169" i="5"/>
  <c r="W169" i="5"/>
  <c r="U169" i="5"/>
  <c r="R169" i="5"/>
  <c r="N169" i="5"/>
  <c r="O169" i="5" s="1"/>
  <c r="L169" i="5"/>
  <c r="I169" i="5"/>
  <c r="H169" i="5"/>
  <c r="F169" i="5"/>
  <c r="C169" i="5"/>
  <c r="AC168" i="5"/>
  <c r="AD168" i="5" s="1"/>
  <c r="AA168" i="5"/>
  <c r="X168" i="5"/>
  <c r="W168" i="5"/>
  <c r="U168" i="5"/>
  <c r="R168" i="5"/>
  <c r="N168" i="5"/>
  <c r="O168" i="5" s="1"/>
  <c r="L168" i="5"/>
  <c r="I168" i="5"/>
  <c r="H168" i="5"/>
  <c r="F168" i="5"/>
  <c r="C168" i="5"/>
  <c r="AC167" i="5"/>
  <c r="AD167" i="5" s="1"/>
  <c r="AA167" i="5"/>
  <c r="W167" i="5"/>
  <c r="X167" i="5" s="1"/>
  <c r="U167" i="5"/>
  <c r="R167" i="5"/>
  <c r="O167" i="5"/>
  <c r="N167" i="5"/>
  <c r="L167" i="5"/>
  <c r="I167" i="5"/>
  <c r="H167" i="5"/>
  <c r="F167" i="5"/>
  <c r="C167" i="5"/>
  <c r="Z166" i="5"/>
  <c r="AA166" i="5" s="1"/>
  <c r="U166" i="5"/>
  <c r="T166" i="5"/>
  <c r="Q166" i="5"/>
  <c r="L166" i="5"/>
  <c r="K166" i="5"/>
  <c r="F166" i="5"/>
  <c r="E166" i="5"/>
  <c r="B166" i="5"/>
  <c r="H166" i="5" s="1"/>
  <c r="I166" i="5" s="1"/>
  <c r="AC165" i="5"/>
  <c r="AD165" i="5" s="1"/>
  <c r="AA165" i="5"/>
  <c r="X165" i="5"/>
  <c r="W165" i="5"/>
  <c r="U165" i="5"/>
  <c r="R165" i="5"/>
  <c r="N165" i="5"/>
  <c r="O165" i="5" s="1"/>
  <c r="L165" i="5"/>
  <c r="I165" i="5"/>
  <c r="H165" i="5"/>
  <c r="F165" i="5"/>
  <c r="C165" i="5"/>
  <c r="AC164" i="5"/>
  <c r="AD164" i="5" s="1"/>
  <c r="AA164" i="5"/>
  <c r="W164" i="5"/>
  <c r="X164" i="5" s="1"/>
  <c r="U164" i="5"/>
  <c r="R164" i="5"/>
  <c r="O164" i="5"/>
  <c r="N164" i="5"/>
  <c r="L164" i="5"/>
  <c r="I164" i="5"/>
  <c r="H164" i="5"/>
  <c r="F164" i="5"/>
  <c r="C164" i="5"/>
  <c r="AD163" i="5"/>
  <c r="AC163" i="5"/>
  <c r="AA163" i="5"/>
  <c r="X163" i="5"/>
  <c r="W163" i="5"/>
  <c r="U163" i="5"/>
  <c r="R163" i="5"/>
  <c r="O163" i="5"/>
  <c r="N163" i="5"/>
  <c r="L163" i="5"/>
  <c r="H163" i="5"/>
  <c r="I163" i="5" s="1"/>
  <c r="F163" i="5"/>
  <c r="C163" i="5"/>
  <c r="AD162" i="5"/>
  <c r="AC162" i="5"/>
  <c r="AA162" i="5"/>
  <c r="W162" i="5"/>
  <c r="X162" i="5" s="1"/>
  <c r="U162" i="5"/>
  <c r="R162" i="5"/>
  <c r="N162" i="5"/>
  <c r="O162" i="5" s="1"/>
  <c r="L162" i="5"/>
  <c r="H162" i="5"/>
  <c r="I162" i="5" s="1"/>
  <c r="F162" i="5"/>
  <c r="C162" i="5"/>
  <c r="AD161" i="5"/>
  <c r="AC161" i="5"/>
  <c r="AA161" i="5"/>
  <c r="X161" i="5"/>
  <c r="W161" i="5"/>
  <c r="U161" i="5"/>
  <c r="R161" i="5"/>
  <c r="O161" i="5"/>
  <c r="N161" i="5"/>
  <c r="L161" i="5"/>
  <c r="I161" i="5"/>
  <c r="H161" i="5"/>
  <c r="F161" i="5"/>
  <c r="C161" i="5"/>
  <c r="AC160" i="5"/>
  <c r="AD160" i="5" s="1"/>
  <c r="AA160" i="5"/>
  <c r="W160" i="5"/>
  <c r="X160" i="5" s="1"/>
  <c r="U160" i="5"/>
  <c r="R160" i="5"/>
  <c r="N160" i="5"/>
  <c r="O160" i="5" s="1"/>
  <c r="L160" i="5"/>
  <c r="H160" i="5"/>
  <c r="I160" i="5" s="1"/>
  <c r="F160" i="5"/>
  <c r="C160" i="5"/>
  <c r="AC158" i="5"/>
  <c r="AD158" i="5" s="1"/>
  <c r="Z158" i="5"/>
  <c r="AA158" i="5" s="1"/>
  <c r="X158" i="5"/>
  <c r="W158" i="5"/>
  <c r="U158" i="5"/>
  <c r="T158" i="5"/>
  <c r="R158" i="5"/>
  <c r="Q158" i="5"/>
  <c r="N158" i="5"/>
  <c r="O158" i="5" s="1"/>
  <c r="K158" i="5"/>
  <c r="L158" i="5" s="1"/>
  <c r="E158" i="5"/>
  <c r="F158" i="5" s="1"/>
  <c r="B158" i="5"/>
  <c r="AD157" i="5"/>
  <c r="AC157" i="5"/>
  <c r="AA157" i="5"/>
  <c r="X157" i="5"/>
  <c r="W157" i="5"/>
  <c r="U157" i="5"/>
  <c r="R157" i="5"/>
  <c r="O157" i="5"/>
  <c r="N157" i="5"/>
  <c r="L157" i="5"/>
  <c r="I157" i="5"/>
  <c r="H157" i="5"/>
  <c r="F157" i="5"/>
  <c r="C157" i="5"/>
  <c r="AC156" i="5"/>
  <c r="AD156" i="5" s="1"/>
  <c r="AA156" i="5"/>
  <c r="W156" i="5"/>
  <c r="X156" i="5" s="1"/>
  <c r="U156" i="5"/>
  <c r="R156" i="5"/>
  <c r="N156" i="5"/>
  <c r="O156" i="5" s="1"/>
  <c r="L156" i="5"/>
  <c r="H156" i="5"/>
  <c r="I156" i="5" s="1"/>
  <c r="F156" i="5"/>
  <c r="C156" i="5"/>
  <c r="AC155" i="5"/>
  <c r="AD155" i="5" s="1"/>
  <c r="AA155" i="5"/>
  <c r="W155" i="5"/>
  <c r="X155" i="5" s="1"/>
  <c r="U155" i="5"/>
  <c r="R155" i="5"/>
  <c r="O155" i="5"/>
  <c r="N155" i="5"/>
  <c r="L155" i="5"/>
  <c r="H155" i="5"/>
  <c r="I155" i="5" s="1"/>
  <c r="F155" i="5"/>
  <c r="C155" i="5"/>
  <c r="AD154" i="5"/>
  <c r="AC154" i="5"/>
  <c r="AA154" i="5"/>
  <c r="X154" i="5"/>
  <c r="W154" i="5"/>
  <c r="U154" i="5"/>
  <c r="R154" i="5"/>
  <c r="N154" i="5"/>
  <c r="O154" i="5" s="1"/>
  <c r="L154" i="5"/>
  <c r="I154" i="5"/>
  <c r="H154" i="5"/>
  <c r="F154" i="5"/>
  <c r="C154" i="5"/>
  <c r="AC153" i="5"/>
  <c r="AD153" i="5" s="1"/>
  <c r="AA153" i="5"/>
  <c r="X153" i="5"/>
  <c r="W153" i="5"/>
  <c r="U153" i="5"/>
  <c r="R153" i="5"/>
  <c r="N153" i="5"/>
  <c r="O153" i="5" s="1"/>
  <c r="L153" i="5"/>
  <c r="I153" i="5"/>
  <c r="H153" i="5"/>
  <c r="F153" i="5"/>
  <c r="C153" i="5"/>
  <c r="AC151" i="5"/>
  <c r="AD151" i="5" s="1"/>
  <c r="AA151" i="5"/>
  <c r="W151" i="5"/>
  <c r="X151" i="5" s="1"/>
  <c r="U151" i="5"/>
  <c r="R151" i="5"/>
  <c r="O151" i="5"/>
  <c r="N151" i="5"/>
  <c r="L151" i="5"/>
  <c r="I151" i="5"/>
  <c r="H151" i="5"/>
  <c r="F151" i="5"/>
  <c r="C151" i="5"/>
  <c r="Z149" i="5"/>
  <c r="AA149" i="5" s="1"/>
  <c r="U149" i="5"/>
  <c r="T149" i="5"/>
  <c r="Q149" i="5"/>
  <c r="L149" i="5"/>
  <c r="K149" i="5"/>
  <c r="I149" i="5"/>
  <c r="F149" i="5"/>
  <c r="E149" i="5"/>
  <c r="B149" i="5"/>
  <c r="H149" i="5" s="1"/>
  <c r="AA148" i="5"/>
  <c r="Z148" i="5"/>
  <c r="W148" i="5"/>
  <c r="X148" i="5" s="1"/>
  <c r="T148" i="5"/>
  <c r="U148" i="5" s="1"/>
  <c r="R148" i="5"/>
  <c r="Q148" i="5"/>
  <c r="AC148" i="5" s="1"/>
  <c r="AD148" i="5" s="1"/>
  <c r="O148" i="5"/>
  <c r="N148" i="5"/>
  <c r="L148" i="5"/>
  <c r="K148" i="5"/>
  <c r="H148" i="5"/>
  <c r="I148" i="5" s="1"/>
  <c r="E148" i="5"/>
  <c r="F148" i="5" s="1"/>
  <c r="C148" i="5"/>
  <c r="B148" i="5"/>
  <c r="AC147" i="5"/>
  <c r="AD147" i="5" s="1"/>
  <c r="AA147" i="5"/>
  <c r="W147" i="5"/>
  <c r="X147" i="5" s="1"/>
  <c r="U147" i="5"/>
  <c r="R147" i="5"/>
  <c r="O147" i="5"/>
  <c r="N147" i="5"/>
  <c r="L147" i="5"/>
  <c r="H147" i="5"/>
  <c r="I147" i="5" s="1"/>
  <c r="F147" i="5"/>
  <c r="C147" i="5"/>
  <c r="AD146" i="5"/>
  <c r="AC146" i="5"/>
  <c r="AA146" i="5"/>
  <c r="X146" i="5"/>
  <c r="W146" i="5"/>
  <c r="U146" i="5"/>
  <c r="R146" i="5"/>
  <c r="N146" i="5"/>
  <c r="O146" i="5" s="1"/>
  <c r="L146" i="5"/>
  <c r="I146" i="5"/>
  <c r="H146" i="5"/>
  <c r="F146" i="5"/>
  <c r="C146" i="5"/>
  <c r="AC145" i="5"/>
  <c r="AD145" i="5" s="1"/>
  <c r="AA145" i="5"/>
  <c r="X145" i="5"/>
  <c r="W145" i="5"/>
  <c r="U145" i="5"/>
  <c r="R145" i="5"/>
  <c r="N145" i="5"/>
  <c r="O145" i="5" s="1"/>
  <c r="L145" i="5"/>
  <c r="I145" i="5"/>
  <c r="H145" i="5"/>
  <c r="F145" i="5"/>
  <c r="C145" i="5"/>
  <c r="AC144" i="5"/>
  <c r="AD144" i="5" s="1"/>
  <c r="AA144" i="5"/>
  <c r="W144" i="5"/>
  <c r="X144" i="5" s="1"/>
  <c r="U144" i="5"/>
  <c r="R144" i="5"/>
  <c r="O144" i="5"/>
  <c r="N144" i="5"/>
  <c r="L144" i="5"/>
  <c r="I144" i="5"/>
  <c r="H144" i="5"/>
  <c r="F144" i="5"/>
  <c r="C144" i="5"/>
  <c r="AD143" i="5"/>
  <c r="AC143" i="5"/>
  <c r="AA143" i="5"/>
  <c r="X143" i="5"/>
  <c r="W143" i="5"/>
  <c r="U143" i="5"/>
  <c r="R143" i="5"/>
  <c r="O143" i="5"/>
  <c r="N143" i="5"/>
  <c r="L143" i="5"/>
  <c r="H143" i="5"/>
  <c r="I143" i="5" s="1"/>
  <c r="F143" i="5"/>
  <c r="C143" i="5"/>
  <c r="AD141" i="5"/>
  <c r="AC141" i="5"/>
  <c r="AA141" i="5"/>
  <c r="Z141" i="5"/>
  <c r="W141" i="5"/>
  <c r="X141" i="5" s="1"/>
  <c r="T141" i="5"/>
  <c r="U141" i="5" s="1"/>
  <c r="R141" i="5"/>
  <c r="Q141" i="5"/>
  <c r="N141" i="5"/>
  <c r="O141" i="5" s="1"/>
  <c r="K141" i="5"/>
  <c r="L141" i="5" s="1"/>
  <c r="I141" i="5"/>
  <c r="H141" i="5"/>
  <c r="F141" i="5"/>
  <c r="E141" i="5"/>
  <c r="C141" i="5"/>
  <c r="B141" i="5"/>
  <c r="AC140" i="5"/>
  <c r="AD140" i="5" s="1"/>
  <c r="AA140" i="5"/>
  <c r="W140" i="5"/>
  <c r="X140" i="5" s="1"/>
  <c r="U140" i="5"/>
  <c r="R140" i="5"/>
  <c r="O140" i="5"/>
  <c r="N140" i="5"/>
  <c r="L140" i="5"/>
  <c r="I140" i="5"/>
  <c r="H140" i="5"/>
  <c r="F140" i="5"/>
  <c r="C140" i="5"/>
  <c r="AD139" i="5"/>
  <c r="AC139" i="5"/>
  <c r="AA139" i="5"/>
  <c r="X139" i="5"/>
  <c r="W139" i="5"/>
  <c r="U139" i="5"/>
  <c r="R139" i="5"/>
  <c r="O139" i="5"/>
  <c r="N139" i="5"/>
  <c r="L139" i="5"/>
  <c r="H139" i="5"/>
  <c r="I139" i="5" s="1"/>
  <c r="F139" i="5"/>
  <c r="C139" i="5"/>
  <c r="AD138" i="5"/>
  <c r="AC138" i="5"/>
  <c r="AA138" i="5"/>
  <c r="W138" i="5"/>
  <c r="X138" i="5" s="1"/>
  <c r="U138" i="5"/>
  <c r="R138" i="5"/>
  <c r="N138" i="5"/>
  <c r="O138" i="5" s="1"/>
  <c r="L138" i="5"/>
  <c r="H138" i="5"/>
  <c r="I138" i="5" s="1"/>
  <c r="F138" i="5"/>
  <c r="C138" i="5"/>
  <c r="AD137" i="5"/>
  <c r="AC137" i="5"/>
  <c r="AA137" i="5"/>
  <c r="X137" i="5"/>
  <c r="W137" i="5"/>
  <c r="U137" i="5"/>
  <c r="R137" i="5"/>
  <c r="O137" i="5"/>
  <c r="N137" i="5"/>
  <c r="L137" i="5"/>
  <c r="I137" i="5"/>
  <c r="H137" i="5"/>
  <c r="F137" i="5"/>
  <c r="C137" i="5"/>
  <c r="AC136" i="5"/>
  <c r="AD136" i="5" s="1"/>
  <c r="AA136" i="5"/>
  <c r="W136" i="5"/>
  <c r="X136" i="5" s="1"/>
  <c r="U136" i="5"/>
  <c r="R136" i="5"/>
  <c r="N136" i="5"/>
  <c r="O136" i="5" s="1"/>
  <c r="L136" i="5"/>
  <c r="H136" i="5"/>
  <c r="I136" i="5" s="1"/>
  <c r="F136" i="5"/>
  <c r="C136" i="5"/>
  <c r="AC135" i="5"/>
  <c r="AD135" i="5" s="1"/>
  <c r="AA135" i="5"/>
  <c r="W135" i="5"/>
  <c r="X135" i="5" s="1"/>
  <c r="U135" i="5"/>
  <c r="R135" i="5"/>
  <c r="O135" i="5"/>
  <c r="N135" i="5"/>
  <c r="L135" i="5"/>
  <c r="H135" i="5"/>
  <c r="I135" i="5" s="1"/>
  <c r="F135" i="5"/>
  <c r="C135" i="5"/>
  <c r="AD134" i="5"/>
  <c r="AC134" i="5"/>
  <c r="AA134" i="5"/>
  <c r="X134" i="5"/>
  <c r="W134" i="5"/>
  <c r="U134" i="5"/>
  <c r="R134" i="5"/>
  <c r="N134" i="5"/>
  <c r="O134" i="5" s="1"/>
  <c r="L134" i="5"/>
  <c r="I134" i="5"/>
  <c r="H134" i="5"/>
  <c r="F134" i="5"/>
  <c r="C134" i="5"/>
  <c r="AC133" i="5"/>
  <c r="AD133" i="5" s="1"/>
  <c r="AA133" i="5"/>
  <c r="X133" i="5"/>
  <c r="W133" i="5"/>
  <c r="U133" i="5"/>
  <c r="R133" i="5"/>
  <c r="N133" i="5"/>
  <c r="O133" i="5" s="1"/>
  <c r="L133" i="5"/>
  <c r="I133" i="5"/>
  <c r="H133" i="5"/>
  <c r="F133" i="5"/>
  <c r="C133" i="5"/>
  <c r="AC132" i="5"/>
  <c r="AD132" i="5" s="1"/>
  <c r="AA132" i="5"/>
  <c r="W132" i="5"/>
  <c r="X132" i="5" s="1"/>
  <c r="U132" i="5"/>
  <c r="R132" i="5"/>
  <c r="O132" i="5"/>
  <c r="N132" i="5"/>
  <c r="L132" i="5"/>
  <c r="I132" i="5"/>
  <c r="H132" i="5"/>
  <c r="F132" i="5"/>
  <c r="C132" i="5"/>
  <c r="AD131" i="5"/>
  <c r="AC131" i="5"/>
  <c r="AA131" i="5"/>
  <c r="X131" i="5"/>
  <c r="W131" i="5"/>
  <c r="U131" i="5"/>
  <c r="R131" i="5"/>
  <c r="O131" i="5"/>
  <c r="N131" i="5"/>
  <c r="L131" i="5"/>
  <c r="H131" i="5"/>
  <c r="I131" i="5" s="1"/>
  <c r="F131" i="5"/>
  <c r="C131" i="5"/>
  <c r="AD130" i="5"/>
  <c r="AC130" i="5"/>
  <c r="AA130" i="5"/>
  <c r="W130" i="5"/>
  <c r="X130" i="5" s="1"/>
  <c r="U130" i="5"/>
  <c r="R130" i="5"/>
  <c r="N130" i="5"/>
  <c r="O130" i="5" s="1"/>
  <c r="L130" i="5"/>
  <c r="H130" i="5"/>
  <c r="I130" i="5" s="1"/>
  <c r="F130" i="5"/>
  <c r="C130" i="5"/>
  <c r="AD129" i="5"/>
  <c r="AC129" i="5"/>
  <c r="AA129" i="5"/>
  <c r="X129" i="5"/>
  <c r="W129" i="5"/>
  <c r="U129" i="5"/>
  <c r="R129" i="5"/>
  <c r="O129" i="5"/>
  <c r="N129" i="5"/>
  <c r="L129" i="5"/>
  <c r="I129" i="5"/>
  <c r="H129" i="5"/>
  <c r="F129" i="5"/>
  <c r="C129" i="5"/>
  <c r="AC127" i="5"/>
  <c r="AD127" i="5" s="1"/>
  <c r="AA127" i="5"/>
  <c r="W127" i="5"/>
  <c r="X127" i="5" s="1"/>
  <c r="U127" i="5"/>
  <c r="R127" i="5"/>
  <c r="N127" i="5"/>
  <c r="O127" i="5" s="1"/>
  <c r="L127" i="5"/>
  <c r="H127" i="5"/>
  <c r="I127" i="5" s="1"/>
  <c r="F127" i="5"/>
  <c r="C127" i="5"/>
  <c r="AC124" i="5"/>
  <c r="AD124" i="5" s="1"/>
  <c r="Z124" i="5"/>
  <c r="AA124" i="5" s="1"/>
  <c r="X124" i="5"/>
  <c r="W124" i="5"/>
  <c r="U124" i="5"/>
  <c r="T124" i="5"/>
  <c r="T172" i="5" s="1"/>
  <c r="R124" i="5"/>
  <c r="Q124" i="5"/>
  <c r="K124" i="5"/>
  <c r="L124" i="5" s="1"/>
  <c r="E124" i="5"/>
  <c r="B124" i="5"/>
  <c r="N124" i="5" s="1"/>
  <c r="O124" i="5" s="1"/>
  <c r="AD123" i="5"/>
  <c r="AC123" i="5"/>
  <c r="AA123" i="5"/>
  <c r="X123" i="5"/>
  <c r="W123" i="5"/>
  <c r="U123" i="5"/>
  <c r="R123" i="5"/>
  <c r="O123" i="5"/>
  <c r="N123" i="5"/>
  <c r="L123" i="5"/>
  <c r="I123" i="5"/>
  <c r="H123" i="5"/>
  <c r="F123" i="5"/>
  <c r="C123" i="5"/>
  <c r="AA122" i="5"/>
  <c r="Z122" i="5"/>
  <c r="X122" i="5"/>
  <c r="U122" i="5"/>
  <c r="T122" i="5"/>
  <c r="Q122" i="5"/>
  <c r="W122" i="5" s="1"/>
  <c r="L122" i="5"/>
  <c r="K122" i="5"/>
  <c r="H122" i="5"/>
  <c r="I122" i="5" s="1"/>
  <c r="E122" i="5"/>
  <c r="F122" i="5" s="1"/>
  <c r="C122" i="5"/>
  <c r="B122" i="5"/>
  <c r="N122" i="5" s="1"/>
  <c r="O122" i="5" s="1"/>
  <c r="AD121" i="5"/>
  <c r="AC121" i="5"/>
  <c r="AA121" i="5"/>
  <c r="W121" i="5"/>
  <c r="X121" i="5" s="1"/>
  <c r="U121" i="5"/>
  <c r="R121" i="5"/>
  <c r="N121" i="5"/>
  <c r="O121" i="5" s="1"/>
  <c r="L121" i="5"/>
  <c r="H121" i="5"/>
  <c r="I121" i="5" s="1"/>
  <c r="F121" i="5"/>
  <c r="C121" i="5"/>
  <c r="AD120" i="5"/>
  <c r="AC120" i="5"/>
  <c r="AA120" i="5"/>
  <c r="X120" i="5"/>
  <c r="W120" i="5"/>
  <c r="U120" i="5"/>
  <c r="R120" i="5"/>
  <c r="O120" i="5"/>
  <c r="N120" i="5"/>
  <c r="L120" i="5"/>
  <c r="I120" i="5"/>
  <c r="H120" i="5"/>
  <c r="F120" i="5"/>
  <c r="C120" i="5"/>
  <c r="AC119" i="5"/>
  <c r="AD119" i="5" s="1"/>
  <c r="AA119" i="5"/>
  <c r="W119" i="5"/>
  <c r="X119" i="5" s="1"/>
  <c r="U119" i="5"/>
  <c r="R119" i="5"/>
  <c r="N119" i="5"/>
  <c r="O119" i="5" s="1"/>
  <c r="L119" i="5"/>
  <c r="H119" i="5"/>
  <c r="I119" i="5" s="1"/>
  <c r="F119" i="5"/>
  <c r="C119" i="5"/>
  <c r="AC118" i="5"/>
  <c r="AD118" i="5" s="1"/>
  <c r="Z118" i="5"/>
  <c r="AA118" i="5" s="1"/>
  <c r="X118" i="5"/>
  <c r="W118" i="5"/>
  <c r="U118" i="5"/>
  <c r="T118" i="5"/>
  <c r="R118" i="5"/>
  <c r="Q118" i="5"/>
  <c r="K118" i="5"/>
  <c r="L118" i="5" s="1"/>
  <c r="E118" i="5"/>
  <c r="F118" i="5" s="1"/>
  <c r="B118" i="5"/>
  <c r="N118" i="5" s="1"/>
  <c r="O118" i="5" s="1"/>
  <c r="AD117" i="5"/>
  <c r="AC117" i="5"/>
  <c r="AA117" i="5"/>
  <c r="X117" i="5"/>
  <c r="W117" i="5"/>
  <c r="U117" i="5"/>
  <c r="R117" i="5"/>
  <c r="O117" i="5"/>
  <c r="N117" i="5"/>
  <c r="L117" i="5"/>
  <c r="I117" i="5"/>
  <c r="H117" i="5"/>
  <c r="F117" i="5"/>
  <c r="C117" i="5"/>
  <c r="AC116" i="5"/>
  <c r="AD116" i="5" s="1"/>
  <c r="AA116" i="5"/>
  <c r="W116" i="5"/>
  <c r="X116" i="5" s="1"/>
  <c r="U116" i="5"/>
  <c r="R116" i="5"/>
  <c r="N116" i="5"/>
  <c r="O116" i="5" s="1"/>
  <c r="L116" i="5"/>
  <c r="H116" i="5"/>
  <c r="I116" i="5" s="1"/>
  <c r="F116" i="5"/>
  <c r="C116" i="5"/>
  <c r="AC115" i="5"/>
  <c r="AD115" i="5" s="1"/>
  <c r="AA115" i="5"/>
  <c r="W115" i="5"/>
  <c r="X115" i="5" s="1"/>
  <c r="U115" i="5"/>
  <c r="R115" i="5"/>
  <c r="O115" i="5"/>
  <c r="N115" i="5"/>
  <c r="L115" i="5"/>
  <c r="H115" i="5"/>
  <c r="I115" i="5" s="1"/>
  <c r="F115" i="5"/>
  <c r="C115" i="5"/>
  <c r="AD114" i="5"/>
  <c r="AC114" i="5"/>
  <c r="AA114" i="5"/>
  <c r="X114" i="5"/>
  <c r="W114" i="5"/>
  <c r="U114" i="5"/>
  <c r="R114" i="5"/>
  <c r="N114" i="5"/>
  <c r="O114" i="5" s="1"/>
  <c r="L114" i="5"/>
  <c r="I114" i="5"/>
  <c r="H114" i="5"/>
  <c r="F114" i="5"/>
  <c r="C114" i="5"/>
  <c r="AC113" i="5"/>
  <c r="AD113" i="5" s="1"/>
  <c r="AA113" i="5"/>
  <c r="X113" i="5"/>
  <c r="W113" i="5"/>
  <c r="U113" i="5"/>
  <c r="R113" i="5"/>
  <c r="N113" i="5"/>
  <c r="O113" i="5" s="1"/>
  <c r="L113" i="5"/>
  <c r="I113" i="5"/>
  <c r="H113" i="5"/>
  <c r="F113" i="5"/>
  <c r="C113" i="5"/>
  <c r="AC112" i="5"/>
  <c r="AD112" i="5" s="1"/>
  <c r="AA112" i="5"/>
  <c r="W112" i="5"/>
  <c r="X112" i="5" s="1"/>
  <c r="U112" i="5"/>
  <c r="R112" i="5"/>
  <c r="O112" i="5"/>
  <c r="N112" i="5"/>
  <c r="L112" i="5"/>
  <c r="I112" i="5"/>
  <c r="H112" i="5"/>
  <c r="F112" i="5"/>
  <c r="C112" i="5"/>
  <c r="AD111" i="5"/>
  <c r="AC111" i="5"/>
  <c r="AA111" i="5"/>
  <c r="X111" i="5"/>
  <c r="W111" i="5"/>
  <c r="U111" i="5"/>
  <c r="R111" i="5"/>
  <c r="O111" i="5"/>
  <c r="N111" i="5"/>
  <c r="L111" i="5"/>
  <c r="H111" i="5"/>
  <c r="I111" i="5" s="1"/>
  <c r="F111" i="5"/>
  <c r="C111" i="5"/>
  <c r="AD110" i="5"/>
  <c r="AC110" i="5"/>
  <c r="AA110" i="5"/>
  <c r="W110" i="5"/>
  <c r="X110" i="5" s="1"/>
  <c r="U110" i="5"/>
  <c r="R110" i="5"/>
  <c r="N110" i="5"/>
  <c r="O110" i="5" s="1"/>
  <c r="L110" i="5"/>
  <c r="H110" i="5"/>
  <c r="I110" i="5" s="1"/>
  <c r="F110" i="5"/>
  <c r="C110" i="5"/>
  <c r="AD109" i="5"/>
  <c r="AC109" i="5"/>
  <c r="AA109" i="5"/>
  <c r="X109" i="5"/>
  <c r="W109" i="5"/>
  <c r="U109" i="5"/>
  <c r="R109" i="5"/>
  <c r="O109" i="5"/>
  <c r="N109" i="5"/>
  <c r="L109" i="5"/>
  <c r="I109" i="5"/>
  <c r="H109" i="5"/>
  <c r="F109" i="5"/>
  <c r="C109" i="5"/>
  <c r="AC108" i="5"/>
  <c r="AD108" i="5" s="1"/>
  <c r="AA108" i="5"/>
  <c r="W108" i="5"/>
  <c r="X108" i="5" s="1"/>
  <c r="U108" i="5"/>
  <c r="R108" i="5"/>
  <c r="N108" i="5"/>
  <c r="O108" i="5" s="1"/>
  <c r="L108" i="5"/>
  <c r="H108" i="5"/>
  <c r="I108" i="5" s="1"/>
  <c r="F108" i="5"/>
  <c r="C108" i="5"/>
  <c r="AC107" i="5"/>
  <c r="AD107" i="5" s="1"/>
  <c r="AA107" i="5"/>
  <c r="W107" i="5"/>
  <c r="X107" i="5" s="1"/>
  <c r="U107" i="5"/>
  <c r="R107" i="5"/>
  <c r="O107" i="5"/>
  <c r="N107" i="5"/>
  <c r="L107" i="5"/>
  <c r="H107" i="5"/>
  <c r="I107" i="5" s="1"/>
  <c r="F107" i="5"/>
  <c r="C107" i="5"/>
  <c r="AD106" i="5"/>
  <c r="AC106" i="5"/>
  <c r="AA106" i="5"/>
  <c r="X106" i="5"/>
  <c r="W106" i="5"/>
  <c r="U106" i="5"/>
  <c r="R106" i="5"/>
  <c r="N106" i="5"/>
  <c r="O106" i="5" s="1"/>
  <c r="L106" i="5"/>
  <c r="I106" i="5"/>
  <c r="H106" i="5"/>
  <c r="F106" i="5"/>
  <c r="C106" i="5"/>
  <c r="AC105" i="5"/>
  <c r="AD105" i="5" s="1"/>
  <c r="AA105" i="5"/>
  <c r="X105" i="5"/>
  <c r="W105" i="5"/>
  <c r="U105" i="5"/>
  <c r="R105" i="5"/>
  <c r="N105" i="5"/>
  <c r="O105" i="5" s="1"/>
  <c r="L105" i="5"/>
  <c r="I105" i="5"/>
  <c r="H105" i="5"/>
  <c r="F105" i="5"/>
  <c r="C105" i="5"/>
  <c r="AC104" i="5"/>
  <c r="AD104" i="5" s="1"/>
  <c r="AA104" i="5"/>
  <c r="W104" i="5"/>
  <c r="X104" i="5" s="1"/>
  <c r="U104" i="5"/>
  <c r="R104" i="5"/>
  <c r="O104" i="5"/>
  <c r="N104" i="5"/>
  <c r="L104" i="5"/>
  <c r="I104" i="5"/>
  <c r="H104" i="5"/>
  <c r="F104" i="5"/>
  <c r="C104" i="5"/>
  <c r="AD103" i="5"/>
  <c r="AC103" i="5"/>
  <c r="AA103" i="5"/>
  <c r="X103" i="5"/>
  <c r="W103" i="5"/>
  <c r="U103" i="5"/>
  <c r="R103" i="5"/>
  <c r="O103" i="5"/>
  <c r="N103" i="5"/>
  <c r="L103" i="5"/>
  <c r="H103" i="5"/>
  <c r="I103" i="5" s="1"/>
  <c r="F103" i="5"/>
  <c r="C103" i="5"/>
  <c r="AD102" i="5"/>
  <c r="AC102" i="5"/>
  <c r="AA102" i="5"/>
  <c r="W102" i="5"/>
  <c r="X102" i="5" s="1"/>
  <c r="U102" i="5"/>
  <c r="R102" i="5"/>
  <c r="N102" i="5"/>
  <c r="O102" i="5" s="1"/>
  <c r="L102" i="5"/>
  <c r="H102" i="5"/>
  <c r="I102" i="5" s="1"/>
  <c r="F102" i="5"/>
  <c r="C102" i="5"/>
  <c r="AD101" i="5"/>
  <c r="AC101" i="5"/>
  <c r="AA101" i="5"/>
  <c r="X101" i="5"/>
  <c r="W101" i="5"/>
  <c r="U101" i="5"/>
  <c r="R101" i="5"/>
  <c r="O101" i="5"/>
  <c r="N101" i="5"/>
  <c r="L101" i="5"/>
  <c r="I101" i="5"/>
  <c r="H101" i="5"/>
  <c r="F101" i="5"/>
  <c r="C101" i="5"/>
  <c r="AC100" i="5"/>
  <c r="AD100" i="5" s="1"/>
  <c r="AA100" i="5"/>
  <c r="W100" i="5"/>
  <c r="X100" i="5" s="1"/>
  <c r="U100" i="5"/>
  <c r="R100" i="5"/>
  <c r="N100" i="5"/>
  <c r="O100" i="5" s="1"/>
  <c r="L100" i="5"/>
  <c r="H100" i="5"/>
  <c r="I100" i="5" s="1"/>
  <c r="F100" i="5"/>
  <c r="C100" i="5"/>
  <c r="AC99" i="5"/>
  <c r="AD99" i="5" s="1"/>
  <c r="AA99" i="5"/>
  <c r="W99" i="5"/>
  <c r="X99" i="5" s="1"/>
  <c r="U99" i="5"/>
  <c r="R99" i="5"/>
  <c r="O99" i="5"/>
  <c r="N99" i="5"/>
  <c r="L99" i="5"/>
  <c r="H99" i="5"/>
  <c r="I99" i="5" s="1"/>
  <c r="F99" i="5"/>
  <c r="C99" i="5"/>
  <c r="AD98" i="5"/>
  <c r="AC98" i="5"/>
  <c r="AA98" i="5"/>
  <c r="X98" i="5"/>
  <c r="W98" i="5"/>
  <c r="U98" i="5"/>
  <c r="R98" i="5"/>
  <c r="N98" i="5"/>
  <c r="O98" i="5" s="1"/>
  <c r="L98" i="5"/>
  <c r="I98" i="5"/>
  <c r="H98" i="5"/>
  <c r="F98" i="5"/>
  <c r="C98" i="5"/>
  <c r="AC97" i="5"/>
  <c r="AD97" i="5" s="1"/>
  <c r="AA97" i="5"/>
  <c r="X97" i="5"/>
  <c r="W97" i="5"/>
  <c r="U97" i="5"/>
  <c r="R97" i="5"/>
  <c r="N97" i="5"/>
  <c r="O97" i="5" s="1"/>
  <c r="L97" i="5"/>
  <c r="I97" i="5"/>
  <c r="H97" i="5"/>
  <c r="F97" i="5"/>
  <c r="C97" i="5"/>
  <c r="AC96" i="5"/>
  <c r="AD96" i="5" s="1"/>
  <c r="AA96" i="5"/>
  <c r="W96" i="5"/>
  <c r="X96" i="5" s="1"/>
  <c r="U96" i="5"/>
  <c r="R96" i="5"/>
  <c r="O96" i="5"/>
  <c r="N96" i="5"/>
  <c r="L96" i="5"/>
  <c r="I96" i="5"/>
  <c r="H96" i="5"/>
  <c r="F96" i="5"/>
  <c r="C96" i="5"/>
  <c r="AD95" i="5"/>
  <c r="AC95" i="5"/>
  <c r="AA95" i="5"/>
  <c r="X95" i="5"/>
  <c r="W95" i="5"/>
  <c r="U95" i="5"/>
  <c r="R95" i="5"/>
  <c r="O95" i="5"/>
  <c r="N95" i="5"/>
  <c r="L95" i="5"/>
  <c r="H95" i="5"/>
  <c r="I95" i="5" s="1"/>
  <c r="F95" i="5"/>
  <c r="C95" i="5"/>
  <c r="AD94" i="5"/>
  <c r="AC94" i="5"/>
  <c r="AA94" i="5"/>
  <c r="W94" i="5"/>
  <c r="X94" i="5" s="1"/>
  <c r="U94" i="5"/>
  <c r="R94" i="5"/>
  <c r="N94" i="5"/>
  <c r="O94" i="5" s="1"/>
  <c r="L94" i="5"/>
  <c r="H94" i="5"/>
  <c r="I94" i="5" s="1"/>
  <c r="F94" i="5"/>
  <c r="C94" i="5"/>
  <c r="AD92" i="5"/>
  <c r="AC92" i="5"/>
  <c r="AA92" i="5"/>
  <c r="X92" i="5"/>
  <c r="W92" i="5"/>
  <c r="U92" i="5"/>
  <c r="R92" i="5"/>
  <c r="O92" i="5"/>
  <c r="N92" i="5"/>
  <c r="L92" i="5"/>
  <c r="I92" i="5"/>
  <c r="H92" i="5"/>
  <c r="F92" i="5"/>
  <c r="C92" i="5"/>
  <c r="AC91" i="5"/>
  <c r="AD91" i="5" s="1"/>
  <c r="AA91" i="5"/>
  <c r="W91" i="5"/>
  <c r="X91" i="5" s="1"/>
  <c r="U91" i="5"/>
  <c r="R91" i="5"/>
  <c r="N91" i="5"/>
  <c r="O91" i="5" s="1"/>
  <c r="L91" i="5"/>
  <c r="H91" i="5"/>
  <c r="I91" i="5" s="1"/>
  <c r="F91" i="5"/>
  <c r="C91" i="5"/>
  <c r="AC90" i="5"/>
  <c r="AD90" i="5" s="1"/>
  <c r="AA90" i="5"/>
  <c r="X90" i="5"/>
  <c r="W90" i="5"/>
  <c r="U90" i="5"/>
  <c r="R90" i="5"/>
  <c r="O90" i="5"/>
  <c r="N90" i="5"/>
  <c r="L90" i="5"/>
  <c r="H90" i="5"/>
  <c r="I90" i="5" s="1"/>
  <c r="F90" i="5"/>
  <c r="C90" i="5"/>
  <c r="AD89" i="5"/>
  <c r="AC89" i="5"/>
  <c r="AA89" i="5"/>
  <c r="X89" i="5"/>
  <c r="W89" i="5"/>
  <c r="U89" i="5"/>
  <c r="R89" i="5"/>
  <c r="N89" i="5"/>
  <c r="O89" i="5" s="1"/>
  <c r="L89" i="5"/>
  <c r="I89" i="5"/>
  <c r="H89" i="5"/>
  <c r="F89" i="5"/>
  <c r="C89" i="5"/>
  <c r="AA88" i="5"/>
  <c r="Z88" i="5"/>
  <c r="W88" i="5"/>
  <c r="X88" i="5" s="1"/>
  <c r="T88" i="5"/>
  <c r="U88" i="5" s="1"/>
  <c r="R88" i="5"/>
  <c r="Q88" i="5"/>
  <c r="AC88" i="5" s="1"/>
  <c r="AD88" i="5" s="1"/>
  <c r="O88" i="5"/>
  <c r="N88" i="5"/>
  <c r="L88" i="5"/>
  <c r="K88" i="5"/>
  <c r="H88" i="5"/>
  <c r="I88" i="5" s="1"/>
  <c r="E88" i="5"/>
  <c r="F88" i="5" s="1"/>
  <c r="C88" i="5"/>
  <c r="B88" i="5"/>
  <c r="AC87" i="5"/>
  <c r="AD87" i="5" s="1"/>
  <c r="AA87" i="5"/>
  <c r="W87" i="5"/>
  <c r="X87" i="5" s="1"/>
  <c r="U87" i="5"/>
  <c r="R87" i="5"/>
  <c r="O87" i="5"/>
  <c r="N87" i="5"/>
  <c r="L87" i="5"/>
  <c r="H87" i="5"/>
  <c r="I87" i="5" s="1"/>
  <c r="F87" i="5"/>
  <c r="C87" i="5"/>
  <c r="AD86" i="5"/>
  <c r="AC86" i="5"/>
  <c r="AA86" i="5"/>
  <c r="X86" i="5"/>
  <c r="W86" i="5"/>
  <c r="U86" i="5"/>
  <c r="R86" i="5"/>
  <c r="N86" i="5"/>
  <c r="O86" i="5" s="1"/>
  <c r="L86" i="5"/>
  <c r="I86" i="5"/>
  <c r="H86" i="5"/>
  <c r="F86" i="5"/>
  <c r="C86" i="5"/>
  <c r="AC85" i="5"/>
  <c r="AD85" i="5" s="1"/>
  <c r="AA85" i="5"/>
  <c r="X85" i="5"/>
  <c r="W85" i="5"/>
  <c r="U85" i="5"/>
  <c r="R85" i="5"/>
  <c r="O85" i="5"/>
  <c r="N85" i="5"/>
  <c r="L85" i="5"/>
  <c r="I85" i="5"/>
  <c r="H85" i="5"/>
  <c r="F85" i="5"/>
  <c r="C85" i="5"/>
  <c r="AC84" i="5"/>
  <c r="AD84" i="5" s="1"/>
  <c r="AA84" i="5"/>
  <c r="W84" i="5"/>
  <c r="X84" i="5" s="1"/>
  <c r="U84" i="5"/>
  <c r="R84" i="5"/>
  <c r="O84" i="5"/>
  <c r="N84" i="5"/>
  <c r="L84" i="5"/>
  <c r="I84" i="5"/>
  <c r="H84" i="5"/>
  <c r="F84" i="5"/>
  <c r="C84" i="5"/>
  <c r="AD83" i="5"/>
  <c r="AC83" i="5"/>
  <c r="AA83" i="5"/>
  <c r="X83" i="5"/>
  <c r="W83" i="5"/>
  <c r="U83" i="5"/>
  <c r="R83" i="5"/>
  <c r="O83" i="5"/>
  <c r="N83" i="5"/>
  <c r="L83" i="5"/>
  <c r="H83" i="5"/>
  <c r="I83" i="5" s="1"/>
  <c r="F83" i="5"/>
  <c r="C83" i="5"/>
  <c r="AD82" i="5"/>
  <c r="AC82" i="5"/>
  <c r="AA82" i="5"/>
  <c r="W82" i="5"/>
  <c r="X82" i="5" s="1"/>
  <c r="U82" i="5"/>
  <c r="R82" i="5"/>
  <c r="N82" i="5"/>
  <c r="O82" i="5" s="1"/>
  <c r="L82" i="5"/>
  <c r="H82" i="5"/>
  <c r="I82" i="5" s="1"/>
  <c r="F82" i="5"/>
  <c r="C82" i="5"/>
  <c r="AD81" i="5"/>
  <c r="AC81" i="5"/>
  <c r="AA81" i="5"/>
  <c r="X81" i="5"/>
  <c r="W81" i="5"/>
  <c r="U81" i="5"/>
  <c r="R81" i="5"/>
  <c r="O81" i="5"/>
  <c r="N81" i="5"/>
  <c r="L81" i="5"/>
  <c r="I81" i="5"/>
  <c r="H81" i="5"/>
  <c r="F81" i="5"/>
  <c r="C81" i="5"/>
  <c r="AC80" i="5"/>
  <c r="AD80" i="5" s="1"/>
  <c r="AA80" i="5"/>
  <c r="W80" i="5"/>
  <c r="X80" i="5" s="1"/>
  <c r="U80" i="5"/>
  <c r="R80" i="5"/>
  <c r="N80" i="5"/>
  <c r="O80" i="5" s="1"/>
  <c r="L80" i="5"/>
  <c r="H80" i="5"/>
  <c r="I80" i="5" s="1"/>
  <c r="F80" i="5"/>
  <c r="C80" i="5"/>
  <c r="AC79" i="5"/>
  <c r="AD79" i="5" s="1"/>
  <c r="AA79" i="5"/>
  <c r="X79" i="5"/>
  <c r="W79" i="5"/>
  <c r="U79" i="5"/>
  <c r="R79" i="5"/>
  <c r="O79" i="5"/>
  <c r="N79" i="5"/>
  <c r="L79" i="5"/>
  <c r="H79" i="5"/>
  <c r="I79" i="5" s="1"/>
  <c r="F79" i="5"/>
  <c r="C79" i="5"/>
  <c r="AD78" i="5"/>
  <c r="AC78" i="5"/>
  <c r="AA78" i="5"/>
  <c r="X78" i="5"/>
  <c r="W78" i="5"/>
  <c r="U78" i="5"/>
  <c r="R78" i="5"/>
  <c r="N78" i="5"/>
  <c r="O78" i="5" s="1"/>
  <c r="L78" i="5"/>
  <c r="I78" i="5"/>
  <c r="H78" i="5"/>
  <c r="F78" i="5"/>
  <c r="C78" i="5"/>
  <c r="AC77" i="5"/>
  <c r="AD77" i="5" s="1"/>
  <c r="AA77" i="5"/>
  <c r="X77" i="5"/>
  <c r="W77" i="5"/>
  <c r="U77" i="5"/>
  <c r="R77" i="5"/>
  <c r="O77" i="5"/>
  <c r="N77" i="5"/>
  <c r="L77" i="5"/>
  <c r="I77" i="5"/>
  <c r="H77" i="5"/>
  <c r="F77" i="5"/>
  <c r="C77" i="5"/>
  <c r="AC76" i="5"/>
  <c r="AD76" i="5" s="1"/>
  <c r="AA76" i="5"/>
  <c r="W76" i="5"/>
  <c r="X76" i="5" s="1"/>
  <c r="U76" i="5"/>
  <c r="R76" i="5"/>
  <c r="O76" i="5"/>
  <c r="N76" i="5"/>
  <c r="L76" i="5"/>
  <c r="I76" i="5"/>
  <c r="H76" i="5"/>
  <c r="F76" i="5"/>
  <c r="C76" i="5"/>
  <c r="AD75" i="5"/>
  <c r="AC75" i="5"/>
  <c r="AA75" i="5"/>
  <c r="X75" i="5"/>
  <c r="W75" i="5"/>
  <c r="U75" i="5"/>
  <c r="R75" i="5"/>
  <c r="O75" i="5"/>
  <c r="N75" i="5"/>
  <c r="L75" i="5"/>
  <c r="H75" i="5"/>
  <c r="I75" i="5" s="1"/>
  <c r="F75" i="5"/>
  <c r="C75" i="5"/>
  <c r="AD73" i="5"/>
  <c r="AC73" i="5"/>
  <c r="AA73" i="5"/>
  <c r="Z73" i="5"/>
  <c r="W73" i="5"/>
  <c r="X73" i="5" s="1"/>
  <c r="T73" i="5"/>
  <c r="U73" i="5" s="1"/>
  <c r="R73" i="5"/>
  <c r="Q73" i="5"/>
  <c r="K73" i="5"/>
  <c r="I73" i="5"/>
  <c r="H73" i="5"/>
  <c r="F73" i="5"/>
  <c r="E73" i="5"/>
  <c r="C73" i="5"/>
  <c r="B73" i="5"/>
  <c r="AC72" i="5"/>
  <c r="AD72" i="5" s="1"/>
  <c r="AA72" i="5"/>
  <c r="W72" i="5"/>
  <c r="X72" i="5" s="1"/>
  <c r="U72" i="5"/>
  <c r="R72" i="5"/>
  <c r="O72" i="5"/>
  <c r="N72" i="5"/>
  <c r="L72" i="5"/>
  <c r="I72" i="5"/>
  <c r="H72" i="5"/>
  <c r="F72" i="5"/>
  <c r="C72" i="5"/>
  <c r="AD71" i="5"/>
  <c r="AC71" i="5"/>
  <c r="AA71" i="5"/>
  <c r="X71" i="5"/>
  <c r="W71" i="5"/>
  <c r="U71" i="5"/>
  <c r="R71" i="5"/>
  <c r="O71" i="5"/>
  <c r="N71" i="5"/>
  <c r="L71" i="5"/>
  <c r="H71" i="5"/>
  <c r="I71" i="5" s="1"/>
  <c r="F71" i="5"/>
  <c r="C71" i="5"/>
  <c r="AD70" i="5"/>
  <c r="AC70" i="5"/>
  <c r="AA70" i="5"/>
  <c r="W70" i="5"/>
  <c r="X70" i="5" s="1"/>
  <c r="U70" i="5"/>
  <c r="R70" i="5"/>
  <c r="O70" i="5"/>
  <c r="N70" i="5"/>
  <c r="L70" i="5"/>
  <c r="H70" i="5"/>
  <c r="I70" i="5" s="1"/>
  <c r="F70" i="5"/>
  <c r="C70" i="5"/>
  <c r="AC69" i="5"/>
  <c r="AD69" i="5" s="1"/>
  <c r="AA69" i="5"/>
  <c r="X69" i="5"/>
  <c r="W69" i="5"/>
  <c r="U69" i="5"/>
  <c r="R69" i="5"/>
  <c r="O69" i="5"/>
  <c r="N69" i="5"/>
  <c r="L69" i="5"/>
  <c r="I69" i="5"/>
  <c r="H69" i="5"/>
  <c r="F69" i="5"/>
  <c r="C69" i="5"/>
  <c r="AC68" i="5"/>
  <c r="AD68" i="5" s="1"/>
  <c r="AA68" i="5"/>
  <c r="W68" i="5"/>
  <c r="X68" i="5" s="1"/>
  <c r="U68" i="5"/>
  <c r="R68" i="5"/>
  <c r="N68" i="5"/>
  <c r="O68" i="5" s="1"/>
  <c r="L68" i="5"/>
  <c r="H68" i="5"/>
  <c r="I68" i="5" s="1"/>
  <c r="F68" i="5"/>
  <c r="C68" i="5"/>
  <c r="AC67" i="5"/>
  <c r="AD67" i="5" s="1"/>
  <c r="AA67" i="5"/>
  <c r="W67" i="5"/>
  <c r="X67" i="5" s="1"/>
  <c r="U67" i="5"/>
  <c r="R67" i="5"/>
  <c r="O67" i="5"/>
  <c r="N67" i="5"/>
  <c r="L67" i="5"/>
  <c r="H67" i="5"/>
  <c r="I67" i="5" s="1"/>
  <c r="F67" i="5"/>
  <c r="C67" i="5"/>
  <c r="AD66" i="5"/>
  <c r="AC66" i="5"/>
  <c r="AA66" i="5"/>
  <c r="X66" i="5"/>
  <c r="W66" i="5"/>
  <c r="U66" i="5"/>
  <c r="R66" i="5"/>
  <c r="N66" i="5"/>
  <c r="O66" i="5" s="1"/>
  <c r="L66" i="5"/>
  <c r="I66" i="5"/>
  <c r="H66" i="5"/>
  <c r="F66" i="5"/>
  <c r="C66" i="5"/>
  <c r="AC65" i="5"/>
  <c r="AD65" i="5" s="1"/>
  <c r="AA65" i="5"/>
  <c r="X65" i="5"/>
  <c r="W65" i="5"/>
  <c r="U65" i="5"/>
  <c r="R65" i="5"/>
  <c r="N65" i="5"/>
  <c r="O65" i="5" s="1"/>
  <c r="L65" i="5"/>
  <c r="H65" i="5"/>
  <c r="I65" i="5" s="1"/>
  <c r="F65" i="5"/>
  <c r="C65" i="5"/>
  <c r="AC64" i="5"/>
  <c r="AD64" i="5" s="1"/>
  <c r="AA64" i="5"/>
  <c r="W64" i="5"/>
  <c r="X64" i="5" s="1"/>
  <c r="U64" i="5"/>
  <c r="R64" i="5"/>
  <c r="O64" i="5"/>
  <c r="N64" i="5"/>
  <c r="L64" i="5"/>
  <c r="H64" i="5"/>
  <c r="I64" i="5" s="1"/>
  <c r="F64" i="5"/>
  <c r="C64" i="5"/>
  <c r="Z62" i="5"/>
  <c r="AA62" i="5" s="1"/>
  <c r="U62" i="5"/>
  <c r="T62" i="5"/>
  <c r="Q62" i="5"/>
  <c r="L62" i="5"/>
  <c r="K62" i="5"/>
  <c r="N62" i="5" s="1"/>
  <c r="O62" i="5" s="1"/>
  <c r="F62" i="5"/>
  <c r="E62" i="5"/>
  <c r="B62" i="5"/>
  <c r="C62" i="5" s="1"/>
  <c r="AA61" i="5"/>
  <c r="Z61" i="5"/>
  <c r="W61" i="5"/>
  <c r="X61" i="5" s="1"/>
  <c r="T61" i="5"/>
  <c r="U61" i="5" s="1"/>
  <c r="Q61" i="5"/>
  <c r="AC61" i="5" s="1"/>
  <c r="AD61" i="5" s="1"/>
  <c r="O61" i="5"/>
  <c r="N61" i="5"/>
  <c r="L61" i="5"/>
  <c r="K61" i="5"/>
  <c r="E61" i="5"/>
  <c r="F61" i="5" s="1"/>
  <c r="C61" i="5"/>
  <c r="B61" i="5"/>
  <c r="AC60" i="5"/>
  <c r="AD60" i="5" s="1"/>
  <c r="AA60" i="5"/>
  <c r="W60" i="5"/>
  <c r="X60" i="5" s="1"/>
  <c r="U60" i="5"/>
  <c r="R60" i="5"/>
  <c r="O60" i="5"/>
  <c r="N60" i="5"/>
  <c r="L60" i="5"/>
  <c r="H60" i="5"/>
  <c r="I60" i="5" s="1"/>
  <c r="F60" i="5"/>
  <c r="C60" i="5"/>
  <c r="AD59" i="5"/>
  <c r="AC59" i="5"/>
  <c r="AA59" i="5"/>
  <c r="X59" i="5"/>
  <c r="W59" i="5"/>
  <c r="U59" i="5"/>
  <c r="R59" i="5"/>
  <c r="N59" i="5"/>
  <c r="O59" i="5" s="1"/>
  <c r="L59" i="5"/>
  <c r="I59" i="5"/>
  <c r="H59" i="5"/>
  <c r="F59" i="5"/>
  <c r="C59" i="5"/>
  <c r="AC58" i="5"/>
  <c r="AD58" i="5" s="1"/>
  <c r="AA58" i="5"/>
  <c r="X58" i="5"/>
  <c r="W58" i="5"/>
  <c r="U58" i="5"/>
  <c r="R58" i="5"/>
  <c r="N58" i="5"/>
  <c r="O58" i="5" s="1"/>
  <c r="L58" i="5"/>
  <c r="H58" i="5"/>
  <c r="I58" i="5" s="1"/>
  <c r="F58" i="5"/>
  <c r="C58" i="5"/>
  <c r="AC57" i="5"/>
  <c r="AD57" i="5" s="1"/>
  <c r="AA57" i="5"/>
  <c r="W57" i="5"/>
  <c r="X57" i="5" s="1"/>
  <c r="U57" i="5"/>
  <c r="R57" i="5"/>
  <c r="O57" i="5"/>
  <c r="N57" i="5"/>
  <c r="L57" i="5"/>
  <c r="H57" i="5"/>
  <c r="I57" i="5" s="1"/>
  <c r="F57" i="5"/>
  <c r="C57" i="5"/>
  <c r="AD56" i="5"/>
  <c r="AC56" i="5"/>
  <c r="AA56" i="5"/>
  <c r="X56" i="5"/>
  <c r="W56" i="5"/>
  <c r="U56" i="5"/>
  <c r="R56" i="5"/>
  <c r="O56" i="5"/>
  <c r="N56" i="5"/>
  <c r="L56" i="5"/>
  <c r="H56" i="5"/>
  <c r="I56" i="5" s="1"/>
  <c r="F56" i="5"/>
  <c r="C56" i="5"/>
  <c r="AD55" i="5"/>
  <c r="AC55" i="5"/>
  <c r="AA55" i="5"/>
  <c r="W55" i="5"/>
  <c r="X55" i="5" s="1"/>
  <c r="U55" i="5"/>
  <c r="R55" i="5"/>
  <c r="N55" i="5"/>
  <c r="O55" i="5" s="1"/>
  <c r="L55" i="5"/>
  <c r="H55" i="5"/>
  <c r="I55" i="5" s="1"/>
  <c r="F55" i="5"/>
  <c r="C55" i="5"/>
  <c r="AC54" i="5"/>
  <c r="AD54" i="5" s="1"/>
  <c r="AA54" i="5"/>
  <c r="X54" i="5"/>
  <c r="W54" i="5"/>
  <c r="U54" i="5"/>
  <c r="R54" i="5"/>
  <c r="O54" i="5"/>
  <c r="N54" i="5"/>
  <c r="L54" i="5"/>
  <c r="I54" i="5"/>
  <c r="H54" i="5"/>
  <c r="F54" i="5"/>
  <c r="C54" i="5"/>
  <c r="AC53" i="5"/>
  <c r="AD53" i="5" s="1"/>
  <c r="AA53" i="5"/>
  <c r="W53" i="5"/>
  <c r="X53" i="5" s="1"/>
  <c r="U53" i="5"/>
  <c r="R53" i="5"/>
  <c r="N53" i="5"/>
  <c r="O53" i="5" s="1"/>
  <c r="L53" i="5"/>
  <c r="H53" i="5"/>
  <c r="I53" i="5" s="1"/>
  <c r="F53" i="5"/>
  <c r="C53" i="5"/>
  <c r="AC52" i="5"/>
  <c r="AD52" i="5" s="1"/>
  <c r="AA52" i="5"/>
  <c r="X52" i="5"/>
  <c r="W52" i="5"/>
  <c r="U52" i="5"/>
  <c r="R52" i="5"/>
  <c r="O52" i="5"/>
  <c r="N52" i="5"/>
  <c r="L52" i="5"/>
  <c r="H52" i="5"/>
  <c r="I52" i="5" s="1"/>
  <c r="F52" i="5"/>
  <c r="C52" i="5"/>
  <c r="AD51" i="5"/>
  <c r="AC51" i="5"/>
  <c r="AA51" i="5"/>
  <c r="X51" i="5"/>
  <c r="W51" i="5"/>
  <c r="U51" i="5"/>
  <c r="R51" i="5"/>
  <c r="N51" i="5"/>
  <c r="O51" i="5" s="1"/>
  <c r="L51" i="5"/>
  <c r="I51" i="5"/>
  <c r="H51" i="5"/>
  <c r="F51" i="5"/>
  <c r="C51" i="5"/>
  <c r="AC50" i="5"/>
  <c r="AD50" i="5" s="1"/>
  <c r="AA50" i="5"/>
  <c r="X50" i="5"/>
  <c r="W50" i="5"/>
  <c r="U50" i="5"/>
  <c r="R50" i="5"/>
  <c r="N50" i="5"/>
  <c r="O50" i="5" s="1"/>
  <c r="L50" i="5"/>
  <c r="H50" i="5"/>
  <c r="I50" i="5" s="1"/>
  <c r="F50" i="5"/>
  <c r="C50" i="5"/>
  <c r="AC49" i="5"/>
  <c r="AD49" i="5" s="1"/>
  <c r="AA49" i="5"/>
  <c r="X49" i="5"/>
  <c r="W49" i="5"/>
  <c r="U49" i="5"/>
  <c r="R49" i="5"/>
  <c r="O49" i="5"/>
  <c r="N49" i="5"/>
  <c r="L49" i="5"/>
  <c r="H49" i="5"/>
  <c r="I49" i="5" s="1"/>
  <c r="F49" i="5"/>
  <c r="C49" i="5"/>
  <c r="AD48" i="5"/>
  <c r="AC48" i="5"/>
  <c r="AA48" i="5"/>
  <c r="X48" i="5"/>
  <c r="W48" i="5"/>
  <c r="U48" i="5"/>
  <c r="R48" i="5"/>
  <c r="O48" i="5"/>
  <c r="N48" i="5"/>
  <c r="L48" i="5"/>
  <c r="H48" i="5"/>
  <c r="I48" i="5" s="1"/>
  <c r="F48" i="5"/>
  <c r="C48" i="5"/>
  <c r="AC47" i="5"/>
  <c r="AD47" i="5" s="1"/>
  <c r="AA47" i="5"/>
  <c r="W47" i="5"/>
  <c r="X47" i="5" s="1"/>
  <c r="U47" i="5"/>
  <c r="R47" i="5"/>
  <c r="N47" i="5"/>
  <c r="O47" i="5" s="1"/>
  <c r="L47" i="5"/>
  <c r="H47" i="5"/>
  <c r="I47" i="5" s="1"/>
  <c r="F47" i="5"/>
  <c r="C47" i="5"/>
  <c r="AC46" i="5"/>
  <c r="AD46" i="5" s="1"/>
  <c r="AA46" i="5"/>
  <c r="X46" i="5"/>
  <c r="W46" i="5"/>
  <c r="U46" i="5"/>
  <c r="R46" i="5"/>
  <c r="O46" i="5"/>
  <c r="N46" i="5"/>
  <c r="L46" i="5"/>
  <c r="I46" i="5"/>
  <c r="H46" i="5"/>
  <c r="F46" i="5"/>
  <c r="C46" i="5"/>
  <c r="AC44" i="5"/>
  <c r="AD44" i="5" s="1"/>
  <c r="AA44" i="5"/>
  <c r="W44" i="5"/>
  <c r="X44" i="5" s="1"/>
  <c r="U44" i="5"/>
  <c r="R44" i="5"/>
  <c r="N44" i="5"/>
  <c r="O44" i="5" s="1"/>
  <c r="L44" i="5"/>
  <c r="H44" i="5"/>
  <c r="I44" i="5" s="1"/>
  <c r="F44" i="5"/>
  <c r="C44" i="5"/>
  <c r="AC43" i="5"/>
  <c r="AD43" i="5" s="1"/>
  <c r="AA43" i="5"/>
  <c r="W43" i="5"/>
  <c r="X43" i="5" s="1"/>
  <c r="U43" i="5"/>
  <c r="R43" i="5"/>
  <c r="O43" i="5"/>
  <c r="N43" i="5"/>
  <c r="L43" i="5"/>
  <c r="H43" i="5"/>
  <c r="I43" i="5" s="1"/>
  <c r="F43" i="5"/>
  <c r="C43" i="5"/>
  <c r="AD42" i="5"/>
  <c r="AC42" i="5"/>
  <c r="AA42" i="5"/>
  <c r="X42" i="5"/>
  <c r="W42" i="5"/>
  <c r="U42" i="5"/>
  <c r="R42" i="5"/>
  <c r="O42" i="5"/>
  <c r="N42" i="5"/>
  <c r="L42" i="5"/>
  <c r="I42" i="5"/>
  <c r="H42" i="5"/>
  <c r="F42" i="5"/>
  <c r="C42" i="5"/>
  <c r="AC40" i="5"/>
  <c r="AD40" i="5" s="1"/>
  <c r="AA40" i="5"/>
  <c r="Z40" i="5"/>
  <c r="T40" i="5"/>
  <c r="R40" i="5"/>
  <c r="Q40" i="5"/>
  <c r="N40" i="5"/>
  <c r="O40" i="5" s="1"/>
  <c r="L40" i="5"/>
  <c r="K40" i="5"/>
  <c r="H40" i="5"/>
  <c r="I40" i="5" s="1"/>
  <c r="E40" i="5"/>
  <c r="F40" i="5" s="1"/>
  <c r="C40" i="5"/>
  <c r="B40" i="5"/>
  <c r="AC39" i="5"/>
  <c r="AD39" i="5" s="1"/>
  <c r="AA39" i="5"/>
  <c r="W39" i="5"/>
  <c r="X39" i="5" s="1"/>
  <c r="U39" i="5"/>
  <c r="R39" i="5"/>
  <c r="O39" i="5"/>
  <c r="N39" i="5"/>
  <c r="L39" i="5"/>
  <c r="H39" i="5"/>
  <c r="I39" i="5" s="1"/>
  <c r="F39" i="5"/>
  <c r="C39" i="5"/>
  <c r="AD38" i="5"/>
  <c r="AC38" i="5"/>
  <c r="AA38" i="5"/>
  <c r="X38" i="5"/>
  <c r="W38" i="5"/>
  <c r="U38" i="5"/>
  <c r="R38" i="5"/>
  <c r="O38" i="5"/>
  <c r="N38" i="5"/>
  <c r="L38" i="5"/>
  <c r="I38" i="5"/>
  <c r="H38" i="5"/>
  <c r="F38" i="5"/>
  <c r="C38" i="5"/>
  <c r="AC37" i="5"/>
  <c r="AD37" i="5" s="1"/>
  <c r="AA37" i="5"/>
  <c r="X37" i="5"/>
  <c r="W37" i="5"/>
  <c r="U37" i="5"/>
  <c r="R37" i="5"/>
  <c r="N37" i="5"/>
  <c r="O37" i="5" s="1"/>
  <c r="L37" i="5"/>
  <c r="I37" i="5"/>
  <c r="H37" i="5"/>
  <c r="F37" i="5"/>
  <c r="C37" i="5"/>
  <c r="AC36" i="5"/>
  <c r="AD36" i="5" s="1"/>
  <c r="AA36" i="5"/>
  <c r="W36" i="5"/>
  <c r="X36" i="5" s="1"/>
  <c r="U36" i="5"/>
  <c r="R36" i="5"/>
  <c r="O36" i="5"/>
  <c r="N36" i="5"/>
  <c r="L36" i="5"/>
  <c r="H36" i="5"/>
  <c r="I36" i="5" s="1"/>
  <c r="F36" i="5"/>
  <c r="C36" i="5"/>
  <c r="AD35" i="5"/>
  <c r="AC35" i="5"/>
  <c r="AA35" i="5"/>
  <c r="X35" i="5"/>
  <c r="W35" i="5"/>
  <c r="U35" i="5"/>
  <c r="R35" i="5"/>
  <c r="O35" i="5"/>
  <c r="N35" i="5"/>
  <c r="L35" i="5"/>
  <c r="H35" i="5"/>
  <c r="I35" i="5" s="1"/>
  <c r="F35" i="5"/>
  <c r="C35" i="5"/>
  <c r="AC34" i="5"/>
  <c r="AD34" i="5" s="1"/>
  <c r="AA34" i="5"/>
  <c r="W34" i="5"/>
  <c r="X34" i="5" s="1"/>
  <c r="U34" i="5"/>
  <c r="R34" i="5"/>
  <c r="N34" i="5"/>
  <c r="O34" i="5" s="1"/>
  <c r="L34" i="5"/>
  <c r="H34" i="5"/>
  <c r="I34" i="5" s="1"/>
  <c r="F34" i="5"/>
  <c r="C34" i="5"/>
  <c r="AC33" i="5"/>
  <c r="AD33" i="5" s="1"/>
  <c r="AA33" i="5"/>
  <c r="W33" i="5"/>
  <c r="X33" i="5" s="1"/>
  <c r="U33" i="5"/>
  <c r="R33" i="5"/>
  <c r="O33" i="5"/>
  <c r="N33" i="5"/>
  <c r="L33" i="5"/>
  <c r="I33" i="5"/>
  <c r="H33" i="5"/>
  <c r="F33" i="5"/>
  <c r="C33" i="5"/>
  <c r="AC32" i="5"/>
  <c r="AD32" i="5" s="1"/>
  <c r="AA32" i="5"/>
  <c r="W32" i="5"/>
  <c r="X32" i="5" s="1"/>
  <c r="U32" i="5"/>
  <c r="R32" i="5"/>
  <c r="N32" i="5"/>
  <c r="O32" i="5" s="1"/>
  <c r="L32" i="5"/>
  <c r="H32" i="5"/>
  <c r="I32" i="5" s="1"/>
  <c r="F32" i="5"/>
  <c r="C32" i="5"/>
  <c r="AC31" i="5"/>
  <c r="AD31" i="5" s="1"/>
  <c r="AA31" i="5"/>
  <c r="W31" i="5"/>
  <c r="X31" i="5" s="1"/>
  <c r="U31" i="5"/>
  <c r="R31" i="5"/>
  <c r="O31" i="5"/>
  <c r="N31" i="5"/>
  <c r="L31" i="5"/>
  <c r="H31" i="5"/>
  <c r="I31" i="5" s="1"/>
  <c r="F31" i="5"/>
  <c r="C31" i="5"/>
  <c r="Z29" i="5"/>
  <c r="AA29" i="5" s="1"/>
  <c r="U29" i="5"/>
  <c r="T29" i="5"/>
  <c r="W29" i="5" s="1"/>
  <c r="X29" i="5" s="1"/>
  <c r="Q29" i="5"/>
  <c r="K29" i="5"/>
  <c r="L29" i="5" s="1"/>
  <c r="F29" i="5"/>
  <c r="E29" i="5"/>
  <c r="B29" i="5"/>
  <c r="AC28" i="5"/>
  <c r="AD28" i="5" s="1"/>
  <c r="AA28" i="5"/>
  <c r="W28" i="5"/>
  <c r="X28" i="5" s="1"/>
  <c r="U28" i="5"/>
  <c r="R28" i="5"/>
  <c r="N28" i="5"/>
  <c r="O28" i="5" s="1"/>
  <c r="L28" i="5"/>
  <c r="H28" i="5"/>
  <c r="I28" i="5" s="1"/>
  <c r="F28" i="5"/>
  <c r="C28" i="5"/>
  <c r="AC27" i="5"/>
  <c r="AD27" i="5" s="1"/>
  <c r="AA27" i="5"/>
  <c r="X27" i="5"/>
  <c r="W27" i="5"/>
  <c r="U27" i="5"/>
  <c r="R27" i="5"/>
  <c r="N27" i="5"/>
  <c r="O27" i="5" s="1"/>
  <c r="L27" i="5"/>
  <c r="H27" i="5"/>
  <c r="I27" i="5" s="1"/>
  <c r="F27" i="5"/>
  <c r="C27" i="5"/>
  <c r="AD26" i="5"/>
  <c r="AC26" i="5"/>
  <c r="AA26" i="5"/>
  <c r="X26" i="5"/>
  <c r="W26" i="5"/>
  <c r="U26" i="5"/>
  <c r="R26" i="5"/>
  <c r="N26" i="5"/>
  <c r="O26" i="5" s="1"/>
  <c r="L26" i="5"/>
  <c r="I26" i="5"/>
  <c r="H26" i="5"/>
  <c r="F26" i="5"/>
  <c r="C26" i="5"/>
  <c r="AC25" i="5"/>
  <c r="AD25" i="5" s="1"/>
  <c r="AA25" i="5"/>
  <c r="X25" i="5"/>
  <c r="W25" i="5"/>
  <c r="U25" i="5"/>
  <c r="R25" i="5"/>
  <c r="N25" i="5"/>
  <c r="O25" i="5" s="1"/>
  <c r="L25" i="5"/>
  <c r="H25" i="5"/>
  <c r="I25" i="5" s="1"/>
  <c r="F25" i="5"/>
  <c r="C25" i="5"/>
  <c r="AC24" i="5"/>
  <c r="AD24" i="5" s="1"/>
  <c r="AA24" i="5"/>
  <c r="W24" i="5"/>
  <c r="X24" i="5" s="1"/>
  <c r="U24" i="5"/>
  <c r="R24" i="5"/>
  <c r="O24" i="5"/>
  <c r="N24" i="5"/>
  <c r="L24" i="5"/>
  <c r="H24" i="5"/>
  <c r="I24" i="5" s="1"/>
  <c r="F24" i="5"/>
  <c r="C24" i="5"/>
  <c r="AD23" i="5"/>
  <c r="AC23" i="5"/>
  <c r="AA23" i="5"/>
  <c r="W23" i="5"/>
  <c r="X23" i="5" s="1"/>
  <c r="U23" i="5"/>
  <c r="R23" i="5"/>
  <c r="O23" i="5"/>
  <c r="N23" i="5"/>
  <c r="L23" i="5"/>
  <c r="H23" i="5"/>
  <c r="I23" i="5" s="1"/>
  <c r="F23" i="5"/>
  <c r="C23" i="5"/>
  <c r="AD22" i="5"/>
  <c r="AC22" i="5"/>
  <c r="AA22" i="5"/>
  <c r="W22" i="5"/>
  <c r="X22" i="5" s="1"/>
  <c r="U22" i="5"/>
  <c r="R22" i="5"/>
  <c r="N22" i="5"/>
  <c r="O22" i="5" s="1"/>
  <c r="L22" i="5"/>
  <c r="H22" i="5"/>
  <c r="I22" i="5" s="1"/>
  <c r="F22" i="5"/>
  <c r="C22" i="5"/>
  <c r="AC21" i="5"/>
  <c r="AD21" i="5" s="1"/>
  <c r="AA21" i="5"/>
  <c r="W21" i="5"/>
  <c r="X21" i="5" s="1"/>
  <c r="U21" i="5"/>
  <c r="R21" i="5"/>
  <c r="O21" i="5"/>
  <c r="N21" i="5"/>
  <c r="L21" i="5"/>
  <c r="I21" i="5"/>
  <c r="H21" i="5"/>
  <c r="F21" i="5"/>
  <c r="C21" i="5"/>
  <c r="AC19" i="5"/>
  <c r="AD19" i="5" s="1"/>
  <c r="AA19" i="5"/>
  <c r="W19" i="5"/>
  <c r="X19" i="5" s="1"/>
  <c r="U19" i="5"/>
  <c r="R19" i="5"/>
  <c r="N19" i="5"/>
  <c r="O19" i="5" s="1"/>
  <c r="L19" i="5"/>
  <c r="H19" i="5"/>
  <c r="I19" i="5" s="1"/>
  <c r="F19" i="5"/>
  <c r="C19" i="5"/>
  <c r="Z18" i="5"/>
  <c r="W18" i="5"/>
  <c r="X18" i="5" s="1"/>
  <c r="U18" i="5"/>
  <c r="T18" i="5"/>
  <c r="R18" i="5"/>
  <c r="Q18" i="5"/>
  <c r="K18" i="5"/>
  <c r="N18" i="5" s="1"/>
  <c r="O18" i="5" s="1"/>
  <c r="E18" i="5"/>
  <c r="F18" i="5" s="1"/>
  <c r="B18" i="5"/>
  <c r="AC17" i="5"/>
  <c r="AD17" i="5" s="1"/>
  <c r="AA17" i="5"/>
  <c r="X17" i="5"/>
  <c r="W17" i="5"/>
  <c r="U17" i="5"/>
  <c r="R17" i="5"/>
  <c r="N17" i="5"/>
  <c r="O17" i="5" s="1"/>
  <c r="L17" i="5"/>
  <c r="I17" i="5"/>
  <c r="H17" i="5"/>
  <c r="F17" i="5"/>
  <c r="C17" i="5"/>
  <c r="AC16" i="5"/>
  <c r="AD16" i="5" s="1"/>
  <c r="AA16" i="5"/>
  <c r="W16" i="5"/>
  <c r="X16" i="5" s="1"/>
  <c r="U16" i="5"/>
  <c r="R16" i="5"/>
  <c r="N16" i="5"/>
  <c r="O16" i="5" s="1"/>
  <c r="L16" i="5"/>
  <c r="I16" i="5"/>
  <c r="H16" i="5"/>
  <c r="F16" i="5"/>
  <c r="C16" i="5"/>
  <c r="AC15" i="5"/>
  <c r="AD15" i="5" s="1"/>
  <c r="AA15" i="5"/>
  <c r="X15" i="5"/>
  <c r="W15" i="5"/>
  <c r="U15" i="5"/>
  <c r="R15" i="5"/>
  <c r="N15" i="5"/>
  <c r="O15" i="5" s="1"/>
  <c r="L15" i="5"/>
  <c r="H15" i="5"/>
  <c r="I15" i="5" s="1"/>
  <c r="F15" i="5"/>
  <c r="C15" i="5"/>
  <c r="AD14" i="5"/>
  <c r="AC14" i="5"/>
  <c r="AA14" i="5"/>
  <c r="X14" i="5"/>
  <c r="W14" i="5"/>
  <c r="U14" i="5"/>
  <c r="R14" i="5"/>
  <c r="N14" i="5"/>
  <c r="O14" i="5" s="1"/>
  <c r="L14" i="5"/>
  <c r="I14" i="5"/>
  <c r="H14" i="5"/>
  <c r="F14" i="5"/>
  <c r="C14" i="5"/>
  <c r="AC13" i="5"/>
  <c r="AD13" i="5" s="1"/>
  <c r="AA13" i="5"/>
  <c r="X13" i="5"/>
  <c r="W13" i="5"/>
  <c r="U13" i="5"/>
  <c r="R13" i="5"/>
  <c r="N13" i="5"/>
  <c r="O13" i="5" s="1"/>
  <c r="L13" i="5"/>
  <c r="H13" i="5"/>
  <c r="I13" i="5" s="1"/>
  <c r="F13" i="5"/>
  <c r="C13" i="5"/>
  <c r="AC12" i="5"/>
  <c r="AD12" i="5" s="1"/>
  <c r="AA12" i="5"/>
  <c r="W12" i="5"/>
  <c r="X12" i="5" s="1"/>
  <c r="U12" i="5"/>
  <c r="R12" i="5"/>
  <c r="O12" i="5"/>
  <c r="N12" i="5"/>
  <c r="L12" i="5"/>
  <c r="H12" i="5"/>
  <c r="I12" i="5" s="1"/>
  <c r="F12" i="5"/>
  <c r="C12" i="5"/>
  <c r="AD11" i="5"/>
  <c r="AC11" i="5"/>
  <c r="AA11" i="5"/>
  <c r="W11" i="5"/>
  <c r="X11" i="5" s="1"/>
  <c r="U11" i="5"/>
  <c r="R11" i="5"/>
  <c r="O11" i="5"/>
  <c r="N11" i="5"/>
  <c r="L11" i="5"/>
  <c r="H11" i="5"/>
  <c r="I11" i="5" s="1"/>
  <c r="F11" i="5"/>
  <c r="C11" i="5"/>
  <c r="AD10" i="5"/>
  <c r="AC10" i="5"/>
  <c r="AA10" i="5"/>
  <c r="W10" i="5"/>
  <c r="X10" i="5" s="1"/>
  <c r="U10" i="5"/>
  <c r="R10" i="5"/>
  <c r="N10" i="5"/>
  <c r="O10" i="5" s="1"/>
  <c r="L10" i="5"/>
  <c r="H10" i="5"/>
  <c r="I10" i="5" s="1"/>
  <c r="F10" i="5"/>
  <c r="C10" i="5"/>
  <c r="AC8" i="5"/>
  <c r="AD8" i="5" s="1"/>
  <c r="AA8" i="5"/>
  <c r="W8" i="5"/>
  <c r="X8" i="5" s="1"/>
  <c r="U8" i="5"/>
  <c r="R8" i="5"/>
  <c r="O8" i="5"/>
  <c r="N8" i="5"/>
  <c r="L8" i="5"/>
  <c r="I8" i="5"/>
  <c r="H8" i="5"/>
  <c r="F8" i="5"/>
  <c r="C8" i="5"/>
  <c r="AC446" i="4"/>
  <c r="W446" i="4"/>
  <c r="X439" i="4" s="1"/>
  <c r="N446" i="4"/>
  <c r="O422" i="4" s="1"/>
  <c r="H446" i="4"/>
  <c r="I416" i="4" s="1"/>
  <c r="Z444" i="4"/>
  <c r="AC444" i="4" s="1"/>
  <c r="AD444" i="4" s="1"/>
  <c r="T444" i="4"/>
  <c r="U444" i="4" s="1"/>
  <c r="Q444" i="4"/>
  <c r="K444" i="4"/>
  <c r="L444" i="4" s="1"/>
  <c r="E444" i="4"/>
  <c r="F444" i="4" s="1"/>
  <c r="B444" i="4"/>
  <c r="Z443" i="4"/>
  <c r="AA443" i="4" s="1"/>
  <c r="T443" i="4"/>
  <c r="U443" i="4" s="1"/>
  <c r="Q443" i="4"/>
  <c r="AC443" i="4" s="1"/>
  <c r="AD443" i="4" s="1"/>
  <c r="K443" i="4"/>
  <c r="L443" i="4" s="1"/>
  <c r="F443" i="4"/>
  <c r="E443" i="4"/>
  <c r="B443" i="4"/>
  <c r="AC442" i="4"/>
  <c r="AD442" i="4" s="1"/>
  <c r="AA442" i="4"/>
  <c r="X442" i="4"/>
  <c r="W442" i="4"/>
  <c r="U442" i="4"/>
  <c r="R442" i="4"/>
  <c r="N442" i="4"/>
  <c r="O442" i="4" s="1"/>
  <c r="L442" i="4"/>
  <c r="I442" i="4"/>
  <c r="H442" i="4"/>
  <c r="F442" i="4"/>
  <c r="C442" i="4"/>
  <c r="AC441" i="4"/>
  <c r="AD441" i="4" s="1"/>
  <c r="AA441" i="4"/>
  <c r="W441" i="4"/>
  <c r="X441" i="4" s="1"/>
  <c r="U441" i="4"/>
  <c r="R441" i="4"/>
  <c r="O441" i="4"/>
  <c r="N441" i="4"/>
  <c r="L441" i="4"/>
  <c r="H441" i="4"/>
  <c r="I441" i="4" s="1"/>
  <c r="F441" i="4"/>
  <c r="C441" i="4"/>
  <c r="AD440" i="4"/>
  <c r="AC440" i="4"/>
  <c r="AA440" i="4"/>
  <c r="X440" i="4"/>
  <c r="W440" i="4"/>
  <c r="U440" i="4"/>
  <c r="R440" i="4"/>
  <c r="O440" i="4"/>
  <c r="N440" i="4"/>
  <c r="L440" i="4"/>
  <c r="I440" i="4"/>
  <c r="H440" i="4"/>
  <c r="F440" i="4"/>
  <c r="C440" i="4"/>
  <c r="AD439" i="4"/>
  <c r="AC439" i="4"/>
  <c r="AA439" i="4"/>
  <c r="W439" i="4"/>
  <c r="U439" i="4"/>
  <c r="R439" i="4"/>
  <c r="N439" i="4"/>
  <c r="O439" i="4" s="1"/>
  <c r="L439" i="4"/>
  <c r="I439" i="4"/>
  <c r="H439" i="4"/>
  <c r="F439" i="4"/>
  <c r="C439" i="4"/>
  <c r="AC438" i="4"/>
  <c r="AD438" i="4" s="1"/>
  <c r="AA438" i="4"/>
  <c r="W438" i="4"/>
  <c r="X438" i="4" s="1"/>
  <c r="U438" i="4"/>
  <c r="R438" i="4"/>
  <c r="N438" i="4"/>
  <c r="L438" i="4"/>
  <c r="H438" i="4"/>
  <c r="I438" i="4" s="1"/>
  <c r="F438" i="4"/>
  <c r="C438" i="4"/>
  <c r="AD437" i="4"/>
  <c r="AC437" i="4"/>
  <c r="AA437" i="4"/>
  <c r="W437" i="4"/>
  <c r="X437" i="4" s="1"/>
  <c r="U437" i="4"/>
  <c r="R437" i="4"/>
  <c r="O437" i="4"/>
  <c r="N437" i="4"/>
  <c r="L437" i="4"/>
  <c r="H437" i="4"/>
  <c r="F437" i="4"/>
  <c r="C437" i="4"/>
  <c r="AC436" i="4"/>
  <c r="AD436" i="4" s="1"/>
  <c r="AA436" i="4"/>
  <c r="W436" i="4"/>
  <c r="X436" i="4" s="1"/>
  <c r="U436" i="4"/>
  <c r="R436" i="4"/>
  <c r="N436" i="4"/>
  <c r="O436" i="4" s="1"/>
  <c r="L436" i="4"/>
  <c r="H436" i="4"/>
  <c r="I436" i="4" s="1"/>
  <c r="F436" i="4"/>
  <c r="C436" i="4"/>
  <c r="AC435" i="4"/>
  <c r="AD435" i="4" s="1"/>
  <c r="AA435" i="4"/>
  <c r="W435" i="4"/>
  <c r="X435" i="4" s="1"/>
  <c r="U435" i="4"/>
  <c r="R435" i="4"/>
  <c r="N435" i="4"/>
  <c r="O435" i="4" s="1"/>
  <c r="L435" i="4"/>
  <c r="H435" i="4"/>
  <c r="I435" i="4" s="1"/>
  <c r="F435" i="4"/>
  <c r="C435" i="4"/>
  <c r="AC434" i="4"/>
  <c r="AD434" i="4" s="1"/>
  <c r="AA434" i="4"/>
  <c r="W434" i="4"/>
  <c r="X434" i="4" s="1"/>
  <c r="U434" i="4"/>
  <c r="R434" i="4"/>
  <c r="N434" i="4"/>
  <c r="O434" i="4" s="1"/>
  <c r="L434" i="4"/>
  <c r="I434" i="4"/>
  <c r="H434" i="4"/>
  <c r="F434" i="4"/>
  <c r="C434" i="4"/>
  <c r="Z431" i="4"/>
  <c r="AA431" i="4" s="1"/>
  <c r="T431" i="4"/>
  <c r="W431" i="4" s="1"/>
  <c r="X431" i="4" s="1"/>
  <c r="R431" i="4"/>
  <c r="Q431" i="4"/>
  <c r="K431" i="4"/>
  <c r="L431" i="4" s="1"/>
  <c r="E431" i="4"/>
  <c r="F431" i="4" s="1"/>
  <c r="B431" i="4"/>
  <c r="Z430" i="4"/>
  <c r="AA430" i="4" s="1"/>
  <c r="T430" i="4"/>
  <c r="U430" i="4" s="1"/>
  <c r="R430" i="4"/>
  <c r="Q430" i="4"/>
  <c r="K430" i="4"/>
  <c r="L430" i="4" s="1"/>
  <c r="E430" i="4"/>
  <c r="F430" i="4" s="1"/>
  <c r="B430" i="4"/>
  <c r="AD429" i="4"/>
  <c r="AC429" i="4"/>
  <c r="AA429" i="4"/>
  <c r="W429" i="4"/>
  <c r="X429" i="4" s="1"/>
  <c r="U429" i="4"/>
  <c r="R429" i="4"/>
  <c r="N429" i="4"/>
  <c r="L429" i="4"/>
  <c r="H429" i="4"/>
  <c r="F429" i="4"/>
  <c r="C429" i="4"/>
  <c r="AD428" i="4"/>
  <c r="AC428" i="4"/>
  <c r="AA428" i="4"/>
  <c r="W428" i="4"/>
  <c r="X428" i="4" s="1"/>
  <c r="U428" i="4"/>
  <c r="R428" i="4"/>
  <c r="N428" i="4"/>
  <c r="O428" i="4" s="1"/>
  <c r="L428" i="4"/>
  <c r="H428" i="4"/>
  <c r="I428" i="4" s="1"/>
  <c r="F428" i="4"/>
  <c r="C428" i="4"/>
  <c r="AD427" i="4"/>
  <c r="AC427" i="4"/>
  <c r="AA427" i="4"/>
  <c r="W427" i="4"/>
  <c r="X427" i="4" s="1"/>
  <c r="U427" i="4"/>
  <c r="R427" i="4"/>
  <c r="O427" i="4"/>
  <c r="N427" i="4"/>
  <c r="L427" i="4"/>
  <c r="H427" i="4"/>
  <c r="I427" i="4" s="1"/>
  <c r="F427" i="4"/>
  <c r="C427" i="4"/>
  <c r="AC426" i="4"/>
  <c r="AD426" i="4" s="1"/>
  <c r="AA426" i="4"/>
  <c r="X426" i="4"/>
  <c r="W426" i="4"/>
  <c r="U426" i="4"/>
  <c r="R426" i="4"/>
  <c r="N426" i="4"/>
  <c r="O426" i="4" s="1"/>
  <c r="L426" i="4"/>
  <c r="I426" i="4"/>
  <c r="H426" i="4"/>
  <c r="F426" i="4"/>
  <c r="C426" i="4"/>
  <c r="AC425" i="4"/>
  <c r="AD425" i="4" s="1"/>
  <c r="AA425" i="4"/>
  <c r="W425" i="4"/>
  <c r="X425" i="4" s="1"/>
  <c r="U425" i="4"/>
  <c r="R425" i="4"/>
  <c r="O425" i="4"/>
  <c r="N425" i="4"/>
  <c r="L425" i="4"/>
  <c r="H425" i="4"/>
  <c r="I425" i="4" s="1"/>
  <c r="F425" i="4"/>
  <c r="C425" i="4"/>
  <c r="AD424" i="4"/>
  <c r="AC424" i="4"/>
  <c r="AA424" i="4"/>
  <c r="X424" i="4"/>
  <c r="W424" i="4"/>
  <c r="U424" i="4"/>
  <c r="R424" i="4"/>
  <c r="O424" i="4"/>
  <c r="N424" i="4"/>
  <c r="L424" i="4"/>
  <c r="I424" i="4"/>
  <c r="H424" i="4"/>
  <c r="F424" i="4"/>
  <c r="C424" i="4"/>
  <c r="AD423" i="4"/>
  <c r="AC423" i="4"/>
  <c r="AA423" i="4"/>
  <c r="X423" i="4"/>
  <c r="W423" i="4"/>
  <c r="U423" i="4"/>
  <c r="R423" i="4"/>
  <c r="O423" i="4"/>
  <c r="N423" i="4"/>
  <c r="L423" i="4"/>
  <c r="H423" i="4"/>
  <c r="I423" i="4" s="1"/>
  <c r="F423" i="4"/>
  <c r="C423" i="4"/>
  <c r="AC422" i="4"/>
  <c r="AD422" i="4" s="1"/>
  <c r="AA422" i="4"/>
  <c r="X422" i="4"/>
  <c r="W422" i="4"/>
  <c r="U422" i="4"/>
  <c r="R422" i="4"/>
  <c r="N422" i="4"/>
  <c r="L422" i="4"/>
  <c r="I422" i="4"/>
  <c r="H422" i="4"/>
  <c r="F422" i="4"/>
  <c r="C422" i="4"/>
  <c r="AD421" i="4"/>
  <c r="AC421" i="4"/>
  <c r="AA421" i="4"/>
  <c r="W421" i="4"/>
  <c r="X421" i="4" s="1"/>
  <c r="U421" i="4"/>
  <c r="R421" i="4"/>
  <c r="O421" i="4"/>
  <c r="N421" i="4"/>
  <c r="L421" i="4"/>
  <c r="H421" i="4"/>
  <c r="I421" i="4" s="1"/>
  <c r="F421" i="4"/>
  <c r="C421" i="4"/>
  <c r="AC420" i="4"/>
  <c r="AD420" i="4" s="1"/>
  <c r="AA420" i="4"/>
  <c r="W420" i="4"/>
  <c r="X420" i="4" s="1"/>
  <c r="U420" i="4"/>
  <c r="R420" i="4"/>
  <c r="N420" i="4"/>
  <c r="O420" i="4" s="1"/>
  <c r="L420" i="4"/>
  <c r="H420" i="4"/>
  <c r="I420" i="4" s="1"/>
  <c r="F420" i="4"/>
  <c r="C420" i="4"/>
  <c r="AC419" i="4"/>
  <c r="AD419" i="4" s="1"/>
  <c r="AA419" i="4"/>
  <c r="X419" i="4"/>
  <c r="W419" i="4"/>
  <c r="U419" i="4"/>
  <c r="R419" i="4"/>
  <c r="N419" i="4"/>
  <c r="O419" i="4" s="1"/>
  <c r="L419" i="4"/>
  <c r="H419" i="4"/>
  <c r="I419" i="4" s="1"/>
  <c r="F419" i="4"/>
  <c r="C419" i="4"/>
  <c r="AC418" i="4"/>
  <c r="AD418" i="4" s="1"/>
  <c r="AA418" i="4"/>
  <c r="W418" i="4"/>
  <c r="X418" i="4" s="1"/>
  <c r="U418" i="4"/>
  <c r="R418" i="4"/>
  <c r="N418" i="4"/>
  <c r="O418" i="4" s="1"/>
  <c r="L418" i="4"/>
  <c r="H418" i="4"/>
  <c r="I418" i="4" s="1"/>
  <c r="F418" i="4"/>
  <c r="C418" i="4"/>
  <c r="AC417" i="4"/>
  <c r="AD417" i="4" s="1"/>
  <c r="AA417" i="4"/>
  <c r="X417" i="4"/>
  <c r="W417" i="4"/>
  <c r="U417" i="4"/>
  <c r="R417" i="4"/>
  <c r="N417" i="4"/>
  <c r="O417" i="4" s="1"/>
  <c r="L417" i="4"/>
  <c r="H417" i="4"/>
  <c r="I417" i="4" s="1"/>
  <c r="F417" i="4"/>
  <c r="C417" i="4"/>
  <c r="AC416" i="4"/>
  <c r="AD416" i="4" s="1"/>
  <c r="AA416" i="4"/>
  <c r="X416" i="4"/>
  <c r="W416" i="4"/>
  <c r="U416" i="4"/>
  <c r="R416" i="4"/>
  <c r="N416" i="4"/>
  <c r="O416" i="4" s="1"/>
  <c r="L416" i="4"/>
  <c r="H416" i="4"/>
  <c r="F416" i="4"/>
  <c r="C416" i="4"/>
  <c r="AC415" i="4"/>
  <c r="AD415" i="4" s="1"/>
  <c r="AA415" i="4"/>
  <c r="X415" i="4"/>
  <c r="W415" i="4"/>
  <c r="U415" i="4"/>
  <c r="R415" i="4"/>
  <c r="N415" i="4"/>
  <c r="O415" i="4" s="1"/>
  <c r="L415" i="4"/>
  <c r="I415" i="4"/>
  <c r="H415" i="4"/>
  <c r="F415" i="4"/>
  <c r="C415" i="4"/>
  <c r="AC414" i="4"/>
  <c r="AD414" i="4" s="1"/>
  <c r="AA414" i="4"/>
  <c r="W414" i="4"/>
  <c r="X414" i="4" s="1"/>
  <c r="U414" i="4"/>
  <c r="R414" i="4"/>
  <c r="O414" i="4"/>
  <c r="N414" i="4"/>
  <c r="L414" i="4"/>
  <c r="H414" i="4"/>
  <c r="I414" i="4" s="1"/>
  <c r="F414" i="4"/>
  <c r="C414" i="4"/>
  <c r="AD413" i="4"/>
  <c r="AC413" i="4"/>
  <c r="AA413" i="4"/>
  <c r="W413" i="4"/>
  <c r="X413" i="4" s="1"/>
  <c r="U413" i="4"/>
  <c r="R413" i="4"/>
  <c r="N413" i="4"/>
  <c r="L413" i="4"/>
  <c r="H413" i="4"/>
  <c r="I413" i="4" s="1"/>
  <c r="F413" i="4"/>
  <c r="C413" i="4"/>
  <c r="AD412" i="4"/>
  <c r="AC412" i="4"/>
  <c r="AA412" i="4"/>
  <c r="W412" i="4"/>
  <c r="X412" i="4" s="1"/>
  <c r="U412" i="4"/>
  <c r="R412" i="4"/>
  <c r="N412" i="4"/>
  <c r="O412" i="4" s="1"/>
  <c r="L412" i="4"/>
  <c r="H412" i="4"/>
  <c r="I412" i="4" s="1"/>
  <c r="F412" i="4"/>
  <c r="C412" i="4"/>
  <c r="AD411" i="4"/>
  <c r="AC411" i="4"/>
  <c r="AA411" i="4"/>
  <c r="W411" i="4"/>
  <c r="X411" i="4" s="1"/>
  <c r="U411" i="4"/>
  <c r="R411" i="4"/>
  <c r="O411" i="4"/>
  <c r="N411" i="4"/>
  <c r="L411" i="4"/>
  <c r="H411" i="4"/>
  <c r="I411" i="4" s="1"/>
  <c r="F411" i="4"/>
  <c r="C411" i="4"/>
  <c r="AC410" i="4"/>
  <c r="AD410" i="4" s="1"/>
  <c r="AA410" i="4"/>
  <c r="X410" i="4"/>
  <c r="W410" i="4"/>
  <c r="U410" i="4"/>
  <c r="R410" i="4"/>
  <c r="N410" i="4"/>
  <c r="O410" i="4" s="1"/>
  <c r="L410" i="4"/>
  <c r="I410" i="4"/>
  <c r="H410" i="4"/>
  <c r="F410" i="4"/>
  <c r="C410" i="4"/>
  <c r="AC409" i="4"/>
  <c r="AD409" i="4" s="1"/>
  <c r="AA409" i="4"/>
  <c r="W409" i="4"/>
  <c r="X409" i="4" s="1"/>
  <c r="U409" i="4"/>
  <c r="R409" i="4"/>
  <c r="O409" i="4"/>
  <c r="N409" i="4"/>
  <c r="L409" i="4"/>
  <c r="H409" i="4"/>
  <c r="I409" i="4" s="1"/>
  <c r="F409" i="4"/>
  <c r="C409" i="4"/>
  <c r="AD408" i="4"/>
  <c r="AC408" i="4"/>
  <c r="AA408" i="4"/>
  <c r="X408" i="4"/>
  <c r="W408" i="4"/>
  <c r="U408" i="4"/>
  <c r="R408" i="4"/>
  <c r="O408" i="4"/>
  <c r="N408" i="4"/>
  <c r="L408" i="4"/>
  <c r="I408" i="4"/>
  <c r="H408" i="4"/>
  <c r="F408" i="4"/>
  <c r="C408" i="4"/>
  <c r="AC404" i="4"/>
  <c r="AD404" i="4" s="1"/>
  <c r="Z404" i="4"/>
  <c r="AA404" i="4" s="1"/>
  <c r="X404" i="4"/>
  <c r="W404" i="4"/>
  <c r="T404" i="4"/>
  <c r="U404" i="4" s="1"/>
  <c r="R404" i="4"/>
  <c r="Q404" i="4"/>
  <c r="L404" i="4"/>
  <c r="K404" i="4"/>
  <c r="H404" i="4"/>
  <c r="I404" i="4" s="1"/>
  <c r="E404" i="4"/>
  <c r="F404" i="4" s="1"/>
  <c r="B404" i="4"/>
  <c r="C404" i="4" s="1"/>
  <c r="AC403" i="4"/>
  <c r="AD403" i="4" s="1"/>
  <c r="AA403" i="4"/>
  <c r="X403" i="4"/>
  <c r="W403" i="4"/>
  <c r="U403" i="4"/>
  <c r="R403" i="4"/>
  <c r="N403" i="4"/>
  <c r="O403" i="4" s="1"/>
  <c r="L403" i="4"/>
  <c r="I403" i="4"/>
  <c r="H403" i="4"/>
  <c r="F403" i="4"/>
  <c r="C403" i="4"/>
  <c r="AC402" i="4"/>
  <c r="AD402" i="4" s="1"/>
  <c r="AA402" i="4"/>
  <c r="W402" i="4"/>
  <c r="X402" i="4" s="1"/>
  <c r="U402" i="4"/>
  <c r="R402" i="4"/>
  <c r="N402" i="4"/>
  <c r="O402" i="4" s="1"/>
  <c r="L402" i="4"/>
  <c r="H402" i="4"/>
  <c r="I402" i="4" s="1"/>
  <c r="F402" i="4"/>
  <c r="C402" i="4"/>
  <c r="AC401" i="4"/>
  <c r="AD401" i="4" s="1"/>
  <c r="AA401" i="4"/>
  <c r="W401" i="4"/>
  <c r="X401" i="4" s="1"/>
  <c r="U401" i="4"/>
  <c r="R401" i="4"/>
  <c r="N401" i="4"/>
  <c r="O401" i="4" s="1"/>
  <c r="L401" i="4"/>
  <c r="H401" i="4"/>
  <c r="I401" i="4" s="1"/>
  <c r="F401" i="4"/>
  <c r="C401" i="4"/>
  <c r="AC400" i="4"/>
  <c r="AD400" i="4" s="1"/>
  <c r="AA400" i="4"/>
  <c r="X400" i="4"/>
  <c r="W400" i="4"/>
  <c r="U400" i="4"/>
  <c r="R400" i="4"/>
  <c r="O400" i="4"/>
  <c r="N400" i="4"/>
  <c r="L400" i="4"/>
  <c r="I400" i="4"/>
  <c r="H400" i="4"/>
  <c r="F400" i="4"/>
  <c r="C400" i="4"/>
  <c r="AD399" i="4"/>
  <c r="AC399" i="4"/>
  <c r="AA399" i="4"/>
  <c r="X399" i="4"/>
  <c r="W399" i="4"/>
  <c r="U399" i="4"/>
  <c r="R399" i="4"/>
  <c r="N399" i="4"/>
  <c r="O399" i="4" s="1"/>
  <c r="L399" i="4"/>
  <c r="H399" i="4"/>
  <c r="I399" i="4" s="1"/>
  <c r="F399" i="4"/>
  <c r="C399" i="4"/>
  <c r="AC398" i="4"/>
  <c r="AD398" i="4" s="1"/>
  <c r="AA398" i="4"/>
  <c r="X398" i="4"/>
  <c r="W398" i="4"/>
  <c r="U398" i="4"/>
  <c r="R398" i="4"/>
  <c r="O398" i="4"/>
  <c r="N398" i="4"/>
  <c r="L398" i="4"/>
  <c r="H398" i="4"/>
  <c r="I398" i="4" s="1"/>
  <c r="F398" i="4"/>
  <c r="C398" i="4"/>
  <c r="Z397" i="4"/>
  <c r="AA397" i="4" s="1"/>
  <c r="X397" i="4"/>
  <c r="U397" i="4"/>
  <c r="T397" i="4"/>
  <c r="W397" i="4" s="1"/>
  <c r="Q397" i="4"/>
  <c r="K397" i="4"/>
  <c r="L397" i="4" s="1"/>
  <c r="H397" i="4"/>
  <c r="I397" i="4" s="1"/>
  <c r="F397" i="4"/>
  <c r="E397" i="4"/>
  <c r="B397" i="4"/>
  <c r="C397" i="4" s="1"/>
  <c r="AC396" i="4"/>
  <c r="AD396" i="4" s="1"/>
  <c r="AA396" i="4"/>
  <c r="X396" i="4"/>
  <c r="W396" i="4"/>
  <c r="U396" i="4"/>
  <c r="R396" i="4"/>
  <c r="N396" i="4"/>
  <c r="O396" i="4" s="1"/>
  <c r="L396" i="4"/>
  <c r="I396" i="4"/>
  <c r="H396" i="4"/>
  <c r="F396" i="4"/>
  <c r="C396" i="4"/>
  <c r="AC395" i="4"/>
  <c r="AD395" i="4" s="1"/>
  <c r="AA395" i="4"/>
  <c r="W395" i="4"/>
  <c r="X395" i="4" s="1"/>
  <c r="U395" i="4"/>
  <c r="R395" i="4"/>
  <c r="O395" i="4"/>
  <c r="N395" i="4"/>
  <c r="L395" i="4"/>
  <c r="H395" i="4"/>
  <c r="I395" i="4" s="1"/>
  <c r="F395" i="4"/>
  <c r="C395" i="4"/>
  <c r="Z394" i="4"/>
  <c r="AA394" i="4" s="1"/>
  <c r="U394" i="4"/>
  <c r="T394" i="4"/>
  <c r="Q394" i="4"/>
  <c r="N394" i="4"/>
  <c r="O394" i="4" s="1"/>
  <c r="L394" i="4"/>
  <c r="K394" i="4"/>
  <c r="I394" i="4"/>
  <c r="H394" i="4"/>
  <c r="F394" i="4"/>
  <c r="E394" i="4"/>
  <c r="B394" i="4"/>
  <c r="C394" i="4" s="1"/>
  <c r="AD393" i="4"/>
  <c r="AC393" i="4"/>
  <c r="AA393" i="4"/>
  <c r="X393" i="4"/>
  <c r="W393" i="4"/>
  <c r="U393" i="4"/>
  <c r="R393" i="4"/>
  <c r="N393" i="4"/>
  <c r="O393" i="4" s="1"/>
  <c r="L393" i="4"/>
  <c r="H393" i="4"/>
  <c r="I393" i="4" s="1"/>
  <c r="F393" i="4"/>
  <c r="C393" i="4"/>
  <c r="AC392" i="4"/>
  <c r="AD392" i="4" s="1"/>
  <c r="AA392" i="4"/>
  <c r="X392" i="4"/>
  <c r="W392" i="4"/>
  <c r="U392" i="4"/>
  <c r="R392" i="4"/>
  <c r="O392" i="4"/>
  <c r="N392" i="4"/>
  <c r="L392" i="4"/>
  <c r="H392" i="4"/>
  <c r="I392" i="4" s="1"/>
  <c r="F392" i="4"/>
  <c r="C392" i="4"/>
  <c r="AD391" i="4"/>
  <c r="AC391" i="4"/>
  <c r="AA391" i="4"/>
  <c r="X391" i="4"/>
  <c r="W391" i="4"/>
  <c r="U391" i="4"/>
  <c r="R391" i="4"/>
  <c r="O391" i="4"/>
  <c r="N391" i="4"/>
  <c r="L391" i="4"/>
  <c r="H391" i="4"/>
  <c r="I391" i="4" s="1"/>
  <c r="F391" i="4"/>
  <c r="C391" i="4"/>
  <c r="AC390" i="4"/>
  <c r="AD390" i="4" s="1"/>
  <c r="AA390" i="4"/>
  <c r="W390" i="4"/>
  <c r="X390" i="4" s="1"/>
  <c r="U390" i="4"/>
  <c r="R390" i="4"/>
  <c r="O390" i="4"/>
  <c r="N390" i="4"/>
  <c r="L390" i="4"/>
  <c r="H390" i="4"/>
  <c r="I390" i="4" s="1"/>
  <c r="F390" i="4"/>
  <c r="C390" i="4"/>
  <c r="AC389" i="4"/>
  <c r="AD389" i="4" s="1"/>
  <c r="AA389" i="4"/>
  <c r="W389" i="4"/>
  <c r="X389" i="4" s="1"/>
  <c r="U389" i="4"/>
  <c r="R389" i="4"/>
  <c r="O389" i="4"/>
  <c r="N389" i="4"/>
  <c r="L389" i="4"/>
  <c r="I389" i="4"/>
  <c r="H389" i="4"/>
  <c r="F389" i="4"/>
  <c r="C389" i="4"/>
  <c r="AC387" i="4"/>
  <c r="AD387" i="4" s="1"/>
  <c r="AA387" i="4"/>
  <c r="W387" i="4"/>
  <c r="X387" i="4" s="1"/>
  <c r="U387" i="4"/>
  <c r="R387" i="4"/>
  <c r="N387" i="4"/>
  <c r="O387" i="4" s="1"/>
  <c r="L387" i="4"/>
  <c r="H387" i="4"/>
  <c r="I387" i="4" s="1"/>
  <c r="F387" i="4"/>
  <c r="C387" i="4"/>
  <c r="AC386" i="4"/>
  <c r="AD386" i="4" s="1"/>
  <c r="AA386" i="4"/>
  <c r="X386" i="4"/>
  <c r="W386" i="4"/>
  <c r="U386" i="4"/>
  <c r="R386" i="4"/>
  <c r="N386" i="4"/>
  <c r="O386" i="4" s="1"/>
  <c r="L386" i="4"/>
  <c r="H386" i="4"/>
  <c r="I386" i="4" s="1"/>
  <c r="F386" i="4"/>
  <c r="C386" i="4"/>
  <c r="AC384" i="4"/>
  <c r="AD384" i="4" s="1"/>
  <c r="AA384" i="4"/>
  <c r="X384" i="4"/>
  <c r="W384" i="4"/>
  <c r="U384" i="4"/>
  <c r="R384" i="4"/>
  <c r="N384" i="4"/>
  <c r="O384" i="4" s="1"/>
  <c r="L384" i="4"/>
  <c r="I384" i="4"/>
  <c r="H384" i="4"/>
  <c r="F384" i="4"/>
  <c r="C384" i="4"/>
  <c r="AC383" i="4"/>
  <c r="AD383" i="4" s="1"/>
  <c r="AA383" i="4"/>
  <c r="X383" i="4"/>
  <c r="W383" i="4"/>
  <c r="U383" i="4"/>
  <c r="R383" i="4"/>
  <c r="N383" i="4"/>
  <c r="O383" i="4" s="1"/>
  <c r="L383" i="4"/>
  <c r="I383" i="4"/>
  <c r="H383" i="4"/>
  <c r="F383" i="4"/>
  <c r="C383" i="4"/>
  <c r="AC382" i="4"/>
  <c r="AD382" i="4" s="1"/>
  <c r="AA382" i="4"/>
  <c r="W382" i="4"/>
  <c r="X382" i="4" s="1"/>
  <c r="U382" i="4"/>
  <c r="R382" i="4"/>
  <c r="O382" i="4"/>
  <c r="N382" i="4"/>
  <c r="L382" i="4"/>
  <c r="H382" i="4"/>
  <c r="I382" i="4" s="1"/>
  <c r="F382" i="4"/>
  <c r="C382" i="4"/>
  <c r="AD381" i="4"/>
  <c r="AC381" i="4"/>
  <c r="AA381" i="4"/>
  <c r="W381" i="4"/>
  <c r="X381" i="4" s="1"/>
  <c r="U381" i="4"/>
  <c r="R381" i="4"/>
  <c r="O381" i="4"/>
  <c r="N381" i="4"/>
  <c r="L381" i="4"/>
  <c r="H381" i="4"/>
  <c r="F381" i="4"/>
  <c r="C381" i="4"/>
  <c r="AD380" i="4"/>
  <c r="AC380" i="4"/>
  <c r="AA380" i="4"/>
  <c r="W380" i="4"/>
  <c r="X380" i="4" s="1"/>
  <c r="U380" i="4"/>
  <c r="R380" i="4"/>
  <c r="N380" i="4"/>
  <c r="O380" i="4" s="1"/>
  <c r="L380" i="4"/>
  <c r="H380" i="4"/>
  <c r="I380" i="4" s="1"/>
  <c r="F380" i="4"/>
  <c r="C380" i="4"/>
  <c r="AD379" i="4"/>
  <c r="AC379" i="4"/>
  <c r="AA379" i="4"/>
  <c r="W379" i="4"/>
  <c r="X379" i="4" s="1"/>
  <c r="U379" i="4"/>
  <c r="R379" i="4"/>
  <c r="N379" i="4"/>
  <c r="O379" i="4" s="1"/>
  <c r="L379" i="4"/>
  <c r="H379" i="4"/>
  <c r="I379" i="4" s="1"/>
  <c r="F379" i="4"/>
  <c r="C379" i="4"/>
  <c r="AC378" i="4"/>
  <c r="AD378" i="4" s="1"/>
  <c r="AA378" i="4"/>
  <c r="X378" i="4"/>
  <c r="W378" i="4"/>
  <c r="U378" i="4"/>
  <c r="R378" i="4"/>
  <c r="N378" i="4"/>
  <c r="O378" i="4" s="1"/>
  <c r="L378" i="4"/>
  <c r="I378" i="4"/>
  <c r="H378" i="4"/>
  <c r="F378" i="4"/>
  <c r="C378" i="4"/>
  <c r="AC377" i="4"/>
  <c r="AD377" i="4" s="1"/>
  <c r="AA377" i="4"/>
  <c r="W377" i="4"/>
  <c r="X377" i="4" s="1"/>
  <c r="U377" i="4"/>
  <c r="R377" i="4"/>
  <c r="O377" i="4"/>
  <c r="N377" i="4"/>
  <c r="L377" i="4"/>
  <c r="H377" i="4"/>
  <c r="I377" i="4" s="1"/>
  <c r="F377" i="4"/>
  <c r="C377" i="4"/>
  <c r="AD376" i="4"/>
  <c r="AC376" i="4"/>
  <c r="AA376" i="4"/>
  <c r="X376" i="4"/>
  <c r="W376" i="4"/>
  <c r="U376" i="4"/>
  <c r="R376" i="4"/>
  <c r="O376" i="4"/>
  <c r="N376" i="4"/>
  <c r="L376" i="4"/>
  <c r="I376" i="4"/>
  <c r="H376" i="4"/>
  <c r="F376" i="4"/>
  <c r="C376" i="4"/>
  <c r="AD375" i="4"/>
  <c r="AC375" i="4"/>
  <c r="AA375" i="4"/>
  <c r="X375" i="4"/>
  <c r="W375" i="4"/>
  <c r="U375" i="4"/>
  <c r="R375" i="4"/>
  <c r="N375" i="4"/>
  <c r="O375" i="4" s="1"/>
  <c r="L375" i="4"/>
  <c r="H375" i="4"/>
  <c r="I375" i="4" s="1"/>
  <c r="F375" i="4"/>
  <c r="C375" i="4"/>
  <c r="AC374" i="4"/>
  <c r="AD374" i="4" s="1"/>
  <c r="AA374" i="4"/>
  <c r="X374" i="4"/>
  <c r="W374" i="4"/>
  <c r="U374" i="4"/>
  <c r="R374" i="4"/>
  <c r="O374" i="4"/>
  <c r="N374" i="4"/>
  <c r="L374" i="4"/>
  <c r="H374" i="4"/>
  <c r="I374" i="4" s="1"/>
  <c r="F374" i="4"/>
  <c r="C374" i="4"/>
  <c r="AD373" i="4"/>
  <c r="AC373" i="4"/>
  <c r="AA373" i="4"/>
  <c r="W373" i="4"/>
  <c r="X373" i="4" s="1"/>
  <c r="U373" i="4"/>
  <c r="R373" i="4"/>
  <c r="O373" i="4"/>
  <c r="N373" i="4"/>
  <c r="L373" i="4"/>
  <c r="H373" i="4"/>
  <c r="I373" i="4" s="1"/>
  <c r="F373" i="4"/>
  <c r="C373" i="4"/>
  <c r="AC372" i="4"/>
  <c r="AD372" i="4" s="1"/>
  <c r="AA372" i="4"/>
  <c r="W372" i="4"/>
  <c r="X372" i="4" s="1"/>
  <c r="U372" i="4"/>
  <c r="R372" i="4"/>
  <c r="N372" i="4"/>
  <c r="O372" i="4" s="1"/>
  <c r="L372" i="4"/>
  <c r="H372" i="4"/>
  <c r="I372" i="4" s="1"/>
  <c r="F372" i="4"/>
  <c r="C372" i="4"/>
  <c r="AC371" i="4"/>
  <c r="AD371" i="4" s="1"/>
  <c r="AA371" i="4"/>
  <c r="W371" i="4"/>
  <c r="X371" i="4" s="1"/>
  <c r="U371" i="4"/>
  <c r="R371" i="4"/>
  <c r="O371" i="4"/>
  <c r="N371" i="4"/>
  <c r="L371" i="4"/>
  <c r="H371" i="4"/>
  <c r="I371" i="4" s="1"/>
  <c r="F371" i="4"/>
  <c r="C371" i="4"/>
  <c r="AC370" i="4"/>
  <c r="AD370" i="4" s="1"/>
  <c r="AA370" i="4"/>
  <c r="W370" i="4"/>
  <c r="X370" i="4" s="1"/>
  <c r="U370" i="4"/>
  <c r="R370" i="4"/>
  <c r="N370" i="4"/>
  <c r="O370" i="4" s="1"/>
  <c r="L370" i="4"/>
  <c r="H370" i="4"/>
  <c r="I370" i="4" s="1"/>
  <c r="F370" i="4"/>
  <c r="C370" i="4"/>
  <c r="Z369" i="4"/>
  <c r="AA369" i="4" s="1"/>
  <c r="X369" i="4"/>
  <c r="W369" i="4"/>
  <c r="U369" i="4"/>
  <c r="T369" i="4"/>
  <c r="R369" i="4"/>
  <c r="Q369" i="4"/>
  <c r="K369" i="4"/>
  <c r="L369" i="4" s="1"/>
  <c r="E369" i="4"/>
  <c r="F369" i="4" s="1"/>
  <c r="B369" i="4"/>
  <c r="C369" i="4" s="1"/>
  <c r="AC368" i="4"/>
  <c r="AD368" i="4" s="1"/>
  <c r="AA368" i="4"/>
  <c r="X368" i="4"/>
  <c r="W368" i="4"/>
  <c r="U368" i="4"/>
  <c r="R368" i="4"/>
  <c r="N368" i="4"/>
  <c r="O368" i="4" s="1"/>
  <c r="L368" i="4"/>
  <c r="H368" i="4"/>
  <c r="I368" i="4" s="1"/>
  <c r="F368" i="4"/>
  <c r="C368" i="4"/>
  <c r="AC367" i="4"/>
  <c r="AD367" i="4" s="1"/>
  <c r="AA367" i="4"/>
  <c r="W367" i="4"/>
  <c r="X367" i="4" s="1"/>
  <c r="U367" i="4"/>
  <c r="R367" i="4"/>
  <c r="N367" i="4"/>
  <c r="O367" i="4" s="1"/>
  <c r="L367" i="4"/>
  <c r="H367" i="4"/>
  <c r="I367" i="4" s="1"/>
  <c r="F367" i="4"/>
  <c r="C367" i="4"/>
  <c r="AC366" i="4"/>
  <c r="AD366" i="4" s="1"/>
  <c r="AA366" i="4"/>
  <c r="X366" i="4"/>
  <c r="W366" i="4"/>
  <c r="U366" i="4"/>
  <c r="R366" i="4"/>
  <c r="N366" i="4"/>
  <c r="O366" i="4" s="1"/>
  <c r="L366" i="4"/>
  <c r="H366" i="4"/>
  <c r="I366" i="4" s="1"/>
  <c r="F366" i="4"/>
  <c r="C366" i="4"/>
  <c r="AC365" i="4"/>
  <c r="AD365" i="4" s="1"/>
  <c r="AA365" i="4"/>
  <c r="X365" i="4"/>
  <c r="W365" i="4"/>
  <c r="U365" i="4"/>
  <c r="R365" i="4"/>
  <c r="N365" i="4"/>
  <c r="O365" i="4" s="1"/>
  <c r="L365" i="4"/>
  <c r="H365" i="4"/>
  <c r="F365" i="4"/>
  <c r="C365" i="4"/>
  <c r="AC364" i="4"/>
  <c r="AD364" i="4" s="1"/>
  <c r="AA364" i="4"/>
  <c r="X364" i="4"/>
  <c r="W364" i="4"/>
  <c r="U364" i="4"/>
  <c r="R364" i="4"/>
  <c r="N364" i="4"/>
  <c r="O364" i="4" s="1"/>
  <c r="L364" i="4"/>
  <c r="I364" i="4"/>
  <c r="H364" i="4"/>
  <c r="F364" i="4"/>
  <c r="C364" i="4"/>
  <c r="AC363" i="4"/>
  <c r="AD363" i="4" s="1"/>
  <c r="AA363" i="4"/>
  <c r="W363" i="4"/>
  <c r="X363" i="4" s="1"/>
  <c r="U363" i="4"/>
  <c r="R363" i="4"/>
  <c r="O363" i="4"/>
  <c r="N363" i="4"/>
  <c r="L363" i="4"/>
  <c r="H363" i="4"/>
  <c r="I363" i="4" s="1"/>
  <c r="F363" i="4"/>
  <c r="C363" i="4"/>
  <c r="AD362" i="4"/>
  <c r="AC362" i="4"/>
  <c r="AA362" i="4"/>
  <c r="W362" i="4"/>
  <c r="X362" i="4" s="1"/>
  <c r="U362" i="4"/>
  <c r="R362" i="4"/>
  <c r="N362" i="4"/>
  <c r="L362" i="4"/>
  <c r="H362" i="4"/>
  <c r="I362" i="4" s="1"/>
  <c r="F362" i="4"/>
  <c r="C362" i="4"/>
  <c r="AD361" i="4"/>
  <c r="AC361" i="4"/>
  <c r="AA361" i="4"/>
  <c r="W361" i="4"/>
  <c r="X361" i="4" s="1"/>
  <c r="U361" i="4"/>
  <c r="R361" i="4"/>
  <c r="N361" i="4"/>
  <c r="O361" i="4" s="1"/>
  <c r="L361" i="4"/>
  <c r="H361" i="4"/>
  <c r="I361" i="4" s="1"/>
  <c r="F361" i="4"/>
  <c r="C361" i="4"/>
  <c r="Z359" i="4"/>
  <c r="AA359" i="4" s="1"/>
  <c r="X359" i="4"/>
  <c r="T359" i="4"/>
  <c r="U359" i="4" s="1"/>
  <c r="R359" i="4"/>
  <c r="Q359" i="4"/>
  <c r="W359" i="4" s="1"/>
  <c r="K359" i="4"/>
  <c r="L359" i="4" s="1"/>
  <c r="H359" i="4"/>
  <c r="I359" i="4" s="1"/>
  <c r="E359" i="4"/>
  <c r="F359" i="4" s="1"/>
  <c r="B359" i="4"/>
  <c r="C359" i="4" s="1"/>
  <c r="AD358" i="4"/>
  <c r="AC358" i="4"/>
  <c r="AA358" i="4"/>
  <c r="W358" i="4"/>
  <c r="X358" i="4" s="1"/>
  <c r="U358" i="4"/>
  <c r="R358" i="4"/>
  <c r="O358" i="4"/>
  <c r="N358" i="4"/>
  <c r="L358" i="4"/>
  <c r="H358" i="4"/>
  <c r="I358" i="4" s="1"/>
  <c r="F358" i="4"/>
  <c r="C358" i="4"/>
  <c r="AD357" i="4"/>
  <c r="AC357" i="4"/>
  <c r="AA357" i="4"/>
  <c r="W357" i="4"/>
  <c r="X357" i="4" s="1"/>
  <c r="U357" i="4"/>
  <c r="R357" i="4"/>
  <c r="N357" i="4"/>
  <c r="O357" i="4" s="1"/>
  <c r="L357" i="4"/>
  <c r="H357" i="4"/>
  <c r="I357" i="4" s="1"/>
  <c r="F357" i="4"/>
  <c r="C357" i="4"/>
  <c r="AC356" i="4"/>
  <c r="AD356" i="4" s="1"/>
  <c r="AA356" i="4"/>
  <c r="W356" i="4"/>
  <c r="X356" i="4" s="1"/>
  <c r="U356" i="4"/>
  <c r="R356" i="4"/>
  <c r="O356" i="4"/>
  <c r="N356" i="4"/>
  <c r="L356" i="4"/>
  <c r="H356" i="4"/>
  <c r="I356" i="4" s="1"/>
  <c r="F356" i="4"/>
  <c r="C356" i="4"/>
  <c r="AC355" i="4"/>
  <c r="AD355" i="4" s="1"/>
  <c r="AA355" i="4"/>
  <c r="W355" i="4"/>
  <c r="X355" i="4" s="1"/>
  <c r="U355" i="4"/>
  <c r="R355" i="4"/>
  <c r="N355" i="4"/>
  <c r="O355" i="4" s="1"/>
  <c r="L355" i="4"/>
  <c r="H355" i="4"/>
  <c r="I355" i="4" s="1"/>
  <c r="F355" i="4"/>
  <c r="C355" i="4"/>
  <c r="AC354" i="4"/>
  <c r="AD354" i="4" s="1"/>
  <c r="AA354" i="4"/>
  <c r="W354" i="4"/>
  <c r="X354" i="4" s="1"/>
  <c r="U354" i="4"/>
  <c r="R354" i="4"/>
  <c r="N354" i="4"/>
  <c r="O354" i="4" s="1"/>
  <c r="L354" i="4"/>
  <c r="H354" i="4"/>
  <c r="I354" i="4" s="1"/>
  <c r="F354" i="4"/>
  <c r="C354" i="4"/>
  <c r="AC353" i="4"/>
  <c r="AD353" i="4" s="1"/>
  <c r="AA353" i="4"/>
  <c r="X353" i="4"/>
  <c r="W353" i="4"/>
  <c r="U353" i="4"/>
  <c r="R353" i="4"/>
  <c r="O353" i="4"/>
  <c r="N353" i="4"/>
  <c r="L353" i="4"/>
  <c r="I353" i="4"/>
  <c r="H353" i="4"/>
  <c r="F353" i="4"/>
  <c r="C353" i="4"/>
  <c r="AD352" i="4"/>
  <c r="AC352" i="4"/>
  <c r="AA352" i="4"/>
  <c r="X352" i="4"/>
  <c r="W352" i="4"/>
  <c r="U352" i="4"/>
  <c r="R352" i="4"/>
  <c r="O352" i="4"/>
  <c r="N352" i="4"/>
  <c r="L352" i="4"/>
  <c r="I352" i="4"/>
  <c r="H352" i="4"/>
  <c r="F352" i="4"/>
  <c r="C352" i="4"/>
  <c r="AC351" i="4"/>
  <c r="AD351" i="4" s="1"/>
  <c r="AA351" i="4"/>
  <c r="X351" i="4"/>
  <c r="W351" i="4"/>
  <c r="U351" i="4"/>
  <c r="R351" i="4"/>
  <c r="O351" i="4"/>
  <c r="N351" i="4"/>
  <c r="L351" i="4"/>
  <c r="I351" i="4"/>
  <c r="H351" i="4"/>
  <c r="F351" i="4"/>
  <c r="C351" i="4"/>
  <c r="AD350" i="4"/>
  <c r="AC350" i="4"/>
  <c r="AA350" i="4"/>
  <c r="X350" i="4"/>
  <c r="W350" i="4"/>
  <c r="U350" i="4"/>
  <c r="R350" i="4"/>
  <c r="O350" i="4"/>
  <c r="N350" i="4"/>
  <c r="L350" i="4"/>
  <c r="H350" i="4"/>
  <c r="I350" i="4" s="1"/>
  <c r="F350" i="4"/>
  <c r="C350" i="4"/>
  <c r="AC348" i="4"/>
  <c r="AD348" i="4" s="1"/>
  <c r="AA348" i="4"/>
  <c r="W348" i="4"/>
  <c r="X348" i="4" s="1"/>
  <c r="U348" i="4"/>
  <c r="R348" i="4"/>
  <c r="O348" i="4"/>
  <c r="N348" i="4"/>
  <c r="L348" i="4"/>
  <c r="H348" i="4"/>
  <c r="F348" i="4"/>
  <c r="C348" i="4"/>
  <c r="Z345" i="4"/>
  <c r="AA345" i="4" s="1"/>
  <c r="T345" i="4"/>
  <c r="U345" i="4" s="1"/>
  <c r="Q345" i="4"/>
  <c r="K345" i="4"/>
  <c r="L345" i="4" s="1"/>
  <c r="I345" i="4"/>
  <c r="H345" i="4"/>
  <c r="F345" i="4"/>
  <c r="E345" i="4"/>
  <c r="B345" i="4"/>
  <c r="C345" i="4" s="1"/>
  <c r="Z344" i="4"/>
  <c r="AA344" i="4" s="1"/>
  <c r="W344" i="4"/>
  <c r="X344" i="4" s="1"/>
  <c r="T344" i="4"/>
  <c r="U344" i="4" s="1"/>
  <c r="R344" i="4"/>
  <c r="Q344" i="4"/>
  <c r="AC344" i="4" s="1"/>
  <c r="AD344" i="4" s="1"/>
  <c r="L344" i="4"/>
  <c r="K344" i="4"/>
  <c r="H344" i="4"/>
  <c r="I344" i="4" s="1"/>
  <c r="F344" i="4"/>
  <c r="E344" i="4"/>
  <c r="B344" i="4"/>
  <c r="N344" i="4" s="1"/>
  <c r="O344" i="4" s="1"/>
  <c r="Z343" i="4"/>
  <c r="AA343" i="4" s="1"/>
  <c r="T343" i="4"/>
  <c r="U343" i="4" s="1"/>
  <c r="R343" i="4"/>
  <c r="Q343" i="4"/>
  <c r="K343" i="4"/>
  <c r="N343" i="4" s="1"/>
  <c r="O343" i="4" s="1"/>
  <c r="H343" i="4"/>
  <c r="I343" i="4" s="1"/>
  <c r="E343" i="4"/>
  <c r="F343" i="4" s="1"/>
  <c r="B343" i="4"/>
  <c r="C343" i="4" s="1"/>
  <c r="AD342" i="4"/>
  <c r="AC342" i="4"/>
  <c r="AA342" i="4"/>
  <c r="W342" i="4"/>
  <c r="X342" i="4" s="1"/>
  <c r="U342" i="4"/>
  <c r="R342" i="4"/>
  <c r="O342" i="4"/>
  <c r="N342" i="4"/>
  <c r="L342" i="4"/>
  <c r="H342" i="4"/>
  <c r="I342" i="4" s="1"/>
  <c r="F342" i="4"/>
  <c r="C342" i="4"/>
  <c r="AC341" i="4"/>
  <c r="AD341" i="4" s="1"/>
  <c r="AA341" i="4"/>
  <c r="X341" i="4"/>
  <c r="W341" i="4"/>
  <c r="U341" i="4"/>
  <c r="R341" i="4"/>
  <c r="N341" i="4"/>
  <c r="O341" i="4" s="1"/>
  <c r="L341" i="4"/>
  <c r="I341" i="4"/>
  <c r="H341" i="4"/>
  <c r="F341" i="4"/>
  <c r="C341" i="4"/>
  <c r="AC340" i="4"/>
  <c r="AD340" i="4" s="1"/>
  <c r="AA340" i="4"/>
  <c r="W340" i="4"/>
  <c r="X340" i="4" s="1"/>
  <c r="U340" i="4"/>
  <c r="R340" i="4"/>
  <c r="O340" i="4"/>
  <c r="N340" i="4"/>
  <c r="L340" i="4"/>
  <c r="H340" i="4"/>
  <c r="I340" i="4" s="1"/>
  <c r="F340" i="4"/>
  <c r="C340" i="4"/>
  <c r="AD339" i="4"/>
  <c r="AC339" i="4"/>
  <c r="AA339" i="4"/>
  <c r="X339" i="4"/>
  <c r="W339" i="4"/>
  <c r="U339" i="4"/>
  <c r="R339" i="4"/>
  <c r="O339" i="4"/>
  <c r="N339" i="4"/>
  <c r="L339" i="4"/>
  <c r="I339" i="4"/>
  <c r="H339" i="4"/>
  <c r="F339" i="4"/>
  <c r="C339" i="4"/>
  <c r="AD338" i="4"/>
  <c r="AC338" i="4"/>
  <c r="AA338" i="4"/>
  <c r="X338" i="4"/>
  <c r="W338" i="4"/>
  <c r="U338" i="4"/>
  <c r="R338" i="4"/>
  <c r="O338" i="4"/>
  <c r="N338" i="4"/>
  <c r="L338" i="4"/>
  <c r="H338" i="4"/>
  <c r="I338" i="4" s="1"/>
  <c r="F338" i="4"/>
  <c r="C338" i="4"/>
  <c r="AC336" i="4"/>
  <c r="AD336" i="4" s="1"/>
  <c r="AA336" i="4"/>
  <c r="X336" i="4"/>
  <c r="W336" i="4"/>
  <c r="U336" i="4"/>
  <c r="R336" i="4"/>
  <c r="N336" i="4"/>
  <c r="L336" i="4"/>
  <c r="I336" i="4"/>
  <c r="H336" i="4"/>
  <c r="F336" i="4"/>
  <c r="C336" i="4"/>
  <c r="AD335" i="4"/>
  <c r="AC335" i="4"/>
  <c r="AA335" i="4"/>
  <c r="W335" i="4"/>
  <c r="X335" i="4" s="1"/>
  <c r="U335" i="4"/>
  <c r="R335" i="4"/>
  <c r="O335" i="4"/>
  <c r="N335" i="4"/>
  <c r="L335" i="4"/>
  <c r="H335" i="4"/>
  <c r="I335" i="4" s="1"/>
  <c r="F335" i="4"/>
  <c r="C335" i="4"/>
  <c r="AC334" i="4"/>
  <c r="AD334" i="4" s="1"/>
  <c r="AA334" i="4"/>
  <c r="W334" i="4"/>
  <c r="X334" i="4" s="1"/>
  <c r="U334" i="4"/>
  <c r="R334" i="4"/>
  <c r="N334" i="4"/>
  <c r="O334" i="4" s="1"/>
  <c r="L334" i="4"/>
  <c r="H334" i="4"/>
  <c r="I334" i="4" s="1"/>
  <c r="F334" i="4"/>
  <c r="C334" i="4"/>
  <c r="AC333" i="4"/>
  <c r="AD333" i="4" s="1"/>
  <c r="AA333" i="4"/>
  <c r="X333" i="4"/>
  <c r="W333" i="4"/>
  <c r="U333" i="4"/>
  <c r="R333" i="4"/>
  <c r="N333" i="4"/>
  <c r="O333" i="4" s="1"/>
  <c r="L333" i="4"/>
  <c r="H333" i="4"/>
  <c r="I333" i="4" s="1"/>
  <c r="F333" i="4"/>
  <c r="C333" i="4"/>
  <c r="AC332" i="4"/>
  <c r="AD332" i="4" s="1"/>
  <c r="AA332" i="4"/>
  <c r="W332" i="4"/>
  <c r="X332" i="4" s="1"/>
  <c r="U332" i="4"/>
  <c r="R332" i="4"/>
  <c r="N332" i="4"/>
  <c r="O332" i="4" s="1"/>
  <c r="L332" i="4"/>
  <c r="H332" i="4"/>
  <c r="I332" i="4" s="1"/>
  <c r="F332" i="4"/>
  <c r="C332" i="4"/>
  <c r="AC331" i="4"/>
  <c r="AD331" i="4" s="1"/>
  <c r="AA331" i="4"/>
  <c r="X331" i="4"/>
  <c r="W331" i="4"/>
  <c r="U331" i="4"/>
  <c r="R331" i="4"/>
  <c r="N331" i="4"/>
  <c r="O331" i="4" s="1"/>
  <c r="L331" i="4"/>
  <c r="H331" i="4"/>
  <c r="I331" i="4" s="1"/>
  <c r="F331" i="4"/>
  <c r="C331" i="4"/>
  <c r="AC330" i="4"/>
  <c r="AD330" i="4" s="1"/>
  <c r="AA330" i="4"/>
  <c r="X330" i="4"/>
  <c r="W330" i="4"/>
  <c r="U330" i="4"/>
  <c r="R330" i="4"/>
  <c r="N330" i="4"/>
  <c r="O330" i="4" s="1"/>
  <c r="L330" i="4"/>
  <c r="H330" i="4"/>
  <c r="F330" i="4"/>
  <c r="C330" i="4"/>
  <c r="AC329" i="4"/>
  <c r="AD329" i="4" s="1"/>
  <c r="AA329" i="4"/>
  <c r="X329" i="4"/>
  <c r="W329" i="4"/>
  <c r="U329" i="4"/>
  <c r="R329" i="4"/>
  <c r="N329" i="4"/>
  <c r="O329" i="4" s="1"/>
  <c r="L329" i="4"/>
  <c r="I329" i="4"/>
  <c r="H329" i="4"/>
  <c r="F329" i="4"/>
  <c r="C329" i="4"/>
  <c r="AA326" i="4"/>
  <c r="Z326" i="4"/>
  <c r="T326" i="4"/>
  <c r="U326" i="4" s="1"/>
  <c r="Q326" i="4"/>
  <c r="R326" i="4" s="1"/>
  <c r="K326" i="4"/>
  <c r="E326" i="4"/>
  <c r="F326" i="4" s="1"/>
  <c r="C326" i="4"/>
  <c r="B326" i="4"/>
  <c r="Z325" i="4"/>
  <c r="AA325" i="4" s="1"/>
  <c r="U325" i="4"/>
  <c r="T325" i="4"/>
  <c r="Q325" i="4"/>
  <c r="AC325" i="4" s="1"/>
  <c r="AD325" i="4" s="1"/>
  <c r="K325" i="4"/>
  <c r="L325" i="4" s="1"/>
  <c r="E325" i="4"/>
  <c r="F325" i="4" s="1"/>
  <c r="B325" i="4"/>
  <c r="AC324" i="4"/>
  <c r="AD324" i="4" s="1"/>
  <c r="AA324" i="4"/>
  <c r="W324" i="4"/>
  <c r="X324" i="4" s="1"/>
  <c r="U324" i="4"/>
  <c r="R324" i="4"/>
  <c r="N324" i="4"/>
  <c r="L324" i="4"/>
  <c r="I324" i="4"/>
  <c r="H324" i="4"/>
  <c r="F324" i="4"/>
  <c r="C324" i="4"/>
  <c r="AC323" i="4"/>
  <c r="AD323" i="4" s="1"/>
  <c r="AA323" i="4"/>
  <c r="X323" i="4"/>
  <c r="W323" i="4"/>
  <c r="U323" i="4"/>
  <c r="R323" i="4"/>
  <c r="N323" i="4"/>
  <c r="O323" i="4" s="1"/>
  <c r="L323" i="4"/>
  <c r="H323" i="4"/>
  <c r="I323" i="4" s="1"/>
  <c r="F323" i="4"/>
  <c r="C323" i="4"/>
  <c r="AD322" i="4"/>
  <c r="AC322" i="4"/>
  <c r="AA322" i="4"/>
  <c r="X322" i="4"/>
  <c r="W322" i="4"/>
  <c r="U322" i="4"/>
  <c r="R322" i="4"/>
  <c r="O322" i="4"/>
  <c r="N322" i="4"/>
  <c r="L322" i="4"/>
  <c r="I322" i="4"/>
  <c r="H322" i="4"/>
  <c r="F322" i="4"/>
  <c r="C322" i="4"/>
  <c r="AC321" i="4"/>
  <c r="AD321" i="4" s="1"/>
  <c r="AA321" i="4"/>
  <c r="X321" i="4"/>
  <c r="W321" i="4"/>
  <c r="U321" i="4"/>
  <c r="R321" i="4"/>
  <c r="N321" i="4"/>
  <c r="O321" i="4" s="1"/>
  <c r="L321" i="4"/>
  <c r="H321" i="4"/>
  <c r="I321" i="4" s="1"/>
  <c r="F321" i="4"/>
  <c r="C321" i="4"/>
  <c r="AC320" i="4"/>
  <c r="AD320" i="4" s="1"/>
  <c r="AA320" i="4"/>
  <c r="W320" i="4"/>
  <c r="X320" i="4" s="1"/>
  <c r="U320" i="4"/>
  <c r="R320" i="4"/>
  <c r="O320" i="4"/>
  <c r="N320" i="4"/>
  <c r="L320" i="4"/>
  <c r="H320" i="4"/>
  <c r="I320" i="4" s="1"/>
  <c r="F320" i="4"/>
  <c r="C320" i="4"/>
  <c r="AD319" i="4"/>
  <c r="AC319" i="4"/>
  <c r="AA319" i="4"/>
  <c r="W319" i="4"/>
  <c r="X319" i="4" s="1"/>
  <c r="U319" i="4"/>
  <c r="R319" i="4"/>
  <c r="O319" i="4"/>
  <c r="N319" i="4"/>
  <c r="L319" i="4"/>
  <c r="H319" i="4"/>
  <c r="I319" i="4" s="1"/>
  <c r="F319" i="4"/>
  <c r="C319" i="4"/>
  <c r="AD318" i="4"/>
  <c r="AC318" i="4"/>
  <c r="AA318" i="4"/>
  <c r="W318" i="4"/>
  <c r="X318" i="4" s="1"/>
  <c r="U318" i="4"/>
  <c r="R318" i="4"/>
  <c r="N318" i="4"/>
  <c r="O318" i="4" s="1"/>
  <c r="L318" i="4"/>
  <c r="H318" i="4"/>
  <c r="I318" i="4" s="1"/>
  <c r="F318" i="4"/>
  <c r="C318" i="4"/>
  <c r="AC317" i="4"/>
  <c r="AD317" i="4" s="1"/>
  <c r="AA317" i="4"/>
  <c r="W317" i="4"/>
  <c r="X317" i="4" s="1"/>
  <c r="U317" i="4"/>
  <c r="R317" i="4"/>
  <c r="N317" i="4"/>
  <c r="O317" i="4" s="1"/>
  <c r="L317" i="4"/>
  <c r="H317" i="4"/>
  <c r="I317" i="4" s="1"/>
  <c r="F317" i="4"/>
  <c r="C317" i="4"/>
  <c r="AC316" i="4"/>
  <c r="AD316" i="4" s="1"/>
  <c r="AA316" i="4"/>
  <c r="W316" i="4"/>
  <c r="X316" i="4" s="1"/>
  <c r="U316" i="4"/>
  <c r="R316" i="4"/>
  <c r="N316" i="4"/>
  <c r="O316" i="4" s="1"/>
  <c r="L316" i="4"/>
  <c r="H316" i="4"/>
  <c r="I316" i="4" s="1"/>
  <c r="F316" i="4"/>
  <c r="C316" i="4"/>
  <c r="AC315" i="4"/>
  <c r="AD315" i="4" s="1"/>
  <c r="AA315" i="4"/>
  <c r="W315" i="4"/>
  <c r="X315" i="4" s="1"/>
  <c r="U315" i="4"/>
  <c r="R315" i="4"/>
  <c r="N315" i="4"/>
  <c r="O315" i="4" s="1"/>
  <c r="L315" i="4"/>
  <c r="H315" i="4"/>
  <c r="I315" i="4" s="1"/>
  <c r="F315" i="4"/>
  <c r="C315" i="4"/>
  <c r="AC314" i="4"/>
  <c r="AD314" i="4" s="1"/>
  <c r="AA314" i="4"/>
  <c r="X314" i="4"/>
  <c r="W314" i="4"/>
  <c r="U314" i="4"/>
  <c r="R314" i="4"/>
  <c r="O314" i="4"/>
  <c r="N314" i="4"/>
  <c r="L314" i="4"/>
  <c r="I314" i="4"/>
  <c r="H314" i="4"/>
  <c r="F314" i="4"/>
  <c r="C314" i="4"/>
  <c r="AD313" i="4"/>
  <c r="AC313" i="4"/>
  <c r="AA313" i="4"/>
  <c r="X313" i="4"/>
  <c r="W313" i="4"/>
  <c r="U313" i="4"/>
  <c r="R313" i="4"/>
  <c r="N313" i="4"/>
  <c r="O313" i="4" s="1"/>
  <c r="L313" i="4"/>
  <c r="H313" i="4"/>
  <c r="I313" i="4" s="1"/>
  <c r="F313" i="4"/>
  <c r="C313" i="4"/>
  <c r="AC312" i="4"/>
  <c r="AD312" i="4" s="1"/>
  <c r="AA312" i="4"/>
  <c r="W312" i="4"/>
  <c r="X312" i="4" s="1"/>
  <c r="U312" i="4"/>
  <c r="R312" i="4"/>
  <c r="O312" i="4"/>
  <c r="N312" i="4"/>
  <c r="L312" i="4"/>
  <c r="H312" i="4"/>
  <c r="I312" i="4" s="1"/>
  <c r="F312" i="4"/>
  <c r="C312" i="4"/>
  <c r="AD311" i="4"/>
  <c r="AC311" i="4"/>
  <c r="AA311" i="4"/>
  <c r="X311" i="4"/>
  <c r="W311" i="4"/>
  <c r="U311" i="4"/>
  <c r="R311" i="4"/>
  <c r="O311" i="4"/>
  <c r="N311" i="4"/>
  <c r="L311" i="4"/>
  <c r="H311" i="4"/>
  <c r="I311" i="4" s="1"/>
  <c r="F311" i="4"/>
  <c r="C311" i="4"/>
  <c r="AD310" i="4"/>
  <c r="AC310" i="4"/>
  <c r="AA310" i="4"/>
  <c r="W310" i="4"/>
  <c r="X310" i="4" s="1"/>
  <c r="U310" i="4"/>
  <c r="R310" i="4"/>
  <c r="O310" i="4"/>
  <c r="N310" i="4"/>
  <c r="L310" i="4"/>
  <c r="H310" i="4"/>
  <c r="I310" i="4" s="1"/>
  <c r="F310" i="4"/>
  <c r="C310" i="4"/>
  <c r="AC309" i="4"/>
  <c r="AD309" i="4" s="1"/>
  <c r="AA309" i="4"/>
  <c r="W309" i="4"/>
  <c r="X309" i="4" s="1"/>
  <c r="U309" i="4"/>
  <c r="R309" i="4"/>
  <c r="N309" i="4"/>
  <c r="O309" i="4" s="1"/>
  <c r="L309" i="4"/>
  <c r="I309" i="4"/>
  <c r="H309" i="4"/>
  <c r="F309" i="4"/>
  <c r="C309" i="4"/>
  <c r="AC308" i="4"/>
  <c r="AD308" i="4" s="1"/>
  <c r="AA308" i="4"/>
  <c r="W308" i="4"/>
  <c r="X308" i="4" s="1"/>
  <c r="U308" i="4"/>
  <c r="R308" i="4"/>
  <c r="N308" i="4"/>
  <c r="O308" i="4" s="1"/>
  <c r="L308" i="4"/>
  <c r="H308" i="4"/>
  <c r="I308" i="4" s="1"/>
  <c r="F308" i="4"/>
  <c r="C308" i="4"/>
  <c r="AC307" i="4"/>
  <c r="AD307" i="4" s="1"/>
  <c r="AA307" i="4"/>
  <c r="W307" i="4"/>
  <c r="X307" i="4" s="1"/>
  <c r="U307" i="4"/>
  <c r="R307" i="4"/>
  <c r="N307" i="4"/>
  <c r="O307" i="4" s="1"/>
  <c r="L307" i="4"/>
  <c r="H307" i="4"/>
  <c r="I307" i="4" s="1"/>
  <c r="F307" i="4"/>
  <c r="C307" i="4"/>
  <c r="AC306" i="4"/>
  <c r="AD306" i="4" s="1"/>
  <c r="AA306" i="4"/>
  <c r="X306" i="4"/>
  <c r="W306" i="4"/>
  <c r="U306" i="4"/>
  <c r="R306" i="4"/>
  <c r="N306" i="4"/>
  <c r="O306" i="4" s="1"/>
  <c r="L306" i="4"/>
  <c r="I306" i="4"/>
  <c r="H306" i="4"/>
  <c r="F306" i="4"/>
  <c r="C306" i="4"/>
  <c r="AC305" i="4"/>
  <c r="AD305" i="4" s="1"/>
  <c r="AA305" i="4"/>
  <c r="X305" i="4"/>
  <c r="W305" i="4"/>
  <c r="U305" i="4"/>
  <c r="R305" i="4"/>
  <c r="N305" i="4"/>
  <c r="O305" i="4" s="1"/>
  <c r="L305" i="4"/>
  <c r="I305" i="4"/>
  <c r="H305" i="4"/>
  <c r="F305" i="4"/>
  <c r="C305" i="4"/>
  <c r="AC304" i="4"/>
  <c r="AD304" i="4" s="1"/>
  <c r="AA304" i="4"/>
  <c r="W304" i="4"/>
  <c r="X304" i="4" s="1"/>
  <c r="U304" i="4"/>
  <c r="R304" i="4"/>
  <c r="O304" i="4"/>
  <c r="N304" i="4"/>
  <c r="L304" i="4"/>
  <c r="H304" i="4"/>
  <c r="I304" i="4" s="1"/>
  <c r="F304" i="4"/>
  <c r="C304" i="4"/>
  <c r="AD303" i="4"/>
  <c r="AC303" i="4"/>
  <c r="AA303" i="4"/>
  <c r="X303" i="4"/>
  <c r="W303" i="4"/>
  <c r="U303" i="4"/>
  <c r="R303" i="4"/>
  <c r="O303" i="4"/>
  <c r="N303" i="4"/>
  <c r="L303" i="4"/>
  <c r="H303" i="4"/>
  <c r="I303" i="4" s="1"/>
  <c r="F303" i="4"/>
  <c r="C303" i="4"/>
  <c r="AC302" i="4"/>
  <c r="AD302" i="4" s="1"/>
  <c r="AA302" i="4"/>
  <c r="W302" i="4"/>
  <c r="X302" i="4" s="1"/>
  <c r="U302" i="4"/>
  <c r="R302" i="4"/>
  <c r="O302" i="4"/>
  <c r="N302" i="4"/>
  <c r="L302" i="4"/>
  <c r="H302" i="4"/>
  <c r="I302" i="4" s="1"/>
  <c r="F302" i="4"/>
  <c r="C302" i="4"/>
  <c r="AD301" i="4"/>
  <c r="AC301" i="4"/>
  <c r="AA301" i="4"/>
  <c r="W301" i="4"/>
  <c r="X301" i="4" s="1"/>
  <c r="U301" i="4"/>
  <c r="R301" i="4"/>
  <c r="O301" i="4"/>
  <c r="N301" i="4"/>
  <c r="L301" i="4"/>
  <c r="I301" i="4"/>
  <c r="H301" i="4"/>
  <c r="F301" i="4"/>
  <c r="C301" i="4"/>
  <c r="AC300" i="4"/>
  <c r="AD300" i="4" s="1"/>
  <c r="AA300" i="4"/>
  <c r="X300" i="4"/>
  <c r="W300" i="4"/>
  <c r="U300" i="4"/>
  <c r="R300" i="4"/>
  <c r="N300" i="4"/>
  <c r="O300" i="4" s="1"/>
  <c r="L300" i="4"/>
  <c r="H300" i="4"/>
  <c r="I300" i="4" s="1"/>
  <c r="F300" i="4"/>
  <c r="C300" i="4"/>
  <c r="AC299" i="4"/>
  <c r="AD299" i="4" s="1"/>
  <c r="AA299" i="4"/>
  <c r="W299" i="4"/>
  <c r="X299" i="4" s="1"/>
  <c r="U299" i="4"/>
  <c r="R299" i="4"/>
  <c r="O299" i="4"/>
  <c r="N299" i="4"/>
  <c r="L299" i="4"/>
  <c r="H299" i="4"/>
  <c r="I299" i="4" s="1"/>
  <c r="F299" i="4"/>
  <c r="C299" i="4"/>
  <c r="AD298" i="4"/>
  <c r="AC298" i="4"/>
  <c r="AA298" i="4"/>
  <c r="X298" i="4"/>
  <c r="W298" i="4"/>
  <c r="U298" i="4"/>
  <c r="R298" i="4"/>
  <c r="O298" i="4"/>
  <c r="N298" i="4"/>
  <c r="L298" i="4"/>
  <c r="I298" i="4"/>
  <c r="H298" i="4"/>
  <c r="F298" i="4"/>
  <c r="C298" i="4"/>
  <c r="AA296" i="4"/>
  <c r="Z296" i="4"/>
  <c r="T296" i="4"/>
  <c r="U296" i="4" s="1"/>
  <c r="Q296" i="4"/>
  <c r="AC296" i="4" s="1"/>
  <c r="AD296" i="4" s="1"/>
  <c r="N296" i="4"/>
  <c r="O296" i="4" s="1"/>
  <c r="L296" i="4"/>
  <c r="K296" i="4"/>
  <c r="E296" i="4"/>
  <c r="F296" i="4" s="1"/>
  <c r="C296" i="4"/>
  <c r="B296" i="4"/>
  <c r="H296" i="4" s="1"/>
  <c r="I296" i="4" s="1"/>
  <c r="AC295" i="4"/>
  <c r="AD295" i="4" s="1"/>
  <c r="AA295" i="4"/>
  <c r="W295" i="4"/>
  <c r="X295" i="4" s="1"/>
  <c r="U295" i="4"/>
  <c r="R295" i="4"/>
  <c r="N295" i="4"/>
  <c r="O295" i="4" s="1"/>
  <c r="L295" i="4"/>
  <c r="I295" i="4"/>
  <c r="H295" i="4"/>
  <c r="F295" i="4"/>
  <c r="C295" i="4"/>
  <c r="AC294" i="4"/>
  <c r="AD294" i="4" s="1"/>
  <c r="AA294" i="4"/>
  <c r="X294" i="4"/>
  <c r="W294" i="4"/>
  <c r="U294" i="4"/>
  <c r="R294" i="4"/>
  <c r="N294" i="4"/>
  <c r="O294" i="4" s="1"/>
  <c r="L294" i="4"/>
  <c r="I294" i="4"/>
  <c r="H294" i="4"/>
  <c r="F294" i="4"/>
  <c r="C294" i="4"/>
  <c r="AC293" i="4"/>
  <c r="AD293" i="4" s="1"/>
  <c r="AA293" i="4"/>
  <c r="X293" i="4"/>
  <c r="W293" i="4"/>
  <c r="U293" i="4"/>
  <c r="R293" i="4"/>
  <c r="N293" i="4"/>
  <c r="O293" i="4" s="1"/>
  <c r="L293" i="4"/>
  <c r="H293" i="4"/>
  <c r="I293" i="4" s="1"/>
  <c r="F293" i="4"/>
  <c r="C293" i="4"/>
  <c r="AD292" i="4"/>
  <c r="AC292" i="4"/>
  <c r="AA292" i="4"/>
  <c r="W292" i="4"/>
  <c r="X292" i="4" s="1"/>
  <c r="U292" i="4"/>
  <c r="R292" i="4"/>
  <c r="O292" i="4"/>
  <c r="N292" i="4"/>
  <c r="L292" i="4"/>
  <c r="I292" i="4"/>
  <c r="H292" i="4"/>
  <c r="F292" i="4"/>
  <c r="C292" i="4"/>
  <c r="AD291" i="4"/>
  <c r="AC291" i="4"/>
  <c r="AA291" i="4"/>
  <c r="X291" i="4"/>
  <c r="W291" i="4"/>
  <c r="U291" i="4"/>
  <c r="R291" i="4"/>
  <c r="O291" i="4"/>
  <c r="N291" i="4"/>
  <c r="L291" i="4"/>
  <c r="H291" i="4"/>
  <c r="F291" i="4"/>
  <c r="C291" i="4"/>
  <c r="AC290" i="4"/>
  <c r="AD290" i="4" s="1"/>
  <c r="AA290" i="4"/>
  <c r="W290" i="4"/>
  <c r="X290" i="4" s="1"/>
  <c r="U290" i="4"/>
  <c r="R290" i="4"/>
  <c r="O290" i="4"/>
  <c r="N290" i="4"/>
  <c r="L290" i="4"/>
  <c r="H290" i="4"/>
  <c r="I290" i="4" s="1"/>
  <c r="F290" i="4"/>
  <c r="C290" i="4"/>
  <c r="AD289" i="4"/>
  <c r="AC289" i="4"/>
  <c r="AA289" i="4"/>
  <c r="X289" i="4"/>
  <c r="W289" i="4"/>
  <c r="U289" i="4"/>
  <c r="R289" i="4"/>
  <c r="O289" i="4"/>
  <c r="N289" i="4"/>
  <c r="L289" i="4"/>
  <c r="I289" i="4"/>
  <c r="H289" i="4"/>
  <c r="F289" i="4"/>
  <c r="C289" i="4"/>
  <c r="AC288" i="4"/>
  <c r="AD288" i="4" s="1"/>
  <c r="AA288" i="4"/>
  <c r="X288" i="4"/>
  <c r="W288" i="4"/>
  <c r="U288" i="4"/>
  <c r="R288" i="4"/>
  <c r="N288" i="4"/>
  <c r="O288" i="4" s="1"/>
  <c r="L288" i="4"/>
  <c r="H288" i="4"/>
  <c r="I288" i="4" s="1"/>
  <c r="F288" i="4"/>
  <c r="C288" i="4"/>
  <c r="AC287" i="4"/>
  <c r="AD287" i="4" s="1"/>
  <c r="AA287" i="4"/>
  <c r="W287" i="4"/>
  <c r="X287" i="4" s="1"/>
  <c r="U287" i="4"/>
  <c r="R287" i="4"/>
  <c r="O287" i="4"/>
  <c r="N287" i="4"/>
  <c r="L287" i="4"/>
  <c r="I287" i="4"/>
  <c r="H287" i="4"/>
  <c r="F287" i="4"/>
  <c r="C287" i="4"/>
  <c r="Z285" i="4"/>
  <c r="AA285" i="4" s="1"/>
  <c r="W285" i="4"/>
  <c r="X285" i="4" s="1"/>
  <c r="T285" i="4"/>
  <c r="U285" i="4" s="1"/>
  <c r="Q285" i="4"/>
  <c r="R285" i="4" s="1"/>
  <c r="L285" i="4"/>
  <c r="K285" i="4"/>
  <c r="E285" i="4"/>
  <c r="F285" i="4" s="1"/>
  <c r="B285" i="4"/>
  <c r="AC284" i="4"/>
  <c r="AD284" i="4" s="1"/>
  <c r="AA284" i="4"/>
  <c r="X284" i="4"/>
  <c r="W284" i="4"/>
  <c r="U284" i="4"/>
  <c r="R284" i="4"/>
  <c r="N284" i="4"/>
  <c r="O284" i="4" s="1"/>
  <c r="L284" i="4"/>
  <c r="H284" i="4"/>
  <c r="I284" i="4" s="1"/>
  <c r="F284" i="4"/>
  <c r="C284" i="4"/>
  <c r="AC283" i="4"/>
  <c r="AD283" i="4" s="1"/>
  <c r="AA283" i="4"/>
  <c r="W283" i="4"/>
  <c r="X283" i="4" s="1"/>
  <c r="U283" i="4"/>
  <c r="R283" i="4"/>
  <c r="O283" i="4"/>
  <c r="N283" i="4"/>
  <c r="L283" i="4"/>
  <c r="H283" i="4"/>
  <c r="I283" i="4" s="1"/>
  <c r="F283" i="4"/>
  <c r="C283" i="4"/>
  <c r="AD282" i="4"/>
  <c r="AC282" i="4"/>
  <c r="AA282" i="4"/>
  <c r="X282" i="4"/>
  <c r="W282" i="4"/>
  <c r="U282" i="4"/>
  <c r="R282" i="4"/>
  <c r="O282" i="4"/>
  <c r="N282" i="4"/>
  <c r="L282" i="4"/>
  <c r="I282" i="4"/>
  <c r="H282" i="4"/>
  <c r="F282" i="4"/>
  <c r="C282" i="4"/>
  <c r="AD281" i="4"/>
  <c r="AC281" i="4"/>
  <c r="AA281" i="4"/>
  <c r="X281" i="4"/>
  <c r="W281" i="4"/>
  <c r="U281" i="4"/>
  <c r="R281" i="4"/>
  <c r="N281" i="4"/>
  <c r="O281" i="4" s="1"/>
  <c r="L281" i="4"/>
  <c r="H281" i="4"/>
  <c r="I281" i="4" s="1"/>
  <c r="F281" i="4"/>
  <c r="C281" i="4"/>
  <c r="AC280" i="4"/>
  <c r="AD280" i="4" s="1"/>
  <c r="AA280" i="4"/>
  <c r="W280" i="4"/>
  <c r="X280" i="4" s="1"/>
  <c r="U280" i="4"/>
  <c r="R280" i="4"/>
  <c r="O280" i="4"/>
  <c r="N280" i="4"/>
  <c r="L280" i="4"/>
  <c r="H280" i="4"/>
  <c r="I280" i="4" s="1"/>
  <c r="F280" i="4"/>
  <c r="C280" i="4"/>
  <c r="AD279" i="4"/>
  <c r="AC279" i="4"/>
  <c r="AA279" i="4"/>
  <c r="W279" i="4"/>
  <c r="X279" i="4" s="1"/>
  <c r="U279" i="4"/>
  <c r="R279" i="4"/>
  <c r="O279" i="4"/>
  <c r="N279" i="4"/>
  <c r="L279" i="4"/>
  <c r="H279" i="4"/>
  <c r="I279" i="4" s="1"/>
  <c r="F279" i="4"/>
  <c r="C279" i="4"/>
  <c r="AD278" i="4"/>
  <c r="AC278" i="4"/>
  <c r="AA278" i="4"/>
  <c r="W278" i="4"/>
  <c r="X278" i="4" s="1"/>
  <c r="U278" i="4"/>
  <c r="R278" i="4"/>
  <c r="N278" i="4"/>
  <c r="O278" i="4" s="1"/>
  <c r="L278" i="4"/>
  <c r="H278" i="4"/>
  <c r="I278" i="4" s="1"/>
  <c r="F278" i="4"/>
  <c r="C278" i="4"/>
  <c r="AD277" i="4"/>
  <c r="AC277" i="4"/>
  <c r="AA277" i="4"/>
  <c r="W277" i="4"/>
  <c r="X277" i="4" s="1"/>
  <c r="U277" i="4"/>
  <c r="R277" i="4"/>
  <c r="O277" i="4"/>
  <c r="N277" i="4"/>
  <c r="L277" i="4"/>
  <c r="H277" i="4"/>
  <c r="I277" i="4" s="1"/>
  <c r="F277" i="4"/>
  <c r="C277" i="4"/>
  <c r="AC276" i="4"/>
  <c r="AD276" i="4" s="1"/>
  <c r="AA276" i="4"/>
  <c r="X276" i="4"/>
  <c r="W276" i="4"/>
  <c r="U276" i="4"/>
  <c r="R276" i="4"/>
  <c r="N276" i="4"/>
  <c r="O276" i="4" s="1"/>
  <c r="L276" i="4"/>
  <c r="I276" i="4"/>
  <c r="H276" i="4"/>
  <c r="F276" i="4"/>
  <c r="C276" i="4"/>
  <c r="Z274" i="4"/>
  <c r="AA274" i="4" s="1"/>
  <c r="W274" i="4"/>
  <c r="X274" i="4" s="1"/>
  <c r="T274" i="4"/>
  <c r="U274" i="4" s="1"/>
  <c r="R274" i="4"/>
  <c r="Q274" i="4"/>
  <c r="N274" i="4"/>
  <c r="O274" i="4" s="1"/>
  <c r="L274" i="4"/>
  <c r="K274" i="4"/>
  <c r="I274" i="4"/>
  <c r="H274" i="4"/>
  <c r="E274" i="4"/>
  <c r="F274" i="4" s="1"/>
  <c r="B274" i="4"/>
  <c r="C274" i="4" s="1"/>
  <c r="AC273" i="4"/>
  <c r="AD273" i="4" s="1"/>
  <c r="AA273" i="4"/>
  <c r="X273" i="4"/>
  <c r="W273" i="4"/>
  <c r="U273" i="4"/>
  <c r="R273" i="4"/>
  <c r="N273" i="4"/>
  <c r="O273" i="4" s="1"/>
  <c r="L273" i="4"/>
  <c r="I273" i="4"/>
  <c r="H273" i="4"/>
  <c r="F273" i="4"/>
  <c r="C273" i="4"/>
  <c r="AC272" i="4"/>
  <c r="AD272" i="4" s="1"/>
  <c r="AA272" i="4"/>
  <c r="W272" i="4"/>
  <c r="X272" i="4" s="1"/>
  <c r="U272" i="4"/>
  <c r="R272" i="4"/>
  <c r="N272" i="4"/>
  <c r="O272" i="4" s="1"/>
  <c r="L272" i="4"/>
  <c r="I272" i="4"/>
  <c r="H272" i="4"/>
  <c r="F272" i="4"/>
  <c r="C272" i="4"/>
  <c r="AC271" i="4"/>
  <c r="AD271" i="4" s="1"/>
  <c r="AA271" i="4"/>
  <c r="X271" i="4"/>
  <c r="W271" i="4"/>
  <c r="U271" i="4"/>
  <c r="R271" i="4"/>
  <c r="N271" i="4"/>
  <c r="O271" i="4" s="1"/>
  <c r="L271" i="4"/>
  <c r="I271" i="4"/>
  <c r="H271" i="4"/>
  <c r="F271" i="4"/>
  <c r="C271" i="4"/>
  <c r="AC270" i="4"/>
  <c r="AD270" i="4" s="1"/>
  <c r="AA270" i="4"/>
  <c r="X270" i="4"/>
  <c r="W270" i="4"/>
  <c r="U270" i="4"/>
  <c r="R270" i="4"/>
  <c r="N270" i="4"/>
  <c r="O270" i="4" s="1"/>
  <c r="L270" i="4"/>
  <c r="I270" i="4"/>
  <c r="H270" i="4"/>
  <c r="F270" i="4"/>
  <c r="C270" i="4"/>
  <c r="Z268" i="4"/>
  <c r="AA268" i="4" s="1"/>
  <c r="T268" i="4"/>
  <c r="U268" i="4" s="1"/>
  <c r="Q268" i="4"/>
  <c r="L268" i="4"/>
  <c r="K268" i="4"/>
  <c r="F268" i="4"/>
  <c r="E268" i="4"/>
  <c r="B268" i="4"/>
  <c r="N268" i="4" s="1"/>
  <c r="O268" i="4" s="1"/>
  <c r="AC267" i="4"/>
  <c r="AD267" i="4" s="1"/>
  <c r="AA267" i="4"/>
  <c r="W267" i="4"/>
  <c r="X267" i="4" s="1"/>
  <c r="U267" i="4"/>
  <c r="R267" i="4"/>
  <c r="O267" i="4"/>
  <c r="N267" i="4"/>
  <c r="L267" i="4"/>
  <c r="H267" i="4"/>
  <c r="I267" i="4" s="1"/>
  <c r="F267" i="4"/>
  <c r="C267" i="4"/>
  <c r="AC266" i="4"/>
  <c r="AD266" i="4" s="1"/>
  <c r="AA266" i="4"/>
  <c r="X266" i="4"/>
  <c r="W266" i="4"/>
  <c r="U266" i="4"/>
  <c r="R266" i="4"/>
  <c r="N266" i="4"/>
  <c r="O266" i="4" s="1"/>
  <c r="L266" i="4"/>
  <c r="H266" i="4"/>
  <c r="F266" i="4"/>
  <c r="C266" i="4"/>
  <c r="AC264" i="4"/>
  <c r="AD264" i="4" s="1"/>
  <c r="Z264" i="4"/>
  <c r="AA264" i="4" s="1"/>
  <c r="T264" i="4"/>
  <c r="U264" i="4" s="1"/>
  <c r="Q264" i="4"/>
  <c r="W264" i="4" s="1"/>
  <c r="X264" i="4" s="1"/>
  <c r="L264" i="4"/>
  <c r="K264" i="4"/>
  <c r="E264" i="4"/>
  <c r="F264" i="4" s="1"/>
  <c r="B264" i="4"/>
  <c r="H264" i="4" s="1"/>
  <c r="I264" i="4" s="1"/>
  <c r="Z263" i="4"/>
  <c r="AA263" i="4" s="1"/>
  <c r="T263" i="4"/>
  <c r="W263" i="4" s="1"/>
  <c r="X263" i="4" s="1"/>
  <c r="R263" i="4"/>
  <c r="Q263" i="4"/>
  <c r="K263" i="4"/>
  <c r="L263" i="4" s="1"/>
  <c r="E263" i="4"/>
  <c r="F263" i="4" s="1"/>
  <c r="B263" i="4"/>
  <c r="C263" i="4" s="1"/>
  <c r="AC262" i="4"/>
  <c r="AD262" i="4" s="1"/>
  <c r="AA262" i="4"/>
  <c r="W262" i="4"/>
  <c r="X262" i="4" s="1"/>
  <c r="U262" i="4"/>
  <c r="R262" i="4"/>
  <c r="N262" i="4"/>
  <c r="O262" i="4" s="1"/>
  <c r="L262" i="4"/>
  <c r="H262" i="4"/>
  <c r="I262" i="4" s="1"/>
  <c r="F262" i="4"/>
  <c r="C262" i="4"/>
  <c r="AC261" i="4"/>
  <c r="AD261" i="4" s="1"/>
  <c r="AA261" i="4"/>
  <c r="W261" i="4"/>
  <c r="X261" i="4" s="1"/>
  <c r="U261" i="4"/>
  <c r="R261" i="4"/>
  <c r="N261" i="4"/>
  <c r="O261" i="4" s="1"/>
  <c r="L261" i="4"/>
  <c r="I261" i="4"/>
  <c r="H261" i="4"/>
  <c r="F261" i="4"/>
  <c r="C261" i="4"/>
  <c r="AC260" i="4"/>
  <c r="AD260" i="4" s="1"/>
  <c r="AA260" i="4"/>
  <c r="W260" i="4"/>
  <c r="X260" i="4" s="1"/>
  <c r="U260" i="4"/>
  <c r="R260" i="4"/>
  <c r="N260" i="4"/>
  <c r="O260" i="4" s="1"/>
  <c r="L260" i="4"/>
  <c r="H260" i="4"/>
  <c r="I260" i="4" s="1"/>
  <c r="F260" i="4"/>
  <c r="C260" i="4"/>
  <c r="AC259" i="4"/>
  <c r="AD259" i="4" s="1"/>
  <c r="AA259" i="4"/>
  <c r="X259" i="4"/>
  <c r="W259" i="4"/>
  <c r="U259" i="4"/>
  <c r="R259" i="4"/>
  <c r="N259" i="4"/>
  <c r="O259" i="4" s="1"/>
  <c r="L259" i="4"/>
  <c r="I259" i="4"/>
  <c r="H259" i="4"/>
  <c r="F259" i="4"/>
  <c r="C259" i="4"/>
  <c r="AC258" i="4"/>
  <c r="AD258" i="4" s="1"/>
  <c r="AA258" i="4"/>
  <c r="X258" i="4"/>
  <c r="W258" i="4"/>
  <c r="U258" i="4"/>
  <c r="R258" i="4"/>
  <c r="N258" i="4"/>
  <c r="O258" i="4" s="1"/>
  <c r="L258" i="4"/>
  <c r="I258" i="4"/>
  <c r="H258" i="4"/>
  <c r="F258" i="4"/>
  <c r="C258" i="4"/>
  <c r="AC257" i="4"/>
  <c r="AD257" i="4" s="1"/>
  <c r="AA257" i="4"/>
  <c r="X257" i="4"/>
  <c r="W257" i="4"/>
  <c r="U257" i="4"/>
  <c r="R257" i="4"/>
  <c r="O257" i="4"/>
  <c r="N257" i="4"/>
  <c r="L257" i="4"/>
  <c r="I257" i="4"/>
  <c r="H257" i="4"/>
  <c r="F257" i="4"/>
  <c r="C257" i="4"/>
  <c r="AD256" i="4"/>
  <c r="AC256" i="4"/>
  <c r="AA256" i="4"/>
  <c r="W256" i="4"/>
  <c r="X256" i="4" s="1"/>
  <c r="U256" i="4"/>
  <c r="R256" i="4"/>
  <c r="O256" i="4"/>
  <c r="N256" i="4"/>
  <c r="L256" i="4"/>
  <c r="H256" i="4"/>
  <c r="I256" i="4" s="1"/>
  <c r="F256" i="4"/>
  <c r="C256" i="4"/>
  <c r="AC255" i="4"/>
  <c r="AD255" i="4" s="1"/>
  <c r="AA255" i="4"/>
  <c r="W255" i="4"/>
  <c r="X255" i="4" s="1"/>
  <c r="U255" i="4"/>
  <c r="R255" i="4"/>
  <c r="N255" i="4"/>
  <c r="O255" i="4" s="1"/>
  <c r="L255" i="4"/>
  <c r="H255" i="4"/>
  <c r="I255" i="4" s="1"/>
  <c r="F255" i="4"/>
  <c r="C255" i="4"/>
  <c r="AC254" i="4"/>
  <c r="AD254" i="4" s="1"/>
  <c r="AA254" i="4"/>
  <c r="X254" i="4"/>
  <c r="W254" i="4"/>
  <c r="U254" i="4"/>
  <c r="R254" i="4"/>
  <c r="N254" i="4"/>
  <c r="O254" i="4" s="1"/>
  <c r="L254" i="4"/>
  <c r="H254" i="4"/>
  <c r="I254" i="4" s="1"/>
  <c r="F254" i="4"/>
  <c r="C254" i="4"/>
  <c r="AC253" i="4"/>
  <c r="AD253" i="4" s="1"/>
  <c r="AA253" i="4"/>
  <c r="W253" i="4"/>
  <c r="X253" i="4" s="1"/>
  <c r="U253" i="4"/>
  <c r="R253" i="4"/>
  <c r="N253" i="4"/>
  <c r="O253" i="4" s="1"/>
  <c r="L253" i="4"/>
  <c r="H253" i="4"/>
  <c r="I253" i="4" s="1"/>
  <c r="F253" i="4"/>
  <c r="C253" i="4"/>
  <c r="AC252" i="4"/>
  <c r="AD252" i="4" s="1"/>
  <c r="AA252" i="4"/>
  <c r="X252" i="4"/>
  <c r="W252" i="4"/>
  <c r="U252" i="4"/>
  <c r="R252" i="4"/>
  <c r="N252" i="4"/>
  <c r="O252" i="4" s="1"/>
  <c r="L252" i="4"/>
  <c r="I252" i="4"/>
  <c r="H252" i="4"/>
  <c r="F252" i="4"/>
  <c r="C252" i="4"/>
  <c r="AC251" i="4"/>
  <c r="AD251" i="4" s="1"/>
  <c r="AA251" i="4"/>
  <c r="X251" i="4"/>
  <c r="W251" i="4"/>
  <c r="U251" i="4"/>
  <c r="R251" i="4"/>
  <c r="O251" i="4"/>
  <c r="N251" i="4"/>
  <c r="L251" i="4"/>
  <c r="I251" i="4"/>
  <c r="H251" i="4"/>
  <c r="F251" i="4"/>
  <c r="C251" i="4"/>
  <c r="AD250" i="4"/>
  <c r="AC250" i="4"/>
  <c r="AA250" i="4"/>
  <c r="X250" i="4"/>
  <c r="W250" i="4"/>
  <c r="U250" i="4"/>
  <c r="R250" i="4"/>
  <c r="O250" i="4"/>
  <c r="N250" i="4"/>
  <c r="L250" i="4"/>
  <c r="I250" i="4"/>
  <c r="H250" i="4"/>
  <c r="F250" i="4"/>
  <c r="C250" i="4"/>
  <c r="AD249" i="4"/>
  <c r="AC249" i="4"/>
  <c r="AA249" i="4"/>
  <c r="W249" i="4"/>
  <c r="X249" i="4" s="1"/>
  <c r="U249" i="4"/>
  <c r="R249" i="4"/>
  <c r="O249" i="4"/>
  <c r="N249" i="4"/>
  <c r="L249" i="4"/>
  <c r="H249" i="4"/>
  <c r="I249" i="4" s="1"/>
  <c r="F249" i="4"/>
  <c r="C249" i="4"/>
  <c r="AD248" i="4"/>
  <c r="AC248" i="4"/>
  <c r="AA248" i="4"/>
  <c r="W248" i="4"/>
  <c r="X248" i="4" s="1"/>
  <c r="U248" i="4"/>
  <c r="R248" i="4"/>
  <c r="O248" i="4"/>
  <c r="N248" i="4"/>
  <c r="L248" i="4"/>
  <c r="H248" i="4"/>
  <c r="I248" i="4" s="1"/>
  <c r="F248" i="4"/>
  <c r="C248" i="4"/>
  <c r="AD247" i="4"/>
  <c r="AC247" i="4"/>
  <c r="AA247" i="4"/>
  <c r="W247" i="4"/>
  <c r="X247" i="4" s="1"/>
  <c r="U247" i="4"/>
  <c r="R247" i="4"/>
  <c r="N247" i="4"/>
  <c r="O247" i="4" s="1"/>
  <c r="L247" i="4"/>
  <c r="H247" i="4"/>
  <c r="I247" i="4" s="1"/>
  <c r="F247" i="4"/>
  <c r="C247" i="4"/>
  <c r="AC246" i="4"/>
  <c r="AD246" i="4" s="1"/>
  <c r="AA246" i="4"/>
  <c r="W246" i="4"/>
  <c r="X246" i="4" s="1"/>
  <c r="U246" i="4"/>
  <c r="R246" i="4"/>
  <c r="N246" i="4"/>
  <c r="O246" i="4" s="1"/>
  <c r="L246" i="4"/>
  <c r="H246" i="4"/>
  <c r="I246" i="4" s="1"/>
  <c r="F246" i="4"/>
  <c r="C246" i="4"/>
  <c r="AC245" i="4"/>
  <c r="AD245" i="4" s="1"/>
  <c r="AA245" i="4"/>
  <c r="W245" i="4"/>
  <c r="X245" i="4" s="1"/>
  <c r="U245" i="4"/>
  <c r="R245" i="4"/>
  <c r="N245" i="4"/>
  <c r="O245" i="4" s="1"/>
  <c r="L245" i="4"/>
  <c r="H245" i="4"/>
  <c r="I245" i="4" s="1"/>
  <c r="F245" i="4"/>
  <c r="C245" i="4"/>
  <c r="AC244" i="4"/>
  <c r="AD244" i="4" s="1"/>
  <c r="AA244" i="4"/>
  <c r="W244" i="4"/>
  <c r="X244" i="4" s="1"/>
  <c r="U244" i="4"/>
  <c r="R244" i="4"/>
  <c r="N244" i="4"/>
  <c r="O244" i="4" s="1"/>
  <c r="L244" i="4"/>
  <c r="H244" i="4"/>
  <c r="I244" i="4" s="1"/>
  <c r="F244" i="4"/>
  <c r="C244" i="4"/>
  <c r="AC243" i="4"/>
  <c r="AD243" i="4" s="1"/>
  <c r="AA243" i="4"/>
  <c r="X243" i="4"/>
  <c r="W243" i="4"/>
  <c r="U243" i="4"/>
  <c r="R243" i="4"/>
  <c r="O243" i="4"/>
  <c r="N243" i="4"/>
  <c r="L243" i="4"/>
  <c r="I243" i="4"/>
  <c r="H243" i="4"/>
  <c r="F243" i="4"/>
  <c r="C243" i="4"/>
  <c r="AD242" i="4"/>
  <c r="AC242" i="4"/>
  <c r="AA242" i="4"/>
  <c r="X242" i="4"/>
  <c r="W242" i="4"/>
  <c r="U242" i="4"/>
  <c r="R242" i="4"/>
  <c r="N242" i="4"/>
  <c r="O242" i="4" s="1"/>
  <c r="L242" i="4"/>
  <c r="H242" i="4"/>
  <c r="I242" i="4" s="1"/>
  <c r="F242" i="4"/>
  <c r="C242" i="4"/>
  <c r="AC241" i="4"/>
  <c r="AD241" i="4" s="1"/>
  <c r="AA241" i="4"/>
  <c r="W241" i="4"/>
  <c r="X241" i="4" s="1"/>
  <c r="U241" i="4"/>
  <c r="R241" i="4"/>
  <c r="O241" i="4"/>
  <c r="N241" i="4"/>
  <c r="L241" i="4"/>
  <c r="H241" i="4"/>
  <c r="I241" i="4" s="1"/>
  <c r="F241" i="4"/>
  <c r="C241" i="4"/>
  <c r="AD240" i="4"/>
  <c r="AC240" i="4"/>
  <c r="AA240" i="4"/>
  <c r="X240" i="4"/>
  <c r="W240" i="4"/>
  <c r="U240" i="4"/>
  <c r="R240" i="4"/>
  <c r="O240" i="4"/>
  <c r="N240" i="4"/>
  <c r="L240" i="4"/>
  <c r="H240" i="4"/>
  <c r="I240" i="4" s="1"/>
  <c r="F240" i="4"/>
  <c r="C240" i="4"/>
  <c r="AD238" i="4"/>
  <c r="AC238" i="4"/>
  <c r="AA238" i="4"/>
  <c r="W238" i="4"/>
  <c r="X238" i="4" s="1"/>
  <c r="U238" i="4"/>
  <c r="R238" i="4"/>
  <c r="O238" i="4"/>
  <c r="N238" i="4"/>
  <c r="L238" i="4"/>
  <c r="H238" i="4"/>
  <c r="I238" i="4" s="1"/>
  <c r="F238" i="4"/>
  <c r="C238" i="4"/>
  <c r="AC236" i="4"/>
  <c r="AD236" i="4" s="1"/>
  <c r="Z236" i="4"/>
  <c r="AA236" i="4" s="1"/>
  <c r="T236" i="4"/>
  <c r="U236" i="4" s="1"/>
  <c r="R236" i="4"/>
  <c r="Q236" i="4"/>
  <c r="W236" i="4" s="1"/>
  <c r="X236" i="4" s="1"/>
  <c r="O236" i="4"/>
  <c r="N236" i="4"/>
  <c r="K236" i="4"/>
  <c r="L236" i="4" s="1"/>
  <c r="H236" i="4"/>
  <c r="I236" i="4" s="1"/>
  <c r="E236" i="4"/>
  <c r="F236" i="4" s="1"/>
  <c r="B236" i="4"/>
  <c r="C236" i="4" s="1"/>
  <c r="AD235" i="4"/>
  <c r="AC235" i="4"/>
  <c r="AA235" i="4"/>
  <c r="W235" i="4"/>
  <c r="X235" i="4" s="1"/>
  <c r="U235" i="4"/>
  <c r="R235" i="4"/>
  <c r="O235" i="4"/>
  <c r="N235" i="4"/>
  <c r="L235" i="4"/>
  <c r="H235" i="4"/>
  <c r="I235" i="4" s="1"/>
  <c r="F235" i="4"/>
  <c r="C235" i="4"/>
  <c r="AC234" i="4"/>
  <c r="AD234" i="4" s="1"/>
  <c r="AA234" i="4"/>
  <c r="W234" i="4"/>
  <c r="X234" i="4" s="1"/>
  <c r="U234" i="4"/>
  <c r="R234" i="4"/>
  <c r="N234" i="4"/>
  <c r="O234" i="4" s="1"/>
  <c r="L234" i="4"/>
  <c r="H234" i="4"/>
  <c r="I234" i="4" s="1"/>
  <c r="F234" i="4"/>
  <c r="C234" i="4"/>
  <c r="AC233" i="4"/>
  <c r="AD233" i="4" s="1"/>
  <c r="AA233" i="4"/>
  <c r="W233" i="4"/>
  <c r="X233" i="4" s="1"/>
  <c r="U233" i="4"/>
  <c r="R233" i="4"/>
  <c r="N233" i="4"/>
  <c r="O233" i="4" s="1"/>
  <c r="L233" i="4"/>
  <c r="I233" i="4"/>
  <c r="H233" i="4"/>
  <c r="F233" i="4"/>
  <c r="C233" i="4"/>
  <c r="AC232" i="4"/>
  <c r="AD232" i="4" s="1"/>
  <c r="AA232" i="4"/>
  <c r="X232" i="4"/>
  <c r="W232" i="4"/>
  <c r="U232" i="4"/>
  <c r="R232" i="4"/>
  <c r="N232" i="4"/>
  <c r="O232" i="4" s="1"/>
  <c r="L232" i="4"/>
  <c r="I232" i="4"/>
  <c r="H232" i="4"/>
  <c r="F232" i="4"/>
  <c r="C232" i="4"/>
  <c r="AC231" i="4"/>
  <c r="AD231" i="4" s="1"/>
  <c r="AA231" i="4"/>
  <c r="X231" i="4"/>
  <c r="W231" i="4"/>
  <c r="U231" i="4"/>
  <c r="R231" i="4"/>
  <c r="N231" i="4"/>
  <c r="O231" i="4" s="1"/>
  <c r="L231" i="4"/>
  <c r="H231" i="4"/>
  <c r="I231" i="4" s="1"/>
  <c r="F231" i="4"/>
  <c r="C231" i="4"/>
  <c r="AD230" i="4"/>
  <c r="AC230" i="4"/>
  <c r="AA230" i="4"/>
  <c r="W230" i="4"/>
  <c r="X230" i="4" s="1"/>
  <c r="U230" i="4"/>
  <c r="R230" i="4"/>
  <c r="O230" i="4"/>
  <c r="N230" i="4"/>
  <c r="L230" i="4"/>
  <c r="I230" i="4"/>
  <c r="H230" i="4"/>
  <c r="F230" i="4"/>
  <c r="C230" i="4"/>
  <c r="AD229" i="4"/>
  <c r="AC229" i="4"/>
  <c r="AA229" i="4"/>
  <c r="X229" i="4"/>
  <c r="W229" i="4"/>
  <c r="U229" i="4"/>
  <c r="R229" i="4"/>
  <c r="O229" i="4"/>
  <c r="N229" i="4"/>
  <c r="L229" i="4"/>
  <c r="H229" i="4"/>
  <c r="I229" i="4" s="1"/>
  <c r="F229" i="4"/>
  <c r="C229" i="4"/>
  <c r="AC227" i="4"/>
  <c r="AD227" i="4" s="1"/>
  <c r="AA227" i="4"/>
  <c r="Z227" i="4"/>
  <c r="X227" i="4"/>
  <c r="T227" i="4"/>
  <c r="U227" i="4" s="1"/>
  <c r="Q227" i="4"/>
  <c r="W227" i="4" s="1"/>
  <c r="N227" i="4"/>
  <c r="O227" i="4" s="1"/>
  <c r="K227" i="4"/>
  <c r="L227" i="4" s="1"/>
  <c r="E227" i="4"/>
  <c r="F227" i="4" s="1"/>
  <c r="C227" i="4"/>
  <c r="B227" i="4"/>
  <c r="H227" i="4" s="1"/>
  <c r="I227" i="4" s="1"/>
  <c r="AD226" i="4"/>
  <c r="AC226" i="4"/>
  <c r="AA226" i="4"/>
  <c r="W226" i="4"/>
  <c r="X226" i="4" s="1"/>
  <c r="U226" i="4"/>
  <c r="R226" i="4"/>
  <c r="O226" i="4"/>
  <c r="N226" i="4"/>
  <c r="L226" i="4"/>
  <c r="I226" i="4"/>
  <c r="H226" i="4"/>
  <c r="F226" i="4"/>
  <c r="C226" i="4"/>
  <c r="AD225" i="4"/>
  <c r="AC225" i="4"/>
  <c r="AA225" i="4"/>
  <c r="X225" i="4"/>
  <c r="W225" i="4"/>
  <c r="U225" i="4"/>
  <c r="R225" i="4"/>
  <c r="O225" i="4"/>
  <c r="N225" i="4"/>
  <c r="L225" i="4"/>
  <c r="H225" i="4"/>
  <c r="I225" i="4" s="1"/>
  <c r="F225" i="4"/>
  <c r="C225" i="4"/>
  <c r="AC224" i="4"/>
  <c r="AD224" i="4" s="1"/>
  <c r="AA224" i="4"/>
  <c r="W224" i="4"/>
  <c r="X224" i="4" s="1"/>
  <c r="U224" i="4"/>
  <c r="R224" i="4"/>
  <c r="N224" i="4"/>
  <c r="O224" i="4" s="1"/>
  <c r="L224" i="4"/>
  <c r="H224" i="4"/>
  <c r="I224" i="4" s="1"/>
  <c r="F224" i="4"/>
  <c r="C224" i="4"/>
  <c r="AD223" i="4"/>
  <c r="AC223" i="4"/>
  <c r="AA223" i="4"/>
  <c r="W223" i="4"/>
  <c r="X223" i="4" s="1"/>
  <c r="U223" i="4"/>
  <c r="R223" i="4"/>
  <c r="O223" i="4"/>
  <c r="N223" i="4"/>
  <c r="L223" i="4"/>
  <c r="H223" i="4"/>
  <c r="I223" i="4" s="1"/>
  <c r="F223" i="4"/>
  <c r="C223" i="4"/>
  <c r="AC222" i="4"/>
  <c r="AD222" i="4" s="1"/>
  <c r="AA222" i="4"/>
  <c r="W222" i="4"/>
  <c r="X222" i="4" s="1"/>
  <c r="U222" i="4"/>
  <c r="R222" i="4"/>
  <c r="N222" i="4"/>
  <c r="O222" i="4" s="1"/>
  <c r="L222" i="4"/>
  <c r="H222" i="4"/>
  <c r="I222" i="4" s="1"/>
  <c r="F222" i="4"/>
  <c r="C222" i="4"/>
  <c r="AC221" i="4"/>
  <c r="AD221" i="4" s="1"/>
  <c r="AA221" i="4"/>
  <c r="W221" i="4"/>
  <c r="X221" i="4" s="1"/>
  <c r="U221" i="4"/>
  <c r="R221" i="4"/>
  <c r="N221" i="4"/>
  <c r="O221" i="4" s="1"/>
  <c r="L221" i="4"/>
  <c r="I221" i="4"/>
  <c r="H221" i="4"/>
  <c r="F221" i="4"/>
  <c r="C221" i="4"/>
  <c r="AC220" i="4"/>
  <c r="AD220" i="4" s="1"/>
  <c r="AA220" i="4"/>
  <c r="X220" i="4"/>
  <c r="W220" i="4"/>
  <c r="U220" i="4"/>
  <c r="R220" i="4"/>
  <c r="N220" i="4"/>
  <c r="O220" i="4" s="1"/>
  <c r="L220" i="4"/>
  <c r="I220" i="4"/>
  <c r="H220" i="4"/>
  <c r="F220" i="4"/>
  <c r="C220" i="4"/>
  <c r="AC219" i="4"/>
  <c r="AD219" i="4" s="1"/>
  <c r="AA219" i="4"/>
  <c r="X219" i="4"/>
  <c r="W219" i="4"/>
  <c r="U219" i="4"/>
  <c r="R219" i="4"/>
  <c r="N219" i="4"/>
  <c r="O219" i="4" s="1"/>
  <c r="L219" i="4"/>
  <c r="H219" i="4"/>
  <c r="I219" i="4" s="1"/>
  <c r="F219" i="4"/>
  <c r="C219" i="4"/>
  <c r="AD218" i="4"/>
  <c r="AC218" i="4"/>
  <c r="Z218" i="4"/>
  <c r="AA218" i="4" s="1"/>
  <c r="W218" i="4"/>
  <c r="X218" i="4" s="1"/>
  <c r="T218" i="4"/>
  <c r="U218" i="4" s="1"/>
  <c r="Q218" i="4"/>
  <c r="R218" i="4" s="1"/>
  <c r="K218" i="4"/>
  <c r="L218" i="4" s="1"/>
  <c r="F218" i="4"/>
  <c r="E218" i="4"/>
  <c r="B218" i="4"/>
  <c r="C218" i="4" s="1"/>
  <c r="AC217" i="4"/>
  <c r="AD217" i="4" s="1"/>
  <c r="AA217" i="4"/>
  <c r="X217" i="4"/>
  <c r="W217" i="4"/>
  <c r="U217" i="4"/>
  <c r="R217" i="4"/>
  <c r="N217" i="4"/>
  <c r="O217" i="4" s="1"/>
  <c r="L217" i="4"/>
  <c r="I217" i="4"/>
  <c r="H217" i="4"/>
  <c r="F217" i="4"/>
  <c r="C217" i="4"/>
  <c r="AC216" i="4"/>
  <c r="AD216" i="4" s="1"/>
  <c r="AA216" i="4"/>
  <c r="X216" i="4"/>
  <c r="W216" i="4"/>
  <c r="U216" i="4"/>
  <c r="R216" i="4"/>
  <c r="N216" i="4"/>
  <c r="O216" i="4" s="1"/>
  <c r="L216" i="4"/>
  <c r="H216" i="4"/>
  <c r="I216" i="4" s="1"/>
  <c r="F216" i="4"/>
  <c r="C216" i="4"/>
  <c r="AD215" i="4"/>
  <c r="AC215" i="4"/>
  <c r="AA215" i="4"/>
  <c r="W215" i="4"/>
  <c r="X215" i="4" s="1"/>
  <c r="U215" i="4"/>
  <c r="R215" i="4"/>
  <c r="O215" i="4"/>
  <c r="N215" i="4"/>
  <c r="L215" i="4"/>
  <c r="I215" i="4"/>
  <c r="H215" i="4"/>
  <c r="F215" i="4"/>
  <c r="C215" i="4"/>
  <c r="AD214" i="4"/>
  <c r="AC214" i="4"/>
  <c r="AA214" i="4"/>
  <c r="X214" i="4"/>
  <c r="W214" i="4"/>
  <c r="U214" i="4"/>
  <c r="R214" i="4"/>
  <c r="O214" i="4"/>
  <c r="N214" i="4"/>
  <c r="L214" i="4"/>
  <c r="H214" i="4"/>
  <c r="I214" i="4" s="1"/>
  <c r="F214" i="4"/>
  <c r="C214" i="4"/>
  <c r="AC213" i="4"/>
  <c r="AD213" i="4" s="1"/>
  <c r="AA213" i="4"/>
  <c r="W213" i="4"/>
  <c r="X213" i="4" s="1"/>
  <c r="U213" i="4"/>
  <c r="R213" i="4"/>
  <c r="N213" i="4"/>
  <c r="O213" i="4" s="1"/>
  <c r="L213" i="4"/>
  <c r="H213" i="4"/>
  <c r="I213" i="4" s="1"/>
  <c r="F213" i="4"/>
  <c r="C213" i="4"/>
  <c r="AD211" i="4"/>
  <c r="AC211" i="4"/>
  <c r="AA211" i="4"/>
  <c r="W211" i="4"/>
  <c r="X211" i="4" s="1"/>
  <c r="U211" i="4"/>
  <c r="R211" i="4"/>
  <c r="O211" i="4"/>
  <c r="N211" i="4"/>
  <c r="L211" i="4"/>
  <c r="H211" i="4"/>
  <c r="I211" i="4" s="1"/>
  <c r="F211" i="4"/>
  <c r="C211" i="4"/>
  <c r="AA209" i="4"/>
  <c r="Z209" i="4"/>
  <c r="W209" i="4"/>
  <c r="X209" i="4" s="1"/>
  <c r="U209" i="4"/>
  <c r="T209" i="4"/>
  <c r="R209" i="4"/>
  <c r="Q209" i="4"/>
  <c r="AC209" i="4" s="1"/>
  <c r="AD209" i="4" s="1"/>
  <c r="K209" i="4"/>
  <c r="N209" i="4" s="1"/>
  <c r="O209" i="4" s="1"/>
  <c r="H209" i="4"/>
  <c r="I209" i="4" s="1"/>
  <c r="E209" i="4"/>
  <c r="F209" i="4" s="1"/>
  <c r="C209" i="4"/>
  <c r="B209" i="4"/>
  <c r="AC208" i="4"/>
  <c r="AD208" i="4" s="1"/>
  <c r="AA208" i="4"/>
  <c r="W208" i="4"/>
  <c r="X208" i="4" s="1"/>
  <c r="U208" i="4"/>
  <c r="R208" i="4"/>
  <c r="N208" i="4"/>
  <c r="O208" i="4" s="1"/>
  <c r="L208" i="4"/>
  <c r="H208" i="4"/>
  <c r="I208" i="4" s="1"/>
  <c r="F208" i="4"/>
  <c r="C208" i="4"/>
  <c r="AD207" i="4"/>
  <c r="AC207" i="4"/>
  <c r="AA207" i="4"/>
  <c r="W207" i="4"/>
  <c r="X207" i="4" s="1"/>
  <c r="U207" i="4"/>
  <c r="R207" i="4"/>
  <c r="O207" i="4"/>
  <c r="N207" i="4"/>
  <c r="L207" i="4"/>
  <c r="H207" i="4"/>
  <c r="I207" i="4" s="1"/>
  <c r="F207" i="4"/>
  <c r="C207" i="4"/>
  <c r="AC206" i="4"/>
  <c r="AD206" i="4" s="1"/>
  <c r="AA206" i="4"/>
  <c r="W206" i="4"/>
  <c r="X206" i="4" s="1"/>
  <c r="U206" i="4"/>
  <c r="R206" i="4"/>
  <c r="N206" i="4"/>
  <c r="O206" i="4" s="1"/>
  <c r="L206" i="4"/>
  <c r="H206" i="4"/>
  <c r="I206" i="4" s="1"/>
  <c r="F206" i="4"/>
  <c r="C206" i="4"/>
  <c r="AC205" i="4"/>
  <c r="AD205" i="4" s="1"/>
  <c r="AA205" i="4"/>
  <c r="W205" i="4"/>
  <c r="X205" i="4" s="1"/>
  <c r="U205" i="4"/>
  <c r="R205" i="4"/>
  <c r="N205" i="4"/>
  <c r="O205" i="4" s="1"/>
  <c r="L205" i="4"/>
  <c r="I205" i="4"/>
  <c r="H205" i="4"/>
  <c r="F205" i="4"/>
  <c r="C205" i="4"/>
  <c r="AC204" i="4"/>
  <c r="AD204" i="4" s="1"/>
  <c r="AA204" i="4"/>
  <c r="X204" i="4"/>
  <c r="W204" i="4"/>
  <c r="U204" i="4"/>
  <c r="R204" i="4"/>
  <c r="N204" i="4"/>
  <c r="O204" i="4" s="1"/>
  <c r="L204" i="4"/>
  <c r="I204" i="4"/>
  <c r="H204" i="4"/>
  <c r="F204" i="4"/>
  <c r="C204" i="4"/>
  <c r="AC203" i="4"/>
  <c r="AD203" i="4" s="1"/>
  <c r="AA203" i="4"/>
  <c r="X203" i="4"/>
  <c r="W203" i="4"/>
  <c r="U203" i="4"/>
  <c r="R203" i="4"/>
  <c r="N203" i="4"/>
  <c r="O203" i="4" s="1"/>
  <c r="L203" i="4"/>
  <c r="H203" i="4"/>
  <c r="I203" i="4" s="1"/>
  <c r="F203" i="4"/>
  <c r="C203" i="4"/>
  <c r="AD202" i="4"/>
  <c r="AC202" i="4"/>
  <c r="AA202" i="4"/>
  <c r="W202" i="4"/>
  <c r="X202" i="4" s="1"/>
  <c r="U202" i="4"/>
  <c r="R202" i="4"/>
  <c r="O202" i="4"/>
  <c r="N202" i="4"/>
  <c r="L202" i="4"/>
  <c r="I202" i="4"/>
  <c r="H202" i="4"/>
  <c r="F202" i="4"/>
  <c r="C202" i="4"/>
  <c r="AD201" i="4"/>
  <c r="AC201" i="4"/>
  <c r="AA201" i="4"/>
  <c r="X201" i="4"/>
  <c r="W201" i="4"/>
  <c r="U201" i="4"/>
  <c r="R201" i="4"/>
  <c r="O201" i="4"/>
  <c r="N201" i="4"/>
  <c r="L201" i="4"/>
  <c r="H201" i="4"/>
  <c r="I201" i="4" s="1"/>
  <c r="F201" i="4"/>
  <c r="C201" i="4"/>
  <c r="AD197" i="4"/>
  <c r="AC197" i="4"/>
  <c r="Z197" i="4"/>
  <c r="AA197" i="4" s="1"/>
  <c r="W197" i="4"/>
  <c r="X197" i="4" s="1"/>
  <c r="T197" i="4"/>
  <c r="U197" i="4" s="1"/>
  <c r="Q197" i="4"/>
  <c r="R197" i="4" s="1"/>
  <c r="K197" i="4"/>
  <c r="L197" i="4" s="1"/>
  <c r="I197" i="4"/>
  <c r="F197" i="4"/>
  <c r="E197" i="4"/>
  <c r="H197" i="4" s="1"/>
  <c r="B197" i="4"/>
  <c r="C197" i="4" s="1"/>
  <c r="Z196" i="4"/>
  <c r="AA196" i="4" s="1"/>
  <c r="U196" i="4"/>
  <c r="T196" i="4"/>
  <c r="Q196" i="4"/>
  <c r="AC196" i="4" s="1"/>
  <c r="AD196" i="4" s="1"/>
  <c r="L196" i="4"/>
  <c r="K196" i="4"/>
  <c r="E196" i="4"/>
  <c r="F196" i="4" s="1"/>
  <c r="B196" i="4"/>
  <c r="H196" i="4" s="1"/>
  <c r="I196" i="4" s="1"/>
  <c r="AC195" i="4"/>
  <c r="AD195" i="4" s="1"/>
  <c r="AA195" i="4"/>
  <c r="W195" i="4"/>
  <c r="X195" i="4" s="1"/>
  <c r="U195" i="4"/>
  <c r="R195" i="4"/>
  <c r="N195" i="4"/>
  <c r="O195" i="4" s="1"/>
  <c r="L195" i="4"/>
  <c r="H195" i="4"/>
  <c r="I195" i="4" s="1"/>
  <c r="F195" i="4"/>
  <c r="C195" i="4"/>
  <c r="AC194" i="4"/>
  <c r="AD194" i="4" s="1"/>
  <c r="AA194" i="4"/>
  <c r="W194" i="4"/>
  <c r="X194" i="4" s="1"/>
  <c r="U194" i="4"/>
  <c r="R194" i="4"/>
  <c r="N194" i="4"/>
  <c r="O194" i="4" s="1"/>
  <c r="L194" i="4"/>
  <c r="I194" i="4"/>
  <c r="H194" i="4"/>
  <c r="F194" i="4"/>
  <c r="C194" i="4"/>
  <c r="Z193" i="4"/>
  <c r="AA193" i="4" s="1"/>
  <c r="U193" i="4"/>
  <c r="T193" i="4"/>
  <c r="Q193" i="4"/>
  <c r="AC193" i="4" s="1"/>
  <c r="AD193" i="4" s="1"/>
  <c r="L193" i="4"/>
  <c r="K193" i="4"/>
  <c r="E193" i="4"/>
  <c r="F193" i="4" s="1"/>
  <c r="B193" i="4"/>
  <c r="H193" i="4" s="1"/>
  <c r="I193" i="4" s="1"/>
  <c r="AC192" i="4"/>
  <c r="AD192" i="4" s="1"/>
  <c r="AA192" i="4"/>
  <c r="W192" i="4"/>
  <c r="X192" i="4" s="1"/>
  <c r="U192" i="4"/>
  <c r="R192" i="4"/>
  <c r="N192" i="4"/>
  <c r="O192" i="4" s="1"/>
  <c r="L192" i="4"/>
  <c r="H192" i="4"/>
  <c r="I192" i="4" s="1"/>
  <c r="F192" i="4"/>
  <c r="C192" i="4"/>
  <c r="AC191" i="4"/>
  <c r="AD191" i="4" s="1"/>
  <c r="AA191" i="4"/>
  <c r="W191" i="4"/>
  <c r="X191" i="4" s="1"/>
  <c r="U191" i="4"/>
  <c r="R191" i="4"/>
  <c r="N191" i="4"/>
  <c r="O191" i="4" s="1"/>
  <c r="L191" i="4"/>
  <c r="I191" i="4"/>
  <c r="H191" i="4"/>
  <c r="F191" i="4"/>
  <c r="C191" i="4"/>
  <c r="AC190" i="4"/>
  <c r="AD190" i="4" s="1"/>
  <c r="AA190" i="4"/>
  <c r="X190" i="4"/>
  <c r="W190" i="4"/>
  <c r="U190" i="4"/>
  <c r="R190" i="4"/>
  <c r="N190" i="4"/>
  <c r="O190" i="4" s="1"/>
  <c r="L190" i="4"/>
  <c r="I190" i="4"/>
  <c r="H190" i="4"/>
  <c r="F190" i="4"/>
  <c r="C190" i="4"/>
  <c r="AC189" i="4"/>
  <c r="AD189" i="4" s="1"/>
  <c r="AA189" i="4"/>
  <c r="X189" i="4"/>
  <c r="W189" i="4"/>
  <c r="U189" i="4"/>
  <c r="R189" i="4"/>
  <c r="N189" i="4"/>
  <c r="O189" i="4" s="1"/>
  <c r="L189" i="4"/>
  <c r="H189" i="4"/>
  <c r="I189" i="4" s="1"/>
  <c r="F189" i="4"/>
  <c r="C189" i="4"/>
  <c r="AD188" i="4"/>
  <c r="AC188" i="4"/>
  <c r="AA188" i="4"/>
  <c r="W188" i="4"/>
  <c r="X188" i="4" s="1"/>
  <c r="U188" i="4"/>
  <c r="R188" i="4"/>
  <c r="O188" i="4"/>
  <c r="N188" i="4"/>
  <c r="L188" i="4"/>
  <c r="I188" i="4"/>
  <c r="H188" i="4"/>
  <c r="F188" i="4"/>
  <c r="C188" i="4"/>
  <c r="AD187" i="4"/>
  <c r="AC187" i="4"/>
  <c r="AA187" i="4"/>
  <c r="X187" i="4"/>
  <c r="W187" i="4"/>
  <c r="U187" i="4"/>
  <c r="R187" i="4"/>
  <c r="O187" i="4"/>
  <c r="N187" i="4"/>
  <c r="L187" i="4"/>
  <c r="H187" i="4"/>
  <c r="I187" i="4" s="1"/>
  <c r="F187" i="4"/>
  <c r="C187" i="4"/>
  <c r="AC186" i="4"/>
  <c r="AD186" i="4" s="1"/>
  <c r="AA186" i="4"/>
  <c r="W186" i="4"/>
  <c r="X186" i="4" s="1"/>
  <c r="U186" i="4"/>
  <c r="R186" i="4"/>
  <c r="N186" i="4"/>
  <c r="O186" i="4" s="1"/>
  <c r="L186" i="4"/>
  <c r="H186" i="4"/>
  <c r="I186" i="4" s="1"/>
  <c r="F186" i="4"/>
  <c r="C186" i="4"/>
  <c r="AD184" i="4"/>
  <c r="AC184" i="4"/>
  <c r="AA184" i="4"/>
  <c r="W184" i="4"/>
  <c r="X184" i="4" s="1"/>
  <c r="U184" i="4"/>
  <c r="R184" i="4"/>
  <c r="O184" i="4"/>
  <c r="N184" i="4"/>
  <c r="L184" i="4"/>
  <c r="H184" i="4"/>
  <c r="I184" i="4" s="1"/>
  <c r="F184" i="4"/>
  <c r="C184" i="4"/>
  <c r="AC183" i="4"/>
  <c r="AD183" i="4" s="1"/>
  <c r="AA183" i="4"/>
  <c r="W183" i="4"/>
  <c r="X183" i="4" s="1"/>
  <c r="U183" i="4"/>
  <c r="R183" i="4"/>
  <c r="N183" i="4"/>
  <c r="O183" i="4" s="1"/>
  <c r="L183" i="4"/>
  <c r="H183" i="4"/>
  <c r="I183" i="4" s="1"/>
  <c r="F183" i="4"/>
  <c r="C183" i="4"/>
  <c r="AC182" i="4"/>
  <c r="AD182" i="4" s="1"/>
  <c r="Z182" i="4"/>
  <c r="AA182" i="4" s="1"/>
  <c r="T182" i="4"/>
  <c r="U182" i="4" s="1"/>
  <c r="R182" i="4"/>
  <c r="Q182" i="4"/>
  <c r="W182" i="4" s="1"/>
  <c r="X182" i="4" s="1"/>
  <c r="O182" i="4"/>
  <c r="N182" i="4"/>
  <c r="K182" i="4"/>
  <c r="L182" i="4" s="1"/>
  <c r="H182" i="4"/>
  <c r="I182" i="4" s="1"/>
  <c r="E182" i="4"/>
  <c r="F182" i="4" s="1"/>
  <c r="B182" i="4"/>
  <c r="C182" i="4" s="1"/>
  <c r="AD181" i="4"/>
  <c r="AC181" i="4"/>
  <c r="AA181" i="4"/>
  <c r="W181" i="4"/>
  <c r="X181" i="4" s="1"/>
  <c r="U181" i="4"/>
  <c r="R181" i="4"/>
  <c r="O181" i="4"/>
  <c r="N181" i="4"/>
  <c r="L181" i="4"/>
  <c r="H181" i="4"/>
  <c r="I181" i="4" s="1"/>
  <c r="F181" i="4"/>
  <c r="C181" i="4"/>
  <c r="AC180" i="4"/>
  <c r="AD180" i="4" s="1"/>
  <c r="AA180" i="4"/>
  <c r="W180" i="4"/>
  <c r="X180" i="4" s="1"/>
  <c r="U180" i="4"/>
  <c r="R180" i="4"/>
  <c r="N180" i="4"/>
  <c r="O180" i="4" s="1"/>
  <c r="L180" i="4"/>
  <c r="H180" i="4"/>
  <c r="I180" i="4" s="1"/>
  <c r="F180" i="4"/>
  <c r="C180" i="4"/>
  <c r="AC179" i="4"/>
  <c r="AD179" i="4" s="1"/>
  <c r="AA179" i="4"/>
  <c r="W179" i="4"/>
  <c r="X179" i="4" s="1"/>
  <c r="U179" i="4"/>
  <c r="R179" i="4"/>
  <c r="N179" i="4"/>
  <c r="O179" i="4" s="1"/>
  <c r="L179" i="4"/>
  <c r="I179" i="4"/>
  <c r="H179" i="4"/>
  <c r="F179" i="4"/>
  <c r="C179" i="4"/>
  <c r="AC178" i="4"/>
  <c r="AD178" i="4" s="1"/>
  <c r="AA178" i="4"/>
  <c r="X178" i="4"/>
  <c r="W178" i="4"/>
  <c r="U178" i="4"/>
  <c r="R178" i="4"/>
  <c r="N178" i="4"/>
  <c r="O178" i="4" s="1"/>
  <c r="L178" i="4"/>
  <c r="I178" i="4"/>
  <c r="H178" i="4"/>
  <c r="F178" i="4"/>
  <c r="C178" i="4"/>
  <c r="AC177" i="4"/>
  <c r="AD177" i="4" s="1"/>
  <c r="AA177" i="4"/>
  <c r="X177" i="4"/>
  <c r="W177" i="4"/>
  <c r="U177" i="4"/>
  <c r="R177" i="4"/>
  <c r="N177" i="4"/>
  <c r="O177" i="4" s="1"/>
  <c r="L177" i="4"/>
  <c r="H177" i="4"/>
  <c r="I177" i="4" s="1"/>
  <c r="F177" i="4"/>
  <c r="C177" i="4"/>
  <c r="AD175" i="4"/>
  <c r="AC175" i="4"/>
  <c r="AA175" i="4"/>
  <c r="W175" i="4"/>
  <c r="X175" i="4" s="1"/>
  <c r="U175" i="4"/>
  <c r="R175" i="4"/>
  <c r="O175" i="4"/>
  <c r="N175" i="4"/>
  <c r="L175" i="4"/>
  <c r="I175" i="4"/>
  <c r="H175" i="4"/>
  <c r="F175" i="4"/>
  <c r="C175" i="4"/>
  <c r="Z171" i="4"/>
  <c r="AA171" i="4" s="1"/>
  <c r="W171" i="4"/>
  <c r="X171" i="4" s="1"/>
  <c r="T171" i="4"/>
  <c r="U171" i="4" s="1"/>
  <c r="R171" i="4"/>
  <c r="Q171" i="4"/>
  <c r="AC171" i="4" s="1"/>
  <c r="AD171" i="4" s="1"/>
  <c r="L171" i="4"/>
  <c r="K171" i="4"/>
  <c r="I171" i="4"/>
  <c r="E171" i="4"/>
  <c r="F171" i="4" s="1"/>
  <c r="B171" i="4"/>
  <c r="H171" i="4" s="1"/>
  <c r="AC170" i="4"/>
  <c r="AD170" i="4" s="1"/>
  <c r="Z170" i="4"/>
  <c r="AA170" i="4" s="1"/>
  <c r="T170" i="4"/>
  <c r="U170" i="4" s="1"/>
  <c r="R170" i="4"/>
  <c r="Q170" i="4"/>
  <c r="W170" i="4" s="1"/>
  <c r="X170" i="4" s="1"/>
  <c r="O170" i="4"/>
  <c r="N170" i="4"/>
  <c r="K170" i="4"/>
  <c r="L170" i="4" s="1"/>
  <c r="H170" i="4"/>
  <c r="I170" i="4" s="1"/>
  <c r="E170" i="4"/>
  <c r="F170" i="4" s="1"/>
  <c r="B170" i="4"/>
  <c r="C170" i="4" s="1"/>
  <c r="AD169" i="4"/>
  <c r="AC169" i="4"/>
  <c r="AA169" i="4"/>
  <c r="W169" i="4"/>
  <c r="X169" i="4" s="1"/>
  <c r="U169" i="4"/>
  <c r="R169" i="4"/>
  <c r="O169" i="4"/>
  <c r="N169" i="4"/>
  <c r="L169" i="4"/>
  <c r="H169" i="4"/>
  <c r="I169" i="4" s="1"/>
  <c r="F169" i="4"/>
  <c r="C169" i="4"/>
  <c r="AC168" i="4"/>
  <c r="AD168" i="4" s="1"/>
  <c r="AA168" i="4"/>
  <c r="W168" i="4"/>
  <c r="X168" i="4" s="1"/>
  <c r="U168" i="4"/>
  <c r="R168" i="4"/>
  <c r="N168" i="4"/>
  <c r="O168" i="4" s="1"/>
  <c r="L168" i="4"/>
  <c r="H168" i="4"/>
  <c r="I168" i="4" s="1"/>
  <c r="F168" i="4"/>
  <c r="C168" i="4"/>
  <c r="AC167" i="4"/>
  <c r="AD167" i="4" s="1"/>
  <c r="AA167" i="4"/>
  <c r="W167" i="4"/>
  <c r="X167" i="4" s="1"/>
  <c r="U167" i="4"/>
  <c r="R167" i="4"/>
  <c r="N167" i="4"/>
  <c r="O167" i="4" s="1"/>
  <c r="L167" i="4"/>
  <c r="I167" i="4"/>
  <c r="H167" i="4"/>
  <c r="F167" i="4"/>
  <c r="C167" i="4"/>
  <c r="AC166" i="4"/>
  <c r="AD166" i="4" s="1"/>
  <c r="Z166" i="4"/>
  <c r="AA166" i="4" s="1"/>
  <c r="U166" i="4"/>
  <c r="T166" i="4"/>
  <c r="Q166" i="4"/>
  <c r="W166" i="4" s="1"/>
  <c r="X166" i="4" s="1"/>
  <c r="L166" i="4"/>
  <c r="K166" i="4"/>
  <c r="E166" i="4"/>
  <c r="F166" i="4" s="1"/>
  <c r="B166" i="4"/>
  <c r="H166" i="4" s="1"/>
  <c r="I166" i="4" s="1"/>
  <c r="AC165" i="4"/>
  <c r="AD165" i="4" s="1"/>
  <c r="AA165" i="4"/>
  <c r="W165" i="4"/>
  <c r="X165" i="4" s="1"/>
  <c r="U165" i="4"/>
  <c r="R165" i="4"/>
  <c r="N165" i="4"/>
  <c r="O165" i="4" s="1"/>
  <c r="L165" i="4"/>
  <c r="H165" i="4"/>
  <c r="I165" i="4" s="1"/>
  <c r="F165" i="4"/>
  <c r="C165" i="4"/>
  <c r="AC164" i="4"/>
  <c r="AD164" i="4" s="1"/>
  <c r="AA164" i="4"/>
  <c r="W164" i="4"/>
  <c r="X164" i="4" s="1"/>
  <c r="U164" i="4"/>
  <c r="R164" i="4"/>
  <c r="N164" i="4"/>
  <c r="O164" i="4" s="1"/>
  <c r="L164" i="4"/>
  <c r="I164" i="4"/>
  <c r="H164" i="4"/>
  <c r="F164" i="4"/>
  <c r="C164" i="4"/>
  <c r="AC163" i="4"/>
  <c r="AD163" i="4" s="1"/>
  <c r="AA163" i="4"/>
  <c r="X163" i="4"/>
  <c r="W163" i="4"/>
  <c r="U163" i="4"/>
  <c r="R163" i="4"/>
  <c r="N163" i="4"/>
  <c r="O163" i="4" s="1"/>
  <c r="L163" i="4"/>
  <c r="I163" i="4"/>
  <c r="H163" i="4"/>
  <c r="F163" i="4"/>
  <c r="C163" i="4"/>
  <c r="AC162" i="4"/>
  <c r="AD162" i="4" s="1"/>
  <c r="AA162" i="4"/>
  <c r="X162" i="4"/>
  <c r="W162" i="4"/>
  <c r="U162" i="4"/>
  <c r="R162" i="4"/>
  <c r="N162" i="4"/>
  <c r="O162" i="4" s="1"/>
  <c r="L162" i="4"/>
  <c r="H162" i="4"/>
  <c r="I162" i="4" s="1"/>
  <c r="F162" i="4"/>
  <c r="C162" i="4"/>
  <c r="AD161" i="4"/>
  <c r="AC161" i="4"/>
  <c r="AA161" i="4"/>
  <c r="X161" i="4"/>
  <c r="W161" i="4"/>
  <c r="U161" i="4"/>
  <c r="R161" i="4"/>
  <c r="O161" i="4"/>
  <c r="N161" i="4"/>
  <c r="L161" i="4"/>
  <c r="I161" i="4"/>
  <c r="H161" i="4"/>
  <c r="F161" i="4"/>
  <c r="C161" i="4"/>
  <c r="AD160" i="4"/>
  <c r="AC160" i="4"/>
  <c r="AA160" i="4"/>
  <c r="X160" i="4"/>
  <c r="W160" i="4"/>
  <c r="U160" i="4"/>
  <c r="R160" i="4"/>
  <c r="O160" i="4"/>
  <c r="N160" i="4"/>
  <c r="L160" i="4"/>
  <c r="H160" i="4"/>
  <c r="I160" i="4" s="1"/>
  <c r="F160" i="4"/>
  <c r="C160" i="4"/>
  <c r="AA158" i="4"/>
  <c r="Z158" i="4"/>
  <c r="T158" i="4"/>
  <c r="U158" i="4" s="1"/>
  <c r="Q158" i="4"/>
  <c r="W158" i="4" s="1"/>
  <c r="X158" i="4" s="1"/>
  <c r="N158" i="4"/>
  <c r="O158" i="4" s="1"/>
  <c r="K158" i="4"/>
  <c r="L158" i="4" s="1"/>
  <c r="E158" i="4"/>
  <c r="F158" i="4" s="1"/>
  <c r="C158" i="4"/>
  <c r="B158" i="4"/>
  <c r="H158" i="4" s="1"/>
  <c r="I158" i="4" s="1"/>
  <c r="AD157" i="4"/>
  <c r="AC157" i="4"/>
  <c r="AA157" i="4"/>
  <c r="X157" i="4"/>
  <c r="W157" i="4"/>
  <c r="U157" i="4"/>
  <c r="R157" i="4"/>
  <c r="O157" i="4"/>
  <c r="N157" i="4"/>
  <c r="L157" i="4"/>
  <c r="I157" i="4"/>
  <c r="H157" i="4"/>
  <c r="F157" i="4"/>
  <c r="C157" i="4"/>
  <c r="AD156" i="4"/>
  <c r="AC156" i="4"/>
  <c r="AA156" i="4"/>
  <c r="X156" i="4"/>
  <c r="W156" i="4"/>
  <c r="U156" i="4"/>
  <c r="R156" i="4"/>
  <c r="O156" i="4"/>
  <c r="N156" i="4"/>
  <c r="L156" i="4"/>
  <c r="H156" i="4"/>
  <c r="I156" i="4" s="1"/>
  <c r="F156" i="4"/>
  <c r="C156" i="4"/>
  <c r="AC155" i="4"/>
  <c r="AD155" i="4" s="1"/>
  <c r="AA155" i="4"/>
  <c r="W155" i="4"/>
  <c r="X155" i="4" s="1"/>
  <c r="U155" i="4"/>
  <c r="R155" i="4"/>
  <c r="O155" i="4"/>
  <c r="N155" i="4"/>
  <c r="L155" i="4"/>
  <c r="H155" i="4"/>
  <c r="I155" i="4" s="1"/>
  <c r="F155" i="4"/>
  <c r="C155" i="4"/>
  <c r="AD154" i="4"/>
  <c r="AC154" i="4"/>
  <c r="AA154" i="4"/>
  <c r="W154" i="4"/>
  <c r="X154" i="4" s="1"/>
  <c r="U154" i="4"/>
  <c r="R154" i="4"/>
  <c r="O154" i="4"/>
  <c r="N154" i="4"/>
  <c r="L154" i="4"/>
  <c r="H154" i="4"/>
  <c r="I154" i="4" s="1"/>
  <c r="F154" i="4"/>
  <c r="C154" i="4"/>
  <c r="AC153" i="4"/>
  <c r="AD153" i="4" s="1"/>
  <c r="AA153" i="4"/>
  <c r="X153" i="4"/>
  <c r="W153" i="4"/>
  <c r="U153" i="4"/>
  <c r="R153" i="4"/>
  <c r="N153" i="4"/>
  <c r="O153" i="4" s="1"/>
  <c r="L153" i="4"/>
  <c r="H153" i="4"/>
  <c r="I153" i="4" s="1"/>
  <c r="F153" i="4"/>
  <c r="C153" i="4"/>
  <c r="AC151" i="4"/>
  <c r="AD151" i="4" s="1"/>
  <c r="AA151" i="4"/>
  <c r="W151" i="4"/>
  <c r="X151" i="4" s="1"/>
  <c r="U151" i="4"/>
  <c r="R151" i="4"/>
  <c r="N151" i="4"/>
  <c r="O151" i="4" s="1"/>
  <c r="L151" i="4"/>
  <c r="I151" i="4"/>
  <c r="H151" i="4"/>
  <c r="F151" i="4"/>
  <c r="C151" i="4"/>
  <c r="Z149" i="4"/>
  <c r="AA149" i="4" s="1"/>
  <c r="U149" i="4"/>
  <c r="T149" i="4"/>
  <c r="Q149" i="4"/>
  <c r="AC149" i="4" s="1"/>
  <c r="AD149" i="4" s="1"/>
  <c r="L149" i="4"/>
  <c r="K149" i="4"/>
  <c r="E149" i="4"/>
  <c r="F149" i="4" s="1"/>
  <c r="B149" i="4"/>
  <c r="H149" i="4" s="1"/>
  <c r="I149" i="4" s="1"/>
  <c r="AA148" i="4"/>
  <c r="Z148" i="4"/>
  <c r="W148" i="4"/>
  <c r="X148" i="4" s="1"/>
  <c r="U148" i="4"/>
  <c r="T148" i="4"/>
  <c r="R148" i="4"/>
  <c r="Q148" i="4"/>
  <c r="AC148" i="4" s="1"/>
  <c r="AD148" i="4" s="1"/>
  <c r="K148" i="4"/>
  <c r="L148" i="4" s="1"/>
  <c r="H148" i="4"/>
  <c r="I148" i="4" s="1"/>
  <c r="E148" i="4"/>
  <c r="F148" i="4" s="1"/>
  <c r="C148" i="4"/>
  <c r="B148" i="4"/>
  <c r="N148" i="4" s="1"/>
  <c r="O148" i="4" s="1"/>
  <c r="AC147" i="4"/>
  <c r="AD147" i="4" s="1"/>
  <c r="AA147" i="4"/>
  <c r="W147" i="4"/>
  <c r="X147" i="4" s="1"/>
  <c r="U147" i="4"/>
  <c r="R147" i="4"/>
  <c r="O147" i="4"/>
  <c r="N147" i="4"/>
  <c r="L147" i="4"/>
  <c r="H147" i="4"/>
  <c r="I147" i="4" s="1"/>
  <c r="F147" i="4"/>
  <c r="C147" i="4"/>
  <c r="AD146" i="4"/>
  <c r="AC146" i="4"/>
  <c r="AA146" i="4"/>
  <c r="W146" i="4"/>
  <c r="X146" i="4" s="1"/>
  <c r="U146" i="4"/>
  <c r="R146" i="4"/>
  <c r="O146" i="4"/>
  <c r="N146" i="4"/>
  <c r="L146" i="4"/>
  <c r="H146" i="4"/>
  <c r="I146" i="4" s="1"/>
  <c r="F146" i="4"/>
  <c r="C146" i="4"/>
  <c r="AC145" i="4"/>
  <c r="AD145" i="4" s="1"/>
  <c r="AA145" i="4"/>
  <c r="X145" i="4"/>
  <c r="W145" i="4"/>
  <c r="U145" i="4"/>
  <c r="R145" i="4"/>
  <c r="N145" i="4"/>
  <c r="O145" i="4" s="1"/>
  <c r="L145" i="4"/>
  <c r="H145" i="4"/>
  <c r="I145" i="4" s="1"/>
  <c r="F145" i="4"/>
  <c r="C145" i="4"/>
  <c r="AC144" i="4"/>
  <c r="AD144" i="4" s="1"/>
  <c r="AA144" i="4"/>
  <c r="W144" i="4"/>
  <c r="X144" i="4" s="1"/>
  <c r="U144" i="4"/>
  <c r="R144" i="4"/>
  <c r="N144" i="4"/>
  <c r="O144" i="4" s="1"/>
  <c r="L144" i="4"/>
  <c r="I144" i="4"/>
  <c r="H144" i="4"/>
  <c r="F144" i="4"/>
  <c r="C144" i="4"/>
  <c r="AC143" i="4"/>
  <c r="AD143" i="4" s="1"/>
  <c r="AA143" i="4"/>
  <c r="X143" i="4"/>
  <c r="W143" i="4"/>
  <c r="U143" i="4"/>
  <c r="R143" i="4"/>
  <c r="O143" i="4"/>
  <c r="N143" i="4"/>
  <c r="L143" i="4"/>
  <c r="I143" i="4"/>
  <c r="H143" i="4"/>
  <c r="F143" i="4"/>
  <c r="C143" i="4"/>
  <c r="Z141" i="4"/>
  <c r="AA141" i="4" s="1"/>
  <c r="W141" i="4"/>
  <c r="X141" i="4" s="1"/>
  <c r="T141" i="4"/>
  <c r="U141" i="4" s="1"/>
  <c r="R141" i="4"/>
  <c r="Q141" i="4"/>
  <c r="AC141" i="4" s="1"/>
  <c r="AD141" i="4" s="1"/>
  <c r="L141" i="4"/>
  <c r="K141" i="4"/>
  <c r="I141" i="4"/>
  <c r="E141" i="4"/>
  <c r="F141" i="4" s="1"/>
  <c r="B141" i="4"/>
  <c r="H141" i="4" s="1"/>
  <c r="AC140" i="4"/>
  <c r="AD140" i="4" s="1"/>
  <c r="AA140" i="4"/>
  <c r="W140" i="4"/>
  <c r="X140" i="4" s="1"/>
  <c r="U140" i="4"/>
  <c r="R140" i="4"/>
  <c r="N140" i="4"/>
  <c r="O140" i="4" s="1"/>
  <c r="L140" i="4"/>
  <c r="I140" i="4"/>
  <c r="H140" i="4"/>
  <c r="F140" i="4"/>
  <c r="C140" i="4"/>
  <c r="AC139" i="4"/>
  <c r="AD139" i="4" s="1"/>
  <c r="AA139" i="4"/>
  <c r="X139" i="4"/>
  <c r="W139" i="4"/>
  <c r="U139" i="4"/>
  <c r="R139" i="4"/>
  <c r="O139" i="4"/>
  <c r="N139" i="4"/>
  <c r="L139" i="4"/>
  <c r="I139" i="4"/>
  <c r="H139" i="4"/>
  <c r="F139" i="4"/>
  <c r="C139" i="4"/>
  <c r="AC138" i="4"/>
  <c r="AD138" i="4" s="1"/>
  <c r="AA138" i="4"/>
  <c r="X138" i="4"/>
  <c r="W138" i="4"/>
  <c r="U138" i="4"/>
  <c r="R138" i="4"/>
  <c r="N138" i="4"/>
  <c r="O138" i="4" s="1"/>
  <c r="L138" i="4"/>
  <c r="H138" i="4"/>
  <c r="I138" i="4" s="1"/>
  <c r="F138" i="4"/>
  <c r="C138" i="4"/>
  <c r="AD137" i="4"/>
  <c r="AC137" i="4"/>
  <c r="AA137" i="4"/>
  <c r="X137" i="4"/>
  <c r="W137" i="4"/>
  <c r="U137" i="4"/>
  <c r="R137" i="4"/>
  <c r="O137" i="4"/>
  <c r="N137" i="4"/>
  <c r="L137" i="4"/>
  <c r="I137" i="4"/>
  <c r="H137" i="4"/>
  <c r="F137" i="4"/>
  <c r="C137" i="4"/>
  <c r="AD136" i="4"/>
  <c r="AC136" i="4"/>
  <c r="AA136" i="4"/>
  <c r="X136" i="4"/>
  <c r="W136" i="4"/>
  <c r="U136" i="4"/>
  <c r="R136" i="4"/>
  <c r="O136" i="4"/>
  <c r="N136" i="4"/>
  <c r="L136" i="4"/>
  <c r="H136" i="4"/>
  <c r="I136" i="4" s="1"/>
  <c r="F136" i="4"/>
  <c r="C136" i="4"/>
  <c r="AC135" i="4"/>
  <c r="AD135" i="4" s="1"/>
  <c r="AA135" i="4"/>
  <c r="W135" i="4"/>
  <c r="X135" i="4" s="1"/>
  <c r="U135" i="4"/>
  <c r="R135" i="4"/>
  <c r="O135" i="4"/>
  <c r="N135" i="4"/>
  <c r="L135" i="4"/>
  <c r="H135" i="4"/>
  <c r="I135" i="4" s="1"/>
  <c r="F135" i="4"/>
  <c r="C135" i="4"/>
  <c r="AD134" i="4"/>
  <c r="AC134" i="4"/>
  <c r="AA134" i="4"/>
  <c r="W134" i="4"/>
  <c r="X134" i="4" s="1"/>
  <c r="U134" i="4"/>
  <c r="R134" i="4"/>
  <c r="O134" i="4"/>
  <c r="N134" i="4"/>
  <c r="L134" i="4"/>
  <c r="H134" i="4"/>
  <c r="I134" i="4" s="1"/>
  <c r="F134" i="4"/>
  <c r="C134" i="4"/>
  <c r="AC133" i="4"/>
  <c r="AD133" i="4" s="1"/>
  <c r="AA133" i="4"/>
  <c r="X133" i="4"/>
  <c r="W133" i="4"/>
  <c r="U133" i="4"/>
  <c r="R133" i="4"/>
  <c r="N133" i="4"/>
  <c r="O133" i="4" s="1"/>
  <c r="L133" i="4"/>
  <c r="H133" i="4"/>
  <c r="I133" i="4" s="1"/>
  <c r="F133" i="4"/>
  <c r="C133" i="4"/>
  <c r="AC132" i="4"/>
  <c r="AD132" i="4" s="1"/>
  <c r="AA132" i="4"/>
  <c r="W132" i="4"/>
  <c r="X132" i="4" s="1"/>
  <c r="U132" i="4"/>
  <c r="R132" i="4"/>
  <c r="N132" i="4"/>
  <c r="O132" i="4" s="1"/>
  <c r="L132" i="4"/>
  <c r="I132" i="4"/>
  <c r="H132" i="4"/>
  <c r="F132" i="4"/>
  <c r="C132" i="4"/>
  <c r="AC131" i="4"/>
  <c r="AD131" i="4" s="1"/>
  <c r="AA131" i="4"/>
  <c r="X131" i="4"/>
  <c r="W131" i="4"/>
  <c r="U131" i="4"/>
  <c r="R131" i="4"/>
  <c r="O131" i="4"/>
  <c r="N131" i="4"/>
  <c r="L131" i="4"/>
  <c r="I131" i="4"/>
  <c r="H131" i="4"/>
  <c r="F131" i="4"/>
  <c r="C131" i="4"/>
  <c r="AC130" i="4"/>
  <c r="AD130" i="4" s="1"/>
  <c r="AA130" i="4"/>
  <c r="X130" i="4"/>
  <c r="W130" i="4"/>
  <c r="U130" i="4"/>
  <c r="R130" i="4"/>
  <c r="N130" i="4"/>
  <c r="O130" i="4" s="1"/>
  <c r="L130" i="4"/>
  <c r="H130" i="4"/>
  <c r="I130" i="4" s="1"/>
  <c r="F130" i="4"/>
  <c r="C130" i="4"/>
  <c r="AD129" i="4"/>
  <c r="AC129" i="4"/>
  <c r="AA129" i="4"/>
  <c r="X129" i="4"/>
  <c r="W129" i="4"/>
  <c r="U129" i="4"/>
  <c r="R129" i="4"/>
  <c r="O129" i="4"/>
  <c r="N129" i="4"/>
  <c r="L129" i="4"/>
  <c r="I129" i="4"/>
  <c r="H129" i="4"/>
  <c r="F129" i="4"/>
  <c r="C129" i="4"/>
  <c r="AD127" i="4"/>
  <c r="AC127" i="4"/>
  <c r="AA127" i="4"/>
  <c r="X127" i="4"/>
  <c r="W127" i="4"/>
  <c r="U127" i="4"/>
  <c r="R127" i="4"/>
  <c r="O127" i="4"/>
  <c r="N127" i="4"/>
  <c r="L127" i="4"/>
  <c r="H127" i="4"/>
  <c r="I127" i="4" s="1"/>
  <c r="F127" i="4"/>
  <c r="C127" i="4"/>
  <c r="AA124" i="4"/>
  <c r="Z124" i="4"/>
  <c r="Z172" i="4" s="1"/>
  <c r="Z198" i="4" s="1"/>
  <c r="Z346" i="4" s="1"/>
  <c r="X124" i="4"/>
  <c r="T124" i="4"/>
  <c r="U124" i="4" s="1"/>
  <c r="Q124" i="4"/>
  <c r="W124" i="4" s="1"/>
  <c r="N124" i="4"/>
  <c r="O124" i="4" s="1"/>
  <c r="K124" i="4"/>
  <c r="L124" i="4" s="1"/>
  <c r="E124" i="4"/>
  <c r="F124" i="4" s="1"/>
  <c r="C124" i="4"/>
  <c r="B124" i="4"/>
  <c r="B172" i="4" s="1"/>
  <c r="AD123" i="4"/>
  <c r="AC123" i="4"/>
  <c r="AA123" i="4"/>
  <c r="X123" i="4"/>
  <c r="W123" i="4"/>
  <c r="U123" i="4"/>
  <c r="R123" i="4"/>
  <c r="O123" i="4"/>
  <c r="N123" i="4"/>
  <c r="L123" i="4"/>
  <c r="I123" i="4"/>
  <c r="H123" i="4"/>
  <c r="F123" i="4"/>
  <c r="C123" i="4"/>
  <c r="AA122" i="4"/>
  <c r="Z122" i="4"/>
  <c r="T122" i="4"/>
  <c r="U122" i="4" s="1"/>
  <c r="Q122" i="4"/>
  <c r="W122" i="4" s="1"/>
  <c r="X122" i="4" s="1"/>
  <c r="L122" i="4"/>
  <c r="K122" i="4"/>
  <c r="F122" i="4"/>
  <c r="E122" i="4"/>
  <c r="C122" i="4"/>
  <c r="B122" i="4"/>
  <c r="N122" i="4" s="1"/>
  <c r="O122" i="4" s="1"/>
  <c r="AC121" i="4"/>
  <c r="AD121" i="4" s="1"/>
  <c r="AA121" i="4"/>
  <c r="X121" i="4"/>
  <c r="W121" i="4"/>
  <c r="U121" i="4"/>
  <c r="R121" i="4"/>
  <c r="N121" i="4"/>
  <c r="O121" i="4" s="1"/>
  <c r="L121" i="4"/>
  <c r="H121" i="4"/>
  <c r="I121" i="4" s="1"/>
  <c r="F121" i="4"/>
  <c r="C121" i="4"/>
  <c r="AC120" i="4"/>
  <c r="AD120" i="4" s="1"/>
  <c r="AA120" i="4"/>
  <c r="X120" i="4"/>
  <c r="W120" i="4"/>
  <c r="U120" i="4"/>
  <c r="R120" i="4"/>
  <c r="O120" i="4"/>
  <c r="N120" i="4"/>
  <c r="L120" i="4"/>
  <c r="I120" i="4"/>
  <c r="H120" i="4"/>
  <c r="F120" i="4"/>
  <c r="C120" i="4"/>
  <c r="AD119" i="4"/>
  <c r="AC119" i="4"/>
  <c r="AA119" i="4"/>
  <c r="X119" i="4"/>
  <c r="W119" i="4"/>
  <c r="U119" i="4"/>
  <c r="R119" i="4"/>
  <c r="O119" i="4"/>
  <c r="N119" i="4"/>
  <c r="L119" i="4"/>
  <c r="H119" i="4"/>
  <c r="I119" i="4" s="1"/>
  <c r="F119" i="4"/>
  <c r="C119" i="4"/>
  <c r="AA118" i="4"/>
  <c r="Z118" i="4"/>
  <c r="T118" i="4"/>
  <c r="U118" i="4" s="1"/>
  <c r="Q118" i="4"/>
  <c r="R118" i="4" s="1"/>
  <c r="N118" i="4"/>
  <c r="O118" i="4" s="1"/>
  <c r="K118" i="4"/>
  <c r="L118" i="4" s="1"/>
  <c r="E118" i="4"/>
  <c r="F118" i="4" s="1"/>
  <c r="C118" i="4"/>
  <c r="B118" i="4"/>
  <c r="AC117" i="4"/>
  <c r="AD117" i="4" s="1"/>
  <c r="AA117" i="4"/>
  <c r="X117" i="4"/>
  <c r="W117" i="4"/>
  <c r="U117" i="4"/>
  <c r="R117" i="4"/>
  <c r="O117" i="4"/>
  <c r="N117" i="4"/>
  <c r="L117" i="4"/>
  <c r="I117" i="4"/>
  <c r="H117" i="4"/>
  <c r="F117" i="4"/>
  <c r="C117" i="4"/>
  <c r="AD116" i="4"/>
  <c r="AC116" i="4"/>
  <c r="AA116" i="4"/>
  <c r="X116" i="4"/>
  <c r="W116" i="4"/>
  <c r="U116" i="4"/>
  <c r="R116" i="4"/>
  <c r="O116" i="4"/>
  <c r="N116" i="4"/>
  <c r="L116" i="4"/>
  <c r="H116" i="4"/>
  <c r="I116" i="4" s="1"/>
  <c r="F116" i="4"/>
  <c r="C116" i="4"/>
  <c r="AC115" i="4"/>
  <c r="AD115" i="4" s="1"/>
  <c r="AA115" i="4"/>
  <c r="W115" i="4"/>
  <c r="X115" i="4" s="1"/>
  <c r="U115" i="4"/>
  <c r="R115" i="4"/>
  <c r="O115" i="4"/>
  <c r="N115" i="4"/>
  <c r="L115" i="4"/>
  <c r="H115" i="4"/>
  <c r="I115" i="4" s="1"/>
  <c r="F115" i="4"/>
  <c r="C115" i="4"/>
  <c r="AD114" i="4"/>
  <c r="AC114" i="4"/>
  <c r="AA114" i="4"/>
  <c r="W114" i="4"/>
  <c r="X114" i="4" s="1"/>
  <c r="U114" i="4"/>
  <c r="R114" i="4"/>
  <c r="O114" i="4"/>
  <c r="N114" i="4"/>
  <c r="L114" i="4"/>
  <c r="H114" i="4"/>
  <c r="I114" i="4" s="1"/>
  <c r="F114" i="4"/>
  <c r="C114" i="4"/>
  <c r="AC113" i="4"/>
  <c r="AD113" i="4" s="1"/>
  <c r="AA113" i="4"/>
  <c r="X113" i="4"/>
  <c r="W113" i="4"/>
  <c r="U113" i="4"/>
  <c r="R113" i="4"/>
  <c r="N113" i="4"/>
  <c r="O113" i="4" s="1"/>
  <c r="L113" i="4"/>
  <c r="H113" i="4"/>
  <c r="I113" i="4" s="1"/>
  <c r="F113" i="4"/>
  <c r="C113" i="4"/>
  <c r="AC112" i="4"/>
  <c r="AD112" i="4" s="1"/>
  <c r="AA112" i="4"/>
  <c r="W112" i="4"/>
  <c r="X112" i="4" s="1"/>
  <c r="U112" i="4"/>
  <c r="R112" i="4"/>
  <c r="O112" i="4"/>
  <c r="N112" i="4"/>
  <c r="L112" i="4"/>
  <c r="I112" i="4"/>
  <c r="H112" i="4"/>
  <c r="F112" i="4"/>
  <c r="C112" i="4"/>
  <c r="AC111" i="4"/>
  <c r="AD111" i="4" s="1"/>
  <c r="AA111" i="4"/>
  <c r="X111" i="4"/>
  <c r="W111" i="4"/>
  <c r="U111" i="4"/>
  <c r="R111" i="4"/>
  <c r="O111" i="4"/>
  <c r="N111" i="4"/>
  <c r="L111" i="4"/>
  <c r="I111" i="4"/>
  <c r="H111" i="4"/>
  <c r="F111" i="4"/>
  <c r="C111" i="4"/>
  <c r="AC110" i="4"/>
  <c r="AD110" i="4" s="1"/>
  <c r="AA110" i="4"/>
  <c r="X110" i="4"/>
  <c r="W110" i="4"/>
  <c r="U110" i="4"/>
  <c r="R110" i="4"/>
  <c r="N110" i="4"/>
  <c r="O110" i="4" s="1"/>
  <c r="L110" i="4"/>
  <c r="H110" i="4"/>
  <c r="I110" i="4" s="1"/>
  <c r="F110" i="4"/>
  <c r="C110" i="4"/>
  <c r="AC109" i="4"/>
  <c r="AD109" i="4" s="1"/>
  <c r="AA109" i="4"/>
  <c r="X109" i="4"/>
  <c r="W109" i="4"/>
  <c r="U109" i="4"/>
  <c r="R109" i="4"/>
  <c r="O109" i="4"/>
  <c r="N109" i="4"/>
  <c r="L109" i="4"/>
  <c r="I109" i="4"/>
  <c r="H109" i="4"/>
  <c r="F109" i="4"/>
  <c r="C109" i="4"/>
  <c r="AD108" i="4"/>
  <c r="AC108" i="4"/>
  <c r="AA108" i="4"/>
  <c r="X108" i="4"/>
  <c r="W108" i="4"/>
  <c r="U108" i="4"/>
  <c r="R108" i="4"/>
  <c r="O108" i="4"/>
  <c r="N108" i="4"/>
  <c r="L108" i="4"/>
  <c r="H108" i="4"/>
  <c r="I108" i="4" s="1"/>
  <c r="F108" i="4"/>
  <c r="C108" i="4"/>
  <c r="AC107" i="4"/>
  <c r="AD107" i="4" s="1"/>
  <c r="AA107" i="4"/>
  <c r="W107" i="4"/>
  <c r="X107" i="4" s="1"/>
  <c r="U107" i="4"/>
  <c r="R107" i="4"/>
  <c r="O107" i="4"/>
  <c r="N107" i="4"/>
  <c r="L107" i="4"/>
  <c r="H107" i="4"/>
  <c r="I107" i="4" s="1"/>
  <c r="F107" i="4"/>
  <c r="C107" i="4"/>
  <c r="AD106" i="4"/>
  <c r="AC106" i="4"/>
  <c r="AA106" i="4"/>
  <c r="X106" i="4"/>
  <c r="W106" i="4"/>
  <c r="U106" i="4"/>
  <c r="R106" i="4"/>
  <c r="O106" i="4"/>
  <c r="N106" i="4"/>
  <c r="L106" i="4"/>
  <c r="H106" i="4"/>
  <c r="I106" i="4" s="1"/>
  <c r="F106" i="4"/>
  <c r="C106" i="4"/>
  <c r="AC105" i="4"/>
  <c r="AD105" i="4" s="1"/>
  <c r="AA105" i="4"/>
  <c r="X105" i="4"/>
  <c r="W105" i="4"/>
  <c r="U105" i="4"/>
  <c r="R105" i="4"/>
  <c r="N105" i="4"/>
  <c r="O105" i="4" s="1"/>
  <c r="L105" i="4"/>
  <c r="H105" i="4"/>
  <c r="I105" i="4" s="1"/>
  <c r="F105" i="4"/>
  <c r="C105" i="4"/>
  <c r="AC104" i="4"/>
  <c r="AD104" i="4" s="1"/>
  <c r="AA104" i="4"/>
  <c r="W104" i="4"/>
  <c r="X104" i="4" s="1"/>
  <c r="U104" i="4"/>
  <c r="R104" i="4"/>
  <c r="O104" i="4"/>
  <c r="N104" i="4"/>
  <c r="L104" i="4"/>
  <c r="H104" i="4"/>
  <c r="I104" i="4" s="1"/>
  <c r="F104" i="4"/>
  <c r="C104" i="4"/>
  <c r="AC103" i="4"/>
  <c r="AD103" i="4" s="1"/>
  <c r="AA103" i="4"/>
  <c r="X103" i="4"/>
  <c r="W103" i="4"/>
  <c r="U103" i="4"/>
  <c r="R103" i="4"/>
  <c r="O103" i="4"/>
  <c r="N103" i="4"/>
  <c r="L103" i="4"/>
  <c r="I103" i="4"/>
  <c r="H103" i="4"/>
  <c r="F103" i="4"/>
  <c r="C103" i="4"/>
  <c r="AC102" i="4"/>
  <c r="AD102" i="4" s="1"/>
  <c r="AA102" i="4"/>
  <c r="X102" i="4"/>
  <c r="W102" i="4"/>
  <c r="U102" i="4"/>
  <c r="R102" i="4"/>
  <c r="N102" i="4"/>
  <c r="O102" i="4" s="1"/>
  <c r="L102" i="4"/>
  <c r="H102" i="4"/>
  <c r="I102" i="4" s="1"/>
  <c r="F102" i="4"/>
  <c r="C102" i="4"/>
  <c r="AC101" i="4"/>
  <c r="AD101" i="4" s="1"/>
  <c r="AA101" i="4"/>
  <c r="X101" i="4"/>
  <c r="W101" i="4"/>
  <c r="U101" i="4"/>
  <c r="R101" i="4"/>
  <c r="O101" i="4"/>
  <c r="N101" i="4"/>
  <c r="L101" i="4"/>
  <c r="I101" i="4"/>
  <c r="H101" i="4"/>
  <c r="F101" i="4"/>
  <c r="C101" i="4"/>
  <c r="AD100" i="4"/>
  <c r="AC100" i="4"/>
  <c r="AA100" i="4"/>
  <c r="X100" i="4"/>
  <c r="W100" i="4"/>
  <c r="U100" i="4"/>
  <c r="R100" i="4"/>
  <c r="O100" i="4"/>
  <c r="N100" i="4"/>
  <c r="L100" i="4"/>
  <c r="H100" i="4"/>
  <c r="I100" i="4" s="1"/>
  <c r="F100" i="4"/>
  <c r="C100" i="4"/>
  <c r="AC99" i="4"/>
  <c r="AD99" i="4" s="1"/>
  <c r="AA99" i="4"/>
  <c r="W99" i="4"/>
  <c r="X99" i="4" s="1"/>
  <c r="U99" i="4"/>
  <c r="R99" i="4"/>
  <c r="O99" i="4"/>
  <c r="N99" i="4"/>
  <c r="L99" i="4"/>
  <c r="H99" i="4"/>
  <c r="I99" i="4" s="1"/>
  <c r="F99" i="4"/>
  <c r="C99" i="4"/>
  <c r="AD98" i="4"/>
  <c r="AC98" i="4"/>
  <c r="AA98" i="4"/>
  <c r="W98" i="4"/>
  <c r="X98" i="4" s="1"/>
  <c r="U98" i="4"/>
  <c r="R98" i="4"/>
  <c r="O98" i="4"/>
  <c r="N98" i="4"/>
  <c r="L98" i="4"/>
  <c r="H98" i="4"/>
  <c r="I98" i="4" s="1"/>
  <c r="F98" i="4"/>
  <c r="C98" i="4"/>
  <c r="AC97" i="4"/>
  <c r="AD97" i="4" s="1"/>
  <c r="AA97" i="4"/>
  <c r="X97" i="4"/>
  <c r="W97" i="4"/>
  <c r="U97" i="4"/>
  <c r="R97" i="4"/>
  <c r="N97" i="4"/>
  <c r="O97" i="4" s="1"/>
  <c r="L97" i="4"/>
  <c r="H97" i="4"/>
  <c r="I97" i="4" s="1"/>
  <c r="F97" i="4"/>
  <c r="C97" i="4"/>
  <c r="AC96" i="4"/>
  <c r="AD96" i="4" s="1"/>
  <c r="AA96" i="4"/>
  <c r="W96" i="4"/>
  <c r="X96" i="4" s="1"/>
  <c r="U96" i="4"/>
  <c r="R96" i="4"/>
  <c r="O96" i="4"/>
  <c r="N96" i="4"/>
  <c r="L96" i="4"/>
  <c r="I96" i="4"/>
  <c r="H96" i="4"/>
  <c r="F96" i="4"/>
  <c r="C96" i="4"/>
  <c r="AC95" i="4"/>
  <c r="AD95" i="4" s="1"/>
  <c r="AA95" i="4"/>
  <c r="X95" i="4"/>
  <c r="W95" i="4"/>
  <c r="U95" i="4"/>
  <c r="R95" i="4"/>
  <c r="O95" i="4"/>
  <c r="N95" i="4"/>
  <c r="L95" i="4"/>
  <c r="I95" i="4"/>
  <c r="H95" i="4"/>
  <c r="F95" i="4"/>
  <c r="C95" i="4"/>
  <c r="AC94" i="4"/>
  <c r="AD94" i="4" s="1"/>
  <c r="AA94" i="4"/>
  <c r="X94" i="4"/>
  <c r="W94" i="4"/>
  <c r="U94" i="4"/>
  <c r="R94" i="4"/>
  <c r="N94" i="4"/>
  <c r="O94" i="4" s="1"/>
  <c r="L94" i="4"/>
  <c r="H94" i="4"/>
  <c r="I94" i="4" s="1"/>
  <c r="F94" i="4"/>
  <c r="C94" i="4"/>
  <c r="AD92" i="4"/>
  <c r="AC92" i="4"/>
  <c r="AA92" i="4"/>
  <c r="X92" i="4"/>
  <c r="W92" i="4"/>
  <c r="U92" i="4"/>
  <c r="R92" i="4"/>
  <c r="O92" i="4"/>
  <c r="N92" i="4"/>
  <c r="L92" i="4"/>
  <c r="I92" i="4"/>
  <c r="H92" i="4"/>
  <c r="F92" i="4"/>
  <c r="C92" i="4"/>
  <c r="AC91" i="4"/>
  <c r="AD91" i="4" s="1"/>
  <c r="AA91" i="4"/>
  <c r="X91" i="4"/>
  <c r="W91" i="4"/>
  <c r="U91" i="4"/>
  <c r="R91" i="4"/>
  <c r="O91" i="4"/>
  <c r="N91" i="4"/>
  <c r="L91" i="4"/>
  <c r="H91" i="4"/>
  <c r="I91" i="4" s="1"/>
  <c r="F91" i="4"/>
  <c r="C91" i="4"/>
  <c r="AC90" i="4"/>
  <c r="AD90" i="4" s="1"/>
  <c r="AA90" i="4"/>
  <c r="X90" i="4"/>
  <c r="W90" i="4"/>
  <c r="U90" i="4"/>
  <c r="R90" i="4"/>
  <c r="O90" i="4"/>
  <c r="N90" i="4"/>
  <c r="L90" i="4"/>
  <c r="H90" i="4"/>
  <c r="I90" i="4" s="1"/>
  <c r="F90" i="4"/>
  <c r="C90" i="4"/>
  <c r="AD89" i="4"/>
  <c r="AC89" i="4"/>
  <c r="AA89" i="4"/>
  <c r="W89" i="4"/>
  <c r="X89" i="4" s="1"/>
  <c r="U89" i="4"/>
  <c r="R89" i="4"/>
  <c r="O89" i="4"/>
  <c r="N89" i="4"/>
  <c r="L89" i="4"/>
  <c r="H89" i="4"/>
  <c r="I89" i="4" s="1"/>
  <c r="F89" i="4"/>
  <c r="C89" i="4"/>
  <c r="AC88" i="4"/>
  <c r="AD88" i="4" s="1"/>
  <c r="AA88" i="4"/>
  <c r="Z88" i="4"/>
  <c r="U88" i="4"/>
  <c r="T88" i="4"/>
  <c r="Q88" i="4"/>
  <c r="W88" i="4" s="1"/>
  <c r="X88" i="4" s="1"/>
  <c r="K88" i="4"/>
  <c r="L88" i="4" s="1"/>
  <c r="H88" i="4"/>
  <c r="I88" i="4" s="1"/>
  <c r="E88" i="4"/>
  <c r="F88" i="4" s="1"/>
  <c r="C88" i="4"/>
  <c r="B88" i="4"/>
  <c r="AC87" i="4"/>
  <c r="AD87" i="4" s="1"/>
  <c r="AA87" i="4"/>
  <c r="W87" i="4"/>
  <c r="X87" i="4" s="1"/>
  <c r="U87" i="4"/>
  <c r="R87" i="4"/>
  <c r="O87" i="4"/>
  <c r="N87" i="4"/>
  <c r="L87" i="4"/>
  <c r="H87" i="4"/>
  <c r="I87" i="4" s="1"/>
  <c r="F87" i="4"/>
  <c r="C87" i="4"/>
  <c r="AD86" i="4"/>
  <c r="AC86" i="4"/>
  <c r="AA86" i="4"/>
  <c r="X86" i="4"/>
  <c r="W86" i="4"/>
  <c r="U86" i="4"/>
  <c r="R86" i="4"/>
  <c r="O86" i="4"/>
  <c r="N86" i="4"/>
  <c r="L86" i="4"/>
  <c r="H86" i="4"/>
  <c r="I86" i="4" s="1"/>
  <c r="F86" i="4"/>
  <c r="C86" i="4"/>
  <c r="AC85" i="4"/>
  <c r="AD85" i="4" s="1"/>
  <c r="AA85" i="4"/>
  <c r="X85" i="4"/>
  <c r="W85" i="4"/>
  <c r="U85" i="4"/>
  <c r="R85" i="4"/>
  <c r="O85" i="4"/>
  <c r="N85" i="4"/>
  <c r="L85" i="4"/>
  <c r="H85" i="4"/>
  <c r="I85" i="4" s="1"/>
  <c r="F85" i="4"/>
  <c r="C85" i="4"/>
  <c r="AC84" i="4"/>
  <c r="AD84" i="4" s="1"/>
  <c r="AA84" i="4"/>
  <c r="X84" i="4"/>
  <c r="W84" i="4"/>
  <c r="U84" i="4"/>
  <c r="R84" i="4"/>
  <c r="N84" i="4"/>
  <c r="O84" i="4" s="1"/>
  <c r="L84" i="4"/>
  <c r="I84" i="4"/>
  <c r="H84" i="4"/>
  <c r="F84" i="4"/>
  <c r="C84" i="4"/>
  <c r="AC83" i="4"/>
  <c r="AD83" i="4" s="1"/>
  <c r="AA83" i="4"/>
  <c r="X83" i="4"/>
  <c r="W83" i="4"/>
  <c r="U83" i="4"/>
  <c r="R83" i="4"/>
  <c r="O83" i="4"/>
  <c r="N83" i="4"/>
  <c r="L83" i="4"/>
  <c r="H83" i="4"/>
  <c r="I83" i="4" s="1"/>
  <c r="F83" i="4"/>
  <c r="C83" i="4"/>
  <c r="AC82" i="4"/>
  <c r="AD82" i="4" s="1"/>
  <c r="AA82" i="4"/>
  <c r="X82" i="4"/>
  <c r="W82" i="4"/>
  <c r="U82" i="4"/>
  <c r="R82" i="4"/>
  <c r="N82" i="4"/>
  <c r="O82" i="4" s="1"/>
  <c r="L82" i="4"/>
  <c r="H82" i="4"/>
  <c r="I82" i="4" s="1"/>
  <c r="F82" i="4"/>
  <c r="C82" i="4"/>
  <c r="AC81" i="4"/>
  <c r="AD81" i="4" s="1"/>
  <c r="AA81" i="4"/>
  <c r="X81" i="4"/>
  <c r="W81" i="4"/>
  <c r="U81" i="4"/>
  <c r="R81" i="4"/>
  <c r="O81" i="4"/>
  <c r="N81" i="4"/>
  <c r="L81" i="4"/>
  <c r="H81" i="4"/>
  <c r="I81" i="4" s="1"/>
  <c r="F81" i="4"/>
  <c r="C81" i="4"/>
  <c r="AC80" i="4"/>
  <c r="AD80" i="4" s="1"/>
  <c r="AA80" i="4"/>
  <c r="X80" i="4"/>
  <c r="W80" i="4"/>
  <c r="U80" i="4"/>
  <c r="R80" i="4"/>
  <c r="O80" i="4"/>
  <c r="N80" i="4"/>
  <c r="L80" i="4"/>
  <c r="H80" i="4"/>
  <c r="I80" i="4" s="1"/>
  <c r="F80" i="4"/>
  <c r="C80" i="4"/>
  <c r="AC79" i="4"/>
  <c r="AD79" i="4" s="1"/>
  <c r="AA79" i="4"/>
  <c r="X79" i="4"/>
  <c r="W79" i="4"/>
  <c r="U79" i="4"/>
  <c r="R79" i="4"/>
  <c r="O79" i="4"/>
  <c r="N79" i="4"/>
  <c r="L79" i="4"/>
  <c r="H79" i="4"/>
  <c r="I79" i="4" s="1"/>
  <c r="F79" i="4"/>
  <c r="C79" i="4"/>
  <c r="AC78" i="4"/>
  <c r="AD78" i="4" s="1"/>
  <c r="AA78" i="4"/>
  <c r="W78" i="4"/>
  <c r="X78" i="4" s="1"/>
  <c r="U78" i="4"/>
  <c r="R78" i="4"/>
  <c r="O78" i="4"/>
  <c r="N78" i="4"/>
  <c r="L78" i="4"/>
  <c r="H78" i="4"/>
  <c r="I78" i="4" s="1"/>
  <c r="F78" i="4"/>
  <c r="C78" i="4"/>
  <c r="AC77" i="4"/>
  <c r="AD77" i="4" s="1"/>
  <c r="AA77" i="4"/>
  <c r="X77" i="4"/>
  <c r="W77" i="4"/>
  <c r="U77" i="4"/>
  <c r="R77" i="4"/>
  <c r="N77" i="4"/>
  <c r="O77" i="4" s="1"/>
  <c r="L77" i="4"/>
  <c r="H77" i="4"/>
  <c r="I77" i="4" s="1"/>
  <c r="F77" i="4"/>
  <c r="C77" i="4"/>
  <c r="AC76" i="4"/>
  <c r="AD76" i="4" s="1"/>
  <c r="AA76" i="4"/>
  <c r="W76" i="4"/>
  <c r="X76" i="4" s="1"/>
  <c r="U76" i="4"/>
  <c r="R76" i="4"/>
  <c r="N76" i="4"/>
  <c r="O76" i="4" s="1"/>
  <c r="L76" i="4"/>
  <c r="I76" i="4"/>
  <c r="H76" i="4"/>
  <c r="F76" i="4"/>
  <c r="C76" i="4"/>
  <c r="AC75" i="4"/>
  <c r="AD75" i="4" s="1"/>
  <c r="AA75" i="4"/>
  <c r="X75" i="4"/>
  <c r="W75" i="4"/>
  <c r="U75" i="4"/>
  <c r="R75" i="4"/>
  <c r="O75" i="4"/>
  <c r="N75" i="4"/>
  <c r="L75" i="4"/>
  <c r="H75" i="4"/>
  <c r="I75" i="4" s="1"/>
  <c r="F75" i="4"/>
  <c r="C75" i="4"/>
  <c r="Z73" i="4"/>
  <c r="AA73" i="4" s="1"/>
  <c r="W73" i="4"/>
  <c r="X73" i="4" s="1"/>
  <c r="T73" i="4"/>
  <c r="U73" i="4" s="1"/>
  <c r="Q73" i="4"/>
  <c r="AC73" i="4" s="1"/>
  <c r="AD73" i="4" s="1"/>
  <c r="N73" i="4"/>
  <c r="O73" i="4" s="1"/>
  <c r="L73" i="4"/>
  <c r="K73" i="4"/>
  <c r="I73" i="4"/>
  <c r="H73" i="4"/>
  <c r="E73" i="4"/>
  <c r="F73" i="4" s="1"/>
  <c r="B73" i="4"/>
  <c r="C73" i="4" s="1"/>
  <c r="AC72" i="4"/>
  <c r="AD72" i="4" s="1"/>
  <c r="AA72" i="4"/>
  <c r="X72" i="4"/>
  <c r="W72" i="4"/>
  <c r="U72" i="4"/>
  <c r="R72" i="4"/>
  <c r="O72" i="4"/>
  <c r="N72" i="4"/>
  <c r="L72" i="4"/>
  <c r="H72" i="4"/>
  <c r="I72" i="4" s="1"/>
  <c r="F72" i="4"/>
  <c r="C72" i="4"/>
  <c r="AC71" i="4"/>
  <c r="AD71" i="4" s="1"/>
  <c r="AA71" i="4"/>
  <c r="X71" i="4"/>
  <c r="W71" i="4"/>
  <c r="U71" i="4"/>
  <c r="R71" i="4"/>
  <c r="O71" i="4"/>
  <c r="N71" i="4"/>
  <c r="L71" i="4"/>
  <c r="I71" i="4"/>
  <c r="H71" i="4"/>
  <c r="F71" i="4"/>
  <c r="C71" i="4"/>
  <c r="AC70" i="4"/>
  <c r="AD70" i="4" s="1"/>
  <c r="AA70" i="4"/>
  <c r="X70" i="4"/>
  <c r="W70" i="4"/>
  <c r="U70" i="4"/>
  <c r="R70" i="4"/>
  <c r="N70" i="4"/>
  <c r="O70" i="4" s="1"/>
  <c r="L70" i="4"/>
  <c r="H70" i="4"/>
  <c r="I70" i="4" s="1"/>
  <c r="F70" i="4"/>
  <c r="C70" i="4"/>
  <c r="AD69" i="4"/>
  <c r="AC69" i="4"/>
  <c r="AA69" i="4"/>
  <c r="X69" i="4"/>
  <c r="W69" i="4"/>
  <c r="U69" i="4"/>
  <c r="R69" i="4"/>
  <c r="O69" i="4"/>
  <c r="N69" i="4"/>
  <c r="L69" i="4"/>
  <c r="H69" i="4"/>
  <c r="I69" i="4" s="1"/>
  <c r="F69" i="4"/>
  <c r="C69" i="4"/>
  <c r="AC68" i="4"/>
  <c r="AD68" i="4" s="1"/>
  <c r="AA68" i="4"/>
  <c r="X68" i="4"/>
  <c r="W68" i="4"/>
  <c r="U68" i="4"/>
  <c r="R68" i="4"/>
  <c r="O68" i="4"/>
  <c r="N68" i="4"/>
  <c r="L68" i="4"/>
  <c r="H68" i="4"/>
  <c r="I68" i="4" s="1"/>
  <c r="F68" i="4"/>
  <c r="C68" i="4"/>
  <c r="AC67" i="4"/>
  <c r="AD67" i="4" s="1"/>
  <c r="AA67" i="4"/>
  <c r="W67" i="4"/>
  <c r="X67" i="4" s="1"/>
  <c r="U67" i="4"/>
  <c r="R67" i="4"/>
  <c r="O67" i="4"/>
  <c r="N67" i="4"/>
  <c r="L67" i="4"/>
  <c r="H67" i="4"/>
  <c r="I67" i="4" s="1"/>
  <c r="F67" i="4"/>
  <c r="C67" i="4"/>
  <c r="AD66" i="4"/>
  <c r="AC66" i="4"/>
  <c r="AA66" i="4"/>
  <c r="W66" i="4"/>
  <c r="X66" i="4" s="1"/>
  <c r="U66" i="4"/>
  <c r="R66" i="4"/>
  <c r="O66" i="4"/>
  <c r="N66" i="4"/>
  <c r="L66" i="4"/>
  <c r="H66" i="4"/>
  <c r="I66" i="4" s="1"/>
  <c r="F66" i="4"/>
  <c r="C66" i="4"/>
  <c r="AC65" i="4"/>
  <c r="AD65" i="4" s="1"/>
  <c r="AA65" i="4"/>
  <c r="X65" i="4"/>
  <c r="W65" i="4"/>
  <c r="U65" i="4"/>
  <c r="R65" i="4"/>
  <c r="N65" i="4"/>
  <c r="O65" i="4" s="1"/>
  <c r="L65" i="4"/>
  <c r="H65" i="4"/>
  <c r="I65" i="4" s="1"/>
  <c r="F65" i="4"/>
  <c r="C65" i="4"/>
  <c r="AC64" i="4"/>
  <c r="AD64" i="4" s="1"/>
  <c r="AA64" i="4"/>
  <c r="W64" i="4"/>
  <c r="X64" i="4" s="1"/>
  <c r="U64" i="4"/>
  <c r="R64" i="4"/>
  <c r="O64" i="4"/>
  <c r="N64" i="4"/>
  <c r="L64" i="4"/>
  <c r="H64" i="4"/>
  <c r="I64" i="4" s="1"/>
  <c r="F64" i="4"/>
  <c r="C64" i="4"/>
  <c r="Z62" i="4"/>
  <c r="AA62" i="4" s="1"/>
  <c r="W62" i="4"/>
  <c r="X62" i="4" s="1"/>
  <c r="U62" i="4"/>
  <c r="T62" i="4"/>
  <c r="Q62" i="4"/>
  <c r="R62" i="4" s="1"/>
  <c r="K62" i="4"/>
  <c r="H62" i="4"/>
  <c r="I62" i="4" s="1"/>
  <c r="E62" i="4"/>
  <c r="F62" i="4" s="1"/>
  <c r="B62" i="4"/>
  <c r="C62" i="4" s="1"/>
  <c r="Z61" i="4"/>
  <c r="AC61" i="4" s="1"/>
  <c r="AD61" i="4" s="1"/>
  <c r="T61" i="4"/>
  <c r="U61" i="4" s="1"/>
  <c r="R61" i="4"/>
  <c r="Q61" i="4"/>
  <c r="W61" i="4" s="1"/>
  <c r="X61" i="4" s="1"/>
  <c r="K61" i="4"/>
  <c r="L61" i="4" s="1"/>
  <c r="H61" i="4"/>
  <c r="I61" i="4" s="1"/>
  <c r="E61" i="4"/>
  <c r="F61" i="4" s="1"/>
  <c r="C61" i="4"/>
  <c r="B61" i="4"/>
  <c r="N61" i="4" s="1"/>
  <c r="O61" i="4" s="1"/>
  <c r="AC60" i="4"/>
  <c r="AD60" i="4" s="1"/>
  <c r="AA60" i="4"/>
  <c r="W60" i="4"/>
  <c r="X60" i="4" s="1"/>
  <c r="U60" i="4"/>
  <c r="R60" i="4"/>
  <c r="O60" i="4"/>
  <c r="N60" i="4"/>
  <c r="L60" i="4"/>
  <c r="H60" i="4"/>
  <c r="I60" i="4" s="1"/>
  <c r="F60" i="4"/>
  <c r="C60" i="4"/>
  <c r="AD59" i="4"/>
  <c r="AC59" i="4"/>
  <c r="AA59" i="4"/>
  <c r="X59" i="4"/>
  <c r="W59" i="4"/>
  <c r="U59" i="4"/>
  <c r="R59" i="4"/>
  <c r="O59" i="4"/>
  <c r="N59" i="4"/>
  <c r="L59" i="4"/>
  <c r="H59" i="4"/>
  <c r="I59" i="4" s="1"/>
  <c r="F59" i="4"/>
  <c r="C59" i="4"/>
  <c r="AC58" i="4"/>
  <c r="AD58" i="4" s="1"/>
  <c r="AA58" i="4"/>
  <c r="X58" i="4"/>
  <c r="W58" i="4"/>
  <c r="U58" i="4"/>
  <c r="R58" i="4"/>
  <c r="O58" i="4"/>
  <c r="N58" i="4"/>
  <c r="L58" i="4"/>
  <c r="H58" i="4"/>
  <c r="I58" i="4" s="1"/>
  <c r="F58" i="4"/>
  <c r="C58" i="4"/>
  <c r="AC57" i="4"/>
  <c r="AD57" i="4" s="1"/>
  <c r="AA57" i="4"/>
  <c r="X57" i="4"/>
  <c r="W57" i="4"/>
  <c r="U57" i="4"/>
  <c r="R57" i="4"/>
  <c r="O57" i="4"/>
  <c r="N57" i="4"/>
  <c r="L57" i="4"/>
  <c r="I57" i="4"/>
  <c r="H57" i="4"/>
  <c r="F57" i="4"/>
  <c r="C57" i="4"/>
  <c r="AC56" i="4"/>
  <c r="AD56" i="4" s="1"/>
  <c r="AA56" i="4"/>
  <c r="X56" i="4"/>
  <c r="W56" i="4"/>
  <c r="U56" i="4"/>
  <c r="R56" i="4"/>
  <c r="O56" i="4"/>
  <c r="N56" i="4"/>
  <c r="L56" i="4"/>
  <c r="I56" i="4"/>
  <c r="H56" i="4"/>
  <c r="F56" i="4"/>
  <c r="C56" i="4"/>
  <c r="AC55" i="4"/>
  <c r="AD55" i="4" s="1"/>
  <c r="AA55" i="4"/>
  <c r="W55" i="4"/>
  <c r="X55" i="4" s="1"/>
  <c r="U55" i="4"/>
  <c r="R55" i="4"/>
  <c r="N55" i="4"/>
  <c r="O55" i="4" s="1"/>
  <c r="L55" i="4"/>
  <c r="H55" i="4"/>
  <c r="I55" i="4" s="1"/>
  <c r="F55" i="4"/>
  <c r="C55" i="4"/>
  <c r="AD54" i="4"/>
  <c r="AC54" i="4"/>
  <c r="AA54" i="4"/>
  <c r="X54" i="4"/>
  <c r="W54" i="4"/>
  <c r="U54" i="4"/>
  <c r="R54" i="4"/>
  <c r="O54" i="4"/>
  <c r="N54" i="4"/>
  <c r="L54" i="4"/>
  <c r="H54" i="4"/>
  <c r="I54" i="4" s="1"/>
  <c r="F54" i="4"/>
  <c r="C54" i="4"/>
  <c r="AC53" i="4"/>
  <c r="AD53" i="4" s="1"/>
  <c r="AA53" i="4"/>
  <c r="X53" i="4"/>
  <c r="W53" i="4"/>
  <c r="U53" i="4"/>
  <c r="R53" i="4"/>
  <c r="O53" i="4"/>
  <c r="N53" i="4"/>
  <c r="L53" i="4"/>
  <c r="H53" i="4"/>
  <c r="I53" i="4" s="1"/>
  <c r="F53" i="4"/>
  <c r="C53" i="4"/>
  <c r="AC52" i="4"/>
  <c r="AD52" i="4" s="1"/>
  <c r="AA52" i="4"/>
  <c r="X52" i="4"/>
  <c r="W52" i="4"/>
  <c r="U52" i="4"/>
  <c r="R52" i="4"/>
  <c r="O52" i="4"/>
  <c r="N52" i="4"/>
  <c r="L52" i="4"/>
  <c r="I52" i="4"/>
  <c r="H52" i="4"/>
  <c r="F52" i="4"/>
  <c r="C52" i="4"/>
  <c r="AC51" i="4"/>
  <c r="AD51" i="4" s="1"/>
  <c r="AA51" i="4"/>
  <c r="W51" i="4"/>
  <c r="X51" i="4" s="1"/>
  <c r="U51" i="4"/>
  <c r="R51" i="4"/>
  <c r="O51" i="4"/>
  <c r="N51" i="4"/>
  <c r="L51" i="4"/>
  <c r="H51" i="4"/>
  <c r="I51" i="4" s="1"/>
  <c r="F51" i="4"/>
  <c r="C51" i="4"/>
  <c r="AC50" i="4"/>
  <c r="AD50" i="4" s="1"/>
  <c r="AA50" i="4"/>
  <c r="X50" i="4"/>
  <c r="W50" i="4"/>
  <c r="U50" i="4"/>
  <c r="R50" i="4"/>
  <c r="N50" i="4"/>
  <c r="O50" i="4" s="1"/>
  <c r="L50" i="4"/>
  <c r="H50" i="4"/>
  <c r="I50" i="4" s="1"/>
  <c r="F50" i="4"/>
  <c r="C50" i="4"/>
  <c r="AD49" i="4"/>
  <c r="AC49" i="4"/>
  <c r="AA49" i="4"/>
  <c r="X49" i="4"/>
  <c r="W49" i="4"/>
  <c r="U49" i="4"/>
  <c r="R49" i="4"/>
  <c r="N49" i="4"/>
  <c r="O49" i="4" s="1"/>
  <c r="L49" i="4"/>
  <c r="H49" i="4"/>
  <c r="I49" i="4" s="1"/>
  <c r="F49" i="4"/>
  <c r="C49" i="4"/>
  <c r="AC48" i="4"/>
  <c r="AD48" i="4" s="1"/>
  <c r="AA48" i="4"/>
  <c r="X48" i="4"/>
  <c r="W48" i="4"/>
  <c r="U48" i="4"/>
  <c r="R48" i="4"/>
  <c r="O48" i="4"/>
  <c r="N48" i="4"/>
  <c r="L48" i="4"/>
  <c r="H48" i="4"/>
  <c r="I48" i="4" s="1"/>
  <c r="F48" i="4"/>
  <c r="C48" i="4"/>
  <c r="AC47" i="4"/>
  <c r="AD47" i="4" s="1"/>
  <c r="AA47" i="4"/>
  <c r="W47" i="4"/>
  <c r="X47" i="4" s="1"/>
  <c r="U47" i="4"/>
  <c r="R47" i="4"/>
  <c r="N47" i="4"/>
  <c r="O47" i="4" s="1"/>
  <c r="L47" i="4"/>
  <c r="H47" i="4"/>
  <c r="I47" i="4" s="1"/>
  <c r="F47" i="4"/>
  <c r="C47" i="4"/>
  <c r="AC46" i="4"/>
  <c r="AD46" i="4" s="1"/>
  <c r="AA46" i="4"/>
  <c r="X46" i="4"/>
  <c r="W46" i="4"/>
  <c r="U46" i="4"/>
  <c r="R46" i="4"/>
  <c r="O46" i="4"/>
  <c r="N46" i="4"/>
  <c r="L46" i="4"/>
  <c r="H46" i="4"/>
  <c r="I46" i="4" s="1"/>
  <c r="F46" i="4"/>
  <c r="C46" i="4"/>
  <c r="AC44" i="4"/>
  <c r="AD44" i="4" s="1"/>
  <c r="AA44" i="4"/>
  <c r="X44" i="4"/>
  <c r="W44" i="4"/>
  <c r="U44" i="4"/>
  <c r="R44" i="4"/>
  <c r="O44" i="4"/>
  <c r="N44" i="4"/>
  <c r="L44" i="4"/>
  <c r="H44" i="4"/>
  <c r="I44" i="4" s="1"/>
  <c r="F44" i="4"/>
  <c r="C44" i="4"/>
  <c r="AC43" i="4"/>
  <c r="AD43" i="4" s="1"/>
  <c r="AA43" i="4"/>
  <c r="X43" i="4"/>
  <c r="W43" i="4"/>
  <c r="U43" i="4"/>
  <c r="R43" i="4"/>
  <c r="O43" i="4"/>
  <c r="N43" i="4"/>
  <c r="L43" i="4"/>
  <c r="I43" i="4"/>
  <c r="H43" i="4"/>
  <c r="F43" i="4"/>
  <c r="C43" i="4"/>
  <c r="AC42" i="4"/>
  <c r="AD42" i="4" s="1"/>
  <c r="AA42" i="4"/>
  <c r="X42" i="4"/>
  <c r="W42" i="4"/>
  <c r="U42" i="4"/>
  <c r="R42" i="4"/>
  <c r="O42" i="4"/>
  <c r="N42" i="4"/>
  <c r="L42" i="4"/>
  <c r="H42" i="4"/>
  <c r="I42" i="4" s="1"/>
  <c r="F42" i="4"/>
  <c r="C42" i="4"/>
  <c r="Z40" i="4"/>
  <c r="AC40" i="4" s="1"/>
  <c r="AD40" i="4" s="1"/>
  <c r="U40" i="4"/>
  <c r="T40" i="4"/>
  <c r="W40" i="4" s="1"/>
  <c r="X40" i="4" s="1"/>
  <c r="R40" i="4"/>
  <c r="Q40" i="4"/>
  <c r="N40" i="4"/>
  <c r="O40" i="4" s="1"/>
  <c r="K40" i="4"/>
  <c r="L40" i="4" s="1"/>
  <c r="E40" i="4"/>
  <c r="F40" i="4" s="1"/>
  <c r="C40" i="4"/>
  <c r="B40" i="4"/>
  <c r="AC39" i="4"/>
  <c r="AD39" i="4" s="1"/>
  <c r="AA39" i="4"/>
  <c r="W39" i="4"/>
  <c r="X39" i="4" s="1"/>
  <c r="U39" i="4"/>
  <c r="R39" i="4"/>
  <c r="N39" i="4"/>
  <c r="O39" i="4" s="1"/>
  <c r="L39" i="4"/>
  <c r="I39" i="4"/>
  <c r="H39" i="4"/>
  <c r="F39" i="4"/>
  <c r="C39" i="4"/>
  <c r="AD38" i="4"/>
  <c r="AC38" i="4"/>
  <c r="AA38" i="4"/>
  <c r="W38" i="4"/>
  <c r="X38" i="4" s="1"/>
  <c r="U38" i="4"/>
  <c r="R38" i="4"/>
  <c r="O38" i="4"/>
  <c r="N38" i="4"/>
  <c r="L38" i="4"/>
  <c r="I38" i="4"/>
  <c r="H38" i="4"/>
  <c r="F38" i="4"/>
  <c r="C38" i="4"/>
  <c r="AC37" i="4"/>
  <c r="AD37" i="4" s="1"/>
  <c r="AA37" i="4"/>
  <c r="X37" i="4"/>
  <c r="W37" i="4"/>
  <c r="U37" i="4"/>
  <c r="R37" i="4"/>
  <c r="O37" i="4"/>
  <c r="N37" i="4"/>
  <c r="L37" i="4"/>
  <c r="H37" i="4"/>
  <c r="I37" i="4" s="1"/>
  <c r="F37" i="4"/>
  <c r="C37" i="4"/>
  <c r="AD36" i="4"/>
  <c r="AC36" i="4"/>
  <c r="AA36" i="4"/>
  <c r="W36" i="4"/>
  <c r="X36" i="4" s="1"/>
  <c r="U36" i="4"/>
  <c r="R36" i="4"/>
  <c r="N36" i="4"/>
  <c r="O36" i="4" s="1"/>
  <c r="L36" i="4"/>
  <c r="I36" i="4"/>
  <c r="H36" i="4"/>
  <c r="F36" i="4"/>
  <c r="C36" i="4"/>
  <c r="AD35" i="4"/>
  <c r="AC35" i="4"/>
  <c r="AA35" i="4"/>
  <c r="X35" i="4"/>
  <c r="W35" i="4"/>
  <c r="U35" i="4"/>
  <c r="R35" i="4"/>
  <c r="O35" i="4"/>
  <c r="N35" i="4"/>
  <c r="L35" i="4"/>
  <c r="H35" i="4"/>
  <c r="I35" i="4" s="1"/>
  <c r="F35" i="4"/>
  <c r="C35" i="4"/>
  <c r="AC34" i="4"/>
  <c r="AD34" i="4" s="1"/>
  <c r="AA34" i="4"/>
  <c r="W34" i="4"/>
  <c r="X34" i="4" s="1"/>
  <c r="U34" i="4"/>
  <c r="R34" i="4"/>
  <c r="O34" i="4"/>
  <c r="N34" i="4"/>
  <c r="L34" i="4"/>
  <c r="I34" i="4"/>
  <c r="H34" i="4"/>
  <c r="F34" i="4"/>
  <c r="C34" i="4"/>
  <c r="AC33" i="4"/>
  <c r="AD33" i="4" s="1"/>
  <c r="AA33" i="4"/>
  <c r="X33" i="4"/>
  <c r="W33" i="4"/>
  <c r="U33" i="4"/>
  <c r="R33" i="4"/>
  <c r="O33" i="4"/>
  <c r="N33" i="4"/>
  <c r="L33" i="4"/>
  <c r="H33" i="4"/>
  <c r="I33" i="4" s="1"/>
  <c r="F33" i="4"/>
  <c r="C33" i="4"/>
  <c r="AC32" i="4"/>
  <c r="AD32" i="4" s="1"/>
  <c r="AA32" i="4"/>
  <c r="X32" i="4"/>
  <c r="W32" i="4"/>
  <c r="U32" i="4"/>
  <c r="R32" i="4"/>
  <c r="N32" i="4"/>
  <c r="O32" i="4" s="1"/>
  <c r="L32" i="4"/>
  <c r="H32" i="4"/>
  <c r="I32" i="4" s="1"/>
  <c r="F32" i="4"/>
  <c r="C32" i="4"/>
  <c r="AC31" i="4"/>
  <c r="AD31" i="4" s="1"/>
  <c r="AA31" i="4"/>
  <c r="W31" i="4"/>
  <c r="X31" i="4" s="1"/>
  <c r="U31" i="4"/>
  <c r="R31" i="4"/>
  <c r="N31" i="4"/>
  <c r="O31" i="4" s="1"/>
  <c r="L31" i="4"/>
  <c r="H31" i="4"/>
  <c r="I31" i="4" s="1"/>
  <c r="F31" i="4"/>
  <c r="C31" i="4"/>
  <c r="Z29" i="4"/>
  <c r="AA29" i="4" s="1"/>
  <c r="T29" i="4"/>
  <c r="U29" i="4" s="1"/>
  <c r="Q29" i="4"/>
  <c r="R29" i="4" s="1"/>
  <c r="N29" i="4"/>
  <c r="O29" i="4" s="1"/>
  <c r="L29" i="4"/>
  <c r="K29" i="4"/>
  <c r="F29" i="4"/>
  <c r="E29" i="4"/>
  <c r="H29" i="4" s="1"/>
  <c r="I29" i="4" s="1"/>
  <c r="C29" i="4"/>
  <c r="B29" i="4"/>
  <c r="AC28" i="4"/>
  <c r="AD28" i="4" s="1"/>
  <c r="AA28" i="4"/>
  <c r="X28" i="4"/>
  <c r="W28" i="4"/>
  <c r="U28" i="4"/>
  <c r="R28" i="4"/>
  <c r="N28" i="4"/>
  <c r="O28" i="4" s="1"/>
  <c r="L28" i="4"/>
  <c r="H28" i="4"/>
  <c r="I28" i="4" s="1"/>
  <c r="F28" i="4"/>
  <c r="C28" i="4"/>
  <c r="AC27" i="4"/>
  <c r="AD27" i="4" s="1"/>
  <c r="AA27" i="4"/>
  <c r="W27" i="4"/>
  <c r="X27" i="4" s="1"/>
  <c r="U27" i="4"/>
  <c r="R27" i="4"/>
  <c r="N27" i="4"/>
  <c r="O27" i="4" s="1"/>
  <c r="L27" i="4"/>
  <c r="H27" i="4"/>
  <c r="I27" i="4" s="1"/>
  <c r="F27" i="4"/>
  <c r="C27" i="4"/>
  <c r="AC26" i="4"/>
  <c r="AD26" i="4" s="1"/>
  <c r="AA26" i="4"/>
  <c r="X26" i="4"/>
  <c r="W26" i="4"/>
  <c r="U26" i="4"/>
  <c r="R26" i="4"/>
  <c r="O26" i="4"/>
  <c r="N26" i="4"/>
  <c r="L26" i="4"/>
  <c r="H26" i="4"/>
  <c r="I26" i="4" s="1"/>
  <c r="F26" i="4"/>
  <c r="C26" i="4"/>
  <c r="AC25" i="4"/>
  <c r="AD25" i="4" s="1"/>
  <c r="AA25" i="4"/>
  <c r="W25" i="4"/>
  <c r="X25" i="4" s="1"/>
  <c r="U25" i="4"/>
  <c r="R25" i="4"/>
  <c r="N25" i="4"/>
  <c r="O25" i="4" s="1"/>
  <c r="L25" i="4"/>
  <c r="H25" i="4"/>
  <c r="I25" i="4" s="1"/>
  <c r="F25" i="4"/>
  <c r="C25" i="4"/>
  <c r="AC24" i="4"/>
  <c r="AD24" i="4" s="1"/>
  <c r="AA24" i="4"/>
  <c r="X24" i="4"/>
  <c r="W24" i="4"/>
  <c r="U24" i="4"/>
  <c r="R24" i="4"/>
  <c r="O24" i="4"/>
  <c r="N24" i="4"/>
  <c r="L24" i="4"/>
  <c r="H24" i="4"/>
  <c r="I24" i="4" s="1"/>
  <c r="F24" i="4"/>
  <c r="C24" i="4"/>
  <c r="AC23" i="4"/>
  <c r="AD23" i="4" s="1"/>
  <c r="AA23" i="4"/>
  <c r="X23" i="4"/>
  <c r="W23" i="4"/>
  <c r="U23" i="4"/>
  <c r="R23" i="4"/>
  <c r="N23" i="4"/>
  <c r="O23" i="4" s="1"/>
  <c r="L23" i="4"/>
  <c r="H23" i="4"/>
  <c r="I23" i="4" s="1"/>
  <c r="F23" i="4"/>
  <c r="C23" i="4"/>
  <c r="AC22" i="4"/>
  <c r="AD22" i="4" s="1"/>
  <c r="AA22" i="4"/>
  <c r="W22" i="4"/>
  <c r="X22" i="4" s="1"/>
  <c r="U22" i="4"/>
  <c r="R22" i="4"/>
  <c r="N22" i="4"/>
  <c r="O22" i="4" s="1"/>
  <c r="L22" i="4"/>
  <c r="H22" i="4"/>
  <c r="I22" i="4" s="1"/>
  <c r="F22" i="4"/>
  <c r="C22" i="4"/>
  <c r="AD21" i="4"/>
  <c r="AC21" i="4"/>
  <c r="AA21" i="4"/>
  <c r="X21" i="4"/>
  <c r="W21" i="4"/>
  <c r="U21" i="4"/>
  <c r="R21" i="4"/>
  <c r="O21" i="4"/>
  <c r="N21" i="4"/>
  <c r="L21" i="4"/>
  <c r="I21" i="4"/>
  <c r="H21" i="4"/>
  <c r="F21" i="4"/>
  <c r="C21" i="4"/>
  <c r="AD19" i="4"/>
  <c r="AC19" i="4"/>
  <c r="AA19" i="4"/>
  <c r="X19" i="4"/>
  <c r="W19" i="4"/>
  <c r="U19" i="4"/>
  <c r="R19" i="4"/>
  <c r="N19" i="4"/>
  <c r="O19" i="4" s="1"/>
  <c r="L19" i="4"/>
  <c r="H19" i="4"/>
  <c r="I19" i="4" s="1"/>
  <c r="F19" i="4"/>
  <c r="C19" i="4"/>
  <c r="Z18" i="4"/>
  <c r="AA18" i="4" s="1"/>
  <c r="T18" i="4"/>
  <c r="U18" i="4" s="1"/>
  <c r="Q18" i="4"/>
  <c r="AC18" i="4" s="1"/>
  <c r="AD18" i="4" s="1"/>
  <c r="K18" i="4"/>
  <c r="L18" i="4" s="1"/>
  <c r="E18" i="4"/>
  <c r="C18" i="4"/>
  <c r="B18" i="4"/>
  <c r="AC17" i="4"/>
  <c r="AD17" i="4" s="1"/>
  <c r="AA17" i="4"/>
  <c r="X17" i="4"/>
  <c r="W17" i="4"/>
  <c r="U17" i="4"/>
  <c r="R17" i="4"/>
  <c r="O17" i="4"/>
  <c r="N17" i="4"/>
  <c r="L17" i="4"/>
  <c r="H17" i="4"/>
  <c r="I17" i="4" s="1"/>
  <c r="F17" i="4"/>
  <c r="C17" i="4"/>
  <c r="AD16" i="4"/>
  <c r="AC16" i="4"/>
  <c r="AA16" i="4"/>
  <c r="X16" i="4"/>
  <c r="W16" i="4"/>
  <c r="U16" i="4"/>
  <c r="R16" i="4"/>
  <c r="N16" i="4"/>
  <c r="O16" i="4" s="1"/>
  <c r="L16" i="4"/>
  <c r="H16" i="4"/>
  <c r="I16" i="4" s="1"/>
  <c r="F16" i="4"/>
  <c r="C16" i="4"/>
  <c r="AD15" i="4"/>
  <c r="AC15" i="4"/>
  <c r="AA15" i="4"/>
  <c r="X15" i="4"/>
  <c r="W15" i="4"/>
  <c r="U15" i="4"/>
  <c r="R15" i="4"/>
  <c r="N15" i="4"/>
  <c r="O15" i="4" s="1"/>
  <c r="L15" i="4"/>
  <c r="H15" i="4"/>
  <c r="I15" i="4" s="1"/>
  <c r="F15" i="4"/>
  <c r="C15" i="4"/>
  <c r="AC14" i="4"/>
  <c r="AD14" i="4" s="1"/>
  <c r="AA14" i="4"/>
  <c r="W14" i="4"/>
  <c r="X14" i="4" s="1"/>
  <c r="U14" i="4"/>
  <c r="R14" i="4"/>
  <c r="O14" i="4"/>
  <c r="N14" i="4"/>
  <c r="L14" i="4"/>
  <c r="I14" i="4"/>
  <c r="H14" i="4"/>
  <c r="F14" i="4"/>
  <c r="C14" i="4"/>
  <c r="AC13" i="4"/>
  <c r="AD13" i="4" s="1"/>
  <c r="AA13" i="4"/>
  <c r="W13" i="4"/>
  <c r="X13" i="4" s="1"/>
  <c r="U13" i="4"/>
  <c r="R13" i="4"/>
  <c r="O13" i="4"/>
  <c r="N13" i="4"/>
  <c r="L13" i="4"/>
  <c r="H13" i="4"/>
  <c r="I13" i="4" s="1"/>
  <c r="F13" i="4"/>
  <c r="C13" i="4"/>
  <c r="AD12" i="4"/>
  <c r="AC12" i="4"/>
  <c r="AA12" i="4"/>
  <c r="X12" i="4"/>
  <c r="W12" i="4"/>
  <c r="U12" i="4"/>
  <c r="R12" i="4"/>
  <c r="N12" i="4"/>
  <c r="O12" i="4" s="1"/>
  <c r="L12" i="4"/>
  <c r="I12" i="4"/>
  <c r="H12" i="4"/>
  <c r="F12" i="4"/>
  <c r="C12" i="4"/>
  <c r="AD11" i="4"/>
  <c r="AC11" i="4"/>
  <c r="AA11" i="4"/>
  <c r="X11" i="4"/>
  <c r="W11" i="4"/>
  <c r="U11" i="4"/>
  <c r="R11" i="4"/>
  <c r="N11" i="4"/>
  <c r="O11" i="4" s="1"/>
  <c r="L11" i="4"/>
  <c r="I11" i="4"/>
  <c r="H11" i="4"/>
  <c r="F11" i="4"/>
  <c r="C11" i="4"/>
  <c r="AC10" i="4"/>
  <c r="AD10" i="4" s="1"/>
  <c r="AA10" i="4"/>
  <c r="X10" i="4"/>
  <c r="W10" i="4"/>
  <c r="U10" i="4"/>
  <c r="R10" i="4"/>
  <c r="N10" i="4"/>
  <c r="O10" i="4" s="1"/>
  <c r="L10" i="4"/>
  <c r="H10" i="4"/>
  <c r="I10" i="4" s="1"/>
  <c r="F10" i="4"/>
  <c r="C10" i="4"/>
  <c r="AC8" i="4"/>
  <c r="AD8" i="4" s="1"/>
  <c r="AA8" i="4"/>
  <c r="W8" i="4"/>
  <c r="X8" i="4" s="1"/>
  <c r="U8" i="4"/>
  <c r="R8" i="4"/>
  <c r="O8" i="4"/>
  <c r="N8" i="4"/>
  <c r="L8" i="4"/>
  <c r="I8" i="4"/>
  <c r="H8" i="4"/>
  <c r="F8" i="4"/>
  <c r="C8" i="4"/>
  <c r="AC446" i="3"/>
  <c r="AD434" i="3" s="1"/>
  <c r="W446" i="3"/>
  <c r="X428" i="3" s="1"/>
  <c r="N446" i="3"/>
  <c r="O427" i="3" s="1"/>
  <c r="H446" i="3"/>
  <c r="I332" i="3" s="1"/>
  <c r="Z444" i="3"/>
  <c r="AA444" i="3" s="1"/>
  <c r="T444" i="3"/>
  <c r="U444" i="3" s="1"/>
  <c r="R444" i="3"/>
  <c r="Q444" i="3"/>
  <c r="AC444" i="3" s="1"/>
  <c r="AD444" i="3" s="1"/>
  <c r="K444" i="3"/>
  <c r="L444" i="3" s="1"/>
  <c r="H444" i="3"/>
  <c r="F444" i="3"/>
  <c r="E444" i="3"/>
  <c r="B444" i="3"/>
  <c r="C444" i="3" s="1"/>
  <c r="AC443" i="3"/>
  <c r="AD443" i="3" s="1"/>
  <c r="Z443" i="3"/>
  <c r="AA443" i="3" s="1"/>
  <c r="U443" i="3"/>
  <c r="T443" i="3"/>
  <c r="Q443" i="3"/>
  <c r="R443" i="3" s="1"/>
  <c r="N443" i="3"/>
  <c r="O443" i="3" s="1"/>
  <c r="L443" i="3"/>
  <c r="K443" i="3"/>
  <c r="H443" i="3"/>
  <c r="I443" i="3" s="1"/>
  <c r="F443" i="3"/>
  <c r="E443" i="3"/>
  <c r="B443" i="3"/>
  <c r="C443" i="3" s="1"/>
  <c r="AC442" i="3"/>
  <c r="AD442" i="3" s="1"/>
  <c r="AA442" i="3"/>
  <c r="W442" i="3"/>
  <c r="U442" i="3"/>
  <c r="R442" i="3"/>
  <c r="N442" i="3"/>
  <c r="O442" i="3" s="1"/>
  <c r="L442" i="3"/>
  <c r="H442" i="3"/>
  <c r="F442" i="3"/>
  <c r="C442" i="3"/>
  <c r="AC441" i="3"/>
  <c r="AD441" i="3" s="1"/>
  <c r="AA441" i="3"/>
  <c r="W441" i="3"/>
  <c r="X441" i="3" s="1"/>
  <c r="U441" i="3"/>
  <c r="R441" i="3"/>
  <c r="O441" i="3"/>
  <c r="N441" i="3"/>
  <c r="L441" i="3"/>
  <c r="H441" i="3"/>
  <c r="F441" i="3"/>
  <c r="C441" i="3"/>
  <c r="AD440" i="3"/>
  <c r="AC440" i="3"/>
  <c r="AA440" i="3"/>
  <c r="W440" i="3"/>
  <c r="X440" i="3" s="1"/>
  <c r="U440" i="3"/>
  <c r="R440" i="3"/>
  <c r="N440" i="3"/>
  <c r="L440" i="3"/>
  <c r="H440" i="3"/>
  <c r="F440" i="3"/>
  <c r="C440" i="3"/>
  <c r="AC439" i="3"/>
  <c r="AD439" i="3" s="1"/>
  <c r="AA439" i="3"/>
  <c r="X439" i="3"/>
  <c r="W439" i="3"/>
  <c r="U439" i="3"/>
  <c r="R439" i="3"/>
  <c r="O439" i="3"/>
  <c r="N439" i="3"/>
  <c r="L439" i="3"/>
  <c r="H439" i="3"/>
  <c r="F439" i="3"/>
  <c r="C439" i="3"/>
  <c r="AD438" i="3"/>
  <c r="AC438" i="3"/>
  <c r="AA438" i="3"/>
  <c r="W438" i="3"/>
  <c r="X438" i="3" s="1"/>
  <c r="U438" i="3"/>
  <c r="R438" i="3"/>
  <c r="O438" i="3"/>
  <c r="N438" i="3"/>
  <c r="L438" i="3"/>
  <c r="H438" i="3"/>
  <c r="F438" i="3"/>
  <c r="C438" i="3"/>
  <c r="AC437" i="3"/>
  <c r="AD437" i="3" s="1"/>
  <c r="AA437" i="3"/>
  <c r="W437" i="3"/>
  <c r="U437" i="3"/>
  <c r="R437" i="3"/>
  <c r="N437" i="3"/>
  <c r="O437" i="3" s="1"/>
  <c r="L437" i="3"/>
  <c r="H437" i="3"/>
  <c r="F437" i="3"/>
  <c r="C437" i="3"/>
  <c r="AC436" i="3"/>
  <c r="AA436" i="3"/>
  <c r="W436" i="3"/>
  <c r="X436" i="3" s="1"/>
  <c r="U436" i="3"/>
  <c r="R436" i="3"/>
  <c r="N436" i="3"/>
  <c r="O436" i="3" s="1"/>
  <c r="L436" i="3"/>
  <c r="H436" i="3"/>
  <c r="I436" i="3" s="1"/>
  <c r="F436" i="3"/>
  <c r="C436" i="3"/>
  <c r="AC435" i="3"/>
  <c r="AD435" i="3" s="1"/>
  <c r="AA435" i="3"/>
  <c r="W435" i="3"/>
  <c r="U435" i="3"/>
  <c r="R435" i="3"/>
  <c r="O435" i="3"/>
  <c r="N435" i="3"/>
  <c r="L435" i="3"/>
  <c r="H435" i="3"/>
  <c r="I435" i="3" s="1"/>
  <c r="F435" i="3"/>
  <c r="C435" i="3"/>
  <c r="AC434" i="3"/>
  <c r="AA434" i="3"/>
  <c r="W434" i="3"/>
  <c r="U434" i="3"/>
  <c r="R434" i="3"/>
  <c r="N434" i="3"/>
  <c r="O434" i="3" s="1"/>
  <c r="L434" i="3"/>
  <c r="H434" i="3"/>
  <c r="F434" i="3"/>
  <c r="C434" i="3"/>
  <c r="AD431" i="3"/>
  <c r="AC431" i="3"/>
  <c r="AA431" i="3"/>
  <c r="Z431" i="3"/>
  <c r="T431" i="3"/>
  <c r="U431" i="3" s="1"/>
  <c r="Q431" i="3"/>
  <c r="W431" i="3" s="1"/>
  <c r="X431" i="3" s="1"/>
  <c r="K431" i="3"/>
  <c r="L431" i="3" s="1"/>
  <c r="E431" i="3"/>
  <c r="F431" i="3" s="1"/>
  <c r="C431" i="3"/>
  <c r="B431" i="3"/>
  <c r="N431" i="3" s="1"/>
  <c r="O431" i="3" s="1"/>
  <c r="AD430" i="3"/>
  <c r="AC430" i="3"/>
  <c r="Z430" i="3"/>
  <c r="AA430" i="3" s="1"/>
  <c r="W430" i="3"/>
  <c r="X430" i="3" s="1"/>
  <c r="T430" i="3"/>
  <c r="U430" i="3" s="1"/>
  <c r="Q430" i="3"/>
  <c r="R430" i="3" s="1"/>
  <c r="L430" i="3"/>
  <c r="K430" i="3"/>
  <c r="F430" i="3"/>
  <c r="E430" i="3"/>
  <c r="B430" i="3"/>
  <c r="AC429" i="3"/>
  <c r="AA429" i="3"/>
  <c r="X429" i="3"/>
  <c r="W429" i="3"/>
  <c r="U429" i="3"/>
  <c r="R429" i="3"/>
  <c r="N429" i="3"/>
  <c r="O429" i="3" s="1"/>
  <c r="L429" i="3"/>
  <c r="H429" i="3"/>
  <c r="F429" i="3"/>
  <c r="C429" i="3"/>
  <c r="AC428" i="3"/>
  <c r="AA428" i="3"/>
  <c r="W428" i="3"/>
  <c r="U428" i="3"/>
  <c r="R428" i="3"/>
  <c r="N428" i="3"/>
  <c r="O428" i="3" s="1"/>
  <c r="L428" i="3"/>
  <c r="H428" i="3"/>
  <c r="F428" i="3"/>
  <c r="C428" i="3"/>
  <c r="AC427" i="3"/>
  <c r="AD427" i="3" s="1"/>
  <c r="AA427" i="3"/>
  <c r="W427" i="3"/>
  <c r="X427" i="3" s="1"/>
  <c r="U427" i="3"/>
  <c r="R427" i="3"/>
  <c r="N427" i="3"/>
  <c r="L427" i="3"/>
  <c r="H427" i="3"/>
  <c r="F427" i="3"/>
  <c r="C427" i="3"/>
  <c r="AD426" i="3"/>
  <c r="AC426" i="3"/>
  <c r="AA426" i="3"/>
  <c r="X426" i="3"/>
  <c r="W426" i="3"/>
  <c r="U426" i="3"/>
  <c r="R426" i="3"/>
  <c r="O426" i="3"/>
  <c r="N426" i="3"/>
  <c r="L426" i="3"/>
  <c r="H426" i="3"/>
  <c r="F426" i="3"/>
  <c r="C426" i="3"/>
  <c r="AC425" i="3"/>
  <c r="AD425" i="3" s="1"/>
  <c r="AA425" i="3"/>
  <c r="X425" i="3"/>
  <c r="W425" i="3"/>
  <c r="U425" i="3"/>
  <c r="R425" i="3"/>
  <c r="O425" i="3"/>
  <c r="N425" i="3"/>
  <c r="L425" i="3"/>
  <c r="H425" i="3"/>
  <c r="F425" i="3"/>
  <c r="C425" i="3"/>
  <c r="AC424" i="3"/>
  <c r="AD424" i="3" s="1"/>
  <c r="AA424" i="3"/>
  <c r="W424" i="3"/>
  <c r="X424" i="3" s="1"/>
  <c r="U424" i="3"/>
  <c r="R424" i="3"/>
  <c r="N424" i="3"/>
  <c r="L424" i="3"/>
  <c r="H424" i="3"/>
  <c r="F424" i="3"/>
  <c r="C424" i="3"/>
  <c r="AC423" i="3"/>
  <c r="AA423" i="3"/>
  <c r="W423" i="3"/>
  <c r="X423" i="3" s="1"/>
  <c r="U423" i="3"/>
  <c r="R423" i="3"/>
  <c r="O423" i="3"/>
  <c r="N423" i="3"/>
  <c r="L423" i="3"/>
  <c r="H423" i="3"/>
  <c r="F423" i="3"/>
  <c r="C423" i="3"/>
  <c r="AC422" i="3"/>
  <c r="AD422" i="3" s="1"/>
  <c r="AA422" i="3"/>
  <c r="W422" i="3"/>
  <c r="X422" i="3" s="1"/>
  <c r="U422" i="3"/>
  <c r="R422" i="3"/>
  <c r="O422" i="3"/>
  <c r="N422" i="3"/>
  <c r="L422" i="3"/>
  <c r="H422" i="3"/>
  <c r="F422" i="3"/>
  <c r="C422" i="3"/>
  <c r="AC421" i="3"/>
  <c r="AD421" i="3" s="1"/>
  <c r="AA421" i="3"/>
  <c r="X421" i="3"/>
  <c r="W421" i="3"/>
  <c r="U421" i="3"/>
  <c r="R421" i="3"/>
  <c r="O421" i="3"/>
  <c r="N421" i="3"/>
  <c r="L421" i="3"/>
  <c r="H421" i="3"/>
  <c r="F421" i="3"/>
  <c r="C421" i="3"/>
  <c r="AC420" i="3"/>
  <c r="AA420" i="3"/>
  <c r="W420" i="3"/>
  <c r="X420" i="3" s="1"/>
  <c r="U420" i="3"/>
  <c r="R420" i="3"/>
  <c r="O420" i="3"/>
  <c r="N420" i="3"/>
  <c r="L420" i="3"/>
  <c r="H420" i="3"/>
  <c r="F420" i="3"/>
  <c r="C420" i="3"/>
  <c r="AC419" i="3"/>
  <c r="AD419" i="3" s="1"/>
  <c r="AA419" i="3"/>
  <c r="W419" i="3"/>
  <c r="X419" i="3" s="1"/>
  <c r="U419" i="3"/>
  <c r="R419" i="3"/>
  <c r="N419" i="3"/>
  <c r="O419" i="3" s="1"/>
  <c r="L419" i="3"/>
  <c r="H419" i="3"/>
  <c r="I419" i="3" s="1"/>
  <c r="F419" i="3"/>
  <c r="C419" i="3"/>
  <c r="AC418" i="3"/>
  <c r="AA418" i="3"/>
  <c r="X418" i="3"/>
  <c r="W418" i="3"/>
  <c r="U418" i="3"/>
  <c r="R418" i="3"/>
  <c r="N418" i="3"/>
  <c r="O418" i="3" s="1"/>
  <c r="L418" i="3"/>
  <c r="H418" i="3"/>
  <c r="F418" i="3"/>
  <c r="C418" i="3"/>
  <c r="AD417" i="3"/>
  <c r="AC417" i="3"/>
  <c r="AA417" i="3"/>
  <c r="W417" i="3"/>
  <c r="X417" i="3" s="1"/>
  <c r="U417" i="3"/>
  <c r="R417" i="3"/>
  <c r="N417" i="3"/>
  <c r="O417" i="3" s="1"/>
  <c r="L417" i="3"/>
  <c r="H417" i="3"/>
  <c r="F417" i="3"/>
  <c r="C417" i="3"/>
  <c r="AC416" i="3"/>
  <c r="AD416" i="3" s="1"/>
  <c r="AA416" i="3"/>
  <c r="W416" i="3"/>
  <c r="X416" i="3" s="1"/>
  <c r="U416" i="3"/>
  <c r="R416" i="3"/>
  <c r="O416" i="3"/>
  <c r="N416" i="3"/>
  <c r="L416" i="3"/>
  <c r="H416" i="3"/>
  <c r="F416" i="3"/>
  <c r="C416" i="3"/>
  <c r="AD415" i="3"/>
  <c r="AC415" i="3"/>
  <c r="AA415" i="3"/>
  <c r="W415" i="3"/>
  <c r="X415" i="3" s="1"/>
  <c r="U415" i="3"/>
  <c r="R415" i="3"/>
  <c r="N415" i="3"/>
  <c r="O415" i="3" s="1"/>
  <c r="L415" i="3"/>
  <c r="H415" i="3"/>
  <c r="F415" i="3"/>
  <c r="C415" i="3"/>
  <c r="AD414" i="3"/>
  <c r="AC414" i="3"/>
  <c r="AA414" i="3"/>
  <c r="W414" i="3"/>
  <c r="U414" i="3"/>
  <c r="R414" i="3"/>
  <c r="N414" i="3"/>
  <c r="O414" i="3" s="1"/>
  <c r="L414" i="3"/>
  <c r="H414" i="3"/>
  <c r="I414" i="3" s="1"/>
  <c r="F414" i="3"/>
  <c r="C414" i="3"/>
  <c r="AC413" i="3"/>
  <c r="AD413" i="3" s="1"/>
  <c r="AA413" i="3"/>
  <c r="W413" i="3"/>
  <c r="X413" i="3" s="1"/>
  <c r="U413" i="3"/>
  <c r="R413" i="3"/>
  <c r="N413" i="3"/>
  <c r="O413" i="3" s="1"/>
  <c r="L413" i="3"/>
  <c r="H413" i="3"/>
  <c r="F413" i="3"/>
  <c r="C413" i="3"/>
  <c r="AD412" i="3"/>
  <c r="AC412" i="3"/>
  <c r="AA412" i="3"/>
  <c r="W412" i="3"/>
  <c r="X412" i="3" s="1"/>
  <c r="U412" i="3"/>
  <c r="R412" i="3"/>
  <c r="O412" i="3"/>
  <c r="N412" i="3"/>
  <c r="L412" i="3"/>
  <c r="H412" i="3"/>
  <c r="F412" i="3"/>
  <c r="C412" i="3"/>
  <c r="AC411" i="3"/>
  <c r="AD411" i="3" s="1"/>
  <c r="AA411" i="3"/>
  <c r="W411" i="3"/>
  <c r="X411" i="3" s="1"/>
  <c r="U411" i="3"/>
  <c r="R411" i="3"/>
  <c r="N411" i="3"/>
  <c r="O411" i="3" s="1"/>
  <c r="L411" i="3"/>
  <c r="H411" i="3"/>
  <c r="I411" i="3" s="1"/>
  <c r="F411" i="3"/>
  <c r="C411" i="3"/>
  <c r="AD410" i="3"/>
  <c r="AC410" i="3"/>
  <c r="AA410" i="3"/>
  <c r="X410" i="3"/>
  <c r="W410" i="3"/>
  <c r="U410" i="3"/>
  <c r="R410" i="3"/>
  <c r="N410" i="3"/>
  <c r="O410" i="3" s="1"/>
  <c r="L410" i="3"/>
  <c r="H410" i="3"/>
  <c r="F410" i="3"/>
  <c r="C410" i="3"/>
  <c r="AD409" i="3"/>
  <c r="AC409" i="3"/>
  <c r="AA409" i="3"/>
  <c r="W409" i="3"/>
  <c r="X409" i="3" s="1"/>
  <c r="U409" i="3"/>
  <c r="R409" i="3"/>
  <c r="N409" i="3"/>
  <c r="O409" i="3" s="1"/>
  <c r="L409" i="3"/>
  <c r="H409" i="3"/>
  <c r="F409" i="3"/>
  <c r="C409" i="3"/>
  <c r="AC408" i="3"/>
  <c r="AD408" i="3" s="1"/>
  <c r="AA408" i="3"/>
  <c r="W408" i="3"/>
  <c r="X408" i="3" s="1"/>
  <c r="U408" i="3"/>
  <c r="R408" i="3"/>
  <c r="O408" i="3"/>
  <c r="N408" i="3"/>
  <c r="L408" i="3"/>
  <c r="H408" i="3"/>
  <c r="F408" i="3"/>
  <c r="C408" i="3"/>
  <c r="AA404" i="3"/>
  <c r="Z404" i="3"/>
  <c r="W404" i="3"/>
  <c r="X404" i="3" s="1"/>
  <c r="U404" i="3"/>
  <c r="T404" i="3"/>
  <c r="Q404" i="3"/>
  <c r="AC404" i="3" s="1"/>
  <c r="AD404" i="3" s="1"/>
  <c r="O404" i="3"/>
  <c r="N404" i="3"/>
  <c r="L404" i="3"/>
  <c r="K404" i="3"/>
  <c r="H404" i="3"/>
  <c r="F404" i="3"/>
  <c r="E404" i="3"/>
  <c r="C404" i="3"/>
  <c r="B404" i="3"/>
  <c r="AC403" i="3"/>
  <c r="AD403" i="3" s="1"/>
  <c r="AA403" i="3"/>
  <c r="W403" i="3"/>
  <c r="X403" i="3" s="1"/>
  <c r="U403" i="3"/>
  <c r="R403" i="3"/>
  <c r="N403" i="3"/>
  <c r="O403" i="3" s="1"/>
  <c r="L403" i="3"/>
  <c r="H403" i="3"/>
  <c r="F403" i="3"/>
  <c r="C403" i="3"/>
  <c r="AD402" i="3"/>
  <c r="AC402" i="3"/>
  <c r="AA402" i="3"/>
  <c r="X402" i="3"/>
  <c r="W402" i="3"/>
  <c r="U402" i="3"/>
  <c r="R402" i="3"/>
  <c r="N402" i="3"/>
  <c r="O402" i="3" s="1"/>
  <c r="L402" i="3"/>
  <c r="H402" i="3"/>
  <c r="F402" i="3"/>
  <c r="C402" i="3"/>
  <c r="AD401" i="3"/>
  <c r="AC401" i="3"/>
  <c r="AA401" i="3"/>
  <c r="W401" i="3"/>
  <c r="U401" i="3"/>
  <c r="R401" i="3"/>
  <c r="N401" i="3"/>
  <c r="O401" i="3" s="1"/>
  <c r="L401" i="3"/>
  <c r="H401" i="3"/>
  <c r="F401" i="3"/>
  <c r="C401" i="3"/>
  <c r="AC400" i="3"/>
  <c r="AD400" i="3" s="1"/>
  <c r="AA400" i="3"/>
  <c r="W400" i="3"/>
  <c r="X400" i="3" s="1"/>
  <c r="U400" i="3"/>
  <c r="R400" i="3"/>
  <c r="O400" i="3"/>
  <c r="N400" i="3"/>
  <c r="L400" i="3"/>
  <c r="H400" i="3"/>
  <c r="F400" i="3"/>
  <c r="C400" i="3"/>
  <c r="AD399" i="3"/>
  <c r="AC399" i="3"/>
  <c r="AA399" i="3"/>
  <c r="W399" i="3"/>
  <c r="X399" i="3" s="1"/>
  <c r="U399" i="3"/>
  <c r="R399" i="3"/>
  <c r="N399" i="3"/>
  <c r="L399" i="3"/>
  <c r="H399" i="3"/>
  <c r="F399" i="3"/>
  <c r="C399" i="3"/>
  <c r="AD398" i="3"/>
  <c r="AC398" i="3"/>
  <c r="AA398" i="3"/>
  <c r="X398" i="3"/>
  <c r="W398" i="3"/>
  <c r="U398" i="3"/>
  <c r="R398" i="3"/>
  <c r="N398" i="3"/>
  <c r="O398" i="3" s="1"/>
  <c r="L398" i="3"/>
  <c r="H398" i="3"/>
  <c r="I398" i="3" s="1"/>
  <c r="F398" i="3"/>
  <c r="C398" i="3"/>
  <c r="AC397" i="3"/>
  <c r="AD397" i="3" s="1"/>
  <c r="AA397" i="3"/>
  <c r="Z397" i="3"/>
  <c r="X397" i="3"/>
  <c r="W397" i="3"/>
  <c r="T397" i="3"/>
  <c r="U397" i="3" s="1"/>
  <c r="R397" i="3"/>
  <c r="Q397" i="3"/>
  <c r="K397" i="3"/>
  <c r="L397" i="3" s="1"/>
  <c r="E397" i="3"/>
  <c r="F397" i="3" s="1"/>
  <c r="C397" i="3"/>
  <c r="B397" i="3"/>
  <c r="N397" i="3" s="1"/>
  <c r="O397" i="3" s="1"/>
  <c r="AD396" i="3"/>
  <c r="AC396" i="3"/>
  <c r="AA396" i="3"/>
  <c r="W396" i="3"/>
  <c r="X396" i="3" s="1"/>
  <c r="U396" i="3"/>
  <c r="R396" i="3"/>
  <c r="N396" i="3"/>
  <c r="O396" i="3" s="1"/>
  <c r="L396" i="3"/>
  <c r="H396" i="3"/>
  <c r="F396" i="3"/>
  <c r="C396" i="3"/>
  <c r="AD395" i="3"/>
  <c r="AC395" i="3"/>
  <c r="AA395" i="3"/>
  <c r="X395" i="3"/>
  <c r="W395" i="3"/>
  <c r="U395" i="3"/>
  <c r="R395" i="3"/>
  <c r="N395" i="3"/>
  <c r="O395" i="3" s="1"/>
  <c r="L395" i="3"/>
  <c r="H395" i="3"/>
  <c r="F395" i="3"/>
  <c r="C395" i="3"/>
  <c r="AC394" i="3"/>
  <c r="AD394" i="3" s="1"/>
  <c r="AA394" i="3"/>
  <c r="Z394" i="3"/>
  <c r="X394" i="3"/>
  <c r="W394" i="3"/>
  <c r="T394" i="3"/>
  <c r="U394" i="3" s="1"/>
  <c r="R394" i="3"/>
  <c r="Q394" i="3"/>
  <c r="K394" i="3"/>
  <c r="L394" i="3" s="1"/>
  <c r="E394" i="3"/>
  <c r="F394" i="3" s="1"/>
  <c r="C394" i="3"/>
  <c r="B394" i="3"/>
  <c r="N394" i="3" s="1"/>
  <c r="O394" i="3" s="1"/>
  <c r="AD393" i="3"/>
  <c r="AC393" i="3"/>
  <c r="AA393" i="3"/>
  <c r="W393" i="3"/>
  <c r="X393" i="3" s="1"/>
  <c r="U393" i="3"/>
  <c r="R393" i="3"/>
  <c r="N393" i="3"/>
  <c r="O393" i="3" s="1"/>
  <c r="L393" i="3"/>
  <c r="H393" i="3"/>
  <c r="F393" i="3"/>
  <c r="C393" i="3"/>
  <c r="AD392" i="3"/>
  <c r="AC392" i="3"/>
  <c r="AA392" i="3"/>
  <c r="X392" i="3"/>
  <c r="W392" i="3"/>
  <c r="U392" i="3"/>
  <c r="R392" i="3"/>
  <c r="N392" i="3"/>
  <c r="O392" i="3" s="1"/>
  <c r="L392" i="3"/>
  <c r="H392" i="3"/>
  <c r="F392" i="3"/>
  <c r="C392" i="3"/>
  <c r="AC391" i="3"/>
  <c r="AD391" i="3" s="1"/>
  <c r="AA391" i="3"/>
  <c r="W391" i="3"/>
  <c r="X391" i="3" s="1"/>
  <c r="U391" i="3"/>
  <c r="R391" i="3"/>
  <c r="N391" i="3"/>
  <c r="O391" i="3" s="1"/>
  <c r="L391" i="3"/>
  <c r="H391" i="3"/>
  <c r="F391" i="3"/>
  <c r="C391" i="3"/>
  <c r="AD390" i="3"/>
  <c r="AC390" i="3"/>
  <c r="AA390" i="3"/>
  <c r="W390" i="3"/>
  <c r="X390" i="3" s="1"/>
  <c r="U390" i="3"/>
  <c r="R390" i="3"/>
  <c r="O390" i="3"/>
  <c r="N390" i="3"/>
  <c r="L390" i="3"/>
  <c r="H390" i="3"/>
  <c r="F390" i="3"/>
  <c r="C390" i="3"/>
  <c r="AC389" i="3"/>
  <c r="AD389" i="3" s="1"/>
  <c r="AA389" i="3"/>
  <c r="W389" i="3"/>
  <c r="X389" i="3" s="1"/>
  <c r="U389" i="3"/>
  <c r="R389" i="3"/>
  <c r="N389" i="3"/>
  <c r="O389" i="3" s="1"/>
  <c r="L389" i="3"/>
  <c r="H389" i="3"/>
  <c r="F389" i="3"/>
  <c r="C389" i="3"/>
  <c r="AD387" i="3"/>
  <c r="AC387" i="3"/>
  <c r="AA387" i="3"/>
  <c r="X387" i="3"/>
  <c r="W387" i="3"/>
  <c r="U387" i="3"/>
  <c r="R387" i="3"/>
  <c r="N387" i="3"/>
  <c r="O387" i="3" s="1"/>
  <c r="L387" i="3"/>
  <c r="H387" i="3"/>
  <c r="F387" i="3"/>
  <c r="C387" i="3"/>
  <c r="AD386" i="3"/>
  <c r="AC386" i="3"/>
  <c r="AA386" i="3"/>
  <c r="W386" i="3"/>
  <c r="X386" i="3" s="1"/>
  <c r="U386" i="3"/>
  <c r="R386" i="3"/>
  <c r="N386" i="3"/>
  <c r="O386" i="3" s="1"/>
  <c r="L386" i="3"/>
  <c r="H386" i="3"/>
  <c r="F386" i="3"/>
  <c r="C386" i="3"/>
  <c r="AC384" i="3"/>
  <c r="AD384" i="3" s="1"/>
  <c r="AA384" i="3"/>
  <c r="W384" i="3"/>
  <c r="X384" i="3" s="1"/>
  <c r="U384" i="3"/>
  <c r="R384" i="3"/>
  <c r="O384" i="3"/>
  <c r="N384" i="3"/>
  <c r="L384" i="3"/>
  <c r="H384" i="3"/>
  <c r="F384" i="3"/>
  <c r="C384" i="3"/>
  <c r="AD383" i="3"/>
  <c r="AC383" i="3"/>
  <c r="AA383" i="3"/>
  <c r="W383" i="3"/>
  <c r="X383" i="3" s="1"/>
  <c r="U383" i="3"/>
  <c r="R383" i="3"/>
  <c r="N383" i="3"/>
  <c r="O383" i="3" s="1"/>
  <c r="L383" i="3"/>
  <c r="H383" i="3"/>
  <c r="F383" i="3"/>
  <c r="C383" i="3"/>
  <c r="AD382" i="3"/>
  <c r="AC382" i="3"/>
  <c r="AA382" i="3"/>
  <c r="X382" i="3"/>
  <c r="W382" i="3"/>
  <c r="U382" i="3"/>
  <c r="R382" i="3"/>
  <c r="N382" i="3"/>
  <c r="O382" i="3" s="1"/>
  <c r="L382" i="3"/>
  <c r="H382" i="3"/>
  <c r="I382" i="3" s="1"/>
  <c r="F382" i="3"/>
  <c r="C382" i="3"/>
  <c r="AC381" i="3"/>
  <c r="AD381" i="3" s="1"/>
  <c r="AA381" i="3"/>
  <c r="W381" i="3"/>
  <c r="X381" i="3" s="1"/>
  <c r="U381" i="3"/>
  <c r="R381" i="3"/>
  <c r="N381" i="3"/>
  <c r="O381" i="3" s="1"/>
  <c r="L381" i="3"/>
  <c r="H381" i="3"/>
  <c r="F381" i="3"/>
  <c r="C381" i="3"/>
  <c r="AD380" i="3"/>
  <c r="AC380" i="3"/>
  <c r="AA380" i="3"/>
  <c r="W380" i="3"/>
  <c r="X380" i="3" s="1"/>
  <c r="U380" i="3"/>
  <c r="R380" i="3"/>
  <c r="O380" i="3"/>
  <c r="N380" i="3"/>
  <c r="L380" i="3"/>
  <c r="H380" i="3"/>
  <c r="F380" i="3"/>
  <c r="C380" i="3"/>
  <c r="AC379" i="3"/>
  <c r="AD379" i="3" s="1"/>
  <c r="AA379" i="3"/>
  <c r="W379" i="3"/>
  <c r="X379" i="3" s="1"/>
  <c r="U379" i="3"/>
  <c r="R379" i="3"/>
  <c r="N379" i="3"/>
  <c r="O379" i="3" s="1"/>
  <c r="L379" i="3"/>
  <c r="H379" i="3"/>
  <c r="I379" i="3" s="1"/>
  <c r="F379" i="3"/>
  <c r="C379" i="3"/>
  <c r="AD378" i="3"/>
  <c r="AC378" i="3"/>
  <c r="AA378" i="3"/>
  <c r="X378" i="3"/>
  <c r="W378" i="3"/>
  <c r="U378" i="3"/>
  <c r="R378" i="3"/>
  <c r="N378" i="3"/>
  <c r="O378" i="3" s="1"/>
  <c r="L378" i="3"/>
  <c r="I378" i="3"/>
  <c r="H378" i="3"/>
  <c r="F378" i="3"/>
  <c r="C378" i="3"/>
  <c r="AD377" i="3"/>
  <c r="AC377" i="3"/>
  <c r="AA377" i="3"/>
  <c r="W377" i="3"/>
  <c r="X377" i="3" s="1"/>
  <c r="U377" i="3"/>
  <c r="R377" i="3"/>
  <c r="N377" i="3"/>
  <c r="O377" i="3" s="1"/>
  <c r="L377" i="3"/>
  <c r="H377" i="3"/>
  <c r="F377" i="3"/>
  <c r="C377" i="3"/>
  <c r="AC376" i="3"/>
  <c r="AD376" i="3" s="1"/>
  <c r="AA376" i="3"/>
  <c r="W376" i="3"/>
  <c r="X376" i="3" s="1"/>
  <c r="U376" i="3"/>
  <c r="R376" i="3"/>
  <c r="O376" i="3"/>
  <c r="N376" i="3"/>
  <c r="L376" i="3"/>
  <c r="H376" i="3"/>
  <c r="F376" i="3"/>
  <c r="C376" i="3"/>
  <c r="AD375" i="3"/>
  <c r="AC375" i="3"/>
  <c r="AA375" i="3"/>
  <c r="W375" i="3"/>
  <c r="X375" i="3" s="1"/>
  <c r="U375" i="3"/>
  <c r="R375" i="3"/>
  <c r="N375" i="3"/>
  <c r="O375" i="3" s="1"/>
  <c r="L375" i="3"/>
  <c r="H375" i="3"/>
  <c r="F375" i="3"/>
  <c r="C375" i="3"/>
  <c r="AD374" i="3"/>
  <c r="AC374" i="3"/>
  <c r="AA374" i="3"/>
  <c r="X374" i="3"/>
  <c r="W374" i="3"/>
  <c r="U374" i="3"/>
  <c r="R374" i="3"/>
  <c r="N374" i="3"/>
  <c r="O374" i="3" s="1"/>
  <c r="L374" i="3"/>
  <c r="H374" i="3"/>
  <c r="F374" i="3"/>
  <c r="C374" i="3"/>
  <c r="AC373" i="3"/>
  <c r="AD373" i="3" s="1"/>
  <c r="AA373" i="3"/>
  <c r="W373" i="3"/>
  <c r="X373" i="3" s="1"/>
  <c r="U373" i="3"/>
  <c r="R373" i="3"/>
  <c r="N373" i="3"/>
  <c r="O373" i="3" s="1"/>
  <c r="L373" i="3"/>
  <c r="H373" i="3"/>
  <c r="F373" i="3"/>
  <c r="C373" i="3"/>
  <c r="AD372" i="3"/>
  <c r="AC372" i="3"/>
  <c r="AA372" i="3"/>
  <c r="W372" i="3"/>
  <c r="X372" i="3" s="1"/>
  <c r="U372" i="3"/>
  <c r="R372" i="3"/>
  <c r="O372" i="3"/>
  <c r="N372" i="3"/>
  <c r="L372" i="3"/>
  <c r="H372" i="3"/>
  <c r="F372" i="3"/>
  <c r="C372" i="3"/>
  <c r="AC371" i="3"/>
  <c r="AD371" i="3" s="1"/>
  <c r="AA371" i="3"/>
  <c r="W371" i="3"/>
  <c r="X371" i="3" s="1"/>
  <c r="U371" i="3"/>
  <c r="R371" i="3"/>
  <c r="N371" i="3"/>
  <c r="O371" i="3" s="1"/>
  <c r="L371" i="3"/>
  <c r="H371" i="3"/>
  <c r="F371" i="3"/>
  <c r="C371" i="3"/>
  <c r="AD370" i="3"/>
  <c r="AC370" i="3"/>
  <c r="AA370" i="3"/>
  <c r="X370" i="3"/>
  <c r="W370" i="3"/>
  <c r="U370" i="3"/>
  <c r="R370" i="3"/>
  <c r="N370" i="3"/>
  <c r="O370" i="3" s="1"/>
  <c r="L370" i="3"/>
  <c r="H370" i="3"/>
  <c r="F370" i="3"/>
  <c r="C370" i="3"/>
  <c r="AA369" i="3"/>
  <c r="Z369" i="3"/>
  <c r="W369" i="3"/>
  <c r="X369" i="3" s="1"/>
  <c r="U369" i="3"/>
  <c r="T369" i="3"/>
  <c r="Q369" i="3"/>
  <c r="AC369" i="3" s="1"/>
  <c r="AD369" i="3" s="1"/>
  <c r="L369" i="3"/>
  <c r="K369" i="3"/>
  <c r="N369" i="3" s="1"/>
  <c r="O369" i="3" s="1"/>
  <c r="H369" i="3"/>
  <c r="F369" i="3"/>
  <c r="E369" i="3"/>
  <c r="C369" i="3"/>
  <c r="B369" i="3"/>
  <c r="AC368" i="3"/>
  <c r="AD368" i="3" s="1"/>
  <c r="AA368" i="3"/>
  <c r="W368" i="3"/>
  <c r="X368" i="3" s="1"/>
  <c r="U368" i="3"/>
  <c r="R368" i="3"/>
  <c r="N368" i="3"/>
  <c r="O368" i="3" s="1"/>
  <c r="L368" i="3"/>
  <c r="H368" i="3"/>
  <c r="F368" i="3"/>
  <c r="C368" i="3"/>
  <c r="AD367" i="3"/>
  <c r="AC367" i="3"/>
  <c r="AA367" i="3"/>
  <c r="X367" i="3"/>
  <c r="W367" i="3"/>
  <c r="U367" i="3"/>
  <c r="R367" i="3"/>
  <c r="N367" i="3"/>
  <c r="O367" i="3" s="1"/>
  <c r="L367" i="3"/>
  <c r="H367" i="3"/>
  <c r="F367" i="3"/>
  <c r="C367" i="3"/>
  <c r="AD366" i="3"/>
  <c r="AC366" i="3"/>
  <c r="AA366" i="3"/>
  <c r="W366" i="3"/>
  <c r="U366" i="3"/>
  <c r="R366" i="3"/>
  <c r="N366" i="3"/>
  <c r="O366" i="3" s="1"/>
  <c r="L366" i="3"/>
  <c r="H366" i="3"/>
  <c r="F366" i="3"/>
  <c r="C366" i="3"/>
  <c r="AC365" i="3"/>
  <c r="AD365" i="3" s="1"/>
  <c r="AA365" i="3"/>
  <c r="W365" i="3"/>
  <c r="X365" i="3" s="1"/>
  <c r="U365" i="3"/>
  <c r="R365" i="3"/>
  <c r="O365" i="3"/>
  <c r="N365" i="3"/>
  <c r="L365" i="3"/>
  <c r="H365" i="3"/>
  <c r="F365" i="3"/>
  <c r="C365" i="3"/>
  <c r="AD364" i="3"/>
  <c r="AC364" i="3"/>
  <c r="AA364" i="3"/>
  <c r="W364" i="3"/>
  <c r="X364" i="3" s="1"/>
  <c r="U364" i="3"/>
  <c r="R364" i="3"/>
  <c r="N364" i="3"/>
  <c r="L364" i="3"/>
  <c r="H364" i="3"/>
  <c r="F364" i="3"/>
  <c r="C364" i="3"/>
  <c r="AD363" i="3"/>
  <c r="AC363" i="3"/>
  <c r="AA363" i="3"/>
  <c r="X363" i="3"/>
  <c r="W363" i="3"/>
  <c r="U363" i="3"/>
  <c r="R363" i="3"/>
  <c r="N363" i="3"/>
  <c r="O363" i="3" s="1"/>
  <c r="L363" i="3"/>
  <c r="H363" i="3"/>
  <c r="I363" i="3" s="1"/>
  <c r="F363" i="3"/>
  <c r="C363" i="3"/>
  <c r="AC362" i="3"/>
  <c r="AD362" i="3" s="1"/>
  <c r="AA362" i="3"/>
  <c r="W362" i="3"/>
  <c r="X362" i="3" s="1"/>
  <c r="U362" i="3"/>
  <c r="R362" i="3"/>
  <c r="N362" i="3"/>
  <c r="O362" i="3" s="1"/>
  <c r="L362" i="3"/>
  <c r="H362" i="3"/>
  <c r="F362" i="3"/>
  <c r="C362" i="3"/>
  <c r="AD361" i="3"/>
  <c r="AC361" i="3"/>
  <c r="AA361" i="3"/>
  <c r="W361" i="3"/>
  <c r="X361" i="3" s="1"/>
  <c r="U361" i="3"/>
  <c r="R361" i="3"/>
  <c r="O361" i="3"/>
  <c r="N361" i="3"/>
  <c r="L361" i="3"/>
  <c r="H361" i="3"/>
  <c r="F361" i="3"/>
  <c r="C361" i="3"/>
  <c r="AC359" i="3"/>
  <c r="AD359" i="3" s="1"/>
  <c r="AA359" i="3"/>
  <c r="Z359" i="3"/>
  <c r="U359" i="3"/>
  <c r="T359" i="3"/>
  <c r="R359" i="3"/>
  <c r="Q359" i="3"/>
  <c r="W359" i="3" s="1"/>
  <c r="X359" i="3" s="1"/>
  <c r="N359" i="3"/>
  <c r="O359" i="3" s="1"/>
  <c r="L359" i="3"/>
  <c r="K359" i="3"/>
  <c r="E359" i="3"/>
  <c r="F359" i="3" s="1"/>
  <c r="C359" i="3"/>
  <c r="B359" i="3"/>
  <c r="H359" i="3" s="1"/>
  <c r="I359" i="3" s="1"/>
  <c r="AC358" i="3"/>
  <c r="AD358" i="3" s="1"/>
  <c r="AA358" i="3"/>
  <c r="W358" i="3"/>
  <c r="X358" i="3" s="1"/>
  <c r="U358" i="3"/>
  <c r="R358" i="3"/>
  <c r="N358" i="3"/>
  <c r="O358" i="3" s="1"/>
  <c r="L358" i="3"/>
  <c r="H358" i="3"/>
  <c r="F358" i="3"/>
  <c r="C358" i="3"/>
  <c r="AD357" i="3"/>
  <c r="AC357" i="3"/>
  <c r="AA357" i="3"/>
  <c r="W357" i="3"/>
  <c r="X357" i="3" s="1"/>
  <c r="U357" i="3"/>
  <c r="R357" i="3"/>
  <c r="O357" i="3"/>
  <c r="N357" i="3"/>
  <c r="L357" i="3"/>
  <c r="H357" i="3"/>
  <c r="F357" i="3"/>
  <c r="C357" i="3"/>
  <c r="AC356" i="3"/>
  <c r="AD356" i="3" s="1"/>
  <c r="AA356" i="3"/>
  <c r="W356" i="3"/>
  <c r="X356" i="3" s="1"/>
  <c r="U356" i="3"/>
  <c r="R356" i="3"/>
  <c r="N356" i="3"/>
  <c r="O356" i="3" s="1"/>
  <c r="L356" i="3"/>
  <c r="H356" i="3"/>
  <c r="F356" i="3"/>
  <c r="C356" i="3"/>
  <c r="AD355" i="3"/>
  <c r="AC355" i="3"/>
  <c r="AA355" i="3"/>
  <c r="X355" i="3"/>
  <c r="W355" i="3"/>
  <c r="U355" i="3"/>
  <c r="R355" i="3"/>
  <c r="N355" i="3"/>
  <c r="O355" i="3" s="1"/>
  <c r="L355" i="3"/>
  <c r="H355" i="3"/>
  <c r="F355" i="3"/>
  <c r="C355" i="3"/>
  <c r="AD354" i="3"/>
  <c r="AC354" i="3"/>
  <c r="AA354" i="3"/>
  <c r="W354" i="3"/>
  <c r="X354" i="3" s="1"/>
  <c r="U354" i="3"/>
  <c r="R354" i="3"/>
  <c r="N354" i="3"/>
  <c r="O354" i="3" s="1"/>
  <c r="L354" i="3"/>
  <c r="H354" i="3"/>
  <c r="F354" i="3"/>
  <c r="C354" i="3"/>
  <c r="AC353" i="3"/>
  <c r="AD353" i="3" s="1"/>
  <c r="AA353" i="3"/>
  <c r="W353" i="3"/>
  <c r="X353" i="3" s="1"/>
  <c r="U353" i="3"/>
  <c r="R353" i="3"/>
  <c r="O353" i="3"/>
  <c r="N353" i="3"/>
  <c r="L353" i="3"/>
  <c r="H353" i="3"/>
  <c r="F353" i="3"/>
  <c r="C353" i="3"/>
  <c r="AD352" i="3"/>
  <c r="AC352" i="3"/>
  <c r="AA352" i="3"/>
  <c r="W352" i="3"/>
  <c r="X352" i="3" s="1"/>
  <c r="U352" i="3"/>
  <c r="R352" i="3"/>
  <c r="N352" i="3"/>
  <c r="O352" i="3" s="1"/>
  <c r="L352" i="3"/>
  <c r="H352" i="3"/>
  <c r="F352" i="3"/>
  <c r="C352" i="3"/>
  <c r="AD351" i="3"/>
  <c r="AC351" i="3"/>
  <c r="AA351" i="3"/>
  <c r="X351" i="3"/>
  <c r="W351" i="3"/>
  <c r="U351" i="3"/>
  <c r="R351" i="3"/>
  <c r="N351" i="3"/>
  <c r="O351" i="3" s="1"/>
  <c r="L351" i="3"/>
  <c r="H351" i="3"/>
  <c r="F351" i="3"/>
  <c r="C351" i="3"/>
  <c r="AC350" i="3"/>
  <c r="AD350" i="3" s="1"/>
  <c r="AA350" i="3"/>
  <c r="W350" i="3"/>
  <c r="X350" i="3" s="1"/>
  <c r="U350" i="3"/>
  <c r="R350" i="3"/>
  <c r="N350" i="3"/>
  <c r="O350" i="3" s="1"/>
  <c r="L350" i="3"/>
  <c r="H350" i="3"/>
  <c r="F350" i="3"/>
  <c r="C350" i="3"/>
  <c r="AD348" i="3"/>
  <c r="AC348" i="3"/>
  <c r="AA348" i="3"/>
  <c r="W348" i="3"/>
  <c r="X348" i="3" s="1"/>
  <c r="U348" i="3"/>
  <c r="R348" i="3"/>
  <c r="O348" i="3"/>
  <c r="N348" i="3"/>
  <c r="L348" i="3"/>
  <c r="H348" i="3"/>
  <c r="F348" i="3"/>
  <c r="C348" i="3"/>
  <c r="AC345" i="3"/>
  <c r="AD345" i="3" s="1"/>
  <c r="AA345" i="3"/>
  <c r="Z345" i="3"/>
  <c r="X345" i="3"/>
  <c r="W345" i="3"/>
  <c r="T345" i="3"/>
  <c r="U345" i="3" s="1"/>
  <c r="R345" i="3"/>
  <c r="Q345" i="3"/>
  <c r="K345" i="3"/>
  <c r="L345" i="3" s="1"/>
  <c r="E345" i="3"/>
  <c r="F345" i="3" s="1"/>
  <c r="C345" i="3"/>
  <c r="B345" i="3"/>
  <c r="N345" i="3" s="1"/>
  <c r="O345" i="3" s="1"/>
  <c r="Z344" i="3"/>
  <c r="AA344" i="3" s="1"/>
  <c r="U344" i="3"/>
  <c r="T344" i="3"/>
  <c r="Q344" i="3"/>
  <c r="AC344" i="3" s="1"/>
  <c r="AD344" i="3" s="1"/>
  <c r="K344" i="3"/>
  <c r="L344" i="3" s="1"/>
  <c r="F344" i="3"/>
  <c r="E344" i="3"/>
  <c r="H344" i="3" s="1"/>
  <c r="B344" i="3"/>
  <c r="C344" i="3" s="1"/>
  <c r="AA343" i="3"/>
  <c r="Z343" i="3"/>
  <c r="W343" i="3"/>
  <c r="X343" i="3" s="1"/>
  <c r="U343" i="3"/>
  <c r="T343" i="3"/>
  <c r="Q343" i="3"/>
  <c r="AC343" i="3" s="1"/>
  <c r="AD343" i="3" s="1"/>
  <c r="L343" i="3"/>
  <c r="K343" i="3"/>
  <c r="N343" i="3" s="1"/>
  <c r="O343" i="3" s="1"/>
  <c r="H343" i="3"/>
  <c r="I343" i="3" s="1"/>
  <c r="F343" i="3"/>
  <c r="E343" i="3"/>
  <c r="C343" i="3"/>
  <c r="B343" i="3"/>
  <c r="AC342" i="3"/>
  <c r="AD342" i="3" s="1"/>
  <c r="AA342" i="3"/>
  <c r="W342" i="3"/>
  <c r="X342" i="3" s="1"/>
  <c r="U342" i="3"/>
  <c r="R342" i="3"/>
  <c r="N342" i="3"/>
  <c r="O342" i="3" s="1"/>
  <c r="L342" i="3"/>
  <c r="H342" i="3"/>
  <c r="I342" i="3" s="1"/>
  <c r="F342" i="3"/>
  <c r="C342" i="3"/>
  <c r="AD341" i="3"/>
  <c r="AC341" i="3"/>
  <c r="AA341" i="3"/>
  <c r="X341" i="3"/>
  <c r="W341" i="3"/>
  <c r="U341" i="3"/>
  <c r="R341" i="3"/>
  <c r="N341" i="3"/>
  <c r="O341" i="3" s="1"/>
  <c r="L341" i="3"/>
  <c r="H341" i="3"/>
  <c r="F341" i="3"/>
  <c r="C341" i="3"/>
  <c r="AD340" i="3"/>
  <c r="AC340" i="3"/>
  <c r="AA340" i="3"/>
  <c r="W340" i="3"/>
  <c r="U340" i="3"/>
  <c r="R340" i="3"/>
  <c r="N340" i="3"/>
  <c r="O340" i="3" s="1"/>
  <c r="L340" i="3"/>
  <c r="H340" i="3"/>
  <c r="F340" i="3"/>
  <c r="C340" i="3"/>
  <c r="AC339" i="3"/>
  <c r="AD339" i="3" s="1"/>
  <c r="AA339" i="3"/>
  <c r="W339" i="3"/>
  <c r="X339" i="3" s="1"/>
  <c r="U339" i="3"/>
  <c r="R339" i="3"/>
  <c r="O339" i="3"/>
  <c r="N339" i="3"/>
  <c r="L339" i="3"/>
  <c r="H339" i="3"/>
  <c r="F339" i="3"/>
  <c r="C339" i="3"/>
  <c r="AD338" i="3"/>
  <c r="AC338" i="3"/>
  <c r="AA338" i="3"/>
  <c r="W338" i="3"/>
  <c r="X338" i="3" s="1"/>
  <c r="U338" i="3"/>
  <c r="R338" i="3"/>
  <c r="N338" i="3"/>
  <c r="O338" i="3" s="1"/>
  <c r="L338" i="3"/>
  <c r="H338" i="3"/>
  <c r="F338" i="3"/>
  <c r="C338" i="3"/>
  <c r="AD336" i="3"/>
  <c r="AC336" i="3"/>
  <c r="AA336" i="3"/>
  <c r="X336" i="3"/>
  <c r="W336" i="3"/>
  <c r="U336" i="3"/>
  <c r="R336" i="3"/>
  <c r="N336" i="3"/>
  <c r="O336" i="3" s="1"/>
  <c r="L336" i="3"/>
  <c r="H336" i="3"/>
  <c r="F336" i="3"/>
  <c r="C336" i="3"/>
  <c r="AC335" i="3"/>
  <c r="AD335" i="3" s="1"/>
  <c r="AA335" i="3"/>
  <c r="W335" i="3"/>
  <c r="X335" i="3" s="1"/>
  <c r="U335" i="3"/>
  <c r="R335" i="3"/>
  <c r="N335" i="3"/>
  <c r="O335" i="3" s="1"/>
  <c r="L335" i="3"/>
  <c r="H335" i="3"/>
  <c r="F335" i="3"/>
  <c r="C335" i="3"/>
  <c r="AD334" i="3"/>
  <c r="AC334" i="3"/>
  <c r="AA334" i="3"/>
  <c r="W334" i="3"/>
  <c r="X334" i="3" s="1"/>
  <c r="U334" i="3"/>
  <c r="R334" i="3"/>
  <c r="O334" i="3"/>
  <c r="N334" i="3"/>
  <c r="L334" i="3"/>
  <c r="H334" i="3"/>
  <c r="F334" i="3"/>
  <c r="C334" i="3"/>
  <c r="AC333" i="3"/>
  <c r="AD333" i="3" s="1"/>
  <c r="AA333" i="3"/>
  <c r="W333" i="3"/>
  <c r="X333" i="3" s="1"/>
  <c r="U333" i="3"/>
  <c r="R333" i="3"/>
  <c r="N333" i="3"/>
  <c r="O333" i="3" s="1"/>
  <c r="L333" i="3"/>
  <c r="H333" i="3"/>
  <c r="F333" i="3"/>
  <c r="C333" i="3"/>
  <c r="AD332" i="3"/>
  <c r="AC332" i="3"/>
  <c r="AA332" i="3"/>
  <c r="X332" i="3"/>
  <c r="W332" i="3"/>
  <c r="U332" i="3"/>
  <c r="R332" i="3"/>
  <c r="N332" i="3"/>
  <c r="O332" i="3" s="1"/>
  <c r="L332" i="3"/>
  <c r="H332" i="3"/>
  <c r="F332" i="3"/>
  <c r="C332" i="3"/>
  <c r="AD331" i="3"/>
  <c r="AC331" i="3"/>
  <c r="AA331" i="3"/>
  <c r="W331" i="3"/>
  <c r="X331" i="3" s="1"/>
  <c r="U331" i="3"/>
  <c r="R331" i="3"/>
  <c r="N331" i="3"/>
  <c r="O331" i="3" s="1"/>
  <c r="L331" i="3"/>
  <c r="H331" i="3"/>
  <c r="F331" i="3"/>
  <c r="C331" i="3"/>
  <c r="AC330" i="3"/>
  <c r="AD330" i="3" s="1"/>
  <c r="AA330" i="3"/>
  <c r="W330" i="3"/>
  <c r="X330" i="3" s="1"/>
  <c r="U330" i="3"/>
  <c r="R330" i="3"/>
  <c r="O330" i="3"/>
  <c r="N330" i="3"/>
  <c r="L330" i="3"/>
  <c r="H330" i="3"/>
  <c r="F330" i="3"/>
  <c r="C330" i="3"/>
  <c r="AD329" i="3"/>
  <c r="AC329" i="3"/>
  <c r="AA329" i="3"/>
  <c r="W329" i="3"/>
  <c r="X329" i="3" s="1"/>
  <c r="U329" i="3"/>
  <c r="R329" i="3"/>
  <c r="N329" i="3"/>
  <c r="O329" i="3" s="1"/>
  <c r="L329" i="3"/>
  <c r="H329" i="3"/>
  <c r="F329" i="3"/>
  <c r="C329" i="3"/>
  <c r="AA326" i="3"/>
  <c r="Z326" i="3"/>
  <c r="AC326" i="3" s="1"/>
  <c r="AD326" i="3" s="1"/>
  <c r="U326" i="3"/>
  <c r="T326" i="3"/>
  <c r="W326" i="3" s="1"/>
  <c r="X326" i="3" s="1"/>
  <c r="R326" i="3"/>
  <c r="Q326" i="3"/>
  <c r="N326" i="3"/>
  <c r="O326" i="3" s="1"/>
  <c r="L326" i="3"/>
  <c r="K326" i="3"/>
  <c r="F326" i="3"/>
  <c r="E326" i="3"/>
  <c r="C326" i="3"/>
  <c r="B326" i="3"/>
  <c r="H326" i="3" s="1"/>
  <c r="AA325" i="3"/>
  <c r="Z325" i="3"/>
  <c r="AC325" i="3" s="1"/>
  <c r="AD325" i="3" s="1"/>
  <c r="T325" i="3"/>
  <c r="U325" i="3" s="1"/>
  <c r="R325" i="3"/>
  <c r="Q325" i="3"/>
  <c r="W325" i="3" s="1"/>
  <c r="X325" i="3" s="1"/>
  <c r="N325" i="3"/>
  <c r="O325" i="3" s="1"/>
  <c r="L325" i="3"/>
  <c r="K325" i="3"/>
  <c r="I325" i="3"/>
  <c r="H325" i="3"/>
  <c r="E325" i="3"/>
  <c r="F325" i="3" s="1"/>
  <c r="C325" i="3"/>
  <c r="B325" i="3"/>
  <c r="AD324" i="3"/>
  <c r="AC324" i="3"/>
  <c r="AA324" i="3"/>
  <c r="X324" i="3"/>
  <c r="W324" i="3"/>
  <c r="U324" i="3"/>
  <c r="R324" i="3"/>
  <c r="N324" i="3"/>
  <c r="O324" i="3" s="1"/>
  <c r="L324" i="3"/>
  <c r="H324" i="3"/>
  <c r="F324" i="3"/>
  <c r="C324" i="3"/>
  <c r="AD323" i="3"/>
  <c r="AC323" i="3"/>
  <c r="AA323" i="3"/>
  <c r="X323" i="3"/>
  <c r="W323" i="3"/>
  <c r="U323" i="3"/>
  <c r="R323" i="3"/>
  <c r="N323" i="3"/>
  <c r="O323" i="3" s="1"/>
  <c r="L323" i="3"/>
  <c r="H323" i="3"/>
  <c r="F323" i="3"/>
  <c r="C323" i="3"/>
  <c r="AC322" i="3"/>
  <c r="AD322" i="3" s="1"/>
  <c r="AA322" i="3"/>
  <c r="W322" i="3"/>
  <c r="X322" i="3" s="1"/>
  <c r="U322" i="3"/>
  <c r="R322" i="3"/>
  <c r="O322" i="3"/>
  <c r="N322" i="3"/>
  <c r="L322" i="3"/>
  <c r="H322" i="3"/>
  <c r="F322" i="3"/>
  <c r="C322" i="3"/>
  <c r="AD321" i="3"/>
  <c r="AC321" i="3"/>
  <c r="AA321" i="3"/>
  <c r="W321" i="3"/>
  <c r="X321" i="3" s="1"/>
  <c r="U321" i="3"/>
  <c r="R321" i="3"/>
  <c r="O321" i="3"/>
  <c r="N321" i="3"/>
  <c r="L321" i="3"/>
  <c r="H321" i="3"/>
  <c r="F321" i="3"/>
  <c r="C321" i="3"/>
  <c r="AD320" i="3"/>
  <c r="AC320" i="3"/>
  <c r="AA320" i="3"/>
  <c r="X320" i="3"/>
  <c r="W320" i="3"/>
  <c r="U320" i="3"/>
  <c r="R320" i="3"/>
  <c r="N320" i="3"/>
  <c r="O320" i="3" s="1"/>
  <c r="L320" i="3"/>
  <c r="H320" i="3"/>
  <c r="F320" i="3"/>
  <c r="C320" i="3"/>
  <c r="AC319" i="3"/>
  <c r="AD319" i="3" s="1"/>
  <c r="AA319" i="3"/>
  <c r="W319" i="3"/>
  <c r="X319" i="3" s="1"/>
  <c r="U319" i="3"/>
  <c r="R319" i="3"/>
  <c r="N319" i="3"/>
  <c r="O319" i="3" s="1"/>
  <c r="L319" i="3"/>
  <c r="H319" i="3"/>
  <c r="F319" i="3"/>
  <c r="C319" i="3"/>
  <c r="AD318" i="3"/>
  <c r="AC318" i="3"/>
  <c r="AA318" i="3"/>
  <c r="W318" i="3"/>
  <c r="X318" i="3" s="1"/>
  <c r="U318" i="3"/>
  <c r="R318" i="3"/>
  <c r="O318" i="3"/>
  <c r="N318" i="3"/>
  <c r="L318" i="3"/>
  <c r="H318" i="3"/>
  <c r="F318" i="3"/>
  <c r="C318" i="3"/>
  <c r="AC317" i="3"/>
  <c r="AD317" i="3" s="1"/>
  <c r="AA317" i="3"/>
  <c r="X317" i="3"/>
  <c r="W317" i="3"/>
  <c r="U317" i="3"/>
  <c r="R317" i="3"/>
  <c r="N317" i="3"/>
  <c r="O317" i="3" s="1"/>
  <c r="L317" i="3"/>
  <c r="H317" i="3"/>
  <c r="F317" i="3"/>
  <c r="C317" i="3"/>
  <c r="AD316" i="3"/>
  <c r="AC316" i="3"/>
  <c r="AA316" i="3"/>
  <c r="X316" i="3"/>
  <c r="W316" i="3"/>
  <c r="U316" i="3"/>
  <c r="R316" i="3"/>
  <c r="N316" i="3"/>
  <c r="O316" i="3" s="1"/>
  <c r="L316" i="3"/>
  <c r="H316" i="3"/>
  <c r="F316" i="3"/>
  <c r="C316" i="3"/>
  <c r="AD315" i="3"/>
  <c r="AC315" i="3"/>
  <c r="AA315" i="3"/>
  <c r="X315" i="3"/>
  <c r="W315" i="3"/>
  <c r="U315" i="3"/>
  <c r="R315" i="3"/>
  <c r="O315" i="3"/>
  <c r="N315" i="3"/>
  <c r="L315" i="3"/>
  <c r="H315" i="3"/>
  <c r="F315" i="3"/>
  <c r="C315" i="3"/>
  <c r="AC314" i="3"/>
  <c r="AD314" i="3" s="1"/>
  <c r="AA314" i="3"/>
  <c r="W314" i="3"/>
  <c r="X314" i="3" s="1"/>
  <c r="U314" i="3"/>
  <c r="R314" i="3"/>
  <c r="O314" i="3"/>
  <c r="N314" i="3"/>
  <c r="L314" i="3"/>
  <c r="H314" i="3"/>
  <c r="I314" i="3" s="1"/>
  <c r="F314" i="3"/>
  <c r="C314" i="3"/>
  <c r="AD313" i="3"/>
  <c r="AC313" i="3"/>
  <c r="AA313" i="3"/>
  <c r="W313" i="3"/>
  <c r="X313" i="3" s="1"/>
  <c r="U313" i="3"/>
  <c r="R313" i="3"/>
  <c r="O313" i="3"/>
  <c r="N313" i="3"/>
  <c r="L313" i="3"/>
  <c r="H313" i="3"/>
  <c r="F313" i="3"/>
  <c r="C313" i="3"/>
  <c r="AD312" i="3"/>
  <c r="AC312" i="3"/>
  <c r="AA312" i="3"/>
  <c r="X312" i="3"/>
  <c r="W312" i="3"/>
  <c r="U312" i="3"/>
  <c r="R312" i="3"/>
  <c r="N312" i="3"/>
  <c r="O312" i="3" s="1"/>
  <c r="L312" i="3"/>
  <c r="H312" i="3"/>
  <c r="F312" i="3"/>
  <c r="C312" i="3"/>
  <c r="AC311" i="3"/>
  <c r="AD311" i="3" s="1"/>
  <c r="AA311" i="3"/>
  <c r="W311" i="3"/>
  <c r="X311" i="3" s="1"/>
  <c r="U311" i="3"/>
  <c r="R311" i="3"/>
  <c r="N311" i="3"/>
  <c r="O311" i="3" s="1"/>
  <c r="L311" i="3"/>
  <c r="H311" i="3"/>
  <c r="F311" i="3"/>
  <c r="C311" i="3"/>
  <c r="AD310" i="3"/>
  <c r="AC310" i="3"/>
  <c r="AA310" i="3"/>
  <c r="W310" i="3"/>
  <c r="X310" i="3" s="1"/>
  <c r="U310" i="3"/>
  <c r="R310" i="3"/>
  <c r="O310" i="3"/>
  <c r="N310" i="3"/>
  <c r="L310" i="3"/>
  <c r="H310" i="3"/>
  <c r="F310" i="3"/>
  <c r="C310" i="3"/>
  <c r="AC309" i="3"/>
  <c r="AD309" i="3" s="1"/>
  <c r="AA309" i="3"/>
  <c r="X309" i="3"/>
  <c r="W309" i="3"/>
  <c r="U309" i="3"/>
  <c r="R309" i="3"/>
  <c r="N309" i="3"/>
  <c r="O309" i="3" s="1"/>
  <c r="L309" i="3"/>
  <c r="H309" i="3"/>
  <c r="F309" i="3"/>
  <c r="C309" i="3"/>
  <c r="AD308" i="3"/>
  <c r="AC308" i="3"/>
  <c r="AA308" i="3"/>
  <c r="X308" i="3"/>
  <c r="W308" i="3"/>
  <c r="U308" i="3"/>
  <c r="R308" i="3"/>
  <c r="N308" i="3"/>
  <c r="O308" i="3" s="1"/>
  <c r="L308" i="3"/>
  <c r="H308" i="3"/>
  <c r="F308" i="3"/>
  <c r="C308" i="3"/>
  <c r="AD307" i="3"/>
  <c r="AC307" i="3"/>
  <c r="AA307" i="3"/>
  <c r="X307" i="3"/>
  <c r="W307" i="3"/>
  <c r="U307" i="3"/>
  <c r="R307" i="3"/>
  <c r="O307" i="3"/>
  <c r="N307" i="3"/>
  <c r="L307" i="3"/>
  <c r="H307" i="3"/>
  <c r="F307" i="3"/>
  <c r="C307" i="3"/>
  <c r="AC306" i="3"/>
  <c r="AD306" i="3" s="1"/>
  <c r="AA306" i="3"/>
  <c r="W306" i="3"/>
  <c r="X306" i="3" s="1"/>
  <c r="U306" i="3"/>
  <c r="R306" i="3"/>
  <c r="O306" i="3"/>
  <c r="N306" i="3"/>
  <c r="L306" i="3"/>
  <c r="H306" i="3"/>
  <c r="F306" i="3"/>
  <c r="C306" i="3"/>
  <c r="AD305" i="3"/>
  <c r="AC305" i="3"/>
  <c r="AA305" i="3"/>
  <c r="W305" i="3"/>
  <c r="X305" i="3" s="1"/>
  <c r="U305" i="3"/>
  <c r="R305" i="3"/>
  <c r="O305" i="3"/>
  <c r="N305" i="3"/>
  <c r="L305" i="3"/>
  <c r="H305" i="3"/>
  <c r="F305" i="3"/>
  <c r="C305" i="3"/>
  <c r="AD304" i="3"/>
  <c r="AC304" i="3"/>
  <c r="AA304" i="3"/>
  <c r="X304" i="3"/>
  <c r="W304" i="3"/>
  <c r="U304" i="3"/>
  <c r="R304" i="3"/>
  <c r="N304" i="3"/>
  <c r="O304" i="3" s="1"/>
  <c r="L304" i="3"/>
  <c r="H304" i="3"/>
  <c r="F304" i="3"/>
  <c r="C304" i="3"/>
  <c r="AC303" i="3"/>
  <c r="AD303" i="3" s="1"/>
  <c r="AA303" i="3"/>
  <c r="W303" i="3"/>
  <c r="X303" i="3" s="1"/>
  <c r="U303" i="3"/>
  <c r="R303" i="3"/>
  <c r="N303" i="3"/>
  <c r="O303" i="3" s="1"/>
  <c r="L303" i="3"/>
  <c r="H303" i="3"/>
  <c r="F303" i="3"/>
  <c r="C303" i="3"/>
  <c r="AD302" i="3"/>
  <c r="AC302" i="3"/>
  <c r="AA302" i="3"/>
  <c r="W302" i="3"/>
  <c r="X302" i="3" s="1"/>
  <c r="U302" i="3"/>
  <c r="R302" i="3"/>
  <c r="O302" i="3"/>
  <c r="N302" i="3"/>
  <c r="L302" i="3"/>
  <c r="H302" i="3"/>
  <c r="F302" i="3"/>
  <c r="C302" i="3"/>
  <c r="AC301" i="3"/>
  <c r="AD301" i="3" s="1"/>
  <c r="AA301" i="3"/>
  <c r="X301" i="3"/>
  <c r="W301" i="3"/>
  <c r="U301" i="3"/>
  <c r="R301" i="3"/>
  <c r="N301" i="3"/>
  <c r="O301" i="3" s="1"/>
  <c r="L301" i="3"/>
  <c r="H301" i="3"/>
  <c r="F301" i="3"/>
  <c r="C301" i="3"/>
  <c r="AD300" i="3"/>
  <c r="AC300" i="3"/>
  <c r="AA300" i="3"/>
  <c r="X300" i="3"/>
  <c r="W300" i="3"/>
  <c r="U300" i="3"/>
  <c r="R300" i="3"/>
  <c r="N300" i="3"/>
  <c r="O300" i="3" s="1"/>
  <c r="L300" i="3"/>
  <c r="H300" i="3"/>
  <c r="F300" i="3"/>
  <c r="C300" i="3"/>
  <c r="AD299" i="3"/>
  <c r="AC299" i="3"/>
  <c r="AA299" i="3"/>
  <c r="X299" i="3"/>
  <c r="W299" i="3"/>
  <c r="U299" i="3"/>
  <c r="R299" i="3"/>
  <c r="O299" i="3"/>
  <c r="N299" i="3"/>
  <c r="L299" i="3"/>
  <c r="H299" i="3"/>
  <c r="F299" i="3"/>
  <c r="C299" i="3"/>
  <c r="AC298" i="3"/>
  <c r="AD298" i="3" s="1"/>
  <c r="AA298" i="3"/>
  <c r="W298" i="3"/>
  <c r="X298" i="3" s="1"/>
  <c r="U298" i="3"/>
  <c r="R298" i="3"/>
  <c r="O298" i="3"/>
  <c r="N298" i="3"/>
  <c r="L298" i="3"/>
  <c r="H298" i="3"/>
  <c r="I298" i="3" s="1"/>
  <c r="F298" i="3"/>
  <c r="C298" i="3"/>
  <c r="Z296" i="3"/>
  <c r="AA296" i="3" s="1"/>
  <c r="U296" i="3"/>
  <c r="T296" i="3"/>
  <c r="Q296" i="3"/>
  <c r="AC296" i="3" s="1"/>
  <c r="AD296" i="3" s="1"/>
  <c r="K296" i="3"/>
  <c r="L296" i="3" s="1"/>
  <c r="F296" i="3"/>
  <c r="E296" i="3"/>
  <c r="H296" i="3" s="1"/>
  <c r="B296" i="3"/>
  <c r="C296" i="3" s="1"/>
  <c r="AD295" i="3"/>
  <c r="AC295" i="3"/>
  <c r="AA295" i="3"/>
  <c r="X295" i="3"/>
  <c r="W295" i="3"/>
  <c r="U295" i="3"/>
  <c r="R295" i="3"/>
  <c r="O295" i="3"/>
  <c r="N295" i="3"/>
  <c r="L295" i="3"/>
  <c r="H295" i="3"/>
  <c r="F295" i="3"/>
  <c r="C295" i="3"/>
  <c r="AC294" i="3"/>
  <c r="AD294" i="3" s="1"/>
  <c r="AA294" i="3"/>
  <c r="W294" i="3"/>
  <c r="X294" i="3" s="1"/>
  <c r="U294" i="3"/>
  <c r="R294" i="3"/>
  <c r="O294" i="3"/>
  <c r="N294" i="3"/>
  <c r="L294" i="3"/>
  <c r="H294" i="3"/>
  <c r="F294" i="3"/>
  <c r="C294" i="3"/>
  <c r="AD293" i="3"/>
  <c r="AC293" i="3"/>
  <c r="AA293" i="3"/>
  <c r="W293" i="3"/>
  <c r="X293" i="3" s="1"/>
  <c r="U293" i="3"/>
  <c r="R293" i="3"/>
  <c r="O293" i="3"/>
  <c r="N293" i="3"/>
  <c r="L293" i="3"/>
  <c r="H293" i="3"/>
  <c r="F293" i="3"/>
  <c r="C293" i="3"/>
  <c r="AD292" i="3"/>
  <c r="AC292" i="3"/>
  <c r="AA292" i="3"/>
  <c r="X292" i="3"/>
  <c r="W292" i="3"/>
  <c r="U292" i="3"/>
  <c r="R292" i="3"/>
  <c r="N292" i="3"/>
  <c r="O292" i="3" s="1"/>
  <c r="L292" i="3"/>
  <c r="H292" i="3"/>
  <c r="F292" i="3"/>
  <c r="C292" i="3"/>
  <c r="AC291" i="3"/>
  <c r="AD291" i="3" s="1"/>
  <c r="AA291" i="3"/>
  <c r="W291" i="3"/>
  <c r="X291" i="3" s="1"/>
  <c r="U291" i="3"/>
  <c r="R291" i="3"/>
  <c r="N291" i="3"/>
  <c r="O291" i="3" s="1"/>
  <c r="L291" i="3"/>
  <c r="H291" i="3"/>
  <c r="F291" i="3"/>
  <c r="C291" i="3"/>
  <c r="AD290" i="3"/>
  <c r="AC290" i="3"/>
  <c r="AA290" i="3"/>
  <c r="W290" i="3"/>
  <c r="X290" i="3" s="1"/>
  <c r="U290" i="3"/>
  <c r="R290" i="3"/>
  <c r="O290" i="3"/>
  <c r="N290" i="3"/>
  <c r="L290" i="3"/>
  <c r="H290" i="3"/>
  <c r="F290" i="3"/>
  <c r="C290" i="3"/>
  <c r="AC289" i="3"/>
  <c r="AD289" i="3" s="1"/>
  <c r="AA289" i="3"/>
  <c r="X289" i="3"/>
  <c r="W289" i="3"/>
  <c r="U289" i="3"/>
  <c r="R289" i="3"/>
  <c r="N289" i="3"/>
  <c r="O289" i="3" s="1"/>
  <c r="L289" i="3"/>
  <c r="H289" i="3"/>
  <c r="F289" i="3"/>
  <c r="C289" i="3"/>
  <c r="AD288" i="3"/>
  <c r="AC288" i="3"/>
  <c r="AA288" i="3"/>
  <c r="X288" i="3"/>
  <c r="W288" i="3"/>
  <c r="U288" i="3"/>
  <c r="R288" i="3"/>
  <c r="N288" i="3"/>
  <c r="O288" i="3" s="1"/>
  <c r="L288" i="3"/>
  <c r="H288" i="3"/>
  <c r="F288" i="3"/>
  <c r="C288" i="3"/>
  <c r="AD287" i="3"/>
  <c r="AC287" i="3"/>
  <c r="AA287" i="3"/>
  <c r="X287" i="3"/>
  <c r="W287" i="3"/>
  <c r="U287" i="3"/>
  <c r="R287" i="3"/>
  <c r="O287" i="3"/>
  <c r="N287" i="3"/>
  <c r="L287" i="3"/>
  <c r="H287" i="3"/>
  <c r="F287" i="3"/>
  <c r="C287" i="3"/>
  <c r="AC285" i="3"/>
  <c r="AD285" i="3" s="1"/>
  <c r="AA285" i="3"/>
  <c r="Z285" i="3"/>
  <c r="T285" i="3"/>
  <c r="U285" i="3" s="1"/>
  <c r="R285" i="3"/>
  <c r="Q285" i="3"/>
  <c r="W285" i="3" s="1"/>
  <c r="X285" i="3" s="1"/>
  <c r="N285" i="3"/>
  <c r="O285" i="3" s="1"/>
  <c r="L285" i="3"/>
  <c r="K285" i="3"/>
  <c r="I285" i="3"/>
  <c r="H285" i="3"/>
  <c r="E285" i="3"/>
  <c r="F285" i="3" s="1"/>
  <c r="C285" i="3"/>
  <c r="B285" i="3"/>
  <c r="AD284" i="3"/>
  <c r="AC284" i="3"/>
  <c r="AA284" i="3"/>
  <c r="X284" i="3"/>
  <c r="W284" i="3"/>
  <c r="U284" i="3"/>
  <c r="R284" i="3"/>
  <c r="N284" i="3"/>
  <c r="O284" i="3" s="1"/>
  <c r="L284" i="3"/>
  <c r="H284" i="3"/>
  <c r="F284" i="3"/>
  <c r="C284" i="3"/>
  <c r="AD283" i="3"/>
  <c r="AC283" i="3"/>
  <c r="AA283" i="3"/>
  <c r="X283" i="3"/>
  <c r="W283" i="3"/>
  <c r="U283" i="3"/>
  <c r="R283" i="3"/>
  <c r="O283" i="3"/>
  <c r="N283" i="3"/>
  <c r="L283" i="3"/>
  <c r="H283" i="3"/>
  <c r="F283" i="3"/>
  <c r="C283" i="3"/>
  <c r="AC282" i="3"/>
  <c r="AD282" i="3" s="1"/>
  <c r="AA282" i="3"/>
  <c r="W282" i="3"/>
  <c r="X282" i="3" s="1"/>
  <c r="U282" i="3"/>
  <c r="R282" i="3"/>
  <c r="O282" i="3"/>
  <c r="N282" i="3"/>
  <c r="L282" i="3"/>
  <c r="H282" i="3"/>
  <c r="F282" i="3"/>
  <c r="C282" i="3"/>
  <c r="AD281" i="3"/>
  <c r="AC281" i="3"/>
  <c r="AA281" i="3"/>
  <c r="W281" i="3"/>
  <c r="X281" i="3" s="1"/>
  <c r="U281" i="3"/>
  <c r="R281" i="3"/>
  <c r="O281" i="3"/>
  <c r="N281" i="3"/>
  <c r="L281" i="3"/>
  <c r="H281" i="3"/>
  <c r="F281" i="3"/>
  <c r="C281" i="3"/>
  <c r="AD280" i="3"/>
  <c r="AC280" i="3"/>
  <c r="AA280" i="3"/>
  <c r="X280" i="3"/>
  <c r="W280" i="3"/>
  <c r="U280" i="3"/>
  <c r="R280" i="3"/>
  <c r="N280" i="3"/>
  <c r="O280" i="3" s="1"/>
  <c r="L280" i="3"/>
  <c r="H280" i="3"/>
  <c r="F280" i="3"/>
  <c r="C280" i="3"/>
  <c r="AC279" i="3"/>
  <c r="AD279" i="3" s="1"/>
  <c r="AA279" i="3"/>
  <c r="W279" i="3"/>
  <c r="X279" i="3" s="1"/>
  <c r="U279" i="3"/>
  <c r="R279" i="3"/>
  <c r="N279" i="3"/>
  <c r="O279" i="3" s="1"/>
  <c r="L279" i="3"/>
  <c r="H279" i="3"/>
  <c r="F279" i="3"/>
  <c r="C279" i="3"/>
  <c r="AD278" i="3"/>
  <c r="AC278" i="3"/>
  <c r="AA278" i="3"/>
  <c r="W278" i="3"/>
  <c r="X278" i="3" s="1"/>
  <c r="U278" i="3"/>
  <c r="R278" i="3"/>
  <c r="O278" i="3"/>
  <c r="N278" i="3"/>
  <c r="L278" i="3"/>
  <c r="H278" i="3"/>
  <c r="F278" i="3"/>
  <c r="C278" i="3"/>
  <c r="AC277" i="3"/>
  <c r="AD277" i="3" s="1"/>
  <c r="AA277" i="3"/>
  <c r="X277" i="3"/>
  <c r="W277" i="3"/>
  <c r="U277" i="3"/>
  <c r="R277" i="3"/>
  <c r="N277" i="3"/>
  <c r="O277" i="3" s="1"/>
  <c r="L277" i="3"/>
  <c r="H277" i="3"/>
  <c r="I277" i="3" s="1"/>
  <c r="F277" i="3"/>
  <c r="C277" i="3"/>
  <c r="AD276" i="3"/>
  <c r="AC276" i="3"/>
  <c r="AA276" i="3"/>
  <c r="X276" i="3"/>
  <c r="W276" i="3"/>
  <c r="U276" i="3"/>
  <c r="R276" i="3"/>
  <c r="N276" i="3"/>
  <c r="O276" i="3" s="1"/>
  <c r="L276" i="3"/>
  <c r="H276" i="3"/>
  <c r="F276" i="3"/>
  <c r="C276" i="3"/>
  <c r="AA274" i="3"/>
  <c r="Z274" i="3"/>
  <c r="W274" i="3"/>
  <c r="X274" i="3" s="1"/>
  <c r="U274" i="3"/>
  <c r="T274" i="3"/>
  <c r="Q274" i="3"/>
  <c r="AC274" i="3" s="1"/>
  <c r="AD274" i="3" s="1"/>
  <c r="L274" i="3"/>
  <c r="K274" i="3"/>
  <c r="N274" i="3" s="1"/>
  <c r="O274" i="3" s="1"/>
  <c r="H274" i="3"/>
  <c r="I274" i="3" s="1"/>
  <c r="F274" i="3"/>
  <c r="E274" i="3"/>
  <c r="C274" i="3"/>
  <c r="B274" i="3"/>
  <c r="AC273" i="3"/>
  <c r="AD273" i="3" s="1"/>
  <c r="AA273" i="3"/>
  <c r="X273" i="3"/>
  <c r="W273" i="3"/>
  <c r="U273" i="3"/>
  <c r="R273" i="3"/>
  <c r="N273" i="3"/>
  <c r="O273" i="3" s="1"/>
  <c r="L273" i="3"/>
  <c r="H273" i="3"/>
  <c r="I273" i="3" s="1"/>
  <c r="F273" i="3"/>
  <c r="C273" i="3"/>
  <c r="AD272" i="3"/>
  <c r="AC272" i="3"/>
  <c r="AA272" i="3"/>
  <c r="X272" i="3"/>
  <c r="W272" i="3"/>
  <c r="U272" i="3"/>
  <c r="R272" i="3"/>
  <c r="N272" i="3"/>
  <c r="O272" i="3" s="1"/>
  <c r="L272" i="3"/>
  <c r="H272" i="3"/>
  <c r="F272" i="3"/>
  <c r="C272" i="3"/>
  <c r="AD271" i="3"/>
  <c r="AC271" i="3"/>
  <c r="AA271" i="3"/>
  <c r="X271" i="3"/>
  <c r="W271" i="3"/>
  <c r="U271" i="3"/>
  <c r="R271" i="3"/>
  <c r="O271" i="3"/>
  <c r="N271" i="3"/>
  <c r="L271" i="3"/>
  <c r="H271" i="3"/>
  <c r="F271" i="3"/>
  <c r="C271" i="3"/>
  <c r="AC270" i="3"/>
  <c r="AD270" i="3" s="1"/>
  <c r="AA270" i="3"/>
  <c r="W270" i="3"/>
  <c r="X270" i="3" s="1"/>
  <c r="U270" i="3"/>
  <c r="R270" i="3"/>
  <c r="O270" i="3"/>
  <c r="N270" i="3"/>
  <c r="L270" i="3"/>
  <c r="H270" i="3"/>
  <c r="F270" i="3"/>
  <c r="C270" i="3"/>
  <c r="AD268" i="3"/>
  <c r="Z268" i="3"/>
  <c r="AA268" i="3" s="1"/>
  <c r="U268" i="3"/>
  <c r="T268" i="3"/>
  <c r="Q268" i="3"/>
  <c r="AC268" i="3" s="1"/>
  <c r="K268" i="3"/>
  <c r="L268" i="3" s="1"/>
  <c r="F268" i="3"/>
  <c r="E268" i="3"/>
  <c r="H268" i="3" s="1"/>
  <c r="I268" i="3" s="1"/>
  <c r="B268" i="3"/>
  <c r="C268" i="3" s="1"/>
  <c r="AD267" i="3"/>
  <c r="AC267" i="3"/>
  <c r="AA267" i="3"/>
  <c r="X267" i="3"/>
  <c r="W267" i="3"/>
  <c r="U267" i="3"/>
  <c r="R267" i="3"/>
  <c r="O267" i="3"/>
  <c r="N267" i="3"/>
  <c r="L267" i="3"/>
  <c r="H267" i="3"/>
  <c r="F267" i="3"/>
  <c r="C267" i="3"/>
  <c r="AC266" i="3"/>
  <c r="AD266" i="3" s="1"/>
  <c r="AA266" i="3"/>
  <c r="W266" i="3"/>
  <c r="X266" i="3" s="1"/>
  <c r="U266" i="3"/>
  <c r="R266" i="3"/>
  <c r="O266" i="3"/>
  <c r="N266" i="3"/>
  <c r="L266" i="3"/>
  <c r="H266" i="3"/>
  <c r="F266" i="3"/>
  <c r="C266" i="3"/>
  <c r="AD264" i="3"/>
  <c r="Z264" i="3"/>
  <c r="AA264" i="3" s="1"/>
  <c r="U264" i="3"/>
  <c r="T264" i="3"/>
  <c r="Q264" i="3"/>
  <c r="AC264" i="3" s="1"/>
  <c r="K264" i="3"/>
  <c r="L264" i="3" s="1"/>
  <c r="F264" i="3"/>
  <c r="E264" i="3"/>
  <c r="B264" i="3"/>
  <c r="C264" i="3" s="1"/>
  <c r="AA263" i="3"/>
  <c r="Z263" i="3"/>
  <c r="W263" i="3"/>
  <c r="X263" i="3" s="1"/>
  <c r="U263" i="3"/>
  <c r="T263" i="3"/>
  <c r="Q263" i="3"/>
  <c r="AC263" i="3" s="1"/>
  <c r="AD263" i="3" s="1"/>
  <c r="L263" i="3"/>
  <c r="K263" i="3"/>
  <c r="N263" i="3" s="1"/>
  <c r="O263" i="3" s="1"/>
  <c r="H263" i="3"/>
  <c r="F263" i="3"/>
  <c r="E263" i="3"/>
  <c r="C263" i="3"/>
  <c r="B263" i="3"/>
  <c r="AC262" i="3"/>
  <c r="AD262" i="3" s="1"/>
  <c r="AA262" i="3"/>
  <c r="X262" i="3"/>
  <c r="W262" i="3"/>
  <c r="U262" i="3"/>
  <c r="R262" i="3"/>
  <c r="N262" i="3"/>
  <c r="O262" i="3" s="1"/>
  <c r="L262" i="3"/>
  <c r="H262" i="3"/>
  <c r="F262" i="3"/>
  <c r="C262" i="3"/>
  <c r="AD261" i="3"/>
  <c r="AC261" i="3"/>
  <c r="AA261" i="3"/>
  <c r="X261" i="3"/>
  <c r="W261" i="3"/>
  <c r="U261" i="3"/>
  <c r="R261" i="3"/>
  <c r="N261" i="3"/>
  <c r="O261" i="3" s="1"/>
  <c r="L261" i="3"/>
  <c r="I261" i="3"/>
  <c r="H261" i="3"/>
  <c r="F261" i="3"/>
  <c r="C261" i="3"/>
  <c r="AD260" i="3"/>
  <c r="AC260" i="3"/>
  <c r="AA260" i="3"/>
  <c r="X260" i="3"/>
  <c r="W260" i="3"/>
  <c r="U260" i="3"/>
  <c r="R260" i="3"/>
  <c r="O260" i="3"/>
  <c r="N260" i="3"/>
  <c r="L260" i="3"/>
  <c r="H260" i="3"/>
  <c r="F260" i="3"/>
  <c r="C260" i="3"/>
  <c r="AC259" i="3"/>
  <c r="AD259" i="3" s="1"/>
  <c r="AA259" i="3"/>
  <c r="W259" i="3"/>
  <c r="X259" i="3" s="1"/>
  <c r="U259" i="3"/>
  <c r="R259" i="3"/>
  <c r="O259" i="3"/>
  <c r="N259" i="3"/>
  <c r="L259" i="3"/>
  <c r="H259" i="3"/>
  <c r="F259" i="3"/>
  <c r="C259" i="3"/>
  <c r="AD258" i="3"/>
  <c r="AC258" i="3"/>
  <c r="AA258" i="3"/>
  <c r="W258" i="3"/>
  <c r="X258" i="3" s="1"/>
  <c r="U258" i="3"/>
  <c r="R258" i="3"/>
  <c r="O258" i="3"/>
  <c r="N258" i="3"/>
  <c r="L258" i="3"/>
  <c r="H258" i="3"/>
  <c r="F258" i="3"/>
  <c r="C258" i="3"/>
  <c r="AD257" i="3"/>
  <c r="AC257" i="3"/>
  <c r="AA257" i="3"/>
  <c r="X257" i="3"/>
  <c r="W257" i="3"/>
  <c r="U257" i="3"/>
  <c r="R257" i="3"/>
  <c r="N257" i="3"/>
  <c r="O257" i="3" s="1"/>
  <c r="L257" i="3"/>
  <c r="H257" i="3"/>
  <c r="F257" i="3"/>
  <c r="C257" i="3"/>
  <c r="AC256" i="3"/>
  <c r="AD256" i="3" s="1"/>
  <c r="AA256" i="3"/>
  <c r="W256" i="3"/>
  <c r="X256" i="3" s="1"/>
  <c r="U256" i="3"/>
  <c r="R256" i="3"/>
  <c r="N256" i="3"/>
  <c r="O256" i="3" s="1"/>
  <c r="L256" i="3"/>
  <c r="H256" i="3"/>
  <c r="F256" i="3"/>
  <c r="C256" i="3"/>
  <c r="AD255" i="3"/>
  <c r="AC255" i="3"/>
  <c r="AA255" i="3"/>
  <c r="W255" i="3"/>
  <c r="X255" i="3" s="1"/>
  <c r="U255" i="3"/>
  <c r="R255" i="3"/>
  <c r="O255" i="3"/>
  <c r="N255" i="3"/>
  <c r="L255" i="3"/>
  <c r="H255" i="3"/>
  <c r="F255" i="3"/>
  <c r="C255" i="3"/>
  <c r="AC254" i="3"/>
  <c r="AD254" i="3" s="1"/>
  <c r="AA254" i="3"/>
  <c r="X254" i="3"/>
  <c r="W254" i="3"/>
  <c r="U254" i="3"/>
  <c r="R254" i="3"/>
  <c r="N254" i="3"/>
  <c r="O254" i="3" s="1"/>
  <c r="L254" i="3"/>
  <c r="H254" i="3"/>
  <c r="F254" i="3"/>
  <c r="C254" i="3"/>
  <c r="AD253" i="3"/>
  <c r="AC253" i="3"/>
  <c r="AA253" i="3"/>
  <c r="X253" i="3"/>
  <c r="W253" i="3"/>
  <c r="U253" i="3"/>
  <c r="R253" i="3"/>
  <c r="N253" i="3"/>
  <c r="O253" i="3" s="1"/>
  <c r="L253" i="3"/>
  <c r="H253" i="3"/>
  <c r="F253" i="3"/>
  <c r="C253" i="3"/>
  <c r="AD252" i="3"/>
  <c r="AC252" i="3"/>
  <c r="AA252" i="3"/>
  <c r="X252" i="3"/>
  <c r="W252" i="3"/>
  <c r="U252" i="3"/>
  <c r="R252" i="3"/>
  <c r="O252" i="3"/>
  <c r="N252" i="3"/>
  <c r="L252" i="3"/>
  <c r="H252" i="3"/>
  <c r="F252" i="3"/>
  <c r="C252" i="3"/>
  <c r="AC251" i="3"/>
  <c r="AD251" i="3" s="1"/>
  <c r="AA251" i="3"/>
  <c r="W251" i="3"/>
  <c r="X251" i="3" s="1"/>
  <c r="U251" i="3"/>
  <c r="R251" i="3"/>
  <c r="O251" i="3"/>
  <c r="N251" i="3"/>
  <c r="L251" i="3"/>
  <c r="H251" i="3"/>
  <c r="F251" i="3"/>
  <c r="C251" i="3"/>
  <c r="AD250" i="3"/>
  <c r="AC250" i="3"/>
  <c r="AA250" i="3"/>
  <c r="W250" i="3"/>
  <c r="X250" i="3" s="1"/>
  <c r="U250" i="3"/>
  <c r="R250" i="3"/>
  <c r="O250" i="3"/>
  <c r="N250" i="3"/>
  <c r="L250" i="3"/>
  <c r="H250" i="3"/>
  <c r="F250" i="3"/>
  <c r="C250" i="3"/>
  <c r="AD249" i="3"/>
  <c r="AC249" i="3"/>
  <c r="AA249" i="3"/>
  <c r="X249" i="3"/>
  <c r="W249" i="3"/>
  <c r="U249" i="3"/>
  <c r="R249" i="3"/>
  <c r="N249" i="3"/>
  <c r="O249" i="3" s="1"/>
  <c r="L249" i="3"/>
  <c r="H249" i="3"/>
  <c r="F249" i="3"/>
  <c r="C249" i="3"/>
  <c r="AC248" i="3"/>
  <c r="AD248" i="3" s="1"/>
  <c r="AA248" i="3"/>
  <c r="W248" i="3"/>
  <c r="X248" i="3" s="1"/>
  <c r="U248" i="3"/>
  <c r="R248" i="3"/>
  <c r="N248" i="3"/>
  <c r="O248" i="3" s="1"/>
  <c r="L248" i="3"/>
  <c r="H248" i="3"/>
  <c r="F248" i="3"/>
  <c r="C248" i="3"/>
  <c r="AD247" i="3"/>
  <c r="AC247" i="3"/>
  <c r="AA247" i="3"/>
  <c r="W247" i="3"/>
  <c r="X247" i="3" s="1"/>
  <c r="U247" i="3"/>
  <c r="R247" i="3"/>
  <c r="O247" i="3"/>
  <c r="N247" i="3"/>
  <c r="L247" i="3"/>
  <c r="H247" i="3"/>
  <c r="F247" i="3"/>
  <c r="C247" i="3"/>
  <c r="AC246" i="3"/>
  <c r="AD246" i="3" s="1"/>
  <c r="AA246" i="3"/>
  <c r="X246" i="3"/>
  <c r="W246" i="3"/>
  <c r="U246" i="3"/>
  <c r="R246" i="3"/>
  <c r="N246" i="3"/>
  <c r="O246" i="3" s="1"/>
  <c r="L246" i="3"/>
  <c r="H246" i="3"/>
  <c r="I246" i="3" s="1"/>
  <c r="F246" i="3"/>
  <c r="C246" i="3"/>
  <c r="AD245" i="3"/>
  <c r="AC245" i="3"/>
  <c r="AA245" i="3"/>
  <c r="X245" i="3"/>
  <c r="W245" i="3"/>
  <c r="U245" i="3"/>
  <c r="R245" i="3"/>
  <c r="N245" i="3"/>
  <c r="O245" i="3" s="1"/>
  <c r="L245" i="3"/>
  <c r="I245" i="3"/>
  <c r="H245" i="3"/>
  <c r="F245" i="3"/>
  <c r="C245" i="3"/>
  <c r="AD244" i="3"/>
  <c r="AC244" i="3"/>
  <c r="AA244" i="3"/>
  <c r="X244" i="3"/>
  <c r="W244" i="3"/>
  <c r="U244" i="3"/>
  <c r="R244" i="3"/>
  <c r="O244" i="3"/>
  <c r="N244" i="3"/>
  <c r="L244" i="3"/>
  <c r="H244" i="3"/>
  <c r="F244" i="3"/>
  <c r="C244" i="3"/>
  <c r="AC243" i="3"/>
  <c r="AD243" i="3" s="1"/>
  <c r="AA243" i="3"/>
  <c r="W243" i="3"/>
  <c r="X243" i="3" s="1"/>
  <c r="U243" i="3"/>
  <c r="R243" i="3"/>
  <c r="O243" i="3"/>
  <c r="N243" i="3"/>
  <c r="L243" i="3"/>
  <c r="H243" i="3"/>
  <c r="F243" i="3"/>
  <c r="C243" i="3"/>
  <c r="AD242" i="3"/>
  <c r="AC242" i="3"/>
  <c r="AA242" i="3"/>
  <c r="W242" i="3"/>
  <c r="X242" i="3" s="1"/>
  <c r="U242" i="3"/>
  <c r="R242" i="3"/>
  <c r="O242" i="3"/>
  <c r="N242" i="3"/>
  <c r="L242" i="3"/>
  <c r="H242" i="3"/>
  <c r="F242" i="3"/>
  <c r="C242" i="3"/>
  <c r="AD241" i="3"/>
  <c r="AC241" i="3"/>
  <c r="AA241" i="3"/>
  <c r="X241" i="3"/>
  <c r="W241" i="3"/>
  <c r="U241" i="3"/>
  <c r="R241" i="3"/>
  <c r="N241" i="3"/>
  <c r="O241" i="3" s="1"/>
  <c r="L241" i="3"/>
  <c r="H241" i="3"/>
  <c r="I241" i="3" s="1"/>
  <c r="F241" i="3"/>
  <c r="C241" i="3"/>
  <c r="AC240" i="3"/>
  <c r="AD240" i="3" s="1"/>
  <c r="AA240" i="3"/>
  <c r="W240" i="3"/>
  <c r="X240" i="3" s="1"/>
  <c r="U240" i="3"/>
  <c r="R240" i="3"/>
  <c r="N240" i="3"/>
  <c r="O240" i="3" s="1"/>
  <c r="L240" i="3"/>
  <c r="H240" i="3"/>
  <c r="F240" i="3"/>
  <c r="C240" i="3"/>
  <c r="AD238" i="3"/>
  <c r="AC238" i="3"/>
  <c r="AA238" i="3"/>
  <c r="W238" i="3"/>
  <c r="X238" i="3" s="1"/>
  <c r="U238" i="3"/>
  <c r="R238" i="3"/>
  <c r="O238" i="3"/>
  <c r="N238" i="3"/>
  <c r="L238" i="3"/>
  <c r="H238" i="3"/>
  <c r="F238" i="3"/>
  <c r="C238" i="3"/>
  <c r="AC236" i="3"/>
  <c r="AD236" i="3" s="1"/>
  <c r="AA236" i="3"/>
  <c r="Z236" i="3"/>
  <c r="U236" i="3"/>
  <c r="T236" i="3"/>
  <c r="R236" i="3"/>
  <c r="Q236" i="3"/>
  <c r="W236" i="3" s="1"/>
  <c r="X236" i="3" s="1"/>
  <c r="N236" i="3"/>
  <c r="O236" i="3" s="1"/>
  <c r="L236" i="3"/>
  <c r="K236" i="3"/>
  <c r="E236" i="3"/>
  <c r="F236" i="3" s="1"/>
  <c r="C236" i="3"/>
  <c r="B236" i="3"/>
  <c r="H236" i="3" s="1"/>
  <c r="AC235" i="3"/>
  <c r="AD235" i="3" s="1"/>
  <c r="AA235" i="3"/>
  <c r="W235" i="3"/>
  <c r="X235" i="3" s="1"/>
  <c r="U235" i="3"/>
  <c r="R235" i="3"/>
  <c r="N235" i="3"/>
  <c r="O235" i="3" s="1"/>
  <c r="L235" i="3"/>
  <c r="H235" i="3"/>
  <c r="F235" i="3"/>
  <c r="C235" i="3"/>
  <c r="AD234" i="3"/>
  <c r="AC234" i="3"/>
  <c r="AA234" i="3"/>
  <c r="W234" i="3"/>
  <c r="X234" i="3" s="1"/>
  <c r="U234" i="3"/>
  <c r="R234" i="3"/>
  <c r="O234" i="3"/>
  <c r="N234" i="3"/>
  <c r="L234" i="3"/>
  <c r="H234" i="3"/>
  <c r="F234" i="3"/>
  <c r="C234" i="3"/>
  <c r="AC233" i="3"/>
  <c r="AD233" i="3" s="1"/>
  <c r="AA233" i="3"/>
  <c r="X233" i="3"/>
  <c r="W233" i="3"/>
  <c r="U233" i="3"/>
  <c r="R233" i="3"/>
  <c r="N233" i="3"/>
  <c r="O233" i="3" s="1"/>
  <c r="L233" i="3"/>
  <c r="H233" i="3"/>
  <c r="F233" i="3"/>
  <c r="C233" i="3"/>
  <c r="AD232" i="3"/>
  <c r="AC232" i="3"/>
  <c r="AA232" i="3"/>
  <c r="X232" i="3"/>
  <c r="W232" i="3"/>
  <c r="U232" i="3"/>
  <c r="R232" i="3"/>
  <c r="N232" i="3"/>
  <c r="O232" i="3" s="1"/>
  <c r="L232" i="3"/>
  <c r="I232" i="3"/>
  <c r="H232" i="3"/>
  <c r="F232" i="3"/>
  <c r="C232" i="3"/>
  <c r="AD231" i="3"/>
  <c r="AC231" i="3"/>
  <c r="AA231" i="3"/>
  <c r="X231" i="3"/>
  <c r="W231" i="3"/>
  <c r="U231" i="3"/>
  <c r="R231" i="3"/>
  <c r="O231" i="3"/>
  <c r="N231" i="3"/>
  <c r="L231" i="3"/>
  <c r="H231" i="3"/>
  <c r="F231" i="3"/>
  <c r="C231" i="3"/>
  <c r="AC230" i="3"/>
  <c r="AD230" i="3" s="1"/>
  <c r="AA230" i="3"/>
  <c r="W230" i="3"/>
  <c r="X230" i="3" s="1"/>
  <c r="U230" i="3"/>
  <c r="R230" i="3"/>
  <c r="O230" i="3"/>
  <c r="N230" i="3"/>
  <c r="L230" i="3"/>
  <c r="H230" i="3"/>
  <c r="I230" i="3" s="1"/>
  <c r="F230" i="3"/>
  <c r="C230" i="3"/>
  <c r="AD229" i="3"/>
  <c r="AC229" i="3"/>
  <c r="AA229" i="3"/>
  <c r="W229" i="3"/>
  <c r="X229" i="3" s="1"/>
  <c r="U229" i="3"/>
  <c r="R229" i="3"/>
  <c r="O229" i="3"/>
  <c r="N229" i="3"/>
  <c r="L229" i="3"/>
  <c r="H229" i="3"/>
  <c r="F229" i="3"/>
  <c r="C229" i="3"/>
  <c r="AA227" i="3"/>
  <c r="Z227" i="3"/>
  <c r="AC227" i="3" s="1"/>
  <c r="AD227" i="3" s="1"/>
  <c r="W227" i="3"/>
  <c r="X227" i="3" s="1"/>
  <c r="U227" i="3"/>
  <c r="T227" i="3"/>
  <c r="R227" i="3"/>
  <c r="Q227" i="3"/>
  <c r="N227" i="3"/>
  <c r="O227" i="3" s="1"/>
  <c r="L227" i="3"/>
  <c r="K227" i="3"/>
  <c r="F227" i="3"/>
  <c r="E227" i="3"/>
  <c r="C227" i="3"/>
  <c r="B227" i="3"/>
  <c r="H227" i="3" s="1"/>
  <c r="AC226" i="3"/>
  <c r="AD226" i="3" s="1"/>
  <c r="AA226" i="3"/>
  <c r="W226" i="3"/>
  <c r="X226" i="3" s="1"/>
  <c r="U226" i="3"/>
  <c r="R226" i="3"/>
  <c r="O226" i="3"/>
  <c r="N226" i="3"/>
  <c r="L226" i="3"/>
  <c r="H226" i="3"/>
  <c r="F226" i="3"/>
  <c r="C226" i="3"/>
  <c r="AD225" i="3"/>
  <c r="AC225" i="3"/>
  <c r="AA225" i="3"/>
  <c r="W225" i="3"/>
  <c r="X225" i="3" s="1"/>
  <c r="U225" i="3"/>
  <c r="R225" i="3"/>
  <c r="O225" i="3"/>
  <c r="N225" i="3"/>
  <c r="L225" i="3"/>
  <c r="H225" i="3"/>
  <c r="F225" i="3"/>
  <c r="C225" i="3"/>
  <c r="AD224" i="3"/>
  <c r="AC224" i="3"/>
  <c r="AA224" i="3"/>
  <c r="X224" i="3"/>
  <c r="W224" i="3"/>
  <c r="U224" i="3"/>
  <c r="R224" i="3"/>
  <c r="N224" i="3"/>
  <c r="O224" i="3" s="1"/>
  <c r="L224" i="3"/>
  <c r="H224" i="3"/>
  <c r="F224" i="3"/>
  <c r="C224" i="3"/>
  <c r="AC223" i="3"/>
  <c r="AD223" i="3" s="1"/>
  <c r="AA223" i="3"/>
  <c r="W223" i="3"/>
  <c r="X223" i="3" s="1"/>
  <c r="U223" i="3"/>
  <c r="R223" i="3"/>
  <c r="N223" i="3"/>
  <c r="O223" i="3" s="1"/>
  <c r="L223" i="3"/>
  <c r="H223" i="3"/>
  <c r="F223" i="3"/>
  <c r="C223" i="3"/>
  <c r="AD222" i="3"/>
  <c r="AC222" i="3"/>
  <c r="AA222" i="3"/>
  <c r="W222" i="3"/>
  <c r="X222" i="3" s="1"/>
  <c r="U222" i="3"/>
  <c r="R222" i="3"/>
  <c r="O222" i="3"/>
  <c r="N222" i="3"/>
  <c r="L222" i="3"/>
  <c r="H222" i="3"/>
  <c r="F222" i="3"/>
  <c r="C222" i="3"/>
  <c r="AC221" i="3"/>
  <c r="AD221" i="3" s="1"/>
  <c r="AA221" i="3"/>
  <c r="X221" i="3"/>
  <c r="W221" i="3"/>
  <c r="U221" i="3"/>
  <c r="R221" i="3"/>
  <c r="N221" i="3"/>
  <c r="O221" i="3" s="1"/>
  <c r="L221" i="3"/>
  <c r="H221" i="3"/>
  <c r="F221" i="3"/>
  <c r="C221" i="3"/>
  <c r="AD220" i="3"/>
  <c r="AC220" i="3"/>
  <c r="AA220" i="3"/>
  <c r="X220" i="3"/>
  <c r="W220" i="3"/>
  <c r="U220" i="3"/>
  <c r="R220" i="3"/>
  <c r="N220" i="3"/>
  <c r="O220" i="3" s="1"/>
  <c r="L220" i="3"/>
  <c r="I220" i="3"/>
  <c r="H220" i="3"/>
  <c r="F220" i="3"/>
  <c r="C220" i="3"/>
  <c r="AD219" i="3"/>
  <c r="AC219" i="3"/>
  <c r="AA219" i="3"/>
  <c r="X219" i="3"/>
  <c r="W219" i="3"/>
  <c r="U219" i="3"/>
  <c r="R219" i="3"/>
  <c r="O219" i="3"/>
  <c r="N219" i="3"/>
  <c r="L219" i="3"/>
  <c r="H219" i="3"/>
  <c r="F219" i="3"/>
  <c r="C219" i="3"/>
  <c r="AA218" i="3"/>
  <c r="Z218" i="3"/>
  <c r="T218" i="3"/>
  <c r="U218" i="3" s="1"/>
  <c r="R218" i="3"/>
  <c r="Q218" i="3"/>
  <c r="AC218" i="3" s="1"/>
  <c r="AD218" i="3" s="1"/>
  <c r="N218" i="3"/>
  <c r="O218" i="3" s="1"/>
  <c r="L218" i="3"/>
  <c r="K218" i="3"/>
  <c r="H218" i="3"/>
  <c r="E218" i="3"/>
  <c r="F218" i="3" s="1"/>
  <c r="C218" i="3"/>
  <c r="B218" i="3"/>
  <c r="AD217" i="3"/>
  <c r="AC217" i="3"/>
  <c r="AA217" i="3"/>
  <c r="X217" i="3"/>
  <c r="W217" i="3"/>
  <c r="U217" i="3"/>
  <c r="R217" i="3"/>
  <c r="N217" i="3"/>
  <c r="O217" i="3" s="1"/>
  <c r="L217" i="3"/>
  <c r="H217" i="3"/>
  <c r="F217" i="3"/>
  <c r="C217" i="3"/>
  <c r="AD216" i="3"/>
  <c r="AC216" i="3"/>
  <c r="AA216" i="3"/>
  <c r="X216" i="3"/>
  <c r="W216" i="3"/>
  <c r="U216" i="3"/>
  <c r="R216" i="3"/>
  <c r="O216" i="3"/>
  <c r="N216" i="3"/>
  <c r="L216" i="3"/>
  <c r="H216" i="3"/>
  <c r="F216" i="3"/>
  <c r="C216" i="3"/>
  <c r="AC215" i="3"/>
  <c r="AD215" i="3" s="1"/>
  <c r="AA215" i="3"/>
  <c r="W215" i="3"/>
  <c r="X215" i="3" s="1"/>
  <c r="U215" i="3"/>
  <c r="R215" i="3"/>
  <c r="O215" i="3"/>
  <c r="N215" i="3"/>
  <c r="L215" i="3"/>
  <c r="H215" i="3"/>
  <c r="I215" i="3" s="1"/>
  <c r="F215" i="3"/>
  <c r="C215" i="3"/>
  <c r="AD214" i="3"/>
  <c r="AC214" i="3"/>
  <c r="AA214" i="3"/>
  <c r="W214" i="3"/>
  <c r="X214" i="3" s="1"/>
  <c r="U214" i="3"/>
  <c r="R214" i="3"/>
  <c r="O214" i="3"/>
  <c r="N214" i="3"/>
  <c r="L214" i="3"/>
  <c r="H214" i="3"/>
  <c r="F214" i="3"/>
  <c r="C214" i="3"/>
  <c r="AD213" i="3"/>
  <c r="AC213" i="3"/>
  <c r="AA213" i="3"/>
  <c r="X213" i="3"/>
  <c r="W213" i="3"/>
  <c r="U213" i="3"/>
  <c r="R213" i="3"/>
  <c r="N213" i="3"/>
  <c r="O213" i="3" s="1"/>
  <c r="L213" i="3"/>
  <c r="H213" i="3"/>
  <c r="I213" i="3" s="1"/>
  <c r="F213" i="3"/>
  <c r="C213" i="3"/>
  <c r="AC211" i="3"/>
  <c r="AD211" i="3" s="1"/>
  <c r="AA211" i="3"/>
  <c r="W211" i="3"/>
  <c r="X211" i="3" s="1"/>
  <c r="U211" i="3"/>
  <c r="R211" i="3"/>
  <c r="N211" i="3"/>
  <c r="O211" i="3" s="1"/>
  <c r="L211" i="3"/>
  <c r="H211" i="3"/>
  <c r="F211" i="3"/>
  <c r="C211" i="3"/>
  <c r="Z209" i="3"/>
  <c r="AC209" i="3" s="1"/>
  <c r="AD209" i="3" s="1"/>
  <c r="U209" i="3"/>
  <c r="T209" i="3"/>
  <c r="W209" i="3" s="1"/>
  <c r="X209" i="3" s="1"/>
  <c r="Q209" i="3"/>
  <c r="R209" i="3" s="1"/>
  <c r="L209" i="3"/>
  <c r="K209" i="3"/>
  <c r="H209" i="3"/>
  <c r="I209" i="3" s="1"/>
  <c r="F209" i="3"/>
  <c r="E209" i="3"/>
  <c r="B209" i="3"/>
  <c r="N209" i="3" s="1"/>
  <c r="O209" i="3" s="1"/>
  <c r="AD208" i="3"/>
  <c r="AC208" i="3"/>
  <c r="AA208" i="3"/>
  <c r="X208" i="3"/>
  <c r="W208" i="3"/>
  <c r="U208" i="3"/>
  <c r="R208" i="3"/>
  <c r="N208" i="3"/>
  <c r="O208" i="3" s="1"/>
  <c r="L208" i="3"/>
  <c r="H208" i="3"/>
  <c r="F208" i="3"/>
  <c r="C208" i="3"/>
  <c r="AC207" i="3"/>
  <c r="AD207" i="3" s="1"/>
  <c r="AA207" i="3"/>
  <c r="W207" i="3"/>
  <c r="X207" i="3" s="1"/>
  <c r="U207" i="3"/>
  <c r="R207" i="3"/>
  <c r="N207" i="3"/>
  <c r="O207" i="3" s="1"/>
  <c r="L207" i="3"/>
  <c r="H207" i="3"/>
  <c r="F207" i="3"/>
  <c r="C207" i="3"/>
  <c r="AD206" i="3"/>
  <c r="AC206" i="3"/>
  <c r="AA206" i="3"/>
  <c r="W206" i="3"/>
  <c r="X206" i="3" s="1"/>
  <c r="U206" i="3"/>
  <c r="R206" i="3"/>
  <c r="O206" i="3"/>
  <c r="N206" i="3"/>
  <c r="L206" i="3"/>
  <c r="H206" i="3"/>
  <c r="F206" i="3"/>
  <c r="C206" i="3"/>
  <c r="AC205" i="3"/>
  <c r="AD205" i="3" s="1"/>
  <c r="AA205" i="3"/>
  <c r="X205" i="3"/>
  <c r="W205" i="3"/>
  <c r="U205" i="3"/>
  <c r="R205" i="3"/>
  <c r="N205" i="3"/>
  <c r="O205" i="3" s="1"/>
  <c r="L205" i="3"/>
  <c r="H205" i="3"/>
  <c r="F205" i="3"/>
  <c r="C205" i="3"/>
  <c r="AD204" i="3"/>
  <c r="AC204" i="3"/>
  <c r="AA204" i="3"/>
  <c r="X204" i="3"/>
  <c r="W204" i="3"/>
  <c r="U204" i="3"/>
  <c r="R204" i="3"/>
  <c r="N204" i="3"/>
  <c r="O204" i="3" s="1"/>
  <c r="L204" i="3"/>
  <c r="I204" i="3"/>
  <c r="H204" i="3"/>
  <c r="F204" i="3"/>
  <c r="C204" i="3"/>
  <c r="AD203" i="3"/>
  <c r="AC203" i="3"/>
  <c r="AA203" i="3"/>
  <c r="X203" i="3"/>
  <c r="W203" i="3"/>
  <c r="U203" i="3"/>
  <c r="R203" i="3"/>
  <c r="O203" i="3"/>
  <c r="N203" i="3"/>
  <c r="L203" i="3"/>
  <c r="H203" i="3"/>
  <c r="F203" i="3"/>
  <c r="C203" i="3"/>
  <c r="AC202" i="3"/>
  <c r="AD202" i="3" s="1"/>
  <c r="AA202" i="3"/>
  <c r="W202" i="3"/>
  <c r="X202" i="3" s="1"/>
  <c r="U202" i="3"/>
  <c r="R202" i="3"/>
  <c r="O202" i="3"/>
  <c r="N202" i="3"/>
  <c r="L202" i="3"/>
  <c r="H202" i="3"/>
  <c r="I202" i="3" s="1"/>
  <c r="F202" i="3"/>
  <c r="C202" i="3"/>
  <c r="AD201" i="3"/>
  <c r="AC201" i="3"/>
  <c r="AA201" i="3"/>
  <c r="W201" i="3"/>
  <c r="X201" i="3" s="1"/>
  <c r="U201" i="3"/>
  <c r="R201" i="3"/>
  <c r="O201" i="3"/>
  <c r="N201" i="3"/>
  <c r="L201" i="3"/>
  <c r="H201" i="3"/>
  <c r="F201" i="3"/>
  <c r="C201" i="3"/>
  <c r="AA197" i="3"/>
  <c r="Z197" i="3"/>
  <c r="T197" i="3"/>
  <c r="U197" i="3" s="1"/>
  <c r="R197" i="3"/>
  <c r="Q197" i="3"/>
  <c r="AC197" i="3" s="1"/>
  <c r="AD197" i="3" s="1"/>
  <c r="N197" i="3"/>
  <c r="O197" i="3" s="1"/>
  <c r="L197" i="3"/>
  <c r="K197" i="3"/>
  <c r="I197" i="3"/>
  <c r="H197" i="3"/>
  <c r="E197" i="3"/>
  <c r="F197" i="3" s="1"/>
  <c r="C197" i="3"/>
  <c r="B197" i="3"/>
  <c r="Z196" i="3"/>
  <c r="AA196" i="3" s="1"/>
  <c r="T196" i="3"/>
  <c r="U196" i="3" s="1"/>
  <c r="R196" i="3"/>
  <c r="Q196" i="3"/>
  <c r="AC196" i="3" s="1"/>
  <c r="AD196" i="3" s="1"/>
  <c r="K196" i="3"/>
  <c r="L196" i="3" s="1"/>
  <c r="F196" i="3"/>
  <c r="E196" i="3"/>
  <c r="B196" i="3"/>
  <c r="AD195" i="3"/>
  <c r="AC195" i="3"/>
  <c r="AA195" i="3"/>
  <c r="W195" i="3"/>
  <c r="X195" i="3" s="1"/>
  <c r="U195" i="3"/>
  <c r="R195" i="3"/>
  <c r="O195" i="3"/>
  <c r="N195" i="3"/>
  <c r="L195" i="3"/>
  <c r="H195" i="3"/>
  <c r="F195" i="3"/>
  <c r="C195" i="3"/>
  <c r="AC194" i="3"/>
  <c r="AD194" i="3" s="1"/>
  <c r="AA194" i="3"/>
  <c r="X194" i="3"/>
  <c r="W194" i="3"/>
  <c r="U194" i="3"/>
  <c r="R194" i="3"/>
  <c r="N194" i="3"/>
  <c r="O194" i="3" s="1"/>
  <c r="L194" i="3"/>
  <c r="H194" i="3"/>
  <c r="F194" i="3"/>
  <c r="C194" i="3"/>
  <c r="Z193" i="3"/>
  <c r="AA193" i="3" s="1"/>
  <c r="T193" i="3"/>
  <c r="U193" i="3" s="1"/>
  <c r="R193" i="3"/>
  <c r="Q193" i="3"/>
  <c r="AC193" i="3" s="1"/>
  <c r="AD193" i="3" s="1"/>
  <c r="K193" i="3"/>
  <c r="L193" i="3" s="1"/>
  <c r="F193" i="3"/>
  <c r="E193" i="3"/>
  <c r="B193" i="3"/>
  <c r="AD192" i="3"/>
  <c r="AC192" i="3"/>
  <c r="AA192" i="3"/>
  <c r="W192" i="3"/>
  <c r="X192" i="3" s="1"/>
  <c r="U192" i="3"/>
  <c r="R192" i="3"/>
  <c r="O192" i="3"/>
  <c r="N192" i="3"/>
  <c r="L192" i="3"/>
  <c r="H192" i="3"/>
  <c r="F192" i="3"/>
  <c r="C192" i="3"/>
  <c r="AC191" i="3"/>
  <c r="AD191" i="3" s="1"/>
  <c r="AA191" i="3"/>
  <c r="X191" i="3"/>
  <c r="W191" i="3"/>
  <c r="U191" i="3"/>
  <c r="R191" i="3"/>
  <c r="N191" i="3"/>
  <c r="O191" i="3" s="1"/>
  <c r="L191" i="3"/>
  <c r="H191" i="3"/>
  <c r="F191" i="3"/>
  <c r="C191" i="3"/>
  <c r="AD190" i="3"/>
  <c r="AC190" i="3"/>
  <c r="AA190" i="3"/>
  <c r="X190" i="3"/>
  <c r="W190" i="3"/>
  <c r="U190" i="3"/>
  <c r="R190" i="3"/>
  <c r="N190" i="3"/>
  <c r="O190" i="3" s="1"/>
  <c r="L190" i="3"/>
  <c r="H190" i="3"/>
  <c r="F190" i="3"/>
  <c r="C190" i="3"/>
  <c r="AD189" i="3"/>
  <c r="AC189" i="3"/>
  <c r="AA189" i="3"/>
  <c r="X189" i="3"/>
  <c r="W189" i="3"/>
  <c r="U189" i="3"/>
  <c r="R189" i="3"/>
  <c r="O189" i="3"/>
  <c r="N189" i="3"/>
  <c r="L189" i="3"/>
  <c r="I189" i="3"/>
  <c r="H189" i="3"/>
  <c r="F189" i="3"/>
  <c r="C189" i="3"/>
  <c r="AC188" i="3"/>
  <c r="AD188" i="3" s="1"/>
  <c r="AA188" i="3"/>
  <c r="W188" i="3"/>
  <c r="X188" i="3" s="1"/>
  <c r="U188" i="3"/>
  <c r="R188" i="3"/>
  <c r="O188" i="3"/>
  <c r="N188" i="3"/>
  <c r="L188" i="3"/>
  <c r="H188" i="3"/>
  <c r="I188" i="3" s="1"/>
  <c r="F188" i="3"/>
  <c r="C188" i="3"/>
  <c r="AD187" i="3"/>
  <c r="AC187" i="3"/>
  <c r="AA187" i="3"/>
  <c r="W187" i="3"/>
  <c r="X187" i="3" s="1"/>
  <c r="U187" i="3"/>
  <c r="R187" i="3"/>
  <c r="O187" i="3"/>
  <c r="N187" i="3"/>
  <c r="L187" i="3"/>
  <c r="H187" i="3"/>
  <c r="F187" i="3"/>
  <c r="C187" i="3"/>
  <c r="AD186" i="3"/>
  <c r="AC186" i="3"/>
  <c r="AA186" i="3"/>
  <c r="X186" i="3"/>
  <c r="W186" i="3"/>
  <c r="U186" i="3"/>
  <c r="R186" i="3"/>
  <c r="N186" i="3"/>
  <c r="O186" i="3" s="1"/>
  <c r="L186" i="3"/>
  <c r="H186" i="3"/>
  <c r="I186" i="3" s="1"/>
  <c r="F186" i="3"/>
  <c r="C186" i="3"/>
  <c r="AC184" i="3"/>
  <c r="AD184" i="3" s="1"/>
  <c r="AA184" i="3"/>
  <c r="W184" i="3"/>
  <c r="X184" i="3" s="1"/>
  <c r="U184" i="3"/>
  <c r="R184" i="3"/>
  <c r="N184" i="3"/>
  <c r="O184" i="3" s="1"/>
  <c r="L184" i="3"/>
  <c r="H184" i="3"/>
  <c r="F184" i="3"/>
  <c r="C184" i="3"/>
  <c r="AD183" i="3"/>
  <c r="AC183" i="3"/>
  <c r="AA183" i="3"/>
  <c r="W183" i="3"/>
  <c r="X183" i="3" s="1"/>
  <c r="U183" i="3"/>
  <c r="R183" i="3"/>
  <c r="O183" i="3"/>
  <c r="N183" i="3"/>
  <c r="L183" i="3"/>
  <c r="H183" i="3"/>
  <c r="F183" i="3"/>
  <c r="C183" i="3"/>
  <c r="AA182" i="3"/>
  <c r="Z182" i="3"/>
  <c r="U182" i="3"/>
  <c r="T182" i="3"/>
  <c r="Q182" i="3"/>
  <c r="W182" i="3" s="1"/>
  <c r="X182" i="3" s="1"/>
  <c r="L182" i="3"/>
  <c r="K182" i="3"/>
  <c r="E182" i="3"/>
  <c r="F182" i="3" s="1"/>
  <c r="C182" i="3"/>
  <c r="B182" i="3"/>
  <c r="N182" i="3" s="1"/>
  <c r="O182" i="3" s="1"/>
  <c r="AC181" i="3"/>
  <c r="AD181" i="3" s="1"/>
  <c r="AA181" i="3"/>
  <c r="W181" i="3"/>
  <c r="X181" i="3" s="1"/>
  <c r="U181" i="3"/>
  <c r="R181" i="3"/>
  <c r="N181" i="3"/>
  <c r="O181" i="3" s="1"/>
  <c r="L181" i="3"/>
  <c r="H181" i="3"/>
  <c r="F181" i="3"/>
  <c r="C181" i="3"/>
  <c r="AD180" i="3"/>
  <c r="AC180" i="3"/>
  <c r="AA180" i="3"/>
  <c r="W180" i="3"/>
  <c r="X180" i="3" s="1"/>
  <c r="U180" i="3"/>
  <c r="R180" i="3"/>
  <c r="O180" i="3"/>
  <c r="N180" i="3"/>
  <c r="L180" i="3"/>
  <c r="I180" i="3"/>
  <c r="H180" i="3"/>
  <c r="F180" i="3"/>
  <c r="C180" i="3"/>
  <c r="AC179" i="3"/>
  <c r="AD179" i="3" s="1"/>
  <c r="AA179" i="3"/>
  <c r="X179" i="3"/>
  <c r="W179" i="3"/>
  <c r="U179" i="3"/>
  <c r="R179" i="3"/>
  <c r="N179" i="3"/>
  <c r="O179" i="3" s="1"/>
  <c r="L179" i="3"/>
  <c r="H179" i="3"/>
  <c r="F179" i="3"/>
  <c r="C179" i="3"/>
  <c r="AD178" i="3"/>
  <c r="AC178" i="3"/>
  <c r="AA178" i="3"/>
  <c r="W178" i="3"/>
  <c r="X178" i="3" s="1"/>
  <c r="U178" i="3"/>
  <c r="R178" i="3"/>
  <c r="N178" i="3"/>
  <c r="O178" i="3" s="1"/>
  <c r="L178" i="3"/>
  <c r="I178" i="3"/>
  <c r="H178" i="3"/>
  <c r="F178" i="3"/>
  <c r="C178" i="3"/>
  <c r="AD177" i="3"/>
  <c r="AC177" i="3"/>
  <c r="AA177" i="3"/>
  <c r="X177" i="3"/>
  <c r="W177" i="3"/>
  <c r="U177" i="3"/>
  <c r="R177" i="3"/>
  <c r="O177" i="3"/>
  <c r="N177" i="3"/>
  <c r="L177" i="3"/>
  <c r="H177" i="3"/>
  <c r="F177" i="3"/>
  <c r="C177" i="3"/>
  <c r="AC175" i="3"/>
  <c r="AD175" i="3" s="1"/>
  <c r="AA175" i="3"/>
  <c r="W175" i="3"/>
  <c r="X175" i="3" s="1"/>
  <c r="U175" i="3"/>
  <c r="R175" i="3"/>
  <c r="O175" i="3"/>
  <c r="N175" i="3"/>
  <c r="L175" i="3"/>
  <c r="H175" i="3"/>
  <c r="F175" i="3"/>
  <c r="C175" i="3"/>
  <c r="Q172" i="3"/>
  <c r="AA171" i="3"/>
  <c r="Z171" i="3"/>
  <c r="W171" i="3"/>
  <c r="X171" i="3" s="1"/>
  <c r="U171" i="3"/>
  <c r="T171" i="3"/>
  <c r="Q171" i="3"/>
  <c r="AC171" i="3" s="1"/>
  <c r="AD171" i="3" s="1"/>
  <c r="K171" i="3"/>
  <c r="N171" i="3" s="1"/>
  <c r="O171" i="3" s="1"/>
  <c r="H171" i="3"/>
  <c r="I171" i="3" s="1"/>
  <c r="F171" i="3"/>
  <c r="E171" i="3"/>
  <c r="C171" i="3"/>
  <c r="B171" i="3"/>
  <c r="AA170" i="3"/>
  <c r="Z170" i="3"/>
  <c r="U170" i="3"/>
  <c r="T170" i="3"/>
  <c r="Q170" i="3"/>
  <c r="R170" i="3" s="1"/>
  <c r="L170" i="3"/>
  <c r="K170" i="3"/>
  <c r="E170" i="3"/>
  <c r="F170" i="3" s="1"/>
  <c r="C170" i="3"/>
  <c r="B170" i="3"/>
  <c r="N170" i="3" s="1"/>
  <c r="O170" i="3" s="1"/>
  <c r="AC169" i="3"/>
  <c r="AD169" i="3" s="1"/>
  <c r="AA169" i="3"/>
  <c r="W169" i="3"/>
  <c r="X169" i="3" s="1"/>
  <c r="U169" i="3"/>
  <c r="R169" i="3"/>
  <c r="N169" i="3"/>
  <c r="O169" i="3" s="1"/>
  <c r="L169" i="3"/>
  <c r="H169" i="3"/>
  <c r="F169" i="3"/>
  <c r="C169" i="3"/>
  <c r="AD168" i="3"/>
  <c r="AC168" i="3"/>
  <c r="AA168" i="3"/>
  <c r="W168" i="3"/>
  <c r="X168" i="3" s="1"/>
  <c r="U168" i="3"/>
  <c r="R168" i="3"/>
  <c r="O168" i="3"/>
  <c r="N168" i="3"/>
  <c r="L168" i="3"/>
  <c r="H168" i="3"/>
  <c r="F168" i="3"/>
  <c r="C168" i="3"/>
  <c r="AC167" i="3"/>
  <c r="AD167" i="3" s="1"/>
  <c r="AA167" i="3"/>
  <c r="X167" i="3"/>
  <c r="W167" i="3"/>
  <c r="U167" i="3"/>
  <c r="R167" i="3"/>
  <c r="N167" i="3"/>
  <c r="O167" i="3" s="1"/>
  <c r="L167" i="3"/>
  <c r="H167" i="3"/>
  <c r="F167" i="3"/>
  <c r="C167" i="3"/>
  <c r="Z166" i="3"/>
  <c r="AA166" i="3" s="1"/>
  <c r="T166" i="3"/>
  <c r="R166" i="3"/>
  <c r="Q166" i="3"/>
  <c r="AC166" i="3" s="1"/>
  <c r="AD166" i="3" s="1"/>
  <c r="K166" i="3"/>
  <c r="L166" i="3" s="1"/>
  <c r="F166" i="3"/>
  <c r="E166" i="3"/>
  <c r="B166" i="3"/>
  <c r="AD165" i="3"/>
  <c r="AC165" i="3"/>
  <c r="AA165" i="3"/>
  <c r="X165" i="3"/>
  <c r="W165" i="3"/>
  <c r="U165" i="3"/>
  <c r="R165" i="3"/>
  <c r="O165" i="3"/>
  <c r="N165" i="3"/>
  <c r="L165" i="3"/>
  <c r="H165" i="3"/>
  <c r="F165" i="3"/>
  <c r="C165" i="3"/>
  <c r="AC164" i="3"/>
  <c r="AD164" i="3" s="1"/>
  <c r="AA164" i="3"/>
  <c r="X164" i="3"/>
  <c r="W164" i="3"/>
  <c r="U164" i="3"/>
  <c r="R164" i="3"/>
  <c r="N164" i="3"/>
  <c r="O164" i="3" s="1"/>
  <c r="L164" i="3"/>
  <c r="H164" i="3"/>
  <c r="F164" i="3"/>
  <c r="C164" i="3"/>
  <c r="AD163" i="3"/>
  <c r="AC163" i="3"/>
  <c r="AA163" i="3"/>
  <c r="W163" i="3"/>
  <c r="X163" i="3" s="1"/>
  <c r="U163" i="3"/>
  <c r="R163" i="3"/>
  <c r="O163" i="3"/>
  <c r="N163" i="3"/>
  <c r="L163" i="3"/>
  <c r="I163" i="3"/>
  <c r="H163" i="3"/>
  <c r="F163" i="3"/>
  <c r="C163" i="3"/>
  <c r="AD162" i="3"/>
  <c r="AC162" i="3"/>
  <c r="AA162" i="3"/>
  <c r="X162" i="3"/>
  <c r="W162" i="3"/>
  <c r="U162" i="3"/>
  <c r="R162" i="3"/>
  <c r="O162" i="3"/>
  <c r="N162" i="3"/>
  <c r="L162" i="3"/>
  <c r="H162" i="3"/>
  <c r="F162" i="3"/>
  <c r="C162" i="3"/>
  <c r="AC161" i="3"/>
  <c r="AD161" i="3" s="1"/>
  <c r="AA161" i="3"/>
  <c r="W161" i="3"/>
  <c r="X161" i="3" s="1"/>
  <c r="U161" i="3"/>
  <c r="R161" i="3"/>
  <c r="N161" i="3"/>
  <c r="O161" i="3" s="1"/>
  <c r="L161" i="3"/>
  <c r="H161" i="3"/>
  <c r="F161" i="3"/>
  <c r="C161" i="3"/>
  <c r="AD160" i="3"/>
  <c r="AC160" i="3"/>
  <c r="AA160" i="3"/>
  <c r="W160" i="3"/>
  <c r="X160" i="3" s="1"/>
  <c r="U160" i="3"/>
  <c r="R160" i="3"/>
  <c r="O160" i="3"/>
  <c r="N160" i="3"/>
  <c r="L160" i="3"/>
  <c r="I160" i="3"/>
  <c r="H160" i="3"/>
  <c r="F160" i="3"/>
  <c r="C160" i="3"/>
  <c r="Z158" i="3"/>
  <c r="AC158" i="3" s="1"/>
  <c r="AD158" i="3" s="1"/>
  <c r="W158" i="3"/>
  <c r="X158" i="3" s="1"/>
  <c r="U158" i="3"/>
  <c r="T158" i="3"/>
  <c r="R158" i="3"/>
  <c r="Q158" i="3"/>
  <c r="N158" i="3"/>
  <c r="O158" i="3" s="1"/>
  <c r="L158" i="3"/>
  <c r="K158" i="3"/>
  <c r="H158" i="3"/>
  <c r="I158" i="3" s="1"/>
  <c r="F158" i="3"/>
  <c r="E158" i="3"/>
  <c r="C158" i="3"/>
  <c r="B158" i="3"/>
  <c r="AC157" i="3"/>
  <c r="AD157" i="3" s="1"/>
  <c r="AA157" i="3"/>
  <c r="W157" i="3"/>
  <c r="X157" i="3" s="1"/>
  <c r="U157" i="3"/>
  <c r="R157" i="3"/>
  <c r="N157" i="3"/>
  <c r="O157" i="3" s="1"/>
  <c r="L157" i="3"/>
  <c r="H157" i="3"/>
  <c r="I157" i="3" s="1"/>
  <c r="F157" i="3"/>
  <c r="C157" i="3"/>
  <c r="AC156" i="3"/>
  <c r="AD156" i="3" s="1"/>
  <c r="AA156" i="3"/>
  <c r="W156" i="3"/>
  <c r="X156" i="3" s="1"/>
  <c r="U156" i="3"/>
  <c r="R156" i="3"/>
  <c r="O156" i="3"/>
  <c r="N156" i="3"/>
  <c r="L156" i="3"/>
  <c r="H156" i="3"/>
  <c r="I156" i="3" s="1"/>
  <c r="F156" i="3"/>
  <c r="C156" i="3"/>
  <c r="AD155" i="3"/>
  <c r="AC155" i="3"/>
  <c r="AA155" i="3"/>
  <c r="X155" i="3"/>
  <c r="W155" i="3"/>
  <c r="U155" i="3"/>
  <c r="R155" i="3"/>
  <c r="N155" i="3"/>
  <c r="O155" i="3" s="1"/>
  <c r="L155" i="3"/>
  <c r="H155" i="3"/>
  <c r="I155" i="3" s="1"/>
  <c r="F155" i="3"/>
  <c r="C155" i="3"/>
  <c r="AC154" i="3"/>
  <c r="AD154" i="3" s="1"/>
  <c r="AA154" i="3"/>
  <c r="W154" i="3"/>
  <c r="X154" i="3" s="1"/>
  <c r="U154" i="3"/>
  <c r="R154" i="3"/>
  <c r="N154" i="3"/>
  <c r="O154" i="3" s="1"/>
  <c r="L154" i="3"/>
  <c r="H154" i="3"/>
  <c r="F154" i="3"/>
  <c r="C154" i="3"/>
  <c r="AD153" i="3"/>
  <c r="AC153" i="3"/>
  <c r="AA153" i="3"/>
  <c r="W153" i="3"/>
  <c r="X153" i="3" s="1"/>
  <c r="U153" i="3"/>
  <c r="R153" i="3"/>
  <c r="O153" i="3"/>
  <c r="N153" i="3"/>
  <c r="L153" i="3"/>
  <c r="I153" i="3"/>
  <c r="H153" i="3"/>
  <c r="F153" i="3"/>
  <c r="C153" i="3"/>
  <c r="AC151" i="3"/>
  <c r="AD151" i="3" s="1"/>
  <c r="AA151" i="3"/>
  <c r="X151" i="3"/>
  <c r="W151" i="3"/>
  <c r="U151" i="3"/>
  <c r="R151" i="3"/>
  <c r="N151" i="3"/>
  <c r="O151" i="3" s="1"/>
  <c r="L151" i="3"/>
  <c r="H151" i="3"/>
  <c r="F151" i="3"/>
  <c r="C151" i="3"/>
  <c r="Z149" i="3"/>
  <c r="AA149" i="3" s="1"/>
  <c r="T149" i="3"/>
  <c r="U149" i="3" s="1"/>
  <c r="R149" i="3"/>
  <c r="Q149" i="3"/>
  <c r="AC149" i="3" s="1"/>
  <c r="AD149" i="3" s="1"/>
  <c r="N149" i="3"/>
  <c r="O149" i="3" s="1"/>
  <c r="K149" i="3"/>
  <c r="L149" i="3" s="1"/>
  <c r="F149" i="3"/>
  <c r="E149" i="3"/>
  <c r="B149" i="3"/>
  <c r="Z148" i="3"/>
  <c r="AA148" i="3" s="1"/>
  <c r="U148" i="3"/>
  <c r="T148" i="3"/>
  <c r="Q148" i="3"/>
  <c r="L148" i="3"/>
  <c r="K148" i="3"/>
  <c r="H148" i="3"/>
  <c r="I148" i="3" s="1"/>
  <c r="E148" i="3"/>
  <c r="F148" i="3" s="1"/>
  <c r="B148" i="3"/>
  <c r="AD147" i="3"/>
  <c r="AC147" i="3"/>
  <c r="AA147" i="3"/>
  <c r="X147" i="3"/>
  <c r="W147" i="3"/>
  <c r="U147" i="3"/>
  <c r="R147" i="3"/>
  <c r="N147" i="3"/>
  <c r="O147" i="3" s="1"/>
  <c r="L147" i="3"/>
  <c r="H147" i="3"/>
  <c r="I147" i="3" s="1"/>
  <c r="F147" i="3"/>
  <c r="C147" i="3"/>
  <c r="AC146" i="3"/>
  <c r="AD146" i="3" s="1"/>
  <c r="AA146" i="3"/>
  <c r="W146" i="3"/>
  <c r="X146" i="3" s="1"/>
  <c r="U146" i="3"/>
  <c r="R146" i="3"/>
  <c r="O146" i="3"/>
  <c r="N146" i="3"/>
  <c r="L146" i="3"/>
  <c r="I146" i="3"/>
  <c r="H146" i="3"/>
  <c r="F146" i="3"/>
  <c r="C146" i="3"/>
  <c r="AC145" i="3"/>
  <c r="AD145" i="3" s="1"/>
  <c r="AA145" i="3"/>
  <c r="W145" i="3"/>
  <c r="X145" i="3" s="1"/>
  <c r="U145" i="3"/>
  <c r="R145" i="3"/>
  <c r="O145" i="3"/>
  <c r="N145" i="3"/>
  <c r="L145" i="3"/>
  <c r="H145" i="3"/>
  <c r="F145" i="3"/>
  <c r="C145" i="3"/>
  <c r="AC144" i="3"/>
  <c r="AD144" i="3" s="1"/>
  <c r="AA144" i="3"/>
  <c r="X144" i="3"/>
  <c r="W144" i="3"/>
  <c r="U144" i="3"/>
  <c r="R144" i="3"/>
  <c r="N144" i="3"/>
  <c r="O144" i="3" s="1"/>
  <c r="L144" i="3"/>
  <c r="H144" i="3"/>
  <c r="I144" i="3" s="1"/>
  <c r="F144" i="3"/>
  <c r="C144" i="3"/>
  <c r="AD143" i="3"/>
  <c r="AC143" i="3"/>
  <c r="AA143" i="3"/>
  <c r="X143" i="3"/>
  <c r="W143" i="3"/>
  <c r="U143" i="3"/>
  <c r="R143" i="3"/>
  <c r="N143" i="3"/>
  <c r="O143" i="3" s="1"/>
  <c r="L143" i="3"/>
  <c r="H143" i="3"/>
  <c r="I143" i="3" s="1"/>
  <c r="F143" i="3"/>
  <c r="C143" i="3"/>
  <c r="AA141" i="3"/>
  <c r="Z141" i="3"/>
  <c r="T141" i="3"/>
  <c r="U141" i="3" s="1"/>
  <c r="Q141" i="3"/>
  <c r="K141" i="3"/>
  <c r="N141" i="3" s="1"/>
  <c r="O141" i="3" s="1"/>
  <c r="H141" i="3"/>
  <c r="I141" i="3" s="1"/>
  <c r="F141" i="3"/>
  <c r="E141" i="3"/>
  <c r="C141" i="3"/>
  <c r="B141" i="3"/>
  <c r="AC140" i="3"/>
  <c r="AD140" i="3" s="1"/>
  <c r="AA140" i="3"/>
  <c r="X140" i="3"/>
  <c r="W140" i="3"/>
  <c r="U140" i="3"/>
  <c r="R140" i="3"/>
  <c r="N140" i="3"/>
  <c r="O140" i="3" s="1"/>
  <c r="L140" i="3"/>
  <c r="H140" i="3"/>
  <c r="I140" i="3" s="1"/>
  <c r="F140" i="3"/>
  <c r="C140" i="3"/>
  <c r="AD139" i="3"/>
  <c r="AC139" i="3"/>
  <c r="AA139" i="3"/>
  <c r="W139" i="3"/>
  <c r="X139" i="3" s="1"/>
  <c r="U139" i="3"/>
  <c r="R139" i="3"/>
  <c r="N139" i="3"/>
  <c r="O139" i="3" s="1"/>
  <c r="L139" i="3"/>
  <c r="H139" i="3"/>
  <c r="I139" i="3" s="1"/>
  <c r="F139" i="3"/>
  <c r="C139" i="3"/>
  <c r="AD138" i="3"/>
  <c r="AC138" i="3"/>
  <c r="AA138" i="3"/>
  <c r="X138" i="3"/>
  <c r="W138" i="3"/>
  <c r="U138" i="3"/>
  <c r="R138" i="3"/>
  <c r="O138" i="3"/>
  <c r="N138" i="3"/>
  <c r="L138" i="3"/>
  <c r="H138" i="3"/>
  <c r="I138" i="3" s="1"/>
  <c r="F138" i="3"/>
  <c r="C138" i="3"/>
  <c r="AC137" i="3"/>
  <c r="AD137" i="3" s="1"/>
  <c r="AA137" i="3"/>
  <c r="W137" i="3"/>
  <c r="X137" i="3" s="1"/>
  <c r="U137" i="3"/>
  <c r="R137" i="3"/>
  <c r="O137" i="3"/>
  <c r="N137" i="3"/>
  <c r="L137" i="3"/>
  <c r="H137" i="3"/>
  <c r="I137" i="3" s="1"/>
  <c r="F137" i="3"/>
  <c r="C137" i="3"/>
  <c r="AC136" i="3"/>
  <c r="AD136" i="3" s="1"/>
  <c r="AA136" i="3"/>
  <c r="W136" i="3"/>
  <c r="X136" i="3" s="1"/>
  <c r="U136" i="3"/>
  <c r="R136" i="3"/>
  <c r="O136" i="3"/>
  <c r="N136" i="3"/>
  <c r="L136" i="3"/>
  <c r="I136" i="3"/>
  <c r="H136" i="3"/>
  <c r="F136" i="3"/>
  <c r="C136" i="3"/>
  <c r="AC135" i="3"/>
  <c r="AD135" i="3" s="1"/>
  <c r="AA135" i="3"/>
  <c r="X135" i="3"/>
  <c r="W135" i="3"/>
  <c r="U135" i="3"/>
  <c r="R135" i="3"/>
  <c r="N135" i="3"/>
  <c r="O135" i="3" s="1"/>
  <c r="L135" i="3"/>
  <c r="H135" i="3"/>
  <c r="I135" i="3" s="1"/>
  <c r="F135" i="3"/>
  <c r="C135" i="3"/>
  <c r="AC134" i="3"/>
  <c r="AD134" i="3" s="1"/>
  <c r="AA134" i="3"/>
  <c r="W134" i="3"/>
  <c r="X134" i="3" s="1"/>
  <c r="U134" i="3"/>
  <c r="R134" i="3"/>
  <c r="N134" i="3"/>
  <c r="O134" i="3" s="1"/>
  <c r="L134" i="3"/>
  <c r="I134" i="3"/>
  <c r="H134" i="3"/>
  <c r="F134" i="3"/>
  <c r="C134" i="3"/>
  <c r="AC133" i="3"/>
  <c r="AD133" i="3" s="1"/>
  <c r="AA133" i="3"/>
  <c r="X133" i="3"/>
  <c r="W133" i="3"/>
  <c r="U133" i="3"/>
  <c r="R133" i="3"/>
  <c r="O133" i="3"/>
  <c r="N133" i="3"/>
  <c r="L133" i="3"/>
  <c r="I133" i="3"/>
  <c r="H133" i="3"/>
  <c r="F133" i="3"/>
  <c r="C133" i="3"/>
  <c r="AC132" i="3"/>
  <c r="AD132" i="3" s="1"/>
  <c r="AA132" i="3"/>
  <c r="X132" i="3"/>
  <c r="W132" i="3"/>
  <c r="U132" i="3"/>
  <c r="R132" i="3"/>
  <c r="N132" i="3"/>
  <c r="O132" i="3" s="1"/>
  <c r="L132" i="3"/>
  <c r="H132" i="3"/>
  <c r="I132" i="3" s="1"/>
  <c r="F132" i="3"/>
  <c r="C132" i="3"/>
  <c r="AD131" i="3"/>
  <c r="AC131" i="3"/>
  <c r="AA131" i="3"/>
  <c r="W131" i="3"/>
  <c r="X131" i="3" s="1"/>
  <c r="U131" i="3"/>
  <c r="R131" i="3"/>
  <c r="O131" i="3"/>
  <c r="N131" i="3"/>
  <c r="L131" i="3"/>
  <c r="H131" i="3"/>
  <c r="I131" i="3" s="1"/>
  <c r="F131" i="3"/>
  <c r="C131" i="3"/>
  <c r="AD130" i="3"/>
  <c r="AC130" i="3"/>
  <c r="AA130" i="3"/>
  <c r="X130" i="3"/>
  <c r="W130" i="3"/>
  <c r="U130" i="3"/>
  <c r="R130" i="3"/>
  <c r="O130" i="3"/>
  <c r="N130" i="3"/>
  <c r="L130" i="3"/>
  <c r="H130" i="3"/>
  <c r="I130" i="3" s="1"/>
  <c r="F130" i="3"/>
  <c r="C130" i="3"/>
  <c r="AC129" i="3"/>
  <c r="AD129" i="3" s="1"/>
  <c r="AA129" i="3"/>
  <c r="W129" i="3"/>
  <c r="X129" i="3" s="1"/>
  <c r="U129" i="3"/>
  <c r="R129" i="3"/>
  <c r="O129" i="3"/>
  <c r="N129" i="3"/>
  <c r="L129" i="3"/>
  <c r="H129" i="3"/>
  <c r="I129" i="3" s="1"/>
  <c r="F129" i="3"/>
  <c r="C129" i="3"/>
  <c r="AD127" i="3"/>
  <c r="AC127" i="3"/>
  <c r="AA127" i="3"/>
  <c r="W127" i="3"/>
  <c r="X127" i="3" s="1"/>
  <c r="U127" i="3"/>
  <c r="R127" i="3"/>
  <c r="O127" i="3"/>
  <c r="N127" i="3"/>
  <c r="L127" i="3"/>
  <c r="I127" i="3"/>
  <c r="H127" i="3"/>
  <c r="F127" i="3"/>
  <c r="C127" i="3"/>
  <c r="AC124" i="3"/>
  <c r="AD124" i="3" s="1"/>
  <c r="AA124" i="3"/>
  <c r="Z124" i="3"/>
  <c r="Z172" i="3" s="1"/>
  <c r="W124" i="3"/>
  <c r="X124" i="3" s="1"/>
  <c r="U124" i="3"/>
  <c r="T124" i="3"/>
  <c r="T172" i="3" s="1"/>
  <c r="R124" i="3"/>
  <c r="Q124" i="3"/>
  <c r="N124" i="3"/>
  <c r="O124" i="3" s="1"/>
  <c r="K124" i="3"/>
  <c r="K172" i="3" s="1"/>
  <c r="H124" i="3"/>
  <c r="I124" i="3" s="1"/>
  <c r="E124" i="3"/>
  <c r="E172" i="3" s="1"/>
  <c r="B124" i="3"/>
  <c r="B172" i="3" s="1"/>
  <c r="AC123" i="3"/>
  <c r="AD123" i="3" s="1"/>
  <c r="AA123" i="3"/>
  <c r="W123" i="3"/>
  <c r="X123" i="3" s="1"/>
  <c r="U123" i="3"/>
  <c r="R123" i="3"/>
  <c r="N123" i="3"/>
  <c r="O123" i="3" s="1"/>
  <c r="L123" i="3"/>
  <c r="H123" i="3"/>
  <c r="I123" i="3" s="1"/>
  <c r="F123" i="3"/>
  <c r="C123" i="3"/>
  <c r="Z122" i="3"/>
  <c r="AA122" i="3" s="1"/>
  <c r="U122" i="3"/>
  <c r="T122" i="3"/>
  <c r="Q122" i="3"/>
  <c r="N122" i="3"/>
  <c r="O122" i="3" s="1"/>
  <c r="K122" i="3"/>
  <c r="L122" i="3" s="1"/>
  <c r="E122" i="3"/>
  <c r="H122" i="3" s="1"/>
  <c r="I122" i="3" s="1"/>
  <c r="B122" i="3"/>
  <c r="C122" i="3" s="1"/>
  <c r="AD121" i="3"/>
  <c r="AC121" i="3"/>
  <c r="AA121" i="3"/>
  <c r="X121" i="3"/>
  <c r="W121" i="3"/>
  <c r="U121" i="3"/>
  <c r="R121" i="3"/>
  <c r="O121" i="3"/>
  <c r="N121" i="3"/>
  <c r="L121" i="3"/>
  <c r="H121" i="3"/>
  <c r="I121" i="3" s="1"/>
  <c r="F121" i="3"/>
  <c r="C121" i="3"/>
  <c r="AC120" i="3"/>
  <c r="AD120" i="3" s="1"/>
  <c r="AA120" i="3"/>
  <c r="W120" i="3"/>
  <c r="X120" i="3" s="1"/>
  <c r="U120" i="3"/>
  <c r="R120" i="3"/>
  <c r="N120" i="3"/>
  <c r="O120" i="3" s="1"/>
  <c r="L120" i="3"/>
  <c r="H120" i="3"/>
  <c r="I120" i="3" s="1"/>
  <c r="F120" i="3"/>
  <c r="C120" i="3"/>
  <c r="AD119" i="3"/>
  <c r="AC119" i="3"/>
  <c r="AA119" i="3"/>
  <c r="W119" i="3"/>
  <c r="X119" i="3" s="1"/>
  <c r="U119" i="3"/>
  <c r="R119" i="3"/>
  <c r="O119" i="3"/>
  <c r="N119" i="3"/>
  <c r="L119" i="3"/>
  <c r="H119" i="3"/>
  <c r="I119" i="3" s="1"/>
  <c r="F119" i="3"/>
  <c r="C119" i="3"/>
  <c r="AA118" i="3"/>
  <c r="Z118" i="3"/>
  <c r="AC118" i="3" s="1"/>
  <c r="AD118" i="3" s="1"/>
  <c r="W118" i="3"/>
  <c r="X118" i="3" s="1"/>
  <c r="U118" i="3"/>
  <c r="T118" i="3"/>
  <c r="R118" i="3"/>
  <c r="Q118" i="3"/>
  <c r="L118" i="3"/>
  <c r="K118" i="3"/>
  <c r="E118" i="3"/>
  <c r="F118" i="3" s="1"/>
  <c r="B118" i="3"/>
  <c r="N118" i="3" s="1"/>
  <c r="O118" i="3" s="1"/>
  <c r="AC117" i="3"/>
  <c r="AD117" i="3" s="1"/>
  <c r="AA117" i="3"/>
  <c r="W117" i="3"/>
  <c r="X117" i="3" s="1"/>
  <c r="U117" i="3"/>
  <c r="R117" i="3"/>
  <c r="N117" i="3"/>
  <c r="O117" i="3" s="1"/>
  <c r="L117" i="3"/>
  <c r="H117" i="3"/>
  <c r="I117" i="3" s="1"/>
  <c r="F117" i="3"/>
  <c r="C117" i="3"/>
  <c r="AC116" i="3"/>
  <c r="AD116" i="3" s="1"/>
  <c r="AA116" i="3"/>
  <c r="W116" i="3"/>
  <c r="X116" i="3" s="1"/>
  <c r="U116" i="3"/>
  <c r="R116" i="3"/>
  <c r="O116" i="3"/>
  <c r="N116" i="3"/>
  <c r="L116" i="3"/>
  <c r="H116" i="3"/>
  <c r="I116" i="3" s="1"/>
  <c r="F116" i="3"/>
  <c r="C116" i="3"/>
  <c r="AD115" i="3"/>
  <c r="AC115" i="3"/>
  <c r="AA115" i="3"/>
  <c r="X115" i="3"/>
  <c r="W115" i="3"/>
  <c r="U115" i="3"/>
  <c r="R115" i="3"/>
  <c r="N115" i="3"/>
  <c r="O115" i="3" s="1"/>
  <c r="L115" i="3"/>
  <c r="H115" i="3"/>
  <c r="I115" i="3" s="1"/>
  <c r="F115" i="3"/>
  <c r="C115" i="3"/>
  <c r="AC114" i="3"/>
  <c r="AD114" i="3" s="1"/>
  <c r="AA114" i="3"/>
  <c r="W114" i="3"/>
  <c r="X114" i="3" s="1"/>
  <c r="U114" i="3"/>
  <c r="R114" i="3"/>
  <c r="N114" i="3"/>
  <c r="O114" i="3" s="1"/>
  <c r="L114" i="3"/>
  <c r="I114" i="3"/>
  <c r="H114" i="3"/>
  <c r="F114" i="3"/>
  <c r="C114" i="3"/>
  <c r="AD113" i="3"/>
  <c r="AC113" i="3"/>
  <c r="AA113" i="3"/>
  <c r="W113" i="3"/>
  <c r="X113" i="3" s="1"/>
  <c r="U113" i="3"/>
  <c r="R113" i="3"/>
  <c r="O113" i="3"/>
  <c r="N113" i="3"/>
  <c r="L113" i="3"/>
  <c r="I113" i="3"/>
  <c r="H113" i="3"/>
  <c r="F113" i="3"/>
  <c r="C113" i="3"/>
  <c r="AC112" i="3"/>
  <c r="AD112" i="3" s="1"/>
  <c r="AA112" i="3"/>
  <c r="X112" i="3"/>
  <c r="W112" i="3"/>
  <c r="U112" i="3"/>
  <c r="R112" i="3"/>
  <c r="O112" i="3"/>
  <c r="N112" i="3"/>
  <c r="L112" i="3"/>
  <c r="H112" i="3"/>
  <c r="I112" i="3" s="1"/>
  <c r="F112" i="3"/>
  <c r="C112" i="3"/>
  <c r="AD111" i="3"/>
  <c r="AC111" i="3"/>
  <c r="AA111" i="3"/>
  <c r="X111" i="3"/>
  <c r="W111" i="3"/>
  <c r="U111" i="3"/>
  <c r="R111" i="3"/>
  <c r="N111" i="3"/>
  <c r="O111" i="3" s="1"/>
  <c r="L111" i="3"/>
  <c r="I111" i="3"/>
  <c r="H111" i="3"/>
  <c r="F111" i="3"/>
  <c r="C111" i="3"/>
  <c r="AD110" i="3"/>
  <c r="AC110" i="3"/>
  <c r="AA110" i="3"/>
  <c r="X110" i="3"/>
  <c r="W110" i="3"/>
  <c r="U110" i="3"/>
  <c r="R110" i="3"/>
  <c r="O110" i="3"/>
  <c r="N110" i="3"/>
  <c r="L110" i="3"/>
  <c r="H110" i="3"/>
  <c r="I110" i="3" s="1"/>
  <c r="F110" i="3"/>
  <c r="C110" i="3"/>
  <c r="AC109" i="3"/>
  <c r="AD109" i="3" s="1"/>
  <c r="AA109" i="3"/>
  <c r="W109" i="3"/>
  <c r="X109" i="3" s="1"/>
  <c r="U109" i="3"/>
  <c r="R109" i="3"/>
  <c r="N109" i="3"/>
  <c r="O109" i="3" s="1"/>
  <c r="L109" i="3"/>
  <c r="H109" i="3"/>
  <c r="I109" i="3" s="1"/>
  <c r="F109" i="3"/>
  <c r="C109" i="3"/>
  <c r="AC108" i="3"/>
  <c r="AD108" i="3" s="1"/>
  <c r="AA108" i="3"/>
  <c r="X108" i="3"/>
  <c r="W108" i="3"/>
  <c r="U108" i="3"/>
  <c r="R108" i="3"/>
  <c r="O108" i="3"/>
  <c r="N108" i="3"/>
  <c r="L108" i="3"/>
  <c r="H108" i="3"/>
  <c r="I108" i="3" s="1"/>
  <c r="F108" i="3"/>
  <c r="C108" i="3"/>
  <c r="AD107" i="3"/>
  <c r="AC107" i="3"/>
  <c r="AA107" i="3"/>
  <c r="X107" i="3"/>
  <c r="W107" i="3"/>
  <c r="U107" i="3"/>
  <c r="R107" i="3"/>
  <c r="N107" i="3"/>
  <c r="O107" i="3" s="1"/>
  <c r="L107" i="3"/>
  <c r="H107" i="3"/>
  <c r="I107" i="3" s="1"/>
  <c r="F107" i="3"/>
  <c r="C107" i="3"/>
  <c r="AC106" i="3"/>
  <c r="AD106" i="3" s="1"/>
  <c r="AA106" i="3"/>
  <c r="X106" i="3"/>
  <c r="W106" i="3"/>
  <c r="U106" i="3"/>
  <c r="R106" i="3"/>
  <c r="N106" i="3"/>
  <c r="O106" i="3" s="1"/>
  <c r="L106" i="3"/>
  <c r="I106" i="3"/>
  <c r="H106" i="3"/>
  <c r="F106" i="3"/>
  <c r="C106" i="3"/>
  <c r="AC105" i="3"/>
  <c r="AD105" i="3" s="1"/>
  <c r="AA105" i="3"/>
  <c r="W105" i="3"/>
  <c r="X105" i="3" s="1"/>
  <c r="U105" i="3"/>
  <c r="R105" i="3"/>
  <c r="O105" i="3"/>
  <c r="N105" i="3"/>
  <c r="L105" i="3"/>
  <c r="I105" i="3"/>
  <c r="H105" i="3"/>
  <c r="F105" i="3"/>
  <c r="C105" i="3"/>
  <c r="AC104" i="3"/>
  <c r="AD104" i="3" s="1"/>
  <c r="AA104" i="3"/>
  <c r="X104" i="3"/>
  <c r="W104" i="3"/>
  <c r="U104" i="3"/>
  <c r="R104" i="3"/>
  <c r="N104" i="3"/>
  <c r="O104" i="3" s="1"/>
  <c r="L104" i="3"/>
  <c r="H104" i="3"/>
  <c r="I104" i="3" s="1"/>
  <c r="F104" i="3"/>
  <c r="C104" i="3"/>
  <c r="AD103" i="3"/>
  <c r="AC103" i="3"/>
  <c r="AA103" i="3"/>
  <c r="W103" i="3"/>
  <c r="X103" i="3" s="1"/>
  <c r="U103" i="3"/>
  <c r="R103" i="3"/>
  <c r="N103" i="3"/>
  <c r="O103" i="3" s="1"/>
  <c r="L103" i="3"/>
  <c r="H103" i="3"/>
  <c r="I103" i="3" s="1"/>
  <c r="F103" i="3"/>
  <c r="C103" i="3"/>
  <c r="AD102" i="3"/>
  <c r="AC102" i="3"/>
  <c r="AA102" i="3"/>
  <c r="X102" i="3"/>
  <c r="W102" i="3"/>
  <c r="U102" i="3"/>
  <c r="R102" i="3"/>
  <c r="O102" i="3"/>
  <c r="N102" i="3"/>
  <c r="L102" i="3"/>
  <c r="H102" i="3"/>
  <c r="I102" i="3" s="1"/>
  <c r="F102" i="3"/>
  <c r="C102" i="3"/>
  <c r="AC101" i="3"/>
  <c r="AD101" i="3" s="1"/>
  <c r="AA101" i="3"/>
  <c r="X101" i="3"/>
  <c r="W101" i="3"/>
  <c r="U101" i="3"/>
  <c r="R101" i="3"/>
  <c r="O101" i="3"/>
  <c r="N101" i="3"/>
  <c r="L101" i="3"/>
  <c r="H101" i="3"/>
  <c r="I101" i="3" s="1"/>
  <c r="F101" i="3"/>
  <c r="C101" i="3"/>
  <c r="AC100" i="3"/>
  <c r="AD100" i="3" s="1"/>
  <c r="AA100" i="3"/>
  <c r="X100" i="3"/>
  <c r="W100" i="3"/>
  <c r="U100" i="3"/>
  <c r="R100" i="3"/>
  <c r="O100" i="3"/>
  <c r="N100" i="3"/>
  <c r="L100" i="3"/>
  <c r="I100" i="3"/>
  <c r="H100" i="3"/>
  <c r="F100" i="3"/>
  <c r="C100" i="3"/>
  <c r="AC99" i="3"/>
  <c r="AD99" i="3" s="1"/>
  <c r="AA99" i="3"/>
  <c r="X99" i="3"/>
  <c r="W99" i="3"/>
  <c r="U99" i="3"/>
  <c r="R99" i="3"/>
  <c r="O99" i="3"/>
  <c r="N99" i="3"/>
  <c r="L99" i="3"/>
  <c r="H99" i="3"/>
  <c r="I99" i="3" s="1"/>
  <c r="F99" i="3"/>
  <c r="C99" i="3"/>
  <c r="AC98" i="3"/>
  <c r="AD98" i="3" s="1"/>
  <c r="AA98" i="3"/>
  <c r="X98" i="3"/>
  <c r="W98" i="3"/>
  <c r="U98" i="3"/>
  <c r="R98" i="3"/>
  <c r="O98" i="3"/>
  <c r="N98" i="3"/>
  <c r="L98" i="3"/>
  <c r="I98" i="3"/>
  <c r="H98" i="3"/>
  <c r="F98" i="3"/>
  <c r="C98" i="3"/>
  <c r="AC97" i="3"/>
  <c r="AD97" i="3" s="1"/>
  <c r="AA97" i="3"/>
  <c r="W97" i="3"/>
  <c r="X97" i="3" s="1"/>
  <c r="U97" i="3"/>
  <c r="R97" i="3"/>
  <c r="O97" i="3"/>
  <c r="N97" i="3"/>
  <c r="L97" i="3"/>
  <c r="H97" i="3"/>
  <c r="I97" i="3" s="1"/>
  <c r="F97" i="3"/>
  <c r="C97" i="3"/>
  <c r="AC96" i="3"/>
  <c r="AD96" i="3" s="1"/>
  <c r="AA96" i="3"/>
  <c r="X96" i="3"/>
  <c r="W96" i="3"/>
  <c r="U96" i="3"/>
  <c r="R96" i="3"/>
  <c r="N96" i="3"/>
  <c r="O96" i="3" s="1"/>
  <c r="L96" i="3"/>
  <c r="H96" i="3"/>
  <c r="I96" i="3" s="1"/>
  <c r="F96" i="3"/>
  <c r="C96" i="3"/>
  <c r="AD95" i="3"/>
  <c r="AC95" i="3"/>
  <c r="AA95" i="3"/>
  <c r="X95" i="3"/>
  <c r="W95" i="3"/>
  <c r="U95" i="3"/>
  <c r="R95" i="3"/>
  <c r="N95" i="3"/>
  <c r="O95" i="3" s="1"/>
  <c r="L95" i="3"/>
  <c r="H95" i="3"/>
  <c r="I95" i="3" s="1"/>
  <c r="F95" i="3"/>
  <c r="C95" i="3"/>
  <c r="AC94" i="3"/>
  <c r="AD94" i="3" s="1"/>
  <c r="AA94" i="3"/>
  <c r="X94" i="3"/>
  <c r="W94" i="3"/>
  <c r="U94" i="3"/>
  <c r="R94" i="3"/>
  <c r="O94" i="3"/>
  <c r="N94" i="3"/>
  <c r="L94" i="3"/>
  <c r="I94" i="3"/>
  <c r="H94" i="3"/>
  <c r="F94" i="3"/>
  <c r="C94" i="3"/>
  <c r="AC92" i="3"/>
  <c r="AD92" i="3" s="1"/>
  <c r="AA92" i="3"/>
  <c r="W92" i="3"/>
  <c r="X92" i="3" s="1"/>
  <c r="U92" i="3"/>
  <c r="R92" i="3"/>
  <c r="N92" i="3"/>
  <c r="O92" i="3" s="1"/>
  <c r="L92" i="3"/>
  <c r="H92" i="3"/>
  <c r="I92" i="3" s="1"/>
  <c r="F92" i="3"/>
  <c r="C92" i="3"/>
  <c r="AD91" i="3"/>
  <c r="AC91" i="3"/>
  <c r="AA91" i="3"/>
  <c r="X91" i="3"/>
  <c r="W91" i="3"/>
  <c r="U91" i="3"/>
  <c r="R91" i="3"/>
  <c r="O91" i="3"/>
  <c r="N91" i="3"/>
  <c r="L91" i="3"/>
  <c r="H91" i="3"/>
  <c r="I91" i="3" s="1"/>
  <c r="F91" i="3"/>
  <c r="C91" i="3"/>
  <c r="AC90" i="3"/>
  <c r="AD90" i="3" s="1"/>
  <c r="AA90" i="3"/>
  <c r="X90" i="3"/>
  <c r="W90" i="3"/>
  <c r="U90" i="3"/>
  <c r="R90" i="3"/>
  <c r="N90" i="3"/>
  <c r="O90" i="3" s="1"/>
  <c r="L90" i="3"/>
  <c r="H90" i="3"/>
  <c r="I90" i="3" s="1"/>
  <c r="F90" i="3"/>
  <c r="C90" i="3"/>
  <c r="AC89" i="3"/>
  <c r="AD89" i="3" s="1"/>
  <c r="AA89" i="3"/>
  <c r="W89" i="3"/>
  <c r="X89" i="3" s="1"/>
  <c r="U89" i="3"/>
  <c r="R89" i="3"/>
  <c r="N89" i="3"/>
  <c r="O89" i="3" s="1"/>
  <c r="L89" i="3"/>
  <c r="I89" i="3"/>
  <c r="H89" i="3"/>
  <c r="F89" i="3"/>
  <c r="C89" i="3"/>
  <c r="AC88" i="3"/>
  <c r="AD88" i="3" s="1"/>
  <c r="Z88" i="3"/>
  <c r="AA88" i="3" s="1"/>
  <c r="T88" i="3"/>
  <c r="U88" i="3" s="1"/>
  <c r="Q88" i="3"/>
  <c r="R88" i="3" s="1"/>
  <c r="L88" i="3"/>
  <c r="K88" i="3"/>
  <c r="E88" i="3"/>
  <c r="F88" i="3" s="1"/>
  <c r="B88" i="3"/>
  <c r="C88" i="3" s="1"/>
  <c r="AC87" i="3"/>
  <c r="AD87" i="3" s="1"/>
  <c r="AA87" i="3"/>
  <c r="X87" i="3"/>
  <c r="W87" i="3"/>
  <c r="U87" i="3"/>
  <c r="R87" i="3"/>
  <c r="N87" i="3"/>
  <c r="O87" i="3" s="1"/>
  <c r="L87" i="3"/>
  <c r="H87" i="3"/>
  <c r="I87" i="3" s="1"/>
  <c r="F87" i="3"/>
  <c r="C87" i="3"/>
  <c r="AC86" i="3"/>
  <c r="AD86" i="3" s="1"/>
  <c r="AA86" i="3"/>
  <c r="X86" i="3"/>
  <c r="W86" i="3"/>
  <c r="U86" i="3"/>
  <c r="R86" i="3"/>
  <c r="O86" i="3"/>
  <c r="N86" i="3"/>
  <c r="L86" i="3"/>
  <c r="I86" i="3"/>
  <c r="H86" i="3"/>
  <c r="F86" i="3"/>
  <c r="C86" i="3"/>
  <c r="AC85" i="3"/>
  <c r="AD85" i="3" s="1"/>
  <c r="AA85" i="3"/>
  <c r="W85" i="3"/>
  <c r="X85" i="3" s="1"/>
  <c r="U85" i="3"/>
  <c r="R85" i="3"/>
  <c r="O85" i="3"/>
  <c r="N85" i="3"/>
  <c r="L85" i="3"/>
  <c r="I85" i="3"/>
  <c r="H85" i="3"/>
  <c r="F85" i="3"/>
  <c r="C85" i="3"/>
  <c r="AC84" i="3"/>
  <c r="AD84" i="3" s="1"/>
  <c r="AA84" i="3"/>
  <c r="X84" i="3"/>
  <c r="W84" i="3"/>
  <c r="U84" i="3"/>
  <c r="R84" i="3"/>
  <c r="N84" i="3"/>
  <c r="O84" i="3" s="1"/>
  <c r="L84" i="3"/>
  <c r="H84" i="3"/>
  <c r="I84" i="3" s="1"/>
  <c r="F84" i="3"/>
  <c r="C84" i="3"/>
  <c r="AD83" i="3"/>
  <c r="AC83" i="3"/>
  <c r="AA83" i="3"/>
  <c r="W83" i="3"/>
  <c r="X83" i="3" s="1"/>
  <c r="U83" i="3"/>
  <c r="R83" i="3"/>
  <c r="O83" i="3"/>
  <c r="N83" i="3"/>
  <c r="L83" i="3"/>
  <c r="H83" i="3"/>
  <c r="I83" i="3" s="1"/>
  <c r="F83" i="3"/>
  <c r="C83" i="3"/>
  <c r="AC82" i="3"/>
  <c r="AD82" i="3" s="1"/>
  <c r="AA82" i="3"/>
  <c r="X82" i="3"/>
  <c r="W82" i="3"/>
  <c r="U82" i="3"/>
  <c r="R82" i="3"/>
  <c r="O82" i="3"/>
  <c r="N82" i="3"/>
  <c r="L82" i="3"/>
  <c r="H82" i="3"/>
  <c r="I82" i="3" s="1"/>
  <c r="F82" i="3"/>
  <c r="C82" i="3"/>
  <c r="AC81" i="3"/>
  <c r="AD81" i="3" s="1"/>
  <c r="AA81" i="3"/>
  <c r="W81" i="3"/>
  <c r="X81" i="3" s="1"/>
  <c r="U81" i="3"/>
  <c r="R81" i="3"/>
  <c r="N81" i="3"/>
  <c r="O81" i="3" s="1"/>
  <c r="L81" i="3"/>
  <c r="H81" i="3"/>
  <c r="I81" i="3" s="1"/>
  <c r="F81" i="3"/>
  <c r="C81" i="3"/>
  <c r="AC80" i="3"/>
  <c r="AD80" i="3" s="1"/>
  <c r="AA80" i="3"/>
  <c r="X80" i="3"/>
  <c r="W80" i="3"/>
  <c r="U80" i="3"/>
  <c r="R80" i="3"/>
  <c r="O80" i="3"/>
  <c r="N80" i="3"/>
  <c r="L80" i="3"/>
  <c r="H80" i="3"/>
  <c r="I80" i="3" s="1"/>
  <c r="F80" i="3"/>
  <c r="C80" i="3"/>
  <c r="AC79" i="3"/>
  <c r="AD79" i="3" s="1"/>
  <c r="AA79" i="3"/>
  <c r="X79" i="3"/>
  <c r="W79" i="3"/>
  <c r="U79" i="3"/>
  <c r="R79" i="3"/>
  <c r="O79" i="3"/>
  <c r="N79" i="3"/>
  <c r="L79" i="3"/>
  <c r="H79" i="3"/>
  <c r="I79" i="3" s="1"/>
  <c r="F79" i="3"/>
  <c r="C79" i="3"/>
  <c r="AC78" i="3"/>
  <c r="AD78" i="3" s="1"/>
  <c r="AA78" i="3"/>
  <c r="W78" i="3"/>
  <c r="X78" i="3" s="1"/>
  <c r="U78" i="3"/>
  <c r="R78" i="3"/>
  <c r="N78" i="3"/>
  <c r="O78" i="3" s="1"/>
  <c r="L78" i="3"/>
  <c r="I78" i="3"/>
  <c r="H78" i="3"/>
  <c r="F78" i="3"/>
  <c r="C78" i="3"/>
  <c r="AD77" i="3"/>
  <c r="AC77" i="3"/>
  <c r="AA77" i="3"/>
  <c r="W77" i="3"/>
  <c r="X77" i="3" s="1"/>
  <c r="U77" i="3"/>
  <c r="R77" i="3"/>
  <c r="O77" i="3"/>
  <c r="N77" i="3"/>
  <c r="L77" i="3"/>
  <c r="H77" i="3"/>
  <c r="I77" i="3" s="1"/>
  <c r="F77" i="3"/>
  <c r="C77" i="3"/>
  <c r="AC76" i="3"/>
  <c r="AD76" i="3" s="1"/>
  <c r="AA76" i="3"/>
  <c r="X76" i="3"/>
  <c r="W76" i="3"/>
  <c r="U76" i="3"/>
  <c r="R76" i="3"/>
  <c r="O76" i="3"/>
  <c r="N76" i="3"/>
  <c r="L76" i="3"/>
  <c r="H76" i="3"/>
  <c r="I76" i="3" s="1"/>
  <c r="F76" i="3"/>
  <c r="C76" i="3"/>
  <c r="AD75" i="3"/>
  <c r="AC75" i="3"/>
  <c r="AA75" i="3"/>
  <c r="X75" i="3"/>
  <c r="W75" i="3"/>
  <c r="U75" i="3"/>
  <c r="R75" i="3"/>
  <c r="N75" i="3"/>
  <c r="O75" i="3" s="1"/>
  <c r="L75" i="3"/>
  <c r="I75" i="3"/>
  <c r="H75" i="3"/>
  <c r="F75" i="3"/>
  <c r="C75" i="3"/>
  <c r="AA73" i="3"/>
  <c r="Z73" i="3"/>
  <c r="U73" i="3"/>
  <c r="T73" i="3"/>
  <c r="Q73" i="3"/>
  <c r="R73" i="3" s="1"/>
  <c r="K73" i="3"/>
  <c r="N73" i="3" s="1"/>
  <c r="O73" i="3" s="1"/>
  <c r="E73" i="3"/>
  <c r="H73" i="3" s="1"/>
  <c r="I73" i="3" s="1"/>
  <c r="C73" i="3"/>
  <c r="B73" i="3"/>
  <c r="AC72" i="3"/>
  <c r="AD72" i="3" s="1"/>
  <c r="AA72" i="3"/>
  <c r="X72" i="3"/>
  <c r="W72" i="3"/>
  <c r="U72" i="3"/>
  <c r="R72" i="3"/>
  <c r="O72" i="3"/>
  <c r="N72" i="3"/>
  <c r="L72" i="3"/>
  <c r="H72" i="3"/>
  <c r="I72" i="3" s="1"/>
  <c r="F72" i="3"/>
  <c r="C72" i="3"/>
  <c r="AD71" i="3"/>
  <c r="AC71" i="3"/>
  <c r="AA71" i="3"/>
  <c r="W71" i="3"/>
  <c r="X71" i="3" s="1"/>
  <c r="U71" i="3"/>
  <c r="R71" i="3"/>
  <c r="N71" i="3"/>
  <c r="O71" i="3" s="1"/>
  <c r="L71" i="3"/>
  <c r="I71" i="3"/>
  <c r="H71" i="3"/>
  <c r="F71" i="3"/>
  <c r="C71" i="3"/>
  <c r="AC70" i="3"/>
  <c r="AD70" i="3" s="1"/>
  <c r="AA70" i="3"/>
  <c r="X70" i="3"/>
  <c r="W70" i="3"/>
  <c r="U70" i="3"/>
  <c r="R70" i="3"/>
  <c r="O70" i="3"/>
  <c r="N70" i="3"/>
  <c r="L70" i="3"/>
  <c r="I70" i="3"/>
  <c r="H70" i="3"/>
  <c r="F70" i="3"/>
  <c r="C70" i="3"/>
  <c r="AC69" i="3"/>
  <c r="AD69" i="3" s="1"/>
  <c r="AA69" i="3"/>
  <c r="W69" i="3"/>
  <c r="X69" i="3" s="1"/>
  <c r="U69" i="3"/>
  <c r="R69" i="3"/>
  <c r="O69" i="3"/>
  <c r="N69" i="3"/>
  <c r="L69" i="3"/>
  <c r="H69" i="3"/>
  <c r="I69" i="3" s="1"/>
  <c r="F69" i="3"/>
  <c r="C69" i="3"/>
  <c r="AD68" i="3"/>
  <c r="AC68" i="3"/>
  <c r="AA68" i="3"/>
  <c r="X68" i="3"/>
  <c r="W68" i="3"/>
  <c r="U68" i="3"/>
  <c r="R68" i="3"/>
  <c r="O68" i="3"/>
  <c r="N68" i="3"/>
  <c r="L68" i="3"/>
  <c r="I68" i="3"/>
  <c r="H68" i="3"/>
  <c r="F68" i="3"/>
  <c r="C68" i="3"/>
  <c r="AD67" i="3"/>
  <c r="AC67" i="3"/>
  <c r="AA67" i="3"/>
  <c r="X67" i="3"/>
  <c r="W67" i="3"/>
  <c r="U67" i="3"/>
  <c r="R67" i="3"/>
  <c r="N67" i="3"/>
  <c r="O67" i="3" s="1"/>
  <c r="L67" i="3"/>
  <c r="H67" i="3"/>
  <c r="I67" i="3" s="1"/>
  <c r="F67" i="3"/>
  <c r="C67" i="3"/>
  <c r="AC66" i="3"/>
  <c r="AD66" i="3" s="1"/>
  <c r="AA66" i="3"/>
  <c r="W66" i="3"/>
  <c r="X66" i="3" s="1"/>
  <c r="U66" i="3"/>
  <c r="R66" i="3"/>
  <c r="N66" i="3"/>
  <c r="O66" i="3" s="1"/>
  <c r="L66" i="3"/>
  <c r="I66" i="3"/>
  <c r="H66" i="3"/>
  <c r="F66" i="3"/>
  <c r="C66" i="3"/>
  <c r="AC65" i="3"/>
  <c r="AD65" i="3" s="1"/>
  <c r="AA65" i="3"/>
  <c r="W65" i="3"/>
  <c r="X65" i="3" s="1"/>
  <c r="U65" i="3"/>
  <c r="R65" i="3"/>
  <c r="O65" i="3"/>
  <c r="N65" i="3"/>
  <c r="L65" i="3"/>
  <c r="I65" i="3"/>
  <c r="H65" i="3"/>
  <c r="F65" i="3"/>
  <c r="C65" i="3"/>
  <c r="AC64" i="3"/>
  <c r="AD64" i="3" s="1"/>
  <c r="AA64" i="3"/>
  <c r="X64" i="3"/>
  <c r="W64" i="3"/>
  <c r="U64" i="3"/>
  <c r="R64" i="3"/>
  <c r="N64" i="3"/>
  <c r="O64" i="3" s="1"/>
  <c r="L64" i="3"/>
  <c r="H64" i="3"/>
  <c r="I64" i="3" s="1"/>
  <c r="F64" i="3"/>
  <c r="C64" i="3"/>
  <c r="Z62" i="3"/>
  <c r="AA62" i="3" s="1"/>
  <c r="T62" i="3"/>
  <c r="U62" i="3" s="1"/>
  <c r="R62" i="3"/>
  <c r="Q62" i="3"/>
  <c r="N62" i="3"/>
  <c r="O62" i="3" s="1"/>
  <c r="K62" i="3"/>
  <c r="L62" i="3" s="1"/>
  <c r="F62" i="3"/>
  <c r="E62" i="3"/>
  <c r="B62" i="3"/>
  <c r="C62" i="3" s="1"/>
  <c r="AC61" i="3"/>
  <c r="AD61" i="3" s="1"/>
  <c r="Z61" i="3"/>
  <c r="AA61" i="3" s="1"/>
  <c r="T61" i="3"/>
  <c r="W61" i="3" s="1"/>
  <c r="X61" i="3" s="1"/>
  <c r="Q61" i="3"/>
  <c r="R61" i="3" s="1"/>
  <c r="N61" i="3"/>
  <c r="O61" i="3" s="1"/>
  <c r="L61" i="3"/>
  <c r="K61" i="3"/>
  <c r="F61" i="3"/>
  <c r="E61" i="3"/>
  <c r="B61" i="3"/>
  <c r="C61" i="3" s="1"/>
  <c r="AC60" i="3"/>
  <c r="AD60" i="3" s="1"/>
  <c r="AA60" i="3"/>
  <c r="X60" i="3"/>
  <c r="W60" i="3"/>
  <c r="U60" i="3"/>
  <c r="R60" i="3"/>
  <c r="N60" i="3"/>
  <c r="O60" i="3" s="1"/>
  <c r="L60" i="3"/>
  <c r="H60" i="3"/>
  <c r="I60" i="3" s="1"/>
  <c r="F60" i="3"/>
  <c r="C60" i="3"/>
  <c r="AC59" i="3"/>
  <c r="AD59" i="3" s="1"/>
  <c r="AA59" i="3"/>
  <c r="X59" i="3"/>
  <c r="W59" i="3"/>
  <c r="U59" i="3"/>
  <c r="R59" i="3"/>
  <c r="N59" i="3"/>
  <c r="O59" i="3" s="1"/>
  <c r="L59" i="3"/>
  <c r="I59" i="3"/>
  <c r="H59" i="3"/>
  <c r="F59" i="3"/>
  <c r="C59" i="3"/>
  <c r="AC58" i="3"/>
  <c r="AD58" i="3" s="1"/>
  <c r="AA58" i="3"/>
  <c r="X58" i="3"/>
  <c r="W58" i="3"/>
  <c r="U58" i="3"/>
  <c r="R58" i="3"/>
  <c r="O58" i="3"/>
  <c r="N58" i="3"/>
  <c r="L58" i="3"/>
  <c r="H58" i="3"/>
  <c r="I58" i="3" s="1"/>
  <c r="F58" i="3"/>
  <c r="C58" i="3"/>
  <c r="AC57" i="3"/>
  <c r="AD57" i="3" s="1"/>
  <c r="AA57" i="3"/>
  <c r="X57" i="3"/>
  <c r="W57" i="3"/>
  <c r="U57" i="3"/>
  <c r="R57" i="3"/>
  <c r="N57" i="3"/>
  <c r="O57" i="3" s="1"/>
  <c r="L57" i="3"/>
  <c r="H57" i="3"/>
  <c r="I57" i="3" s="1"/>
  <c r="F57" i="3"/>
  <c r="C57" i="3"/>
  <c r="AD56" i="3"/>
  <c r="AC56" i="3"/>
  <c r="AA56" i="3"/>
  <c r="W56" i="3"/>
  <c r="X56" i="3" s="1"/>
  <c r="U56" i="3"/>
  <c r="R56" i="3"/>
  <c r="N56" i="3"/>
  <c r="O56" i="3" s="1"/>
  <c r="L56" i="3"/>
  <c r="H56" i="3"/>
  <c r="I56" i="3" s="1"/>
  <c r="F56" i="3"/>
  <c r="C56" i="3"/>
  <c r="AD55" i="3"/>
  <c r="AC55" i="3"/>
  <c r="AA55" i="3"/>
  <c r="X55" i="3"/>
  <c r="W55" i="3"/>
  <c r="U55" i="3"/>
  <c r="R55" i="3"/>
  <c r="O55" i="3"/>
  <c r="N55" i="3"/>
  <c r="L55" i="3"/>
  <c r="H55" i="3"/>
  <c r="I55" i="3" s="1"/>
  <c r="F55" i="3"/>
  <c r="C55" i="3"/>
  <c r="AC54" i="3"/>
  <c r="AD54" i="3" s="1"/>
  <c r="AA54" i="3"/>
  <c r="X54" i="3"/>
  <c r="W54" i="3"/>
  <c r="U54" i="3"/>
  <c r="R54" i="3"/>
  <c r="O54" i="3"/>
  <c r="N54" i="3"/>
  <c r="L54" i="3"/>
  <c r="I54" i="3"/>
  <c r="H54" i="3"/>
  <c r="F54" i="3"/>
  <c r="C54" i="3"/>
  <c r="AD53" i="3"/>
  <c r="AC53" i="3"/>
  <c r="AA53" i="3"/>
  <c r="W53" i="3"/>
  <c r="X53" i="3" s="1"/>
  <c r="U53" i="3"/>
  <c r="R53" i="3"/>
  <c r="O53" i="3"/>
  <c r="N53" i="3"/>
  <c r="L53" i="3"/>
  <c r="H53" i="3"/>
  <c r="I53" i="3" s="1"/>
  <c r="F53" i="3"/>
  <c r="C53" i="3"/>
  <c r="AC52" i="3"/>
  <c r="AD52" i="3" s="1"/>
  <c r="AA52" i="3"/>
  <c r="X52" i="3"/>
  <c r="W52" i="3"/>
  <c r="U52" i="3"/>
  <c r="R52" i="3"/>
  <c r="O52" i="3"/>
  <c r="N52" i="3"/>
  <c r="L52" i="3"/>
  <c r="H52" i="3"/>
  <c r="I52" i="3" s="1"/>
  <c r="F52" i="3"/>
  <c r="C52" i="3"/>
  <c r="AC51" i="3"/>
  <c r="AD51" i="3" s="1"/>
  <c r="AA51" i="3"/>
  <c r="W51" i="3"/>
  <c r="X51" i="3" s="1"/>
  <c r="U51" i="3"/>
  <c r="R51" i="3"/>
  <c r="O51" i="3"/>
  <c r="N51" i="3"/>
  <c r="L51" i="3"/>
  <c r="I51" i="3"/>
  <c r="H51" i="3"/>
  <c r="F51" i="3"/>
  <c r="C51" i="3"/>
  <c r="AD50" i="3"/>
  <c r="AC50" i="3"/>
  <c r="AA50" i="3"/>
  <c r="X50" i="3"/>
  <c r="W50" i="3"/>
  <c r="U50" i="3"/>
  <c r="R50" i="3"/>
  <c r="O50" i="3"/>
  <c r="N50" i="3"/>
  <c r="L50" i="3"/>
  <c r="H50" i="3"/>
  <c r="I50" i="3" s="1"/>
  <c r="F50" i="3"/>
  <c r="C50" i="3"/>
  <c r="AC49" i="3"/>
  <c r="AD49" i="3" s="1"/>
  <c r="AA49" i="3"/>
  <c r="X49" i="3"/>
  <c r="W49" i="3"/>
  <c r="U49" i="3"/>
  <c r="R49" i="3"/>
  <c r="N49" i="3"/>
  <c r="O49" i="3" s="1"/>
  <c r="L49" i="3"/>
  <c r="H49" i="3"/>
  <c r="I49" i="3" s="1"/>
  <c r="F49" i="3"/>
  <c r="C49" i="3"/>
  <c r="AD48" i="3"/>
  <c r="AC48" i="3"/>
  <c r="AA48" i="3"/>
  <c r="W48" i="3"/>
  <c r="X48" i="3" s="1"/>
  <c r="U48" i="3"/>
  <c r="R48" i="3"/>
  <c r="N48" i="3"/>
  <c r="O48" i="3" s="1"/>
  <c r="L48" i="3"/>
  <c r="H48" i="3"/>
  <c r="I48" i="3" s="1"/>
  <c r="F48" i="3"/>
  <c r="C48" i="3"/>
  <c r="AC47" i="3"/>
  <c r="AD47" i="3" s="1"/>
  <c r="AA47" i="3"/>
  <c r="X47" i="3"/>
  <c r="W47" i="3"/>
  <c r="U47" i="3"/>
  <c r="R47" i="3"/>
  <c r="N47" i="3"/>
  <c r="O47" i="3" s="1"/>
  <c r="L47" i="3"/>
  <c r="H47" i="3"/>
  <c r="I47" i="3" s="1"/>
  <c r="F47" i="3"/>
  <c r="C47" i="3"/>
  <c r="AC46" i="3"/>
  <c r="AD46" i="3" s="1"/>
  <c r="AA46" i="3"/>
  <c r="W46" i="3"/>
  <c r="X46" i="3" s="1"/>
  <c r="U46" i="3"/>
  <c r="R46" i="3"/>
  <c r="O46" i="3"/>
  <c r="N46" i="3"/>
  <c r="L46" i="3"/>
  <c r="H46" i="3"/>
  <c r="I46" i="3" s="1"/>
  <c r="F46" i="3"/>
  <c r="C46" i="3"/>
  <c r="AD44" i="3"/>
  <c r="AC44" i="3"/>
  <c r="AA44" i="3"/>
  <c r="W44" i="3"/>
  <c r="X44" i="3" s="1"/>
  <c r="U44" i="3"/>
  <c r="R44" i="3"/>
  <c r="O44" i="3"/>
  <c r="N44" i="3"/>
  <c r="L44" i="3"/>
  <c r="H44" i="3"/>
  <c r="I44" i="3" s="1"/>
  <c r="F44" i="3"/>
  <c r="C44" i="3"/>
  <c r="AC43" i="3"/>
  <c r="AD43" i="3" s="1"/>
  <c r="AA43" i="3"/>
  <c r="X43" i="3"/>
  <c r="W43" i="3"/>
  <c r="U43" i="3"/>
  <c r="R43" i="3"/>
  <c r="N43" i="3"/>
  <c r="O43" i="3" s="1"/>
  <c r="L43" i="3"/>
  <c r="H43" i="3"/>
  <c r="I43" i="3" s="1"/>
  <c r="F43" i="3"/>
  <c r="C43" i="3"/>
  <c r="AC42" i="3"/>
  <c r="AD42" i="3" s="1"/>
  <c r="AA42" i="3"/>
  <c r="W42" i="3"/>
  <c r="X42" i="3" s="1"/>
  <c r="U42" i="3"/>
  <c r="R42" i="3"/>
  <c r="N42" i="3"/>
  <c r="O42" i="3" s="1"/>
  <c r="L42" i="3"/>
  <c r="I42" i="3"/>
  <c r="H42" i="3"/>
  <c r="F42" i="3"/>
  <c r="C42" i="3"/>
  <c r="Z40" i="3"/>
  <c r="AA40" i="3" s="1"/>
  <c r="T40" i="3"/>
  <c r="U40" i="3" s="1"/>
  <c r="Q40" i="3"/>
  <c r="R40" i="3" s="1"/>
  <c r="N40" i="3"/>
  <c r="O40" i="3" s="1"/>
  <c r="L40" i="3"/>
  <c r="K40" i="3"/>
  <c r="E40" i="3"/>
  <c r="F40" i="3" s="1"/>
  <c r="C40" i="3"/>
  <c r="B40" i="3"/>
  <c r="AC39" i="3"/>
  <c r="AD39" i="3" s="1"/>
  <c r="AA39" i="3"/>
  <c r="X39" i="3"/>
  <c r="W39" i="3"/>
  <c r="U39" i="3"/>
  <c r="R39" i="3"/>
  <c r="N39" i="3"/>
  <c r="O39" i="3" s="1"/>
  <c r="L39" i="3"/>
  <c r="H39" i="3"/>
  <c r="I39" i="3" s="1"/>
  <c r="F39" i="3"/>
  <c r="C39" i="3"/>
  <c r="AD38" i="3"/>
  <c r="AC38" i="3"/>
  <c r="AA38" i="3"/>
  <c r="W38" i="3"/>
  <c r="X38" i="3" s="1"/>
  <c r="U38" i="3"/>
  <c r="R38" i="3"/>
  <c r="N38" i="3"/>
  <c r="O38" i="3" s="1"/>
  <c r="L38" i="3"/>
  <c r="I38" i="3"/>
  <c r="H38" i="3"/>
  <c r="F38" i="3"/>
  <c r="C38" i="3"/>
  <c r="AD37" i="3"/>
  <c r="AC37" i="3"/>
  <c r="AA37" i="3"/>
  <c r="X37" i="3"/>
  <c r="W37" i="3"/>
  <c r="U37" i="3"/>
  <c r="R37" i="3"/>
  <c r="O37" i="3"/>
  <c r="N37" i="3"/>
  <c r="L37" i="3"/>
  <c r="I37" i="3"/>
  <c r="H37" i="3"/>
  <c r="F37" i="3"/>
  <c r="C37" i="3"/>
  <c r="AC36" i="3"/>
  <c r="AD36" i="3" s="1"/>
  <c r="AA36" i="3"/>
  <c r="X36" i="3"/>
  <c r="W36" i="3"/>
  <c r="U36" i="3"/>
  <c r="R36" i="3"/>
  <c r="N36" i="3"/>
  <c r="O36" i="3" s="1"/>
  <c r="L36" i="3"/>
  <c r="H36" i="3"/>
  <c r="I36" i="3" s="1"/>
  <c r="F36" i="3"/>
  <c r="C36" i="3"/>
  <c r="AD35" i="3"/>
  <c r="AC35" i="3"/>
  <c r="AA35" i="3"/>
  <c r="W35" i="3"/>
  <c r="X35" i="3" s="1"/>
  <c r="U35" i="3"/>
  <c r="R35" i="3"/>
  <c r="N35" i="3"/>
  <c r="O35" i="3" s="1"/>
  <c r="L35" i="3"/>
  <c r="H35" i="3"/>
  <c r="I35" i="3" s="1"/>
  <c r="F35" i="3"/>
  <c r="C35" i="3"/>
  <c r="AC34" i="3"/>
  <c r="AD34" i="3" s="1"/>
  <c r="AA34" i="3"/>
  <c r="X34" i="3"/>
  <c r="W34" i="3"/>
  <c r="U34" i="3"/>
  <c r="R34" i="3"/>
  <c r="N34" i="3"/>
  <c r="O34" i="3" s="1"/>
  <c r="L34" i="3"/>
  <c r="I34" i="3"/>
  <c r="H34" i="3"/>
  <c r="F34" i="3"/>
  <c r="C34" i="3"/>
  <c r="AC33" i="3"/>
  <c r="AD33" i="3" s="1"/>
  <c r="AA33" i="3"/>
  <c r="W33" i="3"/>
  <c r="X33" i="3" s="1"/>
  <c r="U33" i="3"/>
  <c r="R33" i="3"/>
  <c r="N33" i="3"/>
  <c r="O33" i="3" s="1"/>
  <c r="L33" i="3"/>
  <c r="H33" i="3"/>
  <c r="I33" i="3" s="1"/>
  <c r="F33" i="3"/>
  <c r="C33" i="3"/>
  <c r="AD32" i="3"/>
  <c r="AC32" i="3"/>
  <c r="AA32" i="3"/>
  <c r="W32" i="3"/>
  <c r="X32" i="3" s="1"/>
  <c r="U32" i="3"/>
  <c r="R32" i="3"/>
  <c r="O32" i="3"/>
  <c r="N32" i="3"/>
  <c r="L32" i="3"/>
  <c r="H32" i="3"/>
  <c r="I32" i="3" s="1"/>
  <c r="F32" i="3"/>
  <c r="C32" i="3"/>
  <c r="AC31" i="3"/>
  <c r="AD31" i="3" s="1"/>
  <c r="AA31" i="3"/>
  <c r="X31" i="3"/>
  <c r="W31" i="3"/>
  <c r="U31" i="3"/>
  <c r="R31" i="3"/>
  <c r="N31" i="3"/>
  <c r="O31" i="3" s="1"/>
  <c r="L31" i="3"/>
  <c r="H31" i="3"/>
  <c r="I31" i="3" s="1"/>
  <c r="F31" i="3"/>
  <c r="C31" i="3"/>
  <c r="AA29" i="3"/>
  <c r="Z29" i="3"/>
  <c r="T29" i="3"/>
  <c r="U29" i="3" s="1"/>
  <c r="Q29" i="3"/>
  <c r="W29" i="3" s="1"/>
  <c r="X29" i="3" s="1"/>
  <c r="K29" i="3"/>
  <c r="L29" i="3" s="1"/>
  <c r="H29" i="3"/>
  <c r="I29" i="3" s="1"/>
  <c r="E29" i="3"/>
  <c r="F29" i="3" s="1"/>
  <c r="B29" i="3"/>
  <c r="N29" i="3" s="1"/>
  <c r="O29" i="3" s="1"/>
  <c r="AC28" i="3"/>
  <c r="AD28" i="3" s="1"/>
  <c r="AA28" i="3"/>
  <c r="X28" i="3"/>
  <c r="W28" i="3"/>
  <c r="U28" i="3"/>
  <c r="R28" i="3"/>
  <c r="O28" i="3"/>
  <c r="N28" i="3"/>
  <c r="L28" i="3"/>
  <c r="H28" i="3"/>
  <c r="I28" i="3" s="1"/>
  <c r="F28" i="3"/>
  <c r="C28" i="3"/>
  <c r="AC27" i="3"/>
  <c r="AD27" i="3" s="1"/>
  <c r="AA27" i="3"/>
  <c r="X27" i="3"/>
  <c r="W27" i="3"/>
  <c r="U27" i="3"/>
  <c r="R27" i="3"/>
  <c r="N27" i="3"/>
  <c r="O27" i="3" s="1"/>
  <c r="L27" i="3"/>
  <c r="H27" i="3"/>
  <c r="I27" i="3" s="1"/>
  <c r="F27" i="3"/>
  <c r="C27" i="3"/>
  <c r="AD26" i="3"/>
  <c r="AC26" i="3"/>
  <c r="AA26" i="3"/>
  <c r="W26" i="3"/>
  <c r="X26" i="3" s="1"/>
  <c r="U26" i="3"/>
  <c r="R26" i="3"/>
  <c r="N26" i="3"/>
  <c r="O26" i="3" s="1"/>
  <c r="L26" i="3"/>
  <c r="I26" i="3"/>
  <c r="H26" i="3"/>
  <c r="F26" i="3"/>
  <c r="C26" i="3"/>
  <c r="AC25" i="3"/>
  <c r="AD25" i="3" s="1"/>
  <c r="AA25" i="3"/>
  <c r="W25" i="3"/>
  <c r="X25" i="3" s="1"/>
  <c r="U25" i="3"/>
  <c r="R25" i="3"/>
  <c r="O25" i="3"/>
  <c r="N25" i="3"/>
  <c r="L25" i="3"/>
  <c r="I25" i="3"/>
  <c r="H25" i="3"/>
  <c r="F25" i="3"/>
  <c r="C25" i="3"/>
  <c r="AC24" i="3"/>
  <c r="AD24" i="3" s="1"/>
  <c r="AA24" i="3"/>
  <c r="W24" i="3"/>
  <c r="X24" i="3" s="1"/>
  <c r="U24" i="3"/>
  <c r="R24" i="3"/>
  <c r="N24" i="3"/>
  <c r="O24" i="3" s="1"/>
  <c r="L24" i="3"/>
  <c r="H24" i="3"/>
  <c r="I24" i="3" s="1"/>
  <c r="F24" i="3"/>
  <c r="C24" i="3"/>
  <c r="AD23" i="3"/>
  <c r="AC23" i="3"/>
  <c r="AA23" i="3"/>
  <c r="W23" i="3"/>
  <c r="X23" i="3" s="1"/>
  <c r="U23" i="3"/>
  <c r="R23" i="3"/>
  <c r="N23" i="3"/>
  <c r="O23" i="3" s="1"/>
  <c r="L23" i="3"/>
  <c r="H23" i="3"/>
  <c r="I23" i="3" s="1"/>
  <c r="F23" i="3"/>
  <c r="C23" i="3"/>
  <c r="AD22" i="3"/>
  <c r="AC22" i="3"/>
  <c r="AA22" i="3"/>
  <c r="X22" i="3"/>
  <c r="W22" i="3"/>
  <c r="U22" i="3"/>
  <c r="R22" i="3"/>
  <c r="O22" i="3"/>
  <c r="N22" i="3"/>
  <c r="L22" i="3"/>
  <c r="I22" i="3"/>
  <c r="H22" i="3"/>
  <c r="F22" i="3"/>
  <c r="C22" i="3"/>
  <c r="AC21" i="3"/>
  <c r="AD21" i="3" s="1"/>
  <c r="AA21" i="3"/>
  <c r="X21" i="3"/>
  <c r="W21" i="3"/>
  <c r="U21" i="3"/>
  <c r="R21" i="3"/>
  <c r="N21" i="3"/>
  <c r="O21" i="3" s="1"/>
  <c r="L21" i="3"/>
  <c r="I21" i="3"/>
  <c r="H21" i="3"/>
  <c r="F21" i="3"/>
  <c r="C21" i="3"/>
  <c r="AC19" i="3"/>
  <c r="AD19" i="3" s="1"/>
  <c r="AA19" i="3"/>
  <c r="X19" i="3"/>
  <c r="W19" i="3"/>
  <c r="U19" i="3"/>
  <c r="R19" i="3"/>
  <c r="O19" i="3"/>
  <c r="N19" i="3"/>
  <c r="L19" i="3"/>
  <c r="H19" i="3"/>
  <c r="I19" i="3" s="1"/>
  <c r="F19" i="3"/>
  <c r="C19" i="3"/>
  <c r="AC18" i="3"/>
  <c r="AD18" i="3" s="1"/>
  <c r="Z18" i="3"/>
  <c r="AA18" i="3" s="1"/>
  <c r="U18" i="3"/>
  <c r="T18" i="3"/>
  <c r="W18" i="3" s="1"/>
  <c r="X18" i="3" s="1"/>
  <c r="R18" i="3"/>
  <c r="Q18" i="3"/>
  <c r="L18" i="3"/>
  <c r="K18" i="3"/>
  <c r="F18" i="3"/>
  <c r="E18" i="3"/>
  <c r="B18" i="3"/>
  <c r="N18" i="3" s="1"/>
  <c r="O18" i="3" s="1"/>
  <c r="AC17" i="3"/>
  <c r="AD17" i="3" s="1"/>
  <c r="AA17" i="3"/>
  <c r="W17" i="3"/>
  <c r="X17" i="3" s="1"/>
  <c r="U17" i="3"/>
  <c r="R17" i="3"/>
  <c r="N17" i="3"/>
  <c r="O17" i="3" s="1"/>
  <c r="L17" i="3"/>
  <c r="H17" i="3"/>
  <c r="I17" i="3" s="1"/>
  <c r="F17" i="3"/>
  <c r="C17" i="3"/>
  <c r="AC16" i="3"/>
  <c r="AD16" i="3" s="1"/>
  <c r="AA16" i="3"/>
  <c r="W16" i="3"/>
  <c r="X16" i="3" s="1"/>
  <c r="U16" i="3"/>
  <c r="R16" i="3"/>
  <c r="O16" i="3"/>
  <c r="N16" i="3"/>
  <c r="L16" i="3"/>
  <c r="I16" i="3"/>
  <c r="H16" i="3"/>
  <c r="F16" i="3"/>
  <c r="C16" i="3"/>
  <c r="AC15" i="3"/>
  <c r="AD15" i="3" s="1"/>
  <c r="AA15" i="3"/>
  <c r="X15" i="3"/>
  <c r="W15" i="3"/>
  <c r="U15" i="3"/>
  <c r="R15" i="3"/>
  <c r="N15" i="3"/>
  <c r="O15" i="3" s="1"/>
  <c r="L15" i="3"/>
  <c r="H15" i="3"/>
  <c r="I15" i="3" s="1"/>
  <c r="F15" i="3"/>
  <c r="C15" i="3"/>
  <c r="AD14" i="3"/>
  <c r="AC14" i="3"/>
  <c r="AA14" i="3"/>
  <c r="W14" i="3"/>
  <c r="X14" i="3" s="1"/>
  <c r="U14" i="3"/>
  <c r="R14" i="3"/>
  <c r="O14" i="3"/>
  <c r="N14" i="3"/>
  <c r="L14" i="3"/>
  <c r="I14" i="3"/>
  <c r="H14" i="3"/>
  <c r="F14" i="3"/>
  <c r="C14" i="3"/>
  <c r="AC13" i="3"/>
  <c r="AD13" i="3" s="1"/>
  <c r="AA13" i="3"/>
  <c r="W13" i="3"/>
  <c r="X13" i="3" s="1"/>
  <c r="U13" i="3"/>
  <c r="R13" i="3"/>
  <c r="O13" i="3"/>
  <c r="N13" i="3"/>
  <c r="L13" i="3"/>
  <c r="H13" i="3"/>
  <c r="I13" i="3" s="1"/>
  <c r="F13" i="3"/>
  <c r="C13" i="3"/>
  <c r="AC12" i="3"/>
  <c r="AD12" i="3" s="1"/>
  <c r="AA12" i="3"/>
  <c r="W12" i="3"/>
  <c r="X12" i="3" s="1"/>
  <c r="U12" i="3"/>
  <c r="R12" i="3"/>
  <c r="N12" i="3"/>
  <c r="O12" i="3" s="1"/>
  <c r="L12" i="3"/>
  <c r="H12" i="3"/>
  <c r="I12" i="3" s="1"/>
  <c r="F12" i="3"/>
  <c r="C12" i="3"/>
  <c r="AD11" i="3"/>
  <c r="AC11" i="3"/>
  <c r="AA11" i="3"/>
  <c r="X11" i="3"/>
  <c r="W11" i="3"/>
  <c r="U11" i="3"/>
  <c r="R11" i="3"/>
  <c r="O11" i="3"/>
  <c r="N11" i="3"/>
  <c r="L11" i="3"/>
  <c r="H11" i="3"/>
  <c r="I11" i="3" s="1"/>
  <c r="F11" i="3"/>
  <c r="C11" i="3"/>
  <c r="AC10" i="3"/>
  <c r="AD10" i="3" s="1"/>
  <c r="AA10" i="3"/>
  <c r="X10" i="3"/>
  <c r="W10" i="3"/>
  <c r="U10" i="3"/>
  <c r="R10" i="3"/>
  <c r="O10" i="3"/>
  <c r="N10" i="3"/>
  <c r="L10" i="3"/>
  <c r="I10" i="3"/>
  <c r="H10" i="3"/>
  <c r="F10" i="3"/>
  <c r="C10" i="3"/>
  <c r="AC8" i="3"/>
  <c r="AD8" i="3" s="1"/>
  <c r="AA8" i="3"/>
  <c r="W8" i="3"/>
  <c r="X8" i="3" s="1"/>
  <c r="U8" i="3"/>
  <c r="R8" i="3"/>
  <c r="N8" i="3"/>
  <c r="O8" i="3" s="1"/>
  <c r="L8" i="3"/>
  <c r="I8" i="3"/>
  <c r="H8" i="3"/>
  <c r="F8" i="3"/>
  <c r="C8" i="3"/>
  <c r="AC446" i="2"/>
  <c r="W446" i="2"/>
  <c r="N446" i="2"/>
  <c r="H446" i="2"/>
  <c r="I426" i="2" s="1"/>
  <c r="Z444" i="2"/>
  <c r="AA444" i="2" s="1"/>
  <c r="T444" i="2"/>
  <c r="U444" i="2" s="1"/>
  <c r="Q444" i="2"/>
  <c r="AC444" i="2" s="1"/>
  <c r="AD444" i="2" s="1"/>
  <c r="L444" i="2"/>
  <c r="K444" i="2"/>
  <c r="E444" i="2"/>
  <c r="F444" i="2" s="1"/>
  <c r="B444" i="2"/>
  <c r="H444" i="2" s="1"/>
  <c r="I444" i="2" s="1"/>
  <c r="AA443" i="2"/>
  <c r="Z443" i="2"/>
  <c r="T443" i="2"/>
  <c r="U443" i="2" s="1"/>
  <c r="Q443" i="2"/>
  <c r="AC443" i="2" s="1"/>
  <c r="AD443" i="2" s="1"/>
  <c r="K443" i="2"/>
  <c r="L443" i="2" s="1"/>
  <c r="E443" i="2"/>
  <c r="F443" i="2" s="1"/>
  <c r="C443" i="2"/>
  <c r="B443" i="2"/>
  <c r="AC442" i="2"/>
  <c r="AD442" i="2" s="1"/>
  <c r="AA442" i="2"/>
  <c r="W442" i="2"/>
  <c r="X442" i="2" s="1"/>
  <c r="U442" i="2"/>
  <c r="R442" i="2"/>
  <c r="N442" i="2"/>
  <c r="O442" i="2" s="1"/>
  <c r="L442" i="2"/>
  <c r="I442" i="2"/>
  <c r="H442" i="2"/>
  <c r="F442" i="2"/>
  <c r="C442" i="2"/>
  <c r="AC441" i="2"/>
  <c r="AD441" i="2" s="1"/>
  <c r="AA441" i="2"/>
  <c r="X441" i="2"/>
  <c r="W441" i="2"/>
  <c r="U441" i="2"/>
  <c r="R441" i="2"/>
  <c r="N441" i="2"/>
  <c r="O441" i="2" s="1"/>
  <c r="L441" i="2"/>
  <c r="H441" i="2"/>
  <c r="F441" i="2"/>
  <c r="C441" i="2"/>
  <c r="AD440" i="2"/>
  <c r="AC440" i="2"/>
  <c r="AA440" i="2"/>
  <c r="W440" i="2"/>
  <c r="X440" i="2" s="1"/>
  <c r="U440" i="2"/>
  <c r="R440" i="2"/>
  <c r="O440" i="2"/>
  <c r="N440" i="2"/>
  <c r="L440" i="2"/>
  <c r="H440" i="2"/>
  <c r="F440" i="2"/>
  <c r="C440" i="2"/>
  <c r="AC439" i="2"/>
  <c r="AD439" i="2" s="1"/>
  <c r="AA439" i="2"/>
  <c r="W439" i="2"/>
  <c r="X439" i="2" s="1"/>
  <c r="U439" i="2"/>
  <c r="R439" i="2"/>
  <c r="O439" i="2"/>
  <c r="N439" i="2"/>
  <c r="L439" i="2"/>
  <c r="H439" i="2"/>
  <c r="I439" i="2" s="1"/>
  <c r="F439" i="2"/>
  <c r="C439" i="2"/>
  <c r="AC438" i="2"/>
  <c r="AD438" i="2" s="1"/>
  <c r="AA438" i="2"/>
  <c r="W438" i="2"/>
  <c r="X438" i="2" s="1"/>
  <c r="U438" i="2"/>
  <c r="R438" i="2"/>
  <c r="N438" i="2"/>
  <c r="O438" i="2" s="1"/>
  <c r="L438" i="2"/>
  <c r="H438" i="2"/>
  <c r="F438" i="2"/>
  <c r="C438" i="2"/>
  <c r="AD437" i="2"/>
  <c r="AC437" i="2"/>
  <c r="AA437" i="2"/>
  <c r="X437" i="2"/>
  <c r="W437" i="2"/>
  <c r="U437" i="2"/>
  <c r="R437" i="2"/>
  <c r="O437" i="2"/>
  <c r="N437" i="2"/>
  <c r="L437" i="2"/>
  <c r="H437" i="2"/>
  <c r="I437" i="2" s="1"/>
  <c r="F437" i="2"/>
  <c r="C437" i="2"/>
  <c r="AC436" i="2"/>
  <c r="AD436" i="2" s="1"/>
  <c r="AA436" i="2"/>
  <c r="W436" i="2"/>
  <c r="X436" i="2" s="1"/>
  <c r="U436" i="2"/>
  <c r="R436" i="2"/>
  <c r="N436" i="2"/>
  <c r="O436" i="2" s="1"/>
  <c r="L436" i="2"/>
  <c r="I436" i="2"/>
  <c r="H436" i="2"/>
  <c r="F436" i="2"/>
  <c r="C436" i="2"/>
  <c r="AC435" i="2"/>
  <c r="AD435" i="2" s="1"/>
  <c r="AA435" i="2"/>
  <c r="W435" i="2"/>
  <c r="X435" i="2" s="1"/>
  <c r="U435" i="2"/>
  <c r="R435" i="2"/>
  <c r="N435" i="2"/>
  <c r="O435" i="2" s="1"/>
  <c r="L435" i="2"/>
  <c r="H435" i="2"/>
  <c r="I435" i="2" s="1"/>
  <c r="F435" i="2"/>
  <c r="C435" i="2"/>
  <c r="AD434" i="2"/>
  <c r="AC434" i="2"/>
  <c r="AA434" i="2"/>
  <c r="W434" i="2"/>
  <c r="X434" i="2" s="1"/>
  <c r="U434" i="2"/>
  <c r="R434" i="2"/>
  <c r="N434" i="2"/>
  <c r="O434" i="2" s="1"/>
  <c r="L434" i="2"/>
  <c r="H434" i="2"/>
  <c r="I434" i="2" s="1"/>
  <c r="F434" i="2"/>
  <c r="C434" i="2"/>
  <c r="AA431" i="2"/>
  <c r="Z431" i="2"/>
  <c r="AC431" i="2" s="1"/>
  <c r="AD431" i="2" s="1"/>
  <c r="T431" i="2"/>
  <c r="W431" i="2" s="1"/>
  <c r="X431" i="2" s="1"/>
  <c r="R431" i="2"/>
  <c r="Q431" i="2"/>
  <c r="N431" i="2"/>
  <c r="O431" i="2" s="1"/>
  <c r="L431" i="2"/>
  <c r="K431" i="2"/>
  <c r="F431" i="2"/>
  <c r="E431" i="2"/>
  <c r="H431" i="2" s="1"/>
  <c r="I431" i="2" s="1"/>
  <c r="C431" i="2"/>
  <c r="B431" i="2"/>
  <c r="AC430" i="2"/>
  <c r="AD430" i="2" s="1"/>
  <c r="AA430" i="2"/>
  <c r="Z430" i="2"/>
  <c r="T430" i="2"/>
  <c r="U430" i="2" s="1"/>
  <c r="R430" i="2"/>
  <c r="Q430" i="2"/>
  <c r="N430" i="2"/>
  <c r="O430" i="2" s="1"/>
  <c r="K430" i="2"/>
  <c r="L430" i="2" s="1"/>
  <c r="H430" i="2"/>
  <c r="I430" i="2" s="1"/>
  <c r="E430" i="2"/>
  <c r="F430" i="2" s="1"/>
  <c r="C430" i="2"/>
  <c r="B430" i="2"/>
  <c r="AD429" i="2"/>
  <c r="AC429" i="2"/>
  <c r="AA429" i="2"/>
  <c r="W429" i="2"/>
  <c r="X429" i="2" s="1"/>
  <c r="U429" i="2"/>
  <c r="R429" i="2"/>
  <c r="N429" i="2"/>
  <c r="O429" i="2" s="1"/>
  <c r="L429" i="2"/>
  <c r="H429" i="2"/>
  <c r="I429" i="2" s="1"/>
  <c r="F429" i="2"/>
  <c r="C429" i="2"/>
  <c r="AD428" i="2"/>
  <c r="AC428" i="2"/>
  <c r="AA428" i="2"/>
  <c r="W428" i="2"/>
  <c r="X428" i="2" s="1"/>
  <c r="U428" i="2"/>
  <c r="R428" i="2"/>
  <c r="N428" i="2"/>
  <c r="O428" i="2" s="1"/>
  <c r="L428" i="2"/>
  <c r="H428" i="2"/>
  <c r="I428" i="2" s="1"/>
  <c r="F428" i="2"/>
  <c r="C428" i="2"/>
  <c r="AC427" i="2"/>
  <c r="AD427" i="2" s="1"/>
  <c r="AA427" i="2"/>
  <c r="W427" i="2"/>
  <c r="X427" i="2" s="1"/>
  <c r="U427" i="2"/>
  <c r="R427" i="2"/>
  <c r="O427" i="2"/>
  <c r="N427" i="2"/>
  <c r="L427" i="2"/>
  <c r="H427" i="2"/>
  <c r="I427" i="2" s="1"/>
  <c r="F427" i="2"/>
  <c r="C427" i="2"/>
  <c r="AD426" i="2"/>
  <c r="AC426" i="2"/>
  <c r="AA426" i="2"/>
  <c r="W426" i="2"/>
  <c r="X426" i="2" s="1"/>
  <c r="U426" i="2"/>
  <c r="R426" i="2"/>
  <c r="N426" i="2"/>
  <c r="O426" i="2" s="1"/>
  <c r="L426" i="2"/>
  <c r="H426" i="2"/>
  <c r="F426" i="2"/>
  <c r="C426" i="2"/>
  <c r="AD425" i="2"/>
  <c r="AC425" i="2"/>
  <c r="AA425" i="2"/>
  <c r="X425" i="2"/>
  <c r="W425" i="2"/>
  <c r="U425" i="2"/>
  <c r="R425" i="2"/>
  <c r="O425" i="2"/>
  <c r="N425" i="2"/>
  <c r="L425" i="2"/>
  <c r="H425" i="2"/>
  <c r="F425" i="2"/>
  <c r="C425" i="2"/>
  <c r="AC424" i="2"/>
  <c r="AD424" i="2" s="1"/>
  <c r="AA424" i="2"/>
  <c r="X424" i="2"/>
  <c r="W424" i="2"/>
  <c r="U424" i="2"/>
  <c r="R424" i="2"/>
  <c r="N424" i="2"/>
  <c r="O424" i="2" s="1"/>
  <c r="L424" i="2"/>
  <c r="I424" i="2"/>
  <c r="H424" i="2"/>
  <c r="F424" i="2"/>
  <c r="C424" i="2"/>
  <c r="AD423" i="2"/>
  <c r="AC423" i="2"/>
  <c r="AA423" i="2"/>
  <c r="W423" i="2"/>
  <c r="X423" i="2" s="1"/>
  <c r="U423" i="2"/>
  <c r="R423" i="2"/>
  <c r="O423" i="2"/>
  <c r="N423" i="2"/>
  <c r="L423" i="2"/>
  <c r="H423" i="2"/>
  <c r="I423" i="2" s="1"/>
  <c r="F423" i="2"/>
  <c r="C423" i="2"/>
  <c r="AC422" i="2"/>
  <c r="AD422" i="2" s="1"/>
  <c r="AA422" i="2"/>
  <c r="X422" i="2"/>
  <c r="W422" i="2"/>
  <c r="U422" i="2"/>
  <c r="R422" i="2"/>
  <c r="N422" i="2"/>
  <c r="O422" i="2" s="1"/>
  <c r="L422" i="2"/>
  <c r="H422" i="2"/>
  <c r="F422" i="2"/>
  <c r="C422" i="2"/>
  <c r="AD421" i="2"/>
  <c r="AC421" i="2"/>
  <c r="AA421" i="2"/>
  <c r="W421" i="2"/>
  <c r="X421" i="2" s="1"/>
  <c r="U421" i="2"/>
  <c r="R421" i="2"/>
  <c r="O421" i="2"/>
  <c r="N421" i="2"/>
  <c r="L421" i="2"/>
  <c r="H421" i="2"/>
  <c r="I421" i="2" s="1"/>
  <c r="F421" i="2"/>
  <c r="C421" i="2"/>
  <c r="AD420" i="2"/>
  <c r="AC420" i="2"/>
  <c r="AA420" i="2"/>
  <c r="W420" i="2"/>
  <c r="X420" i="2" s="1"/>
  <c r="U420" i="2"/>
  <c r="R420" i="2"/>
  <c r="O420" i="2"/>
  <c r="N420" i="2"/>
  <c r="L420" i="2"/>
  <c r="H420" i="2"/>
  <c r="F420" i="2"/>
  <c r="C420" i="2"/>
  <c r="AC419" i="2"/>
  <c r="AD419" i="2" s="1"/>
  <c r="AA419" i="2"/>
  <c r="W419" i="2"/>
  <c r="X419" i="2" s="1"/>
  <c r="U419" i="2"/>
  <c r="R419" i="2"/>
  <c r="N419" i="2"/>
  <c r="O419" i="2" s="1"/>
  <c r="L419" i="2"/>
  <c r="I419" i="2"/>
  <c r="H419" i="2"/>
  <c r="F419" i="2"/>
  <c r="C419" i="2"/>
  <c r="AC418" i="2"/>
  <c r="AD418" i="2" s="1"/>
  <c r="AA418" i="2"/>
  <c r="X418" i="2"/>
  <c r="W418" i="2"/>
  <c r="U418" i="2"/>
  <c r="R418" i="2"/>
  <c r="N418" i="2"/>
  <c r="O418" i="2" s="1"/>
  <c r="L418" i="2"/>
  <c r="I418" i="2"/>
  <c r="H418" i="2"/>
  <c r="F418" i="2"/>
  <c r="C418" i="2"/>
  <c r="AD417" i="2"/>
  <c r="AC417" i="2"/>
  <c r="AA417" i="2"/>
  <c r="W417" i="2"/>
  <c r="X417" i="2" s="1"/>
  <c r="U417" i="2"/>
  <c r="R417" i="2"/>
  <c r="N417" i="2"/>
  <c r="O417" i="2" s="1"/>
  <c r="L417" i="2"/>
  <c r="H417" i="2"/>
  <c r="I417" i="2" s="1"/>
  <c r="F417" i="2"/>
  <c r="C417" i="2"/>
  <c r="AD416" i="2"/>
  <c r="AC416" i="2"/>
  <c r="AA416" i="2"/>
  <c r="X416" i="2"/>
  <c r="W416" i="2"/>
  <c r="U416" i="2"/>
  <c r="R416" i="2"/>
  <c r="O416" i="2"/>
  <c r="N416" i="2"/>
  <c r="L416" i="2"/>
  <c r="I416" i="2"/>
  <c r="H416" i="2"/>
  <c r="F416" i="2"/>
  <c r="C416" i="2"/>
  <c r="AD415" i="2"/>
  <c r="AC415" i="2"/>
  <c r="AA415" i="2"/>
  <c r="W415" i="2"/>
  <c r="X415" i="2" s="1"/>
  <c r="U415" i="2"/>
  <c r="R415" i="2"/>
  <c r="N415" i="2"/>
  <c r="O415" i="2" s="1"/>
  <c r="L415" i="2"/>
  <c r="H415" i="2"/>
  <c r="I415" i="2" s="1"/>
  <c r="F415" i="2"/>
  <c r="C415" i="2"/>
  <c r="AC414" i="2"/>
  <c r="AD414" i="2" s="1"/>
  <c r="AA414" i="2"/>
  <c r="W414" i="2"/>
  <c r="X414" i="2" s="1"/>
  <c r="U414" i="2"/>
  <c r="R414" i="2"/>
  <c r="O414" i="2"/>
  <c r="N414" i="2"/>
  <c r="L414" i="2"/>
  <c r="H414" i="2"/>
  <c r="I414" i="2" s="1"/>
  <c r="F414" i="2"/>
  <c r="C414" i="2"/>
  <c r="AD413" i="2"/>
  <c r="AC413" i="2"/>
  <c r="AA413" i="2"/>
  <c r="W413" i="2"/>
  <c r="X413" i="2" s="1"/>
  <c r="U413" i="2"/>
  <c r="R413" i="2"/>
  <c r="N413" i="2"/>
  <c r="O413" i="2" s="1"/>
  <c r="L413" i="2"/>
  <c r="H413" i="2"/>
  <c r="I413" i="2" s="1"/>
  <c r="F413" i="2"/>
  <c r="C413" i="2"/>
  <c r="AC412" i="2"/>
  <c r="AD412" i="2" s="1"/>
  <c r="AA412" i="2"/>
  <c r="X412" i="2"/>
  <c r="W412" i="2"/>
  <c r="U412" i="2"/>
  <c r="R412" i="2"/>
  <c r="N412" i="2"/>
  <c r="O412" i="2" s="1"/>
  <c r="L412" i="2"/>
  <c r="I412" i="2"/>
  <c r="H412" i="2"/>
  <c r="F412" i="2"/>
  <c r="C412" i="2"/>
  <c r="AC411" i="2"/>
  <c r="AD411" i="2" s="1"/>
  <c r="AA411" i="2"/>
  <c r="W411" i="2"/>
  <c r="X411" i="2" s="1"/>
  <c r="U411" i="2"/>
  <c r="R411" i="2"/>
  <c r="N411" i="2"/>
  <c r="O411" i="2" s="1"/>
  <c r="L411" i="2"/>
  <c r="I411" i="2"/>
  <c r="H411" i="2"/>
  <c r="F411" i="2"/>
  <c r="C411" i="2"/>
  <c r="AC410" i="2"/>
  <c r="AD410" i="2" s="1"/>
  <c r="AA410" i="2"/>
  <c r="X410" i="2"/>
  <c r="W410" i="2"/>
  <c r="U410" i="2"/>
  <c r="R410" i="2"/>
  <c r="O410" i="2"/>
  <c r="N410" i="2"/>
  <c r="L410" i="2"/>
  <c r="I410" i="2"/>
  <c r="H410" i="2"/>
  <c r="F410" i="2"/>
  <c r="C410" i="2"/>
  <c r="AD409" i="2"/>
  <c r="AC409" i="2"/>
  <c r="AA409" i="2"/>
  <c r="W409" i="2"/>
  <c r="X409" i="2" s="1"/>
  <c r="U409" i="2"/>
  <c r="R409" i="2"/>
  <c r="N409" i="2"/>
  <c r="O409" i="2" s="1"/>
  <c r="L409" i="2"/>
  <c r="H409" i="2"/>
  <c r="I409" i="2" s="1"/>
  <c r="F409" i="2"/>
  <c r="C409" i="2"/>
  <c r="AD408" i="2"/>
  <c r="AC408" i="2"/>
  <c r="AA408" i="2"/>
  <c r="X408" i="2"/>
  <c r="W408" i="2"/>
  <c r="U408" i="2"/>
  <c r="R408" i="2"/>
  <c r="O408" i="2"/>
  <c r="N408" i="2"/>
  <c r="L408" i="2"/>
  <c r="I408" i="2"/>
  <c r="H408" i="2"/>
  <c r="F408" i="2"/>
  <c r="C408" i="2"/>
  <c r="Z404" i="2"/>
  <c r="AA404" i="2" s="1"/>
  <c r="W404" i="2"/>
  <c r="X404" i="2" s="1"/>
  <c r="T404" i="2"/>
  <c r="U404" i="2" s="1"/>
  <c r="R404" i="2"/>
  <c r="Q404" i="2"/>
  <c r="AC404" i="2" s="1"/>
  <c r="AD404" i="2" s="1"/>
  <c r="L404" i="2"/>
  <c r="K404" i="2"/>
  <c r="F404" i="2"/>
  <c r="E404" i="2"/>
  <c r="B404" i="2"/>
  <c r="H404" i="2" s="1"/>
  <c r="I404" i="2" s="1"/>
  <c r="AC403" i="2"/>
  <c r="AD403" i="2" s="1"/>
  <c r="AA403" i="2"/>
  <c r="W403" i="2"/>
  <c r="X403" i="2" s="1"/>
  <c r="U403" i="2"/>
  <c r="R403" i="2"/>
  <c r="N403" i="2"/>
  <c r="O403" i="2" s="1"/>
  <c r="L403" i="2"/>
  <c r="I403" i="2"/>
  <c r="H403" i="2"/>
  <c r="F403" i="2"/>
  <c r="C403" i="2"/>
  <c r="AC402" i="2"/>
  <c r="AD402" i="2" s="1"/>
  <c r="AA402" i="2"/>
  <c r="X402" i="2"/>
  <c r="W402" i="2"/>
  <c r="U402" i="2"/>
  <c r="R402" i="2"/>
  <c r="O402" i="2"/>
  <c r="N402" i="2"/>
  <c r="L402" i="2"/>
  <c r="I402" i="2"/>
  <c r="H402" i="2"/>
  <c r="F402" i="2"/>
  <c r="C402" i="2"/>
  <c r="AD401" i="2"/>
  <c r="AC401" i="2"/>
  <c r="AA401" i="2"/>
  <c r="W401" i="2"/>
  <c r="X401" i="2" s="1"/>
  <c r="U401" i="2"/>
  <c r="R401" i="2"/>
  <c r="N401" i="2"/>
  <c r="O401" i="2" s="1"/>
  <c r="L401" i="2"/>
  <c r="H401" i="2"/>
  <c r="I401" i="2" s="1"/>
  <c r="F401" i="2"/>
  <c r="C401" i="2"/>
  <c r="AD400" i="2"/>
  <c r="AC400" i="2"/>
  <c r="AA400" i="2"/>
  <c r="X400" i="2"/>
  <c r="W400" i="2"/>
  <c r="U400" i="2"/>
  <c r="R400" i="2"/>
  <c r="O400" i="2"/>
  <c r="N400" i="2"/>
  <c r="L400" i="2"/>
  <c r="I400" i="2"/>
  <c r="H400" i="2"/>
  <c r="F400" i="2"/>
  <c r="C400" i="2"/>
  <c r="AD399" i="2"/>
  <c r="AC399" i="2"/>
  <c r="AA399" i="2"/>
  <c r="W399" i="2"/>
  <c r="X399" i="2" s="1"/>
  <c r="U399" i="2"/>
  <c r="R399" i="2"/>
  <c r="N399" i="2"/>
  <c r="O399" i="2" s="1"/>
  <c r="L399" i="2"/>
  <c r="H399" i="2"/>
  <c r="I399" i="2" s="1"/>
  <c r="F399" i="2"/>
  <c r="C399" i="2"/>
  <c r="AC398" i="2"/>
  <c r="AD398" i="2" s="1"/>
  <c r="AA398" i="2"/>
  <c r="W398" i="2"/>
  <c r="X398" i="2" s="1"/>
  <c r="U398" i="2"/>
  <c r="R398" i="2"/>
  <c r="O398" i="2"/>
  <c r="N398" i="2"/>
  <c r="L398" i="2"/>
  <c r="H398" i="2"/>
  <c r="I398" i="2" s="1"/>
  <c r="F398" i="2"/>
  <c r="C398" i="2"/>
  <c r="Z397" i="2"/>
  <c r="AA397" i="2" s="1"/>
  <c r="X397" i="2"/>
  <c r="W397" i="2"/>
  <c r="U397" i="2"/>
  <c r="T397" i="2"/>
  <c r="R397" i="2"/>
  <c r="Q397" i="2"/>
  <c r="AC397" i="2" s="1"/>
  <c r="AD397" i="2" s="1"/>
  <c r="K397" i="2"/>
  <c r="L397" i="2" s="1"/>
  <c r="H397" i="2"/>
  <c r="I397" i="2" s="1"/>
  <c r="F397" i="2"/>
  <c r="E397" i="2"/>
  <c r="B397" i="2"/>
  <c r="N397" i="2" s="1"/>
  <c r="O397" i="2" s="1"/>
  <c r="AD396" i="2"/>
  <c r="AC396" i="2"/>
  <c r="AA396" i="2"/>
  <c r="W396" i="2"/>
  <c r="X396" i="2" s="1"/>
  <c r="U396" i="2"/>
  <c r="R396" i="2"/>
  <c r="N396" i="2"/>
  <c r="O396" i="2" s="1"/>
  <c r="L396" i="2"/>
  <c r="H396" i="2"/>
  <c r="I396" i="2" s="1"/>
  <c r="F396" i="2"/>
  <c r="C396" i="2"/>
  <c r="AC395" i="2"/>
  <c r="AD395" i="2" s="1"/>
  <c r="AA395" i="2"/>
  <c r="W395" i="2"/>
  <c r="X395" i="2" s="1"/>
  <c r="U395" i="2"/>
  <c r="R395" i="2"/>
  <c r="O395" i="2"/>
  <c r="N395" i="2"/>
  <c r="L395" i="2"/>
  <c r="H395" i="2"/>
  <c r="I395" i="2" s="1"/>
  <c r="F395" i="2"/>
  <c r="C395" i="2"/>
  <c r="Z394" i="2"/>
  <c r="AA394" i="2" s="1"/>
  <c r="X394" i="2"/>
  <c r="W394" i="2"/>
  <c r="U394" i="2"/>
  <c r="T394" i="2"/>
  <c r="R394" i="2"/>
  <c r="Q394" i="2"/>
  <c r="AC394" i="2" s="1"/>
  <c r="AD394" i="2" s="1"/>
  <c r="K394" i="2"/>
  <c r="L394" i="2" s="1"/>
  <c r="H394" i="2"/>
  <c r="I394" i="2" s="1"/>
  <c r="F394" i="2"/>
  <c r="E394" i="2"/>
  <c r="B394" i="2"/>
  <c r="N394" i="2" s="1"/>
  <c r="O394" i="2" s="1"/>
  <c r="AD393" i="2"/>
  <c r="AC393" i="2"/>
  <c r="AA393" i="2"/>
  <c r="W393" i="2"/>
  <c r="X393" i="2" s="1"/>
  <c r="U393" i="2"/>
  <c r="R393" i="2"/>
  <c r="N393" i="2"/>
  <c r="O393" i="2" s="1"/>
  <c r="L393" i="2"/>
  <c r="H393" i="2"/>
  <c r="I393" i="2" s="1"/>
  <c r="F393" i="2"/>
  <c r="C393" i="2"/>
  <c r="AC392" i="2"/>
  <c r="AD392" i="2" s="1"/>
  <c r="AA392" i="2"/>
  <c r="W392" i="2"/>
  <c r="X392" i="2" s="1"/>
  <c r="U392" i="2"/>
  <c r="R392" i="2"/>
  <c r="O392" i="2"/>
  <c r="N392" i="2"/>
  <c r="L392" i="2"/>
  <c r="H392" i="2"/>
  <c r="I392" i="2" s="1"/>
  <c r="F392" i="2"/>
  <c r="C392" i="2"/>
  <c r="AD391" i="2"/>
  <c r="AC391" i="2"/>
  <c r="AA391" i="2"/>
  <c r="W391" i="2"/>
  <c r="X391" i="2" s="1"/>
  <c r="U391" i="2"/>
  <c r="R391" i="2"/>
  <c r="N391" i="2"/>
  <c r="O391" i="2" s="1"/>
  <c r="L391" i="2"/>
  <c r="H391" i="2"/>
  <c r="I391" i="2" s="1"/>
  <c r="F391" i="2"/>
  <c r="C391" i="2"/>
  <c r="AC390" i="2"/>
  <c r="AD390" i="2" s="1"/>
  <c r="AA390" i="2"/>
  <c r="X390" i="2"/>
  <c r="W390" i="2"/>
  <c r="U390" i="2"/>
  <c r="R390" i="2"/>
  <c r="N390" i="2"/>
  <c r="O390" i="2" s="1"/>
  <c r="L390" i="2"/>
  <c r="I390" i="2"/>
  <c r="H390" i="2"/>
  <c r="F390" i="2"/>
  <c r="C390" i="2"/>
  <c r="AC389" i="2"/>
  <c r="AD389" i="2" s="1"/>
  <c r="AA389" i="2"/>
  <c r="W389" i="2"/>
  <c r="X389" i="2" s="1"/>
  <c r="U389" i="2"/>
  <c r="R389" i="2"/>
  <c r="N389" i="2"/>
  <c r="O389" i="2" s="1"/>
  <c r="L389" i="2"/>
  <c r="I389" i="2"/>
  <c r="H389" i="2"/>
  <c r="F389" i="2"/>
  <c r="C389" i="2"/>
  <c r="AC387" i="2"/>
  <c r="AD387" i="2" s="1"/>
  <c r="AA387" i="2"/>
  <c r="X387" i="2"/>
  <c r="W387" i="2"/>
  <c r="U387" i="2"/>
  <c r="R387" i="2"/>
  <c r="O387" i="2"/>
  <c r="N387" i="2"/>
  <c r="L387" i="2"/>
  <c r="I387" i="2"/>
  <c r="H387" i="2"/>
  <c r="F387" i="2"/>
  <c r="C387" i="2"/>
  <c r="AD386" i="2"/>
  <c r="AC386" i="2"/>
  <c r="AA386" i="2"/>
  <c r="W386" i="2"/>
  <c r="X386" i="2" s="1"/>
  <c r="U386" i="2"/>
  <c r="R386" i="2"/>
  <c r="N386" i="2"/>
  <c r="O386" i="2" s="1"/>
  <c r="L386" i="2"/>
  <c r="H386" i="2"/>
  <c r="I386" i="2" s="1"/>
  <c r="F386" i="2"/>
  <c r="C386" i="2"/>
  <c r="AD384" i="2"/>
  <c r="AC384" i="2"/>
  <c r="AA384" i="2"/>
  <c r="X384" i="2"/>
  <c r="W384" i="2"/>
  <c r="U384" i="2"/>
  <c r="R384" i="2"/>
  <c r="O384" i="2"/>
  <c r="N384" i="2"/>
  <c r="L384" i="2"/>
  <c r="I384" i="2"/>
  <c r="H384" i="2"/>
  <c r="F384" i="2"/>
  <c r="C384" i="2"/>
  <c r="AD383" i="2"/>
  <c r="AC383" i="2"/>
  <c r="AA383" i="2"/>
  <c r="W383" i="2"/>
  <c r="X383" i="2" s="1"/>
  <c r="U383" i="2"/>
  <c r="R383" i="2"/>
  <c r="N383" i="2"/>
  <c r="O383" i="2" s="1"/>
  <c r="L383" i="2"/>
  <c r="H383" i="2"/>
  <c r="I383" i="2" s="1"/>
  <c r="F383" i="2"/>
  <c r="C383" i="2"/>
  <c r="AC382" i="2"/>
  <c r="AD382" i="2" s="1"/>
  <c r="AA382" i="2"/>
  <c r="W382" i="2"/>
  <c r="X382" i="2" s="1"/>
  <c r="U382" i="2"/>
  <c r="R382" i="2"/>
  <c r="O382" i="2"/>
  <c r="N382" i="2"/>
  <c r="L382" i="2"/>
  <c r="H382" i="2"/>
  <c r="I382" i="2" s="1"/>
  <c r="F382" i="2"/>
  <c r="C382" i="2"/>
  <c r="AD381" i="2"/>
  <c r="AC381" i="2"/>
  <c r="AA381" i="2"/>
  <c r="W381" i="2"/>
  <c r="X381" i="2" s="1"/>
  <c r="U381" i="2"/>
  <c r="R381" i="2"/>
  <c r="N381" i="2"/>
  <c r="O381" i="2" s="1"/>
  <c r="L381" i="2"/>
  <c r="H381" i="2"/>
  <c r="I381" i="2" s="1"/>
  <c r="F381" i="2"/>
  <c r="C381" i="2"/>
  <c r="AC380" i="2"/>
  <c r="AD380" i="2" s="1"/>
  <c r="AA380" i="2"/>
  <c r="X380" i="2"/>
  <c r="W380" i="2"/>
  <c r="U380" i="2"/>
  <c r="R380" i="2"/>
  <c r="N380" i="2"/>
  <c r="O380" i="2" s="1"/>
  <c r="L380" i="2"/>
  <c r="I380" i="2"/>
  <c r="H380" i="2"/>
  <c r="F380" i="2"/>
  <c r="C380" i="2"/>
  <c r="AC379" i="2"/>
  <c r="AD379" i="2" s="1"/>
  <c r="AA379" i="2"/>
  <c r="W379" i="2"/>
  <c r="X379" i="2" s="1"/>
  <c r="U379" i="2"/>
  <c r="R379" i="2"/>
  <c r="N379" i="2"/>
  <c r="O379" i="2" s="1"/>
  <c r="L379" i="2"/>
  <c r="I379" i="2"/>
  <c r="H379" i="2"/>
  <c r="F379" i="2"/>
  <c r="C379" i="2"/>
  <c r="AC378" i="2"/>
  <c r="AD378" i="2" s="1"/>
  <c r="AA378" i="2"/>
  <c r="X378" i="2"/>
  <c r="W378" i="2"/>
  <c r="U378" i="2"/>
  <c r="R378" i="2"/>
  <c r="O378" i="2"/>
  <c r="N378" i="2"/>
  <c r="L378" i="2"/>
  <c r="I378" i="2"/>
  <c r="H378" i="2"/>
  <c r="F378" i="2"/>
  <c r="C378" i="2"/>
  <c r="AD377" i="2"/>
  <c r="AC377" i="2"/>
  <c r="AA377" i="2"/>
  <c r="W377" i="2"/>
  <c r="X377" i="2" s="1"/>
  <c r="U377" i="2"/>
  <c r="R377" i="2"/>
  <c r="N377" i="2"/>
  <c r="O377" i="2" s="1"/>
  <c r="L377" i="2"/>
  <c r="H377" i="2"/>
  <c r="I377" i="2" s="1"/>
  <c r="F377" i="2"/>
  <c r="C377" i="2"/>
  <c r="AD376" i="2"/>
  <c r="AC376" i="2"/>
  <c r="AA376" i="2"/>
  <c r="X376" i="2"/>
  <c r="W376" i="2"/>
  <c r="U376" i="2"/>
  <c r="R376" i="2"/>
  <c r="O376" i="2"/>
  <c r="N376" i="2"/>
  <c r="L376" i="2"/>
  <c r="I376" i="2"/>
  <c r="H376" i="2"/>
  <c r="F376" i="2"/>
  <c r="C376" i="2"/>
  <c r="AD375" i="2"/>
  <c r="AC375" i="2"/>
  <c r="AA375" i="2"/>
  <c r="W375" i="2"/>
  <c r="X375" i="2" s="1"/>
  <c r="U375" i="2"/>
  <c r="R375" i="2"/>
  <c r="N375" i="2"/>
  <c r="O375" i="2" s="1"/>
  <c r="L375" i="2"/>
  <c r="H375" i="2"/>
  <c r="I375" i="2" s="1"/>
  <c r="F375" i="2"/>
  <c r="C375" i="2"/>
  <c r="AC374" i="2"/>
  <c r="AD374" i="2" s="1"/>
  <c r="AA374" i="2"/>
  <c r="W374" i="2"/>
  <c r="X374" i="2" s="1"/>
  <c r="U374" i="2"/>
  <c r="R374" i="2"/>
  <c r="O374" i="2"/>
  <c r="N374" i="2"/>
  <c r="L374" i="2"/>
  <c r="H374" i="2"/>
  <c r="I374" i="2" s="1"/>
  <c r="F374" i="2"/>
  <c r="C374" i="2"/>
  <c r="AD373" i="2"/>
  <c r="AC373" i="2"/>
  <c r="AA373" i="2"/>
  <c r="W373" i="2"/>
  <c r="X373" i="2" s="1"/>
  <c r="U373" i="2"/>
  <c r="R373" i="2"/>
  <c r="N373" i="2"/>
  <c r="O373" i="2" s="1"/>
  <c r="L373" i="2"/>
  <c r="H373" i="2"/>
  <c r="I373" i="2" s="1"/>
  <c r="F373" i="2"/>
  <c r="C373" i="2"/>
  <c r="AC372" i="2"/>
  <c r="AD372" i="2" s="1"/>
  <c r="AA372" i="2"/>
  <c r="X372" i="2"/>
  <c r="W372" i="2"/>
  <c r="U372" i="2"/>
  <c r="R372" i="2"/>
  <c r="N372" i="2"/>
  <c r="O372" i="2" s="1"/>
  <c r="L372" i="2"/>
  <c r="I372" i="2"/>
  <c r="H372" i="2"/>
  <c r="F372" i="2"/>
  <c r="C372" i="2"/>
  <c r="AC371" i="2"/>
  <c r="AD371" i="2" s="1"/>
  <c r="AA371" i="2"/>
  <c r="W371" i="2"/>
  <c r="X371" i="2" s="1"/>
  <c r="U371" i="2"/>
  <c r="R371" i="2"/>
  <c r="N371" i="2"/>
  <c r="O371" i="2" s="1"/>
  <c r="L371" i="2"/>
  <c r="I371" i="2"/>
  <c r="H371" i="2"/>
  <c r="F371" i="2"/>
  <c r="C371" i="2"/>
  <c r="AC370" i="2"/>
  <c r="AD370" i="2" s="1"/>
  <c r="AA370" i="2"/>
  <c r="X370" i="2"/>
  <c r="W370" i="2"/>
  <c r="U370" i="2"/>
  <c r="R370" i="2"/>
  <c r="O370" i="2"/>
  <c r="N370" i="2"/>
  <c r="L370" i="2"/>
  <c r="I370" i="2"/>
  <c r="H370" i="2"/>
  <c r="F370" i="2"/>
  <c r="C370" i="2"/>
  <c r="Z369" i="2"/>
  <c r="AA369" i="2" s="1"/>
  <c r="W369" i="2"/>
  <c r="X369" i="2" s="1"/>
  <c r="T369" i="2"/>
  <c r="U369" i="2" s="1"/>
  <c r="R369" i="2"/>
  <c r="Q369" i="2"/>
  <c r="AC369" i="2" s="1"/>
  <c r="AD369" i="2" s="1"/>
  <c r="L369" i="2"/>
  <c r="K369" i="2"/>
  <c r="N369" i="2" s="1"/>
  <c r="O369" i="2" s="1"/>
  <c r="F369" i="2"/>
  <c r="E369" i="2"/>
  <c r="B369" i="2"/>
  <c r="H369" i="2" s="1"/>
  <c r="I369" i="2" s="1"/>
  <c r="AC368" i="2"/>
  <c r="AD368" i="2" s="1"/>
  <c r="AA368" i="2"/>
  <c r="W368" i="2"/>
  <c r="X368" i="2" s="1"/>
  <c r="U368" i="2"/>
  <c r="R368" i="2"/>
  <c r="N368" i="2"/>
  <c r="O368" i="2" s="1"/>
  <c r="L368" i="2"/>
  <c r="I368" i="2"/>
  <c r="H368" i="2"/>
  <c r="F368" i="2"/>
  <c r="C368" i="2"/>
  <c r="AC367" i="2"/>
  <c r="AD367" i="2" s="1"/>
  <c r="AA367" i="2"/>
  <c r="X367" i="2"/>
  <c r="W367" i="2"/>
  <c r="U367" i="2"/>
  <c r="R367" i="2"/>
  <c r="O367" i="2"/>
  <c r="N367" i="2"/>
  <c r="L367" i="2"/>
  <c r="I367" i="2"/>
  <c r="H367" i="2"/>
  <c r="F367" i="2"/>
  <c r="C367" i="2"/>
  <c r="AD366" i="2"/>
  <c r="AC366" i="2"/>
  <c r="AA366" i="2"/>
  <c r="W366" i="2"/>
  <c r="X366" i="2" s="1"/>
  <c r="U366" i="2"/>
  <c r="R366" i="2"/>
  <c r="N366" i="2"/>
  <c r="O366" i="2" s="1"/>
  <c r="L366" i="2"/>
  <c r="H366" i="2"/>
  <c r="I366" i="2" s="1"/>
  <c r="F366" i="2"/>
  <c r="C366" i="2"/>
  <c r="AD365" i="2"/>
  <c r="AC365" i="2"/>
  <c r="AA365" i="2"/>
  <c r="X365" i="2"/>
  <c r="W365" i="2"/>
  <c r="U365" i="2"/>
  <c r="R365" i="2"/>
  <c r="O365" i="2"/>
  <c r="N365" i="2"/>
  <c r="L365" i="2"/>
  <c r="I365" i="2"/>
  <c r="H365" i="2"/>
  <c r="F365" i="2"/>
  <c r="C365" i="2"/>
  <c r="AD364" i="2"/>
  <c r="AC364" i="2"/>
  <c r="AA364" i="2"/>
  <c r="W364" i="2"/>
  <c r="X364" i="2" s="1"/>
  <c r="U364" i="2"/>
  <c r="R364" i="2"/>
  <c r="N364" i="2"/>
  <c r="O364" i="2" s="1"/>
  <c r="L364" i="2"/>
  <c r="H364" i="2"/>
  <c r="I364" i="2" s="1"/>
  <c r="F364" i="2"/>
  <c r="C364" i="2"/>
  <c r="AC363" i="2"/>
  <c r="AD363" i="2" s="1"/>
  <c r="AA363" i="2"/>
  <c r="W363" i="2"/>
  <c r="X363" i="2" s="1"/>
  <c r="U363" i="2"/>
  <c r="R363" i="2"/>
  <c r="O363" i="2"/>
  <c r="N363" i="2"/>
  <c r="L363" i="2"/>
  <c r="H363" i="2"/>
  <c r="I363" i="2" s="1"/>
  <c r="F363" i="2"/>
  <c r="C363" i="2"/>
  <c r="AD362" i="2"/>
  <c r="AC362" i="2"/>
  <c r="AA362" i="2"/>
  <c r="W362" i="2"/>
  <c r="X362" i="2" s="1"/>
  <c r="U362" i="2"/>
  <c r="R362" i="2"/>
  <c r="N362" i="2"/>
  <c r="O362" i="2" s="1"/>
  <c r="L362" i="2"/>
  <c r="H362" i="2"/>
  <c r="I362" i="2" s="1"/>
  <c r="F362" i="2"/>
  <c r="C362" i="2"/>
  <c r="AC361" i="2"/>
  <c r="AD361" i="2" s="1"/>
  <c r="AA361" i="2"/>
  <c r="X361" i="2"/>
  <c r="W361" i="2"/>
  <c r="U361" i="2"/>
  <c r="R361" i="2"/>
  <c r="N361" i="2"/>
  <c r="O361" i="2" s="1"/>
  <c r="L361" i="2"/>
  <c r="I361" i="2"/>
  <c r="H361" i="2"/>
  <c r="F361" i="2"/>
  <c r="C361" i="2"/>
  <c r="AC359" i="2"/>
  <c r="AD359" i="2" s="1"/>
  <c r="Z359" i="2"/>
  <c r="AA359" i="2" s="1"/>
  <c r="T359" i="2"/>
  <c r="U359" i="2" s="1"/>
  <c r="R359" i="2"/>
  <c r="Q359" i="2"/>
  <c r="W359" i="2" s="1"/>
  <c r="X359" i="2" s="1"/>
  <c r="L359" i="2"/>
  <c r="K359" i="2"/>
  <c r="E359" i="2"/>
  <c r="F359" i="2" s="1"/>
  <c r="B359" i="2"/>
  <c r="N359" i="2" s="1"/>
  <c r="O359" i="2" s="1"/>
  <c r="AD358" i="2"/>
  <c r="AC358" i="2"/>
  <c r="AA358" i="2"/>
  <c r="W358" i="2"/>
  <c r="X358" i="2" s="1"/>
  <c r="U358" i="2"/>
  <c r="R358" i="2"/>
  <c r="N358" i="2"/>
  <c r="O358" i="2" s="1"/>
  <c r="L358" i="2"/>
  <c r="H358" i="2"/>
  <c r="I358" i="2" s="1"/>
  <c r="F358" i="2"/>
  <c r="C358" i="2"/>
  <c r="AC357" i="2"/>
  <c r="AD357" i="2" s="1"/>
  <c r="AA357" i="2"/>
  <c r="X357" i="2"/>
  <c r="W357" i="2"/>
  <c r="U357" i="2"/>
  <c r="R357" i="2"/>
  <c r="N357" i="2"/>
  <c r="O357" i="2" s="1"/>
  <c r="L357" i="2"/>
  <c r="I357" i="2"/>
  <c r="H357" i="2"/>
  <c r="F357" i="2"/>
  <c r="C357" i="2"/>
  <c r="AC356" i="2"/>
  <c r="AD356" i="2" s="1"/>
  <c r="AA356" i="2"/>
  <c r="W356" i="2"/>
  <c r="X356" i="2" s="1"/>
  <c r="U356" i="2"/>
  <c r="R356" i="2"/>
  <c r="N356" i="2"/>
  <c r="O356" i="2" s="1"/>
  <c r="L356" i="2"/>
  <c r="I356" i="2"/>
  <c r="H356" i="2"/>
  <c r="F356" i="2"/>
  <c r="C356" i="2"/>
  <c r="AC355" i="2"/>
  <c r="AD355" i="2" s="1"/>
  <c r="AA355" i="2"/>
  <c r="X355" i="2"/>
  <c r="W355" i="2"/>
  <c r="U355" i="2"/>
  <c r="R355" i="2"/>
  <c r="O355" i="2"/>
  <c r="N355" i="2"/>
  <c r="L355" i="2"/>
  <c r="I355" i="2"/>
  <c r="H355" i="2"/>
  <c r="F355" i="2"/>
  <c r="C355" i="2"/>
  <c r="AD354" i="2"/>
  <c r="AC354" i="2"/>
  <c r="AA354" i="2"/>
  <c r="W354" i="2"/>
  <c r="X354" i="2" s="1"/>
  <c r="U354" i="2"/>
  <c r="R354" i="2"/>
  <c r="N354" i="2"/>
  <c r="O354" i="2" s="1"/>
  <c r="L354" i="2"/>
  <c r="H354" i="2"/>
  <c r="I354" i="2" s="1"/>
  <c r="F354" i="2"/>
  <c r="C354" i="2"/>
  <c r="AD353" i="2"/>
  <c r="AC353" i="2"/>
  <c r="AA353" i="2"/>
  <c r="X353" i="2"/>
  <c r="W353" i="2"/>
  <c r="U353" i="2"/>
  <c r="R353" i="2"/>
  <c r="O353" i="2"/>
  <c r="N353" i="2"/>
  <c r="L353" i="2"/>
  <c r="I353" i="2"/>
  <c r="H353" i="2"/>
  <c r="F353" i="2"/>
  <c r="C353" i="2"/>
  <c r="AD352" i="2"/>
  <c r="AC352" i="2"/>
  <c r="AA352" i="2"/>
  <c r="W352" i="2"/>
  <c r="X352" i="2" s="1"/>
  <c r="U352" i="2"/>
  <c r="R352" i="2"/>
  <c r="N352" i="2"/>
  <c r="O352" i="2" s="1"/>
  <c r="L352" i="2"/>
  <c r="H352" i="2"/>
  <c r="I352" i="2" s="1"/>
  <c r="F352" i="2"/>
  <c r="C352" i="2"/>
  <c r="AC351" i="2"/>
  <c r="AD351" i="2" s="1"/>
  <c r="AA351" i="2"/>
  <c r="W351" i="2"/>
  <c r="X351" i="2" s="1"/>
  <c r="U351" i="2"/>
  <c r="R351" i="2"/>
  <c r="O351" i="2"/>
  <c r="N351" i="2"/>
  <c r="L351" i="2"/>
  <c r="H351" i="2"/>
  <c r="I351" i="2" s="1"/>
  <c r="F351" i="2"/>
  <c r="C351" i="2"/>
  <c r="AD350" i="2"/>
  <c r="AC350" i="2"/>
  <c r="AA350" i="2"/>
  <c r="W350" i="2"/>
  <c r="X350" i="2" s="1"/>
  <c r="U350" i="2"/>
  <c r="R350" i="2"/>
  <c r="N350" i="2"/>
  <c r="O350" i="2" s="1"/>
  <c r="L350" i="2"/>
  <c r="H350" i="2"/>
  <c r="I350" i="2" s="1"/>
  <c r="F350" i="2"/>
  <c r="C350" i="2"/>
  <c r="AC348" i="2"/>
  <c r="AD348" i="2" s="1"/>
  <c r="AA348" i="2"/>
  <c r="X348" i="2"/>
  <c r="W348" i="2"/>
  <c r="U348" i="2"/>
  <c r="R348" i="2"/>
  <c r="N348" i="2"/>
  <c r="O348" i="2" s="1"/>
  <c r="L348" i="2"/>
  <c r="I348" i="2"/>
  <c r="H348" i="2"/>
  <c r="F348" i="2"/>
  <c r="C348" i="2"/>
  <c r="AD345" i="2"/>
  <c r="AC345" i="2"/>
  <c r="Z345" i="2"/>
  <c r="AA345" i="2" s="1"/>
  <c r="X345" i="2"/>
  <c r="W345" i="2"/>
  <c r="U345" i="2"/>
  <c r="T345" i="2"/>
  <c r="R345" i="2"/>
  <c r="Q345" i="2"/>
  <c r="K345" i="2"/>
  <c r="L345" i="2" s="1"/>
  <c r="H345" i="2"/>
  <c r="I345" i="2" s="1"/>
  <c r="F345" i="2"/>
  <c r="E345" i="2"/>
  <c r="B345" i="2"/>
  <c r="N345" i="2" s="1"/>
  <c r="O345" i="2" s="1"/>
  <c r="AA344" i="2"/>
  <c r="Z344" i="2"/>
  <c r="T344" i="2"/>
  <c r="U344" i="2" s="1"/>
  <c r="Q344" i="2"/>
  <c r="W344" i="2" s="1"/>
  <c r="X344" i="2" s="1"/>
  <c r="N344" i="2"/>
  <c r="O344" i="2" s="1"/>
  <c r="L344" i="2"/>
  <c r="K344" i="2"/>
  <c r="F344" i="2"/>
  <c r="E344" i="2"/>
  <c r="H344" i="2" s="1"/>
  <c r="I344" i="2" s="1"/>
  <c r="C344" i="2"/>
  <c r="B344" i="2"/>
  <c r="Z343" i="2"/>
  <c r="AA343" i="2" s="1"/>
  <c r="W343" i="2"/>
  <c r="X343" i="2" s="1"/>
  <c r="T343" i="2"/>
  <c r="U343" i="2" s="1"/>
  <c r="R343" i="2"/>
  <c r="Q343" i="2"/>
  <c r="AC343" i="2" s="1"/>
  <c r="AD343" i="2" s="1"/>
  <c r="L343" i="2"/>
  <c r="K343" i="2"/>
  <c r="N343" i="2" s="1"/>
  <c r="O343" i="2" s="1"/>
  <c r="F343" i="2"/>
  <c r="E343" i="2"/>
  <c r="B343" i="2"/>
  <c r="H343" i="2" s="1"/>
  <c r="I343" i="2" s="1"/>
  <c r="AC342" i="2"/>
  <c r="AD342" i="2" s="1"/>
  <c r="AA342" i="2"/>
  <c r="W342" i="2"/>
  <c r="X342" i="2" s="1"/>
  <c r="U342" i="2"/>
  <c r="R342" i="2"/>
  <c r="N342" i="2"/>
  <c r="O342" i="2" s="1"/>
  <c r="L342" i="2"/>
  <c r="I342" i="2"/>
  <c r="H342" i="2"/>
  <c r="F342" i="2"/>
  <c r="C342" i="2"/>
  <c r="AC341" i="2"/>
  <c r="AD341" i="2" s="1"/>
  <c r="AA341" i="2"/>
  <c r="X341" i="2"/>
  <c r="W341" i="2"/>
  <c r="U341" i="2"/>
  <c r="R341" i="2"/>
  <c r="O341" i="2"/>
  <c r="N341" i="2"/>
  <c r="L341" i="2"/>
  <c r="I341" i="2"/>
  <c r="H341" i="2"/>
  <c r="F341" i="2"/>
  <c r="C341" i="2"/>
  <c r="AD340" i="2"/>
  <c r="AC340" i="2"/>
  <c r="AA340" i="2"/>
  <c r="W340" i="2"/>
  <c r="X340" i="2" s="1"/>
  <c r="U340" i="2"/>
  <c r="R340" i="2"/>
  <c r="N340" i="2"/>
  <c r="O340" i="2" s="1"/>
  <c r="L340" i="2"/>
  <c r="H340" i="2"/>
  <c r="I340" i="2" s="1"/>
  <c r="F340" i="2"/>
  <c r="C340" i="2"/>
  <c r="AD339" i="2"/>
  <c r="AC339" i="2"/>
  <c r="AA339" i="2"/>
  <c r="X339" i="2"/>
  <c r="W339" i="2"/>
  <c r="U339" i="2"/>
  <c r="R339" i="2"/>
  <c r="O339" i="2"/>
  <c r="N339" i="2"/>
  <c r="L339" i="2"/>
  <c r="I339" i="2"/>
  <c r="H339" i="2"/>
  <c r="F339" i="2"/>
  <c r="C339" i="2"/>
  <c r="AD338" i="2"/>
  <c r="AC338" i="2"/>
  <c r="AA338" i="2"/>
  <c r="W338" i="2"/>
  <c r="X338" i="2" s="1"/>
  <c r="U338" i="2"/>
  <c r="R338" i="2"/>
  <c r="N338" i="2"/>
  <c r="O338" i="2" s="1"/>
  <c r="L338" i="2"/>
  <c r="H338" i="2"/>
  <c r="I338" i="2" s="1"/>
  <c r="F338" i="2"/>
  <c r="C338" i="2"/>
  <c r="AC336" i="2"/>
  <c r="AD336" i="2" s="1"/>
  <c r="AA336" i="2"/>
  <c r="W336" i="2"/>
  <c r="X336" i="2" s="1"/>
  <c r="U336" i="2"/>
  <c r="R336" i="2"/>
  <c r="O336" i="2"/>
  <c r="N336" i="2"/>
  <c r="L336" i="2"/>
  <c r="H336" i="2"/>
  <c r="I336" i="2" s="1"/>
  <c r="F336" i="2"/>
  <c r="C336" i="2"/>
  <c r="AD335" i="2"/>
  <c r="AC335" i="2"/>
  <c r="AA335" i="2"/>
  <c r="W335" i="2"/>
  <c r="X335" i="2" s="1"/>
  <c r="U335" i="2"/>
  <c r="R335" i="2"/>
  <c r="N335" i="2"/>
  <c r="O335" i="2" s="1"/>
  <c r="L335" i="2"/>
  <c r="H335" i="2"/>
  <c r="I335" i="2" s="1"/>
  <c r="F335" i="2"/>
  <c r="C335" i="2"/>
  <c r="AC334" i="2"/>
  <c r="AD334" i="2" s="1"/>
  <c r="AA334" i="2"/>
  <c r="X334" i="2"/>
  <c r="W334" i="2"/>
  <c r="U334" i="2"/>
  <c r="R334" i="2"/>
  <c r="N334" i="2"/>
  <c r="O334" i="2" s="1"/>
  <c r="L334" i="2"/>
  <c r="I334" i="2"/>
  <c r="H334" i="2"/>
  <c r="F334" i="2"/>
  <c r="C334" i="2"/>
  <c r="AC333" i="2"/>
  <c r="AD333" i="2" s="1"/>
  <c r="AA333" i="2"/>
  <c r="W333" i="2"/>
  <c r="X333" i="2" s="1"/>
  <c r="U333" i="2"/>
  <c r="R333" i="2"/>
  <c r="N333" i="2"/>
  <c r="O333" i="2" s="1"/>
  <c r="L333" i="2"/>
  <c r="I333" i="2"/>
  <c r="H333" i="2"/>
  <c r="F333" i="2"/>
  <c r="C333" i="2"/>
  <c r="AC332" i="2"/>
  <c r="AD332" i="2" s="1"/>
  <c r="AA332" i="2"/>
  <c r="X332" i="2"/>
  <c r="W332" i="2"/>
  <c r="U332" i="2"/>
  <c r="R332" i="2"/>
  <c r="O332" i="2"/>
  <c r="N332" i="2"/>
  <c r="L332" i="2"/>
  <c r="I332" i="2"/>
  <c r="H332" i="2"/>
  <c r="F332" i="2"/>
  <c r="C332" i="2"/>
  <c r="AD331" i="2"/>
  <c r="AC331" i="2"/>
  <c r="AA331" i="2"/>
  <c r="W331" i="2"/>
  <c r="X331" i="2" s="1"/>
  <c r="U331" i="2"/>
  <c r="R331" i="2"/>
  <c r="N331" i="2"/>
  <c r="O331" i="2" s="1"/>
  <c r="L331" i="2"/>
  <c r="H331" i="2"/>
  <c r="I331" i="2" s="1"/>
  <c r="F331" i="2"/>
  <c r="C331" i="2"/>
  <c r="AD330" i="2"/>
  <c r="AC330" i="2"/>
  <c r="AA330" i="2"/>
  <c r="X330" i="2"/>
  <c r="W330" i="2"/>
  <c r="U330" i="2"/>
  <c r="R330" i="2"/>
  <c r="O330" i="2"/>
  <c r="N330" i="2"/>
  <c r="L330" i="2"/>
  <c r="I330" i="2"/>
  <c r="H330" i="2"/>
  <c r="F330" i="2"/>
  <c r="C330" i="2"/>
  <c r="AD329" i="2"/>
  <c r="AC329" i="2"/>
  <c r="AA329" i="2"/>
  <c r="W329" i="2"/>
  <c r="X329" i="2" s="1"/>
  <c r="U329" i="2"/>
  <c r="R329" i="2"/>
  <c r="N329" i="2"/>
  <c r="O329" i="2" s="1"/>
  <c r="L329" i="2"/>
  <c r="H329" i="2"/>
  <c r="I329" i="2" s="1"/>
  <c r="F329" i="2"/>
  <c r="C329" i="2"/>
  <c r="AA326" i="2"/>
  <c r="Z326" i="2"/>
  <c r="U326" i="2"/>
  <c r="T326" i="2"/>
  <c r="Q326" i="2"/>
  <c r="W326" i="2" s="1"/>
  <c r="X326" i="2" s="1"/>
  <c r="N326" i="2"/>
  <c r="O326" i="2" s="1"/>
  <c r="K326" i="2"/>
  <c r="L326" i="2" s="1"/>
  <c r="E326" i="2"/>
  <c r="F326" i="2" s="1"/>
  <c r="C326" i="2"/>
  <c r="B326" i="2"/>
  <c r="H326" i="2" s="1"/>
  <c r="I326" i="2" s="1"/>
  <c r="AA325" i="2"/>
  <c r="Z325" i="2"/>
  <c r="T325" i="2"/>
  <c r="U325" i="2" s="1"/>
  <c r="Q325" i="2"/>
  <c r="AC325" i="2" s="1"/>
  <c r="AD325" i="2" s="1"/>
  <c r="K325" i="2"/>
  <c r="L325" i="2" s="1"/>
  <c r="I325" i="2"/>
  <c r="H325" i="2"/>
  <c r="F325" i="2"/>
  <c r="E325" i="2"/>
  <c r="C325" i="2"/>
  <c r="B325" i="2"/>
  <c r="N325" i="2" s="1"/>
  <c r="O325" i="2" s="1"/>
  <c r="AC324" i="2"/>
  <c r="AD324" i="2" s="1"/>
  <c r="AA324" i="2"/>
  <c r="X324" i="2"/>
  <c r="W324" i="2"/>
  <c r="U324" i="2"/>
  <c r="R324" i="2"/>
  <c r="O324" i="2"/>
  <c r="N324" i="2"/>
  <c r="L324" i="2"/>
  <c r="I324" i="2"/>
  <c r="H324" i="2"/>
  <c r="F324" i="2"/>
  <c r="C324" i="2"/>
  <c r="AD323" i="2"/>
  <c r="AC323" i="2"/>
  <c r="AA323" i="2"/>
  <c r="W323" i="2"/>
  <c r="X323" i="2" s="1"/>
  <c r="U323" i="2"/>
  <c r="R323" i="2"/>
  <c r="N323" i="2"/>
  <c r="O323" i="2" s="1"/>
  <c r="L323" i="2"/>
  <c r="H323" i="2"/>
  <c r="I323" i="2" s="1"/>
  <c r="F323" i="2"/>
  <c r="C323" i="2"/>
  <c r="AD322" i="2"/>
  <c r="AC322" i="2"/>
  <c r="AA322" i="2"/>
  <c r="X322" i="2"/>
  <c r="W322" i="2"/>
  <c r="U322" i="2"/>
  <c r="R322" i="2"/>
  <c r="O322" i="2"/>
  <c r="N322" i="2"/>
  <c r="L322" i="2"/>
  <c r="I322" i="2"/>
  <c r="H322" i="2"/>
  <c r="F322" i="2"/>
  <c r="C322" i="2"/>
  <c r="AD321" i="2"/>
  <c r="AC321" i="2"/>
  <c r="AA321" i="2"/>
  <c r="W321" i="2"/>
  <c r="X321" i="2" s="1"/>
  <c r="U321" i="2"/>
  <c r="R321" i="2"/>
  <c r="N321" i="2"/>
  <c r="O321" i="2" s="1"/>
  <c r="L321" i="2"/>
  <c r="H321" i="2"/>
  <c r="I321" i="2" s="1"/>
  <c r="F321" i="2"/>
  <c r="C321" i="2"/>
  <c r="AC320" i="2"/>
  <c r="AD320" i="2" s="1"/>
  <c r="AA320" i="2"/>
  <c r="W320" i="2"/>
  <c r="X320" i="2" s="1"/>
  <c r="U320" i="2"/>
  <c r="R320" i="2"/>
  <c r="O320" i="2"/>
  <c r="N320" i="2"/>
  <c r="L320" i="2"/>
  <c r="H320" i="2"/>
  <c r="I320" i="2" s="1"/>
  <c r="F320" i="2"/>
  <c r="C320" i="2"/>
  <c r="AD319" i="2"/>
  <c r="AC319" i="2"/>
  <c r="AA319" i="2"/>
  <c r="W319" i="2"/>
  <c r="X319" i="2" s="1"/>
  <c r="U319" i="2"/>
  <c r="R319" i="2"/>
  <c r="N319" i="2"/>
  <c r="O319" i="2" s="1"/>
  <c r="L319" i="2"/>
  <c r="H319" i="2"/>
  <c r="I319" i="2" s="1"/>
  <c r="F319" i="2"/>
  <c r="C319" i="2"/>
  <c r="AC318" i="2"/>
  <c r="AD318" i="2" s="1"/>
  <c r="AA318" i="2"/>
  <c r="X318" i="2"/>
  <c r="W318" i="2"/>
  <c r="U318" i="2"/>
  <c r="R318" i="2"/>
  <c r="N318" i="2"/>
  <c r="O318" i="2" s="1"/>
  <c r="L318" i="2"/>
  <c r="I318" i="2"/>
  <c r="H318" i="2"/>
  <c r="F318" i="2"/>
  <c r="C318" i="2"/>
  <c r="AC317" i="2"/>
  <c r="AD317" i="2" s="1"/>
  <c r="AA317" i="2"/>
  <c r="W317" i="2"/>
  <c r="X317" i="2" s="1"/>
  <c r="U317" i="2"/>
  <c r="R317" i="2"/>
  <c r="N317" i="2"/>
  <c r="O317" i="2" s="1"/>
  <c r="L317" i="2"/>
  <c r="I317" i="2"/>
  <c r="H317" i="2"/>
  <c r="F317" i="2"/>
  <c r="C317" i="2"/>
  <c r="AC316" i="2"/>
  <c r="AD316" i="2" s="1"/>
  <c r="AA316" i="2"/>
  <c r="X316" i="2"/>
  <c r="W316" i="2"/>
  <c r="U316" i="2"/>
  <c r="R316" i="2"/>
  <c r="O316" i="2"/>
  <c r="N316" i="2"/>
  <c r="L316" i="2"/>
  <c r="I316" i="2"/>
  <c r="H316" i="2"/>
  <c r="F316" i="2"/>
  <c r="C316" i="2"/>
  <c r="AD315" i="2"/>
  <c r="AC315" i="2"/>
  <c r="AA315" i="2"/>
  <c r="W315" i="2"/>
  <c r="X315" i="2" s="1"/>
  <c r="U315" i="2"/>
  <c r="R315" i="2"/>
  <c r="N315" i="2"/>
  <c r="O315" i="2" s="1"/>
  <c r="L315" i="2"/>
  <c r="H315" i="2"/>
  <c r="I315" i="2" s="1"/>
  <c r="F315" i="2"/>
  <c r="C315" i="2"/>
  <c r="AD314" i="2"/>
  <c r="AC314" i="2"/>
  <c r="AA314" i="2"/>
  <c r="X314" i="2"/>
  <c r="W314" i="2"/>
  <c r="U314" i="2"/>
  <c r="R314" i="2"/>
  <c r="O314" i="2"/>
  <c r="N314" i="2"/>
  <c r="L314" i="2"/>
  <c r="I314" i="2"/>
  <c r="H314" i="2"/>
  <c r="F314" i="2"/>
  <c r="C314" i="2"/>
  <c r="AD313" i="2"/>
  <c r="AC313" i="2"/>
  <c r="AA313" i="2"/>
  <c r="W313" i="2"/>
  <c r="X313" i="2" s="1"/>
  <c r="U313" i="2"/>
  <c r="R313" i="2"/>
  <c r="N313" i="2"/>
  <c r="O313" i="2" s="1"/>
  <c r="L313" i="2"/>
  <c r="H313" i="2"/>
  <c r="I313" i="2" s="1"/>
  <c r="F313" i="2"/>
  <c r="C313" i="2"/>
  <c r="AC312" i="2"/>
  <c r="AD312" i="2" s="1"/>
  <c r="AA312" i="2"/>
  <c r="W312" i="2"/>
  <c r="X312" i="2" s="1"/>
  <c r="U312" i="2"/>
  <c r="R312" i="2"/>
  <c r="O312" i="2"/>
  <c r="N312" i="2"/>
  <c r="L312" i="2"/>
  <c r="H312" i="2"/>
  <c r="I312" i="2" s="1"/>
  <c r="F312" i="2"/>
  <c r="C312" i="2"/>
  <c r="AD311" i="2"/>
  <c r="AC311" i="2"/>
  <c r="AA311" i="2"/>
  <c r="W311" i="2"/>
  <c r="X311" i="2" s="1"/>
  <c r="U311" i="2"/>
  <c r="R311" i="2"/>
  <c r="N311" i="2"/>
  <c r="O311" i="2" s="1"/>
  <c r="L311" i="2"/>
  <c r="H311" i="2"/>
  <c r="I311" i="2" s="1"/>
  <c r="F311" i="2"/>
  <c r="C311" i="2"/>
  <c r="AC310" i="2"/>
  <c r="AD310" i="2" s="1"/>
  <c r="AA310" i="2"/>
  <c r="X310" i="2"/>
  <c r="W310" i="2"/>
  <c r="U310" i="2"/>
  <c r="R310" i="2"/>
  <c r="N310" i="2"/>
  <c r="O310" i="2" s="1"/>
  <c r="L310" i="2"/>
  <c r="I310" i="2"/>
  <c r="H310" i="2"/>
  <c r="F310" i="2"/>
  <c r="C310" i="2"/>
  <c r="AC309" i="2"/>
  <c r="AD309" i="2" s="1"/>
  <c r="AA309" i="2"/>
  <c r="W309" i="2"/>
  <c r="X309" i="2" s="1"/>
  <c r="U309" i="2"/>
  <c r="R309" i="2"/>
  <c r="N309" i="2"/>
  <c r="O309" i="2" s="1"/>
  <c r="L309" i="2"/>
  <c r="I309" i="2"/>
  <c r="H309" i="2"/>
  <c r="F309" i="2"/>
  <c r="C309" i="2"/>
  <c r="AC308" i="2"/>
  <c r="AD308" i="2" s="1"/>
  <c r="AA308" i="2"/>
  <c r="X308" i="2"/>
  <c r="W308" i="2"/>
  <c r="U308" i="2"/>
  <c r="R308" i="2"/>
  <c r="O308" i="2"/>
  <c r="N308" i="2"/>
  <c r="L308" i="2"/>
  <c r="I308" i="2"/>
  <c r="H308" i="2"/>
  <c r="F308" i="2"/>
  <c r="C308" i="2"/>
  <c r="AD307" i="2"/>
  <c r="AC307" i="2"/>
  <c r="AA307" i="2"/>
  <c r="W307" i="2"/>
  <c r="X307" i="2" s="1"/>
  <c r="U307" i="2"/>
  <c r="R307" i="2"/>
  <c r="N307" i="2"/>
  <c r="O307" i="2" s="1"/>
  <c r="L307" i="2"/>
  <c r="H307" i="2"/>
  <c r="I307" i="2" s="1"/>
  <c r="F307" i="2"/>
  <c r="C307" i="2"/>
  <c r="AD306" i="2"/>
  <c r="AC306" i="2"/>
  <c r="AA306" i="2"/>
  <c r="X306" i="2"/>
  <c r="W306" i="2"/>
  <c r="U306" i="2"/>
  <c r="R306" i="2"/>
  <c r="O306" i="2"/>
  <c r="N306" i="2"/>
  <c r="L306" i="2"/>
  <c r="I306" i="2"/>
  <c r="H306" i="2"/>
  <c r="F306" i="2"/>
  <c r="C306" i="2"/>
  <c r="AD305" i="2"/>
  <c r="AC305" i="2"/>
  <c r="AA305" i="2"/>
  <c r="W305" i="2"/>
  <c r="X305" i="2" s="1"/>
  <c r="U305" i="2"/>
  <c r="R305" i="2"/>
  <c r="N305" i="2"/>
  <c r="O305" i="2" s="1"/>
  <c r="L305" i="2"/>
  <c r="H305" i="2"/>
  <c r="I305" i="2" s="1"/>
  <c r="F305" i="2"/>
  <c r="C305" i="2"/>
  <c r="AC304" i="2"/>
  <c r="AD304" i="2" s="1"/>
  <c r="AA304" i="2"/>
  <c r="W304" i="2"/>
  <c r="X304" i="2" s="1"/>
  <c r="U304" i="2"/>
  <c r="R304" i="2"/>
  <c r="O304" i="2"/>
  <c r="N304" i="2"/>
  <c r="L304" i="2"/>
  <c r="H304" i="2"/>
  <c r="I304" i="2" s="1"/>
  <c r="F304" i="2"/>
  <c r="C304" i="2"/>
  <c r="AD303" i="2"/>
  <c r="AC303" i="2"/>
  <c r="AA303" i="2"/>
  <c r="W303" i="2"/>
  <c r="X303" i="2" s="1"/>
  <c r="U303" i="2"/>
  <c r="R303" i="2"/>
  <c r="N303" i="2"/>
  <c r="O303" i="2" s="1"/>
  <c r="L303" i="2"/>
  <c r="H303" i="2"/>
  <c r="I303" i="2" s="1"/>
  <c r="F303" i="2"/>
  <c r="C303" i="2"/>
  <c r="AC302" i="2"/>
  <c r="AD302" i="2" s="1"/>
  <c r="AA302" i="2"/>
  <c r="X302" i="2"/>
  <c r="W302" i="2"/>
  <c r="U302" i="2"/>
  <c r="R302" i="2"/>
  <c r="N302" i="2"/>
  <c r="O302" i="2" s="1"/>
  <c r="L302" i="2"/>
  <c r="I302" i="2"/>
  <c r="H302" i="2"/>
  <c r="F302" i="2"/>
  <c r="C302" i="2"/>
  <c r="AC301" i="2"/>
  <c r="AD301" i="2" s="1"/>
  <c r="AA301" i="2"/>
  <c r="W301" i="2"/>
  <c r="X301" i="2" s="1"/>
  <c r="U301" i="2"/>
  <c r="R301" i="2"/>
  <c r="N301" i="2"/>
  <c r="O301" i="2" s="1"/>
  <c r="L301" i="2"/>
  <c r="I301" i="2"/>
  <c r="H301" i="2"/>
  <c r="F301" i="2"/>
  <c r="C301" i="2"/>
  <c r="AC300" i="2"/>
  <c r="AD300" i="2" s="1"/>
  <c r="AA300" i="2"/>
  <c r="X300" i="2"/>
  <c r="W300" i="2"/>
  <c r="U300" i="2"/>
  <c r="R300" i="2"/>
  <c r="O300" i="2"/>
  <c r="N300" i="2"/>
  <c r="L300" i="2"/>
  <c r="I300" i="2"/>
  <c r="H300" i="2"/>
  <c r="F300" i="2"/>
  <c r="C300" i="2"/>
  <c r="AD299" i="2"/>
  <c r="AC299" i="2"/>
  <c r="AA299" i="2"/>
  <c r="W299" i="2"/>
  <c r="X299" i="2" s="1"/>
  <c r="U299" i="2"/>
  <c r="R299" i="2"/>
  <c r="N299" i="2"/>
  <c r="O299" i="2" s="1"/>
  <c r="L299" i="2"/>
  <c r="H299" i="2"/>
  <c r="I299" i="2" s="1"/>
  <c r="F299" i="2"/>
  <c r="C299" i="2"/>
  <c r="AD298" i="2"/>
  <c r="AC298" i="2"/>
  <c r="AA298" i="2"/>
  <c r="X298" i="2"/>
  <c r="W298" i="2"/>
  <c r="U298" i="2"/>
  <c r="R298" i="2"/>
  <c r="O298" i="2"/>
  <c r="N298" i="2"/>
  <c r="L298" i="2"/>
  <c r="I298" i="2"/>
  <c r="H298" i="2"/>
  <c r="F298" i="2"/>
  <c r="C298" i="2"/>
  <c r="AA296" i="2"/>
  <c r="Z296" i="2"/>
  <c r="T296" i="2"/>
  <c r="U296" i="2" s="1"/>
  <c r="Q296" i="2"/>
  <c r="W296" i="2" s="1"/>
  <c r="X296" i="2" s="1"/>
  <c r="N296" i="2"/>
  <c r="O296" i="2" s="1"/>
  <c r="L296" i="2"/>
  <c r="K296" i="2"/>
  <c r="F296" i="2"/>
  <c r="E296" i="2"/>
  <c r="H296" i="2" s="1"/>
  <c r="I296" i="2" s="1"/>
  <c r="C296" i="2"/>
  <c r="B296" i="2"/>
  <c r="AD295" i="2"/>
  <c r="AC295" i="2"/>
  <c r="AA295" i="2"/>
  <c r="W295" i="2"/>
  <c r="X295" i="2" s="1"/>
  <c r="U295" i="2"/>
  <c r="R295" i="2"/>
  <c r="N295" i="2"/>
  <c r="O295" i="2" s="1"/>
  <c r="L295" i="2"/>
  <c r="H295" i="2"/>
  <c r="I295" i="2" s="1"/>
  <c r="F295" i="2"/>
  <c r="C295" i="2"/>
  <c r="AD294" i="2"/>
  <c r="AC294" i="2"/>
  <c r="AA294" i="2"/>
  <c r="X294" i="2"/>
  <c r="W294" i="2"/>
  <c r="U294" i="2"/>
  <c r="R294" i="2"/>
  <c r="O294" i="2"/>
  <c r="N294" i="2"/>
  <c r="L294" i="2"/>
  <c r="I294" i="2"/>
  <c r="H294" i="2"/>
  <c r="F294" i="2"/>
  <c r="C294" i="2"/>
  <c r="AD293" i="2"/>
  <c r="AC293" i="2"/>
  <c r="AA293" i="2"/>
  <c r="W293" i="2"/>
  <c r="X293" i="2" s="1"/>
  <c r="U293" i="2"/>
  <c r="R293" i="2"/>
  <c r="N293" i="2"/>
  <c r="O293" i="2" s="1"/>
  <c r="L293" i="2"/>
  <c r="H293" i="2"/>
  <c r="I293" i="2" s="1"/>
  <c r="F293" i="2"/>
  <c r="C293" i="2"/>
  <c r="AC292" i="2"/>
  <c r="AD292" i="2" s="1"/>
  <c r="AA292" i="2"/>
  <c r="W292" i="2"/>
  <c r="X292" i="2" s="1"/>
  <c r="U292" i="2"/>
  <c r="R292" i="2"/>
  <c r="O292" i="2"/>
  <c r="N292" i="2"/>
  <c r="L292" i="2"/>
  <c r="H292" i="2"/>
  <c r="I292" i="2" s="1"/>
  <c r="F292" i="2"/>
  <c r="C292" i="2"/>
  <c r="AD291" i="2"/>
  <c r="AC291" i="2"/>
  <c r="AA291" i="2"/>
  <c r="W291" i="2"/>
  <c r="X291" i="2" s="1"/>
  <c r="U291" i="2"/>
  <c r="R291" i="2"/>
  <c r="N291" i="2"/>
  <c r="O291" i="2" s="1"/>
  <c r="L291" i="2"/>
  <c r="H291" i="2"/>
  <c r="I291" i="2" s="1"/>
  <c r="F291" i="2"/>
  <c r="C291" i="2"/>
  <c r="AC290" i="2"/>
  <c r="AD290" i="2" s="1"/>
  <c r="AA290" i="2"/>
  <c r="X290" i="2"/>
  <c r="W290" i="2"/>
  <c r="U290" i="2"/>
  <c r="R290" i="2"/>
  <c r="N290" i="2"/>
  <c r="O290" i="2" s="1"/>
  <c r="L290" i="2"/>
  <c r="I290" i="2"/>
  <c r="H290" i="2"/>
  <c r="F290" i="2"/>
  <c r="C290" i="2"/>
  <c r="AC289" i="2"/>
  <c r="AD289" i="2" s="1"/>
  <c r="AA289" i="2"/>
  <c r="W289" i="2"/>
  <c r="X289" i="2" s="1"/>
  <c r="U289" i="2"/>
  <c r="R289" i="2"/>
  <c r="N289" i="2"/>
  <c r="O289" i="2" s="1"/>
  <c r="L289" i="2"/>
  <c r="I289" i="2"/>
  <c r="H289" i="2"/>
  <c r="F289" i="2"/>
  <c r="C289" i="2"/>
  <c r="AC288" i="2"/>
  <c r="AD288" i="2" s="1"/>
  <c r="AA288" i="2"/>
  <c r="X288" i="2"/>
  <c r="W288" i="2"/>
  <c r="U288" i="2"/>
  <c r="R288" i="2"/>
  <c r="O288" i="2"/>
  <c r="N288" i="2"/>
  <c r="L288" i="2"/>
  <c r="I288" i="2"/>
  <c r="H288" i="2"/>
  <c r="F288" i="2"/>
  <c r="C288" i="2"/>
  <c r="AD287" i="2"/>
  <c r="AC287" i="2"/>
  <c r="AA287" i="2"/>
  <c r="W287" i="2"/>
  <c r="X287" i="2" s="1"/>
  <c r="U287" i="2"/>
  <c r="R287" i="2"/>
  <c r="N287" i="2"/>
  <c r="O287" i="2" s="1"/>
  <c r="L287" i="2"/>
  <c r="H287" i="2"/>
  <c r="I287" i="2" s="1"/>
  <c r="F287" i="2"/>
  <c r="C287" i="2"/>
  <c r="AA285" i="2"/>
  <c r="Z285" i="2"/>
  <c r="T285" i="2"/>
  <c r="U285" i="2" s="1"/>
  <c r="Q285" i="2"/>
  <c r="AC285" i="2" s="1"/>
  <c r="AD285" i="2" s="1"/>
  <c r="K285" i="2"/>
  <c r="L285" i="2" s="1"/>
  <c r="F285" i="2"/>
  <c r="E285" i="2"/>
  <c r="C285" i="2"/>
  <c r="B285" i="2"/>
  <c r="N285" i="2" s="1"/>
  <c r="O285" i="2" s="1"/>
  <c r="AC284" i="2"/>
  <c r="AD284" i="2" s="1"/>
  <c r="AA284" i="2"/>
  <c r="X284" i="2"/>
  <c r="W284" i="2"/>
  <c r="U284" i="2"/>
  <c r="R284" i="2"/>
  <c r="O284" i="2"/>
  <c r="N284" i="2"/>
  <c r="L284" i="2"/>
  <c r="I284" i="2"/>
  <c r="H284" i="2"/>
  <c r="F284" i="2"/>
  <c r="C284" i="2"/>
  <c r="AD283" i="2"/>
  <c r="AC283" i="2"/>
  <c r="AA283" i="2"/>
  <c r="W283" i="2"/>
  <c r="X283" i="2" s="1"/>
  <c r="U283" i="2"/>
  <c r="R283" i="2"/>
  <c r="N283" i="2"/>
  <c r="O283" i="2" s="1"/>
  <c r="L283" i="2"/>
  <c r="H283" i="2"/>
  <c r="I283" i="2" s="1"/>
  <c r="F283" i="2"/>
  <c r="C283" i="2"/>
  <c r="AD282" i="2"/>
  <c r="AC282" i="2"/>
  <c r="AA282" i="2"/>
  <c r="X282" i="2"/>
  <c r="W282" i="2"/>
  <c r="U282" i="2"/>
  <c r="R282" i="2"/>
  <c r="O282" i="2"/>
  <c r="N282" i="2"/>
  <c r="L282" i="2"/>
  <c r="I282" i="2"/>
  <c r="H282" i="2"/>
  <c r="F282" i="2"/>
  <c r="C282" i="2"/>
  <c r="AD281" i="2"/>
  <c r="AC281" i="2"/>
  <c r="AA281" i="2"/>
  <c r="W281" i="2"/>
  <c r="X281" i="2" s="1"/>
  <c r="U281" i="2"/>
  <c r="R281" i="2"/>
  <c r="N281" i="2"/>
  <c r="O281" i="2" s="1"/>
  <c r="L281" i="2"/>
  <c r="H281" i="2"/>
  <c r="I281" i="2" s="1"/>
  <c r="F281" i="2"/>
  <c r="C281" i="2"/>
  <c r="AC280" i="2"/>
  <c r="AD280" i="2" s="1"/>
  <c r="AA280" i="2"/>
  <c r="W280" i="2"/>
  <c r="X280" i="2" s="1"/>
  <c r="U280" i="2"/>
  <c r="R280" i="2"/>
  <c r="O280" i="2"/>
  <c r="N280" i="2"/>
  <c r="L280" i="2"/>
  <c r="H280" i="2"/>
  <c r="I280" i="2" s="1"/>
  <c r="F280" i="2"/>
  <c r="C280" i="2"/>
  <c r="AD279" i="2"/>
  <c r="AC279" i="2"/>
  <c r="AA279" i="2"/>
  <c r="W279" i="2"/>
  <c r="X279" i="2" s="1"/>
  <c r="U279" i="2"/>
  <c r="R279" i="2"/>
  <c r="N279" i="2"/>
  <c r="O279" i="2" s="1"/>
  <c r="L279" i="2"/>
  <c r="H279" i="2"/>
  <c r="I279" i="2" s="1"/>
  <c r="F279" i="2"/>
  <c r="C279" i="2"/>
  <c r="AC278" i="2"/>
  <c r="AD278" i="2" s="1"/>
  <c r="AA278" i="2"/>
  <c r="X278" i="2"/>
  <c r="W278" i="2"/>
  <c r="U278" i="2"/>
  <c r="R278" i="2"/>
  <c r="N278" i="2"/>
  <c r="O278" i="2" s="1"/>
  <c r="L278" i="2"/>
  <c r="I278" i="2"/>
  <c r="H278" i="2"/>
  <c r="F278" i="2"/>
  <c r="C278" i="2"/>
  <c r="AC277" i="2"/>
  <c r="AD277" i="2" s="1"/>
  <c r="AA277" i="2"/>
  <c r="W277" i="2"/>
  <c r="X277" i="2" s="1"/>
  <c r="U277" i="2"/>
  <c r="R277" i="2"/>
  <c r="N277" i="2"/>
  <c r="O277" i="2" s="1"/>
  <c r="L277" i="2"/>
  <c r="I277" i="2"/>
  <c r="H277" i="2"/>
  <c r="F277" i="2"/>
  <c r="C277" i="2"/>
  <c r="AC276" i="2"/>
  <c r="AD276" i="2" s="1"/>
  <c r="AA276" i="2"/>
  <c r="X276" i="2"/>
  <c r="W276" i="2"/>
  <c r="U276" i="2"/>
  <c r="R276" i="2"/>
  <c r="O276" i="2"/>
  <c r="N276" i="2"/>
  <c r="L276" i="2"/>
  <c r="I276" i="2"/>
  <c r="H276" i="2"/>
  <c r="F276" i="2"/>
  <c r="C276" i="2"/>
  <c r="AD274" i="2"/>
  <c r="AC274" i="2"/>
  <c r="Z274" i="2"/>
  <c r="AA274" i="2" s="1"/>
  <c r="W274" i="2"/>
  <c r="X274" i="2" s="1"/>
  <c r="T274" i="2"/>
  <c r="U274" i="2" s="1"/>
  <c r="R274" i="2"/>
  <c r="Q274" i="2"/>
  <c r="L274" i="2"/>
  <c r="K274" i="2"/>
  <c r="N274" i="2" s="1"/>
  <c r="O274" i="2" s="1"/>
  <c r="F274" i="2"/>
  <c r="E274" i="2"/>
  <c r="B274" i="2"/>
  <c r="H274" i="2" s="1"/>
  <c r="I274" i="2" s="1"/>
  <c r="AC273" i="2"/>
  <c r="AD273" i="2" s="1"/>
  <c r="AA273" i="2"/>
  <c r="W273" i="2"/>
  <c r="X273" i="2" s="1"/>
  <c r="U273" i="2"/>
  <c r="R273" i="2"/>
  <c r="N273" i="2"/>
  <c r="O273" i="2" s="1"/>
  <c r="L273" i="2"/>
  <c r="I273" i="2"/>
  <c r="H273" i="2"/>
  <c r="F273" i="2"/>
  <c r="C273" i="2"/>
  <c r="AC272" i="2"/>
  <c r="AD272" i="2" s="1"/>
  <c r="AA272" i="2"/>
  <c r="X272" i="2"/>
  <c r="W272" i="2"/>
  <c r="U272" i="2"/>
  <c r="R272" i="2"/>
  <c r="O272" i="2"/>
  <c r="N272" i="2"/>
  <c r="L272" i="2"/>
  <c r="I272" i="2"/>
  <c r="H272" i="2"/>
  <c r="F272" i="2"/>
  <c r="C272" i="2"/>
  <c r="AD271" i="2"/>
  <c r="AC271" i="2"/>
  <c r="AA271" i="2"/>
  <c r="W271" i="2"/>
  <c r="X271" i="2" s="1"/>
  <c r="U271" i="2"/>
  <c r="R271" i="2"/>
  <c r="N271" i="2"/>
  <c r="O271" i="2" s="1"/>
  <c r="L271" i="2"/>
  <c r="H271" i="2"/>
  <c r="I271" i="2" s="1"/>
  <c r="F271" i="2"/>
  <c r="C271" i="2"/>
  <c r="AD270" i="2"/>
  <c r="AC270" i="2"/>
  <c r="AA270" i="2"/>
  <c r="X270" i="2"/>
  <c r="W270" i="2"/>
  <c r="U270" i="2"/>
  <c r="R270" i="2"/>
  <c r="O270" i="2"/>
  <c r="N270" i="2"/>
  <c r="L270" i="2"/>
  <c r="I270" i="2"/>
  <c r="H270" i="2"/>
  <c r="F270" i="2"/>
  <c r="C270" i="2"/>
  <c r="AA268" i="2"/>
  <c r="Z268" i="2"/>
  <c r="T268" i="2"/>
  <c r="U268" i="2" s="1"/>
  <c r="Q268" i="2"/>
  <c r="W268" i="2" s="1"/>
  <c r="X268" i="2" s="1"/>
  <c r="N268" i="2"/>
  <c r="O268" i="2" s="1"/>
  <c r="L268" i="2"/>
  <c r="K268" i="2"/>
  <c r="F268" i="2"/>
  <c r="E268" i="2"/>
  <c r="H268" i="2" s="1"/>
  <c r="I268" i="2" s="1"/>
  <c r="C268" i="2"/>
  <c r="B268" i="2"/>
  <c r="AD267" i="2"/>
  <c r="AC267" i="2"/>
  <c r="AA267" i="2"/>
  <c r="W267" i="2"/>
  <c r="X267" i="2" s="1"/>
  <c r="U267" i="2"/>
  <c r="R267" i="2"/>
  <c r="N267" i="2"/>
  <c r="O267" i="2" s="1"/>
  <c r="L267" i="2"/>
  <c r="H267" i="2"/>
  <c r="I267" i="2" s="1"/>
  <c r="F267" i="2"/>
  <c r="C267" i="2"/>
  <c r="AD266" i="2"/>
  <c r="AC266" i="2"/>
  <c r="AA266" i="2"/>
  <c r="X266" i="2"/>
  <c r="W266" i="2"/>
  <c r="U266" i="2"/>
  <c r="R266" i="2"/>
  <c r="O266" i="2"/>
  <c r="N266" i="2"/>
  <c r="L266" i="2"/>
  <c r="I266" i="2"/>
  <c r="H266" i="2"/>
  <c r="F266" i="2"/>
  <c r="C266" i="2"/>
  <c r="AA264" i="2"/>
  <c r="Z264" i="2"/>
  <c r="T264" i="2"/>
  <c r="U264" i="2" s="1"/>
  <c r="Q264" i="2"/>
  <c r="W264" i="2" s="1"/>
  <c r="X264" i="2" s="1"/>
  <c r="N264" i="2"/>
  <c r="O264" i="2" s="1"/>
  <c r="L264" i="2"/>
  <c r="K264" i="2"/>
  <c r="F264" i="2"/>
  <c r="E264" i="2"/>
  <c r="H264" i="2" s="1"/>
  <c r="I264" i="2" s="1"/>
  <c r="C264" i="2"/>
  <c r="B264" i="2"/>
  <c r="AD263" i="2"/>
  <c r="AC263" i="2"/>
  <c r="Z263" i="2"/>
  <c r="AA263" i="2" s="1"/>
  <c r="W263" i="2"/>
  <c r="X263" i="2" s="1"/>
  <c r="T263" i="2"/>
  <c r="U263" i="2" s="1"/>
  <c r="R263" i="2"/>
  <c r="Q263" i="2"/>
  <c r="L263" i="2"/>
  <c r="K263" i="2"/>
  <c r="N263" i="2" s="1"/>
  <c r="O263" i="2" s="1"/>
  <c r="F263" i="2"/>
  <c r="E263" i="2"/>
  <c r="B263" i="2"/>
  <c r="H263" i="2" s="1"/>
  <c r="I263" i="2" s="1"/>
  <c r="AC262" i="2"/>
  <c r="AD262" i="2" s="1"/>
  <c r="AA262" i="2"/>
  <c r="W262" i="2"/>
  <c r="X262" i="2" s="1"/>
  <c r="U262" i="2"/>
  <c r="R262" i="2"/>
  <c r="N262" i="2"/>
  <c r="O262" i="2" s="1"/>
  <c r="L262" i="2"/>
  <c r="I262" i="2"/>
  <c r="H262" i="2"/>
  <c r="F262" i="2"/>
  <c r="C262" i="2"/>
  <c r="AC261" i="2"/>
  <c r="AD261" i="2" s="1"/>
  <c r="AA261" i="2"/>
  <c r="X261" i="2"/>
  <c r="W261" i="2"/>
  <c r="U261" i="2"/>
  <c r="R261" i="2"/>
  <c r="O261" i="2"/>
  <c r="N261" i="2"/>
  <c r="L261" i="2"/>
  <c r="I261" i="2"/>
  <c r="H261" i="2"/>
  <c r="F261" i="2"/>
  <c r="C261" i="2"/>
  <c r="AD260" i="2"/>
  <c r="AC260" i="2"/>
  <c r="AA260" i="2"/>
  <c r="W260" i="2"/>
  <c r="X260" i="2" s="1"/>
  <c r="U260" i="2"/>
  <c r="R260" i="2"/>
  <c r="N260" i="2"/>
  <c r="O260" i="2" s="1"/>
  <c r="L260" i="2"/>
  <c r="H260" i="2"/>
  <c r="I260" i="2" s="1"/>
  <c r="F260" i="2"/>
  <c r="C260" i="2"/>
  <c r="AD259" i="2"/>
  <c r="AC259" i="2"/>
  <c r="AA259" i="2"/>
  <c r="X259" i="2"/>
  <c r="W259" i="2"/>
  <c r="U259" i="2"/>
  <c r="R259" i="2"/>
  <c r="O259" i="2"/>
  <c r="N259" i="2"/>
  <c r="L259" i="2"/>
  <c r="I259" i="2"/>
  <c r="H259" i="2"/>
  <c r="F259" i="2"/>
  <c r="C259" i="2"/>
  <c r="AD258" i="2"/>
  <c r="AC258" i="2"/>
  <c r="AA258" i="2"/>
  <c r="W258" i="2"/>
  <c r="X258" i="2" s="1"/>
  <c r="U258" i="2"/>
  <c r="R258" i="2"/>
  <c r="N258" i="2"/>
  <c r="O258" i="2" s="1"/>
  <c r="L258" i="2"/>
  <c r="H258" i="2"/>
  <c r="I258" i="2" s="1"/>
  <c r="F258" i="2"/>
  <c r="C258" i="2"/>
  <c r="AC257" i="2"/>
  <c r="AD257" i="2" s="1"/>
  <c r="AA257" i="2"/>
  <c r="W257" i="2"/>
  <c r="X257" i="2" s="1"/>
  <c r="U257" i="2"/>
  <c r="R257" i="2"/>
  <c r="O257" i="2"/>
  <c r="N257" i="2"/>
  <c r="L257" i="2"/>
  <c r="H257" i="2"/>
  <c r="I257" i="2" s="1"/>
  <c r="F257" i="2"/>
  <c r="C257" i="2"/>
  <c r="AD256" i="2"/>
  <c r="AC256" i="2"/>
  <c r="AA256" i="2"/>
  <c r="W256" i="2"/>
  <c r="X256" i="2" s="1"/>
  <c r="U256" i="2"/>
  <c r="R256" i="2"/>
  <c r="N256" i="2"/>
  <c r="O256" i="2" s="1"/>
  <c r="L256" i="2"/>
  <c r="H256" i="2"/>
  <c r="I256" i="2" s="1"/>
  <c r="F256" i="2"/>
  <c r="C256" i="2"/>
  <c r="AC255" i="2"/>
  <c r="AD255" i="2" s="1"/>
  <c r="AA255" i="2"/>
  <c r="X255" i="2"/>
  <c r="W255" i="2"/>
  <c r="U255" i="2"/>
  <c r="R255" i="2"/>
  <c r="N255" i="2"/>
  <c r="O255" i="2" s="1"/>
  <c r="L255" i="2"/>
  <c r="I255" i="2"/>
  <c r="H255" i="2"/>
  <c r="F255" i="2"/>
  <c r="C255" i="2"/>
  <c r="AC254" i="2"/>
  <c r="AD254" i="2" s="1"/>
  <c r="AA254" i="2"/>
  <c r="W254" i="2"/>
  <c r="X254" i="2" s="1"/>
  <c r="U254" i="2"/>
  <c r="R254" i="2"/>
  <c r="N254" i="2"/>
  <c r="O254" i="2" s="1"/>
  <c r="L254" i="2"/>
  <c r="I254" i="2"/>
  <c r="H254" i="2"/>
  <c r="F254" i="2"/>
  <c r="C254" i="2"/>
  <c r="AC253" i="2"/>
  <c r="AD253" i="2" s="1"/>
  <c r="AA253" i="2"/>
  <c r="X253" i="2"/>
  <c r="W253" i="2"/>
  <c r="U253" i="2"/>
  <c r="R253" i="2"/>
  <c r="O253" i="2"/>
  <c r="N253" i="2"/>
  <c r="L253" i="2"/>
  <c r="I253" i="2"/>
  <c r="H253" i="2"/>
  <c r="F253" i="2"/>
  <c r="C253" i="2"/>
  <c r="AD252" i="2"/>
  <c r="AC252" i="2"/>
  <c r="AA252" i="2"/>
  <c r="W252" i="2"/>
  <c r="X252" i="2" s="1"/>
  <c r="U252" i="2"/>
  <c r="R252" i="2"/>
  <c r="N252" i="2"/>
  <c r="O252" i="2" s="1"/>
  <c r="L252" i="2"/>
  <c r="H252" i="2"/>
  <c r="I252" i="2" s="1"/>
  <c r="F252" i="2"/>
  <c r="C252" i="2"/>
  <c r="AD251" i="2"/>
  <c r="AC251" i="2"/>
  <c r="AA251" i="2"/>
  <c r="X251" i="2"/>
  <c r="W251" i="2"/>
  <c r="U251" i="2"/>
  <c r="R251" i="2"/>
  <c r="O251" i="2"/>
  <c r="N251" i="2"/>
  <c r="L251" i="2"/>
  <c r="I251" i="2"/>
  <c r="H251" i="2"/>
  <c r="F251" i="2"/>
  <c r="C251" i="2"/>
  <c r="AD250" i="2"/>
  <c r="AC250" i="2"/>
  <c r="AA250" i="2"/>
  <c r="W250" i="2"/>
  <c r="X250" i="2" s="1"/>
  <c r="U250" i="2"/>
  <c r="R250" i="2"/>
  <c r="N250" i="2"/>
  <c r="O250" i="2" s="1"/>
  <c r="L250" i="2"/>
  <c r="H250" i="2"/>
  <c r="I250" i="2" s="1"/>
  <c r="F250" i="2"/>
  <c r="C250" i="2"/>
  <c r="AC249" i="2"/>
  <c r="AD249" i="2" s="1"/>
  <c r="AA249" i="2"/>
  <c r="W249" i="2"/>
  <c r="X249" i="2" s="1"/>
  <c r="U249" i="2"/>
  <c r="R249" i="2"/>
  <c r="O249" i="2"/>
  <c r="N249" i="2"/>
  <c r="L249" i="2"/>
  <c r="H249" i="2"/>
  <c r="I249" i="2" s="1"/>
  <c r="F249" i="2"/>
  <c r="C249" i="2"/>
  <c r="AD248" i="2"/>
  <c r="AC248" i="2"/>
  <c r="AA248" i="2"/>
  <c r="W248" i="2"/>
  <c r="X248" i="2" s="1"/>
  <c r="U248" i="2"/>
  <c r="R248" i="2"/>
  <c r="N248" i="2"/>
  <c r="O248" i="2" s="1"/>
  <c r="L248" i="2"/>
  <c r="H248" i="2"/>
  <c r="I248" i="2" s="1"/>
  <c r="F248" i="2"/>
  <c r="C248" i="2"/>
  <c r="AC247" i="2"/>
  <c r="AD247" i="2" s="1"/>
  <c r="AA247" i="2"/>
  <c r="X247" i="2"/>
  <c r="W247" i="2"/>
  <c r="U247" i="2"/>
  <c r="R247" i="2"/>
  <c r="N247" i="2"/>
  <c r="O247" i="2" s="1"/>
  <c r="L247" i="2"/>
  <c r="I247" i="2"/>
  <c r="H247" i="2"/>
  <c r="F247" i="2"/>
  <c r="C247" i="2"/>
  <c r="AC246" i="2"/>
  <c r="AD246" i="2" s="1"/>
  <c r="AA246" i="2"/>
  <c r="W246" i="2"/>
  <c r="X246" i="2" s="1"/>
  <c r="U246" i="2"/>
  <c r="R246" i="2"/>
  <c r="N246" i="2"/>
  <c r="O246" i="2" s="1"/>
  <c r="L246" i="2"/>
  <c r="I246" i="2"/>
  <c r="H246" i="2"/>
  <c r="F246" i="2"/>
  <c r="C246" i="2"/>
  <c r="AC245" i="2"/>
  <c r="AD245" i="2" s="1"/>
  <c r="AA245" i="2"/>
  <c r="X245" i="2"/>
  <c r="W245" i="2"/>
  <c r="U245" i="2"/>
  <c r="R245" i="2"/>
  <c r="O245" i="2"/>
  <c r="N245" i="2"/>
  <c r="L245" i="2"/>
  <c r="I245" i="2"/>
  <c r="H245" i="2"/>
  <c r="F245" i="2"/>
  <c r="C245" i="2"/>
  <c r="AD244" i="2"/>
  <c r="AC244" i="2"/>
  <c r="AA244" i="2"/>
  <c r="W244" i="2"/>
  <c r="X244" i="2" s="1"/>
  <c r="U244" i="2"/>
  <c r="R244" i="2"/>
  <c r="N244" i="2"/>
  <c r="O244" i="2" s="1"/>
  <c r="L244" i="2"/>
  <c r="H244" i="2"/>
  <c r="I244" i="2" s="1"/>
  <c r="F244" i="2"/>
  <c r="C244" i="2"/>
  <c r="AD243" i="2"/>
  <c r="AC243" i="2"/>
  <c r="AA243" i="2"/>
  <c r="X243" i="2"/>
  <c r="W243" i="2"/>
  <c r="U243" i="2"/>
  <c r="R243" i="2"/>
  <c r="O243" i="2"/>
  <c r="N243" i="2"/>
  <c r="L243" i="2"/>
  <c r="I243" i="2"/>
  <c r="H243" i="2"/>
  <c r="F243" i="2"/>
  <c r="C243" i="2"/>
  <c r="AD242" i="2"/>
  <c r="AC242" i="2"/>
  <c r="AA242" i="2"/>
  <c r="W242" i="2"/>
  <c r="X242" i="2" s="1"/>
  <c r="U242" i="2"/>
  <c r="R242" i="2"/>
  <c r="N242" i="2"/>
  <c r="O242" i="2" s="1"/>
  <c r="L242" i="2"/>
  <c r="H242" i="2"/>
  <c r="I242" i="2" s="1"/>
  <c r="F242" i="2"/>
  <c r="C242" i="2"/>
  <c r="AC241" i="2"/>
  <c r="AD241" i="2" s="1"/>
  <c r="AA241" i="2"/>
  <c r="W241" i="2"/>
  <c r="X241" i="2" s="1"/>
  <c r="U241" i="2"/>
  <c r="R241" i="2"/>
  <c r="O241" i="2"/>
  <c r="N241" i="2"/>
  <c r="L241" i="2"/>
  <c r="H241" i="2"/>
  <c r="I241" i="2" s="1"/>
  <c r="F241" i="2"/>
  <c r="C241" i="2"/>
  <c r="AD240" i="2"/>
  <c r="AC240" i="2"/>
  <c r="AA240" i="2"/>
  <c r="W240" i="2"/>
  <c r="X240" i="2" s="1"/>
  <c r="U240" i="2"/>
  <c r="R240" i="2"/>
  <c r="N240" i="2"/>
  <c r="O240" i="2" s="1"/>
  <c r="L240" i="2"/>
  <c r="H240" i="2"/>
  <c r="I240" i="2" s="1"/>
  <c r="F240" i="2"/>
  <c r="C240" i="2"/>
  <c r="AC238" i="2"/>
  <c r="AD238" i="2" s="1"/>
  <c r="AA238" i="2"/>
  <c r="X238" i="2"/>
  <c r="W238" i="2"/>
  <c r="U238" i="2"/>
  <c r="R238" i="2"/>
  <c r="N238" i="2"/>
  <c r="O238" i="2" s="1"/>
  <c r="L238" i="2"/>
  <c r="I238" i="2"/>
  <c r="H238" i="2"/>
  <c r="F238" i="2"/>
  <c r="C238" i="2"/>
  <c r="AC236" i="2"/>
  <c r="AD236" i="2" s="1"/>
  <c r="Z236" i="2"/>
  <c r="AA236" i="2" s="1"/>
  <c r="X236" i="2"/>
  <c r="W236" i="2"/>
  <c r="T236" i="2"/>
  <c r="U236" i="2" s="1"/>
  <c r="R236" i="2"/>
  <c r="Q236" i="2"/>
  <c r="L236" i="2"/>
  <c r="K236" i="2"/>
  <c r="E236" i="2"/>
  <c r="F236" i="2" s="1"/>
  <c r="B236" i="2"/>
  <c r="N236" i="2" s="1"/>
  <c r="O236" i="2" s="1"/>
  <c r="AD235" i="2"/>
  <c r="AC235" i="2"/>
  <c r="AA235" i="2"/>
  <c r="W235" i="2"/>
  <c r="X235" i="2" s="1"/>
  <c r="U235" i="2"/>
  <c r="R235" i="2"/>
  <c r="N235" i="2"/>
  <c r="O235" i="2" s="1"/>
  <c r="L235" i="2"/>
  <c r="H235" i="2"/>
  <c r="I235" i="2" s="1"/>
  <c r="F235" i="2"/>
  <c r="C235" i="2"/>
  <c r="AC234" i="2"/>
  <c r="AD234" i="2" s="1"/>
  <c r="AA234" i="2"/>
  <c r="X234" i="2"/>
  <c r="W234" i="2"/>
  <c r="U234" i="2"/>
  <c r="R234" i="2"/>
  <c r="N234" i="2"/>
  <c r="O234" i="2" s="1"/>
  <c r="L234" i="2"/>
  <c r="I234" i="2"/>
  <c r="H234" i="2"/>
  <c r="F234" i="2"/>
  <c r="C234" i="2"/>
  <c r="AC233" i="2"/>
  <c r="AD233" i="2" s="1"/>
  <c r="AA233" i="2"/>
  <c r="W233" i="2"/>
  <c r="X233" i="2" s="1"/>
  <c r="U233" i="2"/>
  <c r="R233" i="2"/>
  <c r="N233" i="2"/>
  <c r="O233" i="2" s="1"/>
  <c r="L233" i="2"/>
  <c r="I233" i="2"/>
  <c r="H233" i="2"/>
  <c r="F233" i="2"/>
  <c r="C233" i="2"/>
  <c r="AC232" i="2"/>
  <c r="AD232" i="2" s="1"/>
  <c r="AA232" i="2"/>
  <c r="X232" i="2"/>
  <c r="W232" i="2"/>
  <c r="U232" i="2"/>
  <c r="R232" i="2"/>
  <c r="O232" i="2"/>
  <c r="N232" i="2"/>
  <c r="L232" i="2"/>
  <c r="I232" i="2"/>
  <c r="H232" i="2"/>
  <c r="F232" i="2"/>
  <c r="C232" i="2"/>
  <c r="AD231" i="2"/>
  <c r="AC231" i="2"/>
  <c r="AA231" i="2"/>
  <c r="W231" i="2"/>
  <c r="X231" i="2" s="1"/>
  <c r="U231" i="2"/>
  <c r="R231" i="2"/>
  <c r="N231" i="2"/>
  <c r="O231" i="2" s="1"/>
  <c r="L231" i="2"/>
  <c r="H231" i="2"/>
  <c r="I231" i="2" s="1"/>
  <c r="F231" i="2"/>
  <c r="C231" i="2"/>
  <c r="AD230" i="2"/>
  <c r="AC230" i="2"/>
  <c r="AA230" i="2"/>
  <c r="X230" i="2"/>
  <c r="W230" i="2"/>
  <c r="U230" i="2"/>
  <c r="R230" i="2"/>
  <c r="O230" i="2"/>
  <c r="N230" i="2"/>
  <c r="L230" i="2"/>
  <c r="I230" i="2"/>
  <c r="H230" i="2"/>
  <c r="F230" i="2"/>
  <c r="C230" i="2"/>
  <c r="AD229" i="2"/>
  <c r="AC229" i="2"/>
  <c r="AA229" i="2"/>
  <c r="W229" i="2"/>
  <c r="X229" i="2" s="1"/>
  <c r="U229" i="2"/>
  <c r="R229" i="2"/>
  <c r="N229" i="2"/>
  <c r="O229" i="2" s="1"/>
  <c r="L229" i="2"/>
  <c r="H229" i="2"/>
  <c r="I229" i="2" s="1"/>
  <c r="F229" i="2"/>
  <c r="C229" i="2"/>
  <c r="AA227" i="2"/>
  <c r="Z227" i="2"/>
  <c r="AC227" i="2" s="1"/>
  <c r="AD227" i="2" s="1"/>
  <c r="U227" i="2"/>
  <c r="T227" i="2"/>
  <c r="Q227" i="2"/>
  <c r="W227" i="2" s="1"/>
  <c r="X227" i="2" s="1"/>
  <c r="N227" i="2"/>
  <c r="O227" i="2" s="1"/>
  <c r="K227" i="2"/>
  <c r="L227" i="2" s="1"/>
  <c r="I227" i="2"/>
  <c r="H227" i="2"/>
  <c r="E227" i="2"/>
  <c r="F227" i="2" s="1"/>
  <c r="C227" i="2"/>
  <c r="B227" i="2"/>
  <c r="AD226" i="2"/>
  <c r="AC226" i="2"/>
  <c r="AA226" i="2"/>
  <c r="X226" i="2"/>
  <c r="W226" i="2"/>
  <c r="U226" i="2"/>
  <c r="R226" i="2"/>
  <c r="O226" i="2"/>
  <c r="N226" i="2"/>
  <c r="L226" i="2"/>
  <c r="I226" i="2"/>
  <c r="H226" i="2"/>
  <c r="F226" i="2"/>
  <c r="C226" i="2"/>
  <c r="AD225" i="2"/>
  <c r="AC225" i="2"/>
  <c r="AA225" i="2"/>
  <c r="W225" i="2"/>
  <c r="X225" i="2" s="1"/>
  <c r="U225" i="2"/>
  <c r="R225" i="2"/>
  <c r="N225" i="2"/>
  <c r="O225" i="2" s="1"/>
  <c r="L225" i="2"/>
  <c r="H225" i="2"/>
  <c r="I225" i="2" s="1"/>
  <c r="F225" i="2"/>
  <c r="C225" i="2"/>
  <c r="AC224" i="2"/>
  <c r="AD224" i="2" s="1"/>
  <c r="AA224" i="2"/>
  <c r="W224" i="2"/>
  <c r="X224" i="2" s="1"/>
  <c r="U224" i="2"/>
  <c r="R224" i="2"/>
  <c r="O224" i="2"/>
  <c r="N224" i="2"/>
  <c r="L224" i="2"/>
  <c r="H224" i="2"/>
  <c r="I224" i="2" s="1"/>
  <c r="F224" i="2"/>
  <c r="C224" i="2"/>
  <c r="AD223" i="2"/>
  <c r="AC223" i="2"/>
  <c r="AA223" i="2"/>
  <c r="W223" i="2"/>
  <c r="X223" i="2" s="1"/>
  <c r="U223" i="2"/>
  <c r="R223" i="2"/>
  <c r="N223" i="2"/>
  <c r="O223" i="2" s="1"/>
  <c r="L223" i="2"/>
  <c r="H223" i="2"/>
  <c r="I223" i="2" s="1"/>
  <c r="F223" i="2"/>
  <c r="C223" i="2"/>
  <c r="AC222" i="2"/>
  <c r="AD222" i="2" s="1"/>
  <c r="AA222" i="2"/>
  <c r="X222" i="2"/>
  <c r="W222" i="2"/>
  <c r="U222" i="2"/>
  <c r="R222" i="2"/>
  <c r="N222" i="2"/>
  <c r="O222" i="2" s="1"/>
  <c r="L222" i="2"/>
  <c r="I222" i="2"/>
  <c r="H222" i="2"/>
  <c r="F222" i="2"/>
  <c r="C222" i="2"/>
  <c r="AC221" i="2"/>
  <c r="AD221" i="2" s="1"/>
  <c r="AA221" i="2"/>
  <c r="W221" i="2"/>
  <c r="X221" i="2" s="1"/>
  <c r="U221" i="2"/>
  <c r="R221" i="2"/>
  <c r="N221" i="2"/>
  <c r="O221" i="2" s="1"/>
  <c r="L221" i="2"/>
  <c r="I221" i="2"/>
  <c r="H221" i="2"/>
  <c r="F221" i="2"/>
  <c r="C221" i="2"/>
  <c r="AC220" i="2"/>
  <c r="AD220" i="2" s="1"/>
  <c r="AA220" i="2"/>
  <c r="X220" i="2"/>
  <c r="W220" i="2"/>
  <c r="U220" i="2"/>
  <c r="R220" i="2"/>
  <c r="O220" i="2"/>
  <c r="N220" i="2"/>
  <c r="L220" i="2"/>
  <c r="I220" i="2"/>
  <c r="H220" i="2"/>
  <c r="F220" i="2"/>
  <c r="C220" i="2"/>
  <c r="AD219" i="2"/>
  <c r="AC219" i="2"/>
  <c r="AA219" i="2"/>
  <c r="W219" i="2"/>
  <c r="X219" i="2" s="1"/>
  <c r="U219" i="2"/>
  <c r="R219" i="2"/>
  <c r="N219" i="2"/>
  <c r="O219" i="2" s="1"/>
  <c r="L219" i="2"/>
  <c r="H219" i="2"/>
  <c r="I219" i="2" s="1"/>
  <c r="F219" i="2"/>
  <c r="C219" i="2"/>
  <c r="AA218" i="2"/>
  <c r="Z218" i="2"/>
  <c r="T218" i="2"/>
  <c r="U218" i="2" s="1"/>
  <c r="Q218" i="2"/>
  <c r="AC218" i="2" s="1"/>
  <c r="AD218" i="2" s="1"/>
  <c r="K218" i="2"/>
  <c r="L218" i="2" s="1"/>
  <c r="F218" i="2"/>
  <c r="E218" i="2"/>
  <c r="C218" i="2"/>
  <c r="B218" i="2"/>
  <c r="N218" i="2" s="1"/>
  <c r="O218" i="2" s="1"/>
  <c r="AC217" i="2"/>
  <c r="AD217" i="2" s="1"/>
  <c r="AA217" i="2"/>
  <c r="X217" i="2"/>
  <c r="W217" i="2"/>
  <c r="U217" i="2"/>
  <c r="R217" i="2"/>
  <c r="O217" i="2"/>
  <c r="N217" i="2"/>
  <c r="L217" i="2"/>
  <c r="I217" i="2"/>
  <c r="H217" i="2"/>
  <c r="F217" i="2"/>
  <c r="C217" i="2"/>
  <c r="AD216" i="2"/>
  <c r="AC216" i="2"/>
  <c r="AA216" i="2"/>
  <c r="W216" i="2"/>
  <c r="X216" i="2" s="1"/>
  <c r="U216" i="2"/>
  <c r="R216" i="2"/>
  <c r="N216" i="2"/>
  <c r="O216" i="2" s="1"/>
  <c r="L216" i="2"/>
  <c r="H216" i="2"/>
  <c r="I216" i="2" s="1"/>
  <c r="F216" i="2"/>
  <c r="C216" i="2"/>
  <c r="AD215" i="2"/>
  <c r="AC215" i="2"/>
  <c r="AA215" i="2"/>
  <c r="X215" i="2"/>
  <c r="W215" i="2"/>
  <c r="U215" i="2"/>
  <c r="R215" i="2"/>
  <c r="O215" i="2"/>
  <c r="N215" i="2"/>
  <c r="L215" i="2"/>
  <c r="I215" i="2"/>
  <c r="H215" i="2"/>
  <c r="F215" i="2"/>
  <c r="C215" i="2"/>
  <c r="AD214" i="2"/>
  <c r="AC214" i="2"/>
  <c r="AA214" i="2"/>
  <c r="W214" i="2"/>
  <c r="X214" i="2" s="1"/>
  <c r="U214" i="2"/>
  <c r="R214" i="2"/>
  <c r="N214" i="2"/>
  <c r="O214" i="2" s="1"/>
  <c r="L214" i="2"/>
  <c r="H214" i="2"/>
  <c r="I214" i="2" s="1"/>
  <c r="F214" i="2"/>
  <c r="C214" i="2"/>
  <c r="AC213" i="2"/>
  <c r="AD213" i="2" s="1"/>
  <c r="AA213" i="2"/>
  <c r="W213" i="2"/>
  <c r="X213" i="2" s="1"/>
  <c r="U213" i="2"/>
  <c r="R213" i="2"/>
  <c r="O213" i="2"/>
  <c r="N213" i="2"/>
  <c r="L213" i="2"/>
  <c r="H213" i="2"/>
  <c r="I213" i="2" s="1"/>
  <c r="F213" i="2"/>
  <c r="C213" i="2"/>
  <c r="AD211" i="2"/>
  <c r="AC211" i="2"/>
  <c r="AA211" i="2"/>
  <c r="W211" i="2"/>
  <c r="X211" i="2" s="1"/>
  <c r="U211" i="2"/>
  <c r="R211" i="2"/>
  <c r="N211" i="2"/>
  <c r="O211" i="2" s="1"/>
  <c r="L211" i="2"/>
  <c r="H211" i="2"/>
  <c r="I211" i="2" s="1"/>
  <c r="F211" i="2"/>
  <c r="C211" i="2"/>
  <c r="AC209" i="2"/>
  <c r="AD209" i="2" s="1"/>
  <c r="AA209" i="2"/>
  <c r="Z209" i="2"/>
  <c r="U209" i="2"/>
  <c r="T209" i="2"/>
  <c r="W209" i="2" s="1"/>
  <c r="X209" i="2" s="1"/>
  <c r="R209" i="2"/>
  <c r="Q209" i="2"/>
  <c r="K209" i="2"/>
  <c r="L209" i="2" s="1"/>
  <c r="H209" i="2"/>
  <c r="I209" i="2" s="1"/>
  <c r="E209" i="2"/>
  <c r="F209" i="2" s="1"/>
  <c r="C209" i="2"/>
  <c r="B209" i="2"/>
  <c r="N209" i="2" s="1"/>
  <c r="O209" i="2" s="1"/>
  <c r="AC208" i="2"/>
  <c r="AD208" i="2" s="1"/>
  <c r="AA208" i="2"/>
  <c r="W208" i="2"/>
  <c r="X208" i="2" s="1"/>
  <c r="U208" i="2"/>
  <c r="R208" i="2"/>
  <c r="O208" i="2"/>
  <c r="N208" i="2"/>
  <c r="L208" i="2"/>
  <c r="H208" i="2"/>
  <c r="I208" i="2" s="1"/>
  <c r="F208" i="2"/>
  <c r="C208" i="2"/>
  <c r="AD207" i="2"/>
  <c r="AC207" i="2"/>
  <c r="AA207" i="2"/>
  <c r="W207" i="2"/>
  <c r="X207" i="2" s="1"/>
  <c r="U207" i="2"/>
  <c r="R207" i="2"/>
  <c r="N207" i="2"/>
  <c r="O207" i="2" s="1"/>
  <c r="L207" i="2"/>
  <c r="H207" i="2"/>
  <c r="I207" i="2" s="1"/>
  <c r="F207" i="2"/>
  <c r="C207" i="2"/>
  <c r="AC206" i="2"/>
  <c r="AD206" i="2" s="1"/>
  <c r="AA206" i="2"/>
  <c r="X206" i="2"/>
  <c r="W206" i="2"/>
  <c r="U206" i="2"/>
  <c r="R206" i="2"/>
  <c r="N206" i="2"/>
  <c r="O206" i="2" s="1"/>
  <c r="L206" i="2"/>
  <c r="I206" i="2"/>
  <c r="H206" i="2"/>
  <c r="F206" i="2"/>
  <c r="C206" i="2"/>
  <c r="AC205" i="2"/>
  <c r="AD205" i="2" s="1"/>
  <c r="AA205" i="2"/>
  <c r="W205" i="2"/>
  <c r="X205" i="2" s="1"/>
  <c r="U205" i="2"/>
  <c r="R205" i="2"/>
  <c r="N205" i="2"/>
  <c r="O205" i="2" s="1"/>
  <c r="L205" i="2"/>
  <c r="I205" i="2"/>
  <c r="H205" i="2"/>
  <c r="F205" i="2"/>
  <c r="C205" i="2"/>
  <c r="AC204" i="2"/>
  <c r="AD204" i="2" s="1"/>
  <c r="AA204" i="2"/>
  <c r="X204" i="2"/>
  <c r="W204" i="2"/>
  <c r="U204" i="2"/>
  <c r="R204" i="2"/>
  <c r="O204" i="2"/>
  <c r="N204" i="2"/>
  <c r="L204" i="2"/>
  <c r="I204" i="2"/>
  <c r="H204" i="2"/>
  <c r="F204" i="2"/>
  <c r="C204" i="2"/>
  <c r="AD203" i="2"/>
  <c r="AC203" i="2"/>
  <c r="AA203" i="2"/>
  <c r="W203" i="2"/>
  <c r="X203" i="2" s="1"/>
  <c r="U203" i="2"/>
  <c r="R203" i="2"/>
  <c r="N203" i="2"/>
  <c r="O203" i="2" s="1"/>
  <c r="L203" i="2"/>
  <c r="H203" i="2"/>
  <c r="I203" i="2" s="1"/>
  <c r="F203" i="2"/>
  <c r="C203" i="2"/>
  <c r="AD202" i="2"/>
  <c r="AC202" i="2"/>
  <c r="AA202" i="2"/>
  <c r="X202" i="2"/>
  <c r="W202" i="2"/>
  <c r="U202" i="2"/>
  <c r="R202" i="2"/>
  <c r="O202" i="2"/>
  <c r="N202" i="2"/>
  <c r="L202" i="2"/>
  <c r="I202" i="2"/>
  <c r="H202" i="2"/>
  <c r="F202" i="2"/>
  <c r="C202" i="2"/>
  <c r="AD201" i="2"/>
  <c r="AC201" i="2"/>
  <c r="AA201" i="2"/>
  <c r="W201" i="2"/>
  <c r="X201" i="2" s="1"/>
  <c r="U201" i="2"/>
  <c r="R201" i="2"/>
  <c r="N201" i="2"/>
  <c r="O201" i="2" s="1"/>
  <c r="L201" i="2"/>
  <c r="H201" i="2"/>
  <c r="I201" i="2" s="1"/>
  <c r="F201" i="2"/>
  <c r="C201" i="2"/>
  <c r="AA197" i="2"/>
  <c r="Z197" i="2"/>
  <c r="T197" i="2"/>
  <c r="U197" i="2" s="1"/>
  <c r="Q197" i="2"/>
  <c r="AC197" i="2" s="1"/>
  <c r="AD197" i="2" s="1"/>
  <c r="K197" i="2"/>
  <c r="L197" i="2" s="1"/>
  <c r="F197" i="2"/>
  <c r="E197" i="2"/>
  <c r="C197" i="2"/>
  <c r="B197" i="2"/>
  <c r="N197" i="2" s="1"/>
  <c r="O197" i="2" s="1"/>
  <c r="Z196" i="2"/>
  <c r="AA196" i="2" s="1"/>
  <c r="W196" i="2"/>
  <c r="X196" i="2" s="1"/>
  <c r="U196" i="2"/>
  <c r="T196" i="2"/>
  <c r="Q196" i="2"/>
  <c r="AC196" i="2" s="1"/>
  <c r="AD196" i="2" s="1"/>
  <c r="L196" i="2"/>
  <c r="K196" i="2"/>
  <c r="E196" i="2"/>
  <c r="F196" i="2" s="1"/>
  <c r="B196" i="2"/>
  <c r="H196" i="2" s="1"/>
  <c r="I196" i="2" s="1"/>
  <c r="AC195" i="2"/>
  <c r="AD195" i="2" s="1"/>
  <c r="AA195" i="2"/>
  <c r="X195" i="2"/>
  <c r="W195" i="2"/>
  <c r="U195" i="2"/>
  <c r="R195" i="2"/>
  <c r="N195" i="2"/>
  <c r="O195" i="2" s="1"/>
  <c r="L195" i="2"/>
  <c r="I195" i="2"/>
  <c r="H195" i="2"/>
  <c r="F195" i="2"/>
  <c r="C195" i="2"/>
  <c r="AC194" i="2"/>
  <c r="AD194" i="2" s="1"/>
  <c r="AA194" i="2"/>
  <c r="W194" i="2"/>
  <c r="X194" i="2" s="1"/>
  <c r="U194" i="2"/>
  <c r="R194" i="2"/>
  <c r="N194" i="2"/>
  <c r="O194" i="2" s="1"/>
  <c r="L194" i="2"/>
  <c r="I194" i="2"/>
  <c r="H194" i="2"/>
  <c r="F194" i="2"/>
  <c r="C194" i="2"/>
  <c r="Z193" i="2"/>
  <c r="AA193" i="2" s="1"/>
  <c r="W193" i="2"/>
  <c r="X193" i="2" s="1"/>
  <c r="U193" i="2"/>
  <c r="T193" i="2"/>
  <c r="Q193" i="2"/>
  <c r="AC193" i="2" s="1"/>
  <c r="AD193" i="2" s="1"/>
  <c r="L193" i="2"/>
  <c r="K193" i="2"/>
  <c r="E193" i="2"/>
  <c r="F193" i="2" s="1"/>
  <c r="B193" i="2"/>
  <c r="H193" i="2" s="1"/>
  <c r="I193" i="2" s="1"/>
  <c r="AC192" i="2"/>
  <c r="AD192" i="2" s="1"/>
  <c r="AA192" i="2"/>
  <c r="X192" i="2"/>
  <c r="W192" i="2"/>
  <c r="U192" i="2"/>
  <c r="R192" i="2"/>
  <c r="N192" i="2"/>
  <c r="O192" i="2" s="1"/>
  <c r="L192" i="2"/>
  <c r="I192" i="2"/>
  <c r="H192" i="2"/>
  <c r="F192" i="2"/>
  <c r="C192" i="2"/>
  <c r="AC191" i="2"/>
  <c r="AD191" i="2" s="1"/>
  <c r="AA191" i="2"/>
  <c r="W191" i="2"/>
  <c r="X191" i="2" s="1"/>
  <c r="U191" i="2"/>
  <c r="R191" i="2"/>
  <c r="N191" i="2"/>
  <c r="O191" i="2" s="1"/>
  <c r="L191" i="2"/>
  <c r="I191" i="2"/>
  <c r="H191" i="2"/>
  <c r="F191" i="2"/>
  <c r="C191" i="2"/>
  <c r="AC190" i="2"/>
  <c r="AD190" i="2" s="1"/>
  <c r="AA190" i="2"/>
  <c r="X190" i="2"/>
  <c r="W190" i="2"/>
  <c r="U190" i="2"/>
  <c r="R190" i="2"/>
  <c r="O190" i="2"/>
  <c r="N190" i="2"/>
  <c r="L190" i="2"/>
  <c r="I190" i="2"/>
  <c r="H190" i="2"/>
  <c r="F190" i="2"/>
  <c r="C190" i="2"/>
  <c r="AD189" i="2"/>
  <c r="AC189" i="2"/>
  <c r="AA189" i="2"/>
  <c r="W189" i="2"/>
  <c r="X189" i="2" s="1"/>
  <c r="U189" i="2"/>
  <c r="R189" i="2"/>
  <c r="N189" i="2"/>
  <c r="O189" i="2" s="1"/>
  <c r="L189" i="2"/>
  <c r="H189" i="2"/>
  <c r="I189" i="2" s="1"/>
  <c r="F189" i="2"/>
  <c r="C189" i="2"/>
  <c r="AD188" i="2"/>
  <c r="AC188" i="2"/>
  <c r="AA188" i="2"/>
  <c r="X188" i="2"/>
  <c r="W188" i="2"/>
  <c r="U188" i="2"/>
  <c r="R188" i="2"/>
  <c r="O188" i="2"/>
  <c r="N188" i="2"/>
  <c r="L188" i="2"/>
  <c r="I188" i="2"/>
  <c r="H188" i="2"/>
  <c r="F188" i="2"/>
  <c r="C188" i="2"/>
  <c r="AD187" i="2"/>
  <c r="AC187" i="2"/>
  <c r="AA187" i="2"/>
  <c r="W187" i="2"/>
  <c r="X187" i="2" s="1"/>
  <c r="U187" i="2"/>
  <c r="R187" i="2"/>
  <c r="N187" i="2"/>
  <c r="O187" i="2" s="1"/>
  <c r="L187" i="2"/>
  <c r="H187" i="2"/>
  <c r="I187" i="2" s="1"/>
  <c r="F187" i="2"/>
  <c r="C187" i="2"/>
  <c r="AC186" i="2"/>
  <c r="AD186" i="2" s="1"/>
  <c r="AA186" i="2"/>
  <c r="W186" i="2"/>
  <c r="X186" i="2" s="1"/>
  <c r="U186" i="2"/>
  <c r="R186" i="2"/>
  <c r="O186" i="2"/>
  <c r="N186" i="2"/>
  <c r="L186" i="2"/>
  <c r="H186" i="2"/>
  <c r="I186" i="2" s="1"/>
  <c r="F186" i="2"/>
  <c r="C186" i="2"/>
  <c r="AD184" i="2"/>
  <c r="AC184" i="2"/>
  <c r="AA184" i="2"/>
  <c r="W184" i="2"/>
  <c r="X184" i="2" s="1"/>
  <c r="U184" i="2"/>
  <c r="R184" i="2"/>
  <c r="N184" i="2"/>
  <c r="O184" i="2" s="1"/>
  <c r="L184" i="2"/>
  <c r="H184" i="2"/>
  <c r="I184" i="2" s="1"/>
  <c r="F184" i="2"/>
  <c r="C184" i="2"/>
  <c r="AC183" i="2"/>
  <c r="AD183" i="2" s="1"/>
  <c r="AA183" i="2"/>
  <c r="X183" i="2"/>
  <c r="W183" i="2"/>
  <c r="U183" i="2"/>
  <c r="R183" i="2"/>
  <c r="N183" i="2"/>
  <c r="O183" i="2" s="1"/>
  <c r="L183" i="2"/>
  <c r="I183" i="2"/>
  <c r="H183" i="2"/>
  <c r="F183" i="2"/>
  <c r="C183" i="2"/>
  <c r="AC182" i="2"/>
  <c r="AD182" i="2" s="1"/>
  <c r="Z182" i="2"/>
  <c r="AA182" i="2" s="1"/>
  <c r="X182" i="2"/>
  <c r="W182" i="2"/>
  <c r="T182" i="2"/>
  <c r="U182" i="2" s="1"/>
  <c r="R182" i="2"/>
  <c r="Q182" i="2"/>
  <c r="L182" i="2"/>
  <c r="K182" i="2"/>
  <c r="E182" i="2"/>
  <c r="F182" i="2" s="1"/>
  <c r="B182" i="2"/>
  <c r="N182" i="2" s="1"/>
  <c r="O182" i="2" s="1"/>
  <c r="AD181" i="2"/>
  <c r="AC181" i="2"/>
  <c r="AA181" i="2"/>
  <c r="W181" i="2"/>
  <c r="X181" i="2" s="1"/>
  <c r="U181" i="2"/>
  <c r="R181" i="2"/>
  <c r="N181" i="2"/>
  <c r="O181" i="2" s="1"/>
  <c r="L181" i="2"/>
  <c r="H181" i="2"/>
  <c r="I181" i="2" s="1"/>
  <c r="F181" i="2"/>
  <c r="C181" i="2"/>
  <c r="AC180" i="2"/>
  <c r="AD180" i="2" s="1"/>
  <c r="AA180" i="2"/>
  <c r="X180" i="2"/>
  <c r="W180" i="2"/>
  <c r="U180" i="2"/>
  <c r="R180" i="2"/>
  <c r="N180" i="2"/>
  <c r="O180" i="2" s="1"/>
  <c r="L180" i="2"/>
  <c r="I180" i="2"/>
  <c r="H180" i="2"/>
  <c r="F180" i="2"/>
  <c r="C180" i="2"/>
  <c r="AC179" i="2"/>
  <c r="AD179" i="2" s="1"/>
  <c r="AA179" i="2"/>
  <c r="W179" i="2"/>
  <c r="X179" i="2" s="1"/>
  <c r="U179" i="2"/>
  <c r="R179" i="2"/>
  <c r="N179" i="2"/>
  <c r="O179" i="2" s="1"/>
  <c r="L179" i="2"/>
  <c r="I179" i="2"/>
  <c r="H179" i="2"/>
  <c r="F179" i="2"/>
  <c r="C179" i="2"/>
  <c r="AC178" i="2"/>
  <c r="AD178" i="2" s="1"/>
  <c r="AA178" i="2"/>
  <c r="X178" i="2"/>
  <c r="W178" i="2"/>
  <c r="U178" i="2"/>
  <c r="R178" i="2"/>
  <c r="O178" i="2"/>
  <c r="N178" i="2"/>
  <c r="L178" i="2"/>
  <c r="I178" i="2"/>
  <c r="H178" i="2"/>
  <c r="F178" i="2"/>
  <c r="C178" i="2"/>
  <c r="AD177" i="2"/>
  <c r="AC177" i="2"/>
  <c r="AA177" i="2"/>
  <c r="W177" i="2"/>
  <c r="X177" i="2" s="1"/>
  <c r="U177" i="2"/>
  <c r="R177" i="2"/>
  <c r="N177" i="2"/>
  <c r="O177" i="2" s="1"/>
  <c r="L177" i="2"/>
  <c r="H177" i="2"/>
  <c r="I177" i="2" s="1"/>
  <c r="F177" i="2"/>
  <c r="C177" i="2"/>
  <c r="AD175" i="2"/>
  <c r="AC175" i="2"/>
  <c r="AA175" i="2"/>
  <c r="X175" i="2"/>
  <c r="W175" i="2"/>
  <c r="U175" i="2"/>
  <c r="R175" i="2"/>
  <c r="O175" i="2"/>
  <c r="N175" i="2"/>
  <c r="L175" i="2"/>
  <c r="I175" i="2"/>
  <c r="H175" i="2"/>
  <c r="F175" i="2"/>
  <c r="C175" i="2"/>
  <c r="Q172" i="2"/>
  <c r="W172" i="2" s="1"/>
  <c r="X172" i="2" s="1"/>
  <c r="Z171" i="2"/>
  <c r="AA171" i="2" s="1"/>
  <c r="W171" i="2"/>
  <c r="X171" i="2" s="1"/>
  <c r="T171" i="2"/>
  <c r="U171" i="2" s="1"/>
  <c r="R171" i="2"/>
  <c r="Q171" i="2"/>
  <c r="AC171" i="2" s="1"/>
  <c r="AD171" i="2" s="1"/>
  <c r="L171" i="2"/>
  <c r="K171" i="2"/>
  <c r="F171" i="2"/>
  <c r="E171" i="2"/>
  <c r="E172" i="2" s="1"/>
  <c r="B171" i="2"/>
  <c r="H171" i="2" s="1"/>
  <c r="I171" i="2" s="1"/>
  <c r="AC170" i="2"/>
  <c r="AD170" i="2" s="1"/>
  <c r="Z170" i="2"/>
  <c r="AA170" i="2" s="1"/>
  <c r="X170" i="2"/>
  <c r="W170" i="2"/>
  <c r="T170" i="2"/>
  <c r="U170" i="2" s="1"/>
  <c r="R170" i="2"/>
  <c r="Q170" i="2"/>
  <c r="L170" i="2"/>
  <c r="K170" i="2"/>
  <c r="E170" i="2"/>
  <c r="F170" i="2" s="1"/>
  <c r="B170" i="2"/>
  <c r="N170" i="2" s="1"/>
  <c r="O170" i="2" s="1"/>
  <c r="AD169" i="2"/>
  <c r="AC169" i="2"/>
  <c r="AA169" i="2"/>
  <c r="W169" i="2"/>
  <c r="X169" i="2" s="1"/>
  <c r="U169" i="2"/>
  <c r="R169" i="2"/>
  <c r="N169" i="2"/>
  <c r="O169" i="2" s="1"/>
  <c r="L169" i="2"/>
  <c r="H169" i="2"/>
  <c r="I169" i="2" s="1"/>
  <c r="F169" i="2"/>
  <c r="C169" i="2"/>
  <c r="AC168" i="2"/>
  <c r="AD168" i="2" s="1"/>
  <c r="AA168" i="2"/>
  <c r="X168" i="2"/>
  <c r="W168" i="2"/>
  <c r="U168" i="2"/>
  <c r="R168" i="2"/>
  <c r="N168" i="2"/>
  <c r="O168" i="2" s="1"/>
  <c r="L168" i="2"/>
  <c r="I168" i="2"/>
  <c r="H168" i="2"/>
  <c r="F168" i="2"/>
  <c r="C168" i="2"/>
  <c r="AC167" i="2"/>
  <c r="AD167" i="2" s="1"/>
  <c r="AA167" i="2"/>
  <c r="W167" i="2"/>
  <c r="X167" i="2" s="1"/>
  <c r="U167" i="2"/>
  <c r="R167" i="2"/>
  <c r="N167" i="2"/>
  <c r="O167" i="2" s="1"/>
  <c r="L167" i="2"/>
  <c r="I167" i="2"/>
  <c r="H167" i="2"/>
  <c r="F167" i="2"/>
  <c r="C167" i="2"/>
  <c r="Z166" i="2"/>
  <c r="W166" i="2"/>
  <c r="X166" i="2" s="1"/>
  <c r="U166" i="2"/>
  <c r="T166" i="2"/>
  <c r="Q166" i="2"/>
  <c r="R166" i="2" s="1"/>
  <c r="L166" i="2"/>
  <c r="K166" i="2"/>
  <c r="E166" i="2"/>
  <c r="F166" i="2" s="1"/>
  <c r="B166" i="2"/>
  <c r="AC165" i="2"/>
  <c r="AD165" i="2" s="1"/>
  <c r="AA165" i="2"/>
  <c r="X165" i="2"/>
  <c r="W165" i="2"/>
  <c r="U165" i="2"/>
  <c r="R165" i="2"/>
  <c r="N165" i="2"/>
  <c r="O165" i="2" s="1"/>
  <c r="L165" i="2"/>
  <c r="I165" i="2"/>
  <c r="H165" i="2"/>
  <c r="F165" i="2"/>
  <c r="C165" i="2"/>
  <c r="AC164" i="2"/>
  <c r="AD164" i="2" s="1"/>
  <c r="AA164" i="2"/>
  <c r="W164" i="2"/>
  <c r="X164" i="2" s="1"/>
  <c r="U164" i="2"/>
  <c r="R164" i="2"/>
  <c r="N164" i="2"/>
  <c r="O164" i="2" s="1"/>
  <c r="L164" i="2"/>
  <c r="I164" i="2"/>
  <c r="H164" i="2"/>
  <c r="F164" i="2"/>
  <c r="C164" i="2"/>
  <c r="AC163" i="2"/>
  <c r="AD163" i="2" s="1"/>
  <c r="AA163" i="2"/>
  <c r="X163" i="2"/>
  <c r="W163" i="2"/>
  <c r="U163" i="2"/>
  <c r="R163" i="2"/>
  <c r="O163" i="2"/>
  <c r="N163" i="2"/>
  <c r="L163" i="2"/>
  <c r="I163" i="2"/>
  <c r="H163" i="2"/>
  <c r="F163" i="2"/>
  <c r="C163" i="2"/>
  <c r="AD162" i="2"/>
  <c r="AC162" i="2"/>
  <c r="AA162" i="2"/>
  <c r="W162" i="2"/>
  <c r="X162" i="2" s="1"/>
  <c r="U162" i="2"/>
  <c r="R162" i="2"/>
  <c r="N162" i="2"/>
  <c r="O162" i="2" s="1"/>
  <c r="L162" i="2"/>
  <c r="H162" i="2"/>
  <c r="I162" i="2" s="1"/>
  <c r="F162" i="2"/>
  <c r="C162" i="2"/>
  <c r="AD161" i="2"/>
  <c r="AC161" i="2"/>
  <c r="AA161" i="2"/>
  <c r="X161" i="2"/>
  <c r="W161" i="2"/>
  <c r="U161" i="2"/>
  <c r="R161" i="2"/>
  <c r="O161" i="2"/>
  <c r="N161" i="2"/>
  <c r="L161" i="2"/>
  <c r="I161" i="2"/>
  <c r="H161" i="2"/>
  <c r="F161" i="2"/>
  <c r="C161" i="2"/>
  <c r="AD160" i="2"/>
  <c r="AC160" i="2"/>
  <c r="AA160" i="2"/>
  <c r="W160" i="2"/>
  <c r="X160" i="2" s="1"/>
  <c r="U160" i="2"/>
  <c r="R160" i="2"/>
  <c r="N160" i="2"/>
  <c r="O160" i="2" s="1"/>
  <c r="L160" i="2"/>
  <c r="H160" i="2"/>
  <c r="I160" i="2" s="1"/>
  <c r="F160" i="2"/>
  <c r="C160" i="2"/>
  <c r="AA158" i="2"/>
  <c r="Z158" i="2"/>
  <c r="U158" i="2"/>
  <c r="T158" i="2"/>
  <c r="Q158" i="2"/>
  <c r="W158" i="2" s="1"/>
  <c r="X158" i="2" s="1"/>
  <c r="N158" i="2"/>
  <c r="O158" i="2" s="1"/>
  <c r="K158" i="2"/>
  <c r="L158" i="2" s="1"/>
  <c r="I158" i="2"/>
  <c r="H158" i="2"/>
  <c r="E158" i="2"/>
  <c r="F158" i="2" s="1"/>
  <c r="C158" i="2"/>
  <c r="B158" i="2"/>
  <c r="AD157" i="2"/>
  <c r="AC157" i="2"/>
  <c r="AA157" i="2"/>
  <c r="X157" i="2"/>
  <c r="W157" i="2"/>
  <c r="U157" i="2"/>
  <c r="R157" i="2"/>
  <c r="O157" i="2"/>
  <c r="N157" i="2"/>
  <c r="L157" i="2"/>
  <c r="I157" i="2"/>
  <c r="H157" i="2"/>
  <c r="F157" i="2"/>
  <c r="C157" i="2"/>
  <c r="AD156" i="2"/>
  <c r="AC156" i="2"/>
  <c r="AA156" i="2"/>
  <c r="W156" i="2"/>
  <c r="X156" i="2" s="1"/>
  <c r="U156" i="2"/>
  <c r="R156" i="2"/>
  <c r="N156" i="2"/>
  <c r="O156" i="2" s="1"/>
  <c r="L156" i="2"/>
  <c r="H156" i="2"/>
  <c r="I156" i="2" s="1"/>
  <c r="F156" i="2"/>
  <c r="C156" i="2"/>
  <c r="AC155" i="2"/>
  <c r="AD155" i="2" s="1"/>
  <c r="AA155" i="2"/>
  <c r="W155" i="2"/>
  <c r="X155" i="2" s="1"/>
  <c r="U155" i="2"/>
  <c r="R155" i="2"/>
  <c r="O155" i="2"/>
  <c r="N155" i="2"/>
  <c r="L155" i="2"/>
  <c r="H155" i="2"/>
  <c r="I155" i="2" s="1"/>
  <c r="F155" i="2"/>
  <c r="C155" i="2"/>
  <c r="AD154" i="2"/>
  <c r="AC154" i="2"/>
  <c r="AA154" i="2"/>
  <c r="W154" i="2"/>
  <c r="X154" i="2" s="1"/>
  <c r="U154" i="2"/>
  <c r="R154" i="2"/>
  <c r="N154" i="2"/>
  <c r="O154" i="2" s="1"/>
  <c r="L154" i="2"/>
  <c r="H154" i="2"/>
  <c r="I154" i="2" s="1"/>
  <c r="F154" i="2"/>
  <c r="C154" i="2"/>
  <c r="AC153" i="2"/>
  <c r="AD153" i="2" s="1"/>
  <c r="AA153" i="2"/>
  <c r="X153" i="2"/>
  <c r="W153" i="2"/>
  <c r="U153" i="2"/>
  <c r="R153" i="2"/>
  <c r="N153" i="2"/>
  <c r="O153" i="2" s="1"/>
  <c r="L153" i="2"/>
  <c r="I153" i="2"/>
  <c r="H153" i="2"/>
  <c r="F153" i="2"/>
  <c r="C153" i="2"/>
  <c r="AC151" i="2"/>
  <c r="AD151" i="2" s="1"/>
  <c r="AA151" i="2"/>
  <c r="W151" i="2"/>
  <c r="X151" i="2" s="1"/>
  <c r="U151" i="2"/>
  <c r="R151" i="2"/>
  <c r="N151" i="2"/>
  <c r="O151" i="2" s="1"/>
  <c r="L151" i="2"/>
  <c r="I151" i="2"/>
  <c r="H151" i="2"/>
  <c r="F151" i="2"/>
  <c r="C151" i="2"/>
  <c r="Z149" i="2"/>
  <c r="AA149" i="2" s="1"/>
  <c r="W149" i="2"/>
  <c r="X149" i="2" s="1"/>
  <c r="U149" i="2"/>
  <c r="T149" i="2"/>
  <c r="Q149" i="2"/>
  <c r="AC149" i="2" s="1"/>
  <c r="AD149" i="2" s="1"/>
  <c r="L149" i="2"/>
  <c r="K149" i="2"/>
  <c r="E149" i="2"/>
  <c r="F149" i="2" s="1"/>
  <c r="B149" i="2"/>
  <c r="AC148" i="2"/>
  <c r="AD148" i="2" s="1"/>
  <c r="AA148" i="2"/>
  <c r="Z148" i="2"/>
  <c r="U148" i="2"/>
  <c r="T148" i="2"/>
  <c r="W148" i="2" s="1"/>
  <c r="X148" i="2" s="1"/>
  <c r="R148" i="2"/>
  <c r="Q148" i="2"/>
  <c r="O148" i="2"/>
  <c r="K148" i="2"/>
  <c r="L148" i="2" s="1"/>
  <c r="H148" i="2"/>
  <c r="I148" i="2" s="1"/>
  <c r="E148" i="2"/>
  <c r="F148" i="2" s="1"/>
  <c r="C148" i="2"/>
  <c r="B148" i="2"/>
  <c r="N148" i="2" s="1"/>
  <c r="AC147" i="2"/>
  <c r="AD147" i="2" s="1"/>
  <c r="AA147" i="2"/>
  <c r="W147" i="2"/>
  <c r="X147" i="2" s="1"/>
  <c r="U147" i="2"/>
  <c r="R147" i="2"/>
  <c r="O147" i="2"/>
  <c r="N147" i="2"/>
  <c r="L147" i="2"/>
  <c r="H147" i="2"/>
  <c r="I147" i="2" s="1"/>
  <c r="F147" i="2"/>
  <c r="C147" i="2"/>
  <c r="AD146" i="2"/>
  <c r="AC146" i="2"/>
  <c r="AA146" i="2"/>
  <c r="W146" i="2"/>
  <c r="X146" i="2" s="1"/>
  <c r="U146" i="2"/>
  <c r="R146" i="2"/>
  <c r="N146" i="2"/>
  <c r="O146" i="2" s="1"/>
  <c r="L146" i="2"/>
  <c r="H146" i="2"/>
  <c r="I146" i="2" s="1"/>
  <c r="F146" i="2"/>
  <c r="C146" i="2"/>
  <c r="AC145" i="2"/>
  <c r="AD145" i="2" s="1"/>
  <c r="AA145" i="2"/>
  <c r="X145" i="2"/>
  <c r="W145" i="2"/>
  <c r="U145" i="2"/>
  <c r="R145" i="2"/>
  <c r="N145" i="2"/>
  <c r="O145" i="2" s="1"/>
  <c r="L145" i="2"/>
  <c r="I145" i="2"/>
  <c r="H145" i="2"/>
  <c r="F145" i="2"/>
  <c r="C145" i="2"/>
  <c r="AC144" i="2"/>
  <c r="AD144" i="2" s="1"/>
  <c r="AA144" i="2"/>
  <c r="W144" i="2"/>
  <c r="X144" i="2" s="1"/>
  <c r="U144" i="2"/>
  <c r="R144" i="2"/>
  <c r="N144" i="2"/>
  <c r="O144" i="2" s="1"/>
  <c r="L144" i="2"/>
  <c r="I144" i="2"/>
  <c r="H144" i="2"/>
  <c r="F144" i="2"/>
  <c r="C144" i="2"/>
  <c r="AC143" i="2"/>
  <c r="AD143" i="2" s="1"/>
  <c r="AA143" i="2"/>
  <c r="X143" i="2"/>
  <c r="W143" i="2"/>
  <c r="U143" i="2"/>
  <c r="R143" i="2"/>
  <c r="O143" i="2"/>
  <c r="N143" i="2"/>
  <c r="L143" i="2"/>
  <c r="I143" i="2"/>
  <c r="H143" i="2"/>
  <c r="F143" i="2"/>
  <c r="C143" i="2"/>
  <c r="AD141" i="2"/>
  <c r="Z141" i="2"/>
  <c r="AA141" i="2" s="1"/>
  <c r="W141" i="2"/>
  <c r="X141" i="2" s="1"/>
  <c r="T141" i="2"/>
  <c r="U141" i="2" s="1"/>
  <c r="R141" i="2"/>
  <c r="Q141" i="2"/>
  <c r="AC141" i="2" s="1"/>
  <c r="L141" i="2"/>
  <c r="K141" i="2"/>
  <c r="F141" i="2"/>
  <c r="E141" i="2"/>
  <c r="B141" i="2"/>
  <c r="H141" i="2" s="1"/>
  <c r="I141" i="2" s="1"/>
  <c r="AC140" i="2"/>
  <c r="AD140" i="2" s="1"/>
  <c r="AA140" i="2"/>
  <c r="W140" i="2"/>
  <c r="X140" i="2" s="1"/>
  <c r="U140" i="2"/>
  <c r="R140" i="2"/>
  <c r="N140" i="2"/>
  <c r="O140" i="2" s="1"/>
  <c r="L140" i="2"/>
  <c r="I140" i="2"/>
  <c r="H140" i="2"/>
  <c r="F140" i="2"/>
  <c r="C140" i="2"/>
  <c r="AC139" i="2"/>
  <c r="AD139" i="2" s="1"/>
  <c r="AA139" i="2"/>
  <c r="X139" i="2"/>
  <c r="W139" i="2"/>
  <c r="U139" i="2"/>
  <c r="R139" i="2"/>
  <c r="O139" i="2"/>
  <c r="N139" i="2"/>
  <c r="L139" i="2"/>
  <c r="I139" i="2"/>
  <c r="H139" i="2"/>
  <c r="F139" i="2"/>
  <c r="C139" i="2"/>
  <c r="AD138" i="2"/>
  <c r="AC138" i="2"/>
  <c r="AA138" i="2"/>
  <c r="W138" i="2"/>
  <c r="X138" i="2" s="1"/>
  <c r="U138" i="2"/>
  <c r="R138" i="2"/>
  <c r="N138" i="2"/>
  <c r="O138" i="2" s="1"/>
  <c r="L138" i="2"/>
  <c r="H138" i="2"/>
  <c r="I138" i="2" s="1"/>
  <c r="F138" i="2"/>
  <c r="C138" i="2"/>
  <c r="AD137" i="2"/>
  <c r="AC137" i="2"/>
  <c r="AA137" i="2"/>
  <c r="X137" i="2"/>
  <c r="W137" i="2"/>
  <c r="U137" i="2"/>
  <c r="R137" i="2"/>
  <c r="O137" i="2"/>
  <c r="N137" i="2"/>
  <c r="L137" i="2"/>
  <c r="I137" i="2"/>
  <c r="H137" i="2"/>
  <c r="F137" i="2"/>
  <c r="C137" i="2"/>
  <c r="AD136" i="2"/>
  <c r="AC136" i="2"/>
  <c r="AA136" i="2"/>
  <c r="W136" i="2"/>
  <c r="X136" i="2" s="1"/>
  <c r="U136" i="2"/>
  <c r="R136" i="2"/>
  <c r="N136" i="2"/>
  <c r="O136" i="2" s="1"/>
  <c r="L136" i="2"/>
  <c r="H136" i="2"/>
  <c r="I136" i="2" s="1"/>
  <c r="F136" i="2"/>
  <c r="C136" i="2"/>
  <c r="AC135" i="2"/>
  <c r="AD135" i="2" s="1"/>
  <c r="AA135" i="2"/>
  <c r="W135" i="2"/>
  <c r="X135" i="2" s="1"/>
  <c r="U135" i="2"/>
  <c r="R135" i="2"/>
  <c r="O135" i="2"/>
  <c r="N135" i="2"/>
  <c r="L135" i="2"/>
  <c r="H135" i="2"/>
  <c r="I135" i="2" s="1"/>
  <c r="F135" i="2"/>
  <c r="C135" i="2"/>
  <c r="AC134" i="2"/>
  <c r="AD134" i="2" s="1"/>
  <c r="AA134" i="2"/>
  <c r="W134" i="2"/>
  <c r="X134" i="2" s="1"/>
  <c r="U134" i="2"/>
  <c r="R134" i="2"/>
  <c r="N134" i="2"/>
  <c r="O134" i="2" s="1"/>
  <c r="L134" i="2"/>
  <c r="H134" i="2"/>
  <c r="I134" i="2" s="1"/>
  <c r="F134" i="2"/>
  <c r="C134" i="2"/>
  <c r="AC133" i="2"/>
  <c r="AD133" i="2" s="1"/>
  <c r="AA133" i="2"/>
  <c r="X133" i="2"/>
  <c r="W133" i="2"/>
  <c r="U133" i="2"/>
  <c r="R133" i="2"/>
  <c r="N133" i="2"/>
  <c r="O133" i="2" s="1"/>
  <c r="L133" i="2"/>
  <c r="H133" i="2"/>
  <c r="I133" i="2" s="1"/>
  <c r="F133" i="2"/>
  <c r="C133" i="2"/>
  <c r="AC132" i="2"/>
  <c r="AD132" i="2" s="1"/>
  <c r="AA132" i="2"/>
  <c r="W132" i="2"/>
  <c r="X132" i="2" s="1"/>
  <c r="U132" i="2"/>
  <c r="R132" i="2"/>
  <c r="N132" i="2"/>
  <c r="O132" i="2" s="1"/>
  <c r="L132" i="2"/>
  <c r="I132" i="2"/>
  <c r="H132" i="2"/>
  <c r="F132" i="2"/>
  <c r="C132" i="2"/>
  <c r="AC131" i="2"/>
  <c r="AD131" i="2" s="1"/>
  <c r="AA131" i="2"/>
  <c r="X131" i="2"/>
  <c r="W131" i="2"/>
  <c r="U131" i="2"/>
  <c r="R131" i="2"/>
  <c r="O131" i="2"/>
  <c r="N131" i="2"/>
  <c r="L131" i="2"/>
  <c r="I131" i="2"/>
  <c r="H131" i="2"/>
  <c r="F131" i="2"/>
  <c r="C131" i="2"/>
  <c r="AC130" i="2"/>
  <c r="AD130" i="2" s="1"/>
  <c r="AA130" i="2"/>
  <c r="W130" i="2"/>
  <c r="X130" i="2" s="1"/>
  <c r="U130" i="2"/>
  <c r="R130" i="2"/>
  <c r="N130" i="2"/>
  <c r="O130" i="2" s="1"/>
  <c r="L130" i="2"/>
  <c r="H130" i="2"/>
  <c r="I130" i="2" s="1"/>
  <c r="F130" i="2"/>
  <c r="C130" i="2"/>
  <c r="AD129" i="2"/>
  <c r="AC129" i="2"/>
  <c r="AA129" i="2"/>
  <c r="X129" i="2"/>
  <c r="W129" i="2"/>
  <c r="U129" i="2"/>
  <c r="R129" i="2"/>
  <c r="O129" i="2"/>
  <c r="N129" i="2"/>
  <c r="L129" i="2"/>
  <c r="H129" i="2"/>
  <c r="I129" i="2" s="1"/>
  <c r="F129" i="2"/>
  <c r="C129" i="2"/>
  <c r="AD127" i="2"/>
  <c r="AC127" i="2"/>
  <c r="AA127" i="2"/>
  <c r="W127" i="2"/>
  <c r="X127" i="2" s="1"/>
  <c r="U127" i="2"/>
  <c r="R127" i="2"/>
  <c r="N127" i="2"/>
  <c r="O127" i="2" s="1"/>
  <c r="L127" i="2"/>
  <c r="H127" i="2"/>
  <c r="I127" i="2" s="1"/>
  <c r="F127" i="2"/>
  <c r="C127" i="2"/>
  <c r="AA124" i="2"/>
  <c r="Z124" i="2"/>
  <c r="Z172" i="2" s="1"/>
  <c r="X124" i="2"/>
  <c r="U124" i="2"/>
  <c r="T124" i="2"/>
  <c r="T172" i="2" s="1"/>
  <c r="Q124" i="2"/>
  <c r="W124" i="2" s="1"/>
  <c r="K124" i="2"/>
  <c r="H124" i="2"/>
  <c r="I124" i="2" s="1"/>
  <c r="E124" i="2"/>
  <c r="F124" i="2" s="1"/>
  <c r="C124" i="2"/>
  <c r="B124" i="2"/>
  <c r="B172" i="2" s="1"/>
  <c r="AD123" i="2"/>
  <c r="AC123" i="2"/>
  <c r="AA123" i="2"/>
  <c r="X123" i="2"/>
  <c r="W123" i="2"/>
  <c r="U123" i="2"/>
  <c r="R123" i="2"/>
  <c r="O123" i="2"/>
  <c r="N123" i="2"/>
  <c r="L123" i="2"/>
  <c r="I123" i="2"/>
  <c r="H123" i="2"/>
  <c r="F123" i="2"/>
  <c r="C123" i="2"/>
  <c r="AA122" i="2"/>
  <c r="Z122" i="2"/>
  <c r="T122" i="2"/>
  <c r="U122" i="2" s="1"/>
  <c r="Q122" i="2"/>
  <c r="N122" i="2"/>
  <c r="O122" i="2" s="1"/>
  <c r="L122" i="2"/>
  <c r="K122" i="2"/>
  <c r="F122" i="2"/>
  <c r="E122" i="2"/>
  <c r="H122" i="2" s="1"/>
  <c r="I122" i="2" s="1"/>
  <c r="C122" i="2"/>
  <c r="B122" i="2"/>
  <c r="AC121" i="2"/>
  <c r="AD121" i="2" s="1"/>
  <c r="AA121" i="2"/>
  <c r="W121" i="2"/>
  <c r="X121" i="2" s="1"/>
  <c r="U121" i="2"/>
  <c r="R121" i="2"/>
  <c r="N121" i="2"/>
  <c r="O121" i="2" s="1"/>
  <c r="L121" i="2"/>
  <c r="H121" i="2"/>
  <c r="I121" i="2" s="1"/>
  <c r="F121" i="2"/>
  <c r="C121" i="2"/>
  <c r="AD120" i="2"/>
  <c r="AC120" i="2"/>
  <c r="AA120" i="2"/>
  <c r="X120" i="2"/>
  <c r="W120" i="2"/>
  <c r="U120" i="2"/>
  <c r="R120" i="2"/>
  <c r="O120" i="2"/>
  <c r="N120" i="2"/>
  <c r="L120" i="2"/>
  <c r="H120" i="2"/>
  <c r="I120" i="2" s="1"/>
  <c r="F120" i="2"/>
  <c r="C120" i="2"/>
  <c r="AD119" i="2"/>
  <c r="AC119" i="2"/>
  <c r="AA119" i="2"/>
  <c r="W119" i="2"/>
  <c r="X119" i="2" s="1"/>
  <c r="U119" i="2"/>
  <c r="R119" i="2"/>
  <c r="N119" i="2"/>
  <c r="O119" i="2" s="1"/>
  <c r="L119" i="2"/>
  <c r="H119" i="2"/>
  <c r="I119" i="2" s="1"/>
  <c r="F119" i="2"/>
  <c r="C119" i="2"/>
  <c r="AA118" i="2"/>
  <c r="Z118" i="2"/>
  <c r="U118" i="2"/>
  <c r="T118" i="2"/>
  <c r="Q118" i="2"/>
  <c r="K118" i="2"/>
  <c r="L118" i="2" s="1"/>
  <c r="H118" i="2"/>
  <c r="I118" i="2" s="1"/>
  <c r="E118" i="2"/>
  <c r="F118" i="2" s="1"/>
  <c r="C118" i="2"/>
  <c r="B118" i="2"/>
  <c r="AD117" i="2"/>
  <c r="AC117" i="2"/>
  <c r="AA117" i="2"/>
  <c r="X117" i="2"/>
  <c r="W117" i="2"/>
  <c r="U117" i="2"/>
  <c r="R117" i="2"/>
  <c r="O117" i="2"/>
  <c r="N117" i="2"/>
  <c r="L117" i="2"/>
  <c r="H117" i="2"/>
  <c r="I117" i="2" s="1"/>
  <c r="F117" i="2"/>
  <c r="C117" i="2"/>
  <c r="AD116" i="2"/>
  <c r="AC116" i="2"/>
  <c r="AA116" i="2"/>
  <c r="W116" i="2"/>
  <c r="X116" i="2" s="1"/>
  <c r="U116" i="2"/>
  <c r="R116" i="2"/>
  <c r="N116" i="2"/>
  <c r="O116" i="2" s="1"/>
  <c r="L116" i="2"/>
  <c r="H116" i="2"/>
  <c r="I116" i="2" s="1"/>
  <c r="F116" i="2"/>
  <c r="C116" i="2"/>
  <c r="AC115" i="2"/>
  <c r="AD115" i="2" s="1"/>
  <c r="AA115" i="2"/>
  <c r="W115" i="2"/>
  <c r="X115" i="2" s="1"/>
  <c r="U115" i="2"/>
  <c r="R115" i="2"/>
  <c r="O115" i="2"/>
  <c r="N115" i="2"/>
  <c r="L115" i="2"/>
  <c r="H115" i="2"/>
  <c r="I115" i="2" s="1"/>
  <c r="F115" i="2"/>
  <c r="C115" i="2"/>
  <c r="AC114" i="2"/>
  <c r="AD114" i="2" s="1"/>
  <c r="AA114" i="2"/>
  <c r="W114" i="2"/>
  <c r="X114" i="2" s="1"/>
  <c r="U114" i="2"/>
  <c r="R114" i="2"/>
  <c r="N114" i="2"/>
  <c r="O114" i="2" s="1"/>
  <c r="L114" i="2"/>
  <c r="H114" i="2"/>
  <c r="I114" i="2" s="1"/>
  <c r="F114" i="2"/>
  <c r="C114" i="2"/>
  <c r="AC113" i="2"/>
  <c r="AD113" i="2" s="1"/>
  <c r="AA113" i="2"/>
  <c r="X113" i="2"/>
  <c r="W113" i="2"/>
  <c r="U113" i="2"/>
  <c r="R113" i="2"/>
  <c r="N113" i="2"/>
  <c r="O113" i="2" s="1"/>
  <c r="L113" i="2"/>
  <c r="I113" i="2"/>
  <c r="H113" i="2"/>
  <c r="F113" i="2"/>
  <c r="C113" i="2"/>
  <c r="AC112" i="2"/>
  <c r="AD112" i="2" s="1"/>
  <c r="AA112" i="2"/>
  <c r="W112" i="2"/>
  <c r="X112" i="2" s="1"/>
  <c r="U112" i="2"/>
  <c r="R112" i="2"/>
  <c r="N112" i="2"/>
  <c r="O112" i="2" s="1"/>
  <c r="L112" i="2"/>
  <c r="I112" i="2"/>
  <c r="H112" i="2"/>
  <c r="F112" i="2"/>
  <c r="C112" i="2"/>
  <c r="AC111" i="2"/>
  <c r="AD111" i="2" s="1"/>
  <c r="AA111" i="2"/>
  <c r="X111" i="2"/>
  <c r="W111" i="2"/>
  <c r="U111" i="2"/>
  <c r="R111" i="2"/>
  <c r="O111" i="2"/>
  <c r="N111" i="2"/>
  <c r="L111" i="2"/>
  <c r="I111" i="2"/>
  <c r="H111" i="2"/>
  <c r="F111" i="2"/>
  <c r="C111" i="2"/>
  <c r="AC110" i="2"/>
  <c r="AD110" i="2" s="1"/>
  <c r="AA110" i="2"/>
  <c r="W110" i="2"/>
  <c r="X110" i="2" s="1"/>
  <c r="U110" i="2"/>
  <c r="R110" i="2"/>
  <c r="N110" i="2"/>
  <c r="O110" i="2" s="1"/>
  <c r="L110" i="2"/>
  <c r="H110" i="2"/>
  <c r="I110" i="2" s="1"/>
  <c r="F110" i="2"/>
  <c r="C110" i="2"/>
  <c r="AD109" i="2"/>
  <c r="AC109" i="2"/>
  <c r="AA109" i="2"/>
  <c r="X109" i="2"/>
  <c r="W109" i="2"/>
  <c r="U109" i="2"/>
  <c r="R109" i="2"/>
  <c r="O109" i="2"/>
  <c r="N109" i="2"/>
  <c r="L109" i="2"/>
  <c r="H109" i="2"/>
  <c r="I109" i="2" s="1"/>
  <c r="F109" i="2"/>
  <c r="C109" i="2"/>
  <c r="AD108" i="2"/>
  <c r="AC108" i="2"/>
  <c r="AA108" i="2"/>
  <c r="W108" i="2"/>
  <c r="X108" i="2" s="1"/>
  <c r="U108" i="2"/>
  <c r="R108" i="2"/>
  <c r="N108" i="2"/>
  <c r="O108" i="2" s="1"/>
  <c r="L108" i="2"/>
  <c r="H108" i="2"/>
  <c r="I108" i="2" s="1"/>
  <c r="F108" i="2"/>
  <c r="C108" i="2"/>
  <c r="AC107" i="2"/>
  <c r="AD107" i="2" s="1"/>
  <c r="AA107" i="2"/>
  <c r="W107" i="2"/>
  <c r="X107" i="2" s="1"/>
  <c r="U107" i="2"/>
  <c r="R107" i="2"/>
  <c r="O107" i="2"/>
  <c r="N107" i="2"/>
  <c r="L107" i="2"/>
  <c r="H107" i="2"/>
  <c r="I107" i="2" s="1"/>
  <c r="F107" i="2"/>
  <c r="C107" i="2"/>
  <c r="AD106" i="2"/>
  <c r="AC106" i="2"/>
  <c r="AA106" i="2"/>
  <c r="W106" i="2"/>
  <c r="X106" i="2" s="1"/>
  <c r="U106" i="2"/>
  <c r="R106" i="2"/>
  <c r="N106" i="2"/>
  <c r="O106" i="2" s="1"/>
  <c r="L106" i="2"/>
  <c r="H106" i="2"/>
  <c r="I106" i="2" s="1"/>
  <c r="F106" i="2"/>
  <c r="C106" i="2"/>
  <c r="AC105" i="2"/>
  <c r="AD105" i="2" s="1"/>
  <c r="AA105" i="2"/>
  <c r="X105" i="2"/>
  <c r="W105" i="2"/>
  <c r="U105" i="2"/>
  <c r="R105" i="2"/>
  <c r="N105" i="2"/>
  <c r="O105" i="2" s="1"/>
  <c r="L105" i="2"/>
  <c r="H105" i="2"/>
  <c r="I105" i="2" s="1"/>
  <c r="F105" i="2"/>
  <c r="C105" i="2"/>
  <c r="AC104" i="2"/>
  <c r="AD104" i="2" s="1"/>
  <c r="AA104" i="2"/>
  <c r="X104" i="2"/>
  <c r="W104" i="2"/>
  <c r="U104" i="2"/>
  <c r="R104" i="2"/>
  <c r="N104" i="2"/>
  <c r="O104" i="2" s="1"/>
  <c r="L104" i="2"/>
  <c r="I104" i="2"/>
  <c r="H104" i="2"/>
  <c r="F104" i="2"/>
  <c r="C104" i="2"/>
  <c r="AC103" i="2"/>
  <c r="AD103" i="2" s="1"/>
  <c r="AA103" i="2"/>
  <c r="X103" i="2"/>
  <c r="W103" i="2"/>
  <c r="U103" i="2"/>
  <c r="R103" i="2"/>
  <c r="O103" i="2"/>
  <c r="N103" i="2"/>
  <c r="L103" i="2"/>
  <c r="I103" i="2"/>
  <c r="H103" i="2"/>
  <c r="F103" i="2"/>
  <c r="C103" i="2"/>
  <c r="AC102" i="2"/>
  <c r="AD102" i="2" s="1"/>
  <c r="AA102" i="2"/>
  <c r="W102" i="2"/>
  <c r="X102" i="2" s="1"/>
  <c r="U102" i="2"/>
  <c r="R102" i="2"/>
  <c r="O102" i="2"/>
  <c r="N102" i="2"/>
  <c r="L102" i="2"/>
  <c r="H102" i="2"/>
  <c r="I102" i="2" s="1"/>
  <c r="F102" i="2"/>
  <c r="C102" i="2"/>
  <c r="AD101" i="2"/>
  <c r="AC101" i="2"/>
  <c r="AA101" i="2"/>
  <c r="X101" i="2"/>
  <c r="W101" i="2"/>
  <c r="U101" i="2"/>
  <c r="R101" i="2"/>
  <c r="O101" i="2"/>
  <c r="N101" i="2"/>
  <c r="L101" i="2"/>
  <c r="I101" i="2"/>
  <c r="H101" i="2"/>
  <c r="F101" i="2"/>
  <c r="C101" i="2"/>
  <c r="AC100" i="2"/>
  <c r="AD100" i="2" s="1"/>
  <c r="AA100" i="2"/>
  <c r="W100" i="2"/>
  <c r="X100" i="2" s="1"/>
  <c r="U100" i="2"/>
  <c r="R100" i="2"/>
  <c r="N100" i="2"/>
  <c r="O100" i="2" s="1"/>
  <c r="L100" i="2"/>
  <c r="H100" i="2"/>
  <c r="I100" i="2" s="1"/>
  <c r="F100" i="2"/>
  <c r="C100" i="2"/>
  <c r="AC99" i="2"/>
  <c r="AD99" i="2" s="1"/>
  <c r="AA99" i="2"/>
  <c r="W99" i="2"/>
  <c r="X99" i="2" s="1"/>
  <c r="U99" i="2"/>
  <c r="R99" i="2"/>
  <c r="O99" i="2"/>
  <c r="N99" i="2"/>
  <c r="L99" i="2"/>
  <c r="H99" i="2"/>
  <c r="I99" i="2" s="1"/>
  <c r="F99" i="2"/>
  <c r="C99" i="2"/>
  <c r="AD98" i="2"/>
  <c r="AC98" i="2"/>
  <c r="AA98" i="2"/>
  <c r="W98" i="2"/>
  <c r="X98" i="2" s="1"/>
  <c r="U98" i="2"/>
  <c r="R98" i="2"/>
  <c r="N98" i="2"/>
  <c r="O98" i="2" s="1"/>
  <c r="L98" i="2"/>
  <c r="H98" i="2"/>
  <c r="I98" i="2" s="1"/>
  <c r="F98" i="2"/>
  <c r="C98" i="2"/>
  <c r="AC97" i="2"/>
  <c r="AD97" i="2" s="1"/>
  <c r="AA97" i="2"/>
  <c r="X97" i="2"/>
  <c r="W97" i="2"/>
  <c r="U97" i="2"/>
  <c r="R97" i="2"/>
  <c r="O97" i="2"/>
  <c r="N97" i="2"/>
  <c r="L97" i="2"/>
  <c r="H97" i="2"/>
  <c r="I97" i="2" s="1"/>
  <c r="F97" i="2"/>
  <c r="C97" i="2"/>
  <c r="AC96" i="2"/>
  <c r="AD96" i="2" s="1"/>
  <c r="AA96" i="2"/>
  <c r="X96" i="2"/>
  <c r="W96" i="2"/>
  <c r="U96" i="2"/>
  <c r="R96" i="2"/>
  <c r="N96" i="2"/>
  <c r="O96" i="2" s="1"/>
  <c r="L96" i="2"/>
  <c r="I96" i="2"/>
  <c r="H96" i="2"/>
  <c r="F96" i="2"/>
  <c r="C96" i="2"/>
  <c r="AC95" i="2"/>
  <c r="AD95" i="2" s="1"/>
  <c r="AA95" i="2"/>
  <c r="X95" i="2"/>
  <c r="W95" i="2"/>
  <c r="U95" i="2"/>
  <c r="R95" i="2"/>
  <c r="O95" i="2"/>
  <c r="N95" i="2"/>
  <c r="L95" i="2"/>
  <c r="H95" i="2"/>
  <c r="I95" i="2" s="1"/>
  <c r="F95" i="2"/>
  <c r="C95" i="2"/>
  <c r="AD94" i="2"/>
  <c r="AC94" i="2"/>
  <c r="AA94" i="2"/>
  <c r="W94" i="2"/>
  <c r="X94" i="2" s="1"/>
  <c r="U94" i="2"/>
  <c r="R94" i="2"/>
  <c r="N94" i="2"/>
  <c r="O94" i="2" s="1"/>
  <c r="L94" i="2"/>
  <c r="H94" i="2"/>
  <c r="I94" i="2" s="1"/>
  <c r="F94" i="2"/>
  <c r="C94" i="2"/>
  <c r="AD92" i="2"/>
  <c r="AC92" i="2"/>
  <c r="AA92" i="2"/>
  <c r="X92" i="2"/>
  <c r="W92" i="2"/>
  <c r="U92" i="2"/>
  <c r="R92" i="2"/>
  <c r="O92" i="2"/>
  <c r="N92" i="2"/>
  <c r="L92" i="2"/>
  <c r="H92" i="2"/>
  <c r="I92" i="2" s="1"/>
  <c r="F92" i="2"/>
  <c r="C92" i="2"/>
  <c r="AD91" i="2"/>
  <c r="AC91" i="2"/>
  <c r="AA91" i="2"/>
  <c r="W91" i="2"/>
  <c r="X91" i="2" s="1"/>
  <c r="U91" i="2"/>
  <c r="R91" i="2"/>
  <c r="N91" i="2"/>
  <c r="O91" i="2" s="1"/>
  <c r="L91" i="2"/>
  <c r="H91" i="2"/>
  <c r="I91" i="2" s="1"/>
  <c r="F91" i="2"/>
  <c r="C91" i="2"/>
  <c r="AC90" i="2"/>
  <c r="AD90" i="2" s="1"/>
  <c r="AA90" i="2"/>
  <c r="X90" i="2"/>
  <c r="W90" i="2"/>
  <c r="U90" i="2"/>
  <c r="R90" i="2"/>
  <c r="O90" i="2"/>
  <c r="N90" i="2"/>
  <c r="L90" i="2"/>
  <c r="H90" i="2"/>
  <c r="I90" i="2" s="1"/>
  <c r="F90" i="2"/>
  <c r="C90" i="2"/>
  <c r="AC89" i="2"/>
  <c r="AD89" i="2" s="1"/>
  <c r="AA89" i="2"/>
  <c r="W89" i="2"/>
  <c r="X89" i="2" s="1"/>
  <c r="U89" i="2"/>
  <c r="R89" i="2"/>
  <c r="N89" i="2"/>
  <c r="O89" i="2" s="1"/>
  <c r="L89" i="2"/>
  <c r="H89" i="2"/>
  <c r="I89" i="2" s="1"/>
  <c r="F89" i="2"/>
  <c r="C89" i="2"/>
  <c r="AA88" i="2"/>
  <c r="Z88" i="2"/>
  <c r="AC88" i="2" s="1"/>
  <c r="AD88" i="2" s="1"/>
  <c r="U88" i="2"/>
  <c r="T88" i="2"/>
  <c r="W88" i="2" s="1"/>
  <c r="X88" i="2" s="1"/>
  <c r="R88" i="2"/>
  <c r="Q88" i="2"/>
  <c r="K88" i="2"/>
  <c r="L88" i="2" s="1"/>
  <c r="E88" i="2"/>
  <c r="F88" i="2" s="1"/>
  <c r="B88" i="2"/>
  <c r="N88" i="2" s="1"/>
  <c r="O88" i="2" s="1"/>
  <c r="AC87" i="2"/>
  <c r="AD87" i="2" s="1"/>
  <c r="AA87" i="2"/>
  <c r="W87" i="2"/>
  <c r="X87" i="2" s="1"/>
  <c r="U87" i="2"/>
  <c r="R87" i="2"/>
  <c r="O87" i="2"/>
  <c r="N87" i="2"/>
  <c r="L87" i="2"/>
  <c r="H87" i="2"/>
  <c r="I87" i="2" s="1"/>
  <c r="F87" i="2"/>
  <c r="C87" i="2"/>
  <c r="AC86" i="2"/>
  <c r="AD86" i="2" s="1"/>
  <c r="AA86" i="2"/>
  <c r="W86" i="2"/>
  <c r="X86" i="2" s="1"/>
  <c r="U86" i="2"/>
  <c r="R86" i="2"/>
  <c r="N86" i="2"/>
  <c r="O86" i="2" s="1"/>
  <c r="L86" i="2"/>
  <c r="H86" i="2"/>
  <c r="I86" i="2" s="1"/>
  <c r="F86" i="2"/>
  <c r="C86" i="2"/>
  <c r="AC85" i="2"/>
  <c r="AD85" i="2" s="1"/>
  <c r="AA85" i="2"/>
  <c r="X85" i="2"/>
  <c r="W85" i="2"/>
  <c r="U85" i="2"/>
  <c r="R85" i="2"/>
  <c r="O85" i="2"/>
  <c r="N85" i="2"/>
  <c r="L85" i="2"/>
  <c r="I85" i="2"/>
  <c r="H85" i="2"/>
  <c r="F85" i="2"/>
  <c r="C85" i="2"/>
  <c r="AC84" i="2"/>
  <c r="AD84" i="2" s="1"/>
  <c r="AA84" i="2"/>
  <c r="X84" i="2"/>
  <c r="W84" i="2"/>
  <c r="U84" i="2"/>
  <c r="R84" i="2"/>
  <c r="N84" i="2"/>
  <c r="O84" i="2" s="1"/>
  <c r="L84" i="2"/>
  <c r="I84" i="2"/>
  <c r="H84" i="2"/>
  <c r="F84" i="2"/>
  <c r="C84" i="2"/>
  <c r="AC83" i="2"/>
  <c r="AD83" i="2" s="1"/>
  <c r="AA83" i="2"/>
  <c r="X83" i="2"/>
  <c r="W83" i="2"/>
  <c r="U83" i="2"/>
  <c r="R83" i="2"/>
  <c r="O83" i="2"/>
  <c r="N83" i="2"/>
  <c r="L83" i="2"/>
  <c r="H83" i="2"/>
  <c r="I83" i="2" s="1"/>
  <c r="F83" i="2"/>
  <c r="C83" i="2"/>
  <c r="AD82" i="2"/>
  <c r="AC82" i="2"/>
  <c r="AA82" i="2"/>
  <c r="W82" i="2"/>
  <c r="X82" i="2" s="1"/>
  <c r="U82" i="2"/>
  <c r="R82" i="2"/>
  <c r="N82" i="2"/>
  <c r="O82" i="2" s="1"/>
  <c r="L82" i="2"/>
  <c r="H82" i="2"/>
  <c r="I82" i="2" s="1"/>
  <c r="F82" i="2"/>
  <c r="C82" i="2"/>
  <c r="AD81" i="2"/>
  <c r="AC81" i="2"/>
  <c r="AA81" i="2"/>
  <c r="X81" i="2"/>
  <c r="W81" i="2"/>
  <c r="U81" i="2"/>
  <c r="R81" i="2"/>
  <c r="O81" i="2"/>
  <c r="N81" i="2"/>
  <c r="L81" i="2"/>
  <c r="H81" i="2"/>
  <c r="I81" i="2" s="1"/>
  <c r="F81" i="2"/>
  <c r="C81" i="2"/>
  <c r="AC80" i="2"/>
  <c r="AD80" i="2" s="1"/>
  <c r="AA80" i="2"/>
  <c r="W80" i="2"/>
  <c r="X80" i="2" s="1"/>
  <c r="U80" i="2"/>
  <c r="R80" i="2"/>
  <c r="N80" i="2"/>
  <c r="O80" i="2" s="1"/>
  <c r="L80" i="2"/>
  <c r="H80" i="2"/>
  <c r="I80" i="2" s="1"/>
  <c r="F80" i="2"/>
  <c r="C80" i="2"/>
  <c r="AC79" i="2"/>
  <c r="AD79" i="2" s="1"/>
  <c r="AA79" i="2"/>
  <c r="X79" i="2"/>
  <c r="W79" i="2"/>
  <c r="U79" i="2"/>
  <c r="R79" i="2"/>
  <c r="O79" i="2"/>
  <c r="N79" i="2"/>
  <c r="L79" i="2"/>
  <c r="H79" i="2"/>
  <c r="I79" i="2" s="1"/>
  <c r="F79" i="2"/>
  <c r="C79" i="2"/>
  <c r="AC78" i="2"/>
  <c r="AD78" i="2" s="1"/>
  <c r="AA78" i="2"/>
  <c r="W78" i="2"/>
  <c r="X78" i="2" s="1"/>
  <c r="U78" i="2"/>
  <c r="R78" i="2"/>
  <c r="N78" i="2"/>
  <c r="O78" i="2" s="1"/>
  <c r="L78" i="2"/>
  <c r="H78" i="2"/>
  <c r="I78" i="2" s="1"/>
  <c r="F78" i="2"/>
  <c r="C78" i="2"/>
  <c r="AC77" i="2"/>
  <c r="AD77" i="2" s="1"/>
  <c r="AA77" i="2"/>
  <c r="X77" i="2"/>
  <c r="W77" i="2"/>
  <c r="U77" i="2"/>
  <c r="R77" i="2"/>
  <c r="O77" i="2"/>
  <c r="N77" i="2"/>
  <c r="L77" i="2"/>
  <c r="H77" i="2"/>
  <c r="I77" i="2" s="1"/>
  <c r="F77" i="2"/>
  <c r="C77" i="2"/>
  <c r="AC76" i="2"/>
  <c r="AD76" i="2" s="1"/>
  <c r="AA76" i="2"/>
  <c r="W76" i="2"/>
  <c r="X76" i="2" s="1"/>
  <c r="U76" i="2"/>
  <c r="R76" i="2"/>
  <c r="N76" i="2"/>
  <c r="O76" i="2" s="1"/>
  <c r="L76" i="2"/>
  <c r="I76" i="2"/>
  <c r="H76" i="2"/>
  <c r="F76" i="2"/>
  <c r="C76" i="2"/>
  <c r="AC75" i="2"/>
  <c r="AD75" i="2" s="1"/>
  <c r="AA75" i="2"/>
  <c r="X75" i="2"/>
  <c r="W75" i="2"/>
  <c r="U75" i="2"/>
  <c r="R75" i="2"/>
  <c r="O75" i="2"/>
  <c r="N75" i="2"/>
  <c r="L75" i="2"/>
  <c r="H75" i="2"/>
  <c r="I75" i="2" s="1"/>
  <c r="F75" i="2"/>
  <c r="C75" i="2"/>
  <c r="Z73" i="2"/>
  <c r="AA73" i="2" s="1"/>
  <c r="T73" i="2"/>
  <c r="U73" i="2" s="1"/>
  <c r="R73" i="2"/>
  <c r="Q73" i="2"/>
  <c r="AC73" i="2" s="1"/>
  <c r="AD73" i="2" s="1"/>
  <c r="L73" i="2"/>
  <c r="K73" i="2"/>
  <c r="E73" i="2"/>
  <c r="F73" i="2" s="1"/>
  <c r="B73" i="2"/>
  <c r="AC72" i="2"/>
  <c r="AD72" i="2" s="1"/>
  <c r="AA72" i="2"/>
  <c r="W72" i="2"/>
  <c r="X72" i="2" s="1"/>
  <c r="U72" i="2"/>
  <c r="R72" i="2"/>
  <c r="N72" i="2"/>
  <c r="O72" i="2" s="1"/>
  <c r="L72" i="2"/>
  <c r="I72" i="2"/>
  <c r="H72" i="2"/>
  <c r="F72" i="2"/>
  <c r="C72" i="2"/>
  <c r="AC71" i="2"/>
  <c r="AD71" i="2" s="1"/>
  <c r="AA71" i="2"/>
  <c r="X71" i="2"/>
  <c r="W71" i="2"/>
  <c r="U71" i="2"/>
  <c r="R71" i="2"/>
  <c r="O71" i="2"/>
  <c r="N71" i="2"/>
  <c r="L71" i="2"/>
  <c r="H71" i="2"/>
  <c r="I71" i="2" s="1"/>
  <c r="F71" i="2"/>
  <c r="C71" i="2"/>
  <c r="AD70" i="2"/>
  <c r="AC70" i="2"/>
  <c r="AA70" i="2"/>
  <c r="W70" i="2"/>
  <c r="X70" i="2" s="1"/>
  <c r="U70" i="2"/>
  <c r="R70" i="2"/>
  <c r="N70" i="2"/>
  <c r="O70" i="2" s="1"/>
  <c r="L70" i="2"/>
  <c r="H70" i="2"/>
  <c r="I70" i="2" s="1"/>
  <c r="F70" i="2"/>
  <c r="C70" i="2"/>
  <c r="AD69" i="2"/>
  <c r="AC69" i="2"/>
  <c r="AA69" i="2"/>
  <c r="X69" i="2"/>
  <c r="W69" i="2"/>
  <c r="U69" i="2"/>
  <c r="R69" i="2"/>
  <c r="O69" i="2"/>
  <c r="N69" i="2"/>
  <c r="L69" i="2"/>
  <c r="H69" i="2"/>
  <c r="I69" i="2" s="1"/>
  <c r="F69" i="2"/>
  <c r="C69" i="2"/>
  <c r="AD68" i="2"/>
  <c r="AC68" i="2"/>
  <c r="AA68" i="2"/>
  <c r="W68" i="2"/>
  <c r="X68" i="2" s="1"/>
  <c r="U68" i="2"/>
  <c r="R68" i="2"/>
  <c r="N68" i="2"/>
  <c r="O68" i="2" s="1"/>
  <c r="L68" i="2"/>
  <c r="H68" i="2"/>
  <c r="I68" i="2" s="1"/>
  <c r="F68" i="2"/>
  <c r="C68" i="2"/>
  <c r="AC67" i="2"/>
  <c r="AD67" i="2" s="1"/>
  <c r="AA67" i="2"/>
  <c r="W67" i="2"/>
  <c r="X67" i="2" s="1"/>
  <c r="U67" i="2"/>
  <c r="R67" i="2"/>
  <c r="O67" i="2"/>
  <c r="N67" i="2"/>
  <c r="L67" i="2"/>
  <c r="H67" i="2"/>
  <c r="I67" i="2" s="1"/>
  <c r="F67" i="2"/>
  <c r="C67" i="2"/>
  <c r="AD66" i="2"/>
  <c r="AC66" i="2"/>
  <c r="AA66" i="2"/>
  <c r="W66" i="2"/>
  <c r="X66" i="2" s="1"/>
  <c r="U66" i="2"/>
  <c r="R66" i="2"/>
  <c r="N66" i="2"/>
  <c r="O66" i="2" s="1"/>
  <c r="L66" i="2"/>
  <c r="H66" i="2"/>
  <c r="I66" i="2" s="1"/>
  <c r="F66" i="2"/>
  <c r="C66" i="2"/>
  <c r="AC65" i="2"/>
  <c r="AD65" i="2" s="1"/>
  <c r="AA65" i="2"/>
  <c r="X65" i="2"/>
  <c r="W65" i="2"/>
  <c r="U65" i="2"/>
  <c r="R65" i="2"/>
  <c r="N65" i="2"/>
  <c r="O65" i="2" s="1"/>
  <c r="L65" i="2"/>
  <c r="I65" i="2"/>
  <c r="H65" i="2"/>
  <c r="F65" i="2"/>
  <c r="C65" i="2"/>
  <c r="AC64" i="2"/>
  <c r="AD64" i="2" s="1"/>
  <c r="AA64" i="2"/>
  <c r="X64" i="2"/>
  <c r="W64" i="2"/>
  <c r="U64" i="2"/>
  <c r="R64" i="2"/>
  <c r="N64" i="2"/>
  <c r="O64" i="2" s="1"/>
  <c r="L64" i="2"/>
  <c r="I64" i="2"/>
  <c r="H64" i="2"/>
  <c r="F64" i="2"/>
  <c r="C64" i="2"/>
  <c r="Z62" i="2"/>
  <c r="T62" i="2"/>
  <c r="W62" i="2" s="1"/>
  <c r="X62" i="2" s="1"/>
  <c r="Q62" i="2"/>
  <c r="R62" i="2" s="1"/>
  <c r="O62" i="2"/>
  <c r="N62" i="2"/>
  <c r="L62" i="2"/>
  <c r="K62" i="2"/>
  <c r="I62" i="2"/>
  <c r="H62" i="2"/>
  <c r="E62" i="2"/>
  <c r="F62" i="2" s="1"/>
  <c r="B62" i="2"/>
  <c r="C62" i="2" s="1"/>
  <c r="Z61" i="2"/>
  <c r="AC61" i="2" s="1"/>
  <c r="AD61" i="2" s="1"/>
  <c r="U61" i="2"/>
  <c r="T61" i="2"/>
  <c r="W61" i="2" s="1"/>
  <c r="X61" i="2" s="1"/>
  <c r="R61" i="2"/>
  <c r="Q61" i="2"/>
  <c r="N61" i="2"/>
  <c r="O61" i="2" s="1"/>
  <c r="K61" i="2"/>
  <c r="L61" i="2" s="1"/>
  <c r="E61" i="2"/>
  <c r="F61" i="2" s="1"/>
  <c r="C61" i="2"/>
  <c r="B61" i="2"/>
  <c r="H61" i="2" s="1"/>
  <c r="I61" i="2" s="1"/>
  <c r="AC60" i="2"/>
  <c r="AD60" i="2" s="1"/>
  <c r="AA60" i="2"/>
  <c r="W60" i="2"/>
  <c r="X60" i="2" s="1"/>
  <c r="U60" i="2"/>
  <c r="R60" i="2"/>
  <c r="O60" i="2"/>
  <c r="N60" i="2"/>
  <c r="L60" i="2"/>
  <c r="H60" i="2"/>
  <c r="I60" i="2" s="1"/>
  <c r="F60" i="2"/>
  <c r="C60" i="2"/>
  <c r="AC59" i="2"/>
  <c r="AD59" i="2" s="1"/>
  <c r="AA59" i="2"/>
  <c r="W59" i="2"/>
  <c r="X59" i="2" s="1"/>
  <c r="U59" i="2"/>
  <c r="R59" i="2"/>
  <c r="N59" i="2"/>
  <c r="O59" i="2" s="1"/>
  <c r="L59" i="2"/>
  <c r="H59" i="2"/>
  <c r="I59" i="2" s="1"/>
  <c r="F59" i="2"/>
  <c r="C59" i="2"/>
  <c r="AC58" i="2"/>
  <c r="AD58" i="2" s="1"/>
  <c r="AA58" i="2"/>
  <c r="X58" i="2"/>
  <c r="W58" i="2"/>
  <c r="U58" i="2"/>
  <c r="R58" i="2"/>
  <c r="N58" i="2"/>
  <c r="O58" i="2" s="1"/>
  <c r="L58" i="2"/>
  <c r="I58" i="2"/>
  <c r="H58" i="2"/>
  <c r="F58" i="2"/>
  <c r="C58" i="2"/>
  <c r="AC57" i="2"/>
  <c r="AD57" i="2" s="1"/>
  <c r="AA57" i="2"/>
  <c r="W57" i="2"/>
  <c r="X57" i="2" s="1"/>
  <c r="U57" i="2"/>
  <c r="R57" i="2"/>
  <c r="N57" i="2"/>
  <c r="O57" i="2" s="1"/>
  <c r="L57" i="2"/>
  <c r="I57" i="2"/>
  <c r="H57" i="2"/>
  <c r="F57" i="2"/>
  <c r="C57" i="2"/>
  <c r="AC56" i="2"/>
  <c r="AD56" i="2" s="1"/>
  <c r="AA56" i="2"/>
  <c r="X56" i="2"/>
  <c r="W56" i="2"/>
  <c r="U56" i="2"/>
  <c r="R56" i="2"/>
  <c r="O56" i="2"/>
  <c r="N56" i="2"/>
  <c r="L56" i="2"/>
  <c r="H56" i="2"/>
  <c r="I56" i="2" s="1"/>
  <c r="F56" i="2"/>
  <c r="C56" i="2"/>
  <c r="AC55" i="2"/>
  <c r="AD55" i="2" s="1"/>
  <c r="AA55" i="2"/>
  <c r="W55" i="2"/>
  <c r="X55" i="2" s="1"/>
  <c r="U55" i="2"/>
  <c r="R55" i="2"/>
  <c r="N55" i="2"/>
  <c r="O55" i="2" s="1"/>
  <c r="L55" i="2"/>
  <c r="H55" i="2"/>
  <c r="I55" i="2" s="1"/>
  <c r="F55" i="2"/>
  <c r="C55" i="2"/>
  <c r="AD54" i="2"/>
  <c r="AC54" i="2"/>
  <c r="AA54" i="2"/>
  <c r="X54" i="2"/>
  <c r="W54" i="2"/>
  <c r="U54" i="2"/>
  <c r="R54" i="2"/>
  <c r="O54" i="2"/>
  <c r="N54" i="2"/>
  <c r="L54" i="2"/>
  <c r="H54" i="2"/>
  <c r="I54" i="2" s="1"/>
  <c r="F54" i="2"/>
  <c r="C54" i="2"/>
  <c r="AC53" i="2"/>
  <c r="AD53" i="2" s="1"/>
  <c r="AA53" i="2"/>
  <c r="W53" i="2"/>
  <c r="X53" i="2" s="1"/>
  <c r="U53" i="2"/>
  <c r="R53" i="2"/>
  <c r="N53" i="2"/>
  <c r="O53" i="2" s="1"/>
  <c r="L53" i="2"/>
  <c r="H53" i="2"/>
  <c r="I53" i="2" s="1"/>
  <c r="F53" i="2"/>
  <c r="C53" i="2"/>
  <c r="AC52" i="2"/>
  <c r="AD52" i="2" s="1"/>
  <c r="AA52" i="2"/>
  <c r="W52" i="2"/>
  <c r="X52" i="2" s="1"/>
  <c r="U52" i="2"/>
  <c r="R52" i="2"/>
  <c r="O52" i="2"/>
  <c r="N52" i="2"/>
  <c r="L52" i="2"/>
  <c r="H52" i="2"/>
  <c r="I52" i="2" s="1"/>
  <c r="F52" i="2"/>
  <c r="C52" i="2"/>
  <c r="AC51" i="2"/>
  <c r="AD51" i="2" s="1"/>
  <c r="AA51" i="2"/>
  <c r="W51" i="2"/>
  <c r="X51" i="2" s="1"/>
  <c r="U51" i="2"/>
  <c r="R51" i="2"/>
  <c r="N51" i="2"/>
  <c r="O51" i="2" s="1"/>
  <c r="L51" i="2"/>
  <c r="H51" i="2"/>
  <c r="I51" i="2" s="1"/>
  <c r="F51" i="2"/>
  <c r="C51" i="2"/>
  <c r="AC50" i="2"/>
  <c r="AD50" i="2" s="1"/>
  <c r="AA50" i="2"/>
  <c r="X50" i="2"/>
  <c r="W50" i="2"/>
  <c r="U50" i="2"/>
  <c r="R50" i="2"/>
  <c r="O50" i="2"/>
  <c r="N50" i="2"/>
  <c r="L50" i="2"/>
  <c r="H50" i="2"/>
  <c r="I50" i="2" s="1"/>
  <c r="F50" i="2"/>
  <c r="C50" i="2"/>
  <c r="AC49" i="2"/>
  <c r="AD49" i="2" s="1"/>
  <c r="AA49" i="2"/>
  <c r="X49" i="2"/>
  <c r="W49" i="2"/>
  <c r="U49" i="2"/>
  <c r="R49" i="2"/>
  <c r="N49" i="2"/>
  <c r="O49" i="2" s="1"/>
  <c r="L49" i="2"/>
  <c r="I49" i="2"/>
  <c r="H49" i="2"/>
  <c r="F49" i="2"/>
  <c r="C49" i="2"/>
  <c r="AC48" i="2"/>
  <c r="AD48" i="2" s="1"/>
  <c r="AA48" i="2"/>
  <c r="X48" i="2"/>
  <c r="W48" i="2"/>
  <c r="U48" i="2"/>
  <c r="R48" i="2"/>
  <c r="O48" i="2"/>
  <c r="N48" i="2"/>
  <c r="L48" i="2"/>
  <c r="I48" i="2"/>
  <c r="H48" i="2"/>
  <c r="F48" i="2"/>
  <c r="C48" i="2"/>
  <c r="AD47" i="2"/>
  <c r="AC47" i="2"/>
  <c r="AA47" i="2"/>
  <c r="W47" i="2"/>
  <c r="X47" i="2" s="1"/>
  <c r="U47" i="2"/>
  <c r="R47" i="2"/>
  <c r="O47" i="2"/>
  <c r="N47" i="2"/>
  <c r="L47" i="2"/>
  <c r="H47" i="2"/>
  <c r="I47" i="2" s="1"/>
  <c r="F47" i="2"/>
  <c r="C47" i="2"/>
  <c r="AD46" i="2"/>
  <c r="AC46" i="2"/>
  <c r="AA46" i="2"/>
  <c r="X46" i="2"/>
  <c r="W46" i="2"/>
  <c r="U46" i="2"/>
  <c r="R46" i="2"/>
  <c r="O46" i="2"/>
  <c r="N46" i="2"/>
  <c r="L46" i="2"/>
  <c r="I46" i="2"/>
  <c r="H46" i="2"/>
  <c r="F46" i="2"/>
  <c r="C46" i="2"/>
  <c r="AC44" i="2"/>
  <c r="AD44" i="2" s="1"/>
  <c r="AA44" i="2"/>
  <c r="W44" i="2"/>
  <c r="X44" i="2" s="1"/>
  <c r="U44" i="2"/>
  <c r="R44" i="2"/>
  <c r="N44" i="2"/>
  <c r="O44" i="2" s="1"/>
  <c r="L44" i="2"/>
  <c r="H44" i="2"/>
  <c r="I44" i="2" s="1"/>
  <c r="F44" i="2"/>
  <c r="C44" i="2"/>
  <c r="AC43" i="2"/>
  <c r="AD43" i="2" s="1"/>
  <c r="AA43" i="2"/>
  <c r="W43" i="2"/>
  <c r="X43" i="2" s="1"/>
  <c r="U43" i="2"/>
  <c r="R43" i="2"/>
  <c r="O43" i="2"/>
  <c r="N43" i="2"/>
  <c r="L43" i="2"/>
  <c r="H43" i="2"/>
  <c r="I43" i="2" s="1"/>
  <c r="F43" i="2"/>
  <c r="C43" i="2"/>
  <c r="AD42" i="2"/>
  <c r="AC42" i="2"/>
  <c r="AA42" i="2"/>
  <c r="W42" i="2"/>
  <c r="X42" i="2" s="1"/>
  <c r="U42" i="2"/>
  <c r="R42" i="2"/>
  <c r="N42" i="2"/>
  <c r="O42" i="2" s="1"/>
  <c r="L42" i="2"/>
  <c r="H42" i="2"/>
  <c r="I42" i="2" s="1"/>
  <c r="F42" i="2"/>
  <c r="C42" i="2"/>
  <c r="Z40" i="2"/>
  <c r="AC40" i="2" s="1"/>
  <c r="AD40" i="2" s="1"/>
  <c r="T40" i="2"/>
  <c r="W40" i="2" s="1"/>
  <c r="X40" i="2" s="1"/>
  <c r="R40" i="2"/>
  <c r="Q40" i="2"/>
  <c r="K40" i="2"/>
  <c r="L40" i="2" s="1"/>
  <c r="E40" i="2"/>
  <c r="F40" i="2" s="1"/>
  <c r="B40" i="2"/>
  <c r="N40" i="2" s="1"/>
  <c r="O40" i="2" s="1"/>
  <c r="AC39" i="2"/>
  <c r="AD39" i="2" s="1"/>
  <c r="AA39" i="2"/>
  <c r="X39" i="2"/>
  <c r="W39" i="2"/>
  <c r="U39" i="2"/>
  <c r="R39" i="2"/>
  <c r="O39" i="2"/>
  <c r="N39" i="2"/>
  <c r="L39" i="2"/>
  <c r="H39" i="2"/>
  <c r="I39" i="2" s="1"/>
  <c r="F39" i="2"/>
  <c r="C39" i="2"/>
  <c r="AD38" i="2"/>
  <c r="AC38" i="2"/>
  <c r="AA38" i="2"/>
  <c r="W38" i="2"/>
  <c r="X38" i="2" s="1"/>
  <c r="U38" i="2"/>
  <c r="R38" i="2"/>
  <c r="N38" i="2"/>
  <c r="O38" i="2" s="1"/>
  <c r="L38" i="2"/>
  <c r="H38" i="2"/>
  <c r="I38" i="2" s="1"/>
  <c r="F38" i="2"/>
  <c r="C38" i="2"/>
  <c r="AC37" i="2"/>
  <c r="AD37" i="2" s="1"/>
  <c r="AA37" i="2"/>
  <c r="X37" i="2"/>
  <c r="W37" i="2"/>
  <c r="U37" i="2"/>
  <c r="R37" i="2"/>
  <c r="N37" i="2"/>
  <c r="O37" i="2" s="1"/>
  <c r="L37" i="2"/>
  <c r="H37" i="2"/>
  <c r="I37" i="2" s="1"/>
  <c r="F37" i="2"/>
  <c r="C37" i="2"/>
  <c r="AC36" i="2"/>
  <c r="AD36" i="2" s="1"/>
  <c r="AA36" i="2"/>
  <c r="X36" i="2"/>
  <c r="W36" i="2"/>
  <c r="U36" i="2"/>
  <c r="R36" i="2"/>
  <c r="N36" i="2"/>
  <c r="O36" i="2" s="1"/>
  <c r="L36" i="2"/>
  <c r="I36" i="2"/>
  <c r="H36" i="2"/>
  <c r="F36" i="2"/>
  <c r="C36" i="2"/>
  <c r="AC35" i="2"/>
  <c r="AD35" i="2" s="1"/>
  <c r="AA35" i="2"/>
  <c r="X35" i="2"/>
  <c r="W35" i="2"/>
  <c r="U35" i="2"/>
  <c r="R35" i="2"/>
  <c r="O35" i="2"/>
  <c r="N35" i="2"/>
  <c r="L35" i="2"/>
  <c r="H35" i="2"/>
  <c r="I35" i="2" s="1"/>
  <c r="F35" i="2"/>
  <c r="C35" i="2"/>
  <c r="AC34" i="2"/>
  <c r="AD34" i="2" s="1"/>
  <c r="AA34" i="2"/>
  <c r="W34" i="2"/>
  <c r="X34" i="2" s="1"/>
  <c r="U34" i="2"/>
  <c r="R34" i="2"/>
  <c r="N34" i="2"/>
  <c r="O34" i="2" s="1"/>
  <c r="L34" i="2"/>
  <c r="H34" i="2"/>
  <c r="I34" i="2" s="1"/>
  <c r="F34" i="2"/>
  <c r="C34" i="2"/>
  <c r="AD33" i="2"/>
  <c r="AC33" i="2"/>
  <c r="AA33" i="2"/>
  <c r="X33" i="2"/>
  <c r="W33" i="2"/>
  <c r="U33" i="2"/>
  <c r="R33" i="2"/>
  <c r="O33" i="2"/>
  <c r="N33" i="2"/>
  <c r="L33" i="2"/>
  <c r="H33" i="2"/>
  <c r="I33" i="2" s="1"/>
  <c r="F33" i="2"/>
  <c r="C33" i="2"/>
  <c r="AD32" i="2"/>
  <c r="AC32" i="2"/>
  <c r="AA32" i="2"/>
  <c r="W32" i="2"/>
  <c r="X32" i="2" s="1"/>
  <c r="U32" i="2"/>
  <c r="R32" i="2"/>
  <c r="N32" i="2"/>
  <c r="O32" i="2" s="1"/>
  <c r="L32" i="2"/>
  <c r="H32" i="2"/>
  <c r="I32" i="2" s="1"/>
  <c r="F32" i="2"/>
  <c r="C32" i="2"/>
  <c r="AC31" i="2"/>
  <c r="AD31" i="2" s="1"/>
  <c r="AA31" i="2"/>
  <c r="W31" i="2"/>
  <c r="X31" i="2" s="1"/>
  <c r="U31" i="2"/>
  <c r="R31" i="2"/>
  <c r="O31" i="2"/>
  <c r="N31" i="2"/>
  <c r="L31" i="2"/>
  <c r="H31" i="2"/>
  <c r="I31" i="2" s="1"/>
  <c r="F31" i="2"/>
  <c r="C31" i="2"/>
  <c r="Z29" i="2"/>
  <c r="AA29" i="2" s="1"/>
  <c r="U29" i="2"/>
  <c r="T29" i="2"/>
  <c r="Q29" i="2"/>
  <c r="W29" i="2" s="1"/>
  <c r="X29" i="2" s="1"/>
  <c r="K29" i="2"/>
  <c r="E29" i="2"/>
  <c r="H29" i="2" s="1"/>
  <c r="I29" i="2" s="1"/>
  <c r="B29" i="2"/>
  <c r="C29" i="2" s="1"/>
  <c r="AD28" i="2"/>
  <c r="AC28" i="2"/>
  <c r="AA28" i="2"/>
  <c r="W28" i="2"/>
  <c r="X28" i="2" s="1"/>
  <c r="U28" i="2"/>
  <c r="R28" i="2"/>
  <c r="N28" i="2"/>
  <c r="O28" i="2" s="1"/>
  <c r="L28" i="2"/>
  <c r="H28" i="2"/>
  <c r="I28" i="2" s="1"/>
  <c r="F28" i="2"/>
  <c r="C28" i="2"/>
  <c r="AC27" i="2"/>
  <c r="AD27" i="2" s="1"/>
  <c r="AA27" i="2"/>
  <c r="W27" i="2"/>
  <c r="X27" i="2" s="1"/>
  <c r="U27" i="2"/>
  <c r="R27" i="2"/>
  <c r="O27" i="2"/>
  <c r="N27" i="2"/>
  <c r="L27" i="2"/>
  <c r="H27" i="2"/>
  <c r="I27" i="2" s="1"/>
  <c r="F27" i="2"/>
  <c r="C27" i="2"/>
  <c r="AC26" i="2"/>
  <c r="AD26" i="2" s="1"/>
  <c r="AA26" i="2"/>
  <c r="W26" i="2"/>
  <c r="X26" i="2" s="1"/>
  <c r="U26" i="2"/>
  <c r="R26" i="2"/>
  <c r="N26" i="2"/>
  <c r="O26" i="2" s="1"/>
  <c r="L26" i="2"/>
  <c r="H26" i="2"/>
  <c r="I26" i="2" s="1"/>
  <c r="F26" i="2"/>
  <c r="C26" i="2"/>
  <c r="AC25" i="2"/>
  <c r="AD25" i="2" s="1"/>
  <c r="AA25" i="2"/>
  <c r="X25" i="2"/>
  <c r="W25" i="2"/>
  <c r="U25" i="2"/>
  <c r="R25" i="2"/>
  <c r="N25" i="2"/>
  <c r="O25" i="2" s="1"/>
  <c r="L25" i="2"/>
  <c r="I25" i="2"/>
  <c r="H25" i="2"/>
  <c r="F25" i="2"/>
  <c r="C25" i="2"/>
  <c r="AC24" i="2"/>
  <c r="AD24" i="2" s="1"/>
  <c r="AA24" i="2"/>
  <c r="W24" i="2"/>
  <c r="X24" i="2" s="1"/>
  <c r="U24" i="2"/>
  <c r="R24" i="2"/>
  <c r="N24" i="2"/>
  <c r="O24" i="2" s="1"/>
  <c r="L24" i="2"/>
  <c r="I24" i="2"/>
  <c r="H24" i="2"/>
  <c r="F24" i="2"/>
  <c r="C24" i="2"/>
  <c r="AC23" i="2"/>
  <c r="AD23" i="2" s="1"/>
  <c r="AA23" i="2"/>
  <c r="X23" i="2"/>
  <c r="W23" i="2"/>
  <c r="U23" i="2"/>
  <c r="R23" i="2"/>
  <c r="O23" i="2"/>
  <c r="N23" i="2"/>
  <c r="L23" i="2"/>
  <c r="H23" i="2"/>
  <c r="I23" i="2" s="1"/>
  <c r="F23" i="2"/>
  <c r="C23" i="2"/>
  <c r="AC22" i="2"/>
  <c r="AD22" i="2" s="1"/>
  <c r="AA22" i="2"/>
  <c r="W22" i="2"/>
  <c r="X22" i="2" s="1"/>
  <c r="U22" i="2"/>
  <c r="R22" i="2"/>
  <c r="N22" i="2"/>
  <c r="O22" i="2" s="1"/>
  <c r="L22" i="2"/>
  <c r="H22" i="2"/>
  <c r="I22" i="2" s="1"/>
  <c r="F22" i="2"/>
  <c r="C22" i="2"/>
  <c r="AD21" i="2"/>
  <c r="AC21" i="2"/>
  <c r="AA21" i="2"/>
  <c r="X21" i="2"/>
  <c r="W21" i="2"/>
  <c r="U21" i="2"/>
  <c r="R21" i="2"/>
  <c r="O21" i="2"/>
  <c r="N21" i="2"/>
  <c r="L21" i="2"/>
  <c r="H21" i="2"/>
  <c r="I21" i="2" s="1"/>
  <c r="F21" i="2"/>
  <c r="C21" i="2"/>
  <c r="AC19" i="2"/>
  <c r="AD19" i="2" s="1"/>
  <c r="AA19" i="2"/>
  <c r="W19" i="2"/>
  <c r="X19" i="2" s="1"/>
  <c r="U19" i="2"/>
  <c r="R19" i="2"/>
  <c r="N19" i="2"/>
  <c r="O19" i="2" s="1"/>
  <c r="L19" i="2"/>
  <c r="H19" i="2"/>
  <c r="I19" i="2" s="1"/>
  <c r="F19" i="2"/>
  <c r="C19" i="2"/>
  <c r="Z18" i="2"/>
  <c r="AA18" i="2" s="1"/>
  <c r="U18" i="2"/>
  <c r="T18" i="2"/>
  <c r="Q18" i="2"/>
  <c r="W18" i="2" s="1"/>
  <c r="X18" i="2" s="1"/>
  <c r="N18" i="2"/>
  <c r="O18" i="2" s="1"/>
  <c r="K18" i="2"/>
  <c r="L18" i="2" s="1"/>
  <c r="E18" i="2"/>
  <c r="F18" i="2" s="1"/>
  <c r="B18" i="2"/>
  <c r="H18" i="2" s="1"/>
  <c r="I18" i="2" s="1"/>
  <c r="AD17" i="2"/>
  <c r="AC17" i="2"/>
  <c r="AA17" i="2"/>
  <c r="X17" i="2"/>
  <c r="W17" i="2"/>
  <c r="U17" i="2"/>
  <c r="R17" i="2"/>
  <c r="O17" i="2"/>
  <c r="N17" i="2"/>
  <c r="L17" i="2"/>
  <c r="H17" i="2"/>
  <c r="I17" i="2" s="1"/>
  <c r="F17" i="2"/>
  <c r="C17" i="2"/>
  <c r="AC16" i="2"/>
  <c r="AD16" i="2" s="1"/>
  <c r="AA16" i="2"/>
  <c r="W16" i="2"/>
  <c r="X16" i="2" s="1"/>
  <c r="U16" i="2"/>
  <c r="R16" i="2"/>
  <c r="N16" i="2"/>
  <c r="O16" i="2" s="1"/>
  <c r="L16" i="2"/>
  <c r="H16" i="2"/>
  <c r="I16" i="2" s="1"/>
  <c r="F16" i="2"/>
  <c r="C16" i="2"/>
  <c r="AC15" i="2"/>
  <c r="AD15" i="2" s="1"/>
  <c r="AA15" i="2"/>
  <c r="X15" i="2"/>
  <c r="W15" i="2"/>
  <c r="U15" i="2"/>
  <c r="R15" i="2"/>
  <c r="O15" i="2"/>
  <c r="N15" i="2"/>
  <c r="L15" i="2"/>
  <c r="H15" i="2"/>
  <c r="I15" i="2" s="1"/>
  <c r="F15" i="2"/>
  <c r="C15" i="2"/>
  <c r="AC14" i="2"/>
  <c r="AD14" i="2" s="1"/>
  <c r="AA14" i="2"/>
  <c r="W14" i="2"/>
  <c r="X14" i="2" s="1"/>
  <c r="U14" i="2"/>
  <c r="R14" i="2"/>
  <c r="N14" i="2"/>
  <c r="O14" i="2" s="1"/>
  <c r="L14" i="2"/>
  <c r="H14" i="2"/>
  <c r="I14" i="2" s="1"/>
  <c r="F14" i="2"/>
  <c r="C14" i="2"/>
  <c r="AC13" i="2"/>
  <c r="AD13" i="2" s="1"/>
  <c r="AA13" i="2"/>
  <c r="X13" i="2"/>
  <c r="W13" i="2"/>
  <c r="U13" i="2"/>
  <c r="R13" i="2"/>
  <c r="O13" i="2"/>
  <c r="N13" i="2"/>
  <c r="L13" i="2"/>
  <c r="I13" i="2"/>
  <c r="H13" i="2"/>
  <c r="F13" i="2"/>
  <c r="C13" i="2"/>
  <c r="AC12" i="2"/>
  <c r="AD12" i="2" s="1"/>
  <c r="AA12" i="2"/>
  <c r="W12" i="2"/>
  <c r="X12" i="2" s="1"/>
  <c r="U12" i="2"/>
  <c r="R12" i="2"/>
  <c r="N12" i="2"/>
  <c r="O12" i="2" s="1"/>
  <c r="L12" i="2"/>
  <c r="I12" i="2"/>
  <c r="H12" i="2"/>
  <c r="F12" i="2"/>
  <c r="C12" i="2"/>
  <c r="AC11" i="2"/>
  <c r="AD11" i="2" s="1"/>
  <c r="AA11" i="2"/>
  <c r="X11" i="2"/>
  <c r="W11" i="2"/>
  <c r="U11" i="2"/>
  <c r="R11" i="2"/>
  <c r="O11" i="2"/>
  <c r="N11" i="2"/>
  <c r="L11" i="2"/>
  <c r="I11" i="2"/>
  <c r="H11" i="2"/>
  <c r="F11" i="2"/>
  <c r="C11" i="2"/>
  <c r="AD10" i="2"/>
  <c r="AC10" i="2"/>
  <c r="AA10" i="2"/>
  <c r="W10" i="2"/>
  <c r="X10" i="2" s="1"/>
  <c r="U10" i="2"/>
  <c r="R10" i="2"/>
  <c r="O10" i="2"/>
  <c r="N10" i="2"/>
  <c r="L10" i="2"/>
  <c r="H10" i="2"/>
  <c r="I10" i="2" s="1"/>
  <c r="F10" i="2"/>
  <c r="C10" i="2"/>
  <c r="AD8" i="2"/>
  <c r="AC8" i="2"/>
  <c r="AA8" i="2"/>
  <c r="X8" i="2"/>
  <c r="W8" i="2"/>
  <c r="U8" i="2"/>
  <c r="R8" i="2"/>
  <c r="O8" i="2"/>
  <c r="N8" i="2"/>
  <c r="L8" i="2"/>
  <c r="I8" i="2"/>
  <c r="H8" i="2"/>
  <c r="F8" i="2"/>
  <c r="C8" i="2"/>
  <c r="W80" i="1"/>
  <c r="X60" i="1" s="1"/>
  <c r="W79" i="1"/>
  <c r="W78" i="1"/>
  <c r="U75" i="1"/>
  <c r="T75" i="1"/>
  <c r="Q75" i="1"/>
  <c r="R75" i="1" s="1"/>
  <c r="O75" i="1"/>
  <c r="N75" i="1"/>
  <c r="L75" i="1"/>
  <c r="K75" i="1"/>
  <c r="I75" i="1"/>
  <c r="H75" i="1"/>
  <c r="E75" i="1"/>
  <c r="F75" i="1" s="1"/>
  <c r="B75" i="1"/>
  <c r="W75" i="1" s="1"/>
  <c r="X75" i="1" s="1"/>
  <c r="W74" i="1"/>
  <c r="U74" i="1"/>
  <c r="R74" i="1"/>
  <c r="O74" i="1"/>
  <c r="L74" i="1"/>
  <c r="I74" i="1"/>
  <c r="F74" i="1"/>
  <c r="C74" i="1"/>
  <c r="T71" i="1"/>
  <c r="U71" i="1" s="1"/>
  <c r="Q71" i="1"/>
  <c r="R71" i="1" s="1"/>
  <c r="O71" i="1"/>
  <c r="N71" i="1"/>
  <c r="K71" i="1"/>
  <c r="L71" i="1" s="1"/>
  <c r="H71" i="1"/>
  <c r="I71" i="1" s="1"/>
  <c r="E71" i="1"/>
  <c r="F71" i="1" s="1"/>
  <c r="B71" i="1"/>
  <c r="C71" i="1" s="1"/>
  <c r="W70" i="1"/>
  <c r="X70" i="1" s="1"/>
  <c r="U70" i="1"/>
  <c r="R70" i="1"/>
  <c r="O70" i="1"/>
  <c r="L70" i="1"/>
  <c r="I70" i="1"/>
  <c r="F70" i="1"/>
  <c r="C70" i="1"/>
  <c r="T65" i="1"/>
  <c r="U65" i="1" s="1"/>
  <c r="R65" i="1"/>
  <c r="Q65" i="1"/>
  <c r="N65" i="1"/>
  <c r="O65" i="1" s="1"/>
  <c r="L65" i="1"/>
  <c r="K65" i="1"/>
  <c r="H65" i="1"/>
  <c r="I65" i="1" s="1"/>
  <c r="E65" i="1"/>
  <c r="F65" i="1" s="1"/>
  <c r="B65" i="1"/>
  <c r="X64" i="1"/>
  <c r="W64" i="1"/>
  <c r="U64" i="1"/>
  <c r="R64" i="1"/>
  <c r="O64" i="1"/>
  <c r="L64" i="1"/>
  <c r="I64" i="1"/>
  <c r="F64" i="1"/>
  <c r="C64" i="1"/>
  <c r="W63" i="1"/>
  <c r="U63" i="1"/>
  <c r="R63" i="1"/>
  <c r="O63" i="1"/>
  <c r="L63" i="1"/>
  <c r="I63" i="1"/>
  <c r="F63" i="1"/>
  <c r="C63" i="1"/>
  <c r="W62" i="1"/>
  <c r="U62" i="1"/>
  <c r="R62" i="1"/>
  <c r="O62" i="1"/>
  <c r="L62" i="1"/>
  <c r="I62" i="1"/>
  <c r="F62" i="1"/>
  <c r="C62" i="1"/>
  <c r="W61" i="1"/>
  <c r="X61" i="1" s="1"/>
  <c r="U61" i="1"/>
  <c r="R61" i="1"/>
  <c r="O61" i="1"/>
  <c r="L61" i="1"/>
  <c r="I61" i="1"/>
  <c r="F61" i="1"/>
  <c r="C61" i="1"/>
  <c r="W60" i="1"/>
  <c r="U60" i="1"/>
  <c r="R60" i="1"/>
  <c r="O60" i="1"/>
  <c r="L60" i="1"/>
  <c r="I60" i="1"/>
  <c r="F60" i="1"/>
  <c r="C60" i="1"/>
  <c r="W59" i="1"/>
  <c r="U59" i="1"/>
  <c r="R59" i="1"/>
  <c r="O59" i="1"/>
  <c r="L59" i="1"/>
  <c r="I59" i="1"/>
  <c r="F59" i="1"/>
  <c r="C59" i="1"/>
  <c r="W58" i="1"/>
  <c r="X58" i="1" s="1"/>
  <c r="U58" i="1"/>
  <c r="R58" i="1"/>
  <c r="O58" i="1"/>
  <c r="L58" i="1"/>
  <c r="I58" i="1"/>
  <c r="F58" i="1"/>
  <c r="C58" i="1"/>
  <c r="W57" i="1"/>
  <c r="X57" i="1" s="1"/>
  <c r="U57" i="1"/>
  <c r="R57" i="1"/>
  <c r="O57" i="1"/>
  <c r="L57" i="1"/>
  <c r="I57" i="1"/>
  <c r="F57" i="1"/>
  <c r="C57" i="1"/>
  <c r="X56" i="1"/>
  <c r="W56" i="1"/>
  <c r="U56" i="1"/>
  <c r="R56" i="1"/>
  <c r="O56" i="1"/>
  <c r="L56" i="1"/>
  <c r="I56" i="1"/>
  <c r="F56" i="1"/>
  <c r="C56" i="1"/>
  <c r="W55" i="1"/>
  <c r="U55" i="1"/>
  <c r="R55" i="1"/>
  <c r="O55" i="1"/>
  <c r="L55" i="1"/>
  <c r="I55" i="1"/>
  <c r="F55" i="1"/>
  <c r="C55" i="1"/>
  <c r="W54" i="1"/>
  <c r="U54" i="1"/>
  <c r="R54" i="1"/>
  <c r="O54" i="1"/>
  <c r="L54" i="1"/>
  <c r="I54" i="1"/>
  <c r="F54" i="1"/>
  <c r="C54" i="1"/>
  <c r="W53" i="1"/>
  <c r="U53" i="1"/>
  <c r="R53" i="1"/>
  <c r="O53" i="1"/>
  <c r="L53" i="1"/>
  <c r="I53" i="1"/>
  <c r="F53" i="1"/>
  <c r="C53" i="1"/>
  <c r="W52" i="1"/>
  <c r="U52" i="1"/>
  <c r="R52" i="1"/>
  <c r="O52" i="1"/>
  <c r="L52" i="1"/>
  <c r="I52" i="1"/>
  <c r="F52" i="1"/>
  <c r="C52" i="1"/>
  <c r="W51" i="1"/>
  <c r="X51" i="1" s="1"/>
  <c r="U51" i="1"/>
  <c r="R51" i="1"/>
  <c r="O51" i="1"/>
  <c r="L51" i="1"/>
  <c r="I51" i="1"/>
  <c r="F51" i="1"/>
  <c r="C51" i="1"/>
  <c r="W50" i="1"/>
  <c r="U50" i="1"/>
  <c r="R50" i="1"/>
  <c r="O50" i="1"/>
  <c r="L50" i="1"/>
  <c r="I50" i="1"/>
  <c r="F50" i="1"/>
  <c r="C50" i="1"/>
  <c r="X49" i="1"/>
  <c r="W49" i="1"/>
  <c r="U49" i="1"/>
  <c r="R49" i="1"/>
  <c r="O49" i="1"/>
  <c r="L49" i="1"/>
  <c r="I49" i="1"/>
  <c r="F49" i="1"/>
  <c r="C49" i="1"/>
  <c r="W48" i="1"/>
  <c r="U48" i="1"/>
  <c r="R48" i="1"/>
  <c r="O48" i="1"/>
  <c r="L48" i="1"/>
  <c r="I48" i="1"/>
  <c r="F48" i="1"/>
  <c r="C48" i="1"/>
  <c r="W47" i="1"/>
  <c r="U47" i="1"/>
  <c r="R47" i="1"/>
  <c r="O47" i="1"/>
  <c r="L47" i="1"/>
  <c r="I47" i="1"/>
  <c r="F47" i="1"/>
  <c r="C47" i="1"/>
  <c r="W46" i="1"/>
  <c r="U46" i="1"/>
  <c r="R46" i="1"/>
  <c r="O46" i="1"/>
  <c r="L46" i="1"/>
  <c r="I46" i="1"/>
  <c r="F46" i="1"/>
  <c r="C46" i="1"/>
  <c r="W45" i="1"/>
  <c r="X45" i="1" s="1"/>
  <c r="U45" i="1"/>
  <c r="R45" i="1"/>
  <c r="O45" i="1"/>
  <c r="L45" i="1"/>
  <c r="I45" i="1"/>
  <c r="F45" i="1"/>
  <c r="C45" i="1"/>
  <c r="W44" i="1"/>
  <c r="U44" i="1"/>
  <c r="R44" i="1"/>
  <c r="O44" i="1"/>
  <c r="L44" i="1"/>
  <c r="I44" i="1"/>
  <c r="F44" i="1"/>
  <c r="C44" i="1"/>
  <c r="W43" i="1"/>
  <c r="U43" i="1"/>
  <c r="R43" i="1"/>
  <c r="O43" i="1"/>
  <c r="L43" i="1"/>
  <c r="I43" i="1"/>
  <c r="F43" i="1"/>
  <c r="C43" i="1"/>
  <c r="W42" i="1"/>
  <c r="X42" i="1" s="1"/>
  <c r="U42" i="1"/>
  <c r="R42" i="1"/>
  <c r="O42" i="1"/>
  <c r="L42" i="1"/>
  <c r="I42" i="1"/>
  <c r="F42" i="1"/>
  <c r="C42" i="1"/>
  <c r="X41" i="1"/>
  <c r="W41" i="1"/>
  <c r="U41" i="1"/>
  <c r="R41" i="1"/>
  <c r="O41" i="1"/>
  <c r="L41" i="1"/>
  <c r="I41" i="1"/>
  <c r="F41" i="1"/>
  <c r="C41" i="1"/>
  <c r="W40" i="1"/>
  <c r="U40" i="1"/>
  <c r="R40" i="1"/>
  <c r="O40" i="1"/>
  <c r="L40" i="1"/>
  <c r="I40" i="1"/>
  <c r="F40" i="1"/>
  <c r="C40" i="1"/>
  <c r="T35" i="1"/>
  <c r="U35" i="1" s="1"/>
  <c r="Q35" i="1"/>
  <c r="R35" i="1" s="1"/>
  <c r="N35" i="1"/>
  <c r="O35" i="1" s="1"/>
  <c r="K35" i="1"/>
  <c r="L35" i="1" s="1"/>
  <c r="I35" i="1"/>
  <c r="H35" i="1"/>
  <c r="F35" i="1"/>
  <c r="E35" i="1"/>
  <c r="B35" i="1"/>
  <c r="C35" i="1" s="1"/>
  <c r="W34" i="1"/>
  <c r="U34" i="1"/>
  <c r="R34" i="1"/>
  <c r="O34" i="1"/>
  <c r="L34" i="1"/>
  <c r="I34" i="1"/>
  <c r="F34" i="1"/>
  <c r="C34" i="1"/>
  <c r="T29" i="1"/>
  <c r="T31" i="1" s="1"/>
  <c r="U31" i="1" s="1"/>
  <c r="Q29" i="1"/>
  <c r="R29" i="1" s="1"/>
  <c r="O29" i="1"/>
  <c r="N29" i="1"/>
  <c r="K29" i="1"/>
  <c r="L29" i="1" s="1"/>
  <c r="I29" i="1"/>
  <c r="H29" i="1"/>
  <c r="F29" i="1"/>
  <c r="E29" i="1"/>
  <c r="C29" i="1"/>
  <c r="B29" i="1"/>
  <c r="W28" i="1"/>
  <c r="U28" i="1"/>
  <c r="R28" i="1"/>
  <c r="O28" i="1"/>
  <c r="L28" i="1"/>
  <c r="I28" i="1"/>
  <c r="F28" i="1"/>
  <c r="C28" i="1"/>
  <c r="W27" i="1"/>
  <c r="X27" i="1" s="1"/>
  <c r="U27" i="1"/>
  <c r="R27" i="1"/>
  <c r="O27" i="1"/>
  <c r="L27" i="1"/>
  <c r="I27" i="1"/>
  <c r="F27" i="1"/>
  <c r="C27" i="1"/>
  <c r="W26" i="1"/>
  <c r="X26" i="1" s="1"/>
  <c r="U26" i="1"/>
  <c r="R26" i="1"/>
  <c r="O26" i="1"/>
  <c r="L26" i="1"/>
  <c r="I26" i="1"/>
  <c r="F26" i="1"/>
  <c r="C26" i="1"/>
  <c r="W25" i="1"/>
  <c r="X25" i="1" s="1"/>
  <c r="U25" i="1"/>
  <c r="R25" i="1"/>
  <c r="O25" i="1"/>
  <c r="L25" i="1"/>
  <c r="I25" i="1"/>
  <c r="F25" i="1"/>
  <c r="C25" i="1"/>
  <c r="W24" i="1"/>
  <c r="U24" i="1"/>
  <c r="R24" i="1"/>
  <c r="O24" i="1"/>
  <c r="L24" i="1"/>
  <c r="I24" i="1"/>
  <c r="F24" i="1"/>
  <c r="C24" i="1"/>
  <c r="W23" i="1"/>
  <c r="X23" i="1" s="1"/>
  <c r="U23" i="1"/>
  <c r="R23" i="1"/>
  <c r="O23" i="1"/>
  <c r="L23" i="1"/>
  <c r="I23" i="1"/>
  <c r="F23" i="1"/>
  <c r="C23" i="1"/>
  <c r="X22" i="1"/>
  <c r="W22" i="1"/>
  <c r="U22" i="1"/>
  <c r="R22" i="1"/>
  <c r="O22" i="1"/>
  <c r="L22" i="1"/>
  <c r="I22" i="1"/>
  <c r="F22" i="1"/>
  <c r="C22" i="1"/>
  <c r="W21" i="1"/>
  <c r="U21" i="1"/>
  <c r="R21" i="1"/>
  <c r="O21" i="1"/>
  <c r="L21" i="1"/>
  <c r="I21" i="1"/>
  <c r="F21" i="1"/>
  <c r="C21" i="1"/>
  <c r="W20" i="1"/>
  <c r="U20" i="1"/>
  <c r="R20" i="1"/>
  <c r="O20" i="1"/>
  <c r="L20" i="1"/>
  <c r="I20" i="1"/>
  <c r="F20" i="1"/>
  <c r="C20" i="1"/>
  <c r="U17" i="1"/>
  <c r="U15" i="1"/>
  <c r="T15" i="1"/>
  <c r="Q15" i="1"/>
  <c r="R15" i="1" s="1"/>
  <c r="N15" i="1"/>
  <c r="O15" i="1" s="1"/>
  <c r="K15" i="1"/>
  <c r="L15" i="1" s="1"/>
  <c r="H15" i="1"/>
  <c r="I15" i="1" s="1"/>
  <c r="F15" i="1"/>
  <c r="E15" i="1"/>
  <c r="B15" i="1"/>
  <c r="C15" i="1" s="1"/>
  <c r="U13" i="1"/>
  <c r="H13" i="1"/>
  <c r="I13" i="1" s="1"/>
  <c r="U11" i="1"/>
  <c r="T11" i="1"/>
  <c r="Q11" i="1"/>
  <c r="Q13" i="1" s="1"/>
  <c r="N11" i="1"/>
  <c r="O11" i="1" s="1"/>
  <c r="K11" i="1"/>
  <c r="K13" i="1" s="1"/>
  <c r="H11" i="1"/>
  <c r="I11" i="1" s="1"/>
  <c r="E11" i="1"/>
  <c r="F11" i="1" s="1"/>
  <c r="B11" i="1"/>
  <c r="C11" i="1" s="1"/>
  <c r="U9" i="1"/>
  <c r="T9" i="1"/>
  <c r="T13" i="1" s="1"/>
  <c r="T17" i="1" s="1"/>
  <c r="T37" i="1" s="1"/>
  <c r="Q9" i="1"/>
  <c r="R9" i="1" s="1"/>
  <c r="N9" i="1"/>
  <c r="O9" i="1" s="1"/>
  <c r="K9" i="1"/>
  <c r="L9" i="1" s="1"/>
  <c r="H9" i="1"/>
  <c r="I9" i="1" s="1"/>
  <c r="E9" i="1"/>
  <c r="W9" i="1" s="1"/>
  <c r="X9" i="1" s="1"/>
  <c r="B9" i="1"/>
  <c r="C9" i="1" s="1"/>
  <c r="W8" i="1"/>
  <c r="X8" i="1" s="1"/>
  <c r="U8" i="1"/>
  <c r="R8" i="1"/>
  <c r="O8" i="1"/>
  <c r="L8" i="1"/>
  <c r="I8" i="1"/>
  <c r="F8" i="1"/>
  <c r="C8" i="1"/>
  <c r="W7" i="1"/>
  <c r="U7" i="1"/>
  <c r="R7" i="1"/>
  <c r="O7" i="1"/>
  <c r="L7" i="1"/>
  <c r="I7" i="1"/>
  <c r="F7" i="1"/>
  <c r="C7" i="1"/>
  <c r="T42" i="17" l="1"/>
  <c r="T45" i="17"/>
  <c r="AA39" i="17"/>
  <c r="Z43" i="17"/>
  <c r="Z42" i="17" s="1"/>
  <c r="AA42" i="17" s="1"/>
  <c r="AA38" i="17"/>
  <c r="X113" i="17"/>
  <c r="N138" i="17"/>
  <c r="D45" i="17"/>
  <c r="H43" i="17"/>
  <c r="H42" i="17" s="1"/>
  <c r="R138" i="17"/>
  <c r="B42" i="17"/>
  <c r="N43" i="17"/>
  <c r="N42" i="17" s="1"/>
  <c r="P113" i="17"/>
  <c r="D42" i="17"/>
  <c r="R113" i="17"/>
  <c r="AA136" i="17"/>
  <c r="B10" i="17"/>
  <c r="B13" i="17" s="1"/>
  <c r="B15" i="17" s="1"/>
  <c r="T113" i="17"/>
  <c r="N10" i="17"/>
  <c r="N13" i="17" s="1"/>
  <c r="N15" i="17" s="1"/>
  <c r="P10" i="17"/>
  <c r="P13" i="17" s="1"/>
  <c r="P15" i="17" s="1"/>
  <c r="J43" i="17"/>
  <c r="J42" i="17" s="1"/>
  <c r="L43" i="17"/>
  <c r="L42" i="17" s="1"/>
  <c r="R45" i="17"/>
  <c r="Z112" i="17"/>
  <c r="AA112" i="17" s="1"/>
  <c r="X45" i="17"/>
  <c r="H138" i="17"/>
  <c r="B113" i="17"/>
  <c r="L13" i="1"/>
  <c r="K17" i="1"/>
  <c r="R13" i="1"/>
  <c r="Q17" i="1"/>
  <c r="U37" i="1"/>
  <c r="T67" i="1"/>
  <c r="H172" i="2"/>
  <c r="I172" i="2" s="1"/>
  <c r="B198" i="2"/>
  <c r="C172" i="2"/>
  <c r="F9" i="1"/>
  <c r="L11" i="1"/>
  <c r="X20" i="1"/>
  <c r="U29" i="1"/>
  <c r="X40" i="1"/>
  <c r="X53" i="1"/>
  <c r="X55" i="1"/>
  <c r="C65" i="1"/>
  <c r="W65" i="1"/>
  <c r="X65" i="1" s="1"/>
  <c r="C88" i="2"/>
  <c r="E198" i="3"/>
  <c r="F172" i="3"/>
  <c r="AC29" i="2"/>
  <c r="AD29" i="2" s="1"/>
  <c r="H17" i="1"/>
  <c r="W29" i="1"/>
  <c r="X29" i="1" s="1"/>
  <c r="C40" i="2"/>
  <c r="U62" i="2"/>
  <c r="H88" i="2"/>
  <c r="I88" i="2" s="1"/>
  <c r="R11" i="1"/>
  <c r="X34" i="1"/>
  <c r="C75" i="1"/>
  <c r="H73" i="2"/>
  <c r="I73" i="2" s="1"/>
  <c r="X74" i="1"/>
  <c r="X24" i="1"/>
  <c r="AC62" i="2"/>
  <c r="AD62" i="2" s="1"/>
  <c r="AA62" i="2"/>
  <c r="L124" i="2"/>
  <c r="K172" i="2"/>
  <c r="N172" i="2" s="1"/>
  <c r="O172" i="2" s="1"/>
  <c r="N124" i="2"/>
  <c r="O124" i="2" s="1"/>
  <c r="E198" i="2"/>
  <c r="F172" i="2"/>
  <c r="H40" i="2"/>
  <c r="I40" i="2" s="1"/>
  <c r="X46" i="1"/>
  <c r="X48" i="1"/>
  <c r="AA61" i="2"/>
  <c r="X28" i="1"/>
  <c r="W11" i="1"/>
  <c r="X11" i="1" s="1"/>
  <c r="X63" i="1"/>
  <c r="AC166" i="2"/>
  <c r="AD166" i="2" s="1"/>
  <c r="AA166" i="2"/>
  <c r="X50" i="1"/>
  <c r="F29" i="2"/>
  <c r="N118" i="2"/>
  <c r="O118" i="2" s="1"/>
  <c r="T198" i="2"/>
  <c r="U172" i="2"/>
  <c r="X7" i="1"/>
  <c r="W35" i="1"/>
  <c r="X35" i="1" s="1"/>
  <c r="X44" i="1"/>
  <c r="X59" i="1"/>
  <c r="E13" i="1"/>
  <c r="X21" i="1"/>
  <c r="X52" i="1"/>
  <c r="X54" i="1"/>
  <c r="W71" i="1"/>
  <c r="X71" i="1" s="1"/>
  <c r="W118" i="2"/>
  <c r="X118" i="2" s="1"/>
  <c r="N29" i="2"/>
  <c r="O29" i="2" s="1"/>
  <c r="L29" i="2"/>
  <c r="R122" i="2"/>
  <c r="AC122" i="2"/>
  <c r="AD122" i="2" s="1"/>
  <c r="Z198" i="2"/>
  <c r="AA172" i="2"/>
  <c r="H149" i="2"/>
  <c r="I149" i="2" s="1"/>
  <c r="C149" i="2"/>
  <c r="N149" i="2"/>
  <c r="O149" i="2" s="1"/>
  <c r="R29" i="2"/>
  <c r="U40" i="2"/>
  <c r="C18" i="2"/>
  <c r="W73" i="2"/>
  <c r="X73" i="2" s="1"/>
  <c r="W122" i="2"/>
  <c r="X122" i="2" s="1"/>
  <c r="X43" i="1"/>
  <c r="W15" i="1"/>
  <c r="X15" i="1" s="1"/>
  <c r="X47" i="1"/>
  <c r="AA40" i="2"/>
  <c r="X62" i="1"/>
  <c r="H166" i="2"/>
  <c r="I166" i="2" s="1"/>
  <c r="C166" i="2"/>
  <c r="N166" i="2"/>
  <c r="O166" i="2" s="1"/>
  <c r="I441" i="2"/>
  <c r="H40" i="3"/>
  <c r="I40" i="3" s="1"/>
  <c r="W122" i="3"/>
  <c r="X122" i="3" s="1"/>
  <c r="R122" i="3"/>
  <c r="AC182" i="3"/>
  <c r="AD182" i="3" s="1"/>
  <c r="I284" i="3"/>
  <c r="I320" i="3"/>
  <c r="I324" i="3"/>
  <c r="I370" i="3"/>
  <c r="I389" i="3"/>
  <c r="I392" i="3"/>
  <c r="I403" i="3"/>
  <c r="I441" i="3"/>
  <c r="AC172" i="2"/>
  <c r="AD172" i="2" s="1"/>
  <c r="N193" i="2"/>
  <c r="O193" i="2" s="1"/>
  <c r="N196" i="2"/>
  <c r="O196" i="2" s="1"/>
  <c r="H197" i="2"/>
  <c r="I197" i="2" s="1"/>
  <c r="H218" i="2"/>
  <c r="I218" i="2" s="1"/>
  <c r="AC264" i="2"/>
  <c r="AD264" i="2" s="1"/>
  <c r="AC268" i="2"/>
  <c r="AD268" i="2" s="1"/>
  <c r="H285" i="2"/>
  <c r="I285" i="2" s="1"/>
  <c r="AC296" i="2"/>
  <c r="AD296" i="2" s="1"/>
  <c r="AC344" i="2"/>
  <c r="AD344" i="2" s="1"/>
  <c r="R443" i="2"/>
  <c r="R444" i="2"/>
  <c r="AC29" i="3"/>
  <c r="AD29" i="3" s="1"/>
  <c r="W73" i="3"/>
  <c r="X73" i="3" s="1"/>
  <c r="C118" i="3"/>
  <c r="I243" i="3"/>
  <c r="I309" i="3"/>
  <c r="I330" i="3"/>
  <c r="I351" i="3"/>
  <c r="L73" i="5"/>
  <c r="N73" i="5"/>
  <c r="O73" i="5" s="1"/>
  <c r="B198" i="3"/>
  <c r="C172" i="3"/>
  <c r="N172" i="3"/>
  <c r="O172" i="3" s="1"/>
  <c r="H172" i="3"/>
  <c r="I172" i="3" s="1"/>
  <c r="L141" i="3"/>
  <c r="R148" i="3"/>
  <c r="W148" i="3"/>
  <c r="X148" i="3" s="1"/>
  <c r="W170" i="3"/>
  <c r="X170" i="3" s="1"/>
  <c r="I203" i="3"/>
  <c r="I221" i="3"/>
  <c r="I262" i="3"/>
  <c r="I276" i="3"/>
  <c r="I312" i="3"/>
  <c r="I341" i="3"/>
  <c r="I410" i="3"/>
  <c r="AC18" i="2"/>
  <c r="AD18" i="2" s="1"/>
  <c r="N73" i="2"/>
  <c r="O73" i="2" s="1"/>
  <c r="AC118" i="2"/>
  <c r="AD118" i="2" s="1"/>
  <c r="AC124" i="2"/>
  <c r="AD124" i="2" s="1"/>
  <c r="N141" i="2"/>
  <c r="O141" i="2" s="1"/>
  <c r="AC158" i="2"/>
  <c r="AD158" i="2" s="1"/>
  <c r="N171" i="2"/>
  <c r="O171" i="2" s="1"/>
  <c r="AC326" i="2"/>
  <c r="AD326" i="2" s="1"/>
  <c r="N404" i="2"/>
  <c r="O404" i="2" s="1"/>
  <c r="I440" i="2"/>
  <c r="W443" i="2"/>
  <c r="X443" i="2" s="1"/>
  <c r="C29" i="3"/>
  <c r="H61" i="3"/>
  <c r="I61" i="3" s="1"/>
  <c r="H62" i="3"/>
  <c r="I62" i="3" s="1"/>
  <c r="C124" i="3"/>
  <c r="W149" i="3"/>
  <c r="X149" i="3" s="1"/>
  <c r="I164" i="3"/>
  <c r="W166" i="3"/>
  <c r="X166" i="3" s="1"/>
  <c r="U166" i="3"/>
  <c r="I224" i="3"/>
  <c r="I266" i="3"/>
  <c r="I301" i="3"/>
  <c r="I316" i="3"/>
  <c r="I376" i="3"/>
  <c r="I395" i="3"/>
  <c r="I437" i="3"/>
  <c r="B13" i="1"/>
  <c r="R149" i="2"/>
  <c r="R193" i="2"/>
  <c r="R196" i="2"/>
  <c r="C345" i="2"/>
  <c r="C394" i="2"/>
  <c r="C397" i="2"/>
  <c r="W444" i="2"/>
  <c r="X444" i="2" s="1"/>
  <c r="AC73" i="3"/>
  <c r="AD73" i="3" s="1"/>
  <c r="H118" i="3"/>
  <c r="I118" i="3" s="1"/>
  <c r="I168" i="3"/>
  <c r="I183" i="3"/>
  <c r="I227" i="3"/>
  <c r="I236" i="3"/>
  <c r="I254" i="3"/>
  <c r="I270" i="3"/>
  <c r="I289" i="3"/>
  <c r="I296" i="3"/>
  <c r="I304" i="3"/>
  <c r="I333" i="3"/>
  <c r="I336" i="3"/>
  <c r="I344" i="3"/>
  <c r="I369" i="3"/>
  <c r="I387" i="3"/>
  <c r="I402" i="3"/>
  <c r="I416" i="3"/>
  <c r="I429" i="3"/>
  <c r="H88" i="3"/>
  <c r="I88" i="3" s="1"/>
  <c r="AC122" i="3"/>
  <c r="AD122" i="3" s="1"/>
  <c r="F124" i="3"/>
  <c r="AC141" i="3"/>
  <c r="AD141" i="3" s="1"/>
  <c r="R141" i="3"/>
  <c r="AC170" i="3"/>
  <c r="AD170" i="3" s="1"/>
  <c r="I179" i="3"/>
  <c r="I233" i="3"/>
  <c r="I257" i="3"/>
  <c r="I292" i="3"/>
  <c r="I308" i="3"/>
  <c r="I365" i="3"/>
  <c r="Z405" i="4"/>
  <c r="AA346" i="4"/>
  <c r="I422" i="2"/>
  <c r="C18" i="3"/>
  <c r="K198" i="3"/>
  <c r="L172" i="3"/>
  <c r="AC148" i="3"/>
  <c r="AD148" i="3" s="1"/>
  <c r="I249" i="3"/>
  <c r="I282" i="3"/>
  <c r="I300" i="3"/>
  <c r="I326" i="3"/>
  <c r="N62" i="4"/>
  <c r="O62" i="4" s="1"/>
  <c r="L62" i="4"/>
  <c r="C170" i="2"/>
  <c r="C182" i="2"/>
  <c r="R197" i="2"/>
  <c r="R218" i="2"/>
  <c r="C236" i="2"/>
  <c r="R285" i="2"/>
  <c r="R325" i="2"/>
  <c r="C359" i="2"/>
  <c r="W430" i="2"/>
  <c r="X430" i="2" s="1"/>
  <c r="I438" i="2"/>
  <c r="N443" i="2"/>
  <c r="O443" i="2" s="1"/>
  <c r="W40" i="3"/>
  <c r="X40" i="3" s="1"/>
  <c r="AC62" i="3"/>
  <c r="AD62" i="3" s="1"/>
  <c r="F73" i="3"/>
  <c r="N88" i="3"/>
  <c r="O88" i="3" s="1"/>
  <c r="L124" i="3"/>
  <c r="W141" i="3"/>
  <c r="X141" i="3" s="1"/>
  <c r="I145" i="3"/>
  <c r="I151" i="3"/>
  <c r="I162" i="3"/>
  <c r="I167" i="3"/>
  <c r="I191" i="3"/>
  <c r="I194" i="3"/>
  <c r="I253" i="3"/>
  <c r="I288" i="3"/>
  <c r="I322" i="3"/>
  <c r="I353" i="3"/>
  <c r="I368" i="3"/>
  <c r="H149" i="3"/>
  <c r="I149" i="3" s="1"/>
  <c r="C149" i="3"/>
  <c r="W172" i="3"/>
  <c r="X172" i="3" s="1"/>
  <c r="Q198" i="3"/>
  <c r="R172" i="3"/>
  <c r="I425" i="3"/>
  <c r="I438" i="3"/>
  <c r="I420" i="3"/>
  <c r="I412" i="3"/>
  <c r="I390" i="3"/>
  <c r="I380" i="3"/>
  <c r="I372" i="3"/>
  <c r="I361" i="3"/>
  <c r="I357" i="3"/>
  <c r="I348" i="3"/>
  <c r="I334" i="3"/>
  <c r="I318" i="3"/>
  <c r="I310" i="3"/>
  <c r="I302" i="3"/>
  <c r="I290" i="3"/>
  <c r="I278" i="3"/>
  <c r="I255" i="3"/>
  <c r="I247" i="3"/>
  <c r="I238" i="3"/>
  <c r="I234" i="3"/>
  <c r="I222" i="3"/>
  <c r="I206" i="3"/>
  <c r="I195" i="3"/>
  <c r="I192" i="3"/>
  <c r="I427" i="3"/>
  <c r="I413" i="3"/>
  <c r="I391" i="3"/>
  <c r="I381" i="3"/>
  <c r="I373" i="3"/>
  <c r="I362" i="3"/>
  <c r="I358" i="3"/>
  <c r="I350" i="3"/>
  <c r="I335" i="3"/>
  <c r="I319" i="3"/>
  <c r="I311" i="3"/>
  <c r="I303" i="3"/>
  <c r="I291" i="3"/>
  <c r="I279" i="3"/>
  <c r="I256" i="3"/>
  <c r="I248" i="3"/>
  <c r="I240" i="3"/>
  <c r="I235" i="3"/>
  <c r="I223" i="3"/>
  <c r="I211" i="3"/>
  <c r="I207" i="3"/>
  <c r="I184" i="3"/>
  <c r="I181" i="3"/>
  <c r="I169" i="3"/>
  <c r="I154" i="3"/>
  <c r="I422" i="3"/>
  <c r="I440" i="3"/>
  <c r="I415" i="3"/>
  <c r="I399" i="3"/>
  <c r="I396" i="3"/>
  <c r="I393" i="3"/>
  <c r="I383" i="3"/>
  <c r="I375" i="3"/>
  <c r="I364" i="3"/>
  <c r="I352" i="3"/>
  <c r="I338" i="3"/>
  <c r="I329" i="3"/>
  <c r="I321" i="3"/>
  <c r="I313" i="3"/>
  <c r="I305" i="3"/>
  <c r="I293" i="3"/>
  <c r="I281" i="3"/>
  <c r="I258" i="3"/>
  <c r="I250" i="3"/>
  <c r="I242" i="3"/>
  <c r="I229" i="3"/>
  <c r="I225" i="3"/>
  <c r="I214" i="3"/>
  <c r="I201" i="3"/>
  <c r="I187" i="3"/>
  <c r="I444" i="3"/>
  <c r="I417" i="3"/>
  <c r="I409" i="3"/>
  <c r="I401" i="3"/>
  <c r="I386" i="3"/>
  <c r="I377" i="3"/>
  <c r="I366" i="3"/>
  <c r="I354" i="3"/>
  <c r="I340" i="3"/>
  <c r="I331" i="3"/>
  <c r="I323" i="3"/>
  <c r="I315" i="3"/>
  <c r="I307" i="3"/>
  <c r="I299" i="3"/>
  <c r="I295" i="3"/>
  <c r="I287" i="3"/>
  <c r="I283" i="3"/>
  <c r="I271" i="3"/>
  <c r="I267" i="3"/>
  <c r="I260" i="3"/>
  <c r="I252" i="3"/>
  <c r="I244" i="3"/>
  <c r="I231" i="3"/>
  <c r="I219" i="3"/>
  <c r="I216" i="3"/>
  <c r="R172" i="2"/>
  <c r="C193" i="2"/>
  <c r="C196" i="2"/>
  <c r="R264" i="2"/>
  <c r="R268" i="2"/>
  <c r="R296" i="2"/>
  <c r="R344" i="2"/>
  <c r="C444" i="2"/>
  <c r="H18" i="3"/>
  <c r="I18" i="3" s="1"/>
  <c r="U61" i="3"/>
  <c r="F122" i="3"/>
  <c r="H166" i="3"/>
  <c r="I166" i="3" s="1"/>
  <c r="C166" i="3"/>
  <c r="I428" i="3"/>
  <c r="H170" i="2"/>
  <c r="I170" i="2" s="1"/>
  <c r="H182" i="2"/>
  <c r="I182" i="2" s="1"/>
  <c r="W197" i="2"/>
  <c r="X197" i="2" s="1"/>
  <c r="Q198" i="2"/>
  <c r="W218" i="2"/>
  <c r="X218" i="2" s="1"/>
  <c r="H236" i="2"/>
  <c r="I236" i="2" s="1"/>
  <c r="W285" i="2"/>
  <c r="X285" i="2" s="1"/>
  <c r="W325" i="2"/>
  <c r="X325" i="2" s="1"/>
  <c r="H359" i="2"/>
  <c r="I359" i="2" s="1"/>
  <c r="U431" i="2"/>
  <c r="R29" i="3"/>
  <c r="W62" i="3"/>
  <c r="X62" i="3" s="1"/>
  <c r="L73" i="3"/>
  <c r="N148" i="3"/>
  <c r="O148" i="3" s="1"/>
  <c r="C148" i="3"/>
  <c r="AA158" i="3"/>
  <c r="AC172" i="3"/>
  <c r="AD172" i="3" s="1"/>
  <c r="I177" i="3"/>
  <c r="R182" i="3"/>
  <c r="I226" i="3"/>
  <c r="I339" i="3"/>
  <c r="I356" i="3"/>
  <c r="I408" i="3"/>
  <c r="I418" i="3"/>
  <c r="I421" i="3"/>
  <c r="H18" i="4"/>
  <c r="I18" i="4" s="1"/>
  <c r="F18" i="4"/>
  <c r="N13" i="1"/>
  <c r="R18" i="2"/>
  <c r="C73" i="2"/>
  <c r="R118" i="2"/>
  <c r="R124" i="2"/>
  <c r="C141" i="2"/>
  <c r="R158" i="2"/>
  <c r="C171" i="2"/>
  <c r="R227" i="2"/>
  <c r="C263" i="2"/>
  <c r="C274" i="2"/>
  <c r="R326" i="2"/>
  <c r="C343" i="2"/>
  <c r="C369" i="2"/>
  <c r="C404" i="2"/>
  <c r="H443" i="2"/>
  <c r="I443" i="2" s="1"/>
  <c r="AC40" i="3"/>
  <c r="AD40" i="3" s="1"/>
  <c r="T198" i="3"/>
  <c r="U172" i="3"/>
  <c r="I161" i="3"/>
  <c r="L171" i="3"/>
  <c r="I190" i="3"/>
  <c r="I205" i="3"/>
  <c r="I306" i="3"/>
  <c r="I367" i="3"/>
  <c r="I371" i="3"/>
  <c r="I374" i="3"/>
  <c r="I404" i="3"/>
  <c r="I420" i="2"/>
  <c r="W88" i="3"/>
  <c r="X88" i="3" s="1"/>
  <c r="N193" i="3"/>
  <c r="O193" i="3" s="1"/>
  <c r="H193" i="3"/>
  <c r="I193" i="3" s="1"/>
  <c r="C193" i="3"/>
  <c r="N196" i="3"/>
  <c r="O196" i="3" s="1"/>
  <c r="H196" i="3"/>
  <c r="I196" i="3" s="1"/>
  <c r="C196" i="3"/>
  <c r="I208" i="3"/>
  <c r="I218" i="3"/>
  <c r="I259" i="3"/>
  <c r="I272" i="3"/>
  <c r="I294" i="3"/>
  <c r="I384" i="3"/>
  <c r="I400" i="3"/>
  <c r="I424" i="3"/>
  <c r="C430" i="3"/>
  <c r="N430" i="3"/>
  <c r="O430" i="3" s="1"/>
  <c r="H430" i="3"/>
  <c r="I430" i="3" s="1"/>
  <c r="I425" i="2"/>
  <c r="N444" i="2"/>
  <c r="O444" i="2" s="1"/>
  <c r="Z198" i="3"/>
  <c r="AA172" i="3"/>
  <c r="I165" i="3"/>
  <c r="N166" i="3"/>
  <c r="O166" i="3" s="1"/>
  <c r="I175" i="3"/>
  <c r="I217" i="3"/>
  <c r="I251" i="3"/>
  <c r="I263" i="3"/>
  <c r="I280" i="3"/>
  <c r="I317" i="3"/>
  <c r="I355" i="3"/>
  <c r="H264" i="3"/>
  <c r="I264" i="3" s="1"/>
  <c r="AD428" i="3"/>
  <c r="I442" i="3"/>
  <c r="AC118" i="4"/>
  <c r="AD118" i="4" s="1"/>
  <c r="B198" i="4"/>
  <c r="N326" i="4"/>
  <c r="O326" i="4" s="1"/>
  <c r="L326" i="4"/>
  <c r="N443" i="4"/>
  <c r="O443" i="4" s="1"/>
  <c r="C443" i="4"/>
  <c r="H443" i="4"/>
  <c r="I443" i="4" s="1"/>
  <c r="C431" i="4"/>
  <c r="N431" i="4"/>
  <c r="O431" i="4" s="1"/>
  <c r="U40" i="5"/>
  <c r="W40" i="5"/>
  <c r="X40" i="5" s="1"/>
  <c r="R171" i="3"/>
  <c r="C209" i="3"/>
  <c r="AA209" i="3"/>
  <c r="R263" i="3"/>
  <c r="R274" i="3"/>
  <c r="R343" i="3"/>
  <c r="R369" i="3"/>
  <c r="R404" i="3"/>
  <c r="I423" i="3"/>
  <c r="O424" i="3"/>
  <c r="N444" i="3"/>
  <c r="O444" i="3" s="1"/>
  <c r="AA40" i="4"/>
  <c r="W343" i="4"/>
  <c r="X343" i="4" s="1"/>
  <c r="AA18" i="5"/>
  <c r="AC18" i="5"/>
  <c r="AD18" i="5" s="1"/>
  <c r="W193" i="3"/>
  <c r="X193" i="3" s="1"/>
  <c r="W196" i="3"/>
  <c r="X196" i="3" s="1"/>
  <c r="N264" i="3"/>
  <c r="O264" i="3" s="1"/>
  <c r="N268" i="3"/>
  <c r="O268" i="3" s="1"/>
  <c r="N296" i="3"/>
  <c r="O296" i="3" s="1"/>
  <c r="N344" i="3"/>
  <c r="O344" i="3" s="1"/>
  <c r="H345" i="3"/>
  <c r="I345" i="3" s="1"/>
  <c r="H394" i="3"/>
  <c r="I394" i="3" s="1"/>
  <c r="H397" i="3"/>
  <c r="I397" i="3" s="1"/>
  <c r="AD420" i="3"/>
  <c r="H431" i="3"/>
  <c r="I431" i="3" s="1"/>
  <c r="I434" i="3"/>
  <c r="X437" i="3"/>
  <c r="N18" i="4"/>
  <c r="O18" i="4" s="1"/>
  <c r="W29" i="4"/>
  <c r="X29" i="4" s="1"/>
  <c r="R73" i="4"/>
  <c r="R88" i="4"/>
  <c r="H431" i="4"/>
  <c r="I431" i="4" s="1"/>
  <c r="H118" i="4"/>
  <c r="I118" i="4" s="1"/>
  <c r="R268" i="5"/>
  <c r="AC268" i="5"/>
  <c r="AD268" i="5" s="1"/>
  <c r="W268" i="5"/>
  <c r="X268" i="5" s="1"/>
  <c r="R264" i="3"/>
  <c r="R268" i="3"/>
  <c r="R296" i="3"/>
  <c r="R344" i="3"/>
  <c r="X442" i="3"/>
  <c r="W443" i="3"/>
  <c r="X443" i="3" s="1"/>
  <c r="R18" i="4"/>
  <c r="H40" i="4"/>
  <c r="I40" i="4" s="1"/>
  <c r="AC268" i="4"/>
  <c r="AD268" i="4" s="1"/>
  <c r="W268" i="4"/>
  <c r="X268" i="4" s="1"/>
  <c r="R268" i="4"/>
  <c r="H325" i="4"/>
  <c r="I325" i="4" s="1"/>
  <c r="H444" i="4"/>
  <c r="I444" i="4" s="1"/>
  <c r="N444" i="4"/>
  <c r="O444" i="4" s="1"/>
  <c r="C444" i="4"/>
  <c r="H170" i="3"/>
  <c r="I170" i="3" s="1"/>
  <c r="H182" i="3"/>
  <c r="I182" i="3" s="1"/>
  <c r="W197" i="3"/>
  <c r="X197" i="3" s="1"/>
  <c r="W218" i="3"/>
  <c r="X218" i="3" s="1"/>
  <c r="X340" i="3"/>
  <c r="O364" i="3"/>
  <c r="X366" i="3"/>
  <c r="O399" i="3"/>
  <c r="X401" i="3"/>
  <c r="I439" i="3"/>
  <c r="O440" i="3"/>
  <c r="AC29" i="4"/>
  <c r="AD29" i="4" s="1"/>
  <c r="AC62" i="4"/>
  <c r="AD62" i="4" s="1"/>
  <c r="AA198" i="4"/>
  <c r="W345" i="4"/>
  <c r="X345" i="4" s="1"/>
  <c r="AD418" i="3"/>
  <c r="X435" i="3"/>
  <c r="AD436" i="3"/>
  <c r="W444" i="3"/>
  <c r="X444" i="3" s="1"/>
  <c r="W18" i="4"/>
  <c r="X18" i="4" s="1"/>
  <c r="W264" i="3"/>
  <c r="X264" i="3" s="1"/>
  <c r="W268" i="3"/>
  <c r="X268" i="3" s="1"/>
  <c r="W296" i="3"/>
  <c r="X296" i="3" s="1"/>
  <c r="W344" i="3"/>
  <c r="X344" i="3" s="1"/>
  <c r="R431" i="3"/>
  <c r="AA61" i="4"/>
  <c r="C172" i="4"/>
  <c r="I426" i="3"/>
  <c r="X434" i="3"/>
  <c r="N430" i="4"/>
  <c r="O430" i="4" s="1"/>
  <c r="H430" i="4"/>
  <c r="I430" i="4" s="1"/>
  <c r="C430" i="4"/>
  <c r="AC62" i="5"/>
  <c r="AD62" i="5" s="1"/>
  <c r="R62" i="5"/>
  <c r="W62" i="5"/>
  <c r="X62" i="5" s="1"/>
  <c r="AD423" i="3"/>
  <c r="W118" i="4"/>
  <c r="X118" i="4" s="1"/>
  <c r="AA172" i="4"/>
  <c r="AC166" i="5"/>
  <c r="AD166" i="5" s="1"/>
  <c r="W166" i="5"/>
  <c r="X166" i="5" s="1"/>
  <c r="R166" i="5"/>
  <c r="X414" i="3"/>
  <c r="AD429" i="3"/>
  <c r="N88" i="4"/>
  <c r="O88" i="4" s="1"/>
  <c r="AC122" i="4"/>
  <c r="AD122" i="4" s="1"/>
  <c r="N149" i="4"/>
  <c r="O149" i="4" s="1"/>
  <c r="N166" i="4"/>
  <c r="O166" i="4" s="1"/>
  <c r="E172" i="4"/>
  <c r="H172" i="4" s="1"/>
  <c r="I172" i="4" s="1"/>
  <c r="N193" i="4"/>
  <c r="O193" i="4" s="1"/>
  <c r="N196" i="4"/>
  <c r="O196" i="4" s="1"/>
  <c r="H218" i="4"/>
  <c r="I218" i="4" s="1"/>
  <c r="N264" i="4"/>
  <c r="O264" i="4" s="1"/>
  <c r="AC285" i="4"/>
  <c r="AD285" i="4" s="1"/>
  <c r="H369" i="4"/>
  <c r="I369" i="4" s="1"/>
  <c r="H122" i="4"/>
  <c r="I122" i="4" s="1"/>
  <c r="AC124" i="4"/>
  <c r="AD124" i="4" s="1"/>
  <c r="N141" i="4"/>
  <c r="O141" i="4" s="1"/>
  <c r="AC158" i="4"/>
  <c r="AD158" i="4" s="1"/>
  <c r="N171" i="4"/>
  <c r="O171" i="4" s="1"/>
  <c r="N285" i="4"/>
  <c r="O285" i="4" s="1"/>
  <c r="C285" i="4"/>
  <c r="F124" i="5"/>
  <c r="E172" i="5"/>
  <c r="W182" i="5"/>
  <c r="X182" i="5" s="1"/>
  <c r="R149" i="4"/>
  <c r="R166" i="4"/>
  <c r="R193" i="4"/>
  <c r="R196" i="4"/>
  <c r="U263" i="4"/>
  <c r="R264" i="4"/>
  <c r="AC394" i="4"/>
  <c r="AD394" i="4" s="1"/>
  <c r="R394" i="4"/>
  <c r="R61" i="5"/>
  <c r="U218" i="6"/>
  <c r="W218" i="6"/>
  <c r="X218" i="6" s="1"/>
  <c r="F268" i="6"/>
  <c r="H268" i="6"/>
  <c r="I268" i="6" s="1"/>
  <c r="H124" i="4"/>
  <c r="I124" i="4" s="1"/>
  <c r="K172" i="4"/>
  <c r="N172" i="4" s="1"/>
  <c r="O172" i="4" s="1"/>
  <c r="N197" i="4"/>
  <c r="O197" i="4" s="1"/>
  <c r="N218" i="4"/>
  <c r="O218" i="4" s="1"/>
  <c r="R296" i="4"/>
  <c r="AC343" i="4"/>
  <c r="AD343" i="4" s="1"/>
  <c r="AC359" i="4"/>
  <c r="AD359" i="4" s="1"/>
  <c r="N369" i="4"/>
  <c r="O369" i="4" s="1"/>
  <c r="I429" i="4"/>
  <c r="H285" i="4"/>
  <c r="I285" i="4" s="1"/>
  <c r="H18" i="5"/>
  <c r="I18" i="5" s="1"/>
  <c r="C18" i="5"/>
  <c r="H158" i="5"/>
  <c r="I158" i="5" s="1"/>
  <c r="H196" i="5"/>
  <c r="I196" i="5" s="1"/>
  <c r="F196" i="5"/>
  <c r="W149" i="4"/>
  <c r="X149" i="4" s="1"/>
  <c r="W193" i="4"/>
  <c r="X193" i="4" s="1"/>
  <c r="W196" i="4"/>
  <c r="X196" i="4" s="1"/>
  <c r="C268" i="4"/>
  <c r="W296" i="4"/>
  <c r="X296" i="4" s="1"/>
  <c r="R325" i="4"/>
  <c r="C344" i="4"/>
  <c r="W394" i="4"/>
  <c r="X394" i="4" s="1"/>
  <c r="I437" i="4"/>
  <c r="N29" i="5"/>
  <c r="O29" i="5" s="1"/>
  <c r="C29" i="5"/>
  <c r="U172" i="5"/>
  <c r="T198" i="5"/>
  <c r="AC263" i="4"/>
  <c r="AD263" i="4" s="1"/>
  <c r="I291" i="4"/>
  <c r="O324" i="4"/>
  <c r="W326" i="4"/>
  <c r="X326" i="4" s="1"/>
  <c r="I348" i="4"/>
  <c r="O362" i="4"/>
  <c r="O413" i="4"/>
  <c r="O429" i="4"/>
  <c r="W430" i="4"/>
  <c r="X430" i="4" s="1"/>
  <c r="O438" i="4"/>
  <c r="W444" i="4"/>
  <c r="X444" i="4" s="1"/>
  <c r="R444" i="4"/>
  <c r="Q172" i="4"/>
  <c r="R122" i="4"/>
  <c r="C149" i="4"/>
  <c r="C166" i="4"/>
  <c r="C193" i="4"/>
  <c r="C196" i="4"/>
  <c r="C264" i="4"/>
  <c r="H268" i="4"/>
  <c r="I268" i="4" s="1"/>
  <c r="W325" i="4"/>
  <c r="X325" i="4" s="1"/>
  <c r="N404" i="4"/>
  <c r="O404" i="4" s="1"/>
  <c r="U431" i="4"/>
  <c r="R443" i="4"/>
  <c r="L18" i="5"/>
  <c r="H29" i="5"/>
  <c r="I29" i="5" s="1"/>
  <c r="AC149" i="5"/>
  <c r="AD149" i="5" s="1"/>
  <c r="W149" i="5"/>
  <c r="X149" i="5" s="1"/>
  <c r="R149" i="5"/>
  <c r="T172" i="4"/>
  <c r="H263" i="4"/>
  <c r="I263" i="4" s="1"/>
  <c r="C209" i="5"/>
  <c r="N209" i="5"/>
  <c r="O209" i="5" s="1"/>
  <c r="H209" i="5"/>
  <c r="I209" i="5" s="1"/>
  <c r="R124" i="4"/>
  <c r="C141" i="4"/>
  <c r="R158" i="4"/>
  <c r="C171" i="4"/>
  <c r="L209" i="4"/>
  <c r="R227" i="4"/>
  <c r="AC274" i="4"/>
  <c r="AD274" i="4" s="1"/>
  <c r="AC326" i="4"/>
  <c r="AD326" i="4" s="1"/>
  <c r="L343" i="4"/>
  <c r="AA444" i="4"/>
  <c r="N359" i="4"/>
  <c r="O359" i="4" s="1"/>
  <c r="AC369" i="4"/>
  <c r="AD369" i="4" s="1"/>
  <c r="N397" i="4"/>
  <c r="O397" i="4" s="1"/>
  <c r="W443" i="4"/>
  <c r="X443" i="4" s="1"/>
  <c r="AC29" i="5"/>
  <c r="AD29" i="5" s="1"/>
  <c r="H62" i="5"/>
  <c r="I62" i="5" s="1"/>
  <c r="U430" i="5"/>
  <c r="W430" i="5"/>
  <c r="X430" i="5" s="1"/>
  <c r="I266" i="4"/>
  <c r="H326" i="4"/>
  <c r="I326" i="4" s="1"/>
  <c r="I330" i="4"/>
  <c r="O336" i="4"/>
  <c r="N345" i="4"/>
  <c r="O345" i="4" s="1"/>
  <c r="I365" i="4"/>
  <c r="I381" i="4"/>
  <c r="AC397" i="4"/>
  <c r="AD397" i="4" s="1"/>
  <c r="R397" i="4"/>
  <c r="AC430" i="4"/>
  <c r="AD430" i="4" s="1"/>
  <c r="AC431" i="4"/>
  <c r="AD431" i="4" s="1"/>
  <c r="R29" i="5"/>
  <c r="H61" i="5"/>
  <c r="I61" i="5" s="1"/>
  <c r="N263" i="4"/>
  <c r="O263" i="4" s="1"/>
  <c r="N325" i="4"/>
  <c r="O325" i="4" s="1"/>
  <c r="C325" i="4"/>
  <c r="AC345" i="4"/>
  <c r="AD345" i="4" s="1"/>
  <c r="R345" i="4"/>
  <c r="AC345" i="5"/>
  <c r="AD345" i="5" s="1"/>
  <c r="W345" i="5"/>
  <c r="X345" i="5" s="1"/>
  <c r="R345" i="5"/>
  <c r="N170" i="5"/>
  <c r="O170" i="5" s="1"/>
  <c r="B172" i="5"/>
  <c r="Z172" i="5"/>
  <c r="N182" i="5"/>
  <c r="O182" i="5" s="1"/>
  <c r="H263" i="5"/>
  <c r="I263" i="5" s="1"/>
  <c r="N344" i="5"/>
  <c r="O344" i="5" s="1"/>
  <c r="H397" i="5"/>
  <c r="I397" i="5" s="1"/>
  <c r="C397" i="5"/>
  <c r="R172" i="6"/>
  <c r="Q198" i="6"/>
  <c r="AC172" i="6"/>
  <c r="AD172" i="6" s="1"/>
  <c r="W172" i="6"/>
  <c r="X172" i="6" s="1"/>
  <c r="H296" i="5"/>
  <c r="I296" i="5" s="1"/>
  <c r="U198" i="6"/>
  <c r="T346" i="6"/>
  <c r="AC122" i="5"/>
  <c r="AD122" i="5" s="1"/>
  <c r="N149" i="5"/>
  <c r="O149" i="5" s="1"/>
  <c r="N166" i="5"/>
  <c r="O166" i="5" s="1"/>
  <c r="AC172" i="5"/>
  <c r="AD172" i="5" s="1"/>
  <c r="AC193" i="5"/>
  <c r="AD193" i="5" s="1"/>
  <c r="H236" i="5"/>
  <c r="I236" i="5" s="1"/>
  <c r="F264" i="5"/>
  <c r="H369" i="5"/>
  <c r="I369" i="5" s="1"/>
  <c r="N148" i="6"/>
  <c r="O148" i="6" s="1"/>
  <c r="H148" i="6"/>
  <c r="I148" i="6" s="1"/>
  <c r="C148" i="6"/>
  <c r="L397" i="6"/>
  <c r="N397" i="6"/>
  <c r="O397" i="6" s="1"/>
  <c r="C118" i="5"/>
  <c r="C124" i="5"/>
  <c r="C158" i="5"/>
  <c r="R170" i="5"/>
  <c r="R182" i="5"/>
  <c r="Q198" i="5"/>
  <c r="C325" i="5"/>
  <c r="H326" i="5"/>
  <c r="I326" i="5" s="1"/>
  <c r="N359" i="5"/>
  <c r="O359" i="5" s="1"/>
  <c r="C369" i="5"/>
  <c r="C404" i="5"/>
  <c r="AA172" i="6"/>
  <c r="Z198" i="6"/>
  <c r="U171" i="6"/>
  <c r="W171" i="6"/>
  <c r="X171" i="6" s="1"/>
  <c r="L227" i="6"/>
  <c r="N227" i="6"/>
  <c r="O227" i="6" s="1"/>
  <c r="N359" i="6"/>
  <c r="O359" i="6" s="1"/>
  <c r="C359" i="6"/>
  <c r="H359" i="6"/>
  <c r="I359" i="6" s="1"/>
  <c r="W182" i="6"/>
  <c r="X182" i="6" s="1"/>
  <c r="U182" i="6"/>
  <c r="AC197" i="5"/>
  <c r="AD197" i="5" s="1"/>
  <c r="AC285" i="5"/>
  <c r="AD285" i="5" s="1"/>
  <c r="H325" i="5"/>
  <c r="I325" i="5" s="1"/>
  <c r="H118" i="5"/>
  <c r="I118" i="5" s="1"/>
  <c r="H124" i="5"/>
  <c r="I124" i="5" s="1"/>
  <c r="K172" i="5"/>
  <c r="W196" i="5"/>
  <c r="X196" i="5" s="1"/>
  <c r="N263" i="5"/>
  <c r="O263" i="5" s="1"/>
  <c r="N326" i="5"/>
  <c r="O326" i="5" s="1"/>
  <c r="N343" i="5"/>
  <c r="O343" i="5" s="1"/>
  <c r="N404" i="5"/>
  <c r="O404" i="5" s="1"/>
  <c r="U172" i="6"/>
  <c r="W197" i="5"/>
  <c r="X197" i="5" s="1"/>
  <c r="W285" i="5"/>
  <c r="X285" i="5" s="1"/>
  <c r="R326" i="5"/>
  <c r="U344" i="5"/>
  <c r="R404" i="5"/>
  <c r="AC404" i="5"/>
  <c r="AD404" i="5" s="1"/>
  <c r="W404" i="5"/>
  <c r="X404" i="5" s="1"/>
  <c r="R296" i="6"/>
  <c r="AC296" i="6"/>
  <c r="AD296" i="6" s="1"/>
  <c r="W296" i="6"/>
  <c r="X296" i="6" s="1"/>
  <c r="C170" i="5"/>
  <c r="C182" i="5"/>
  <c r="F227" i="5"/>
  <c r="U236" i="5"/>
  <c r="R369" i="5"/>
  <c r="W369" i="5"/>
  <c r="X369" i="5" s="1"/>
  <c r="R431" i="5"/>
  <c r="AC431" i="5"/>
  <c r="AD431" i="5" s="1"/>
  <c r="W431" i="5"/>
  <c r="X431" i="5" s="1"/>
  <c r="W264" i="5"/>
  <c r="X264" i="5" s="1"/>
  <c r="R359" i="5"/>
  <c r="AC359" i="5"/>
  <c r="AD359" i="5" s="1"/>
  <c r="C149" i="6"/>
  <c r="N149" i="6"/>
  <c r="O149" i="6" s="1"/>
  <c r="H149" i="6"/>
  <c r="I149" i="6" s="1"/>
  <c r="R122" i="5"/>
  <c r="C149" i="5"/>
  <c r="C166" i="5"/>
  <c r="R172" i="5"/>
  <c r="AC196" i="5"/>
  <c r="AD196" i="5" s="1"/>
  <c r="W218" i="5"/>
  <c r="X218" i="5" s="1"/>
  <c r="W263" i="5"/>
  <c r="X263" i="5" s="1"/>
  <c r="W343" i="5"/>
  <c r="X343" i="5" s="1"/>
  <c r="H343" i="6"/>
  <c r="I343" i="6" s="1"/>
  <c r="N343" i="6"/>
  <c r="O343" i="6" s="1"/>
  <c r="C343" i="6"/>
  <c r="AC209" i="5"/>
  <c r="AD209" i="5" s="1"/>
  <c r="W325" i="5"/>
  <c r="X325" i="5" s="1"/>
  <c r="AC326" i="5"/>
  <c r="AD326" i="5" s="1"/>
  <c r="AC344" i="5"/>
  <c r="AD344" i="5" s="1"/>
  <c r="F172" i="6"/>
  <c r="E198" i="6"/>
  <c r="U197" i="6"/>
  <c r="W197" i="6"/>
  <c r="X197" i="6" s="1"/>
  <c r="W193" i="5"/>
  <c r="X193" i="5" s="1"/>
  <c r="AC264" i="5"/>
  <c r="AD264" i="5" s="1"/>
  <c r="H345" i="5"/>
  <c r="I345" i="5" s="1"/>
  <c r="W359" i="5"/>
  <c r="X359" i="5" s="1"/>
  <c r="H394" i="5"/>
  <c r="I394" i="5" s="1"/>
  <c r="C394" i="5"/>
  <c r="R193" i="5"/>
  <c r="W227" i="5"/>
  <c r="X227" i="5" s="1"/>
  <c r="AC263" i="5"/>
  <c r="AD263" i="5" s="1"/>
  <c r="C345" i="5"/>
  <c r="AC369" i="5"/>
  <c r="AD369" i="5" s="1"/>
  <c r="L172" i="6"/>
  <c r="K198" i="6"/>
  <c r="H158" i="6"/>
  <c r="I158" i="6" s="1"/>
  <c r="F158" i="6"/>
  <c r="AC430" i="5"/>
  <c r="AD430" i="5" s="1"/>
  <c r="N444" i="5"/>
  <c r="O444" i="5" s="1"/>
  <c r="W18" i="6"/>
  <c r="X18" i="6" s="1"/>
  <c r="H73" i="6"/>
  <c r="I73" i="6" s="1"/>
  <c r="W118" i="6"/>
  <c r="X118" i="6" s="1"/>
  <c r="W124" i="6"/>
  <c r="X124" i="6" s="1"/>
  <c r="H326" i="6"/>
  <c r="I326" i="6" s="1"/>
  <c r="C326" i="6"/>
  <c r="W227" i="6"/>
  <c r="X227" i="6" s="1"/>
  <c r="H263" i="6"/>
  <c r="I263" i="6" s="1"/>
  <c r="AC397" i="6"/>
  <c r="AD397" i="6" s="1"/>
  <c r="N62" i="6"/>
  <c r="O62" i="6" s="1"/>
  <c r="AC122" i="6"/>
  <c r="AD122" i="6" s="1"/>
  <c r="N236" i="6"/>
  <c r="O236" i="6" s="1"/>
  <c r="C236" i="6"/>
  <c r="N345" i="6"/>
  <c r="O345" i="6" s="1"/>
  <c r="Z198" i="7"/>
  <c r="AA172" i="7"/>
  <c r="N193" i="6"/>
  <c r="O193" i="6" s="1"/>
  <c r="C274" i="6"/>
  <c r="AC18" i="6"/>
  <c r="AD18" i="6" s="1"/>
  <c r="N73" i="6"/>
  <c r="O73" i="6" s="1"/>
  <c r="AC118" i="6"/>
  <c r="AD118" i="6" s="1"/>
  <c r="AC124" i="6"/>
  <c r="AD124" i="6" s="1"/>
  <c r="N158" i="6"/>
  <c r="O158" i="6" s="1"/>
  <c r="AC182" i="6"/>
  <c r="AD182" i="6" s="1"/>
  <c r="AC196" i="6"/>
  <c r="AD196" i="6" s="1"/>
  <c r="W209" i="6"/>
  <c r="X209" i="6" s="1"/>
  <c r="H236" i="6"/>
  <c r="I236" i="6" s="1"/>
  <c r="H264" i="6"/>
  <c r="I264" i="6" s="1"/>
  <c r="N285" i="6"/>
  <c r="O285" i="6" s="1"/>
  <c r="AC345" i="6"/>
  <c r="AD345" i="6" s="1"/>
  <c r="B172" i="6"/>
  <c r="N326" i="6"/>
  <c r="O326" i="6" s="1"/>
  <c r="R141" i="6"/>
  <c r="R158" i="6"/>
  <c r="R166" i="6"/>
  <c r="N197" i="6"/>
  <c r="O197" i="6" s="1"/>
  <c r="N218" i="6"/>
  <c r="O218" i="6" s="1"/>
  <c r="AC344" i="6"/>
  <c r="AD344" i="6" s="1"/>
  <c r="W344" i="6"/>
  <c r="X344" i="6" s="1"/>
  <c r="R344" i="6"/>
  <c r="AC369" i="6"/>
  <c r="AD369" i="6" s="1"/>
  <c r="AA369" i="6"/>
  <c r="AC404" i="6"/>
  <c r="AD404" i="6" s="1"/>
  <c r="AA404" i="6"/>
  <c r="R209" i="5"/>
  <c r="C264" i="5"/>
  <c r="C268" i="5"/>
  <c r="C296" i="5"/>
  <c r="C344" i="5"/>
  <c r="C40" i="6"/>
  <c r="C61" i="6"/>
  <c r="R73" i="6"/>
  <c r="C88" i="6"/>
  <c r="H170" i="6"/>
  <c r="I170" i="6" s="1"/>
  <c r="C197" i="6"/>
  <c r="C218" i="6"/>
  <c r="AC227" i="6"/>
  <c r="AD227" i="6" s="1"/>
  <c r="N263" i="6"/>
  <c r="O263" i="6" s="1"/>
  <c r="R326" i="6"/>
  <c r="X438" i="5"/>
  <c r="W141" i="6"/>
  <c r="X141" i="6" s="1"/>
  <c r="W268" i="6"/>
  <c r="X268" i="6" s="1"/>
  <c r="L124" i="6"/>
  <c r="W158" i="6"/>
  <c r="X158" i="6" s="1"/>
  <c r="W166" i="6"/>
  <c r="X166" i="6" s="1"/>
  <c r="W236" i="6"/>
  <c r="X236" i="6" s="1"/>
  <c r="R236" i="6"/>
  <c r="AC325" i="6"/>
  <c r="AD325" i="6" s="1"/>
  <c r="R325" i="6"/>
  <c r="C62" i="6"/>
  <c r="R122" i="6"/>
  <c r="N170" i="6"/>
  <c r="O170" i="6" s="1"/>
  <c r="N171" i="6"/>
  <c r="O171" i="6" s="1"/>
  <c r="L182" i="6"/>
  <c r="H227" i="6"/>
  <c r="I227" i="6" s="1"/>
  <c r="C227" i="6"/>
  <c r="U264" i="6"/>
  <c r="W325" i="6"/>
  <c r="X325" i="6" s="1"/>
  <c r="H369" i="6"/>
  <c r="I369" i="6" s="1"/>
  <c r="C369" i="6"/>
  <c r="AC268" i="6"/>
  <c r="AD268" i="6" s="1"/>
  <c r="AC285" i="6"/>
  <c r="AD285" i="6" s="1"/>
  <c r="R285" i="6"/>
  <c r="H404" i="6"/>
  <c r="I404" i="6" s="1"/>
  <c r="C404" i="6"/>
  <c r="R124" i="6"/>
  <c r="AA148" i="6"/>
  <c r="AC149" i="6"/>
  <c r="AD149" i="6" s="1"/>
  <c r="W274" i="6"/>
  <c r="X274" i="6" s="1"/>
  <c r="H394" i="6"/>
  <c r="I394" i="6" s="1"/>
  <c r="X221" i="5"/>
  <c r="X233" i="5"/>
  <c r="X262" i="5"/>
  <c r="X273" i="5"/>
  <c r="X277" i="5"/>
  <c r="X289" i="5"/>
  <c r="X301" i="5"/>
  <c r="X309" i="5"/>
  <c r="X317" i="5"/>
  <c r="X333" i="5"/>
  <c r="X342" i="5"/>
  <c r="X356" i="5"/>
  <c r="AC197" i="6"/>
  <c r="AD197" i="6" s="1"/>
  <c r="R197" i="6"/>
  <c r="AC218" i="6"/>
  <c r="AD218" i="6" s="1"/>
  <c r="R218" i="6"/>
  <c r="AC236" i="6"/>
  <c r="AD236" i="6" s="1"/>
  <c r="W285" i="6"/>
  <c r="X285" i="6" s="1"/>
  <c r="H397" i="6"/>
  <c r="I397" i="6" s="1"/>
  <c r="AC193" i="7"/>
  <c r="AD193" i="7" s="1"/>
  <c r="C268" i="7"/>
  <c r="N268" i="7"/>
  <c r="O268" i="7" s="1"/>
  <c r="N404" i="7"/>
  <c r="O404" i="7" s="1"/>
  <c r="H404" i="7"/>
  <c r="I404" i="7" s="1"/>
  <c r="C404" i="7"/>
  <c r="W193" i="8"/>
  <c r="X193" i="8" s="1"/>
  <c r="U193" i="8"/>
  <c r="C430" i="6"/>
  <c r="AA430" i="6"/>
  <c r="U431" i="6"/>
  <c r="R443" i="6"/>
  <c r="L444" i="6"/>
  <c r="U18" i="7"/>
  <c r="R29" i="7"/>
  <c r="H118" i="7"/>
  <c r="I118" i="7" s="1"/>
  <c r="AA148" i="7"/>
  <c r="AC149" i="7"/>
  <c r="AD149" i="7" s="1"/>
  <c r="H209" i="7"/>
  <c r="I209" i="7" s="1"/>
  <c r="R218" i="7"/>
  <c r="W326" i="7"/>
  <c r="X326" i="7" s="1"/>
  <c r="O355" i="7"/>
  <c r="O372" i="7"/>
  <c r="O434" i="7"/>
  <c r="X426" i="6"/>
  <c r="X434" i="6"/>
  <c r="X442" i="6"/>
  <c r="W88" i="7"/>
  <c r="X88" i="7" s="1"/>
  <c r="R40" i="7"/>
  <c r="W62" i="7"/>
  <c r="X62" i="7" s="1"/>
  <c r="N193" i="7"/>
  <c r="O193" i="7" s="1"/>
  <c r="H193" i="7"/>
  <c r="I193" i="7" s="1"/>
  <c r="AC264" i="7"/>
  <c r="AD264" i="7" s="1"/>
  <c r="W264" i="7"/>
  <c r="X264" i="7" s="1"/>
  <c r="R264" i="7"/>
  <c r="R274" i="7"/>
  <c r="H394" i="7"/>
  <c r="I394" i="7" s="1"/>
  <c r="F394" i="7"/>
  <c r="N149" i="7"/>
  <c r="O149" i="7" s="1"/>
  <c r="H149" i="7"/>
  <c r="I149" i="7" s="1"/>
  <c r="B172" i="7"/>
  <c r="C431" i="6"/>
  <c r="AA431" i="6"/>
  <c r="R444" i="6"/>
  <c r="C18" i="7"/>
  <c r="AA18" i="7"/>
  <c r="AC88" i="7"/>
  <c r="AD88" i="7" s="1"/>
  <c r="C148" i="7"/>
  <c r="C149" i="7"/>
  <c r="L158" i="7"/>
  <c r="W166" i="7"/>
  <c r="X166" i="7" s="1"/>
  <c r="C171" i="7"/>
  <c r="W196" i="7"/>
  <c r="X196" i="7" s="1"/>
  <c r="L227" i="7"/>
  <c r="W236" i="7"/>
  <c r="X236" i="7" s="1"/>
  <c r="H431" i="7"/>
  <c r="I431" i="7" s="1"/>
  <c r="F431" i="7"/>
  <c r="Q198" i="8"/>
  <c r="R172" i="8"/>
  <c r="W40" i="7"/>
  <c r="X40" i="7" s="1"/>
  <c r="R73" i="7"/>
  <c r="H122" i="7"/>
  <c r="I122" i="7" s="1"/>
  <c r="R124" i="7"/>
  <c r="R263" i="7"/>
  <c r="AC268" i="7"/>
  <c r="AD268" i="7" s="1"/>
  <c r="W268" i="7"/>
  <c r="X268" i="7" s="1"/>
  <c r="R268" i="7"/>
  <c r="W274" i="7"/>
  <c r="X274" i="7" s="1"/>
  <c r="O312" i="7"/>
  <c r="O315" i="7"/>
  <c r="O357" i="7"/>
  <c r="O394" i="7"/>
  <c r="O436" i="7"/>
  <c r="AC62" i="7"/>
  <c r="AD62" i="7" s="1"/>
  <c r="N88" i="7"/>
  <c r="O88" i="7" s="1"/>
  <c r="O425" i="7"/>
  <c r="O381" i="7"/>
  <c r="O342" i="7"/>
  <c r="O316" i="7"/>
  <c r="O426" i="7"/>
  <c r="O413" i="7"/>
  <c r="O401" i="7"/>
  <c r="O382" i="7"/>
  <c r="O361" i="7"/>
  <c r="O352" i="7"/>
  <c r="O329" i="7"/>
  <c r="O326" i="7"/>
  <c r="O317" i="7"/>
  <c r="O309" i="7"/>
  <c r="O301" i="7"/>
  <c r="O324" i="7"/>
  <c r="O414" i="7"/>
  <c r="O402" i="7"/>
  <c r="O391" i="7"/>
  <c r="O370" i="7"/>
  <c r="O368" i="7"/>
  <c r="O318" i="7"/>
  <c r="O310" i="7"/>
  <c r="O302" i="7"/>
  <c r="O290" i="7"/>
  <c r="O278" i="7"/>
  <c r="O255" i="7"/>
  <c r="O247" i="7"/>
  <c r="O238" i="7"/>
  <c r="O234" i="7"/>
  <c r="O222" i="7"/>
  <c r="O206" i="7"/>
  <c r="O195" i="7"/>
  <c r="O192" i="7"/>
  <c r="O183" i="7"/>
  <c r="O180" i="7"/>
  <c r="O168" i="7"/>
  <c r="O165" i="7"/>
  <c r="O153" i="7"/>
  <c r="O145" i="7"/>
  <c r="O133" i="7"/>
  <c r="O113" i="7"/>
  <c r="O105" i="7"/>
  <c r="O97" i="7"/>
  <c r="O85" i="7"/>
  <c r="O428" i="7"/>
  <c r="O415" i="7"/>
  <c r="O403" i="7"/>
  <c r="O371" i="7"/>
  <c r="O363" i="7"/>
  <c r="O354" i="7"/>
  <c r="O331" i="7"/>
  <c r="O319" i="7"/>
  <c r="O429" i="7"/>
  <c r="O410" i="7"/>
  <c r="O398" i="7"/>
  <c r="O386" i="7"/>
  <c r="O364" i="7"/>
  <c r="O348" i="7"/>
  <c r="O313" i="7"/>
  <c r="O305" i="7"/>
  <c r="O442" i="7"/>
  <c r="O411" i="7"/>
  <c r="O399" i="7"/>
  <c r="O380" i="7"/>
  <c r="O350" i="7"/>
  <c r="O341" i="7"/>
  <c r="AC88" i="8"/>
  <c r="AD88" i="8" s="1"/>
  <c r="AA88" i="8"/>
  <c r="N122" i="8"/>
  <c r="O122" i="8" s="1"/>
  <c r="L122" i="8"/>
  <c r="R149" i="8"/>
  <c r="AC149" i="8"/>
  <c r="AD149" i="8" s="1"/>
  <c r="W149" i="8"/>
  <c r="X149" i="8" s="1"/>
  <c r="H431" i="6"/>
  <c r="I431" i="6" s="1"/>
  <c r="W444" i="6"/>
  <c r="X444" i="6" s="1"/>
  <c r="H18" i="7"/>
  <c r="I18" i="7" s="1"/>
  <c r="C88" i="7"/>
  <c r="R118" i="7"/>
  <c r="H148" i="7"/>
  <c r="I148" i="7" s="1"/>
  <c r="H171" i="7"/>
  <c r="I171" i="7" s="1"/>
  <c r="W209" i="7"/>
  <c r="X209" i="7" s="1"/>
  <c r="AA236" i="7"/>
  <c r="O336" i="7"/>
  <c r="O431" i="7"/>
  <c r="U61" i="8"/>
  <c r="W61" i="8"/>
  <c r="X61" i="8" s="1"/>
  <c r="N61" i="7"/>
  <c r="O61" i="7" s="1"/>
  <c r="N122" i="7"/>
  <c r="O122" i="7" s="1"/>
  <c r="AC166" i="7"/>
  <c r="AD166" i="7" s="1"/>
  <c r="AC196" i="7"/>
  <c r="AD196" i="7" s="1"/>
  <c r="O439" i="7"/>
  <c r="W345" i="6"/>
  <c r="X345" i="6" s="1"/>
  <c r="W394" i="6"/>
  <c r="X394" i="6" s="1"/>
  <c r="W397" i="6"/>
  <c r="X397" i="6" s="1"/>
  <c r="H443" i="6"/>
  <c r="I443" i="6" s="1"/>
  <c r="H29" i="7"/>
  <c r="I29" i="7" s="1"/>
  <c r="C61" i="7"/>
  <c r="C62" i="7"/>
  <c r="AC141" i="7"/>
  <c r="AD141" i="7" s="1"/>
  <c r="Q172" i="7"/>
  <c r="O311" i="7"/>
  <c r="O332" i="7"/>
  <c r="O340" i="7"/>
  <c r="O389" i="7"/>
  <c r="O393" i="7"/>
  <c r="O397" i="7"/>
  <c r="O409" i="7"/>
  <c r="O422" i="7"/>
  <c r="R359" i="6"/>
  <c r="R430" i="6"/>
  <c r="C444" i="6"/>
  <c r="H88" i="7"/>
  <c r="I88" i="7" s="1"/>
  <c r="AC122" i="7"/>
  <c r="AD122" i="7" s="1"/>
  <c r="W122" i="7"/>
  <c r="X122" i="7" s="1"/>
  <c r="R141" i="7"/>
  <c r="AC171" i="7"/>
  <c r="AD171" i="7" s="1"/>
  <c r="AC209" i="7"/>
  <c r="AD209" i="7" s="1"/>
  <c r="C236" i="7"/>
  <c r="O261" i="7"/>
  <c r="O271" i="7"/>
  <c r="O288" i="7"/>
  <c r="AC296" i="7"/>
  <c r="AD296" i="7" s="1"/>
  <c r="W296" i="7"/>
  <c r="X296" i="7" s="1"/>
  <c r="R296" i="7"/>
  <c r="O304" i="7"/>
  <c r="O307" i="7"/>
  <c r="O321" i="7"/>
  <c r="O335" i="7"/>
  <c r="O367" i="7"/>
  <c r="O377" i="7"/>
  <c r="N166" i="7"/>
  <c r="O166" i="7" s="1"/>
  <c r="H166" i="7"/>
  <c r="I166" i="7" s="1"/>
  <c r="T172" i="7"/>
  <c r="W193" i="7"/>
  <c r="X193" i="7" s="1"/>
  <c r="N196" i="7"/>
  <c r="O196" i="7" s="1"/>
  <c r="H196" i="7"/>
  <c r="I196" i="7" s="1"/>
  <c r="H218" i="7"/>
  <c r="I218" i="7" s="1"/>
  <c r="F218" i="7"/>
  <c r="O356" i="7"/>
  <c r="O373" i="7"/>
  <c r="O396" i="7"/>
  <c r="O412" i="7"/>
  <c r="O418" i="7"/>
  <c r="O435" i="7"/>
  <c r="H61" i="7"/>
  <c r="I61" i="7" s="1"/>
  <c r="H197" i="7"/>
  <c r="I197" i="7" s="1"/>
  <c r="F197" i="7"/>
  <c r="K405" i="7"/>
  <c r="L346" i="7"/>
  <c r="C264" i="7"/>
  <c r="N264" i="7"/>
  <c r="O264" i="7" s="1"/>
  <c r="O383" i="7"/>
  <c r="O421" i="7"/>
  <c r="W40" i="8"/>
  <c r="X40" i="8" s="1"/>
  <c r="U40" i="8"/>
  <c r="F124" i="7"/>
  <c r="E172" i="7"/>
  <c r="W141" i="7"/>
  <c r="X141" i="7" s="1"/>
  <c r="W170" i="7"/>
  <c r="X170" i="7" s="1"/>
  <c r="L198" i="7"/>
  <c r="C209" i="7"/>
  <c r="N218" i="7"/>
  <c r="O218" i="7" s="1"/>
  <c r="O281" i="7"/>
  <c r="O291" i="7"/>
  <c r="O369" i="7"/>
  <c r="O387" i="7"/>
  <c r="O392" i="7"/>
  <c r="O438" i="7"/>
  <c r="N296" i="7"/>
  <c r="O296" i="7" s="1"/>
  <c r="W343" i="7"/>
  <c r="X343" i="7" s="1"/>
  <c r="N344" i="7"/>
  <c r="O344" i="7" s="1"/>
  <c r="O424" i="7"/>
  <c r="AD427" i="7"/>
  <c r="N443" i="7"/>
  <c r="O443" i="7" s="1"/>
  <c r="X341" i="7"/>
  <c r="X324" i="7"/>
  <c r="H18" i="8"/>
  <c r="I18" i="8" s="1"/>
  <c r="W118" i="8"/>
  <c r="X118" i="8" s="1"/>
  <c r="R118" i="8"/>
  <c r="W124" i="8"/>
  <c r="X124" i="8" s="1"/>
  <c r="R124" i="8"/>
  <c r="H166" i="8"/>
  <c r="I166" i="8" s="1"/>
  <c r="N170" i="8"/>
  <c r="O170" i="8" s="1"/>
  <c r="T172" i="8"/>
  <c r="W172" i="8" s="1"/>
  <c r="X172" i="8" s="1"/>
  <c r="AC444" i="8"/>
  <c r="AD444" i="8" s="1"/>
  <c r="W444" i="8"/>
  <c r="X444" i="8" s="1"/>
  <c r="R444" i="8"/>
  <c r="O365" i="7"/>
  <c r="AM148" i="9"/>
  <c r="AR148" i="9"/>
  <c r="AR274" i="9"/>
  <c r="AM274" i="9"/>
  <c r="W359" i="7"/>
  <c r="X359" i="7" s="1"/>
  <c r="AA61" i="8"/>
  <c r="R196" i="8"/>
  <c r="AC196" i="8"/>
  <c r="AD196" i="8" s="1"/>
  <c r="AR62" i="9"/>
  <c r="AM62" i="9"/>
  <c r="F158" i="9"/>
  <c r="AL158" i="9"/>
  <c r="AR223" i="9"/>
  <c r="AM223" i="9"/>
  <c r="C325" i="7"/>
  <c r="AC325" i="7"/>
  <c r="AD325" i="7" s="1"/>
  <c r="C369" i="7"/>
  <c r="AD390" i="7"/>
  <c r="N430" i="7"/>
  <c r="O430" i="7" s="1"/>
  <c r="AA62" i="8"/>
  <c r="R73" i="8"/>
  <c r="AA124" i="8"/>
  <c r="Z172" i="8"/>
  <c r="U141" i="8"/>
  <c r="W148" i="8"/>
  <c r="X148" i="8" s="1"/>
  <c r="N166" i="8"/>
  <c r="O166" i="8" s="1"/>
  <c r="H170" i="8"/>
  <c r="I170" i="8" s="1"/>
  <c r="R171" i="8"/>
  <c r="N236" i="8"/>
  <c r="O236" i="8" s="1"/>
  <c r="H236" i="8"/>
  <c r="I236" i="8" s="1"/>
  <c r="H430" i="8"/>
  <c r="I430" i="8" s="1"/>
  <c r="F430" i="8"/>
  <c r="O416" i="7"/>
  <c r="AD419" i="7"/>
  <c r="AD437" i="7"/>
  <c r="W29" i="8"/>
  <c r="X29" i="8" s="1"/>
  <c r="O339" i="7"/>
  <c r="R345" i="7"/>
  <c r="R397" i="7"/>
  <c r="AD412" i="7"/>
  <c r="O440" i="7"/>
  <c r="W443" i="7"/>
  <c r="X443" i="7" s="1"/>
  <c r="C40" i="8"/>
  <c r="C61" i="8"/>
  <c r="AA148" i="8"/>
  <c r="AR184" i="9"/>
  <c r="AM184" i="9"/>
  <c r="H325" i="7"/>
  <c r="I325" i="7" s="1"/>
  <c r="C326" i="7"/>
  <c r="AD334" i="7"/>
  <c r="AC343" i="7"/>
  <c r="AD343" i="7" s="1"/>
  <c r="AD357" i="7"/>
  <c r="H369" i="7"/>
  <c r="I369" i="7" s="1"/>
  <c r="O384" i="7"/>
  <c r="AD389" i="7"/>
  <c r="R430" i="7"/>
  <c r="AD436" i="7"/>
  <c r="W18" i="8"/>
  <c r="X18" i="8" s="1"/>
  <c r="C62" i="8"/>
  <c r="W73" i="8"/>
  <c r="X73" i="8" s="1"/>
  <c r="W122" i="8"/>
  <c r="X122" i="8" s="1"/>
  <c r="W171" i="8"/>
  <c r="X171" i="8" s="1"/>
  <c r="W182" i="8"/>
  <c r="X182" i="8" s="1"/>
  <c r="H218" i="8"/>
  <c r="I218" i="8" s="1"/>
  <c r="C218" i="8"/>
  <c r="H285" i="8"/>
  <c r="I285" i="8" s="1"/>
  <c r="F285" i="8"/>
  <c r="AM52" i="9"/>
  <c r="AR52" i="9"/>
  <c r="AO198" i="9"/>
  <c r="AP172" i="9"/>
  <c r="AD424" i="7"/>
  <c r="AD442" i="7"/>
  <c r="H158" i="8"/>
  <c r="I158" i="8" s="1"/>
  <c r="AR143" i="9"/>
  <c r="AM143" i="9"/>
  <c r="AA344" i="7"/>
  <c r="W345" i="7"/>
  <c r="X345" i="7" s="1"/>
  <c r="W397" i="7"/>
  <c r="X397" i="7" s="1"/>
  <c r="O408" i="7"/>
  <c r="AD411" i="7"/>
  <c r="R431" i="7"/>
  <c r="C29" i="8"/>
  <c r="AC29" i="8"/>
  <c r="AD29" i="8" s="1"/>
  <c r="H40" i="8"/>
  <c r="I40" i="8" s="1"/>
  <c r="H61" i="8"/>
  <c r="I61" i="8" s="1"/>
  <c r="C124" i="8"/>
  <c r="B172" i="8"/>
  <c r="W170" i="8"/>
  <c r="X170" i="8" s="1"/>
  <c r="H197" i="8"/>
  <c r="I197" i="8" s="1"/>
  <c r="C197" i="8"/>
  <c r="N264" i="8"/>
  <c r="O264" i="8" s="1"/>
  <c r="H264" i="8"/>
  <c r="I264" i="8" s="1"/>
  <c r="C264" i="8"/>
  <c r="W443" i="8"/>
  <c r="X443" i="8" s="1"/>
  <c r="U443" i="8"/>
  <c r="AL88" i="9"/>
  <c r="F285" i="7"/>
  <c r="H326" i="7"/>
  <c r="I326" i="7" s="1"/>
  <c r="O330" i="7"/>
  <c r="AD333" i="7"/>
  <c r="F343" i="7"/>
  <c r="O353" i="7"/>
  <c r="AD356" i="7"/>
  <c r="X378" i="7"/>
  <c r="U394" i="7"/>
  <c r="W404" i="7"/>
  <c r="X404" i="7" s="1"/>
  <c r="W430" i="7"/>
  <c r="X430" i="7" s="1"/>
  <c r="AD435" i="7"/>
  <c r="C443" i="7"/>
  <c r="AC443" i="7"/>
  <c r="AD443" i="7" s="1"/>
  <c r="F124" i="8"/>
  <c r="E172" i="8"/>
  <c r="C149" i="8"/>
  <c r="AA182" i="8"/>
  <c r="N193" i="8"/>
  <c r="O193" i="8" s="1"/>
  <c r="C193" i="8"/>
  <c r="W227" i="8"/>
  <c r="X227" i="8" s="1"/>
  <c r="AC394" i="8"/>
  <c r="AD394" i="8" s="1"/>
  <c r="W394" i="8"/>
  <c r="X394" i="8" s="1"/>
  <c r="R394" i="8"/>
  <c r="X292" i="7"/>
  <c r="X304" i="7"/>
  <c r="X312" i="7"/>
  <c r="AD340" i="7"/>
  <c r="AD348" i="7"/>
  <c r="O376" i="7"/>
  <c r="AD379" i="7"/>
  <c r="X384" i="7"/>
  <c r="X395" i="7"/>
  <c r="AD396" i="7"/>
  <c r="X409" i="7"/>
  <c r="AD410" i="7"/>
  <c r="X422" i="7"/>
  <c r="AD423" i="7"/>
  <c r="AD441" i="7"/>
  <c r="H118" i="8"/>
  <c r="I118" i="8" s="1"/>
  <c r="H124" i="8"/>
  <c r="I124" i="8" s="1"/>
  <c r="AC166" i="8"/>
  <c r="AD166" i="8" s="1"/>
  <c r="AD293" i="7"/>
  <c r="AD305" i="7"/>
  <c r="AD313" i="7"/>
  <c r="X319" i="7"/>
  <c r="AD364" i="7"/>
  <c r="AD372" i="7"/>
  <c r="N444" i="7"/>
  <c r="O444" i="7" s="1"/>
  <c r="H141" i="8"/>
  <c r="I141" i="8" s="1"/>
  <c r="C141" i="8"/>
  <c r="N158" i="8"/>
  <c r="O158" i="8" s="1"/>
  <c r="K172" i="8"/>
  <c r="N431" i="8"/>
  <c r="O431" i="8" s="1"/>
  <c r="H431" i="8"/>
  <c r="I431" i="8" s="1"/>
  <c r="C431" i="8"/>
  <c r="W369" i="7"/>
  <c r="X369" i="7" s="1"/>
  <c r="AD430" i="7"/>
  <c r="AD440" i="7"/>
  <c r="H73" i="8"/>
  <c r="I73" i="8" s="1"/>
  <c r="AC218" i="8"/>
  <c r="AD218" i="8" s="1"/>
  <c r="W218" i="8"/>
  <c r="X218" i="8" s="1"/>
  <c r="R369" i="7"/>
  <c r="X370" i="7"/>
  <c r="X402" i="7"/>
  <c r="AD428" i="7"/>
  <c r="AC431" i="7"/>
  <c r="AD431" i="7" s="1"/>
  <c r="C73" i="8"/>
  <c r="L118" i="8"/>
  <c r="L124" i="8"/>
  <c r="W158" i="8"/>
  <c r="X158" i="8" s="1"/>
  <c r="R158" i="8"/>
  <c r="H171" i="8"/>
  <c r="I171" i="8" s="1"/>
  <c r="C171" i="8"/>
  <c r="N196" i="8"/>
  <c r="O196" i="8" s="1"/>
  <c r="C196" i="8"/>
  <c r="R218" i="8"/>
  <c r="AA236" i="8"/>
  <c r="F263" i="8"/>
  <c r="AM21" i="9"/>
  <c r="AR21" i="9"/>
  <c r="Q198" i="9"/>
  <c r="R172" i="9"/>
  <c r="O400" i="7"/>
  <c r="N182" i="8"/>
  <c r="O182" i="8" s="1"/>
  <c r="R193" i="8"/>
  <c r="AC193" i="8"/>
  <c r="AD193" i="8" s="1"/>
  <c r="AC197" i="8"/>
  <c r="AD197" i="8" s="1"/>
  <c r="W197" i="8"/>
  <c r="X197" i="8" s="1"/>
  <c r="AR144" i="9"/>
  <c r="AM144" i="9"/>
  <c r="AL149" i="9"/>
  <c r="AR167" i="9"/>
  <c r="AM167" i="9"/>
  <c r="AR186" i="9"/>
  <c r="AM186" i="9"/>
  <c r="AL209" i="9"/>
  <c r="L209" i="9"/>
  <c r="AR224" i="9"/>
  <c r="AM224" i="9"/>
  <c r="AR397" i="9"/>
  <c r="AM397" i="9"/>
  <c r="H326" i="8"/>
  <c r="I326" i="8" s="1"/>
  <c r="C326" i="8"/>
  <c r="AR92" i="9"/>
  <c r="AM92" i="9"/>
  <c r="AR101" i="9"/>
  <c r="AM101" i="9"/>
  <c r="AR109" i="9"/>
  <c r="AM109" i="9"/>
  <c r="AR117" i="9"/>
  <c r="AM117" i="9"/>
  <c r="N198" i="9"/>
  <c r="O172" i="9"/>
  <c r="AC264" i="8"/>
  <c r="AD264" i="8" s="1"/>
  <c r="H268" i="8"/>
  <c r="I268" i="8" s="1"/>
  <c r="AR22" i="9"/>
  <c r="AR91" i="9"/>
  <c r="AM91" i="9"/>
  <c r="AR100" i="9"/>
  <c r="AM100" i="9"/>
  <c r="AR108" i="9"/>
  <c r="AM108" i="9"/>
  <c r="AR116" i="9"/>
  <c r="AM116" i="9"/>
  <c r="AR264" i="9"/>
  <c r="AM264" i="9"/>
  <c r="AR183" i="9"/>
  <c r="AM183" i="9"/>
  <c r="AR192" i="9"/>
  <c r="AM192" i="9"/>
  <c r="AR222" i="9"/>
  <c r="AM222" i="9"/>
  <c r="AM431" i="9"/>
  <c r="AR431" i="9"/>
  <c r="W296" i="8"/>
  <c r="X296" i="8" s="1"/>
  <c r="N345" i="8"/>
  <c r="O345" i="8" s="1"/>
  <c r="H404" i="8"/>
  <c r="I404" i="8" s="1"/>
  <c r="AR19" i="9"/>
  <c r="AR51" i="9"/>
  <c r="F62" i="9"/>
  <c r="F88" i="9"/>
  <c r="AR90" i="9"/>
  <c r="AM90" i="9"/>
  <c r="AR99" i="9"/>
  <c r="AM99" i="9"/>
  <c r="AR107" i="9"/>
  <c r="AM107" i="9"/>
  <c r="AR115" i="9"/>
  <c r="AM115" i="9"/>
  <c r="AM171" i="9"/>
  <c r="N263" i="8"/>
  <c r="O263" i="8" s="1"/>
  <c r="AC344" i="8"/>
  <c r="AD344" i="8" s="1"/>
  <c r="L359" i="8"/>
  <c r="AR50" i="9"/>
  <c r="AM182" i="9"/>
  <c r="AR191" i="9"/>
  <c r="AM191" i="9"/>
  <c r="AR196" i="9"/>
  <c r="AM196" i="9"/>
  <c r="AR221" i="9"/>
  <c r="AM221" i="9"/>
  <c r="R227" i="8"/>
  <c r="N326" i="8"/>
  <c r="O326" i="8" s="1"/>
  <c r="R344" i="8"/>
  <c r="AC345" i="8"/>
  <c r="AD345" i="8" s="1"/>
  <c r="W345" i="8"/>
  <c r="X345" i="8" s="1"/>
  <c r="L430" i="8"/>
  <c r="AD437" i="8"/>
  <c r="AA443" i="8"/>
  <c r="AL40" i="9"/>
  <c r="AR49" i="9"/>
  <c r="AR89" i="9"/>
  <c r="AM89" i="9"/>
  <c r="AR98" i="9"/>
  <c r="AM98" i="9"/>
  <c r="AR106" i="9"/>
  <c r="AM106" i="9"/>
  <c r="AR114" i="9"/>
  <c r="AM114" i="9"/>
  <c r="AR118" i="9"/>
  <c r="AR325" i="9"/>
  <c r="AM325" i="9"/>
  <c r="AR326" i="9"/>
  <c r="AM326" i="9"/>
  <c r="AR343" i="9"/>
  <c r="AM343" i="9"/>
  <c r="AR444" i="9"/>
  <c r="AM444" i="9"/>
  <c r="F40" i="9"/>
  <c r="AR48" i="9"/>
  <c r="H198" i="9"/>
  <c r="I172" i="9"/>
  <c r="AR190" i="9"/>
  <c r="AM190" i="9"/>
  <c r="AR220" i="9"/>
  <c r="AM220" i="9"/>
  <c r="X361" i="8"/>
  <c r="AA369" i="8"/>
  <c r="X379" i="8"/>
  <c r="X414" i="8"/>
  <c r="AD415" i="8"/>
  <c r="AD420" i="8"/>
  <c r="AD436" i="8"/>
  <c r="N443" i="8"/>
  <c r="O443" i="8" s="1"/>
  <c r="H443" i="8"/>
  <c r="I443" i="8" s="1"/>
  <c r="AR47" i="9"/>
  <c r="AR97" i="9"/>
  <c r="AM97" i="9"/>
  <c r="AR105" i="9"/>
  <c r="AM105" i="9"/>
  <c r="AR113" i="9"/>
  <c r="AM113" i="9"/>
  <c r="AD124" i="9"/>
  <c r="AC172" i="9"/>
  <c r="K172" i="9"/>
  <c r="AR268" i="9"/>
  <c r="AM268" i="9"/>
  <c r="AM345" i="9"/>
  <c r="AR345" i="9"/>
  <c r="AR394" i="9"/>
  <c r="AM394" i="9"/>
  <c r="X256" i="8"/>
  <c r="C296" i="8"/>
  <c r="X301" i="8"/>
  <c r="AD302" i="8"/>
  <c r="I305" i="8"/>
  <c r="W344" i="8"/>
  <c r="X344" i="8" s="1"/>
  <c r="AD362" i="8"/>
  <c r="C394" i="8"/>
  <c r="N397" i="8"/>
  <c r="O397" i="8" s="1"/>
  <c r="I402" i="8"/>
  <c r="X419" i="8"/>
  <c r="W430" i="8"/>
  <c r="X430" i="8" s="1"/>
  <c r="X435" i="8"/>
  <c r="C443" i="8"/>
  <c r="H444" i="8"/>
  <c r="I444" i="8" s="1"/>
  <c r="AR46" i="9"/>
  <c r="AL122" i="9"/>
  <c r="AR123" i="9"/>
  <c r="AM123" i="9"/>
  <c r="AR147" i="9"/>
  <c r="AM147" i="9"/>
  <c r="AR189" i="9"/>
  <c r="AM189" i="9"/>
  <c r="AR219" i="9"/>
  <c r="AM219" i="9"/>
  <c r="AR96" i="9"/>
  <c r="AM96" i="9"/>
  <c r="AR104" i="9"/>
  <c r="AM104" i="9"/>
  <c r="AR112" i="9"/>
  <c r="AM112" i="9"/>
  <c r="T172" i="9"/>
  <c r="R264" i="8"/>
  <c r="U268" i="8"/>
  <c r="H296" i="8"/>
  <c r="I296" i="8" s="1"/>
  <c r="U326" i="8"/>
  <c r="C343" i="8"/>
  <c r="F369" i="8"/>
  <c r="AC397" i="8"/>
  <c r="AD397" i="8" s="1"/>
  <c r="W397" i="8"/>
  <c r="X397" i="8" s="1"/>
  <c r="AR146" i="9"/>
  <c r="AM146" i="9"/>
  <c r="W172" i="9"/>
  <c r="AR188" i="9"/>
  <c r="AM188" i="9"/>
  <c r="AL197" i="9"/>
  <c r="C197" i="9"/>
  <c r="AR226" i="9"/>
  <c r="AM226" i="9"/>
  <c r="AR430" i="9"/>
  <c r="AM430" i="9"/>
  <c r="R397" i="8"/>
  <c r="X403" i="8"/>
  <c r="AL18" i="9"/>
  <c r="AR28" i="9"/>
  <c r="AR42" i="9"/>
  <c r="AR59" i="9"/>
  <c r="AR95" i="9"/>
  <c r="AM95" i="9"/>
  <c r="AR103" i="9"/>
  <c r="AM103" i="9"/>
  <c r="AR111" i="9"/>
  <c r="AM111" i="9"/>
  <c r="AP124" i="9"/>
  <c r="C148" i="9"/>
  <c r="C166" i="9"/>
  <c r="AL170" i="9"/>
  <c r="AF172" i="9"/>
  <c r="AM296" i="9"/>
  <c r="AR296" i="9"/>
  <c r="AR344" i="9"/>
  <c r="AM344" i="9"/>
  <c r="AL29" i="9"/>
  <c r="AR58" i="9"/>
  <c r="F124" i="9"/>
  <c r="E172" i="9"/>
  <c r="AL124" i="9"/>
  <c r="AR145" i="9"/>
  <c r="AM145" i="9"/>
  <c r="AR168" i="9"/>
  <c r="AM168" i="9"/>
  <c r="Z198" i="9"/>
  <c r="AA172" i="9"/>
  <c r="AI172" i="9"/>
  <c r="AR187" i="9"/>
  <c r="AM187" i="9"/>
  <c r="AR225" i="9"/>
  <c r="AM225" i="9"/>
  <c r="AR236" i="9"/>
  <c r="AM236" i="9"/>
  <c r="N325" i="8"/>
  <c r="O325" i="8" s="1"/>
  <c r="C344" i="8"/>
  <c r="C345" i="8"/>
  <c r="AD413" i="8"/>
  <c r="AR26" i="9"/>
  <c r="C29" i="9"/>
  <c r="AR57" i="9"/>
  <c r="AL61" i="9"/>
  <c r="AL73" i="9"/>
  <c r="AR94" i="9"/>
  <c r="AM94" i="9"/>
  <c r="AR102" i="9"/>
  <c r="AM102" i="9"/>
  <c r="AR110" i="9"/>
  <c r="AM110" i="9"/>
  <c r="AL141" i="9"/>
  <c r="AR404" i="9"/>
  <c r="AM404" i="9"/>
  <c r="AL285" i="9"/>
  <c r="AL369" i="9"/>
  <c r="AR268" i="10"/>
  <c r="AM268" i="10"/>
  <c r="AM238" i="9"/>
  <c r="AM240" i="9"/>
  <c r="AM241" i="9"/>
  <c r="AM242" i="9"/>
  <c r="AM243" i="9"/>
  <c r="AM244" i="9"/>
  <c r="AM245" i="9"/>
  <c r="AM246" i="9"/>
  <c r="AM247" i="9"/>
  <c r="AM248" i="9"/>
  <c r="AM249" i="9"/>
  <c r="AM250" i="9"/>
  <c r="AM251" i="9"/>
  <c r="AM252" i="9"/>
  <c r="AM253" i="9"/>
  <c r="AM254" i="9"/>
  <c r="AM255" i="9"/>
  <c r="AM256" i="9"/>
  <c r="AM257" i="9"/>
  <c r="AM258" i="9"/>
  <c r="AM259" i="9"/>
  <c r="AM260" i="9"/>
  <c r="AM261" i="9"/>
  <c r="AM262" i="9"/>
  <c r="F268" i="9"/>
  <c r="AM336" i="9"/>
  <c r="F343" i="9"/>
  <c r="L344" i="9"/>
  <c r="U394" i="9"/>
  <c r="F397" i="9"/>
  <c r="F431" i="9"/>
  <c r="F444" i="9"/>
  <c r="AR66" i="10"/>
  <c r="AM66" i="10"/>
  <c r="AL166" i="10"/>
  <c r="AF346" i="10"/>
  <c r="AG198" i="10"/>
  <c r="C149" i="9"/>
  <c r="B172" i="9"/>
  <c r="F182" i="9"/>
  <c r="I218" i="9"/>
  <c r="AL227" i="9"/>
  <c r="C264" i="9"/>
  <c r="F326" i="9"/>
  <c r="AM335" i="9"/>
  <c r="AR412" i="9"/>
  <c r="AR428" i="9"/>
  <c r="AM118" i="10"/>
  <c r="AR118" i="10"/>
  <c r="AJ172" i="10"/>
  <c r="AI198" i="10"/>
  <c r="AR26" i="11"/>
  <c r="AM26" i="11"/>
  <c r="C325" i="9"/>
  <c r="AM334" i="9"/>
  <c r="C430" i="9"/>
  <c r="AM17" i="10"/>
  <c r="AR28" i="10"/>
  <c r="AR65" i="10"/>
  <c r="AM65" i="10"/>
  <c r="R172" i="10"/>
  <c r="Q198" i="10"/>
  <c r="AO346" i="10"/>
  <c r="AP198" i="10"/>
  <c r="E405" i="10"/>
  <c r="F346" i="10"/>
  <c r="AM304" i="10"/>
  <c r="AR304" i="10"/>
  <c r="AL193" i="9"/>
  <c r="AR410" i="9"/>
  <c r="AR426" i="9"/>
  <c r="AM16" i="10"/>
  <c r="AR27" i="10"/>
  <c r="H346" i="10"/>
  <c r="I198" i="10"/>
  <c r="AM169" i="9"/>
  <c r="AM276" i="9"/>
  <c r="AM277" i="9"/>
  <c r="AM278" i="9"/>
  <c r="AM279" i="9"/>
  <c r="AM280" i="9"/>
  <c r="AM281" i="9"/>
  <c r="AM282" i="9"/>
  <c r="AM283" i="9"/>
  <c r="AM284" i="9"/>
  <c r="AM332" i="9"/>
  <c r="AM359" i="9"/>
  <c r="AM361" i="9"/>
  <c r="AM362" i="9"/>
  <c r="AM363" i="9"/>
  <c r="AM364" i="9"/>
  <c r="AM365" i="9"/>
  <c r="AM366" i="9"/>
  <c r="AM367" i="9"/>
  <c r="AM368" i="9"/>
  <c r="AM398" i="9"/>
  <c r="AM399" i="9"/>
  <c r="AR409" i="9"/>
  <c r="AR425" i="9"/>
  <c r="AL443" i="9"/>
  <c r="AM15" i="10"/>
  <c r="AR26" i="10"/>
  <c r="AR64" i="10"/>
  <c r="AM64" i="10"/>
  <c r="AR408" i="9"/>
  <c r="AR424" i="9"/>
  <c r="C443" i="9"/>
  <c r="AM14" i="10"/>
  <c r="AR25" i="10"/>
  <c r="AR39" i="10"/>
  <c r="AL62" i="10"/>
  <c r="X171" i="10"/>
  <c r="W172" i="10"/>
  <c r="AR236" i="10"/>
  <c r="AM236" i="10"/>
  <c r="AM330" i="9"/>
  <c r="AL122" i="10"/>
  <c r="C122" i="10"/>
  <c r="C198" i="10"/>
  <c r="B346" i="10"/>
  <c r="AR422" i="9"/>
  <c r="AM12" i="10"/>
  <c r="AL18" i="10"/>
  <c r="AR421" i="9"/>
  <c r="AM11" i="10"/>
  <c r="AR22" i="10"/>
  <c r="AR36" i="10"/>
  <c r="AL40" i="10"/>
  <c r="AR70" i="10"/>
  <c r="AM70" i="10"/>
  <c r="R359" i="8"/>
  <c r="R430" i="8"/>
  <c r="C444" i="8"/>
  <c r="AR420" i="9"/>
  <c r="AM10" i="10"/>
  <c r="AR21" i="10"/>
  <c r="AR35" i="10"/>
  <c r="AR69" i="10"/>
  <c r="AM69" i="10"/>
  <c r="AL73" i="10"/>
  <c r="AL171" i="10"/>
  <c r="AR197" i="10"/>
  <c r="AM197" i="10"/>
  <c r="AL263" i="9"/>
  <c r="AM342" i="9"/>
  <c r="AM29" i="10"/>
  <c r="I73" i="10"/>
  <c r="AL218" i="10"/>
  <c r="AR345" i="10"/>
  <c r="AM345" i="10"/>
  <c r="AM201" i="9"/>
  <c r="AM202" i="9"/>
  <c r="AM203" i="9"/>
  <c r="AM204" i="9"/>
  <c r="AM205" i="9"/>
  <c r="AM206" i="9"/>
  <c r="AM207" i="9"/>
  <c r="AM208" i="9"/>
  <c r="AM341" i="9"/>
  <c r="AR396" i="9"/>
  <c r="I404" i="9"/>
  <c r="AR417" i="9"/>
  <c r="AR32" i="10"/>
  <c r="AL61" i="10"/>
  <c r="AR68" i="10"/>
  <c r="AM68" i="10"/>
  <c r="AM148" i="10"/>
  <c r="AR395" i="9"/>
  <c r="AR416" i="9"/>
  <c r="AR31" i="10"/>
  <c r="AR209" i="10"/>
  <c r="AM209" i="10"/>
  <c r="AM339" i="9"/>
  <c r="AR67" i="10"/>
  <c r="AM67" i="10"/>
  <c r="AL149" i="10"/>
  <c r="AR158" i="10"/>
  <c r="AM158" i="10"/>
  <c r="AR296" i="10"/>
  <c r="AM296" i="10"/>
  <c r="AL88" i="10"/>
  <c r="C172" i="10"/>
  <c r="AL193" i="10"/>
  <c r="AL263" i="10"/>
  <c r="AR27" i="11"/>
  <c r="AM27" i="11"/>
  <c r="AM29" i="11"/>
  <c r="AR29" i="11"/>
  <c r="C166" i="10"/>
  <c r="AG172" i="10"/>
  <c r="C193" i="10"/>
  <c r="F198" i="10"/>
  <c r="AR213" i="10"/>
  <c r="F263" i="10"/>
  <c r="AR288" i="10"/>
  <c r="AM288" i="10"/>
  <c r="AR392" i="10"/>
  <c r="AM392" i="10"/>
  <c r="AL394" i="10"/>
  <c r="C394" i="10"/>
  <c r="AR62" i="11"/>
  <c r="AM62" i="11"/>
  <c r="AL227" i="10"/>
  <c r="AL285" i="10"/>
  <c r="AR287" i="10"/>
  <c r="AM287" i="10"/>
  <c r="AR295" i="10"/>
  <c r="AM295" i="10"/>
  <c r="AL344" i="10"/>
  <c r="C344" i="10"/>
  <c r="AR40" i="11"/>
  <c r="AM40" i="11"/>
  <c r="AL141" i="10"/>
  <c r="C158" i="10"/>
  <c r="K172" i="10"/>
  <c r="AL172" i="10" s="1"/>
  <c r="C197" i="10"/>
  <c r="AR369" i="10"/>
  <c r="AM369" i="10"/>
  <c r="AR397" i="10"/>
  <c r="AM397" i="10"/>
  <c r="AR25" i="11"/>
  <c r="AM25" i="11"/>
  <c r="AM203" i="11"/>
  <c r="AR203" i="11"/>
  <c r="AR294" i="10"/>
  <c r="AM294" i="10"/>
  <c r="AR359" i="10"/>
  <c r="AM359" i="10"/>
  <c r="C118" i="10"/>
  <c r="AM143" i="10"/>
  <c r="AM144" i="10"/>
  <c r="AM145" i="10"/>
  <c r="AM146" i="10"/>
  <c r="AM147" i="10"/>
  <c r="C171" i="10"/>
  <c r="N172" i="10"/>
  <c r="AR24" i="11"/>
  <c r="AM24" i="11"/>
  <c r="AL124" i="10"/>
  <c r="C149" i="10"/>
  <c r="AR235" i="10"/>
  <c r="AM271" i="10"/>
  <c r="AR293" i="10"/>
  <c r="AM293" i="10"/>
  <c r="AR301" i="10"/>
  <c r="AL326" i="10"/>
  <c r="AM71" i="10"/>
  <c r="AM72" i="10"/>
  <c r="C209" i="10"/>
  <c r="AR234" i="10"/>
  <c r="AR300" i="10"/>
  <c r="AR23" i="11"/>
  <c r="AM23" i="11"/>
  <c r="AR88" i="11"/>
  <c r="AM88" i="11"/>
  <c r="AM127" i="10"/>
  <c r="AM129" i="10"/>
  <c r="AM130" i="10"/>
  <c r="AM131" i="10"/>
  <c r="AM132" i="10"/>
  <c r="AM133" i="10"/>
  <c r="AM134" i="10"/>
  <c r="AM135" i="10"/>
  <c r="AM136" i="10"/>
  <c r="AM137" i="10"/>
  <c r="AM138" i="10"/>
  <c r="AM139" i="10"/>
  <c r="AM140" i="10"/>
  <c r="AM194" i="10"/>
  <c r="AM195" i="10"/>
  <c r="T198" i="10"/>
  <c r="AR233" i="10"/>
  <c r="C236" i="10"/>
  <c r="AL274" i="10"/>
  <c r="AR292" i="10"/>
  <c r="AM292" i="10"/>
  <c r="AR299" i="10"/>
  <c r="AL444" i="10"/>
  <c r="C444" i="10"/>
  <c r="AR217" i="10"/>
  <c r="AM217" i="10"/>
  <c r="AR232" i="10"/>
  <c r="AR298" i="10"/>
  <c r="AR22" i="11"/>
  <c r="AM22" i="11"/>
  <c r="AR48" i="11"/>
  <c r="AM48" i="11"/>
  <c r="AR231" i="10"/>
  <c r="AM238" i="10"/>
  <c r="AM240" i="10"/>
  <c r="AM241" i="10"/>
  <c r="AM242" i="10"/>
  <c r="AM243" i="10"/>
  <c r="AM244" i="10"/>
  <c r="AM245" i="10"/>
  <c r="AM246" i="10"/>
  <c r="AM247" i="10"/>
  <c r="AM248" i="10"/>
  <c r="AM249" i="10"/>
  <c r="AM250" i="10"/>
  <c r="AM251" i="10"/>
  <c r="AM252" i="10"/>
  <c r="AM253" i="10"/>
  <c r="AM254" i="10"/>
  <c r="AM255" i="10"/>
  <c r="AM256" i="10"/>
  <c r="AM257" i="10"/>
  <c r="AM258" i="10"/>
  <c r="AM259" i="10"/>
  <c r="AM260" i="10"/>
  <c r="AM261" i="10"/>
  <c r="AM262" i="10"/>
  <c r="AR291" i="10"/>
  <c r="AM291" i="10"/>
  <c r="AL404" i="10"/>
  <c r="AL430" i="10"/>
  <c r="AL182" i="10"/>
  <c r="Z198" i="10"/>
  <c r="AR216" i="10"/>
  <c r="AM216" i="10"/>
  <c r="AR230" i="10"/>
  <c r="AL264" i="10"/>
  <c r="AR21" i="11"/>
  <c r="AM21" i="11"/>
  <c r="AR83" i="11"/>
  <c r="AM83" i="11"/>
  <c r="AC198" i="10"/>
  <c r="C218" i="10"/>
  <c r="AR229" i="10"/>
  <c r="AR290" i="10"/>
  <c r="AM290" i="10"/>
  <c r="AR311" i="10"/>
  <c r="AR431" i="10"/>
  <c r="AM431" i="10"/>
  <c r="AR310" i="10"/>
  <c r="AR19" i="11"/>
  <c r="AM19" i="11"/>
  <c r="AR28" i="11"/>
  <c r="AM28" i="11"/>
  <c r="AR289" i="10"/>
  <c r="AM289" i="10"/>
  <c r="AR309" i="10"/>
  <c r="AR105" i="11"/>
  <c r="AM105" i="11"/>
  <c r="AM325" i="11"/>
  <c r="AR325" i="11"/>
  <c r="AR375" i="11"/>
  <c r="AM375" i="11"/>
  <c r="AR383" i="11"/>
  <c r="AM383" i="11"/>
  <c r="AR393" i="11"/>
  <c r="AM393" i="11"/>
  <c r="Z198" i="11"/>
  <c r="AA172" i="11"/>
  <c r="K198" i="12"/>
  <c r="L172" i="12"/>
  <c r="AR148" i="12"/>
  <c r="AM148" i="12"/>
  <c r="AM46" i="11"/>
  <c r="AM81" i="11"/>
  <c r="AM103" i="11"/>
  <c r="AR117" i="11"/>
  <c r="AM117" i="11"/>
  <c r="O172" i="11"/>
  <c r="N198" i="11"/>
  <c r="AR146" i="11"/>
  <c r="AM146" i="11"/>
  <c r="AR197" i="11"/>
  <c r="AM197" i="11"/>
  <c r="AR238" i="11"/>
  <c r="AM238" i="11"/>
  <c r="AR247" i="11"/>
  <c r="AM247" i="11"/>
  <c r="AR255" i="11"/>
  <c r="AM255" i="11"/>
  <c r="AR374" i="11"/>
  <c r="AM374" i="11"/>
  <c r="AR382" i="11"/>
  <c r="AM382" i="11"/>
  <c r="AR392" i="11"/>
  <c r="AM392" i="11"/>
  <c r="AM442" i="10"/>
  <c r="C141" i="11"/>
  <c r="AL141" i="11"/>
  <c r="AM201" i="11"/>
  <c r="AR201" i="11"/>
  <c r="AM361" i="10"/>
  <c r="AM362" i="10"/>
  <c r="AM363" i="10"/>
  <c r="AM364" i="10"/>
  <c r="AM365" i="10"/>
  <c r="AM366" i="10"/>
  <c r="AM367" i="10"/>
  <c r="AM368" i="10"/>
  <c r="AM398" i="10"/>
  <c r="AM399" i="10"/>
  <c r="AM400" i="10"/>
  <c r="AM401" i="10"/>
  <c r="AM402" i="10"/>
  <c r="AM403" i="10"/>
  <c r="AM441" i="10"/>
  <c r="AM8" i="11"/>
  <c r="AM10" i="11"/>
  <c r="AM11" i="11"/>
  <c r="AM12" i="11"/>
  <c r="AM13" i="11"/>
  <c r="AM14" i="11"/>
  <c r="AM15" i="11"/>
  <c r="AM16" i="11"/>
  <c r="AM17" i="11"/>
  <c r="C29" i="11"/>
  <c r="AM43" i="11"/>
  <c r="AM60" i="11"/>
  <c r="L62" i="11"/>
  <c r="AR66" i="11"/>
  <c r="AM79" i="11"/>
  <c r="AM101" i="11"/>
  <c r="AR116" i="11"/>
  <c r="AM116" i="11"/>
  <c r="AL118" i="11"/>
  <c r="C118" i="11"/>
  <c r="AR246" i="11"/>
  <c r="AM246" i="11"/>
  <c r="AR254" i="11"/>
  <c r="AM254" i="11"/>
  <c r="AR262" i="11"/>
  <c r="AM262" i="11"/>
  <c r="AL326" i="11"/>
  <c r="C326" i="11"/>
  <c r="AR65" i="11"/>
  <c r="AR122" i="11"/>
  <c r="AM122" i="11"/>
  <c r="AR169" i="11"/>
  <c r="AM169" i="11"/>
  <c r="AC346" i="11"/>
  <c r="AD198" i="11"/>
  <c r="AL227" i="11"/>
  <c r="F227" i="11"/>
  <c r="AM408" i="10"/>
  <c r="AM409" i="10"/>
  <c r="AM410" i="10"/>
  <c r="AM411" i="10"/>
  <c r="AM412" i="10"/>
  <c r="AM413" i="10"/>
  <c r="AM414" i="10"/>
  <c r="AM415" i="10"/>
  <c r="AM416" i="10"/>
  <c r="AM417" i="10"/>
  <c r="AM418" i="10"/>
  <c r="AM419" i="10"/>
  <c r="AM420" i="10"/>
  <c r="AM421" i="10"/>
  <c r="AM422" i="10"/>
  <c r="AM423" i="10"/>
  <c r="AM424" i="10"/>
  <c r="AM425" i="10"/>
  <c r="AM426" i="10"/>
  <c r="AM427" i="10"/>
  <c r="AM428" i="10"/>
  <c r="AM429" i="10"/>
  <c r="AM439" i="10"/>
  <c r="AR446" i="10"/>
  <c r="AM58" i="11"/>
  <c r="C61" i="11"/>
  <c r="AL61" i="11"/>
  <c r="AM77" i="11"/>
  <c r="AM99" i="11"/>
  <c r="AR245" i="11"/>
  <c r="AM245" i="11"/>
  <c r="AR253" i="11"/>
  <c r="AM253" i="11"/>
  <c r="AR261" i="11"/>
  <c r="AM261" i="11"/>
  <c r="AM438" i="10"/>
  <c r="AL18" i="11"/>
  <c r="AM57" i="11"/>
  <c r="AL73" i="11"/>
  <c r="AM76" i="11"/>
  <c r="AM98" i="11"/>
  <c r="AM114" i="11"/>
  <c r="AL149" i="11"/>
  <c r="C149" i="11"/>
  <c r="AR168" i="11"/>
  <c r="AM168" i="11"/>
  <c r="C404" i="10"/>
  <c r="AM437" i="10"/>
  <c r="AL148" i="11"/>
  <c r="L148" i="11"/>
  <c r="F171" i="11"/>
  <c r="AL171" i="11"/>
  <c r="AM182" i="11"/>
  <c r="AR182" i="11"/>
  <c r="AR195" i="11"/>
  <c r="AM195" i="11"/>
  <c r="AM436" i="10"/>
  <c r="AM55" i="11"/>
  <c r="AM112" i="11"/>
  <c r="AR167" i="11"/>
  <c r="AM167" i="11"/>
  <c r="AM435" i="10"/>
  <c r="AL443" i="10"/>
  <c r="AM54" i="11"/>
  <c r="AM95" i="11"/>
  <c r="AM111" i="11"/>
  <c r="AL218" i="11"/>
  <c r="X218" i="11"/>
  <c r="AM94" i="11"/>
  <c r="AM110" i="11"/>
  <c r="C193" i="11"/>
  <c r="AL193" i="11"/>
  <c r="AL209" i="11"/>
  <c r="C209" i="11"/>
  <c r="AM52" i="11"/>
  <c r="AM87" i="11"/>
  <c r="AM92" i="11"/>
  <c r="AM109" i="11"/>
  <c r="E172" i="11"/>
  <c r="AR393" i="10"/>
  <c r="AM393" i="10"/>
  <c r="AM50" i="11"/>
  <c r="AM85" i="11"/>
  <c r="AM90" i="11"/>
  <c r="AM107" i="11"/>
  <c r="I198" i="11"/>
  <c r="H346" i="11"/>
  <c r="AR376" i="11"/>
  <c r="AM376" i="11"/>
  <c r="AR384" i="11"/>
  <c r="AM384" i="11"/>
  <c r="AM166" i="11"/>
  <c r="AF198" i="11"/>
  <c r="AR202" i="11"/>
  <c r="AR359" i="11"/>
  <c r="AM359" i="11"/>
  <c r="AR194" i="11"/>
  <c r="AM194" i="11"/>
  <c r="AR244" i="11"/>
  <c r="AM244" i="11"/>
  <c r="AR252" i="11"/>
  <c r="AM252" i="11"/>
  <c r="AR260" i="11"/>
  <c r="AM260" i="11"/>
  <c r="AR373" i="11"/>
  <c r="AM373" i="11"/>
  <c r="AR381" i="11"/>
  <c r="AM381" i="11"/>
  <c r="AR391" i="11"/>
  <c r="AM391" i="11"/>
  <c r="AM296" i="12"/>
  <c r="AR296" i="12"/>
  <c r="AM133" i="11"/>
  <c r="AM144" i="11"/>
  <c r="AM151" i="11"/>
  <c r="AM153" i="11"/>
  <c r="AM154" i="11"/>
  <c r="AM155" i="11"/>
  <c r="AM156" i="11"/>
  <c r="AM157" i="11"/>
  <c r="B172" i="11"/>
  <c r="AR338" i="11"/>
  <c r="AM338" i="11"/>
  <c r="AO172" i="11"/>
  <c r="AL196" i="11"/>
  <c r="AR243" i="11"/>
  <c r="AM243" i="11"/>
  <c r="AR251" i="11"/>
  <c r="AM251" i="11"/>
  <c r="AR259" i="11"/>
  <c r="AM259" i="11"/>
  <c r="AL263" i="11"/>
  <c r="AR372" i="11"/>
  <c r="AM372" i="11"/>
  <c r="AR380" i="11"/>
  <c r="AM380" i="11"/>
  <c r="AR390" i="11"/>
  <c r="AM390" i="11"/>
  <c r="K198" i="11"/>
  <c r="L172" i="11"/>
  <c r="AI198" i="11"/>
  <c r="AJ172" i="11"/>
  <c r="AM131" i="11"/>
  <c r="F196" i="11"/>
  <c r="AL158" i="11"/>
  <c r="I172" i="11"/>
  <c r="AR242" i="11"/>
  <c r="AM242" i="11"/>
  <c r="AR250" i="11"/>
  <c r="AM250" i="11"/>
  <c r="AR258" i="11"/>
  <c r="AM258" i="11"/>
  <c r="AR371" i="11"/>
  <c r="AM371" i="11"/>
  <c r="AR379" i="11"/>
  <c r="AM379" i="11"/>
  <c r="AR389" i="11"/>
  <c r="AM389" i="11"/>
  <c r="AR149" i="12"/>
  <c r="AM149" i="12"/>
  <c r="AM129" i="11"/>
  <c r="C158" i="11"/>
  <c r="AL264" i="11"/>
  <c r="AR345" i="11"/>
  <c r="AM345" i="11"/>
  <c r="AL88" i="12"/>
  <c r="F88" i="12"/>
  <c r="AL170" i="11"/>
  <c r="AR241" i="11"/>
  <c r="AM241" i="11"/>
  <c r="AR249" i="11"/>
  <c r="AM249" i="11"/>
  <c r="AR257" i="11"/>
  <c r="AM257" i="11"/>
  <c r="AR274" i="11"/>
  <c r="AM274" i="11"/>
  <c r="AR370" i="11"/>
  <c r="AM370" i="11"/>
  <c r="AR378" i="11"/>
  <c r="AM378" i="11"/>
  <c r="AR387" i="11"/>
  <c r="AM387" i="11"/>
  <c r="Q172" i="11"/>
  <c r="AM369" i="11"/>
  <c r="AR163" i="11"/>
  <c r="C166" i="11"/>
  <c r="T198" i="11"/>
  <c r="AR240" i="11"/>
  <c r="AM240" i="11"/>
  <c r="AR248" i="11"/>
  <c r="AM248" i="11"/>
  <c r="AR256" i="11"/>
  <c r="AM256" i="11"/>
  <c r="AR377" i="11"/>
  <c r="AM377" i="11"/>
  <c r="AR386" i="11"/>
  <c r="AM386" i="11"/>
  <c r="AR162" i="11"/>
  <c r="AR208" i="11"/>
  <c r="AL236" i="11"/>
  <c r="AR344" i="11"/>
  <c r="AM344" i="11"/>
  <c r="AR160" i="11"/>
  <c r="W198" i="11"/>
  <c r="X172" i="11"/>
  <c r="AR206" i="11"/>
  <c r="AL268" i="11"/>
  <c r="C268" i="11"/>
  <c r="AL285" i="11"/>
  <c r="I285" i="11"/>
  <c r="AR402" i="11"/>
  <c r="AM402" i="11"/>
  <c r="AL18" i="12"/>
  <c r="C18" i="12"/>
  <c r="AL296" i="11"/>
  <c r="AL141" i="12"/>
  <c r="AR190" i="12"/>
  <c r="AM190" i="12"/>
  <c r="AL193" i="12"/>
  <c r="F193" i="12"/>
  <c r="AL404" i="11"/>
  <c r="AM171" i="12"/>
  <c r="AR153" i="13"/>
  <c r="AM153" i="13"/>
  <c r="AM298" i="11"/>
  <c r="AM299" i="11"/>
  <c r="AM300" i="11"/>
  <c r="AM301" i="11"/>
  <c r="AM302" i="11"/>
  <c r="AM303" i="11"/>
  <c r="AM304" i="11"/>
  <c r="AM305" i="11"/>
  <c r="AM306" i="11"/>
  <c r="AM307" i="11"/>
  <c r="AM308" i="11"/>
  <c r="AM309" i="11"/>
  <c r="AM310" i="11"/>
  <c r="AM311" i="11"/>
  <c r="AM312" i="11"/>
  <c r="AM313" i="11"/>
  <c r="AM314" i="11"/>
  <c r="AM315" i="11"/>
  <c r="AM316" i="11"/>
  <c r="AM317" i="11"/>
  <c r="AM318" i="11"/>
  <c r="AM319" i="11"/>
  <c r="AM320" i="11"/>
  <c r="AM321" i="11"/>
  <c r="AM322" i="11"/>
  <c r="AM323" i="11"/>
  <c r="AM324" i="11"/>
  <c r="AM335" i="11"/>
  <c r="X345" i="11"/>
  <c r="AM400" i="11"/>
  <c r="C404" i="11"/>
  <c r="AR121" i="12"/>
  <c r="AM121" i="12"/>
  <c r="AR243" i="12"/>
  <c r="AM243" i="12"/>
  <c r="AR62" i="13"/>
  <c r="AM62" i="13"/>
  <c r="AR430" i="11"/>
  <c r="AM430" i="11"/>
  <c r="B198" i="12"/>
  <c r="C172" i="12"/>
  <c r="AO198" i="13"/>
  <c r="AP172" i="13"/>
  <c r="AR135" i="13"/>
  <c r="AM135" i="13"/>
  <c r="AM333" i="11"/>
  <c r="AM343" i="11"/>
  <c r="AM368" i="11"/>
  <c r="AM397" i="11"/>
  <c r="AM398" i="11"/>
  <c r="AL443" i="11"/>
  <c r="C443" i="11"/>
  <c r="AR120" i="12"/>
  <c r="AM120" i="12"/>
  <c r="T172" i="12"/>
  <c r="U124" i="12"/>
  <c r="AR12" i="13"/>
  <c r="AM12" i="13"/>
  <c r="AM367" i="11"/>
  <c r="AR158" i="12"/>
  <c r="AM158" i="12"/>
  <c r="Z198" i="12"/>
  <c r="AR196" i="12"/>
  <c r="AM196" i="12"/>
  <c r="C325" i="11"/>
  <c r="AM331" i="11"/>
  <c r="AR119" i="12"/>
  <c r="AM119" i="12"/>
  <c r="AM365" i="11"/>
  <c r="AL122" i="12"/>
  <c r="AF198" i="12"/>
  <c r="AG172" i="12"/>
  <c r="AM329" i="11"/>
  <c r="AM364" i="11"/>
  <c r="AL394" i="11"/>
  <c r="AL431" i="11"/>
  <c r="AC198" i="12"/>
  <c r="AD172" i="12"/>
  <c r="AM363" i="11"/>
  <c r="AL444" i="11"/>
  <c r="C444" i="11"/>
  <c r="AL118" i="12"/>
  <c r="AL166" i="12"/>
  <c r="AL263" i="12"/>
  <c r="C263" i="12"/>
  <c r="AR280" i="12"/>
  <c r="AM280" i="12"/>
  <c r="AM270" i="11"/>
  <c r="AM271" i="11"/>
  <c r="AM272" i="11"/>
  <c r="AM273" i="11"/>
  <c r="AM361" i="11"/>
  <c r="I369" i="11"/>
  <c r="AL61" i="12"/>
  <c r="AL73" i="12"/>
  <c r="C73" i="12"/>
  <c r="AL124" i="12"/>
  <c r="W198" i="12"/>
  <c r="AR220" i="12"/>
  <c r="AM220" i="12"/>
  <c r="AR259" i="12"/>
  <c r="AM259" i="12"/>
  <c r="E198" i="12"/>
  <c r="F172" i="12"/>
  <c r="AR183" i="12"/>
  <c r="AM183" i="12"/>
  <c r="AR192" i="12"/>
  <c r="AM192" i="12"/>
  <c r="AL209" i="12"/>
  <c r="AL62" i="12"/>
  <c r="C62" i="12"/>
  <c r="AL40" i="12"/>
  <c r="AL170" i="12"/>
  <c r="AR191" i="12"/>
  <c r="AM191" i="12"/>
  <c r="AL325" i="12"/>
  <c r="AR359" i="12"/>
  <c r="AM359" i="12"/>
  <c r="K346" i="13"/>
  <c r="L198" i="13"/>
  <c r="AR182" i="13"/>
  <c r="AM182" i="13"/>
  <c r="AR219" i="12"/>
  <c r="AM219" i="12"/>
  <c r="AR279" i="12"/>
  <c r="AM279" i="12"/>
  <c r="AR11" i="13"/>
  <c r="AM11" i="13"/>
  <c r="AL88" i="13"/>
  <c r="AR134" i="13"/>
  <c r="AM134" i="13"/>
  <c r="AL264" i="12"/>
  <c r="AM73" i="13"/>
  <c r="AR73" i="13"/>
  <c r="N198" i="13"/>
  <c r="O172" i="13"/>
  <c r="AF198" i="13"/>
  <c r="AG172" i="13"/>
  <c r="AL29" i="12"/>
  <c r="AI198" i="12"/>
  <c r="AJ172" i="12"/>
  <c r="AR226" i="12"/>
  <c r="AM226" i="12"/>
  <c r="AL236" i="12"/>
  <c r="AM240" i="12"/>
  <c r="AM256" i="12"/>
  <c r="C264" i="12"/>
  <c r="F274" i="12"/>
  <c r="AR278" i="12"/>
  <c r="AM278" i="12"/>
  <c r="AR10" i="13"/>
  <c r="AM10" i="13"/>
  <c r="AR133" i="13"/>
  <c r="AM133" i="13"/>
  <c r="AR171" i="13"/>
  <c r="AM171" i="13"/>
  <c r="C124" i="12"/>
  <c r="AR189" i="12"/>
  <c r="AM189" i="12"/>
  <c r="AL197" i="12"/>
  <c r="AM238" i="12"/>
  <c r="AM255" i="12"/>
  <c r="AR295" i="12"/>
  <c r="AL326" i="12"/>
  <c r="AL343" i="12"/>
  <c r="AR444" i="12"/>
  <c r="AM444" i="12"/>
  <c r="R172" i="13"/>
  <c r="Q198" i="13"/>
  <c r="AR225" i="12"/>
  <c r="AM225" i="12"/>
  <c r="AR277" i="12"/>
  <c r="AM277" i="12"/>
  <c r="AR8" i="13"/>
  <c r="AM8" i="13"/>
  <c r="AR17" i="13"/>
  <c r="AM17" i="13"/>
  <c r="AR132" i="13"/>
  <c r="AM132" i="13"/>
  <c r="AR140" i="13"/>
  <c r="AM140" i="13"/>
  <c r="C61" i="12"/>
  <c r="AM89" i="12"/>
  <c r="AM90" i="12"/>
  <c r="AM91" i="12"/>
  <c r="AM92" i="12"/>
  <c r="AM94" i="12"/>
  <c r="AM95" i="12"/>
  <c r="AM96" i="12"/>
  <c r="AM97" i="12"/>
  <c r="AM98" i="12"/>
  <c r="AM99" i="12"/>
  <c r="AM100" i="12"/>
  <c r="AM101" i="12"/>
  <c r="AM102" i="12"/>
  <c r="AM103" i="12"/>
  <c r="AM104" i="12"/>
  <c r="AM105" i="12"/>
  <c r="H198" i="12"/>
  <c r="I172" i="12"/>
  <c r="AR188" i="12"/>
  <c r="AM188" i="12"/>
  <c r="F166" i="12"/>
  <c r="AL182" i="12"/>
  <c r="AR224" i="12"/>
  <c r="AM224" i="12"/>
  <c r="AM252" i="12"/>
  <c r="AR276" i="12"/>
  <c r="AM276" i="12"/>
  <c r="AR284" i="12"/>
  <c r="AM284" i="12"/>
  <c r="AR292" i="12"/>
  <c r="AL344" i="12"/>
  <c r="I344" i="12"/>
  <c r="AL369" i="12"/>
  <c r="C369" i="12"/>
  <c r="AR16" i="13"/>
  <c r="AM16" i="13"/>
  <c r="AL18" i="13"/>
  <c r="AR131" i="13"/>
  <c r="AM131" i="13"/>
  <c r="AR139" i="13"/>
  <c r="AM139" i="13"/>
  <c r="AL141" i="13"/>
  <c r="I172" i="13"/>
  <c r="H198" i="13"/>
  <c r="N172" i="12"/>
  <c r="AL172" i="12" s="1"/>
  <c r="C182" i="12"/>
  <c r="AR187" i="12"/>
  <c r="AM187" i="12"/>
  <c r="AL227" i="12"/>
  <c r="AM251" i="12"/>
  <c r="AM274" i="12"/>
  <c r="AR291" i="12"/>
  <c r="AL397" i="12"/>
  <c r="L397" i="12"/>
  <c r="AL118" i="13"/>
  <c r="AR223" i="12"/>
  <c r="AM223" i="12"/>
  <c r="AR283" i="12"/>
  <c r="AM283" i="12"/>
  <c r="AR290" i="12"/>
  <c r="AR15" i="13"/>
  <c r="AM15" i="13"/>
  <c r="AL40" i="13"/>
  <c r="F40" i="13"/>
  <c r="AR130" i="13"/>
  <c r="AM130" i="13"/>
  <c r="AR138" i="13"/>
  <c r="AM138" i="13"/>
  <c r="AM148" i="13"/>
  <c r="AR148" i="13"/>
  <c r="AR186" i="12"/>
  <c r="AM186" i="12"/>
  <c r="AL218" i="12"/>
  <c r="AL285" i="12"/>
  <c r="C345" i="12"/>
  <c r="AL345" i="12"/>
  <c r="AL196" i="13"/>
  <c r="C196" i="13"/>
  <c r="AM169" i="12"/>
  <c r="C218" i="12"/>
  <c r="AR222" i="12"/>
  <c r="AM222" i="12"/>
  <c r="AM248" i="12"/>
  <c r="AR282" i="12"/>
  <c r="AM282" i="12"/>
  <c r="AR14" i="13"/>
  <c r="AM14" i="13"/>
  <c r="AR122" i="13"/>
  <c r="AM122" i="13"/>
  <c r="AR129" i="13"/>
  <c r="AM129" i="13"/>
  <c r="AR137" i="13"/>
  <c r="AM137" i="13"/>
  <c r="AM168" i="12"/>
  <c r="AR184" i="12"/>
  <c r="AM184" i="12"/>
  <c r="AM247" i="12"/>
  <c r="AR266" i="12"/>
  <c r="AR287" i="12"/>
  <c r="AR170" i="13"/>
  <c r="AM170" i="13"/>
  <c r="AM197" i="13"/>
  <c r="AR197" i="13"/>
  <c r="Q172" i="12"/>
  <c r="AO172" i="12"/>
  <c r="AR221" i="12"/>
  <c r="AM221" i="12"/>
  <c r="AR281" i="12"/>
  <c r="AM281" i="12"/>
  <c r="AL431" i="12"/>
  <c r="F431" i="12"/>
  <c r="AR13" i="13"/>
  <c r="AM13" i="13"/>
  <c r="AM103" i="13"/>
  <c r="AR103" i="13"/>
  <c r="AR127" i="13"/>
  <c r="AM127" i="13"/>
  <c r="AR136" i="13"/>
  <c r="AM136" i="13"/>
  <c r="AR158" i="13"/>
  <c r="AM158" i="13"/>
  <c r="AR209" i="13"/>
  <c r="AM209" i="13"/>
  <c r="AR160" i="14"/>
  <c r="AM160" i="14"/>
  <c r="AL166" i="13"/>
  <c r="AM235" i="13"/>
  <c r="AR235" i="13"/>
  <c r="W346" i="14"/>
  <c r="X198" i="14"/>
  <c r="F343" i="12"/>
  <c r="AL443" i="12"/>
  <c r="AL61" i="13"/>
  <c r="C88" i="13"/>
  <c r="AR216" i="13"/>
  <c r="AM216" i="13"/>
  <c r="AL236" i="13"/>
  <c r="C359" i="12"/>
  <c r="AM398" i="12"/>
  <c r="AM399" i="12"/>
  <c r="AM400" i="12"/>
  <c r="AM401" i="12"/>
  <c r="AM402" i="12"/>
  <c r="AM403" i="12"/>
  <c r="T172" i="13"/>
  <c r="AL218" i="13"/>
  <c r="AL394" i="12"/>
  <c r="C18" i="13"/>
  <c r="AR100" i="13"/>
  <c r="AR116" i="13"/>
  <c r="C141" i="13"/>
  <c r="AG171" i="13"/>
  <c r="AL193" i="13"/>
  <c r="AM232" i="13"/>
  <c r="AR232" i="13"/>
  <c r="AR99" i="13"/>
  <c r="AR115" i="13"/>
  <c r="C118" i="13"/>
  <c r="AM160" i="13"/>
  <c r="AM161" i="13"/>
  <c r="AM162" i="13"/>
  <c r="W172" i="13"/>
  <c r="AR214" i="13"/>
  <c r="AM214" i="13"/>
  <c r="AR98" i="13"/>
  <c r="AR114" i="13"/>
  <c r="C404" i="12"/>
  <c r="AM434" i="12"/>
  <c r="AM435" i="12"/>
  <c r="AM436" i="12"/>
  <c r="AM437" i="12"/>
  <c r="AM438" i="12"/>
  <c r="AM439" i="12"/>
  <c r="AM440" i="12"/>
  <c r="AM441" i="12"/>
  <c r="AM442" i="12"/>
  <c r="AM42" i="13"/>
  <c r="AM43" i="13"/>
  <c r="AM44" i="13"/>
  <c r="AM46" i="13"/>
  <c r="AM47" i="13"/>
  <c r="AM48" i="13"/>
  <c r="AM49" i="13"/>
  <c r="AM50" i="13"/>
  <c r="AM51" i="13"/>
  <c r="AM52" i="13"/>
  <c r="AM53" i="13"/>
  <c r="AM54" i="13"/>
  <c r="AM55" i="13"/>
  <c r="AM56" i="13"/>
  <c r="AM57" i="13"/>
  <c r="AM58" i="13"/>
  <c r="AM59" i="13"/>
  <c r="AM60" i="13"/>
  <c r="AR97" i="13"/>
  <c r="AR113" i="13"/>
  <c r="AM123" i="13"/>
  <c r="Z172" i="13"/>
  <c r="AL430" i="12"/>
  <c r="AL29" i="13"/>
  <c r="AL227" i="13"/>
  <c r="AR263" i="13"/>
  <c r="AM263" i="13"/>
  <c r="AM370" i="12"/>
  <c r="AM371" i="12"/>
  <c r="AM372" i="12"/>
  <c r="AM373" i="12"/>
  <c r="AM374" i="12"/>
  <c r="AM375" i="12"/>
  <c r="AM376" i="12"/>
  <c r="AM377" i="12"/>
  <c r="AM378" i="12"/>
  <c r="AM379" i="12"/>
  <c r="AM380" i="12"/>
  <c r="AM381" i="12"/>
  <c r="AM382" i="12"/>
  <c r="AM383" i="12"/>
  <c r="AM384" i="12"/>
  <c r="AM386" i="12"/>
  <c r="AM387" i="12"/>
  <c r="AM389" i="12"/>
  <c r="AM390" i="12"/>
  <c r="AM391" i="12"/>
  <c r="AM392" i="12"/>
  <c r="AM393" i="12"/>
  <c r="I73" i="13"/>
  <c r="AR95" i="13"/>
  <c r="AR111" i="13"/>
  <c r="AC172" i="13"/>
  <c r="AD124" i="13"/>
  <c r="AL149" i="13"/>
  <c r="B172" i="13"/>
  <c r="AM180" i="13"/>
  <c r="C227" i="13"/>
  <c r="F263" i="13"/>
  <c r="AR94" i="13"/>
  <c r="AR110" i="13"/>
  <c r="AI172" i="13"/>
  <c r="AR373" i="13"/>
  <c r="AM373" i="13"/>
  <c r="AR381" i="13"/>
  <c r="AM381" i="13"/>
  <c r="AR391" i="13"/>
  <c r="AM391" i="13"/>
  <c r="AM329" i="12"/>
  <c r="AM330" i="12"/>
  <c r="AM331" i="12"/>
  <c r="AM332" i="12"/>
  <c r="AM333" i="12"/>
  <c r="AM334" i="12"/>
  <c r="AM335" i="12"/>
  <c r="AM336" i="12"/>
  <c r="AM338" i="12"/>
  <c r="AM339" i="12"/>
  <c r="AM340" i="12"/>
  <c r="AM341" i="12"/>
  <c r="AM342" i="12"/>
  <c r="AM89" i="13"/>
  <c r="AM90" i="13"/>
  <c r="AR109" i="13"/>
  <c r="E172" i="13"/>
  <c r="F124" i="13"/>
  <c r="AM178" i="13"/>
  <c r="I197" i="13"/>
  <c r="AR325" i="13"/>
  <c r="AM325" i="13"/>
  <c r="AR107" i="13"/>
  <c r="AM156" i="13"/>
  <c r="AM175" i="13"/>
  <c r="AM266" i="13"/>
  <c r="AR106" i="13"/>
  <c r="AL264" i="13"/>
  <c r="AL268" i="13"/>
  <c r="AL394" i="13"/>
  <c r="AL443" i="13"/>
  <c r="C443" i="13"/>
  <c r="AR209" i="14"/>
  <c r="AM209" i="14"/>
  <c r="AL274" i="13"/>
  <c r="AR372" i="13"/>
  <c r="AM372" i="13"/>
  <c r="AR380" i="13"/>
  <c r="AM380" i="13"/>
  <c r="AR390" i="13"/>
  <c r="AM390" i="13"/>
  <c r="AL40" i="14"/>
  <c r="F40" i="14"/>
  <c r="AR182" i="14"/>
  <c r="AM182" i="14"/>
  <c r="AL345" i="13"/>
  <c r="AR397" i="13"/>
  <c r="AM397" i="13"/>
  <c r="AR430" i="13"/>
  <c r="AM430" i="13"/>
  <c r="AM18" i="14"/>
  <c r="AR18" i="14"/>
  <c r="AM122" i="14"/>
  <c r="AR122" i="14"/>
  <c r="AC198" i="14"/>
  <c r="AD172" i="14"/>
  <c r="I325" i="13"/>
  <c r="C345" i="13"/>
  <c r="AL369" i="13"/>
  <c r="AR371" i="13"/>
  <c r="AM371" i="13"/>
  <c r="AR379" i="13"/>
  <c r="AM379" i="13"/>
  <c r="AR389" i="13"/>
  <c r="AM389" i="13"/>
  <c r="AR410" i="13"/>
  <c r="AM410" i="13"/>
  <c r="AR118" i="14"/>
  <c r="AM118" i="14"/>
  <c r="AR149" i="14"/>
  <c r="AM149" i="14"/>
  <c r="AL404" i="13"/>
  <c r="F404" i="13"/>
  <c r="AM431" i="13"/>
  <c r="AR431" i="13"/>
  <c r="AL285" i="13"/>
  <c r="AM295" i="13"/>
  <c r="AR370" i="13"/>
  <c r="AM370" i="13"/>
  <c r="AR378" i="13"/>
  <c r="AM378" i="13"/>
  <c r="AR387" i="13"/>
  <c r="AM387" i="13"/>
  <c r="AR409" i="13"/>
  <c r="AM409" i="13"/>
  <c r="AR29" i="14"/>
  <c r="AM29" i="14"/>
  <c r="AL61" i="14"/>
  <c r="C61" i="14"/>
  <c r="AM73" i="14"/>
  <c r="AR73" i="14"/>
  <c r="E198" i="14"/>
  <c r="F172" i="14"/>
  <c r="AM293" i="13"/>
  <c r="AR377" i="13"/>
  <c r="AM377" i="13"/>
  <c r="AR386" i="13"/>
  <c r="AM386" i="13"/>
  <c r="AR408" i="13"/>
  <c r="AM408" i="13"/>
  <c r="AL359" i="13"/>
  <c r="AR57" i="14"/>
  <c r="AM57" i="14"/>
  <c r="AR138" i="14"/>
  <c r="AM138" i="14"/>
  <c r="AM141" i="14"/>
  <c r="AR141" i="14"/>
  <c r="AR196" i="14"/>
  <c r="AM196" i="14"/>
  <c r="AM291" i="13"/>
  <c r="AL296" i="13"/>
  <c r="AR376" i="13"/>
  <c r="AM376" i="13"/>
  <c r="AR384" i="13"/>
  <c r="AM384" i="13"/>
  <c r="AR163" i="14"/>
  <c r="AM163" i="14"/>
  <c r="N198" i="14"/>
  <c r="O172" i="14"/>
  <c r="AM211" i="13"/>
  <c r="AR231" i="13"/>
  <c r="AM289" i="13"/>
  <c r="AR375" i="13"/>
  <c r="AM375" i="13"/>
  <c r="AR383" i="13"/>
  <c r="AM383" i="13"/>
  <c r="AR393" i="13"/>
  <c r="AM393" i="13"/>
  <c r="AR162" i="14"/>
  <c r="AM162" i="14"/>
  <c r="AR230" i="13"/>
  <c r="AR343" i="13"/>
  <c r="AI346" i="14"/>
  <c r="AJ198" i="14"/>
  <c r="AL326" i="13"/>
  <c r="AL344" i="13"/>
  <c r="AR374" i="13"/>
  <c r="AM374" i="13"/>
  <c r="AR382" i="13"/>
  <c r="AM382" i="13"/>
  <c r="AR392" i="13"/>
  <c r="AM392" i="13"/>
  <c r="AL62" i="14"/>
  <c r="I62" i="14"/>
  <c r="AR161" i="14"/>
  <c r="AM161" i="14"/>
  <c r="C344" i="13"/>
  <c r="Q198" i="14"/>
  <c r="R172" i="14"/>
  <c r="AR235" i="14"/>
  <c r="AM235" i="14"/>
  <c r="AR259" i="14"/>
  <c r="AM259" i="14"/>
  <c r="AM364" i="14"/>
  <c r="AR364" i="14"/>
  <c r="AR369" i="14"/>
  <c r="AM369" i="14"/>
  <c r="AR170" i="15"/>
  <c r="AM170" i="15"/>
  <c r="AL148" i="14"/>
  <c r="AM164" i="14"/>
  <c r="AM165" i="14"/>
  <c r="AL171" i="14"/>
  <c r="U198" i="14"/>
  <c r="T346" i="14"/>
  <c r="I182" i="14"/>
  <c r="AM184" i="14"/>
  <c r="AR248" i="14"/>
  <c r="AM248" i="14"/>
  <c r="AR335" i="14"/>
  <c r="AM335" i="14"/>
  <c r="AR234" i="14"/>
  <c r="AM234" i="14"/>
  <c r="AL264" i="14"/>
  <c r="I264" i="14"/>
  <c r="C29" i="14"/>
  <c r="AM55" i="14"/>
  <c r="F118" i="14"/>
  <c r="AM136" i="14"/>
  <c r="X172" i="14"/>
  <c r="AR193" i="14"/>
  <c r="C196" i="14"/>
  <c r="H198" i="14"/>
  <c r="AM217" i="14"/>
  <c r="AR334" i="14"/>
  <c r="AM334" i="14"/>
  <c r="AL166" i="15"/>
  <c r="C166" i="15"/>
  <c r="AM216" i="16"/>
  <c r="AR216" i="16"/>
  <c r="AR87" i="14"/>
  <c r="Z172" i="14"/>
  <c r="AR233" i="14"/>
  <c r="AM233" i="14"/>
  <c r="AR241" i="15"/>
  <c r="AM241" i="15"/>
  <c r="AR249" i="15"/>
  <c r="AM249" i="15"/>
  <c r="AR257" i="15"/>
  <c r="AM257" i="15"/>
  <c r="AM411" i="13"/>
  <c r="AM412" i="13"/>
  <c r="AM413" i="13"/>
  <c r="AM414" i="13"/>
  <c r="AM415" i="13"/>
  <c r="AM416" i="13"/>
  <c r="AM417" i="13"/>
  <c r="AM418" i="13"/>
  <c r="AM419" i="13"/>
  <c r="AM420" i="13"/>
  <c r="AM421" i="13"/>
  <c r="AM422" i="13"/>
  <c r="AM423" i="13"/>
  <c r="AM424" i="13"/>
  <c r="AM425" i="13"/>
  <c r="AM426" i="13"/>
  <c r="AM427" i="13"/>
  <c r="AM428" i="13"/>
  <c r="AM429" i="13"/>
  <c r="AL444" i="13"/>
  <c r="AL88" i="14"/>
  <c r="K198" i="14"/>
  <c r="AR333" i="14"/>
  <c r="AM333" i="14"/>
  <c r="AR342" i="14"/>
  <c r="AM342" i="14"/>
  <c r="AM43" i="15"/>
  <c r="AR43" i="15"/>
  <c r="AO198" i="15"/>
  <c r="AP172" i="15"/>
  <c r="C431" i="13"/>
  <c r="AR446" i="13"/>
  <c r="AM52" i="14"/>
  <c r="AR85" i="14"/>
  <c r="C88" i="14"/>
  <c r="F124" i="14"/>
  <c r="AF172" i="14"/>
  <c r="AM133" i="14"/>
  <c r="C149" i="14"/>
  <c r="AM214" i="14"/>
  <c r="AR232" i="14"/>
  <c r="AM232" i="14"/>
  <c r="AM442" i="14"/>
  <c r="AR442" i="14"/>
  <c r="AM348" i="13"/>
  <c r="AM350" i="13"/>
  <c r="AM351" i="13"/>
  <c r="AM352" i="13"/>
  <c r="AM353" i="13"/>
  <c r="AM354" i="13"/>
  <c r="AM355" i="13"/>
  <c r="AM356" i="13"/>
  <c r="AM357" i="13"/>
  <c r="AM358" i="13"/>
  <c r="AR84" i="14"/>
  <c r="AR236" i="14"/>
  <c r="AR332" i="14"/>
  <c r="AM332" i="14"/>
  <c r="AR341" i="14"/>
  <c r="AM341" i="14"/>
  <c r="AM345" i="14"/>
  <c r="AR345" i="14"/>
  <c r="AL394" i="14"/>
  <c r="I394" i="14"/>
  <c r="AM119" i="14"/>
  <c r="AM120" i="14"/>
  <c r="AM121" i="14"/>
  <c r="I124" i="14"/>
  <c r="F209" i="14"/>
  <c r="AM211" i="14"/>
  <c r="AR231" i="14"/>
  <c r="AM231" i="14"/>
  <c r="AM205" i="15"/>
  <c r="AR205" i="15"/>
  <c r="AR156" i="14"/>
  <c r="AL158" i="14"/>
  <c r="AL166" i="14"/>
  <c r="AR169" i="14"/>
  <c r="B172" i="14"/>
  <c r="AR204" i="14"/>
  <c r="AM204" i="14"/>
  <c r="AR331" i="14"/>
  <c r="AM331" i="14"/>
  <c r="AR340" i="14"/>
  <c r="AM340" i="14"/>
  <c r="AL397" i="14"/>
  <c r="AR29" i="15"/>
  <c r="AM29" i="15"/>
  <c r="F73" i="14"/>
  <c r="AR81" i="14"/>
  <c r="AL124" i="14"/>
  <c r="AM129" i="14"/>
  <c r="AR155" i="14"/>
  <c r="C158" i="14"/>
  <c r="AR168" i="14"/>
  <c r="AL170" i="14"/>
  <c r="AM192" i="14"/>
  <c r="AR230" i="14"/>
  <c r="AM230" i="14"/>
  <c r="AM398" i="13"/>
  <c r="AM399" i="13"/>
  <c r="AM400" i="13"/>
  <c r="AM401" i="13"/>
  <c r="AM402" i="13"/>
  <c r="AM403" i="13"/>
  <c r="AR80" i="14"/>
  <c r="AR154" i="14"/>
  <c r="AR167" i="14"/>
  <c r="C170" i="14"/>
  <c r="AO172" i="14"/>
  <c r="AM191" i="14"/>
  <c r="AR203" i="14"/>
  <c r="AM203" i="14"/>
  <c r="I285" i="14"/>
  <c r="AL285" i="14"/>
  <c r="AR330" i="14"/>
  <c r="AM330" i="14"/>
  <c r="AR339" i="14"/>
  <c r="AM339" i="14"/>
  <c r="AM60" i="15"/>
  <c r="AR60" i="15"/>
  <c r="AR229" i="14"/>
  <c r="AM229" i="14"/>
  <c r="AR354" i="14"/>
  <c r="AM89" i="14"/>
  <c r="AM90" i="14"/>
  <c r="AM91" i="14"/>
  <c r="AM92" i="14"/>
  <c r="AM94" i="14"/>
  <c r="AM95" i="14"/>
  <c r="AM96" i="14"/>
  <c r="AM97" i="14"/>
  <c r="AM98" i="14"/>
  <c r="AM99" i="14"/>
  <c r="AM100" i="14"/>
  <c r="AM101" i="14"/>
  <c r="AM102" i="14"/>
  <c r="AM103" i="14"/>
  <c r="AM104" i="14"/>
  <c r="AM105" i="14"/>
  <c r="AM106" i="14"/>
  <c r="AM107" i="14"/>
  <c r="AM108" i="14"/>
  <c r="AM109" i="14"/>
  <c r="AM110" i="14"/>
  <c r="AM111" i="14"/>
  <c r="AM112" i="14"/>
  <c r="AM113" i="14"/>
  <c r="AM114" i="14"/>
  <c r="AM115" i="14"/>
  <c r="AM116" i="14"/>
  <c r="AM117" i="14"/>
  <c r="AL197" i="14"/>
  <c r="AR202" i="14"/>
  <c r="AM202" i="14"/>
  <c r="AL227" i="14"/>
  <c r="AR261" i="14"/>
  <c r="AM261" i="14"/>
  <c r="AL274" i="14"/>
  <c r="C274" i="14"/>
  <c r="AR329" i="14"/>
  <c r="AM329" i="14"/>
  <c r="AR338" i="14"/>
  <c r="AM338" i="14"/>
  <c r="AM60" i="14"/>
  <c r="AR77" i="14"/>
  <c r="AM188" i="14"/>
  <c r="AL263" i="14"/>
  <c r="C263" i="14"/>
  <c r="AL344" i="14"/>
  <c r="L344" i="14"/>
  <c r="AM352" i="14"/>
  <c r="AR352" i="14"/>
  <c r="AR180" i="15"/>
  <c r="AM180" i="15"/>
  <c r="AM434" i="13"/>
  <c r="AM435" i="13"/>
  <c r="AM436" i="13"/>
  <c r="AM437" i="13"/>
  <c r="AM438" i="13"/>
  <c r="AM439" i="13"/>
  <c r="AM440" i="13"/>
  <c r="AM441" i="13"/>
  <c r="AR76" i="14"/>
  <c r="AR201" i="14"/>
  <c r="AM201" i="14"/>
  <c r="AR268" i="14"/>
  <c r="AM268" i="14"/>
  <c r="AR326" i="14"/>
  <c r="AM326" i="14"/>
  <c r="AR336" i="14"/>
  <c r="AM336" i="14"/>
  <c r="AR366" i="14"/>
  <c r="AA172" i="15"/>
  <c r="Z198" i="15"/>
  <c r="C325" i="14"/>
  <c r="AL325" i="14"/>
  <c r="AR31" i="15"/>
  <c r="AM31" i="15"/>
  <c r="AR39" i="15"/>
  <c r="AM39" i="15"/>
  <c r="I172" i="15"/>
  <c r="H198" i="15"/>
  <c r="AL196" i="15"/>
  <c r="AR353" i="14"/>
  <c r="AR38" i="15"/>
  <c r="AM38" i="15"/>
  <c r="AM40" i="15"/>
  <c r="AR44" i="15"/>
  <c r="AR397" i="15"/>
  <c r="AM397" i="15"/>
  <c r="AL218" i="14"/>
  <c r="AM258" i="14"/>
  <c r="AM267" i="14"/>
  <c r="AL359" i="14"/>
  <c r="F369" i="14"/>
  <c r="AR88" i="15"/>
  <c r="AM88" i="15"/>
  <c r="O172" i="15"/>
  <c r="N198" i="15"/>
  <c r="AR98" i="16"/>
  <c r="AM98" i="16"/>
  <c r="AL218" i="16"/>
  <c r="C218" i="16"/>
  <c r="C171" i="14"/>
  <c r="AM257" i="14"/>
  <c r="AM266" i="14"/>
  <c r="AL296" i="14"/>
  <c r="AR351" i="14"/>
  <c r="AR363" i="14"/>
  <c r="AR441" i="14"/>
  <c r="AL443" i="14"/>
  <c r="C443" i="14"/>
  <c r="AR37" i="15"/>
  <c r="AM37" i="15"/>
  <c r="AR42" i="15"/>
  <c r="AR59" i="15"/>
  <c r="AR221" i="15"/>
  <c r="AM221" i="15"/>
  <c r="AR350" i="14"/>
  <c r="AR362" i="14"/>
  <c r="AL430" i="14"/>
  <c r="AR440" i="14"/>
  <c r="AR58" i="15"/>
  <c r="Q198" i="15"/>
  <c r="R172" i="15"/>
  <c r="AR158" i="15"/>
  <c r="AM158" i="15"/>
  <c r="C172" i="15"/>
  <c r="B198" i="15"/>
  <c r="AR88" i="16"/>
  <c r="AM88" i="16"/>
  <c r="AR36" i="15"/>
  <c r="AM36" i="15"/>
  <c r="AR57" i="15"/>
  <c r="AM254" i="14"/>
  <c r="AL343" i="14"/>
  <c r="I397" i="14"/>
  <c r="AL404" i="14"/>
  <c r="AR438" i="14"/>
  <c r="AR56" i="15"/>
  <c r="AR61" i="15"/>
  <c r="AM219" i="15"/>
  <c r="AL431" i="14"/>
  <c r="C431" i="14"/>
  <c r="AR437" i="14"/>
  <c r="AR444" i="14"/>
  <c r="AM444" i="14"/>
  <c r="AR35" i="15"/>
  <c r="AM35" i="15"/>
  <c r="AL62" i="15"/>
  <c r="AR118" i="15"/>
  <c r="AM118" i="15"/>
  <c r="W172" i="15"/>
  <c r="X124" i="15"/>
  <c r="AC405" i="15"/>
  <c r="AD346" i="15"/>
  <c r="AM252" i="14"/>
  <c r="AM370" i="14"/>
  <c r="AM371" i="14"/>
  <c r="AM372" i="14"/>
  <c r="AM373" i="14"/>
  <c r="AM374" i="14"/>
  <c r="AM375" i="14"/>
  <c r="AM376" i="14"/>
  <c r="AM377" i="14"/>
  <c r="AM378" i="14"/>
  <c r="AM379" i="14"/>
  <c r="AM380" i="14"/>
  <c r="AM381" i="14"/>
  <c r="AM382" i="14"/>
  <c r="AM383" i="14"/>
  <c r="AM384" i="14"/>
  <c r="AM386" i="14"/>
  <c r="AM387" i="14"/>
  <c r="AM389" i="14"/>
  <c r="AM390" i="14"/>
  <c r="AM391" i="14"/>
  <c r="AM392" i="14"/>
  <c r="AM393" i="14"/>
  <c r="AL148" i="15"/>
  <c r="AD198" i="15"/>
  <c r="AR435" i="14"/>
  <c r="AR34" i="15"/>
  <c r="AM34" i="15"/>
  <c r="AR53" i="15"/>
  <c r="AR329" i="15"/>
  <c r="AM329" i="15"/>
  <c r="AR338" i="15"/>
  <c r="AM338" i="15"/>
  <c r="R343" i="15"/>
  <c r="AL343" i="15"/>
  <c r="AL345" i="15"/>
  <c r="C345" i="15"/>
  <c r="AM205" i="14"/>
  <c r="AM206" i="14"/>
  <c r="AM250" i="14"/>
  <c r="AR434" i="14"/>
  <c r="AR52" i="15"/>
  <c r="AL141" i="15"/>
  <c r="I141" i="15"/>
  <c r="AR33" i="15"/>
  <c r="AM33" i="15"/>
  <c r="AR51" i="15"/>
  <c r="AL122" i="15"/>
  <c r="AG172" i="15"/>
  <c r="AF198" i="15"/>
  <c r="AR208" i="15"/>
  <c r="AR336" i="15"/>
  <c r="AM336" i="15"/>
  <c r="O431" i="15"/>
  <c r="AL431" i="15"/>
  <c r="AL124" i="15"/>
  <c r="AL149" i="15"/>
  <c r="AM206" i="15"/>
  <c r="AR206" i="15"/>
  <c r="AL209" i="15"/>
  <c r="C209" i="15"/>
  <c r="AR242" i="15"/>
  <c r="AM242" i="15"/>
  <c r="AR250" i="15"/>
  <c r="AM250" i="15"/>
  <c r="AR258" i="15"/>
  <c r="AM258" i="15"/>
  <c r="AR281" i="15"/>
  <c r="AM281" i="15"/>
  <c r="AM247" i="14"/>
  <c r="AR357" i="14"/>
  <c r="AR32" i="15"/>
  <c r="AM32" i="15"/>
  <c r="AR49" i="15"/>
  <c r="C124" i="15"/>
  <c r="AM181" i="15"/>
  <c r="L268" i="15"/>
  <c r="AL268" i="15"/>
  <c r="AR123" i="15"/>
  <c r="AR282" i="15"/>
  <c r="AM282" i="15"/>
  <c r="AR374" i="15"/>
  <c r="AM374" i="15"/>
  <c r="AR382" i="15"/>
  <c r="AM382" i="15"/>
  <c r="AR392" i="15"/>
  <c r="AM392" i="15"/>
  <c r="AR394" i="15"/>
  <c r="AL444" i="15"/>
  <c r="C444" i="15"/>
  <c r="AR26" i="16"/>
  <c r="AM26" i="16"/>
  <c r="AR373" i="15"/>
  <c r="AM373" i="15"/>
  <c r="AR381" i="15"/>
  <c r="AM381" i="15"/>
  <c r="AR391" i="15"/>
  <c r="AM391" i="15"/>
  <c r="AM443" i="15"/>
  <c r="AR443" i="15"/>
  <c r="AR25" i="16"/>
  <c r="AM25" i="16"/>
  <c r="E172" i="15"/>
  <c r="AL172" i="15" s="1"/>
  <c r="AR240" i="15"/>
  <c r="AM240" i="15"/>
  <c r="AR248" i="15"/>
  <c r="AM248" i="15"/>
  <c r="AR256" i="15"/>
  <c r="AM256" i="15"/>
  <c r="AR335" i="15"/>
  <c r="AM335" i="15"/>
  <c r="AR116" i="16"/>
  <c r="AM116" i="16"/>
  <c r="AR171" i="16"/>
  <c r="AM171" i="16"/>
  <c r="AL369" i="16"/>
  <c r="F369" i="16"/>
  <c r="AL18" i="15"/>
  <c r="C61" i="15"/>
  <c r="AM89" i="15"/>
  <c r="AM90" i="15"/>
  <c r="AM91" i="15"/>
  <c r="AM179" i="15"/>
  <c r="AR280" i="15"/>
  <c r="AM280" i="15"/>
  <c r="AL359" i="15"/>
  <c r="AR372" i="15"/>
  <c r="AM372" i="15"/>
  <c r="AR380" i="15"/>
  <c r="AM380" i="15"/>
  <c r="AR390" i="15"/>
  <c r="AM390" i="15"/>
  <c r="AM118" i="16"/>
  <c r="AR118" i="16"/>
  <c r="B346" i="16"/>
  <c r="C198" i="16"/>
  <c r="AL73" i="15"/>
  <c r="AI172" i="15"/>
  <c r="AM178" i="15"/>
  <c r="C182" i="15"/>
  <c r="AR204" i="15"/>
  <c r="AR238" i="15"/>
  <c r="AM238" i="15"/>
  <c r="AR247" i="15"/>
  <c r="AM247" i="15"/>
  <c r="AR255" i="15"/>
  <c r="AM255" i="15"/>
  <c r="AR334" i="15"/>
  <c r="AM334" i="15"/>
  <c r="AL404" i="15"/>
  <c r="C404" i="15"/>
  <c r="Z346" i="16"/>
  <c r="AA198" i="16"/>
  <c r="AR278" i="16"/>
  <c r="AM278" i="16"/>
  <c r="X285" i="16"/>
  <c r="AL285" i="16"/>
  <c r="AM296" i="16"/>
  <c r="AR296" i="16"/>
  <c r="AL193" i="15"/>
  <c r="AR203" i="15"/>
  <c r="AM236" i="15"/>
  <c r="AR279" i="15"/>
  <c r="AM279" i="15"/>
  <c r="AR371" i="15"/>
  <c r="AM371" i="15"/>
  <c r="AR379" i="15"/>
  <c r="AM379" i="15"/>
  <c r="AR389" i="15"/>
  <c r="AM389" i="15"/>
  <c r="AR114" i="16"/>
  <c r="AM114" i="16"/>
  <c r="AC346" i="16"/>
  <c r="AD198" i="16"/>
  <c r="C40" i="15"/>
  <c r="AM75" i="15"/>
  <c r="AM76" i="15"/>
  <c r="AM77" i="15"/>
  <c r="AM78" i="15"/>
  <c r="AM79" i="15"/>
  <c r="AM80" i="15"/>
  <c r="AM81" i="15"/>
  <c r="AM82" i="15"/>
  <c r="AM83" i="15"/>
  <c r="AM84" i="15"/>
  <c r="AM85" i="15"/>
  <c r="AM86" i="15"/>
  <c r="AM87" i="15"/>
  <c r="AM167" i="15"/>
  <c r="AL171" i="15"/>
  <c r="K172" i="15"/>
  <c r="AL197" i="15"/>
  <c r="AR246" i="15"/>
  <c r="AM246" i="15"/>
  <c r="AR254" i="15"/>
  <c r="AM254" i="15"/>
  <c r="AR262" i="15"/>
  <c r="AM262" i="15"/>
  <c r="AR296" i="15"/>
  <c r="AM296" i="15"/>
  <c r="AR333" i="15"/>
  <c r="AM333" i="15"/>
  <c r="AR342" i="15"/>
  <c r="AM342" i="15"/>
  <c r="AR277" i="16"/>
  <c r="AM277" i="16"/>
  <c r="C171" i="15"/>
  <c r="AM194" i="15"/>
  <c r="AM195" i="15"/>
  <c r="C197" i="15"/>
  <c r="AR201" i="15"/>
  <c r="AR278" i="15"/>
  <c r="AM278" i="15"/>
  <c r="AR370" i="15"/>
  <c r="AM370" i="15"/>
  <c r="AR378" i="15"/>
  <c r="AM378" i="15"/>
  <c r="AR387" i="15"/>
  <c r="AM387" i="15"/>
  <c r="C430" i="15"/>
  <c r="AL430" i="15"/>
  <c r="R148" i="16"/>
  <c r="AL148" i="16"/>
  <c r="AM211" i="15"/>
  <c r="AM213" i="15"/>
  <c r="AM214" i="15"/>
  <c r="AM215" i="15"/>
  <c r="AM216" i="15"/>
  <c r="AR245" i="15"/>
  <c r="AM245" i="15"/>
  <c r="AR253" i="15"/>
  <c r="AM253" i="15"/>
  <c r="AR261" i="15"/>
  <c r="AM261" i="15"/>
  <c r="AL263" i="15"/>
  <c r="C263" i="15"/>
  <c r="AR332" i="15"/>
  <c r="AM332" i="15"/>
  <c r="AR341" i="15"/>
  <c r="AM341" i="15"/>
  <c r="AM426" i="15"/>
  <c r="AR426" i="15"/>
  <c r="AR102" i="16"/>
  <c r="AM102" i="16"/>
  <c r="AR277" i="15"/>
  <c r="AM277" i="15"/>
  <c r="AR377" i="15"/>
  <c r="AM377" i="15"/>
  <c r="AR386" i="15"/>
  <c r="AM386" i="15"/>
  <c r="AM127" i="15"/>
  <c r="AM129" i="15"/>
  <c r="AM130" i="15"/>
  <c r="AM131" i="15"/>
  <c r="AM132" i="15"/>
  <c r="AM133" i="15"/>
  <c r="AM134" i="15"/>
  <c r="AM135" i="15"/>
  <c r="AM136" i="15"/>
  <c r="AM137" i="15"/>
  <c r="AM138" i="15"/>
  <c r="AM139" i="15"/>
  <c r="AM140" i="15"/>
  <c r="AM226" i="15"/>
  <c r="AR244" i="15"/>
  <c r="AM244" i="15"/>
  <c r="AR252" i="15"/>
  <c r="AM252" i="15"/>
  <c r="AR260" i="15"/>
  <c r="AM260" i="15"/>
  <c r="AR331" i="15"/>
  <c r="AM331" i="15"/>
  <c r="AR340" i="15"/>
  <c r="AM340" i="15"/>
  <c r="AL227" i="15"/>
  <c r="AR276" i="15"/>
  <c r="AM276" i="15"/>
  <c r="AR284" i="15"/>
  <c r="AM284" i="15"/>
  <c r="AM344" i="15"/>
  <c r="AR344" i="15"/>
  <c r="AR376" i="15"/>
  <c r="AM376" i="15"/>
  <c r="AR384" i="15"/>
  <c r="AM384" i="15"/>
  <c r="AR18" i="16"/>
  <c r="AM18" i="16"/>
  <c r="AR100" i="16"/>
  <c r="AM100" i="16"/>
  <c r="AL236" i="16"/>
  <c r="O236" i="16"/>
  <c r="T172" i="15"/>
  <c r="AL218" i="15"/>
  <c r="AR243" i="15"/>
  <c r="AM243" i="15"/>
  <c r="AR251" i="15"/>
  <c r="AM251" i="15"/>
  <c r="AR259" i="15"/>
  <c r="AM259" i="15"/>
  <c r="AM274" i="15"/>
  <c r="AL325" i="15"/>
  <c r="AR330" i="15"/>
  <c r="AM330" i="15"/>
  <c r="AR339" i="15"/>
  <c r="AM339" i="15"/>
  <c r="AR182" i="16"/>
  <c r="U124" i="15"/>
  <c r="F218" i="15"/>
  <c r="AM223" i="15"/>
  <c r="AR283" i="15"/>
  <c r="AM283" i="15"/>
  <c r="AL285" i="15"/>
  <c r="C285" i="15"/>
  <c r="AR375" i="15"/>
  <c r="AM375" i="15"/>
  <c r="AR383" i="15"/>
  <c r="AM383" i="15"/>
  <c r="AR393" i="15"/>
  <c r="AM393" i="15"/>
  <c r="AR27" i="16"/>
  <c r="AM27" i="16"/>
  <c r="AL369" i="15"/>
  <c r="W198" i="16"/>
  <c r="X172" i="16"/>
  <c r="AR402" i="16"/>
  <c r="AM402" i="16"/>
  <c r="AL326" i="15"/>
  <c r="AR73" i="16"/>
  <c r="AM73" i="16"/>
  <c r="AL263" i="16"/>
  <c r="AL264" i="15"/>
  <c r="AL122" i="16"/>
  <c r="AL158" i="16"/>
  <c r="C158" i="16"/>
  <c r="AM214" i="16"/>
  <c r="AR214" i="16"/>
  <c r="AR215" i="16"/>
  <c r="C344" i="15"/>
  <c r="AM361" i="15"/>
  <c r="AM362" i="15"/>
  <c r="AM363" i="15"/>
  <c r="AM364" i="15"/>
  <c r="AM365" i="15"/>
  <c r="AM366" i="15"/>
  <c r="AM367" i="15"/>
  <c r="AM368" i="15"/>
  <c r="AM434" i="15"/>
  <c r="AM435" i="15"/>
  <c r="AM436" i="15"/>
  <c r="AM437" i="15"/>
  <c r="AM438" i="15"/>
  <c r="AM439" i="15"/>
  <c r="AM440" i="15"/>
  <c r="AM441" i="15"/>
  <c r="AM442" i="15"/>
  <c r="AR24" i="16"/>
  <c r="AM24" i="16"/>
  <c r="AM97" i="16"/>
  <c r="AM113" i="16"/>
  <c r="C122" i="16"/>
  <c r="AD124" i="16"/>
  <c r="AM266" i="15"/>
  <c r="AM267" i="15"/>
  <c r="C394" i="15"/>
  <c r="AM408" i="15"/>
  <c r="AM409" i="15"/>
  <c r="AM410" i="15"/>
  <c r="AM411" i="15"/>
  <c r="AM412" i="15"/>
  <c r="AM413" i="15"/>
  <c r="AM414" i="15"/>
  <c r="AM415" i="15"/>
  <c r="AM416" i="15"/>
  <c r="AR425" i="15"/>
  <c r="AF172" i="16"/>
  <c r="AG124" i="16"/>
  <c r="AM213" i="16"/>
  <c r="AR213" i="16"/>
  <c r="AR226" i="16"/>
  <c r="AM226" i="16"/>
  <c r="AL274" i="16"/>
  <c r="I274" i="16"/>
  <c r="AR424" i="15"/>
  <c r="AR23" i="16"/>
  <c r="AM23" i="16"/>
  <c r="AM95" i="16"/>
  <c r="AM111" i="16"/>
  <c r="C172" i="16"/>
  <c r="AI172" i="16"/>
  <c r="AL268" i="16"/>
  <c r="AM429" i="16"/>
  <c r="AM428" i="16"/>
  <c r="AM427" i="16"/>
  <c r="AM426" i="16"/>
  <c r="AM425" i="16"/>
  <c r="AM424" i="16"/>
  <c r="AM423" i="16"/>
  <c r="AM422" i="16"/>
  <c r="AM421" i="16"/>
  <c r="AM420" i="16"/>
  <c r="AM419" i="16"/>
  <c r="AM418" i="16"/>
  <c r="AM417" i="16"/>
  <c r="AM416" i="16"/>
  <c r="AM415" i="16"/>
  <c r="AM414" i="16"/>
  <c r="AM413" i="16"/>
  <c r="AM412" i="16"/>
  <c r="AM411" i="16"/>
  <c r="AM410" i="16"/>
  <c r="AM409" i="16"/>
  <c r="AM408" i="16"/>
  <c r="AM267" i="16"/>
  <c r="AM266" i="16"/>
  <c r="AM368" i="16"/>
  <c r="AM367" i="16"/>
  <c r="AM366" i="16"/>
  <c r="AM321" i="16"/>
  <c r="AM305" i="16"/>
  <c r="AM271" i="16"/>
  <c r="AM322" i="16"/>
  <c r="AM306" i="16"/>
  <c r="AM272" i="16"/>
  <c r="AM192" i="16"/>
  <c r="AM191" i="16"/>
  <c r="AM190" i="16"/>
  <c r="AM189" i="16"/>
  <c r="AM188" i="16"/>
  <c r="AM187" i="16"/>
  <c r="AM186" i="16"/>
  <c r="AM184" i="16"/>
  <c r="AM183" i="16"/>
  <c r="AM60" i="16"/>
  <c r="AM59" i="16"/>
  <c r="AM58" i="16"/>
  <c r="AM57" i="16"/>
  <c r="AM56" i="16"/>
  <c r="AM55" i="16"/>
  <c r="AM54" i="16"/>
  <c r="AM53" i="16"/>
  <c r="AM52" i="16"/>
  <c r="AM51" i="16"/>
  <c r="AM50" i="16"/>
  <c r="AM49" i="16"/>
  <c r="AM48" i="16"/>
  <c r="AM323" i="16"/>
  <c r="AM307" i="16"/>
  <c r="AM273" i="16"/>
  <c r="AM165" i="16"/>
  <c r="AM164" i="16"/>
  <c r="AM163" i="16"/>
  <c r="AM162" i="16"/>
  <c r="AM324" i="16"/>
  <c r="AM308" i="16"/>
  <c r="AM309" i="16"/>
  <c r="AM195" i="16"/>
  <c r="AM194" i="16"/>
  <c r="AM310" i="16"/>
  <c r="AM169" i="16"/>
  <c r="AM311" i="16"/>
  <c r="AM312" i="16"/>
  <c r="AM235" i="16"/>
  <c r="AM234" i="16"/>
  <c r="AM233" i="16"/>
  <c r="AM232" i="16"/>
  <c r="AM231" i="16"/>
  <c r="AM230" i="16"/>
  <c r="AM229" i="16"/>
  <c r="AM222" i="16"/>
  <c r="AM208" i="16"/>
  <c r="AM207" i="16"/>
  <c r="AM313" i="16"/>
  <c r="AM314" i="16"/>
  <c r="AM298" i="16"/>
  <c r="AM147" i="16"/>
  <c r="AM146" i="16"/>
  <c r="AM315" i="16"/>
  <c r="AM299" i="16"/>
  <c r="AM225" i="16"/>
  <c r="AM87" i="16"/>
  <c r="AM86" i="16"/>
  <c r="AM85" i="16"/>
  <c r="AM84" i="16"/>
  <c r="AM83" i="16"/>
  <c r="AM82" i="16"/>
  <c r="AM81" i="16"/>
  <c r="AM80" i="16"/>
  <c r="AM79" i="16"/>
  <c r="AM78" i="16"/>
  <c r="AM77" i="16"/>
  <c r="AM76" i="16"/>
  <c r="AM75" i="16"/>
  <c r="AM316" i="16"/>
  <c r="AM300" i="16"/>
  <c r="AM348" i="15"/>
  <c r="AM350" i="15"/>
  <c r="AM351" i="15"/>
  <c r="AM352" i="15"/>
  <c r="AM353" i="15"/>
  <c r="AM354" i="15"/>
  <c r="AM355" i="15"/>
  <c r="AM356" i="15"/>
  <c r="AM357" i="15"/>
  <c r="AM358" i="15"/>
  <c r="F18" i="16"/>
  <c r="AM94" i="16"/>
  <c r="AM110" i="16"/>
  <c r="Q198" i="16"/>
  <c r="AR446" i="16"/>
  <c r="AR22" i="16"/>
  <c r="AM22" i="16"/>
  <c r="F172" i="16"/>
  <c r="E198" i="16"/>
  <c r="AL209" i="16"/>
  <c r="AL61" i="16"/>
  <c r="AM91" i="16"/>
  <c r="AM108" i="16"/>
  <c r="F124" i="16"/>
  <c r="T198" i="16"/>
  <c r="U172" i="16"/>
  <c r="D10" i="17"/>
  <c r="D13" i="17" s="1"/>
  <c r="D15" i="17" s="1"/>
  <c r="AR21" i="16"/>
  <c r="AM21" i="16"/>
  <c r="C61" i="16"/>
  <c r="AM90" i="16"/>
  <c r="AM107" i="16"/>
  <c r="H172" i="16"/>
  <c r="I124" i="16"/>
  <c r="AL193" i="16"/>
  <c r="AL197" i="16"/>
  <c r="AM320" i="16"/>
  <c r="L172" i="16"/>
  <c r="K198" i="16"/>
  <c r="AR166" i="16"/>
  <c r="AM166" i="16"/>
  <c r="AL170" i="16"/>
  <c r="AO346" i="16"/>
  <c r="AP198" i="16"/>
  <c r="AR19" i="16"/>
  <c r="AM19" i="16"/>
  <c r="AR28" i="16"/>
  <c r="AM28" i="16"/>
  <c r="AL29" i="16"/>
  <c r="AM105" i="16"/>
  <c r="N172" i="16"/>
  <c r="AL172" i="16" s="1"/>
  <c r="C166" i="16"/>
  <c r="AP172" i="16"/>
  <c r="AM294" i="16"/>
  <c r="AM318" i="16"/>
  <c r="AM293" i="16"/>
  <c r="AM317" i="16"/>
  <c r="AR403" i="16"/>
  <c r="AM403" i="16"/>
  <c r="AL141" i="16"/>
  <c r="AM211" i="16"/>
  <c r="AR276" i="16"/>
  <c r="AM276" i="16"/>
  <c r="AR284" i="16"/>
  <c r="AM284" i="16"/>
  <c r="AM290" i="16"/>
  <c r="AM358" i="16"/>
  <c r="AR401" i="16"/>
  <c r="AM401" i="16"/>
  <c r="C182" i="16"/>
  <c r="AL196" i="16"/>
  <c r="C263" i="16"/>
  <c r="AM289" i="16"/>
  <c r="AM357" i="16"/>
  <c r="H10" i="17"/>
  <c r="H13" i="17" s="1"/>
  <c r="H15" i="17" s="1"/>
  <c r="N45" i="17"/>
  <c r="AL62" i="16"/>
  <c r="L124" i="16"/>
  <c r="AJ124" i="16"/>
  <c r="AM143" i="16"/>
  <c r="AM144" i="16"/>
  <c r="AM145" i="16"/>
  <c r="AR211" i="16"/>
  <c r="AM224" i="16"/>
  <c r="AR283" i="16"/>
  <c r="AM283" i="16"/>
  <c r="AM288" i="16"/>
  <c r="AM356" i="16"/>
  <c r="AR400" i="16"/>
  <c r="AM400" i="16"/>
  <c r="P45" i="17"/>
  <c r="AL124" i="16"/>
  <c r="AM223" i="16"/>
  <c r="AM287" i="16"/>
  <c r="AM355" i="16"/>
  <c r="AL359" i="16"/>
  <c r="C359" i="16"/>
  <c r="AM64" i="16"/>
  <c r="AM65" i="16"/>
  <c r="AM66" i="16"/>
  <c r="AM67" i="16"/>
  <c r="AM68" i="16"/>
  <c r="AM69" i="16"/>
  <c r="AM70" i="16"/>
  <c r="AM71" i="16"/>
  <c r="AM72" i="16"/>
  <c r="O124" i="16"/>
  <c r="AM201" i="16"/>
  <c r="AM202" i="16"/>
  <c r="AM203" i="16"/>
  <c r="AM204" i="16"/>
  <c r="AM205" i="16"/>
  <c r="AM206" i="16"/>
  <c r="AR282" i="16"/>
  <c r="AM282" i="16"/>
  <c r="AM354" i="16"/>
  <c r="AR399" i="16"/>
  <c r="AM399" i="16"/>
  <c r="P42" i="17"/>
  <c r="J81" i="18"/>
  <c r="AM221" i="16"/>
  <c r="AM353" i="16"/>
  <c r="R42" i="17"/>
  <c r="L81" i="18"/>
  <c r="AM167" i="16"/>
  <c r="AM168" i="16"/>
  <c r="C197" i="16"/>
  <c r="AR281" i="16"/>
  <c r="AM281" i="16"/>
  <c r="AM352" i="16"/>
  <c r="AR398" i="16"/>
  <c r="AM398" i="16"/>
  <c r="AL430" i="16"/>
  <c r="AR443" i="16"/>
  <c r="AM443" i="16"/>
  <c r="N81" i="18"/>
  <c r="AR264" i="16"/>
  <c r="AM264" i="16"/>
  <c r="AL343" i="16"/>
  <c r="I343" i="16"/>
  <c r="AM351" i="16"/>
  <c r="P81" i="18"/>
  <c r="AL40" i="16"/>
  <c r="AM123" i="16"/>
  <c r="AR280" i="16"/>
  <c r="AM280" i="16"/>
  <c r="AM350" i="16"/>
  <c r="AM397" i="16"/>
  <c r="R13" i="17"/>
  <c r="R15" i="17" s="1"/>
  <c r="AM160" i="16"/>
  <c r="AM161" i="16"/>
  <c r="AM348" i="16"/>
  <c r="AL444" i="16"/>
  <c r="T13" i="17"/>
  <c r="T15" i="17" s="1"/>
  <c r="B45" i="17"/>
  <c r="AL149" i="16"/>
  <c r="AR279" i="16"/>
  <c r="AM279" i="16"/>
  <c r="AR325" i="16"/>
  <c r="AM325" i="16"/>
  <c r="AL326" i="16"/>
  <c r="AL344" i="16"/>
  <c r="AL345" i="16"/>
  <c r="AL431" i="16"/>
  <c r="V45" i="17"/>
  <c r="AM217" i="16"/>
  <c r="AM295" i="16"/>
  <c r="C326" i="16"/>
  <c r="L344" i="16"/>
  <c r="AM365" i="16"/>
  <c r="I431" i="16"/>
  <c r="F42" i="17"/>
  <c r="F45" i="17"/>
  <c r="Z121" i="17"/>
  <c r="AA121" i="17" s="1"/>
  <c r="AL227" i="16"/>
  <c r="C264" i="16"/>
  <c r="AL394" i="16"/>
  <c r="Z45" i="17"/>
  <c r="AA49" i="17"/>
  <c r="AM395" i="16"/>
  <c r="AM396" i="16"/>
  <c r="C404" i="16"/>
  <c r="AM434" i="16"/>
  <c r="AM435" i="16"/>
  <c r="AM436" i="16"/>
  <c r="AM437" i="16"/>
  <c r="AM438" i="16"/>
  <c r="AM439" i="16"/>
  <c r="AM440" i="16"/>
  <c r="AM441" i="16"/>
  <c r="AM442" i="16"/>
  <c r="AA43" i="17"/>
  <c r="C444" i="16"/>
  <c r="C345" i="16"/>
  <c r="AM370" i="16"/>
  <c r="AM371" i="16"/>
  <c r="AM372" i="16"/>
  <c r="AM373" i="16"/>
  <c r="AM374" i="16"/>
  <c r="AM375" i="16"/>
  <c r="AM376" i="16"/>
  <c r="AM377" i="16"/>
  <c r="AM378" i="16"/>
  <c r="AM379" i="16"/>
  <c r="AM380" i="16"/>
  <c r="AM381" i="16"/>
  <c r="AM382" i="16"/>
  <c r="AM383" i="16"/>
  <c r="AM384" i="16"/>
  <c r="AM386" i="16"/>
  <c r="AM387" i="16"/>
  <c r="AM389" i="16"/>
  <c r="AM390" i="16"/>
  <c r="AM391" i="16"/>
  <c r="AM392" i="16"/>
  <c r="AM393" i="16"/>
  <c r="Z10" i="17"/>
  <c r="AM329" i="16"/>
  <c r="AM330" i="16"/>
  <c r="AM331" i="16"/>
  <c r="AM332" i="16"/>
  <c r="AM333" i="16"/>
  <c r="AM334" i="16"/>
  <c r="AM335" i="16"/>
  <c r="AM336" i="16"/>
  <c r="AM338" i="16"/>
  <c r="AM339" i="16"/>
  <c r="AM340" i="16"/>
  <c r="AM341" i="16"/>
  <c r="AM342" i="16"/>
  <c r="H45" i="17" l="1"/>
  <c r="Z113" i="17"/>
  <c r="AA113" i="17" s="1"/>
  <c r="L45" i="17"/>
  <c r="J45" i="17"/>
  <c r="AM172" i="12"/>
  <c r="AR172" i="12"/>
  <c r="AR172" i="10"/>
  <c r="AM172" i="10"/>
  <c r="AR172" i="15"/>
  <c r="AM172" i="15"/>
  <c r="AR172" i="16"/>
  <c r="AM172" i="16"/>
  <c r="AM196" i="16"/>
  <c r="AR196" i="16"/>
  <c r="AR431" i="16"/>
  <c r="AM431" i="16"/>
  <c r="AL172" i="14"/>
  <c r="C172" i="14"/>
  <c r="B198" i="14"/>
  <c r="AM394" i="14"/>
  <c r="AR394" i="14"/>
  <c r="AM326" i="13"/>
  <c r="AR326" i="13"/>
  <c r="AD198" i="14"/>
  <c r="AC346" i="14"/>
  <c r="AR88" i="13"/>
  <c r="AM88" i="13"/>
  <c r="AR170" i="12"/>
  <c r="AM170" i="12"/>
  <c r="AM124" i="12"/>
  <c r="AR124" i="12"/>
  <c r="AR29" i="9"/>
  <c r="AM29" i="9"/>
  <c r="K198" i="9"/>
  <c r="L172" i="9"/>
  <c r="T198" i="7"/>
  <c r="U172" i="7"/>
  <c r="AA346" i="16"/>
  <c r="Z405" i="16"/>
  <c r="AM149" i="15"/>
  <c r="AR149" i="15"/>
  <c r="AR274" i="14"/>
  <c r="AM274" i="14"/>
  <c r="H346" i="14"/>
  <c r="I198" i="14"/>
  <c r="AJ172" i="16"/>
  <c r="AI198" i="16"/>
  <c r="AG172" i="16"/>
  <c r="AF198" i="16"/>
  <c r="AR326" i="15"/>
  <c r="AM326" i="15"/>
  <c r="C346" i="16"/>
  <c r="B405" i="16"/>
  <c r="AR124" i="15"/>
  <c r="AM124" i="15"/>
  <c r="AR148" i="15"/>
  <c r="AM148" i="15"/>
  <c r="AO198" i="14"/>
  <c r="AP172" i="14"/>
  <c r="N346" i="14"/>
  <c r="O198" i="14"/>
  <c r="AR285" i="12"/>
  <c r="AM285" i="12"/>
  <c r="AM141" i="13"/>
  <c r="AR141" i="13"/>
  <c r="AR197" i="12"/>
  <c r="AM197" i="12"/>
  <c r="AR236" i="12"/>
  <c r="AM236" i="12"/>
  <c r="AR40" i="12"/>
  <c r="AM40" i="12"/>
  <c r="AM444" i="11"/>
  <c r="AR444" i="11"/>
  <c r="AR285" i="11"/>
  <c r="AM285" i="11"/>
  <c r="AM158" i="11"/>
  <c r="AR158" i="11"/>
  <c r="AR148" i="11"/>
  <c r="AM148" i="11"/>
  <c r="AD198" i="10"/>
  <c r="AC346" i="10"/>
  <c r="AR263" i="10"/>
  <c r="AM263" i="10"/>
  <c r="C346" i="10"/>
  <c r="B405" i="10"/>
  <c r="AC198" i="9"/>
  <c r="AD172" i="9"/>
  <c r="B198" i="8"/>
  <c r="N172" i="8"/>
  <c r="O172" i="8" s="1"/>
  <c r="H172" i="8"/>
  <c r="I172" i="8" s="1"/>
  <c r="C172" i="8"/>
  <c r="L405" i="7"/>
  <c r="K445" i="7"/>
  <c r="L445" i="7" s="1"/>
  <c r="AC172" i="7"/>
  <c r="AD172" i="7" s="1"/>
  <c r="W172" i="7"/>
  <c r="X172" i="7" s="1"/>
  <c r="R172" i="7"/>
  <c r="Q198" i="7"/>
  <c r="N172" i="6"/>
  <c r="O172" i="6" s="1"/>
  <c r="H172" i="6"/>
  <c r="I172" i="6" s="1"/>
  <c r="C172" i="6"/>
  <c r="B198" i="6"/>
  <c r="Z346" i="7"/>
  <c r="AA198" i="7"/>
  <c r="Q346" i="6"/>
  <c r="W198" i="6"/>
  <c r="X198" i="6" s="1"/>
  <c r="R198" i="6"/>
  <c r="AC198" i="6"/>
  <c r="AD198" i="6" s="1"/>
  <c r="L198" i="16"/>
  <c r="K346" i="16"/>
  <c r="AR268" i="16"/>
  <c r="AM268" i="16"/>
  <c r="AR218" i="16"/>
  <c r="AM218" i="16"/>
  <c r="AA45" i="17"/>
  <c r="AR61" i="16"/>
  <c r="AM61" i="16"/>
  <c r="F172" i="15"/>
  <c r="E198" i="15"/>
  <c r="AR431" i="15"/>
  <c r="AM431" i="15"/>
  <c r="AR166" i="14"/>
  <c r="AM166" i="14"/>
  <c r="AP198" i="15"/>
  <c r="AO346" i="15"/>
  <c r="T405" i="14"/>
  <c r="U346" i="14"/>
  <c r="AJ346" i="14"/>
  <c r="AI405" i="14"/>
  <c r="AR359" i="13"/>
  <c r="AM359" i="13"/>
  <c r="AR227" i="13"/>
  <c r="AM227" i="13"/>
  <c r="AM193" i="13"/>
  <c r="AR193" i="13"/>
  <c r="AM236" i="13"/>
  <c r="AR236" i="13"/>
  <c r="AO198" i="12"/>
  <c r="AP172" i="12"/>
  <c r="AR218" i="12"/>
  <c r="AM218" i="12"/>
  <c r="AR73" i="12"/>
  <c r="AM73" i="12"/>
  <c r="AR444" i="10"/>
  <c r="AM444" i="10"/>
  <c r="AM326" i="10"/>
  <c r="AR326" i="10"/>
  <c r="L172" i="10"/>
  <c r="K198" i="10"/>
  <c r="AR394" i="10"/>
  <c r="AM394" i="10"/>
  <c r="AR193" i="10"/>
  <c r="AM193" i="10"/>
  <c r="AL172" i="9"/>
  <c r="B198" i="9"/>
  <c r="C172" i="9"/>
  <c r="Z198" i="8"/>
  <c r="AA172" i="8"/>
  <c r="AA198" i="6"/>
  <c r="Z346" i="6"/>
  <c r="K346" i="3"/>
  <c r="L198" i="3"/>
  <c r="AR430" i="16"/>
  <c r="AM430" i="16"/>
  <c r="AM285" i="15"/>
  <c r="AR285" i="15"/>
  <c r="AR444" i="15"/>
  <c r="AM444" i="15"/>
  <c r="AR345" i="16"/>
  <c r="AM345" i="16"/>
  <c r="AR344" i="16"/>
  <c r="AM344" i="16"/>
  <c r="AR404" i="15"/>
  <c r="AM404" i="15"/>
  <c r="AR394" i="16"/>
  <c r="AM394" i="16"/>
  <c r="AR326" i="16"/>
  <c r="AM326" i="16"/>
  <c r="AR197" i="16"/>
  <c r="AM197" i="16"/>
  <c r="AR218" i="15"/>
  <c r="AM218" i="15"/>
  <c r="AR18" i="15"/>
  <c r="AM18" i="15"/>
  <c r="N346" i="15"/>
  <c r="O198" i="15"/>
  <c r="AR196" i="15"/>
  <c r="AM196" i="15"/>
  <c r="AR227" i="14"/>
  <c r="AM227" i="14"/>
  <c r="AR158" i="14"/>
  <c r="AM158" i="14"/>
  <c r="Q346" i="14"/>
  <c r="R198" i="14"/>
  <c r="B198" i="13"/>
  <c r="AL172" i="13"/>
  <c r="C172" i="13"/>
  <c r="AR29" i="13"/>
  <c r="AM29" i="13"/>
  <c r="R172" i="12"/>
  <c r="Q198" i="12"/>
  <c r="AM62" i="12"/>
  <c r="AR62" i="12"/>
  <c r="AR61" i="12"/>
  <c r="AM61" i="12"/>
  <c r="Z346" i="12"/>
  <c r="AA198" i="12"/>
  <c r="AR268" i="11"/>
  <c r="AM268" i="11"/>
  <c r="E198" i="11"/>
  <c r="F172" i="11"/>
  <c r="AR443" i="10"/>
  <c r="AM443" i="10"/>
  <c r="AR227" i="11"/>
  <c r="AM227" i="11"/>
  <c r="AR18" i="9"/>
  <c r="AM18" i="9"/>
  <c r="L172" i="8"/>
  <c r="K198" i="8"/>
  <c r="AP198" i="9"/>
  <c r="AO346" i="9"/>
  <c r="E346" i="6"/>
  <c r="F198" i="6"/>
  <c r="K198" i="5"/>
  <c r="L172" i="5"/>
  <c r="AJ172" i="15"/>
  <c r="AI198" i="15"/>
  <c r="AR124" i="14"/>
  <c r="AM124" i="14"/>
  <c r="AR171" i="14"/>
  <c r="AM171" i="14"/>
  <c r="AM274" i="13"/>
  <c r="AR274" i="13"/>
  <c r="AR149" i="13"/>
  <c r="AM149" i="13"/>
  <c r="AR430" i="12"/>
  <c r="AM430" i="12"/>
  <c r="AM118" i="13"/>
  <c r="AR118" i="13"/>
  <c r="AR209" i="12"/>
  <c r="AM209" i="12"/>
  <c r="AC346" i="12"/>
  <c r="AD198" i="12"/>
  <c r="AM118" i="11"/>
  <c r="AR118" i="11"/>
  <c r="AR141" i="10"/>
  <c r="AM141" i="10"/>
  <c r="AR88" i="10"/>
  <c r="AM88" i="10"/>
  <c r="AR122" i="10"/>
  <c r="AM122" i="10"/>
  <c r="AM193" i="9"/>
  <c r="AR193" i="9"/>
  <c r="K346" i="6"/>
  <c r="L198" i="6"/>
  <c r="U198" i="5"/>
  <c r="T346" i="5"/>
  <c r="W198" i="2"/>
  <c r="X198" i="2" s="1"/>
  <c r="R198" i="2"/>
  <c r="AC198" i="2"/>
  <c r="AD198" i="2" s="1"/>
  <c r="Q346" i="2"/>
  <c r="F13" i="1"/>
  <c r="E17" i="1"/>
  <c r="AM263" i="16"/>
  <c r="AR263" i="16"/>
  <c r="AR193" i="16"/>
  <c r="AM193" i="16"/>
  <c r="B346" i="15"/>
  <c r="C198" i="15"/>
  <c r="H346" i="15"/>
  <c r="I198" i="15"/>
  <c r="AR227" i="16"/>
  <c r="AM227" i="16"/>
  <c r="E346" i="16"/>
  <c r="F198" i="16"/>
  <c r="X198" i="16"/>
  <c r="W346" i="16"/>
  <c r="AR369" i="16"/>
  <c r="AM369" i="16"/>
  <c r="AR345" i="15"/>
  <c r="AM345" i="15"/>
  <c r="AR344" i="14"/>
  <c r="AM344" i="14"/>
  <c r="Z198" i="13"/>
  <c r="AA172" i="13"/>
  <c r="AR182" i="12"/>
  <c r="AM182" i="12"/>
  <c r="AI346" i="12"/>
  <c r="AJ198" i="12"/>
  <c r="AR431" i="11"/>
  <c r="AM431" i="11"/>
  <c r="AR404" i="11"/>
  <c r="AM404" i="11"/>
  <c r="AJ198" i="11"/>
  <c r="AI346" i="11"/>
  <c r="AR196" i="11"/>
  <c r="AM196" i="11"/>
  <c r="AG198" i="11"/>
  <c r="AF346" i="11"/>
  <c r="AC405" i="11"/>
  <c r="AD346" i="11"/>
  <c r="K346" i="12"/>
  <c r="L198" i="12"/>
  <c r="AR61" i="10"/>
  <c r="AM61" i="10"/>
  <c r="AM218" i="10"/>
  <c r="AR218" i="10"/>
  <c r="AR443" i="9"/>
  <c r="AM443" i="9"/>
  <c r="AF405" i="10"/>
  <c r="AG346" i="10"/>
  <c r="AI198" i="9"/>
  <c r="AJ172" i="9"/>
  <c r="AF198" i="9"/>
  <c r="AG172" i="9"/>
  <c r="AM227" i="15"/>
  <c r="AR227" i="15"/>
  <c r="AM40" i="16"/>
  <c r="AR40" i="16"/>
  <c r="AR359" i="16"/>
  <c r="AM359" i="16"/>
  <c r="AM29" i="16"/>
  <c r="AR29" i="16"/>
  <c r="I172" i="16"/>
  <c r="H198" i="16"/>
  <c r="AR369" i="15"/>
  <c r="AM369" i="15"/>
  <c r="AR236" i="16"/>
  <c r="AM236" i="16"/>
  <c r="AM343" i="15"/>
  <c r="AR343" i="15"/>
  <c r="AR431" i="14"/>
  <c r="AM431" i="14"/>
  <c r="AM197" i="14"/>
  <c r="AR197" i="14"/>
  <c r="F172" i="13"/>
  <c r="E198" i="13"/>
  <c r="AC198" i="13"/>
  <c r="AD172" i="13"/>
  <c r="AR61" i="13"/>
  <c r="AM61" i="13"/>
  <c r="AR397" i="12"/>
  <c r="AM397" i="12"/>
  <c r="AM18" i="13"/>
  <c r="AR18" i="13"/>
  <c r="AR29" i="12"/>
  <c r="AM29" i="12"/>
  <c r="AM394" i="11"/>
  <c r="AR394" i="11"/>
  <c r="W346" i="11"/>
  <c r="X198" i="11"/>
  <c r="AO198" i="11"/>
  <c r="AP172" i="11"/>
  <c r="AM264" i="10"/>
  <c r="AR264" i="10"/>
  <c r="AM274" i="10"/>
  <c r="AR274" i="10"/>
  <c r="AJ198" i="10"/>
  <c r="AI346" i="10"/>
  <c r="AM166" i="10"/>
  <c r="AR166" i="10"/>
  <c r="AM73" i="9"/>
  <c r="AR73" i="9"/>
  <c r="AR170" i="9"/>
  <c r="AM170" i="9"/>
  <c r="R198" i="9"/>
  <c r="Q346" i="9"/>
  <c r="T198" i="4"/>
  <c r="U172" i="4"/>
  <c r="Z445" i="4"/>
  <c r="AA445" i="4" s="1"/>
  <c r="AA405" i="4"/>
  <c r="B346" i="3"/>
  <c r="H198" i="3"/>
  <c r="I198" i="3" s="1"/>
  <c r="N198" i="3"/>
  <c r="O198" i="3" s="1"/>
  <c r="C198" i="3"/>
  <c r="N198" i="16"/>
  <c r="O172" i="16"/>
  <c r="AM443" i="14"/>
  <c r="AR443" i="14"/>
  <c r="AM263" i="14"/>
  <c r="AR263" i="14"/>
  <c r="Z198" i="14"/>
  <c r="AA172" i="14"/>
  <c r="AR148" i="14"/>
  <c r="AM148" i="14"/>
  <c r="AR443" i="12"/>
  <c r="AM443" i="12"/>
  <c r="AO346" i="13"/>
  <c r="AP198" i="13"/>
  <c r="AM193" i="12"/>
  <c r="AR193" i="12"/>
  <c r="T346" i="11"/>
  <c r="U198" i="11"/>
  <c r="L198" i="11"/>
  <c r="K346" i="11"/>
  <c r="AR149" i="11"/>
  <c r="AM149" i="11"/>
  <c r="AR61" i="11"/>
  <c r="AM61" i="11"/>
  <c r="Z346" i="11"/>
  <c r="AA198" i="11"/>
  <c r="AM61" i="9"/>
  <c r="AR61" i="9"/>
  <c r="AA198" i="9"/>
  <c r="Z346" i="9"/>
  <c r="N346" i="9"/>
  <c r="O198" i="9"/>
  <c r="AR209" i="9"/>
  <c r="AM209" i="9"/>
  <c r="W172" i="4"/>
  <c r="X172" i="4" s="1"/>
  <c r="Q198" i="4"/>
  <c r="R172" i="4"/>
  <c r="AC172" i="4"/>
  <c r="AD172" i="4" s="1"/>
  <c r="B346" i="2"/>
  <c r="H198" i="2"/>
  <c r="I198" i="2" s="1"/>
  <c r="C198" i="2"/>
  <c r="T346" i="16"/>
  <c r="U198" i="16"/>
  <c r="AR209" i="16"/>
  <c r="AM209" i="16"/>
  <c r="U172" i="15"/>
  <c r="T198" i="15"/>
  <c r="AF346" i="15"/>
  <c r="AG198" i="15"/>
  <c r="AM149" i="16"/>
  <c r="AR149" i="16"/>
  <c r="AM197" i="15"/>
  <c r="AR197" i="15"/>
  <c r="AR193" i="15"/>
  <c r="AM193" i="15"/>
  <c r="AR359" i="14"/>
  <c r="AM359" i="14"/>
  <c r="AR62" i="14"/>
  <c r="AM62" i="14"/>
  <c r="AR296" i="13"/>
  <c r="AM296" i="13"/>
  <c r="AR443" i="13"/>
  <c r="AM443" i="13"/>
  <c r="AR394" i="12"/>
  <c r="AM394" i="12"/>
  <c r="Q346" i="13"/>
  <c r="R198" i="13"/>
  <c r="AF346" i="13"/>
  <c r="AG198" i="13"/>
  <c r="AR141" i="11"/>
  <c r="AM141" i="11"/>
  <c r="AM344" i="10"/>
  <c r="AR344" i="10"/>
  <c r="X172" i="10"/>
  <c r="W198" i="10"/>
  <c r="E445" i="10"/>
  <c r="F445" i="10" s="1"/>
  <c r="F405" i="10"/>
  <c r="I198" i="9"/>
  <c r="H346" i="9"/>
  <c r="F172" i="8"/>
  <c r="E198" i="8"/>
  <c r="AR88" i="9"/>
  <c r="AM88" i="9"/>
  <c r="F172" i="7"/>
  <c r="E198" i="7"/>
  <c r="Q346" i="8"/>
  <c r="W198" i="8"/>
  <c r="X198" i="8" s="1"/>
  <c r="R198" i="8"/>
  <c r="Z198" i="5"/>
  <c r="AC198" i="5" s="1"/>
  <c r="AD198" i="5" s="1"/>
  <c r="AA172" i="5"/>
  <c r="E346" i="2"/>
  <c r="F198" i="2"/>
  <c r="H31" i="1"/>
  <c r="I31" i="1" s="1"/>
  <c r="I17" i="1"/>
  <c r="H37" i="1"/>
  <c r="AR62" i="16"/>
  <c r="AM62" i="16"/>
  <c r="AR148" i="16"/>
  <c r="AM148" i="16"/>
  <c r="L172" i="15"/>
  <c r="K198" i="15"/>
  <c r="AL198" i="15" s="1"/>
  <c r="AM122" i="15"/>
  <c r="AR122" i="15"/>
  <c r="R198" i="15"/>
  <c r="Q346" i="15"/>
  <c r="AR397" i="14"/>
  <c r="AM397" i="14"/>
  <c r="K346" i="14"/>
  <c r="L198" i="14"/>
  <c r="AR264" i="14"/>
  <c r="AM264" i="14"/>
  <c r="AR345" i="13"/>
  <c r="AM345" i="13"/>
  <c r="AM394" i="13"/>
  <c r="AR394" i="13"/>
  <c r="X172" i="13"/>
  <c r="W198" i="13"/>
  <c r="AR218" i="13"/>
  <c r="AM218" i="13"/>
  <c r="B198" i="11"/>
  <c r="C172" i="11"/>
  <c r="AL172" i="11"/>
  <c r="AM209" i="11"/>
  <c r="AR209" i="11"/>
  <c r="T346" i="10"/>
  <c r="U198" i="10"/>
  <c r="AR124" i="10"/>
  <c r="AM124" i="10"/>
  <c r="AM149" i="10"/>
  <c r="AR149" i="10"/>
  <c r="AM263" i="9"/>
  <c r="AR263" i="9"/>
  <c r="AM40" i="10"/>
  <c r="AR40" i="10"/>
  <c r="AR122" i="9"/>
  <c r="AM122" i="9"/>
  <c r="AC172" i="8"/>
  <c r="AD172" i="8" s="1"/>
  <c r="W198" i="5"/>
  <c r="X198" i="5" s="1"/>
  <c r="Q346" i="5"/>
  <c r="R198" i="5"/>
  <c r="B198" i="5"/>
  <c r="N172" i="5"/>
  <c r="O172" i="5" s="1"/>
  <c r="C172" i="5"/>
  <c r="H172" i="5"/>
  <c r="I172" i="5" s="1"/>
  <c r="AR343" i="16"/>
  <c r="AM343" i="16"/>
  <c r="AC445" i="15"/>
  <c r="AD445" i="15" s="1"/>
  <c r="AD405" i="15"/>
  <c r="AR325" i="14"/>
  <c r="AM325" i="14"/>
  <c r="AF198" i="14"/>
  <c r="AG172" i="14"/>
  <c r="AR88" i="14"/>
  <c r="AM88" i="14"/>
  <c r="AR268" i="13"/>
  <c r="AM268" i="13"/>
  <c r="T198" i="13"/>
  <c r="U172" i="13"/>
  <c r="X346" i="14"/>
  <c r="W405" i="14"/>
  <c r="AM227" i="12"/>
  <c r="AR227" i="12"/>
  <c r="AR369" i="12"/>
  <c r="AM369" i="12"/>
  <c r="H346" i="12"/>
  <c r="I198" i="12"/>
  <c r="N346" i="13"/>
  <c r="O198" i="13"/>
  <c r="K405" i="13"/>
  <c r="L346" i="13"/>
  <c r="E346" i="12"/>
  <c r="F198" i="12"/>
  <c r="AF346" i="12"/>
  <c r="AG198" i="12"/>
  <c r="U172" i="12"/>
  <c r="T198" i="12"/>
  <c r="B346" i="12"/>
  <c r="C198" i="12"/>
  <c r="AR141" i="12"/>
  <c r="AM141" i="12"/>
  <c r="AR236" i="11"/>
  <c r="AM236" i="11"/>
  <c r="AM170" i="11"/>
  <c r="AR170" i="11"/>
  <c r="AR193" i="11"/>
  <c r="AM193" i="11"/>
  <c r="AA198" i="10"/>
  <c r="Z346" i="10"/>
  <c r="AR62" i="10"/>
  <c r="AM62" i="10"/>
  <c r="AP346" i="10"/>
  <c r="AO405" i="10"/>
  <c r="T198" i="9"/>
  <c r="U172" i="9"/>
  <c r="B198" i="7"/>
  <c r="C172" i="7"/>
  <c r="N172" i="7"/>
  <c r="O172" i="7" s="1"/>
  <c r="H172" i="7"/>
  <c r="I172" i="7" s="1"/>
  <c r="B346" i="4"/>
  <c r="C198" i="4"/>
  <c r="Q346" i="3"/>
  <c r="W198" i="3"/>
  <c r="X198" i="3" s="1"/>
  <c r="R198" i="3"/>
  <c r="AC198" i="3"/>
  <c r="AD198" i="3" s="1"/>
  <c r="Z346" i="2"/>
  <c r="AA198" i="2"/>
  <c r="U198" i="2"/>
  <c r="T346" i="2"/>
  <c r="K198" i="2"/>
  <c r="L172" i="2"/>
  <c r="T77" i="1"/>
  <c r="U77" i="1" s="1"/>
  <c r="U67" i="1"/>
  <c r="AR124" i="16"/>
  <c r="AM124" i="16"/>
  <c r="Q346" i="16"/>
  <c r="R198" i="16"/>
  <c r="AR325" i="15"/>
  <c r="AM325" i="15"/>
  <c r="AR430" i="15"/>
  <c r="AM430" i="15"/>
  <c r="AD346" i="16"/>
  <c r="AC405" i="16"/>
  <c r="AM285" i="16"/>
  <c r="AR285" i="16"/>
  <c r="AR359" i="15"/>
  <c r="AM359" i="15"/>
  <c r="AR268" i="15"/>
  <c r="AM268" i="15"/>
  <c r="AR404" i="14"/>
  <c r="AM404" i="14"/>
  <c r="AM296" i="14"/>
  <c r="AR296" i="14"/>
  <c r="AM218" i="14"/>
  <c r="AR218" i="14"/>
  <c r="AR444" i="13"/>
  <c r="AM444" i="13"/>
  <c r="F198" i="14"/>
  <c r="E346" i="14"/>
  <c r="AR285" i="13"/>
  <c r="AM285" i="13"/>
  <c r="AR264" i="13"/>
  <c r="AM264" i="13"/>
  <c r="AR122" i="12"/>
  <c r="AM122" i="12"/>
  <c r="AR296" i="11"/>
  <c r="AM296" i="11"/>
  <c r="Q198" i="11"/>
  <c r="R172" i="11"/>
  <c r="H405" i="11"/>
  <c r="I346" i="11"/>
  <c r="AR73" i="11"/>
  <c r="AM73" i="11"/>
  <c r="N346" i="11"/>
  <c r="O198" i="11"/>
  <c r="AR182" i="10"/>
  <c r="AM182" i="10"/>
  <c r="Q346" i="10"/>
  <c r="R198" i="10"/>
  <c r="AR369" i="9"/>
  <c r="AM369" i="9"/>
  <c r="AM197" i="9"/>
  <c r="AR197" i="9"/>
  <c r="Z346" i="3"/>
  <c r="AA198" i="3"/>
  <c r="U198" i="3"/>
  <c r="T346" i="3"/>
  <c r="E346" i="3"/>
  <c r="F198" i="3"/>
  <c r="AM171" i="15"/>
  <c r="AR171" i="15"/>
  <c r="AA10" i="17"/>
  <c r="Z13" i="17"/>
  <c r="AR141" i="16"/>
  <c r="AM141" i="16"/>
  <c r="AR274" i="16"/>
  <c r="AM274" i="16"/>
  <c r="AR158" i="16"/>
  <c r="AM158" i="16"/>
  <c r="AM444" i="16"/>
  <c r="AR444" i="16"/>
  <c r="AP346" i="16"/>
  <c r="AO405" i="16"/>
  <c r="AR122" i="16"/>
  <c r="AM122" i="16"/>
  <c r="X172" i="15"/>
  <c r="W198" i="15"/>
  <c r="AR430" i="14"/>
  <c r="AM430" i="14"/>
  <c r="Z346" i="15"/>
  <c r="AA198" i="15"/>
  <c r="AR285" i="14"/>
  <c r="AM285" i="14"/>
  <c r="AR166" i="15"/>
  <c r="AM166" i="15"/>
  <c r="AR369" i="13"/>
  <c r="AM369" i="13"/>
  <c r="AR40" i="13"/>
  <c r="AM40" i="13"/>
  <c r="AR344" i="12"/>
  <c r="AM344" i="12"/>
  <c r="AR343" i="12"/>
  <c r="AM343" i="12"/>
  <c r="AR88" i="12"/>
  <c r="AM88" i="12"/>
  <c r="AR326" i="11"/>
  <c r="AM326" i="11"/>
  <c r="AM430" i="10"/>
  <c r="AR430" i="10"/>
  <c r="O172" i="10"/>
  <c r="N198" i="10"/>
  <c r="AR171" i="10"/>
  <c r="AM171" i="10"/>
  <c r="AR285" i="9"/>
  <c r="AM285" i="9"/>
  <c r="AM124" i="9"/>
  <c r="AR124" i="9"/>
  <c r="AR149" i="9"/>
  <c r="AM149" i="9"/>
  <c r="T405" i="6"/>
  <c r="U346" i="6"/>
  <c r="O13" i="1"/>
  <c r="N17" i="1"/>
  <c r="Q31" i="1"/>
  <c r="R31" i="1" s="1"/>
  <c r="R17" i="1"/>
  <c r="Q37" i="1"/>
  <c r="AR170" i="16"/>
  <c r="AM170" i="16"/>
  <c r="AR264" i="15"/>
  <c r="AM264" i="15"/>
  <c r="AM263" i="15"/>
  <c r="AR263" i="15"/>
  <c r="AR209" i="15"/>
  <c r="AM209" i="15"/>
  <c r="AR343" i="14"/>
  <c r="AM343" i="14"/>
  <c r="AR40" i="14"/>
  <c r="AM40" i="14"/>
  <c r="AI198" i="13"/>
  <c r="AJ172" i="13"/>
  <c r="AM166" i="13"/>
  <c r="AR166" i="13"/>
  <c r="AR431" i="12"/>
  <c r="AM431" i="12"/>
  <c r="AR326" i="12"/>
  <c r="AM326" i="12"/>
  <c r="AR264" i="12"/>
  <c r="AM264" i="12"/>
  <c r="AM325" i="12"/>
  <c r="AR325" i="12"/>
  <c r="AR263" i="12"/>
  <c r="AM263" i="12"/>
  <c r="AR18" i="12"/>
  <c r="AM18" i="12"/>
  <c r="AR18" i="11"/>
  <c r="AM18" i="11"/>
  <c r="AM404" i="10"/>
  <c r="AR404" i="10"/>
  <c r="AR285" i="10"/>
  <c r="AM285" i="10"/>
  <c r="AR73" i="10"/>
  <c r="AM73" i="10"/>
  <c r="E198" i="9"/>
  <c r="F172" i="9"/>
  <c r="AR40" i="9"/>
  <c r="AM40" i="9"/>
  <c r="AR158" i="9"/>
  <c r="AM158" i="9"/>
  <c r="U172" i="8"/>
  <c r="T198" i="8"/>
  <c r="E198" i="4"/>
  <c r="F172" i="4"/>
  <c r="C13" i="1"/>
  <c r="B17" i="1"/>
  <c r="W13" i="1"/>
  <c r="X13" i="1" s="1"/>
  <c r="AR141" i="15"/>
  <c r="AM141" i="15"/>
  <c r="AR196" i="13"/>
  <c r="AM196" i="13"/>
  <c r="N198" i="12"/>
  <c r="AL198" i="12" s="1"/>
  <c r="O172" i="12"/>
  <c r="AR166" i="12"/>
  <c r="AM166" i="12"/>
  <c r="AR443" i="11"/>
  <c r="AM443" i="11"/>
  <c r="AM263" i="11"/>
  <c r="AR263" i="11"/>
  <c r="AR171" i="11"/>
  <c r="AM171" i="11"/>
  <c r="AR227" i="10"/>
  <c r="AM227" i="10"/>
  <c r="AR18" i="10"/>
  <c r="AM18" i="10"/>
  <c r="W198" i="9"/>
  <c r="X172" i="9"/>
  <c r="K198" i="4"/>
  <c r="L172" i="4"/>
  <c r="E198" i="5"/>
  <c r="F172" i="5"/>
  <c r="K37" i="1"/>
  <c r="K31" i="1"/>
  <c r="L31" i="1" s="1"/>
  <c r="L17" i="1"/>
  <c r="AR73" i="15"/>
  <c r="AM73" i="15"/>
  <c r="AR62" i="15"/>
  <c r="AM62" i="15"/>
  <c r="AM170" i="14"/>
  <c r="AR170" i="14"/>
  <c r="AR344" i="13"/>
  <c r="AM344" i="13"/>
  <c r="AR61" i="14"/>
  <c r="AM61" i="14"/>
  <c r="AR404" i="13"/>
  <c r="AM404" i="13"/>
  <c r="AR345" i="12"/>
  <c r="AM345" i="12"/>
  <c r="I198" i="13"/>
  <c r="H346" i="13"/>
  <c r="W346" i="12"/>
  <c r="X198" i="12"/>
  <c r="AR118" i="12"/>
  <c r="AM118" i="12"/>
  <c r="AM264" i="11"/>
  <c r="AR264" i="11"/>
  <c r="AR218" i="11"/>
  <c r="AM218" i="11"/>
  <c r="H405" i="10"/>
  <c r="I346" i="10"/>
  <c r="AM227" i="9"/>
  <c r="AR227" i="9"/>
  <c r="AR141" i="9"/>
  <c r="AM141" i="9"/>
  <c r="AR198" i="15" l="1"/>
  <c r="AM198" i="15"/>
  <c r="AM198" i="12"/>
  <c r="AR198" i="12"/>
  <c r="U198" i="4"/>
  <c r="T346" i="4"/>
  <c r="AO346" i="11"/>
  <c r="AP198" i="11"/>
  <c r="AI405" i="12"/>
  <c r="AJ346" i="12"/>
  <c r="U346" i="5"/>
  <c r="T405" i="5"/>
  <c r="R346" i="14"/>
  <c r="Q405" i="14"/>
  <c r="L346" i="3"/>
  <c r="K405" i="3"/>
  <c r="AJ405" i="14"/>
  <c r="AI445" i="14"/>
  <c r="AJ445" i="14" s="1"/>
  <c r="Q346" i="7"/>
  <c r="AC198" i="7"/>
  <c r="AD198" i="7" s="1"/>
  <c r="W198" i="7"/>
  <c r="X198" i="7" s="1"/>
  <c r="R198" i="7"/>
  <c r="B346" i="14"/>
  <c r="AL198" i="14"/>
  <c r="C198" i="14"/>
  <c r="L198" i="5"/>
  <c r="K346" i="5"/>
  <c r="Z405" i="6"/>
  <c r="AA346" i="6"/>
  <c r="AC405" i="10"/>
  <c r="AD346" i="10"/>
  <c r="L198" i="9"/>
  <c r="K346" i="9"/>
  <c r="B346" i="7"/>
  <c r="C198" i="7"/>
  <c r="H198" i="7"/>
  <c r="I198" i="7" s="1"/>
  <c r="N198" i="7"/>
  <c r="O198" i="7" s="1"/>
  <c r="W405" i="11"/>
  <c r="X346" i="11"/>
  <c r="T405" i="2"/>
  <c r="U346" i="2"/>
  <c r="E346" i="7"/>
  <c r="F198" i="7"/>
  <c r="K405" i="6"/>
  <c r="L346" i="6"/>
  <c r="E405" i="6"/>
  <c r="F346" i="6"/>
  <c r="AA346" i="12"/>
  <c r="Z405" i="12"/>
  <c r="T445" i="14"/>
  <c r="U445" i="14" s="1"/>
  <c r="U405" i="14"/>
  <c r="Z405" i="15"/>
  <c r="AA346" i="15"/>
  <c r="K346" i="2"/>
  <c r="L198" i="2"/>
  <c r="W346" i="13"/>
  <c r="X198" i="13"/>
  <c r="AM172" i="14"/>
  <c r="AR172" i="14"/>
  <c r="Z15" i="17"/>
  <c r="AA15" i="17" s="1"/>
  <c r="AA13" i="17"/>
  <c r="K67" i="1"/>
  <c r="L37" i="1"/>
  <c r="T445" i="6"/>
  <c r="U445" i="6" s="1"/>
  <c r="U405" i="6"/>
  <c r="T346" i="9"/>
  <c r="U198" i="9"/>
  <c r="C346" i="12"/>
  <c r="B405" i="12"/>
  <c r="AF405" i="13"/>
  <c r="AG346" i="13"/>
  <c r="AC445" i="11"/>
  <c r="AD445" i="11" s="1"/>
  <c r="AD405" i="11"/>
  <c r="AA198" i="13"/>
  <c r="Z346" i="13"/>
  <c r="AO405" i="9"/>
  <c r="AP346" i="9"/>
  <c r="Z346" i="8"/>
  <c r="AA198" i="8"/>
  <c r="AP346" i="15"/>
  <c r="AO405" i="15"/>
  <c r="L346" i="16"/>
  <c r="K405" i="16"/>
  <c r="AJ198" i="16"/>
  <c r="AI346" i="16"/>
  <c r="E346" i="4"/>
  <c r="F198" i="4"/>
  <c r="E405" i="14"/>
  <c r="F346" i="14"/>
  <c r="AC445" i="16"/>
  <c r="AD445" i="16" s="1"/>
  <c r="AD405" i="16"/>
  <c r="AP405" i="10"/>
  <c r="AO445" i="10"/>
  <c r="AP445" i="10" s="1"/>
  <c r="W198" i="4"/>
  <c r="X198" i="4" s="1"/>
  <c r="Q346" i="4"/>
  <c r="R198" i="4"/>
  <c r="AC198" i="4"/>
  <c r="AD198" i="4" s="1"/>
  <c r="K405" i="11"/>
  <c r="L346" i="11"/>
  <c r="AF405" i="11"/>
  <c r="AG346" i="11"/>
  <c r="B405" i="15"/>
  <c r="C346" i="15"/>
  <c r="AA346" i="11"/>
  <c r="Z405" i="11"/>
  <c r="Q405" i="9"/>
  <c r="R346" i="9"/>
  <c r="K405" i="12"/>
  <c r="L346" i="12"/>
  <c r="O346" i="11"/>
  <c r="N405" i="11"/>
  <c r="Z405" i="2"/>
  <c r="AA346" i="2"/>
  <c r="T346" i="12"/>
  <c r="U198" i="12"/>
  <c r="W445" i="14"/>
  <c r="X445" i="14" s="1"/>
  <c r="X405" i="14"/>
  <c r="R346" i="13"/>
  <c r="Q405" i="13"/>
  <c r="AG198" i="9"/>
  <c r="AF346" i="9"/>
  <c r="K346" i="8"/>
  <c r="L198" i="8"/>
  <c r="AL198" i="9"/>
  <c r="C198" i="9"/>
  <c r="B346" i="9"/>
  <c r="N405" i="14"/>
  <c r="O346" i="14"/>
  <c r="E346" i="8"/>
  <c r="F198" i="8"/>
  <c r="AM172" i="9"/>
  <c r="AR172" i="9"/>
  <c r="AP198" i="12"/>
  <c r="AO346" i="12"/>
  <c r="H405" i="14"/>
  <c r="I346" i="14"/>
  <c r="K346" i="4"/>
  <c r="L198" i="4"/>
  <c r="O198" i="12"/>
  <c r="N346" i="12"/>
  <c r="E405" i="3"/>
  <c r="F346" i="3"/>
  <c r="I37" i="1"/>
  <c r="H67" i="1"/>
  <c r="AF405" i="15"/>
  <c r="AG346" i="15"/>
  <c r="U346" i="11"/>
  <c r="T405" i="11"/>
  <c r="N346" i="16"/>
  <c r="O198" i="16"/>
  <c r="AJ198" i="9"/>
  <c r="AI346" i="9"/>
  <c r="Q346" i="12"/>
  <c r="R198" i="12"/>
  <c r="O346" i="15"/>
  <c r="N405" i="15"/>
  <c r="AO346" i="14"/>
  <c r="AP198" i="14"/>
  <c r="AG346" i="12"/>
  <c r="AF405" i="12"/>
  <c r="AI405" i="11"/>
  <c r="AJ346" i="11"/>
  <c r="W346" i="6"/>
  <c r="X346" i="6" s="1"/>
  <c r="R346" i="6"/>
  <c r="Q405" i="6"/>
  <c r="AC346" i="6"/>
  <c r="AD346" i="6" s="1"/>
  <c r="B346" i="8"/>
  <c r="C198" i="8"/>
  <c r="N198" i="8"/>
  <c r="O198" i="8" s="1"/>
  <c r="H198" i="8"/>
  <c r="I198" i="8" s="1"/>
  <c r="N31" i="1"/>
  <c r="O31" i="1" s="1"/>
  <c r="O17" i="1"/>
  <c r="N37" i="1"/>
  <c r="I346" i="12"/>
  <c r="H405" i="12"/>
  <c r="R346" i="8"/>
  <c r="AC346" i="8"/>
  <c r="AD346" i="8" s="1"/>
  <c r="Q405" i="8"/>
  <c r="N198" i="2"/>
  <c r="O198" i="2" s="1"/>
  <c r="E346" i="5"/>
  <c r="F198" i="5"/>
  <c r="I405" i="10"/>
  <c r="H445" i="10"/>
  <c r="I445" i="10" s="1"/>
  <c r="E346" i="9"/>
  <c r="F198" i="9"/>
  <c r="AO445" i="16"/>
  <c r="AP445" i="16" s="1"/>
  <c r="AP405" i="16"/>
  <c r="T405" i="3"/>
  <c r="U346" i="3"/>
  <c r="Z405" i="10"/>
  <c r="AA346" i="10"/>
  <c r="T346" i="13"/>
  <c r="U198" i="13"/>
  <c r="B346" i="5"/>
  <c r="C198" i="5"/>
  <c r="N198" i="5"/>
  <c r="O198" i="5" s="1"/>
  <c r="H198" i="5"/>
  <c r="I198" i="5" s="1"/>
  <c r="I346" i="9"/>
  <c r="H405" i="9"/>
  <c r="T346" i="15"/>
  <c r="U198" i="15"/>
  <c r="AI405" i="10"/>
  <c r="AJ346" i="10"/>
  <c r="W346" i="9"/>
  <c r="X198" i="9"/>
  <c r="H445" i="11"/>
  <c r="I445" i="11" s="1"/>
  <c r="I405" i="11"/>
  <c r="Q405" i="3"/>
  <c r="AC346" i="3"/>
  <c r="AD346" i="3" s="1"/>
  <c r="W346" i="3"/>
  <c r="X346" i="3" s="1"/>
  <c r="R346" i="3"/>
  <c r="T405" i="10"/>
  <c r="U346" i="10"/>
  <c r="O346" i="9"/>
  <c r="N405" i="9"/>
  <c r="AF445" i="10"/>
  <c r="AG445" i="10" s="1"/>
  <c r="AG405" i="10"/>
  <c r="E37" i="1"/>
  <c r="E31" i="1"/>
  <c r="F31" i="1" s="1"/>
  <c r="F17" i="1"/>
  <c r="E346" i="15"/>
  <c r="F198" i="15"/>
  <c r="AC405" i="14"/>
  <c r="AD346" i="14"/>
  <c r="AJ198" i="13"/>
  <c r="AI346" i="13"/>
  <c r="B405" i="2"/>
  <c r="N346" i="2"/>
  <c r="O346" i="2" s="1"/>
  <c r="H346" i="2"/>
  <c r="I346" i="2" s="1"/>
  <c r="C346" i="2"/>
  <c r="U198" i="8"/>
  <c r="T346" i="8"/>
  <c r="E405" i="12"/>
  <c r="F346" i="12"/>
  <c r="R346" i="5"/>
  <c r="Q405" i="5"/>
  <c r="AC346" i="5"/>
  <c r="AD346" i="5" s="1"/>
  <c r="W346" i="5"/>
  <c r="X346" i="5" s="1"/>
  <c r="L346" i="14"/>
  <c r="K405" i="14"/>
  <c r="Z405" i="9"/>
  <c r="AA346" i="9"/>
  <c r="H346" i="16"/>
  <c r="I198" i="16"/>
  <c r="X346" i="16"/>
  <c r="W405" i="16"/>
  <c r="AA346" i="7"/>
  <c r="Z405" i="7"/>
  <c r="AC346" i="9"/>
  <c r="AD198" i="9"/>
  <c r="Z405" i="3"/>
  <c r="AA346" i="3"/>
  <c r="Q346" i="11"/>
  <c r="R198" i="11"/>
  <c r="R346" i="16"/>
  <c r="Q405" i="16"/>
  <c r="H198" i="4"/>
  <c r="I198" i="4" s="1"/>
  <c r="F346" i="2"/>
  <c r="E405" i="2"/>
  <c r="AP346" i="13"/>
  <c r="AO405" i="13"/>
  <c r="B405" i="3"/>
  <c r="N346" i="3"/>
  <c r="O346" i="3" s="1"/>
  <c r="H346" i="3"/>
  <c r="I346" i="3" s="1"/>
  <c r="C346" i="3"/>
  <c r="Q405" i="2"/>
  <c r="AC346" i="2"/>
  <c r="AD346" i="2" s="1"/>
  <c r="W346" i="2"/>
  <c r="X346" i="2" s="1"/>
  <c r="R346" i="2"/>
  <c r="L198" i="10"/>
  <c r="K346" i="10"/>
  <c r="AL198" i="10"/>
  <c r="H198" i="6"/>
  <c r="I198" i="6" s="1"/>
  <c r="C198" i="6"/>
  <c r="B346" i="6"/>
  <c r="N198" i="6"/>
  <c r="O198" i="6" s="1"/>
  <c r="B445" i="10"/>
  <c r="C405" i="10"/>
  <c r="Z445" i="16"/>
  <c r="AA445" i="16" s="1"/>
  <c r="AA405" i="16"/>
  <c r="H405" i="15"/>
  <c r="I346" i="15"/>
  <c r="AF346" i="16"/>
  <c r="AG198" i="16"/>
  <c r="W346" i="15"/>
  <c r="X198" i="15"/>
  <c r="N346" i="10"/>
  <c r="O198" i="10"/>
  <c r="N346" i="4"/>
  <c r="O346" i="4" s="1"/>
  <c r="H346" i="4"/>
  <c r="I346" i="4" s="1"/>
  <c r="C346" i="4"/>
  <c r="B405" i="4"/>
  <c r="K445" i="13"/>
  <c r="L445" i="13" s="1"/>
  <c r="L405" i="13"/>
  <c r="AR172" i="11"/>
  <c r="AM172" i="11"/>
  <c r="X198" i="10"/>
  <c r="W346" i="10"/>
  <c r="AR172" i="13"/>
  <c r="AM172" i="13"/>
  <c r="B445" i="16"/>
  <c r="C405" i="16"/>
  <c r="AL198" i="16"/>
  <c r="X346" i="12"/>
  <c r="W405" i="12"/>
  <c r="H405" i="13"/>
  <c r="I346" i="13"/>
  <c r="Q405" i="10"/>
  <c r="R346" i="10"/>
  <c r="AC346" i="13"/>
  <c r="AD198" i="13"/>
  <c r="F346" i="16"/>
  <c r="E405" i="16"/>
  <c r="AI346" i="15"/>
  <c r="AJ198" i="15"/>
  <c r="C198" i="13"/>
  <c r="B346" i="13"/>
  <c r="AL198" i="13"/>
  <c r="K346" i="15"/>
  <c r="L198" i="15"/>
  <c r="Z346" i="14"/>
  <c r="AA198" i="14"/>
  <c r="B31" i="1"/>
  <c r="C17" i="1"/>
  <c r="W17" i="1"/>
  <c r="X17" i="1" s="1"/>
  <c r="B37" i="1"/>
  <c r="Q67" i="1"/>
  <c r="R37" i="1"/>
  <c r="N198" i="4"/>
  <c r="O198" i="4" s="1"/>
  <c r="R346" i="15"/>
  <c r="Q405" i="15"/>
  <c r="Z346" i="5"/>
  <c r="AA198" i="5"/>
  <c r="T405" i="16"/>
  <c r="U346" i="16"/>
  <c r="O346" i="13"/>
  <c r="N405" i="13"/>
  <c r="AG198" i="14"/>
  <c r="AF346" i="14"/>
  <c r="B346" i="11"/>
  <c r="C198" i="11"/>
  <c r="AL198" i="11"/>
  <c r="AC198" i="8"/>
  <c r="AD198" i="8" s="1"/>
  <c r="E346" i="13"/>
  <c r="F198" i="13"/>
  <c r="AC405" i="12"/>
  <c r="AD346" i="12"/>
  <c r="F198" i="11"/>
  <c r="E346" i="11"/>
  <c r="T346" i="7"/>
  <c r="U198" i="7"/>
  <c r="W405" i="10" l="1"/>
  <c r="X346" i="10"/>
  <c r="O405" i="15"/>
  <c r="N445" i="15"/>
  <c r="O445" i="15" s="1"/>
  <c r="R405" i="15"/>
  <c r="Q445" i="15"/>
  <c r="R445" i="15" s="1"/>
  <c r="Q405" i="11"/>
  <c r="R346" i="11"/>
  <c r="E405" i="15"/>
  <c r="F346" i="15"/>
  <c r="AL346" i="9"/>
  <c r="C346" i="9"/>
  <c r="B405" i="9"/>
  <c r="W346" i="4"/>
  <c r="X346" i="4" s="1"/>
  <c r="R346" i="4"/>
  <c r="Q405" i="4"/>
  <c r="AC346" i="4"/>
  <c r="AD346" i="4" s="1"/>
  <c r="K445" i="3"/>
  <c r="L445" i="3" s="1"/>
  <c r="L405" i="3"/>
  <c r="AC445" i="12"/>
  <c r="AD445" i="12" s="1"/>
  <c r="AD405" i="12"/>
  <c r="AJ346" i="15"/>
  <c r="AI405" i="15"/>
  <c r="AG346" i="16"/>
  <c r="AF405" i="16"/>
  <c r="Q445" i="5"/>
  <c r="W405" i="5"/>
  <c r="X405" i="5" s="1"/>
  <c r="R405" i="5"/>
  <c r="W405" i="9"/>
  <c r="X346" i="9"/>
  <c r="T445" i="3"/>
  <c r="U445" i="3" s="1"/>
  <c r="U405" i="3"/>
  <c r="O37" i="1"/>
  <c r="N67" i="1"/>
  <c r="AO405" i="14"/>
  <c r="AP346" i="14"/>
  <c r="E445" i="3"/>
  <c r="F445" i="3" s="1"/>
  <c r="F405" i="3"/>
  <c r="AA346" i="8"/>
  <c r="Z405" i="8"/>
  <c r="Q445" i="14"/>
  <c r="R445" i="14" s="1"/>
  <c r="R405" i="14"/>
  <c r="E405" i="13"/>
  <c r="F346" i="13"/>
  <c r="I405" i="15"/>
  <c r="H445" i="15"/>
  <c r="I445" i="15" s="1"/>
  <c r="W405" i="2"/>
  <c r="X405" i="2" s="1"/>
  <c r="R405" i="2"/>
  <c r="Q445" i="2"/>
  <c r="AC405" i="2"/>
  <c r="AD405" i="2" s="1"/>
  <c r="E67" i="1"/>
  <c r="F37" i="1"/>
  <c r="AJ405" i="10"/>
  <c r="AI445" i="10"/>
  <c r="AJ445" i="10" s="1"/>
  <c r="AO445" i="9"/>
  <c r="AP445" i="9" s="1"/>
  <c r="AP405" i="9"/>
  <c r="F405" i="6"/>
  <c r="E445" i="6"/>
  <c r="F445" i="6" s="1"/>
  <c r="Q77" i="1"/>
  <c r="R77" i="1" s="1"/>
  <c r="R67" i="1"/>
  <c r="AC405" i="9"/>
  <c r="AD346" i="9"/>
  <c r="E445" i="12"/>
  <c r="F445" i="12" s="1"/>
  <c r="F405" i="12"/>
  <c r="K405" i="8"/>
  <c r="L346" i="8"/>
  <c r="Q445" i="9"/>
  <c r="R445" i="9" s="1"/>
  <c r="R405" i="9"/>
  <c r="AA346" i="13"/>
  <c r="Z405" i="13"/>
  <c r="K445" i="6"/>
  <c r="L445" i="6" s="1"/>
  <c r="L405" i="6"/>
  <c r="Z445" i="6"/>
  <c r="AA445" i="6" s="1"/>
  <c r="AA405" i="6"/>
  <c r="T445" i="5"/>
  <c r="U445" i="5" s="1"/>
  <c r="U405" i="5"/>
  <c r="AC445" i="10"/>
  <c r="AD445" i="10" s="1"/>
  <c r="AD405" i="10"/>
  <c r="AR198" i="11"/>
  <c r="AM198" i="11"/>
  <c r="W37" i="1"/>
  <c r="X37" i="1" s="1"/>
  <c r="B67" i="1"/>
  <c r="C37" i="1"/>
  <c r="AC405" i="13"/>
  <c r="AD346" i="13"/>
  <c r="Z445" i="7"/>
  <c r="AA445" i="7" s="1"/>
  <c r="AA405" i="7"/>
  <c r="T405" i="8"/>
  <c r="U346" i="8"/>
  <c r="U346" i="15"/>
  <c r="T405" i="15"/>
  <c r="F346" i="9"/>
  <c r="E405" i="9"/>
  <c r="Q405" i="12"/>
  <c r="R346" i="12"/>
  <c r="K405" i="4"/>
  <c r="L346" i="4"/>
  <c r="AG346" i="9"/>
  <c r="AF405" i="9"/>
  <c r="Z445" i="11"/>
  <c r="AA445" i="11" s="1"/>
  <c r="AA405" i="11"/>
  <c r="L346" i="5"/>
  <c r="K405" i="5"/>
  <c r="K77" i="1"/>
  <c r="L77" i="1" s="1"/>
  <c r="L67" i="1"/>
  <c r="N445" i="9"/>
  <c r="O445" i="9" s="1"/>
  <c r="O405" i="9"/>
  <c r="H445" i="9"/>
  <c r="I445" i="9" s="1"/>
  <c r="I405" i="9"/>
  <c r="AJ346" i="9"/>
  <c r="AI405" i="9"/>
  <c r="E405" i="7"/>
  <c r="F346" i="7"/>
  <c r="AR198" i="9"/>
  <c r="AM198" i="9"/>
  <c r="AL346" i="11"/>
  <c r="B405" i="11"/>
  <c r="C346" i="11"/>
  <c r="R405" i="10"/>
  <c r="Q445" i="10"/>
  <c r="R445" i="10" s="1"/>
  <c r="C445" i="10"/>
  <c r="B445" i="3"/>
  <c r="C405" i="3"/>
  <c r="N405" i="3"/>
  <c r="O405" i="3" s="1"/>
  <c r="H405" i="3"/>
  <c r="I405" i="3" s="1"/>
  <c r="W445" i="16"/>
  <c r="X445" i="16" s="1"/>
  <c r="X405" i="16"/>
  <c r="C346" i="8"/>
  <c r="N346" i="8"/>
  <c r="O346" i="8" s="1"/>
  <c r="B405" i="8"/>
  <c r="H346" i="8"/>
  <c r="I346" i="8" s="1"/>
  <c r="H445" i="14"/>
  <c r="I445" i="14" s="1"/>
  <c r="I405" i="14"/>
  <c r="Q445" i="13"/>
  <c r="R445" i="13" s="1"/>
  <c r="R405" i="13"/>
  <c r="E445" i="14"/>
  <c r="F445" i="14" s="1"/>
  <c r="F405" i="14"/>
  <c r="AI445" i="12"/>
  <c r="AJ445" i="12" s="1"/>
  <c r="AJ405" i="12"/>
  <c r="AF405" i="14"/>
  <c r="AG346" i="14"/>
  <c r="W31" i="1"/>
  <c r="X31" i="1" s="1"/>
  <c r="C31" i="1"/>
  <c r="B445" i="4"/>
  <c r="N405" i="4"/>
  <c r="O405" i="4" s="1"/>
  <c r="C405" i="4"/>
  <c r="AO445" i="13"/>
  <c r="AP445" i="13" s="1"/>
  <c r="AP405" i="13"/>
  <c r="AO405" i="12"/>
  <c r="AP346" i="12"/>
  <c r="AL346" i="15"/>
  <c r="W405" i="13"/>
  <c r="X346" i="13"/>
  <c r="U405" i="2"/>
  <c r="T445" i="2"/>
  <c r="U445" i="2" s="1"/>
  <c r="AR198" i="14"/>
  <c r="AM198" i="14"/>
  <c r="O346" i="12"/>
  <c r="N405" i="12"/>
  <c r="H445" i="13"/>
  <c r="I445" i="13" s="1"/>
  <c r="I405" i="13"/>
  <c r="U405" i="10"/>
  <c r="T445" i="10"/>
  <c r="U445" i="10" s="1"/>
  <c r="E405" i="5"/>
  <c r="F346" i="5"/>
  <c r="AC405" i="6"/>
  <c r="AD405" i="6" s="1"/>
  <c r="Q445" i="6"/>
  <c r="W405" i="6"/>
  <c r="X405" i="6" s="1"/>
  <c r="R405" i="6"/>
  <c r="O346" i="16"/>
  <c r="N405" i="16"/>
  <c r="C405" i="15"/>
  <c r="B445" i="15"/>
  <c r="F346" i="4"/>
  <c r="E405" i="4"/>
  <c r="H405" i="4" s="1"/>
  <c r="I405" i="4" s="1"/>
  <c r="AF445" i="13"/>
  <c r="AG445" i="13" s="1"/>
  <c r="AG405" i="13"/>
  <c r="B405" i="14"/>
  <c r="AL346" i="14"/>
  <c r="C346" i="14"/>
  <c r="AO405" i="11"/>
  <c r="AP346" i="11"/>
  <c r="K445" i="12"/>
  <c r="L445" i="12" s="1"/>
  <c r="L405" i="12"/>
  <c r="N445" i="13"/>
  <c r="O445" i="13" s="1"/>
  <c r="O405" i="13"/>
  <c r="AA346" i="14"/>
  <c r="Z405" i="14"/>
  <c r="W445" i="12"/>
  <c r="X445" i="12" s="1"/>
  <c r="X405" i="12"/>
  <c r="B405" i="6"/>
  <c r="N346" i="6"/>
  <c r="O346" i="6" s="1"/>
  <c r="C346" i="6"/>
  <c r="H346" i="6"/>
  <c r="I346" i="6" s="1"/>
  <c r="E445" i="2"/>
  <c r="F445" i="2" s="1"/>
  <c r="F405" i="2"/>
  <c r="I346" i="16"/>
  <c r="H405" i="16"/>
  <c r="B445" i="2"/>
  <c r="N405" i="2"/>
  <c r="O405" i="2" s="1"/>
  <c r="H405" i="2"/>
  <c r="I405" i="2" s="1"/>
  <c r="C405" i="2"/>
  <c r="T445" i="11"/>
  <c r="U445" i="11" s="1"/>
  <c r="U405" i="11"/>
  <c r="AJ346" i="16"/>
  <c r="AI405" i="16"/>
  <c r="B445" i="12"/>
  <c r="C405" i="12"/>
  <c r="L346" i="2"/>
  <c r="K405" i="2"/>
  <c r="W445" i="11"/>
  <c r="X445" i="11" s="1"/>
  <c r="X405" i="11"/>
  <c r="U346" i="4"/>
  <c r="T405" i="4"/>
  <c r="AI405" i="13"/>
  <c r="AJ346" i="13"/>
  <c r="B405" i="5"/>
  <c r="N346" i="5"/>
  <c r="O346" i="5" s="1"/>
  <c r="H346" i="5"/>
  <c r="I346" i="5" s="1"/>
  <c r="C346" i="5"/>
  <c r="R405" i="8"/>
  <c r="Q445" i="8"/>
  <c r="AF445" i="11"/>
  <c r="AG445" i="11" s="1"/>
  <c r="AG405" i="11"/>
  <c r="T405" i="7"/>
  <c r="U346" i="7"/>
  <c r="L346" i="15"/>
  <c r="K405" i="15"/>
  <c r="AR198" i="16"/>
  <c r="AM198" i="16"/>
  <c r="Z445" i="9"/>
  <c r="AA445" i="9" s="1"/>
  <c r="AA405" i="9"/>
  <c r="T405" i="12"/>
  <c r="U346" i="12"/>
  <c r="K445" i="16"/>
  <c r="L445" i="16" s="1"/>
  <c r="L405" i="16"/>
  <c r="AL346" i="12"/>
  <c r="AA405" i="15"/>
  <c r="Z445" i="15"/>
  <c r="AA445" i="15" s="1"/>
  <c r="AL346" i="16"/>
  <c r="T445" i="16"/>
  <c r="U445" i="16" s="1"/>
  <c r="U405" i="16"/>
  <c r="AR198" i="13"/>
  <c r="AM198" i="13"/>
  <c r="N405" i="10"/>
  <c r="O346" i="10"/>
  <c r="AR198" i="10"/>
  <c r="AM198" i="10"/>
  <c r="Q445" i="16"/>
  <c r="R445" i="16" s="1"/>
  <c r="R405" i="16"/>
  <c r="K445" i="14"/>
  <c r="L445" i="14" s="1"/>
  <c r="L405" i="14"/>
  <c r="AC405" i="3"/>
  <c r="AD405" i="3" s="1"/>
  <c r="W405" i="3"/>
  <c r="X405" i="3" s="1"/>
  <c r="Q445" i="3"/>
  <c r="R405" i="3"/>
  <c r="U346" i="13"/>
  <c r="T405" i="13"/>
  <c r="AJ405" i="11"/>
  <c r="AI445" i="11"/>
  <c r="AJ445" i="11" s="1"/>
  <c r="AF445" i="15"/>
  <c r="AG445" i="15" s="1"/>
  <c r="AG405" i="15"/>
  <c r="E405" i="8"/>
  <c r="F346" i="8"/>
  <c r="L405" i="11"/>
  <c r="K445" i="11"/>
  <c r="L445" i="11" s="1"/>
  <c r="Q405" i="7"/>
  <c r="AC346" i="7"/>
  <c r="AD346" i="7" s="1"/>
  <c r="W346" i="7"/>
  <c r="X346" i="7" s="1"/>
  <c r="R346" i="7"/>
  <c r="E445" i="16"/>
  <c r="F445" i="16" s="1"/>
  <c r="F405" i="16"/>
  <c r="AA405" i="3"/>
  <c r="Z445" i="3"/>
  <c r="AA445" i="3" s="1"/>
  <c r="E405" i="11"/>
  <c r="F346" i="11"/>
  <c r="C346" i="13"/>
  <c r="B405" i="13"/>
  <c r="AL346" i="13"/>
  <c r="C445" i="16"/>
  <c r="K405" i="10"/>
  <c r="L346" i="10"/>
  <c r="AL346" i="10"/>
  <c r="AD405" i="14"/>
  <c r="AC445" i="14"/>
  <c r="AD445" i="14" s="1"/>
  <c r="W346" i="8"/>
  <c r="X346" i="8" s="1"/>
  <c r="AF445" i="12"/>
  <c r="AG445" i="12" s="1"/>
  <c r="AG405" i="12"/>
  <c r="H77" i="1"/>
  <c r="I77" i="1" s="1"/>
  <c r="I67" i="1"/>
  <c r="Z445" i="2"/>
  <c r="AA445" i="2" s="1"/>
  <c r="AA405" i="2"/>
  <c r="AP405" i="15"/>
  <c r="AO445" i="15"/>
  <c r="AP445" i="15" s="1"/>
  <c r="U346" i="9"/>
  <c r="T405" i="9"/>
  <c r="C346" i="7"/>
  <c r="N346" i="7"/>
  <c r="O346" i="7" s="1"/>
  <c r="B405" i="7"/>
  <c r="H346" i="7"/>
  <c r="I346" i="7" s="1"/>
  <c r="Z405" i="5"/>
  <c r="AC405" i="5" s="1"/>
  <c r="AD405" i="5" s="1"/>
  <c r="AA346" i="5"/>
  <c r="X346" i="15"/>
  <c r="W405" i="15"/>
  <c r="Z445" i="10"/>
  <c r="AA445" i="10" s="1"/>
  <c r="AA405" i="10"/>
  <c r="H445" i="12"/>
  <c r="I445" i="12" s="1"/>
  <c r="I405" i="12"/>
  <c r="N445" i="14"/>
  <c r="O445" i="14" s="1"/>
  <c r="O405" i="14"/>
  <c r="N445" i="11"/>
  <c r="O445" i="11" s="1"/>
  <c r="O405" i="11"/>
  <c r="Z445" i="12"/>
  <c r="AA445" i="12" s="1"/>
  <c r="AA405" i="12"/>
  <c r="L346" i="9"/>
  <c r="K405" i="9"/>
  <c r="Q445" i="4" l="1"/>
  <c r="W405" i="4"/>
  <c r="X405" i="4" s="1"/>
  <c r="R405" i="4"/>
  <c r="AC405" i="4"/>
  <c r="AD405" i="4" s="1"/>
  <c r="Q445" i="12"/>
  <c r="R445" i="12" s="1"/>
  <c r="R405" i="12"/>
  <c r="N405" i="5"/>
  <c r="O405" i="5" s="1"/>
  <c r="C405" i="5"/>
  <c r="H405" i="5"/>
  <c r="I405" i="5" s="1"/>
  <c r="B445" i="5"/>
  <c r="N445" i="16"/>
  <c r="O445" i="16" s="1"/>
  <c r="O405" i="16"/>
  <c r="AG405" i="14"/>
  <c r="AF445" i="14"/>
  <c r="AG445" i="14" s="1"/>
  <c r="E445" i="9"/>
  <c r="F445" i="9" s="1"/>
  <c r="F405" i="9"/>
  <c r="AC445" i="9"/>
  <c r="AD445" i="9" s="1"/>
  <c r="AD405" i="9"/>
  <c r="W445" i="9"/>
  <c r="X445" i="9" s="1"/>
  <c r="X405" i="9"/>
  <c r="U405" i="9"/>
  <c r="T445" i="9"/>
  <c r="U445" i="9" s="1"/>
  <c r="Z445" i="14"/>
  <c r="AA445" i="14" s="1"/>
  <c r="AA405" i="14"/>
  <c r="C405" i="13"/>
  <c r="B445" i="13"/>
  <c r="AL405" i="13"/>
  <c r="B445" i="9"/>
  <c r="C405" i="9"/>
  <c r="AL405" i="9"/>
  <c r="T445" i="12"/>
  <c r="U445" i="12" s="1"/>
  <c r="U405" i="12"/>
  <c r="C445" i="15"/>
  <c r="O405" i="10"/>
  <c r="N445" i="10"/>
  <c r="O445" i="10" s="1"/>
  <c r="AI445" i="13"/>
  <c r="AJ445" i="13" s="1"/>
  <c r="AJ405" i="13"/>
  <c r="N445" i="3"/>
  <c r="O445" i="3" s="1"/>
  <c r="H445" i="3"/>
  <c r="I445" i="3" s="1"/>
  <c r="C445" i="3"/>
  <c r="U405" i="15"/>
  <c r="T445" i="15"/>
  <c r="U445" i="15" s="1"/>
  <c r="F405" i="13"/>
  <c r="E445" i="13"/>
  <c r="F445" i="13" s="1"/>
  <c r="AC445" i="5"/>
  <c r="AD445" i="5" s="1"/>
  <c r="W445" i="5"/>
  <c r="X445" i="5" s="1"/>
  <c r="R445" i="5"/>
  <c r="AR346" i="9"/>
  <c r="AM346" i="9"/>
  <c r="W445" i="6"/>
  <c r="X445" i="6" s="1"/>
  <c r="R445" i="6"/>
  <c r="AC445" i="6"/>
  <c r="AD445" i="6" s="1"/>
  <c r="AR346" i="15"/>
  <c r="AM346" i="15"/>
  <c r="AO445" i="11"/>
  <c r="AP445" i="11" s="1"/>
  <c r="AP405" i="11"/>
  <c r="T445" i="8"/>
  <c r="U445" i="8" s="1"/>
  <c r="U405" i="8"/>
  <c r="Z445" i="8"/>
  <c r="AA445" i="8" s="1"/>
  <c r="AA405" i="8"/>
  <c r="AF445" i="16"/>
  <c r="AG445" i="16" s="1"/>
  <c r="AG405" i="16"/>
  <c r="E445" i="15"/>
  <c r="F445" i="15" s="1"/>
  <c r="F405" i="15"/>
  <c r="AM346" i="13"/>
  <c r="AR346" i="13"/>
  <c r="AO445" i="12"/>
  <c r="AP445" i="12" s="1"/>
  <c r="AP405" i="12"/>
  <c r="L405" i="5"/>
  <c r="K445" i="5"/>
  <c r="L445" i="5" s="1"/>
  <c r="H445" i="16"/>
  <c r="I405" i="16"/>
  <c r="AM346" i="16"/>
  <c r="AR346" i="16"/>
  <c r="K445" i="2"/>
  <c r="L445" i="2" s="1"/>
  <c r="L405" i="2"/>
  <c r="AR346" i="14"/>
  <c r="AM346" i="14"/>
  <c r="E445" i="5"/>
  <c r="F445" i="5" s="1"/>
  <c r="F405" i="5"/>
  <c r="AA405" i="13"/>
  <c r="Z445" i="13"/>
  <c r="AA445" i="13" s="1"/>
  <c r="AI445" i="15"/>
  <c r="AJ445" i="15" s="1"/>
  <c r="AJ405" i="15"/>
  <c r="Q445" i="11"/>
  <c r="R445" i="11" s="1"/>
  <c r="R405" i="11"/>
  <c r="E445" i="8"/>
  <c r="F445" i="8" s="1"/>
  <c r="F405" i="8"/>
  <c r="X405" i="15"/>
  <c r="W445" i="15"/>
  <c r="X445" i="15" s="1"/>
  <c r="AC445" i="3"/>
  <c r="AD445" i="3" s="1"/>
  <c r="W445" i="3"/>
  <c r="X445" i="3" s="1"/>
  <c r="R445" i="3"/>
  <c r="B445" i="14"/>
  <c r="C405" i="14"/>
  <c r="AL405" i="14"/>
  <c r="C405" i="11"/>
  <c r="AL405" i="11"/>
  <c r="B445" i="11"/>
  <c r="U405" i="7"/>
  <c r="T445" i="7"/>
  <c r="U445" i="7" s="1"/>
  <c r="AL405" i="16"/>
  <c r="R445" i="8"/>
  <c r="AM346" i="11"/>
  <c r="AR346" i="11"/>
  <c r="AD405" i="13"/>
  <c r="AC445" i="13"/>
  <c r="AD445" i="13" s="1"/>
  <c r="AI445" i="9"/>
  <c r="AJ445" i="9" s="1"/>
  <c r="AJ405" i="9"/>
  <c r="L405" i="15"/>
  <c r="K445" i="15"/>
  <c r="L445" i="15" s="1"/>
  <c r="AA405" i="5"/>
  <c r="Z445" i="5"/>
  <c r="AA445" i="5" s="1"/>
  <c r="AM346" i="12"/>
  <c r="AR346" i="12"/>
  <c r="C445" i="12"/>
  <c r="N405" i="8"/>
  <c r="O405" i="8" s="1"/>
  <c r="B445" i="8"/>
  <c r="H405" i="8"/>
  <c r="I405" i="8" s="1"/>
  <c r="C405" i="8"/>
  <c r="AF445" i="9"/>
  <c r="AG445" i="9" s="1"/>
  <c r="AG405" i="9"/>
  <c r="F67" i="1"/>
  <c r="E77" i="1"/>
  <c r="F77" i="1" s="1"/>
  <c r="AO445" i="14"/>
  <c r="AP445" i="14" s="1"/>
  <c r="AP405" i="14"/>
  <c r="U405" i="4"/>
  <c r="T445" i="4"/>
  <c r="U445" i="4" s="1"/>
  <c r="X405" i="13"/>
  <c r="W445" i="13"/>
  <c r="X445" i="13" s="1"/>
  <c r="E445" i="11"/>
  <c r="F445" i="11" s="1"/>
  <c r="F405" i="11"/>
  <c r="U405" i="13"/>
  <c r="T445" i="13"/>
  <c r="U445" i="13" s="1"/>
  <c r="K445" i="9"/>
  <c r="L445" i="9" s="1"/>
  <c r="L405" i="9"/>
  <c r="B445" i="7"/>
  <c r="N405" i="7"/>
  <c r="O405" i="7" s="1"/>
  <c r="H405" i="7"/>
  <c r="I405" i="7" s="1"/>
  <c r="C405" i="7"/>
  <c r="W405" i="8"/>
  <c r="X405" i="8" s="1"/>
  <c r="AL405" i="12"/>
  <c r="B445" i="6"/>
  <c r="N405" i="6"/>
  <c r="O405" i="6" s="1"/>
  <c r="H405" i="6"/>
  <c r="I405" i="6" s="1"/>
  <c r="C405" i="6"/>
  <c r="E445" i="4"/>
  <c r="F445" i="4" s="1"/>
  <c r="F405" i="4"/>
  <c r="C67" i="1"/>
  <c r="W67" i="1"/>
  <c r="X67" i="1" s="1"/>
  <c r="B77" i="1"/>
  <c r="N77" i="1"/>
  <c r="O77" i="1" s="1"/>
  <c r="O67" i="1"/>
  <c r="N445" i="2"/>
  <c r="O445" i="2" s="1"/>
  <c r="H445" i="2"/>
  <c r="I445" i="2" s="1"/>
  <c r="C445" i="2"/>
  <c r="AR346" i="10"/>
  <c r="AM346" i="10"/>
  <c r="W405" i="7"/>
  <c r="X405" i="7" s="1"/>
  <c r="R405" i="7"/>
  <c r="Q445" i="7"/>
  <c r="AC405" i="7"/>
  <c r="AD405" i="7" s="1"/>
  <c r="AC405" i="8"/>
  <c r="AD405" i="8" s="1"/>
  <c r="AI445" i="16"/>
  <c r="AJ445" i="16" s="1"/>
  <c r="AJ405" i="16"/>
  <c r="N445" i="12"/>
  <c r="O445" i="12" s="1"/>
  <c r="O405" i="12"/>
  <c r="C445" i="4"/>
  <c r="N445" i="4"/>
  <c r="O445" i="4" s="1"/>
  <c r="H445" i="4"/>
  <c r="I445" i="4" s="1"/>
  <c r="K445" i="8"/>
  <c r="L445" i="8" s="1"/>
  <c r="L405" i="8"/>
  <c r="AC445" i="2"/>
  <c r="AD445" i="2" s="1"/>
  <c r="W445" i="2"/>
  <c r="X445" i="2" s="1"/>
  <c r="R445" i="2"/>
  <c r="L405" i="10"/>
  <c r="K445" i="10"/>
  <c r="AL405" i="10"/>
  <c r="AL405" i="15"/>
  <c r="F405" i="7"/>
  <c r="E445" i="7"/>
  <c r="F445" i="7" s="1"/>
  <c r="L405" i="4"/>
  <c r="K445" i="4"/>
  <c r="L445" i="4" s="1"/>
  <c r="X405" i="10"/>
  <c r="W445" i="10"/>
  <c r="X445" i="10" s="1"/>
  <c r="AR405" i="9" l="1"/>
  <c r="AM405" i="9"/>
  <c r="C445" i="14"/>
  <c r="AL445" i="14"/>
  <c r="AL445" i="9"/>
  <c r="C445" i="9"/>
  <c r="H445" i="8"/>
  <c r="I445" i="8" s="1"/>
  <c r="C445" i="8"/>
  <c r="N445" i="8"/>
  <c r="O445" i="8" s="1"/>
  <c r="C445" i="13"/>
  <c r="AL445" i="13"/>
  <c r="C445" i="5"/>
  <c r="N445" i="5"/>
  <c r="O445" i="5" s="1"/>
  <c r="H445" i="5"/>
  <c r="I445" i="5" s="1"/>
  <c r="W445" i="8"/>
  <c r="X445" i="8" s="1"/>
  <c r="I445" i="16"/>
  <c r="AL445" i="16"/>
  <c r="H445" i="7"/>
  <c r="I445" i="7" s="1"/>
  <c r="C445" i="7"/>
  <c r="N445" i="7"/>
  <c r="O445" i="7" s="1"/>
  <c r="AC445" i="8"/>
  <c r="AD445" i="8" s="1"/>
  <c r="AR405" i="16"/>
  <c r="AM405" i="16"/>
  <c r="AR405" i="10"/>
  <c r="AM405" i="10"/>
  <c r="L445" i="10"/>
  <c r="AL445" i="10"/>
  <c r="AC445" i="7"/>
  <c r="AD445" i="7" s="1"/>
  <c r="W445" i="7"/>
  <c r="X445" i="7" s="1"/>
  <c r="R445" i="7"/>
  <c r="AL445" i="11"/>
  <c r="C445" i="11"/>
  <c r="AM405" i="11"/>
  <c r="AR405" i="11"/>
  <c r="W77" i="1"/>
  <c r="X77" i="1" s="1"/>
  <c r="C77" i="1"/>
  <c r="AR405" i="15"/>
  <c r="AM405" i="15"/>
  <c r="AL445" i="12"/>
  <c r="AM405" i="12"/>
  <c r="AR405" i="12"/>
  <c r="AL445" i="15"/>
  <c r="AR405" i="13"/>
  <c r="AM405" i="13"/>
  <c r="N445" i="6"/>
  <c r="O445" i="6" s="1"/>
  <c r="H445" i="6"/>
  <c r="I445" i="6" s="1"/>
  <c r="C445" i="6"/>
  <c r="AR405" i="14"/>
  <c r="AM405" i="14"/>
  <c r="AC445" i="4"/>
  <c r="AD445" i="4" s="1"/>
  <c r="W445" i="4"/>
  <c r="X445" i="4" s="1"/>
  <c r="R445" i="4"/>
  <c r="AR445" i="11" l="1"/>
  <c r="AM445" i="11"/>
  <c r="AR445" i="10"/>
  <c r="AM445" i="10"/>
  <c r="AR445" i="13"/>
  <c r="AM445" i="13"/>
  <c r="AM445" i="15"/>
  <c r="AR445" i="15"/>
  <c r="AM445" i="12"/>
  <c r="AR445" i="12"/>
  <c r="AM445" i="9"/>
  <c r="AR445" i="9"/>
  <c r="AR445" i="14"/>
  <c r="AM445" i="14"/>
  <c r="AR445" i="16"/>
  <c r="AM445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<sst xmlns="http://schemas.openxmlformats.org/spreadsheetml/2006/main" count="9599" uniqueCount="981">
  <si>
    <t>P&amp;L Locations Side by Side Period (Summary)</t>
  </si>
  <si>
    <t>08/23/2026</t>
  </si>
  <si>
    <t>Consolidated</t>
  </si>
  <si>
    <t/>
  </si>
  <si>
    <t>RASA - Ballpark</t>
  </si>
  <si>
    <t>RASA - Mosaic</t>
  </si>
  <si>
    <t>RASA - MVT</t>
  </si>
  <si>
    <t>RASA - National Landing</t>
  </si>
  <si>
    <t>RASA - Rockville</t>
  </si>
  <si>
    <t>RASA Rising</t>
  </si>
  <si>
    <t>RASA Worldwide</t>
  </si>
  <si>
    <t>Total</t>
  </si>
  <si>
    <t>Sales</t>
  </si>
  <si>
    <t>Toast Order Processing Fee Pass-Through</t>
  </si>
  <si>
    <t>Total Sales</t>
  </si>
  <si>
    <t>Cost of Goods Sold</t>
  </si>
  <si>
    <t>Gross Profit</t>
  </si>
  <si>
    <t>Payroll Expenses</t>
  </si>
  <si>
    <t>Prime Profit</t>
  </si>
  <si>
    <t>Operating Expense</t>
  </si>
  <si>
    <t>Supplies</t>
  </si>
  <si>
    <t>Marketing</t>
  </si>
  <si>
    <t>Delivery Fees</t>
  </si>
  <si>
    <t>Third-Party Fees</t>
  </si>
  <si>
    <t>Credit Card Fees</t>
  </si>
  <si>
    <t>Insurance</t>
  </si>
  <si>
    <t>Professional Fees</t>
  </si>
  <si>
    <t>Repairs &amp; Maintenance</t>
  </si>
  <si>
    <t>Other Expenses</t>
  </si>
  <si>
    <t>Total Operating Expense</t>
  </si>
  <si>
    <t>Store Level EBITDAR</t>
  </si>
  <si>
    <t>Non Controllable Expense</t>
  </si>
  <si>
    <t>Occupancy Cost</t>
  </si>
  <si>
    <t>Total Non Controllable Expense</t>
  </si>
  <si>
    <t>Store Level EBITDA</t>
  </si>
  <si>
    <t>Corporate Overhead &amp; Other</t>
  </si>
  <si>
    <t>Corporate G&amp;A Expenses</t>
  </si>
  <si>
    <t>Corp - Payroll Expenses</t>
  </si>
  <si>
    <t>Corp - Meals, Entertainment, &amp; Travel</t>
  </si>
  <si>
    <t>Corp - Other G&amp;A Expenses</t>
  </si>
  <si>
    <t>Corp - Dues &amp; Subscriptions</t>
  </si>
  <si>
    <t>Corp - Office Supplies</t>
  </si>
  <si>
    <t>Corp - Other Taxes</t>
  </si>
  <si>
    <t>Corp - Rent Expense</t>
  </si>
  <si>
    <t>Corp - Insurance Expense</t>
  </si>
  <si>
    <t>Corp - Charitable Contributions</t>
  </si>
  <si>
    <t>Corp - Other Employee Incentives</t>
  </si>
  <si>
    <t>Corp - Professional Fees</t>
  </si>
  <si>
    <t>Corp - IT &amp; Technology</t>
  </si>
  <si>
    <t>Corp - R&amp;D</t>
  </si>
  <si>
    <t>Corp - Accounting Fees</t>
  </si>
  <si>
    <t>Corp - Legal Fees</t>
  </si>
  <si>
    <t>Corp - Recruiting Fees</t>
  </si>
  <si>
    <t>Corp - Public Relations</t>
  </si>
  <si>
    <t>Corp - Marketing</t>
  </si>
  <si>
    <t>Corp - Other Professional Fees</t>
  </si>
  <si>
    <t>Corp - Bank Fees</t>
  </si>
  <si>
    <t>Corp - Licenses &amp; Permits</t>
  </si>
  <si>
    <t>Corp - Management Fee</t>
  </si>
  <si>
    <t>Corp - Investor Advisory Fees</t>
  </si>
  <si>
    <t>Corp - Realty Tax</t>
  </si>
  <si>
    <t>Total Corporate Overhead &amp; Other</t>
  </si>
  <si>
    <t>EBITDA</t>
  </si>
  <si>
    <t>Other Income &amp; Expense</t>
  </si>
  <si>
    <t>Other (Income)/Expense</t>
  </si>
  <si>
    <t>Total Other Income &amp; Expense</t>
  </si>
  <si>
    <t>Pre-Opening Costs</t>
  </si>
  <si>
    <t>Pre-Opening Expenses</t>
  </si>
  <si>
    <t>Total Pre-Opening Costs</t>
  </si>
  <si>
    <t>Net Income</t>
  </si>
  <si>
    <t xml:space="preserve">Cost of Goods Sold </t>
  </si>
  <si>
    <t xml:space="preserve">Payroll Expenses </t>
  </si>
  <si>
    <t>Reviewed by:  Jeremy Michl, Senior Account Manager</t>
  </si>
  <si>
    <t>Powered by Restaurant365</t>
  </si>
  <si>
    <t>1</t>
  </si>
  <si>
    <t>09/04/2026 03:06 PM PDT</t>
  </si>
  <si>
    <t>P&amp;L - Per. &amp; YTD vs Budget and PY</t>
  </si>
  <si>
    <t>Actual</t>
  </si>
  <si>
    <t>Budget</t>
  </si>
  <si>
    <t>Variance</t>
  </si>
  <si>
    <t>Prior Year</t>
  </si>
  <si>
    <t>YTD Actual</t>
  </si>
  <si>
    <t>YTD Budget</t>
  </si>
  <si>
    <t>YTD Prior</t>
  </si>
  <si>
    <t>Single Plate In-House Sales</t>
  </si>
  <si>
    <t>Food</t>
  </si>
  <si>
    <t>N/A Beverage</t>
  </si>
  <si>
    <t>Beer</t>
  </si>
  <si>
    <t>Liquor</t>
  </si>
  <si>
    <t>Wine</t>
  </si>
  <si>
    <t>Retail</t>
  </si>
  <si>
    <t>DNU_Wow Bao Sales</t>
  </si>
  <si>
    <t>Total Single Plate In-House Sales</t>
  </si>
  <si>
    <t>DNU_Digital Sales</t>
  </si>
  <si>
    <t>Takeout Sales</t>
  </si>
  <si>
    <t>Takeout Sales - RASA Website</t>
  </si>
  <si>
    <t>Takeout Sales - RASA App</t>
  </si>
  <si>
    <t>Takeout Sales - DoorDash</t>
  </si>
  <si>
    <t>Takeout Sales - GrubHub</t>
  </si>
  <si>
    <t>Takeout Sales - Uber Eats</t>
  </si>
  <si>
    <t>Takeout Sales - Ritual</t>
  </si>
  <si>
    <t>Takeout Sales - Too Good To Go</t>
  </si>
  <si>
    <t>Total Takeout Sales</t>
  </si>
  <si>
    <t>Delivery Sales</t>
  </si>
  <si>
    <t>Delivery Sales - Hungry Marketplace</t>
  </si>
  <si>
    <t>Delivery Sales - DoorDash</t>
  </si>
  <si>
    <t>Delivery Sales - Google</t>
  </si>
  <si>
    <t>Delivery Sales - GrubHub</t>
  </si>
  <si>
    <t>Delivery Sales - Uber Eats</t>
  </si>
  <si>
    <t>Delivery Sales - RASA App</t>
  </si>
  <si>
    <t>DNU_Delivery Sales - RASA Website</t>
  </si>
  <si>
    <t>Delivery Sales - RASA Website</t>
  </si>
  <si>
    <t>Total Delivery Sales</t>
  </si>
  <si>
    <t>Catering Sales</t>
  </si>
  <si>
    <t>Catering Sales - RASA Website</t>
  </si>
  <si>
    <t>DNU_RASA Owned Catering Sales</t>
  </si>
  <si>
    <t>Catering Sales - Other 3rd Party</t>
  </si>
  <si>
    <t>Catering Sales - Cater Cow</t>
  </si>
  <si>
    <t>Catering Sales - EZ Cater</t>
  </si>
  <si>
    <t>Catering Sales - Food Fleet</t>
  </si>
  <si>
    <t>Catering Sales - Hungry Marketplace</t>
  </si>
  <si>
    <t>Catering Sales - Territory Foods</t>
  </si>
  <si>
    <t>Catering Sales - WCK</t>
  </si>
  <si>
    <t>Catering Sales - Foodworks</t>
  </si>
  <si>
    <t>Catering Sales - Foodee</t>
  </si>
  <si>
    <t>Catering Sales - Sharebite</t>
  </si>
  <si>
    <t>Catering Sales - Cater 2 Me</t>
  </si>
  <si>
    <t>Catering Sales - ZeroCater</t>
  </si>
  <si>
    <t>Catering Sales - Homemade in DC</t>
  </si>
  <si>
    <t>Catering Sales - Budeli</t>
  </si>
  <si>
    <t>Catering Sales - Club Feast</t>
  </si>
  <si>
    <t>Total Catering Sales - Other 3rd Party</t>
  </si>
  <si>
    <t>Total Catering Sales</t>
  </si>
  <si>
    <t>Offsites</t>
  </si>
  <si>
    <t>Offsites - Fooda</t>
  </si>
  <si>
    <t>Offsites - Aramark</t>
  </si>
  <si>
    <t>Offsites - Compass</t>
  </si>
  <si>
    <t>Offsites - Eurest</t>
  </si>
  <si>
    <t>Offsites - Taher</t>
  </si>
  <si>
    <t>Offsites - Metz Corp</t>
  </si>
  <si>
    <t>Offsites - Guest Services</t>
  </si>
  <si>
    <t>Offsites - Cureate</t>
  </si>
  <si>
    <t>Total Offsites</t>
  </si>
  <si>
    <t>Delivery Fee Income</t>
  </si>
  <si>
    <t>Delivery Service Charge</t>
  </si>
  <si>
    <t>Delivery Fee - Online Ordering</t>
  </si>
  <si>
    <t>Delivery Fee - Cater Cow</t>
  </si>
  <si>
    <t>Delivery Fee - Delivery by DoorDash (WL)</t>
  </si>
  <si>
    <t>Delivery Fee - EZ Cater</t>
  </si>
  <si>
    <t>Delivery Fee - GrubHub</t>
  </si>
  <si>
    <t>Delivery Fee - Sharebite</t>
  </si>
  <si>
    <t>Delivery Fee - Fooda</t>
  </si>
  <si>
    <t>Delivery Fee - Uber Eats</t>
  </si>
  <si>
    <t>Delivery Fee - Cater 2 Me</t>
  </si>
  <si>
    <t>Delivery Fee - ZeroCater</t>
  </si>
  <si>
    <t>Delivery Fee - Compass</t>
  </si>
  <si>
    <t>Total Delivery Fee Income</t>
  </si>
  <si>
    <t>Sales Adjustments</t>
  </si>
  <si>
    <t>Open App Sales Adjustments</t>
  </si>
  <si>
    <t>Open Tickets</t>
  </si>
  <si>
    <t>Toast Order Processing Fees</t>
  </si>
  <si>
    <t>Discounts / Refunds</t>
  </si>
  <si>
    <t>Squad Discount</t>
  </si>
  <si>
    <t>Squad Meals</t>
  </si>
  <si>
    <t>Free Meal Cards (This Ones on Us)</t>
  </si>
  <si>
    <t>Open App Loyalty</t>
  </si>
  <si>
    <t>Magic Fund</t>
  </si>
  <si>
    <t>Manager Comps</t>
  </si>
  <si>
    <t>Open App Promos</t>
  </si>
  <si>
    <t>SLT Comps</t>
  </si>
  <si>
    <t>Open App Store Credits</t>
  </si>
  <si>
    <t>LSM Comps</t>
  </si>
  <si>
    <t>Meridian Resident Online Order</t>
  </si>
  <si>
    <t>Catering Comps</t>
  </si>
  <si>
    <t>Veg Society 10% Off</t>
  </si>
  <si>
    <t>Partnerships</t>
  </si>
  <si>
    <t>Discounts / Refunds Given Other</t>
  </si>
  <si>
    <t>Doordash Service Charge</t>
  </si>
  <si>
    <t>RASA Tab 50/100</t>
  </si>
  <si>
    <t>COVID-19</t>
  </si>
  <si>
    <t>50% Off Bowl Card</t>
  </si>
  <si>
    <t>50% off Bowl Card - NL</t>
  </si>
  <si>
    <t>HBD3</t>
  </si>
  <si>
    <t>Veg Society Online Order 10% Off</t>
  </si>
  <si>
    <t>Yale Steam Condos Online Order</t>
  </si>
  <si>
    <t>Total Discounts / Refunds</t>
  </si>
  <si>
    <t>Other Income_WCK</t>
  </si>
  <si>
    <t>Other Income_OTP</t>
  </si>
  <si>
    <t>Other Income_To Good To Go</t>
  </si>
  <si>
    <t>Food &amp; Beverage Costs</t>
  </si>
  <si>
    <t>Food Costs</t>
  </si>
  <si>
    <t>COGS - Produce</t>
  </si>
  <si>
    <t>COGS - Grocery Dry &amp; Canned</t>
  </si>
  <si>
    <t>COGS - Poultry</t>
  </si>
  <si>
    <t>COGS - Dairy</t>
  </si>
  <si>
    <t>COGS - Frozen</t>
  </si>
  <si>
    <t>COGS - Meat</t>
  </si>
  <si>
    <t>COGS - Seafood</t>
  </si>
  <si>
    <t>COGS - Spices</t>
  </si>
  <si>
    <t>COGS - Prepped Food</t>
  </si>
  <si>
    <t>COGS - Wow Bao</t>
  </si>
  <si>
    <t>COGS - Distribution</t>
  </si>
  <si>
    <t>Total Food Costs</t>
  </si>
  <si>
    <t>Beverage Costs</t>
  </si>
  <si>
    <t>COGS - N/A Beverage</t>
  </si>
  <si>
    <t>COGS - Beer</t>
  </si>
  <si>
    <t>COGS - Liquor</t>
  </si>
  <si>
    <t>COGS - Wine</t>
  </si>
  <si>
    <t>Total Beverage Costs</t>
  </si>
  <si>
    <t>Total Food &amp; Beverage Costs</t>
  </si>
  <si>
    <t>Other Costs</t>
  </si>
  <si>
    <t>Paper Costs</t>
  </si>
  <si>
    <t>COGS - Paper Supplies</t>
  </si>
  <si>
    <t>COGS - Catering Supplies</t>
  </si>
  <si>
    <t>COGS - Event Supplies</t>
  </si>
  <si>
    <t>COGS - Wow Bao Supplies</t>
  </si>
  <si>
    <t>Total Paper Costs</t>
  </si>
  <si>
    <t>Waste Costs</t>
  </si>
  <si>
    <t>Waste - Food</t>
  </si>
  <si>
    <t>Waste - N/A Beverage</t>
  </si>
  <si>
    <t>Waste - Beer</t>
  </si>
  <si>
    <t>Waste - Liquor</t>
  </si>
  <si>
    <t>Waste - Wine</t>
  </si>
  <si>
    <t>Total Waste Costs</t>
  </si>
  <si>
    <t>COGS - Freight, Delivery, &amp; Sales Tax</t>
  </si>
  <si>
    <t>COGS - Fuel Surcharge</t>
  </si>
  <si>
    <t>COGS - Credit for Discounts</t>
  </si>
  <si>
    <t>Total Other Costs</t>
  </si>
  <si>
    <t>Total Cost of Goods Sold</t>
  </si>
  <si>
    <t>Salaries &amp; Wages</t>
  </si>
  <si>
    <t>Management</t>
  </si>
  <si>
    <t>Culinary</t>
  </si>
  <si>
    <t>Hourly</t>
  </si>
  <si>
    <t>Overtime</t>
  </si>
  <si>
    <t>Total Salaries &amp; Wages</t>
  </si>
  <si>
    <t>Salaries &amp; Wages Adjustment</t>
  </si>
  <si>
    <t>Bonus</t>
  </si>
  <si>
    <t>Payroll Taxes</t>
  </si>
  <si>
    <t>FICA Tax Expense</t>
  </si>
  <si>
    <t>FUTA Tax Expense</t>
  </si>
  <si>
    <t>SUTA Tax Expense (VA)</t>
  </si>
  <si>
    <t>SUTA Tax Expense (DC)</t>
  </si>
  <si>
    <t>FL Tax Expense (DC)</t>
  </si>
  <si>
    <t>Other Payroll Taxes</t>
  </si>
  <si>
    <t>Total Payroll Taxes</t>
  </si>
  <si>
    <t>Payroll Processing Fee</t>
  </si>
  <si>
    <t>Health Insurance</t>
  </si>
  <si>
    <t>Total Payroll Expenses</t>
  </si>
  <si>
    <t>Cleaning &amp; Maintenance Supplies</t>
  </si>
  <si>
    <t>Kitchen Supplies</t>
  </si>
  <si>
    <t>FOH Supplies</t>
  </si>
  <si>
    <t>Towel &amp; Doormat Service</t>
  </si>
  <si>
    <t>Kitchen Smallwares</t>
  </si>
  <si>
    <t>Uniforms</t>
  </si>
  <si>
    <t>Office Supplies</t>
  </si>
  <si>
    <t>Total Supplies</t>
  </si>
  <si>
    <t>Third-Party Promos</t>
  </si>
  <si>
    <t>DoorDash Promos</t>
  </si>
  <si>
    <t>EZ Cater Promos</t>
  </si>
  <si>
    <t>GrubHub Promos</t>
  </si>
  <si>
    <t>Uber Eats Promos</t>
  </si>
  <si>
    <t>Total Third-Party Promos</t>
  </si>
  <si>
    <t>Free Meal Cards - This Ones On Us</t>
  </si>
  <si>
    <t>To Go Bags</t>
  </si>
  <si>
    <t>Social Media Management</t>
  </si>
  <si>
    <t>Other Marketing Expenses</t>
  </si>
  <si>
    <t>Squad Discounts</t>
  </si>
  <si>
    <t>Squad Meal</t>
  </si>
  <si>
    <t>Toast Takeout Reward</t>
  </si>
  <si>
    <t>Rewards Network</t>
  </si>
  <si>
    <t>Total Marketing</t>
  </si>
  <si>
    <t>Delivery Driver Expenses</t>
  </si>
  <si>
    <t>DoorDash White Label Fees</t>
  </si>
  <si>
    <t>DeliverThat Fees</t>
  </si>
  <si>
    <t>First Delivery Fees</t>
  </si>
  <si>
    <t>Nash Fees</t>
  </si>
  <si>
    <t>Open App Fees</t>
  </si>
  <si>
    <t>Total Delivery Fees</t>
  </si>
  <si>
    <t>Delivery Partner Commissions</t>
  </si>
  <si>
    <t>Cater Cow Commissions</t>
  </si>
  <si>
    <t>DoorDash Commissions</t>
  </si>
  <si>
    <t>EZ Cater Commissions</t>
  </si>
  <si>
    <t>Fooda Commissions</t>
  </si>
  <si>
    <t>Google Commissions</t>
  </si>
  <si>
    <t>GrubHub Commissions</t>
  </si>
  <si>
    <t>Ritual Commissions</t>
  </si>
  <si>
    <t>Too Good To Go Commissions</t>
  </si>
  <si>
    <t>Uber Eats Commissions</t>
  </si>
  <si>
    <t>Foodee Commissions</t>
  </si>
  <si>
    <t>ShareBite Commissions</t>
  </si>
  <si>
    <t>Cater 2 Me Commissions</t>
  </si>
  <si>
    <t>ZeroCater Commissions</t>
  </si>
  <si>
    <t>Aramark Commissions</t>
  </si>
  <si>
    <t>Budeli Commissions</t>
  </si>
  <si>
    <t>Club Feast Commissions</t>
  </si>
  <si>
    <t>Food Fleet Commissions</t>
  </si>
  <si>
    <t>Eurest Commissions</t>
  </si>
  <si>
    <t>Taher Commissions</t>
  </si>
  <si>
    <t>Metz Corp Commissions</t>
  </si>
  <si>
    <t>Guest Services Commissions</t>
  </si>
  <si>
    <t>Foodworks Commissions</t>
  </si>
  <si>
    <t>Total Delivery Partner Commissions</t>
  </si>
  <si>
    <t>Total Third-Party Fees</t>
  </si>
  <si>
    <t>Chargebacks</t>
  </si>
  <si>
    <t>Total Credit Card Fees</t>
  </si>
  <si>
    <t>Workers Compensation Insurance</t>
  </si>
  <si>
    <t>Business Owners Policy</t>
  </si>
  <si>
    <t>Auto Insurance</t>
  </si>
  <si>
    <t>Total Insurance</t>
  </si>
  <si>
    <t>Public Relations</t>
  </si>
  <si>
    <t>Legal Fees</t>
  </si>
  <si>
    <t>Accounting Fees</t>
  </si>
  <si>
    <t>Subcontractors Fees</t>
  </si>
  <si>
    <t>Architect Fees</t>
  </si>
  <si>
    <t>Consultant Fees</t>
  </si>
  <si>
    <t>Photography Fees</t>
  </si>
  <si>
    <t>Organizational cost</t>
  </si>
  <si>
    <t>Total Professional Fees</t>
  </si>
  <si>
    <t>Scrubber Expense</t>
  </si>
  <si>
    <t>R&amp;M - Hood Cleaning</t>
  </si>
  <si>
    <t>R&amp;M - Pest Control</t>
  </si>
  <si>
    <t>R&amp;M - Building, General</t>
  </si>
  <si>
    <t>R&amp;M - Equipment, General</t>
  </si>
  <si>
    <t>R&amp;M - Refrigeration</t>
  </si>
  <si>
    <t>R&amp;M - HVAC</t>
  </si>
  <si>
    <t>R&amp;M - Preventative Maintenance</t>
  </si>
  <si>
    <t>Total Repairs &amp; Maintenance</t>
  </si>
  <si>
    <t>Recruitment Expense</t>
  </si>
  <si>
    <t>Equipment Rental</t>
  </si>
  <si>
    <t>Meals &amp; Entertainment</t>
  </si>
  <si>
    <t>Travel:Travel Meals</t>
  </si>
  <si>
    <t>Tools</t>
  </si>
  <si>
    <t>Patio Permit Expense</t>
  </si>
  <si>
    <t>Donations</t>
  </si>
  <si>
    <t>Bank Fees</t>
  </si>
  <si>
    <t>Storage Rental</t>
  </si>
  <si>
    <t>Dues &amp; Subscriptions</t>
  </si>
  <si>
    <t>Charitable Contributions</t>
  </si>
  <si>
    <t>Training Costs</t>
  </si>
  <si>
    <t>Employee Incentives (M&amp;E)</t>
  </si>
  <si>
    <t>Menu Printing</t>
  </si>
  <si>
    <t>Ground Transportation (Auto Expense)</t>
  </si>
  <si>
    <t>Parking Fees</t>
  </si>
  <si>
    <t>Transportation</t>
  </si>
  <si>
    <t>Tangible Property Tax</t>
  </si>
  <si>
    <t>GC Guest Recovery</t>
  </si>
  <si>
    <t>Shipping &amp; Delivery Expense</t>
  </si>
  <si>
    <t>Equipment Lease</t>
  </si>
  <si>
    <t>Phone/Internet</t>
  </si>
  <si>
    <t>POS &amp; Technology</t>
  </si>
  <si>
    <t>Cost for Discounts</t>
  </si>
  <si>
    <t>Licenses &amp; Permits</t>
  </si>
  <si>
    <t>Cash Over/Short</t>
  </si>
  <si>
    <t>Total Other Expenses</t>
  </si>
  <si>
    <t>Rent Expense</t>
  </si>
  <si>
    <t>Common Area Maintenance (CAM)</t>
  </si>
  <si>
    <t>Public Space Rental</t>
  </si>
  <si>
    <t>Insurance - Building</t>
  </si>
  <si>
    <t>Real Estate Tax</t>
  </si>
  <si>
    <t>Rent - 4/4/5</t>
  </si>
  <si>
    <t>Percentage Rent Expense</t>
  </si>
  <si>
    <t>Utilities</t>
  </si>
  <si>
    <t>Electric</t>
  </si>
  <si>
    <t>Gas</t>
  </si>
  <si>
    <t>Water/Sewer</t>
  </si>
  <si>
    <t>Trash</t>
  </si>
  <si>
    <t>Total Utilities</t>
  </si>
  <si>
    <t>Total Occupancy Cost</t>
  </si>
  <si>
    <t>Store Level Profit</t>
  </si>
  <si>
    <t>Corp - Salaries &amp; Wages</t>
  </si>
  <si>
    <t>Corp - Officers' Compensation</t>
  </si>
  <si>
    <t>Corp - MIT Wages</t>
  </si>
  <si>
    <t>Corp - Commission Wages</t>
  </si>
  <si>
    <t>Corp - Payroll Taxes</t>
  </si>
  <si>
    <t>Corp - Payroll Processing Fee</t>
  </si>
  <si>
    <t>Corp - Bonus</t>
  </si>
  <si>
    <t>Corp - Health Insurance</t>
  </si>
  <si>
    <t>Total Corp - Payroll Expenses</t>
  </si>
  <si>
    <t>Corp - Fuel &amp; Gas</t>
  </si>
  <si>
    <t>Corp - Parking Fees</t>
  </si>
  <si>
    <t>Corp - Ground Transportation</t>
  </si>
  <si>
    <t>Corp - M&amp;E</t>
  </si>
  <si>
    <t>Corp - Lodging</t>
  </si>
  <si>
    <t>Corp - Airfare</t>
  </si>
  <si>
    <t>Corp - Travel (New Market)</t>
  </si>
  <si>
    <t>Total Corp - Meals, Entertainment, &amp; Travel</t>
  </si>
  <si>
    <t>Corp - Marketing Food Drops</t>
  </si>
  <si>
    <t>Corp - 3rd Party Marketing Fees</t>
  </si>
  <si>
    <t>Corp - DoorDash Marketing Fees</t>
  </si>
  <si>
    <t>Corp - EZ Cater Marketing Fees</t>
  </si>
  <si>
    <t>Corp - GrubHub Marketing Fees</t>
  </si>
  <si>
    <t>Corp - Uber Eats Marketing Fees</t>
  </si>
  <si>
    <t>Total Corp - 3rd Party Marketing Fees</t>
  </si>
  <si>
    <t>Corp - Paid Media</t>
  </si>
  <si>
    <t>Corp - SMS Marketing</t>
  </si>
  <si>
    <t>Total Corp - Marketing</t>
  </si>
  <si>
    <t>Prior Period Adjustments</t>
  </si>
  <si>
    <t>Penalties &amp; Settlements</t>
  </si>
  <si>
    <t>Depreciation</t>
  </si>
  <si>
    <t>Amortization</t>
  </si>
  <si>
    <t>Other Income_Feed the District</t>
  </si>
  <si>
    <t>Other Income_Feed the fridge</t>
  </si>
  <si>
    <t>Taxable Grant Income</t>
  </si>
  <si>
    <t>Tax Exempt Grant Income</t>
  </si>
  <si>
    <t>Sales Tax Commission Income</t>
  </si>
  <si>
    <t>Sales Tax Adjustments</t>
  </si>
  <si>
    <t>Ramp CC Cashback Rewards</t>
  </si>
  <si>
    <t>Legal Fees - Capital Raise</t>
  </si>
  <si>
    <t>Other Income</t>
  </si>
  <si>
    <t>MVT Bucks Income</t>
  </si>
  <si>
    <t>Unrealized (Gain)/Loss On Investments</t>
  </si>
  <si>
    <t>Dividend Income</t>
  </si>
  <si>
    <t>Store Closing Expense</t>
  </si>
  <si>
    <t>Taxes</t>
  </si>
  <si>
    <t>(Gain)/Loss On Sale/Disposal Of Assets</t>
  </si>
  <si>
    <t>Interest Income</t>
  </si>
  <si>
    <t>Discounts received</t>
  </si>
  <si>
    <t>Total Other (Income)/Expense</t>
  </si>
  <si>
    <t>Pre-Opening Expenses - Supplies</t>
  </si>
  <si>
    <t>Pre-Opening Expenses - Other</t>
  </si>
  <si>
    <t>Pre-Opening Expenses - Payroll</t>
  </si>
  <si>
    <t>Pre-Opening Expenses - COGS</t>
  </si>
  <si>
    <t>Pre-Opening Expenses - Travel &amp; Meals</t>
  </si>
  <si>
    <t>Pre-Opening Expenses - Legal, Permits, &amp; Design Fees</t>
  </si>
  <si>
    <t>Pre-Opening Expenses - Rent &amp; Utilities</t>
  </si>
  <si>
    <t>Pre-Opening Expenses - Leases &amp; Subscriptions</t>
  </si>
  <si>
    <t>Total Pre-Opening Expenses</t>
  </si>
  <si>
    <t>1 - RASA Worldwide</t>
  </si>
  <si>
    <t>2 - RASA - Ballpark</t>
  </si>
  <si>
    <t>4 - RASA - MVT</t>
  </si>
  <si>
    <t>5 - RASA - National Landing</t>
  </si>
  <si>
    <t>6 - RASA - Mosaic</t>
  </si>
  <si>
    <t>7 - RASA - Rockville</t>
  </si>
  <si>
    <t>Trailing 12 Detail P&amp;L</t>
  </si>
  <si>
    <t>Period 9, 2025</t>
  </si>
  <si>
    <t>Period 10, 2025</t>
  </si>
  <si>
    <t>Period 11, 2025</t>
  </si>
  <si>
    <t>Period 12, 2025</t>
  </si>
  <si>
    <t>Period 1, 2026</t>
  </si>
  <si>
    <t>Period 2, 2026</t>
  </si>
  <si>
    <t>Period 3, 2026</t>
  </si>
  <si>
    <t>Period 4, 2026</t>
  </si>
  <si>
    <t>Period 5, 2026</t>
  </si>
  <si>
    <t>Period 6, 2026</t>
  </si>
  <si>
    <t>Period 7, 2026</t>
  </si>
  <si>
    <t>PTD 8, 2026</t>
  </si>
  <si>
    <t>Total PY</t>
  </si>
  <si>
    <t>40000 - Sales</t>
  </si>
  <si>
    <t>40001 - Single Plate In-House Sales</t>
  </si>
  <si>
    <t>40100 - Food</t>
  </si>
  <si>
    <t>40200 - N/A Beverage</t>
  </si>
  <si>
    <t>40300 - Beer</t>
  </si>
  <si>
    <t>40400 - Liquor</t>
  </si>
  <si>
    <t>40500 - Wine</t>
  </si>
  <si>
    <t>40600 - Retail</t>
  </si>
  <si>
    <t>40900 - DNU_Wow Bao Sales</t>
  </si>
  <si>
    <t>41000 - DNU_Digital Sales</t>
  </si>
  <si>
    <t>41005 - Takeout Sales</t>
  </si>
  <si>
    <t>41010 - Takeout Sales - RASA Website</t>
  </si>
  <si>
    <t>41015 - Takeout Sales - RASA App</t>
  </si>
  <si>
    <t>41020 - Takeout Sales - DoorDash</t>
  </si>
  <si>
    <t>41070 - Takeout Sales - GrubHub</t>
  </si>
  <si>
    <t>41120 - Takeout Sales - Uber Eats</t>
  </si>
  <si>
    <t>42090 - Takeout Sales - Ritual</t>
  </si>
  <si>
    <t>42110 - Takeout Sales - Too Good To Go</t>
  </si>
  <si>
    <t>42000 - Delivery Sales</t>
  </si>
  <si>
    <t>41080 - Delivery Sales - Hungry Marketplace</t>
  </si>
  <si>
    <t>42020 - Delivery Sales - DoorDash</t>
  </si>
  <si>
    <t>42060 - Delivery Sales - Google</t>
  </si>
  <si>
    <t>42070 - Delivery Sales - GrubHub</t>
  </si>
  <si>
    <t>42120 - Delivery Sales - Uber Eats</t>
  </si>
  <si>
    <t>42300 - Delivery Sales - RASA App</t>
  </si>
  <si>
    <t>43000 - DNU_Delivery Sales - RASA Website</t>
  </si>
  <si>
    <t>43020 - Delivery Sales - RASA Website</t>
  </si>
  <si>
    <t>42001 - Catering Sales</t>
  </si>
  <si>
    <t>40800 - Catering Sales - RASA Website</t>
  </si>
  <si>
    <t>42004 - DNU_RASA Owned Catering Sales</t>
  </si>
  <si>
    <t>42005 - Catering Sales - Other 3rd Party</t>
  </si>
  <si>
    <t>42010 - Catering Sales - Cater Cow</t>
  </si>
  <si>
    <t>42030 - Catering Sales - EZ Cater</t>
  </si>
  <si>
    <t>42040 - Catering Sales - Food Fleet</t>
  </si>
  <si>
    <t>42080 - Catering Sales - Hungry Marketplace</t>
  </si>
  <si>
    <t>42100 - Catering Sales - Territory Foods</t>
  </si>
  <si>
    <t>42130 - Catering Sales - WCK</t>
  </si>
  <si>
    <t>42140 - Catering Sales - Foodworks</t>
  </si>
  <si>
    <t>42150 - Catering Sales - Foodee</t>
  </si>
  <si>
    <t>42160 - Catering Sales - Sharebite</t>
  </si>
  <si>
    <t>42170 - Catering Sales - Cater 2 Me</t>
  </si>
  <si>
    <t>42175 - Catering Sales - ZeroCater</t>
  </si>
  <si>
    <t>42180 - Catering Sales - Homemade in DC</t>
  </si>
  <si>
    <t>42190 - Catering Sales - Budeli</t>
  </si>
  <si>
    <t>42191 - Catering Sales - Club Feast</t>
  </si>
  <si>
    <t>43500 - Offsites</t>
  </si>
  <si>
    <t>42050 - Offsites - Fooda</t>
  </si>
  <si>
    <t>42185 - Offsites - Aramark</t>
  </si>
  <si>
    <t>42192 - Offsites - Compass</t>
  </si>
  <si>
    <t>42195 - Offsites - Eurest</t>
  </si>
  <si>
    <t>42205 - Offsites - Taher</t>
  </si>
  <si>
    <t>42210 - Offsites - Metz Corp</t>
  </si>
  <si>
    <t>42215 - Offsites - Guest Services</t>
  </si>
  <si>
    <t>42220 - Offsites - Cureate</t>
  </si>
  <si>
    <t>44000 - Delivery Fee Income</t>
  </si>
  <si>
    <t>40950 - Delivery Service Charge</t>
  </si>
  <si>
    <t>44001 - Delivery Fee - Online Ordering</t>
  </si>
  <si>
    <t>44010 - Delivery Fee - Cater Cow</t>
  </si>
  <si>
    <t>44020 - Delivery Fee - Delivery by DoorDash (WL)</t>
  </si>
  <si>
    <t>44030 - Delivery Fee - EZ Cater</t>
  </si>
  <si>
    <t>44040 - Delivery Fee - GrubHub</t>
  </si>
  <si>
    <t>44050 - Delivery Fee - Sharebite</t>
  </si>
  <si>
    <t>44060 - Delivery Fee - Fooda</t>
  </si>
  <si>
    <t>44070 - Delivery Fee - Uber Eats</t>
  </si>
  <si>
    <t>44075 - Delivery Fee - Cater 2 Me</t>
  </si>
  <si>
    <t>44080 - Delivery Fee - ZeroCater</t>
  </si>
  <si>
    <t>44090 - Delivery Fee - Compass</t>
  </si>
  <si>
    <t>45000 - Sales Adjustments</t>
  </si>
  <si>
    <t>45005 - Open App Sales Adjustments</t>
  </si>
  <si>
    <t>45100 - Open Tickets</t>
  </si>
  <si>
    <t>46000 - Toast Order Processing Fees</t>
  </si>
  <si>
    <t>49000 - Discounts / Refunds</t>
  </si>
  <si>
    <t>49100 - Squad Discount</t>
  </si>
  <si>
    <t>49200 - Squad Meals</t>
  </si>
  <si>
    <t>49300 - Free Meal Cards (This Ones on Us)</t>
  </si>
  <si>
    <t>49400 - Open App Loyalty</t>
  </si>
  <si>
    <t>49401 - Magic Fund</t>
  </si>
  <si>
    <t>49405 - Manager Comps</t>
  </si>
  <si>
    <t>49410 - Open App Promos</t>
  </si>
  <si>
    <t>49415 - SLT Comps</t>
  </si>
  <si>
    <t>49420 - Open App Store Credits</t>
  </si>
  <si>
    <t>49425 - LSM Comps</t>
  </si>
  <si>
    <t>49430 - Meridian Resident Online Order</t>
  </si>
  <si>
    <t>49435 - Catering Comps</t>
  </si>
  <si>
    <t>49440 - Veg Society 10% Off</t>
  </si>
  <si>
    <t>49445 - Partnerships</t>
  </si>
  <si>
    <t>49459 - Discounts / Refunds Given Other</t>
  </si>
  <si>
    <t>49460 - Doordash Service Charge</t>
  </si>
  <si>
    <t>49500 - RASA Tab 50/100</t>
  </si>
  <si>
    <t>49550 - COVID-19</t>
  </si>
  <si>
    <t>49560 - 50% Off Bowl Card</t>
  </si>
  <si>
    <t>49561 - 50% off Bowl Card - NL</t>
  </si>
  <si>
    <t>49570 - HBD3</t>
  </si>
  <si>
    <t>49580 - Veg Society Online Order 10% Off</t>
  </si>
  <si>
    <t>49590 - Yale Steam Condos Online Order</t>
  </si>
  <si>
    <t>82602 - Other Income_WCK</t>
  </si>
  <si>
    <t>82604 - Other Income_OTP</t>
  </si>
  <si>
    <t>82605 - Other Income_To Good To Go</t>
  </si>
  <si>
    <t>49600 - Toast Order Processing Fee Pass-Through</t>
  </si>
  <si>
    <t>50000 - Food &amp; Beverage Costs</t>
  </si>
  <si>
    <t>50100 - Food Costs</t>
  </si>
  <si>
    <t>50110 - COGS - Produce</t>
  </si>
  <si>
    <t>50120 - COGS - Grocery Dry &amp; Canned</t>
  </si>
  <si>
    <t>50130 - COGS - Poultry</t>
  </si>
  <si>
    <t>50140 - COGS - Dairy</t>
  </si>
  <si>
    <t>50150 - COGS - Frozen</t>
  </si>
  <si>
    <t>50160 - COGS - Meat</t>
  </si>
  <si>
    <t>50170 - COGS - Seafood</t>
  </si>
  <si>
    <t>50180 - COGS - Spices</t>
  </si>
  <si>
    <t>50190 - COGS - Prepped Food</t>
  </si>
  <si>
    <t>50191 - COGS - Wow Bao</t>
  </si>
  <si>
    <t>50195 - COGS - Distribution</t>
  </si>
  <si>
    <t>50101 - Beverage Costs</t>
  </si>
  <si>
    <t>50200 - COGS - N/A Beverage</t>
  </si>
  <si>
    <t>50300 - COGS - Beer</t>
  </si>
  <si>
    <t>50400 - COGS - Liquor</t>
  </si>
  <si>
    <t>50500 - COGS - Wine</t>
  </si>
  <si>
    <t>50550 - Other Costs</t>
  </si>
  <si>
    <t>50600 - Paper Costs</t>
  </si>
  <si>
    <t>50610 - COGS - Paper Supplies</t>
  </si>
  <si>
    <t>50620 - COGS - Catering Supplies</t>
  </si>
  <si>
    <t>50630 - COGS - Event Supplies</t>
  </si>
  <si>
    <t>50640 - COGS - Wow Bao Supplies</t>
  </si>
  <si>
    <t>50700 - Waste Costs</t>
  </si>
  <si>
    <t>50710 - Waste - Food</t>
  </si>
  <si>
    <t>50720 - Waste - N/A Beverage</t>
  </si>
  <si>
    <t>50730 - Waste - Beer</t>
  </si>
  <si>
    <t>50740 - Waste - Liquor</t>
  </si>
  <si>
    <t>50750 - Waste - Wine</t>
  </si>
  <si>
    <t>50800 - COGS - Freight, Delivery, &amp; Sales Tax</t>
  </si>
  <si>
    <t>50850 - COGS - Fuel Surcharge</t>
  </si>
  <si>
    <t>50900 - COGS - Credit for Discounts</t>
  </si>
  <si>
    <t>61000 - Payroll Expenses</t>
  </si>
  <si>
    <t>61100 - Salaries &amp; Wages</t>
  </si>
  <si>
    <t>61110 - Management</t>
  </si>
  <si>
    <t>61120 - Culinary</t>
  </si>
  <si>
    <t>61150 - Hourly</t>
  </si>
  <si>
    <t>61200 - Overtime</t>
  </si>
  <si>
    <t>61105 - Salaries &amp; Wages Adjustment</t>
  </si>
  <si>
    <t>61250 - Bonus</t>
  </si>
  <si>
    <t>61300 - Payroll Taxes</t>
  </si>
  <si>
    <t>61310 - FICA Tax Expense</t>
  </si>
  <si>
    <t>61330 - FUTA Tax Expense</t>
  </si>
  <si>
    <t>61335 - SUTA Tax Expense (VA)</t>
  </si>
  <si>
    <t>61340 - SUTA Tax Expense (DC)</t>
  </si>
  <si>
    <t>61360 - FL Tax Expense (DC)</t>
  </si>
  <si>
    <t>61395 - Other Payroll Taxes</t>
  </si>
  <si>
    <t>61400 - Payroll Processing Fee</t>
  </si>
  <si>
    <t>61500 - Health Insurance</t>
  </si>
  <si>
    <t>62100 - Supplies</t>
  </si>
  <si>
    <t>62101 - Cleaning &amp; Maintenance Supplies</t>
  </si>
  <si>
    <t>62102 - Kitchen Supplies</t>
  </si>
  <si>
    <t>62103 - FOH Supplies</t>
  </si>
  <si>
    <t>62104 - Towel &amp; Doormat Service</t>
  </si>
  <si>
    <t>62105 - Kitchen Smallwares</t>
  </si>
  <si>
    <t>62950 - Uniforms</t>
  </si>
  <si>
    <t>63301 - Office Supplies</t>
  </si>
  <si>
    <t>62200 - Marketing</t>
  </si>
  <si>
    <t>62201 - Third-Party Promos</t>
  </si>
  <si>
    <t>62220 - DoorDash Promos</t>
  </si>
  <si>
    <t>62225 - EZ Cater Promos</t>
  </si>
  <si>
    <t>62240 - GrubHub Promos</t>
  </si>
  <si>
    <t>62255 - Uber Eats Promos</t>
  </si>
  <si>
    <t>62202 - Free Meal Cards - This Ones On Us</t>
  </si>
  <si>
    <t>62203 - To Go Bags</t>
  </si>
  <si>
    <t>62204 - Social Media Management</t>
  </si>
  <si>
    <t>62205 - Other Marketing Expenses</t>
  </si>
  <si>
    <t>62206 - Squad Discounts</t>
  </si>
  <si>
    <t>62207 - Squad Meal</t>
  </si>
  <si>
    <t>62208 - Toast Takeout Reward</t>
  </si>
  <si>
    <t>62210 - Rewards Network</t>
  </si>
  <si>
    <t>62299 - Delivery Fees</t>
  </si>
  <si>
    <t>62303 - Delivery Driver Expenses</t>
  </si>
  <si>
    <t>62304 - DoorDash White Label Fees</t>
  </si>
  <si>
    <t>62305 - DeliverThat Fees</t>
  </si>
  <si>
    <t>62306 - First Delivery Fees</t>
  </si>
  <si>
    <t>62307 - Nash Fees</t>
  </si>
  <si>
    <t>62308 - Open App Fees</t>
  </si>
  <si>
    <t>62300 - Third-Party Fees</t>
  </si>
  <si>
    <t>62302 - Delivery Partner Commissions</t>
  </si>
  <si>
    <t>62315 - Cater Cow Commissions</t>
  </si>
  <si>
    <t>62320 - DoorDash Commissions</t>
  </si>
  <si>
    <t>62325 - EZ Cater Commissions</t>
  </si>
  <si>
    <t>62330 - Fooda Commissions</t>
  </si>
  <si>
    <t>62335 - Google Commissions</t>
  </si>
  <si>
    <t>62340 - GrubHub Commissions</t>
  </si>
  <si>
    <t>62345 - Ritual Commissions</t>
  </si>
  <si>
    <t>62350 - Too Good To Go Commissions</t>
  </si>
  <si>
    <t>62355 - Uber Eats Commissions</t>
  </si>
  <si>
    <t>62360 - Foodee Commissions</t>
  </si>
  <si>
    <t>62365 - ShareBite Commissions</t>
  </si>
  <si>
    <t>62370 - Cater 2 Me Commissions</t>
  </si>
  <si>
    <t>62375 - ZeroCater Commissions</t>
  </si>
  <si>
    <t>62380 - Aramark Commissions</t>
  </si>
  <si>
    <t>62385 - Budeli Commissions</t>
  </si>
  <si>
    <t>62390 - Club Feast Commissions</t>
  </si>
  <si>
    <t>62395 - Food Fleet Commissions</t>
  </si>
  <si>
    <t>62605 - Eurest Commissions</t>
  </si>
  <si>
    <t>62610 - Taher Commissions</t>
  </si>
  <si>
    <t>62615 - Metz Corp Commissions</t>
  </si>
  <si>
    <t>62620 - Guest Services Commissions</t>
  </si>
  <si>
    <t>62625 - Foodworks Commissions</t>
  </si>
  <si>
    <t>62301 - Credit Card Fees</t>
  </si>
  <si>
    <t>62310 - Chargebacks</t>
  </si>
  <si>
    <t>62500 - Insurance</t>
  </si>
  <si>
    <t>62501 - Workers Compensation Insurance</t>
  </si>
  <si>
    <t>62502 - Business Owners Policy</t>
  </si>
  <si>
    <t>62503 - Auto Insurance</t>
  </si>
  <si>
    <t>63100 - Professional Fees</t>
  </si>
  <si>
    <t>62209 - Public Relations</t>
  </si>
  <si>
    <t>63101 - Legal Fees</t>
  </si>
  <si>
    <t>63102 - Accounting Fees</t>
  </si>
  <si>
    <t>63103 - Subcontractors Fees</t>
  </si>
  <si>
    <t>63104 - Architect Fees</t>
  </si>
  <si>
    <t>63105 - Consultant Fees</t>
  </si>
  <si>
    <t>63106 - Photography Fees</t>
  </si>
  <si>
    <t>63108 - Organizational cost</t>
  </si>
  <si>
    <t>64300 - Repairs &amp; Maintenance</t>
  </si>
  <si>
    <t>64105 - Scrubber Expense</t>
  </si>
  <si>
    <t>64301 - R&amp;M - Hood Cleaning</t>
  </si>
  <si>
    <t>64302 - R&amp;M - Pest Control</t>
  </si>
  <si>
    <t>64303 - R&amp;M - Building, General</t>
  </si>
  <si>
    <t>64304 - R&amp;M - Equipment, General</t>
  </si>
  <si>
    <t>64305 - R&amp;M - Refrigeration</t>
  </si>
  <si>
    <t>64306 - R&amp;M - HVAC</t>
  </si>
  <si>
    <t>64307 - R&amp;M - Preventative Maintenance</t>
  </si>
  <si>
    <t>64500 - Other Expenses</t>
  </si>
  <si>
    <t>61800 - Recruitment Expense</t>
  </si>
  <si>
    <t>62400 - Equipment Rental</t>
  </si>
  <si>
    <t>62675 - Meals &amp; Entertainment</t>
  </si>
  <si>
    <t>62876 - Travel:Travel Meals</t>
  </si>
  <si>
    <t>62900 - Tools</t>
  </si>
  <si>
    <t>63107 - Patio Permit Expense</t>
  </si>
  <si>
    <t>63200 - Donations</t>
  </si>
  <si>
    <t>63300 - Bank Fees</t>
  </si>
  <si>
    <t>63302 - Storage Rental</t>
  </si>
  <si>
    <t>63303 - Dues &amp; Subscriptions</t>
  </si>
  <si>
    <t>63304 - Charitable Contributions</t>
  </si>
  <si>
    <t>63305 - Training Costs</t>
  </si>
  <si>
    <t>63306 - Employee Incentives (M&amp;E)</t>
  </si>
  <si>
    <t>63308 - Menu Printing</t>
  </si>
  <si>
    <t>63309 - Ground Transportation (Auto Expense)</t>
  </si>
  <si>
    <t>63311 - Parking Fees</t>
  </si>
  <si>
    <t>63312 - Transportation</t>
  </si>
  <si>
    <t>63313 - Tangible Property Tax</t>
  </si>
  <si>
    <t>63320 - GC Guest Recovery</t>
  </si>
  <si>
    <t>63600 - Shipping &amp; Delivery Expense</t>
  </si>
  <si>
    <t>64120 - Equipment Lease</t>
  </si>
  <si>
    <t>64250 - Phone/Internet</t>
  </si>
  <si>
    <t>64255 - POS &amp; Technology</t>
  </si>
  <si>
    <t>64900 - Cost for Discounts</t>
  </si>
  <si>
    <t>82000 - Licenses &amp; Permits</t>
  </si>
  <si>
    <t>82200 - Cash Over/Short</t>
  </si>
  <si>
    <t>64100 - Occupancy Cost</t>
  </si>
  <si>
    <t>64101 - Rent Expense</t>
  </si>
  <si>
    <t>64102 - Common Area Maintenance (CAM)</t>
  </si>
  <si>
    <t>64103 - Public Space Rental</t>
  </si>
  <si>
    <t>64104 - Insurance - Building</t>
  </si>
  <si>
    <t>64106 - Real Estate Tax</t>
  </si>
  <si>
    <t>64107 - Rent - 4/4/5</t>
  </si>
  <si>
    <t>64110 - Percentage Rent Expense</t>
  </si>
  <si>
    <t>64200 - Utilities</t>
  </si>
  <si>
    <t>64210 - Electric</t>
  </si>
  <si>
    <t>64220 - Gas</t>
  </si>
  <si>
    <t>64230 - Water/Sewer</t>
  </si>
  <si>
    <t>64240 - Trash</t>
  </si>
  <si>
    <t>70000 - Corporate G&amp;A Expenses</t>
  </si>
  <si>
    <t>71000 - Corp - Payroll Expenses</t>
  </si>
  <si>
    <t>71100 - Corp - Salaries &amp; Wages</t>
  </si>
  <si>
    <t>71125 - Corp - Officers' Compensation</t>
  </si>
  <si>
    <t>71150 - Corp - MIT Wages</t>
  </si>
  <si>
    <t>71155 - Corp - Commission Wages</t>
  </si>
  <si>
    <t>71200 - Corp - Payroll Taxes</t>
  </si>
  <si>
    <t>71300 - Corp - Payroll Processing Fee</t>
  </si>
  <si>
    <t>71400 - Corp - Bonus</t>
  </si>
  <si>
    <t>71500 - Corp - Health Insurance</t>
  </si>
  <si>
    <t>72000 - Corp - Meals, Entertainment, &amp; Travel</t>
  </si>
  <si>
    <t>72100 - Corp - Fuel &amp; Gas</t>
  </si>
  <si>
    <t>72200 - Corp - Parking Fees</t>
  </si>
  <si>
    <t>72300 - Corp - Ground Transportation</t>
  </si>
  <si>
    <t>72400 - Corp - M&amp;E</t>
  </si>
  <si>
    <t>72500 - Corp - Lodging</t>
  </si>
  <si>
    <t>72600 - Corp - Airfare</t>
  </si>
  <si>
    <t>72700 - Corp - Travel (New Market)</t>
  </si>
  <si>
    <t>73000 - Corp - Other G&amp;A Expenses</t>
  </si>
  <si>
    <t>73100 - Corp - Dues &amp; Subscriptions</t>
  </si>
  <si>
    <t>73200 - Corp - Office Supplies</t>
  </si>
  <si>
    <t>73300 - Corp - Other Taxes</t>
  </si>
  <si>
    <t>73400 - Corp - Rent Expense</t>
  </si>
  <si>
    <t>73500 - Corp - Insurance Expense</t>
  </si>
  <si>
    <t>73600 - Corp - Charitable Contributions</t>
  </si>
  <si>
    <t>73650 - Corp - Other Employee Incentives</t>
  </si>
  <si>
    <t>74000 - Corp - Professional Fees</t>
  </si>
  <si>
    <t>74050 - Corp - IT &amp; Technology</t>
  </si>
  <si>
    <t>74060 - Corp - R&amp;D</t>
  </si>
  <si>
    <t>74100 - Corp - Accounting Fees</t>
  </si>
  <si>
    <t>74200 - Corp - Legal Fees</t>
  </si>
  <si>
    <t>74300 - Corp - Recruiting Fees</t>
  </si>
  <si>
    <t>74400 - Corp - Public Relations</t>
  </si>
  <si>
    <t>74500 - Corp - Marketing</t>
  </si>
  <si>
    <t>74510 - Corp - Marketing Food Drops</t>
  </si>
  <si>
    <t>74520 - Corp - 3rd Party Marketing Fees</t>
  </si>
  <si>
    <t>74521 - Corp - DoorDash Marketing Fees</t>
  </si>
  <si>
    <t>74522 - Corp - EZ Cater Marketing Fees</t>
  </si>
  <si>
    <t>74523 - Corp - GrubHub Marketing Fees</t>
  </si>
  <si>
    <t>74524 - Corp - Uber Eats Marketing Fees</t>
  </si>
  <si>
    <t>74530 - Corp - Paid Media</t>
  </si>
  <si>
    <t>74535 - Corp - SMS Marketing</t>
  </si>
  <si>
    <t>74600 - Corp - Other Professional Fees</t>
  </si>
  <si>
    <t>74700 - Corp - Bank Fees</t>
  </si>
  <si>
    <t>74800 - Corp - Licenses &amp; Permits</t>
  </si>
  <si>
    <t>81000 - Corp - Management Fee</t>
  </si>
  <si>
    <t>81500 - Corp - Investor Advisory Fees</t>
  </si>
  <si>
    <t>82100 - Corp - Realty Tax</t>
  </si>
  <si>
    <t>82600 - Other (Income)/Expense</t>
  </si>
  <si>
    <t>65000 - Prior Period Adjustments</t>
  </si>
  <si>
    <t>82400 - Penalties &amp; Settlements</t>
  </si>
  <si>
    <t>82500 - Depreciation</t>
  </si>
  <si>
    <t>82501 - Amortization</t>
  </si>
  <si>
    <t>82601 - Other Income_Feed the District</t>
  </si>
  <si>
    <t>82603 - Other Income_Feed the fridge</t>
  </si>
  <si>
    <t>82606 - Taxable Grant Income</t>
  </si>
  <si>
    <t>82607 - Tax Exempt Grant Income</t>
  </si>
  <si>
    <t>82608 - Sales Tax Commission Income</t>
  </si>
  <si>
    <t>82609 - Sales Tax Adjustments</t>
  </si>
  <si>
    <t>82610 - Ramp CC Cashback Rewards</t>
  </si>
  <si>
    <t>82615 - Legal Fees - Capital Raise</t>
  </si>
  <si>
    <t>82616 - Other Income</t>
  </si>
  <si>
    <t>82620 - MVT Bucks Income</t>
  </si>
  <si>
    <t>82625 - Unrealized (Gain)/Loss On Investments</t>
  </si>
  <si>
    <t>82630 - Dividend Income</t>
  </si>
  <si>
    <t>82700 - Store Closing Expense</t>
  </si>
  <si>
    <t>83000 - Taxes</t>
  </si>
  <si>
    <t>84000 - (Gain)/Loss On Sale/Disposal Of Assets</t>
  </si>
  <si>
    <t>90100 - Interest Income</t>
  </si>
  <si>
    <t>90200 - Discounts received</t>
  </si>
  <si>
    <t>82300 - Pre-Opening Expenses</t>
  </si>
  <si>
    <t>82301 - Pre-Opening Expenses - Supplies</t>
  </si>
  <si>
    <t>82302 - Pre-Opening Expenses - Other</t>
  </si>
  <si>
    <t>82303 - Pre-Opening Expenses - Payroll</t>
  </si>
  <si>
    <t>82304 - Pre-Opening Expenses - COGS</t>
  </si>
  <si>
    <t>82305 - Pre-Opening Expenses - Travel &amp; Meals</t>
  </si>
  <si>
    <t>82306 - Pre-Opening Expenses - Legal, Permits, &amp; Design Fees</t>
  </si>
  <si>
    <t>82307 - Pre-Opening Expenses - Rent &amp; Utilities</t>
  </si>
  <si>
    <t>82308 - Pre-Opening Expenses - Leases &amp; Subscriptions</t>
  </si>
  <si>
    <t>3 - RASA Rising</t>
  </si>
  <si>
    <t>Cash Flow Trailing 12 Periods</t>
  </si>
  <si>
    <t>YTD</t>
  </si>
  <si>
    <t>Operating</t>
  </si>
  <si>
    <t>COGS</t>
  </si>
  <si>
    <t>Labor Cost</t>
  </si>
  <si>
    <t>Prime Margin</t>
  </si>
  <si>
    <t>Store Level Net</t>
  </si>
  <si>
    <t>Corporate Overhead</t>
  </si>
  <si>
    <t>Depreciation &amp; Amortization</t>
  </si>
  <si>
    <t>Pre-opening expenses</t>
  </si>
  <si>
    <t>Other Income &amp; Expenses</t>
  </si>
  <si>
    <t>Change in Non-Cash Current Assets and Liability</t>
  </si>
  <si>
    <t>Employee Retention Credit</t>
  </si>
  <si>
    <t>Intercompany Accounts</t>
  </si>
  <si>
    <t>Current Asset</t>
  </si>
  <si>
    <t>Cash</t>
  </si>
  <si>
    <t>Accounts Receivable</t>
  </si>
  <si>
    <t>Accounts Receivable - Third Party</t>
  </si>
  <si>
    <t>Nash Clearing</t>
  </si>
  <si>
    <t>Inventory</t>
  </si>
  <si>
    <t>Vendor Credit Expected</t>
  </si>
  <si>
    <t>Prepaid Assets</t>
  </si>
  <si>
    <t>Total Current Asset</t>
  </si>
  <si>
    <t>Current Assets less cash</t>
  </si>
  <si>
    <t>Accounts Payable</t>
  </si>
  <si>
    <t>Current Liabilities</t>
  </si>
  <si>
    <t>Other Changes in Non-Cash Current Assets and Liability</t>
  </si>
  <si>
    <t>Total Change</t>
  </si>
  <si>
    <t>Cash Flow from Operations</t>
  </si>
  <si>
    <t>Investing</t>
  </si>
  <si>
    <t>Preliminary Expenses (B/S) in error</t>
  </si>
  <si>
    <t>Fixed Assets</t>
  </si>
  <si>
    <t>Intangible Assets</t>
  </si>
  <si>
    <t>Fixed Asset</t>
  </si>
  <si>
    <t>Construction in Progress</t>
  </si>
  <si>
    <t>CIP - FF&amp;E</t>
  </si>
  <si>
    <t>CIP - Kitchen Equipment</t>
  </si>
  <si>
    <t>CIP - Smallwares</t>
  </si>
  <si>
    <t>Total CIP - Kitchen Equipment</t>
  </si>
  <si>
    <t>CIP - LHI</t>
  </si>
  <si>
    <t>CIP - Equipment, Misc.</t>
  </si>
  <si>
    <t>Total Construction in Progress</t>
  </si>
  <si>
    <t>Fixed &amp; Intangible Assets</t>
  </si>
  <si>
    <t>Furniture &amp; Fixtures</t>
  </si>
  <si>
    <t>Kitchen Equipment</t>
  </si>
  <si>
    <t>Hoods</t>
  </si>
  <si>
    <t>Smallwares</t>
  </si>
  <si>
    <t>Kitchen Equipment, Misc.</t>
  </si>
  <si>
    <t>Ovens/Cooking Ranges</t>
  </si>
  <si>
    <t>Refrigeration</t>
  </si>
  <si>
    <t>Sinks/Plumbing</t>
  </si>
  <si>
    <t>Tables/Shelves</t>
  </si>
  <si>
    <t>Receiving/Warehousing/Delivery/Tax/Set in Place</t>
  </si>
  <si>
    <t>Total Kitchen Equipment</t>
  </si>
  <si>
    <t>Leasehold Improvements</t>
  </si>
  <si>
    <t>Equipment, Misc.</t>
  </si>
  <si>
    <t>Automobiles</t>
  </si>
  <si>
    <t>Tenant Improvement Allowance</t>
  </si>
  <si>
    <t>Total Fixed Assets</t>
  </si>
  <si>
    <t>Intangible Asset</t>
  </si>
  <si>
    <t>Domain</t>
  </si>
  <si>
    <t>Syndication Costs</t>
  </si>
  <si>
    <t>Lease Acquisition Costs</t>
  </si>
  <si>
    <t>Transaction Fees</t>
  </si>
  <si>
    <t>Total Intangible Asset</t>
  </si>
  <si>
    <t>Total Fixed &amp; Intangible Assets</t>
  </si>
  <si>
    <t>Accumulated Depreciation &amp; Amortization</t>
  </si>
  <si>
    <t>Furniture &amp; Fixtures - Accum. Depreciation</t>
  </si>
  <si>
    <t>Kitchen Equipment - Accum. Depreciation</t>
  </si>
  <si>
    <t>Leasehold Improvements - Accum. Depreciation</t>
  </si>
  <si>
    <t>Equipment, Misc. - Accum. Depreciation</t>
  </si>
  <si>
    <t>Automobiles - Accum. Depreciation</t>
  </si>
  <si>
    <t>Intangible - Accum. Amortization</t>
  </si>
  <si>
    <t>Accumulated Amortization</t>
  </si>
  <si>
    <t>Total Accumulated Depreciation &amp; Amortization</t>
  </si>
  <si>
    <t>Total Fixed Asset</t>
  </si>
  <si>
    <t>Accumulated Dep&amp;A</t>
  </si>
  <si>
    <t>Other Asset</t>
  </si>
  <si>
    <t>Preliminary Expenses</t>
  </si>
  <si>
    <t>M2 Adjustment from Passthrough</t>
  </si>
  <si>
    <t>Investment in VIRA 1 LLC</t>
  </si>
  <si>
    <t>Investment in Rasa Rising</t>
  </si>
  <si>
    <t>Deposits, Other</t>
  </si>
  <si>
    <t>Total Other Asset</t>
  </si>
  <si>
    <t>Other Assets</t>
  </si>
  <si>
    <t>Total Cash Flow from Investing Activities</t>
  </si>
  <si>
    <t>Financing</t>
  </si>
  <si>
    <t>Member Contributions</t>
  </si>
  <si>
    <t>Member's Draw</t>
  </si>
  <si>
    <t>Long Term Liability</t>
  </si>
  <si>
    <t>Tenant Improvement Loan</t>
  </si>
  <si>
    <t>Total Long Term Liability</t>
  </si>
  <si>
    <t>Total Cash Flow from Financing Activities</t>
  </si>
  <si>
    <t>Cash Net Change</t>
  </si>
  <si>
    <t>Cash Beginning Balance</t>
  </si>
  <si>
    <t>Cash Ending Balance</t>
  </si>
  <si>
    <t xml:space="preserve">Sales </t>
  </si>
  <si>
    <t xml:space="preserve">Operating Expense </t>
  </si>
  <si>
    <t xml:space="preserve">Non Controllable Expense </t>
  </si>
  <si>
    <t xml:space="preserve">Corporate Overhead &amp; Other </t>
  </si>
  <si>
    <t xml:space="preserve">Pre-Opening Costs </t>
  </si>
  <si>
    <t xml:space="preserve">Other Income &amp; Expense </t>
  </si>
  <si>
    <t>Current Liability NC</t>
  </si>
  <si>
    <t>NetIncome</t>
  </si>
  <si>
    <t>BS - Summary Trailing 12 Periods</t>
  </si>
  <si>
    <t>Period 9</t>
  </si>
  <si>
    <t>Period 10</t>
  </si>
  <si>
    <t>Period 11</t>
  </si>
  <si>
    <t>Period 12</t>
  </si>
  <si>
    <t>Period 1</t>
  </si>
  <si>
    <t>Period 2</t>
  </si>
  <si>
    <t>Period 3</t>
  </si>
  <si>
    <t>Period 4</t>
  </si>
  <si>
    <t>Period 5</t>
  </si>
  <si>
    <t>Period 6</t>
  </si>
  <si>
    <t>Period 7</t>
  </si>
  <si>
    <t>Period 8</t>
  </si>
  <si>
    <t>ASSETS</t>
  </si>
  <si>
    <t>TOTAL ASSETS</t>
  </si>
  <si>
    <t>LIABILITIES &amp; EQUITY</t>
  </si>
  <si>
    <t>Current Liability</t>
  </si>
  <si>
    <t>Sales Tax Payable</t>
  </si>
  <si>
    <t>Gift Card Current Liability</t>
  </si>
  <si>
    <t>Unearned Income - Future Online Ordering</t>
  </si>
  <si>
    <t>Advance received from Customers</t>
  </si>
  <si>
    <t>Accrued Expenses</t>
  </si>
  <si>
    <t>Tips Payable</t>
  </si>
  <si>
    <t>Tips Payable - DoorDash (White Label)</t>
  </si>
  <si>
    <t>Delivery Fee Payable - Door Dash (White Label)</t>
  </si>
  <si>
    <t>Tips Payable - DeliverThat</t>
  </si>
  <si>
    <t>Tips Payable - First Delivery</t>
  </si>
  <si>
    <t>Tips Payable - Nash</t>
  </si>
  <si>
    <t>Donations Payable</t>
  </si>
  <si>
    <t>Accrued General Insurance</t>
  </si>
  <si>
    <t>VIRA 1 Amex SPG_81003</t>
  </si>
  <si>
    <t>VIRA 1 Amex Platinum_11005</t>
  </si>
  <si>
    <t>VIRA 1 Amex Platinum - Sahil</t>
  </si>
  <si>
    <t>RASA RISING_Amex Platinum_ 51004</t>
  </si>
  <si>
    <t>RASA Indian Grill_Amex SPG_51003</t>
  </si>
  <si>
    <t>RASA Indian Grill_Chase_2167</t>
  </si>
  <si>
    <t>VIRA 1 Capital One</t>
  </si>
  <si>
    <t>RASA RISING_Capital One</t>
  </si>
  <si>
    <t>MVT RAMP</t>
  </si>
  <si>
    <t>National Landing Ramp</t>
  </si>
  <si>
    <t>VIRA1 Ramp</t>
  </si>
  <si>
    <t>RASA Worldwide Ramp</t>
  </si>
  <si>
    <t>Mosaic Ramp</t>
  </si>
  <si>
    <t>Accrued Payroll</t>
  </si>
  <si>
    <t>Accrued Severance</t>
  </si>
  <si>
    <t>Payroll Clearing</t>
  </si>
  <si>
    <t>Payroll 401K Clearing</t>
  </si>
  <si>
    <t>Loan Payable</t>
  </si>
  <si>
    <t>Restaurant Relief Fund</t>
  </si>
  <si>
    <t>Income Tax payable</t>
  </si>
  <si>
    <t>Garnishment Clearing</t>
  </si>
  <si>
    <t>Deduction Liability for Deduction for Overpayment</t>
  </si>
  <si>
    <t>Total Current Liability</t>
  </si>
  <si>
    <t>Total Liabilities</t>
  </si>
  <si>
    <t>Equity</t>
  </si>
  <si>
    <t>Member Equity</t>
  </si>
  <si>
    <t>Retained Earnings</t>
  </si>
  <si>
    <t>YTD Income</t>
  </si>
  <si>
    <t>Total Equity</t>
  </si>
  <si>
    <t>TOTAL LIABILITIES &amp; EQUITY</t>
  </si>
  <si>
    <t>YtdIncome</t>
  </si>
  <si>
    <t>Store Level Financial Summary</t>
  </si>
  <si>
    <t>Locations</t>
  </si>
  <si>
    <t>Revenue</t>
  </si>
  <si>
    <t>Prime Costs</t>
  </si>
  <si>
    <t>Operating Expenses</t>
  </si>
  <si>
    <t>Store Level Pro Forma (60% PC)</t>
  </si>
  <si>
    <t>Corp Overhead</t>
  </si>
  <si>
    <t>Location</t>
  </si>
  <si>
    <t>Avg Weekly Sales</t>
  </si>
  <si>
    <t>PY Sales</t>
  </si>
  <si>
    <t>Comp vs PY</t>
  </si>
  <si>
    <t>COGS %</t>
  </si>
  <si>
    <t>Labor %</t>
  </si>
  <si>
    <t>Prime Cost %</t>
  </si>
  <si>
    <t>Direct Op Exp</t>
  </si>
  <si>
    <t>Rent Exp</t>
  </si>
  <si>
    <t>Store Level Profit %</t>
  </si>
  <si>
    <t>Store Pro Forma 60% Prime Cost $</t>
  </si>
  <si>
    <t>Store Pro Forma 60% Prime Cost %</t>
  </si>
  <si>
    <t>Corp Overhead Expenses</t>
  </si>
  <si>
    <t>Corp Overhead %</t>
  </si>
  <si>
    <t>5 - RASA - National Landin</t>
  </si>
  <si>
    <t>Consolidated 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</si>
</sst>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#,##0.0%"/>
    <numFmt numFmtId="165" formatCode="#,##0.0%;\(#,##0.0%\)"/>
    <numFmt numFmtId="166" formatCode="#,##0.0;\(#,##0.0\)"/>
    <numFmt numFmtId="167" formatCode="_(&quot;$&quot;* #,##0_);_(&quot;$&quot;* \(#,##0\);_(&quot;$&quot;* &quot;-&quot;??_);_(@_)"/>
    <numFmt numFmtId="168" formatCode="0.0%"/>
  </numFmts>
  <fonts count="27" x14ac:knownFonts="1">
    <font>
      <sz val="11"/>
      <color theme="1"/>
      <name val="Calibri"/>
      <family val="2"/>
      <scheme val="minor"/>
    </font>
    <font>
      <b/>
      <sz val="26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696969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name val="Calibri"/>
      <family val="2"/>
      <scheme val="minor"/>
    </font>
    <font>
      <i/>
      <sz val="8"/>
      <name val="Calibri"/>
      <family val="2"/>
      <scheme val="minor"/>
    </font>
    <font>
      <sz val="7"/>
      <color rgb="FF000000"/>
      <name val="Calibri"/>
      <family val="2"/>
      <scheme val="minor"/>
    </font>
    <font>
      <i/>
      <sz val="8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i/>
      <sz val="8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8"/>
      <color theme="1"/>
      <name val="Arial"/>
      <family val="2"/>
    </font>
    <font>
      <b/>
      <sz val="12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i/>
      <sz val="10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B9D7FC"/>
      </patternFill>
    </fill>
    <fill>
      <patternFill patternType="solid">
        <fgColor rgb="FF052DFA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auto="1"/>
      </bottom>
      <diagonal/>
    </border>
    <border>
      <left style="medium">
        <color indexed="64"/>
      </left>
      <right style="dashed">
        <color auto="1"/>
      </right>
      <top style="medium">
        <color indexed="64"/>
      </top>
      <bottom style="dashed">
        <color auto="1"/>
      </bottom>
      <diagonal/>
    </border>
    <border>
      <left style="dashed">
        <color auto="1"/>
      </left>
      <right style="medium">
        <color indexed="64"/>
      </right>
      <top style="medium">
        <color indexed="64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indexed="64"/>
      </top>
      <bottom style="dashed">
        <color auto="1"/>
      </bottom>
      <diagonal/>
    </border>
    <border>
      <left/>
      <right style="dashed">
        <color auto="1"/>
      </right>
      <top style="medium">
        <color indexed="64"/>
      </top>
      <bottom style="dashed">
        <color auto="1"/>
      </bottom>
      <diagonal/>
    </border>
    <border>
      <left style="medium">
        <color indexed="64"/>
      </left>
      <right style="medium">
        <color indexed="64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medium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 style="medium">
        <color indexed="64"/>
      </top>
      <bottom style="medium">
        <color indexed="64"/>
      </bottom>
      <diagonal/>
    </border>
    <border>
      <left style="dashed">
        <color auto="1"/>
      </left>
      <right style="medium">
        <color auto="1"/>
      </right>
      <top style="medium">
        <color indexed="64"/>
      </top>
      <bottom style="medium">
        <color indexed="64"/>
      </bottom>
      <diagonal/>
    </border>
    <border>
      <left style="dashed">
        <color auto="1"/>
      </left>
      <right style="dashed">
        <color auto="1"/>
      </right>
      <top style="medium">
        <color indexed="64"/>
      </top>
      <bottom style="medium">
        <color indexed="64"/>
      </bottom>
      <diagonal/>
    </border>
    <border>
      <left/>
      <right style="dashed">
        <color auto="1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146">
    <xf numFmtId="0" fontId="0" fillId="0" borderId="0" xfId="0"/>
    <xf numFmtId="0" fontId="6" fillId="0" borderId="0" xfId="0" applyFont="1" applyAlignment="1">
      <alignment horizontal="left" vertical="center" wrapText="1"/>
    </xf>
    <xf numFmtId="39" fontId="6" fillId="0" borderId="0" xfId="0" applyNumberFormat="1" applyFont="1" applyAlignment="1">
      <alignment vertical="center"/>
    </xf>
    <xf numFmtId="165" fontId="7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 indent="1"/>
    </xf>
    <xf numFmtId="39" fontId="4" fillId="0" borderId="0" xfId="0" applyNumberFormat="1" applyFont="1" applyAlignment="1">
      <alignment vertical="center"/>
    </xf>
    <xf numFmtId="165" fontId="8" fillId="0" borderId="0" xfId="0" applyNumberFormat="1" applyFont="1" applyAlignment="1">
      <alignment horizontal="right" vertical="center"/>
    </xf>
    <xf numFmtId="0" fontId="4" fillId="0" borderId="0" xfId="0" applyFont="1" applyAlignment="1">
      <alignment vertical="center"/>
    </xf>
    <xf numFmtId="39" fontId="4" fillId="0" borderId="0" xfId="0" applyNumberFormat="1" applyFont="1" applyAlignment="1">
      <alignment horizontal="right" vertical="center"/>
    </xf>
    <xf numFmtId="39" fontId="6" fillId="0" borderId="0" xfId="0" applyNumberFormat="1" applyFont="1" applyAlignment="1">
      <alignment horizontal="left" vertical="center" wrapText="1"/>
    </xf>
    <xf numFmtId="39" fontId="6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 vertical="center" wrapText="1"/>
    </xf>
    <xf numFmtId="39" fontId="9" fillId="0" borderId="0" xfId="0" applyNumberFormat="1" applyFont="1" applyAlignment="1">
      <alignment vertical="center"/>
    </xf>
    <xf numFmtId="165" fontId="10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9" fontId="3" fillId="0" borderId="0" xfId="0" applyNumberFormat="1" applyFont="1" applyAlignment="1">
      <alignment horizontal="left" vertical="center" wrapText="1"/>
    </xf>
    <xf numFmtId="39" fontId="3" fillId="0" borderId="0" xfId="0" applyNumberFormat="1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39" fontId="3" fillId="0" borderId="0" xfId="0" applyNumberFormat="1" applyFont="1" applyAlignment="1">
      <alignment vertical="center"/>
    </xf>
    <xf numFmtId="39" fontId="11" fillId="0" borderId="0" xfId="0" applyNumberFormat="1" applyFont="1" applyAlignment="1">
      <alignment horizontal="left" vertical="center" wrapText="1"/>
    </xf>
    <xf numFmtId="39" fontId="11" fillId="0" borderId="0" xfId="0" applyNumberFormat="1" applyFont="1" applyAlignment="1">
      <alignment horizontal="right" vertical="center"/>
    </xf>
    <xf numFmtId="165" fontId="12" fillId="0" borderId="0" xfId="0" applyNumberFormat="1" applyFont="1" applyAlignment="1">
      <alignment horizontal="right" vertical="center"/>
    </xf>
    <xf numFmtId="39" fontId="11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166" fontId="8" fillId="0" borderId="0" xfId="0" applyNumberFormat="1" applyFont="1" applyAlignment="1">
      <alignment vertical="center"/>
    </xf>
    <xf numFmtId="0" fontId="4" fillId="0" borderId="0" xfId="0" applyFont="1"/>
    <xf numFmtId="0" fontId="6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2"/>
    </xf>
    <xf numFmtId="0" fontId="6" fillId="0" borderId="0" xfId="0" applyFont="1" applyAlignment="1">
      <alignment horizontal="left" vertical="center" wrapText="1" indent="2"/>
    </xf>
    <xf numFmtId="0" fontId="4" fillId="0" borderId="0" xfId="0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2"/>
    </xf>
    <xf numFmtId="0" fontId="6" fillId="0" borderId="0" xfId="0" applyFont="1" applyAlignment="1">
      <alignment horizontal="left" vertical="center" wrapText="1" indent="3"/>
    </xf>
    <xf numFmtId="0" fontId="4" fillId="0" borderId="0" xfId="0" applyFont="1" applyAlignment="1">
      <alignment horizontal="left" vertical="center" wrapText="1" indent="4"/>
    </xf>
    <xf numFmtId="39" fontId="6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1"/>
    </xf>
    <xf numFmtId="165" fontId="12" fillId="0" borderId="0" xfId="0" applyNumberFormat="1" applyFont="1" applyAlignment="1">
      <alignment vertical="center"/>
    </xf>
    <xf numFmtId="39" fontId="11" fillId="0" borderId="1" xfId="0" applyNumberFormat="1" applyFont="1" applyBorder="1" applyAlignment="1">
      <alignment horizontal="right" vertical="center"/>
    </xf>
    <xf numFmtId="165" fontId="12" fillId="0" borderId="1" xfId="0" applyNumberFormat="1" applyFont="1" applyBorder="1" applyAlignment="1">
      <alignment horizontal="right" vertical="center"/>
    </xf>
    <xf numFmtId="39" fontId="3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39" fontId="11" fillId="0" borderId="2" xfId="0" applyNumberFormat="1" applyFont="1" applyBorder="1" applyAlignment="1">
      <alignment horizontal="right" vertical="center"/>
    </xf>
    <xf numFmtId="165" fontId="12" fillId="0" borderId="2" xfId="0" applyNumberFormat="1" applyFont="1" applyBorder="1" applyAlignment="1">
      <alignment horizontal="right" vertical="center"/>
    </xf>
    <xf numFmtId="0" fontId="15" fillId="0" borderId="0" xfId="0" applyFont="1" applyAlignment="1">
      <alignment horizontal="left" vertical="center" wrapText="1"/>
    </xf>
    <xf numFmtId="39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9" fontId="11" fillId="0" borderId="3" xfId="0" applyNumberFormat="1" applyFont="1" applyBorder="1" applyAlignment="1">
      <alignment horizontal="right" vertical="center"/>
    </xf>
    <xf numFmtId="165" fontId="12" fillId="0" borderId="3" xfId="0" applyNumberFormat="1" applyFont="1" applyBorder="1" applyAlignment="1">
      <alignment horizontal="right" vertical="center"/>
    </xf>
    <xf numFmtId="39" fontId="4" fillId="0" borderId="0" xfId="0" applyNumberFormat="1" applyFont="1" applyAlignment="1">
      <alignment horizontal="left" vertical="center" wrapText="1"/>
    </xf>
    <xf numFmtId="4" fontId="6" fillId="0" borderId="0" xfId="0" applyNumberFormat="1" applyFont="1" applyAlignment="1">
      <alignment vertical="center"/>
    </xf>
    <xf numFmtId="4" fontId="4" fillId="0" borderId="0" xfId="0" applyNumberFormat="1" applyFont="1" applyAlignment="1">
      <alignment vertical="center"/>
    </xf>
    <xf numFmtId="4" fontId="6" fillId="0" borderId="0" xfId="0" applyNumberFormat="1" applyFont="1" applyAlignment="1">
      <alignment horizontal="left" vertical="center" wrapText="1"/>
    </xf>
    <xf numFmtId="4" fontId="6" fillId="0" borderId="0" xfId="0" applyNumberFormat="1" applyFont="1" applyAlignment="1">
      <alignment horizontal="right" vertical="center"/>
    </xf>
    <xf numFmtId="4" fontId="3" fillId="0" borderId="0" xfId="0" applyNumberFormat="1" applyFont="1" applyAlignment="1">
      <alignment horizontal="left" vertical="center" wrapText="1"/>
    </xf>
    <xf numFmtId="4" fontId="3" fillId="0" borderId="0" xfId="0" applyNumberFormat="1" applyFont="1" applyAlignment="1">
      <alignment horizontal="right" vertical="center"/>
    </xf>
    <xf numFmtId="4" fontId="3" fillId="0" borderId="0" xfId="0" applyNumberFormat="1" applyFont="1" applyAlignment="1">
      <alignment vertical="center"/>
    </xf>
    <xf numFmtId="4" fontId="4" fillId="0" borderId="0" xfId="0" applyNumberFormat="1" applyFont="1" applyAlignment="1">
      <alignment horizontal="left" vertical="center" wrapText="1" indent="1"/>
    </xf>
    <xf numFmtId="4" fontId="4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center" vertical="center" wrapText="1"/>
    </xf>
    <xf numFmtId="4" fontId="13" fillId="0" borderId="0" xfId="0" applyNumberFormat="1" applyFont="1" applyAlignment="1">
      <alignment horizontal="center" vertical="center" wrapText="1"/>
    </xf>
    <xf numFmtId="4" fontId="14" fillId="3" borderId="0" xfId="0" applyNumberFormat="1" applyFont="1" applyFill="1" applyAlignment="1">
      <alignment horizontal="center" vertical="center" wrapText="1"/>
    </xf>
    <xf numFmtId="164" fontId="14" fillId="3" borderId="0" xfId="0" applyNumberFormat="1" applyFont="1" applyFill="1" applyAlignment="1">
      <alignment horizontal="center" vertical="center" wrapText="1"/>
    </xf>
    <xf numFmtId="0" fontId="17" fillId="0" borderId="0" xfId="0" applyFont="1"/>
    <xf numFmtId="0" fontId="18" fillId="0" borderId="0" xfId="0" applyFont="1" applyAlignment="1">
      <alignment horizontal="center"/>
    </xf>
    <xf numFmtId="4" fontId="18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4" fontId="20" fillId="0" borderId="0" xfId="0" applyNumberFormat="1" applyFont="1" applyAlignment="1">
      <alignment vertical="center" wrapText="1" indent="2"/>
    </xf>
    <xf numFmtId="0" fontId="21" fillId="0" borderId="0" xfId="0" applyFont="1" applyAlignment="1">
      <alignment vertical="center" wrapText="1" indent="3"/>
    </xf>
    <xf numFmtId="0" fontId="17" fillId="0" borderId="0" xfId="0" applyFont="1" applyAlignment="1">
      <alignment wrapText="1"/>
    </xf>
    <xf numFmtId="0" fontId="22" fillId="0" borderId="0" xfId="0" applyFont="1" applyAlignment="1">
      <alignment vertical="top" wrapText="1" readingOrder="1"/>
    </xf>
    <xf numFmtId="0" fontId="23" fillId="0" borderId="0" xfId="0" applyFont="1" applyAlignment="1">
      <alignment vertical="top" wrapText="1" indent="1" readingOrder="1"/>
    </xf>
    <xf numFmtId="4" fontId="22" fillId="4" borderId="0" xfId="0" applyNumberFormat="1" applyFont="1" applyFill="1" applyAlignment="1">
      <alignment vertical="center" wrapText="1" indent="2"/>
    </xf>
    <xf numFmtId="0" fontId="17" fillId="5" borderId="0" xfId="0" applyFont="1" applyFill="1" applyAlignment="1">
      <alignment wrapText="1"/>
    </xf>
    <xf numFmtId="0" fontId="17" fillId="0" borderId="4" xfId="0" applyFont="1" applyBorder="1"/>
    <xf numFmtId="0" fontId="24" fillId="6" borderId="5" xfId="0" applyFont="1" applyFill="1" applyBorder="1" applyAlignment="1">
      <alignment horizontal="centerContinuous"/>
    </xf>
    <xf numFmtId="0" fontId="24" fillId="6" borderId="6" xfId="0" applyFont="1" applyFill="1" applyBorder="1" applyAlignment="1">
      <alignment horizontal="centerContinuous"/>
    </xf>
    <xf numFmtId="0" fontId="24" fillId="6" borderId="7" xfId="0" applyFont="1" applyFill="1" applyBorder="1" applyAlignment="1">
      <alignment horizontal="centerContinuous"/>
    </xf>
    <xf numFmtId="0" fontId="24" fillId="7" borderId="5" xfId="0" applyFont="1" applyFill="1" applyBorder="1" applyAlignment="1">
      <alignment horizontal="centerContinuous"/>
    </xf>
    <xf numFmtId="0" fontId="24" fillId="7" borderId="7" xfId="0" applyFont="1" applyFill="1" applyBorder="1" applyAlignment="1">
      <alignment horizontal="centerContinuous"/>
    </xf>
    <xf numFmtId="0" fontId="24" fillId="7" borderId="6" xfId="0" applyFont="1" applyFill="1" applyBorder="1" applyAlignment="1">
      <alignment horizontal="centerContinuous"/>
    </xf>
    <xf numFmtId="0" fontId="24" fillId="8" borderId="5" xfId="0" applyFont="1" applyFill="1" applyBorder="1" applyAlignment="1">
      <alignment horizontal="center"/>
    </xf>
    <xf numFmtId="0" fontId="24" fillId="8" borderId="6" xfId="0" applyFont="1" applyFill="1" applyBorder="1" applyAlignment="1">
      <alignment horizontal="center"/>
    </xf>
    <xf numFmtId="0" fontId="24" fillId="9" borderId="5" xfId="0" applyFont="1" applyFill="1" applyBorder="1" applyAlignment="1">
      <alignment horizontal="centerContinuous"/>
    </xf>
    <xf numFmtId="0" fontId="24" fillId="9" borderId="6" xfId="0" applyFont="1" applyFill="1" applyBorder="1" applyAlignment="1">
      <alignment horizontal="centerContinuous"/>
    </xf>
    <xf numFmtId="0" fontId="24" fillId="10" borderId="5" xfId="0" applyFont="1" applyFill="1" applyBorder="1" applyAlignment="1">
      <alignment horizontal="centerContinuous"/>
    </xf>
    <xf numFmtId="0" fontId="24" fillId="10" borderId="6" xfId="0" applyFont="1" applyFill="1" applyBorder="1" applyAlignment="1">
      <alignment horizontal="centerContinuous"/>
    </xf>
    <xf numFmtId="0" fontId="24" fillId="11" borderId="7" xfId="0" applyFont="1" applyFill="1" applyBorder="1" applyAlignment="1">
      <alignment horizontal="center" vertical="center"/>
    </xf>
    <xf numFmtId="0" fontId="24" fillId="11" borderId="6" xfId="0" applyFont="1" applyFill="1" applyBorder="1" applyAlignment="1">
      <alignment horizontal="center" vertical="center"/>
    </xf>
    <xf numFmtId="0" fontId="24" fillId="12" borderId="8" xfId="0" applyFont="1" applyFill="1" applyBorder="1" applyAlignment="1">
      <alignment horizontal="center" wrapText="1"/>
    </xf>
    <xf numFmtId="0" fontId="25" fillId="13" borderId="5" xfId="0" applyFont="1" applyFill="1" applyBorder="1" applyAlignment="1">
      <alignment horizontal="center" vertical="center" wrapText="1"/>
    </xf>
    <xf numFmtId="0" fontId="25" fillId="13" borderId="6" xfId="0" applyFont="1" applyFill="1" applyBorder="1" applyAlignment="1">
      <alignment horizontal="center" vertical="center" wrapText="1"/>
    </xf>
    <xf numFmtId="0" fontId="25" fillId="13" borderId="7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5" fillId="14" borderId="7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5" fillId="15" borderId="5" xfId="0" applyFont="1" applyFill="1" applyBorder="1" applyAlignment="1">
      <alignment horizontal="center" vertical="center" wrapText="1"/>
    </xf>
    <xf numFmtId="0" fontId="25" fillId="15" borderId="6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16" borderId="6" xfId="0" applyFont="1" applyFill="1" applyBorder="1" applyAlignment="1">
      <alignment horizontal="center" vertical="center" wrapText="1"/>
    </xf>
    <xf numFmtId="0" fontId="25" fillId="17" borderId="5" xfId="0" applyFont="1" applyFill="1" applyBorder="1" applyAlignment="1">
      <alignment horizontal="center" vertical="center" wrapText="1"/>
    </xf>
    <xf numFmtId="0" fontId="25" fillId="17" borderId="6" xfId="0" applyFont="1" applyFill="1" applyBorder="1" applyAlignment="1">
      <alignment horizontal="center" vertical="center" wrapText="1"/>
    </xf>
    <xf numFmtId="0" fontId="25" fillId="18" borderId="7" xfId="0" applyFont="1" applyFill="1" applyBorder="1" applyAlignment="1">
      <alignment horizontal="center" vertical="center" wrapText="1"/>
    </xf>
    <xf numFmtId="0" fontId="25" fillId="18" borderId="6" xfId="0" applyFont="1" applyFill="1" applyBorder="1" applyAlignment="1">
      <alignment horizontal="center" vertical="center" wrapText="1"/>
    </xf>
    <xf numFmtId="0" fontId="21" fillId="0" borderId="0" xfId="0" applyFont="1"/>
    <xf numFmtId="4" fontId="21" fillId="0" borderId="0" xfId="0" applyNumberFormat="1" applyFont="1" applyAlignment="1">
      <alignment horizontal="left" vertical="center" wrapText="1"/>
    </xf>
    <xf numFmtId="167" fontId="17" fillId="19" borderId="9" xfId="1" applyNumberFormat="1" applyFont="1" applyFill="1" applyBorder="1" applyAlignment="1">
      <alignment horizontal="center" vertical="center"/>
    </xf>
    <xf numFmtId="167" fontId="17" fillId="19" borderId="10" xfId="1" applyNumberFormat="1" applyFont="1" applyFill="1" applyBorder="1" applyAlignment="1">
      <alignment horizontal="center" vertical="center"/>
    </xf>
    <xf numFmtId="167" fontId="17" fillId="19" borderId="11" xfId="1" applyNumberFormat="1" applyFont="1" applyFill="1" applyBorder="1" applyAlignment="1">
      <alignment horizontal="center" vertical="center"/>
    </xf>
    <xf numFmtId="168" fontId="17" fillId="19" borderId="11" xfId="2" applyNumberFormat="1" applyFont="1" applyFill="1" applyBorder="1" applyAlignment="1">
      <alignment horizontal="center" vertical="center"/>
    </xf>
    <xf numFmtId="168" fontId="17" fillId="19" borderId="10" xfId="2" applyNumberFormat="1" applyFont="1" applyFill="1" applyBorder="1" applyAlignment="1">
      <alignment horizontal="center" vertical="center"/>
    </xf>
    <xf numFmtId="168" fontId="17" fillId="19" borderId="12" xfId="2" applyNumberFormat="1" applyFont="1" applyFill="1" applyBorder="1" applyAlignment="1">
      <alignment horizontal="center" vertical="center"/>
    </xf>
    <xf numFmtId="167" fontId="17" fillId="19" borderId="13" xfId="1" applyNumberFormat="1" applyFont="1" applyFill="1" applyBorder="1" applyAlignment="1">
      <alignment horizontal="center" vertical="center"/>
    </xf>
    <xf numFmtId="167" fontId="17" fillId="19" borderId="14" xfId="1" applyNumberFormat="1" applyFont="1" applyFill="1" applyBorder="1" applyAlignment="1">
      <alignment horizontal="center" vertical="center"/>
    </xf>
    <xf numFmtId="167" fontId="17" fillId="19" borderId="15" xfId="1" applyNumberFormat="1" applyFont="1" applyFill="1" applyBorder="1" applyAlignment="1">
      <alignment horizontal="center" vertical="center"/>
    </xf>
    <xf numFmtId="167" fontId="17" fillId="19" borderId="16" xfId="1" applyNumberFormat="1" applyFont="1" applyFill="1" applyBorder="1" applyAlignment="1">
      <alignment horizontal="center" vertical="center"/>
    </xf>
    <xf numFmtId="168" fontId="17" fillId="19" borderId="16" xfId="2" applyNumberFormat="1" applyFont="1" applyFill="1" applyBorder="1" applyAlignment="1">
      <alignment horizontal="center" vertical="center"/>
    </xf>
    <xf numFmtId="168" fontId="17" fillId="19" borderId="15" xfId="2" applyNumberFormat="1" applyFont="1" applyFill="1" applyBorder="1" applyAlignment="1">
      <alignment horizontal="center" vertical="center"/>
    </xf>
    <xf numFmtId="168" fontId="17" fillId="19" borderId="17" xfId="2" applyNumberFormat="1" applyFont="1" applyFill="1" applyBorder="1" applyAlignment="1">
      <alignment horizontal="center" vertical="center"/>
    </xf>
    <xf numFmtId="167" fontId="17" fillId="19" borderId="18" xfId="1" applyNumberFormat="1" applyFont="1" applyFill="1" applyBorder="1" applyAlignment="1">
      <alignment horizontal="center" vertical="center"/>
    </xf>
    <xf numFmtId="167" fontId="17" fillId="19" borderId="19" xfId="1" applyNumberFormat="1" applyFont="1" applyFill="1" applyBorder="1" applyAlignment="1">
      <alignment horizontal="center" vertical="center"/>
    </xf>
    <xf numFmtId="167" fontId="17" fillId="19" borderId="20" xfId="1" applyNumberFormat="1" applyFont="1" applyFill="1" applyBorder="1" applyAlignment="1">
      <alignment horizontal="center" vertical="center"/>
    </xf>
    <xf numFmtId="168" fontId="17" fillId="19" borderId="20" xfId="2" applyNumberFormat="1" applyFont="1" applyFill="1" applyBorder="1" applyAlignment="1">
      <alignment horizontal="center" vertical="center"/>
    </xf>
    <xf numFmtId="168" fontId="17" fillId="19" borderId="19" xfId="2" applyNumberFormat="1" applyFont="1" applyFill="1" applyBorder="1" applyAlignment="1">
      <alignment horizontal="center" vertical="center"/>
    </xf>
    <xf numFmtId="168" fontId="17" fillId="19" borderId="21" xfId="2" applyNumberFormat="1" applyFont="1" applyFill="1" applyBorder="1" applyAlignment="1">
      <alignment horizontal="center" vertical="center"/>
    </xf>
    <xf numFmtId="167" fontId="17" fillId="19" borderId="22" xfId="1" applyNumberFormat="1" applyFont="1" applyFill="1" applyBorder="1" applyAlignment="1">
      <alignment horizontal="center" vertical="center"/>
    </xf>
    <xf numFmtId="44" fontId="17" fillId="19" borderId="19" xfId="1" applyFont="1" applyFill="1" applyBorder="1" applyAlignment="1">
      <alignment horizontal="center" vertical="center"/>
    </xf>
    <xf numFmtId="9" fontId="17" fillId="19" borderId="20" xfId="2" applyFont="1" applyFill="1" applyBorder="1" applyAlignment="1">
      <alignment horizontal="center" vertical="center"/>
    </xf>
    <xf numFmtId="4" fontId="26" fillId="16" borderId="8" xfId="0" applyNumberFormat="1" applyFont="1" applyFill="1" applyBorder="1" applyAlignment="1">
      <alignment horizontal="center" vertical="center" wrapText="1"/>
    </xf>
    <xf numFmtId="167" fontId="17" fillId="16" borderId="23" xfId="1" applyNumberFormat="1" applyFont="1" applyFill="1" applyBorder="1" applyAlignment="1">
      <alignment horizontal="center" vertical="center"/>
    </xf>
    <xf numFmtId="167" fontId="17" fillId="16" borderId="24" xfId="1" applyNumberFormat="1" applyFont="1" applyFill="1" applyBorder="1" applyAlignment="1">
      <alignment horizontal="center" vertical="center"/>
    </xf>
    <xf numFmtId="168" fontId="17" fillId="16" borderId="24" xfId="2" applyNumberFormat="1" applyFont="1" applyFill="1" applyBorder="1" applyAlignment="1">
      <alignment horizontal="center" vertical="center"/>
    </xf>
    <xf numFmtId="168" fontId="17" fillId="16" borderId="23" xfId="2" applyNumberFormat="1" applyFont="1" applyFill="1" applyBorder="1" applyAlignment="1">
      <alignment horizontal="center" vertical="center"/>
    </xf>
    <xf numFmtId="168" fontId="17" fillId="16" borderId="25" xfId="2" applyNumberFormat="1" applyFont="1" applyFill="1" applyBorder="1" applyAlignment="1">
      <alignment horizontal="center" vertical="center"/>
    </xf>
    <xf numFmtId="167" fontId="17" fillId="16" borderId="26" xfId="1" applyNumberFormat="1" applyFont="1" applyFill="1" applyBorder="1" applyAlignment="1">
      <alignment horizontal="center" vertical="center"/>
    </xf>
    <xf numFmtId="44" fontId="17" fillId="0" borderId="0" xfId="0" applyNumberFormat="1" applyFont="1"/>
    <xf numFmtId="167" fontId="17" fillId="0" borderId="0" xfId="0" applyNumberFormat="1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598170</xdr:colOff>
      <xdr:row>0</xdr:row>
      <xdr:rowOff>0</xdr:rowOff>
    </xdr:from>
    <xdr:to>
      <xdr:col>5</xdr:col>
      <xdr:colOff>188595</xdr:colOff>
      <xdr:row>4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CB603C-561D-43D9-9207-39625FC95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170" y="0"/>
          <a:ext cx="1826895" cy="9448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F955E-0EC0-4C1A-B80A-50E7E4AD493B}">
  <sheetPr>
    <pageSetUpPr fitToPage="1"/>
  </sheetPr>
  <dimension ref="A2:U20"/>
  <sheetViews>
    <sheetView showGridLines="0" tabSelected="1" topLeftCell="D1" zoomScaleNormal="100" workbookViewId="0">
      <selection activeCell="G18" sqref="G18"/>
    </sheetView>
  </sheetViews>
  <sheetFormatPr defaultColWidth="8.88671875" defaultRowHeight="13.2" outlineLevelRow="1" outlineLevelCol="1" x14ac:dyDescent="0.25"/>
  <cols>
    <col min="1" max="1" width="23.21875" style="72" hidden="1" customWidth="1" outlineLevel="1"/>
    <col min="2" max="2" width="9.44140625" style="72" hidden="1" customWidth="1" outlineLevel="1"/>
    <col min="3" max="3" width="21.44140625" style="72" hidden="1" customWidth="1" outlineLevel="1"/>
    <col min="4" max="4" width="22.77734375" style="72" bestFit="1" customWidth="1" collapsed="1"/>
    <col min="5" max="5" width="9.88671875" style="72" bestFit="1" customWidth="1"/>
    <col min="6" max="6" width="9.77734375" style="72" bestFit="1" customWidth="1"/>
    <col min="7" max="7" width="9.88671875" style="72" bestFit="1" customWidth="1"/>
    <col min="8" max="8" width="7.6640625" style="72" bestFit="1" customWidth="1"/>
    <col min="9" max="9" width="10" style="72" bestFit="1" customWidth="1"/>
    <col min="10" max="10" width="8.77734375" style="72" bestFit="1" customWidth="1"/>
    <col min="11" max="11" width="6.33203125" style="72" bestFit="1" customWidth="1"/>
    <col min="12" max="13" width="9.6640625" style="72" bestFit="1" customWidth="1"/>
    <col min="14" max="14" width="10.88671875" style="72" customWidth="1"/>
    <col min="15" max="15" width="7.6640625" style="72" bestFit="1" customWidth="1"/>
    <col min="16" max="16" width="30.44140625" style="72" hidden="1" customWidth="1"/>
    <col min="17" max="17" width="13.77734375" style="72" hidden="1" customWidth="1"/>
    <col min="18" max="19" width="13.109375" style="72" bestFit="1" customWidth="1"/>
    <col min="20" max="20" width="11.88671875" style="72" bestFit="1" customWidth="1"/>
    <col min="21" max="21" width="27.109375" style="72" bestFit="1" customWidth="1"/>
    <col min="22" max="16384" width="8.88671875" style="72"/>
  </cols>
  <sheetData>
    <row r="2" spans="1:21" ht="22.8" x14ac:dyDescent="0.4">
      <c r="D2" s="73" t="s">
        <v>958</v>
      </c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</row>
    <row r="3" spans="1:21" ht="22.8" x14ac:dyDescent="0.4">
      <c r="D3" s="74" t="str" cm="1">
        <f t="array" aca="1" ref="D3" ca="1">SUBSTITUTE(SUBSTITUTE(INDIRECT("'"&amp;$D$5&amp;" (2)'!AI5"),"PTD ","P"),", "," FY")</f>
        <v>P8 FY2026</v>
      </c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</row>
    <row r="4" spans="1:21" ht="15.6" x14ac:dyDescent="0.3"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</row>
    <row r="5" spans="1:21" ht="52.8" hidden="1" outlineLevel="1" x14ac:dyDescent="0.25">
      <c r="C5" s="72" t="s">
        <v>959</v>
      </c>
      <c r="D5" s="72" t="s">
        <v>2</v>
      </c>
      <c r="E5" s="76" t="s">
        <v>14</v>
      </c>
      <c r="F5" s="77">
        <v>4</v>
      </c>
      <c r="G5" s="76" t="s">
        <v>14</v>
      </c>
      <c r="H5" s="77"/>
      <c r="I5" s="76" t="s">
        <v>15</v>
      </c>
      <c r="J5" s="78" t="s">
        <v>17</v>
      </c>
      <c r="K5" s="78" t="s">
        <v>18</v>
      </c>
      <c r="L5" s="79" t="s">
        <v>29</v>
      </c>
      <c r="M5" s="80" t="s">
        <v>32</v>
      </c>
      <c r="N5" s="79" t="s">
        <v>34</v>
      </c>
      <c r="O5" s="79" t="s">
        <v>34</v>
      </c>
      <c r="P5" s="81"/>
      <c r="Q5" s="82"/>
      <c r="R5" s="82" t="s">
        <v>61</v>
      </c>
      <c r="S5" s="82" t="s">
        <v>61</v>
      </c>
    </row>
    <row r="6" spans="1:21" ht="13.8" collapsed="1" thickBot="1" x14ac:dyDescent="0.3">
      <c r="E6" s="83"/>
      <c r="F6" s="83"/>
    </row>
    <row r="7" spans="1:21" ht="14.4" customHeight="1" thickBot="1" x14ac:dyDescent="0.3">
      <c r="E7" s="84" t="s">
        <v>960</v>
      </c>
      <c r="F7" s="85"/>
      <c r="G7" s="86"/>
      <c r="H7" s="86"/>
      <c r="I7" s="87" t="s">
        <v>961</v>
      </c>
      <c r="J7" s="88"/>
      <c r="K7" s="89"/>
      <c r="L7" s="90" t="s">
        <v>962</v>
      </c>
      <c r="M7" s="91"/>
      <c r="N7" s="92" t="s">
        <v>368</v>
      </c>
      <c r="O7" s="93"/>
      <c r="P7" s="94" t="s">
        <v>963</v>
      </c>
      <c r="Q7" s="95"/>
      <c r="R7" s="96" t="s">
        <v>964</v>
      </c>
      <c r="S7" s="97"/>
    </row>
    <row r="8" spans="1:21" s="78" customFormat="1" ht="36.6" thickBot="1" x14ac:dyDescent="0.3">
      <c r="D8" s="98" t="s">
        <v>965</v>
      </c>
      <c r="E8" s="99" t="s">
        <v>14</v>
      </c>
      <c r="F8" s="100" t="s">
        <v>966</v>
      </c>
      <c r="G8" s="101" t="s">
        <v>967</v>
      </c>
      <c r="H8" s="101" t="s">
        <v>968</v>
      </c>
      <c r="I8" s="102" t="s">
        <v>969</v>
      </c>
      <c r="J8" s="103" t="s">
        <v>970</v>
      </c>
      <c r="K8" s="104" t="s">
        <v>971</v>
      </c>
      <c r="L8" s="105" t="s">
        <v>972</v>
      </c>
      <c r="M8" s="106" t="s">
        <v>973</v>
      </c>
      <c r="N8" s="107" t="s">
        <v>368</v>
      </c>
      <c r="O8" s="108" t="s">
        <v>974</v>
      </c>
      <c r="P8" s="109" t="s">
        <v>975</v>
      </c>
      <c r="Q8" s="110" t="s">
        <v>976</v>
      </c>
      <c r="R8" s="111" t="s">
        <v>977</v>
      </c>
      <c r="S8" s="112" t="s">
        <v>978</v>
      </c>
      <c r="U8" s="72"/>
    </row>
    <row r="9" spans="1:21" ht="15.9" customHeight="1" x14ac:dyDescent="0.25">
      <c r="A9" s="113" t="s">
        <v>428</v>
      </c>
      <c r="B9" s="113" t="s">
        <v>80</v>
      </c>
      <c r="C9" s="114" t="s">
        <v>4</v>
      </c>
      <c r="D9" s="115" t="str">
        <f t="shared" ref="D9:D14" si="0">C9</f>
        <v>RASA - Ballpark</v>
      </c>
      <c r="E9" s="116">
        <f t="shared" ref="E9:E14" ca="1" si="1">INDEX(INDIRECT($D$5&amp;"!$1:$1048576"),MATCH(E$5,INDIRECT($D$5&amp;"!$A:$A"),0),MATCH($D9,INDIRECT($D$5&amp;"!$5:$5"),0))</f>
        <v>0</v>
      </c>
      <c r="F9" s="117">
        <f t="shared" ref="F9:F15" ca="1" si="2">+E9/$F$5</f>
        <v>0</v>
      </c>
      <c r="G9" s="116">
        <f ca="1">INDEX(
INDIRECT("'"&amp;$A9&amp;"'!$1:$1048576"),
MATCH($G$5,INDIRECT("'"&amp;$A9&amp;"'!$A:$A"),0),
MATCH($B9,INDIRECT("'"&amp;$A9&amp;"'!$5:$5"),0))</f>
        <v>76260.460000000006</v>
      </c>
      <c r="H9" s="118">
        <f ca="1">IFERROR(SUM(E9-G9)/G9,"")</f>
        <v>-1</v>
      </c>
      <c r="I9" s="119" t="str" cm="1">
        <f t="array" aca="1" ref="I9" ca="1">IFERROR(INDEX(INDIRECT($D$5&amp;"!$1:$1048576"),MATCH(I$5,INDIRECT($D$5&amp;"!$A:$A"),0),MATCH($D9,INDIRECT($D$5&amp;"!$5:$5"),0)+1),"00.00%")</f>
        <v>NA</v>
      </c>
      <c r="J9" s="120" t="str" cm="1">
        <f t="array" aca="1" ref="J9" ca="1">IFERROR(INDEX(INDIRECT($D$5&amp;"!$1:$1048576"),MATCH(J$5,INDIRECT($D$5&amp;"!$A:$A"),0),MATCH($D9,INDIRECT($D$5&amp;"!$5:$5"),0)+1),"00.00%")</f>
        <v>NA</v>
      </c>
      <c r="K9" s="118">
        <f t="shared" ref="K9:K15" ca="1" si="3">IFERROR(J9+I9,0)</f>
        <v>0</v>
      </c>
      <c r="L9" s="119" t="str" cm="1">
        <f t="array" aca="1" ref="L9" ca="1">IFERROR(INDEX(INDIRECT($D$5&amp;"!$1:$1048576"),MATCH(L$5,INDIRECT($D$5&amp;"!$A:$A"),0),MATCH($D9,INDIRECT($D$5&amp;"!$5:$5"),0)+1),"00.00%")</f>
        <v>NA</v>
      </c>
      <c r="M9" s="118" t="str" cm="1">
        <f t="array" aca="1" ref="M9" ca="1">IFERROR(INDEX(INDIRECT($D$5&amp;"!$1:$1048576"),MATCH(M$5,INDIRECT($D$5&amp;"!$A:$A"),0),MATCH($D9,INDIRECT($D$5&amp;"!$5:$5"),0)+1),"00.00%")</f>
        <v>NA</v>
      </c>
      <c r="N9" s="116">
        <f t="shared" ref="N9:N15" ca="1" si="4">IFERROR(INDEX(INDIRECT($D$5&amp;"!$1:$1048576"),MATCH(N$5,INDIRECT($D$5&amp;"!$A:$A"),0),MATCH($D9,INDIRECT($D$5&amp;"!$5:$5"),0)),"00.00%")</f>
        <v>0</v>
      </c>
      <c r="O9" s="118" t="str" cm="1">
        <f t="array" aca="1" ref="O9" ca="1">IFERROR(INDEX(INDIRECT($D$5&amp;"!$1:$1048576"),MATCH(O$5,INDIRECT($D$5&amp;"!$A:$A"),0),MATCH($D9,INDIRECT($D$5&amp;"!$5:$5"),0)+1),"00.00%")</f>
        <v>NA</v>
      </c>
      <c r="P9" s="116">
        <f t="shared" ref="P9:P15" ca="1" si="5">IFERROR((K9-60%)*E9+N9,0)</f>
        <v>0</v>
      </c>
      <c r="Q9" s="118">
        <f t="shared" ref="Q9:Q15" ca="1" si="6">IFERROR(P9/E9,0)</f>
        <v>0</v>
      </c>
      <c r="R9" s="121"/>
      <c r="S9" s="118"/>
    </row>
    <row r="10" spans="1:21" ht="15.9" customHeight="1" x14ac:dyDescent="0.25">
      <c r="A10" s="113" t="s">
        <v>429</v>
      </c>
      <c r="B10" s="113" t="s">
        <v>80</v>
      </c>
      <c r="C10" s="114" t="s">
        <v>6</v>
      </c>
      <c r="D10" s="122" t="str">
        <f t="shared" si="0"/>
        <v>RASA - MVT</v>
      </c>
      <c r="E10" s="123">
        <f t="shared" ca="1" si="1"/>
        <v>189883.51000000004</v>
      </c>
      <c r="F10" s="124">
        <f t="shared" ca="1" si="2"/>
        <v>47470.87750000001</v>
      </c>
      <c r="G10" s="123">
        <f ca="1">INDEX(
INDIRECT("'"&amp;$A10&amp;"'!$1:$1048576"),
MATCH($G$5,INDIRECT("'"&amp;$A10&amp;"'!$A:$A"),0),
MATCH($B10,INDIRECT("'"&amp;$A10&amp;"'!$5:$5"),0))</f>
        <v>158886.78999999995</v>
      </c>
      <c r="H10" s="125">
        <f t="shared" ref="H10:H15" ca="1" si="7">IFERROR(SUM(E10-G10)/G10,"")</f>
        <v>0.19508682880433356</v>
      </c>
      <c r="I10" s="126" cm="1">
        <f t="array" aca="1" ref="I10" ca="1">IFERROR(INDEX(INDIRECT($D$5&amp;"!$1:$1048576"),MATCH(I$5,INDIRECT($D$5&amp;"!$A:$A"),0),MATCH($D10,INDIRECT($D$5&amp;"!$5:$5"),0)+1),"00.00%")</f>
        <v>0.24214330143781307</v>
      </c>
      <c r="J10" s="127" cm="1">
        <f t="array" aca="1" ref="J10" ca="1">IFERROR(INDEX(INDIRECT($D$5&amp;"!$1:$1048576"),MATCH(J$5,INDIRECT($D$5&amp;"!$A:$A"),0),MATCH($D10,INDIRECT($D$5&amp;"!$5:$5"),0)+1),"00.00%")</f>
        <v>0.24205098167818784</v>
      </c>
      <c r="K10" s="125">
        <f t="shared" ca="1" si="3"/>
        <v>0.48419428311600088</v>
      </c>
      <c r="L10" s="126" cm="1">
        <f t="array" aca="1" ref="L10" ca="1">IFERROR(INDEX(INDIRECT($D$5&amp;"!$1:$1048576"),MATCH(L$5,INDIRECT($D$5&amp;"!$A:$A"),0),MATCH($D10,INDIRECT($D$5&amp;"!$5:$5"),0)+1),"00.00%")</f>
        <v>0.27756907379687684</v>
      </c>
      <c r="M10" s="125" cm="1">
        <f t="array" aca="1" ref="M10" ca="1">IFERROR(INDEX(INDIRECT($D$5&amp;"!$1:$1048576"),MATCH(M$5,INDIRECT($D$5&amp;"!$A:$A"),0),MATCH($D10,INDIRECT($D$5&amp;"!$5:$5"),0)+1),"00.00%")</f>
        <v>0.11691757751897464</v>
      </c>
      <c r="N10" s="123">
        <f t="shared" ca="1" si="4"/>
        <v>23036.490000000053</v>
      </c>
      <c r="O10" s="125" cm="1">
        <f t="array" aca="1" ref="O10" ca="1">IFERROR(INDEX(INDIRECT($D$5&amp;"!$1:$1048576"),MATCH(O$5,INDIRECT($D$5&amp;"!$A:$A"),0),MATCH($D10,INDIRECT($D$5&amp;"!$5:$5"),0)+1),"00.00%")</f>
        <v>0.12131906556814781</v>
      </c>
      <c r="P10" s="123">
        <f t="shared" ca="1" si="5"/>
        <v>1046.8940000000366</v>
      </c>
      <c r="Q10" s="125">
        <f t="shared" ca="1" si="6"/>
        <v>5.513348684148699E-3</v>
      </c>
      <c r="R10" s="128"/>
      <c r="S10" s="125"/>
    </row>
    <row r="11" spans="1:21" ht="15.9" customHeight="1" x14ac:dyDescent="0.25">
      <c r="A11" s="113" t="s">
        <v>979</v>
      </c>
      <c r="B11" s="113" t="s">
        <v>80</v>
      </c>
      <c r="C11" s="114" t="s">
        <v>7</v>
      </c>
      <c r="D11" s="122" t="str">
        <f t="shared" si="0"/>
        <v>RASA - National Landing</v>
      </c>
      <c r="E11" s="123">
        <f t="shared" ca="1" si="1"/>
        <v>98919.58</v>
      </c>
      <c r="F11" s="124">
        <f t="shared" ca="1" si="2"/>
        <v>24729.895</v>
      </c>
      <c r="G11" s="123">
        <f ca="1">INDEX(
INDIRECT("'"&amp;$A11&amp;"'!$1:$1048576"),
MATCH($G$5,INDIRECT("'"&amp;$A11&amp;"'!$A:$A"),0),
MATCH($B11,INDIRECT("'"&amp;$A11&amp;"'!$5:$5"),0))</f>
        <v>88857.21</v>
      </c>
      <c r="H11" s="125">
        <f t="shared" ca="1" si="7"/>
        <v>0.11324202054059535</v>
      </c>
      <c r="I11" s="126" cm="1">
        <f t="array" aca="1" ref="I11" ca="1">IFERROR(INDEX(INDIRECT($D$5&amp;"!$1:$1048576"),MATCH(I$5,INDIRECT($D$5&amp;"!$A:$A"),0),MATCH($D11,INDIRECT($D$5&amp;"!$5:$5"),0)+1),"00.00%")</f>
        <v>0.24380471490073047</v>
      </c>
      <c r="J11" s="127" cm="1">
        <f t="array" aca="1" ref="J11" ca="1">IFERROR(INDEX(INDIRECT($D$5&amp;"!$1:$1048576"),MATCH(J$5,INDIRECT($D$5&amp;"!$A:$A"),0),MATCH($D11,INDIRECT($D$5&amp;"!$5:$5"),0)+1),"00.00%")</f>
        <v>0.31241307332683782</v>
      </c>
      <c r="K11" s="125">
        <f t="shared" ca="1" si="3"/>
        <v>0.55621778822756829</v>
      </c>
      <c r="L11" s="126" cm="1">
        <f t="array" aca="1" ref="L11" ca="1">IFERROR(INDEX(INDIRECT($D$5&amp;"!$1:$1048576"),MATCH(L$5,INDIRECT($D$5&amp;"!$A:$A"),0),MATCH($D11,INDIRECT($D$5&amp;"!$5:$5"),0)+1),"00.00%")</f>
        <v>0.27403826421422328</v>
      </c>
      <c r="M11" s="125" cm="1">
        <f t="array" aca="1" ref="M11" ca="1">IFERROR(INDEX(INDIRECT($D$5&amp;"!$1:$1048576"),MATCH(M$5,INDIRECT($D$5&amp;"!$A:$A"),0),MATCH($D11,INDIRECT($D$5&amp;"!$5:$5"),0)+1),"00.00%")</f>
        <v>0.15813391039468624</v>
      </c>
      <c r="N11" s="123">
        <f t="shared" ca="1" si="4"/>
        <v>1148.4600000000028</v>
      </c>
      <c r="O11" s="125" cm="1">
        <f t="array" aca="1" ref="O11" ca="1">IFERROR(INDEX(INDIRECT($D$5&amp;"!$1:$1048576"),MATCH(O$5,INDIRECT($D$5&amp;"!$A:$A"),0),MATCH($D11,INDIRECT($D$5&amp;"!$5:$5"),0)+1),"00.00%")</f>
        <v>1.1610037163522154E-2</v>
      </c>
      <c r="P11" s="123">
        <f t="shared" ca="1" si="5"/>
        <v>-3182.457999999996</v>
      </c>
      <c r="Q11" s="125">
        <f t="shared" ca="1" si="6"/>
        <v>-3.2172174608909539E-2</v>
      </c>
      <c r="R11" s="128"/>
      <c r="S11" s="125"/>
    </row>
    <row r="12" spans="1:21" ht="15.9" customHeight="1" x14ac:dyDescent="0.25">
      <c r="A12" s="113" t="s">
        <v>431</v>
      </c>
      <c r="B12" s="113" t="s">
        <v>80</v>
      </c>
      <c r="C12" s="114" t="s">
        <v>5</v>
      </c>
      <c r="D12" s="122" t="str">
        <f t="shared" si="0"/>
        <v>RASA - Mosaic</v>
      </c>
      <c r="E12" s="123">
        <f t="shared" ca="1" si="1"/>
        <v>105373.55</v>
      </c>
      <c r="F12" s="124">
        <f t="shared" ca="1" si="2"/>
        <v>26343.387500000001</v>
      </c>
      <c r="G12" s="123">
        <f t="shared" ref="G12:G14" ca="1" si="8">INDEX(
INDIRECT("'"&amp;$A12&amp;"'!$1:$1048576"),
MATCH($G$5,INDIRECT("'"&amp;$A12&amp;"'!$A:$A"),0),
MATCH($B12,INDIRECT("'"&amp;$A12&amp;"'!$5:$5"),0))</f>
        <v>98641.000000000029</v>
      </c>
      <c r="H12" s="125">
        <f t="shared" ca="1" si="7"/>
        <v>6.8253059072799063E-2</v>
      </c>
      <c r="I12" s="126" cm="1">
        <f t="array" aca="1" ref="I12" ca="1">IFERROR(INDEX(INDIRECT($D$5&amp;"!$1:$1048576"),MATCH(I$5,INDIRECT($D$5&amp;"!$A:$A"),0),MATCH($D12,INDIRECT($D$5&amp;"!$5:$5"),0)+1),"00.00%")</f>
        <v>0.27421463925244999</v>
      </c>
      <c r="J12" s="127" cm="1">
        <f t="array" aca="1" ref="J12" ca="1">IFERROR(INDEX(INDIRECT($D$5&amp;"!$1:$1048576"),MATCH(J$5,INDIRECT($D$5&amp;"!$A:$A"),0),MATCH($D12,INDIRECT($D$5&amp;"!$5:$5"),0)+1),"00.00%")</f>
        <v>0.26726792444593545</v>
      </c>
      <c r="K12" s="125">
        <f t="shared" ca="1" si="3"/>
        <v>0.54148256369838543</v>
      </c>
      <c r="L12" s="126" cm="1">
        <f t="array" aca="1" ref="L12" ca="1">IFERROR(INDEX(INDIRECT($D$5&amp;"!$1:$1048576"),MATCH(L$5,INDIRECT($D$5&amp;"!$A:$A"),0),MATCH($D12,INDIRECT($D$5&amp;"!$5:$5"),0)+1),"00.00%")</f>
        <v>0.24211369931069041</v>
      </c>
      <c r="M12" s="125" cm="1">
        <f t="array" aca="1" ref="M12" ca="1">IFERROR(INDEX(INDIRECT($D$5&amp;"!$1:$1048576"),MATCH(M$5,INDIRECT($D$5&amp;"!$A:$A"),0),MATCH($D12,INDIRECT($D$5&amp;"!$5:$5"),0)+1),"00.00%")</f>
        <v>0.17450157084012066</v>
      </c>
      <c r="N12" s="123">
        <f t="shared" ca="1" si="4"/>
        <v>4415.380000000001</v>
      </c>
      <c r="O12" s="125" cm="1">
        <f t="array" aca="1" ref="O12" ca="1">IFERROR(INDEX(INDIRECT($D$5&amp;"!$1:$1048576"),MATCH(O$5,INDIRECT($D$5&amp;"!$A:$A"),0),MATCH($D12,INDIRECT($D$5&amp;"!$5:$5"),0)+1),"00.00%")</f>
        <v>4.1902166150803506E-2</v>
      </c>
      <c r="P12" s="123">
        <f t="shared" ca="1" si="5"/>
        <v>-1750.809999999994</v>
      </c>
      <c r="Q12" s="125">
        <f t="shared" ca="1" si="6"/>
        <v>-1.6615270150811035E-2</v>
      </c>
      <c r="R12" s="128"/>
      <c r="S12" s="125"/>
    </row>
    <row r="13" spans="1:21" ht="15.9" customHeight="1" x14ac:dyDescent="0.25">
      <c r="A13" s="113" t="s">
        <v>432</v>
      </c>
      <c r="B13" s="113" t="s">
        <v>80</v>
      </c>
      <c r="C13" s="114" t="s">
        <v>8</v>
      </c>
      <c r="D13" s="122" t="str">
        <f>C13</f>
        <v>RASA - Rockville</v>
      </c>
      <c r="E13" s="129">
        <f t="shared" ca="1" si="1"/>
        <v>98964.730000000025</v>
      </c>
      <c r="F13" s="130">
        <f t="shared" ca="1" si="2"/>
        <v>24741.182500000006</v>
      </c>
      <c r="G13" s="129">
        <f t="shared" ca="1" si="8"/>
        <v>92566.590000000026</v>
      </c>
      <c r="H13" s="131">
        <f t="shared" ca="1" si="7"/>
        <v>6.9119322641138639E-2</v>
      </c>
      <c r="I13" s="132" cm="1">
        <f t="array" aca="1" ref="I13" ca="1">IFERROR(INDEX(INDIRECT($D$5&amp;"!$1:$1048576"),MATCH(I$5,INDIRECT($D$5&amp;"!$A:$A"),0),MATCH($D13,INDIRECT($D$5&amp;"!$5:$5"),0)+1),"00.00%")</f>
        <v>0.26473613377210248</v>
      </c>
      <c r="J13" s="133" cm="1">
        <f t="array" aca="1" ref="J13" ca="1">IFERROR(INDEX(INDIRECT($D$5&amp;"!$1:$1048576"),MATCH(J$5,INDIRECT($D$5&amp;"!$A:$A"),0),MATCH($D13,INDIRECT($D$5&amp;"!$5:$5"),0)+1),"00.00%")</f>
        <v>0.3130061588608386</v>
      </c>
      <c r="K13" s="131">
        <f t="shared" ca="1" si="3"/>
        <v>0.57774229263294108</v>
      </c>
      <c r="L13" s="132" cm="1">
        <f t="array" aca="1" ref="L13" ca="1">IFERROR(INDEX(INDIRECT($D$5&amp;"!$1:$1048576"),MATCH(L$5,INDIRECT($D$5&amp;"!$A:$A"),0),MATCH($D13,INDIRECT($D$5&amp;"!$5:$5"),0)+1),"00.00%")</f>
        <v>0.23072502698688716</v>
      </c>
      <c r="M13" s="131" cm="1">
        <f t="array" aca="1" ref="M13" ca="1">IFERROR(INDEX(INDIRECT($D$5&amp;"!$1:$1048576"),MATCH(M$5,INDIRECT($D$5&amp;"!$A:$A"),0),MATCH($D13,INDIRECT($D$5&amp;"!$5:$5"),0)+1),"00.00%")</f>
        <v>0.2495689120760497</v>
      </c>
      <c r="N13" s="129">
        <f t="shared" ca="1" si="4"/>
        <v>-5743.5399999999645</v>
      </c>
      <c r="O13" s="131" cm="1">
        <f t="array" aca="1" ref="O13" ca="1">IFERROR(INDEX(INDIRECT($D$5&amp;"!$1:$1048576"),MATCH(O$5,INDIRECT($D$5&amp;"!$A:$A"),0),MATCH($D13,INDIRECT($D$5&amp;"!$5:$5"),0)+1),"00.00%")</f>
        <v>-5.8036231695877558E-2</v>
      </c>
      <c r="P13" s="129">
        <f t="shared" ca="1" si="5"/>
        <v>-7946.26799999996</v>
      </c>
      <c r="Q13" s="131">
        <f t="shared" ca="1" si="6"/>
        <v>-8.0293939062936442E-2</v>
      </c>
      <c r="R13" s="134"/>
      <c r="S13" s="131"/>
    </row>
    <row r="14" spans="1:21" ht="15.9" customHeight="1" thickBot="1" x14ac:dyDescent="0.3">
      <c r="A14" s="113" t="s">
        <v>427</v>
      </c>
      <c r="B14" s="113" t="s">
        <v>80</v>
      </c>
      <c r="C14" s="114" t="s">
        <v>10</v>
      </c>
      <c r="D14" s="122" t="str">
        <f t="shared" ref="D14:D19" si="9">C14</f>
        <v>RASA Worldwide</v>
      </c>
      <c r="E14" s="129">
        <f t="shared" ca="1" si="1"/>
        <v>0</v>
      </c>
      <c r="F14" s="130">
        <f t="shared" ca="1" si="2"/>
        <v>0</v>
      </c>
      <c r="G14" s="129">
        <f t="shared" ca="1" si="8"/>
        <v>0</v>
      </c>
      <c r="H14" s="131" t="str">
        <f ca="1">IFERROR(SUM(E14-G14)/G14,"")</f>
        <v/>
      </c>
      <c r="I14" s="132" t="str" cm="1">
        <f t="array" aca="1" ref="I14" ca="1">IFERROR(INDEX(INDIRECT($D$5&amp;"!$1:$1048576"),MATCH(I$5,INDIRECT($D$5&amp;"!$A:$A"),0),MATCH($D14,INDIRECT($D$5&amp;"!$5:$5"),0)+1),"00.00%")</f>
        <v>NA</v>
      </c>
      <c r="J14" s="133" t="str" cm="1">
        <f t="array" aca="1" ref="J14" ca="1">IFERROR(INDEX(INDIRECT($D$5&amp;"!$1:$1048576"),MATCH(J$5,INDIRECT($D$5&amp;"!$A:$A"),0),MATCH($D14,INDIRECT($D$5&amp;"!$5:$5"),0)+1),"00.00%")</f>
        <v>NA</v>
      </c>
      <c r="K14" s="131">
        <f t="shared" ca="1" si="3"/>
        <v>0</v>
      </c>
      <c r="L14" s="132" t="str" cm="1">
        <f t="array" aca="1" ref="L14" ca="1">IFERROR(INDEX(INDIRECT($D$5&amp;"!$1:$1048576"),MATCH(L$5,INDIRECT($D$5&amp;"!$A:$A"),0),MATCH($D14,INDIRECT($D$5&amp;"!$5:$5"),0)+1),"00.00%")</f>
        <v>NA</v>
      </c>
      <c r="M14" s="131" t="str" cm="1">
        <f t="array" aca="1" ref="M14" ca="1">IFERROR(INDEX(INDIRECT($D$5&amp;"!$1:$1048576"),MATCH(M$5,INDIRECT($D$5&amp;"!$A:$A"),0),MATCH($D14,INDIRECT($D$5&amp;"!$5:$5"),0)+1),"00.00%")</f>
        <v>NA</v>
      </c>
      <c r="N14" s="129">
        <f t="shared" ca="1" si="4"/>
        <v>0</v>
      </c>
      <c r="O14" s="131" t="str" cm="1">
        <f t="array" aca="1" ref="O14" ca="1">IFERROR(INDEX(INDIRECT($D$5&amp;"!$1:$1048576"),MATCH(O$5,INDIRECT($D$5&amp;"!$A:$A"),0),MATCH($D14,INDIRECT($D$5&amp;"!$5:$5"),0)+1),"00.00%")</f>
        <v>NA</v>
      </c>
      <c r="P14" s="135">
        <f t="shared" ca="1" si="5"/>
        <v>0</v>
      </c>
      <c r="Q14" s="136">
        <f t="shared" ca="1" si="6"/>
        <v>0</v>
      </c>
      <c r="R14" s="134">
        <f t="shared" ref="R14:R15" ca="1" si="10">IFERROR(INDEX(INDIRECT($D$5&amp;"!$1:$1048576"),MATCH(R$5,INDIRECT($D$5&amp;"!$A:$A"),0),MATCH($D14,INDIRECT($D$5&amp;"!$5:$5"),0)),"00.00%")</f>
        <v>96605.47</v>
      </c>
      <c r="S14" s="131" cm="1">
        <f t="array" aca="1" ref="S14" ca="1">IFERROR(INDEX(INDIRECT($D$5&amp;"!$1:$1048576"),MATCH(S$5,INDIRECT($D$5&amp;"!$A:$A"),0),MATCH($D15,INDIRECT($D$5&amp;"!$5:$5"),0)+1),"00.00%")</f>
        <v>0.19589812552128816</v>
      </c>
    </row>
    <row r="15" spans="1:21" ht="15" customHeight="1" thickBot="1" x14ac:dyDescent="0.3">
      <c r="A15" s="113" t="s">
        <v>980</v>
      </c>
      <c r="B15" s="113" t="s">
        <v>80</v>
      </c>
      <c r="C15" s="113"/>
      <c r="D15" s="137" t="s">
        <v>11</v>
      </c>
      <c r="E15" s="138">
        <f ca="1">INDEX(INDIRECT($D$5&amp;"!$1:$1048576"),MATCH(E$5,INDIRECT($D$5&amp;"!$A:$A"),0),MATCH($D15,INDIRECT($D$5&amp;"!$5:$5"),0))</f>
        <v>493141.37000000011</v>
      </c>
      <c r="F15" s="139">
        <f t="shared" ca="1" si="2"/>
        <v>123285.34250000003</v>
      </c>
      <c r="G15" s="138">
        <f ca="1">INDEX(
INDIRECT("'"&amp;$A15&amp;"'!$1:$1048576"),
MATCH($G$5,INDIRECT("'"&amp;$A15&amp;"'!$A:$A"),0),
MATCH($B15,INDIRECT("'"&amp;$A15&amp;"'!$5:$5"),0))</f>
        <v>515212.05000000005</v>
      </c>
      <c r="H15" s="140">
        <f t="shared" ref="H15:H20" ca="1" si="11">IFERROR(SUM(E15-G15)/G15,"")</f>
        <v>-4.2838050856923729E-2</v>
      </c>
      <c r="I15" s="141" cm="1">
        <f t="array" aca="1" ref="I15" ca="1">IFERROR(INDEX(INDIRECT($D$5&amp;"!$1:$1048576"),MATCH(I$5,INDIRECT($D$5&amp;"!$A:$A"),0),MATCH($D15,INDIRECT($D$5&amp;"!$5:$5"),0)+1),"00.00%")</f>
        <v>0.25386349151765547</v>
      </c>
      <c r="J15" s="142" cm="1">
        <f t="array" aca="1" ref="J15" ca="1">IFERROR(INDEX(INDIRECT($D$5&amp;"!$1:$1048576"),MATCH(J$5,INDIRECT($D$5&amp;"!$A:$A"),0),MATCH($D15,INDIRECT($D$5&amp;"!$5:$5"),0)+1),"00.00%")</f>
        <v>0.27579272045255498</v>
      </c>
      <c r="K15" s="140">
        <f t="shared" ca="1" si="3"/>
        <v>0.5296562119702104</v>
      </c>
      <c r="L15" s="141" cm="1">
        <f t="array" aca="1" ref="L15" ca="1">IFERROR(INDEX(INDIRECT($D$5&amp;"!$1:$1048576"),MATCH(L$5,INDIRECT($D$5&amp;"!$A:$A"),0),MATCH($D15,INDIRECT($D$5&amp;"!$5:$5"),0)+1),"00.00%")</f>
        <v>0.25988401662590183</v>
      </c>
      <c r="M15" s="140" cm="1">
        <f t="array" aca="1" ref="M15" ca="1">IFERROR(INDEX(INDIRECT($D$5&amp;"!$1:$1048576"),MATCH(M$5,INDIRECT($D$5&amp;"!$A:$A"),0),MATCH($D15,INDIRECT($D$5&amp;"!$5:$5"),0)+1),"00.00%")</f>
        <v>0.16411040509539887</v>
      </c>
      <c r="N15" s="138">
        <f t="shared" ca="1" si="4"/>
        <v>22856.790000000092</v>
      </c>
      <c r="O15" s="140" cm="1">
        <f t="array" aca="1" ref="O15" ca="1">IFERROR(INDEX(INDIRECT($D$5&amp;"!$1:$1048576"),MATCH(O$5,INDIRECT($D$5&amp;"!$A:$A"),0),MATCH($D15,INDIRECT($D$5&amp;"!$5:$5"),0)+1),"00.00%")</f>
        <v>4.6349366308488966E-2</v>
      </c>
      <c r="P15" s="138">
        <f t="shared" ca="1" si="5"/>
        <v>-11832.641999999953</v>
      </c>
      <c r="Q15" s="140">
        <f t="shared" ca="1" si="6"/>
        <v>-2.3994421721300629E-2</v>
      </c>
      <c r="R15" s="143">
        <f t="shared" ca="1" si="10"/>
        <v>96605.47</v>
      </c>
      <c r="S15" s="140" cm="1">
        <f t="array" aca="1" ref="S15" ca="1">IFERROR(INDEX(INDIRECT($D$5&amp;"!$1:$1048576"),MATCH(S$5,INDIRECT($D$5&amp;"!$A:$A"),0),MATCH($D15,INDIRECT($D$5&amp;"!$5:$5"),0)+1),"00.00%")</f>
        <v>0.19589812552128816</v>
      </c>
      <c r="T15" s="144"/>
    </row>
    <row r="18" spans="14:16" x14ac:dyDescent="0.25">
      <c r="N18" s="145"/>
      <c r="O18" s="145"/>
      <c r="P18" s="145"/>
    </row>
    <row r="20" spans="14:16" x14ac:dyDescent="0.25">
      <c r="P20" s="145"/>
    </row>
  </sheetData>
  <mergeCells count="4">
    <mergeCell ref="D2:S2"/>
    <mergeCell ref="D3:S3"/>
    <mergeCell ref="L7:M7"/>
    <mergeCell ref="R7:S7"/>
  </mergeCells>
  <pageMargins left="0.13" right="0.08" top="0.75" bottom="0.75" header="0.3" footer="0.3"/>
  <pageSetup scale="84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86"/>
  <sheetViews>
    <sheetView showGridLines="0" workbookViewId="0">
      <pane xSplit="1" ySplit="5" topLeftCell="L6" activePane="bottomRight" state="frozen"/>
      <selection pane="topRight" activeCell="B1" sqref="B1"/>
      <selection pane="bottomLeft" activeCell="A6" sqref="A6"/>
      <selection pane="bottomRight" activeCell="X34" sqref="X34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</cols>
  <sheetData>
    <row r="1" spans="1:24" ht="33.6" x14ac:dyDescent="0.3">
      <c r="A1" s="63" t="s">
        <v>0</v>
      </c>
      <c r="B1" s="63" t="s">
        <v>0</v>
      </c>
      <c r="C1" s="63" t="s">
        <v>0</v>
      </c>
      <c r="D1" s="63" t="s">
        <v>0</v>
      </c>
      <c r="E1" s="63" t="s">
        <v>0</v>
      </c>
      <c r="F1" s="63" t="s">
        <v>0</v>
      </c>
      <c r="G1" s="63" t="s">
        <v>0</v>
      </c>
      <c r="H1" s="63" t="s">
        <v>0</v>
      </c>
      <c r="I1" s="63" t="s">
        <v>0</v>
      </c>
      <c r="J1" s="63" t="s">
        <v>0</v>
      </c>
      <c r="K1" s="63" t="s">
        <v>0</v>
      </c>
      <c r="L1" s="63" t="s">
        <v>0</v>
      </c>
      <c r="M1" s="63" t="s">
        <v>0</v>
      </c>
      <c r="N1" s="63" t="s">
        <v>0</v>
      </c>
      <c r="O1" s="63" t="s">
        <v>0</v>
      </c>
      <c r="P1" s="63" t="s">
        <v>0</v>
      </c>
      <c r="Q1" s="63" t="s">
        <v>0</v>
      </c>
      <c r="R1" s="63" t="s">
        <v>0</v>
      </c>
      <c r="S1" s="63" t="s">
        <v>0</v>
      </c>
      <c r="T1" s="63" t="s">
        <v>0</v>
      </c>
      <c r="U1" s="63" t="s">
        <v>0</v>
      </c>
      <c r="V1" s="63" t="s">
        <v>0</v>
      </c>
      <c r="W1" s="63" t="s">
        <v>0</v>
      </c>
      <c r="X1" s="63" t="s">
        <v>0</v>
      </c>
    </row>
    <row r="2" spans="1:24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</row>
    <row r="3" spans="1:24" ht="15.6" x14ac:dyDescent="0.3">
      <c r="A3" s="65" t="s">
        <v>2</v>
      </c>
      <c r="B3" s="65" t="s">
        <v>2</v>
      </c>
      <c r="C3" s="65" t="s">
        <v>2</v>
      </c>
      <c r="D3" s="65" t="s">
        <v>2</v>
      </c>
      <c r="E3" s="65" t="s">
        <v>2</v>
      </c>
      <c r="F3" s="65" t="s">
        <v>2</v>
      </c>
      <c r="G3" s="65" t="s">
        <v>2</v>
      </c>
      <c r="H3" s="65" t="s">
        <v>2</v>
      </c>
      <c r="I3" s="65" t="s">
        <v>2</v>
      </c>
      <c r="J3" s="65" t="s">
        <v>2</v>
      </c>
      <c r="K3" s="65" t="s">
        <v>2</v>
      </c>
      <c r="L3" s="65" t="s">
        <v>2</v>
      </c>
      <c r="M3" s="65" t="s">
        <v>2</v>
      </c>
      <c r="N3" s="65" t="s">
        <v>2</v>
      </c>
      <c r="O3" s="65" t="s">
        <v>2</v>
      </c>
      <c r="P3" s="65" t="s">
        <v>2</v>
      </c>
      <c r="Q3" s="65" t="s">
        <v>2</v>
      </c>
      <c r="R3" s="65" t="s">
        <v>2</v>
      </c>
      <c r="S3" s="65" t="s">
        <v>2</v>
      </c>
      <c r="T3" s="65" t="s">
        <v>2</v>
      </c>
      <c r="U3" s="65" t="s">
        <v>2</v>
      </c>
      <c r="V3" s="65" t="s">
        <v>2</v>
      </c>
      <c r="W3" s="65" t="s">
        <v>2</v>
      </c>
      <c r="X3" s="65" t="s">
        <v>2</v>
      </c>
    </row>
    <row r="5" spans="1:24" ht="16.5" customHeight="1" x14ac:dyDescent="0.3">
      <c r="A5" s="66" t="s">
        <v>3</v>
      </c>
      <c r="B5" s="67" t="s">
        <v>4</v>
      </c>
      <c r="C5" s="68" t="s">
        <v>3</v>
      </c>
      <c r="D5" s="66" t="s">
        <v>3</v>
      </c>
      <c r="E5" s="67" t="s">
        <v>5</v>
      </c>
      <c r="F5" s="68" t="s">
        <v>3</v>
      </c>
      <c r="G5" s="66" t="s">
        <v>3</v>
      </c>
      <c r="H5" s="67" t="s">
        <v>6</v>
      </c>
      <c r="I5" s="68" t="s">
        <v>3</v>
      </c>
      <c r="J5" s="66" t="s">
        <v>3</v>
      </c>
      <c r="K5" s="67" t="s">
        <v>7</v>
      </c>
      <c r="L5" s="68" t="s">
        <v>3</v>
      </c>
      <c r="M5" s="66" t="s">
        <v>3</v>
      </c>
      <c r="N5" s="67" t="s">
        <v>8</v>
      </c>
      <c r="O5" s="68" t="s">
        <v>3</v>
      </c>
      <c r="P5" s="66" t="s">
        <v>3</v>
      </c>
      <c r="Q5" s="67" t="s">
        <v>9</v>
      </c>
      <c r="R5" s="68" t="s">
        <v>3</v>
      </c>
      <c r="S5" s="66" t="s">
        <v>3</v>
      </c>
      <c r="T5" s="67" t="s">
        <v>10</v>
      </c>
      <c r="U5" s="68" t="s">
        <v>3</v>
      </c>
      <c r="V5" s="66" t="s">
        <v>3</v>
      </c>
      <c r="W5" s="67" t="s">
        <v>11</v>
      </c>
      <c r="X5" s="68" t="s">
        <v>3</v>
      </c>
    </row>
    <row r="6" spans="1:24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</row>
    <row r="7" spans="1:24" ht="16.5" customHeight="1" x14ac:dyDescent="0.3">
      <c r="A7" s="5" t="s">
        <v>12</v>
      </c>
      <c r="B7" s="6">
        <v>0</v>
      </c>
      <c r="C7" s="7" t="str">
        <f>IFERROR(B7/B80, "NA")</f>
        <v>NA</v>
      </c>
      <c r="D7" s="8"/>
      <c r="E7" s="6">
        <v>105373.55</v>
      </c>
      <c r="F7" s="7">
        <f>IFERROR(E7/E80, "NA")</f>
        <v>1</v>
      </c>
      <c r="G7" s="8"/>
      <c r="H7" s="6">
        <v>189883.51000000004</v>
      </c>
      <c r="I7" s="7">
        <f>IFERROR(H7/H80, "NA")</f>
        <v>1.0000000000000002</v>
      </c>
      <c r="J7" s="8"/>
      <c r="K7" s="6">
        <v>98919.58</v>
      </c>
      <c r="L7" s="7">
        <f>IFERROR(K7/K80, "NA")</f>
        <v>1</v>
      </c>
      <c r="M7" s="8"/>
      <c r="N7" s="6">
        <v>98964.730000000025</v>
      </c>
      <c r="O7" s="7">
        <f>IFERROR(N7/N80, "NA")</f>
        <v>1.0000000000000002</v>
      </c>
      <c r="P7" s="8"/>
      <c r="Q7" s="6">
        <v>0</v>
      </c>
      <c r="R7" s="7" t="str">
        <f>IFERROR(Q7/Q80, "NA")</f>
        <v>NA</v>
      </c>
      <c r="S7" s="8"/>
      <c r="T7" s="6">
        <v>0</v>
      </c>
      <c r="U7" s="7" t="str">
        <f>IFERROR(T7/T80, "NA")</f>
        <v>NA</v>
      </c>
      <c r="V7" s="8"/>
      <c r="W7" s="9">
        <f>IFERROR((B7+E7+H7+K7+N7+Q7+T7), "NA")</f>
        <v>493141.37000000011</v>
      </c>
      <c r="X7" s="7">
        <f>IFERROR(W7/W80, "NA")</f>
        <v>1.0000000000000002</v>
      </c>
    </row>
    <row r="8" spans="1:24" ht="16.5" hidden="1" customHeight="1" x14ac:dyDescent="0.3">
      <c r="A8" s="5" t="s">
        <v>13</v>
      </c>
      <c r="B8" s="6">
        <v>0</v>
      </c>
      <c r="C8" s="7" t="str">
        <f>IFERROR(B8/B80, "NA")</f>
        <v>NA</v>
      </c>
      <c r="D8" s="8"/>
      <c r="E8" s="6">
        <v>0</v>
      </c>
      <c r="F8" s="7">
        <f>IFERROR(E8/E80, "NA")</f>
        <v>0</v>
      </c>
      <c r="G8" s="8"/>
      <c r="H8" s="6">
        <v>0</v>
      </c>
      <c r="I8" s="7">
        <f>IFERROR(H8/H80, "NA")</f>
        <v>0</v>
      </c>
      <c r="J8" s="8"/>
      <c r="K8" s="6">
        <v>0</v>
      </c>
      <c r="L8" s="7">
        <f>IFERROR(K8/K80, "NA")</f>
        <v>0</v>
      </c>
      <c r="M8" s="8"/>
      <c r="N8" s="6">
        <v>0</v>
      </c>
      <c r="O8" s="7">
        <f>IFERROR(N8/N80, "NA")</f>
        <v>0</v>
      </c>
      <c r="P8" s="8"/>
      <c r="Q8" s="6">
        <v>0</v>
      </c>
      <c r="R8" s="7" t="str">
        <f>IFERROR(Q8/Q80, "NA")</f>
        <v>NA</v>
      </c>
      <c r="S8" s="8"/>
      <c r="T8" s="6">
        <v>0</v>
      </c>
      <c r="U8" s="7" t="str">
        <f>IFERROR(T8/T80, "NA")</f>
        <v>NA</v>
      </c>
      <c r="V8" s="8"/>
      <c r="W8" s="9">
        <f>IFERROR((B8+E8+H8+K8+N8+Q8+T8), "NA")</f>
        <v>0</v>
      </c>
      <c r="X8" s="7">
        <f>IFERROR(W8/W80, "NA")</f>
        <v>0</v>
      </c>
    </row>
    <row r="9" spans="1:24" ht="16.5" customHeight="1" x14ac:dyDescent="0.3">
      <c r="A9" s="10" t="s">
        <v>14</v>
      </c>
      <c r="B9" s="11">
        <f>IFERROR(B7+B8, "NA")</f>
        <v>0</v>
      </c>
      <c r="C9" s="12" t="str">
        <f>IFERROR(B9/B80, "NA")</f>
        <v>NA</v>
      </c>
      <c r="D9" s="2"/>
      <c r="E9" s="11">
        <f>IFERROR(E7+E8, "NA")</f>
        <v>105373.55</v>
      </c>
      <c r="F9" s="12">
        <f>IFERROR(E9/E80, "NA")</f>
        <v>1</v>
      </c>
      <c r="G9" s="2"/>
      <c r="H9" s="11">
        <f>IFERROR(H7+H8, "NA")</f>
        <v>189883.51000000004</v>
      </c>
      <c r="I9" s="12">
        <f>IFERROR(H9/H80, "NA")</f>
        <v>1.0000000000000002</v>
      </c>
      <c r="J9" s="2"/>
      <c r="K9" s="11">
        <f>IFERROR(K7+K8, "NA")</f>
        <v>98919.58</v>
      </c>
      <c r="L9" s="12">
        <f>IFERROR(K9/K80, "NA")</f>
        <v>1</v>
      </c>
      <c r="M9" s="2"/>
      <c r="N9" s="11">
        <f>IFERROR(N7+N8, "NA")</f>
        <v>98964.730000000025</v>
      </c>
      <c r="O9" s="12">
        <f>IFERROR(N9/N80, "NA")</f>
        <v>1.0000000000000002</v>
      </c>
      <c r="P9" s="2"/>
      <c r="Q9" s="11">
        <f>IFERROR(Q7+Q8, "NA")</f>
        <v>0</v>
      </c>
      <c r="R9" s="12" t="str">
        <f>IFERROR(Q9/Q80, "NA")</f>
        <v>NA</v>
      </c>
      <c r="S9" s="2"/>
      <c r="T9" s="11">
        <f>IFERROR(T7+T8, "NA")</f>
        <v>0</v>
      </c>
      <c r="U9" s="12" t="str">
        <f>IFERROR(T9/T80, "NA")</f>
        <v>NA</v>
      </c>
      <c r="V9" s="2"/>
      <c r="W9" s="11">
        <f>IFERROR((B9+E9+H9+K9+N9+Q9+T9), "NA")</f>
        <v>493141.37000000011</v>
      </c>
      <c r="X9" s="12">
        <f>IFERROR(W9/W80, "NA")</f>
        <v>1.0000000000000002</v>
      </c>
    </row>
    <row r="10" spans="1:24" ht="3.75" customHeight="1" x14ac:dyDescent="0.3">
      <c r="A10" s="13" t="s">
        <v>3</v>
      </c>
      <c r="B10" s="14"/>
      <c r="C10" s="15"/>
      <c r="D10" s="16"/>
      <c r="E10" s="14"/>
      <c r="F10" s="15"/>
      <c r="G10" s="16"/>
      <c r="H10" s="14"/>
      <c r="I10" s="15"/>
      <c r="J10" s="16"/>
      <c r="K10" s="14"/>
      <c r="L10" s="15"/>
      <c r="M10" s="16"/>
      <c r="N10" s="14"/>
      <c r="O10" s="15"/>
      <c r="P10" s="16"/>
      <c r="Q10" s="14"/>
      <c r="R10" s="15"/>
      <c r="S10" s="16"/>
      <c r="T10" s="14"/>
      <c r="U10" s="15"/>
      <c r="V10" s="16"/>
      <c r="W10" s="14"/>
      <c r="X10" s="15"/>
    </row>
    <row r="11" spans="1:24" ht="16.5" customHeight="1" x14ac:dyDescent="0.3">
      <c r="A11" s="17" t="s">
        <v>15</v>
      </c>
      <c r="B11" s="18">
        <f>IFERROR(B78, "NA")</f>
        <v>0</v>
      </c>
      <c r="C11" s="19" t="str">
        <f>IFERROR(B11/B80, "NA")</f>
        <v>NA</v>
      </c>
      <c r="D11" s="20"/>
      <c r="E11" s="18">
        <f>IFERROR(E78, "NA")</f>
        <v>28894.97</v>
      </c>
      <c r="F11" s="19">
        <f>IFERROR(E11/E80, "NA")</f>
        <v>0.27421463925244999</v>
      </c>
      <c r="G11" s="20"/>
      <c r="H11" s="18">
        <f>IFERROR(H78, "NA")</f>
        <v>45979.02</v>
      </c>
      <c r="I11" s="19">
        <f>IFERROR(H11/H80, "NA")</f>
        <v>0.24214330143781307</v>
      </c>
      <c r="J11" s="20"/>
      <c r="K11" s="18">
        <f>IFERROR(K78, "NA")</f>
        <v>24117.06</v>
      </c>
      <c r="L11" s="19">
        <f>IFERROR(K11/K80, "NA")</f>
        <v>0.24380471490073047</v>
      </c>
      <c r="M11" s="20"/>
      <c r="N11" s="18">
        <f>IFERROR(N78, "NA")</f>
        <v>26199.54</v>
      </c>
      <c r="O11" s="19">
        <f>IFERROR(N11/N80, "NA")</f>
        <v>0.26473613377210248</v>
      </c>
      <c r="P11" s="20"/>
      <c r="Q11" s="18">
        <f>IFERROR(Q78, "NA")</f>
        <v>0</v>
      </c>
      <c r="R11" s="19" t="str">
        <f>IFERROR(Q11/Q80, "NA")</f>
        <v>NA</v>
      </c>
      <c r="S11" s="20"/>
      <c r="T11" s="18">
        <f>IFERROR(T78, "NA")</f>
        <v>0</v>
      </c>
      <c r="U11" s="19" t="str">
        <f>IFERROR(T11/T80, "NA")</f>
        <v>NA</v>
      </c>
      <c r="V11" s="20"/>
      <c r="W11" s="18">
        <f>IFERROR((B11+E11+H11+K11+N11+Q11+T11), "NA")</f>
        <v>125190.59</v>
      </c>
      <c r="X11" s="19">
        <f>IFERROR(W11/W80, "NA")</f>
        <v>0.25386349151765547</v>
      </c>
    </row>
    <row r="12" spans="1:24" ht="3.75" customHeight="1" x14ac:dyDescent="0.3">
      <c r="A12" s="13" t="s">
        <v>3</v>
      </c>
      <c r="B12" s="14"/>
      <c r="C12" s="15"/>
      <c r="D12" s="16"/>
      <c r="E12" s="14"/>
      <c r="F12" s="15"/>
      <c r="G12" s="16"/>
      <c r="H12" s="14"/>
      <c r="I12" s="15"/>
      <c r="J12" s="16"/>
      <c r="K12" s="14"/>
      <c r="L12" s="15"/>
      <c r="M12" s="16"/>
      <c r="N12" s="14"/>
      <c r="O12" s="15"/>
      <c r="P12" s="16"/>
      <c r="Q12" s="14"/>
      <c r="R12" s="15"/>
      <c r="S12" s="16"/>
      <c r="T12" s="14"/>
      <c r="U12" s="15"/>
      <c r="V12" s="16"/>
      <c r="W12" s="14"/>
      <c r="X12" s="15"/>
    </row>
    <row r="13" spans="1:24" ht="16.5" customHeight="1" x14ac:dyDescent="0.3">
      <c r="A13" s="21" t="s">
        <v>16</v>
      </c>
      <c r="B13" s="22">
        <f>IFERROR(B9-B11, "NA")</f>
        <v>0</v>
      </c>
      <c r="C13" s="23" t="str">
        <f>IFERROR(B13/B80, "NA")</f>
        <v>NA</v>
      </c>
      <c r="D13" s="24"/>
      <c r="E13" s="22">
        <f>IFERROR(E9-E11, "NA")</f>
        <v>76478.58</v>
      </c>
      <c r="F13" s="23">
        <f>IFERROR(E13/E80, "NA")</f>
        <v>0.72578536074755007</v>
      </c>
      <c r="G13" s="24"/>
      <c r="H13" s="22">
        <f>IFERROR(H9-H11, "NA")</f>
        <v>143904.49000000005</v>
      </c>
      <c r="I13" s="23">
        <f>IFERROR(H13/H80, "NA")</f>
        <v>0.75785669856218707</v>
      </c>
      <c r="J13" s="24"/>
      <c r="K13" s="22">
        <f>IFERROR(K9-K11, "NA")</f>
        <v>74802.52</v>
      </c>
      <c r="L13" s="23">
        <f>IFERROR(K13/K80, "NA")</f>
        <v>0.75619528509926959</v>
      </c>
      <c r="M13" s="24"/>
      <c r="N13" s="22">
        <f>IFERROR(N9-N11, "NA")</f>
        <v>72765.190000000031</v>
      </c>
      <c r="O13" s="23">
        <f>IFERROR(N13/N80, "NA")</f>
        <v>0.73526386622789786</v>
      </c>
      <c r="P13" s="24"/>
      <c r="Q13" s="22">
        <f>IFERROR(Q9-Q11, "NA")</f>
        <v>0</v>
      </c>
      <c r="R13" s="23" t="str">
        <f>IFERROR(Q13/Q80, "NA")</f>
        <v>NA</v>
      </c>
      <c r="S13" s="24"/>
      <c r="T13" s="22">
        <f>IFERROR(T9-T11, "NA")</f>
        <v>0</v>
      </c>
      <c r="U13" s="23" t="str">
        <f>IFERROR(T13/T80, "NA")</f>
        <v>NA</v>
      </c>
      <c r="V13" s="24"/>
      <c r="W13" s="22">
        <f>IFERROR((B13+E13+H13+K13+N13+Q13+T13), "NA")</f>
        <v>367950.78000000014</v>
      </c>
      <c r="X13" s="23">
        <f>IFERROR(W13/W80, "NA")</f>
        <v>0.74613650848234481</v>
      </c>
    </row>
    <row r="14" spans="1:24" ht="3.75" customHeight="1" x14ac:dyDescent="0.3">
      <c r="A14" s="25" t="s">
        <v>3</v>
      </c>
      <c r="B14" s="20"/>
      <c r="C14" s="15"/>
      <c r="D14" s="26"/>
      <c r="E14" s="20"/>
      <c r="F14" s="15"/>
      <c r="G14" s="26"/>
      <c r="H14" s="20"/>
      <c r="I14" s="15"/>
      <c r="J14" s="26"/>
      <c r="K14" s="20"/>
      <c r="L14" s="15"/>
      <c r="M14" s="26"/>
      <c r="N14" s="20"/>
      <c r="O14" s="15"/>
      <c r="P14" s="26"/>
      <c r="Q14" s="20"/>
      <c r="R14" s="15"/>
      <c r="S14" s="26"/>
      <c r="T14" s="20"/>
      <c r="U14" s="15"/>
      <c r="V14" s="26"/>
      <c r="W14" s="20"/>
      <c r="X14" s="15"/>
    </row>
    <row r="15" spans="1:24" ht="16.5" customHeight="1" x14ac:dyDescent="0.3">
      <c r="A15" s="17" t="s">
        <v>17</v>
      </c>
      <c r="B15" s="18">
        <f>IFERROR(B79, "NA")</f>
        <v>0</v>
      </c>
      <c r="C15" s="19" t="str">
        <f>IFERROR(B15/B80, "NA")</f>
        <v>NA</v>
      </c>
      <c r="D15" s="20"/>
      <c r="E15" s="18">
        <f>IFERROR(E79, "NA")</f>
        <v>28162.97</v>
      </c>
      <c r="F15" s="19">
        <f>IFERROR(E15/E80, "NA")</f>
        <v>0.26726792444593545</v>
      </c>
      <c r="G15" s="20"/>
      <c r="H15" s="18">
        <f>IFERROR(H79, "NA")</f>
        <v>45961.49</v>
      </c>
      <c r="I15" s="19">
        <f>IFERROR(H15/H80, "NA")</f>
        <v>0.24205098167818784</v>
      </c>
      <c r="J15" s="20"/>
      <c r="K15" s="18">
        <f>IFERROR(K79, "NA")</f>
        <v>30903.77</v>
      </c>
      <c r="L15" s="19">
        <f>IFERROR(K15/K80, "NA")</f>
        <v>0.31241307332683782</v>
      </c>
      <c r="M15" s="20"/>
      <c r="N15" s="18">
        <f>IFERROR(N79, "NA")</f>
        <v>30976.57</v>
      </c>
      <c r="O15" s="19">
        <f>IFERROR(N15/N80, "NA")</f>
        <v>0.3130061588608386</v>
      </c>
      <c r="P15" s="20"/>
      <c r="Q15" s="18">
        <f>IFERROR(Q79, "NA")</f>
        <v>0</v>
      </c>
      <c r="R15" s="19" t="str">
        <f>IFERROR(Q15/Q80, "NA")</f>
        <v>NA</v>
      </c>
      <c r="S15" s="20"/>
      <c r="T15" s="18">
        <f>IFERROR(T79, "NA")</f>
        <v>0</v>
      </c>
      <c r="U15" s="19" t="str">
        <f>IFERROR(T15/T80, "NA")</f>
        <v>NA</v>
      </c>
      <c r="V15" s="20"/>
      <c r="W15" s="18">
        <f>IFERROR((B15+E15+H15+K15+N15+Q15+T15), "NA")</f>
        <v>136004.79999999999</v>
      </c>
      <c r="X15" s="19">
        <f>IFERROR(W15/W80, "NA")</f>
        <v>0.27579272045255498</v>
      </c>
    </row>
    <row r="16" spans="1:24" ht="3.75" customHeight="1" x14ac:dyDescent="0.3">
      <c r="A16" s="25" t="s">
        <v>3</v>
      </c>
      <c r="B16" s="20"/>
      <c r="C16" s="15"/>
      <c r="D16" s="26"/>
      <c r="E16" s="20"/>
      <c r="F16" s="15"/>
      <c r="G16" s="26"/>
      <c r="H16" s="20"/>
      <c r="I16" s="15"/>
      <c r="J16" s="26"/>
      <c r="K16" s="20"/>
      <c r="L16" s="15"/>
      <c r="M16" s="26"/>
      <c r="N16" s="20"/>
      <c r="O16" s="15"/>
      <c r="P16" s="26"/>
      <c r="Q16" s="20"/>
      <c r="R16" s="15"/>
      <c r="S16" s="26"/>
      <c r="T16" s="20"/>
      <c r="U16" s="15"/>
      <c r="V16" s="26"/>
      <c r="W16" s="20"/>
      <c r="X16" s="15"/>
    </row>
    <row r="17" spans="1:24" ht="16.5" customHeight="1" x14ac:dyDescent="0.3">
      <c r="A17" s="21" t="s">
        <v>18</v>
      </c>
      <c r="B17" s="22">
        <f>IFERROR(B13-B15, "NA")</f>
        <v>0</v>
      </c>
      <c r="C17" s="23" t="str">
        <f>IFERROR(B17/B80, "NA")</f>
        <v>NA</v>
      </c>
      <c r="D17" s="24"/>
      <c r="E17" s="22">
        <f>IFERROR(E13-E15, "NA")</f>
        <v>48315.61</v>
      </c>
      <c r="F17" s="23">
        <f>IFERROR(E17/E80, "NA")</f>
        <v>0.45851743630161457</v>
      </c>
      <c r="G17" s="24"/>
      <c r="H17" s="22">
        <f>IFERROR(H13-H15, "NA")</f>
        <v>97943.000000000058</v>
      </c>
      <c r="I17" s="23">
        <f>IFERROR(H17/H80, "NA")</f>
        <v>0.51580571688399934</v>
      </c>
      <c r="J17" s="24"/>
      <c r="K17" s="22">
        <f>IFERROR(K13-K15, "NA")</f>
        <v>43898.75</v>
      </c>
      <c r="L17" s="23">
        <f>IFERROR(K17/K80, "NA")</f>
        <v>0.44378221177243171</v>
      </c>
      <c r="M17" s="24"/>
      <c r="N17" s="22">
        <f>IFERROR(N13-N15, "NA")</f>
        <v>41788.620000000032</v>
      </c>
      <c r="O17" s="23">
        <f>IFERROR(N17/N80, "NA")</f>
        <v>0.42225770736705931</v>
      </c>
      <c r="P17" s="24"/>
      <c r="Q17" s="22">
        <f>IFERROR(Q13-Q15, "NA")</f>
        <v>0</v>
      </c>
      <c r="R17" s="23" t="str">
        <f>IFERROR(Q17/Q80, "NA")</f>
        <v>NA</v>
      </c>
      <c r="S17" s="24"/>
      <c r="T17" s="22">
        <f>IFERROR(T13-T15, "NA")</f>
        <v>0</v>
      </c>
      <c r="U17" s="23" t="str">
        <f>IFERROR(T17/T80, "NA")</f>
        <v>NA</v>
      </c>
      <c r="V17" s="24"/>
      <c r="W17" s="22">
        <f>IFERROR((B17+E17+H17+K17+N17+Q17+T17), "NA")</f>
        <v>231945.98000000007</v>
      </c>
      <c r="X17" s="23">
        <f>IFERROR(W17/W80, "NA")</f>
        <v>0.47034378802978966</v>
      </c>
    </row>
    <row r="18" spans="1:24" ht="3.75" customHeight="1" x14ac:dyDescent="0.3">
      <c r="A18" s="25" t="s">
        <v>3</v>
      </c>
      <c r="B18" s="20"/>
      <c r="C18" s="15"/>
      <c r="D18" s="26"/>
      <c r="E18" s="20"/>
      <c r="F18" s="15"/>
      <c r="G18" s="26"/>
      <c r="H18" s="20"/>
      <c r="I18" s="15"/>
      <c r="J18" s="26"/>
      <c r="K18" s="20"/>
      <c r="L18" s="15"/>
      <c r="M18" s="26"/>
      <c r="N18" s="20"/>
      <c r="O18" s="15"/>
      <c r="P18" s="26"/>
      <c r="Q18" s="20"/>
      <c r="R18" s="15"/>
      <c r="S18" s="26"/>
      <c r="T18" s="20"/>
      <c r="U18" s="15"/>
      <c r="V18" s="26"/>
      <c r="W18" s="20"/>
      <c r="X18" s="15"/>
    </row>
    <row r="19" spans="1:24" ht="16.5" customHeight="1" x14ac:dyDescent="0.3">
      <c r="A19" s="1" t="s">
        <v>19</v>
      </c>
      <c r="B19" s="2"/>
      <c r="C19" s="3"/>
      <c r="D19" s="4"/>
      <c r="E19" s="2"/>
      <c r="F19" s="3"/>
      <c r="G19" s="4"/>
      <c r="H19" s="2"/>
      <c r="I19" s="3"/>
      <c r="J19" s="4"/>
      <c r="K19" s="2"/>
      <c r="L19" s="3"/>
      <c r="M19" s="4"/>
      <c r="N19" s="2"/>
      <c r="O19" s="3"/>
      <c r="P19" s="4"/>
      <c r="Q19" s="2"/>
      <c r="R19" s="3"/>
      <c r="S19" s="4"/>
      <c r="T19" s="2"/>
      <c r="U19" s="3"/>
      <c r="V19" s="4"/>
      <c r="W19" s="2"/>
      <c r="X19" s="3"/>
    </row>
    <row r="20" spans="1:24" ht="16.5" customHeight="1" x14ac:dyDescent="0.3">
      <c r="A20" s="5" t="s">
        <v>20</v>
      </c>
      <c r="B20" s="6">
        <v>0</v>
      </c>
      <c r="C20" s="7" t="str">
        <f>IFERROR(B20/B80, "NA")</f>
        <v>NA</v>
      </c>
      <c r="D20" s="8"/>
      <c r="E20" s="6">
        <v>2239.89</v>
      </c>
      <c r="F20" s="7">
        <f>IFERROR(E20/E80, "NA")</f>
        <v>2.1256662606507989E-2</v>
      </c>
      <c r="G20" s="8"/>
      <c r="H20" s="6">
        <v>3046.3</v>
      </c>
      <c r="I20" s="7">
        <f>IFERROR(H20/H80, "NA")</f>
        <v>1.6042993938757504E-2</v>
      </c>
      <c r="J20" s="8"/>
      <c r="K20" s="6">
        <v>2287.3700000000003</v>
      </c>
      <c r="L20" s="7">
        <f>IFERROR(K20/K80, "NA")</f>
        <v>2.3123531256400404E-2</v>
      </c>
      <c r="M20" s="8"/>
      <c r="N20" s="6">
        <v>1776.6200000000001</v>
      </c>
      <c r="O20" s="7">
        <f>IFERROR(N20/N80, "NA")</f>
        <v>1.7952052210924035E-2</v>
      </c>
      <c r="P20" s="8"/>
      <c r="Q20" s="6">
        <v>0</v>
      </c>
      <c r="R20" s="7" t="str">
        <f>IFERROR(Q20/Q80, "NA")</f>
        <v>NA</v>
      </c>
      <c r="S20" s="8"/>
      <c r="T20" s="6">
        <v>0</v>
      </c>
      <c r="U20" s="7" t="str">
        <f>IFERROR(T20/T80, "NA")</f>
        <v>NA</v>
      </c>
      <c r="V20" s="8"/>
      <c r="W20" s="9">
        <f t="shared" ref="W20:W29" si="0">IFERROR((B20+E20+H20+K20+N20+Q20+T20), "NA")</f>
        <v>9350.1800000000021</v>
      </c>
      <c r="X20" s="7">
        <f>IFERROR(W20/W80, "NA")</f>
        <v>1.8960445358701099E-2</v>
      </c>
    </row>
    <row r="21" spans="1:24" ht="16.5" customHeight="1" x14ac:dyDescent="0.3">
      <c r="A21" s="5" t="s">
        <v>21</v>
      </c>
      <c r="B21" s="6">
        <v>0</v>
      </c>
      <c r="C21" s="7" t="str">
        <f>IFERROR(B21/B80, "NA")</f>
        <v>NA</v>
      </c>
      <c r="D21" s="8"/>
      <c r="E21" s="6">
        <v>5672.7300000000005</v>
      </c>
      <c r="F21" s="7">
        <f>IFERROR(E21/E80, "NA")</f>
        <v>5.3834477437649207E-2</v>
      </c>
      <c r="G21" s="8"/>
      <c r="H21" s="6">
        <v>8244.49</v>
      </c>
      <c r="I21" s="7">
        <f>IFERROR(H21/H80, "NA")</f>
        <v>4.3418672848421644E-2</v>
      </c>
      <c r="J21" s="8"/>
      <c r="K21" s="6">
        <v>4326.96</v>
      </c>
      <c r="L21" s="7">
        <f>IFERROR(K21/K80, "NA")</f>
        <v>4.374219947153031E-2</v>
      </c>
      <c r="M21" s="8"/>
      <c r="N21" s="6">
        <v>3397.97</v>
      </c>
      <c r="O21" s="7">
        <f>IFERROR(N21/N80, "NA")</f>
        <v>3.433516162778396E-2</v>
      </c>
      <c r="P21" s="8"/>
      <c r="Q21" s="6">
        <v>0</v>
      </c>
      <c r="R21" s="7" t="str">
        <f>IFERROR(Q21/Q80, "NA")</f>
        <v>NA</v>
      </c>
      <c r="S21" s="8"/>
      <c r="T21" s="6">
        <v>0</v>
      </c>
      <c r="U21" s="7" t="str">
        <f>IFERROR(T21/T80, "NA")</f>
        <v>NA</v>
      </c>
      <c r="V21" s="8"/>
      <c r="W21" s="9">
        <f t="shared" si="0"/>
        <v>21642.15</v>
      </c>
      <c r="X21" s="7">
        <f>IFERROR(W21/W80, "NA")</f>
        <v>4.3886299784583076E-2</v>
      </c>
    </row>
    <row r="22" spans="1:24" ht="16.5" customHeight="1" x14ac:dyDescent="0.3">
      <c r="A22" s="5" t="s">
        <v>22</v>
      </c>
      <c r="B22" s="6">
        <v>0</v>
      </c>
      <c r="C22" s="7" t="str">
        <f>IFERROR(B22/B80, "NA")</f>
        <v>NA</v>
      </c>
      <c r="D22" s="8"/>
      <c r="E22" s="6">
        <v>1039</v>
      </c>
      <c r="F22" s="7">
        <f>IFERROR(E22/E80, "NA")</f>
        <v>9.8601594043286958E-3</v>
      </c>
      <c r="G22" s="8"/>
      <c r="H22" s="6">
        <v>4788.38</v>
      </c>
      <c r="I22" s="7">
        <f>IFERROR(H22/H80, "NA")</f>
        <v>2.5217460958036852E-2</v>
      </c>
      <c r="J22" s="8"/>
      <c r="K22" s="6">
        <v>1400.1699999999998</v>
      </c>
      <c r="L22" s="7">
        <f>IFERROR(K22/K80, "NA")</f>
        <v>1.4154629447476422E-2</v>
      </c>
      <c r="M22" s="8"/>
      <c r="N22" s="6">
        <v>870.04</v>
      </c>
      <c r="O22" s="7">
        <f>IFERROR(N22/N80, "NA")</f>
        <v>8.7914148808368401E-3</v>
      </c>
      <c r="P22" s="8"/>
      <c r="Q22" s="6">
        <v>0</v>
      </c>
      <c r="R22" s="7" t="str">
        <f>IFERROR(Q22/Q80, "NA")</f>
        <v>NA</v>
      </c>
      <c r="S22" s="8"/>
      <c r="T22" s="6">
        <v>0</v>
      </c>
      <c r="U22" s="7" t="str">
        <f>IFERROR(T22/T80, "NA")</f>
        <v>NA</v>
      </c>
      <c r="V22" s="8"/>
      <c r="W22" s="9">
        <f t="shared" si="0"/>
        <v>8097.59</v>
      </c>
      <c r="X22" s="7">
        <f>IFERROR(W22/W80, "NA")</f>
        <v>1.6420423214543935E-2</v>
      </c>
    </row>
    <row r="23" spans="1:24" ht="16.5" customHeight="1" x14ac:dyDescent="0.3">
      <c r="A23" s="5" t="s">
        <v>23</v>
      </c>
      <c r="B23" s="6">
        <v>0</v>
      </c>
      <c r="C23" s="7" t="str">
        <f>IFERROR(B23/B80, "NA")</f>
        <v>NA</v>
      </c>
      <c r="D23" s="8"/>
      <c r="E23" s="6">
        <v>5327.13</v>
      </c>
      <c r="F23" s="7">
        <f>IFERROR(E23/E80, "NA")</f>
        <v>5.0554717004409548E-2</v>
      </c>
      <c r="G23" s="8"/>
      <c r="H23" s="6">
        <v>19629.480000000003</v>
      </c>
      <c r="I23" s="7">
        <f>IFERROR(H23/H80, "NA")</f>
        <v>0.10337643326690139</v>
      </c>
      <c r="J23" s="8"/>
      <c r="K23" s="6">
        <v>9715.39</v>
      </c>
      <c r="L23" s="7">
        <f>IFERROR(K23/K80, "NA")</f>
        <v>9.8215034879848853E-2</v>
      </c>
      <c r="M23" s="8"/>
      <c r="N23" s="6">
        <v>7752.74</v>
      </c>
      <c r="O23" s="7">
        <f>IFERROR(N23/N80, "NA")</f>
        <v>7.8338414099649437E-2</v>
      </c>
      <c r="P23" s="8"/>
      <c r="Q23" s="6">
        <v>0</v>
      </c>
      <c r="R23" s="7" t="str">
        <f>IFERROR(Q23/Q80, "NA")</f>
        <v>NA</v>
      </c>
      <c r="S23" s="8"/>
      <c r="T23" s="6">
        <v>0</v>
      </c>
      <c r="U23" s="7" t="str">
        <f>IFERROR(T23/T80, "NA")</f>
        <v>NA</v>
      </c>
      <c r="V23" s="8"/>
      <c r="W23" s="9">
        <f t="shared" si="0"/>
        <v>42424.74</v>
      </c>
      <c r="X23" s="7">
        <f>IFERROR(W23/W80, "NA")</f>
        <v>8.6029569979091391E-2</v>
      </c>
    </row>
    <row r="24" spans="1:24" ht="16.5" customHeight="1" x14ac:dyDescent="0.3">
      <c r="A24" s="5" t="s">
        <v>24</v>
      </c>
      <c r="B24" s="6">
        <v>0</v>
      </c>
      <c r="C24" s="7" t="str">
        <f>IFERROR(B24/B80, "NA")</f>
        <v>NA</v>
      </c>
      <c r="D24" s="8"/>
      <c r="E24" s="6">
        <v>2904.31</v>
      </c>
      <c r="F24" s="7">
        <f>IFERROR(E24/E80, "NA")</f>
        <v>2.7562039999601416E-2</v>
      </c>
      <c r="G24" s="8"/>
      <c r="H24" s="6">
        <v>5270.23</v>
      </c>
      <c r="I24" s="7">
        <f>IFERROR(H24/H80, "NA")</f>
        <v>2.7755069410713967E-2</v>
      </c>
      <c r="J24" s="8"/>
      <c r="K24" s="6">
        <v>2686.47</v>
      </c>
      <c r="L24" s="7">
        <f>IFERROR(K24/K80, "NA")</f>
        <v>2.7158121779328217E-2</v>
      </c>
      <c r="M24" s="8"/>
      <c r="N24" s="6">
        <v>2466.33</v>
      </c>
      <c r="O24" s="7">
        <f>IFERROR(N24/N80, "NA")</f>
        <v>2.4921302771199395E-2</v>
      </c>
      <c r="P24" s="8"/>
      <c r="Q24" s="6">
        <v>0</v>
      </c>
      <c r="R24" s="7" t="str">
        <f>IFERROR(Q24/Q80, "NA")</f>
        <v>NA</v>
      </c>
      <c r="S24" s="8"/>
      <c r="T24" s="6">
        <v>0</v>
      </c>
      <c r="U24" s="7" t="str">
        <f>IFERROR(T24/T80, "NA")</f>
        <v>NA</v>
      </c>
      <c r="V24" s="8"/>
      <c r="W24" s="9">
        <f t="shared" si="0"/>
        <v>13327.339999999998</v>
      </c>
      <c r="X24" s="7">
        <f>IFERROR(W24/W80, "NA")</f>
        <v>2.7025394361053095E-2</v>
      </c>
    </row>
    <row r="25" spans="1:24" ht="16.5" customHeight="1" x14ac:dyDescent="0.3">
      <c r="A25" s="5" t="s">
        <v>25</v>
      </c>
      <c r="B25" s="6">
        <v>0</v>
      </c>
      <c r="C25" s="7" t="str">
        <f>IFERROR(B25/B80, "NA")</f>
        <v>NA</v>
      </c>
      <c r="D25" s="8"/>
      <c r="E25" s="6">
        <v>1204.99</v>
      </c>
      <c r="F25" s="7">
        <f>IFERROR(E25/E80, "NA")</f>
        <v>1.1435412397133816E-2</v>
      </c>
      <c r="G25" s="8"/>
      <c r="H25" s="6">
        <v>1244.29</v>
      </c>
      <c r="I25" s="7">
        <f>IFERROR(H25/H80, "NA")</f>
        <v>6.5529123619001983E-3</v>
      </c>
      <c r="J25" s="8"/>
      <c r="K25" s="6">
        <v>1524.04</v>
      </c>
      <c r="L25" s="7">
        <f>IFERROR(K25/K80, "NA")</f>
        <v>1.5406858783670532E-2</v>
      </c>
      <c r="M25" s="8"/>
      <c r="N25" s="6">
        <v>572.02</v>
      </c>
      <c r="O25" s="7">
        <f>IFERROR(N25/N80, "NA")</f>
        <v>5.78003900985735E-3</v>
      </c>
      <c r="P25" s="8"/>
      <c r="Q25" s="6">
        <v>0</v>
      </c>
      <c r="R25" s="7" t="str">
        <f>IFERROR(Q25/Q80, "NA")</f>
        <v>NA</v>
      </c>
      <c r="S25" s="8"/>
      <c r="T25" s="6">
        <v>0</v>
      </c>
      <c r="U25" s="7" t="str">
        <f>IFERROR(T25/T80, "NA")</f>
        <v>NA</v>
      </c>
      <c r="V25" s="8"/>
      <c r="W25" s="9">
        <f t="shared" si="0"/>
        <v>4545.34</v>
      </c>
      <c r="X25" s="7">
        <f>IFERROR(W25/W80, "NA")</f>
        <v>9.2171135429177237E-3</v>
      </c>
    </row>
    <row r="26" spans="1:24" ht="16.5" hidden="1" customHeight="1" x14ac:dyDescent="0.3">
      <c r="A26" s="5" t="s">
        <v>26</v>
      </c>
      <c r="B26" s="6">
        <v>0</v>
      </c>
      <c r="C26" s="7" t="str">
        <f>IFERROR(B26/B80, "NA")</f>
        <v>NA</v>
      </c>
      <c r="D26" s="8"/>
      <c r="E26" s="6">
        <v>0</v>
      </c>
      <c r="F26" s="7">
        <f>IFERROR(E26/E80, "NA")</f>
        <v>0</v>
      </c>
      <c r="G26" s="8"/>
      <c r="H26" s="6">
        <v>0</v>
      </c>
      <c r="I26" s="7">
        <f>IFERROR(H26/H80, "NA")</f>
        <v>0</v>
      </c>
      <c r="J26" s="8"/>
      <c r="K26" s="6">
        <v>0</v>
      </c>
      <c r="L26" s="7">
        <f>IFERROR(K26/K80, "NA")</f>
        <v>0</v>
      </c>
      <c r="M26" s="8"/>
      <c r="N26" s="6">
        <v>0</v>
      </c>
      <c r="O26" s="7">
        <f>IFERROR(N26/N80, "NA")</f>
        <v>0</v>
      </c>
      <c r="P26" s="8"/>
      <c r="Q26" s="6">
        <v>0</v>
      </c>
      <c r="R26" s="7" t="str">
        <f>IFERROR(Q26/Q80, "NA")</f>
        <v>NA</v>
      </c>
      <c r="S26" s="8"/>
      <c r="T26" s="6">
        <v>0</v>
      </c>
      <c r="U26" s="7" t="str">
        <f>IFERROR(T26/T80, "NA")</f>
        <v>NA</v>
      </c>
      <c r="V26" s="8"/>
      <c r="W26" s="9">
        <f t="shared" si="0"/>
        <v>0</v>
      </c>
      <c r="X26" s="7">
        <f>IFERROR(W26/W80, "NA")</f>
        <v>0</v>
      </c>
    </row>
    <row r="27" spans="1:24" ht="16.5" customHeight="1" x14ac:dyDescent="0.3">
      <c r="A27" s="5" t="s">
        <v>27</v>
      </c>
      <c r="B27" s="6">
        <v>0</v>
      </c>
      <c r="C27" s="7" t="str">
        <f>IFERROR(B27/B80, "NA")</f>
        <v>NA</v>
      </c>
      <c r="D27" s="8"/>
      <c r="E27" s="6">
        <v>2627.2799999999997</v>
      </c>
      <c r="F27" s="7">
        <f>IFERROR(E27/E80, "NA")</f>
        <v>2.4933012126857258E-2</v>
      </c>
      <c r="G27" s="8"/>
      <c r="H27" s="6">
        <v>3714.67</v>
      </c>
      <c r="I27" s="7">
        <f>IFERROR(H27/H80, "NA")</f>
        <v>1.9562888846956748E-2</v>
      </c>
      <c r="J27" s="8"/>
      <c r="K27" s="6">
        <v>1393.3700000000001</v>
      </c>
      <c r="L27" s="7">
        <f>IFERROR(K27/K80, "NA")</f>
        <v>1.4085886737489181E-2</v>
      </c>
      <c r="M27" s="8"/>
      <c r="N27" s="6">
        <v>810.09</v>
      </c>
      <c r="O27" s="7">
        <f>IFERROR(N27/N80, "NA")</f>
        <v>8.1856435115823592E-3</v>
      </c>
      <c r="P27" s="8"/>
      <c r="Q27" s="6">
        <v>0</v>
      </c>
      <c r="R27" s="7" t="str">
        <f>IFERROR(Q27/Q80, "NA")</f>
        <v>NA</v>
      </c>
      <c r="S27" s="8"/>
      <c r="T27" s="6">
        <v>0</v>
      </c>
      <c r="U27" s="7" t="str">
        <f>IFERROR(T27/T80, "NA")</f>
        <v>NA</v>
      </c>
      <c r="V27" s="8"/>
      <c r="W27" s="9">
        <f t="shared" si="0"/>
        <v>8545.41</v>
      </c>
      <c r="X27" s="7">
        <f>IFERROR(W27/W80, "NA")</f>
        <v>1.7328519811671855E-2</v>
      </c>
    </row>
    <row r="28" spans="1:24" ht="16.5" customHeight="1" x14ac:dyDescent="0.3">
      <c r="A28" s="5" t="s">
        <v>28</v>
      </c>
      <c r="B28" s="6">
        <v>0</v>
      </c>
      <c r="C28" s="7" t="str">
        <f>IFERROR(B28/B80, "NA")</f>
        <v>NA</v>
      </c>
      <c r="D28" s="8"/>
      <c r="E28" s="6">
        <v>4497.05</v>
      </c>
      <c r="F28" s="7">
        <f>IFERROR(E28/E80, "NA")</f>
        <v>4.2677218334202467E-2</v>
      </c>
      <c r="G28" s="8"/>
      <c r="H28" s="6">
        <v>6767.9500000000007</v>
      </c>
      <c r="I28" s="7">
        <f>IFERROR(H28/H80, "NA")</f>
        <v>3.5642642165188546E-2</v>
      </c>
      <c r="J28" s="8"/>
      <c r="K28" s="6">
        <v>3773.98</v>
      </c>
      <c r="L28" s="7">
        <f>IFERROR(K28/K80, "NA")</f>
        <v>3.8152001858479383E-2</v>
      </c>
      <c r="M28" s="8"/>
      <c r="N28" s="6">
        <v>5187.83</v>
      </c>
      <c r="O28" s="7">
        <f>IFERROR(N28/N80, "NA")</f>
        <v>5.2420998875053769E-2</v>
      </c>
      <c r="P28" s="8"/>
      <c r="Q28" s="6">
        <v>0</v>
      </c>
      <c r="R28" s="7" t="str">
        <f>IFERROR(Q28/Q80, "NA")</f>
        <v>NA</v>
      </c>
      <c r="S28" s="8"/>
      <c r="T28" s="6">
        <v>0</v>
      </c>
      <c r="U28" s="7" t="str">
        <f>IFERROR(T28/T80, "NA")</f>
        <v>NA</v>
      </c>
      <c r="V28" s="8"/>
      <c r="W28" s="9">
        <f t="shared" si="0"/>
        <v>20226.809999999998</v>
      </c>
      <c r="X28" s="7">
        <f>IFERROR(W28/W80, "NA")</f>
        <v>4.1016250573339644E-2</v>
      </c>
    </row>
    <row r="29" spans="1:24" ht="16.5" customHeight="1" x14ac:dyDescent="0.3">
      <c r="A29" s="10" t="s">
        <v>29</v>
      </c>
      <c r="B29" s="11">
        <f>IFERROR(B20+B21+B22+B23+B24+B25+B26+B27+B28, "NA")</f>
        <v>0</v>
      </c>
      <c r="C29" s="12" t="str">
        <f>IFERROR(B29/B80, "NA")</f>
        <v>NA</v>
      </c>
      <c r="D29" s="2"/>
      <c r="E29" s="11">
        <f>IFERROR(E20+E21+E22+E23+E24+E25+E26+E27+E28, "NA")</f>
        <v>25512.38</v>
      </c>
      <c r="F29" s="12">
        <f>IFERROR(E29/E80, "NA")</f>
        <v>0.24211369931069041</v>
      </c>
      <c r="G29" s="2"/>
      <c r="H29" s="11">
        <f>IFERROR(H20+H21+H22+H23+H24+H25+H26+H27+H28, "NA")</f>
        <v>52705.790000000008</v>
      </c>
      <c r="I29" s="12">
        <f>IFERROR(H29/H80, "NA")</f>
        <v>0.27756907379687684</v>
      </c>
      <c r="J29" s="2"/>
      <c r="K29" s="11">
        <f>IFERROR(K20+K21+K22+K23+K24+K25+K26+K27+K28, "NA")</f>
        <v>27107.75</v>
      </c>
      <c r="L29" s="12">
        <f>IFERROR(K29/K80, "NA")</f>
        <v>0.27403826421422328</v>
      </c>
      <c r="M29" s="2"/>
      <c r="N29" s="11">
        <f>IFERROR(N20+N21+N22+N23+N24+N25+N26+N27+N28, "NA")</f>
        <v>22833.64</v>
      </c>
      <c r="O29" s="12">
        <f>IFERROR(N29/N80, "NA")</f>
        <v>0.23072502698688716</v>
      </c>
      <c r="P29" s="2"/>
      <c r="Q29" s="11">
        <f>IFERROR(Q20+Q21+Q22+Q23+Q24+Q25+Q26+Q27+Q28, "NA")</f>
        <v>0</v>
      </c>
      <c r="R29" s="12" t="str">
        <f>IFERROR(Q29/Q80, "NA")</f>
        <v>NA</v>
      </c>
      <c r="S29" s="2"/>
      <c r="T29" s="11">
        <f>IFERROR(T20+T21+T22+T23+T24+T25+T26+T27+T28, "NA")</f>
        <v>0</v>
      </c>
      <c r="U29" s="12" t="str">
        <f>IFERROR(T29/T80, "NA")</f>
        <v>NA</v>
      </c>
      <c r="V29" s="2"/>
      <c r="W29" s="11">
        <f t="shared" si="0"/>
        <v>128159.56000000001</v>
      </c>
      <c r="X29" s="12">
        <f>IFERROR(W29/W80, "NA")</f>
        <v>0.25988401662590183</v>
      </c>
    </row>
    <row r="30" spans="1:24" ht="16.5" customHeight="1" x14ac:dyDescent="0.3">
      <c r="A30" s="25" t="s">
        <v>3</v>
      </c>
      <c r="B30" s="20"/>
      <c r="C30" s="15"/>
      <c r="D30" s="26"/>
      <c r="E30" s="20"/>
      <c r="F30" s="15"/>
      <c r="G30" s="26"/>
      <c r="H30" s="20"/>
      <c r="I30" s="15"/>
      <c r="J30" s="26"/>
      <c r="K30" s="20"/>
      <c r="L30" s="15"/>
      <c r="M30" s="26"/>
      <c r="N30" s="20"/>
      <c r="O30" s="15"/>
      <c r="P30" s="26"/>
      <c r="Q30" s="20"/>
      <c r="R30" s="15"/>
      <c r="S30" s="26"/>
      <c r="T30" s="20"/>
      <c r="U30" s="15"/>
      <c r="V30" s="26"/>
      <c r="W30" s="20"/>
      <c r="X30" s="15"/>
    </row>
    <row r="31" spans="1:24" ht="16.5" customHeight="1" x14ac:dyDescent="0.3">
      <c r="A31" s="21" t="s">
        <v>30</v>
      </c>
      <c r="B31" s="22">
        <f>IFERROR(B17-B29, "NA")</f>
        <v>0</v>
      </c>
      <c r="C31" s="23" t="str">
        <f>IFERROR(B31/B80, "NA")</f>
        <v>NA</v>
      </c>
      <c r="D31" s="24"/>
      <c r="E31" s="22">
        <f>IFERROR(E17-E29, "NA")</f>
        <v>22803.23</v>
      </c>
      <c r="F31" s="23">
        <f>IFERROR(E31/E80, "NA")</f>
        <v>0.21640373699092419</v>
      </c>
      <c r="G31" s="24"/>
      <c r="H31" s="22">
        <f>IFERROR(H17-H29, "NA")</f>
        <v>45237.21000000005</v>
      </c>
      <c r="I31" s="23">
        <f>IFERROR(H31/H80, "NA")</f>
        <v>0.23823664308712245</v>
      </c>
      <c r="J31" s="24"/>
      <c r="K31" s="22">
        <f>IFERROR(K17-K29, "NA")</f>
        <v>16791</v>
      </c>
      <c r="L31" s="23">
        <f>IFERROR(K31/K80, "NA")</f>
        <v>0.1697439475582084</v>
      </c>
      <c r="M31" s="24"/>
      <c r="N31" s="22">
        <f>IFERROR(N17-N29, "NA")</f>
        <v>18954.980000000032</v>
      </c>
      <c r="O31" s="23">
        <f>IFERROR(N31/N80, "NA")</f>
        <v>0.19153268038017213</v>
      </c>
      <c r="P31" s="24"/>
      <c r="Q31" s="22">
        <f>IFERROR(Q17-Q29, "NA")</f>
        <v>0</v>
      </c>
      <c r="R31" s="23" t="str">
        <f>IFERROR(Q31/Q80, "NA")</f>
        <v>NA</v>
      </c>
      <c r="S31" s="24"/>
      <c r="T31" s="22">
        <f>IFERROR(T17-T29, "NA")</f>
        <v>0</v>
      </c>
      <c r="U31" s="23" t="str">
        <f>IFERROR(T31/T80, "NA")</f>
        <v>NA</v>
      </c>
      <c r="V31" s="24"/>
      <c r="W31" s="22">
        <f>IFERROR((B31+E31+H31+K31+N31+Q31+T31), "NA")</f>
        <v>103786.42000000007</v>
      </c>
      <c r="X31" s="23">
        <f>IFERROR(W31/W80, "NA")</f>
        <v>0.21045977140388783</v>
      </c>
    </row>
    <row r="32" spans="1:24" ht="3.75" customHeight="1" x14ac:dyDescent="0.3">
      <c r="A32" s="25" t="s">
        <v>3</v>
      </c>
      <c r="B32" s="20"/>
      <c r="C32" s="15"/>
      <c r="D32" s="26"/>
      <c r="E32" s="20"/>
      <c r="F32" s="15"/>
      <c r="G32" s="26"/>
      <c r="H32" s="20"/>
      <c r="I32" s="15"/>
      <c r="J32" s="26"/>
      <c r="K32" s="20"/>
      <c r="L32" s="15"/>
      <c r="M32" s="26"/>
      <c r="N32" s="20"/>
      <c r="O32" s="15"/>
      <c r="P32" s="26"/>
      <c r="Q32" s="20"/>
      <c r="R32" s="15"/>
      <c r="S32" s="26"/>
      <c r="T32" s="20"/>
      <c r="U32" s="15"/>
      <c r="V32" s="26"/>
      <c r="W32" s="20"/>
      <c r="X32" s="15"/>
    </row>
    <row r="33" spans="1:24" ht="16.5" hidden="1" customHeight="1" x14ac:dyDescent="0.3">
      <c r="A33" s="1" t="s">
        <v>31</v>
      </c>
      <c r="B33" s="2"/>
      <c r="C33" s="3"/>
      <c r="D33" s="4"/>
      <c r="E33" s="2"/>
      <c r="F33" s="3"/>
      <c r="G33" s="4"/>
      <c r="H33" s="2"/>
      <c r="I33" s="3"/>
      <c r="J33" s="4"/>
      <c r="K33" s="2"/>
      <c r="L33" s="3"/>
      <c r="M33" s="4"/>
      <c r="N33" s="2"/>
      <c r="O33" s="3"/>
      <c r="P33" s="4"/>
      <c r="Q33" s="2"/>
      <c r="R33" s="3"/>
      <c r="S33" s="4"/>
      <c r="T33" s="2"/>
      <c r="U33" s="3"/>
      <c r="V33" s="4"/>
      <c r="W33" s="2"/>
      <c r="X33" s="3"/>
    </row>
    <row r="34" spans="1:24" ht="16.5" customHeight="1" x14ac:dyDescent="0.3">
      <c r="A34" s="27" t="s">
        <v>32</v>
      </c>
      <c r="B34" s="24">
        <v>0</v>
      </c>
      <c r="C34" s="23" t="str">
        <f>IFERROR(B34/B80, "NA")</f>
        <v>NA</v>
      </c>
      <c r="D34" s="28"/>
      <c r="E34" s="24">
        <v>18387.849999999999</v>
      </c>
      <c r="F34" s="23">
        <f>IFERROR(E34/E80, "NA")</f>
        <v>0.17450157084012066</v>
      </c>
      <c r="G34" s="28"/>
      <c r="H34" s="24">
        <v>22200.719999999998</v>
      </c>
      <c r="I34" s="23">
        <f>IFERROR(H34/H80, "NA")</f>
        <v>0.11691757751897464</v>
      </c>
      <c r="J34" s="28"/>
      <c r="K34" s="24">
        <v>15642.539999999997</v>
      </c>
      <c r="L34" s="23">
        <f>IFERROR(K34/K80, "NA")</f>
        <v>0.15813391039468624</v>
      </c>
      <c r="M34" s="28"/>
      <c r="N34" s="24">
        <v>24698.519999999997</v>
      </c>
      <c r="O34" s="23">
        <f>IFERROR(N34/N80, "NA")</f>
        <v>0.2495689120760497</v>
      </c>
      <c r="P34" s="28"/>
      <c r="Q34" s="24">
        <v>0</v>
      </c>
      <c r="R34" s="23" t="str">
        <f>IFERROR(Q34/Q80, "NA")</f>
        <v>NA</v>
      </c>
      <c r="S34" s="28"/>
      <c r="T34" s="24">
        <v>0</v>
      </c>
      <c r="U34" s="23" t="str">
        <f>IFERROR(T34/T80, "NA")</f>
        <v>NA</v>
      </c>
      <c r="V34" s="28"/>
      <c r="W34" s="22">
        <f>IFERROR((B34+E34+H34+K34+N34+Q34+T34), "NA")</f>
        <v>80929.629999999976</v>
      </c>
      <c r="X34" s="23">
        <f>IFERROR(W34/W80, "NA")</f>
        <v>0.16411040509539887</v>
      </c>
    </row>
    <row r="35" spans="1:24" ht="16.5" hidden="1" customHeight="1" x14ac:dyDescent="0.3">
      <c r="A35" s="10" t="s">
        <v>33</v>
      </c>
      <c r="B35" s="11">
        <f>IFERROR(B34, "NA")</f>
        <v>0</v>
      </c>
      <c r="C35" s="12" t="str">
        <f>IFERROR(B35/B80, "NA")</f>
        <v>NA</v>
      </c>
      <c r="D35" s="2"/>
      <c r="E35" s="11">
        <f>IFERROR(E34, "NA")</f>
        <v>18387.849999999999</v>
      </c>
      <c r="F35" s="12">
        <f>IFERROR(E35/E80, "NA")</f>
        <v>0.17450157084012066</v>
      </c>
      <c r="G35" s="2"/>
      <c r="H35" s="11">
        <f>IFERROR(H34, "NA")</f>
        <v>22200.719999999998</v>
      </c>
      <c r="I35" s="12">
        <f>IFERROR(H35/H80, "NA")</f>
        <v>0.11691757751897464</v>
      </c>
      <c r="J35" s="2"/>
      <c r="K35" s="11">
        <f>IFERROR(K34, "NA")</f>
        <v>15642.539999999997</v>
      </c>
      <c r="L35" s="12">
        <f>IFERROR(K35/K80, "NA")</f>
        <v>0.15813391039468624</v>
      </c>
      <c r="M35" s="2"/>
      <c r="N35" s="11">
        <f>IFERROR(N34, "NA")</f>
        <v>24698.519999999997</v>
      </c>
      <c r="O35" s="12">
        <f>IFERROR(N35/N80, "NA")</f>
        <v>0.2495689120760497</v>
      </c>
      <c r="P35" s="2"/>
      <c r="Q35" s="11">
        <f>IFERROR(Q34, "NA")</f>
        <v>0</v>
      </c>
      <c r="R35" s="12" t="str">
        <f>IFERROR(Q35/Q80, "NA")</f>
        <v>NA</v>
      </c>
      <c r="S35" s="2"/>
      <c r="T35" s="11">
        <f>IFERROR(T34, "NA")</f>
        <v>0</v>
      </c>
      <c r="U35" s="12" t="str">
        <f>IFERROR(T35/T80, "NA")</f>
        <v>NA</v>
      </c>
      <c r="V35" s="2"/>
      <c r="W35" s="11">
        <f>IFERROR((B35+E35+H35+K35+N35+Q35+T35), "NA")</f>
        <v>80929.629999999976</v>
      </c>
      <c r="X35" s="12">
        <f>IFERROR(W35/W80, "NA")</f>
        <v>0.16411040509539887</v>
      </c>
    </row>
    <row r="36" spans="1:24" ht="16.5" customHeight="1" x14ac:dyDescent="0.3">
      <c r="A36" s="25" t="s">
        <v>3</v>
      </c>
      <c r="B36" s="20"/>
      <c r="C36" s="15"/>
      <c r="D36" s="26"/>
      <c r="E36" s="20"/>
      <c r="F36" s="15"/>
      <c r="G36" s="26"/>
      <c r="H36" s="20"/>
      <c r="I36" s="15"/>
      <c r="J36" s="26"/>
      <c r="K36" s="20"/>
      <c r="L36" s="15"/>
      <c r="M36" s="26"/>
      <c r="N36" s="20"/>
      <c r="O36" s="15"/>
      <c r="P36" s="26"/>
      <c r="Q36" s="20"/>
      <c r="R36" s="15"/>
      <c r="S36" s="26"/>
      <c r="T36" s="20"/>
      <c r="U36" s="15"/>
      <c r="V36" s="26"/>
      <c r="W36" s="20"/>
      <c r="X36" s="15"/>
    </row>
    <row r="37" spans="1:24" ht="16.5" customHeight="1" x14ac:dyDescent="0.3">
      <c r="A37" s="21" t="s">
        <v>34</v>
      </c>
      <c r="B37" s="22">
        <f>IFERROR(B17-B29-B35, "NA")</f>
        <v>0</v>
      </c>
      <c r="C37" s="23" t="str">
        <f>IFERROR(B37/B80, "NA")</f>
        <v>NA</v>
      </c>
      <c r="D37" s="24"/>
      <c r="E37" s="22">
        <f>IFERROR(E17-E29-E35, "NA")</f>
        <v>4415.380000000001</v>
      </c>
      <c r="F37" s="23">
        <f>IFERROR(E37/E80, "NA")</f>
        <v>4.1902166150803506E-2</v>
      </c>
      <c r="G37" s="24"/>
      <c r="H37" s="22">
        <f>IFERROR(H17-H29-H35, "NA")</f>
        <v>23036.490000000053</v>
      </c>
      <c r="I37" s="23">
        <f>IFERROR(H37/H80, "NA")</f>
        <v>0.12131906556814781</v>
      </c>
      <c r="J37" s="24"/>
      <c r="K37" s="22">
        <f>IFERROR(K17-K29-K35, "NA")</f>
        <v>1148.4600000000028</v>
      </c>
      <c r="L37" s="23">
        <f>IFERROR(K37/K80, "NA")</f>
        <v>1.1610037163522154E-2</v>
      </c>
      <c r="M37" s="24"/>
      <c r="N37" s="22">
        <f>IFERROR(N17-N29-N35, "NA")</f>
        <v>-5743.5399999999645</v>
      </c>
      <c r="O37" s="23">
        <f>IFERROR(N37/N80, "NA")</f>
        <v>-5.8036231695877558E-2</v>
      </c>
      <c r="P37" s="24"/>
      <c r="Q37" s="22">
        <f>IFERROR(Q17-Q29-Q35, "NA")</f>
        <v>0</v>
      </c>
      <c r="R37" s="23" t="str">
        <f>IFERROR(Q37/Q80, "NA")</f>
        <v>NA</v>
      </c>
      <c r="S37" s="24"/>
      <c r="T37" s="22">
        <f>IFERROR(T17-T29-T35, "NA")</f>
        <v>0</v>
      </c>
      <c r="U37" s="23" t="str">
        <f>IFERROR(T37/T80, "NA")</f>
        <v>NA</v>
      </c>
      <c r="V37" s="24"/>
      <c r="W37" s="22">
        <f>IFERROR((B37+E37+H37+K37+N37+Q37+T37), "NA")</f>
        <v>22856.790000000092</v>
      </c>
      <c r="X37" s="23">
        <f>IFERROR(W37/W80, "NA")</f>
        <v>4.6349366308488966E-2</v>
      </c>
    </row>
    <row r="38" spans="1:24" ht="3.75" customHeight="1" x14ac:dyDescent="0.3">
      <c r="A38" s="25" t="s">
        <v>3</v>
      </c>
      <c r="B38" s="20"/>
      <c r="C38" s="15"/>
      <c r="D38" s="26"/>
      <c r="E38" s="20"/>
      <c r="F38" s="15"/>
      <c r="G38" s="26"/>
      <c r="H38" s="20"/>
      <c r="I38" s="15"/>
      <c r="J38" s="26"/>
      <c r="K38" s="20"/>
      <c r="L38" s="15"/>
      <c r="M38" s="26"/>
      <c r="N38" s="20"/>
      <c r="O38" s="15"/>
      <c r="P38" s="26"/>
      <c r="Q38" s="20"/>
      <c r="R38" s="15"/>
      <c r="S38" s="26"/>
      <c r="T38" s="20"/>
      <c r="U38" s="15"/>
      <c r="V38" s="26"/>
      <c r="W38" s="20"/>
      <c r="X38" s="15"/>
    </row>
    <row r="39" spans="1:24" ht="16.5" customHeight="1" x14ac:dyDescent="0.3">
      <c r="A39" s="1" t="s">
        <v>35</v>
      </c>
      <c r="B39" s="2"/>
      <c r="C39" s="3"/>
      <c r="D39" s="4"/>
      <c r="E39" s="2"/>
      <c r="F39" s="3"/>
      <c r="G39" s="4"/>
      <c r="H39" s="2"/>
      <c r="I39" s="3"/>
      <c r="J39" s="4"/>
      <c r="K39" s="2"/>
      <c r="L39" s="3"/>
      <c r="M39" s="4"/>
      <c r="N39" s="2"/>
      <c r="O39" s="3"/>
      <c r="P39" s="4"/>
      <c r="Q39" s="2"/>
      <c r="R39" s="3"/>
      <c r="S39" s="4"/>
      <c r="T39" s="2"/>
      <c r="U39" s="3"/>
      <c r="V39" s="4"/>
      <c r="W39" s="2"/>
      <c r="X39" s="3"/>
    </row>
    <row r="40" spans="1:24" ht="16.5" hidden="1" customHeight="1" x14ac:dyDescent="0.3">
      <c r="A40" s="5" t="s">
        <v>36</v>
      </c>
      <c r="B40" s="6">
        <v>0</v>
      </c>
      <c r="C40" s="7" t="str">
        <f>IFERROR(B40/B80, "NA")</f>
        <v>NA</v>
      </c>
      <c r="D40" s="8"/>
      <c r="E40" s="6">
        <v>0</v>
      </c>
      <c r="F40" s="7">
        <f>IFERROR(E40/E80, "NA")</f>
        <v>0</v>
      </c>
      <c r="G40" s="8"/>
      <c r="H40" s="6">
        <v>0</v>
      </c>
      <c r="I40" s="7">
        <f>IFERROR(H40/H80, "NA")</f>
        <v>0</v>
      </c>
      <c r="J40" s="8"/>
      <c r="K40" s="6">
        <v>0</v>
      </c>
      <c r="L40" s="7">
        <f>IFERROR(K40/K80, "NA")</f>
        <v>0</v>
      </c>
      <c r="M40" s="8"/>
      <c r="N40" s="6">
        <v>0</v>
      </c>
      <c r="O40" s="7">
        <f>IFERROR(N40/N80, "NA")</f>
        <v>0</v>
      </c>
      <c r="P40" s="8"/>
      <c r="Q40" s="6">
        <v>0</v>
      </c>
      <c r="R40" s="7" t="str">
        <f>IFERROR(Q40/Q80, "NA")</f>
        <v>NA</v>
      </c>
      <c r="S40" s="8"/>
      <c r="T40" s="6">
        <v>0</v>
      </c>
      <c r="U40" s="7" t="str">
        <f>IFERROR(T40/T80, "NA")</f>
        <v>NA</v>
      </c>
      <c r="V40" s="8"/>
      <c r="W40" s="9">
        <f t="shared" ref="W40:W65" si="1">IFERROR((B40+E40+H40+K40+N40+Q40+T40), "NA")</f>
        <v>0</v>
      </c>
      <c r="X40" s="7">
        <f>IFERROR(W40/W80, "NA")</f>
        <v>0</v>
      </c>
    </row>
    <row r="41" spans="1:24" ht="16.5" customHeight="1" x14ac:dyDescent="0.3">
      <c r="A41" s="5" t="s">
        <v>37</v>
      </c>
      <c r="B41" s="6">
        <v>0</v>
      </c>
      <c r="C41" s="7" t="str">
        <f>IFERROR(B41/B80, "NA")</f>
        <v>NA</v>
      </c>
      <c r="D41" s="8"/>
      <c r="E41" s="6">
        <v>0</v>
      </c>
      <c r="F41" s="7">
        <f>IFERROR(E41/E80, "NA")</f>
        <v>0</v>
      </c>
      <c r="G41" s="8"/>
      <c r="H41" s="6">
        <v>0</v>
      </c>
      <c r="I41" s="7">
        <f>IFERROR(H41/H80, "NA")</f>
        <v>0</v>
      </c>
      <c r="J41" s="8"/>
      <c r="K41" s="6">
        <v>0</v>
      </c>
      <c r="L41" s="7">
        <f>IFERROR(K41/K80, "NA")</f>
        <v>0</v>
      </c>
      <c r="M41" s="8"/>
      <c r="N41" s="6">
        <v>0</v>
      </c>
      <c r="O41" s="7">
        <f>IFERROR(N41/N80, "NA")</f>
        <v>0</v>
      </c>
      <c r="P41" s="8"/>
      <c r="Q41" s="6">
        <v>0</v>
      </c>
      <c r="R41" s="7" t="str">
        <f>IFERROR(Q41/Q80, "NA")</f>
        <v>NA</v>
      </c>
      <c r="S41" s="8"/>
      <c r="T41" s="6">
        <v>41341.269999999997</v>
      </c>
      <c r="U41" s="7" t="str">
        <f>IFERROR(T41/T80, "NA")</f>
        <v>NA</v>
      </c>
      <c r="V41" s="8"/>
      <c r="W41" s="9">
        <f t="shared" si="1"/>
        <v>41341.269999999997</v>
      </c>
      <c r="X41" s="7">
        <f>IFERROR(W41/W80, "NA")</f>
        <v>8.3832492090452682E-2</v>
      </c>
    </row>
    <row r="42" spans="1:24" ht="16.5" customHeight="1" x14ac:dyDescent="0.3">
      <c r="A42" s="5" t="s">
        <v>38</v>
      </c>
      <c r="B42" s="6">
        <v>0</v>
      </c>
      <c r="C42" s="7" t="str">
        <f>IFERROR(B42/B80, "NA")</f>
        <v>NA</v>
      </c>
      <c r="D42" s="8"/>
      <c r="E42" s="6">
        <v>0</v>
      </c>
      <c r="F42" s="7">
        <f>IFERROR(E42/E80, "NA")</f>
        <v>0</v>
      </c>
      <c r="G42" s="8"/>
      <c r="H42" s="6">
        <v>0</v>
      </c>
      <c r="I42" s="7">
        <f>IFERROR(H42/H80, "NA")</f>
        <v>0</v>
      </c>
      <c r="J42" s="8"/>
      <c r="K42" s="6">
        <v>0</v>
      </c>
      <c r="L42" s="7">
        <f>IFERROR(K42/K80, "NA")</f>
        <v>0</v>
      </c>
      <c r="M42" s="8"/>
      <c r="N42" s="6">
        <v>0</v>
      </c>
      <c r="O42" s="7">
        <f>IFERROR(N42/N80, "NA")</f>
        <v>0</v>
      </c>
      <c r="P42" s="8"/>
      <c r="Q42" s="6">
        <v>0</v>
      </c>
      <c r="R42" s="7" t="str">
        <f>IFERROR(Q42/Q80, "NA")</f>
        <v>NA</v>
      </c>
      <c r="S42" s="8"/>
      <c r="T42" s="6">
        <v>1256.4699999999998</v>
      </c>
      <c r="U42" s="7" t="str">
        <f>IFERROR(T42/T80, "NA")</f>
        <v>NA</v>
      </c>
      <c r="V42" s="8"/>
      <c r="W42" s="9">
        <f t="shared" si="1"/>
        <v>1256.4699999999998</v>
      </c>
      <c r="X42" s="7">
        <f>IFERROR(W42/W80, "NA")</f>
        <v>2.5478900705491405E-3</v>
      </c>
    </row>
    <row r="43" spans="1:24" ht="16.5" hidden="1" customHeight="1" x14ac:dyDescent="0.3">
      <c r="A43" s="5" t="s">
        <v>39</v>
      </c>
      <c r="B43" s="6">
        <v>0</v>
      </c>
      <c r="C43" s="7" t="str">
        <f>IFERROR(B43/B80, "NA")</f>
        <v>NA</v>
      </c>
      <c r="D43" s="8"/>
      <c r="E43" s="6">
        <v>0</v>
      </c>
      <c r="F43" s="7">
        <f>IFERROR(E43/E80, "NA")</f>
        <v>0</v>
      </c>
      <c r="G43" s="8"/>
      <c r="H43" s="6">
        <v>0</v>
      </c>
      <c r="I43" s="7">
        <f>IFERROR(H43/H80, "NA")</f>
        <v>0</v>
      </c>
      <c r="J43" s="8"/>
      <c r="K43" s="6">
        <v>0</v>
      </c>
      <c r="L43" s="7">
        <f>IFERROR(K43/K80, "NA")</f>
        <v>0</v>
      </c>
      <c r="M43" s="8"/>
      <c r="N43" s="6">
        <v>0</v>
      </c>
      <c r="O43" s="7">
        <f>IFERROR(N43/N80, "NA")</f>
        <v>0</v>
      </c>
      <c r="P43" s="8"/>
      <c r="Q43" s="6">
        <v>0</v>
      </c>
      <c r="R43" s="7" t="str">
        <f>IFERROR(Q43/Q80, "NA")</f>
        <v>NA</v>
      </c>
      <c r="S43" s="8"/>
      <c r="T43" s="6">
        <v>0</v>
      </c>
      <c r="U43" s="7" t="str">
        <f>IFERROR(T43/T80, "NA")</f>
        <v>NA</v>
      </c>
      <c r="V43" s="8"/>
      <c r="W43" s="9">
        <f t="shared" si="1"/>
        <v>0</v>
      </c>
      <c r="X43" s="7">
        <f>IFERROR(W43/W80, "NA")</f>
        <v>0</v>
      </c>
    </row>
    <row r="44" spans="1:24" ht="16.5" customHeight="1" x14ac:dyDescent="0.3">
      <c r="A44" s="5" t="s">
        <v>40</v>
      </c>
      <c r="B44" s="6">
        <v>0</v>
      </c>
      <c r="C44" s="7" t="str">
        <f>IFERROR(B44/B80, "NA")</f>
        <v>NA</v>
      </c>
      <c r="D44" s="8"/>
      <c r="E44" s="6">
        <v>0</v>
      </c>
      <c r="F44" s="7">
        <f>IFERROR(E44/E80, "NA")</f>
        <v>0</v>
      </c>
      <c r="G44" s="8"/>
      <c r="H44" s="6">
        <v>0</v>
      </c>
      <c r="I44" s="7">
        <f>IFERROR(H44/H80, "NA")</f>
        <v>0</v>
      </c>
      <c r="J44" s="8"/>
      <c r="K44" s="6">
        <v>0</v>
      </c>
      <c r="L44" s="7">
        <f>IFERROR(K44/K80, "NA")</f>
        <v>0</v>
      </c>
      <c r="M44" s="8"/>
      <c r="N44" s="6">
        <v>0</v>
      </c>
      <c r="O44" s="7">
        <f>IFERROR(N44/N80, "NA")</f>
        <v>0</v>
      </c>
      <c r="P44" s="8"/>
      <c r="Q44" s="6">
        <v>0</v>
      </c>
      <c r="R44" s="7" t="str">
        <f>IFERROR(Q44/Q80, "NA")</f>
        <v>NA</v>
      </c>
      <c r="S44" s="8"/>
      <c r="T44" s="6">
        <v>110.71</v>
      </c>
      <c r="U44" s="7" t="str">
        <f>IFERROR(T44/T80, "NA")</f>
        <v>NA</v>
      </c>
      <c r="V44" s="8"/>
      <c r="W44" s="9">
        <f t="shared" si="1"/>
        <v>110.71</v>
      </c>
      <c r="X44" s="7">
        <f>IFERROR(W44/W80, "NA")</f>
        <v>2.2449951826187284E-4</v>
      </c>
    </row>
    <row r="45" spans="1:24" ht="16.5" customHeight="1" x14ac:dyDescent="0.3">
      <c r="A45" s="5" t="s">
        <v>41</v>
      </c>
      <c r="B45" s="6">
        <v>0</v>
      </c>
      <c r="C45" s="7" t="str">
        <f>IFERROR(B45/B80, "NA")</f>
        <v>NA</v>
      </c>
      <c r="D45" s="8"/>
      <c r="E45" s="6">
        <v>0</v>
      </c>
      <c r="F45" s="7">
        <f>IFERROR(E45/E80, "NA")</f>
        <v>0</v>
      </c>
      <c r="G45" s="8"/>
      <c r="H45" s="6">
        <v>0</v>
      </c>
      <c r="I45" s="7">
        <f>IFERROR(H45/H80, "NA")</f>
        <v>0</v>
      </c>
      <c r="J45" s="8"/>
      <c r="K45" s="6">
        <v>0</v>
      </c>
      <c r="L45" s="7">
        <f>IFERROR(K45/K80, "NA")</f>
        <v>0</v>
      </c>
      <c r="M45" s="8"/>
      <c r="N45" s="6">
        <v>0</v>
      </c>
      <c r="O45" s="7">
        <f>IFERROR(N45/N80, "NA")</f>
        <v>0</v>
      </c>
      <c r="P45" s="8"/>
      <c r="Q45" s="6">
        <v>0</v>
      </c>
      <c r="R45" s="7" t="str">
        <f>IFERROR(Q45/Q80, "NA")</f>
        <v>NA</v>
      </c>
      <c r="S45" s="8"/>
      <c r="T45" s="6">
        <v>281.29000000000002</v>
      </c>
      <c r="U45" s="7" t="str">
        <f>IFERROR(T45/T80, "NA")</f>
        <v>NA</v>
      </c>
      <c r="V45" s="8"/>
      <c r="W45" s="9">
        <f t="shared" si="1"/>
        <v>281.29000000000002</v>
      </c>
      <c r="X45" s="7">
        <f>IFERROR(W45/W80, "NA")</f>
        <v>5.7040438525772042E-4</v>
      </c>
    </row>
    <row r="46" spans="1:24" ht="16.5" customHeight="1" x14ac:dyDescent="0.3">
      <c r="A46" s="5" t="s">
        <v>42</v>
      </c>
      <c r="B46" s="6">
        <v>0</v>
      </c>
      <c r="C46" s="7" t="str">
        <f>IFERROR(B46/B80, "NA")</f>
        <v>NA</v>
      </c>
      <c r="D46" s="8"/>
      <c r="E46" s="6">
        <v>0</v>
      </c>
      <c r="F46" s="7">
        <f>IFERROR(E46/E80, "NA")</f>
        <v>0</v>
      </c>
      <c r="G46" s="8"/>
      <c r="H46" s="6">
        <v>0</v>
      </c>
      <c r="I46" s="7">
        <f>IFERROR(H46/H80, "NA")</f>
        <v>0</v>
      </c>
      <c r="J46" s="8"/>
      <c r="K46" s="6">
        <v>0</v>
      </c>
      <c r="L46" s="7">
        <f>IFERROR(K46/K80, "NA")</f>
        <v>0</v>
      </c>
      <c r="M46" s="8"/>
      <c r="N46" s="6">
        <v>0</v>
      </c>
      <c r="O46" s="7">
        <f>IFERROR(N46/N80, "NA")</f>
        <v>0</v>
      </c>
      <c r="P46" s="8"/>
      <c r="Q46" s="6">
        <v>0</v>
      </c>
      <c r="R46" s="7" t="str">
        <f>IFERROR(Q46/Q80, "NA")</f>
        <v>NA</v>
      </c>
      <c r="S46" s="8"/>
      <c r="T46" s="6">
        <v>781.8</v>
      </c>
      <c r="U46" s="7" t="str">
        <f>IFERROR(T46/T80, "NA")</f>
        <v>NA</v>
      </c>
      <c r="V46" s="8"/>
      <c r="W46" s="9">
        <f t="shared" si="1"/>
        <v>781.8</v>
      </c>
      <c r="X46" s="7">
        <f>IFERROR(W46/W80, "NA")</f>
        <v>1.5853466116622905E-3</v>
      </c>
    </row>
    <row r="47" spans="1:24" ht="16.5" customHeight="1" x14ac:dyDescent="0.3">
      <c r="A47" s="5" t="s">
        <v>43</v>
      </c>
      <c r="B47" s="6">
        <v>0</v>
      </c>
      <c r="C47" s="7" t="str">
        <f>IFERROR(B47/B80, "NA")</f>
        <v>NA</v>
      </c>
      <c r="D47" s="8"/>
      <c r="E47" s="6">
        <v>0</v>
      </c>
      <c r="F47" s="7">
        <f>IFERROR(E47/E80, "NA")</f>
        <v>0</v>
      </c>
      <c r="G47" s="8"/>
      <c r="H47" s="6">
        <v>0</v>
      </c>
      <c r="I47" s="7">
        <f>IFERROR(H47/H80, "NA")</f>
        <v>0</v>
      </c>
      <c r="J47" s="8"/>
      <c r="K47" s="6">
        <v>0</v>
      </c>
      <c r="L47" s="7">
        <f>IFERROR(K47/K80, "NA")</f>
        <v>0</v>
      </c>
      <c r="M47" s="8"/>
      <c r="N47" s="6">
        <v>0</v>
      </c>
      <c r="O47" s="7">
        <f>IFERROR(N47/N80, "NA")</f>
        <v>0</v>
      </c>
      <c r="P47" s="8"/>
      <c r="Q47" s="6">
        <v>0</v>
      </c>
      <c r="R47" s="7" t="str">
        <f>IFERROR(Q47/Q80, "NA")</f>
        <v>NA</v>
      </c>
      <c r="S47" s="8"/>
      <c r="T47" s="6">
        <v>953.11</v>
      </c>
      <c r="U47" s="7" t="str">
        <f>IFERROR(T47/T80, "NA")</f>
        <v>NA</v>
      </c>
      <c r="V47" s="8"/>
      <c r="W47" s="9">
        <f t="shared" si="1"/>
        <v>953.11</v>
      </c>
      <c r="X47" s="7">
        <f>IFERROR(W47/W80, "NA")</f>
        <v>1.9327317843968353E-3</v>
      </c>
    </row>
    <row r="48" spans="1:24" ht="16.5" customHeight="1" x14ac:dyDescent="0.3">
      <c r="A48" s="5" t="s">
        <v>44</v>
      </c>
      <c r="B48" s="6">
        <v>0</v>
      </c>
      <c r="C48" s="7" t="str">
        <f>IFERROR(B48/B80, "NA")</f>
        <v>NA</v>
      </c>
      <c r="D48" s="8"/>
      <c r="E48" s="6">
        <v>0</v>
      </c>
      <c r="F48" s="7">
        <f>IFERROR(E48/E80, "NA")</f>
        <v>0</v>
      </c>
      <c r="G48" s="8"/>
      <c r="H48" s="6">
        <v>0</v>
      </c>
      <c r="I48" s="7">
        <f>IFERROR(H48/H80, "NA")</f>
        <v>0</v>
      </c>
      <c r="J48" s="8"/>
      <c r="K48" s="6">
        <v>0</v>
      </c>
      <c r="L48" s="7">
        <f>IFERROR(K48/K80, "NA")</f>
        <v>0</v>
      </c>
      <c r="M48" s="8"/>
      <c r="N48" s="6">
        <v>0</v>
      </c>
      <c r="O48" s="7">
        <f>IFERROR(N48/N80, "NA")</f>
        <v>0</v>
      </c>
      <c r="P48" s="8"/>
      <c r="Q48" s="6">
        <v>0</v>
      </c>
      <c r="R48" s="7" t="str">
        <f>IFERROR(Q48/Q80, "NA")</f>
        <v>NA</v>
      </c>
      <c r="S48" s="8"/>
      <c r="T48" s="6">
        <v>1635.64</v>
      </c>
      <c r="U48" s="7" t="str">
        <f>IFERROR(T48/T80, "NA")</f>
        <v>NA</v>
      </c>
      <c r="V48" s="8"/>
      <c r="W48" s="9">
        <f t="shared" si="1"/>
        <v>1635.64</v>
      </c>
      <c r="X48" s="7">
        <f>IFERROR(W48/W80, "NA")</f>
        <v>3.3167770937571109E-3</v>
      </c>
    </row>
    <row r="49" spans="1:24" ht="16.5" hidden="1" customHeight="1" x14ac:dyDescent="0.3">
      <c r="A49" s="5" t="s">
        <v>45</v>
      </c>
      <c r="B49" s="6">
        <v>0</v>
      </c>
      <c r="C49" s="7" t="str">
        <f>IFERROR(B49/B80, "NA")</f>
        <v>NA</v>
      </c>
      <c r="D49" s="8"/>
      <c r="E49" s="6">
        <v>0</v>
      </c>
      <c r="F49" s="7">
        <f>IFERROR(E49/E80, "NA")</f>
        <v>0</v>
      </c>
      <c r="G49" s="8"/>
      <c r="H49" s="6">
        <v>0</v>
      </c>
      <c r="I49" s="7">
        <f>IFERROR(H49/H80, "NA")</f>
        <v>0</v>
      </c>
      <c r="J49" s="8"/>
      <c r="K49" s="6">
        <v>0</v>
      </c>
      <c r="L49" s="7">
        <f>IFERROR(K49/K80, "NA")</f>
        <v>0</v>
      </c>
      <c r="M49" s="8"/>
      <c r="N49" s="6">
        <v>0</v>
      </c>
      <c r="O49" s="7">
        <f>IFERROR(N49/N80, "NA")</f>
        <v>0</v>
      </c>
      <c r="P49" s="8"/>
      <c r="Q49" s="6">
        <v>0</v>
      </c>
      <c r="R49" s="7" t="str">
        <f>IFERROR(Q49/Q80, "NA")</f>
        <v>NA</v>
      </c>
      <c r="S49" s="8"/>
      <c r="T49" s="6">
        <v>0</v>
      </c>
      <c r="U49" s="7" t="str">
        <f>IFERROR(T49/T80, "NA")</f>
        <v>NA</v>
      </c>
      <c r="V49" s="8"/>
      <c r="W49" s="9">
        <f t="shared" si="1"/>
        <v>0</v>
      </c>
      <c r="X49" s="7">
        <f>IFERROR(W49/W80, "NA")</f>
        <v>0</v>
      </c>
    </row>
    <row r="50" spans="1:24" ht="16.5" customHeight="1" x14ac:dyDescent="0.3">
      <c r="A50" s="5" t="s">
        <v>46</v>
      </c>
      <c r="B50" s="6">
        <v>0</v>
      </c>
      <c r="C50" s="7" t="str">
        <f>IFERROR(B50/B80, "NA")</f>
        <v>NA</v>
      </c>
      <c r="D50" s="8"/>
      <c r="E50" s="6">
        <v>0</v>
      </c>
      <c r="F50" s="7">
        <f>IFERROR(E50/E80, "NA")</f>
        <v>0</v>
      </c>
      <c r="G50" s="8"/>
      <c r="H50" s="6">
        <v>0</v>
      </c>
      <c r="I50" s="7">
        <f>IFERROR(H50/H80, "NA")</f>
        <v>0</v>
      </c>
      <c r="J50" s="8"/>
      <c r="K50" s="6">
        <v>0</v>
      </c>
      <c r="L50" s="7">
        <f>IFERROR(K50/K80, "NA")</f>
        <v>0</v>
      </c>
      <c r="M50" s="8"/>
      <c r="N50" s="6">
        <v>0</v>
      </c>
      <c r="O50" s="7">
        <f>IFERROR(N50/N80, "NA")</f>
        <v>0</v>
      </c>
      <c r="P50" s="8"/>
      <c r="Q50" s="6">
        <v>0</v>
      </c>
      <c r="R50" s="7" t="str">
        <f>IFERROR(Q50/Q80, "NA")</f>
        <v>NA</v>
      </c>
      <c r="S50" s="8"/>
      <c r="T50" s="6">
        <v>39.25</v>
      </c>
      <c r="U50" s="7" t="str">
        <f>IFERROR(T50/T80, "NA")</f>
        <v>NA</v>
      </c>
      <c r="V50" s="8"/>
      <c r="W50" s="9">
        <f t="shared" si="1"/>
        <v>39.25</v>
      </c>
      <c r="X50" s="7">
        <f>IFERROR(W50/W80, "NA")</f>
        <v>7.9591781155979681E-5</v>
      </c>
    </row>
    <row r="51" spans="1:24" ht="16.5" hidden="1" customHeight="1" x14ac:dyDescent="0.3">
      <c r="A51" s="5" t="s">
        <v>47</v>
      </c>
      <c r="B51" s="6">
        <v>0</v>
      </c>
      <c r="C51" s="7" t="str">
        <f>IFERROR(B51/B80, "NA")</f>
        <v>NA</v>
      </c>
      <c r="D51" s="8"/>
      <c r="E51" s="6">
        <v>0</v>
      </c>
      <c r="F51" s="7">
        <f>IFERROR(E51/E80, "NA")</f>
        <v>0</v>
      </c>
      <c r="G51" s="8"/>
      <c r="H51" s="6">
        <v>0</v>
      </c>
      <c r="I51" s="7">
        <f>IFERROR(H51/H80, "NA")</f>
        <v>0</v>
      </c>
      <c r="J51" s="8"/>
      <c r="K51" s="6">
        <v>0</v>
      </c>
      <c r="L51" s="7">
        <f>IFERROR(K51/K80, "NA")</f>
        <v>0</v>
      </c>
      <c r="M51" s="8"/>
      <c r="N51" s="6">
        <v>0</v>
      </c>
      <c r="O51" s="7">
        <f>IFERROR(N51/N80, "NA")</f>
        <v>0</v>
      </c>
      <c r="P51" s="8"/>
      <c r="Q51" s="6">
        <v>0</v>
      </c>
      <c r="R51" s="7" t="str">
        <f>IFERROR(Q51/Q80, "NA")</f>
        <v>NA</v>
      </c>
      <c r="S51" s="8"/>
      <c r="T51" s="6">
        <v>0</v>
      </c>
      <c r="U51" s="7" t="str">
        <f>IFERROR(T51/T80, "NA")</f>
        <v>NA</v>
      </c>
      <c r="V51" s="8"/>
      <c r="W51" s="9">
        <f t="shared" si="1"/>
        <v>0</v>
      </c>
      <c r="X51" s="7">
        <f>IFERROR(W51/W80, "NA")</f>
        <v>0</v>
      </c>
    </row>
    <row r="52" spans="1:24" ht="16.5" customHeight="1" x14ac:dyDescent="0.3">
      <c r="A52" s="5" t="s">
        <v>48</v>
      </c>
      <c r="B52" s="6">
        <v>0</v>
      </c>
      <c r="C52" s="7" t="str">
        <f>IFERROR(B52/B80, "NA")</f>
        <v>NA</v>
      </c>
      <c r="D52" s="8"/>
      <c r="E52" s="6">
        <v>0</v>
      </c>
      <c r="F52" s="7">
        <f>IFERROR(E52/E80, "NA")</f>
        <v>0</v>
      </c>
      <c r="G52" s="8"/>
      <c r="H52" s="6">
        <v>0</v>
      </c>
      <c r="I52" s="7">
        <f>IFERROR(H52/H80, "NA")</f>
        <v>0</v>
      </c>
      <c r="J52" s="8"/>
      <c r="K52" s="6">
        <v>0</v>
      </c>
      <c r="L52" s="7">
        <f>IFERROR(K52/K80, "NA")</f>
        <v>0</v>
      </c>
      <c r="M52" s="8"/>
      <c r="N52" s="6">
        <v>0</v>
      </c>
      <c r="O52" s="7">
        <f>IFERROR(N52/N80, "NA")</f>
        <v>0</v>
      </c>
      <c r="P52" s="8"/>
      <c r="Q52" s="6">
        <v>0</v>
      </c>
      <c r="R52" s="7" t="str">
        <f>IFERROR(Q52/Q80, "NA")</f>
        <v>NA</v>
      </c>
      <c r="S52" s="8"/>
      <c r="T52" s="6">
        <v>4741.16</v>
      </c>
      <c r="U52" s="7" t="str">
        <f>IFERROR(T52/T80, "NA")</f>
        <v>NA</v>
      </c>
      <c r="V52" s="8"/>
      <c r="W52" s="9">
        <f t="shared" si="1"/>
        <v>4741.16</v>
      </c>
      <c r="X52" s="7">
        <f>IFERROR(W52/W80, "NA")</f>
        <v>9.6142004877830464E-3</v>
      </c>
    </row>
    <row r="53" spans="1:24" ht="16.5" customHeight="1" x14ac:dyDescent="0.3">
      <c r="A53" s="5" t="s">
        <v>49</v>
      </c>
      <c r="B53" s="6">
        <v>0</v>
      </c>
      <c r="C53" s="7" t="str">
        <f>IFERROR(B53/B80, "NA")</f>
        <v>NA</v>
      </c>
      <c r="D53" s="8"/>
      <c r="E53" s="6">
        <v>0</v>
      </c>
      <c r="F53" s="7">
        <f>IFERROR(E53/E80, "NA")</f>
        <v>0</v>
      </c>
      <c r="G53" s="8"/>
      <c r="H53" s="6">
        <v>0</v>
      </c>
      <c r="I53" s="7">
        <f>IFERROR(H53/H80, "NA")</f>
        <v>0</v>
      </c>
      <c r="J53" s="8"/>
      <c r="K53" s="6">
        <v>0</v>
      </c>
      <c r="L53" s="7">
        <f>IFERROR(K53/K80, "NA")</f>
        <v>0</v>
      </c>
      <c r="M53" s="8"/>
      <c r="N53" s="6">
        <v>0</v>
      </c>
      <c r="O53" s="7">
        <f>IFERROR(N53/N80, "NA")</f>
        <v>0</v>
      </c>
      <c r="P53" s="8"/>
      <c r="Q53" s="6">
        <v>0</v>
      </c>
      <c r="R53" s="7" t="str">
        <f>IFERROR(Q53/Q80, "NA")</f>
        <v>NA</v>
      </c>
      <c r="S53" s="8"/>
      <c r="T53" s="6">
        <v>321.95</v>
      </c>
      <c r="U53" s="7" t="str">
        <f>IFERROR(T53/T80, "NA")</f>
        <v>NA</v>
      </c>
      <c r="V53" s="8"/>
      <c r="W53" s="9">
        <f t="shared" si="1"/>
        <v>321.95</v>
      </c>
      <c r="X53" s="7">
        <f>IFERROR(W53/W80, "NA")</f>
        <v>6.5285538708707402E-4</v>
      </c>
    </row>
    <row r="54" spans="1:24" ht="16.5" customHeight="1" x14ac:dyDescent="0.3">
      <c r="A54" s="5" t="s">
        <v>50</v>
      </c>
      <c r="B54" s="6">
        <v>0</v>
      </c>
      <c r="C54" s="7" t="str">
        <f>IFERROR(B54/B80, "NA")</f>
        <v>NA</v>
      </c>
      <c r="D54" s="8"/>
      <c r="E54" s="6">
        <v>0</v>
      </c>
      <c r="F54" s="7">
        <f>IFERROR(E54/E80, "NA")</f>
        <v>0</v>
      </c>
      <c r="G54" s="8"/>
      <c r="H54" s="6">
        <v>0</v>
      </c>
      <c r="I54" s="7">
        <f>IFERROR(H54/H80, "NA")</f>
        <v>0</v>
      </c>
      <c r="J54" s="8"/>
      <c r="K54" s="6">
        <v>0</v>
      </c>
      <c r="L54" s="7">
        <f>IFERROR(K54/K80, "NA")</f>
        <v>0</v>
      </c>
      <c r="M54" s="8"/>
      <c r="N54" s="6">
        <v>0</v>
      </c>
      <c r="O54" s="7">
        <f>IFERROR(N54/N80, "NA")</f>
        <v>0</v>
      </c>
      <c r="P54" s="8"/>
      <c r="Q54" s="6">
        <v>0</v>
      </c>
      <c r="R54" s="7" t="str">
        <f>IFERROR(Q54/Q80, "NA")</f>
        <v>NA</v>
      </c>
      <c r="S54" s="8"/>
      <c r="T54" s="6">
        <v>10900</v>
      </c>
      <c r="U54" s="7" t="str">
        <f>IFERROR(T54/T80, "NA")</f>
        <v>NA</v>
      </c>
      <c r="V54" s="8"/>
      <c r="W54" s="9">
        <f t="shared" si="1"/>
        <v>10900</v>
      </c>
      <c r="X54" s="7">
        <f>IFERROR(W54/W80, "NA")</f>
        <v>2.2103195276437667E-2</v>
      </c>
    </row>
    <row r="55" spans="1:24" ht="16.5" customHeight="1" x14ac:dyDescent="0.3">
      <c r="A55" s="5" t="s">
        <v>51</v>
      </c>
      <c r="B55" s="6">
        <v>0</v>
      </c>
      <c r="C55" s="7" t="str">
        <f>IFERROR(B55/B80, "NA")</f>
        <v>NA</v>
      </c>
      <c r="D55" s="8"/>
      <c r="E55" s="6">
        <v>0</v>
      </c>
      <c r="F55" s="7">
        <f>IFERROR(E55/E80, "NA")</f>
        <v>0</v>
      </c>
      <c r="G55" s="8"/>
      <c r="H55" s="6">
        <v>0</v>
      </c>
      <c r="I55" s="7">
        <f>IFERROR(H55/H80, "NA")</f>
        <v>0</v>
      </c>
      <c r="J55" s="8"/>
      <c r="K55" s="6">
        <v>0</v>
      </c>
      <c r="L55" s="7">
        <f>IFERROR(K55/K80, "NA")</f>
        <v>0</v>
      </c>
      <c r="M55" s="8"/>
      <c r="N55" s="6">
        <v>0</v>
      </c>
      <c r="O55" s="7">
        <f>IFERROR(N55/N80, "NA")</f>
        <v>0</v>
      </c>
      <c r="P55" s="8"/>
      <c r="Q55" s="6">
        <v>0</v>
      </c>
      <c r="R55" s="7" t="str">
        <f>IFERROR(Q55/Q80, "NA")</f>
        <v>NA</v>
      </c>
      <c r="S55" s="8"/>
      <c r="T55" s="6">
        <v>1525</v>
      </c>
      <c r="U55" s="7" t="str">
        <f>IFERROR(T55/T80, "NA")</f>
        <v>NA</v>
      </c>
      <c r="V55" s="8"/>
      <c r="W55" s="9">
        <f t="shared" si="1"/>
        <v>1525</v>
      </c>
      <c r="X55" s="7">
        <f>IFERROR(W55/W80, "NA")</f>
        <v>3.0924195226208662E-3</v>
      </c>
    </row>
    <row r="56" spans="1:24" ht="16.5" hidden="1" customHeight="1" x14ac:dyDescent="0.3">
      <c r="A56" s="5" t="s">
        <v>52</v>
      </c>
      <c r="B56" s="6">
        <v>0</v>
      </c>
      <c r="C56" s="7" t="str">
        <f>IFERROR(B56/B80, "NA")</f>
        <v>NA</v>
      </c>
      <c r="D56" s="8"/>
      <c r="E56" s="6">
        <v>0</v>
      </c>
      <c r="F56" s="7">
        <f>IFERROR(E56/E80, "NA")</f>
        <v>0</v>
      </c>
      <c r="G56" s="8"/>
      <c r="H56" s="6">
        <v>0</v>
      </c>
      <c r="I56" s="7">
        <f>IFERROR(H56/H80, "NA")</f>
        <v>0</v>
      </c>
      <c r="J56" s="8"/>
      <c r="K56" s="6">
        <v>0</v>
      </c>
      <c r="L56" s="7">
        <f>IFERROR(K56/K80, "NA")</f>
        <v>0</v>
      </c>
      <c r="M56" s="8"/>
      <c r="N56" s="6">
        <v>0</v>
      </c>
      <c r="O56" s="7">
        <f>IFERROR(N56/N80, "NA")</f>
        <v>0</v>
      </c>
      <c r="P56" s="8"/>
      <c r="Q56" s="6">
        <v>0</v>
      </c>
      <c r="R56" s="7" t="str">
        <f>IFERROR(Q56/Q80, "NA")</f>
        <v>NA</v>
      </c>
      <c r="S56" s="8"/>
      <c r="T56" s="6">
        <v>0</v>
      </c>
      <c r="U56" s="7" t="str">
        <f>IFERROR(T56/T80, "NA")</f>
        <v>NA</v>
      </c>
      <c r="V56" s="8"/>
      <c r="W56" s="9">
        <f t="shared" si="1"/>
        <v>0</v>
      </c>
      <c r="X56" s="7">
        <f>IFERROR(W56/W80, "NA")</f>
        <v>0</v>
      </c>
    </row>
    <row r="57" spans="1:24" ht="16.5" hidden="1" customHeight="1" x14ac:dyDescent="0.3">
      <c r="A57" s="5" t="s">
        <v>53</v>
      </c>
      <c r="B57" s="6">
        <v>0</v>
      </c>
      <c r="C57" s="7" t="str">
        <f>IFERROR(B57/B80, "NA")</f>
        <v>NA</v>
      </c>
      <c r="D57" s="8"/>
      <c r="E57" s="6">
        <v>0</v>
      </c>
      <c r="F57" s="7">
        <f>IFERROR(E57/E80, "NA")</f>
        <v>0</v>
      </c>
      <c r="G57" s="8"/>
      <c r="H57" s="6">
        <v>0</v>
      </c>
      <c r="I57" s="7">
        <f>IFERROR(H57/H80, "NA")</f>
        <v>0</v>
      </c>
      <c r="J57" s="8"/>
      <c r="K57" s="6">
        <v>0</v>
      </c>
      <c r="L57" s="7">
        <f>IFERROR(K57/K80, "NA")</f>
        <v>0</v>
      </c>
      <c r="M57" s="8"/>
      <c r="N57" s="6">
        <v>0</v>
      </c>
      <c r="O57" s="7">
        <f>IFERROR(N57/N80, "NA")</f>
        <v>0</v>
      </c>
      <c r="P57" s="8"/>
      <c r="Q57" s="6">
        <v>0</v>
      </c>
      <c r="R57" s="7" t="str">
        <f>IFERROR(Q57/Q80, "NA")</f>
        <v>NA</v>
      </c>
      <c r="S57" s="8"/>
      <c r="T57" s="6">
        <v>0</v>
      </c>
      <c r="U57" s="7" t="str">
        <f>IFERROR(T57/T80, "NA")</f>
        <v>NA</v>
      </c>
      <c r="V57" s="8"/>
      <c r="W57" s="9">
        <f t="shared" si="1"/>
        <v>0</v>
      </c>
      <c r="X57" s="7">
        <f>IFERROR(W57/W80, "NA")</f>
        <v>0</v>
      </c>
    </row>
    <row r="58" spans="1:24" ht="16.5" customHeight="1" x14ac:dyDescent="0.3">
      <c r="A58" s="5" t="s">
        <v>54</v>
      </c>
      <c r="B58" s="6">
        <v>0</v>
      </c>
      <c r="C58" s="7" t="str">
        <f>IFERROR(B58/B80, "NA")</f>
        <v>NA</v>
      </c>
      <c r="D58" s="8"/>
      <c r="E58" s="6">
        <v>0</v>
      </c>
      <c r="F58" s="7">
        <f>IFERROR(E58/E80, "NA")</f>
        <v>0</v>
      </c>
      <c r="G58" s="8"/>
      <c r="H58" s="6">
        <v>0</v>
      </c>
      <c r="I58" s="7">
        <f>IFERROR(H58/H80, "NA")</f>
        <v>0</v>
      </c>
      <c r="J58" s="8"/>
      <c r="K58" s="6">
        <v>0</v>
      </c>
      <c r="L58" s="7">
        <f>IFERROR(K58/K80, "NA")</f>
        <v>0</v>
      </c>
      <c r="M58" s="8"/>
      <c r="N58" s="6">
        <v>0</v>
      </c>
      <c r="O58" s="7">
        <f>IFERROR(N58/N80, "NA")</f>
        <v>0</v>
      </c>
      <c r="P58" s="8"/>
      <c r="Q58" s="6">
        <v>0</v>
      </c>
      <c r="R58" s="7" t="str">
        <f>IFERROR(Q58/Q80, "NA")</f>
        <v>NA</v>
      </c>
      <c r="S58" s="8"/>
      <c r="T58" s="6">
        <v>23443.050000000003</v>
      </c>
      <c r="U58" s="7" t="str">
        <f>IFERROR(T58/T80, "NA")</f>
        <v>NA</v>
      </c>
      <c r="V58" s="8"/>
      <c r="W58" s="9">
        <f t="shared" si="1"/>
        <v>23443.050000000003</v>
      </c>
      <c r="X58" s="7">
        <f>IFERROR(W58/W80, "NA")</f>
        <v>4.7538193763788268E-2</v>
      </c>
    </row>
    <row r="59" spans="1:24" ht="16.5" customHeight="1" x14ac:dyDescent="0.3">
      <c r="A59" s="5" t="s">
        <v>55</v>
      </c>
      <c r="B59" s="6">
        <v>0</v>
      </c>
      <c r="C59" s="7" t="str">
        <f>IFERROR(B59/B80, "NA")</f>
        <v>NA</v>
      </c>
      <c r="D59" s="8"/>
      <c r="E59" s="6">
        <v>0</v>
      </c>
      <c r="F59" s="7">
        <f>IFERROR(E59/E80, "NA")</f>
        <v>0</v>
      </c>
      <c r="G59" s="8"/>
      <c r="H59" s="6">
        <v>0</v>
      </c>
      <c r="I59" s="7">
        <f>IFERROR(H59/H80, "NA")</f>
        <v>0</v>
      </c>
      <c r="J59" s="8"/>
      <c r="K59" s="6">
        <v>0</v>
      </c>
      <c r="L59" s="7">
        <f>IFERROR(K59/K80, "NA")</f>
        <v>0</v>
      </c>
      <c r="M59" s="8"/>
      <c r="N59" s="6">
        <v>0</v>
      </c>
      <c r="O59" s="7">
        <f>IFERROR(N59/N80, "NA")</f>
        <v>0</v>
      </c>
      <c r="P59" s="8"/>
      <c r="Q59" s="6">
        <v>0</v>
      </c>
      <c r="R59" s="7" t="str">
        <f>IFERROR(Q59/Q80, "NA")</f>
        <v>NA</v>
      </c>
      <c r="S59" s="8"/>
      <c r="T59" s="6">
        <v>8889.25</v>
      </c>
      <c r="U59" s="7" t="str">
        <f>IFERROR(T59/T80, "NA")</f>
        <v>NA</v>
      </c>
      <c r="V59" s="8"/>
      <c r="W59" s="9">
        <f t="shared" si="1"/>
        <v>8889.25</v>
      </c>
      <c r="X59" s="7">
        <f>IFERROR(W59/W80, "NA")</f>
        <v>1.802576409275904E-2</v>
      </c>
    </row>
    <row r="60" spans="1:24" ht="16.5" customHeight="1" x14ac:dyDescent="0.3">
      <c r="A60" s="5" t="s">
        <v>56</v>
      </c>
      <c r="B60" s="6">
        <v>0</v>
      </c>
      <c r="C60" s="7" t="str">
        <f>IFERROR(B60/B80, "NA")</f>
        <v>NA</v>
      </c>
      <c r="D60" s="8"/>
      <c r="E60" s="6">
        <v>0</v>
      </c>
      <c r="F60" s="7">
        <f>IFERROR(E60/E80, "NA")</f>
        <v>0</v>
      </c>
      <c r="G60" s="8"/>
      <c r="H60" s="6">
        <v>0</v>
      </c>
      <c r="I60" s="7">
        <f>IFERROR(H60/H80, "NA")</f>
        <v>0</v>
      </c>
      <c r="J60" s="8"/>
      <c r="K60" s="6">
        <v>0</v>
      </c>
      <c r="L60" s="7">
        <f>IFERROR(K60/K80, "NA")</f>
        <v>0</v>
      </c>
      <c r="M60" s="8"/>
      <c r="N60" s="6">
        <v>0</v>
      </c>
      <c r="O60" s="7">
        <f>IFERROR(N60/N80, "NA")</f>
        <v>0</v>
      </c>
      <c r="P60" s="8"/>
      <c r="Q60" s="6">
        <v>0</v>
      </c>
      <c r="R60" s="7" t="str">
        <f>IFERROR(Q60/Q80, "NA")</f>
        <v>NA</v>
      </c>
      <c r="S60" s="8"/>
      <c r="T60" s="6">
        <v>231.02</v>
      </c>
      <c r="U60" s="7" t="str">
        <f>IFERROR(T60/T80, "NA")</f>
        <v>NA</v>
      </c>
      <c r="V60" s="8"/>
      <c r="W60" s="9">
        <f t="shared" si="1"/>
        <v>231.02</v>
      </c>
      <c r="X60" s="7">
        <f>IFERROR(W60/W80, "NA")</f>
        <v>4.6846607089565416E-4</v>
      </c>
    </row>
    <row r="61" spans="1:24" ht="16.5" customHeight="1" x14ac:dyDescent="0.3">
      <c r="A61" s="5" t="s">
        <v>57</v>
      </c>
      <c r="B61" s="6">
        <v>0</v>
      </c>
      <c r="C61" s="7" t="str">
        <f>IFERROR(B61/B80, "NA")</f>
        <v>NA</v>
      </c>
      <c r="D61" s="8"/>
      <c r="E61" s="6">
        <v>0</v>
      </c>
      <c r="F61" s="7">
        <f>IFERROR(E61/E80, "NA")</f>
        <v>0</v>
      </c>
      <c r="G61" s="8"/>
      <c r="H61" s="6">
        <v>0</v>
      </c>
      <c r="I61" s="7">
        <f>IFERROR(H61/H80, "NA")</f>
        <v>0</v>
      </c>
      <c r="J61" s="8"/>
      <c r="K61" s="6">
        <v>0</v>
      </c>
      <c r="L61" s="7">
        <f>IFERROR(K61/K80, "NA")</f>
        <v>0</v>
      </c>
      <c r="M61" s="8"/>
      <c r="N61" s="6">
        <v>0</v>
      </c>
      <c r="O61" s="7">
        <f>IFERROR(N61/N80, "NA")</f>
        <v>0</v>
      </c>
      <c r="P61" s="8"/>
      <c r="Q61" s="6">
        <v>0</v>
      </c>
      <c r="R61" s="7" t="str">
        <f>IFERROR(Q61/Q80, "NA")</f>
        <v>NA</v>
      </c>
      <c r="S61" s="8"/>
      <c r="T61" s="6">
        <v>154.5</v>
      </c>
      <c r="U61" s="7" t="str">
        <f>IFERROR(T61/T80, "NA")</f>
        <v>NA</v>
      </c>
      <c r="V61" s="8"/>
      <c r="W61" s="9">
        <f t="shared" si="1"/>
        <v>154.5</v>
      </c>
      <c r="X61" s="7">
        <f>IFERROR(W61/W80, "NA")</f>
        <v>3.1329758442290089E-4</v>
      </c>
    </row>
    <row r="62" spans="1:24" ht="16.5" hidden="1" customHeight="1" x14ac:dyDescent="0.3">
      <c r="A62" s="5" t="s">
        <v>58</v>
      </c>
      <c r="B62" s="6">
        <v>0</v>
      </c>
      <c r="C62" s="7" t="str">
        <f>IFERROR(B62/B80, "NA")</f>
        <v>NA</v>
      </c>
      <c r="D62" s="8"/>
      <c r="E62" s="6">
        <v>0</v>
      </c>
      <c r="F62" s="7">
        <f>IFERROR(E62/E80, "NA")</f>
        <v>0</v>
      </c>
      <c r="G62" s="8"/>
      <c r="H62" s="6">
        <v>0</v>
      </c>
      <c r="I62" s="7">
        <f>IFERROR(H62/H80, "NA")</f>
        <v>0</v>
      </c>
      <c r="J62" s="8"/>
      <c r="K62" s="6">
        <v>0</v>
      </c>
      <c r="L62" s="7">
        <f>IFERROR(K62/K80, "NA")</f>
        <v>0</v>
      </c>
      <c r="M62" s="8"/>
      <c r="N62" s="6">
        <v>0</v>
      </c>
      <c r="O62" s="7">
        <f>IFERROR(N62/N80, "NA")</f>
        <v>0</v>
      </c>
      <c r="P62" s="8"/>
      <c r="Q62" s="6">
        <v>0</v>
      </c>
      <c r="R62" s="7" t="str">
        <f>IFERROR(Q62/Q80, "NA")</f>
        <v>NA</v>
      </c>
      <c r="S62" s="8"/>
      <c r="T62" s="6">
        <v>0</v>
      </c>
      <c r="U62" s="7" t="str">
        <f>IFERROR(T62/T80, "NA")</f>
        <v>NA</v>
      </c>
      <c r="V62" s="8"/>
      <c r="W62" s="9">
        <f t="shared" si="1"/>
        <v>0</v>
      </c>
      <c r="X62" s="7">
        <f>IFERROR(W62/W80, "NA")</f>
        <v>0</v>
      </c>
    </row>
    <row r="63" spans="1:24" ht="16.5" hidden="1" customHeight="1" x14ac:dyDescent="0.3">
      <c r="A63" s="5" t="s">
        <v>59</v>
      </c>
      <c r="B63" s="6">
        <v>0</v>
      </c>
      <c r="C63" s="7" t="str">
        <f>IFERROR(B63/B80, "NA")</f>
        <v>NA</v>
      </c>
      <c r="D63" s="8"/>
      <c r="E63" s="6">
        <v>0</v>
      </c>
      <c r="F63" s="7">
        <f>IFERROR(E63/E80, "NA")</f>
        <v>0</v>
      </c>
      <c r="G63" s="8"/>
      <c r="H63" s="6">
        <v>0</v>
      </c>
      <c r="I63" s="7">
        <f>IFERROR(H63/H80, "NA")</f>
        <v>0</v>
      </c>
      <c r="J63" s="8"/>
      <c r="K63" s="6">
        <v>0</v>
      </c>
      <c r="L63" s="7">
        <f>IFERROR(K63/K80, "NA")</f>
        <v>0</v>
      </c>
      <c r="M63" s="8"/>
      <c r="N63" s="6">
        <v>0</v>
      </c>
      <c r="O63" s="7">
        <f>IFERROR(N63/N80, "NA")</f>
        <v>0</v>
      </c>
      <c r="P63" s="8"/>
      <c r="Q63" s="6">
        <v>0</v>
      </c>
      <c r="R63" s="7" t="str">
        <f>IFERROR(Q63/Q80, "NA")</f>
        <v>NA</v>
      </c>
      <c r="S63" s="8"/>
      <c r="T63" s="6">
        <v>0</v>
      </c>
      <c r="U63" s="7" t="str">
        <f>IFERROR(T63/T80, "NA")</f>
        <v>NA</v>
      </c>
      <c r="V63" s="8"/>
      <c r="W63" s="9">
        <f t="shared" si="1"/>
        <v>0</v>
      </c>
      <c r="X63" s="7">
        <f>IFERROR(W63/W80, "NA")</f>
        <v>0</v>
      </c>
    </row>
    <row r="64" spans="1:24" ht="16.5" hidden="1" customHeight="1" x14ac:dyDescent="0.3">
      <c r="A64" s="5" t="s">
        <v>60</v>
      </c>
      <c r="B64" s="6">
        <v>0</v>
      </c>
      <c r="C64" s="7" t="str">
        <f>IFERROR(B64/B80, "NA")</f>
        <v>NA</v>
      </c>
      <c r="D64" s="8"/>
      <c r="E64" s="6">
        <v>0</v>
      </c>
      <c r="F64" s="7">
        <f>IFERROR(E64/E80, "NA")</f>
        <v>0</v>
      </c>
      <c r="G64" s="8"/>
      <c r="H64" s="6">
        <v>0</v>
      </c>
      <c r="I64" s="7">
        <f>IFERROR(H64/H80, "NA")</f>
        <v>0</v>
      </c>
      <c r="J64" s="8"/>
      <c r="K64" s="6">
        <v>0</v>
      </c>
      <c r="L64" s="7">
        <f>IFERROR(K64/K80, "NA")</f>
        <v>0</v>
      </c>
      <c r="M64" s="8"/>
      <c r="N64" s="6">
        <v>0</v>
      </c>
      <c r="O64" s="7">
        <f>IFERROR(N64/N80, "NA")</f>
        <v>0</v>
      </c>
      <c r="P64" s="8"/>
      <c r="Q64" s="6">
        <v>0</v>
      </c>
      <c r="R64" s="7" t="str">
        <f>IFERROR(Q64/Q80, "NA")</f>
        <v>NA</v>
      </c>
      <c r="S64" s="8"/>
      <c r="T64" s="6">
        <v>0</v>
      </c>
      <c r="U64" s="7" t="str">
        <f>IFERROR(T64/T80, "NA")</f>
        <v>NA</v>
      </c>
      <c r="V64" s="8"/>
      <c r="W64" s="9">
        <f t="shared" si="1"/>
        <v>0</v>
      </c>
      <c r="X64" s="7">
        <f>IFERROR(W64/W80, "NA")</f>
        <v>0</v>
      </c>
    </row>
    <row r="65" spans="1:24" ht="16.5" customHeight="1" x14ac:dyDescent="0.3">
      <c r="A65" s="10" t="s">
        <v>61</v>
      </c>
      <c r="B65" s="11">
        <f>IFERROR(B40+B41+B42+B43+B44+B45+B46+B47+B48+B49+B50+B51+B52+B53+B54+B55+B56+B57+B58+B59+B60+B61+B62+B63+B64, "NA")</f>
        <v>0</v>
      </c>
      <c r="C65" s="12" t="str">
        <f>IFERROR(B65/B80, "NA")</f>
        <v>NA</v>
      </c>
      <c r="D65" s="2"/>
      <c r="E65" s="11">
        <f>IFERROR(E40+E41+E42+E43+E44+E45+E46+E47+E48+E49+E50+E51+E52+E53+E54+E55+E56+E57+E58+E59+E60+E61+E62+E63+E64, "NA")</f>
        <v>0</v>
      </c>
      <c r="F65" s="12">
        <f>IFERROR(E65/E80, "NA")</f>
        <v>0</v>
      </c>
      <c r="G65" s="2"/>
      <c r="H65" s="11">
        <f>IFERROR(H40+H41+H42+H43+H44+H45+H46+H47+H48+H49+H50+H51+H52+H53+H54+H55+H56+H57+H58+H59+H60+H61+H62+H63+H64, "NA")</f>
        <v>0</v>
      </c>
      <c r="I65" s="12">
        <f>IFERROR(H65/H80, "NA")</f>
        <v>0</v>
      </c>
      <c r="J65" s="2"/>
      <c r="K65" s="11">
        <f>IFERROR(K40+K41+K42+K43+K44+K45+K46+K47+K48+K49+K50+K51+K52+K53+K54+K55+K56+K57+K58+K59+K60+K61+K62+K63+K64, "NA")</f>
        <v>0</v>
      </c>
      <c r="L65" s="12">
        <f>IFERROR(K65/K80, "NA")</f>
        <v>0</v>
      </c>
      <c r="M65" s="2"/>
      <c r="N65" s="11">
        <f>IFERROR(N40+N41+N42+N43+N44+N45+N46+N47+N48+N49+N50+N51+N52+N53+N54+N55+N56+N57+N58+N59+N60+N61+N62+N63+N64, "NA")</f>
        <v>0</v>
      </c>
      <c r="O65" s="12">
        <f>IFERROR(N65/N80, "NA")</f>
        <v>0</v>
      </c>
      <c r="P65" s="2"/>
      <c r="Q65" s="11">
        <f>IFERROR(Q40+Q41+Q42+Q43+Q44+Q45+Q46+Q47+Q48+Q49+Q50+Q51+Q52+Q53+Q54+Q55+Q56+Q57+Q58+Q59+Q60+Q61+Q62+Q63+Q64, "NA")</f>
        <v>0</v>
      </c>
      <c r="R65" s="12" t="str">
        <f>IFERROR(Q65/Q80, "NA")</f>
        <v>NA</v>
      </c>
      <c r="S65" s="2"/>
      <c r="T65" s="11">
        <f>IFERROR(T40+T41+T42+T43+T44+T45+T46+T47+T48+T49+T50+T51+T52+T53+T54+T55+T56+T57+T58+T59+T60+T61+T62+T63+T64, "NA")</f>
        <v>96605.47</v>
      </c>
      <c r="U65" s="12" t="str">
        <f>IFERROR(T65/T80, "NA")</f>
        <v>NA</v>
      </c>
      <c r="V65" s="2"/>
      <c r="W65" s="11">
        <f t="shared" si="1"/>
        <v>96605.47</v>
      </c>
      <c r="X65" s="12">
        <f>IFERROR(W65/W80, "NA")</f>
        <v>0.19589812552128816</v>
      </c>
    </row>
    <row r="66" spans="1:24" ht="16.5" customHeight="1" x14ac:dyDescent="0.3">
      <c r="A66" s="25" t="s">
        <v>3</v>
      </c>
      <c r="B66" s="20"/>
      <c r="C66" s="15"/>
      <c r="D66" s="26"/>
      <c r="E66" s="20"/>
      <c r="F66" s="15"/>
      <c r="G66" s="26"/>
      <c r="H66" s="20"/>
      <c r="I66" s="15"/>
      <c r="J66" s="26"/>
      <c r="K66" s="20"/>
      <c r="L66" s="15"/>
      <c r="M66" s="26"/>
      <c r="N66" s="20"/>
      <c r="O66" s="15"/>
      <c r="P66" s="26"/>
      <c r="Q66" s="20"/>
      <c r="R66" s="15"/>
      <c r="S66" s="26"/>
      <c r="T66" s="20"/>
      <c r="U66" s="15"/>
      <c r="V66" s="26"/>
      <c r="W66" s="20"/>
      <c r="X66" s="15"/>
    </row>
    <row r="67" spans="1:24" ht="16.5" customHeight="1" x14ac:dyDescent="0.3">
      <c r="A67" s="21" t="s">
        <v>62</v>
      </c>
      <c r="B67" s="22">
        <f>IFERROR(B37-B65, "NA")</f>
        <v>0</v>
      </c>
      <c r="C67" s="23" t="str">
        <f>IFERROR(B67/B80, "NA")</f>
        <v>NA</v>
      </c>
      <c r="D67" s="24"/>
      <c r="E67" s="22">
        <f>IFERROR(E37-E65, "NA")</f>
        <v>4415.380000000001</v>
      </c>
      <c r="F67" s="23">
        <f>IFERROR(E67/E80, "NA")</f>
        <v>4.1902166150803506E-2</v>
      </c>
      <c r="G67" s="24"/>
      <c r="H67" s="22">
        <f>IFERROR(H37-H65, "NA")</f>
        <v>23036.490000000053</v>
      </c>
      <c r="I67" s="23">
        <f>IFERROR(H67/H80, "NA")</f>
        <v>0.12131906556814781</v>
      </c>
      <c r="J67" s="24"/>
      <c r="K67" s="22">
        <f>IFERROR(K37-K65, "NA")</f>
        <v>1148.4600000000028</v>
      </c>
      <c r="L67" s="23">
        <f>IFERROR(K67/K80, "NA")</f>
        <v>1.1610037163522154E-2</v>
      </c>
      <c r="M67" s="24"/>
      <c r="N67" s="22">
        <f>IFERROR(N37-N65, "NA")</f>
        <v>-5743.5399999999645</v>
      </c>
      <c r="O67" s="23">
        <f>IFERROR(N67/N80, "NA")</f>
        <v>-5.8036231695877558E-2</v>
      </c>
      <c r="P67" s="24"/>
      <c r="Q67" s="22">
        <f>IFERROR(Q37-Q65, "NA")</f>
        <v>0</v>
      </c>
      <c r="R67" s="23" t="str">
        <f>IFERROR(Q67/Q80, "NA")</f>
        <v>NA</v>
      </c>
      <c r="S67" s="24"/>
      <c r="T67" s="22">
        <f>IFERROR(T37-T65, "NA")</f>
        <v>-96605.47</v>
      </c>
      <c r="U67" s="23" t="str">
        <f>IFERROR(T67/T80, "NA")</f>
        <v>NA</v>
      </c>
      <c r="V67" s="24"/>
      <c r="W67" s="22">
        <f>IFERROR((B67+E67+H67+K67+N67+Q67+T67), "NA")</f>
        <v>-73748.679999999906</v>
      </c>
      <c r="X67" s="23">
        <f>IFERROR(W67/W80, "NA")</f>
        <v>-0.14954875921279917</v>
      </c>
    </row>
    <row r="68" spans="1:24" ht="3.75" customHeight="1" x14ac:dyDescent="0.3">
      <c r="A68" s="25" t="s">
        <v>3</v>
      </c>
      <c r="B68" s="20"/>
      <c r="C68" s="15"/>
      <c r="D68" s="26"/>
      <c r="E68" s="20"/>
      <c r="F68" s="15"/>
      <c r="G68" s="26"/>
      <c r="H68" s="20"/>
      <c r="I68" s="15"/>
      <c r="J68" s="26"/>
      <c r="K68" s="20"/>
      <c r="L68" s="15"/>
      <c r="M68" s="26"/>
      <c r="N68" s="20"/>
      <c r="O68" s="15"/>
      <c r="P68" s="26"/>
      <c r="Q68" s="20"/>
      <c r="R68" s="15"/>
      <c r="S68" s="26"/>
      <c r="T68" s="20"/>
      <c r="U68" s="15"/>
      <c r="V68" s="26"/>
      <c r="W68" s="20"/>
      <c r="X68" s="15"/>
    </row>
    <row r="69" spans="1:24" ht="16.5" customHeight="1" x14ac:dyDescent="0.3">
      <c r="A69" s="1" t="s">
        <v>63</v>
      </c>
      <c r="B69" s="2"/>
      <c r="C69" s="3"/>
      <c r="D69" s="4"/>
      <c r="E69" s="2"/>
      <c r="F69" s="3"/>
      <c r="G69" s="4"/>
      <c r="H69" s="2"/>
      <c r="I69" s="3"/>
      <c r="J69" s="4"/>
      <c r="K69" s="2"/>
      <c r="L69" s="3"/>
      <c r="M69" s="4"/>
      <c r="N69" s="2"/>
      <c r="O69" s="3"/>
      <c r="P69" s="4"/>
      <c r="Q69" s="2"/>
      <c r="R69" s="3"/>
      <c r="S69" s="4"/>
      <c r="T69" s="2"/>
      <c r="U69" s="3"/>
      <c r="V69" s="4"/>
      <c r="W69" s="2"/>
      <c r="X69" s="3"/>
    </row>
    <row r="70" spans="1:24" ht="16.5" customHeight="1" x14ac:dyDescent="0.3">
      <c r="A70" s="5" t="s">
        <v>64</v>
      </c>
      <c r="B70" s="6">
        <v>688.6400000000001</v>
      </c>
      <c r="C70" s="7" t="str">
        <f>IFERROR(B70/B80, "NA")</f>
        <v>NA</v>
      </c>
      <c r="D70" s="8"/>
      <c r="E70" s="6">
        <v>8232.2100000000009</v>
      </c>
      <c r="F70" s="7">
        <f>IFERROR(E70/E80, "NA")</f>
        <v>7.8124064340624383E-2</v>
      </c>
      <c r="G70" s="8"/>
      <c r="H70" s="6">
        <v>5846.3499999999995</v>
      </c>
      <c r="I70" s="7">
        <f>IFERROR(H70/H80, "NA")</f>
        <v>3.0789140141763753E-2</v>
      </c>
      <c r="J70" s="8"/>
      <c r="K70" s="6">
        <v>3305.3500000000004</v>
      </c>
      <c r="L70" s="7">
        <f>IFERROR(K70/K80, "NA")</f>
        <v>3.3414517125931999E-2</v>
      </c>
      <c r="M70" s="8"/>
      <c r="N70" s="6">
        <v>10687.720000000001</v>
      </c>
      <c r="O70" s="7">
        <f>IFERROR(N70/N80, "NA")</f>
        <v>0.10799524234542955</v>
      </c>
      <c r="P70" s="8"/>
      <c r="Q70" s="6">
        <v>0</v>
      </c>
      <c r="R70" s="7" t="str">
        <f>IFERROR(Q70/Q80, "NA")</f>
        <v>NA</v>
      </c>
      <c r="S70" s="8"/>
      <c r="T70" s="6">
        <v>-15855.2</v>
      </c>
      <c r="U70" s="7" t="str">
        <f>IFERROR(T70/T80, "NA")</f>
        <v>NA</v>
      </c>
      <c r="V70" s="8"/>
      <c r="W70" s="9">
        <f>IFERROR((B70+E70+H70+K70+N70+Q70+T70), "NA")</f>
        <v>12905.070000000003</v>
      </c>
      <c r="X70" s="7">
        <f>IFERROR(W70/W80, "NA")</f>
        <v>2.616910846477959E-2</v>
      </c>
    </row>
    <row r="71" spans="1:24" ht="16.5" customHeight="1" x14ac:dyDescent="0.3">
      <c r="A71" s="10" t="s">
        <v>65</v>
      </c>
      <c r="B71" s="11">
        <f>IFERROR(B70, "NA")</f>
        <v>688.6400000000001</v>
      </c>
      <c r="C71" s="12" t="str">
        <f>IFERROR(B71/B80, "NA")</f>
        <v>NA</v>
      </c>
      <c r="D71" s="2"/>
      <c r="E71" s="11">
        <f>IFERROR(E70, "NA")</f>
        <v>8232.2100000000009</v>
      </c>
      <c r="F71" s="12">
        <f>IFERROR(E71/E80, "NA")</f>
        <v>7.8124064340624383E-2</v>
      </c>
      <c r="G71" s="2"/>
      <c r="H71" s="11">
        <f>IFERROR(H70, "NA")</f>
        <v>5846.3499999999995</v>
      </c>
      <c r="I71" s="12">
        <f>IFERROR(H71/H80, "NA")</f>
        <v>3.0789140141763753E-2</v>
      </c>
      <c r="J71" s="2"/>
      <c r="K71" s="11">
        <f>IFERROR(K70, "NA")</f>
        <v>3305.3500000000004</v>
      </c>
      <c r="L71" s="12">
        <f>IFERROR(K71/K80, "NA")</f>
        <v>3.3414517125931999E-2</v>
      </c>
      <c r="M71" s="2"/>
      <c r="N71" s="11">
        <f>IFERROR(N70, "NA")</f>
        <v>10687.720000000001</v>
      </c>
      <c r="O71" s="12">
        <f>IFERROR(N71/N80, "NA")</f>
        <v>0.10799524234542955</v>
      </c>
      <c r="P71" s="2"/>
      <c r="Q71" s="11">
        <f>IFERROR(Q70, "NA")</f>
        <v>0</v>
      </c>
      <c r="R71" s="12" t="str">
        <f>IFERROR(Q71/Q80, "NA")</f>
        <v>NA</v>
      </c>
      <c r="S71" s="2"/>
      <c r="T71" s="11">
        <f>IFERROR(T70, "NA")</f>
        <v>-15855.2</v>
      </c>
      <c r="U71" s="12" t="str">
        <f>IFERROR(T71/T80, "NA")</f>
        <v>NA</v>
      </c>
      <c r="V71" s="2"/>
      <c r="W71" s="11">
        <f>IFERROR((B71+E71+H71+K71+N71+Q71+T71), "NA")</f>
        <v>12905.070000000003</v>
      </c>
      <c r="X71" s="12">
        <f>IFERROR(W71/W80, "NA")</f>
        <v>2.616910846477959E-2</v>
      </c>
    </row>
    <row r="72" spans="1:24" ht="3.75" customHeight="1" x14ac:dyDescent="0.3">
      <c r="A72" s="25" t="s">
        <v>3</v>
      </c>
      <c r="B72" s="20"/>
      <c r="C72" s="15"/>
      <c r="D72" s="26"/>
      <c r="E72" s="20"/>
      <c r="F72" s="15"/>
      <c r="G72" s="26"/>
      <c r="H72" s="20"/>
      <c r="I72" s="15"/>
      <c r="J72" s="26"/>
      <c r="K72" s="20"/>
      <c r="L72" s="15"/>
      <c r="M72" s="26"/>
      <c r="N72" s="20"/>
      <c r="O72" s="15"/>
      <c r="P72" s="26"/>
      <c r="Q72" s="20"/>
      <c r="R72" s="15"/>
      <c r="S72" s="26"/>
      <c r="T72" s="20"/>
      <c r="U72" s="15"/>
      <c r="V72" s="26"/>
      <c r="W72" s="20"/>
      <c r="X72" s="15"/>
    </row>
    <row r="73" spans="1:24" ht="16.5" customHeight="1" x14ac:dyDescent="0.3">
      <c r="A73" s="1" t="s">
        <v>66</v>
      </c>
      <c r="B73" s="2"/>
      <c r="C73" s="3"/>
      <c r="D73" s="4"/>
      <c r="E73" s="2"/>
      <c r="F73" s="3"/>
      <c r="G73" s="4"/>
      <c r="H73" s="2"/>
      <c r="I73" s="3"/>
      <c r="J73" s="4"/>
      <c r="K73" s="2"/>
      <c r="L73" s="3"/>
      <c r="M73" s="4"/>
      <c r="N73" s="2"/>
      <c r="O73" s="3"/>
      <c r="P73" s="4"/>
      <c r="Q73" s="2"/>
      <c r="R73" s="3"/>
      <c r="S73" s="4"/>
      <c r="T73" s="2"/>
      <c r="U73" s="3"/>
      <c r="V73" s="4"/>
      <c r="W73" s="2"/>
      <c r="X73" s="3"/>
    </row>
    <row r="74" spans="1:24" ht="16.5" hidden="1" customHeight="1" x14ac:dyDescent="0.3">
      <c r="A74" s="5" t="s">
        <v>67</v>
      </c>
      <c r="B74" s="6">
        <v>0</v>
      </c>
      <c r="C74" s="7" t="str">
        <f>IFERROR(B74/B80, "NA")</f>
        <v>NA</v>
      </c>
      <c r="D74" s="8"/>
      <c r="E74" s="6">
        <v>0</v>
      </c>
      <c r="F74" s="7">
        <f>IFERROR(E74/E80, "NA")</f>
        <v>0</v>
      </c>
      <c r="G74" s="8"/>
      <c r="H74" s="6">
        <v>0</v>
      </c>
      <c r="I74" s="7">
        <f>IFERROR(H74/H80, "NA")</f>
        <v>0</v>
      </c>
      <c r="J74" s="8"/>
      <c r="K74" s="6">
        <v>0</v>
      </c>
      <c r="L74" s="7">
        <f>IFERROR(K74/K80, "NA")</f>
        <v>0</v>
      </c>
      <c r="M74" s="8"/>
      <c r="N74" s="6">
        <v>0</v>
      </c>
      <c r="O74" s="7">
        <f>IFERROR(N74/N80, "NA")</f>
        <v>0</v>
      </c>
      <c r="P74" s="8"/>
      <c r="Q74" s="6">
        <v>0</v>
      </c>
      <c r="R74" s="7" t="str">
        <f>IFERROR(Q74/Q80, "NA")</f>
        <v>NA</v>
      </c>
      <c r="S74" s="8"/>
      <c r="T74" s="6">
        <v>0</v>
      </c>
      <c r="U74" s="7" t="str">
        <f>IFERROR(T74/T80, "NA")</f>
        <v>NA</v>
      </c>
      <c r="V74" s="8"/>
      <c r="W74" s="9">
        <f>IFERROR((B74+E74+H74+K74+N74+Q74+T74), "NA")</f>
        <v>0</v>
      </c>
      <c r="X74" s="7">
        <f>IFERROR(W74/W80, "NA")</f>
        <v>0</v>
      </c>
    </row>
    <row r="75" spans="1:24" ht="16.5" customHeight="1" x14ac:dyDescent="0.3">
      <c r="A75" s="10" t="s">
        <v>68</v>
      </c>
      <c r="B75" s="11">
        <f>IFERROR(B74, "NA")</f>
        <v>0</v>
      </c>
      <c r="C75" s="12" t="str">
        <f>IFERROR(B75/B80, "NA")</f>
        <v>NA</v>
      </c>
      <c r="D75" s="2"/>
      <c r="E75" s="11">
        <f>IFERROR(E74, "NA")</f>
        <v>0</v>
      </c>
      <c r="F75" s="12">
        <f>IFERROR(E75/E80, "NA")</f>
        <v>0</v>
      </c>
      <c r="G75" s="2"/>
      <c r="H75" s="11">
        <f>IFERROR(H74, "NA")</f>
        <v>0</v>
      </c>
      <c r="I75" s="12">
        <f>IFERROR(H75/H80, "NA")</f>
        <v>0</v>
      </c>
      <c r="J75" s="2"/>
      <c r="K75" s="11">
        <f>IFERROR(K74, "NA")</f>
        <v>0</v>
      </c>
      <c r="L75" s="12">
        <f>IFERROR(K75/K80, "NA")</f>
        <v>0</v>
      </c>
      <c r="M75" s="2"/>
      <c r="N75" s="11">
        <f>IFERROR(N74, "NA")</f>
        <v>0</v>
      </c>
      <c r="O75" s="12">
        <f>IFERROR(N75/N80, "NA")</f>
        <v>0</v>
      </c>
      <c r="P75" s="2"/>
      <c r="Q75" s="11">
        <f>IFERROR(Q74, "NA")</f>
        <v>0</v>
      </c>
      <c r="R75" s="12" t="str">
        <f>IFERROR(Q75/Q80, "NA")</f>
        <v>NA</v>
      </c>
      <c r="S75" s="2"/>
      <c r="T75" s="11">
        <f>IFERROR(T74, "NA")</f>
        <v>0</v>
      </c>
      <c r="U75" s="12" t="str">
        <f>IFERROR(T75/T80, "NA")</f>
        <v>NA</v>
      </c>
      <c r="V75" s="2"/>
      <c r="W75" s="11">
        <f>IFERROR((B75+E75+H75+K75+N75+Q75+T75), "NA")</f>
        <v>0</v>
      </c>
      <c r="X75" s="12">
        <f>IFERROR(W75/W80, "NA")</f>
        <v>0</v>
      </c>
    </row>
    <row r="76" spans="1:24" ht="3.75" customHeight="1" x14ac:dyDescent="0.3">
      <c r="A76" s="25" t="s">
        <v>3</v>
      </c>
      <c r="B76" s="20"/>
      <c r="C76" s="15"/>
      <c r="D76" s="26"/>
      <c r="E76" s="20"/>
      <c r="F76" s="15"/>
      <c r="G76" s="26"/>
      <c r="H76" s="20"/>
      <c r="I76" s="15"/>
      <c r="J76" s="26"/>
      <c r="K76" s="20"/>
      <c r="L76" s="15"/>
      <c r="M76" s="26"/>
      <c r="N76" s="20"/>
      <c r="O76" s="15"/>
      <c r="P76" s="26"/>
      <c r="Q76" s="20"/>
      <c r="R76" s="15"/>
      <c r="S76" s="26"/>
      <c r="T76" s="20"/>
      <c r="U76" s="15"/>
      <c r="V76" s="26"/>
      <c r="W76" s="20"/>
      <c r="X76" s="15"/>
    </row>
    <row r="77" spans="1:24" ht="16.5" customHeight="1" x14ac:dyDescent="0.3">
      <c r="A77" s="21" t="s">
        <v>69</v>
      </c>
      <c r="B77" s="22">
        <f>IFERROR(B67-B71-B75, "NA")</f>
        <v>-688.6400000000001</v>
      </c>
      <c r="C77" s="23" t="str">
        <f>IFERROR(B77/B80, "NA")</f>
        <v>NA</v>
      </c>
      <c r="D77" s="24"/>
      <c r="E77" s="22">
        <f>IFERROR(E67-E71-E75, "NA")</f>
        <v>-3816.83</v>
      </c>
      <c r="F77" s="23">
        <f>IFERROR(E77/E80, "NA")</f>
        <v>-3.6221898189820877E-2</v>
      </c>
      <c r="G77" s="24"/>
      <c r="H77" s="22">
        <f>IFERROR(H67-H71-H75, "NA")</f>
        <v>17190.140000000054</v>
      </c>
      <c r="I77" s="23">
        <f>IFERROR(H77/H80, "NA")</f>
        <v>9.0529925426384064E-2</v>
      </c>
      <c r="J77" s="24"/>
      <c r="K77" s="22">
        <f>IFERROR(K67-K71-K75, "NA")</f>
        <v>-2156.8899999999976</v>
      </c>
      <c r="L77" s="23">
        <f>IFERROR(K77/K80, "NA")</f>
        <v>-2.1804479962409844E-2</v>
      </c>
      <c r="M77" s="24"/>
      <c r="N77" s="22">
        <f>IFERROR(N67-N71-N75, "NA")</f>
        <v>-16431.259999999966</v>
      </c>
      <c r="O77" s="23">
        <f>IFERROR(N77/N80, "NA")</f>
        <v>-0.16603147404130711</v>
      </c>
      <c r="P77" s="24"/>
      <c r="Q77" s="22">
        <f>IFERROR(Q67-Q71-Q75, "NA")</f>
        <v>0</v>
      </c>
      <c r="R77" s="23" t="str">
        <f>IFERROR(Q77/Q80, "NA")</f>
        <v>NA</v>
      </c>
      <c r="S77" s="24"/>
      <c r="T77" s="22">
        <f>IFERROR(T67-T71-T75, "NA")</f>
        <v>-80750.27</v>
      </c>
      <c r="U77" s="23" t="str">
        <f>IFERROR(T77/T80, "NA")</f>
        <v>NA</v>
      </c>
      <c r="V77" s="24"/>
      <c r="W77" s="22">
        <f>IFERROR((B77+E77+H77+K77+N77+Q77+T77), "NA")</f>
        <v>-86653.749999999913</v>
      </c>
      <c r="X77" s="23">
        <f>IFERROR(W77/W80, "NA")</f>
        <v>-0.17571786767757877</v>
      </c>
    </row>
    <row r="78" spans="1:24" ht="15.6" hidden="1" x14ac:dyDescent="0.3">
      <c r="A78" s="29" t="s">
        <v>70</v>
      </c>
      <c r="B78" s="6">
        <v>0</v>
      </c>
      <c r="C78" s="30"/>
      <c r="D78" s="8"/>
      <c r="E78" s="6">
        <v>28894.97</v>
      </c>
      <c r="F78" s="30"/>
      <c r="G78" s="8"/>
      <c r="H78" s="6">
        <v>45979.02</v>
      </c>
      <c r="I78" s="30"/>
      <c r="J78" s="8"/>
      <c r="K78" s="6">
        <v>24117.06</v>
      </c>
      <c r="L78" s="30"/>
      <c r="M78" s="8"/>
      <c r="N78" s="6">
        <v>26199.54</v>
      </c>
      <c r="O78" s="30"/>
      <c r="P78" s="8"/>
      <c r="Q78" s="6">
        <v>0</v>
      </c>
      <c r="R78" s="30"/>
      <c r="S78" s="8"/>
      <c r="T78" s="6">
        <v>0</v>
      </c>
      <c r="U78" s="30"/>
      <c r="V78" s="8"/>
      <c r="W78" s="9">
        <f>IFERROR((B78+E78+H78+K78+N78+Q78+T78), "NA")</f>
        <v>125190.59</v>
      </c>
      <c r="X78" s="30"/>
    </row>
    <row r="79" spans="1:24" ht="15.6" hidden="1" x14ac:dyDescent="0.3">
      <c r="A79" s="29" t="s">
        <v>71</v>
      </c>
      <c r="B79" s="6">
        <v>0</v>
      </c>
      <c r="C79" s="30"/>
      <c r="D79" s="8"/>
      <c r="E79" s="6">
        <v>28162.97</v>
      </c>
      <c r="F79" s="30"/>
      <c r="G79" s="8"/>
      <c r="H79" s="6">
        <v>45961.49</v>
      </c>
      <c r="I79" s="30"/>
      <c r="J79" s="8"/>
      <c r="K79" s="6">
        <v>30903.77</v>
      </c>
      <c r="L79" s="30"/>
      <c r="M79" s="8"/>
      <c r="N79" s="6">
        <v>30976.57</v>
      </c>
      <c r="O79" s="30"/>
      <c r="P79" s="8"/>
      <c r="Q79" s="6">
        <v>0</v>
      </c>
      <c r="R79" s="30"/>
      <c r="S79" s="8"/>
      <c r="T79" s="6">
        <v>0</v>
      </c>
      <c r="U79" s="30"/>
      <c r="V79" s="8"/>
      <c r="W79" s="9">
        <f>IFERROR((B79+E79+H79+K79+N79+Q79+T79), "NA")</f>
        <v>136004.79999999999</v>
      </c>
      <c r="X79" s="30"/>
    </row>
    <row r="80" spans="1:24" ht="15.6" hidden="1" x14ac:dyDescent="0.3">
      <c r="A80" s="29" t="s">
        <v>14</v>
      </c>
      <c r="B80" s="6">
        <v>0</v>
      </c>
      <c r="C80" s="30"/>
      <c r="D80" s="8"/>
      <c r="E80" s="6">
        <v>105373.55</v>
      </c>
      <c r="F80" s="30"/>
      <c r="G80" s="8"/>
      <c r="H80" s="6">
        <v>189883.51</v>
      </c>
      <c r="I80" s="30"/>
      <c r="J80" s="8"/>
      <c r="K80" s="6">
        <v>98919.58</v>
      </c>
      <c r="L80" s="30"/>
      <c r="M80" s="8"/>
      <c r="N80" s="6">
        <v>98964.73</v>
      </c>
      <c r="O80" s="30"/>
      <c r="P80" s="8"/>
      <c r="Q80" s="6">
        <v>0</v>
      </c>
      <c r="R80" s="30"/>
      <c r="S80" s="8"/>
      <c r="T80" s="6">
        <v>0</v>
      </c>
      <c r="U80" s="30"/>
      <c r="V80" s="8"/>
      <c r="W80" s="9">
        <f>IFERROR((B80+E80+H80+K80+N80+Q80+T80), "NA")</f>
        <v>493141.37</v>
      </c>
      <c r="X80" s="30"/>
    </row>
    <row r="83" spans="1:1" ht="15.6" x14ac:dyDescent="0.3">
      <c r="A83" s="31" t="s">
        <v>72</v>
      </c>
    </row>
    <row r="84" spans="1:1" ht="15.6" x14ac:dyDescent="0.3">
      <c r="A84" s="31" t="s">
        <v>73</v>
      </c>
    </row>
    <row r="85" spans="1:1" ht="15.6" x14ac:dyDescent="0.3">
      <c r="A85" s="31" t="s">
        <v>74</v>
      </c>
    </row>
    <row r="86" spans="1:1" ht="15.6" x14ac:dyDescent="0.3">
      <c r="A86" s="31" t="s">
        <v>75</v>
      </c>
    </row>
  </sheetData>
  <mergeCells count="19">
    <mergeCell ref="T5:U5"/>
    <mergeCell ref="V5"/>
    <mergeCell ref="W5:X5"/>
    <mergeCell ref="A1:X1"/>
    <mergeCell ref="A2:X2"/>
    <mergeCell ref="A3:X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X8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D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6" sqref="H16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</cols>
  <sheetData>
    <row r="1" spans="1:30" ht="33.6" x14ac:dyDescent="0.3">
      <c r="A1" s="63" t="s">
        <v>76</v>
      </c>
      <c r="B1" s="63" t="s">
        <v>76</v>
      </c>
      <c r="C1" s="63" t="s">
        <v>76</v>
      </c>
      <c r="D1" s="63" t="s">
        <v>76</v>
      </c>
      <c r="E1" s="63" t="s">
        <v>76</v>
      </c>
      <c r="F1" s="63" t="s">
        <v>76</v>
      </c>
      <c r="G1" s="63" t="s">
        <v>76</v>
      </c>
      <c r="H1" s="63" t="s">
        <v>76</v>
      </c>
      <c r="I1" s="63" t="s">
        <v>76</v>
      </c>
      <c r="J1" s="63" t="s">
        <v>76</v>
      </c>
      <c r="K1" s="63" t="s">
        <v>76</v>
      </c>
      <c r="L1" s="63" t="s">
        <v>76</v>
      </c>
      <c r="M1" s="63" t="s">
        <v>76</v>
      </c>
      <c r="N1" s="63" t="s">
        <v>76</v>
      </c>
      <c r="O1" s="63" t="s">
        <v>76</v>
      </c>
      <c r="P1" s="63" t="s">
        <v>76</v>
      </c>
      <c r="Q1" s="63" t="s">
        <v>76</v>
      </c>
      <c r="R1" s="63" t="s">
        <v>76</v>
      </c>
      <c r="S1" s="63" t="s">
        <v>76</v>
      </c>
      <c r="T1" s="63" t="s">
        <v>76</v>
      </c>
      <c r="U1" s="63" t="s">
        <v>76</v>
      </c>
      <c r="V1" s="63" t="s">
        <v>76</v>
      </c>
      <c r="W1" s="63" t="s">
        <v>76</v>
      </c>
      <c r="X1" s="63" t="s">
        <v>76</v>
      </c>
      <c r="Y1" s="63" t="s">
        <v>76</v>
      </c>
      <c r="Z1" s="63" t="s">
        <v>76</v>
      </c>
      <c r="AA1" s="63" t="s">
        <v>76</v>
      </c>
      <c r="AB1" s="63" t="s">
        <v>76</v>
      </c>
      <c r="AC1" s="63" t="s">
        <v>76</v>
      </c>
      <c r="AD1" s="63" t="s">
        <v>76</v>
      </c>
    </row>
    <row r="2" spans="1:30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</row>
    <row r="3" spans="1:30" ht="15.6" x14ac:dyDescent="0.3">
      <c r="A3" s="65" t="s">
        <v>2</v>
      </c>
      <c r="B3" s="65" t="s">
        <v>2</v>
      </c>
      <c r="C3" s="65" t="s">
        <v>2</v>
      </c>
      <c r="D3" s="65" t="s">
        <v>2</v>
      </c>
      <c r="E3" s="65" t="s">
        <v>2</v>
      </c>
      <c r="F3" s="65" t="s">
        <v>2</v>
      </c>
      <c r="G3" s="65" t="s">
        <v>2</v>
      </c>
      <c r="H3" s="65" t="s">
        <v>2</v>
      </c>
      <c r="I3" s="65" t="s">
        <v>2</v>
      </c>
      <c r="J3" s="65" t="s">
        <v>2</v>
      </c>
      <c r="K3" s="65" t="s">
        <v>2</v>
      </c>
      <c r="L3" s="65" t="s">
        <v>2</v>
      </c>
      <c r="M3" s="65" t="s">
        <v>2</v>
      </c>
      <c r="N3" s="65" t="s">
        <v>2</v>
      </c>
      <c r="O3" s="65" t="s">
        <v>2</v>
      </c>
      <c r="P3" s="65" t="s">
        <v>2</v>
      </c>
      <c r="Q3" s="65" t="s">
        <v>2</v>
      </c>
      <c r="R3" s="65" t="s">
        <v>2</v>
      </c>
      <c r="S3" s="65" t="s">
        <v>2</v>
      </c>
      <c r="T3" s="65" t="s">
        <v>2</v>
      </c>
      <c r="U3" s="65" t="s">
        <v>2</v>
      </c>
      <c r="V3" s="65" t="s">
        <v>2</v>
      </c>
      <c r="W3" s="65" t="s">
        <v>2</v>
      </c>
      <c r="X3" s="65" t="s">
        <v>2</v>
      </c>
      <c r="Y3" s="65" t="s">
        <v>2</v>
      </c>
      <c r="Z3" s="65" t="s">
        <v>2</v>
      </c>
      <c r="AA3" s="65" t="s">
        <v>2</v>
      </c>
      <c r="AB3" s="65" t="s">
        <v>2</v>
      </c>
      <c r="AC3" s="65" t="s">
        <v>2</v>
      </c>
      <c r="AD3" s="65" t="s">
        <v>2</v>
      </c>
    </row>
    <row r="5" spans="1:30" ht="16.5" customHeight="1" x14ac:dyDescent="0.3">
      <c r="A5" s="66" t="s">
        <v>3</v>
      </c>
      <c r="B5" s="67" t="s">
        <v>77</v>
      </c>
      <c r="C5" s="68" t="s">
        <v>3</v>
      </c>
      <c r="D5" s="66" t="s">
        <v>3</v>
      </c>
      <c r="E5" s="67" t="s">
        <v>78</v>
      </c>
      <c r="F5" s="68" t="s">
        <v>3</v>
      </c>
      <c r="G5" s="66" t="s">
        <v>3</v>
      </c>
      <c r="H5" s="67" t="s">
        <v>79</v>
      </c>
      <c r="I5" s="68" t="s">
        <v>3</v>
      </c>
      <c r="J5" s="66" t="s">
        <v>3</v>
      </c>
      <c r="K5" s="67" t="s">
        <v>80</v>
      </c>
      <c r="L5" s="68" t="s">
        <v>3</v>
      </c>
      <c r="M5" s="66" t="s">
        <v>3</v>
      </c>
      <c r="N5" s="67" t="s">
        <v>79</v>
      </c>
      <c r="O5" s="68" t="s">
        <v>3</v>
      </c>
      <c r="P5" s="66" t="s">
        <v>3</v>
      </c>
      <c r="Q5" s="67" t="s">
        <v>81</v>
      </c>
      <c r="R5" s="68" t="s">
        <v>3</v>
      </c>
      <c r="S5" s="66" t="s">
        <v>3</v>
      </c>
      <c r="T5" s="67" t="s">
        <v>82</v>
      </c>
      <c r="U5" s="68" t="s">
        <v>3</v>
      </c>
      <c r="V5" s="66" t="s">
        <v>3</v>
      </c>
      <c r="W5" s="67" t="s">
        <v>79</v>
      </c>
      <c r="X5" s="68" t="s">
        <v>3</v>
      </c>
      <c r="Y5" s="66" t="s">
        <v>3</v>
      </c>
      <c r="Z5" s="67" t="s">
        <v>83</v>
      </c>
      <c r="AA5" s="68" t="s">
        <v>3</v>
      </c>
      <c r="AB5" s="66" t="s">
        <v>3</v>
      </c>
      <c r="AC5" s="67" t="s">
        <v>79</v>
      </c>
      <c r="AD5" s="68" t="s">
        <v>3</v>
      </c>
    </row>
    <row r="6" spans="1:30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3">
      <c r="A8" s="33" t="s">
        <v>12</v>
      </c>
      <c r="B8" s="6">
        <v>0</v>
      </c>
      <c r="C8" s="7">
        <f>IFERROR(B8/B446, "NA")</f>
        <v>0</v>
      </c>
      <c r="D8" s="8"/>
      <c r="E8" s="6">
        <v>0</v>
      </c>
      <c r="F8" s="7">
        <f>IFERROR(E8/E446, "NA")</f>
        <v>0</v>
      </c>
      <c r="G8" s="8"/>
      <c r="H8" s="9">
        <f>IFERROR(B8-E8, "NA")</f>
        <v>0</v>
      </c>
      <c r="I8" s="7">
        <f>IFERROR(H8/H446, "NA")</f>
        <v>0</v>
      </c>
      <c r="J8" s="8"/>
      <c r="K8" s="6">
        <v>0</v>
      </c>
      <c r="L8" s="7">
        <f>IFERROR(K8/K446, "NA")</f>
        <v>0</v>
      </c>
      <c r="M8" s="8"/>
      <c r="N8" s="9">
        <f>IFERROR(B8-K8, "NA")</f>
        <v>0</v>
      </c>
      <c r="O8" s="7">
        <f>IFERROR(N8/N446, "NA")</f>
        <v>0</v>
      </c>
      <c r="P8" s="8"/>
      <c r="Q8" s="6">
        <v>0</v>
      </c>
      <c r="R8" s="7">
        <f>IFERROR(Q8/Q446, "NA")</f>
        <v>0</v>
      </c>
      <c r="S8" s="8"/>
      <c r="T8" s="6">
        <v>0</v>
      </c>
      <c r="U8" s="7">
        <f>IFERROR(T8/T446, "NA")</f>
        <v>0</v>
      </c>
      <c r="V8" s="8"/>
      <c r="W8" s="9">
        <f>IFERROR(Q8-T8, "NA")</f>
        <v>0</v>
      </c>
      <c r="X8" s="7">
        <f>IFERROR(W8/W446, "NA")</f>
        <v>0</v>
      </c>
      <c r="Y8" s="8"/>
      <c r="Z8" s="6">
        <v>0</v>
      </c>
      <c r="AA8" s="7">
        <f>IFERROR(Z8/Z446, "NA")</f>
        <v>0</v>
      </c>
      <c r="AB8" s="8"/>
      <c r="AC8" s="9">
        <f>IFERROR(Q8-Z8, "NA")</f>
        <v>0</v>
      </c>
      <c r="AD8" s="7">
        <f>IFERROR(AC8/AC446, "NA")</f>
        <v>0</v>
      </c>
    </row>
    <row r="9" spans="1:30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customHeight="1" x14ac:dyDescent="0.3">
      <c r="A10" s="35" t="s">
        <v>84</v>
      </c>
      <c r="B10" s="6">
        <v>0</v>
      </c>
      <c r="C10" s="7">
        <f>IFERROR(B10/B446, "NA")</f>
        <v>0</v>
      </c>
      <c r="D10" s="8"/>
      <c r="E10" s="6">
        <v>235102.30000000002</v>
      </c>
      <c r="F10" s="7">
        <f>IFERROR(E10/E446, "NA")</f>
        <v>0.41938046819241653</v>
      </c>
      <c r="G10" s="8"/>
      <c r="H10" s="9">
        <f t="shared" ref="H10:H19" si="0">IFERROR(B10-E10, "NA")</f>
        <v>-235102.30000000002</v>
      </c>
      <c r="I10" s="7">
        <f>IFERROR(H10/H446, "NA")</f>
        <v>3.48542754184288</v>
      </c>
      <c r="J10" s="8"/>
      <c r="K10" s="6">
        <v>0</v>
      </c>
      <c r="L10" s="7">
        <f>IFERROR(K10/K446, "NA")</f>
        <v>0</v>
      </c>
      <c r="M10" s="8"/>
      <c r="N10" s="9">
        <f t="shared" ref="N10:N19" si="1">IFERROR(B10-K10, "NA")</f>
        <v>0</v>
      </c>
      <c r="O10" s="7">
        <f>IFERROR(N10/N446, "NA")</f>
        <v>0</v>
      </c>
      <c r="P10" s="8"/>
      <c r="Q10" s="6">
        <v>0</v>
      </c>
      <c r="R10" s="7">
        <f>IFERROR(Q10/Q446, "NA")</f>
        <v>0</v>
      </c>
      <c r="S10" s="8"/>
      <c r="T10" s="6">
        <v>2095814.4300000002</v>
      </c>
      <c r="U10" s="7">
        <f>IFERROR(T10/T446, "NA")</f>
        <v>0.41993831385480579</v>
      </c>
      <c r="V10" s="8"/>
      <c r="W10" s="9">
        <f t="shared" ref="W10:W19" si="2">IFERROR(Q10-T10, "NA")</f>
        <v>-2095814.4300000002</v>
      </c>
      <c r="X10" s="7">
        <f>IFERROR(W10/W446, "NA")</f>
        <v>10.931505861156873</v>
      </c>
      <c r="Y10" s="8"/>
      <c r="Z10" s="6">
        <v>0</v>
      </c>
      <c r="AA10" s="7">
        <f>IFERROR(Z10/Z446, "NA")</f>
        <v>0</v>
      </c>
      <c r="AB10" s="8"/>
      <c r="AC10" s="9">
        <f t="shared" ref="AC10:AC19" si="3">IFERROR(Q10-Z10, "NA")</f>
        <v>0</v>
      </c>
      <c r="AD10" s="7">
        <f>IFERROR(AC10/AC446, "NA")</f>
        <v>0</v>
      </c>
    </row>
    <row r="11" spans="1:30" ht="16.5" customHeight="1" x14ac:dyDescent="0.3">
      <c r="A11" s="35" t="s">
        <v>85</v>
      </c>
      <c r="B11" s="6">
        <v>173921.47999999998</v>
      </c>
      <c r="C11" s="7">
        <f>IFERROR(B11/B446, "NA")</f>
        <v>0.3526807738722062</v>
      </c>
      <c r="D11" s="8"/>
      <c r="E11" s="6">
        <v>0</v>
      </c>
      <c r="F11" s="7">
        <f>IFERROR(E11/E446, "NA")</f>
        <v>0</v>
      </c>
      <c r="G11" s="8"/>
      <c r="H11" s="9">
        <f t="shared" si="0"/>
        <v>173921.47999999998</v>
      </c>
      <c r="I11" s="7">
        <f>IFERROR(H11/H446, "NA")</f>
        <v>-2.5784125315238322</v>
      </c>
      <c r="J11" s="8"/>
      <c r="K11" s="6">
        <v>247993.57</v>
      </c>
      <c r="L11" s="7">
        <f>IFERROR(K11/K446, "NA")</f>
        <v>0.48134272092432617</v>
      </c>
      <c r="M11" s="8"/>
      <c r="N11" s="9">
        <f t="shared" si="1"/>
        <v>-74072.090000000026</v>
      </c>
      <c r="O11" s="7">
        <f>IFERROR(N11/N446, "NA")</f>
        <v>3.3561308487096841</v>
      </c>
      <c r="P11" s="8"/>
      <c r="Q11" s="6">
        <v>1713397.28</v>
      </c>
      <c r="R11" s="7">
        <f>IFERROR(Q11/Q446, "NA")</f>
        <v>0.35702880275364457</v>
      </c>
      <c r="S11" s="8"/>
      <c r="T11" s="6">
        <v>0</v>
      </c>
      <c r="U11" s="7">
        <f>IFERROR(T11/T446, "NA")</f>
        <v>0</v>
      </c>
      <c r="V11" s="8"/>
      <c r="W11" s="9">
        <f t="shared" si="2"/>
        <v>1713397.28</v>
      </c>
      <c r="X11" s="7">
        <f>IFERROR(W11/W446, "NA")</f>
        <v>-8.9368658506708734</v>
      </c>
      <c r="Y11" s="8"/>
      <c r="Z11" s="6">
        <v>1935654.32</v>
      </c>
      <c r="AA11" s="7">
        <f>IFERROR(Z11/Z446, "NA")</f>
        <v>0.41889232115638769</v>
      </c>
      <c r="AB11" s="8"/>
      <c r="AC11" s="9">
        <f t="shared" si="3"/>
        <v>-222257.04000000004</v>
      </c>
      <c r="AD11" s="7">
        <f>IFERROR(AC11/AC446, "NA")</f>
        <v>-1.2475319015656983</v>
      </c>
    </row>
    <row r="12" spans="1:30" ht="16.5" customHeight="1" x14ac:dyDescent="0.3">
      <c r="A12" s="35" t="s">
        <v>86</v>
      </c>
      <c r="B12" s="6">
        <v>20987.599999999999</v>
      </c>
      <c r="C12" s="7">
        <f>IFERROR(B12/B446, "NA")</f>
        <v>4.2558992769152586E-2</v>
      </c>
      <c r="D12" s="8"/>
      <c r="E12" s="6">
        <v>0</v>
      </c>
      <c r="F12" s="7">
        <f>IFERROR(E12/E446, "NA")</f>
        <v>0</v>
      </c>
      <c r="G12" s="8"/>
      <c r="H12" s="9">
        <f t="shared" si="0"/>
        <v>20987.599999999999</v>
      </c>
      <c r="I12" s="7">
        <f>IFERROR(H12/H446, "NA")</f>
        <v>-0.31114437875419176</v>
      </c>
      <c r="J12" s="8"/>
      <c r="K12" s="6">
        <v>25282.800000000003</v>
      </c>
      <c r="L12" s="7">
        <f>IFERROR(K12/K446, "NA")</f>
        <v>4.9072610005918921E-2</v>
      </c>
      <c r="M12" s="8"/>
      <c r="N12" s="9">
        <f t="shared" si="1"/>
        <v>-4295.2000000000044</v>
      </c>
      <c r="O12" s="7">
        <f>IFERROR(N12/N446, "NA")</f>
        <v>0.19461113114774869</v>
      </c>
      <c r="P12" s="8"/>
      <c r="Q12" s="6">
        <v>189423.1</v>
      </c>
      <c r="R12" s="7">
        <f>IFERROR(Q12/Q446, "NA")</f>
        <v>3.9470999164235798E-2</v>
      </c>
      <c r="S12" s="8"/>
      <c r="T12" s="6">
        <v>0</v>
      </c>
      <c r="U12" s="7">
        <f>IFERROR(T12/T446, "NA")</f>
        <v>0</v>
      </c>
      <c r="V12" s="8"/>
      <c r="W12" s="9">
        <f t="shared" si="2"/>
        <v>189423.1</v>
      </c>
      <c r="X12" s="7">
        <f>IFERROR(W12/W446, "NA")</f>
        <v>-0.9880071910223962</v>
      </c>
      <c r="Y12" s="8"/>
      <c r="Z12" s="6">
        <v>206600.89</v>
      </c>
      <c r="AA12" s="7">
        <f>IFERROR(Z12/Z446, "NA")</f>
        <v>4.4710217868382369E-2</v>
      </c>
      <c r="AB12" s="8"/>
      <c r="AC12" s="9">
        <f t="shared" si="3"/>
        <v>-17177.790000000008</v>
      </c>
      <c r="AD12" s="7">
        <f>IFERROR(AC12/AC446, "NA")</f>
        <v>-9.6419177648529114E-2</v>
      </c>
    </row>
    <row r="13" spans="1:30" ht="16.5" customHeight="1" x14ac:dyDescent="0.3">
      <c r="A13" s="35" t="s">
        <v>87</v>
      </c>
      <c r="B13" s="6">
        <v>577.5</v>
      </c>
      <c r="C13" s="7">
        <f>IFERROR(B13/B446, "NA")</f>
        <v>1.1710637864351149E-3</v>
      </c>
      <c r="D13" s="8"/>
      <c r="E13" s="6">
        <v>0</v>
      </c>
      <c r="F13" s="7">
        <f>IFERROR(E13/E446, "NA")</f>
        <v>0</v>
      </c>
      <c r="G13" s="8"/>
      <c r="H13" s="9">
        <f t="shared" si="0"/>
        <v>577.5</v>
      </c>
      <c r="I13" s="7">
        <f>IFERROR(H13/H446, "NA")</f>
        <v>-8.5615257928751132E-3</v>
      </c>
      <c r="J13" s="8"/>
      <c r="K13" s="6">
        <v>1029.5</v>
      </c>
      <c r="L13" s="7">
        <f>IFERROR(K13/K446, "NA")</f>
        <v>1.9982063695909284E-3</v>
      </c>
      <c r="M13" s="8"/>
      <c r="N13" s="9">
        <f t="shared" si="1"/>
        <v>-452</v>
      </c>
      <c r="O13" s="7">
        <f>IFERROR(N13/N446, "NA")</f>
        <v>2.0479658986492438E-2</v>
      </c>
      <c r="P13" s="8"/>
      <c r="Q13" s="6">
        <v>6248.5</v>
      </c>
      <c r="R13" s="7">
        <f>IFERROR(Q13/Q446, "NA")</f>
        <v>1.3020298911681173E-3</v>
      </c>
      <c r="S13" s="8"/>
      <c r="T13" s="6">
        <v>0</v>
      </c>
      <c r="U13" s="7">
        <f>IFERROR(T13/T446, "NA")</f>
        <v>0</v>
      </c>
      <c r="V13" s="8"/>
      <c r="W13" s="9">
        <f t="shared" si="2"/>
        <v>6248.5</v>
      </c>
      <c r="X13" s="7">
        <f>IFERROR(W13/W446, "NA")</f>
        <v>-3.259139425499552E-2</v>
      </c>
      <c r="Y13" s="8"/>
      <c r="Z13" s="6">
        <v>9576</v>
      </c>
      <c r="AA13" s="7">
        <f>IFERROR(Z13/Z446, "NA")</f>
        <v>2.0723291477961667E-3</v>
      </c>
      <c r="AB13" s="8"/>
      <c r="AC13" s="9">
        <f t="shared" si="3"/>
        <v>-3327.5</v>
      </c>
      <c r="AD13" s="7">
        <f>IFERROR(AC13/AC446, "NA")</f>
        <v>-1.8677304451007987E-2</v>
      </c>
    </row>
    <row r="14" spans="1:30" ht="16.5" customHeight="1" x14ac:dyDescent="0.3">
      <c r="A14" s="35" t="s">
        <v>88</v>
      </c>
      <c r="B14" s="6">
        <v>10</v>
      </c>
      <c r="C14" s="7">
        <f>IFERROR(B14/B446, "NA")</f>
        <v>2.0278160804071256E-5</v>
      </c>
      <c r="D14" s="8"/>
      <c r="E14" s="6">
        <v>0</v>
      </c>
      <c r="F14" s="7">
        <f>IFERROR(E14/E446, "NA")</f>
        <v>0</v>
      </c>
      <c r="G14" s="8"/>
      <c r="H14" s="9">
        <f t="shared" si="0"/>
        <v>10</v>
      </c>
      <c r="I14" s="7">
        <f>IFERROR(H14/H446, "NA")</f>
        <v>-1.4825152888095435E-4</v>
      </c>
      <c r="J14" s="8"/>
      <c r="K14" s="6">
        <v>525</v>
      </c>
      <c r="L14" s="7">
        <f>IFERROR(K14/K446, "NA")</f>
        <v>1.0189979058137324E-3</v>
      </c>
      <c r="M14" s="8"/>
      <c r="N14" s="9">
        <f t="shared" si="1"/>
        <v>-515</v>
      </c>
      <c r="O14" s="7">
        <f>IFERROR(N14/N446, "NA")</f>
        <v>2.3334124730184969E-2</v>
      </c>
      <c r="P14" s="8"/>
      <c r="Q14" s="6">
        <v>846</v>
      </c>
      <c r="R14" s="7">
        <f>IFERROR(Q14/Q446, "NA")</f>
        <v>1.7628507448639308E-4</v>
      </c>
      <c r="S14" s="8"/>
      <c r="T14" s="6">
        <v>0</v>
      </c>
      <c r="U14" s="7">
        <f>IFERROR(T14/T446, "NA")</f>
        <v>0</v>
      </c>
      <c r="V14" s="8"/>
      <c r="W14" s="9">
        <f t="shared" si="2"/>
        <v>846</v>
      </c>
      <c r="X14" s="7">
        <f>IFERROR(W14/W446, "NA")</f>
        <v>-4.4126301575940167E-3</v>
      </c>
      <c r="Y14" s="8"/>
      <c r="Z14" s="6">
        <v>12720</v>
      </c>
      <c r="AA14" s="7">
        <f>IFERROR(Z14/Z446, "NA")</f>
        <v>2.7527179156189682E-3</v>
      </c>
      <c r="AB14" s="8"/>
      <c r="AC14" s="9">
        <f t="shared" si="3"/>
        <v>-11874</v>
      </c>
      <c r="AD14" s="7">
        <f>IFERROR(AC14/AC446, "NA")</f>
        <v>-6.6648929542079294E-2</v>
      </c>
    </row>
    <row r="15" spans="1:30" ht="16.5" customHeight="1" x14ac:dyDescent="0.3">
      <c r="A15" s="35" t="s">
        <v>89</v>
      </c>
      <c r="B15" s="6">
        <v>119</v>
      </c>
      <c r="C15" s="7">
        <f>IFERROR(B15/B446, "NA")</f>
        <v>2.4131011356844792E-4</v>
      </c>
      <c r="D15" s="8"/>
      <c r="E15" s="6">
        <v>0</v>
      </c>
      <c r="F15" s="7">
        <f>IFERROR(E15/E446, "NA")</f>
        <v>0</v>
      </c>
      <c r="G15" s="8"/>
      <c r="H15" s="9">
        <f t="shared" si="0"/>
        <v>119</v>
      </c>
      <c r="I15" s="7">
        <f>IFERROR(H15/H446, "NA")</f>
        <v>-1.7641931936833567E-3</v>
      </c>
      <c r="J15" s="8"/>
      <c r="K15" s="6">
        <v>178</v>
      </c>
      <c r="L15" s="7">
        <f>IFERROR(K15/K446, "NA")</f>
        <v>3.454888137806559E-4</v>
      </c>
      <c r="M15" s="8"/>
      <c r="N15" s="9">
        <f t="shared" si="1"/>
        <v>-59</v>
      </c>
      <c r="O15" s="7">
        <f>IFERROR(N15/N446, "NA")</f>
        <v>2.6732298234580839E-3</v>
      </c>
      <c r="P15" s="8"/>
      <c r="Q15" s="6">
        <v>1308</v>
      </c>
      <c r="R15" s="7">
        <f>IFERROR(Q15/Q446, "NA")</f>
        <v>2.7255422863853681E-4</v>
      </c>
      <c r="S15" s="8"/>
      <c r="T15" s="6">
        <v>0</v>
      </c>
      <c r="U15" s="7">
        <f>IFERROR(T15/T446, "NA")</f>
        <v>0</v>
      </c>
      <c r="V15" s="8"/>
      <c r="W15" s="9">
        <f t="shared" si="2"/>
        <v>1308</v>
      </c>
      <c r="X15" s="7">
        <f>IFERROR(W15/W446, "NA")</f>
        <v>-6.8223643571311745E-3</v>
      </c>
      <c r="Y15" s="8"/>
      <c r="Z15" s="6">
        <v>1989</v>
      </c>
      <c r="AA15" s="7">
        <f>IFERROR(Z15/Z446, "NA")</f>
        <v>4.3043678727721133E-4</v>
      </c>
      <c r="AB15" s="8"/>
      <c r="AC15" s="9">
        <f t="shared" si="3"/>
        <v>-681</v>
      </c>
      <c r="AD15" s="7">
        <f>IFERROR(AC15/AC446, "NA")</f>
        <v>-3.8224626089065181E-3</v>
      </c>
    </row>
    <row r="16" spans="1:30" ht="16.5" customHeight="1" x14ac:dyDescent="0.3">
      <c r="A16" s="35" t="s">
        <v>90</v>
      </c>
      <c r="B16" s="6">
        <v>0.2</v>
      </c>
      <c r="C16" s="7">
        <f>IFERROR(B16/B446, "NA")</f>
        <v>4.0556321608142512E-7</v>
      </c>
      <c r="D16" s="8"/>
      <c r="E16" s="6">
        <v>0</v>
      </c>
      <c r="F16" s="7">
        <f>IFERROR(E16/E446, "NA")</f>
        <v>0</v>
      </c>
      <c r="G16" s="8"/>
      <c r="H16" s="9">
        <f t="shared" si="0"/>
        <v>0.2</v>
      </c>
      <c r="I16" s="7">
        <f>IFERROR(H16/H446, "NA")</f>
        <v>-2.9650305776190873E-6</v>
      </c>
      <c r="J16" s="8"/>
      <c r="K16" s="6">
        <v>0</v>
      </c>
      <c r="L16" s="7">
        <f>IFERROR(K16/K446, "NA")</f>
        <v>0</v>
      </c>
      <c r="M16" s="8"/>
      <c r="N16" s="9">
        <f t="shared" si="1"/>
        <v>0.2</v>
      </c>
      <c r="O16" s="7">
        <f>IFERROR(N16/N446, "NA")</f>
        <v>-9.0617960117223186E-6</v>
      </c>
      <c r="P16" s="8"/>
      <c r="Q16" s="6">
        <v>8.42</v>
      </c>
      <c r="R16" s="7">
        <f>IFERROR(Q16/Q446, "NA")</f>
        <v>1.7545157531624465E-6</v>
      </c>
      <c r="S16" s="8"/>
      <c r="T16" s="6">
        <v>0</v>
      </c>
      <c r="U16" s="7">
        <f>IFERROR(T16/T446, "NA")</f>
        <v>0</v>
      </c>
      <c r="V16" s="8"/>
      <c r="W16" s="9">
        <f t="shared" si="2"/>
        <v>8.42</v>
      </c>
      <c r="X16" s="7">
        <f>IFERROR(W16/W446, "NA")</f>
        <v>-4.391766658030924E-5</v>
      </c>
      <c r="Y16" s="8"/>
      <c r="Z16" s="6">
        <v>3.0500000000000003</v>
      </c>
      <c r="AA16" s="7">
        <f>IFERROR(Z16/Z446, "NA")</f>
        <v>6.6004635555329044E-7</v>
      </c>
      <c r="AB16" s="8"/>
      <c r="AC16" s="9">
        <f t="shared" si="3"/>
        <v>5.3699999999999992</v>
      </c>
      <c r="AD16" s="7">
        <f>IFERROR(AC16/AC446, "NA")</f>
        <v>3.014188577067254E-5</v>
      </c>
    </row>
    <row r="17" spans="1:30" ht="16.5" hidden="1" customHeight="1" x14ac:dyDescent="0.3">
      <c r="A17" s="35" t="s">
        <v>91</v>
      </c>
      <c r="B17" s="6">
        <v>0</v>
      </c>
      <c r="C17" s="7">
        <f>IFERROR(B17/B446, "NA")</f>
        <v>0</v>
      </c>
      <c r="D17" s="8"/>
      <c r="E17" s="6">
        <v>0</v>
      </c>
      <c r="F17" s="7">
        <f>IFERROR(E17/E446, "NA")</f>
        <v>0</v>
      </c>
      <c r="G17" s="8"/>
      <c r="H17" s="9">
        <f t="shared" si="0"/>
        <v>0</v>
      </c>
      <c r="I17" s="7">
        <f>IFERROR(H17/H446, "NA")</f>
        <v>0</v>
      </c>
      <c r="J17" s="8"/>
      <c r="K17" s="6">
        <v>0</v>
      </c>
      <c r="L17" s="7">
        <f>IFERROR(K17/K446, "NA")</f>
        <v>0</v>
      </c>
      <c r="M17" s="8"/>
      <c r="N17" s="9">
        <f t="shared" si="1"/>
        <v>0</v>
      </c>
      <c r="O17" s="7">
        <f>IFERROR(N17/N446, "NA")</f>
        <v>0</v>
      </c>
      <c r="P17" s="8"/>
      <c r="Q17" s="6">
        <v>0</v>
      </c>
      <c r="R17" s="7">
        <f>IFERROR(Q17/Q446, "NA")</f>
        <v>0</v>
      </c>
      <c r="S17" s="8"/>
      <c r="T17" s="6">
        <v>0</v>
      </c>
      <c r="U17" s="7">
        <f>IFERROR(T17/T446, "NA")</f>
        <v>0</v>
      </c>
      <c r="V17" s="8"/>
      <c r="W17" s="9">
        <f t="shared" si="2"/>
        <v>0</v>
      </c>
      <c r="X17" s="7">
        <f>IFERROR(W17/W446, "NA")</f>
        <v>0</v>
      </c>
      <c r="Y17" s="8"/>
      <c r="Z17" s="6">
        <v>0</v>
      </c>
      <c r="AA17" s="7">
        <f>IFERROR(Z17/Z446, "NA")</f>
        <v>0</v>
      </c>
      <c r="AB17" s="8"/>
      <c r="AC17" s="9">
        <f t="shared" si="3"/>
        <v>0</v>
      </c>
      <c r="AD17" s="7">
        <f>IFERROR(AC17/AC446, "NA")</f>
        <v>0</v>
      </c>
    </row>
    <row r="18" spans="1:30" ht="16.5" customHeight="1" x14ac:dyDescent="0.3">
      <c r="A18" s="36" t="s">
        <v>92</v>
      </c>
      <c r="B18" s="11">
        <f>IFERROR(B10+B11+B12+B13+B14+B15+B16+B17, "NA")</f>
        <v>195615.78</v>
      </c>
      <c r="C18" s="12">
        <f>IFERROR(B18/B446, "NA")</f>
        <v>0.39667282426538258</v>
      </c>
      <c r="D18" s="2"/>
      <c r="E18" s="11">
        <f>IFERROR(E10+E11+E12+E13+E14+E15+E16+E17, "NA")</f>
        <v>235102.30000000002</v>
      </c>
      <c r="F18" s="12">
        <f>IFERROR(E18/E446, "NA")</f>
        <v>0.41938046819241653</v>
      </c>
      <c r="G18" s="2"/>
      <c r="H18" s="11">
        <f t="shared" si="0"/>
        <v>-39486.520000000019</v>
      </c>
      <c r="I18" s="12">
        <f>IFERROR(H18/H446, "NA")</f>
        <v>0.58539369601883851</v>
      </c>
      <c r="J18" s="2"/>
      <c r="K18" s="11">
        <f>IFERROR(K10+K11+K12+K13+K14+K15+K16+K17, "NA")</f>
        <v>275008.87</v>
      </c>
      <c r="L18" s="12">
        <f>IFERROR(K18/K446, "NA")</f>
        <v>0.53377802401943042</v>
      </c>
      <c r="M18" s="2"/>
      <c r="N18" s="11">
        <f t="shared" si="1"/>
        <v>-79393.09</v>
      </c>
      <c r="O18" s="12">
        <f>IFERROR(N18/N446, "NA")</f>
        <v>3.5972199316015554</v>
      </c>
      <c r="P18" s="2"/>
      <c r="Q18" s="11">
        <f>IFERROR(Q10+Q11+Q12+Q13+Q14+Q15+Q16+Q17, "NA")</f>
        <v>1911231.3</v>
      </c>
      <c r="R18" s="12">
        <f>IFERROR(Q18/Q446, "NA")</f>
        <v>0.39825242562792657</v>
      </c>
      <c r="S18" s="2"/>
      <c r="T18" s="11">
        <f>IFERROR(T10+T11+T12+T13+T14+T15+T16+T17, "NA")</f>
        <v>2095814.4300000002</v>
      </c>
      <c r="U18" s="12">
        <f>IFERROR(T18/T446, "NA")</f>
        <v>0.41993831385480579</v>
      </c>
      <c r="V18" s="2"/>
      <c r="W18" s="11">
        <f t="shared" si="2"/>
        <v>-184583.13000000012</v>
      </c>
      <c r="X18" s="12">
        <f>IFERROR(W18/W446, "NA")</f>
        <v>0.96276251302730187</v>
      </c>
      <c r="Y18" s="2"/>
      <c r="Z18" s="11">
        <f>IFERROR(Z10+Z11+Z12+Z13+Z14+Z15+Z16+Z17, "NA")</f>
        <v>2166543.2599999998</v>
      </c>
      <c r="AA18" s="12">
        <f>IFERROR(Z18/Z446, "NA")</f>
        <v>0.46885868292181793</v>
      </c>
      <c r="AB18" s="2"/>
      <c r="AC18" s="11">
        <f t="shared" si="3"/>
        <v>-255311.95999999973</v>
      </c>
      <c r="AD18" s="12">
        <f>IFERROR(AC18/AC446, "NA")</f>
        <v>-1.4330696339304487</v>
      </c>
    </row>
    <row r="19" spans="1:30" ht="16.5" hidden="1" customHeight="1" x14ac:dyDescent="0.3">
      <c r="A19" s="33" t="s">
        <v>93</v>
      </c>
      <c r="B19" s="6">
        <v>0</v>
      </c>
      <c r="C19" s="7">
        <f>IFERROR(B19/B446, "NA")</f>
        <v>0</v>
      </c>
      <c r="D19" s="8"/>
      <c r="E19" s="6">
        <v>0</v>
      </c>
      <c r="F19" s="7">
        <f>IFERROR(E19/E446, "NA")</f>
        <v>0</v>
      </c>
      <c r="G19" s="8"/>
      <c r="H19" s="9">
        <f t="shared" si="0"/>
        <v>0</v>
      </c>
      <c r="I19" s="7">
        <f>IFERROR(H19/H446, "NA")</f>
        <v>0</v>
      </c>
      <c r="J19" s="8"/>
      <c r="K19" s="6">
        <v>0</v>
      </c>
      <c r="L19" s="7">
        <f>IFERROR(K19/K446, "NA")</f>
        <v>0</v>
      </c>
      <c r="M19" s="8"/>
      <c r="N19" s="9">
        <f t="shared" si="1"/>
        <v>0</v>
      </c>
      <c r="O19" s="7">
        <f>IFERROR(N19/N446, "NA")</f>
        <v>0</v>
      </c>
      <c r="P19" s="8"/>
      <c r="Q19" s="6">
        <v>0</v>
      </c>
      <c r="R19" s="7">
        <f>IFERROR(Q19/Q446, "NA")</f>
        <v>0</v>
      </c>
      <c r="S19" s="8"/>
      <c r="T19" s="6">
        <v>0</v>
      </c>
      <c r="U19" s="7">
        <f>IFERROR(T19/T446, "NA")</f>
        <v>0</v>
      </c>
      <c r="V19" s="8"/>
      <c r="W19" s="9">
        <f t="shared" si="2"/>
        <v>0</v>
      </c>
      <c r="X19" s="7">
        <f>IFERROR(W19/W446, "NA")</f>
        <v>0</v>
      </c>
      <c r="Y19" s="8"/>
      <c r="Z19" s="6">
        <v>0</v>
      </c>
      <c r="AA19" s="7">
        <f>IFERROR(Z19/Z446, "NA")</f>
        <v>0</v>
      </c>
      <c r="AB19" s="8"/>
      <c r="AC19" s="9">
        <f t="shared" si="3"/>
        <v>0</v>
      </c>
      <c r="AD19" s="7">
        <f>IFERROR(AC19/AC446, "NA")</f>
        <v>0</v>
      </c>
    </row>
    <row r="20" spans="1:30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customHeight="1" x14ac:dyDescent="0.3">
      <c r="A21" s="35" t="s">
        <v>94</v>
      </c>
      <c r="B21" s="6">
        <v>0</v>
      </c>
      <c r="C21" s="7">
        <f>IFERROR(B21/B446, "NA")</f>
        <v>0</v>
      </c>
      <c r="D21" s="8"/>
      <c r="E21" s="6">
        <v>52202.29</v>
      </c>
      <c r="F21" s="7">
        <f>IFERROR(E21/E446, "NA")</f>
        <v>9.311955187557204E-2</v>
      </c>
      <c r="G21" s="8"/>
      <c r="H21" s="9">
        <f t="shared" ref="H21:H29" si="4">IFERROR(B21-E21, "NA")</f>
        <v>-52202.29</v>
      </c>
      <c r="I21" s="7">
        <f>IFERROR(H21/H446, "NA")</f>
        <v>0.77390693035869551</v>
      </c>
      <c r="J21" s="8"/>
      <c r="K21" s="6">
        <v>0</v>
      </c>
      <c r="L21" s="7">
        <f>IFERROR(K21/K446, "NA")</f>
        <v>0</v>
      </c>
      <c r="M21" s="8"/>
      <c r="N21" s="9">
        <f t="shared" ref="N21:N29" si="5">IFERROR(B21-K21, "NA")</f>
        <v>0</v>
      </c>
      <c r="O21" s="7">
        <f>IFERROR(N21/N446, "NA")</f>
        <v>0</v>
      </c>
      <c r="P21" s="8"/>
      <c r="Q21" s="6">
        <v>0</v>
      </c>
      <c r="R21" s="7">
        <f>IFERROR(Q21/Q446, "NA")</f>
        <v>0</v>
      </c>
      <c r="S21" s="8"/>
      <c r="T21" s="6">
        <v>465546.44000000006</v>
      </c>
      <c r="U21" s="7">
        <f>IFERROR(T21/T446, "NA")</f>
        <v>9.3281534966198093E-2</v>
      </c>
      <c r="V21" s="8"/>
      <c r="W21" s="9">
        <f t="shared" ref="W21:W29" si="6">IFERROR(Q21-T21, "NA")</f>
        <v>-465546.44000000006</v>
      </c>
      <c r="X21" s="7">
        <f>IFERROR(W21/W446, "NA")</f>
        <v>2.4282319868847915</v>
      </c>
      <c r="Y21" s="8"/>
      <c r="Z21" s="6">
        <v>0</v>
      </c>
      <c r="AA21" s="7">
        <f>IFERROR(Z21/Z446, "NA")</f>
        <v>0</v>
      </c>
      <c r="AB21" s="8"/>
      <c r="AC21" s="9">
        <f t="shared" ref="AC21:AC29" si="7">IFERROR(Q21-Z21, "NA")</f>
        <v>0</v>
      </c>
      <c r="AD21" s="7">
        <f>IFERROR(AC21/AC446, "NA")</f>
        <v>0</v>
      </c>
    </row>
    <row r="22" spans="1:30" ht="16.5" customHeight="1" x14ac:dyDescent="0.3">
      <c r="A22" s="35" t="s">
        <v>95</v>
      </c>
      <c r="B22" s="6">
        <v>0</v>
      </c>
      <c r="C22" s="7">
        <f>IFERROR(B22/B446, "NA")</f>
        <v>0</v>
      </c>
      <c r="D22" s="8"/>
      <c r="E22" s="6">
        <v>0</v>
      </c>
      <c r="F22" s="7">
        <f>IFERROR(E22/E446, "NA")</f>
        <v>0</v>
      </c>
      <c r="G22" s="8"/>
      <c r="H22" s="9">
        <f t="shared" si="4"/>
        <v>0</v>
      </c>
      <c r="I22" s="7">
        <f>IFERROR(H22/H446, "NA")</f>
        <v>0</v>
      </c>
      <c r="J22" s="8"/>
      <c r="K22" s="6">
        <v>37098.25</v>
      </c>
      <c r="L22" s="7">
        <f>IFERROR(K22/K446, "NA")</f>
        <v>7.2005788684484373E-2</v>
      </c>
      <c r="M22" s="8"/>
      <c r="N22" s="9">
        <f t="shared" si="5"/>
        <v>-37098.25</v>
      </c>
      <c r="O22" s="7">
        <f>IFERROR(N22/N446, "NA")</f>
        <v>1.6808838694593875</v>
      </c>
      <c r="P22" s="8"/>
      <c r="Q22" s="6">
        <v>16536.61</v>
      </c>
      <c r="R22" s="7">
        <f>IFERROR(Q22/Q446, "NA")</f>
        <v>3.44581267801706E-3</v>
      </c>
      <c r="S22" s="8"/>
      <c r="T22" s="6">
        <v>0</v>
      </c>
      <c r="U22" s="7">
        <f>IFERROR(T22/T446, "NA")</f>
        <v>0</v>
      </c>
      <c r="V22" s="8"/>
      <c r="W22" s="9">
        <f t="shared" si="6"/>
        <v>16536.61</v>
      </c>
      <c r="X22" s="7">
        <f>IFERROR(W22/W446, "NA")</f>
        <v>-8.6252888877506845E-2</v>
      </c>
      <c r="Y22" s="8"/>
      <c r="Z22" s="6">
        <v>312573.32</v>
      </c>
      <c r="AA22" s="7">
        <f>IFERROR(Z22/Z446, "NA")</f>
        <v>6.7643567445636849E-2</v>
      </c>
      <c r="AB22" s="8"/>
      <c r="AC22" s="9">
        <f t="shared" si="7"/>
        <v>-296036.71000000002</v>
      </c>
      <c r="AD22" s="7">
        <f>IFERROR(AC22/AC446, "NA")</f>
        <v>-1.6616582303064646</v>
      </c>
    </row>
    <row r="23" spans="1:30" ht="16.5" customHeight="1" x14ac:dyDescent="0.3">
      <c r="A23" s="35" t="s">
        <v>96</v>
      </c>
      <c r="B23" s="6">
        <v>34657.81</v>
      </c>
      <c r="C23" s="7">
        <f>IFERROR(B23/B446, "NA")</f>
        <v>7.0279664429694869E-2</v>
      </c>
      <c r="D23" s="8"/>
      <c r="E23" s="6">
        <v>0</v>
      </c>
      <c r="F23" s="7">
        <f>IFERROR(E23/E446, "NA")</f>
        <v>0</v>
      </c>
      <c r="G23" s="8"/>
      <c r="H23" s="9">
        <f t="shared" si="4"/>
        <v>34657.81</v>
      </c>
      <c r="I23" s="7">
        <f>IFERROR(H23/H446, "NA")</f>
        <v>-0.51380733201656281</v>
      </c>
      <c r="J23" s="8"/>
      <c r="K23" s="6">
        <v>0</v>
      </c>
      <c r="L23" s="7">
        <f>IFERROR(K23/K446, "NA")</f>
        <v>0</v>
      </c>
      <c r="M23" s="8"/>
      <c r="N23" s="9">
        <f t="shared" si="5"/>
        <v>34657.81</v>
      </c>
      <c r="O23" s="7">
        <f>IFERROR(N23/N446, "NA")</f>
        <v>-1.5703100221651494</v>
      </c>
      <c r="P23" s="8"/>
      <c r="Q23" s="6">
        <v>249666.26</v>
      </c>
      <c r="R23" s="7">
        <f>IFERROR(Q23/Q446, "NA")</f>
        <v>5.2024155131015583E-2</v>
      </c>
      <c r="S23" s="8"/>
      <c r="T23" s="6">
        <v>0</v>
      </c>
      <c r="U23" s="7">
        <f>IFERROR(T23/T446, "NA")</f>
        <v>0</v>
      </c>
      <c r="V23" s="8"/>
      <c r="W23" s="9">
        <f t="shared" si="6"/>
        <v>249666.26</v>
      </c>
      <c r="X23" s="7">
        <f>IFERROR(W23/W446, "NA")</f>
        <v>-1.3022279766072207</v>
      </c>
      <c r="Y23" s="8"/>
      <c r="Z23" s="6">
        <v>0</v>
      </c>
      <c r="AA23" s="7">
        <f>IFERROR(Z23/Z446, "NA")</f>
        <v>0</v>
      </c>
      <c r="AB23" s="8"/>
      <c r="AC23" s="9">
        <f t="shared" si="7"/>
        <v>249666.26</v>
      </c>
      <c r="AD23" s="7">
        <f>IFERROR(AC23/AC446, "NA")</f>
        <v>1.4013802401696522</v>
      </c>
    </row>
    <row r="24" spans="1:30" ht="16.5" customHeight="1" x14ac:dyDescent="0.3">
      <c r="A24" s="35" t="s">
        <v>97</v>
      </c>
      <c r="B24" s="6">
        <v>4304.0999999999995</v>
      </c>
      <c r="C24" s="7">
        <f>IFERROR(B24/B446, "NA")</f>
        <v>8.7279231916803073E-3</v>
      </c>
      <c r="D24" s="8"/>
      <c r="E24" s="6">
        <v>0</v>
      </c>
      <c r="F24" s="7">
        <f>IFERROR(E24/E446, "NA")</f>
        <v>0</v>
      </c>
      <c r="G24" s="8"/>
      <c r="H24" s="9">
        <f t="shared" si="4"/>
        <v>4304.0999999999995</v>
      </c>
      <c r="I24" s="7">
        <f>IFERROR(H24/H446, "NA")</f>
        <v>-6.380894054565156E-2</v>
      </c>
      <c r="J24" s="8"/>
      <c r="K24" s="6">
        <v>2373.98</v>
      </c>
      <c r="L24" s="7">
        <f>IFERROR(K24/K446, "NA")</f>
        <v>4.6077726637022559E-3</v>
      </c>
      <c r="M24" s="8"/>
      <c r="N24" s="9">
        <f t="shared" si="5"/>
        <v>1930.1199999999994</v>
      </c>
      <c r="O24" s="7">
        <f>IFERROR(N24/N446, "NA")</f>
        <v>-8.7451768590727383E-2</v>
      </c>
      <c r="P24" s="8"/>
      <c r="Q24" s="6">
        <v>37401.300000000003</v>
      </c>
      <c r="R24" s="7">
        <f>IFERROR(Q24/Q446, "NA")</f>
        <v>7.7934881281181249E-3</v>
      </c>
      <c r="S24" s="8"/>
      <c r="T24" s="6">
        <v>0</v>
      </c>
      <c r="U24" s="7">
        <f>IFERROR(T24/T446, "NA")</f>
        <v>0</v>
      </c>
      <c r="V24" s="8"/>
      <c r="W24" s="9">
        <f t="shared" si="6"/>
        <v>37401.300000000003</v>
      </c>
      <c r="X24" s="7">
        <f>IFERROR(W24/W446, "NA")</f>
        <v>-0.1950805015522708</v>
      </c>
      <c r="Y24" s="8"/>
      <c r="Z24" s="6">
        <v>41538.020000000004</v>
      </c>
      <c r="AA24" s="7">
        <f>IFERROR(Z24/Z446, "NA")</f>
        <v>8.989186464885144E-3</v>
      </c>
      <c r="AB24" s="8"/>
      <c r="AC24" s="9">
        <f t="shared" si="7"/>
        <v>-4136.7200000000012</v>
      </c>
      <c r="AD24" s="7">
        <f>IFERROR(AC24/AC446, "NA")</f>
        <v>-2.3219467729098057E-2</v>
      </c>
    </row>
    <row r="25" spans="1:30" ht="16.5" customHeight="1" x14ac:dyDescent="0.3">
      <c r="A25" s="35" t="s">
        <v>98</v>
      </c>
      <c r="B25" s="6">
        <v>344.71000000000004</v>
      </c>
      <c r="C25" s="7">
        <f>IFERROR(B25/B446, "NA")</f>
        <v>6.9900848107714024E-4</v>
      </c>
      <c r="D25" s="8"/>
      <c r="E25" s="6">
        <v>0</v>
      </c>
      <c r="F25" s="7">
        <f>IFERROR(E25/E446, "NA")</f>
        <v>0</v>
      </c>
      <c r="G25" s="8"/>
      <c r="H25" s="9">
        <f t="shared" si="4"/>
        <v>344.71000000000004</v>
      </c>
      <c r="I25" s="7">
        <f>IFERROR(H25/H446, "NA")</f>
        <v>-5.110378452055378E-3</v>
      </c>
      <c r="J25" s="8"/>
      <c r="K25" s="6">
        <v>0</v>
      </c>
      <c r="L25" s="7">
        <f>IFERROR(K25/K446, "NA")</f>
        <v>0</v>
      </c>
      <c r="M25" s="8"/>
      <c r="N25" s="9">
        <f t="shared" si="5"/>
        <v>344.71000000000004</v>
      </c>
      <c r="O25" s="7">
        <f>IFERROR(N25/N446, "NA")</f>
        <v>-1.5618458516004003E-2</v>
      </c>
      <c r="P25" s="8"/>
      <c r="Q25" s="6">
        <v>5070.76</v>
      </c>
      <c r="R25" s="7">
        <f>IFERROR(Q25/Q446, "NA")</f>
        <v>1.0566185630054641E-3</v>
      </c>
      <c r="S25" s="8"/>
      <c r="T25" s="6">
        <v>0</v>
      </c>
      <c r="U25" s="7">
        <f>IFERROR(T25/T446, "NA")</f>
        <v>0</v>
      </c>
      <c r="V25" s="8"/>
      <c r="W25" s="9">
        <f t="shared" si="6"/>
        <v>5070.76</v>
      </c>
      <c r="X25" s="7">
        <f>IFERROR(W25/W446, "NA")</f>
        <v>-2.6448449761136448E-2</v>
      </c>
      <c r="Y25" s="8"/>
      <c r="Z25" s="6">
        <v>0</v>
      </c>
      <c r="AA25" s="7">
        <f>IFERROR(Z25/Z446, "NA")</f>
        <v>0</v>
      </c>
      <c r="AB25" s="8"/>
      <c r="AC25" s="9">
        <f t="shared" si="7"/>
        <v>5070.76</v>
      </c>
      <c r="AD25" s="7">
        <f>IFERROR(AC25/AC446, "NA")</f>
        <v>2.8462247428397675E-2</v>
      </c>
    </row>
    <row r="26" spans="1:30" ht="16.5" customHeight="1" x14ac:dyDescent="0.3">
      <c r="A26" s="35" t="s">
        <v>99</v>
      </c>
      <c r="B26" s="6">
        <v>7740.87</v>
      </c>
      <c r="C26" s="7">
        <f>IFERROR(B26/B446, "NA")</f>
        <v>1.5697060662341104E-2</v>
      </c>
      <c r="D26" s="8"/>
      <c r="E26" s="6">
        <v>0</v>
      </c>
      <c r="F26" s="7">
        <f>IFERROR(E26/E446, "NA")</f>
        <v>0</v>
      </c>
      <c r="G26" s="8"/>
      <c r="H26" s="9">
        <f t="shared" si="4"/>
        <v>7740.87</v>
      </c>
      <c r="I26" s="7">
        <f>IFERROR(H26/H446, "NA")</f>
        <v>-0.11475958123687131</v>
      </c>
      <c r="J26" s="8"/>
      <c r="K26" s="6">
        <v>635.20000000000005</v>
      </c>
      <c r="L26" s="7">
        <f>IFERROR(K26/K446, "NA")</f>
        <v>1.232890418615015E-3</v>
      </c>
      <c r="M26" s="8"/>
      <c r="N26" s="9">
        <f t="shared" si="5"/>
        <v>7105.67</v>
      </c>
      <c r="O26" s="7">
        <f>IFERROR(N26/N446, "NA")</f>
        <v>-0.32195066033307462</v>
      </c>
      <c r="P26" s="8"/>
      <c r="Q26" s="6">
        <v>92683.700000000012</v>
      </c>
      <c r="R26" s="7">
        <f>IFERROR(Q26/Q446, "NA")</f>
        <v>1.9312946759071529E-2</v>
      </c>
      <c r="S26" s="8"/>
      <c r="T26" s="6">
        <v>0</v>
      </c>
      <c r="U26" s="7">
        <f>IFERROR(T26/T446, "NA")</f>
        <v>0</v>
      </c>
      <c r="V26" s="8"/>
      <c r="W26" s="9">
        <f t="shared" si="6"/>
        <v>92683.700000000012</v>
      </c>
      <c r="X26" s="7">
        <f>IFERROR(W26/W446, "NA")</f>
        <v>-0.48342658361394397</v>
      </c>
      <c r="Y26" s="8"/>
      <c r="Z26" s="6">
        <v>17896.89</v>
      </c>
      <c r="AA26" s="7">
        <f>IFERROR(Z26/Z446, "NA")</f>
        <v>3.8730416459797135E-3</v>
      </c>
      <c r="AB26" s="8"/>
      <c r="AC26" s="9">
        <f t="shared" si="7"/>
        <v>74786.810000000012</v>
      </c>
      <c r="AD26" s="7">
        <f>IFERROR(AC26/AC446, "NA")</f>
        <v>0.41977941977150679</v>
      </c>
    </row>
    <row r="27" spans="1:30" ht="16.5" hidden="1" customHeight="1" x14ac:dyDescent="0.3">
      <c r="A27" s="35" t="s">
        <v>100</v>
      </c>
      <c r="B27" s="6">
        <v>0</v>
      </c>
      <c r="C27" s="7">
        <f>IFERROR(B27/B446, "NA")</f>
        <v>0</v>
      </c>
      <c r="D27" s="8"/>
      <c r="E27" s="6">
        <v>0</v>
      </c>
      <c r="F27" s="7">
        <f>IFERROR(E27/E446, "NA")</f>
        <v>0</v>
      </c>
      <c r="G27" s="8"/>
      <c r="H27" s="9">
        <f t="shared" si="4"/>
        <v>0</v>
      </c>
      <c r="I27" s="7">
        <f>IFERROR(H27/H446, "NA")</f>
        <v>0</v>
      </c>
      <c r="J27" s="8"/>
      <c r="K27" s="6">
        <v>0</v>
      </c>
      <c r="L27" s="7">
        <f>IFERROR(K27/K446, "NA")</f>
        <v>0</v>
      </c>
      <c r="M27" s="8"/>
      <c r="N27" s="9">
        <f t="shared" si="5"/>
        <v>0</v>
      </c>
      <c r="O27" s="7">
        <f>IFERROR(N27/N446, "NA")</f>
        <v>0</v>
      </c>
      <c r="P27" s="8"/>
      <c r="Q27" s="6">
        <v>0</v>
      </c>
      <c r="R27" s="7">
        <f>IFERROR(Q27/Q446, "NA")</f>
        <v>0</v>
      </c>
      <c r="S27" s="8"/>
      <c r="T27" s="6">
        <v>0</v>
      </c>
      <c r="U27" s="7">
        <f>IFERROR(T27/T446, "NA")</f>
        <v>0</v>
      </c>
      <c r="V27" s="8"/>
      <c r="W27" s="9">
        <f t="shared" si="6"/>
        <v>0</v>
      </c>
      <c r="X27" s="7">
        <f>IFERROR(W27/W446, "NA")</f>
        <v>0</v>
      </c>
      <c r="Y27" s="8"/>
      <c r="Z27" s="6">
        <v>0</v>
      </c>
      <c r="AA27" s="7">
        <f>IFERROR(Z27/Z446, "NA")</f>
        <v>0</v>
      </c>
      <c r="AB27" s="8"/>
      <c r="AC27" s="9">
        <f t="shared" si="7"/>
        <v>0</v>
      </c>
      <c r="AD27" s="7">
        <f>IFERROR(AC27/AC446, "NA")</f>
        <v>0</v>
      </c>
    </row>
    <row r="28" spans="1:30" ht="16.5" customHeight="1" x14ac:dyDescent="0.3">
      <c r="A28" s="35" t="s">
        <v>101</v>
      </c>
      <c r="B28" s="6">
        <v>3414.36</v>
      </c>
      <c r="C28" s="7">
        <f>IFERROR(B28/B446, "NA")</f>
        <v>6.9236941122988735E-3</v>
      </c>
      <c r="D28" s="8"/>
      <c r="E28" s="6">
        <v>0</v>
      </c>
      <c r="F28" s="7">
        <f>IFERROR(E28/E446, "NA")</f>
        <v>0</v>
      </c>
      <c r="G28" s="8"/>
      <c r="H28" s="9">
        <f t="shared" si="4"/>
        <v>3414.36</v>
      </c>
      <c r="I28" s="7">
        <f>IFERROR(H28/H446, "NA")</f>
        <v>-5.0618409014997534E-2</v>
      </c>
      <c r="J28" s="8"/>
      <c r="K28" s="6">
        <v>4516.46</v>
      </c>
      <c r="L28" s="7">
        <f>IFERROR(K28/K446, "NA")</f>
        <v>8.7662157746504557E-3</v>
      </c>
      <c r="M28" s="8"/>
      <c r="N28" s="9">
        <f t="shared" si="5"/>
        <v>-1102.0999999999999</v>
      </c>
      <c r="O28" s="7">
        <f>IFERROR(N28/N446, "NA")</f>
        <v>4.9935026922595833E-2</v>
      </c>
      <c r="P28" s="8"/>
      <c r="Q28" s="6">
        <v>31615.449999999997</v>
      </c>
      <c r="R28" s="7">
        <f>IFERROR(Q28/Q446, "NA")</f>
        <v>6.5878628347172995E-3</v>
      </c>
      <c r="S28" s="8"/>
      <c r="T28" s="6">
        <v>0</v>
      </c>
      <c r="U28" s="7">
        <f>IFERROR(T28/T446, "NA")</f>
        <v>0</v>
      </c>
      <c r="V28" s="8"/>
      <c r="W28" s="9">
        <f t="shared" si="6"/>
        <v>31615.449999999997</v>
      </c>
      <c r="X28" s="7">
        <f>IFERROR(W28/W446, "NA")</f>
        <v>-0.16490223181549141</v>
      </c>
      <c r="Y28" s="8"/>
      <c r="Z28" s="6">
        <v>34513.06</v>
      </c>
      <c r="AA28" s="7">
        <f>IFERROR(Z28/Z446, "NA")</f>
        <v>7.4689244170465709E-3</v>
      </c>
      <c r="AB28" s="8"/>
      <c r="AC28" s="9">
        <f t="shared" si="7"/>
        <v>-2897.6100000000006</v>
      </c>
      <c r="AD28" s="7">
        <f>IFERROR(AC28/AC446, "NA")</f>
        <v>-1.6264325815262288E-2</v>
      </c>
    </row>
    <row r="29" spans="1:30" ht="16.5" customHeight="1" x14ac:dyDescent="0.3">
      <c r="A29" s="36" t="s">
        <v>102</v>
      </c>
      <c r="B29" s="11">
        <f>IFERROR(B21+B22+B23+B24+B25+B26+B27+B28, "NA")</f>
        <v>50461.85</v>
      </c>
      <c r="C29" s="12">
        <f>IFERROR(B29/B446, "NA")</f>
        <v>0.1023273508770923</v>
      </c>
      <c r="D29" s="2"/>
      <c r="E29" s="11">
        <f>IFERROR(E21+E22+E23+E24+E25+E26+E27+E28, "NA")</f>
        <v>52202.29</v>
      </c>
      <c r="F29" s="12">
        <f>IFERROR(E29/E446, "NA")</f>
        <v>9.311955187557204E-2</v>
      </c>
      <c r="G29" s="2"/>
      <c r="H29" s="11">
        <f t="shared" si="4"/>
        <v>-1740.4400000000023</v>
      </c>
      <c r="I29" s="12">
        <f>IFERROR(H29/H446, "NA")</f>
        <v>2.5802289092556854E-2</v>
      </c>
      <c r="J29" s="2"/>
      <c r="K29" s="11">
        <f>IFERROR(K21+K22+K23+K24+K25+K26+K27+K28, "NA")</f>
        <v>44623.89</v>
      </c>
      <c r="L29" s="12">
        <f>IFERROR(K29/K446, "NA")</f>
        <v>8.6612667541452096E-2</v>
      </c>
      <c r="M29" s="2"/>
      <c r="N29" s="11">
        <f t="shared" si="5"/>
        <v>5837.9599999999991</v>
      </c>
      <c r="O29" s="12">
        <f>IFERROR(N29/N446, "NA")</f>
        <v>-0.26451201322297208</v>
      </c>
      <c r="P29" s="2"/>
      <c r="Q29" s="11">
        <f>IFERROR(Q21+Q22+Q23+Q24+Q25+Q26+Q27+Q28, "NA")</f>
        <v>432974.08000000002</v>
      </c>
      <c r="R29" s="12">
        <f>IFERROR(Q29/Q446, "NA")</f>
        <v>9.0220884093945061E-2</v>
      </c>
      <c r="S29" s="2"/>
      <c r="T29" s="11">
        <f>IFERROR(T21+T22+T23+T24+T25+T26+T27+T28, "NA")</f>
        <v>465546.44000000006</v>
      </c>
      <c r="U29" s="12">
        <f>IFERROR(T29/T446, "NA")</f>
        <v>9.3281534966198093E-2</v>
      </c>
      <c r="V29" s="2"/>
      <c r="W29" s="11">
        <f t="shared" si="6"/>
        <v>-32572.360000000044</v>
      </c>
      <c r="X29" s="12">
        <f>IFERROR(W29/W446, "NA")</f>
        <v>0.1698933546572213</v>
      </c>
      <c r="Y29" s="2"/>
      <c r="Z29" s="11">
        <f>IFERROR(Z21+Z22+Z23+Z24+Z25+Z26+Z27+Z28, "NA")</f>
        <v>406521.29000000004</v>
      </c>
      <c r="AA29" s="12">
        <f>IFERROR(Z29/Z446, "NA")</f>
        <v>8.797471997354829E-2</v>
      </c>
      <c r="AB29" s="2"/>
      <c r="AC29" s="11">
        <f t="shared" si="7"/>
        <v>26452.789999999979</v>
      </c>
      <c r="AD29" s="12">
        <f>IFERROR(AC29/AC446, "NA")</f>
        <v>0.14847988351873154</v>
      </c>
    </row>
    <row r="30" spans="1:30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customHeight="1" x14ac:dyDescent="0.3">
      <c r="A31" s="35" t="s">
        <v>103</v>
      </c>
      <c r="B31" s="6">
        <v>0</v>
      </c>
      <c r="C31" s="7">
        <f>IFERROR(B31/B446, "NA")</f>
        <v>0</v>
      </c>
      <c r="D31" s="8"/>
      <c r="E31" s="6">
        <v>114427.87</v>
      </c>
      <c r="F31" s="7">
        <f>IFERROR(E31/E446, "NA")</f>
        <v>0.20411886100161916</v>
      </c>
      <c r="G31" s="8"/>
      <c r="H31" s="9">
        <f t="shared" ref="H31:H40" si="8">IFERROR(B31-E31, "NA")</f>
        <v>-114427.87</v>
      </c>
      <c r="I31" s="7">
        <f>IFERROR(H31/H446, "NA")</f>
        <v>1.6964106674091091</v>
      </c>
      <c r="J31" s="8"/>
      <c r="K31" s="6">
        <v>0</v>
      </c>
      <c r="L31" s="7">
        <f>IFERROR(K31/K446, "NA")</f>
        <v>0</v>
      </c>
      <c r="M31" s="8"/>
      <c r="N31" s="9">
        <f t="shared" ref="N31:N40" si="9">IFERROR(B31-K31, "NA")</f>
        <v>0</v>
      </c>
      <c r="O31" s="7">
        <f>IFERROR(N31/N446, "NA")</f>
        <v>0</v>
      </c>
      <c r="P31" s="8"/>
      <c r="Q31" s="6">
        <v>0</v>
      </c>
      <c r="R31" s="7">
        <f>IFERROR(Q31/Q446, "NA")</f>
        <v>0</v>
      </c>
      <c r="S31" s="8"/>
      <c r="T31" s="6">
        <v>1014768.75</v>
      </c>
      <c r="U31" s="7">
        <f>IFERROR(T31/T446, "NA")</f>
        <v>0.20332920306668034</v>
      </c>
      <c r="V31" s="8"/>
      <c r="W31" s="9">
        <f t="shared" ref="W31:W40" si="10">IFERROR(Q31-T31, "NA")</f>
        <v>-1014768.75</v>
      </c>
      <c r="X31" s="7">
        <f>IFERROR(W31/W446, "NA")</f>
        <v>5.2929068430661736</v>
      </c>
      <c r="Y31" s="8"/>
      <c r="Z31" s="6">
        <v>0</v>
      </c>
      <c r="AA31" s="7">
        <f>IFERROR(Z31/Z446, "NA")</f>
        <v>0</v>
      </c>
      <c r="AB31" s="8"/>
      <c r="AC31" s="9">
        <f t="shared" ref="AC31:AC40" si="11">IFERROR(Q31-Z31, "NA")</f>
        <v>0</v>
      </c>
      <c r="AD31" s="7">
        <f>IFERROR(AC31/AC446, "NA")</f>
        <v>0</v>
      </c>
    </row>
    <row r="32" spans="1:30" ht="16.5" hidden="1" customHeight="1" x14ac:dyDescent="0.3">
      <c r="A32" s="35" t="s">
        <v>104</v>
      </c>
      <c r="B32" s="6">
        <v>0</v>
      </c>
      <c r="C32" s="7">
        <f>IFERROR(B32/B446, "NA")</f>
        <v>0</v>
      </c>
      <c r="D32" s="8"/>
      <c r="E32" s="6">
        <v>0</v>
      </c>
      <c r="F32" s="7">
        <f>IFERROR(E32/E446, "NA")</f>
        <v>0</v>
      </c>
      <c r="G32" s="8"/>
      <c r="H32" s="9">
        <f t="shared" si="8"/>
        <v>0</v>
      </c>
      <c r="I32" s="7">
        <f>IFERROR(H32/H446, "NA")</f>
        <v>0</v>
      </c>
      <c r="J32" s="8"/>
      <c r="K32" s="6">
        <v>0</v>
      </c>
      <c r="L32" s="7">
        <f>IFERROR(K32/K446, "NA")</f>
        <v>0</v>
      </c>
      <c r="M32" s="8"/>
      <c r="N32" s="9">
        <f t="shared" si="9"/>
        <v>0</v>
      </c>
      <c r="O32" s="7">
        <f>IFERROR(N32/N446, "NA")</f>
        <v>0</v>
      </c>
      <c r="P32" s="8"/>
      <c r="Q32" s="6">
        <v>0</v>
      </c>
      <c r="R32" s="7">
        <f>IFERROR(Q32/Q446, "NA")</f>
        <v>0</v>
      </c>
      <c r="S32" s="8"/>
      <c r="T32" s="6">
        <v>0</v>
      </c>
      <c r="U32" s="7">
        <f>IFERROR(T32/T446, "NA")</f>
        <v>0</v>
      </c>
      <c r="V32" s="8"/>
      <c r="W32" s="9">
        <f t="shared" si="10"/>
        <v>0</v>
      </c>
      <c r="X32" s="7">
        <f>IFERROR(W32/W446, "NA")</f>
        <v>0</v>
      </c>
      <c r="Y32" s="8"/>
      <c r="Z32" s="6">
        <v>0</v>
      </c>
      <c r="AA32" s="7">
        <f>IFERROR(Z32/Z446, "NA")</f>
        <v>0</v>
      </c>
      <c r="AB32" s="8"/>
      <c r="AC32" s="9">
        <f t="shared" si="11"/>
        <v>0</v>
      </c>
      <c r="AD32" s="7">
        <f>IFERROR(AC32/AC446, "NA")</f>
        <v>0</v>
      </c>
    </row>
    <row r="33" spans="1:30" ht="16.5" customHeight="1" x14ac:dyDescent="0.3">
      <c r="A33" s="35" t="s">
        <v>105</v>
      </c>
      <c r="B33" s="6">
        <v>47144.179999999993</v>
      </c>
      <c r="C33" s="7">
        <f>IFERROR(B33/B446, "NA")</f>
        <v>9.5599726301607985E-2</v>
      </c>
      <c r="D33" s="8"/>
      <c r="E33" s="6">
        <v>0</v>
      </c>
      <c r="F33" s="7">
        <f>IFERROR(E33/E446, "NA")</f>
        <v>0</v>
      </c>
      <c r="G33" s="8"/>
      <c r="H33" s="9">
        <f t="shared" si="8"/>
        <v>47144.179999999993</v>
      </c>
      <c r="I33" s="7">
        <f>IFERROR(H33/H446, "NA")</f>
        <v>-0.69891967628389096</v>
      </c>
      <c r="J33" s="8"/>
      <c r="K33" s="6">
        <v>33782.04</v>
      </c>
      <c r="L33" s="7">
        <f>IFERROR(K33/K446, "NA")</f>
        <v>6.5569196217363318E-2</v>
      </c>
      <c r="M33" s="8"/>
      <c r="N33" s="9">
        <f t="shared" si="9"/>
        <v>13362.139999999992</v>
      </c>
      <c r="O33" s="7">
        <f>IFERROR(N33/N446, "NA")</f>
        <v>-0.60542493480037596</v>
      </c>
      <c r="P33" s="8"/>
      <c r="Q33" s="6">
        <v>454354.29000000004</v>
      </c>
      <c r="R33" s="7">
        <f>IFERROR(Q33/Q446, "NA")</f>
        <v>9.4675980917094851E-2</v>
      </c>
      <c r="S33" s="8"/>
      <c r="T33" s="6">
        <v>0</v>
      </c>
      <c r="U33" s="7">
        <f>IFERROR(T33/T446, "NA")</f>
        <v>0</v>
      </c>
      <c r="V33" s="8"/>
      <c r="W33" s="9">
        <f t="shared" si="10"/>
        <v>454354.29000000004</v>
      </c>
      <c r="X33" s="7">
        <f>IFERROR(W33/W446, "NA")</f>
        <v>-2.3698551327260255</v>
      </c>
      <c r="Y33" s="8"/>
      <c r="Z33" s="6">
        <v>418141.78</v>
      </c>
      <c r="AA33" s="7">
        <f>IFERROR(Z33/Z446, "NA")</f>
        <v>9.048949442411991E-2</v>
      </c>
      <c r="AB33" s="8"/>
      <c r="AC33" s="9">
        <f t="shared" si="11"/>
        <v>36212.510000000009</v>
      </c>
      <c r="AD33" s="7">
        <f>IFERROR(AC33/AC446, "NA")</f>
        <v>0.20326132958833101</v>
      </c>
    </row>
    <row r="34" spans="1:30" ht="16.5" hidden="1" customHeight="1" x14ac:dyDescent="0.3">
      <c r="A34" s="35" t="s">
        <v>106</v>
      </c>
      <c r="B34" s="6">
        <v>0</v>
      </c>
      <c r="C34" s="7">
        <f>IFERROR(B34/B446, "NA")</f>
        <v>0</v>
      </c>
      <c r="D34" s="8"/>
      <c r="E34" s="6">
        <v>0</v>
      </c>
      <c r="F34" s="7">
        <f>IFERROR(E34/E446, "NA")</f>
        <v>0</v>
      </c>
      <c r="G34" s="8"/>
      <c r="H34" s="9">
        <f t="shared" si="8"/>
        <v>0</v>
      </c>
      <c r="I34" s="7">
        <f>IFERROR(H34/H446, "NA")</f>
        <v>0</v>
      </c>
      <c r="J34" s="8"/>
      <c r="K34" s="6">
        <v>0</v>
      </c>
      <c r="L34" s="7">
        <f>IFERROR(K34/K446, "NA")</f>
        <v>0</v>
      </c>
      <c r="M34" s="8"/>
      <c r="N34" s="9">
        <f t="shared" si="9"/>
        <v>0</v>
      </c>
      <c r="O34" s="7">
        <f>IFERROR(N34/N446, "NA")</f>
        <v>0</v>
      </c>
      <c r="P34" s="8"/>
      <c r="Q34" s="6">
        <v>0</v>
      </c>
      <c r="R34" s="7">
        <f>IFERROR(Q34/Q446, "NA")</f>
        <v>0</v>
      </c>
      <c r="S34" s="8"/>
      <c r="T34" s="6">
        <v>0</v>
      </c>
      <c r="U34" s="7">
        <f>IFERROR(T34/T446, "NA")</f>
        <v>0</v>
      </c>
      <c r="V34" s="8"/>
      <c r="W34" s="9">
        <f t="shared" si="10"/>
        <v>0</v>
      </c>
      <c r="X34" s="7">
        <f>IFERROR(W34/W446, "NA")</f>
        <v>0</v>
      </c>
      <c r="Y34" s="8"/>
      <c r="Z34" s="6">
        <v>0</v>
      </c>
      <c r="AA34" s="7">
        <f>IFERROR(Z34/Z446, "NA")</f>
        <v>0</v>
      </c>
      <c r="AB34" s="8"/>
      <c r="AC34" s="9">
        <f t="shared" si="11"/>
        <v>0</v>
      </c>
      <c r="AD34" s="7">
        <f>IFERROR(AC34/AC446, "NA")</f>
        <v>0</v>
      </c>
    </row>
    <row r="35" spans="1:30" ht="16.5" customHeight="1" x14ac:dyDescent="0.3">
      <c r="A35" s="35" t="s">
        <v>107</v>
      </c>
      <c r="B35" s="6">
        <v>3312.6500000000005</v>
      </c>
      <c r="C35" s="7">
        <f>IFERROR(B35/B446, "NA")</f>
        <v>6.7174449387606651E-3</v>
      </c>
      <c r="D35" s="8"/>
      <c r="E35" s="6">
        <v>0</v>
      </c>
      <c r="F35" s="7">
        <f>IFERROR(E35/E446, "NA")</f>
        <v>0</v>
      </c>
      <c r="G35" s="8"/>
      <c r="H35" s="9">
        <f t="shared" si="8"/>
        <v>3312.6500000000005</v>
      </c>
      <c r="I35" s="7">
        <f>IFERROR(H35/H446, "NA")</f>
        <v>-4.911054271474935E-2</v>
      </c>
      <c r="J35" s="8"/>
      <c r="K35" s="6">
        <v>4942.9400000000005</v>
      </c>
      <c r="L35" s="7">
        <f>IFERROR(K35/K446, "NA")</f>
        <v>9.5939914448817734E-3</v>
      </c>
      <c r="M35" s="8"/>
      <c r="N35" s="9">
        <f t="shared" si="9"/>
        <v>-1630.29</v>
      </c>
      <c r="O35" s="7">
        <f>IFERROR(N35/N446, "NA")</f>
        <v>7.3866777099753894E-2</v>
      </c>
      <c r="P35" s="8"/>
      <c r="Q35" s="6">
        <v>29002.159999999996</v>
      </c>
      <c r="R35" s="7">
        <f>IFERROR(Q35/Q446, "NA")</f>
        <v>6.0433190731280012E-3</v>
      </c>
      <c r="S35" s="8"/>
      <c r="T35" s="6">
        <v>0</v>
      </c>
      <c r="U35" s="7">
        <f>IFERROR(T35/T446, "NA")</f>
        <v>0</v>
      </c>
      <c r="V35" s="8"/>
      <c r="W35" s="9">
        <f t="shared" si="10"/>
        <v>29002.159999999996</v>
      </c>
      <c r="X35" s="7">
        <f>IFERROR(W35/W446, "NA")</f>
        <v>-0.15127163812218306</v>
      </c>
      <c r="Y35" s="8"/>
      <c r="Z35" s="6">
        <v>51429.53</v>
      </c>
      <c r="AA35" s="7">
        <f>IFERROR(Z35/Z446, "NA")</f>
        <v>1.1129794703055283E-2</v>
      </c>
      <c r="AB35" s="8"/>
      <c r="AC35" s="9">
        <f t="shared" si="11"/>
        <v>-22427.370000000003</v>
      </c>
      <c r="AD35" s="7">
        <f>IFERROR(AC35/AC446, "NA")</f>
        <v>-0.12588514426007605</v>
      </c>
    </row>
    <row r="36" spans="1:30" ht="16.5" customHeight="1" x14ac:dyDescent="0.3">
      <c r="A36" s="35" t="s">
        <v>108</v>
      </c>
      <c r="B36" s="6">
        <v>55060.55</v>
      </c>
      <c r="C36" s="7">
        <f>IFERROR(B36/B446, "NA")</f>
        <v>0.11165266868606055</v>
      </c>
      <c r="D36" s="8"/>
      <c r="E36" s="6">
        <v>0</v>
      </c>
      <c r="F36" s="7">
        <f>IFERROR(E36/E446, "NA")</f>
        <v>0</v>
      </c>
      <c r="G36" s="8"/>
      <c r="H36" s="9">
        <f t="shared" si="8"/>
        <v>55060.55</v>
      </c>
      <c r="I36" s="7">
        <f>IFERROR(H36/H446, "NA")</f>
        <v>-0.81628107185262322</v>
      </c>
      <c r="J36" s="8"/>
      <c r="K36" s="6">
        <v>27557.55</v>
      </c>
      <c r="L36" s="7">
        <f>IFERROR(K36/K446, "NA")</f>
        <v>5.3487782360680414E-2</v>
      </c>
      <c r="M36" s="8"/>
      <c r="N36" s="9">
        <f t="shared" si="9"/>
        <v>27503.000000000004</v>
      </c>
      <c r="O36" s="7">
        <f>IFERROR(N36/N446, "NA")</f>
        <v>-1.2461328785519947</v>
      </c>
      <c r="P36" s="8"/>
      <c r="Q36" s="6">
        <v>586928.13</v>
      </c>
      <c r="R36" s="7">
        <f>IFERROR(Q36/Q446, "NA")</f>
        <v>0.12230102732294255</v>
      </c>
      <c r="S36" s="8"/>
      <c r="T36" s="6">
        <v>0</v>
      </c>
      <c r="U36" s="7">
        <f>IFERROR(T36/T446, "NA")</f>
        <v>0</v>
      </c>
      <c r="V36" s="8"/>
      <c r="W36" s="9">
        <f t="shared" si="10"/>
        <v>586928.13</v>
      </c>
      <c r="X36" s="7">
        <f>IFERROR(W36/W446, "NA")</f>
        <v>-3.0613436959553919</v>
      </c>
      <c r="Y36" s="8"/>
      <c r="Z36" s="6">
        <v>468608.37</v>
      </c>
      <c r="AA36" s="7">
        <f>IFERROR(Z36/Z446, "NA")</f>
        <v>0.10141090059025175</v>
      </c>
      <c r="AB36" s="8"/>
      <c r="AC36" s="9">
        <f t="shared" si="11"/>
        <v>118319.76000000001</v>
      </c>
      <c r="AD36" s="7">
        <f>IFERROR(AC36/AC446, "NA")</f>
        <v>0.66413048237120875</v>
      </c>
    </row>
    <row r="37" spans="1:30" ht="16.5" customHeight="1" x14ac:dyDescent="0.3">
      <c r="A37" s="35" t="s">
        <v>109</v>
      </c>
      <c r="B37" s="6">
        <v>7750.3700000000008</v>
      </c>
      <c r="C37" s="7">
        <f>IFERROR(B37/B446, "NA")</f>
        <v>1.5716324915104975E-2</v>
      </c>
      <c r="D37" s="8"/>
      <c r="E37" s="6">
        <v>0</v>
      </c>
      <c r="F37" s="7">
        <f>IFERROR(E37/E446, "NA")</f>
        <v>0</v>
      </c>
      <c r="G37" s="8"/>
      <c r="H37" s="9">
        <f t="shared" si="8"/>
        <v>7750.3700000000008</v>
      </c>
      <c r="I37" s="7">
        <f>IFERROR(H37/H446, "NA")</f>
        <v>-0.11490042018930822</v>
      </c>
      <c r="J37" s="8"/>
      <c r="K37" s="6">
        <v>0</v>
      </c>
      <c r="L37" s="7">
        <f>IFERROR(K37/K446, "NA")</f>
        <v>0</v>
      </c>
      <c r="M37" s="8"/>
      <c r="N37" s="9">
        <f t="shared" si="9"/>
        <v>7750.3700000000008</v>
      </c>
      <c r="O37" s="7">
        <f>IFERROR(N37/N446, "NA")</f>
        <v>-0.35116135977686158</v>
      </c>
      <c r="P37" s="8"/>
      <c r="Q37" s="6">
        <v>41704.649999999994</v>
      </c>
      <c r="R37" s="7">
        <f>IFERROR(Q37/Q446, "NA")</f>
        <v>8.690197791582685E-3</v>
      </c>
      <c r="S37" s="8"/>
      <c r="T37" s="6">
        <v>0</v>
      </c>
      <c r="U37" s="7">
        <f>IFERROR(T37/T446, "NA")</f>
        <v>0</v>
      </c>
      <c r="V37" s="8"/>
      <c r="W37" s="9">
        <f t="shared" si="10"/>
        <v>41704.649999999994</v>
      </c>
      <c r="X37" s="7">
        <f>IFERROR(W37/W446, "NA")</f>
        <v>-0.21752623676347904</v>
      </c>
      <c r="Y37" s="8"/>
      <c r="Z37" s="6">
        <v>0</v>
      </c>
      <c r="AA37" s="7">
        <f>IFERROR(Z37/Z446, "NA")</f>
        <v>0</v>
      </c>
      <c r="AB37" s="8"/>
      <c r="AC37" s="9">
        <f t="shared" si="11"/>
        <v>41704.649999999994</v>
      </c>
      <c r="AD37" s="7">
        <f>IFERROR(AC37/AC446, "NA")</f>
        <v>0.23408878890239823</v>
      </c>
    </row>
    <row r="38" spans="1:30" ht="16.5" hidden="1" customHeight="1" x14ac:dyDescent="0.3">
      <c r="A38" s="35" t="s">
        <v>110</v>
      </c>
      <c r="B38" s="6">
        <v>0</v>
      </c>
      <c r="C38" s="7">
        <f>IFERROR(B38/B446, "NA")</f>
        <v>0</v>
      </c>
      <c r="D38" s="8"/>
      <c r="E38" s="6">
        <v>0</v>
      </c>
      <c r="F38" s="7">
        <f>IFERROR(E38/E446, "NA")</f>
        <v>0</v>
      </c>
      <c r="G38" s="8"/>
      <c r="H38" s="9">
        <f t="shared" si="8"/>
        <v>0</v>
      </c>
      <c r="I38" s="7">
        <f>IFERROR(H38/H446, "NA")</f>
        <v>0</v>
      </c>
      <c r="J38" s="8"/>
      <c r="K38" s="6">
        <v>0</v>
      </c>
      <c r="L38" s="7">
        <f>IFERROR(K38/K446, "NA")</f>
        <v>0</v>
      </c>
      <c r="M38" s="8"/>
      <c r="N38" s="9">
        <f t="shared" si="9"/>
        <v>0</v>
      </c>
      <c r="O38" s="7">
        <f>IFERROR(N38/N446, "NA")</f>
        <v>0</v>
      </c>
      <c r="P38" s="8"/>
      <c r="Q38" s="6">
        <v>0</v>
      </c>
      <c r="R38" s="7">
        <f>IFERROR(Q38/Q446, "NA")</f>
        <v>0</v>
      </c>
      <c r="S38" s="8"/>
      <c r="T38" s="6">
        <v>0</v>
      </c>
      <c r="U38" s="7">
        <f>IFERROR(T38/T446, "NA")</f>
        <v>0</v>
      </c>
      <c r="V38" s="8"/>
      <c r="W38" s="9">
        <f t="shared" si="10"/>
        <v>0</v>
      </c>
      <c r="X38" s="7">
        <f>IFERROR(W38/W446, "NA")</f>
        <v>0</v>
      </c>
      <c r="Y38" s="8"/>
      <c r="Z38" s="6">
        <v>0</v>
      </c>
      <c r="AA38" s="7">
        <f>IFERROR(Z38/Z446, "NA")</f>
        <v>0</v>
      </c>
      <c r="AB38" s="8"/>
      <c r="AC38" s="9">
        <f t="shared" si="11"/>
        <v>0</v>
      </c>
      <c r="AD38" s="7">
        <f>IFERROR(AC38/AC446, "NA")</f>
        <v>0</v>
      </c>
    </row>
    <row r="39" spans="1:30" ht="16.5" customHeight="1" x14ac:dyDescent="0.3">
      <c r="A39" s="35" t="s">
        <v>111</v>
      </c>
      <c r="B39" s="6">
        <v>0</v>
      </c>
      <c r="C39" s="7">
        <f>IFERROR(B39/B446, "NA")</f>
        <v>0</v>
      </c>
      <c r="D39" s="8"/>
      <c r="E39" s="6">
        <v>0</v>
      </c>
      <c r="F39" s="7">
        <f>IFERROR(E39/E446, "NA")</f>
        <v>0</v>
      </c>
      <c r="G39" s="8"/>
      <c r="H39" s="9">
        <f t="shared" si="8"/>
        <v>0</v>
      </c>
      <c r="I39" s="7">
        <f>IFERROR(H39/H446, "NA")</f>
        <v>0</v>
      </c>
      <c r="J39" s="8"/>
      <c r="K39" s="6">
        <v>5584.8</v>
      </c>
      <c r="L39" s="7">
        <f>IFERROR(K39/K446, "NA")</f>
        <v>1.0839808579787681E-2</v>
      </c>
      <c r="M39" s="8"/>
      <c r="N39" s="9">
        <f t="shared" si="9"/>
        <v>-5584.8</v>
      </c>
      <c r="O39" s="7">
        <f>IFERROR(N39/N446, "NA")</f>
        <v>0.25304159183133401</v>
      </c>
      <c r="P39" s="8"/>
      <c r="Q39" s="6">
        <v>1679.9900000000002</v>
      </c>
      <c r="R39" s="7">
        <f>IFERROR(Q39/Q446, "NA")</f>
        <v>3.5006756771441554E-4</v>
      </c>
      <c r="S39" s="8"/>
      <c r="T39" s="6">
        <v>0</v>
      </c>
      <c r="U39" s="7">
        <f>IFERROR(T39/T446, "NA")</f>
        <v>0</v>
      </c>
      <c r="V39" s="8"/>
      <c r="W39" s="9">
        <f t="shared" si="10"/>
        <v>1679.9900000000002</v>
      </c>
      <c r="X39" s="7">
        <f>IFERROR(W39/W446, "NA")</f>
        <v>-8.7626176577498497E-3</v>
      </c>
      <c r="Y39" s="8"/>
      <c r="Z39" s="6">
        <v>45175.9</v>
      </c>
      <c r="AA39" s="7">
        <f>IFERROR(Z39/Z446, "NA")</f>
        <v>9.7764551324065214E-3</v>
      </c>
      <c r="AB39" s="8"/>
      <c r="AC39" s="9">
        <f t="shared" si="11"/>
        <v>-43495.91</v>
      </c>
      <c r="AD39" s="7">
        <f>IFERROR(AC39/AC446, "NA")</f>
        <v>-0.24414315655706773</v>
      </c>
    </row>
    <row r="40" spans="1:30" ht="16.5" customHeight="1" x14ac:dyDescent="0.3">
      <c r="A40" s="36" t="s">
        <v>112</v>
      </c>
      <c r="B40" s="11">
        <f>IFERROR(B31+B32+B33+B34+B35+B36+B37+B38+B39, "NA")</f>
        <v>113267.75</v>
      </c>
      <c r="C40" s="12">
        <f>IFERROR(B40/B446, "NA")</f>
        <v>0.22968616484153417</v>
      </c>
      <c r="D40" s="2"/>
      <c r="E40" s="11">
        <f>IFERROR(E31+E32+E33+E34+E35+E36+E37+E38+E39, "NA")</f>
        <v>114427.87</v>
      </c>
      <c r="F40" s="12">
        <f>IFERROR(E40/E446, "NA")</f>
        <v>0.20411886100161916</v>
      </c>
      <c r="G40" s="2"/>
      <c r="H40" s="11">
        <f t="shared" si="8"/>
        <v>-1160.1199999999953</v>
      </c>
      <c r="I40" s="12">
        <f>IFERROR(H40/H446, "NA")</f>
        <v>1.7198956368537209E-2</v>
      </c>
      <c r="J40" s="2"/>
      <c r="K40" s="11">
        <f>IFERROR(K31+K32+K33+K34+K35+K36+K37+K38+K39, "NA")</f>
        <v>71867.33</v>
      </c>
      <c r="L40" s="12">
        <f>IFERROR(K40/K446, "NA")</f>
        <v>0.13949077860271319</v>
      </c>
      <c r="M40" s="2"/>
      <c r="N40" s="11">
        <f t="shared" si="9"/>
        <v>41400.42</v>
      </c>
      <c r="O40" s="12">
        <f>IFERROR(N40/N446, "NA")</f>
        <v>-1.8758108041981445</v>
      </c>
      <c r="P40" s="2"/>
      <c r="Q40" s="11">
        <f>IFERROR(Q31+Q32+Q33+Q34+Q35+Q36+Q37+Q38+Q39, "NA")</f>
        <v>1113669.22</v>
      </c>
      <c r="R40" s="12">
        <f>IFERROR(Q40/Q446, "NA")</f>
        <v>0.23206059267246251</v>
      </c>
      <c r="S40" s="2"/>
      <c r="T40" s="11">
        <f>IFERROR(T31+T32+T33+T34+T35+T36+T37+T38+T39, "NA")</f>
        <v>1014768.75</v>
      </c>
      <c r="U40" s="12">
        <f>IFERROR(T40/T446, "NA")</f>
        <v>0.20332920306668034</v>
      </c>
      <c r="V40" s="2"/>
      <c r="W40" s="11">
        <f t="shared" si="10"/>
        <v>98900.469999999972</v>
      </c>
      <c r="X40" s="12">
        <f>IFERROR(W40/W446, "NA")</f>
        <v>-0.51585247815865509</v>
      </c>
      <c r="Y40" s="2"/>
      <c r="Z40" s="11">
        <f>IFERROR(Z31+Z32+Z33+Z34+Z35+Z36+Z37+Z38+Z39, "NA")</f>
        <v>983355.58000000007</v>
      </c>
      <c r="AA40" s="12">
        <f>IFERROR(Z40/Z446, "NA")</f>
        <v>0.21280664484983347</v>
      </c>
      <c r="AB40" s="2"/>
      <c r="AC40" s="11">
        <f t="shared" si="11"/>
        <v>130313.6399999999</v>
      </c>
      <c r="AD40" s="12">
        <f>IFERROR(AC40/AC446, "NA")</f>
        <v>0.73145230004479356</v>
      </c>
    </row>
    <row r="41" spans="1:30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customHeight="1" x14ac:dyDescent="0.3">
      <c r="A42" s="35" t="s">
        <v>113</v>
      </c>
      <c r="B42" s="6">
        <v>0</v>
      </c>
      <c r="C42" s="7">
        <f>IFERROR(B42/B446, "NA")</f>
        <v>0</v>
      </c>
      <c r="D42" s="8"/>
      <c r="E42" s="6">
        <v>133588.66</v>
      </c>
      <c r="F42" s="7">
        <f>IFERROR(E42/E446, "NA")</f>
        <v>0.2382982845169849</v>
      </c>
      <c r="G42" s="8"/>
      <c r="H42" s="9">
        <f>IFERROR(B42-E42, "NA")</f>
        <v>-133588.66</v>
      </c>
      <c r="I42" s="7">
        <f>IFERROR(H42/H446, "NA")</f>
        <v>1.9804723086157991</v>
      </c>
      <c r="J42" s="8"/>
      <c r="K42" s="6">
        <v>0</v>
      </c>
      <c r="L42" s="7">
        <f>IFERROR(K42/K446, "NA")</f>
        <v>0</v>
      </c>
      <c r="M42" s="8"/>
      <c r="N42" s="9">
        <f>IFERROR(B42-K42, "NA")</f>
        <v>0</v>
      </c>
      <c r="O42" s="7">
        <f>IFERROR(N42/N446, "NA")</f>
        <v>0</v>
      </c>
      <c r="P42" s="8"/>
      <c r="Q42" s="6">
        <v>0</v>
      </c>
      <c r="R42" s="7">
        <f>IFERROR(Q42/Q446, "NA")</f>
        <v>0</v>
      </c>
      <c r="S42" s="8"/>
      <c r="T42" s="6">
        <v>1189594.8</v>
      </c>
      <c r="U42" s="7">
        <f>IFERROR(T42/T446, "NA")</f>
        <v>0.2383590967461966</v>
      </c>
      <c r="V42" s="8"/>
      <c r="W42" s="9">
        <f>IFERROR(Q42-T42, "NA")</f>
        <v>-1189594.8</v>
      </c>
      <c r="X42" s="7">
        <f>IFERROR(W42/W446, "NA")</f>
        <v>6.2047776475142111</v>
      </c>
      <c r="Y42" s="8"/>
      <c r="Z42" s="6">
        <v>0</v>
      </c>
      <c r="AA42" s="7">
        <f>IFERROR(Z42/Z446, "NA")</f>
        <v>0</v>
      </c>
      <c r="AB42" s="8"/>
      <c r="AC42" s="9">
        <f>IFERROR(Q42-Z42, "NA")</f>
        <v>0</v>
      </c>
      <c r="AD42" s="7">
        <f>IFERROR(AC42/AC446, "NA")</f>
        <v>0</v>
      </c>
    </row>
    <row r="43" spans="1:30" ht="16.5" customHeight="1" x14ac:dyDescent="0.3">
      <c r="A43" s="35" t="s">
        <v>114</v>
      </c>
      <c r="B43" s="6">
        <v>21378.03</v>
      </c>
      <c r="C43" s="7">
        <f>IFERROR(B43/B446, "NA")</f>
        <v>4.3350713001425935E-2</v>
      </c>
      <c r="D43" s="8"/>
      <c r="E43" s="6">
        <v>0</v>
      </c>
      <c r="F43" s="7">
        <f>IFERROR(E43/E446, "NA")</f>
        <v>0</v>
      </c>
      <c r="G43" s="8"/>
      <c r="H43" s="9">
        <f>IFERROR(B43-E43, "NA")</f>
        <v>21378.03</v>
      </c>
      <c r="I43" s="7">
        <f>IFERROR(H43/H446, "NA")</f>
        <v>-0.31693256319629082</v>
      </c>
      <c r="J43" s="8"/>
      <c r="K43" s="6">
        <v>22832.26</v>
      </c>
      <c r="L43" s="7">
        <f>IFERROR(K43/K446, "NA")</f>
        <v>4.4316238333323134E-2</v>
      </c>
      <c r="M43" s="8"/>
      <c r="N43" s="9">
        <f>IFERROR(B43-K43, "NA")</f>
        <v>-1454.2299999999996</v>
      </c>
      <c r="O43" s="7">
        <f>IFERROR(N43/N446, "NA")</f>
        <v>6.5889678070634713E-2</v>
      </c>
      <c r="P43" s="8"/>
      <c r="Q43" s="6">
        <v>199660.33</v>
      </c>
      <c r="R43" s="7">
        <f>IFERROR(Q43/Q446, "NA")</f>
        <v>4.160417984164045E-2</v>
      </c>
      <c r="S43" s="8"/>
      <c r="T43" s="6">
        <v>0</v>
      </c>
      <c r="U43" s="7">
        <f>IFERROR(T43/T446, "NA")</f>
        <v>0</v>
      </c>
      <c r="V43" s="8"/>
      <c r="W43" s="9">
        <f>IFERROR(Q43-T43, "NA")</f>
        <v>199660.33</v>
      </c>
      <c r="X43" s="7">
        <f>IFERROR(W43/W446, "NA")</f>
        <v>-1.0414033019304649</v>
      </c>
      <c r="Y43" s="8"/>
      <c r="Z43" s="6">
        <v>237689.34999999998</v>
      </c>
      <c r="AA43" s="7">
        <f>IFERROR(Z43/Z446, "NA")</f>
        <v>5.1438029252895229E-2</v>
      </c>
      <c r="AB43" s="8"/>
      <c r="AC43" s="9">
        <f>IFERROR(Q43-Z43, "NA")</f>
        <v>-38029.01999999999</v>
      </c>
      <c r="AD43" s="7">
        <f>IFERROR(AC43/AC446, "NA")</f>
        <v>-0.21345742584927771</v>
      </c>
    </row>
    <row r="44" spans="1:30" ht="16.5" hidden="1" customHeight="1" x14ac:dyDescent="0.3">
      <c r="A44" s="35" t="s">
        <v>115</v>
      </c>
      <c r="B44" s="6">
        <v>0</v>
      </c>
      <c r="C44" s="7">
        <f>IFERROR(B44/B446, "NA")</f>
        <v>0</v>
      </c>
      <c r="D44" s="8"/>
      <c r="E44" s="6">
        <v>0</v>
      </c>
      <c r="F44" s="7">
        <f>IFERROR(E44/E446, "NA")</f>
        <v>0</v>
      </c>
      <c r="G44" s="8"/>
      <c r="H44" s="9">
        <f>IFERROR(B44-E44, "NA")</f>
        <v>0</v>
      </c>
      <c r="I44" s="7">
        <f>IFERROR(H44/H446, "NA")</f>
        <v>0</v>
      </c>
      <c r="J44" s="8"/>
      <c r="K44" s="6">
        <v>0</v>
      </c>
      <c r="L44" s="7">
        <f>IFERROR(K44/K446, "NA")</f>
        <v>0</v>
      </c>
      <c r="M44" s="8"/>
      <c r="N44" s="9">
        <f>IFERROR(B44-K44, "NA")</f>
        <v>0</v>
      </c>
      <c r="O44" s="7">
        <f>IFERROR(N44/N446, "NA")</f>
        <v>0</v>
      </c>
      <c r="P44" s="8"/>
      <c r="Q44" s="6">
        <v>0</v>
      </c>
      <c r="R44" s="7">
        <f>IFERROR(Q44/Q446, "NA")</f>
        <v>0</v>
      </c>
      <c r="S44" s="8"/>
      <c r="T44" s="6">
        <v>0</v>
      </c>
      <c r="U44" s="7">
        <f>IFERROR(T44/T446, "NA")</f>
        <v>0</v>
      </c>
      <c r="V44" s="8"/>
      <c r="W44" s="9">
        <f>IFERROR(Q44-T44, "NA")</f>
        <v>0</v>
      </c>
      <c r="X44" s="7">
        <f>IFERROR(W44/W446, "NA")</f>
        <v>0</v>
      </c>
      <c r="Y44" s="8"/>
      <c r="Z44" s="6">
        <v>0</v>
      </c>
      <c r="AA44" s="7">
        <f>IFERROR(Z44/Z446, "NA")</f>
        <v>0</v>
      </c>
      <c r="AB44" s="8"/>
      <c r="AC44" s="9">
        <f>IFERROR(Q44-Z44, "NA")</f>
        <v>0</v>
      </c>
      <c r="AD44" s="7">
        <f>IFERROR(AC44/AC446, "NA")</f>
        <v>0</v>
      </c>
    </row>
    <row r="45" spans="1:30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3">
      <c r="A46" s="38" t="s">
        <v>116</v>
      </c>
      <c r="B46" s="6">
        <v>0</v>
      </c>
      <c r="C46" s="7">
        <f>IFERROR(B46/B446, "NA")</f>
        <v>0</v>
      </c>
      <c r="D46" s="8"/>
      <c r="E46" s="6">
        <v>0</v>
      </c>
      <c r="F46" s="7">
        <f>IFERROR(E46/E446, "NA")</f>
        <v>0</v>
      </c>
      <c r="G46" s="8"/>
      <c r="H46" s="9">
        <f t="shared" ref="H46:H62" si="12">IFERROR(B46-E46, "NA")</f>
        <v>0</v>
      </c>
      <c r="I46" s="7">
        <f>IFERROR(H46/H446, "NA")</f>
        <v>0</v>
      </c>
      <c r="J46" s="8"/>
      <c r="K46" s="6">
        <v>0</v>
      </c>
      <c r="L46" s="7">
        <f>IFERROR(K46/K446, "NA")</f>
        <v>0</v>
      </c>
      <c r="M46" s="8"/>
      <c r="N46" s="9">
        <f t="shared" ref="N46:N62" si="13">IFERROR(B46-K46, "NA")</f>
        <v>0</v>
      </c>
      <c r="O46" s="7">
        <f>IFERROR(N46/N446, "NA")</f>
        <v>0</v>
      </c>
      <c r="P46" s="8"/>
      <c r="Q46" s="6">
        <v>0</v>
      </c>
      <c r="R46" s="7">
        <f>IFERROR(Q46/Q446, "NA")</f>
        <v>0</v>
      </c>
      <c r="S46" s="8"/>
      <c r="T46" s="6">
        <v>0</v>
      </c>
      <c r="U46" s="7">
        <f>IFERROR(T46/T446, "NA")</f>
        <v>0</v>
      </c>
      <c r="V46" s="8"/>
      <c r="W46" s="9">
        <f t="shared" ref="W46:W62" si="14">IFERROR(Q46-T46, "NA")</f>
        <v>0</v>
      </c>
      <c r="X46" s="7">
        <f>IFERROR(W46/W446, "NA")</f>
        <v>0</v>
      </c>
      <c r="Y46" s="8"/>
      <c r="Z46" s="6">
        <v>0</v>
      </c>
      <c r="AA46" s="7">
        <f>IFERROR(Z46/Z446, "NA")</f>
        <v>0</v>
      </c>
      <c r="AB46" s="8"/>
      <c r="AC46" s="9">
        <f t="shared" ref="AC46:AC62" si="15">IFERROR(Q46-Z46, "NA")</f>
        <v>0</v>
      </c>
      <c r="AD46" s="7">
        <f>IFERROR(AC46/AC446, "NA")</f>
        <v>0</v>
      </c>
    </row>
    <row r="47" spans="1:30" ht="16.5" customHeight="1" x14ac:dyDescent="0.3">
      <c r="A47" s="38" t="s">
        <v>117</v>
      </c>
      <c r="B47" s="6">
        <v>861.06</v>
      </c>
      <c r="C47" s="7">
        <f>IFERROR(B47/B446, "NA")</f>
        <v>1.7460713141953593E-3</v>
      </c>
      <c r="D47" s="8"/>
      <c r="E47" s="6">
        <v>0</v>
      </c>
      <c r="F47" s="7">
        <f>IFERROR(E47/E446, "NA")</f>
        <v>0</v>
      </c>
      <c r="G47" s="8"/>
      <c r="H47" s="9">
        <f t="shared" si="12"/>
        <v>861.06</v>
      </c>
      <c r="I47" s="7">
        <f>IFERROR(H47/H446, "NA")</f>
        <v>-1.2765346145823454E-2</v>
      </c>
      <c r="J47" s="8"/>
      <c r="K47" s="6">
        <v>156.09</v>
      </c>
      <c r="L47" s="7">
        <f>IFERROR(K47/K446, "NA")</f>
        <v>3.0296263451136282E-4</v>
      </c>
      <c r="M47" s="8"/>
      <c r="N47" s="9">
        <f t="shared" si="13"/>
        <v>704.96999999999991</v>
      </c>
      <c r="O47" s="7">
        <f>IFERROR(N47/N446, "NA")</f>
        <v>-3.1941471671919408E-2</v>
      </c>
      <c r="P47" s="8"/>
      <c r="Q47" s="6">
        <v>3801.49</v>
      </c>
      <c r="R47" s="7">
        <f>IFERROR(Q47/Q446, "NA")</f>
        <v>7.9213469008188931E-4</v>
      </c>
      <c r="S47" s="8"/>
      <c r="T47" s="6">
        <v>0</v>
      </c>
      <c r="U47" s="7">
        <f>IFERROR(T47/T446, "NA")</f>
        <v>0</v>
      </c>
      <c r="V47" s="8"/>
      <c r="W47" s="9">
        <f t="shared" si="14"/>
        <v>3801.49</v>
      </c>
      <c r="X47" s="7">
        <f>IFERROR(W47/W446, "NA")</f>
        <v>-1.9828096238524912E-2</v>
      </c>
      <c r="Y47" s="8"/>
      <c r="Z47" s="6">
        <v>6511.84</v>
      </c>
      <c r="AA47" s="7">
        <f>IFERROR(Z47/Z446, "NA")</f>
        <v>1.4092184458839798E-3</v>
      </c>
      <c r="AB47" s="8"/>
      <c r="AC47" s="9">
        <f t="shared" si="15"/>
        <v>-2710.3500000000004</v>
      </c>
      <c r="AD47" s="7">
        <f>IFERROR(AC47/AC446, "NA")</f>
        <v>-1.5213232793024644E-2</v>
      </c>
    </row>
    <row r="48" spans="1:30" ht="16.5" customHeight="1" x14ac:dyDescent="0.3">
      <c r="A48" s="38" t="s">
        <v>118</v>
      </c>
      <c r="B48" s="6">
        <v>77672.639999999999</v>
      </c>
      <c r="C48" s="7">
        <f>IFERROR(B48/B446, "NA")</f>
        <v>0.1575058283996737</v>
      </c>
      <c r="D48" s="8"/>
      <c r="E48" s="6">
        <v>0</v>
      </c>
      <c r="F48" s="7">
        <f>IFERROR(E48/E446, "NA")</f>
        <v>0</v>
      </c>
      <c r="G48" s="8"/>
      <c r="H48" s="9">
        <f t="shared" si="12"/>
        <v>77672.639999999999</v>
      </c>
      <c r="I48" s="7">
        <f>IFERROR(H48/H446, "NA")</f>
        <v>-1.1515087632219971</v>
      </c>
      <c r="J48" s="8"/>
      <c r="K48" s="6">
        <v>62696.180000000008</v>
      </c>
      <c r="L48" s="7">
        <f>IFERROR(K48/K446, "NA")</f>
        <v>0.12169004975718251</v>
      </c>
      <c r="M48" s="8"/>
      <c r="N48" s="9">
        <f t="shared" si="13"/>
        <v>14976.459999999992</v>
      </c>
      <c r="O48" s="7">
        <f>IFERROR(N48/N446, "NA")</f>
        <v>-0.67856812748859374</v>
      </c>
      <c r="P48" s="8"/>
      <c r="Q48" s="6">
        <v>672109.83000000007</v>
      </c>
      <c r="R48" s="7">
        <f>IFERROR(Q48/Q446, "NA")</f>
        <v>0.1400507463884007</v>
      </c>
      <c r="S48" s="8"/>
      <c r="T48" s="6">
        <v>0</v>
      </c>
      <c r="U48" s="7">
        <f>IFERROR(T48/T446, "NA")</f>
        <v>0</v>
      </c>
      <c r="V48" s="8"/>
      <c r="W48" s="9">
        <f t="shared" si="14"/>
        <v>672109.83000000007</v>
      </c>
      <c r="X48" s="7">
        <f>IFERROR(W48/W446, "NA")</f>
        <v>-3.5056407861387564</v>
      </c>
      <c r="Y48" s="8"/>
      <c r="Z48" s="6">
        <v>609815.98</v>
      </c>
      <c r="AA48" s="7">
        <f>IFERROR(Z48/Z446, "NA")</f>
        <v>0.13196944759251089</v>
      </c>
      <c r="AB48" s="8"/>
      <c r="AC48" s="9">
        <f t="shared" si="15"/>
        <v>62293.850000000093</v>
      </c>
      <c r="AD48" s="7">
        <f>IFERROR(AC48/AC446, "NA")</f>
        <v>0.34965625901590552</v>
      </c>
    </row>
    <row r="49" spans="1:30" ht="16.5" customHeight="1" x14ac:dyDescent="0.3">
      <c r="A49" s="38" t="s">
        <v>119</v>
      </c>
      <c r="B49" s="6">
        <v>0</v>
      </c>
      <c r="C49" s="7">
        <f>IFERROR(B49/B446, "NA")</f>
        <v>0</v>
      </c>
      <c r="D49" s="8"/>
      <c r="E49" s="6">
        <v>0</v>
      </c>
      <c r="F49" s="7">
        <f>IFERROR(E49/E446, "NA")</f>
        <v>0</v>
      </c>
      <c r="G49" s="8"/>
      <c r="H49" s="9">
        <f t="shared" si="12"/>
        <v>0</v>
      </c>
      <c r="I49" s="7">
        <f>IFERROR(H49/H446, "NA")</f>
        <v>0</v>
      </c>
      <c r="J49" s="8"/>
      <c r="K49" s="6">
        <v>2700</v>
      </c>
      <c r="L49" s="7">
        <f>IFERROR(K49/K446, "NA")</f>
        <v>5.2405606584706235E-3</v>
      </c>
      <c r="M49" s="8"/>
      <c r="N49" s="9">
        <f t="shared" si="13"/>
        <v>-2700</v>
      </c>
      <c r="O49" s="7">
        <f>IFERROR(N49/N446, "NA")</f>
        <v>0.12233424615825129</v>
      </c>
      <c r="P49" s="8"/>
      <c r="Q49" s="6">
        <v>0</v>
      </c>
      <c r="R49" s="7">
        <f>IFERROR(Q49/Q446, "NA")</f>
        <v>0</v>
      </c>
      <c r="S49" s="8"/>
      <c r="T49" s="6">
        <v>0</v>
      </c>
      <c r="U49" s="7">
        <f>IFERROR(T49/T446, "NA")</f>
        <v>0</v>
      </c>
      <c r="V49" s="8"/>
      <c r="W49" s="9">
        <f t="shared" si="14"/>
        <v>0</v>
      </c>
      <c r="X49" s="7">
        <f>IFERROR(W49/W446, "NA")</f>
        <v>0</v>
      </c>
      <c r="Y49" s="8"/>
      <c r="Z49" s="6">
        <v>41840.6</v>
      </c>
      <c r="AA49" s="7">
        <f>IFERROR(Z49/Z446, "NA")</f>
        <v>9.0546673915288516E-3</v>
      </c>
      <c r="AB49" s="8"/>
      <c r="AC49" s="9">
        <f t="shared" si="15"/>
        <v>-41840.6</v>
      </c>
      <c r="AD49" s="7">
        <f>IFERROR(AC49/AC446, "NA")</f>
        <v>-0.23485187817065206</v>
      </c>
    </row>
    <row r="50" spans="1:30" ht="16.5" customHeight="1" x14ac:dyDescent="0.3">
      <c r="A50" s="38" t="s">
        <v>120</v>
      </c>
      <c r="B50" s="6">
        <v>320.04000000000002</v>
      </c>
      <c r="C50" s="7">
        <f>IFERROR(B50/B446, "NA")</f>
        <v>6.4898225837349652E-4</v>
      </c>
      <c r="D50" s="8"/>
      <c r="E50" s="6">
        <v>0</v>
      </c>
      <c r="F50" s="7">
        <f>IFERROR(E50/E446, "NA")</f>
        <v>0</v>
      </c>
      <c r="G50" s="8"/>
      <c r="H50" s="9">
        <f t="shared" si="12"/>
        <v>320.04000000000002</v>
      </c>
      <c r="I50" s="7">
        <f>IFERROR(H50/H446, "NA")</f>
        <v>-4.7446419303060631E-3</v>
      </c>
      <c r="J50" s="8"/>
      <c r="K50" s="6">
        <v>4241</v>
      </c>
      <c r="L50" s="7">
        <f>IFERROR(K50/K446, "NA")</f>
        <v>8.2315621305829312E-3</v>
      </c>
      <c r="M50" s="8"/>
      <c r="N50" s="9">
        <f t="shared" si="13"/>
        <v>-3920.96</v>
      </c>
      <c r="O50" s="7">
        <f>IFERROR(N50/N446, "NA")</f>
        <v>0.17765469845061371</v>
      </c>
      <c r="P50" s="8"/>
      <c r="Q50" s="6">
        <v>24095.86</v>
      </c>
      <c r="R50" s="7">
        <f>IFERROR(Q50/Q446, "NA")</f>
        <v>5.0209698285031915E-3</v>
      </c>
      <c r="S50" s="8"/>
      <c r="T50" s="6">
        <v>0</v>
      </c>
      <c r="U50" s="7">
        <f>IFERROR(T50/T446, "NA")</f>
        <v>0</v>
      </c>
      <c r="V50" s="8"/>
      <c r="W50" s="9">
        <f t="shared" si="14"/>
        <v>24095.86</v>
      </c>
      <c r="X50" s="7">
        <f>IFERROR(W50/W446, "NA")</f>
        <v>-0.12568099114558318</v>
      </c>
      <c r="Y50" s="8"/>
      <c r="Z50" s="6">
        <v>15729.07</v>
      </c>
      <c r="AA50" s="7">
        <f>IFERROR(Z50/Z446, "NA")</f>
        <v>3.4039066654893745E-3</v>
      </c>
      <c r="AB50" s="8"/>
      <c r="AC50" s="9">
        <f t="shared" si="15"/>
        <v>8366.7900000000009</v>
      </c>
      <c r="AD50" s="7">
        <f>IFERROR(AC50/AC446, "NA")</f>
        <v>4.6962910325364128E-2</v>
      </c>
    </row>
    <row r="51" spans="1:30" ht="16.5" customHeight="1" x14ac:dyDescent="0.3">
      <c r="A51" s="38" t="s">
        <v>121</v>
      </c>
      <c r="B51" s="6">
        <v>1109.1400000000001</v>
      </c>
      <c r="C51" s="7">
        <f>IFERROR(B51/B446, "NA")</f>
        <v>2.2491319274227594E-3</v>
      </c>
      <c r="D51" s="8"/>
      <c r="E51" s="6">
        <v>0</v>
      </c>
      <c r="F51" s="7">
        <f>IFERROR(E51/E446, "NA")</f>
        <v>0</v>
      </c>
      <c r="G51" s="8"/>
      <c r="H51" s="9">
        <f t="shared" si="12"/>
        <v>1109.1400000000001</v>
      </c>
      <c r="I51" s="7">
        <f>IFERROR(H51/H446, "NA")</f>
        <v>-1.6443170074302172E-2</v>
      </c>
      <c r="J51" s="8"/>
      <c r="K51" s="6">
        <v>2560.27</v>
      </c>
      <c r="L51" s="7">
        <f>IFERROR(K51/K446, "NA")</f>
        <v>4.9693519396528081E-3</v>
      </c>
      <c r="M51" s="8"/>
      <c r="N51" s="9">
        <f t="shared" si="13"/>
        <v>-1451.1299999999999</v>
      </c>
      <c r="O51" s="7">
        <f>IFERROR(N51/N446, "NA")</f>
        <v>6.574922023245304E-2</v>
      </c>
      <c r="P51" s="8"/>
      <c r="Q51" s="6">
        <v>15204.74</v>
      </c>
      <c r="R51" s="7">
        <f>IFERROR(Q51/Q446, "NA")</f>
        <v>3.1682845430806624E-3</v>
      </c>
      <c r="S51" s="8"/>
      <c r="T51" s="6">
        <v>0</v>
      </c>
      <c r="U51" s="7">
        <f>IFERROR(T51/T446, "NA")</f>
        <v>0</v>
      </c>
      <c r="V51" s="8"/>
      <c r="W51" s="9">
        <f t="shared" si="14"/>
        <v>15204.74</v>
      </c>
      <c r="X51" s="7">
        <f>IFERROR(W51/W446, "NA")</f>
        <v>-7.9306021586732917E-2</v>
      </c>
      <c r="Y51" s="8"/>
      <c r="Z51" s="6">
        <v>24490.19</v>
      </c>
      <c r="AA51" s="7">
        <f>IFERROR(Z51/Z446, "NA")</f>
        <v>5.2998887397729946E-3</v>
      </c>
      <c r="AB51" s="8"/>
      <c r="AC51" s="9">
        <f t="shared" si="15"/>
        <v>-9285.4499999999989</v>
      </c>
      <c r="AD51" s="7">
        <f>IFERROR(AC51/AC446, "NA")</f>
        <v>-5.2119361867652023E-2</v>
      </c>
    </row>
    <row r="52" spans="1:30" ht="16.5" customHeight="1" x14ac:dyDescent="0.3">
      <c r="A52" s="38" t="s">
        <v>122</v>
      </c>
      <c r="B52" s="6">
        <v>0</v>
      </c>
      <c r="C52" s="7">
        <f>IFERROR(B52/B446, "NA")</f>
        <v>0</v>
      </c>
      <c r="D52" s="8"/>
      <c r="E52" s="6">
        <v>0</v>
      </c>
      <c r="F52" s="7">
        <f>IFERROR(E52/E446, "NA")</f>
        <v>0</v>
      </c>
      <c r="G52" s="8"/>
      <c r="H52" s="9">
        <f t="shared" si="12"/>
        <v>0</v>
      </c>
      <c r="I52" s="7">
        <f>IFERROR(H52/H446, "NA")</f>
        <v>0</v>
      </c>
      <c r="J52" s="8"/>
      <c r="K52" s="6">
        <v>0</v>
      </c>
      <c r="L52" s="7">
        <f>IFERROR(K52/K446, "NA")</f>
        <v>0</v>
      </c>
      <c r="M52" s="8"/>
      <c r="N52" s="9">
        <f t="shared" si="13"/>
        <v>0</v>
      </c>
      <c r="O52" s="7">
        <f>IFERROR(N52/N446, "NA")</f>
        <v>0</v>
      </c>
      <c r="P52" s="8"/>
      <c r="Q52" s="6">
        <v>28300</v>
      </c>
      <c r="R52" s="7">
        <f>IFERROR(Q52/Q446, "NA")</f>
        <v>5.8970066288001471E-3</v>
      </c>
      <c r="S52" s="8"/>
      <c r="T52" s="6">
        <v>0</v>
      </c>
      <c r="U52" s="7">
        <f>IFERROR(T52/T446, "NA")</f>
        <v>0</v>
      </c>
      <c r="V52" s="8"/>
      <c r="W52" s="9">
        <f t="shared" si="14"/>
        <v>28300</v>
      </c>
      <c r="X52" s="7">
        <f>IFERROR(W52/W446, "NA")</f>
        <v>-0.14760925940887784</v>
      </c>
      <c r="Y52" s="8"/>
      <c r="Z52" s="6">
        <v>0</v>
      </c>
      <c r="AA52" s="7">
        <f>IFERROR(Z52/Z446, "NA")</f>
        <v>0</v>
      </c>
      <c r="AB52" s="8"/>
      <c r="AC52" s="9">
        <f t="shared" si="15"/>
        <v>28300</v>
      </c>
      <c r="AD52" s="7">
        <f>IFERROR(AC52/AC446, "NA")</f>
        <v>0.15884829931285532</v>
      </c>
    </row>
    <row r="53" spans="1:30" ht="16.5" customHeight="1" x14ac:dyDescent="0.3">
      <c r="A53" s="38" t="s">
        <v>123</v>
      </c>
      <c r="B53" s="6">
        <v>4387.25</v>
      </c>
      <c r="C53" s="7">
        <f>IFERROR(B53/B446, "NA")</f>
        <v>8.8965360987661619E-3</v>
      </c>
      <c r="D53" s="8"/>
      <c r="E53" s="6">
        <v>0</v>
      </c>
      <c r="F53" s="7">
        <f>IFERROR(E53/E446, "NA")</f>
        <v>0</v>
      </c>
      <c r="G53" s="8"/>
      <c r="H53" s="9">
        <f t="shared" si="12"/>
        <v>4387.25</v>
      </c>
      <c r="I53" s="7">
        <f>IFERROR(H53/H446, "NA")</f>
        <v>-6.5041652008296702E-2</v>
      </c>
      <c r="J53" s="8"/>
      <c r="K53" s="6">
        <v>0</v>
      </c>
      <c r="L53" s="7">
        <f>IFERROR(K53/K446, "NA")</f>
        <v>0</v>
      </c>
      <c r="M53" s="8"/>
      <c r="N53" s="9">
        <f t="shared" si="13"/>
        <v>4387.25</v>
      </c>
      <c r="O53" s="7">
        <f>IFERROR(N53/N446, "NA")</f>
        <v>-0.19878182276214371</v>
      </c>
      <c r="P53" s="8"/>
      <c r="Q53" s="6">
        <v>20825.400000000001</v>
      </c>
      <c r="R53" s="7">
        <f>IFERROR(Q53/Q446, "NA")</f>
        <v>4.3394884045022822E-3</v>
      </c>
      <c r="S53" s="8"/>
      <c r="T53" s="6">
        <v>0</v>
      </c>
      <c r="U53" s="7">
        <f>IFERROR(T53/T446, "NA")</f>
        <v>0</v>
      </c>
      <c r="V53" s="8"/>
      <c r="W53" s="9">
        <f t="shared" si="14"/>
        <v>20825.400000000001</v>
      </c>
      <c r="X53" s="7">
        <f>IFERROR(W53/W446, "NA")</f>
        <v>-0.10862268095030549</v>
      </c>
      <c r="Y53" s="8"/>
      <c r="Z53" s="6">
        <v>10000</v>
      </c>
      <c r="AA53" s="7">
        <f>IFERROR(Z53/Z446, "NA")</f>
        <v>2.1640864116501323E-3</v>
      </c>
      <c r="AB53" s="8"/>
      <c r="AC53" s="9">
        <f t="shared" si="15"/>
        <v>10825.400000000001</v>
      </c>
      <c r="AD53" s="7">
        <f>IFERROR(AC53/AC446, "NA")</f>
        <v>6.0763122946338663E-2</v>
      </c>
    </row>
    <row r="54" spans="1:30" ht="16.5" customHeight="1" x14ac:dyDescent="0.3">
      <c r="A54" s="38" t="s">
        <v>124</v>
      </c>
      <c r="B54" s="6">
        <v>0</v>
      </c>
      <c r="C54" s="7">
        <f>IFERROR(B54/B446, "NA")</f>
        <v>0</v>
      </c>
      <c r="D54" s="8"/>
      <c r="E54" s="6">
        <v>0</v>
      </c>
      <c r="F54" s="7">
        <f>IFERROR(E54/E446, "NA")</f>
        <v>0</v>
      </c>
      <c r="G54" s="8"/>
      <c r="H54" s="9">
        <f t="shared" si="12"/>
        <v>0</v>
      </c>
      <c r="I54" s="7">
        <f>IFERROR(H54/H446, "NA")</f>
        <v>0</v>
      </c>
      <c r="J54" s="8"/>
      <c r="K54" s="6">
        <v>0</v>
      </c>
      <c r="L54" s="7">
        <f>IFERROR(K54/K446, "NA")</f>
        <v>0</v>
      </c>
      <c r="M54" s="8"/>
      <c r="N54" s="9">
        <f t="shared" si="13"/>
        <v>0</v>
      </c>
      <c r="O54" s="7">
        <f>IFERROR(N54/N446, "NA")</f>
        <v>0</v>
      </c>
      <c r="P54" s="8"/>
      <c r="Q54" s="6">
        <v>0</v>
      </c>
      <c r="R54" s="7">
        <f>IFERROR(Q54/Q446, "NA")</f>
        <v>0</v>
      </c>
      <c r="S54" s="8"/>
      <c r="T54" s="6">
        <v>0</v>
      </c>
      <c r="U54" s="7">
        <f>IFERROR(T54/T446, "NA")</f>
        <v>0</v>
      </c>
      <c r="V54" s="8"/>
      <c r="W54" s="9">
        <f t="shared" si="14"/>
        <v>0</v>
      </c>
      <c r="X54" s="7">
        <f>IFERROR(W54/W446, "NA")</f>
        <v>0</v>
      </c>
      <c r="Y54" s="8"/>
      <c r="Z54" s="6">
        <v>77.75</v>
      </c>
      <c r="AA54" s="7">
        <f>IFERROR(Z54/Z446, "NA")</f>
        <v>1.6825771850579777E-5</v>
      </c>
      <c r="AB54" s="8"/>
      <c r="AC54" s="9">
        <f t="shared" si="15"/>
        <v>-77.75</v>
      </c>
      <c r="AD54" s="7">
        <f>IFERROR(AC54/AC446, "NA")</f>
        <v>-4.364118470521025E-4</v>
      </c>
    </row>
    <row r="55" spans="1:30" ht="16.5" customHeight="1" x14ac:dyDescent="0.3">
      <c r="A55" s="38" t="s">
        <v>125</v>
      </c>
      <c r="B55" s="6">
        <v>819.13</v>
      </c>
      <c r="C55" s="7">
        <f>IFERROR(B55/B446, "NA")</f>
        <v>1.6610449859438886E-3</v>
      </c>
      <c r="D55" s="8"/>
      <c r="E55" s="6">
        <v>0</v>
      </c>
      <c r="F55" s="7">
        <f>IFERROR(E55/E446, "NA")</f>
        <v>0</v>
      </c>
      <c r="G55" s="8"/>
      <c r="H55" s="9">
        <f t="shared" si="12"/>
        <v>819.13</v>
      </c>
      <c r="I55" s="7">
        <f>IFERROR(H55/H446, "NA")</f>
        <v>-1.2143727485225613E-2</v>
      </c>
      <c r="J55" s="8"/>
      <c r="K55" s="6">
        <v>313.92</v>
      </c>
      <c r="L55" s="7">
        <f>IFERROR(K55/K446, "NA")</f>
        <v>6.093025192248512E-4</v>
      </c>
      <c r="M55" s="8"/>
      <c r="N55" s="9">
        <f t="shared" si="13"/>
        <v>505.21</v>
      </c>
      <c r="O55" s="7">
        <f>IFERROR(N55/N446, "NA")</f>
        <v>-2.2890549815411162E-2</v>
      </c>
      <c r="P55" s="8"/>
      <c r="Q55" s="6">
        <v>7691.67</v>
      </c>
      <c r="R55" s="7">
        <f>IFERROR(Q55/Q446, "NA")</f>
        <v>1.6027501405138948E-3</v>
      </c>
      <c r="S55" s="8"/>
      <c r="T55" s="6">
        <v>0</v>
      </c>
      <c r="U55" s="7">
        <f>IFERROR(T55/T446, "NA")</f>
        <v>0</v>
      </c>
      <c r="V55" s="8"/>
      <c r="W55" s="9">
        <f t="shared" si="14"/>
        <v>7691.67</v>
      </c>
      <c r="X55" s="7">
        <f>IFERROR(W55/W446, "NA")</f>
        <v>-4.0118788421112495E-2</v>
      </c>
      <c r="Y55" s="8"/>
      <c r="Z55" s="6">
        <v>2990.33</v>
      </c>
      <c r="AA55" s="7">
        <f>IFERROR(Z55/Z446, "NA")</f>
        <v>6.4713325193497401E-4</v>
      </c>
      <c r="AB55" s="8"/>
      <c r="AC55" s="9">
        <f t="shared" si="15"/>
        <v>4701.34</v>
      </c>
      <c r="AD55" s="7">
        <f>IFERROR(AC55/AC446, "NA")</f>
        <v>2.6388687755883364E-2</v>
      </c>
    </row>
    <row r="56" spans="1:30" ht="16.5" customHeight="1" x14ac:dyDescent="0.3">
      <c r="A56" s="38" t="s">
        <v>126</v>
      </c>
      <c r="B56" s="6">
        <v>0</v>
      </c>
      <c r="C56" s="7">
        <f>IFERROR(B56/B446, "NA")</f>
        <v>0</v>
      </c>
      <c r="D56" s="8"/>
      <c r="E56" s="6">
        <v>0</v>
      </c>
      <c r="F56" s="7">
        <f>IFERROR(E56/E446, "NA")</f>
        <v>0</v>
      </c>
      <c r="G56" s="8"/>
      <c r="H56" s="9">
        <f t="shared" si="12"/>
        <v>0</v>
      </c>
      <c r="I56" s="7">
        <f>IFERROR(H56/H446, "NA")</f>
        <v>0</v>
      </c>
      <c r="J56" s="8"/>
      <c r="K56" s="6">
        <v>0</v>
      </c>
      <c r="L56" s="7">
        <f>IFERROR(K56/K446, "NA")</f>
        <v>0</v>
      </c>
      <c r="M56" s="8"/>
      <c r="N56" s="9">
        <f t="shared" si="13"/>
        <v>0</v>
      </c>
      <c r="O56" s="7">
        <f>IFERROR(N56/N446, "NA")</f>
        <v>0</v>
      </c>
      <c r="P56" s="8"/>
      <c r="Q56" s="6">
        <v>0</v>
      </c>
      <c r="R56" s="7">
        <f>IFERROR(Q56/Q446, "NA")</f>
        <v>0</v>
      </c>
      <c r="S56" s="8"/>
      <c r="T56" s="6">
        <v>0</v>
      </c>
      <c r="U56" s="7">
        <f>IFERROR(T56/T446, "NA")</f>
        <v>0</v>
      </c>
      <c r="V56" s="8"/>
      <c r="W56" s="9">
        <f t="shared" si="14"/>
        <v>0</v>
      </c>
      <c r="X56" s="7">
        <f>IFERROR(W56/W446, "NA")</f>
        <v>0</v>
      </c>
      <c r="Y56" s="8"/>
      <c r="Z56" s="6">
        <v>155.60000000000002</v>
      </c>
      <c r="AA56" s="7">
        <f>IFERROR(Z56/Z446, "NA")</f>
        <v>3.3673184565276061E-5</v>
      </c>
      <c r="AB56" s="8"/>
      <c r="AC56" s="9">
        <f t="shared" si="15"/>
        <v>-155.60000000000002</v>
      </c>
      <c r="AD56" s="7">
        <f>IFERROR(AC56/AC446, "NA")</f>
        <v>-8.7338499551520461E-4</v>
      </c>
    </row>
    <row r="57" spans="1:30" ht="16.5" customHeight="1" x14ac:dyDescent="0.3">
      <c r="A57" s="38" t="s">
        <v>127</v>
      </c>
      <c r="B57" s="6">
        <v>445.7</v>
      </c>
      <c r="C57" s="7">
        <f>IFERROR(B57/B446, "NA")</f>
        <v>9.0379762703745583E-4</v>
      </c>
      <c r="D57" s="8"/>
      <c r="E57" s="6">
        <v>0</v>
      </c>
      <c r="F57" s="7">
        <f>IFERROR(E57/E446, "NA")</f>
        <v>0</v>
      </c>
      <c r="G57" s="8"/>
      <c r="H57" s="9">
        <f t="shared" si="12"/>
        <v>445.7</v>
      </c>
      <c r="I57" s="7">
        <f>IFERROR(H57/H446, "NA")</f>
        <v>-6.6075706422241351E-3</v>
      </c>
      <c r="J57" s="8"/>
      <c r="K57" s="6">
        <v>1940.28</v>
      </c>
      <c r="L57" s="7">
        <f>IFERROR(K57/K446, "NA")</f>
        <v>3.7659833460805116E-3</v>
      </c>
      <c r="M57" s="8"/>
      <c r="N57" s="9">
        <f t="shared" si="13"/>
        <v>-1494.58</v>
      </c>
      <c r="O57" s="7">
        <f>IFERROR(N57/N446, "NA")</f>
        <v>6.7717895415999707E-2</v>
      </c>
      <c r="P57" s="8"/>
      <c r="Q57" s="6">
        <v>6111.49</v>
      </c>
      <c r="R57" s="7">
        <f>IFERROR(Q57/Q446, "NA")</f>
        <v>1.273480460842608E-3</v>
      </c>
      <c r="S57" s="8"/>
      <c r="T57" s="6">
        <v>0</v>
      </c>
      <c r="U57" s="7">
        <f>IFERROR(T57/T446, "NA")</f>
        <v>0</v>
      </c>
      <c r="V57" s="8"/>
      <c r="W57" s="9">
        <f t="shared" si="14"/>
        <v>6111.49</v>
      </c>
      <c r="X57" s="7">
        <f>IFERROR(W57/W446, "NA")</f>
        <v>-3.1876767236210704E-2</v>
      </c>
      <c r="Y57" s="8"/>
      <c r="Z57" s="6">
        <v>7448.54</v>
      </c>
      <c r="AA57" s="7">
        <f>IFERROR(Z57/Z446, "NA")</f>
        <v>1.6119284200632475E-3</v>
      </c>
      <c r="AB57" s="8"/>
      <c r="AC57" s="9">
        <f t="shared" si="15"/>
        <v>-1337.0500000000002</v>
      </c>
      <c r="AD57" s="7">
        <f>IFERROR(AC57/AC446, "NA")</f>
        <v>-7.504880515768665E-3</v>
      </c>
    </row>
    <row r="58" spans="1:30" ht="16.5" customHeight="1" x14ac:dyDescent="0.3">
      <c r="A58" s="38" t="s">
        <v>128</v>
      </c>
      <c r="B58" s="6">
        <v>0</v>
      </c>
      <c r="C58" s="7">
        <f>IFERROR(B58/B446, "NA")</f>
        <v>0</v>
      </c>
      <c r="D58" s="8"/>
      <c r="E58" s="6">
        <v>0</v>
      </c>
      <c r="F58" s="7">
        <f>IFERROR(E58/E446, "NA")</f>
        <v>0</v>
      </c>
      <c r="G58" s="8"/>
      <c r="H58" s="9">
        <f t="shared" si="12"/>
        <v>0</v>
      </c>
      <c r="I58" s="7">
        <f>IFERROR(H58/H446, "NA")</f>
        <v>0</v>
      </c>
      <c r="J58" s="8"/>
      <c r="K58" s="6">
        <v>0</v>
      </c>
      <c r="L58" s="7">
        <f>IFERROR(K58/K446, "NA")</f>
        <v>0</v>
      </c>
      <c r="M58" s="8"/>
      <c r="N58" s="9">
        <f t="shared" si="13"/>
        <v>0</v>
      </c>
      <c r="O58" s="7">
        <f>IFERROR(N58/N446, "NA")</f>
        <v>0</v>
      </c>
      <c r="P58" s="8"/>
      <c r="Q58" s="6">
        <v>0</v>
      </c>
      <c r="R58" s="7">
        <f>IFERROR(Q58/Q446, "NA")</f>
        <v>0</v>
      </c>
      <c r="S58" s="8"/>
      <c r="T58" s="6">
        <v>0</v>
      </c>
      <c r="U58" s="7">
        <f>IFERROR(T58/T446, "NA")</f>
        <v>0</v>
      </c>
      <c r="V58" s="8"/>
      <c r="W58" s="9">
        <f t="shared" si="14"/>
        <v>0</v>
      </c>
      <c r="X58" s="7">
        <f>IFERROR(W58/W446, "NA")</f>
        <v>0</v>
      </c>
      <c r="Y58" s="8"/>
      <c r="Z58" s="6">
        <v>1564.22</v>
      </c>
      <c r="AA58" s="7">
        <f>IFERROR(Z58/Z446, "NA")</f>
        <v>3.38510724683137E-4</v>
      </c>
      <c r="AB58" s="8"/>
      <c r="AC58" s="9">
        <f t="shared" si="15"/>
        <v>-1564.22</v>
      </c>
      <c r="AD58" s="7">
        <f>IFERROR(AC58/AC446, "NA")</f>
        <v>-8.7799889311362036E-3</v>
      </c>
    </row>
    <row r="59" spans="1:30" ht="16.5" hidden="1" customHeight="1" x14ac:dyDescent="0.3">
      <c r="A59" s="38" t="s">
        <v>129</v>
      </c>
      <c r="B59" s="6">
        <v>0</v>
      </c>
      <c r="C59" s="7">
        <f>IFERROR(B59/B446, "NA")</f>
        <v>0</v>
      </c>
      <c r="D59" s="8"/>
      <c r="E59" s="6">
        <v>0</v>
      </c>
      <c r="F59" s="7">
        <f>IFERROR(E59/E446, "NA")</f>
        <v>0</v>
      </c>
      <c r="G59" s="8"/>
      <c r="H59" s="9">
        <f t="shared" si="12"/>
        <v>0</v>
      </c>
      <c r="I59" s="7">
        <f>IFERROR(H59/H446, "NA")</f>
        <v>0</v>
      </c>
      <c r="J59" s="8"/>
      <c r="K59" s="6">
        <v>0</v>
      </c>
      <c r="L59" s="7">
        <f>IFERROR(K59/K446, "NA")</f>
        <v>0</v>
      </c>
      <c r="M59" s="8"/>
      <c r="N59" s="9">
        <f t="shared" si="13"/>
        <v>0</v>
      </c>
      <c r="O59" s="7">
        <f>IFERROR(N59/N446, "NA")</f>
        <v>0</v>
      </c>
      <c r="P59" s="8"/>
      <c r="Q59" s="6">
        <v>0</v>
      </c>
      <c r="R59" s="7">
        <f>IFERROR(Q59/Q446, "NA")</f>
        <v>0</v>
      </c>
      <c r="S59" s="8"/>
      <c r="T59" s="6">
        <v>0</v>
      </c>
      <c r="U59" s="7">
        <f>IFERROR(T59/T446, "NA")</f>
        <v>0</v>
      </c>
      <c r="V59" s="8"/>
      <c r="W59" s="9">
        <f t="shared" si="14"/>
        <v>0</v>
      </c>
      <c r="X59" s="7">
        <f>IFERROR(W59/W446, "NA")</f>
        <v>0</v>
      </c>
      <c r="Y59" s="8"/>
      <c r="Z59" s="6">
        <v>0</v>
      </c>
      <c r="AA59" s="7">
        <f>IFERROR(Z59/Z446, "NA")</f>
        <v>0</v>
      </c>
      <c r="AB59" s="8"/>
      <c r="AC59" s="9">
        <f t="shared" si="15"/>
        <v>0</v>
      </c>
      <c r="AD59" s="7">
        <f>IFERROR(AC59/AC446, "NA")</f>
        <v>0</v>
      </c>
    </row>
    <row r="60" spans="1:30" ht="16.5" customHeight="1" x14ac:dyDescent="0.3">
      <c r="A60" s="38" t="s">
        <v>130</v>
      </c>
      <c r="B60" s="6">
        <v>0</v>
      </c>
      <c r="C60" s="7">
        <f>IFERROR(B60/B446, "NA")</f>
        <v>0</v>
      </c>
      <c r="D60" s="8"/>
      <c r="E60" s="6">
        <v>0</v>
      </c>
      <c r="F60" s="7">
        <f>IFERROR(E60/E446, "NA")</f>
        <v>0</v>
      </c>
      <c r="G60" s="8"/>
      <c r="H60" s="9">
        <f t="shared" si="12"/>
        <v>0</v>
      </c>
      <c r="I60" s="7">
        <f>IFERROR(H60/H446, "NA")</f>
        <v>0</v>
      </c>
      <c r="J60" s="8"/>
      <c r="K60" s="6">
        <v>0</v>
      </c>
      <c r="L60" s="7">
        <f>IFERROR(K60/K446, "NA")</f>
        <v>0</v>
      </c>
      <c r="M60" s="8"/>
      <c r="N60" s="9">
        <f t="shared" si="13"/>
        <v>0</v>
      </c>
      <c r="O60" s="7">
        <f>IFERROR(N60/N446, "NA")</f>
        <v>0</v>
      </c>
      <c r="P60" s="8"/>
      <c r="Q60" s="6">
        <v>1329.49</v>
      </c>
      <c r="R60" s="7">
        <f>IFERROR(Q60/Q446, "NA")</f>
        <v>2.7703220293015925E-4</v>
      </c>
      <c r="S60" s="8"/>
      <c r="T60" s="6">
        <v>0</v>
      </c>
      <c r="U60" s="7">
        <f>IFERROR(T60/T446, "NA")</f>
        <v>0</v>
      </c>
      <c r="V60" s="8"/>
      <c r="W60" s="9">
        <f t="shared" si="14"/>
        <v>1329.49</v>
      </c>
      <c r="X60" s="7">
        <f>IFERROR(W60/W446, "NA")</f>
        <v>-6.9344535085338879E-3</v>
      </c>
      <c r="Y60" s="8"/>
      <c r="Z60" s="6">
        <v>12.85</v>
      </c>
      <c r="AA60" s="7">
        <f>IFERROR(Z60/Z446, "NA")</f>
        <v>2.7808510389704198E-6</v>
      </c>
      <c r="AB60" s="8"/>
      <c r="AC60" s="9">
        <f t="shared" si="15"/>
        <v>1316.64</v>
      </c>
      <c r="AD60" s="7">
        <f>IFERROR(AC60/AC446, "NA")</f>
        <v>7.3903188977836693E-3</v>
      </c>
    </row>
    <row r="61" spans="1:30" ht="16.5" customHeight="1" x14ac:dyDescent="0.3">
      <c r="A61" s="39" t="s">
        <v>131</v>
      </c>
      <c r="B61" s="11">
        <f>IFERROR(B46+B47+B48+B49+B50+B51+B52+B53+B54+B55+B56+B57+B58+B59+B60, "NA")</f>
        <v>85614.959999999992</v>
      </c>
      <c r="C61" s="12">
        <f>IFERROR(B61/B446, "NA")</f>
        <v>0.17361139261141281</v>
      </c>
      <c r="D61" s="2"/>
      <c r="E61" s="11">
        <f>IFERROR(E46+E47+E48+E49+E50+E51+E52+E53+E54+E55+E56+E57+E58+E59+E60, "NA")</f>
        <v>0</v>
      </c>
      <c r="F61" s="12">
        <f>IFERROR(E61/E446, "NA")</f>
        <v>0</v>
      </c>
      <c r="G61" s="2"/>
      <c r="H61" s="11">
        <f t="shared" si="12"/>
        <v>85614.959999999992</v>
      </c>
      <c r="I61" s="12">
        <f>IFERROR(H61/H446, "NA")</f>
        <v>-1.2692548715081751</v>
      </c>
      <c r="J61" s="2"/>
      <c r="K61" s="11">
        <f>IFERROR(K46+K47+K48+K49+K50+K51+K52+K53+K54+K55+K56+K57+K58+K59+K60, "NA")</f>
        <v>74607.740000000005</v>
      </c>
      <c r="L61" s="12">
        <f>IFERROR(K61/K446, "NA")</f>
        <v>0.1448097729857056</v>
      </c>
      <c r="M61" s="2"/>
      <c r="N61" s="11">
        <f t="shared" si="13"/>
        <v>11007.219999999987</v>
      </c>
      <c r="O61" s="12">
        <f>IFERROR(N61/N446, "NA")</f>
        <v>-0.49872591148075007</v>
      </c>
      <c r="P61" s="2"/>
      <c r="Q61" s="11">
        <f>IFERROR(Q46+Q47+Q48+Q49+Q50+Q51+Q52+Q53+Q54+Q55+Q56+Q57+Q58+Q59+Q60, "NA")</f>
        <v>779469.97000000009</v>
      </c>
      <c r="R61" s="12">
        <f>IFERROR(Q61/Q446, "NA")</f>
        <v>0.16242189328765555</v>
      </c>
      <c r="S61" s="2"/>
      <c r="T61" s="11">
        <f>IFERROR(T46+T47+T48+T49+T50+T51+T52+T53+T54+T55+T56+T57+T58+T59+T60, "NA")</f>
        <v>0</v>
      </c>
      <c r="U61" s="12">
        <f>IFERROR(T61/T446, "NA")</f>
        <v>0</v>
      </c>
      <c r="V61" s="2"/>
      <c r="W61" s="11">
        <f t="shared" si="14"/>
        <v>779469.97000000009</v>
      </c>
      <c r="X61" s="12">
        <f>IFERROR(W61/W446, "NA")</f>
        <v>-4.0656178446346383</v>
      </c>
      <c r="Y61" s="2"/>
      <c r="Z61" s="11">
        <f>IFERROR(Z46+Z47+Z48+Z49+Z50+Z51+Z52+Z53+Z54+Z55+Z56+Z57+Z58+Z59+Z60, "NA")</f>
        <v>720636.96999999974</v>
      </c>
      <c r="AA61" s="12">
        <f>IFERROR(Z61/Z446, "NA")</f>
        <v>0.15595206745097234</v>
      </c>
      <c r="AB61" s="2"/>
      <c r="AC61" s="11">
        <f t="shared" si="15"/>
        <v>58833.000000000349</v>
      </c>
      <c r="AD61" s="12">
        <f>IFERROR(AC61/AC446, "NA")</f>
        <v>0.33023045913333116</v>
      </c>
    </row>
    <row r="62" spans="1:30" ht="16.5" customHeight="1" x14ac:dyDescent="0.3">
      <c r="A62" s="36" t="s">
        <v>132</v>
      </c>
      <c r="B62" s="11">
        <f>IFERROR(B42+B43+B44+B46+B47+B48+B49+B50+B51+B52+B53+B54+B55+B56+B57+B58+B59+B60, "NA")</f>
        <v>106992.98999999999</v>
      </c>
      <c r="C62" s="12">
        <f>IFERROR(B62/B446, "NA")</f>
        <v>0.21696210561283874</v>
      </c>
      <c r="D62" s="2"/>
      <c r="E62" s="11">
        <f>IFERROR(E42+E43+E44+E46+E47+E48+E49+E50+E51+E52+E53+E54+E55+E56+E57+E58+E59+E60, "NA")</f>
        <v>133588.66</v>
      </c>
      <c r="F62" s="12">
        <f>IFERROR(E62/E446, "NA")</f>
        <v>0.2382982845169849</v>
      </c>
      <c r="G62" s="2"/>
      <c r="H62" s="11">
        <f t="shared" si="12"/>
        <v>-26595.670000000013</v>
      </c>
      <c r="I62" s="12">
        <f>IFERROR(H62/H446, "NA")</f>
        <v>0.39428487391133332</v>
      </c>
      <c r="J62" s="2"/>
      <c r="K62" s="11">
        <f>IFERROR(K42+K43+K44+K46+K47+K48+K49+K50+K51+K52+K53+K54+K55+K56+K57+K58+K59+K60, "NA")</f>
        <v>97440</v>
      </c>
      <c r="L62" s="12">
        <f>IFERROR(K62/K446, "NA")</f>
        <v>0.18912601131902873</v>
      </c>
      <c r="M62" s="2"/>
      <c r="N62" s="11">
        <f t="shared" si="13"/>
        <v>9552.9899999999907</v>
      </c>
      <c r="O62" s="12">
        <f>IFERROR(N62/N446, "NA")</f>
        <v>-0.43283623341011551</v>
      </c>
      <c r="P62" s="2"/>
      <c r="Q62" s="11">
        <f>IFERROR(Q42+Q43+Q44+Q46+Q47+Q48+Q49+Q50+Q51+Q52+Q53+Q54+Q55+Q56+Q57+Q58+Q59+Q60, "NA")</f>
        <v>979130.3</v>
      </c>
      <c r="R62" s="12">
        <f>IFERROR(Q62/Q446, "NA")</f>
        <v>0.20402607312929599</v>
      </c>
      <c r="S62" s="2"/>
      <c r="T62" s="11">
        <f>IFERROR(T42+T43+T44+T46+T47+T48+T49+T50+T51+T52+T53+T54+T55+T56+T57+T58+T59+T60, "NA")</f>
        <v>1189594.8</v>
      </c>
      <c r="U62" s="12">
        <f>IFERROR(T62/T446, "NA")</f>
        <v>0.2383590967461966</v>
      </c>
      <c r="V62" s="2"/>
      <c r="W62" s="11">
        <f t="shared" si="14"/>
        <v>-210464.5</v>
      </c>
      <c r="X62" s="12">
        <f>IFERROR(W62/W446, "NA")</f>
        <v>1.0977565009491086</v>
      </c>
      <c r="Y62" s="2"/>
      <c r="Z62" s="11">
        <f>IFERROR(Z42+Z43+Z44+Z46+Z47+Z48+Z49+Z50+Z51+Z52+Z53+Z54+Z55+Z56+Z57+Z58+Z59+Z60, "NA")</f>
        <v>958326.31999999972</v>
      </c>
      <c r="AA62" s="12">
        <f>IFERROR(Z62/Z446, "NA")</f>
        <v>0.20739009670386757</v>
      </c>
      <c r="AB62" s="2"/>
      <c r="AC62" s="11">
        <f t="shared" si="15"/>
        <v>20803.980000000331</v>
      </c>
      <c r="AD62" s="12">
        <f>IFERROR(AC62/AC446, "NA")</f>
        <v>0.11677303328405329</v>
      </c>
    </row>
    <row r="63" spans="1:30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customHeight="1" x14ac:dyDescent="0.3">
      <c r="A64" s="35" t="s">
        <v>133</v>
      </c>
      <c r="B64" s="6">
        <v>0</v>
      </c>
      <c r="C64" s="7">
        <f>IFERROR(B64/B446, "NA")</f>
        <v>0</v>
      </c>
      <c r="D64" s="8"/>
      <c r="E64" s="6">
        <v>43805.740000000005</v>
      </c>
      <c r="F64" s="7">
        <f>IFERROR(E64/E446, "NA")</f>
        <v>7.8141607932866966E-2</v>
      </c>
      <c r="G64" s="8"/>
      <c r="H64" s="9">
        <f t="shared" ref="H64:H73" si="16">IFERROR(B64-E64, "NA")</f>
        <v>-43805.740000000005</v>
      </c>
      <c r="I64" s="7">
        <f>IFERROR(H64/H446, "NA")</f>
        <v>0.64942679287615779</v>
      </c>
      <c r="J64" s="8"/>
      <c r="K64" s="6">
        <v>0</v>
      </c>
      <c r="L64" s="7">
        <f>IFERROR(K64/K446, "NA")</f>
        <v>0</v>
      </c>
      <c r="M64" s="8"/>
      <c r="N64" s="9">
        <f t="shared" ref="N64:N73" si="17">IFERROR(B64-K64, "NA")</f>
        <v>0</v>
      </c>
      <c r="O64" s="7">
        <f>IFERROR(N64/N446, "NA")</f>
        <v>0</v>
      </c>
      <c r="P64" s="8"/>
      <c r="Q64" s="6">
        <v>0</v>
      </c>
      <c r="R64" s="7">
        <f>IFERROR(Q64/Q446, "NA")</f>
        <v>0</v>
      </c>
      <c r="S64" s="8"/>
      <c r="T64" s="6">
        <v>389257.86</v>
      </c>
      <c r="U64" s="7">
        <f>IFERROR(T64/T446, "NA")</f>
        <v>7.7995593046436856E-2</v>
      </c>
      <c r="V64" s="8"/>
      <c r="W64" s="9">
        <f t="shared" ref="W64:W73" si="18">IFERROR(Q64-T64, "NA")</f>
        <v>-389257.86</v>
      </c>
      <c r="X64" s="7">
        <f>IFERROR(W64/W446, "NA")</f>
        <v>2.0303202980100585</v>
      </c>
      <c r="Y64" s="8"/>
      <c r="Z64" s="6">
        <v>0</v>
      </c>
      <c r="AA64" s="7">
        <f>IFERROR(Z64/Z446, "NA")</f>
        <v>0</v>
      </c>
      <c r="AB64" s="8"/>
      <c r="AC64" s="9">
        <f t="shared" ref="AC64:AC73" si="19">IFERROR(Q64-Z64, "NA")</f>
        <v>0</v>
      </c>
      <c r="AD64" s="7">
        <f>IFERROR(AC64/AC446, "NA")</f>
        <v>0</v>
      </c>
    </row>
    <row r="65" spans="1:30" ht="16.5" customHeight="1" x14ac:dyDescent="0.3">
      <c r="A65" s="35" t="s">
        <v>134</v>
      </c>
      <c r="B65" s="6">
        <v>19331.36</v>
      </c>
      <c r="C65" s="7">
        <f>IFERROR(B65/B446, "NA")</f>
        <v>3.9200442664139093E-2</v>
      </c>
      <c r="D65" s="8"/>
      <c r="E65" s="6">
        <v>0</v>
      </c>
      <c r="F65" s="7">
        <f>IFERROR(E65/E446, "NA")</f>
        <v>0</v>
      </c>
      <c r="G65" s="8"/>
      <c r="H65" s="9">
        <f t="shared" si="16"/>
        <v>19331.36</v>
      </c>
      <c r="I65" s="7">
        <f>IFERROR(H65/H446, "NA")</f>
        <v>-0.2865903675348126</v>
      </c>
      <c r="J65" s="8"/>
      <c r="K65" s="6">
        <v>23528.720000000001</v>
      </c>
      <c r="L65" s="7">
        <f>IFERROR(K65/K446, "NA")</f>
        <v>4.5668031250433679E-2</v>
      </c>
      <c r="M65" s="8"/>
      <c r="N65" s="9">
        <f t="shared" si="17"/>
        <v>-4197.3600000000006</v>
      </c>
      <c r="O65" s="7">
        <f>IFERROR(N65/N446, "NA")</f>
        <v>0.19017810053881398</v>
      </c>
      <c r="P65" s="8"/>
      <c r="Q65" s="6">
        <v>181762.81</v>
      </c>
      <c r="R65" s="7">
        <f>IFERROR(Q65/Q446, "NA")</f>
        <v>3.7874787824711716E-2</v>
      </c>
      <c r="S65" s="8"/>
      <c r="T65" s="6">
        <v>0</v>
      </c>
      <c r="U65" s="7">
        <f>IFERROR(T65/T446, "NA")</f>
        <v>0</v>
      </c>
      <c r="V65" s="8"/>
      <c r="W65" s="9">
        <f t="shared" si="18"/>
        <v>181762.81</v>
      </c>
      <c r="X65" s="7">
        <f>IFERROR(W65/W446, "NA")</f>
        <v>-0.94805207675535608</v>
      </c>
      <c r="Y65" s="8"/>
      <c r="Z65" s="6">
        <v>82069.670000000013</v>
      </c>
      <c r="AA65" s="7">
        <f>IFERROR(Z65/Z446, "NA")</f>
        <v>1.7760585765561054E-2</v>
      </c>
      <c r="AB65" s="8"/>
      <c r="AC65" s="9">
        <f t="shared" si="19"/>
        <v>99693.139999999985</v>
      </c>
      <c r="AD65" s="7">
        <f>IFERROR(AC65/AC446, "NA")</f>
        <v>0.55957900148969564</v>
      </c>
    </row>
    <row r="66" spans="1:30" ht="16.5" customHeight="1" x14ac:dyDescent="0.3">
      <c r="A66" s="35" t="s">
        <v>135</v>
      </c>
      <c r="B66" s="6">
        <v>14657.2</v>
      </c>
      <c r="C66" s="7">
        <f>IFERROR(B66/B446, "NA")</f>
        <v>2.9722105853743321E-2</v>
      </c>
      <c r="D66" s="8"/>
      <c r="E66" s="6">
        <v>0</v>
      </c>
      <c r="F66" s="7">
        <f>IFERROR(E66/E446, "NA")</f>
        <v>0</v>
      </c>
      <c r="G66" s="8"/>
      <c r="H66" s="9">
        <f t="shared" si="16"/>
        <v>14657.2</v>
      </c>
      <c r="I66" s="7">
        <f>IFERROR(H66/H446, "NA")</f>
        <v>-0.21729523091139244</v>
      </c>
      <c r="J66" s="8"/>
      <c r="K66" s="6">
        <v>11697.960000000001</v>
      </c>
      <c r="L66" s="7">
        <f>IFERROR(K66/K446, "NA")</f>
        <v>2.2705136651986303E-2</v>
      </c>
      <c r="M66" s="8"/>
      <c r="N66" s="9">
        <f t="shared" si="17"/>
        <v>2959.24</v>
      </c>
      <c r="O66" s="7">
        <f>IFERROR(N66/N446, "NA")</f>
        <v>-0.13408014614864575</v>
      </c>
      <c r="P66" s="8"/>
      <c r="Q66" s="6">
        <v>118586.06</v>
      </c>
      <c r="R66" s="7">
        <f>IFERROR(Q66/Q446, "NA")</f>
        <v>2.4710345650293002E-2</v>
      </c>
      <c r="S66" s="8"/>
      <c r="T66" s="6">
        <v>0</v>
      </c>
      <c r="U66" s="7">
        <f>IFERROR(T66/T446, "NA")</f>
        <v>0</v>
      </c>
      <c r="V66" s="8"/>
      <c r="W66" s="9">
        <f t="shared" si="18"/>
        <v>118586.06</v>
      </c>
      <c r="X66" s="7">
        <f>IFERROR(W66/W446, "NA")</f>
        <v>-0.61853005274970863</v>
      </c>
      <c r="Y66" s="8"/>
      <c r="Z66" s="6">
        <v>148306.95000000001</v>
      </c>
      <c r="AA66" s="7">
        <f>IFERROR(Z66/Z446, "NA")</f>
        <v>3.2094905524827563E-2</v>
      </c>
      <c r="AB66" s="8"/>
      <c r="AC66" s="9">
        <f t="shared" si="19"/>
        <v>-29720.890000000014</v>
      </c>
      <c r="AD66" s="7">
        <f>IFERROR(AC66/AC446, "NA")</f>
        <v>-0.16682377493160602</v>
      </c>
    </row>
    <row r="67" spans="1:30" ht="16.5" customHeight="1" x14ac:dyDescent="0.3">
      <c r="A67" s="35" t="s">
        <v>136</v>
      </c>
      <c r="B67" s="6">
        <v>0</v>
      </c>
      <c r="C67" s="7">
        <f>IFERROR(B67/B446, "NA")</f>
        <v>0</v>
      </c>
      <c r="D67" s="8"/>
      <c r="E67" s="6">
        <v>0</v>
      </c>
      <c r="F67" s="7">
        <f>IFERROR(E67/E446, "NA")</f>
        <v>0</v>
      </c>
      <c r="G67" s="8"/>
      <c r="H67" s="9">
        <f t="shared" si="16"/>
        <v>0</v>
      </c>
      <c r="I67" s="7">
        <f>IFERROR(H67/H446, "NA")</f>
        <v>0</v>
      </c>
      <c r="J67" s="8"/>
      <c r="K67" s="6">
        <v>0</v>
      </c>
      <c r="L67" s="7">
        <f>IFERROR(K67/K446, "NA")</f>
        <v>0</v>
      </c>
      <c r="M67" s="8"/>
      <c r="N67" s="9">
        <f t="shared" si="17"/>
        <v>0</v>
      </c>
      <c r="O67" s="7">
        <f>IFERROR(N67/N446, "NA")</f>
        <v>0</v>
      </c>
      <c r="P67" s="8"/>
      <c r="Q67" s="6">
        <v>0</v>
      </c>
      <c r="R67" s="7">
        <f>IFERROR(Q67/Q446, "NA")</f>
        <v>0</v>
      </c>
      <c r="S67" s="8"/>
      <c r="T67" s="6">
        <v>0</v>
      </c>
      <c r="U67" s="7">
        <f>IFERROR(T67/T446, "NA")</f>
        <v>0</v>
      </c>
      <c r="V67" s="8"/>
      <c r="W67" s="9">
        <f t="shared" si="18"/>
        <v>0</v>
      </c>
      <c r="X67" s="7">
        <f>IFERROR(W67/W446, "NA")</f>
        <v>0</v>
      </c>
      <c r="Y67" s="8"/>
      <c r="Z67" s="6">
        <v>9882.75</v>
      </c>
      <c r="AA67" s="7">
        <f>IFERROR(Z67/Z446, "NA")</f>
        <v>2.1387124984735347E-3</v>
      </c>
      <c r="AB67" s="8"/>
      <c r="AC67" s="9">
        <f t="shared" si="19"/>
        <v>-9882.75</v>
      </c>
      <c r="AD67" s="7">
        <f>IFERROR(AC67/AC446, "NA")</f>
        <v>-5.547201519555197E-2</v>
      </c>
    </row>
    <row r="68" spans="1:30" ht="16.5" customHeight="1" x14ac:dyDescent="0.3">
      <c r="A68" s="35" t="s">
        <v>137</v>
      </c>
      <c r="B68" s="6">
        <v>7892.79</v>
      </c>
      <c r="C68" s="7">
        <f>IFERROR(B68/B446, "NA")</f>
        <v>1.6005126481276555E-2</v>
      </c>
      <c r="D68" s="8"/>
      <c r="E68" s="6">
        <v>0</v>
      </c>
      <c r="F68" s="7">
        <f>IFERROR(E68/E446, "NA")</f>
        <v>0</v>
      </c>
      <c r="G68" s="8"/>
      <c r="H68" s="9">
        <f t="shared" si="16"/>
        <v>7892.79</v>
      </c>
      <c r="I68" s="7">
        <f>IFERROR(H68/H446, "NA")</f>
        <v>-0.11701181846363078</v>
      </c>
      <c r="J68" s="8"/>
      <c r="K68" s="6">
        <v>11200.2</v>
      </c>
      <c r="L68" s="7">
        <f>IFERROR(K68/K446, "NA")</f>
        <v>2.1739010180371363E-2</v>
      </c>
      <c r="M68" s="8"/>
      <c r="N68" s="9">
        <f t="shared" si="17"/>
        <v>-3307.4100000000008</v>
      </c>
      <c r="O68" s="7">
        <f>IFERROR(N68/N446, "NA")</f>
        <v>0.14985537373565261</v>
      </c>
      <c r="P68" s="8"/>
      <c r="Q68" s="6">
        <v>69121.31</v>
      </c>
      <c r="R68" s="7">
        <f>IFERROR(Q68/Q446, "NA")</f>
        <v>1.4403138631143104E-2</v>
      </c>
      <c r="S68" s="8"/>
      <c r="T68" s="6">
        <v>0</v>
      </c>
      <c r="U68" s="7">
        <f>IFERROR(T68/T446, "NA")</f>
        <v>0</v>
      </c>
      <c r="V68" s="8"/>
      <c r="W68" s="9">
        <f t="shared" si="18"/>
        <v>69121.31</v>
      </c>
      <c r="X68" s="7">
        <f>IFERROR(W68/W446, "NA")</f>
        <v>-0.36052810524634143</v>
      </c>
      <c r="Y68" s="8"/>
      <c r="Z68" s="6">
        <v>31729.62</v>
      </c>
      <c r="AA68" s="7">
        <f>IFERROR(Z68/Z446, "NA")</f>
        <v>6.8665639488822271E-3</v>
      </c>
      <c r="AB68" s="8"/>
      <c r="AC68" s="9">
        <f t="shared" si="19"/>
        <v>37391.69</v>
      </c>
      <c r="AD68" s="7">
        <f>IFERROR(AC68/AC446, "NA")</f>
        <v>0.20988008356655474</v>
      </c>
    </row>
    <row r="69" spans="1:30" ht="16.5" customHeight="1" x14ac:dyDescent="0.3">
      <c r="A69" s="35" t="s">
        <v>138</v>
      </c>
      <c r="B69" s="6">
        <v>0</v>
      </c>
      <c r="C69" s="7">
        <f>IFERROR(B69/B446, "NA")</f>
        <v>0</v>
      </c>
      <c r="D69" s="8"/>
      <c r="E69" s="6">
        <v>0</v>
      </c>
      <c r="F69" s="7">
        <f>IFERROR(E69/E446, "NA")</f>
        <v>0</v>
      </c>
      <c r="G69" s="8"/>
      <c r="H69" s="9">
        <f t="shared" si="16"/>
        <v>0</v>
      </c>
      <c r="I69" s="7">
        <f>IFERROR(H69/H446, "NA")</f>
        <v>0</v>
      </c>
      <c r="J69" s="8"/>
      <c r="K69" s="6">
        <v>0</v>
      </c>
      <c r="L69" s="7">
        <f>IFERROR(K69/K446, "NA")</f>
        <v>0</v>
      </c>
      <c r="M69" s="8"/>
      <c r="N69" s="9">
        <f t="shared" si="17"/>
        <v>0</v>
      </c>
      <c r="O69" s="7">
        <f>IFERROR(N69/N446, "NA")</f>
        <v>0</v>
      </c>
      <c r="P69" s="8"/>
      <c r="Q69" s="6">
        <v>20847.150000000001</v>
      </c>
      <c r="R69" s="7">
        <f>IFERROR(Q69/Q446, "NA")</f>
        <v>4.3440205562399643E-3</v>
      </c>
      <c r="S69" s="8"/>
      <c r="T69" s="6">
        <v>0</v>
      </c>
      <c r="U69" s="7">
        <f>IFERROR(T69/T446, "NA")</f>
        <v>0</v>
      </c>
      <c r="V69" s="8"/>
      <c r="W69" s="9">
        <f t="shared" si="18"/>
        <v>20847.150000000001</v>
      </c>
      <c r="X69" s="7">
        <f>IFERROR(W69/W446, "NA")</f>
        <v>-0.10873612622917979</v>
      </c>
      <c r="Y69" s="8"/>
      <c r="Z69" s="6">
        <v>0</v>
      </c>
      <c r="AA69" s="7">
        <f>IFERROR(Z69/Z446, "NA")</f>
        <v>0</v>
      </c>
      <c r="AB69" s="8"/>
      <c r="AC69" s="9">
        <f t="shared" si="19"/>
        <v>20847.150000000001</v>
      </c>
      <c r="AD69" s="7">
        <f>IFERROR(AC69/AC446, "NA")</f>
        <v>0.11701534710317993</v>
      </c>
    </row>
    <row r="70" spans="1:30" ht="16.5" customHeight="1" x14ac:dyDescent="0.3">
      <c r="A70" s="35" t="s">
        <v>139</v>
      </c>
      <c r="B70" s="6">
        <v>-11.5</v>
      </c>
      <c r="C70" s="7">
        <f>IFERROR(B70/B446, "NA")</f>
        <v>-2.3319884924681941E-5</v>
      </c>
      <c r="D70" s="8"/>
      <c r="E70" s="6">
        <v>0</v>
      </c>
      <c r="F70" s="7">
        <f>IFERROR(E70/E446, "NA")</f>
        <v>0</v>
      </c>
      <c r="G70" s="8"/>
      <c r="H70" s="9">
        <f t="shared" si="16"/>
        <v>-11.5</v>
      </c>
      <c r="I70" s="7">
        <f>IFERROR(H70/H446, "NA")</f>
        <v>1.7048925821309751E-4</v>
      </c>
      <c r="J70" s="8"/>
      <c r="K70" s="6">
        <v>0</v>
      </c>
      <c r="L70" s="7">
        <f>IFERROR(K70/K446, "NA")</f>
        <v>0</v>
      </c>
      <c r="M70" s="8"/>
      <c r="N70" s="9">
        <f t="shared" si="17"/>
        <v>-11.5</v>
      </c>
      <c r="O70" s="7">
        <f>IFERROR(N70/N446, "NA")</f>
        <v>5.2105327067403326E-4</v>
      </c>
      <c r="P70" s="8"/>
      <c r="Q70" s="6">
        <v>32185.5</v>
      </c>
      <c r="R70" s="7">
        <f>IFERROR(Q70/Q446, "NA")</f>
        <v>6.7066468852030785E-3</v>
      </c>
      <c r="S70" s="8"/>
      <c r="T70" s="6">
        <v>0</v>
      </c>
      <c r="U70" s="7">
        <f>IFERROR(T70/T446, "NA")</f>
        <v>0</v>
      </c>
      <c r="V70" s="8"/>
      <c r="W70" s="9">
        <f t="shared" si="18"/>
        <v>32185.5</v>
      </c>
      <c r="X70" s="7">
        <f>IFERROR(W70/W446, "NA")</f>
        <v>-0.16787554129697663</v>
      </c>
      <c r="Y70" s="8"/>
      <c r="Z70" s="6">
        <v>0</v>
      </c>
      <c r="AA70" s="7">
        <f>IFERROR(Z70/Z446, "NA")</f>
        <v>0</v>
      </c>
      <c r="AB70" s="8"/>
      <c r="AC70" s="9">
        <f t="shared" si="19"/>
        <v>32185.5</v>
      </c>
      <c r="AD70" s="7">
        <f>IFERROR(AC70/AC446, "NA")</f>
        <v>0.18065766563724045</v>
      </c>
    </row>
    <row r="71" spans="1:30" ht="16.5" customHeight="1" x14ac:dyDescent="0.3">
      <c r="A71" s="35" t="s">
        <v>140</v>
      </c>
      <c r="B71" s="6">
        <v>1485.05</v>
      </c>
      <c r="C71" s="7">
        <f>IFERROR(B71/B446, "NA")</f>
        <v>3.0114082702086017E-3</v>
      </c>
      <c r="D71" s="8"/>
      <c r="E71" s="6">
        <v>0</v>
      </c>
      <c r="F71" s="7">
        <f>IFERROR(E71/E446, "NA")</f>
        <v>0</v>
      </c>
      <c r="G71" s="8"/>
      <c r="H71" s="9">
        <f t="shared" si="16"/>
        <v>1485.05</v>
      </c>
      <c r="I71" s="7">
        <f>IFERROR(H71/H446, "NA")</f>
        <v>-2.2016093296466126E-2</v>
      </c>
      <c r="J71" s="8"/>
      <c r="K71" s="6">
        <v>0</v>
      </c>
      <c r="L71" s="7">
        <f>IFERROR(K71/K446, "NA")</f>
        <v>0</v>
      </c>
      <c r="M71" s="8"/>
      <c r="N71" s="9">
        <f t="shared" si="17"/>
        <v>1485.05</v>
      </c>
      <c r="O71" s="7">
        <f>IFERROR(N71/N446, "NA")</f>
        <v>-6.7286100836041141E-2</v>
      </c>
      <c r="P71" s="8"/>
      <c r="Q71" s="6">
        <v>13386.62</v>
      </c>
      <c r="R71" s="7">
        <f>IFERROR(Q71/Q446, "NA")</f>
        <v>2.7894341652730963E-3</v>
      </c>
      <c r="S71" s="8"/>
      <c r="T71" s="6">
        <v>0</v>
      </c>
      <c r="U71" s="7">
        <f>IFERROR(T71/T446, "NA")</f>
        <v>0</v>
      </c>
      <c r="V71" s="8"/>
      <c r="W71" s="9">
        <f t="shared" si="18"/>
        <v>13386.62</v>
      </c>
      <c r="X71" s="7">
        <f>IFERROR(W71/W446, "NA")</f>
        <v>-6.982293513032059E-2</v>
      </c>
      <c r="Y71" s="8"/>
      <c r="Z71" s="6">
        <v>0</v>
      </c>
      <c r="AA71" s="7">
        <f>IFERROR(Z71/Z446, "NA")</f>
        <v>0</v>
      </c>
      <c r="AB71" s="8"/>
      <c r="AC71" s="9">
        <f t="shared" si="19"/>
        <v>13386.62</v>
      </c>
      <c r="AD71" s="7">
        <f>IFERROR(AC71/AC446, "NA")</f>
        <v>7.5139286945139758E-2</v>
      </c>
    </row>
    <row r="72" spans="1:30" ht="16.5" customHeight="1" x14ac:dyDescent="0.3">
      <c r="A72" s="35" t="s">
        <v>141</v>
      </c>
      <c r="B72" s="6">
        <v>2709.05</v>
      </c>
      <c r="C72" s="7">
        <f>IFERROR(B72/B446, "NA")</f>
        <v>5.4934551526269236E-3</v>
      </c>
      <c r="D72" s="8"/>
      <c r="E72" s="6">
        <v>0</v>
      </c>
      <c r="F72" s="7">
        <f>IFERROR(E72/E446, "NA")</f>
        <v>0</v>
      </c>
      <c r="G72" s="8"/>
      <c r="H72" s="9">
        <f t="shared" si="16"/>
        <v>2709.05</v>
      </c>
      <c r="I72" s="7">
        <f>IFERROR(H72/H446, "NA")</f>
        <v>-4.016208043149494E-2</v>
      </c>
      <c r="J72" s="8"/>
      <c r="K72" s="6">
        <v>0</v>
      </c>
      <c r="L72" s="7">
        <f>IFERROR(K72/K446, "NA")</f>
        <v>0</v>
      </c>
      <c r="M72" s="8"/>
      <c r="N72" s="9">
        <f t="shared" si="17"/>
        <v>2709.05</v>
      </c>
      <c r="O72" s="7">
        <f>IFERROR(N72/N446, "NA")</f>
        <v>-0.12274429242778175</v>
      </c>
      <c r="P72" s="8"/>
      <c r="Q72" s="6">
        <v>20674.5</v>
      </c>
      <c r="R72" s="7">
        <f>IFERROR(Q72/Q446, "NA")</f>
        <v>4.3080446483084326E-3</v>
      </c>
      <c r="S72" s="8"/>
      <c r="T72" s="6">
        <v>0</v>
      </c>
      <c r="U72" s="7">
        <f>IFERROR(T72/T446, "NA")</f>
        <v>0</v>
      </c>
      <c r="V72" s="8"/>
      <c r="W72" s="9">
        <f t="shared" si="18"/>
        <v>20674.5</v>
      </c>
      <c r="X72" s="7">
        <f>IFERROR(W72/W446, "NA")</f>
        <v>-0.10783560542928781</v>
      </c>
      <c r="Y72" s="8"/>
      <c r="Z72" s="6">
        <v>0</v>
      </c>
      <c r="AA72" s="7">
        <f>IFERROR(Z72/Z446, "NA")</f>
        <v>0</v>
      </c>
      <c r="AB72" s="8"/>
      <c r="AC72" s="9">
        <f t="shared" si="19"/>
        <v>20674.5</v>
      </c>
      <c r="AD72" s="7">
        <f>IFERROR(AC72/AC446, "NA")</f>
        <v>0.1160462602170893</v>
      </c>
    </row>
    <row r="73" spans="1:30" ht="16.5" customHeight="1" x14ac:dyDescent="0.3">
      <c r="A73" s="36" t="s">
        <v>142</v>
      </c>
      <c r="B73" s="11">
        <f>IFERROR(B64+B65+B66+B67+B68+B69+B70+B71+B72, "NA")</f>
        <v>46063.950000000004</v>
      </c>
      <c r="C73" s="12">
        <f>IFERROR(B73/B446, "NA")</f>
        <v>9.3409218537069821E-2</v>
      </c>
      <c r="D73" s="2"/>
      <c r="E73" s="11">
        <f>IFERROR(E64+E65+E66+E67+E68+E69+E70+E71+E72, "NA")</f>
        <v>43805.740000000005</v>
      </c>
      <c r="F73" s="12">
        <f>IFERROR(E73/E446, "NA")</f>
        <v>7.8141607932866966E-2</v>
      </c>
      <c r="G73" s="2"/>
      <c r="H73" s="11">
        <f t="shared" si="16"/>
        <v>2258.2099999999991</v>
      </c>
      <c r="I73" s="12">
        <f>IFERROR(H73/H446, "NA")</f>
        <v>-3.347830850342598E-2</v>
      </c>
      <c r="J73" s="2"/>
      <c r="K73" s="11">
        <f>IFERROR(K64+K65+K66+K67+K68+K69+K70+K71+K72, "NA")</f>
        <v>46426.880000000005</v>
      </c>
      <c r="L73" s="12">
        <f>IFERROR(K73/K446, "NA")</f>
        <v>9.0112178082791344E-2</v>
      </c>
      <c r="M73" s="2"/>
      <c r="N73" s="11">
        <f t="shared" si="17"/>
        <v>-362.93000000000029</v>
      </c>
      <c r="O73" s="12">
        <f>IFERROR(N73/N446, "NA")</f>
        <v>1.6443988132671918E-2</v>
      </c>
      <c r="P73" s="2"/>
      <c r="Q73" s="11">
        <f>IFERROR(Q64+Q65+Q66+Q67+Q68+Q69+Q70+Q71+Q72, "NA")</f>
        <v>456563.95</v>
      </c>
      <c r="R73" s="12">
        <f>IFERROR(Q73/Q446, "NA")</f>
        <v>9.5136418361172398E-2</v>
      </c>
      <c r="S73" s="2"/>
      <c r="T73" s="11">
        <f>IFERROR(T64+T65+T66+T67+T68+T69+T70+T71+T72, "NA")</f>
        <v>389257.86</v>
      </c>
      <c r="U73" s="12">
        <f>IFERROR(T73/T446, "NA")</f>
        <v>7.7995593046436856E-2</v>
      </c>
      <c r="V73" s="2"/>
      <c r="W73" s="11">
        <f t="shared" si="18"/>
        <v>67306.090000000026</v>
      </c>
      <c r="X73" s="12">
        <f>IFERROR(W73/W446, "NA")</f>
        <v>-0.35106014482711251</v>
      </c>
      <c r="Y73" s="2"/>
      <c r="Z73" s="11">
        <f>IFERROR(Z64+Z65+Z66+Z67+Z68+Z69+Z70+Z71+Z72, "NA")</f>
        <v>271988.99000000005</v>
      </c>
      <c r="AA73" s="12">
        <f>IFERROR(Z73/Z446, "NA")</f>
        <v>5.8860767737744381E-2</v>
      </c>
      <c r="AB73" s="2"/>
      <c r="AC73" s="11">
        <f t="shared" si="19"/>
        <v>184574.95999999996</v>
      </c>
      <c r="AD73" s="12">
        <f>IFERROR(AC73/AC446, "NA")</f>
        <v>1.0360218548317417</v>
      </c>
    </row>
    <row r="74" spans="1:30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customHeight="1" x14ac:dyDescent="0.3">
      <c r="A75" s="35" t="s">
        <v>143</v>
      </c>
      <c r="B75" s="6">
        <v>0</v>
      </c>
      <c r="C75" s="7">
        <f>IFERROR(B75/B446, "NA")</f>
        <v>0</v>
      </c>
      <c r="D75" s="8"/>
      <c r="E75" s="6">
        <v>9963.9699999999993</v>
      </c>
      <c r="F75" s="7">
        <f>IFERROR(E75/E446, "NA")</f>
        <v>1.7773940976567187E-2</v>
      </c>
      <c r="G75" s="8"/>
      <c r="H75" s="9">
        <f t="shared" ref="H75:H92" si="20">IFERROR(B75-E75, "NA")</f>
        <v>-9963.9699999999993</v>
      </c>
      <c r="I75" s="7">
        <f>IFERROR(H75/H446, "NA")</f>
        <v>0.14771737862239626</v>
      </c>
      <c r="J75" s="8"/>
      <c r="K75" s="6">
        <v>0</v>
      </c>
      <c r="L75" s="7">
        <f>IFERROR(K75/K446, "NA")</f>
        <v>0</v>
      </c>
      <c r="M75" s="8"/>
      <c r="N75" s="9">
        <f t="shared" ref="N75:N92" si="21">IFERROR(B75-K75, "NA")</f>
        <v>0</v>
      </c>
      <c r="O75" s="7">
        <f>IFERROR(N75/N446, "NA")</f>
        <v>0</v>
      </c>
      <c r="P75" s="8"/>
      <c r="Q75" s="6">
        <v>0</v>
      </c>
      <c r="R75" s="7">
        <f>IFERROR(Q75/Q446, "NA")</f>
        <v>0</v>
      </c>
      <c r="S75" s="8"/>
      <c r="T75" s="6">
        <v>88933.759999999995</v>
      </c>
      <c r="U75" s="7">
        <f>IFERROR(T75/T446, "NA")</f>
        <v>1.7819656494667786E-2</v>
      </c>
      <c r="V75" s="8"/>
      <c r="W75" s="9">
        <f t="shared" ref="W75:W92" si="22">IFERROR(Q75-T75, "NA")</f>
        <v>-88933.759999999995</v>
      </c>
      <c r="X75" s="7">
        <f>IFERROR(W75/W446, "NA")</f>
        <v>0.46386736572603832</v>
      </c>
      <c r="Y75" s="8"/>
      <c r="Z75" s="6">
        <v>0</v>
      </c>
      <c r="AA75" s="7">
        <f>IFERROR(Z75/Z446, "NA")</f>
        <v>0</v>
      </c>
      <c r="AB75" s="8"/>
      <c r="AC75" s="9">
        <f t="shared" ref="AC75:AC92" si="23">IFERROR(Q75-Z75, "NA")</f>
        <v>0</v>
      </c>
      <c r="AD75" s="7">
        <f>IFERROR(AC75/AC446, "NA")</f>
        <v>0</v>
      </c>
    </row>
    <row r="76" spans="1:30" ht="16.5" hidden="1" customHeight="1" x14ac:dyDescent="0.3">
      <c r="A76" s="35" t="s">
        <v>144</v>
      </c>
      <c r="B76" s="6">
        <v>0</v>
      </c>
      <c r="C76" s="7">
        <f>IFERROR(B76/B446, "NA")</f>
        <v>0</v>
      </c>
      <c r="D76" s="8"/>
      <c r="E76" s="6">
        <v>0</v>
      </c>
      <c r="F76" s="7">
        <f>IFERROR(E76/E446, "NA")</f>
        <v>0</v>
      </c>
      <c r="G76" s="8"/>
      <c r="H76" s="9">
        <f t="shared" si="20"/>
        <v>0</v>
      </c>
      <c r="I76" s="7">
        <f>IFERROR(H76/H446, "NA")</f>
        <v>0</v>
      </c>
      <c r="J76" s="8"/>
      <c r="K76" s="6">
        <v>0</v>
      </c>
      <c r="L76" s="7">
        <f>IFERROR(K76/K446, "NA")</f>
        <v>0</v>
      </c>
      <c r="M76" s="8"/>
      <c r="N76" s="9">
        <f t="shared" si="21"/>
        <v>0</v>
      </c>
      <c r="O76" s="7">
        <f>IFERROR(N76/N446, "NA")</f>
        <v>0</v>
      </c>
      <c r="P76" s="8"/>
      <c r="Q76" s="6">
        <v>0</v>
      </c>
      <c r="R76" s="7">
        <f>IFERROR(Q76/Q446, "NA")</f>
        <v>0</v>
      </c>
      <c r="S76" s="8"/>
      <c r="T76" s="6">
        <v>0</v>
      </c>
      <c r="U76" s="7">
        <f>IFERROR(T76/T446, "NA")</f>
        <v>0</v>
      </c>
      <c r="V76" s="8"/>
      <c r="W76" s="9">
        <f t="shared" si="22"/>
        <v>0</v>
      </c>
      <c r="X76" s="7">
        <f>IFERROR(W76/W446, "NA")</f>
        <v>0</v>
      </c>
      <c r="Y76" s="8"/>
      <c r="Z76" s="6">
        <v>0</v>
      </c>
      <c r="AA76" s="7">
        <f>IFERROR(Z76/Z446, "NA")</f>
        <v>0</v>
      </c>
      <c r="AB76" s="8"/>
      <c r="AC76" s="9">
        <f t="shared" si="23"/>
        <v>0</v>
      </c>
      <c r="AD76" s="7">
        <f>IFERROR(AC76/AC446, "NA")</f>
        <v>0</v>
      </c>
    </row>
    <row r="77" spans="1:30" ht="16.5" customHeight="1" x14ac:dyDescent="0.3">
      <c r="A77" s="35" t="s">
        <v>145</v>
      </c>
      <c r="B77" s="6">
        <v>1771.38</v>
      </c>
      <c r="C77" s="7">
        <f>IFERROR(B77/B446, "NA")</f>
        <v>3.5920328485115741E-3</v>
      </c>
      <c r="D77" s="8"/>
      <c r="E77" s="6">
        <v>0</v>
      </c>
      <c r="F77" s="7">
        <f>IFERROR(E77/E446, "NA")</f>
        <v>0</v>
      </c>
      <c r="G77" s="8"/>
      <c r="H77" s="9">
        <f t="shared" si="20"/>
        <v>1771.38</v>
      </c>
      <c r="I77" s="7">
        <f>IFERROR(H77/H446, "NA")</f>
        <v>-2.6260979322914494E-2</v>
      </c>
      <c r="J77" s="8"/>
      <c r="K77" s="6">
        <v>2419.84</v>
      </c>
      <c r="L77" s="7">
        <f>IFERROR(K77/K446, "NA")</f>
        <v>4.6967845569605756E-3</v>
      </c>
      <c r="M77" s="8"/>
      <c r="N77" s="9">
        <f t="shared" si="21"/>
        <v>-648.46</v>
      </c>
      <c r="O77" s="7">
        <f>IFERROR(N77/N446, "NA")</f>
        <v>2.9381061208807274E-2</v>
      </c>
      <c r="P77" s="8"/>
      <c r="Q77" s="6">
        <v>16004.74</v>
      </c>
      <c r="R77" s="7">
        <f>IFERROR(Q77/Q446, "NA")</f>
        <v>3.3349843771103482E-3</v>
      </c>
      <c r="S77" s="8"/>
      <c r="T77" s="6">
        <v>0</v>
      </c>
      <c r="U77" s="7">
        <f>IFERROR(T77/T446, "NA")</f>
        <v>0</v>
      </c>
      <c r="V77" s="8"/>
      <c r="W77" s="9">
        <f t="shared" si="22"/>
        <v>16004.74</v>
      </c>
      <c r="X77" s="7">
        <f>IFERROR(W77/W446, "NA")</f>
        <v>-8.3478721499351372E-2</v>
      </c>
      <c r="Y77" s="8"/>
      <c r="Z77" s="6">
        <v>20491.050000000003</v>
      </c>
      <c r="AA77" s="7">
        <f>IFERROR(Z77/Z446, "NA")</f>
        <v>4.4344402865443451E-3</v>
      </c>
      <c r="AB77" s="8"/>
      <c r="AC77" s="9">
        <f t="shared" si="23"/>
        <v>-4486.3100000000031</v>
      </c>
      <c r="AD77" s="7">
        <f>IFERROR(AC77/AC446, "NA")</f>
        <v>-2.518172133181118E-2</v>
      </c>
    </row>
    <row r="78" spans="1:30" ht="16.5" customHeight="1" x14ac:dyDescent="0.3">
      <c r="A78" s="35" t="s">
        <v>146</v>
      </c>
      <c r="B78" s="6">
        <v>25</v>
      </c>
      <c r="C78" s="7">
        <f>IFERROR(B78/B446, "NA")</f>
        <v>5.0695402010178139E-5</v>
      </c>
      <c r="D78" s="8"/>
      <c r="E78" s="6">
        <v>0</v>
      </c>
      <c r="F78" s="7">
        <f>IFERROR(E78/E446, "NA")</f>
        <v>0</v>
      </c>
      <c r="G78" s="8"/>
      <c r="H78" s="9">
        <f t="shared" si="20"/>
        <v>25</v>
      </c>
      <c r="I78" s="7">
        <f>IFERROR(H78/H446, "NA")</f>
        <v>-3.7062882220238589E-4</v>
      </c>
      <c r="J78" s="8"/>
      <c r="K78" s="6">
        <v>25</v>
      </c>
      <c r="L78" s="7">
        <f>IFERROR(K78/K446, "NA")</f>
        <v>4.8523709800653918E-5</v>
      </c>
      <c r="M78" s="8"/>
      <c r="N78" s="9">
        <f t="shared" si="21"/>
        <v>0</v>
      </c>
      <c r="O78" s="7">
        <f>IFERROR(N78/N446, "NA")</f>
        <v>0</v>
      </c>
      <c r="P78" s="8"/>
      <c r="Q78" s="6">
        <v>225</v>
      </c>
      <c r="R78" s="7">
        <f>IFERROR(Q78/Q446, "NA")</f>
        <v>4.688432832084922E-5</v>
      </c>
      <c r="S78" s="8"/>
      <c r="T78" s="6">
        <v>0</v>
      </c>
      <c r="U78" s="7">
        <f>IFERROR(T78/T446, "NA")</f>
        <v>0</v>
      </c>
      <c r="V78" s="8"/>
      <c r="W78" s="9">
        <f t="shared" si="22"/>
        <v>225</v>
      </c>
      <c r="X78" s="7">
        <f>IFERROR(W78/W446, "NA")</f>
        <v>-1.1735718504239405E-3</v>
      </c>
      <c r="Y78" s="8"/>
      <c r="Z78" s="6">
        <v>400</v>
      </c>
      <c r="AA78" s="7">
        <f>IFERROR(Z78/Z446, "NA")</f>
        <v>8.6563456466005285E-5</v>
      </c>
      <c r="AB78" s="8"/>
      <c r="AC78" s="9">
        <f t="shared" si="23"/>
        <v>-175</v>
      </c>
      <c r="AD78" s="7">
        <f>IFERROR(AC78/AC446, "NA")</f>
        <v>-9.8227746924910522E-4</v>
      </c>
    </row>
    <row r="79" spans="1:30" ht="16.5" customHeight="1" x14ac:dyDescent="0.3">
      <c r="A79" s="35" t="s">
        <v>147</v>
      </c>
      <c r="B79" s="6">
        <v>0</v>
      </c>
      <c r="C79" s="7">
        <f>IFERROR(B79/B446, "NA")</f>
        <v>0</v>
      </c>
      <c r="D79" s="8"/>
      <c r="E79" s="6">
        <v>0</v>
      </c>
      <c r="F79" s="7">
        <f>IFERROR(E79/E446, "NA")</f>
        <v>0</v>
      </c>
      <c r="G79" s="8"/>
      <c r="H79" s="9">
        <f t="shared" si="20"/>
        <v>0</v>
      </c>
      <c r="I79" s="7">
        <f>IFERROR(H79/H446, "NA")</f>
        <v>0</v>
      </c>
      <c r="J79" s="8"/>
      <c r="K79" s="6">
        <v>0</v>
      </c>
      <c r="L79" s="7">
        <f>IFERROR(K79/K446, "NA")</f>
        <v>0</v>
      </c>
      <c r="M79" s="8"/>
      <c r="N79" s="9">
        <f t="shared" si="21"/>
        <v>0</v>
      </c>
      <c r="O79" s="7">
        <f>IFERROR(N79/N446, "NA")</f>
        <v>0</v>
      </c>
      <c r="P79" s="8"/>
      <c r="Q79" s="6">
        <v>0</v>
      </c>
      <c r="R79" s="7">
        <f>IFERROR(Q79/Q446, "NA")</f>
        <v>0</v>
      </c>
      <c r="S79" s="8"/>
      <c r="T79" s="6">
        <v>0</v>
      </c>
      <c r="U79" s="7">
        <f>IFERROR(T79/T446, "NA")</f>
        <v>0</v>
      </c>
      <c r="V79" s="8"/>
      <c r="W79" s="9">
        <f t="shared" si="22"/>
        <v>0</v>
      </c>
      <c r="X79" s="7">
        <f>IFERROR(W79/W446, "NA")</f>
        <v>0</v>
      </c>
      <c r="Y79" s="8"/>
      <c r="Z79" s="6">
        <v>14.080000000000002</v>
      </c>
      <c r="AA79" s="7">
        <f>IFERROR(Z79/Z446, "NA")</f>
        <v>3.0470336676033865E-6</v>
      </c>
      <c r="AB79" s="8"/>
      <c r="AC79" s="9">
        <f t="shared" si="23"/>
        <v>-14.080000000000002</v>
      </c>
      <c r="AD79" s="7">
        <f>IFERROR(AC79/AC446, "NA")</f>
        <v>-7.903123866872802E-5</v>
      </c>
    </row>
    <row r="80" spans="1:30" ht="16.5" customHeight="1" x14ac:dyDescent="0.3">
      <c r="A80" s="35" t="s">
        <v>148</v>
      </c>
      <c r="B80" s="6">
        <v>6743.44</v>
      </c>
      <c r="C80" s="7">
        <f>IFERROR(B80/B446, "NA")</f>
        <v>1.3674456069260625E-2</v>
      </c>
      <c r="D80" s="8"/>
      <c r="E80" s="6">
        <v>0</v>
      </c>
      <c r="F80" s="7">
        <f>IFERROR(E80/E446, "NA")</f>
        <v>0</v>
      </c>
      <c r="G80" s="8"/>
      <c r="H80" s="9">
        <f t="shared" si="20"/>
        <v>6743.44</v>
      </c>
      <c r="I80" s="7">
        <f>IFERROR(H80/H446, "NA")</f>
        <v>-9.9972528991698284E-2</v>
      </c>
      <c r="J80" s="8"/>
      <c r="K80" s="6">
        <v>6188.1</v>
      </c>
      <c r="L80" s="7">
        <f>IFERROR(K80/K446, "NA")</f>
        <v>1.2010782744697062E-2</v>
      </c>
      <c r="M80" s="8"/>
      <c r="N80" s="9">
        <f t="shared" si="21"/>
        <v>555.33999999999924</v>
      </c>
      <c r="O80" s="7">
        <f>IFERROR(N80/N446, "NA")</f>
        <v>-2.5161888985749326E-2</v>
      </c>
      <c r="P80" s="8"/>
      <c r="Q80" s="6">
        <v>63649.16</v>
      </c>
      <c r="R80" s="7">
        <f>IFERROR(Q80/Q446, "NA")</f>
        <v>1.3262880510161171E-2</v>
      </c>
      <c r="S80" s="8"/>
      <c r="T80" s="6">
        <v>0</v>
      </c>
      <c r="U80" s="7">
        <f>IFERROR(T80/T446, "NA")</f>
        <v>0</v>
      </c>
      <c r="V80" s="8"/>
      <c r="W80" s="9">
        <f t="shared" si="22"/>
        <v>63649.16</v>
      </c>
      <c r="X80" s="7">
        <f>IFERROR(W80/W446, "NA")</f>
        <v>-0.33198605546279764</v>
      </c>
      <c r="Y80" s="8"/>
      <c r="Z80" s="6">
        <v>56028.59</v>
      </c>
      <c r="AA80" s="7">
        <f>IFERROR(Z80/Z446, "NA")</f>
        <v>1.2125071028291648E-2</v>
      </c>
      <c r="AB80" s="8"/>
      <c r="AC80" s="9">
        <f t="shared" si="23"/>
        <v>7620.570000000007</v>
      </c>
      <c r="AD80" s="7">
        <f>IFERROR(AC80/AC446, "NA")</f>
        <v>4.2774366936203775E-2</v>
      </c>
    </row>
    <row r="81" spans="1:30" ht="16.5" hidden="1" customHeight="1" x14ac:dyDescent="0.3">
      <c r="A81" s="35" t="s">
        <v>149</v>
      </c>
      <c r="B81" s="6">
        <v>0</v>
      </c>
      <c r="C81" s="7">
        <f>IFERROR(B81/B446, "NA")</f>
        <v>0</v>
      </c>
      <c r="D81" s="8"/>
      <c r="E81" s="6">
        <v>0</v>
      </c>
      <c r="F81" s="7">
        <f>IFERROR(E81/E446, "NA")</f>
        <v>0</v>
      </c>
      <c r="G81" s="8"/>
      <c r="H81" s="9">
        <f t="shared" si="20"/>
        <v>0</v>
      </c>
      <c r="I81" s="7">
        <f>IFERROR(H81/H446, "NA")</f>
        <v>0</v>
      </c>
      <c r="J81" s="8"/>
      <c r="K81" s="6">
        <v>0</v>
      </c>
      <c r="L81" s="7">
        <f>IFERROR(K81/K446, "NA")</f>
        <v>0</v>
      </c>
      <c r="M81" s="8"/>
      <c r="N81" s="9">
        <f t="shared" si="21"/>
        <v>0</v>
      </c>
      <c r="O81" s="7">
        <f>IFERROR(N81/N446, "NA")</f>
        <v>0</v>
      </c>
      <c r="P81" s="8"/>
      <c r="Q81" s="6">
        <v>0</v>
      </c>
      <c r="R81" s="7">
        <f>IFERROR(Q81/Q446, "NA")</f>
        <v>0</v>
      </c>
      <c r="S81" s="8"/>
      <c r="T81" s="6">
        <v>0</v>
      </c>
      <c r="U81" s="7">
        <f>IFERROR(T81/T446, "NA")</f>
        <v>0</v>
      </c>
      <c r="V81" s="8"/>
      <c r="W81" s="9">
        <f t="shared" si="22"/>
        <v>0</v>
      </c>
      <c r="X81" s="7">
        <f>IFERROR(W81/W446, "NA")</f>
        <v>0</v>
      </c>
      <c r="Y81" s="8"/>
      <c r="Z81" s="6">
        <v>0</v>
      </c>
      <c r="AA81" s="7">
        <f>IFERROR(Z81/Z446, "NA")</f>
        <v>0</v>
      </c>
      <c r="AB81" s="8"/>
      <c r="AC81" s="9">
        <f t="shared" si="23"/>
        <v>0</v>
      </c>
      <c r="AD81" s="7">
        <f>IFERROR(AC81/AC446, "NA")</f>
        <v>0</v>
      </c>
    </row>
    <row r="82" spans="1:30" ht="16.5" customHeight="1" x14ac:dyDescent="0.3">
      <c r="A82" s="35" t="s">
        <v>150</v>
      </c>
      <c r="B82" s="6">
        <v>0</v>
      </c>
      <c r="C82" s="7">
        <f>IFERROR(B82/B446, "NA")</f>
        <v>0</v>
      </c>
      <c r="D82" s="8"/>
      <c r="E82" s="6">
        <v>0</v>
      </c>
      <c r="F82" s="7">
        <f>IFERROR(E82/E446, "NA")</f>
        <v>0</v>
      </c>
      <c r="G82" s="8"/>
      <c r="H82" s="9">
        <f t="shared" si="20"/>
        <v>0</v>
      </c>
      <c r="I82" s="7">
        <f>IFERROR(H82/H446, "NA")</f>
        <v>0</v>
      </c>
      <c r="J82" s="8"/>
      <c r="K82" s="6">
        <v>0</v>
      </c>
      <c r="L82" s="7">
        <f>IFERROR(K82/K446, "NA")</f>
        <v>0</v>
      </c>
      <c r="M82" s="8"/>
      <c r="N82" s="9">
        <f t="shared" si="21"/>
        <v>0</v>
      </c>
      <c r="O82" s="7">
        <f>IFERROR(N82/N446, "NA")</f>
        <v>0</v>
      </c>
      <c r="P82" s="8"/>
      <c r="Q82" s="6">
        <v>0</v>
      </c>
      <c r="R82" s="7">
        <f>IFERROR(Q82/Q446, "NA")</f>
        <v>0</v>
      </c>
      <c r="S82" s="8"/>
      <c r="T82" s="6">
        <v>0</v>
      </c>
      <c r="U82" s="7">
        <f>IFERROR(T82/T446, "NA")</f>
        <v>0</v>
      </c>
      <c r="V82" s="8"/>
      <c r="W82" s="9">
        <f t="shared" si="22"/>
        <v>0</v>
      </c>
      <c r="X82" s="7">
        <f>IFERROR(W82/W446, "NA")</f>
        <v>0</v>
      </c>
      <c r="Y82" s="8"/>
      <c r="Z82" s="6">
        <v>50</v>
      </c>
      <c r="AA82" s="7">
        <f>IFERROR(Z82/Z446, "NA")</f>
        <v>1.0820432058250661E-5</v>
      </c>
      <c r="AB82" s="8"/>
      <c r="AC82" s="9">
        <f t="shared" si="23"/>
        <v>-50</v>
      </c>
      <c r="AD82" s="7">
        <f>IFERROR(AC82/AC446, "NA")</f>
        <v>-2.8065070549974436E-4</v>
      </c>
    </row>
    <row r="83" spans="1:30" ht="16.5" customHeight="1" x14ac:dyDescent="0.3">
      <c r="A83" s="35" t="s">
        <v>151</v>
      </c>
      <c r="B83" s="6">
        <v>77.930000000000007</v>
      </c>
      <c r="C83" s="7">
        <f>IFERROR(B83/B446, "NA")</f>
        <v>1.5802770714612731E-4</v>
      </c>
      <c r="D83" s="8"/>
      <c r="E83" s="6">
        <v>0</v>
      </c>
      <c r="F83" s="7">
        <f>IFERROR(E83/E446, "NA")</f>
        <v>0</v>
      </c>
      <c r="G83" s="8"/>
      <c r="H83" s="9">
        <f t="shared" si="20"/>
        <v>77.930000000000007</v>
      </c>
      <c r="I83" s="7">
        <f>IFERROR(H83/H446, "NA")</f>
        <v>-1.1553241645692774E-3</v>
      </c>
      <c r="J83" s="8"/>
      <c r="K83" s="6">
        <v>0</v>
      </c>
      <c r="L83" s="7">
        <f>IFERROR(K83/K446, "NA")</f>
        <v>0</v>
      </c>
      <c r="M83" s="8"/>
      <c r="N83" s="9">
        <f t="shared" si="21"/>
        <v>77.930000000000007</v>
      </c>
      <c r="O83" s="7">
        <f>IFERROR(N83/N446, "NA")</f>
        <v>-3.5309288159676017E-3</v>
      </c>
      <c r="P83" s="8"/>
      <c r="Q83" s="6">
        <v>931.98</v>
      </c>
      <c r="R83" s="7">
        <f>IFERROR(Q83/Q446, "NA")</f>
        <v>1.942011391487336E-4</v>
      </c>
      <c r="S83" s="8"/>
      <c r="T83" s="6">
        <v>0</v>
      </c>
      <c r="U83" s="7">
        <f>IFERROR(T83/T446, "NA")</f>
        <v>0</v>
      </c>
      <c r="V83" s="8"/>
      <c r="W83" s="9">
        <f t="shared" si="22"/>
        <v>931.98</v>
      </c>
      <c r="X83" s="7">
        <f>IFERROR(W83/W446, "NA")</f>
        <v>-4.8610910807026847E-3</v>
      </c>
      <c r="Y83" s="8"/>
      <c r="Z83" s="6">
        <v>0</v>
      </c>
      <c r="AA83" s="7">
        <f>IFERROR(Z83/Z446, "NA")</f>
        <v>0</v>
      </c>
      <c r="AB83" s="8"/>
      <c r="AC83" s="9">
        <f t="shared" si="23"/>
        <v>931.98</v>
      </c>
      <c r="AD83" s="7">
        <f>IFERROR(AC83/AC446, "NA")</f>
        <v>5.2312168902330352E-3</v>
      </c>
    </row>
    <row r="84" spans="1:30" ht="16.5" hidden="1" customHeight="1" x14ac:dyDescent="0.3">
      <c r="A84" s="35" t="s">
        <v>152</v>
      </c>
      <c r="B84" s="6">
        <v>0</v>
      </c>
      <c r="C84" s="7">
        <f>IFERROR(B84/B446, "NA")</f>
        <v>0</v>
      </c>
      <c r="D84" s="8"/>
      <c r="E84" s="6">
        <v>0</v>
      </c>
      <c r="F84" s="7">
        <f>IFERROR(E84/E446, "NA")</f>
        <v>0</v>
      </c>
      <c r="G84" s="8"/>
      <c r="H84" s="9">
        <f t="shared" si="20"/>
        <v>0</v>
      </c>
      <c r="I84" s="7">
        <f>IFERROR(H84/H446, "NA")</f>
        <v>0</v>
      </c>
      <c r="J84" s="8"/>
      <c r="K84" s="6">
        <v>0</v>
      </c>
      <c r="L84" s="7">
        <f>IFERROR(K84/K446, "NA")</f>
        <v>0</v>
      </c>
      <c r="M84" s="8"/>
      <c r="N84" s="9">
        <f t="shared" si="21"/>
        <v>0</v>
      </c>
      <c r="O84" s="7">
        <f>IFERROR(N84/N446, "NA")</f>
        <v>0</v>
      </c>
      <c r="P84" s="8"/>
      <c r="Q84" s="6">
        <v>0</v>
      </c>
      <c r="R84" s="7">
        <f>IFERROR(Q84/Q446, "NA")</f>
        <v>0</v>
      </c>
      <c r="S84" s="8"/>
      <c r="T84" s="6">
        <v>0</v>
      </c>
      <c r="U84" s="7">
        <f>IFERROR(T84/T446, "NA")</f>
        <v>0</v>
      </c>
      <c r="V84" s="8"/>
      <c r="W84" s="9">
        <f t="shared" si="22"/>
        <v>0</v>
      </c>
      <c r="X84" s="7">
        <f>IFERROR(W84/W446, "NA")</f>
        <v>0</v>
      </c>
      <c r="Y84" s="8"/>
      <c r="Z84" s="6">
        <v>0</v>
      </c>
      <c r="AA84" s="7">
        <f>IFERROR(Z84/Z446, "NA")</f>
        <v>0</v>
      </c>
      <c r="AB84" s="8"/>
      <c r="AC84" s="9">
        <f t="shared" si="23"/>
        <v>0</v>
      </c>
      <c r="AD84" s="7">
        <f>IFERROR(AC84/AC446, "NA")</f>
        <v>0</v>
      </c>
    </row>
    <row r="85" spans="1:30" ht="16.5" hidden="1" customHeight="1" x14ac:dyDescent="0.3">
      <c r="A85" s="35" t="s">
        <v>153</v>
      </c>
      <c r="B85" s="6">
        <v>0</v>
      </c>
      <c r="C85" s="7">
        <f>IFERROR(B85/B446, "NA")</f>
        <v>0</v>
      </c>
      <c r="D85" s="8"/>
      <c r="E85" s="6">
        <v>0</v>
      </c>
      <c r="F85" s="7">
        <f>IFERROR(E85/E446, "NA")</f>
        <v>0</v>
      </c>
      <c r="G85" s="8"/>
      <c r="H85" s="9">
        <f t="shared" si="20"/>
        <v>0</v>
      </c>
      <c r="I85" s="7">
        <f>IFERROR(H85/H446, "NA")</f>
        <v>0</v>
      </c>
      <c r="J85" s="8"/>
      <c r="K85" s="6">
        <v>0</v>
      </c>
      <c r="L85" s="7">
        <f>IFERROR(K85/K446, "NA")</f>
        <v>0</v>
      </c>
      <c r="M85" s="8"/>
      <c r="N85" s="9">
        <f t="shared" si="21"/>
        <v>0</v>
      </c>
      <c r="O85" s="7">
        <f>IFERROR(N85/N446, "NA")</f>
        <v>0</v>
      </c>
      <c r="P85" s="8"/>
      <c r="Q85" s="6">
        <v>0</v>
      </c>
      <c r="R85" s="7">
        <f>IFERROR(Q85/Q446, "NA")</f>
        <v>0</v>
      </c>
      <c r="S85" s="8"/>
      <c r="T85" s="6">
        <v>0</v>
      </c>
      <c r="U85" s="7">
        <f>IFERROR(T85/T446, "NA")</f>
        <v>0</v>
      </c>
      <c r="V85" s="8"/>
      <c r="W85" s="9">
        <f t="shared" si="22"/>
        <v>0</v>
      </c>
      <c r="X85" s="7">
        <f>IFERROR(W85/W446, "NA")</f>
        <v>0</v>
      </c>
      <c r="Y85" s="8"/>
      <c r="Z85" s="6">
        <v>0</v>
      </c>
      <c r="AA85" s="7">
        <f>IFERROR(Z85/Z446, "NA")</f>
        <v>0</v>
      </c>
      <c r="AB85" s="8"/>
      <c r="AC85" s="9">
        <f t="shared" si="23"/>
        <v>0</v>
      </c>
      <c r="AD85" s="7">
        <f>IFERROR(AC85/AC446, "NA")</f>
        <v>0</v>
      </c>
    </row>
    <row r="86" spans="1:30" ht="16.5" customHeight="1" x14ac:dyDescent="0.3">
      <c r="A86" s="35" t="s">
        <v>154</v>
      </c>
      <c r="B86" s="6">
        <v>75</v>
      </c>
      <c r="C86" s="7">
        <f>IFERROR(B86/B446, "NA")</f>
        <v>1.5208620603053441E-4</v>
      </c>
      <c r="D86" s="8"/>
      <c r="E86" s="6">
        <v>0</v>
      </c>
      <c r="F86" s="7">
        <f>IFERROR(E86/E446, "NA")</f>
        <v>0</v>
      </c>
      <c r="G86" s="8"/>
      <c r="H86" s="9">
        <f t="shared" si="20"/>
        <v>75</v>
      </c>
      <c r="I86" s="7">
        <f>IFERROR(H86/H446, "NA")</f>
        <v>-1.1118864666071577E-3</v>
      </c>
      <c r="J86" s="8"/>
      <c r="K86" s="6">
        <v>25</v>
      </c>
      <c r="L86" s="7">
        <f>IFERROR(K86/K446, "NA")</f>
        <v>4.8523709800653918E-5</v>
      </c>
      <c r="M86" s="8"/>
      <c r="N86" s="9">
        <f t="shared" si="21"/>
        <v>50</v>
      </c>
      <c r="O86" s="7">
        <f>IFERROR(N86/N446, "NA")</f>
        <v>-2.2654490029305795E-3</v>
      </c>
      <c r="P86" s="8"/>
      <c r="Q86" s="6">
        <v>200</v>
      </c>
      <c r="R86" s="7">
        <f>IFERROR(Q86/Q446, "NA")</f>
        <v>4.1674958507421533E-5</v>
      </c>
      <c r="S86" s="8"/>
      <c r="T86" s="6">
        <v>0</v>
      </c>
      <c r="U86" s="7">
        <f>IFERROR(T86/T446, "NA")</f>
        <v>0</v>
      </c>
      <c r="V86" s="8"/>
      <c r="W86" s="9">
        <f t="shared" si="22"/>
        <v>200</v>
      </c>
      <c r="X86" s="7">
        <f>IFERROR(W86/W446, "NA")</f>
        <v>-1.0431749781546137E-3</v>
      </c>
      <c r="Y86" s="8"/>
      <c r="Z86" s="6">
        <v>125</v>
      </c>
      <c r="AA86" s="7">
        <f>IFERROR(Z86/Z446, "NA")</f>
        <v>2.7051080145626652E-5</v>
      </c>
      <c r="AB86" s="8"/>
      <c r="AC86" s="9">
        <f t="shared" si="23"/>
        <v>75</v>
      </c>
      <c r="AD86" s="7">
        <f>IFERROR(AC86/AC446, "NA")</f>
        <v>4.2097605824961655E-4</v>
      </c>
    </row>
    <row r="87" spans="1:30" ht="16.5" customHeight="1" x14ac:dyDescent="0.3">
      <c r="A87" s="35" t="s">
        <v>155</v>
      </c>
      <c r="B87" s="6">
        <v>0</v>
      </c>
      <c r="C87" s="7">
        <f>IFERROR(B87/B446, "NA")</f>
        <v>0</v>
      </c>
      <c r="D87" s="8"/>
      <c r="E87" s="6">
        <v>0</v>
      </c>
      <c r="F87" s="7">
        <f>IFERROR(E87/E446, "NA")</f>
        <v>0</v>
      </c>
      <c r="G87" s="8"/>
      <c r="H87" s="9">
        <f t="shared" si="20"/>
        <v>0</v>
      </c>
      <c r="I87" s="7">
        <f>IFERROR(H87/H446, "NA")</f>
        <v>0</v>
      </c>
      <c r="J87" s="8"/>
      <c r="K87" s="6">
        <v>0</v>
      </c>
      <c r="L87" s="7">
        <f>IFERROR(K87/K446, "NA")</f>
        <v>0</v>
      </c>
      <c r="M87" s="8"/>
      <c r="N87" s="9">
        <f t="shared" si="21"/>
        <v>0</v>
      </c>
      <c r="O87" s="7">
        <f>IFERROR(N87/N446, "NA")</f>
        <v>0</v>
      </c>
      <c r="P87" s="8"/>
      <c r="Q87" s="6">
        <v>0</v>
      </c>
      <c r="R87" s="7">
        <f>IFERROR(Q87/Q446, "NA")</f>
        <v>0</v>
      </c>
      <c r="S87" s="8"/>
      <c r="T87" s="6">
        <v>0</v>
      </c>
      <c r="U87" s="7">
        <f>IFERROR(T87/T446, "NA")</f>
        <v>0</v>
      </c>
      <c r="V87" s="8"/>
      <c r="W87" s="9">
        <f t="shared" si="22"/>
        <v>0</v>
      </c>
      <c r="X87" s="7">
        <f>IFERROR(W87/W446, "NA")</f>
        <v>0</v>
      </c>
      <c r="Y87" s="8"/>
      <c r="Z87" s="6">
        <v>988.28</v>
      </c>
      <c r="AA87" s="7">
        <f>IFERROR(Z87/Z446, "NA")</f>
        <v>2.1387233189055927E-4</v>
      </c>
      <c r="AB87" s="8"/>
      <c r="AC87" s="9">
        <f t="shared" si="23"/>
        <v>-988.28</v>
      </c>
      <c r="AD87" s="7">
        <f>IFERROR(AC87/AC446, "NA")</f>
        <v>-5.547229584625747E-3</v>
      </c>
    </row>
    <row r="88" spans="1:30" ht="16.5" customHeight="1" x14ac:dyDescent="0.3">
      <c r="A88" s="36" t="s">
        <v>156</v>
      </c>
      <c r="B88" s="11">
        <f>IFERROR(B75+B76+B77+B78+B79+B80+B81+B82+B83+B84+B85+B86+B87, "NA")</f>
        <v>8692.75</v>
      </c>
      <c r="C88" s="12">
        <f>IFERROR(B88/B446, "NA")</f>
        <v>1.7627298232959041E-2</v>
      </c>
      <c r="D88" s="2"/>
      <c r="E88" s="11">
        <f>IFERROR(E75+E76+E77+E78+E79+E80+E81+E82+E83+E84+E85+E86+E87, "NA")</f>
        <v>9963.9699999999993</v>
      </c>
      <c r="F88" s="12">
        <f>IFERROR(E88/E446, "NA")</f>
        <v>1.7773940976567187E-2</v>
      </c>
      <c r="G88" s="2"/>
      <c r="H88" s="11">
        <f t="shared" si="20"/>
        <v>-1271.2199999999993</v>
      </c>
      <c r="I88" s="12">
        <f>IFERROR(H88/H446, "NA")</f>
        <v>1.8846030854404668E-2</v>
      </c>
      <c r="J88" s="2"/>
      <c r="K88" s="11">
        <f>IFERROR(K75+K76+K77+K78+K79+K80+K81+K82+K83+K84+K85+K86+K87, "NA")</f>
        <v>8657.94</v>
      </c>
      <c r="L88" s="12">
        <f>IFERROR(K88/K446, "NA")</f>
        <v>1.6804614721258944E-2</v>
      </c>
      <c r="M88" s="2"/>
      <c r="N88" s="11">
        <f t="shared" si="21"/>
        <v>34.809999999999491</v>
      </c>
      <c r="O88" s="12">
        <f>IFERROR(N88/N446, "NA")</f>
        <v>-1.5772055958402464E-3</v>
      </c>
      <c r="P88" s="2"/>
      <c r="Q88" s="11">
        <f>IFERROR(Q75+Q76+Q77+Q78+Q79+Q80+Q81+Q82+Q83+Q84+Q85+Q86+Q87, "NA")</f>
        <v>81010.880000000005</v>
      </c>
      <c r="R88" s="12">
        <f>IFERROR(Q88/Q446, "NA")</f>
        <v>1.6880625313248524E-2</v>
      </c>
      <c r="S88" s="2"/>
      <c r="T88" s="11">
        <f>IFERROR(T75+T76+T77+T78+T79+T80+T81+T82+T83+T84+T85+T86+T87, "NA")</f>
        <v>88933.759999999995</v>
      </c>
      <c r="U88" s="12">
        <f>IFERROR(T88/T446, "NA")</f>
        <v>1.7819656494667786E-2</v>
      </c>
      <c r="V88" s="2"/>
      <c r="W88" s="11">
        <f t="shared" si="22"/>
        <v>-7922.8799999999901</v>
      </c>
      <c r="X88" s="12">
        <f>IFERROR(W88/W446, "NA")</f>
        <v>4.1324750854608079E-2</v>
      </c>
      <c r="Y88" s="2"/>
      <c r="Z88" s="11">
        <f>IFERROR(Z75+Z76+Z77+Z78+Z79+Z80+Z81+Z82+Z83+Z84+Z85+Z86+Z87, "NA")</f>
        <v>78097</v>
      </c>
      <c r="AA88" s="12">
        <f>IFERROR(Z88/Z446, "NA")</f>
        <v>1.690086564906404E-2</v>
      </c>
      <c r="AB88" s="2"/>
      <c r="AC88" s="11">
        <f t="shared" si="23"/>
        <v>2913.8800000000047</v>
      </c>
      <c r="AD88" s="12">
        <f>IFERROR(AC88/AC446, "NA")</f>
        <v>1.6355649554831927E-2</v>
      </c>
    </row>
    <row r="89" spans="1:30" ht="16.5" customHeight="1" x14ac:dyDescent="0.3">
      <c r="A89" s="33" t="s">
        <v>157</v>
      </c>
      <c r="B89" s="6">
        <v>-96.97999999999999</v>
      </c>
      <c r="C89" s="7">
        <f>IFERROR(B89/B446, "NA")</f>
        <v>-1.9665760347788302E-4</v>
      </c>
      <c r="D89" s="8"/>
      <c r="E89" s="6">
        <v>0</v>
      </c>
      <c r="F89" s="7">
        <f>IFERROR(E89/E446, "NA")</f>
        <v>0</v>
      </c>
      <c r="G89" s="8"/>
      <c r="H89" s="9">
        <f t="shared" si="20"/>
        <v>-96.97999999999999</v>
      </c>
      <c r="I89" s="7">
        <f>IFERROR(H89/H446, "NA")</f>
        <v>1.4377433270874951E-3</v>
      </c>
      <c r="J89" s="8"/>
      <c r="K89" s="6">
        <v>-112.72</v>
      </c>
      <c r="L89" s="7">
        <f>IFERROR(K89/K446, "NA")</f>
        <v>-2.1878370274918839E-4</v>
      </c>
      <c r="M89" s="8"/>
      <c r="N89" s="9">
        <f t="shared" si="21"/>
        <v>15.740000000000009</v>
      </c>
      <c r="O89" s="7">
        <f>IFERROR(N89/N446, "NA")</f>
        <v>-7.1316334612254691E-4</v>
      </c>
      <c r="P89" s="8"/>
      <c r="Q89" s="6">
        <v>-392.16</v>
      </c>
      <c r="R89" s="7">
        <f>IFERROR(Q89/Q446, "NA")</f>
        <v>-8.1716258641352139E-5</v>
      </c>
      <c r="S89" s="8"/>
      <c r="T89" s="6">
        <v>0</v>
      </c>
      <c r="U89" s="7">
        <f>IFERROR(T89/T446, "NA")</f>
        <v>0</v>
      </c>
      <c r="V89" s="8"/>
      <c r="W89" s="9">
        <f t="shared" si="22"/>
        <v>-392.16</v>
      </c>
      <c r="X89" s="7">
        <f>IFERROR(W89/W446, "NA")</f>
        <v>2.0454574971655671E-3</v>
      </c>
      <c r="Y89" s="8"/>
      <c r="Z89" s="6">
        <v>-429.19000000000005</v>
      </c>
      <c r="AA89" s="7">
        <f>IFERROR(Z89/Z446, "NA")</f>
        <v>-9.2880424701612032E-5</v>
      </c>
      <c r="AB89" s="8"/>
      <c r="AC89" s="9">
        <f t="shared" si="23"/>
        <v>37.03000000000003</v>
      </c>
      <c r="AD89" s="7">
        <f>IFERROR(AC89/AC446, "NA")</f>
        <v>2.0784991249311085E-4</v>
      </c>
    </row>
    <row r="90" spans="1:30" ht="16.5" customHeight="1" x14ac:dyDescent="0.3">
      <c r="A90" s="33" t="s">
        <v>158</v>
      </c>
      <c r="B90" s="6">
        <v>-3227.79</v>
      </c>
      <c r="C90" s="7">
        <f>IFERROR(B90/B446, "NA")</f>
        <v>-6.5453644661773152E-3</v>
      </c>
      <c r="D90" s="8"/>
      <c r="E90" s="6">
        <v>0</v>
      </c>
      <c r="F90" s="7">
        <f>IFERROR(E90/E446, "NA")</f>
        <v>0</v>
      </c>
      <c r="G90" s="8"/>
      <c r="H90" s="9">
        <f t="shared" si="20"/>
        <v>-3227.79</v>
      </c>
      <c r="I90" s="7">
        <f>IFERROR(H90/H446, "NA")</f>
        <v>4.7852480240665567E-2</v>
      </c>
      <c r="J90" s="8"/>
      <c r="K90" s="6">
        <v>0</v>
      </c>
      <c r="L90" s="7">
        <f>IFERROR(K90/K446, "NA")</f>
        <v>0</v>
      </c>
      <c r="M90" s="8"/>
      <c r="N90" s="9">
        <f t="shared" si="21"/>
        <v>-3227.79</v>
      </c>
      <c r="O90" s="7">
        <f>IFERROR(N90/N446, "NA")</f>
        <v>0.14624787274338591</v>
      </c>
      <c r="P90" s="8"/>
      <c r="Q90" s="6">
        <v>-3754.96</v>
      </c>
      <c r="R90" s="7">
        <f>IFERROR(Q90/Q446, "NA")</f>
        <v>-7.8243901098513783E-4</v>
      </c>
      <c r="S90" s="8"/>
      <c r="T90" s="6">
        <v>0</v>
      </c>
      <c r="U90" s="7">
        <f>IFERROR(T90/T446, "NA")</f>
        <v>0</v>
      </c>
      <c r="V90" s="8"/>
      <c r="W90" s="9">
        <f t="shared" si="22"/>
        <v>-3754.96</v>
      </c>
      <c r="X90" s="7">
        <f>IFERROR(W90/W446, "NA")</f>
        <v>1.9585401579857244E-2</v>
      </c>
      <c r="Y90" s="8"/>
      <c r="Z90" s="6">
        <v>0</v>
      </c>
      <c r="AA90" s="7">
        <f>IFERROR(Z90/Z446, "NA")</f>
        <v>0</v>
      </c>
      <c r="AB90" s="8"/>
      <c r="AC90" s="9">
        <f t="shared" si="23"/>
        <v>-3754.96</v>
      </c>
      <c r="AD90" s="7">
        <f>IFERROR(AC90/AC446, "NA")</f>
        <v>-2.1076643462466401E-2</v>
      </c>
    </row>
    <row r="91" spans="1:30" ht="16.5" hidden="1" customHeight="1" x14ac:dyDescent="0.3">
      <c r="A91" s="33" t="s">
        <v>159</v>
      </c>
      <c r="B91" s="6">
        <v>0</v>
      </c>
      <c r="C91" s="7">
        <f>IFERROR(B91/B446, "NA")</f>
        <v>0</v>
      </c>
      <c r="D91" s="8"/>
      <c r="E91" s="6">
        <v>0</v>
      </c>
      <c r="F91" s="7">
        <f>IFERROR(E91/E446, "NA")</f>
        <v>0</v>
      </c>
      <c r="G91" s="8"/>
      <c r="H91" s="9">
        <f t="shared" si="20"/>
        <v>0</v>
      </c>
      <c r="I91" s="7">
        <f>IFERROR(H91/H446, "NA")</f>
        <v>0</v>
      </c>
      <c r="J91" s="8"/>
      <c r="K91" s="6">
        <v>0</v>
      </c>
      <c r="L91" s="7">
        <f>IFERROR(K91/K446, "NA")</f>
        <v>0</v>
      </c>
      <c r="M91" s="8"/>
      <c r="N91" s="9">
        <f t="shared" si="21"/>
        <v>0</v>
      </c>
      <c r="O91" s="7">
        <f>IFERROR(N91/N446, "NA")</f>
        <v>0</v>
      </c>
      <c r="P91" s="8"/>
      <c r="Q91" s="6">
        <v>0</v>
      </c>
      <c r="R91" s="7">
        <f>IFERROR(Q91/Q446, "NA")</f>
        <v>0</v>
      </c>
      <c r="S91" s="8"/>
      <c r="T91" s="6">
        <v>0</v>
      </c>
      <c r="U91" s="7">
        <f>IFERROR(T91/T446, "NA")</f>
        <v>0</v>
      </c>
      <c r="V91" s="8"/>
      <c r="W91" s="9">
        <f t="shared" si="22"/>
        <v>0</v>
      </c>
      <c r="X91" s="7">
        <f>IFERROR(W91/W446, "NA")</f>
        <v>0</v>
      </c>
      <c r="Y91" s="8"/>
      <c r="Z91" s="6">
        <v>0</v>
      </c>
      <c r="AA91" s="7">
        <f>IFERROR(Z91/Z446, "NA")</f>
        <v>0</v>
      </c>
      <c r="AB91" s="8"/>
      <c r="AC91" s="9">
        <f t="shared" si="23"/>
        <v>0</v>
      </c>
      <c r="AD91" s="7">
        <f>IFERROR(AC91/AC446, "NA")</f>
        <v>0</v>
      </c>
    </row>
    <row r="92" spans="1:30" ht="16.5" hidden="1" customHeight="1" x14ac:dyDescent="0.3">
      <c r="A92" s="33" t="s">
        <v>160</v>
      </c>
      <c r="B92" s="6">
        <v>0</v>
      </c>
      <c r="C92" s="7">
        <f>IFERROR(B92/B446, "NA")</f>
        <v>0</v>
      </c>
      <c r="D92" s="8"/>
      <c r="E92" s="6">
        <v>0</v>
      </c>
      <c r="F92" s="7">
        <f>IFERROR(E92/E446, "NA")</f>
        <v>0</v>
      </c>
      <c r="G92" s="8"/>
      <c r="H92" s="9">
        <f t="shared" si="20"/>
        <v>0</v>
      </c>
      <c r="I92" s="7">
        <f>IFERROR(H92/H446, "NA")</f>
        <v>0</v>
      </c>
      <c r="J92" s="8"/>
      <c r="K92" s="6">
        <v>0</v>
      </c>
      <c r="L92" s="7">
        <f>IFERROR(K92/K446, "NA")</f>
        <v>0</v>
      </c>
      <c r="M92" s="8"/>
      <c r="N92" s="9">
        <f t="shared" si="21"/>
        <v>0</v>
      </c>
      <c r="O92" s="7">
        <f>IFERROR(N92/N446, "NA")</f>
        <v>0</v>
      </c>
      <c r="P92" s="8"/>
      <c r="Q92" s="6">
        <v>0</v>
      </c>
      <c r="R92" s="7">
        <f>IFERROR(Q92/Q446, "NA")</f>
        <v>0</v>
      </c>
      <c r="S92" s="8"/>
      <c r="T92" s="6">
        <v>0</v>
      </c>
      <c r="U92" s="7">
        <f>IFERROR(T92/T446, "NA")</f>
        <v>0</v>
      </c>
      <c r="V92" s="8"/>
      <c r="W92" s="9">
        <f t="shared" si="22"/>
        <v>0</v>
      </c>
      <c r="X92" s="7">
        <f>IFERROR(W92/W446, "NA")</f>
        <v>0</v>
      </c>
      <c r="Y92" s="8"/>
      <c r="Z92" s="6">
        <v>0</v>
      </c>
      <c r="AA92" s="7">
        <f>IFERROR(Z92/Z446, "NA")</f>
        <v>0</v>
      </c>
      <c r="AB92" s="8"/>
      <c r="AC92" s="9">
        <f t="shared" si="23"/>
        <v>0</v>
      </c>
      <c r="AD92" s="7">
        <f>IFERROR(AC92/AC446, "NA")</f>
        <v>0</v>
      </c>
    </row>
    <row r="93" spans="1:30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customHeight="1" x14ac:dyDescent="0.3">
      <c r="A94" s="35" t="s">
        <v>161</v>
      </c>
      <c r="B94" s="6">
        <v>0</v>
      </c>
      <c r="C94" s="7">
        <f>IFERROR(B94/B446, "NA")</f>
        <v>0</v>
      </c>
      <c r="D94" s="8"/>
      <c r="E94" s="6">
        <v>-28496.53</v>
      </c>
      <c r="F94" s="7">
        <f>IFERROR(E94/E446, "NA")</f>
        <v>-5.0832714496026797E-2</v>
      </c>
      <c r="G94" s="8"/>
      <c r="H94" s="9">
        <f t="shared" ref="H94:H124" si="24">IFERROR(B94-E94, "NA")</f>
        <v>28496.53</v>
      </c>
      <c r="I94" s="7">
        <f>IFERROR(H94/H446, "NA")</f>
        <v>-0.42246541403019822</v>
      </c>
      <c r="J94" s="8"/>
      <c r="K94" s="6">
        <v>0</v>
      </c>
      <c r="L94" s="7">
        <f>IFERROR(K94/K446, "NA")</f>
        <v>0</v>
      </c>
      <c r="M94" s="8"/>
      <c r="N94" s="9">
        <f t="shared" ref="N94:N124" si="25">IFERROR(B94-K94, "NA")</f>
        <v>0</v>
      </c>
      <c r="O94" s="7">
        <f>IFERROR(N94/N446, "NA")</f>
        <v>0</v>
      </c>
      <c r="P94" s="8"/>
      <c r="Q94" s="6">
        <v>0</v>
      </c>
      <c r="R94" s="7">
        <f>IFERROR(Q94/Q446, "NA")</f>
        <v>0</v>
      </c>
      <c r="S94" s="8"/>
      <c r="T94" s="6">
        <v>-253148.68</v>
      </c>
      <c r="U94" s="7">
        <f>IFERROR(T94/T446, "NA")</f>
        <v>-5.0723398174985265E-2</v>
      </c>
      <c r="V94" s="8"/>
      <c r="W94" s="9">
        <f t="shared" ref="W94:W124" si="26">IFERROR(Q94-T94, "NA")</f>
        <v>253148.68</v>
      </c>
      <c r="X94" s="7">
        <f>IFERROR(W94/W446, "NA")</f>
        <v>-1.3203918436443465</v>
      </c>
      <c r="Y94" s="8"/>
      <c r="Z94" s="6">
        <v>0</v>
      </c>
      <c r="AA94" s="7">
        <f>IFERROR(Z94/Z446, "NA")</f>
        <v>0</v>
      </c>
      <c r="AB94" s="8"/>
      <c r="AC94" s="9">
        <f t="shared" ref="AC94:AC124" si="27">IFERROR(Q94-Z94, "NA")</f>
        <v>0</v>
      </c>
      <c r="AD94" s="7">
        <f>IFERROR(AC94/AC446, "NA")</f>
        <v>0</v>
      </c>
    </row>
    <row r="95" spans="1:30" ht="16.5" hidden="1" customHeight="1" x14ac:dyDescent="0.3">
      <c r="A95" s="35" t="s">
        <v>162</v>
      </c>
      <c r="B95" s="6">
        <v>0</v>
      </c>
      <c r="C95" s="7">
        <f>IFERROR(B95/B446, "NA")</f>
        <v>0</v>
      </c>
      <c r="D95" s="8"/>
      <c r="E95" s="6">
        <v>0</v>
      </c>
      <c r="F95" s="7">
        <f>IFERROR(E95/E446, "NA")</f>
        <v>0</v>
      </c>
      <c r="G95" s="8"/>
      <c r="H95" s="9">
        <f t="shared" si="24"/>
        <v>0</v>
      </c>
      <c r="I95" s="7">
        <f>IFERROR(H95/H446, "NA")</f>
        <v>0</v>
      </c>
      <c r="J95" s="8"/>
      <c r="K95" s="6">
        <v>0</v>
      </c>
      <c r="L95" s="7">
        <f>IFERROR(K95/K446, "NA")</f>
        <v>0</v>
      </c>
      <c r="M95" s="8"/>
      <c r="N95" s="9">
        <f t="shared" si="25"/>
        <v>0</v>
      </c>
      <c r="O95" s="7">
        <f>IFERROR(N95/N446, "NA")</f>
        <v>0</v>
      </c>
      <c r="P95" s="8"/>
      <c r="Q95" s="6">
        <v>0</v>
      </c>
      <c r="R95" s="7">
        <f>IFERROR(Q95/Q446, "NA")</f>
        <v>0</v>
      </c>
      <c r="S95" s="8"/>
      <c r="T95" s="6">
        <v>0</v>
      </c>
      <c r="U95" s="7">
        <f>IFERROR(T95/T446, "NA")</f>
        <v>0</v>
      </c>
      <c r="V95" s="8"/>
      <c r="W95" s="9">
        <f t="shared" si="26"/>
        <v>0</v>
      </c>
      <c r="X95" s="7">
        <f>IFERROR(W95/W446, "NA")</f>
        <v>0</v>
      </c>
      <c r="Y95" s="8"/>
      <c r="Z95" s="6">
        <v>0</v>
      </c>
      <c r="AA95" s="7">
        <f>IFERROR(Z95/Z446, "NA")</f>
        <v>0</v>
      </c>
      <c r="AB95" s="8"/>
      <c r="AC95" s="9">
        <f t="shared" si="27"/>
        <v>0</v>
      </c>
      <c r="AD95" s="7">
        <f>IFERROR(AC95/AC446, "NA")</f>
        <v>0</v>
      </c>
    </row>
    <row r="96" spans="1:30" ht="16.5" customHeight="1" x14ac:dyDescent="0.3">
      <c r="A96" s="35" t="s">
        <v>163</v>
      </c>
      <c r="B96" s="6">
        <v>-4529.0200000000004</v>
      </c>
      <c r="C96" s="7">
        <f>IFERROR(B96/B446, "NA")</f>
        <v>-9.1840195844854807E-3</v>
      </c>
      <c r="D96" s="8"/>
      <c r="E96" s="6">
        <v>0</v>
      </c>
      <c r="F96" s="7">
        <f>IFERROR(E96/E446, "NA")</f>
        <v>0</v>
      </c>
      <c r="G96" s="8"/>
      <c r="H96" s="9">
        <f t="shared" si="24"/>
        <v>-4529.0200000000004</v>
      </c>
      <c r="I96" s="7">
        <f>IFERROR(H96/H446, "NA")</f>
        <v>6.7143413933241997E-2</v>
      </c>
      <c r="J96" s="8"/>
      <c r="K96" s="6">
        <v>-7931.1299999999992</v>
      </c>
      <c r="L96" s="7">
        <f>IFERROR(K96/K446, "NA")</f>
        <v>-1.5393914020450412E-2</v>
      </c>
      <c r="M96" s="8"/>
      <c r="N96" s="9">
        <f t="shared" si="25"/>
        <v>3402.1099999999988</v>
      </c>
      <c r="O96" s="7">
        <f>IFERROR(N96/N446, "NA")</f>
        <v>-0.15414613414720302</v>
      </c>
      <c r="P96" s="8"/>
      <c r="Q96" s="6">
        <v>-47037.289999999994</v>
      </c>
      <c r="R96" s="7">
        <f>IFERROR(Q96/Q446, "NA")</f>
        <v>-9.801385545257767E-3</v>
      </c>
      <c r="S96" s="8"/>
      <c r="T96" s="6">
        <v>0</v>
      </c>
      <c r="U96" s="7">
        <f>IFERROR(T96/T446, "NA")</f>
        <v>0</v>
      </c>
      <c r="V96" s="8"/>
      <c r="W96" s="9">
        <f t="shared" si="26"/>
        <v>-47037.289999999994</v>
      </c>
      <c r="X96" s="7">
        <f>IFERROR(W96/W446, "NA")</f>
        <v>0.24534061984101113</v>
      </c>
      <c r="Y96" s="8"/>
      <c r="Z96" s="6">
        <v>-62802.28</v>
      </c>
      <c r="AA96" s="7">
        <f>IFERROR(Z96/Z446, "NA")</f>
        <v>-1.3590956076864686E-2</v>
      </c>
      <c r="AB96" s="8"/>
      <c r="AC96" s="9">
        <f t="shared" si="27"/>
        <v>15764.990000000005</v>
      </c>
      <c r="AD96" s="7">
        <f>IFERROR(AC96/AC446, "NA")</f>
        <v>8.8489111313928323E-2</v>
      </c>
    </row>
    <row r="97" spans="1:30" ht="16.5" hidden="1" customHeight="1" x14ac:dyDescent="0.3">
      <c r="A97" s="35" t="s">
        <v>164</v>
      </c>
      <c r="B97" s="6">
        <v>0</v>
      </c>
      <c r="C97" s="7">
        <f>IFERROR(B97/B446, "NA")</f>
        <v>0</v>
      </c>
      <c r="D97" s="8"/>
      <c r="E97" s="6">
        <v>0</v>
      </c>
      <c r="F97" s="7">
        <f>IFERROR(E97/E446, "NA")</f>
        <v>0</v>
      </c>
      <c r="G97" s="8"/>
      <c r="H97" s="9">
        <f t="shared" si="24"/>
        <v>0</v>
      </c>
      <c r="I97" s="7">
        <f>IFERROR(H97/H446, "NA")</f>
        <v>0</v>
      </c>
      <c r="J97" s="8"/>
      <c r="K97" s="6">
        <v>0</v>
      </c>
      <c r="L97" s="7">
        <f>IFERROR(K97/K446, "NA")</f>
        <v>0</v>
      </c>
      <c r="M97" s="8"/>
      <c r="N97" s="9">
        <f t="shared" si="25"/>
        <v>0</v>
      </c>
      <c r="O97" s="7">
        <f>IFERROR(N97/N446, "NA")</f>
        <v>0</v>
      </c>
      <c r="P97" s="8"/>
      <c r="Q97" s="6">
        <v>0</v>
      </c>
      <c r="R97" s="7">
        <f>IFERROR(Q97/Q446, "NA")</f>
        <v>0</v>
      </c>
      <c r="S97" s="8"/>
      <c r="T97" s="6">
        <v>0</v>
      </c>
      <c r="U97" s="7">
        <f>IFERROR(T97/T446, "NA")</f>
        <v>0</v>
      </c>
      <c r="V97" s="8"/>
      <c r="W97" s="9">
        <f t="shared" si="26"/>
        <v>0</v>
      </c>
      <c r="X97" s="7">
        <f>IFERROR(W97/W446, "NA")</f>
        <v>0</v>
      </c>
      <c r="Y97" s="8"/>
      <c r="Z97" s="6">
        <v>0</v>
      </c>
      <c r="AA97" s="7">
        <f>IFERROR(Z97/Z446, "NA")</f>
        <v>0</v>
      </c>
      <c r="AB97" s="8"/>
      <c r="AC97" s="9">
        <f t="shared" si="27"/>
        <v>0</v>
      </c>
      <c r="AD97" s="7">
        <f>IFERROR(AC97/AC446, "NA")</f>
        <v>0</v>
      </c>
    </row>
    <row r="98" spans="1:30" ht="16.5" customHeight="1" x14ac:dyDescent="0.3">
      <c r="A98" s="35" t="s">
        <v>165</v>
      </c>
      <c r="B98" s="6">
        <v>-10973.16</v>
      </c>
      <c r="C98" s="7">
        <f>IFERROR(B98/B446, "NA")</f>
        <v>-2.2251550300880253E-2</v>
      </c>
      <c r="D98" s="8"/>
      <c r="E98" s="6">
        <v>0</v>
      </c>
      <c r="F98" s="7">
        <f>IFERROR(E98/E446, "NA")</f>
        <v>0</v>
      </c>
      <c r="G98" s="8"/>
      <c r="H98" s="9">
        <f t="shared" si="24"/>
        <v>-10973.16</v>
      </c>
      <c r="I98" s="7">
        <f>IFERROR(H98/H446, "NA")</f>
        <v>0.16267877466553329</v>
      </c>
      <c r="J98" s="8"/>
      <c r="K98" s="6">
        <v>-10933.99</v>
      </c>
      <c r="L98" s="7">
        <f>IFERROR(K98/K446, "NA")</f>
        <v>-2.1222310308930077E-2</v>
      </c>
      <c r="M98" s="8"/>
      <c r="N98" s="9">
        <f t="shared" si="25"/>
        <v>-39.170000000000073</v>
      </c>
      <c r="O98" s="7">
        <f>IFERROR(N98/N446, "NA")</f>
        <v>1.7747527488958194E-3</v>
      </c>
      <c r="P98" s="8"/>
      <c r="Q98" s="6">
        <v>-60193.24</v>
      </c>
      <c r="R98" s="7">
        <f>IFERROR(Q98/Q446, "NA")</f>
        <v>-1.2542753897136329E-2</v>
      </c>
      <c r="S98" s="8"/>
      <c r="T98" s="6">
        <v>0</v>
      </c>
      <c r="U98" s="7">
        <f>IFERROR(T98/T446, "NA")</f>
        <v>0</v>
      </c>
      <c r="V98" s="8"/>
      <c r="W98" s="9">
        <f t="shared" si="26"/>
        <v>-60193.24</v>
      </c>
      <c r="X98" s="7">
        <f>IFERROR(W98/W446, "NA")</f>
        <v>0.31396040911027712</v>
      </c>
      <c r="Y98" s="8"/>
      <c r="Z98" s="6">
        <v>-92163.290000000008</v>
      </c>
      <c r="AA98" s="7">
        <f>IFERROR(Z98/Z446, "NA")</f>
        <v>-1.9944932354197052E-2</v>
      </c>
      <c r="AB98" s="8"/>
      <c r="AC98" s="9">
        <f t="shared" si="27"/>
        <v>31970.05000000001</v>
      </c>
      <c r="AD98" s="7">
        <f>IFERROR(AC98/AC446, "NA")</f>
        <v>0.17944834174724211</v>
      </c>
    </row>
    <row r="99" spans="1:30" ht="16.5" hidden="1" customHeight="1" x14ac:dyDescent="0.3">
      <c r="A99" s="35" t="s">
        <v>166</v>
      </c>
      <c r="B99" s="6">
        <v>0</v>
      </c>
      <c r="C99" s="7">
        <f>IFERROR(B99/B446, "NA")</f>
        <v>0</v>
      </c>
      <c r="D99" s="8"/>
      <c r="E99" s="6">
        <v>0</v>
      </c>
      <c r="F99" s="7">
        <f>IFERROR(E99/E446, "NA")</f>
        <v>0</v>
      </c>
      <c r="G99" s="8"/>
      <c r="H99" s="9">
        <f t="shared" si="24"/>
        <v>0</v>
      </c>
      <c r="I99" s="7">
        <f>IFERROR(H99/H446, "NA")</f>
        <v>0</v>
      </c>
      <c r="J99" s="8"/>
      <c r="K99" s="6">
        <v>0</v>
      </c>
      <c r="L99" s="7">
        <f>IFERROR(K99/K446, "NA")</f>
        <v>0</v>
      </c>
      <c r="M99" s="8"/>
      <c r="N99" s="9">
        <f t="shared" si="25"/>
        <v>0</v>
      </c>
      <c r="O99" s="7">
        <f>IFERROR(N99/N446, "NA")</f>
        <v>0</v>
      </c>
      <c r="P99" s="8"/>
      <c r="Q99" s="6">
        <v>0</v>
      </c>
      <c r="R99" s="7">
        <f>IFERROR(Q99/Q446, "NA")</f>
        <v>0</v>
      </c>
      <c r="S99" s="8"/>
      <c r="T99" s="6">
        <v>0</v>
      </c>
      <c r="U99" s="7">
        <f>IFERROR(T99/T446, "NA")</f>
        <v>0</v>
      </c>
      <c r="V99" s="8"/>
      <c r="W99" s="9">
        <f t="shared" si="26"/>
        <v>0</v>
      </c>
      <c r="X99" s="7">
        <f>IFERROR(W99/W446, "NA")</f>
        <v>0</v>
      </c>
      <c r="Y99" s="8"/>
      <c r="Z99" s="6">
        <v>0</v>
      </c>
      <c r="AA99" s="7">
        <f>IFERROR(Z99/Z446, "NA")</f>
        <v>0</v>
      </c>
      <c r="AB99" s="8"/>
      <c r="AC99" s="9">
        <f t="shared" si="27"/>
        <v>0</v>
      </c>
      <c r="AD99" s="7">
        <f>IFERROR(AC99/AC446, "NA")</f>
        <v>0</v>
      </c>
    </row>
    <row r="100" spans="1:30" ht="16.5" customHeight="1" x14ac:dyDescent="0.3">
      <c r="A100" s="35" t="s">
        <v>167</v>
      </c>
      <c r="B100" s="6">
        <v>-1779.2600000000002</v>
      </c>
      <c r="C100" s="7">
        <f>IFERROR(B100/B446, "NA")</f>
        <v>-3.6080120392251824E-3</v>
      </c>
      <c r="D100" s="8"/>
      <c r="E100" s="6">
        <v>0</v>
      </c>
      <c r="F100" s="7">
        <f>IFERROR(E100/E446, "NA")</f>
        <v>0</v>
      </c>
      <c r="G100" s="8"/>
      <c r="H100" s="9">
        <f t="shared" si="24"/>
        <v>-1779.2600000000002</v>
      </c>
      <c r="I100" s="7">
        <f>IFERROR(H100/H446, "NA")</f>
        <v>2.6377801527672686E-2</v>
      </c>
      <c r="J100" s="8"/>
      <c r="K100" s="6">
        <v>-1997.65</v>
      </c>
      <c r="L100" s="7">
        <f>IFERROR(K100/K446, "NA")</f>
        <v>-3.8773355553310524E-3</v>
      </c>
      <c r="M100" s="8"/>
      <c r="N100" s="9">
        <f t="shared" si="25"/>
        <v>218.38999999999987</v>
      </c>
      <c r="O100" s="7">
        <f>IFERROR(N100/N446, "NA")</f>
        <v>-9.8950281550001795E-3</v>
      </c>
      <c r="P100" s="8"/>
      <c r="Q100" s="6">
        <v>-7912.0400000000009</v>
      </c>
      <c r="R100" s="7">
        <f>IFERROR(Q100/Q446, "NA")</f>
        <v>-1.6486696935452975E-3</v>
      </c>
      <c r="S100" s="8"/>
      <c r="T100" s="6">
        <v>0</v>
      </c>
      <c r="U100" s="7">
        <f>IFERROR(T100/T446, "NA")</f>
        <v>0</v>
      </c>
      <c r="V100" s="8"/>
      <c r="W100" s="9">
        <f t="shared" si="26"/>
        <v>-7912.0400000000009</v>
      </c>
      <c r="X100" s="7">
        <f>IFERROR(W100/W446, "NA")</f>
        <v>4.1268210770792159E-2</v>
      </c>
      <c r="Y100" s="8"/>
      <c r="Z100" s="6">
        <v>-16427.52</v>
      </c>
      <c r="AA100" s="7">
        <f>IFERROR(Z100/Z446, "NA")</f>
        <v>-3.5550572809110782E-3</v>
      </c>
      <c r="AB100" s="8"/>
      <c r="AC100" s="9">
        <f t="shared" si="27"/>
        <v>8515.48</v>
      </c>
      <c r="AD100" s="7">
        <f>IFERROR(AC100/AC446, "NA")</f>
        <v>4.7797509393379262E-2</v>
      </c>
    </row>
    <row r="101" spans="1:30" ht="16.5" customHeight="1" x14ac:dyDescent="0.3">
      <c r="A101" s="35" t="s">
        <v>168</v>
      </c>
      <c r="B101" s="6">
        <v>0</v>
      </c>
      <c r="C101" s="7">
        <f>IFERROR(B101/B446, "NA")</f>
        <v>0</v>
      </c>
      <c r="D101" s="8"/>
      <c r="E101" s="6">
        <v>0</v>
      </c>
      <c r="F101" s="7">
        <f>IFERROR(E101/E446, "NA")</f>
        <v>0</v>
      </c>
      <c r="G101" s="8"/>
      <c r="H101" s="9">
        <f t="shared" si="24"/>
        <v>0</v>
      </c>
      <c r="I101" s="7">
        <f>IFERROR(H101/H446, "NA")</f>
        <v>0</v>
      </c>
      <c r="J101" s="8"/>
      <c r="K101" s="6">
        <v>0</v>
      </c>
      <c r="L101" s="7">
        <f>IFERROR(K101/K446, "NA")</f>
        <v>0</v>
      </c>
      <c r="M101" s="8"/>
      <c r="N101" s="9">
        <f t="shared" si="25"/>
        <v>0</v>
      </c>
      <c r="O101" s="7">
        <f>IFERROR(N101/N446, "NA")</f>
        <v>0</v>
      </c>
      <c r="P101" s="8"/>
      <c r="Q101" s="6">
        <v>-394.36</v>
      </c>
      <c r="R101" s="7">
        <f>IFERROR(Q101/Q446, "NA")</f>
        <v>-8.2174683184933786E-5</v>
      </c>
      <c r="S101" s="8"/>
      <c r="T101" s="6">
        <v>0</v>
      </c>
      <c r="U101" s="7">
        <f>IFERROR(T101/T446, "NA")</f>
        <v>0</v>
      </c>
      <c r="V101" s="8"/>
      <c r="W101" s="9">
        <f t="shared" si="26"/>
        <v>-394.36</v>
      </c>
      <c r="X101" s="7">
        <f>IFERROR(W101/W446, "NA")</f>
        <v>2.0569324219252678E-3</v>
      </c>
      <c r="Y101" s="8"/>
      <c r="Z101" s="6">
        <v>0</v>
      </c>
      <c r="AA101" s="7">
        <f>IFERROR(Z101/Z446, "NA")</f>
        <v>0</v>
      </c>
      <c r="AB101" s="8"/>
      <c r="AC101" s="9">
        <f t="shared" si="27"/>
        <v>-394.36</v>
      </c>
      <c r="AD101" s="7">
        <f>IFERROR(AC101/AC446, "NA")</f>
        <v>-2.2135482444175839E-3</v>
      </c>
    </row>
    <row r="102" spans="1:30" ht="16.5" customHeight="1" x14ac:dyDescent="0.3">
      <c r="A102" s="35" t="s">
        <v>169</v>
      </c>
      <c r="B102" s="6">
        <v>-4661.1399999999994</v>
      </c>
      <c r="C102" s="7">
        <f>IFERROR(B102/B446, "NA")</f>
        <v>-9.4519346450288675E-3</v>
      </c>
      <c r="D102" s="8"/>
      <c r="E102" s="6">
        <v>0</v>
      </c>
      <c r="F102" s="7">
        <f>IFERROR(E102/E446, "NA")</f>
        <v>0</v>
      </c>
      <c r="G102" s="8"/>
      <c r="H102" s="9">
        <f t="shared" si="24"/>
        <v>-4661.1399999999994</v>
      </c>
      <c r="I102" s="7">
        <f>IFERROR(H102/H446, "NA")</f>
        <v>6.9102113132817153E-2</v>
      </c>
      <c r="J102" s="8"/>
      <c r="K102" s="6">
        <v>-4605.68</v>
      </c>
      <c r="L102" s="7">
        <f>IFERROR(K102/K446, "NA")</f>
        <v>-8.9393871901870311E-3</v>
      </c>
      <c r="M102" s="8"/>
      <c r="N102" s="9">
        <f t="shared" si="25"/>
        <v>-55.459999999999127</v>
      </c>
      <c r="O102" s="7">
        <f>IFERROR(N102/N446, "NA")</f>
        <v>2.5128360340505593E-3</v>
      </c>
      <c r="P102" s="8"/>
      <c r="Q102" s="6">
        <v>-37100.379999999997</v>
      </c>
      <c r="R102" s="7">
        <f>IFERROR(Q102/Q446, "NA")</f>
        <v>-7.7307839855478575E-3</v>
      </c>
      <c r="S102" s="8"/>
      <c r="T102" s="6">
        <v>0</v>
      </c>
      <c r="U102" s="7">
        <f>IFERROR(T102/T446, "NA")</f>
        <v>0</v>
      </c>
      <c r="V102" s="8"/>
      <c r="W102" s="9">
        <f t="shared" si="26"/>
        <v>-37100.379999999997</v>
      </c>
      <c r="X102" s="7">
        <f>IFERROR(W102/W446, "NA")</f>
        <v>0.19351094048013934</v>
      </c>
      <c r="Y102" s="8"/>
      <c r="Z102" s="6">
        <v>-40776.129999999997</v>
      </c>
      <c r="AA102" s="7">
        <f>IFERROR(Z102/Z446, "NA")</f>
        <v>-8.8243068852679307E-3</v>
      </c>
      <c r="AB102" s="8"/>
      <c r="AC102" s="9">
        <f t="shared" si="27"/>
        <v>3675.75</v>
      </c>
      <c r="AD102" s="7">
        <f>IFERROR(AC102/AC446, "NA")</f>
        <v>2.0632036614813706E-2</v>
      </c>
    </row>
    <row r="103" spans="1:30" ht="16.5" customHeight="1" x14ac:dyDescent="0.3">
      <c r="A103" s="35" t="s">
        <v>170</v>
      </c>
      <c r="B103" s="6">
        <v>-23.03</v>
      </c>
      <c r="C103" s="7">
        <f>IFERROR(B103/B446, "NA")</f>
        <v>-4.6700604331776099E-5</v>
      </c>
      <c r="D103" s="8"/>
      <c r="E103" s="6">
        <v>0</v>
      </c>
      <c r="F103" s="7">
        <f>IFERROR(E103/E446, "NA")</f>
        <v>0</v>
      </c>
      <c r="G103" s="8"/>
      <c r="H103" s="9">
        <f t="shared" si="24"/>
        <v>-23.03</v>
      </c>
      <c r="I103" s="7">
        <f>IFERROR(H103/H446, "NA")</f>
        <v>3.4142327101283792E-4</v>
      </c>
      <c r="J103" s="8"/>
      <c r="K103" s="6">
        <v>0</v>
      </c>
      <c r="L103" s="7">
        <f>IFERROR(K103/K446, "NA")</f>
        <v>0</v>
      </c>
      <c r="M103" s="8"/>
      <c r="N103" s="9">
        <f t="shared" si="25"/>
        <v>-23.03</v>
      </c>
      <c r="O103" s="7">
        <f>IFERROR(N103/N446, "NA")</f>
        <v>1.0434658107498251E-3</v>
      </c>
      <c r="P103" s="8"/>
      <c r="Q103" s="6">
        <v>-400.69</v>
      </c>
      <c r="R103" s="7">
        <f>IFERROR(Q103/Q446, "NA")</f>
        <v>-8.3493695621693665E-5</v>
      </c>
      <c r="S103" s="8"/>
      <c r="T103" s="6">
        <v>0</v>
      </c>
      <c r="U103" s="7">
        <f>IFERROR(T103/T446, "NA")</f>
        <v>0</v>
      </c>
      <c r="V103" s="8"/>
      <c r="W103" s="9">
        <f t="shared" si="26"/>
        <v>-400.69</v>
      </c>
      <c r="X103" s="7">
        <f>IFERROR(W103/W446, "NA")</f>
        <v>2.0899489099838612E-3</v>
      </c>
      <c r="Y103" s="8"/>
      <c r="Z103" s="6">
        <v>0</v>
      </c>
      <c r="AA103" s="7">
        <f>IFERROR(Z103/Z446, "NA")</f>
        <v>0</v>
      </c>
      <c r="AB103" s="8"/>
      <c r="AC103" s="9">
        <f t="shared" si="27"/>
        <v>-400.69</v>
      </c>
      <c r="AD103" s="7">
        <f>IFERROR(AC103/AC446, "NA")</f>
        <v>-2.2490786237338513E-3</v>
      </c>
    </row>
    <row r="104" spans="1:30" ht="16.5" customHeight="1" x14ac:dyDescent="0.3">
      <c r="A104" s="35" t="s">
        <v>171</v>
      </c>
      <c r="B104" s="6">
        <v>-646.44000000000005</v>
      </c>
      <c r="C104" s="7">
        <f>IFERROR(B104/B446, "NA")</f>
        <v>-1.3108614270183822E-3</v>
      </c>
      <c r="D104" s="8"/>
      <c r="E104" s="6">
        <v>0</v>
      </c>
      <c r="F104" s="7">
        <f>IFERROR(E104/E446, "NA")</f>
        <v>0</v>
      </c>
      <c r="G104" s="8"/>
      <c r="H104" s="9">
        <f t="shared" si="24"/>
        <v>-646.44000000000005</v>
      </c>
      <c r="I104" s="7">
        <f>IFERROR(H104/H446, "NA")</f>
        <v>9.5835718329804146E-3</v>
      </c>
      <c r="J104" s="8"/>
      <c r="K104" s="6">
        <v>-3231.69</v>
      </c>
      <c r="L104" s="7">
        <f>IFERROR(K104/K446, "NA")</f>
        <v>-6.2725435090270109E-3</v>
      </c>
      <c r="M104" s="8"/>
      <c r="N104" s="9">
        <f t="shared" si="25"/>
        <v>2585.25</v>
      </c>
      <c r="O104" s="7">
        <f>IFERROR(N104/N446, "NA")</f>
        <v>-0.11713504069652561</v>
      </c>
      <c r="P104" s="8"/>
      <c r="Q104" s="6">
        <v>-13521.77</v>
      </c>
      <c r="R104" s="7">
        <f>IFERROR(Q104/Q446, "NA")</f>
        <v>-2.8175960184844864E-3</v>
      </c>
      <c r="S104" s="8"/>
      <c r="T104" s="6">
        <v>0</v>
      </c>
      <c r="U104" s="7">
        <f>IFERROR(T104/T446, "NA")</f>
        <v>0</v>
      </c>
      <c r="V104" s="8"/>
      <c r="W104" s="9">
        <f t="shared" si="26"/>
        <v>-13521.77</v>
      </c>
      <c r="X104" s="7">
        <f>IFERROR(W104/W446, "NA")</f>
        <v>7.0527860621808561E-2</v>
      </c>
      <c r="Y104" s="8"/>
      <c r="Z104" s="6">
        <v>-27112.73</v>
      </c>
      <c r="AA104" s="7">
        <f>IFERROR(Z104/Z446, "NA")</f>
        <v>-5.8674290575738888E-3</v>
      </c>
      <c r="AB104" s="8"/>
      <c r="AC104" s="9">
        <f t="shared" si="27"/>
        <v>13590.96</v>
      </c>
      <c r="AD104" s="7">
        <f>IFERROR(AC104/AC446, "NA")</f>
        <v>7.6286250248376111E-2</v>
      </c>
    </row>
    <row r="105" spans="1:30" ht="16.5" hidden="1" customHeight="1" x14ac:dyDescent="0.3">
      <c r="A105" s="35" t="s">
        <v>172</v>
      </c>
      <c r="B105" s="6">
        <v>0</v>
      </c>
      <c r="C105" s="7">
        <f>IFERROR(B105/B446, "NA")</f>
        <v>0</v>
      </c>
      <c r="D105" s="8"/>
      <c r="E105" s="6">
        <v>0</v>
      </c>
      <c r="F105" s="7">
        <f>IFERROR(E105/E446, "NA")</f>
        <v>0</v>
      </c>
      <c r="G105" s="8"/>
      <c r="H105" s="9">
        <f t="shared" si="24"/>
        <v>0</v>
      </c>
      <c r="I105" s="7">
        <f>IFERROR(H105/H446, "NA")</f>
        <v>0</v>
      </c>
      <c r="J105" s="8"/>
      <c r="K105" s="6">
        <v>0</v>
      </c>
      <c r="L105" s="7">
        <f>IFERROR(K105/K446, "NA")</f>
        <v>0</v>
      </c>
      <c r="M105" s="8"/>
      <c r="N105" s="9">
        <f t="shared" si="25"/>
        <v>0</v>
      </c>
      <c r="O105" s="7">
        <f>IFERROR(N105/N446, "NA")</f>
        <v>0</v>
      </c>
      <c r="P105" s="8"/>
      <c r="Q105" s="6">
        <v>0</v>
      </c>
      <c r="R105" s="7">
        <f>IFERROR(Q105/Q446, "NA")</f>
        <v>0</v>
      </c>
      <c r="S105" s="8"/>
      <c r="T105" s="6">
        <v>0</v>
      </c>
      <c r="U105" s="7">
        <f>IFERROR(T105/T446, "NA")</f>
        <v>0</v>
      </c>
      <c r="V105" s="8"/>
      <c r="W105" s="9">
        <f t="shared" si="26"/>
        <v>0</v>
      </c>
      <c r="X105" s="7">
        <f>IFERROR(W105/W446, "NA")</f>
        <v>0</v>
      </c>
      <c r="Y105" s="8"/>
      <c r="Z105" s="6">
        <v>0</v>
      </c>
      <c r="AA105" s="7">
        <f>IFERROR(Z105/Z446, "NA")</f>
        <v>0</v>
      </c>
      <c r="AB105" s="8"/>
      <c r="AC105" s="9">
        <f t="shared" si="27"/>
        <v>0</v>
      </c>
      <c r="AD105" s="7">
        <f>IFERROR(AC105/AC446, "NA")</f>
        <v>0</v>
      </c>
    </row>
    <row r="106" spans="1:30" ht="16.5" customHeight="1" x14ac:dyDescent="0.3">
      <c r="A106" s="35" t="s">
        <v>173</v>
      </c>
      <c r="B106" s="6">
        <v>-2016.88</v>
      </c>
      <c r="C106" s="7">
        <f>IFERROR(B106/B446, "NA")</f>
        <v>-4.0898616962515236E-3</v>
      </c>
      <c r="D106" s="8"/>
      <c r="E106" s="6">
        <v>0</v>
      </c>
      <c r="F106" s="7">
        <f>IFERROR(E106/E446, "NA")</f>
        <v>0</v>
      </c>
      <c r="G106" s="8"/>
      <c r="H106" s="9">
        <f t="shared" si="24"/>
        <v>-2016.88</v>
      </c>
      <c r="I106" s="7">
        <f>IFERROR(H106/H446, "NA")</f>
        <v>2.9900554356941923E-2</v>
      </c>
      <c r="J106" s="8"/>
      <c r="K106" s="6">
        <v>0</v>
      </c>
      <c r="L106" s="7">
        <f>IFERROR(K106/K446, "NA")</f>
        <v>0</v>
      </c>
      <c r="M106" s="8"/>
      <c r="N106" s="9">
        <f t="shared" si="25"/>
        <v>-2016.88</v>
      </c>
      <c r="O106" s="7">
        <f>IFERROR(N106/N446, "NA")</f>
        <v>9.1382775700612554E-2</v>
      </c>
      <c r="P106" s="8"/>
      <c r="Q106" s="6">
        <v>-4827.869999999999</v>
      </c>
      <c r="R106" s="7">
        <f>IFERROR(Q106/Q446, "NA")</f>
        <v>-1.0060064096461257E-3</v>
      </c>
      <c r="S106" s="8"/>
      <c r="T106" s="6">
        <v>0</v>
      </c>
      <c r="U106" s="7">
        <f>IFERROR(T106/T446, "NA")</f>
        <v>0</v>
      </c>
      <c r="V106" s="8"/>
      <c r="W106" s="9">
        <f t="shared" si="26"/>
        <v>-4827.869999999999</v>
      </c>
      <c r="X106" s="7">
        <f>IFERROR(W106/W446, "NA")</f>
        <v>2.518156590891657E-2</v>
      </c>
      <c r="Y106" s="8"/>
      <c r="Z106" s="6">
        <v>-4233.7300000000005</v>
      </c>
      <c r="AA106" s="7">
        <f>IFERROR(Z106/Z446, "NA")</f>
        <v>-9.1621575635955155E-4</v>
      </c>
      <c r="AB106" s="8"/>
      <c r="AC106" s="9">
        <f t="shared" si="27"/>
        <v>-594.13999999999851</v>
      </c>
      <c r="AD106" s="7">
        <f>IFERROR(AC106/AC446, "NA")</f>
        <v>-3.3349162033123538E-3</v>
      </c>
    </row>
    <row r="107" spans="1:30" ht="16.5" hidden="1" customHeight="1" x14ac:dyDescent="0.3">
      <c r="A107" s="35" t="s">
        <v>174</v>
      </c>
      <c r="B107" s="6">
        <v>0</v>
      </c>
      <c r="C107" s="7">
        <f>IFERROR(B107/B446, "NA")</f>
        <v>0</v>
      </c>
      <c r="D107" s="8"/>
      <c r="E107" s="6">
        <v>0</v>
      </c>
      <c r="F107" s="7">
        <f>IFERROR(E107/E446, "NA")</f>
        <v>0</v>
      </c>
      <c r="G107" s="8"/>
      <c r="H107" s="9">
        <f t="shared" si="24"/>
        <v>0</v>
      </c>
      <c r="I107" s="7">
        <f>IFERROR(H107/H446, "NA")</f>
        <v>0</v>
      </c>
      <c r="J107" s="8"/>
      <c r="K107" s="6">
        <v>0</v>
      </c>
      <c r="L107" s="7">
        <f>IFERROR(K107/K446, "NA")</f>
        <v>0</v>
      </c>
      <c r="M107" s="8"/>
      <c r="N107" s="9">
        <f t="shared" si="25"/>
        <v>0</v>
      </c>
      <c r="O107" s="7">
        <f>IFERROR(N107/N446, "NA")</f>
        <v>0</v>
      </c>
      <c r="P107" s="8"/>
      <c r="Q107" s="6">
        <v>0</v>
      </c>
      <c r="R107" s="7">
        <f>IFERROR(Q107/Q446, "NA")</f>
        <v>0</v>
      </c>
      <c r="S107" s="8"/>
      <c r="T107" s="6">
        <v>0</v>
      </c>
      <c r="U107" s="7">
        <f>IFERROR(T107/T446, "NA")</f>
        <v>0</v>
      </c>
      <c r="V107" s="8"/>
      <c r="W107" s="9">
        <f t="shared" si="26"/>
        <v>0</v>
      </c>
      <c r="X107" s="7">
        <f>IFERROR(W107/W446, "NA")</f>
        <v>0</v>
      </c>
      <c r="Y107" s="8"/>
      <c r="Z107" s="6">
        <v>0</v>
      </c>
      <c r="AA107" s="7">
        <f>IFERROR(Z107/Z446, "NA")</f>
        <v>0</v>
      </c>
      <c r="AB107" s="8"/>
      <c r="AC107" s="9">
        <f t="shared" si="27"/>
        <v>0</v>
      </c>
      <c r="AD107" s="7">
        <f>IFERROR(AC107/AC446, "NA")</f>
        <v>0</v>
      </c>
    </row>
    <row r="108" spans="1:30" ht="16.5" hidden="1" customHeight="1" x14ac:dyDescent="0.3">
      <c r="A108" s="35" t="s">
        <v>175</v>
      </c>
      <c r="B108" s="6">
        <v>0</v>
      </c>
      <c r="C108" s="7">
        <f>IFERROR(B108/B446, "NA")</f>
        <v>0</v>
      </c>
      <c r="D108" s="8"/>
      <c r="E108" s="6">
        <v>0</v>
      </c>
      <c r="F108" s="7">
        <f>IFERROR(E108/E446, "NA")</f>
        <v>0</v>
      </c>
      <c r="G108" s="8"/>
      <c r="H108" s="9">
        <f t="shared" si="24"/>
        <v>0</v>
      </c>
      <c r="I108" s="7">
        <f>IFERROR(H108/H446, "NA")</f>
        <v>0</v>
      </c>
      <c r="J108" s="8"/>
      <c r="K108" s="6">
        <v>0</v>
      </c>
      <c r="L108" s="7">
        <f>IFERROR(K108/K446, "NA")</f>
        <v>0</v>
      </c>
      <c r="M108" s="8"/>
      <c r="N108" s="9">
        <f t="shared" si="25"/>
        <v>0</v>
      </c>
      <c r="O108" s="7">
        <f>IFERROR(N108/N446, "NA")</f>
        <v>0</v>
      </c>
      <c r="P108" s="8"/>
      <c r="Q108" s="6">
        <v>0</v>
      </c>
      <c r="R108" s="7">
        <f>IFERROR(Q108/Q446, "NA")</f>
        <v>0</v>
      </c>
      <c r="S108" s="8"/>
      <c r="T108" s="6">
        <v>0</v>
      </c>
      <c r="U108" s="7">
        <f>IFERROR(T108/T446, "NA")</f>
        <v>0</v>
      </c>
      <c r="V108" s="8"/>
      <c r="W108" s="9">
        <f t="shared" si="26"/>
        <v>0</v>
      </c>
      <c r="X108" s="7">
        <f>IFERROR(W108/W446, "NA")</f>
        <v>0</v>
      </c>
      <c r="Y108" s="8"/>
      <c r="Z108" s="6">
        <v>0</v>
      </c>
      <c r="AA108" s="7">
        <f>IFERROR(Z108/Z446, "NA")</f>
        <v>0</v>
      </c>
      <c r="AB108" s="8"/>
      <c r="AC108" s="9">
        <f t="shared" si="27"/>
        <v>0</v>
      </c>
      <c r="AD108" s="7">
        <f>IFERROR(AC108/AC446, "NA")</f>
        <v>0</v>
      </c>
    </row>
    <row r="109" spans="1:30" ht="16.5" hidden="1" customHeight="1" x14ac:dyDescent="0.3">
      <c r="A109" s="35" t="s">
        <v>176</v>
      </c>
      <c r="B109" s="6">
        <v>0</v>
      </c>
      <c r="C109" s="7">
        <f>IFERROR(B109/B446, "NA")</f>
        <v>0</v>
      </c>
      <c r="D109" s="8"/>
      <c r="E109" s="6">
        <v>0</v>
      </c>
      <c r="F109" s="7">
        <f>IFERROR(E109/E446, "NA")</f>
        <v>0</v>
      </c>
      <c r="G109" s="8"/>
      <c r="H109" s="9">
        <f t="shared" si="24"/>
        <v>0</v>
      </c>
      <c r="I109" s="7">
        <f>IFERROR(H109/H446, "NA")</f>
        <v>0</v>
      </c>
      <c r="J109" s="8"/>
      <c r="K109" s="6">
        <v>0</v>
      </c>
      <c r="L109" s="7">
        <f>IFERROR(K109/K446, "NA")</f>
        <v>0</v>
      </c>
      <c r="M109" s="8"/>
      <c r="N109" s="9">
        <f t="shared" si="25"/>
        <v>0</v>
      </c>
      <c r="O109" s="7">
        <f>IFERROR(N109/N446, "NA")</f>
        <v>0</v>
      </c>
      <c r="P109" s="8"/>
      <c r="Q109" s="6">
        <v>0</v>
      </c>
      <c r="R109" s="7">
        <f>IFERROR(Q109/Q446, "NA")</f>
        <v>0</v>
      </c>
      <c r="S109" s="8"/>
      <c r="T109" s="6">
        <v>0</v>
      </c>
      <c r="U109" s="7">
        <f>IFERROR(T109/T446, "NA")</f>
        <v>0</v>
      </c>
      <c r="V109" s="8"/>
      <c r="W109" s="9">
        <f t="shared" si="26"/>
        <v>0</v>
      </c>
      <c r="X109" s="7">
        <f>IFERROR(W109/W446, "NA")</f>
        <v>0</v>
      </c>
      <c r="Y109" s="8"/>
      <c r="Z109" s="6">
        <v>0</v>
      </c>
      <c r="AA109" s="7">
        <f>IFERROR(Z109/Z446, "NA")</f>
        <v>0</v>
      </c>
      <c r="AB109" s="8"/>
      <c r="AC109" s="9">
        <f t="shared" si="27"/>
        <v>0</v>
      </c>
      <c r="AD109" s="7">
        <f>IFERROR(AC109/AC446, "NA")</f>
        <v>0</v>
      </c>
    </row>
    <row r="110" spans="1:30" ht="16.5" hidden="1" customHeight="1" x14ac:dyDescent="0.3">
      <c r="A110" s="35" t="s">
        <v>177</v>
      </c>
      <c r="B110" s="6">
        <v>0</v>
      </c>
      <c r="C110" s="7">
        <f>IFERROR(B110/B446, "NA")</f>
        <v>0</v>
      </c>
      <c r="D110" s="8"/>
      <c r="E110" s="6">
        <v>0</v>
      </c>
      <c r="F110" s="7">
        <f>IFERROR(E110/E446, "NA")</f>
        <v>0</v>
      </c>
      <c r="G110" s="8"/>
      <c r="H110" s="9">
        <f t="shared" si="24"/>
        <v>0</v>
      </c>
      <c r="I110" s="7">
        <f>IFERROR(H110/H446, "NA")</f>
        <v>0</v>
      </c>
      <c r="J110" s="8"/>
      <c r="K110" s="6">
        <v>0</v>
      </c>
      <c r="L110" s="7">
        <f>IFERROR(K110/K446, "NA")</f>
        <v>0</v>
      </c>
      <c r="M110" s="8"/>
      <c r="N110" s="9">
        <f t="shared" si="25"/>
        <v>0</v>
      </c>
      <c r="O110" s="7">
        <f>IFERROR(N110/N446, "NA")</f>
        <v>0</v>
      </c>
      <c r="P110" s="8"/>
      <c r="Q110" s="6">
        <v>0</v>
      </c>
      <c r="R110" s="7">
        <f>IFERROR(Q110/Q446, "NA")</f>
        <v>0</v>
      </c>
      <c r="S110" s="8"/>
      <c r="T110" s="6">
        <v>0</v>
      </c>
      <c r="U110" s="7">
        <f>IFERROR(T110/T446, "NA")</f>
        <v>0</v>
      </c>
      <c r="V110" s="8"/>
      <c r="W110" s="9">
        <f t="shared" si="26"/>
        <v>0</v>
      </c>
      <c r="X110" s="7">
        <f>IFERROR(W110/W446, "NA")</f>
        <v>0</v>
      </c>
      <c r="Y110" s="8"/>
      <c r="Z110" s="6">
        <v>0</v>
      </c>
      <c r="AA110" s="7">
        <f>IFERROR(Z110/Z446, "NA")</f>
        <v>0</v>
      </c>
      <c r="AB110" s="8"/>
      <c r="AC110" s="9">
        <f t="shared" si="27"/>
        <v>0</v>
      </c>
      <c r="AD110" s="7">
        <f>IFERROR(AC110/AC446, "NA")</f>
        <v>0</v>
      </c>
    </row>
    <row r="111" spans="1:30" ht="16.5" hidden="1" customHeight="1" x14ac:dyDescent="0.3">
      <c r="A111" s="35" t="s">
        <v>178</v>
      </c>
      <c r="B111" s="6">
        <v>0</v>
      </c>
      <c r="C111" s="7">
        <f>IFERROR(B111/B446, "NA")</f>
        <v>0</v>
      </c>
      <c r="D111" s="8"/>
      <c r="E111" s="6">
        <v>0</v>
      </c>
      <c r="F111" s="7">
        <f>IFERROR(E111/E446, "NA")</f>
        <v>0</v>
      </c>
      <c r="G111" s="8"/>
      <c r="H111" s="9">
        <f t="shared" si="24"/>
        <v>0</v>
      </c>
      <c r="I111" s="7">
        <f>IFERROR(H111/H446, "NA")</f>
        <v>0</v>
      </c>
      <c r="J111" s="8"/>
      <c r="K111" s="6">
        <v>0</v>
      </c>
      <c r="L111" s="7">
        <f>IFERROR(K111/K446, "NA")</f>
        <v>0</v>
      </c>
      <c r="M111" s="8"/>
      <c r="N111" s="9">
        <f t="shared" si="25"/>
        <v>0</v>
      </c>
      <c r="O111" s="7">
        <f>IFERROR(N111/N446, "NA")</f>
        <v>0</v>
      </c>
      <c r="P111" s="8"/>
      <c r="Q111" s="6">
        <v>0</v>
      </c>
      <c r="R111" s="7">
        <f>IFERROR(Q111/Q446, "NA")</f>
        <v>0</v>
      </c>
      <c r="S111" s="8"/>
      <c r="T111" s="6">
        <v>0</v>
      </c>
      <c r="U111" s="7">
        <f>IFERROR(T111/T446, "NA")</f>
        <v>0</v>
      </c>
      <c r="V111" s="8"/>
      <c r="W111" s="9">
        <f t="shared" si="26"/>
        <v>0</v>
      </c>
      <c r="X111" s="7">
        <f>IFERROR(W111/W446, "NA")</f>
        <v>0</v>
      </c>
      <c r="Y111" s="8"/>
      <c r="Z111" s="6">
        <v>0</v>
      </c>
      <c r="AA111" s="7">
        <f>IFERROR(Z111/Z446, "NA")</f>
        <v>0</v>
      </c>
      <c r="AB111" s="8"/>
      <c r="AC111" s="9">
        <f t="shared" si="27"/>
        <v>0</v>
      </c>
      <c r="AD111" s="7">
        <f>IFERROR(AC111/AC446, "NA")</f>
        <v>0</v>
      </c>
    </row>
    <row r="112" spans="1:30" ht="16.5" hidden="1" customHeight="1" x14ac:dyDescent="0.3">
      <c r="A112" s="35" t="s">
        <v>179</v>
      </c>
      <c r="B112" s="6">
        <v>0</v>
      </c>
      <c r="C112" s="7">
        <f>IFERROR(B112/B446, "NA")</f>
        <v>0</v>
      </c>
      <c r="D112" s="8"/>
      <c r="E112" s="6">
        <v>0</v>
      </c>
      <c r="F112" s="7">
        <f>IFERROR(E112/E446, "NA")</f>
        <v>0</v>
      </c>
      <c r="G112" s="8"/>
      <c r="H112" s="9">
        <f t="shared" si="24"/>
        <v>0</v>
      </c>
      <c r="I112" s="7">
        <f>IFERROR(H112/H446, "NA")</f>
        <v>0</v>
      </c>
      <c r="J112" s="8"/>
      <c r="K112" s="6">
        <v>0</v>
      </c>
      <c r="L112" s="7">
        <f>IFERROR(K112/K446, "NA")</f>
        <v>0</v>
      </c>
      <c r="M112" s="8"/>
      <c r="N112" s="9">
        <f t="shared" si="25"/>
        <v>0</v>
      </c>
      <c r="O112" s="7">
        <f>IFERROR(N112/N446, "NA")</f>
        <v>0</v>
      </c>
      <c r="P112" s="8"/>
      <c r="Q112" s="6">
        <v>0</v>
      </c>
      <c r="R112" s="7">
        <f>IFERROR(Q112/Q446, "NA")</f>
        <v>0</v>
      </c>
      <c r="S112" s="8"/>
      <c r="T112" s="6">
        <v>0</v>
      </c>
      <c r="U112" s="7">
        <f>IFERROR(T112/T446, "NA")</f>
        <v>0</v>
      </c>
      <c r="V112" s="8"/>
      <c r="W112" s="9">
        <f t="shared" si="26"/>
        <v>0</v>
      </c>
      <c r="X112" s="7">
        <f>IFERROR(W112/W446, "NA")</f>
        <v>0</v>
      </c>
      <c r="Y112" s="8"/>
      <c r="Z112" s="6">
        <v>0</v>
      </c>
      <c r="AA112" s="7">
        <f>IFERROR(Z112/Z446, "NA")</f>
        <v>0</v>
      </c>
      <c r="AB112" s="8"/>
      <c r="AC112" s="9">
        <f t="shared" si="27"/>
        <v>0</v>
      </c>
      <c r="AD112" s="7">
        <f>IFERROR(AC112/AC446, "NA")</f>
        <v>0</v>
      </c>
    </row>
    <row r="113" spans="1:30" ht="16.5" hidden="1" customHeight="1" x14ac:dyDescent="0.3">
      <c r="A113" s="35" t="s">
        <v>180</v>
      </c>
      <c r="B113" s="6">
        <v>0</v>
      </c>
      <c r="C113" s="7">
        <f>IFERROR(B113/B446, "NA")</f>
        <v>0</v>
      </c>
      <c r="D113" s="8"/>
      <c r="E113" s="6">
        <v>0</v>
      </c>
      <c r="F113" s="7">
        <f>IFERROR(E113/E446, "NA")</f>
        <v>0</v>
      </c>
      <c r="G113" s="8"/>
      <c r="H113" s="9">
        <f t="shared" si="24"/>
        <v>0</v>
      </c>
      <c r="I113" s="7">
        <f>IFERROR(H113/H446, "NA")</f>
        <v>0</v>
      </c>
      <c r="J113" s="8"/>
      <c r="K113" s="6">
        <v>0</v>
      </c>
      <c r="L113" s="7">
        <f>IFERROR(K113/K446, "NA")</f>
        <v>0</v>
      </c>
      <c r="M113" s="8"/>
      <c r="N113" s="9">
        <f t="shared" si="25"/>
        <v>0</v>
      </c>
      <c r="O113" s="7">
        <f>IFERROR(N113/N446, "NA")</f>
        <v>0</v>
      </c>
      <c r="P113" s="8"/>
      <c r="Q113" s="6">
        <v>0</v>
      </c>
      <c r="R113" s="7">
        <f>IFERROR(Q113/Q446, "NA")</f>
        <v>0</v>
      </c>
      <c r="S113" s="8"/>
      <c r="T113" s="6">
        <v>0</v>
      </c>
      <c r="U113" s="7">
        <f>IFERROR(T113/T446, "NA")</f>
        <v>0</v>
      </c>
      <c r="V113" s="8"/>
      <c r="W113" s="9">
        <f t="shared" si="26"/>
        <v>0</v>
      </c>
      <c r="X113" s="7">
        <f>IFERROR(W113/W446, "NA")</f>
        <v>0</v>
      </c>
      <c r="Y113" s="8"/>
      <c r="Z113" s="6">
        <v>0</v>
      </c>
      <c r="AA113" s="7">
        <f>IFERROR(Z113/Z446, "NA")</f>
        <v>0</v>
      </c>
      <c r="AB113" s="8"/>
      <c r="AC113" s="9">
        <f t="shared" si="27"/>
        <v>0</v>
      </c>
      <c r="AD113" s="7">
        <f>IFERROR(AC113/AC446, "NA")</f>
        <v>0</v>
      </c>
    </row>
    <row r="114" spans="1:30" ht="16.5" hidden="1" customHeight="1" x14ac:dyDescent="0.3">
      <c r="A114" s="35" t="s">
        <v>181</v>
      </c>
      <c r="B114" s="6">
        <v>0</v>
      </c>
      <c r="C114" s="7">
        <f>IFERROR(B114/B446, "NA")</f>
        <v>0</v>
      </c>
      <c r="D114" s="8"/>
      <c r="E114" s="6">
        <v>0</v>
      </c>
      <c r="F114" s="7">
        <f>IFERROR(E114/E446, "NA")</f>
        <v>0</v>
      </c>
      <c r="G114" s="8"/>
      <c r="H114" s="9">
        <f t="shared" si="24"/>
        <v>0</v>
      </c>
      <c r="I114" s="7">
        <f>IFERROR(H114/H446, "NA")</f>
        <v>0</v>
      </c>
      <c r="J114" s="8"/>
      <c r="K114" s="6">
        <v>0</v>
      </c>
      <c r="L114" s="7">
        <f>IFERROR(K114/K446, "NA")</f>
        <v>0</v>
      </c>
      <c r="M114" s="8"/>
      <c r="N114" s="9">
        <f t="shared" si="25"/>
        <v>0</v>
      </c>
      <c r="O114" s="7">
        <f>IFERROR(N114/N446, "NA")</f>
        <v>0</v>
      </c>
      <c r="P114" s="8"/>
      <c r="Q114" s="6">
        <v>0</v>
      </c>
      <c r="R114" s="7">
        <f>IFERROR(Q114/Q446, "NA")</f>
        <v>0</v>
      </c>
      <c r="S114" s="8"/>
      <c r="T114" s="6">
        <v>0</v>
      </c>
      <c r="U114" s="7">
        <f>IFERROR(T114/T446, "NA")</f>
        <v>0</v>
      </c>
      <c r="V114" s="8"/>
      <c r="W114" s="9">
        <f t="shared" si="26"/>
        <v>0</v>
      </c>
      <c r="X114" s="7">
        <f>IFERROR(W114/W446, "NA")</f>
        <v>0</v>
      </c>
      <c r="Y114" s="8"/>
      <c r="Z114" s="6">
        <v>0</v>
      </c>
      <c r="AA114" s="7">
        <f>IFERROR(Z114/Z446, "NA")</f>
        <v>0</v>
      </c>
      <c r="AB114" s="8"/>
      <c r="AC114" s="9">
        <f t="shared" si="27"/>
        <v>0</v>
      </c>
      <c r="AD114" s="7">
        <f>IFERROR(AC114/AC446, "NA")</f>
        <v>0</v>
      </c>
    </row>
    <row r="115" spans="1:30" ht="16.5" hidden="1" customHeight="1" x14ac:dyDescent="0.3">
      <c r="A115" s="35" t="s">
        <v>182</v>
      </c>
      <c r="B115" s="6">
        <v>0</v>
      </c>
      <c r="C115" s="7">
        <f>IFERROR(B115/B446, "NA")</f>
        <v>0</v>
      </c>
      <c r="D115" s="8"/>
      <c r="E115" s="6">
        <v>0</v>
      </c>
      <c r="F115" s="7">
        <f>IFERROR(E115/E446, "NA")</f>
        <v>0</v>
      </c>
      <c r="G115" s="8"/>
      <c r="H115" s="9">
        <f t="shared" si="24"/>
        <v>0</v>
      </c>
      <c r="I115" s="7">
        <f>IFERROR(H115/H446, "NA")</f>
        <v>0</v>
      </c>
      <c r="J115" s="8"/>
      <c r="K115" s="6">
        <v>0</v>
      </c>
      <c r="L115" s="7">
        <f>IFERROR(K115/K446, "NA")</f>
        <v>0</v>
      </c>
      <c r="M115" s="8"/>
      <c r="N115" s="9">
        <f t="shared" si="25"/>
        <v>0</v>
      </c>
      <c r="O115" s="7">
        <f>IFERROR(N115/N446, "NA")</f>
        <v>0</v>
      </c>
      <c r="P115" s="8"/>
      <c r="Q115" s="6">
        <v>0</v>
      </c>
      <c r="R115" s="7">
        <f>IFERROR(Q115/Q446, "NA")</f>
        <v>0</v>
      </c>
      <c r="S115" s="8"/>
      <c r="T115" s="6">
        <v>0</v>
      </c>
      <c r="U115" s="7">
        <f>IFERROR(T115/T446, "NA")</f>
        <v>0</v>
      </c>
      <c r="V115" s="8"/>
      <c r="W115" s="9">
        <f t="shared" si="26"/>
        <v>0</v>
      </c>
      <c r="X115" s="7">
        <f>IFERROR(W115/W446, "NA")</f>
        <v>0</v>
      </c>
      <c r="Y115" s="8"/>
      <c r="Z115" s="6">
        <v>0</v>
      </c>
      <c r="AA115" s="7">
        <f>IFERROR(Z115/Z446, "NA")</f>
        <v>0</v>
      </c>
      <c r="AB115" s="8"/>
      <c r="AC115" s="9">
        <f t="shared" si="27"/>
        <v>0</v>
      </c>
      <c r="AD115" s="7">
        <f>IFERROR(AC115/AC446, "NA")</f>
        <v>0</v>
      </c>
    </row>
    <row r="116" spans="1:30" ht="16.5" hidden="1" customHeight="1" x14ac:dyDescent="0.3">
      <c r="A116" s="35" t="s">
        <v>183</v>
      </c>
      <c r="B116" s="6">
        <v>0</v>
      </c>
      <c r="C116" s="7">
        <f>IFERROR(B116/B446, "NA")</f>
        <v>0</v>
      </c>
      <c r="D116" s="8"/>
      <c r="E116" s="6">
        <v>0</v>
      </c>
      <c r="F116" s="7">
        <f>IFERROR(E116/E446, "NA")</f>
        <v>0</v>
      </c>
      <c r="G116" s="8"/>
      <c r="H116" s="9">
        <f t="shared" si="24"/>
        <v>0</v>
      </c>
      <c r="I116" s="7">
        <f>IFERROR(H116/H446, "NA")</f>
        <v>0</v>
      </c>
      <c r="J116" s="8"/>
      <c r="K116" s="6">
        <v>0</v>
      </c>
      <c r="L116" s="7">
        <f>IFERROR(K116/K446, "NA")</f>
        <v>0</v>
      </c>
      <c r="M116" s="8"/>
      <c r="N116" s="9">
        <f t="shared" si="25"/>
        <v>0</v>
      </c>
      <c r="O116" s="7">
        <f>IFERROR(N116/N446, "NA")</f>
        <v>0</v>
      </c>
      <c r="P116" s="8"/>
      <c r="Q116" s="6">
        <v>0</v>
      </c>
      <c r="R116" s="7">
        <f>IFERROR(Q116/Q446, "NA")</f>
        <v>0</v>
      </c>
      <c r="S116" s="8"/>
      <c r="T116" s="6">
        <v>0</v>
      </c>
      <c r="U116" s="7">
        <f>IFERROR(T116/T446, "NA")</f>
        <v>0</v>
      </c>
      <c r="V116" s="8"/>
      <c r="W116" s="9">
        <f t="shared" si="26"/>
        <v>0</v>
      </c>
      <c r="X116" s="7">
        <f>IFERROR(W116/W446, "NA")</f>
        <v>0</v>
      </c>
      <c r="Y116" s="8"/>
      <c r="Z116" s="6">
        <v>0</v>
      </c>
      <c r="AA116" s="7">
        <f>IFERROR(Z116/Z446, "NA")</f>
        <v>0</v>
      </c>
      <c r="AB116" s="8"/>
      <c r="AC116" s="9">
        <f t="shared" si="27"/>
        <v>0</v>
      </c>
      <c r="AD116" s="7">
        <f>IFERROR(AC116/AC446, "NA")</f>
        <v>0</v>
      </c>
    </row>
    <row r="117" spans="1:30" ht="16.5" hidden="1" customHeight="1" x14ac:dyDescent="0.3">
      <c r="A117" s="35" t="s">
        <v>184</v>
      </c>
      <c r="B117" s="6">
        <v>0</v>
      </c>
      <c r="C117" s="7">
        <f>IFERROR(B117/B446, "NA")</f>
        <v>0</v>
      </c>
      <c r="D117" s="8"/>
      <c r="E117" s="6">
        <v>0</v>
      </c>
      <c r="F117" s="7">
        <f>IFERROR(E117/E446, "NA")</f>
        <v>0</v>
      </c>
      <c r="G117" s="8"/>
      <c r="H117" s="9">
        <f t="shared" si="24"/>
        <v>0</v>
      </c>
      <c r="I117" s="7">
        <f>IFERROR(H117/H446, "NA")</f>
        <v>0</v>
      </c>
      <c r="J117" s="8"/>
      <c r="K117" s="6">
        <v>0</v>
      </c>
      <c r="L117" s="7">
        <f>IFERROR(K117/K446, "NA")</f>
        <v>0</v>
      </c>
      <c r="M117" s="8"/>
      <c r="N117" s="9">
        <f t="shared" si="25"/>
        <v>0</v>
      </c>
      <c r="O117" s="7">
        <f>IFERROR(N117/N446, "NA")</f>
        <v>0</v>
      </c>
      <c r="P117" s="8"/>
      <c r="Q117" s="6">
        <v>0</v>
      </c>
      <c r="R117" s="7">
        <f>IFERROR(Q117/Q446, "NA")</f>
        <v>0</v>
      </c>
      <c r="S117" s="8"/>
      <c r="T117" s="6">
        <v>0</v>
      </c>
      <c r="U117" s="7">
        <f>IFERROR(T117/T446, "NA")</f>
        <v>0</v>
      </c>
      <c r="V117" s="8"/>
      <c r="W117" s="9">
        <f t="shared" si="26"/>
        <v>0</v>
      </c>
      <c r="X117" s="7">
        <f>IFERROR(W117/W446, "NA")</f>
        <v>0</v>
      </c>
      <c r="Y117" s="8"/>
      <c r="Z117" s="6">
        <v>0</v>
      </c>
      <c r="AA117" s="7">
        <f>IFERROR(Z117/Z446, "NA")</f>
        <v>0</v>
      </c>
      <c r="AB117" s="8"/>
      <c r="AC117" s="9">
        <f t="shared" si="27"/>
        <v>0</v>
      </c>
      <c r="AD117" s="7">
        <f>IFERROR(AC117/AC446, "NA")</f>
        <v>0</v>
      </c>
    </row>
    <row r="118" spans="1:30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-24628.93</v>
      </c>
      <c r="C118" s="12">
        <f>IFERROR(B118/B446, "NA")</f>
        <v>-4.9942940297221468E-2</v>
      </c>
      <c r="D118" s="2"/>
      <c r="E118" s="11">
        <f>IFERROR(E94+E95+E96+E97+E98+E99+E100+E101+E102+E103+E104+E105+E106+E107+E108+E109+E110+E111+E112+E113+E114+E115+E116+E117, "NA")</f>
        <v>-28496.53</v>
      </c>
      <c r="F118" s="12">
        <f>IFERROR(E118/E446, "NA")</f>
        <v>-5.0832714496026797E-2</v>
      </c>
      <c r="G118" s="2"/>
      <c r="H118" s="11">
        <f t="shared" si="24"/>
        <v>3867.5999999999985</v>
      </c>
      <c r="I118" s="12">
        <f>IFERROR(H118/H446, "NA")</f>
        <v>-5.7337761309997883E-2</v>
      </c>
      <c r="J118" s="2"/>
      <c r="K118" s="11">
        <f>IFERROR(K94+K95+K96+K97+K98+K99+K100+K101+K102+K103+K104+K105+K106+K107+K108+K109+K110+K111+K112+K113+K114+K115+K116+K117, "NA")</f>
        <v>-28700.14</v>
      </c>
      <c r="L118" s="12">
        <f>IFERROR(K118/K446, "NA")</f>
        <v>-5.5705490583925585E-2</v>
      </c>
      <c r="M118" s="2"/>
      <c r="N118" s="11">
        <f t="shared" si="25"/>
        <v>4071.2099999999991</v>
      </c>
      <c r="O118" s="12">
        <f>IFERROR(N118/N446, "NA")</f>
        <v>-0.18446237270442006</v>
      </c>
      <c r="P118" s="2"/>
      <c r="Q118" s="11">
        <f>IFERROR(Q94+Q95+Q96+Q97+Q98+Q99+Q100+Q101+Q102+Q103+Q104+Q105+Q106+Q107+Q108+Q109+Q110+Q111+Q112+Q113+Q114+Q115+Q116+Q117, "NA")</f>
        <v>-171387.63999999998</v>
      </c>
      <c r="R118" s="12">
        <f>IFERROR(Q118/Q446, "NA")</f>
        <v>-3.5712863928424494E-2</v>
      </c>
      <c r="S118" s="2"/>
      <c r="T118" s="11">
        <f>IFERROR(T94+T95+T96+T97+T98+T99+T100+T101+T102+T103+T104+T105+T106+T107+T108+T109+T110+T111+T112+T113+T114+T115+T116+T117, "NA")</f>
        <v>-253148.68</v>
      </c>
      <c r="U118" s="12">
        <f>IFERROR(T118/T446, "NA")</f>
        <v>-5.0723398174985265E-2</v>
      </c>
      <c r="V118" s="2"/>
      <c r="W118" s="11">
        <f t="shared" si="26"/>
        <v>81761.040000000008</v>
      </c>
      <c r="X118" s="12">
        <f>IFERROR(W118/W446, "NA")</f>
        <v>-0.4264553555794926</v>
      </c>
      <c r="Y118" s="2"/>
      <c r="Z118" s="11">
        <f>IFERROR(Z94+Z95+Z96+Z97+Z98+Z99+Z100+Z101+Z102+Z103+Z104+Z105+Z106+Z107+Z108+Z109+Z110+Z111+Z112+Z113+Z114+Z115+Z116+Z117, "NA")</f>
        <v>-243515.68000000002</v>
      </c>
      <c r="AA118" s="12">
        <f>IFERROR(Z118/Z446, "NA")</f>
        <v>-5.2698897411174193E-2</v>
      </c>
      <c r="AB118" s="2"/>
      <c r="AC118" s="11">
        <f t="shared" si="27"/>
        <v>72128.040000000037</v>
      </c>
      <c r="AD118" s="12">
        <f>IFERROR(AC118/AC446, "NA")</f>
        <v>0.40485570624627581</v>
      </c>
    </row>
    <row r="119" spans="1:30" ht="16.5" hidden="1" customHeight="1" x14ac:dyDescent="0.3">
      <c r="A119" s="33" t="s">
        <v>186</v>
      </c>
      <c r="B119" s="6">
        <v>0</v>
      </c>
      <c r="C119" s="7">
        <f>IFERROR(B119/B446, "NA")</f>
        <v>0</v>
      </c>
      <c r="D119" s="8"/>
      <c r="E119" s="6">
        <v>0</v>
      </c>
      <c r="F119" s="7">
        <f>IFERROR(E119/E446, "NA")</f>
        <v>0</v>
      </c>
      <c r="G119" s="8"/>
      <c r="H119" s="9">
        <f t="shared" si="24"/>
        <v>0</v>
      </c>
      <c r="I119" s="7">
        <f>IFERROR(H119/H446, "NA")</f>
        <v>0</v>
      </c>
      <c r="J119" s="8"/>
      <c r="K119" s="6">
        <v>0</v>
      </c>
      <c r="L119" s="7">
        <f>IFERROR(K119/K446, "NA")</f>
        <v>0</v>
      </c>
      <c r="M119" s="8"/>
      <c r="N119" s="9">
        <f t="shared" si="25"/>
        <v>0</v>
      </c>
      <c r="O119" s="7">
        <f>IFERROR(N119/N446, "NA")</f>
        <v>0</v>
      </c>
      <c r="P119" s="8"/>
      <c r="Q119" s="6">
        <v>0</v>
      </c>
      <c r="R119" s="7">
        <f>IFERROR(Q119/Q446, "NA")</f>
        <v>0</v>
      </c>
      <c r="S119" s="8"/>
      <c r="T119" s="6">
        <v>0</v>
      </c>
      <c r="U119" s="7">
        <f>IFERROR(T119/T446, "NA")</f>
        <v>0</v>
      </c>
      <c r="V119" s="8"/>
      <c r="W119" s="9">
        <f t="shared" si="26"/>
        <v>0</v>
      </c>
      <c r="X119" s="7">
        <f>IFERROR(W119/W446, "NA")</f>
        <v>0</v>
      </c>
      <c r="Y119" s="8"/>
      <c r="Z119" s="6">
        <v>0</v>
      </c>
      <c r="AA119" s="7">
        <f>IFERROR(Z119/Z446, "NA")</f>
        <v>0</v>
      </c>
      <c r="AB119" s="8"/>
      <c r="AC119" s="9">
        <f t="shared" si="27"/>
        <v>0</v>
      </c>
      <c r="AD119" s="7">
        <f>IFERROR(AC119/AC446, "NA")</f>
        <v>0</v>
      </c>
    </row>
    <row r="120" spans="1:30" ht="16.5" hidden="1" customHeight="1" x14ac:dyDescent="0.3">
      <c r="A120" s="33" t="s">
        <v>187</v>
      </c>
      <c r="B120" s="6">
        <v>0</v>
      </c>
      <c r="C120" s="7">
        <f>IFERROR(B120/B446, "NA")</f>
        <v>0</v>
      </c>
      <c r="D120" s="8"/>
      <c r="E120" s="6">
        <v>0</v>
      </c>
      <c r="F120" s="7">
        <f>IFERROR(E120/E446, "NA")</f>
        <v>0</v>
      </c>
      <c r="G120" s="8"/>
      <c r="H120" s="9">
        <f t="shared" si="24"/>
        <v>0</v>
      </c>
      <c r="I120" s="7">
        <f>IFERROR(H120/H446, "NA")</f>
        <v>0</v>
      </c>
      <c r="J120" s="8"/>
      <c r="K120" s="6">
        <v>0</v>
      </c>
      <c r="L120" s="7">
        <f>IFERROR(K120/K446, "NA")</f>
        <v>0</v>
      </c>
      <c r="M120" s="8"/>
      <c r="N120" s="9">
        <f t="shared" si="25"/>
        <v>0</v>
      </c>
      <c r="O120" s="7">
        <f>IFERROR(N120/N446, "NA")</f>
        <v>0</v>
      </c>
      <c r="P120" s="8"/>
      <c r="Q120" s="6">
        <v>0</v>
      </c>
      <c r="R120" s="7">
        <f>IFERROR(Q120/Q446, "NA")</f>
        <v>0</v>
      </c>
      <c r="S120" s="8"/>
      <c r="T120" s="6">
        <v>0</v>
      </c>
      <c r="U120" s="7">
        <f>IFERROR(T120/T446, "NA")</f>
        <v>0</v>
      </c>
      <c r="V120" s="8"/>
      <c r="W120" s="9">
        <f t="shared" si="26"/>
        <v>0</v>
      </c>
      <c r="X120" s="7">
        <f>IFERROR(W120/W446, "NA")</f>
        <v>0</v>
      </c>
      <c r="Y120" s="8"/>
      <c r="Z120" s="6">
        <v>0</v>
      </c>
      <c r="AA120" s="7">
        <f>IFERROR(Z120/Z446, "NA")</f>
        <v>0</v>
      </c>
      <c r="AB120" s="8"/>
      <c r="AC120" s="9">
        <f t="shared" si="27"/>
        <v>0</v>
      </c>
      <c r="AD120" s="7">
        <f>IFERROR(AC120/AC446, "NA")</f>
        <v>0</v>
      </c>
    </row>
    <row r="121" spans="1:30" ht="16.5" hidden="1" customHeight="1" x14ac:dyDescent="0.3">
      <c r="A121" s="33" t="s">
        <v>188</v>
      </c>
      <c r="B121" s="6">
        <v>0</v>
      </c>
      <c r="C121" s="7">
        <f>IFERROR(B121/B446, "NA")</f>
        <v>0</v>
      </c>
      <c r="D121" s="8"/>
      <c r="E121" s="6">
        <v>0</v>
      </c>
      <c r="F121" s="7">
        <f>IFERROR(E121/E446, "NA")</f>
        <v>0</v>
      </c>
      <c r="G121" s="8"/>
      <c r="H121" s="9">
        <f t="shared" si="24"/>
        <v>0</v>
      </c>
      <c r="I121" s="7">
        <f>IFERROR(H121/H446, "NA")</f>
        <v>0</v>
      </c>
      <c r="J121" s="8"/>
      <c r="K121" s="6">
        <v>0</v>
      </c>
      <c r="L121" s="7">
        <f>IFERROR(K121/K446, "NA")</f>
        <v>0</v>
      </c>
      <c r="M121" s="8"/>
      <c r="N121" s="9">
        <f t="shared" si="25"/>
        <v>0</v>
      </c>
      <c r="O121" s="7">
        <f>IFERROR(N121/N446, "NA")</f>
        <v>0</v>
      </c>
      <c r="P121" s="8"/>
      <c r="Q121" s="6">
        <v>0</v>
      </c>
      <c r="R121" s="7">
        <f>IFERROR(Q121/Q446, "NA")</f>
        <v>0</v>
      </c>
      <c r="S121" s="8"/>
      <c r="T121" s="6">
        <v>0</v>
      </c>
      <c r="U121" s="7">
        <f>IFERROR(T121/T446, "NA")</f>
        <v>0</v>
      </c>
      <c r="V121" s="8"/>
      <c r="W121" s="9">
        <f t="shared" si="26"/>
        <v>0</v>
      </c>
      <c r="X121" s="7">
        <f>IFERROR(W121/W446, "NA")</f>
        <v>0</v>
      </c>
      <c r="Y121" s="8"/>
      <c r="Z121" s="6">
        <v>0</v>
      </c>
      <c r="AA121" s="7">
        <f>IFERROR(Z121/Z446, "NA")</f>
        <v>0</v>
      </c>
      <c r="AB121" s="8"/>
      <c r="AC121" s="9">
        <f t="shared" si="27"/>
        <v>0</v>
      </c>
      <c r="AD121" s="7">
        <f>IFERROR(AC121/AC446, "NA")</f>
        <v>0</v>
      </c>
    </row>
    <row r="122" spans="1:30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493141.36999999988</v>
      </c>
      <c r="C122" s="12">
        <f>IFERROR(B122/B446, "NA")</f>
        <v>0.99999999999999978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560594.29999999993</v>
      </c>
      <c r="F122" s="12">
        <f>IFERROR(E122/E446, "NA")</f>
        <v>0.99999999999999978</v>
      </c>
      <c r="G122" s="2"/>
      <c r="H122" s="11">
        <f t="shared" si="24"/>
        <v>-67452.930000000051</v>
      </c>
      <c r="I122" s="12">
        <f>IFERROR(H122/H446, "NA")</f>
        <v>1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515212.05000000005</v>
      </c>
      <c r="L122" s="12">
        <f>IFERROR(K122/K446, "NA")</f>
        <v>1</v>
      </c>
      <c r="M122" s="2"/>
      <c r="N122" s="11">
        <f t="shared" si="25"/>
        <v>-22070.680000000168</v>
      </c>
      <c r="O122" s="12">
        <f>IFERROR(N122/N446, "NA")</f>
        <v>1.0000000000000053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4799044.9700000007</v>
      </c>
      <c r="R122" s="12">
        <f>IFERROR(Q122/Q446, "NA")</f>
        <v>1.0000000000000002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4990767.3600000003</v>
      </c>
      <c r="U122" s="12">
        <f>IFERROR(T122/T446, "NA")</f>
        <v>1.0000000000000002</v>
      </c>
      <c r="V122" s="2"/>
      <c r="W122" s="11">
        <f t="shared" si="26"/>
        <v>-191722.38999999966</v>
      </c>
      <c r="X122" s="12">
        <f>IFERROR(W122/W446, "NA")</f>
        <v>1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4620887.5699999984</v>
      </c>
      <c r="AA122" s="12">
        <f>IFERROR(Z122/Z446, "NA")</f>
        <v>0.99999999999999956</v>
      </c>
      <c r="AB122" s="2"/>
      <c r="AC122" s="11">
        <f t="shared" si="27"/>
        <v>178157.40000000224</v>
      </c>
      <c r="AD122" s="12">
        <f>IFERROR(AC122/AC446, "NA")</f>
        <v>1.0000000000000158</v>
      </c>
    </row>
    <row r="123" spans="1:30" ht="16.5" hidden="1" customHeight="1" x14ac:dyDescent="0.3">
      <c r="A123" s="5" t="s">
        <v>13</v>
      </c>
      <c r="B123" s="6">
        <v>0</v>
      </c>
      <c r="C123" s="7">
        <f>IFERROR(B123/B446, "NA")</f>
        <v>0</v>
      </c>
      <c r="D123" s="8"/>
      <c r="E123" s="6">
        <v>0</v>
      </c>
      <c r="F123" s="7">
        <f>IFERROR(E123/E446, "NA")</f>
        <v>0</v>
      </c>
      <c r="G123" s="8"/>
      <c r="H123" s="9">
        <f t="shared" si="24"/>
        <v>0</v>
      </c>
      <c r="I123" s="7">
        <f>IFERROR(H123/H446, "NA")</f>
        <v>0</v>
      </c>
      <c r="J123" s="8"/>
      <c r="K123" s="6">
        <v>0</v>
      </c>
      <c r="L123" s="7">
        <f>IFERROR(K123/K446, "NA")</f>
        <v>0</v>
      </c>
      <c r="M123" s="8"/>
      <c r="N123" s="9">
        <f t="shared" si="25"/>
        <v>0</v>
      </c>
      <c r="O123" s="7">
        <f>IFERROR(N123/N446, "NA")</f>
        <v>0</v>
      </c>
      <c r="P123" s="8"/>
      <c r="Q123" s="6">
        <v>0</v>
      </c>
      <c r="R123" s="7">
        <f>IFERROR(Q123/Q446, "NA")</f>
        <v>0</v>
      </c>
      <c r="S123" s="8"/>
      <c r="T123" s="6">
        <v>0</v>
      </c>
      <c r="U123" s="7">
        <f>IFERROR(T123/T446, "NA")</f>
        <v>0</v>
      </c>
      <c r="V123" s="8"/>
      <c r="W123" s="9">
        <f t="shared" si="26"/>
        <v>0</v>
      </c>
      <c r="X123" s="7">
        <f>IFERROR(W123/W446, "NA")</f>
        <v>0</v>
      </c>
      <c r="Y123" s="8"/>
      <c r="Z123" s="6">
        <v>0</v>
      </c>
      <c r="AA123" s="7">
        <f>IFERROR(Z123/Z446, "NA")</f>
        <v>0</v>
      </c>
      <c r="AB123" s="8"/>
      <c r="AC123" s="9">
        <f t="shared" si="27"/>
        <v>0</v>
      </c>
      <c r="AD123" s="7">
        <f>IFERROR(AC123/AC446, "NA")</f>
        <v>0</v>
      </c>
    </row>
    <row r="124" spans="1:30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493141.36999999988</v>
      </c>
      <c r="C124" s="12">
        <f>IFERROR(B124/B446, "NA")</f>
        <v>0.99999999999999978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560594.29999999993</v>
      </c>
      <c r="F124" s="12">
        <f>IFERROR(E124/E446, "NA")</f>
        <v>0.99999999999999978</v>
      </c>
      <c r="G124" s="2"/>
      <c r="H124" s="11">
        <f t="shared" si="24"/>
        <v>-67452.930000000051</v>
      </c>
      <c r="I124" s="12">
        <f>IFERROR(H124/H446, "NA")</f>
        <v>1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515212.05000000005</v>
      </c>
      <c r="L124" s="12">
        <f>IFERROR(K124/K446, "NA")</f>
        <v>1</v>
      </c>
      <c r="M124" s="2"/>
      <c r="N124" s="11">
        <f t="shared" si="25"/>
        <v>-22070.680000000168</v>
      </c>
      <c r="O124" s="12">
        <f>IFERROR(N124/N446, "NA")</f>
        <v>1.0000000000000053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4799044.9700000007</v>
      </c>
      <c r="R124" s="12">
        <f>IFERROR(Q124/Q446, "NA")</f>
        <v>1.0000000000000002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4990767.3600000003</v>
      </c>
      <c r="U124" s="12">
        <f>IFERROR(T124/T446, "NA")</f>
        <v>1.0000000000000002</v>
      </c>
      <c r="V124" s="2"/>
      <c r="W124" s="11">
        <f t="shared" si="26"/>
        <v>-191722.38999999966</v>
      </c>
      <c r="X124" s="12">
        <f>IFERROR(W124/W446, "NA")</f>
        <v>1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4620887.5699999984</v>
      </c>
      <c r="AA124" s="12">
        <f>IFERROR(Z124/Z446, "NA")</f>
        <v>0.99999999999999956</v>
      </c>
      <c r="AB124" s="2"/>
      <c r="AC124" s="11">
        <f t="shared" si="27"/>
        <v>178157.40000000224</v>
      </c>
      <c r="AD124" s="12">
        <f>IFERROR(AC124/AC446, "NA")</f>
        <v>1.0000000000000158</v>
      </c>
    </row>
    <row r="125" spans="1:30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3">
      <c r="A127" s="33" t="s">
        <v>189</v>
      </c>
      <c r="B127" s="6">
        <v>0</v>
      </c>
      <c r="C127" s="7">
        <f>IFERROR(B127/B446, "NA")</f>
        <v>0</v>
      </c>
      <c r="D127" s="8"/>
      <c r="E127" s="6">
        <v>0</v>
      </c>
      <c r="F127" s="7">
        <f>IFERROR(E127/E446, "NA")</f>
        <v>0</v>
      </c>
      <c r="G127" s="8"/>
      <c r="H127" s="9">
        <f>IFERROR(-(B127-E127), "NA")</f>
        <v>0</v>
      </c>
      <c r="I127" s="7">
        <f>IFERROR(H127/H446, "NA")</f>
        <v>0</v>
      </c>
      <c r="J127" s="8"/>
      <c r="K127" s="6">
        <v>0</v>
      </c>
      <c r="L127" s="7">
        <f>IFERROR(K127/K446, "NA")</f>
        <v>0</v>
      </c>
      <c r="M127" s="8"/>
      <c r="N127" s="9">
        <f>IFERROR(-(B127-K127), "NA")</f>
        <v>0</v>
      </c>
      <c r="O127" s="7">
        <f>IFERROR(N127/N446, "NA")</f>
        <v>0</v>
      </c>
      <c r="P127" s="8"/>
      <c r="Q127" s="6">
        <v>0</v>
      </c>
      <c r="R127" s="7">
        <f>IFERROR(Q127/Q446, "NA")</f>
        <v>0</v>
      </c>
      <c r="S127" s="8"/>
      <c r="T127" s="6">
        <v>0</v>
      </c>
      <c r="U127" s="7">
        <f>IFERROR(T127/T446, "NA")</f>
        <v>0</v>
      </c>
      <c r="V127" s="8"/>
      <c r="W127" s="9">
        <f>IFERROR(-(Q127-T127), "NA")</f>
        <v>0</v>
      </c>
      <c r="X127" s="7">
        <f>IFERROR(W127/W446, "NA")</f>
        <v>0</v>
      </c>
      <c r="Y127" s="8"/>
      <c r="Z127" s="6">
        <v>0</v>
      </c>
      <c r="AA127" s="7">
        <f>IFERROR(Z127/Z446, "NA")</f>
        <v>0</v>
      </c>
      <c r="AB127" s="8"/>
      <c r="AC127" s="9">
        <f>IFERROR(-(Q127-Z127), "NA")</f>
        <v>0</v>
      </c>
      <c r="AD127" s="7">
        <f>IFERROR(AC127/AC446, "NA")</f>
        <v>0</v>
      </c>
    </row>
    <row r="128" spans="1:30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customHeight="1" x14ac:dyDescent="0.3">
      <c r="A129" s="35" t="s">
        <v>190</v>
      </c>
      <c r="B129" s="6">
        <v>0</v>
      </c>
      <c r="C129" s="7">
        <f>IFERROR(B129/B446, "NA")</f>
        <v>0</v>
      </c>
      <c r="D129" s="8"/>
      <c r="E129" s="6">
        <v>117885.53</v>
      </c>
      <c r="F129" s="7">
        <f>IFERROR(E129/E446, "NA")</f>
        <v>0.21028670823088993</v>
      </c>
      <c r="G129" s="8"/>
      <c r="H129" s="9">
        <f t="shared" ref="H129:H141" si="28">IFERROR(-(B129-E129), "NA")</f>
        <v>117885.53</v>
      </c>
      <c r="I129" s="7">
        <f>IFERROR(H129/H446, "NA")</f>
        <v>-1.7476710055441611</v>
      </c>
      <c r="J129" s="8"/>
      <c r="K129" s="6">
        <v>0</v>
      </c>
      <c r="L129" s="7">
        <f>IFERROR(K129/K446, "NA")</f>
        <v>0</v>
      </c>
      <c r="M129" s="8"/>
      <c r="N129" s="9">
        <f t="shared" ref="N129:N141" si="29">IFERROR(-(B129-K129), "NA")</f>
        <v>0</v>
      </c>
      <c r="O129" s="7">
        <f>IFERROR(N129/N446, "NA")</f>
        <v>0</v>
      </c>
      <c r="P129" s="8"/>
      <c r="Q129" s="6">
        <v>0</v>
      </c>
      <c r="R129" s="7">
        <f>IFERROR(Q129/Q446, "NA")</f>
        <v>0</v>
      </c>
      <c r="S129" s="8"/>
      <c r="T129" s="6">
        <v>1054500.1599999999</v>
      </c>
      <c r="U129" s="7">
        <f>IFERROR(T129/T446, "NA")</f>
        <v>0.21129018524317672</v>
      </c>
      <c r="V129" s="8"/>
      <c r="W129" s="9">
        <f t="shared" ref="W129:W141" si="30">IFERROR(-(Q129-T129), "NA")</f>
        <v>1054500.1599999999</v>
      </c>
      <c r="X129" s="7">
        <f>IFERROR(W129/W446, "NA")</f>
        <v>-5.5001409068601834</v>
      </c>
      <c r="Y129" s="8"/>
      <c r="Z129" s="6">
        <v>0</v>
      </c>
      <c r="AA129" s="7">
        <f>IFERROR(Z129/Z446, "NA")</f>
        <v>0</v>
      </c>
      <c r="AB129" s="8"/>
      <c r="AC129" s="9">
        <f t="shared" ref="AC129:AC141" si="31">IFERROR(-(Q129-Z129), "NA")</f>
        <v>0</v>
      </c>
      <c r="AD129" s="7">
        <f>IFERROR(AC129/AC446, "NA")</f>
        <v>0</v>
      </c>
    </row>
    <row r="130" spans="1:30" ht="16.5" customHeight="1" x14ac:dyDescent="0.3">
      <c r="A130" s="35" t="s">
        <v>191</v>
      </c>
      <c r="B130" s="6">
        <v>21465.519999999997</v>
      </c>
      <c r="C130" s="7">
        <f>IFERROR(B130/B446, "NA")</f>
        <v>4.3528126630300756E-2</v>
      </c>
      <c r="D130" s="8"/>
      <c r="E130" s="6">
        <v>0</v>
      </c>
      <c r="F130" s="7">
        <f>IFERROR(E130/E446, "NA")</f>
        <v>0</v>
      </c>
      <c r="G130" s="8"/>
      <c r="H130" s="9">
        <f t="shared" si="28"/>
        <v>-21465.519999999997</v>
      </c>
      <c r="I130" s="7">
        <f>IFERROR(H130/H446, "NA")</f>
        <v>0.31822961582247028</v>
      </c>
      <c r="J130" s="8"/>
      <c r="K130" s="6">
        <v>22283.01</v>
      </c>
      <c r="L130" s="7">
        <f>IFERROR(K130/K446, "NA")</f>
        <v>4.3250172429002767E-2</v>
      </c>
      <c r="M130" s="8"/>
      <c r="N130" s="9">
        <f t="shared" si="29"/>
        <v>817.4900000000016</v>
      </c>
      <c r="O130" s="7">
        <f>IFERROR(N130/N446, "NA")</f>
        <v>-3.7039638108114462E-2</v>
      </c>
      <c r="P130" s="8"/>
      <c r="Q130" s="6">
        <v>226648.84</v>
      </c>
      <c r="R130" s="7">
        <f>IFERROR(Q130/Q446, "NA")</f>
        <v>4.7227905013776106E-2</v>
      </c>
      <c r="S130" s="8"/>
      <c r="T130" s="6">
        <v>0</v>
      </c>
      <c r="U130" s="7">
        <f>IFERROR(T130/T446, "NA")</f>
        <v>0</v>
      </c>
      <c r="V130" s="8"/>
      <c r="W130" s="9">
        <f t="shared" si="30"/>
        <v>-226648.84</v>
      </c>
      <c r="X130" s="7">
        <f>IFERROR(W130/W446, "NA")</f>
        <v>1.1821719935788428</v>
      </c>
      <c r="Y130" s="8"/>
      <c r="Z130" s="6">
        <v>247731.08000000002</v>
      </c>
      <c r="AA130" s="7">
        <f>IFERROR(Z130/Z446, "NA")</f>
        <v>5.3611146397141186E-2</v>
      </c>
      <c r="AB130" s="8"/>
      <c r="AC130" s="9">
        <f t="shared" si="31"/>
        <v>21082.24000000002</v>
      </c>
      <c r="AD130" s="7">
        <f>IFERROR(AC130/AC446, "NA")</f>
        <v>0.11833491059029873</v>
      </c>
    </row>
    <row r="131" spans="1:30" ht="16.5" customHeight="1" x14ac:dyDescent="0.3">
      <c r="A131" s="35" t="s">
        <v>192</v>
      </c>
      <c r="B131" s="6">
        <v>13284.320000000002</v>
      </c>
      <c r="C131" s="7">
        <f>IFERROR(B131/B446, "NA")</f>
        <v>2.6938157713273989E-2</v>
      </c>
      <c r="D131" s="8"/>
      <c r="E131" s="6">
        <v>0</v>
      </c>
      <c r="F131" s="7">
        <f>IFERROR(E131/E446, "NA")</f>
        <v>0</v>
      </c>
      <c r="G131" s="8"/>
      <c r="H131" s="9">
        <f t="shared" si="28"/>
        <v>-13284.320000000002</v>
      </c>
      <c r="I131" s="7">
        <f>IFERROR(H131/H446, "NA")</f>
        <v>0.19694207501438399</v>
      </c>
      <c r="J131" s="8"/>
      <c r="K131" s="6">
        <v>14013.3</v>
      </c>
      <c r="L131" s="7">
        <f>IFERROR(K131/K446, "NA")</f>
        <v>2.7199092101980141E-2</v>
      </c>
      <c r="M131" s="8"/>
      <c r="N131" s="9">
        <f t="shared" si="29"/>
        <v>728.97999999999774</v>
      </c>
      <c r="O131" s="7">
        <f>IFERROR(N131/N446, "NA")</f>
        <v>-3.3029340283126575E-2</v>
      </c>
      <c r="P131" s="8"/>
      <c r="Q131" s="6">
        <v>127963.5</v>
      </c>
      <c r="R131" s="7">
        <f>IFERROR(Q131/Q446, "NA")</f>
        <v>2.6664367764822176E-2</v>
      </c>
      <c r="S131" s="8"/>
      <c r="T131" s="6">
        <v>0</v>
      </c>
      <c r="U131" s="7">
        <f>IFERROR(T131/T446, "NA")</f>
        <v>0</v>
      </c>
      <c r="V131" s="8"/>
      <c r="W131" s="9">
        <f t="shared" si="30"/>
        <v>-127963.5</v>
      </c>
      <c r="X131" s="7">
        <f>IFERROR(W131/W446, "NA")</f>
        <v>0.66744160658543961</v>
      </c>
      <c r="Y131" s="8"/>
      <c r="Z131" s="6">
        <v>138492.77000000002</v>
      </c>
      <c r="AA131" s="7">
        <f>IFERROR(Z131/Z446, "NA")</f>
        <v>2.9971032166878714E-2</v>
      </c>
      <c r="AB131" s="8"/>
      <c r="AC131" s="9">
        <f t="shared" si="31"/>
        <v>10529.270000000019</v>
      </c>
      <c r="AD131" s="7">
        <f>IFERROR(AC131/AC446, "NA")</f>
        <v>5.9100941077945973E-2</v>
      </c>
    </row>
    <row r="132" spans="1:30" ht="16.5" customHeight="1" x14ac:dyDescent="0.3">
      <c r="A132" s="35" t="s">
        <v>193</v>
      </c>
      <c r="B132" s="6">
        <v>15822.24</v>
      </c>
      <c r="C132" s="7">
        <f>IFERROR(B132/B446, "NA")</f>
        <v>3.2084592700060838E-2</v>
      </c>
      <c r="D132" s="8"/>
      <c r="E132" s="6">
        <v>0</v>
      </c>
      <c r="F132" s="7">
        <f>IFERROR(E132/E446, "NA")</f>
        <v>0</v>
      </c>
      <c r="G132" s="8"/>
      <c r="H132" s="9">
        <f t="shared" si="28"/>
        <v>-15822.24</v>
      </c>
      <c r="I132" s="7">
        <f>IFERROR(H132/H446, "NA")</f>
        <v>0.23456712703213911</v>
      </c>
      <c r="J132" s="8"/>
      <c r="K132" s="6">
        <v>28516.170000000002</v>
      </c>
      <c r="L132" s="7">
        <f>IFERROR(K132/K446, "NA")</f>
        <v>5.5348414308244533E-2</v>
      </c>
      <c r="M132" s="8"/>
      <c r="N132" s="9">
        <f t="shared" si="29"/>
        <v>12693.930000000002</v>
      </c>
      <c r="O132" s="7">
        <f>IFERROR(N132/N446, "NA")</f>
        <v>-0.57514902123541156</v>
      </c>
      <c r="P132" s="8"/>
      <c r="Q132" s="6">
        <v>182025.54</v>
      </c>
      <c r="R132" s="7">
        <f>IFERROR(Q132/Q446, "NA")</f>
        <v>3.7929534133954994E-2</v>
      </c>
      <c r="S132" s="8"/>
      <c r="T132" s="6">
        <v>0</v>
      </c>
      <c r="U132" s="7">
        <f>IFERROR(T132/T446, "NA")</f>
        <v>0</v>
      </c>
      <c r="V132" s="8"/>
      <c r="W132" s="9">
        <f t="shared" si="30"/>
        <v>-182025.54</v>
      </c>
      <c r="X132" s="7">
        <f>IFERROR(W132/W446, "NA")</f>
        <v>0.94942244356540895</v>
      </c>
      <c r="Y132" s="8"/>
      <c r="Z132" s="6">
        <v>212455.45</v>
      </c>
      <c r="AA132" s="7">
        <f>IFERROR(Z132/Z446, "NA")</f>
        <v>4.597719524260141E-2</v>
      </c>
      <c r="AB132" s="8"/>
      <c r="AC132" s="9">
        <f t="shared" si="31"/>
        <v>30429.910000000003</v>
      </c>
      <c r="AD132" s="7">
        <f>IFERROR(AC132/AC446, "NA")</f>
        <v>0.17080351419587453</v>
      </c>
    </row>
    <row r="133" spans="1:30" ht="16.5" customHeight="1" x14ac:dyDescent="0.3">
      <c r="A133" s="35" t="s">
        <v>194</v>
      </c>
      <c r="B133" s="6">
        <v>9767.4399999999987</v>
      </c>
      <c r="C133" s="7">
        <f>IFERROR(B133/B446, "NA")</f>
        <v>1.980657189641177E-2</v>
      </c>
      <c r="D133" s="8"/>
      <c r="E133" s="6">
        <v>0</v>
      </c>
      <c r="F133" s="7">
        <f>IFERROR(E133/E446, "NA")</f>
        <v>0</v>
      </c>
      <c r="G133" s="8"/>
      <c r="H133" s="9">
        <f t="shared" si="28"/>
        <v>-9767.4399999999987</v>
      </c>
      <c r="I133" s="7">
        <f>IFERROR(H133/H446, "NA")</f>
        <v>0.14480379132529886</v>
      </c>
      <c r="J133" s="8"/>
      <c r="K133" s="6">
        <v>12688.02</v>
      </c>
      <c r="L133" s="7">
        <f>IFERROR(K133/K446, "NA")</f>
        <v>2.4626792016995719E-2</v>
      </c>
      <c r="M133" s="8"/>
      <c r="N133" s="9">
        <f t="shared" si="29"/>
        <v>2920.5800000000017</v>
      </c>
      <c r="O133" s="7">
        <f>IFERROR(N133/N446, "NA")</f>
        <v>-0.13232850097957993</v>
      </c>
      <c r="P133" s="8"/>
      <c r="Q133" s="6">
        <v>102952.4</v>
      </c>
      <c r="R133" s="7">
        <f>IFERROR(Q133/Q446, "NA")</f>
        <v>2.1452684991197322E-2</v>
      </c>
      <c r="S133" s="8"/>
      <c r="T133" s="6">
        <v>0</v>
      </c>
      <c r="U133" s="7">
        <f>IFERROR(T133/T446, "NA")</f>
        <v>0</v>
      </c>
      <c r="V133" s="8"/>
      <c r="W133" s="9">
        <f t="shared" si="30"/>
        <v>-102952.4</v>
      </c>
      <c r="X133" s="7">
        <f>IFERROR(W133/W446, "NA")</f>
        <v>0.53698683810482528</v>
      </c>
      <c r="Y133" s="8"/>
      <c r="Z133" s="6">
        <v>110773.40999999999</v>
      </c>
      <c r="AA133" s="7">
        <f>IFERROR(Z133/Z446, "NA")</f>
        <v>2.3972323135314885E-2</v>
      </c>
      <c r="AB133" s="8"/>
      <c r="AC133" s="9">
        <f t="shared" si="31"/>
        <v>7821.0099999999948</v>
      </c>
      <c r="AD133" s="7">
        <f>IFERROR(AC133/AC446, "NA")</f>
        <v>4.3899439484411086E-2</v>
      </c>
    </row>
    <row r="134" spans="1:30" ht="16.5" customHeight="1" x14ac:dyDescent="0.3">
      <c r="A134" s="35" t="s">
        <v>195</v>
      </c>
      <c r="B134" s="6">
        <v>6373.5000000000009</v>
      </c>
      <c r="C134" s="7">
        <f>IFERROR(B134/B446, "NA")</f>
        <v>1.2924285788474816E-2</v>
      </c>
      <c r="D134" s="8"/>
      <c r="E134" s="6">
        <v>0</v>
      </c>
      <c r="F134" s="7">
        <f>IFERROR(E134/E446, "NA")</f>
        <v>0</v>
      </c>
      <c r="G134" s="8"/>
      <c r="H134" s="9">
        <f t="shared" si="28"/>
        <v>-6373.5000000000009</v>
      </c>
      <c r="I134" s="7">
        <f>IFERROR(H134/H446, "NA")</f>
        <v>9.448811193227627E-2</v>
      </c>
      <c r="J134" s="8"/>
      <c r="K134" s="6">
        <v>4430.92</v>
      </c>
      <c r="L134" s="7">
        <f>IFERROR(K134/K446, "NA")</f>
        <v>8.6001870491965397E-3</v>
      </c>
      <c r="M134" s="8"/>
      <c r="N134" s="9">
        <f t="shared" si="29"/>
        <v>-1942.5800000000008</v>
      </c>
      <c r="O134" s="7">
        <f>IFERROR(N134/N446, "NA")</f>
        <v>8.8016318482257744E-2</v>
      </c>
      <c r="P134" s="8"/>
      <c r="Q134" s="6">
        <v>54928.6</v>
      </c>
      <c r="R134" s="7">
        <f>IFERROR(Q134/Q446, "NA")</f>
        <v>1.1445735629353771E-2</v>
      </c>
      <c r="S134" s="8"/>
      <c r="T134" s="6">
        <v>0</v>
      </c>
      <c r="U134" s="7">
        <f>IFERROR(T134/T446, "NA")</f>
        <v>0</v>
      </c>
      <c r="V134" s="8"/>
      <c r="W134" s="9">
        <f t="shared" si="30"/>
        <v>-54928.6</v>
      </c>
      <c r="X134" s="7">
        <f>IFERROR(W134/W446, "NA")</f>
        <v>0.28650070552531759</v>
      </c>
      <c r="Y134" s="8"/>
      <c r="Z134" s="6">
        <v>40225.32</v>
      </c>
      <c r="AA134" s="7">
        <f>IFERROR(Z134/Z446, "NA")</f>
        <v>8.7051068416278306E-3</v>
      </c>
      <c r="AB134" s="8"/>
      <c r="AC134" s="9">
        <f t="shared" si="31"/>
        <v>-14703.279999999999</v>
      </c>
      <c r="AD134" s="7">
        <f>IFERROR(AC134/AC446, "NA")</f>
        <v>-8.2529718103205627E-2</v>
      </c>
    </row>
    <row r="135" spans="1:30" ht="16.5" customHeight="1" x14ac:dyDescent="0.3">
      <c r="A135" s="35" t="s">
        <v>196</v>
      </c>
      <c r="B135" s="6">
        <v>3804.37</v>
      </c>
      <c r="C135" s="7">
        <f>IFERROR(B135/B446, "NA")</f>
        <v>7.7145626618184554E-3</v>
      </c>
      <c r="D135" s="8"/>
      <c r="E135" s="6">
        <v>0</v>
      </c>
      <c r="F135" s="7">
        <f>IFERROR(E135/E446, "NA")</f>
        <v>0</v>
      </c>
      <c r="G135" s="8"/>
      <c r="H135" s="9">
        <f t="shared" si="28"/>
        <v>-3804.37</v>
      </c>
      <c r="I135" s="7">
        <f>IFERROR(H135/H446, "NA")</f>
        <v>5.6400366892883629E-2</v>
      </c>
      <c r="J135" s="8"/>
      <c r="K135" s="6">
        <v>4533.99</v>
      </c>
      <c r="L135" s="7">
        <f>IFERROR(K135/K446, "NA")</f>
        <v>8.8002405999626741E-3</v>
      </c>
      <c r="M135" s="8"/>
      <c r="N135" s="9">
        <f t="shared" si="29"/>
        <v>729.61999999999989</v>
      </c>
      <c r="O135" s="7">
        <f>IFERROR(N135/N446, "NA")</f>
        <v>-3.3058338030364183E-2</v>
      </c>
      <c r="P135" s="8"/>
      <c r="Q135" s="6">
        <v>37866.53</v>
      </c>
      <c r="R135" s="7">
        <f>IFERROR(Q135/Q446, "NA")</f>
        <v>7.8904303328501627E-3</v>
      </c>
      <c r="S135" s="8"/>
      <c r="T135" s="6">
        <v>0</v>
      </c>
      <c r="U135" s="7">
        <f>IFERROR(T135/T446, "NA")</f>
        <v>0</v>
      </c>
      <c r="V135" s="8"/>
      <c r="W135" s="9">
        <f t="shared" si="30"/>
        <v>-37866.53</v>
      </c>
      <c r="X135" s="7">
        <f>IFERROR(W135/W446, "NA")</f>
        <v>0.19750708302770514</v>
      </c>
      <c r="Y135" s="8"/>
      <c r="Z135" s="6">
        <v>38348.369999999995</v>
      </c>
      <c r="AA135" s="7">
        <f>IFERROR(Z135/Z446, "NA")</f>
        <v>8.2989186425931564E-3</v>
      </c>
      <c r="AB135" s="8"/>
      <c r="AC135" s="9">
        <f t="shared" si="31"/>
        <v>481.83999999999651</v>
      </c>
      <c r="AD135" s="7">
        <f>IFERROR(AC135/AC446, "NA")</f>
        <v>2.704574718759917E-3</v>
      </c>
    </row>
    <row r="136" spans="1:30" ht="16.5" customHeight="1" x14ac:dyDescent="0.3">
      <c r="A136" s="35" t="s">
        <v>197</v>
      </c>
      <c r="B136" s="6">
        <v>0</v>
      </c>
      <c r="C136" s="7">
        <f>IFERROR(B136/B446, "NA")</f>
        <v>0</v>
      </c>
      <c r="D136" s="8"/>
      <c r="E136" s="6">
        <v>0</v>
      </c>
      <c r="F136" s="7">
        <f>IFERROR(E136/E446, "NA")</f>
        <v>0</v>
      </c>
      <c r="G136" s="8"/>
      <c r="H136" s="9">
        <f t="shared" si="28"/>
        <v>0</v>
      </c>
      <c r="I136" s="7">
        <f>IFERROR(H136/H446, "NA")</f>
        <v>0</v>
      </c>
      <c r="J136" s="8"/>
      <c r="K136" s="6">
        <v>0</v>
      </c>
      <c r="L136" s="7">
        <f>IFERROR(K136/K446, "NA")</f>
        <v>0</v>
      </c>
      <c r="M136" s="8"/>
      <c r="N136" s="9">
        <f t="shared" si="29"/>
        <v>0</v>
      </c>
      <c r="O136" s="7">
        <f>IFERROR(N136/N446, "NA")</f>
        <v>0</v>
      </c>
      <c r="P136" s="8"/>
      <c r="Q136" s="6">
        <v>0</v>
      </c>
      <c r="R136" s="7">
        <f>IFERROR(Q136/Q446, "NA")</f>
        <v>0</v>
      </c>
      <c r="S136" s="8"/>
      <c r="T136" s="6">
        <v>0</v>
      </c>
      <c r="U136" s="7">
        <f>IFERROR(T136/T446, "NA")</f>
        <v>0</v>
      </c>
      <c r="V136" s="8"/>
      <c r="W136" s="9">
        <f t="shared" si="30"/>
        <v>0</v>
      </c>
      <c r="X136" s="7">
        <f>IFERROR(W136/W446, "NA")</f>
        <v>0</v>
      </c>
      <c r="Y136" s="8"/>
      <c r="Z136" s="6">
        <v>25042.32</v>
      </c>
      <c r="AA136" s="7">
        <f>IFERROR(Z136/Z446, "NA")</f>
        <v>5.4193744428194341E-3</v>
      </c>
      <c r="AB136" s="8"/>
      <c r="AC136" s="9">
        <f t="shared" si="31"/>
        <v>25042.32</v>
      </c>
      <c r="AD136" s="7">
        <f>IFERROR(AC136/AC446, "NA")</f>
        <v>0.14056289550700715</v>
      </c>
    </row>
    <row r="137" spans="1:30" ht="16.5" customHeight="1" x14ac:dyDescent="0.3">
      <c r="A137" s="35" t="s">
        <v>198</v>
      </c>
      <c r="B137" s="6">
        <v>3013.4500000000003</v>
      </c>
      <c r="C137" s="7">
        <f>IFERROR(B137/B446, "NA")</f>
        <v>6.1107223675028527E-3</v>
      </c>
      <c r="D137" s="8"/>
      <c r="E137" s="6">
        <v>0</v>
      </c>
      <c r="F137" s="7">
        <f>IFERROR(E137/E446, "NA")</f>
        <v>0</v>
      </c>
      <c r="G137" s="8"/>
      <c r="H137" s="9">
        <f t="shared" si="28"/>
        <v>-3013.4500000000003</v>
      </c>
      <c r="I137" s="7">
        <f>IFERROR(H137/H446, "NA")</f>
        <v>4.4674856970631192E-2</v>
      </c>
      <c r="J137" s="8"/>
      <c r="K137" s="6">
        <v>2992.82</v>
      </c>
      <c r="L137" s="7">
        <f>IFERROR(K137/K446, "NA")</f>
        <v>5.8089091666237228E-3</v>
      </c>
      <c r="M137" s="8"/>
      <c r="N137" s="9">
        <f t="shared" si="29"/>
        <v>-20.630000000000109</v>
      </c>
      <c r="O137" s="7">
        <f>IFERROR(N137/N446, "NA")</f>
        <v>9.3472425860916203E-4</v>
      </c>
      <c r="P137" s="8"/>
      <c r="Q137" s="6">
        <v>24127.35</v>
      </c>
      <c r="R137" s="7">
        <f>IFERROR(Q137/Q446, "NA")</f>
        <v>5.0275315507201839E-3</v>
      </c>
      <c r="S137" s="8"/>
      <c r="T137" s="6">
        <v>0</v>
      </c>
      <c r="U137" s="7">
        <f>IFERROR(T137/T446, "NA")</f>
        <v>0</v>
      </c>
      <c r="V137" s="8"/>
      <c r="W137" s="9">
        <f t="shared" si="30"/>
        <v>-24127.35</v>
      </c>
      <c r="X137" s="7">
        <f>IFERROR(W137/W446, "NA")</f>
        <v>0.12584523904589359</v>
      </c>
      <c r="Y137" s="8"/>
      <c r="Z137" s="6">
        <v>25146.870000000003</v>
      </c>
      <c r="AA137" s="7">
        <f>IFERROR(Z137/Z446, "NA")</f>
        <v>5.4419999662532366E-3</v>
      </c>
      <c r="AB137" s="8"/>
      <c r="AC137" s="9">
        <f t="shared" si="31"/>
        <v>1019.5200000000041</v>
      </c>
      <c r="AD137" s="7">
        <f>IFERROR(AC137/AC446, "NA")</f>
        <v>5.7225801454220101E-3</v>
      </c>
    </row>
    <row r="138" spans="1:30" ht="16.5" customHeight="1" x14ac:dyDescent="0.3">
      <c r="A138" s="35" t="s">
        <v>199</v>
      </c>
      <c r="B138" s="6">
        <v>30175.39</v>
      </c>
      <c r="C138" s="7">
        <f>IFERROR(B138/B446, "NA")</f>
        <v>6.1190141074556371E-2</v>
      </c>
      <c r="D138" s="8"/>
      <c r="E138" s="6">
        <v>0</v>
      </c>
      <c r="F138" s="7">
        <f>IFERROR(E138/E446, "NA")</f>
        <v>0</v>
      </c>
      <c r="G138" s="8"/>
      <c r="H138" s="9">
        <f t="shared" si="28"/>
        <v>-30175.39</v>
      </c>
      <c r="I138" s="7">
        <f>IFERROR(H138/H446, "NA")</f>
        <v>0.44735477020790609</v>
      </c>
      <c r="J138" s="8"/>
      <c r="K138" s="6">
        <v>30796.78</v>
      </c>
      <c r="L138" s="7">
        <f>IFERROR(K138/K446, "NA")</f>
        <v>5.9774960620583302E-2</v>
      </c>
      <c r="M138" s="8"/>
      <c r="N138" s="9">
        <f t="shared" si="29"/>
        <v>621.38999999999942</v>
      </c>
      <c r="O138" s="7">
        <f>IFERROR(N138/N446, "NA")</f>
        <v>-2.8154547118620629E-2</v>
      </c>
      <c r="P138" s="8"/>
      <c r="Q138" s="6">
        <v>296722.25</v>
      </c>
      <c r="R138" s="7">
        <f>IFERROR(Q138/Q446, "NA")</f>
        <v>6.182943728489379E-2</v>
      </c>
      <c r="S138" s="8"/>
      <c r="T138" s="6">
        <v>0</v>
      </c>
      <c r="U138" s="7">
        <f>IFERROR(T138/T446, "NA")</f>
        <v>0</v>
      </c>
      <c r="V138" s="8"/>
      <c r="W138" s="9">
        <f t="shared" si="30"/>
        <v>-296722.25</v>
      </c>
      <c r="X138" s="7">
        <f>IFERROR(W138/W446, "NA")</f>
        <v>1.5476661333086892</v>
      </c>
      <c r="Y138" s="8"/>
      <c r="Z138" s="6">
        <v>268283.96999999997</v>
      </c>
      <c r="AA138" s="7">
        <f>IFERROR(Z138/Z446, "NA")</f>
        <v>5.8058969394055165E-2</v>
      </c>
      <c r="AB138" s="8"/>
      <c r="AC138" s="9">
        <f t="shared" si="31"/>
        <v>-28438.280000000028</v>
      </c>
      <c r="AD138" s="7">
        <f>IFERROR(AC138/AC446, "NA")</f>
        <v>-0.15962446690398557</v>
      </c>
    </row>
    <row r="139" spans="1:30" ht="16.5" hidden="1" customHeight="1" x14ac:dyDescent="0.3">
      <c r="A139" s="35" t="s">
        <v>200</v>
      </c>
      <c r="B139" s="6">
        <v>0</v>
      </c>
      <c r="C139" s="7">
        <f>IFERROR(B139/B446, "NA")</f>
        <v>0</v>
      </c>
      <c r="D139" s="8"/>
      <c r="E139" s="6">
        <v>0</v>
      </c>
      <c r="F139" s="7">
        <f>IFERROR(E139/E446, "NA")</f>
        <v>0</v>
      </c>
      <c r="G139" s="8"/>
      <c r="H139" s="9">
        <f t="shared" si="28"/>
        <v>0</v>
      </c>
      <c r="I139" s="7">
        <f>IFERROR(H139/H446, "NA")</f>
        <v>0</v>
      </c>
      <c r="J139" s="8"/>
      <c r="K139" s="6">
        <v>0</v>
      </c>
      <c r="L139" s="7">
        <f>IFERROR(K139/K446, "NA")</f>
        <v>0</v>
      </c>
      <c r="M139" s="8"/>
      <c r="N139" s="9">
        <f t="shared" si="29"/>
        <v>0</v>
      </c>
      <c r="O139" s="7">
        <f>IFERROR(N139/N446, "NA")</f>
        <v>0</v>
      </c>
      <c r="P139" s="8"/>
      <c r="Q139" s="6">
        <v>0</v>
      </c>
      <c r="R139" s="7">
        <f>IFERROR(Q139/Q446, "NA")</f>
        <v>0</v>
      </c>
      <c r="S139" s="8"/>
      <c r="T139" s="6">
        <v>0</v>
      </c>
      <c r="U139" s="7">
        <f>IFERROR(T139/T446, "NA")</f>
        <v>0</v>
      </c>
      <c r="V139" s="8"/>
      <c r="W139" s="9">
        <f t="shared" si="30"/>
        <v>0</v>
      </c>
      <c r="X139" s="7">
        <f>IFERROR(W139/W446, "NA")</f>
        <v>0</v>
      </c>
      <c r="Y139" s="8"/>
      <c r="Z139" s="6">
        <v>0</v>
      </c>
      <c r="AA139" s="7">
        <f>IFERROR(Z139/Z446, "NA")</f>
        <v>0</v>
      </c>
      <c r="AB139" s="8"/>
      <c r="AC139" s="9">
        <f t="shared" si="31"/>
        <v>0</v>
      </c>
      <c r="AD139" s="7">
        <f>IFERROR(AC139/AC446, "NA")</f>
        <v>0</v>
      </c>
    </row>
    <row r="140" spans="1:30" ht="16.5" customHeight="1" x14ac:dyDescent="0.3">
      <c r="A140" s="35" t="s">
        <v>201</v>
      </c>
      <c r="B140" s="6">
        <v>0</v>
      </c>
      <c r="C140" s="7">
        <f>IFERROR(B140/B446, "NA")</f>
        <v>0</v>
      </c>
      <c r="D140" s="8"/>
      <c r="E140" s="6">
        <v>0</v>
      </c>
      <c r="F140" s="7">
        <f>IFERROR(E140/E446, "NA")</f>
        <v>0</v>
      </c>
      <c r="G140" s="8"/>
      <c r="H140" s="9">
        <f t="shared" si="28"/>
        <v>0</v>
      </c>
      <c r="I140" s="7">
        <f>IFERROR(H140/H446, "NA")</f>
        <v>0</v>
      </c>
      <c r="J140" s="8"/>
      <c r="K140" s="6">
        <v>4.95</v>
      </c>
      <c r="L140" s="7">
        <f>IFERROR(K140/K446, "NA")</f>
        <v>9.6076945405294774E-6</v>
      </c>
      <c r="M140" s="8"/>
      <c r="N140" s="9">
        <f t="shared" si="29"/>
        <v>4.95</v>
      </c>
      <c r="O140" s="7">
        <f>IFERROR(N140/N446, "NA")</f>
        <v>-2.2427945129012739E-4</v>
      </c>
      <c r="P140" s="8"/>
      <c r="Q140" s="6">
        <v>0</v>
      </c>
      <c r="R140" s="7">
        <f>IFERROR(Q140/Q446, "NA")</f>
        <v>0</v>
      </c>
      <c r="S140" s="8"/>
      <c r="T140" s="6">
        <v>0</v>
      </c>
      <c r="U140" s="7">
        <f>IFERROR(T140/T446, "NA")</f>
        <v>0</v>
      </c>
      <c r="V140" s="8"/>
      <c r="W140" s="9">
        <f t="shared" si="30"/>
        <v>0</v>
      </c>
      <c r="X140" s="7">
        <f>IFERROR(W140/W446, "NA")</f>
        <v>0</v>
      </c>
      <c r="Y140" s="8"/>
      <c r="Z140" s="6">
        <v>87.4</v>
      </c>
      <c r="AA140" s="7">
        <f>IFERROR(Z140/Z446, "NA")</f>
        <v>1.8914115237822156E-5</v>
      </c>
      <c r="AB140" s="8"/>
      <c r="AC140" s="9">
        <f t="shared" si="31"/>
        <v>87.4</v>
      </c>
      <c r="AD140" s="7">
        <f>IFERROR(AC140/AC446, "NA")</f>
        <v>4.9057743321355321E-4</v>
      </c>
    </row>
    <row r="141" spans="1:30" ht="16.5" customHeight="1" x14ac:dyDescent="0.3">
      <c r="A141" s="36" t="s">
        <v>202</v>
      </c>
      <c r="B141" s="11">
        <f>IFERROR(B129+B130+B131+B132+B133+B134+B135+B136+B137+B138+B139+B140, "NA")</f>
        <v>103706.22999999998</v>
      </c>
      <c r="C141" s="12">
        <f>IFERROR(B141/B446, "NA")</f>
        <v>0.2102971608323998</v>
      </c>
      <c r="D141" s="2"/>
      <c r="E141" s="11">
        <f>IFERROR(E129+E130+E131+E132+E133+E134+E135+E136+E137+E138+E139+E140, "NA")</f>
        <v>117885.53</v>
      </c>
      <c r="F141" s="12">
        <f>IFERROR(E141/E446, "NA")</f>
        <v>0.21028670823088993</v>
      </c>
      <c r="G141" s="2"/>
      <c r="H141" s="11">
        <f t="shared" si="28"/>
        <v>14179.300000000017</v>
      </c>
      <c r="I141" s="12">
        <f>IFERROR(H141/H446, "NA")</f>
        <v>-0.21021029034617186</v>
      </c>
      <c r="J141" s="2"/>
      <c r="K141" s="11">
        <f>IFERROR(K129+K130+K131+K132+K133+K134+K135+K136+K137+K138+K139+K140, "NA")</f>
        <v>120259.96</v>
      </c>
      <c r="L141" s="12">
        <f>IFERROR(K141/K446, "NA")</f>
        <v>0.23341837598712994</v>
      </c>
      <c r="M141" s="2"/>
      <c r="N141" s="11">
        <f t="shared" si="29"/>
        <v>16553.730000000025</v>
      </c>
      <c r="O141" s="12">
        <f>IFERROR(N141/N446, "NA")</f>
        <v>-0.75003262246564162</v>
      </c>
      <c r="P141" s="2"/>
      <c r="Q141" s="11">
        <f>IFERROR(Q129+Q130+Q131+Q132+Q133+Q134+Q135+Q136+Q137+Q138+Q139+Q140, "NA")</f>
        <v>1053235.01</v>
      </c>
      <c r="R141" s="12">
        <f>IFERROR(Q141/Q446, "NA")</f>
        <v>0.21946762670156852</v>
      </c>
      <c r="S141" s="2"/>
      <c r="T141" s="11">
        <f>IFERROR(T129+T130+T131+T132+T133+T134+T135+T136+T137+T138+T139+T140, "NA")</f>
        <v>1054500.1599999999</v>
      </c>
      <c r="U141" s="12">
        <f>IFERROR(T141/T446, "NA")</f>
        <v>0.21129018524317672</v>
      </c>
      <c r="V141" s="2"/>
      <c r="W141" s="11">
        <f t="shared" si="30"/>
        <v>1265.1499999999069</v>
      </c>
      <c r="X141" s="12">
        <f>IFERROR(W141/W446, "NA")</f>
        <v>-6.598864118061063E-3</v>
      </c>
      <c r="Y141" s="2"/>
      <c r="Z141" s="11">
        <f>IFERROR(Z129+Z130+Z131+Z132+Z133+Z134+Z135+Z136+Z137+Z138+Z139+Z140, "NA")</f>
        <v>1106586.96</v>
      </c>
      <c r="AA141" s="12">
        <f>IFERROR(Z141/Z446, "NA")</f>
        <v>0.23947498034452283</v>
      </c>
      <c r="AB141" s="2"/>
      <c r="AC141" s="11">
        <f t="shared" si="31"/>
        <v>53351.949999999953</v>
      </c>
      <c r="AD141" s="12">
        <f>IFERROR(AC141/AC446, "NA")</f>
        <v>0.29946524814574149</v>
      </c>
    </row>
    <row r="142" spans="1:30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customHeight="1" x14ac:dyDescent="0.3">
      <c r="A143" s="35" t="s">
        <v>203</v>
      </c>
      <c r="B143" s="6">
        <v>0</v>
      </c>
      <c r="C143" s="7">
        <f>IFERROR(B143/B446, "NA")</f>
        <v>0</v>
      </c>
      <c r="D143" s="8"/>
      <c r="E143" s="6">
        <v>6000.94</v>
      </c>
      <c r="F143" s="7">
        <f>IFERROR(E143/E446, "NA")</f>
        <v>1.0704604024693079E-2</v>
      </c>
      <c r="G143" s="8"/>
      <c r="H143" s="9">
        <f t="shared" ref="H143:H149" si="32">IFERROR(-(B143-E143), "NA")</f>
        <v>6000.94</v>
      </c>
      <c r="I143" s="7">
        <f>IFERROR(H143/H446, "NA")</f>
        <v>-8.8964852972287414E-2</v>
      </c>
      <c r="J143" s="8"/>
      <c r="K143" s="6">
        <v>0</v>
      </c>
      <c r="L143" s="7">
        <f>IFERROR(K143/K446, "NA")</f>
        <v>0</v>
      </c>
      <c r="M143" s="8"/>
      <c r="N143" s="9">
        <f t="shared" ref="N143:N149" si="33">IFERROR(-(B143-K143), "NA")</f>
        <v>0</v>
      </c>
      <c r="O143" s="7">
        <f>IFERROR(N143/N446, "NA")</f>
        <v>0</v>
      </c>
      <c r="P143" s="8"/>
      <c r="Q143" s="6">
        <v>0</v>
      </c>
      <c r="R143" s="7">
        <f>IFERROR(Q143/Q446, "NA")</f>
        <v>0</v>
      </c>
      <c r="S143" s="8"/>
      <c r="T143" s="6">
        <v>53321.38</v>
      </c>
      <c r="U143" s="7">
        <f>IFERROR(T143/T446, "NA")</f>
        <v>1.068400431311629E-2</v>
      </c>
      <c r="V143" s="8"/>
      <c r="W143" s="9">
        <f t="shared" ref="W143:W149" si="34">IFERROR(-(Q143-T143), "NA")</f>
        <v>53321.38</v>
      </c>
      <c r="X143" s="7">
        <f>IFERROR(W143/W446, "NA")</f>
        <v>-0.27811764708336928</v>
      </c>
      <c r="Y143" s="8"/>
      <c r="Z143" s="6">
        <v>0</v>
      </c>
      <c r="AA143" s="7">
        <f>IFERROR(Z143/Z446, "NA")</f>
        <v>0</v>
      </c>
      <c r="AB143" s="8"/>
      <c r="AC143" s="9">
        <f t="shared" ref="AC143:AC149" si="35">IFERROR(-(Q143-Z143), "NA")</f>
        <v>0</v>
      </c>
      <c r="AD143" s="7">
        <f>IFERROR(AC143/AC446, "NA")</f>
        <v>0</v>
      </c>
    </row>
    <row r="144" spans="1:30" ht="16.5" customHeight="1" x14ac:dyDescent="0.3">
      <c r="A144" s="35" t="s">
        <v>204</v>
      </c>
      <c r="B144" s="6">
        <v>5325.7199999999993</v>
      </c>
      <c r="C144" s="7">
        <f>IFERROR(B144/B446, "NA")</f>
        <v>1.0799580655745836E-2</v>
      </c>
      <c r="D144" s="8"/>
      <c r="E144" s="6">
        <v>0</v>
      </c>
      <c r="F144" s="7">
        <f>IFERROR(E144/E446, "NA")</f>
        <v>0</v>
      </c>
      <c r="G144" s="8"/>
      <c r="H144" s="9">
        <f t="shared" si="32"/>
        <v>-5325.7199999999993</v>
      </c>
      <c r="I144" s="7">
        <f>IFERROR(H144/H446, "NA")</f>
        <v>7.8954613239187607E-2</v>
      </c>
      <c r="J144" s="8"/>
      <c r="K144" s="6">
        <v>6488.25</v>
      </c>
      <c r="L144" s="7">
        <f>IFERROR(K144/K446, "NA")</f>
        <v>1.2593358404563711E-2</v>
      </c>
      <c r="M144" s="8"/>
      <c r="N144" s="9">
        <f t="shared" si="33"/>
        <v>1162.5300000000007</v>
      </c>
      <c r="O144" s="7">
        <f>IFERROR(N144/N446, "NA")</f>
        <v>-5.2673048587537762E-2</v>
      </c>
      <c r="P144" s="8"/>
      <c r="Q144" s="6">
        <v>55287.55</v>
      </c>
      <c r="R144" s="7">
        <f>IFERROR(Q144/Q446, "NA")</f>
        <v>1.1520531761134968E-2</v>
      </c>
      <c r="S144" s="8"/>
      <c r="T144" s="6">
        <v>0</v>
      </c>
      <c r="U144" s="7">
        <f>IFERROR(T144/T446, "NA")</f>
        <v>0</v>
      </c>
      <c r="V144" s="8"/>
      <c r="W144" s="9">
        <f t="shared" si="34"/>
        <v>-55287.55</v>
      </c>
      <c r="X144" s="7">
        <f>IFERROR(W144/W446, "NA")</f>
        <v>0.28837294381736062</v>
      </c>
      <c r="Y144" s="8"/>
      <c r="Z144" s="6">
        <v>59313.319999999992</v>
      </c>
      <c r="AA144" s="7">
        <f>IFERROR(Z144/Z446, "NA")</f>
        <v>1.2835914984185601E-2</v>
      </c>
      <c r="AB144" s="8"/>
      <c r="AC144" s="9">
        <f t="shared" si="35"/>
        <v>4025.7699999999895</v>
      </c>
      <c r="AD144" s="7">
        <f>IFERROR(AC144/AC446, "NA")</f>
        <v>2.2596703813594059E-2</v>
      </c>
    </row>
    <row r="145" spans="1:30" ht="16.5" customHeight="1" x14ac:dyDescent="0.3">
      <c r="A145" s="35" t="s">
        <v>205</v>
      </c>
      <c r="B145" s="6">
        <v>200.95</v>
      </c>
      <c r="C145" s="7">
        <f>IFERROR(B145/B446, "NA")</f>
        <v>4.0748964135781183E-4</v>
      </c>
      <c r="D145" s="8"/>
      <c r="E145" s="6">
        <v>0</v>
      </c>
      <c r="F145" s="7">
        <f>IFERROR(E145/E446, "NA")</f>
        <v>0</v>
      </c>
      <c r="G145" s="8"/>
      <c r="H145" s="9">
        <f t="shared" si="32"/>
        <v>-200.95</v>
      </c>
      <c r="I145" s="7">
        <f>IFERROR(H145/H446, "NA")</f>
        <v>2.9791144728627777E-3</v>
      </c>
      <c r="J145" s="8"/>
      <c r="K145" s="6">
        <v>476.28</v>
      </c>
      <c r="L145" s="7">
        <f>IFERROR(K145/K446, "NA")</f>
        <v>9.2443490015421789E-4</v>
      </c>
      <c r="M145" s="8"/>
      <c r="N145" s="9">
        <f t="shared" si="33"/>
        <v>275.33</v>
      </c>
      <c r="O145" s="7">
        <f>IFERROR(N145/N446, "NA")</f>
        <v>-1.2474921479537529E-2</v>
      </c>
      <c r="P145" s="8"/>
      <c r="Q145" s="6">
        <v>2301.7999999999997</v>
      </c>
      <c r="R145" s="7">
        <f>IFERROR(Q145/Q446, "NA")</f>
        <v>4.7963709746191434E-4</v>
      </c>
      <c r="S145" s="8"/>
      <c r="T145" s="6">
        <v>0</v>
      </c>
      <c r="U145" s="7">
        <f>IFERROR(T145/T446, "NA")</f>
        <v>0</v>
      </c>
      <c r="V145" s="8"/>
      <c r="W145" s="9">
        <f t="shared" si="34"/>
        <v>-2301.7999999999997</v>
      </c>
      <c r="X145" s="7">
        <f>IFERROR(W145/W446, "NA")</f>
        <v>1.2005900823581449E-2</v>
      </c>
      <c r="Y145" s="8"/>
      <c r="Z145" s="6">
        <v>3359.57</v>
      </c>
      <c r="AA145" s="7">
        <f>IFERROR(Z145/Z446, "NA")</f>
        <v>7.2703997859874356E-4</v>
      </c>
      <c r="AB145" s="8"/>
      <c r="AC145" s="9">
        <f t="shared" si="35"/>
        <v>1057.7700000000004</v>
      </c>
      <c r="AD145" s="7">
        <f>IFERROR(AC145/AC446, "NA")</f>
        <v>5.9372779351292947E-3</v>
      </c>
    </row>
    <row r="146" spans="1:30" ht="16.5" customHeight="1" x14ac:dyDescent="0.3">
      <c r="A146" s="35" t="s">
        <v>206</v>
      </c>
      <c r="B146" s="6">
        <v>5.4</v>
      </c>
      <c r="C146" s="7">
        <f>IFERROR(B146/B446, "NA")</f>
        <v>1.0950206834198477E-5</v>
      </c>
      <c r="D146" s="8"/>
      <c r="E146" s="6">
        <v>0</v>
      </c>
      <c r="F146" s="7">
        <f>IFERROR(E146/E446, "NA")</f>
        <v>0</v>
      </c>
      <c r="G146" s="8"/>
      <c r="H146" s="9">
        <f t="shared" si="32"/>
        <v>-5.4</v>
      </c>
      <c r="I146" s="7">
        <f>IFERROR(H146/H446, "NA")</f>
        <v>8.005582559571536E-5</v>
      </c>
      <c r="J146" s="8"/>
      <c r="K146" s="6">
        <v>386.36999999999995</v>
      </c>
      <c r="L146" s="7">
        <f>IFERROR(K146/K446, "NA")</f>
        <v>7.4992423022714606E-4</v>
      </c>
      <c r="M146" s="8"/>
      <c r="N146" s="9">
        <f t="shared" si="33"/>
        <v>380.96999999999997</v>
      </c>
      <c r="O146" s="7">
        <f>IFERROR(N146/N446, "NA")</f>
        <v>-1.7261362132929257E-2</v>
      </c>
      <c r="P146" s="8"/>
      <c r="Q146" s="6">
        <v>658.14</v>
      </c>
      <c r="R146" s="7">
        <f>IFERROR(Q146/Q446, "NA")</f>
        <v>1.3713978596037202E-4</v>
      </c>
      <c r="S146" s="8"/>
      <c r="T146" s="6">
        <v>0</v>
      </c>
      <c r="U146" s="7">
        <f>IFERROR(T146/T446, "NA")</f>
        <v>0</v>
      </c>
      <c r="V146" s="8"/>
      <c r="W146" s="9">
        <f t="shared" si="34"/>
        <v>-658.14</v>
      </c>
      <c r="X146" s="7">
        <f>IFERROR(W146/W446, "NA")</f>
        <v>3.4327759006133876E-3</v>
      </c>
      <c r="Y146" s="8"/>
      <c r="Z146" s="6">
        <v>4179.72</v>
      </c>
      <c r="AA146" s="7">
        <f>IFERROR(Z146/Z446, "NA")</f>
        <v>9.045275256502291E-4</v>
      </c>
      <c r="AB146" s="8"/>
      <c r="AC146" s="9">
        <f t="shared" si="35"/>
        <v>3521.5800000000004</v>
      </c>
      <c r="AD146" s="7">
        <f>IFERROR(AC146/AC446, "NA")</f>
        <v>1.9766678229475799E-2</v>
      </c>
    </row>
    <row r="147" spans="1:30" ht="16.5" customHeight="1" x14ac:dyDescent="0.3">
      <c r="A147" s="35" t="s">
        <v>207</v>
      </c>
      <c r="B147" s="6">
        <v>50.71</v>
      </c>
      <c r="C147" s="7">
        <f>IFERROR(B147/B446, "NA")</f>
        <v>1.0283055343744533E-4</v>
      </c>
      <c r="D147" s="8"/>
      <c r="E147" s="6">
        <v>0</v>
      </c>
      <c r="F147" s="7">
        <f>IFERROR(E147/E446, "NA")</f>
        <v>0</v>
      </c>
      <c r="G147" s="8"/>
      <c r="H147" s="9">
        <f t="shared" si="32"/>
        <v>-50.71</v>
      </c>
      <c r="I147" s="7">
        <f>IFERROR(H147/H446, "NA")</f>
        <v>7.5178350295531955E-4</v>
      </c>
      <c r="J147" s="8"/>
      <c r="K147" s="6">
        <v>98.58</v>
      </c>
      <c r="L147" s="7">
        <f>IFERROR(K147/K446, "NA")</f>
        <v>1.9133869248593854E-4</v>
      </c>
      <c r="M147" s="8"/>
      <c r="N147" s="9">
        <f t="shared" si="33"/>
        <v>47.87</v>
      </c>
      <c r="O147" s="7">
        <f>IFERROR(N147/N446, "NA")</f>
        <v>-2.1689408754057369E-3</v>
      </c>
      <c r="P147" s="8"/>
      <c r="Q147" s="6">
        <v>443.04999999999995</v>
      </c>
      <c r="R147" s="7">
        <f>IFERROR(Q147/Q446, "NA")</f>
        <v>9.2320451833565541E-5</v>
      </c>
      <c r="S147" s="8"/>
      <c r="T147" s="6">
        <v>0</v>
      </c>
      <c r="U147" s="7">
        <f>IFERROR(T147/T446, "NA")</f>
        <v>0</v>
      </c>
      <c r="V147" s="8"/>
      <c r="W147" s="9">
        <f t="shared" si="34"/>
        <v>-443.04999999999995</v>
      </c>
      <c r="X147" s="7">
        <f>IFERROR(W147/W446, "NA")</f>
        <v>2.3108933703570081E-3</v>
      </c>
      <c r="Y147" s="8"/>
      <c r="Z147" s="6">
        <v>787.33</v>
      </c>
      <c r="AA147" s="7">
        <f>IFERROR(Z147/Z446, "NA")</f>
        <v>1.7038501544844987E-4</v>
      </c>
      <c r="AB147" s="8"/>
      <c r="AC147" s="9">
        <f t="shared" si="35"/>
        <v>344.28000000000009</v>
      </c>
      <c r="AD147" s="7">
        <f>IFERROR(AC147/AC446, "NA")</f>
        <v>1.9324484977890403E-3</v>
      </c>
    </row>
    <row r="148" spans="1:30" ht="16.5" customHeight="1" x14ac:dyDescent="0.3">
      <c r="A148" s="36" t="s">
        <v>208</v>
      </c>
      <c r="B148" s="11">
        <f>IFERROR(B143+B144+B145+B146+B147, "NA")</f>
        <v>5582.7799999999988</v>
      </c>
      <c r="C148" s="12">
        <f>IFERROR(B148/B446, "NA")</f>
        <v>1.132085105737529E-2</v>
      </c>
      <c r="D148" s="2"/>
      <c r="E148" s="11">
        <f>IFERROR(E143+E144+E145+E146+E147, "NA")</f>
        <v>6000.94</v>
      </c>
      <c r="F148" s="12">
        <f>IFERROR(E148/E446, "NA")</f>
        <v>1.0704604024693079E-2</v>
      </c>
      <c r="G148" s="2"/>
      <c r="H148" s="11">
        <f t="shared" si="32"/>
        <v>418.16000000000076</v>
      </c>
      <c r="I148" s="12">
        <f>IFERROR(H148/H446, "NA")</f>
        <v>-6.1992859316859989E-3</v>
      </c>
      <c r="J148" s="2"/>
      <c r="K148" s="11">
        <f>IFERROR(K143+K144+K145+K146+K147, "NA")</f>
        <v>7449.48</v>
      </c>
      <c r="L148" s="12">
        <f>IFERROR(K148/K446, "NA")</f>
        <v>1.4459056227431015E-2</v>
      </c>
      <c r="M148" s="2"/>
      <c r="N148" s="11">
        <f t="shared" si="33"/>
        <v>1866.7000000000007</v>
      </c>
      <c r="O148" s="12">
        <f>IFERROR(N148/N446, "NA")</f>
        <v>-8.4578273075410285E-2</v>
      </c>
      <c r="P148" s="2"/>
      <c r="Q148" s="11">
        <f>IFERROR(Q143+Q144+Q145+Q146+Q147, "NA")</f>
        <v>58690.540000000008</v>
      </c>
      <c r="R148" s="12">
        <f>IFERROR(Q148/Q446, "NA")</f>
        <v>1.2229629096390819E-2</v>
      </c>
      <c r="S148" s="2"/>
      <c r="T148" s="11">
        <f>IFERROR(T143+T144+T145+T146+T147, "NA")</f>
        <v>53321.38</v>
      </c>
      <c r="U148" s="12">
        <f>IFERROR(T148/T446, "NA")</f>
        <v>1.068400431311629E-2</v>
      </c>
      <c r="V148" s="2"/>
      <c r="W148" s="11">
        <f t="shared" si="34"/>
        <v>-5369.1600000000108</v>
      </c>
      <c r="X148" s="12">
        <f>IFERROR(W148/W446, "NA")</f>
        <v>2.8004866828543189E-2</v>
      </c>
      <c r="Y148" s="2"/>
      <c r="Z148" s="11">
        <f>IFERROR(Z143+Z144+Z145+Z146+Z147, "NA")</f>
        <v>67639.939999999988</v>
      </c>
      <c r="AA148" s="12">
        <f>IFERROR(Z148/Z446, "NA")</f>
        <v>1.4637867503883023E-2</v>
      </c>
      <c r="AB148" s="2"/>
      <c r="AC148" s="11">
        <f t="shared" si="35"/>
        <v>8949.3999999999796</v>
      </c>
      <c r="AD148" s="12">
        <f>IFERROR(AC148/AC446, "NA")</f>
        <v>5.0233108475988129E-2</v>
      </c>
    </row>
    <row r="149" spans="1:30" ht="16.5" customHeight="1" x14ac:dyDescent="0.3">
      <c r="A149" s="40" t="s">
        <v>209</v>
      </c>
      <c r="B149" s="11">
        <f>IFERROR(B127+B129+B130+B131+B132+B133+B134+B135+B136+B137+B138+B139+B140+B143+B144+B145+B146+B147, "NA")</f>
        <v>109289.00999999998</v>
      </c>
      <c r="C149" s="12">
        <f>IFERROR(B149/B446, "NA")</f>
        <v>0.22161801188977509</v>
      </c>
      <c r="D149" s="2"/>
      <c r="E149" s="11">
        <f>IFERROR(E127+E129+E130+E131+E132+E133+E134+E135+E136+E137+E138+E139+E140+E143+E144+E145+E146+E147, "NA")</f>
        <v>123886.47</v>
      </c>
      <c r="F149" s="12">
        <f>IFERROR(E149/E446, "NA")</f>
        <v>0.22099131225558302</v>
      </c>
      <c r="G149" s="2"/>
      <c r="H149" s="11">
        <f t="shared" si="32"/>
        <v>14597.460000000021</v>
      </c>
      <c r="I149" s="12">
        <f>IFERROR(H149/H446, "NA")</f>
        <v>-0.2164095762778579</v>
      </c>
      <c r="J149" s="2"/>
      <c r="K149" s="11">
        <f>IFERROR(K127+K129+K130+K131+K132+K133+K134+K135+K136+K137+K138+K139+K140+K143+K144+K145+K146+K147, "NA")</f>
        <v>127709.44</v>
      </c>
      <c r="L149" s="12">
        <f>IFERROR(K149/K446, "NA")</f>
        <v>0.24787743221456096</v>
      </c>
      <c r="M149" s="2"/>
      <c r="N149" s="11">
        <f t="shared" si="33"/>
        <v>18420.430000000022</v>
      </c>
      <c r="O149" s="12">
        <f>IFERROR(N149/N446, "NA")</f>
        <v>-0.83461089554105172</v>
      </c>
      <c r="P149" s="2"/>
      <c r="Q149" s="11">
        <f>IFERROR(Q127+Q129+Q130+Q131+Q132+Q133+Q134+Q135+Q136+Q137+Q138+Q139+Q140+Q143+Q144+Q145+Q146+Q147, "NA")</f>
        <v>1111925.55</v>
      </c>
      <c r="R149" s="12">
        <f>IFERROR(Q149/Q446, "NA")</f>
        <v>0.23169725579795933</v>
      </c>
      <c r="S149" s="2"/>
      <c r="T149" s="11">
        <f>IFERROR(T127+T129+T130+T131+T132+T133+T134+T135+T136+T137+T138+T139+T140+T143+T144+T145+T146+T147, "NA")</f>
        <v>1107821.5399999998</v>
      </c>
      <c r="U149" s="12">
        <f>IFERROR(T149/T446, "NA")</f>
        <v>0.221974189556293</v>
      </c>
      <c r="V149" s="2"/>
      <c r="W149" s="11">
        <f t="shared" si="34"/>
        <v>-4104.0100000002421</v>
      </c>
      <c r="X149" s="12">
        <f>IFERROR(W149/W446, "NA")</f>
        <v>2.1406002710482847E-2</v>
      </c>
      <c r="Y149" s="2"/>
      <c r="Z149" s="11">
        <f>IFERROR(Z127+Z129+Z130+Z131+Z132+Z133+Z134+Z135+Z136+Z137+Z138+Z139+Z140+Z143+Z144+Z145+Z146+Z147, "NA")</f>
        <v>1174226.9000000001</v>
      </c>
      <c r="AA149" s="12">
        <f>IFERROR(Z149/Z446, "NA")</f>
        <v>0.25411284784840588</v>
      </c>
      <c r="AB149" s="2"/>
      <c r="AC149" s="11">
        <f t="shared" si="35"/>
        <v>62301.350000000093</v>
      </c>
      <c r="AD149" s="12">
        <f>IFERROR(AC149/AC446, "NA")</f>
        <v>0.34969835662173049</v>
      </c>
    </row>
    <row r="150" spans="1:30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3">
      <c r="A151" s="33" t="s">
        <v>210</v>
      </c>
      <c r="B151" s="6">
        <v>0</v>
      </c>
      <c r="C151" s="7">
        <f>IFERROR(B151/B446, "NA")</f>
        <v>0</v>
      </c>
      <c r="D151" s="8"/>
      <c r="E151" s="6">
        <v>0</v>
      </c>
      <c r="F151" s="7">
        <f>IFERROR(E151/E446, "NA")</f>
        <v>0</v>
      </c>
      <c r="G151" s="8"/>
      <c r="H151" s="9">
        <f>IFERROR(-(B151-E151), "NA")</f>
        <v>0</v>
      </c>
      <c r="I151" s="7">
        <f>IFERROR(H151/H446, "NA")</f>
        <v>0</v>
      </c>
      <c r="J151" s="8"/>
      <c r="K151" s="6">
        <v>0</v>
      </c>
      <c r="L151" s="7">
        <f>IFERROR(K151/K446, "NA")</f>
        <v>0</v>
      </c>
      <c r="M151" s="8"/>
      <c r="N151" s="9">
        <f>IFERROR(-(B151-K151), "NA")</f>
        <v>0</v>
      </c>
      <c r="O151" s="7">
        <f>IFERROR(N151/N446, "NA")</f>
        <v>0</v>
      </c>
      <c r="P151" s="8"/>
      <c r="Q151" s="6">
        <v>0</v>
      </c>
      <c r="R151" s="7">
        <f>IFERROR(Q151/Q446, "NA")</f>
        <v>0</v>
      </c>
      <c r="S151" s="8"/>
      <c r="T151" s="6">
        <v>0</v>
      </c>
      <c r="U151" s="7">
        <f>IFERROR(T151/T446, "NA")</f>
        <v>0</v>
      </c>
      <c r="V151" s="8"/>
      <c r="W151" s="9">
        <f>IFERROR(-(Q151-T151), "NA")</f>
        <v>0</v>
      </c>
      <c r="X151" s="7">
        <f>IFERROR(W151/W446, "NA")</f>
        <v>0</v>
      </c>
      <c r="Y151" s="8"/>
      <c r="Z151" s="6">
        <v>0</v>
      </c>
      <c r="AA151" s="7">
        <f>IFERROR(Z151/Z446, "NA")</f>
        <v>0</v>
      </c>
      <c r="AB151" s="8"/>
      <c r="AC151" s="9">
        <f>IFERROR(-(Q151-Z151), "NA")</f>
        <v>0</v>
      </c>
      <c r="AD151" s="7">
        <f>IFERROR(AC151/AC446, "NA")</f>
        <v>0</v>
      </c>
    </row>
    <row r="152" spans="1:30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customHeight="1" x14ac:dyDescent="0.3">
      <c r="A153" s="35" t="s">
        <v>211</v>
      </c>
      <c r="B153" s="6">
        <v>0</v>
      </c>
      <c r="C153" s="7">
        <f>IFERROR(B153/B446, "NA")</f>
        <v>0</v>
      </c>
      <c r="D153" s="8"/>
      <c r="E153" s="6">
        <v>23008.269999999997</v>
      </c>
      <c r="F153" s="7">
        <f>IFERROR(E153/E446, "NA")</f>
        <v>4.1042639926948947E-2</v>
      </c>
      <c r="G153" s="8"/>
      <c r="H153" s="9">
        <f t="shared" ref="H153:H158" si="36">IFERROR(-(B153-E153), "NA")</f>
        <v>23008.269999999997</v>
      </c>
      <c r="I153" s="7">
        <f>IFERROR(H153/H446, "NA")</f>
        <v>-0.3411011204405795</v>
      </c>
      <c r="J153" s="8"/>
      <c r="K153" s="6">
        <v>0</v>
      </c>
      <c r="L153" s="7">
        <f>IFERROR(K153/K446, "NA")</f>
        <v>0</v>
      </c>
      <c r="M153" s="8"/>
      <c r="N153" s="9">
        <f t="shared" ref="N153:N158" si="37">IFERROR(-(B153-K153), "NA")</f>
        <v>0</v>
      </c>
      <c r="O153" s="7">
        <f>IFERROR(N153/N446, "NA")</f>
        <v>0</v>
      </c>
      <c r="P153" s="8"/>
      <c r="Q153" s="6">
        <v>0</v>
      </c>
      <c r="R153" s="7">
        <f>IFERROR(Q153/Q446, "NA")</f>
        <v>0</v>
      </c>
      <c r="S153" s="8"/>
      <c r="T153" s="6">
        <v>204860.55000000002</v>
      </c>
      <c r="U153" s="7">
        <f>IFERROR(T153/T446, "NA")</f>
        <v>4.1047906107969746E-2</v>
      </c>
      <c r="V153" s="8"/>
      <c r="W153" s="9">
        <f t="shared" ref="W153:W158" si="38">IFERROR(-(Q153-T153), "NA")</f>
        <v>204860.55000000002</v>
      </c>
      <c r="X153" s="7">
        <f>IFERROR(W153/W446, "NA")</f>
        <v>-1.0685269988549611</v>
      </c>
      <c r="Y153" s="8"/>
      <c r="Z153" s="6">
        <v>0</v>
      </c>
      <c r="AA153" s="7">
        <f>IFERROR(Z153/Z446, "NA")</f>
        <v>0</v>
      </c>
      <c r="AB153" s="8"/>
      <c r="AC153" s="9">
        <f t="shared" ref="AC153:AC158" si="39">IFERROR(-(Q153-Z153), "NA")</f>
        <v>0</v>
      </c>
      <c r="AD153" s="7">
        <f>IFERROR(AC153/AC446, "NA")</f>
        <v>0</v>
      </c>
    </row>
    <row r="154" spans="1:30" ht="16.5" customHeight="1" x14ac:dyDescent="0.3">
      <c r="A154" s="35" t="s">
        <v>212</v>
      </c>
      <c r="B154" s="6">
        <v>13588.44</v>
      </c>
      <c r="C154" s="7">
        <f>IFERROR(B154/B446, "NA")</f>
        <v>2.75548571396474E-2</v>
      </c>
      <c r="D154" s="8"/>
      <c r="E154" s="6">
        <v>0</v>
      </c>
      <c r="F154" s="7">
        <f>IFERROR(E154/E446, "NA")</f>
        <v>0</v>
      </c>
      <c r="G154" s="8"/>
      <c r="H154" s="9">
        <f t="shared" si="36"/>
        <v>-13588.44</v>
      </c>
      <c r="I154" s="7">
        <f>IFERROR(H154/H446, "NA")</f>
        <v>0.20145070051071154</v>
      </c>
      <c r="J154" s="8"/>
      <c r="K154" s="6">
        <v>16958.38</v>
      </c>
      <c r="L154" s="7">
        <f>IFERROR(K154/K446, "NA")</f>
        <v>3.2915340392368542E-2</v>
      </c>
      <c r="M154" s="8"/>
      <c r="N154" s="9">
        <f t="shared" si="37"/>
        <v>3369.9400000000005</v>
      </c>
      <c r="O154" s="7">
        <f>IFERROR(N154/N446, "NA")</f>
        <v>-0.15268854425871756</v>
      </c>
      <c r="P154" s="8"/>
      <c r="Q154" s="6">
        <v>135021.62</v>
      </c>
      <c r="R154" s="7">
        <f>IFERROR(Q154/Q446, "NA")</f>
        <v>2.8135102055524185E-2</v>
      </c>
      <c r="S154" s="8"/>
      <c r="T154" s="6">
        <v>0</v>
      </c>
      <c r="U154" s="7">
        <f>IFERROR(T154/T446, "NA")</f>
        <v>0</v>
      </c>
      <c r="V154" s="8"/>
      <c r="W154" s="9">
        <f t="shared" si="38"/>
        <v>-135021.62</v>
      </c>
      <c r="X154" s="7">
        <f>IFERROR(W154/W446, "NA")</f>
        <v>0.7042558774695028</v>
      </c>
      <c r="Y154" s="8"/>
      <c r="Z154" s="6">
        <v>149710.53</v>
      </c>
      <c r="AA154" s="7">
        <f>IFERROR(Z154/Z446, "NA")</f>
        <v>3.2398652365393944E-2</v>
      </c>
      <c r="AB154" s="8"/>
      <c r="AC154" s="9">
        <f t="shared" si="39"/>
        <v>14688.910000000003</v>
      </c>
      <c r="AD154" s="7">
        <f>IFERROR(AC154/AC446, "NA")</f>
        <v>8.2449059090445018E-2</v>
      </c>
    </row>
    <row r="155" spans="1:30" ht="16.5" customHeight="1" x14ac:dyDescent="0.3">
      <c r="A155" s="35" t="s">
        <v>213</v>
      </c>
      <c r="B155" s="6">
        <v>5015.8700000000008</v>
      </c>
      <c r="C155" s="7">
        <f>IFERROR(B155/B446, "NA")</f>
        <v>1.017126184323169E-2</v>
      </c>
      <c r="D155" s="8"/>
      <c r="E155" s="6">
        <v>0</v>
      </c>
      <c r="F155" s="7">
        <f>IFERROR(E155/E446, "NA")</f>
        <v>0</v>
      </c>
      <c r="G155" s="8"/>
      <c r="H155" s="9">
        <f t="shared" si="36"/>
        <v>-5015.8700000000008</v>
      </c>
      <c r="I155" s="7">
        <f>IFERROR(H155/H446, "NA")</f>
        <v>7.4361039616811259E-2</v>
      </c>
      <c r="J155" s="8"/>
      <c r="K155" s="6">
        <v>5875.2300000000005</v>
      </c>
      <c r="L155" s="7">
        <f>IFERROR(K155/K446, "NA")</f>
        <v>1.1403518221283838E-2</v>
      </c>
      <c r="M155" s="8"/>
      <c r="N155" s="9">
        <f t="shared" si="37"/>
        <v>859.35999999999967</v>
      </c>
      <c r="O155" s="7">
        <f>IFERROR(N155/N446, "NA")</f>
        <v>-3.8936725103168444E-2</v>
      </c>
      <c r="P155" s="8"/>
      <c r="Q155" s="6">
        <v>56548.5</v>
      </c>
      <c r="R155" s="7">
        <f>IFERROR(Q155/Q446, "NA")</f>
        <v>1.1783281955784633E-2</v>
      </c>
      <c r="S155" s="8"/>
      <c r="T155" s="6">
        <v>0</v>
      </c>
      <c r="U155" s="7">
        <f>IFERROR(T155/T446, "NA")</f>
        <v>0</v>
      </c>
      <c r="V155" s="8"/>
      <c r="W155" s="9">
        <f t="shared" si="38"/>
        <v>-56548.5</v>
      </c>
      <c r="X155" s="7">
        <f>IFERROR(W155/W446, "NA")</f>
        <v>0.29494990126088089</v>
      </c>
      <c r="Y155" s="8"/>
      <c r="Z155" s="6">
        <v>49441.659999999996</v>
      </c>
      <c r="AA155" s="7">
        <f>IFERROR(Z155/Z446, "NA")</f>
        <v>1.0699602457542586E-2</v>
      </c>
      <c r="AB155" s="8"/>
      <c r="AC155" s="9">
        <f t="shared" si="39"/>
        <v>-7106.8400000000038</v>
      </c>
      <c r="AD155" s="7">
        <f>IFERROR(AC155/AC446, "NA")</f>
        <v>-3.9890793197476085E-2</v>
      </c>
    </row>
    <row r="156" spans="1:30" ht="16.5" customHeight="1" x14ac:dyDescent="0.3">
      <c r="A156" s="35" t="s">
        <v>214</v>
      </c>
      <c r="B156" s="6">
        <v>0</v>
      </c>
      <c r="C156" s="7">
        <f>IFERROR(B156/B446, "NA")</f>
        <v>0</v>
      </c>
      <c r="D156" s="8"/>
      <c r="E156" s="6">
        <v>0</v>
      </c>
      <c r="F156" s="7">
        <f>IFERROR(E156/E446, "NA")</f>
        <v>0</v>
      </c>
      <c r="G156" s="8"/>
      <c r="H156" s="9">
        <f t="shared" si="36"/>
        <v>0</v>
      </c>
      <c r="I156" s="7">
        <f>IFERROR(H156/H446, "NA")</f>
        <v>0</v>
      </c>
      <c r="J156" s="8"/>
      <c r="K156" s="6">
        <v>0</v>
      </c>
      <c r="L156" s="7">
        <f>IFERROR(K156/K446, "NA")</f>
        <v>0</v>
      </c>
      <c r="M156" s="8"/>
      <c r="N156" s="9">
        <f t="shared" si="37"/>
        <v>0</v>
      </c>
      <c r="O156" s="7">
        <f>IFERROR(N156/N446, "NA")</f>
        <v>0</v>
      </c>
      <c r="P156" s="8"/>
      <c r="Q156" s="6">
        <v>271.11</v>
      </c>
      <c r="R156" s="7">
        <f>IFERROR(Q156/Q446, "NA")</f>
        <v>5.6492490004735261E-5</v>
      </c>
      <c r="S156" s="8"/>
      <c r="T156" s="6">
        <v>0</v>
      </c>
      <c r="U156" s="7">
        <f>IFERROR(T156/T446, "NA")</f>
        <v>0</v>
      </c>
      <c r="V156" s="8"/>
      <c r="W156" s="9">
        <f t="shared" si="38"/>
        <v>-271.11</v>
      </c>
      <c r="X156" s="7">
        <f>IFERROR(W156/W446, "NA")</f>
        <v>1.4140758416374868E-3</v>
      </c>
      <c r="Y156" s="8"/>
      <c r="Z156" s="6">
        <v>0</v>
      </c>
      <c r="AA156" s="7">
        <f>IFERROR(Z156/Z446, "NA")</f>
        <v>0</v>
      </c>
      <c r="AB156" s="8"/>
      <c r="AC156" s="9">
        <f t="shared" si="39"/>
        <v>-271.11</v>
      </c>
      <c r="AD156" s="7">
        <f>IFERROR(AC156/AC446, "NA")</f>
        <v>-1.5217442553607139E-3</v>
      </c>
    </row>
    <row r="157" spans="1:30" ht="16.5" hidden="1" customHeight="1" x14ac:dyDescent="0.3">
      <c r="A157" s="35" t="s">
        <v>215</v>
      </c>
      <c r="B157" s="6">
        <v>0</v>
      </c>
      <c r="C157" s="7">
        <f>IFERROR(B157/B446, "NA")</f>
        <v>0</v>
      </c>
      <c r="D157" s="8"/>
      <c r="E157" s="6">
        <v>0</v>
      </c>
      <c r="F157" s="7">
        <f>IFERROR(E157/E446, "NA")</f>
        <v>0</v>
      </c>
      <c r="G157" s="8"/>
      <c r="H157" s="9">
        <f t="shared" si="36"/>
        <v>0</v>
      </c>
      <c r="I157" s="7">
        <f>IFERROR(H157/H446, "NA")</f>
        <v>0</v>
      </c>
      <c r="J157" s="8"/>
      <c r="K157" s="6">
        <v>0</v>
      </c>
      <c r="L157" s="7">
        <f>IFERROR(K157/K446, "NA")</f>
        <v>0</v>
      </c>
      <c r="M157" s="8"/>
      <c r="N157" s="9">
        <f t="shared" si="37"/>
        <v>0</v>
      </c>
      <c r="O157" s="7">
        <f>IFERROR(N157/N446, "NA")</f>
        <v>0</v>
      </c>
      <c r="P157" s="8"/>
      <c r="Q157" s="6">
        <v>0</v>
      </c>
      <c r="R157" s="7">
        <f>IFERROR(Q157/Q446, "NA")</f>
        <v>0</v>
      </c>
      <c r="S157" s="8"/>
      <c r="T157" s="6">
        <v>0</v>
      </c>
      <c r="U157" s="7">
        <f>IFERROR(T157/T446, "NA")</f>
        <v>0</v>
      </c>
      <c r="V157" s="8"/>
      <c r="W157" s="9">
        <f t="shared" si="38"/>
        <v>0</v>
      </c>
      <c r="X157" s="7">
        <f>IFERROR(W157/W446, "NA")</f>
        <v>0</v>
      </c>
      <c r="Y157" s="8"/>
      <c r="Z157" s="6">
        <v>0</v>
      </c>
      <c r="AA157" s="7">
        <f>IFERROR(Z157/Z446, "NA")</f>
        <v>0</v>
      </c>
      <c r="AB157" s="8"/>
      <c r="AC157" s="9">
        <f t="shared" si="39"/>
        <v>0</v>
      </c>
      <c r="AD157" s="7">
        <f>IFERROR(AC157/AC446, "NA")</f>
        <v>0</v>
      </c>
    </row>
    <row r="158" spans="1:30" ht="16.5" customHeight="1" x14ac:dyDescent="0.3">
      <c r="A158" s="36" t="s">
        <v>216</v>
      </c>
      <c r="B158" s="11">
        <f>IFERROR(B153+B154+B155+B156+B157, "NA")</f>
        <v>18604.310000000001</v>
      </c>
      <c r="C158" s="12">
        <f>IFERROR(B158/B446, "NA")</f>
        <v>3.7726118982879094E-2</v>
      </c>
      <c r="D158" s="2"/>
      <c r="E158" s="11">
        <f>IFERROR(E153+E154+E155+E156+E157, "NA")</f>
        <v>23008.269999999997</v>
      </c>
      <c r="F158" s="12">
        <f>IFERROR(E158/E446, "NA")</f>
        <v>4.1042639926948947E-2</v>
      </c>
      <c r="G158" s="2"/>
      <c r="H158" s="11">
        <f t="shared" si="36"/>
        <v>4403.9599999999955</v>
      </c>
      <c r="I158" s="12">
        <f>IFERROR(H158/H446, "NA")</f>
        <v>-6.5289380313056714E-2</v>
      </c>
      <c r="J158" s="2"/>
      <c r="K158" s="11">
        <f>IFERROR(K153+K154+K155+K156+K157, "NA")</f>
        <v>22833.61</v>
      </c>
      <c r="L158" s="12">
        <f>IFERROR(K158/K446, "NA")</f>
        <v>4.4318858613652375E-2</v>
      </c>
      <c r="M158" s="2"/>
      <c r="N158" s="11">
        <f t="shared" si="37"/>
        <v>4229.2999999999993</v>
      </c>
      <c r="O158" s="12">
        <f>IFERROR(N158/N446, "NA")</f>
        <v>-0.19162526936188598</v>
      </c>
      <c r="P158" s="2"/>
      <c r="Q158" s="11">
        <f>IFERROR(Q153+Q154+Q155+Q156+Q157, "NA")</f>
        <v>191841.22999999998</v>
      </c>
      <c r="R158" s="12">
        <f>IFERROR(Q158/Q446, "NA")</f>
        <v>3.9974876501313553E-2</v>
      </c>
      <c r="S158" s="2"/>
      <c r="T158" s="11">
        <f>IFERROR(T153+T154+T155+T156+T157, "NA")</f>
        <v>204860.55000000002</v>
      </c>
      <c r="U158" s="12">
        <f>IFERROR(T158/T446, "NA")</f>
        <v>4.1047906107969746E-2</v>
      </c>
      <c r="V158" s="2"/>
      <c r="W158" s="11">
        <f t="shared" si="38"/>
        <v>13019.320000000036</v>
      </c>
      <c r="X158" s="12">
        <f>IFERROR(W158/W446, "NA")</f>
        <v>-6.7907144282939827E-2</v>
      </c>
      <c r="Y158" s="2"/>
      <c r="Z158" s="11">
        <f>IFERROR(Z153+Z154+Z155+Z156+Z157, "NA")</f>
        <v>199152.19</v>
      </c>
      <c r="AA158" s="12">
        <f>IFERROR(Z158/Z446, "NA")</f>
        <v>4.3098254822936534E-2</v>
      </c>
      <c r="AB158" s="2"/>
      <c r="AC158" s="11">
        <f t="shared" si="39"/>
        <v>7310.960000000021</v>
      </c>
      <c r="AD158" s="12">
        <f>IFERROR(AC158/AC446, "NA")</f>
        <v>4.1036521637608341E-2</v>
      </c>
    </row>
    <row r="159" spans="1:30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3">
      <c r="A160" s="35" t="s">
        <v>217</v>
      </c>
      <c r="B160" s="6">
        <v>0</v>
      </c>
      <c r="C160" s="7">
        <f>IFERROR(B160/B446, "NA")</f>
        <v>0</v>
      </c>
      <c r="D160" s="8"/>
      <c r="E160" s="6">
        <v>0</v>
      </c>
      <c r="F160" s="7">
        <f>IFERROR(E160/E446, "NA")</f>
        <v>0</v>
      </c>
      <c r="G160" s="8"/>
      <c r="H160" s="9">
        <f t="shared" ref="H160:H171" si="40">IFERROR(-(B160-E160), "NA")</f>
        <v>0</v>
      </c>
      <c r="I160" s="7">
        <f>IFERROR(H160/H446, "NA")</f>
        <v>0</v>
      </c>
      <c r="J160" s="8"/>
      <c r="K160" s="6">
        <v>0</v>
      </c>
      <c r="L160" s="7">
        <f>IFERROR(K160/K446, "NA")</f>
        <v>0</v>
      </c>
      <c r="M160" s="8"/>
      <c r="N160" s="9">
        <f t="shared" ref="N160:N171" si="41">IFERROR(-(B160-K160), "NA")</f>
        <v>0</v>
      </c>
      <c r="O160" s="7">
        <f>IFERROR(N160/N446, "NA")</f>
        <v>0</v>
      </c>
      <c r="P160" s="8"/>
      <c r="Q160" s="6">
        <v>0</v>
      </c>
      <c r="R160" s="7">
        <f>IFERROR(Q160/Q446, "NA")</f>
        <v>0</v>
      </c>
      <c r="S160" s="8"/>
      <c r="T160" s="6">
        <v>0</v>
      </c>
      <c r="U160" s="7">
        <f>IFERROR(T160/T446, "NA")</f>
        <v>0</v>
      </c>
      <c r="V160" s="8"/>
      <c r="W160" s="9">
        <f t="shared" ref="W160:W171" si="42">IFERROR(-(Q160-T160), "NA")</f>
        <v>0</v>
      </c>
      <c r="X160" s="7">
        <f>IFERROR(W160/W446, "NA")</f>
        <v>0</v>
      </c>
      <c r="Y160" s="8"/>
      <c r="Z160" s="6">
        <v>0</v>
      </c>
      <c r="AA160" s="7">
        <f>IFERROR(Z160/Z446, "NA")</f>
        <v>0</v>
      </c>
      <c r="AB160" s="8"/>
      <c r="AC160" s="9">
        <f t="shared" ref="AC160:AC171" si="43">IFERROR(-(Q160-Z160), "NA")</f>
        <v>0</v>
      </c>
      <c r="AD160" s="7">
        <f>IFERROR(AC160/AC446, "NA")</f>
        <v>0</v>
      </c>
    </row>
    <row r="161" spans="1:30" ht="16.5" customHeight="1" x14ac:dyDescent="0.3">
      <c r="A161" s="35" t="s">
        <v>218</v>
      </c>
      <c r="B161" s="6">
        <v>1800.92</v>
      </c>
      <c r="C161" s="7">
        <f>IFERROR(B161/B446, "NA")</f>
        <v>3.6519345355268003E-3</v>
      </c>
      <c r="D161" s="8"/>
      <c r="E161" s="6">
        <v>0</v>
      </c>
      <c r="F161" s="7">
        <f>IFERROR(E161/E446, "NA")</f>
        <v>0</v>
      </c>
      <c r="G161" s="8"/>
      <c r="H161" s="9">
        <f t="shared" si="40"/>
        <v>-1800.92</v>
      </c>
      <c r="I161" s="7">
        <f>IFERROR(H161/H446, "NA")</f>
        <v>2.6698914339228833E-2</v>
      </c>
      <c r="J161" s="8"/>
      <c r="K161" s="6">
        <v>1052.47</v>
      </c>
      <c r="L161" s="7">
        <f>IFERROR(K161/K446, "NA")</f>
        <v>2.0427899541557693E-3</v>
      </c>
      <c r="M161" s="8"/>
      <c r="N161" s="9">
        <f t="shared" si="41"/>
        <v>-748.45</v>
      </c>
      <c r="O161" s="7">
        <f>IFERROR(N161/N446, "NA")</f>
        <v>3.3911506124867846E-2</v>
      </c>
      <c r="P161" s="8"/>
      <c r="Q161" s="6">
        <v>14124.09</v>
      </c>
      <c r="R161" s="7">
        <f>IFERROR(Q161/Q446, "NA")</f>
        <v>2.9431043235254371E-3</v>
      </c>
      <c r="S161" s="8"/>
      <c r="T161" s="6">
        <v>0</v>
      </c>
      <c r="U161" s="7">
        <f>IFERROR(T161/T446, "NA")</f>
        <v>0</v>
      </c>
      <c r="V161" s="8"/>
      <c r="W161" s="9">
        <f t="shared" si="42"/>
        <v>-14124.09</v>
      </c>
      <c r="X161" s="7">
        <f>IFERROR(W161/W446, "NA")</f>
        <v>7.3669486386019001E-2</v>
      </c>
      <c r="Y161" s="8"/>
      <c r="Z161" s="6">
        <v>11439.42</v>
      </c>
      <c r="AA161" s="7">
        <f>IFERROR(Z161/Z446, "NA")</f>
        <v>2.4755893379158757E-3</v>
      </c>
      <c r="AB161" s="8"/>
      <c r="AC161" s="9">
        <f t="shared" si="43"/>
        <v>-2684.67</v>
      </c>
      <c r="AD161" s="7">
        <f>IFERROR(AC161/AC446, "NA")</f>
        <v>-1.5069090590679974E-2</v>
      </c>
    </row>
    <row r="162" spans="1:30" ht="16.5" customHeight="1" x14ac:dyDescent="0.3">
      <c r="A162" s="35" t="s">
        <v>219</v>
      </c>
      <c r="B162" s="6">
        <v>0</v>
      </c>
      <c r="C162" s="7">
        <f>IFERROR(B162/B446, "NA")</f>
        <v>0</v>
      </c>
      <c r="D162" s="8"/>
      <c r="E162" s="6">
        <v>0</v>
      </c>
      <c r="F162" s="7">
        <f>IFERROR(E162/E446, "NA")</f>
        <v>0</v>
      </c>
      <c r="G162" s="8"/>
      <c r="H162" s="9">
        <f t="shared" si="40"/>
        <v>0</v>
      </c>
      <c r="I162" s="7">
        <f>IFERROR(H162/H446, "NA")</f>
        <v>0</v>
      </c>
      <c r="J162" s="8"/>
      <c r="K162" s="6">
        <v>0</v>
      </c>
      <c r="L162" s="7">
        <f>IFERROR(K162/K446, "NA")</f>
        <v>0</v>
      </c>
      <c r="M162" s="8"/>
      <c r="N162" s="9">
        <f t="shared" si="41"/>
        <v>0</v>
      </c>
      <c r="O162" s="7">
        <f>IFERROR(N162/N446, "NA")</f>
        <v>0</v>
      </c>
      <c r="P162" s="8"/>
      <c r="Q162" s="6">
        <v>20.64</v>
      </c>
      <c r="R162" s="7">
        <f>IFERROR(Q162/Q446, "NA")</f>
        <v>4.3008557179659021E-6</v>
      </c>
      <c r="S162" s="8"/>
      <c r="T162" s="6">
        <v>0</v>
      </c>
      <c r="U162" s="7">
        <f>IFERROR(T162/T446, "NA")</f>
        <v>0</v>
      </c>
      <c r="V162" s="8"/>
      <c r="W162" s="9">
        <f t="shared" si="42"/>
        <v>-20.64</v>
      </c>
      <c r="X162" s="7">
        <f>IFERROR(W162/W446, "NA")</f>
        <v>1.0765565774555615E-4</v>
      </c>
      <c r="Y162" s="8"/>
      <c r="Z162" s="6">
        <v>0</v>
      </c>
      <c r="AA162" s="7">
        <f>IFERROR(Z162/Z446, "NA")</f>
        <v>0</v>
      </c>
      <c r="AB162" s="8"/>
      <c r="AC162" s="9">
        <f t="shared" si="43"/>
        <v>-20.64</v>
      </c>
      <c r="AD162" s="7">
        <f>IFERROR(AC162/AC446, "NA")</f>
        <v>-1.1585261123029447E-4</v>
      </c>
    </row>
    <row r="163" spans="1:30" ht="16.5" customHeight="1" x14ac:dyDescent="0.3">
      <c r="A163" s="35" t="s">
        <v>220</v>
      </c>
      <c r="B163" s="6">
        <v>0</v>
      </c>
      <c r="C163" s="7">
        <f>IFERROR(B163/B446, "NA")</f>
        <v>0</v>
      </c>
      <c r="D163" s="8"/>
      <c r="E163" s="6">
        <v>0</v>
      </c>
      <c r="F163" s="7">
        <f>IFERROR(E163/E446, "NA")</f>
        <v>0</v>
      </c>
      <c r="G163" s="8"/>
      <c r="H163" s="9">
        <f t="shared" si="40"/>
        <v>0</v>
      </c>
      <c r="I163" s="7">
        <f>IFERROR(H163/H446, "NA")</f>
        <v>0</v>
      </c>
      <c r="J163" s="8"/>
      <c r="K163" s="6">
        <v>0</v>
      </c>
      <c r="L163" s="7">
        <f>IFERROR(K163/K446, "NA")</f>
        <v>0</v>
      </c>
      <c r="M163" s="8"/>
      <c r="N163" s="9">
        <f t="shared" si="41"/>
        <v>0</v>
      </c>
      <c r="O163" s="7">
        <f>IFERROR(N163/N446, "NA")</f>
        <v>0</v>
      </c>
      <c r="P163" s="8"/>
      <c r="Q163" s="6">
        <v>1.4</v>
      </c>
      <c r="R163" s="7">
        <f>IFERROR(Q163/Q446, "NA")</f>
        <v>2.9172470955195071E-7</v>
      </c>
      <c r="S163" s="8"/>
      <c r="T163" s="6">
        <v>0</v>
      </c>
      <c r="U163" s="7">
        <f>IFERROR(T163/T446, "NA")</f>
        <v>0</v>
      </c>
      <c r="V163" s="8"/>
      <c r="W163" s="9">
        <f t="shared" si="42"/>
        <v>-1.4</v>
      </c>
      <c r="X163" s="7">
        <f>IFERROR(W163/W446, "NA")</f>
        <v>7.3022248470822962E-6</v>
      </c>
      <c r="Y163" s="8"/>
      <c r="Z163" s="6">
        <v>0</v>
      </c>
      <c r="AA163" s="7">
        <f>IFERROR(Z163/Z446, "NA")</f>
        <v>0</v>
      </c>
      <c r="AB163" s="8"/>
      <c r="AC163" s="9">
        <f t="shared" si="43"/>
        <v>-1.4</v>
      </c>
      <c r="AD163" s="7">
        <f>IFERROR(AC163/AC446, "NA")</f>
        <v>-7.8582197539928416E-6</v>
      </c>
    </row>
    <row r="164" spans="1:30" ht="16.5" hidden="1" customHeight="1" x14ac:dyDescent="0.3">
      <c r="A164" s="35" t="s">
        <v>221</v>
      </c>
      <c r="B164" s="6">
        <v>0</v>
      </c>
      <c r="C164" s="7">
        <f>IFERROR(B164/B446, "NA")</f>
        <v>0</v>
      </c>
      <c r="D164" s="8"/>
      <c r="E164" s="6">
        <v>0</v>
      </c>
      <c r="F164" s="7">
        <f>IFERROR(E164/E446, "NA")</f>
        <v>0</v>
      </c>
      <c r="G164" s="8"/>
      <c r="H164" s="9">
        <f t="shared" si="40"/>
        <v>0</v>
      </c>
      <c r="I164" s="7">
        <f>IFERROR(H164/H446, "NA")</f>
        <v>0</v>
      </c>
      <c r="J164" s="8"/>
      <c r="K164" s="6">
        <v>0</v>
      </c>
      <c r="L164" s="7">
        <f>IFERROR(K164/K446, "NA")</f>
        <v>0</v>
      </c>
      <c r="M164" s="8"/>
      <c r="N164" s="9">
        <f t="shared" si="41"/>
        <v>0</v>
      </c>
      <c r="O164" s="7">
        <f>IFERROR(N164/N446, "NA")</f>
        <v>0</v>
      </c>
      <c r="P164" s="8"/>
      <c r="Q164" s="6">
        <v>0</v>
      </c>
      <c r="R164" s="7">
        <f>IFERROR(Q164/Q446, "NA")</f>
        <v>0</v>
      </c>
      <c r="S164" s="8"/>
      <c r="T164" s="6">
        <v>0</v>
      </c>
      <c r="U164" s="7">
        <f>IFERROR(T164/T446, "NA")</f>
        <v>0</v>
      </c>
      <c r="V164" s="8"/>
      <c r="W164" s="9">
        <f t="shared" si="42"/>
        <v>0</v>
      </c>
      <c r="X164" s="7">
        <f>IFERROR(W164/W446, "NA")</f>
        <v>0</v>
      </c>
      <c r="Y164" s="8"/>
      <c r="Z164" s="6">
        <v>0</v>
      </c>
      <c r="AA164" s="7">
        <f>IFERROR(Z164/Z446, "NA")</f>
        <v>0</v>
      </c>
      <c r="AB164" s="8"/>
      <c r="AC164" s="9">
        <f t="shared" si="43"/>
        <v>0</v>
      </c>
      <c r="AD164" s="7">
        <f>IFERROR(AC164/AC446, "NA")</f>
        <v>0</v>
      </c>
    </row>
    <row r="165" spans="1:30" ht="16.5" hidden="1" customHeight="1" x14ac:dyDescent="0.3">
      <c r="A165" s="35" t="s">
        <v>222</v>
      </c>
      <c r="B165" s="6">
        <v>0</v>
      </c>
      <c r="C165" s="7">
        <f>IFERROR(B165/B446, "NA")</f>
        <v>0</v>
      </c>
      <c r="D165" s="8"/>
      <c r="E165" s="6">
        <v>0</v>
      </c>
      <c r="F165" s="7">
        <f>IFERROR(E165/E446, "NA")</f>
        <v>0</v>
      </c>
      <c r="G165" s="8"/>
      <c r="H165" s="9">
        <f t="shared" si="40"/>
        <v>0</v>
      </c>
      <c r="I165" s="7">
        <f>IFERROR(H165/H446, "NA")</f>
        <v>0</v>
      </c>
      <c r="J165" s="8"/>
      <c r="K165" s="6">
        <v>0</v>
      </c>
      <c r="L165" s="7">
        <f>IFERROR(K165/K446, "NA")</f>
        <v>0</v>
      </c>
      <c r="M165" s="8"/>
      <c r="N165" s="9">
        <f t="shared" si="41"/>
        <v>0</v>
      </c>
      <c r="O165" s="7">
        <f>IFERROR(N165/N446, "NA")</f>
        <v>0</v>
      </c>
      <c r="P165" s="8"/>
      <c r="Q165" s="6">
        <v>0</v>
      </c>
      <c r="R165" s="7">
        <f>IFERROR(Q165/Q446, "NA")</f>
        <v>0</v>
      </c>
      <c r="S165" s="8"/>
      <c r="T165" s="6">
        <v>0</v>
      </c>
      <c r="U165" s="7">
        <f>IFERROR(T165/T446, "NA")</f>
        <v>0</v>
      </c>
      <c r="V165" s="8"/>
      <c r="W165" s="9">
        <f t="shared" si="42"/>
        <v>0</v>
      </c>
      <c r="X165" s="7">
        <f>IFERROR(W165/W446, "NA")</f>
        <v>0</v>
      </c>
      <c r="Y165" s="8"/>
      <c r="Z165" s="6">
        <v>0</v>
      </c>
      <c r="AA165" s="7">
        <f>IFERROR(Z165/Z446, "NA")</f>
        <v>0</v>
      </c>
      <c r="AB165" s="8"/>
      <c r="AC165" s="9">
        <f t="shared" si="43"/>
        <v>0</v>
      </c>
      <c r="AD165" s="7">
        <f>IFERROR(AC165/AC446, "NA")</f>
        <v>0</v>
      </c>
    </row>
    <row r="166" spans="1:30" ht="16.5" customHeight="1" x14ac:dyDescent="0.3">
      <c r="A166" s="36" t="s">
        <v>223</v>
      </c>
      <c r="B166" s="11">
        <f>IFERROR(B160+B161+B162+B163+B164+B165, "NA")</f>
        <v>1800.92</v>
      </c>
      <c r="C166" s="12">
        <f>IFERROR(B166/B446, "NA")</f>
        <v>3.6519345355268003E-3</v>
      </c>
      <c r="D166" s="2"/>
      <c r="E166" s="11">
        <f>IFERROR(E160+E161+E162+E163+E164+E165, "NA")</f>
        <v>0</v>
      </c>
      <c r="F166" s="12">
        <f>IFERROR(E166/E446, "NA")</f>
        <v>0</v>
      </c>
      <c r="G166" s="2"/>
      <c r="H166" s="11">
        <f t="shared" si="40"/>
        <v>-1800.92</v>
      </c>
      <c r="I166" s="12">
        <f>IFERROR(H166/H446, "NA")</f>
        <v>2.6698914339228833E-2</v>
      </c>
      <c r="J166" s="2"/>
      <c r="K166" s="11">
        <f>IFERROR(K160+K161+K162+K163+K164+K165, "NA")</f>
        <v>1052.47</v>
      </c>
      <c r="L166" s="12">
        <f>IFERROR(K166/K446, "NA")</f>
        <v>2.0427899541557693E-3</v>
      </c>
      <c r="M166" s="2"/>
      <c r="N166" s="11">
        <f t="shared" si="41"/>
        <v>-748.45</v>
      </c>
      <c r="O166" s="12">
        <f>IFERROR(N166/N446, "NA")</f>
        <v>3.3911506124867846E-2</v>
      </c>
      <c r="P166" s="2"/>
      <c r="Q166" s="11">
        <f>IFERROR(Q160+Q161+Q162+Q163+Q164+Q165, "NA")</f>
        <v>14146.13</v>
      </c>
      <c r="R166" s="12">
        <f>IFERROR(Q166/Q446, "NA")</f>
        <v>2.9476969039529547E-3</v>
      </c>
      <c r="S166" s="2"/>
      <c r="T166" s="11">
        <f>IFERROR(T160+T161+T162+T163+T164+T165, "NA")</f>
        <v>0</v>
      </c>
      <c r="U166" s="12">
        <f>IFERROR(T166/T446, "NA")</f>
        <v>0</v>
      </c>
      <c r="V166" s="2"/>
      <c r="W166" s="11">
        <f t="shared" si="42"/>
        <v>-14146.13</v>
      </c>
      <c r="X166" s="12">
        <f>IFERROR(W166/W446, "NA")</f>
        <v>7.3784444268611638E-2</v>
      </c>
      <c r="Y166" s="2"/>
      <c r="Z166" s="11">
        <f>IFERROR(Z160+Z161+Z162+Z163+Z164+Z165, "NA")</f>
        <v>11439.42</v>
      </c>
      <c r="AA166" s="12">
        <f>IFERROR(Z166/Z446, "NA")</f>
        <v>2.4755893379158757E-3</v>
      </c>
      <c r="AB166" s="2"/>
      <c r="AC166" s="11">
        <f t="shared" si="43"/>
        <v>-2706.7099999999991</v>
      </c>
      <c r="AD166" s="12">
        <f>IFERROR(AC166/AC446, "NA")</f>
        <v>-1.5192801421664256E-2</v>
      </c>
    </row>
    <row r="167" spans="1:30" ht="16.5" customHeight="1" x14ac:dyDescent="0.3">
      <c r="A167" s="33" t="s">
        <v>224</v>
      </c>
      <c r="B167" s="6">
        <v>675.6</v>
      </c>
      <c r="C167" s="7">
        <f>IFERROR(B167/B446, "NA")</f>
        <v>1.3699925439230539E-3</v>
      </c>
      <c r="D167" s="8"/>
      <c r="E167" s="6">
        <v>0</v>
      </c>
      <c r="F167" s="7">
        <f>IFERROR(E167/E446, "NA")</f>
        <v>0</v>
      </c>
      <c r="G167" s="8"/>
      <c r="H167" s="9">
        <f t="shared" si="40"/>
        <v>-675.6</v>
      </c>
      <c r="I167" s="7">
        <f>IFERROR(H167/H446, "NA")</f>
        <v>1.0015873291197276E-2</v>
      </c>
      <c r="J167" s="8"/>
      <c r="K167" s="6">
        <v>779.45</v>
      </c>
      <c r="L167" s="7">
        <f>IFERROR(K167/K446, "NA")</f>
        <v>1.512872224164788E-3</v>
      </c>
      <c r="M167" s="8"/>
      <c r="N167" s="9">
        <f t="shared" si="41"/>
        <v>103.85000000000002</v>
      </c>
      <c r="O167" s="7">
        <f>IFERROR(N167/N446, "NA")</f>
        <v>-4.7053375790868145E-3</v>
      </c>
      <c r="P167" s="8"/>
      <c r="Q167" s="6">
        <v>6903.4100000000008</v>
      </c>
      <c r="R167" s="7">
        <f>IFERROR(Q167/Q446, "NA")</f>
        <v>1.4384966265485945E-3</v>
      </c>
      <c r="S167" s="8"/>
      <c r="T167" s="6">
        <v>0</v>
      </c>
      <c r="U167" s="7">
        <f>IFERROR(T167/T446, "NA")</f>
        <v>0</v>
      </c>
      <c r="V167" s="8"/>
      <c r="W167" s="9">
        <f t="shared" si="42"/>
        <v>-6903.4100000000008</v>
      </c>
      <c r="X167" s="7">
        <f>IFERROR(W167/W446, "NA")</f>
        <v>3.6007322879711715E-2</v>
      </c>
      <c r="Y167" s="8"/>
      <c r="Z167" s="6">
        <v>6421.1100000000006</v>
      </c>
      <c r="AA167" s="7">
        <f>IFERROR(Z167/Z446, "NA")</f>
        <v>1.3895836898710782E-3</v>
      </c>
      <c r="AB167" s="8"/>
      <c r="AC167" s="9">
        <f t="shared" si="43"/>
        <v>-482.30000000000018</v>
      </c>
      <c r="AD167" s="7">
        <f>IFERROR(AC167/AC446, "NA")</f>
        <v>-2.7071567052505351E-3</v>
      </c>
    </row>
    <row r="168" spans="1:30" ht="16.5" customHeight="1" x14ac:dyDescent="0.3">
      <c r="A168" s="33" t="s">
        <v>225</v>
      </c>
      <c r="B168" s="6">
        <v>546</v>
      </c>
      <c r="C168" s="7">
        <f>IFERROR(B168/B446, "NA")</f>
        <v>1.1071875799022906E-3</v>
      </c>
      <c r="D168" s="8"/>
      <c r="E168" s="6">
        <v>0</v>
      </c>
      <c r="F168" s="7">
        <f>IFERROR(E168/E446, "NA")</f>
        <v>0</v>
      </c>
      <c r="G168" s="8"/>
      <c r="H168" s="9">
        <f t="shared" si="40"/>
        <v>-546</v>
      </c>
      <c r="I168" s="7">
        <f>IFERROR(H168/H446, "NA")</f>
        <v>8.0945334769001072E-3</v>
      </c>
      <c r="J168" s="8"/>
      <c r="K168" s="6">
        <v>173.79</v>
      </c>
      <c r="L168" s="7">
        <f>IFERROR(K168/K446, "NA")</f>
        <v>3.3731742105022578E-4</v>
      </c>
      <c r="M168" s="8"/>
      <c r="N168" s="9">
        <f t="shared" si="41"/>
        <v>-372.21000000000004</v>
      </c>
      <c r="O168" s="7">
        <f>IFERROR(N168/N446, "NA")</f>
        <v>1.6864455467615821E-2</v>
      </c>
      <c r="P168" s="8"/>
      <c r="Q168" s="6">
        <v>4654.08</v>
      </c>
      <c r="R168" s="7">
        <f>IFERROR(Q168/Q446, "NA")</f>
        <v>9.6979295445110206E-4</v>
      </c>
      <c r="S168" s="8"/>
      <c r="T168" s="6">
        <v>0</v>
      </c>
      <c r="U168" s="7">
        <f>IFERROR(T168/T446, "NA")</f>
        <v>0</v>
      </c>
      <c r="V168" s="8"/>
      <c r="W168" s="9">
        <f t="shared" si="42"/>
        <v>-4654.08</v>
      </c>
      <c r="X168" s="7">
        <f>IFERROR(W168/W446, "NA")</f>
        <v>2.4275099011649124E-2</v>
      </c>
      <c r="Y168" s="8"/>
      <c r="Z168" s="6">
        <v>1576.51</v>
      </c>
      <c r="AA168" s="7">
        <f>IFERROR(Z168/Z446, "NA")</f>
        <v>3.4117038688305501E-4</v>
      </c>
      <c r="AB168" s="8"/>
      <c r="AC168" s="9">
        <f t="shared" si="43"/>
        <v>-3077.5699999999997</v>
      </c>
      <c r="AD168" s="7">
        <f>IFERROR(AC168/AC446, "NA")</f>
        <v>-1.7274443834496965E-2</v>
      </c>
    </row>
    <row r="169" spans="1:30" ht="16.5" customHeight="1" x14ac:dyDescent="0.3">
      <c r="A169" s="33" t="s">
        <v>226</v>
      </c>
      <c r="B169" s="6">
        <v>-5725.25</v>
      </c>
      <c r="C169" s="7">
        <f>IFERROR(B169/B446, "NA")</f>
        <v>-1.1609754014350895E-2</v>
      </c>
      <c r="D169" s="8"/>
      <c r="E169" s="6">
        <v>0</v>
      </c>
      <c r="F169" s="7">
        <f>IFERROR(E169/E446, "NA")</f>
        <v>0</v>
      </c>
      <c r="G169" s="8"/>
      <c r="H169" s="9">
        <f t="shared" si="40"/>
        <v>5725.25</v>
      </c>
      <c r="I169" s="7">
        <f>IFERROR(H169/H446, "NA")</f>
        <v>-8.4877706572568393E-2</v>
      </c>
      <c r="J169" s="8"/>
      <c r="K169" s="6">
        <v>-6860.67</v>
      </c>
      <c r="L169" s="7">
        <f>IFERROR(K169/K446, "NA")</f>
        <v>-1.3316206404722093E-2</v>
      </c>
      <c r="M169" s="8"/>
      <c r="N169" s="9">
        <f t="shared" si="41"/>
        <v>-1135.42</v>
      </c>
      <c r="O169" s="7">
        <f>IFERROR(N169/N446, "NA")</f>
        <v>5.1444722138148775E-2</v>
      </c>
      <c r="P169" s="8"/>
      <c r="Q169" s="6">
        <v>-41110.28</v>
      </c>
      <c r="R169" s="7">
        <f>IFERROR(Q169/Q446, "NA")</f>
        <v>-8.5663460661424065E-3</v>
      </c>
      <c r="S169" s="8"/>
      <c r="T169" s="6">
        <v>0</v>
      </c>
      <c r="U169" s="7">
        <f>IFERROR(T169/T446, "NA")</f>
        <v>0</v>
      </c>
      <c r="V169" s="8"/>
      <c r="W169" s="9">
        <f t="shared" si="42"/>
        <v>41110.28</v>
      </c>
      <c r="X169" s="7">
        <f>IFERROR(W169/W446, "NA")</f>
        <v>-0.21442607720465029</v>
      </c>
      <c r="Y169" s="8"/>
      <c r="Z169" s="6">
        <v>-77450.8</v>
      </c>
      <c r="AA169" s="7">
        <f>IFERROR(Z169/Z446, "NA")</f>
        <v>-1.6761022385143206E-2</v>
      </c>
      <c r="AB169" s="8"/>
      <c r="AC169" s="9">
        <f t="shared" si="43"/>
        <v>-36340.520000000004</v>
      </c>
      <c r="AD169" s="7">
        <f>IFERROR(AC169/AC446, "NA")</f>
        <v>-0.20397985152455142</v>
      </c>
    </row>
    <row r="170" spans="1:30" ht="16.5" customHeight="1" x14ac:dyDescent="0.3">
      <c r="A170" s="40" t="s">
        <v>227</v>
      </c>
      <c r="B170" s="11">
        <f>IFERROR(B151+B153+B154+B155+B156+B157+B160+B161+B162+B163+B164+B165+B167+B168+B169, "NA")</f>
        <v>15901.580000000002</v>
      </c>
      <c r="C170" s="12">
        <f>IFERROR(B170/B446, "NA")</f>
        <v>3.2245479627880339E-2</v>
      </c>
      <c r="D170" s="2"/>
      <c r="E170" s="11">
        <f>IFERROR(E151+E153+E154+E155+E156+E157+E160+E161+E162+E163+E164+E165+E167+E168+E169, "NA")</f>
        <v>23008.269999999997</v>
      </c>
      <c r="F170" s="12">
        <f>IFERROR(E170/E446, "NA")</f>
        <v>4.1042639926948947E-2</v>
      </c>
      <c r="G170" s="2"/>
      <c r="H170" s="11">
        <f t="shared" si="40"/>
        <v>7106.6899999999951</v>
      </c>
      <c r="I170" s="12">
        <f>IFERROR(H170/H446, "NA")</f>
        <v>-0.10535776577829888</v>
      </c>
      <c r="J170" s="2"/>
      <c r="K170" s="11">
        <f>IFERROR(K151+K153+K154+K155+K156+K157+K160+K161+K162+K163+K164+K165+K167+K168+K169, "NA")</f>
        <v>17978.650000000001</v>
      </c>
      <c r="L170" s="12">
        <f>IFERROR(K170/K446, "NA")</f>
        <v>3.4895631808301068E-2</v>
      </c>
      <c r="M170" s="2"/>
      <c r="N170" s="11">
        <f t="shared" si="41"/>
        <v>2077.0699999999997</v>
      </c>
      <c r="O170" s="12">
        <f>IFERROR(N170/N446, "NA")</f>
        <v>-9.4109923210340368E-2</v>
      </c>
      <c r="P170" s="2"/>
      <c r="Q170" s="11">
        <f>IFERROR(Q151+Q153+Q154+Q155+Q156+Q157+Q160+Q161+Q162+Q163+Q164+Q165+Q167+Q168+Q169, "NA")</f>
        <v>176434.56999999998</v>
      </c>
      <c r="R170" s="12">
        <f>IFERROR(Q170/Q446, "NA")</f>
        <v>3.6764516920123794E-2</v>
      </c>
      <c r="S170" s="2"/>
      <c r="T170" s="11">
        <f>IFERROR(T151+T153+T154+T155+T156+T157+T160+T161+T162+T163+T164+T165+T167+T168+T169, "NA")</f>
        <v>204860.55000000002</v>
      </c>
      <c r="U170" s="12">
        <f>IFERROR(T170/T446, "NA")</f>
        <v>4.1047906107969746E-2</v>
      </c>
      <c r="V170" s="2"/>
      <c r="W170" s="11">
        <f t="shared" si="42"/>
        <v>28425.98000000004</v>
      </c>
      <c r="X170" s="12">
        <f>IFERROR(W170/W446, "NA")</f>
        <v>-0.14826635532761764</v>
      </c>
      <c r="Y170" s="2"/>
      <c r="Z170" s="11">
        <f>IFERROR(Z151+Z153+Z154+Z155+Z156+Z157+Z160+Z161+Z162+Z163+Z164+Z165+Z167+Z168+Z169, "NA")</f>
        <v>141138.43000000005</v>
      </c>
      <c r="AA170" s="12">
        <f>IFERROR(Z170/Z446, "NA")</f>
        <v>3.054357585246335E-2</v>
      </c>
      <c r="AB170" s="2"/>
      <c r="AC170" s="11">
        <f t="shared" si="43"/>
        <v>-35296.139999999927</v>
      </c>
      <c r="AD170" s="12">
        <f>IFERROR(AC170/AC446, "NA")</f>
        <v>-0.19811773184835452</v>
      </c>
    </row>
    <row r="171" spans="1:30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125190.58999999998</v>
      </c>
      <c r="C171" s="12">
        <f>IFERROR(B171/B446, "NA")</f>
        <v>0.25386349151765542</v>
      </c>
      <c r="D171" s="2"/>
      <c r="E171" s="11">
        <f>IFERROR(E127+E129+E130+E131+E132+E133+E134+E135+E136+E137+E138+E139+E140+E143+E144+E145+E146+E147+E151+E153+E154+E155+E156+E157+E160+E161+E162+E163+E164+E165+E167+E168+E169, "NA")</f>
        <v>146894.74</v>
      </c>
      <c r="F171" s="12">
        <f>IFERROR(E171/E446, "NA")</f>
        <v>0.26203395218253195</v>
      </c>
      <c r="G171" s="2"/>
      <c r="H171" s="11">
        <f t="shared" si="40"/>
        <v>21704.150000000009</v>
      </c>
      <c r="I171" s="12">
        <f>IFERROR(H171/H446, "NA")</f>
        <v>-0.3217673420561567</v>
      </c>
      <c r="J171" s="2"/>
      <c r="K171" s="11">
        <f>IFERROR(K127+K129+K130+K131+K132+K133+K134+K135+K136+K137+K138+K139+K140+K143+K144+K145+K146+K147+K151+K153+K154+K155+K156+K157+K160+K161+K162+K163+K164+K165+K167+K168+K169, "NA")</f>
        <v>145688.09000000003</v>
      </c>
      <c r="L171" s="12">
        <f>IFERROR(K171/K446, "NA")</f>
        <v>0.28277306402286206</v>
      </c>
      <c r="M171" s="2"/>
      <c r="N171" s="11">
        <f t="shared" si="41"/>
        <v>20497.500000000044</v>
      </c>
      <c r="O171" s="12">
        <f>IFERROR(N171/N446, "NA")</f>
        <v>-0.92872081875139312</v>
      </c>
      <c r="P171" s="2"/>
      <c r="Q171" s="11">
        <f>IFERROR(Q127+Q129+Q130+Q131+Q132+Q133+Q134+Q135+Q136+Q137+Q138+Q139+Q140+Q143+Q144+Q145+Q146+Q147+Q151+Q153+Q154+Q155+Q156+Q157+Q160+Q161+Q162+Q163+Q164+Q165+Q167+Q168+Q169, "NA")</f>
        <v>1288360.1199999999</v>
      </c>
      <c r="R171" s="12">
        <f>IFERROR(Q171/Q446, "NA")</f>
        <v>0.26846177271808308</v>
      </c>
      <c r="S171" s="2"/>
      <c r="T171" s="11">
        <f>IFERROR(T127+T129+T130+T131+T132+T133+T134+T135+T136+T137+T138+T139+T140+T143+T144+T145+T146+T147+T151+T153+T154+T155+T156+T157+T160+T161+T162+T163+T164+T165+T167+T168+T169, "NA")</f>
        <v>1312682.0899999999</v>
      </c>
      <c r="U171" s="12">
        <f>IFERROR(T171/T446, "NA")</f>
        <v>0.26302209566426277</v>
      </c>
      <c r="V171" s="2"/>
      <c r="W171" s="11">
        <f t="shared" si="42"/>
        <v>24321.969999999972</v>
      </c>
      <c r="X171" s="12">
        <f>IFERROR(W171/W446, "NA")</f>
        <v>-0.12686035261713571</v>
      </c>
      <c r="Y171" s="2"/>
      <c r="Z171" s="11">
        <f>IFERROR(Z127+Z129+Z130+Z131+Z132+Z133+Z134+Z135+Z136+Z137+Z138+Z139+Z140+Z143+Z144+Z145+Z146+Z147+Z151+Z153+Z154+Z155+Z156+Z157+Z160+Z161+Z162+Z163+Z164+Z165+Z167+Z168+Z169, "NA")</f>
        <v>1315365.33</v>
      </c>
      <c r="AA171" s="12">
        <f>IFERROR(Z171/Z446, "NA")</f>
        <v>0.28465642370086924</v>
      </c>
      <c r="AB171" s="2"/>
      <c r="AC171" s="11">
        <f t="shared" si="43"/>
        <v>27005.210000000196</v>
      </c>
      <c r="AD171" s="12">
        <f>IFERROR(AC171/AC446, "NA")</f>
        <v>0.15158062477337614</v>
      </c>
    </row>
    <row r="172" spans="1:30" ht="16.5" customHeight="1" x14ac:dyDescent="0.3">
      <c r="A172" s="21" t="s">
        <v>16</v>
      </c>
      <c r="B172" s="22">
        <f>IFERROR(B124-B171, "NA")</f>
        <v>367950.77999999991</v>
      </c>
      <c r="C172" s="23">
        <f>IFERROR(B172/B446, "NA")</f>
        <v>0.74613650848234436</v>
      </c>
      <c r="D172" s="24"/>
      <c r="E172" s="22">
        <f>IFERROR(E124-E171, "NA")</f>
        <v>413699.55999999994</v>
      </c>
      <c r="F172" s="23">
        <f>IFERROR(E172/E446, "NA")</f>
        <v>0.73796604781746777</v>
      </c>
      <c r="G172" s="24"/>
      <c r="H172" s="22">
        <f>IFERROR(B172-E172, "NA")</f>
        <v>-45748.780000000028</v>
      </c>
      <c r="I172" s="23">
        <f>IFERROR(H172/H446, "NA")</f>
        <v>0.67823265794384313</v>
      </c>
      <c r="J172" s="24"/>
      <c r="K172" s="22">
        <f>IFERROR(K124-K171, "NA")</f>
        <v>369523.96</v>
      </c>
      <c r="L172" s="23">
        <f>IFERROR(K172/K446, "NA")</f>
        <v>0.71722693597713794</v>
      </c>
      <c r="M172" s="24"/>
      <c r="N172" s="22">
        <f>IFERROR(B172-K172, "NA")</f>
        <v>-1573.1800000001094</v>
      </c>
      <c r="O172" s="23">
        <f>IFERROR(N172/N446, "NA")</f>
        <v>7.1279181248611545E-2</v>
      </c>
      <c r="P172" s="24"/>
      <c r="Q172" s="22">
        <f>IFERROR(Q124-Q171, "NA")</f>
        <v>3510684.8500000006</v>
      </c>
      <c r="R172" s="23">
        <f>IFERROR(Q172/Q446, "NA")</f>
        <v>0.73153822728191709</v>
      </c>
      <c r="S172" s="24"/>
      <c r="T172" s="22">
        <f>IFERROR(T124-T171, "NA")</f>
        <v>3678085.2700000005</v>
      </c>
      <c r="U172" s="23">
        <f>IFERROR(T172/T446, "NA")</f>
        <v>0.7369779043357374</v>
      </c>
      <c r="V172" s="24"/>
      <c r="W172" s="22">
        <f>IFERROR(Q172-T172, "NA")</f>
        <v>-167400.41999999993</v>
      </c>
      <c r="X172" s="23">
        <f>IFERROR(W172/W446, "NA")</f>
        <v>0.87313964738286554</v>
      </c>
      <c r="Y172" s="24"/>
      <c r="Z172" s="22">
        <f>IFERROR(Z124-Z171, "NA")</f>
        <v>3305522.2399999984</v>
      </c>
      <c r="AA172" s="23">
        <f>IFERROR(Z172/Z446, "NA")</f>
        <v>0.71534357629913037</v>
      </c>
      <c r="AB172" s="24"/>
      <c r="AC172" s="22">
        <f>IFERROR(Q172-Z172, "NA")</f>
        <v>205162.6100000022</v>
      </c>
      <c r="AD172" s="23">
        <f>IFERROR(AC172/AC446, "NA")</f>
        <v>1.1515806247733904</v>
      </c>
    </row>
    <row r="173" spans="1:30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3">
      <c r="A175" s="33" t="s">
        <v>17</v>
      </c>
      <c r="B175" s="6">
        <v>0</v>
      </c>
      <c r="C175" s="7">
        <f>IFERROR(B175/B446, "NA")</f>
        <v>0</v>
      </c>
      <c r="D175" s="8"/>
      <c r="E175" s="6">
        <v>0</v>
      </c>
      <c r="F175" s="7">
        <f>IFERROR(E175/E446, "NA")</f>
        <v>0</v>
      </c>
      <c r="G175" s="8"/>
      <c r="H175" s="9">
        <f>IFERROR(-(B175-E175), "NA")</f>
        <v>0</v>
      </c>
      <c r="I175" s="7">
        <f>IFERROR(H175/H446, "NA")</f>
        <v>0</v>
      </c>
      <c r="J175" s="8"/>
      <c r="K175" s="6">
        <v>0</v>
      </c>
      <c r="L175" s="7">
        <f>IFERROR(K175/K446, "NA")</f>
        <v>0</v>
      </c>
      <c r="M175" s="8"/>
      <c r="N175" s="9">
        <f>IFERROR(-(B175-K175), "NA")</f>
        <v>0</v>
      </c>
      <c r="O175" s="7">
        <f>IFERROR(N175/N446, "NA")</f>
        <v>0</v>
      </c>
      <c r="P175" s="8"/>
      <c r="Q175" s="6">
        <v>0</v>
      </c>
      <c r="R175" s="7">
        <f>IFERROR(Q175/Q446, "NA")</f>
        <v>0</v>
      </c>
      <c r="S175" s="8"/>
      <c r="T175" s="6">
        <v>0</v>
      </c>
      <c r="U175" s="7">
        <f>IFERROR(T175/T446, "NA")</f>
        <v>0</v>
      </c>
      <c r="V175" s="8"/>
      <c r="W175" s="9">
        <f>IFERROR(-(Q175-T175), "NA")</f>
        <v>0</v>
      </c>
      <c r="X175" s="7">
        <f>IFERROR(W175/W446, "NA")</f>
        <v>0</v>
      </c>
      <c r="Y175" s="8"/>
      <c r="Z175" s="6">
        <v>0</v>
      </c>
      <c r="AA175" s="7">
        <f>IFERROR(Z175/Z446, "NA")</f>
        <v>0</v>
      </c>
      <c r="AB175" s="8"/>
      <c r="AC175" s="9">
        <f>IFERROR(-(Q175-Z175), "NA")</f>
        <v>0</v>
      </c>
      <c r="AD175" s="7">
        <f>IFERROR(AC175/AC446, "NA")</f>
        <v>0</v>
      </c>
    </row>
    <row r="176" spans="1:30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3">
      <c r="A177" s="35" t="s">
        <v>229</v>
      </c>
      <c r="B177" s="6">
        <v>0</v>
      </c>
      <c r="C177" s="7">
        <f>IFERROR(B177/B446, "NA")</f>
        <v>0</v>
      </c>
      <c r="D177" s="8"/>
      <c r="E177" s="6">
        <v>0</v>
      </c>
      <c r="F177" s="7">
        <f>IFERROR(E177/E446, "NA")</f>
        <v>0</v>
      </c>
      <c r="G177" s="8"/>
      <c r="H177" s="9">
        <f t="shared" ref="H177:H184" si="44">IFERROR(-(B177-E177), "NA")</f>
        <v>0</v>
      </c>
      <c r="I177" s="7">
        <f>IFERROR(H177/H446, "NA")</f>
        <v>0</v>
      </c>
      <c r="J177" s="8"/>
      <c r="K177" s="6">
        <v>0</v>
      </c>
      <c r="L177" s="7">
        <f>IFERROR(K177/K446, "NA")</f>
        <v>0</v>
      </c>
      <c r="M177" s="8"/>
      <c r="N177" s="9">
        <f t="shared" ref="N177:N184" si="45">IFERROR(-(B177-K177), "NA")</f>
        <v>0</v>
      </c>
      <c r="O177" s="7">
        <f>IFERROR(N177/N446, "NA")</f>
        <v>0</v>
      </c>
      <c r="P177" s="8"/>
      <c r="Q177" s="6">
        <v>0</v>
      </c>
      <c r="R177" s="7">
        <f>IFERROR(Q177/Q446, "NA")</f>
        <v>0</v>
      </c>
      <c r="S177" s="8"/>
      <c r="T177" s="6">
        <v>0</v>
      </c>
      <c r="U177" s="7">
        <f>IFERROR(T177/T446, "NA")</f>
        <v>0</v>
      </c>
      <c r="V177" s="8"/>
      <c r="W177" s="9">
        <f t="shared" ref="W177:W184" si="46">IFERROR(-(Q177-T177), "NA")</f>
        <v>0</v>
      </c>
      <c r="X177" s="7">
        <f>IFERROR(W177/W446, "NA")</f>
        <v>0</v>
      </c>
      <c r="Y177" s="8"/>
      <c r="Z177" s="6">
        <v>0</v>
      </c>
      <c r="AA177" s="7">
        <f>IFERROR(Z177/Z446, "NA")</f>
        <v>0</v>
      </c>
      <c r="AB177" s="8"/>
      <c r="AC177" s="9">
        <f t="shared" ref="AC177:AC184" si="47">IFERROR(-(Q177-Z177), "NA")</f>
        <v>0</v>
      </c>
      <c r="AD177" s="7">
        <f>IFERROR(AC177/AC446, "NA")</f>
        <v>0</v>
      </c>
    </row>
    <row r="178" spans="1:30" ht="16.5" customHeight="1" x14ac:dyDescent="0.3">
      <c r="A178" s="35" t="s">
        <v>230</v>
      </c>
      <c r="B178" s="6">
        <v>26755.4</v>
      </c>
      <c r="C178" s="7">
        <f>IFERROR(B178/B446, "NA")</f>
        <v>5.4255030357724811E-2</v>
      </c>
      <c r="D178" s="8"/>
      <c r="E178" s="6">
        <v>32033.859999999997</v>
      </c>
      <c r="F178" s="7">
        <f>IFERROR(E178/E446, "NA")</f>
        <v>5.7142678760736587E-2</v>
      </c>
      <c r="G178" s="8"/>
      <c r="H178" s="9">
        <f t="shared" si="44"/>
        <v>5278.4599999999955</v>
      </c>
      <c r="I178" s="7">
        <f>IFERROR(H178/H446, "NA")</f>
        <v>-7.8253976513696172E-2</v>
      </c>
      <c r="J178" s="8"/>
      <c r="K178" s="6">
        <v>31832.32</v>
      </c>
      <c r="L178" s="7">
        <f>IFERROR(K178/K446, "NA")</f>
        <v>6.1784890318462071E-2</v>
      </c>
      <c r="M178" s="8"/>
      <c r="N178" s="9">
        <f t="shared" si="45"/>
        <v>5076.9199999999983</v>
      </c>
      <c r="O178" s="7">
        <f>IFERROR(N178/N446, "NA")</f>
        <v>-0.23003006703916629</v>
      </c>
      <c r="P178" s="8"/>
      <c r="Q178" s="6">
        <v>258605.79</v>
      </c>
      <c r="R178" s="7">
        <f>IFERROR(Q178/Q446, "NA")</f>
        <v>5.388692784014483E-2</v>
      </c>
      <c r="S178" s="8"/>
      <c r="T178" s="6">
        <v>267252.42000000004</v>
      </c>
      <c r="U178" s="7">
        <f>IFERROR(T178/T446, "NA")</f>
        <v>5.3549364400748201E-2</v>
      </c>
      <c r="V178" s="8"/>
      <c r="W178" s="9">
        <f t="shared" si="46"/>
        <v>8646.6300000000338</v>
      </c>
      <c r="X178" s="7">
        <f>IFERROR(W178/W446, "NA")</f>
        <v>-4.5099740306805317E-2</v>
      </c>
      <c r="Y178" s="8"/>
      <c r="Z178" s="6">
        <v>266199.83999999997</v>
      </c>
      <c r="AA178" s="7">
        <f>IFERROR(Z178/Z446, "NA")</f>
        <v>5.7607945652743929E-2</v>
      </c>
      <c r="AB178" s="8"/>
      <c r="AC178" s="9">
        <f t="shared" si="47"/>
        <v>7594.0499999999593</v>
      </c>
      <c r="AD178" s="7">
        <f>IFERROR(AC178/AC446, "NA")</f>
        <v>4.2625509802006446E-2</v>
      </c>
    </row>
    <row r="179" spans="1:30" ht="16.5" hidden="1" customHeight="1" x14ac:dyDescent="0.3">
      <c r="A179" s="35" t="s">
        <v>231</v>
      </c>
      <c r="B179" s="6">
        <v>0</v>
      </c>
      <c r="C179" s="7">
        <f>IFERROR(B179/B446, "NA")</f>
        <v>0</v>
      </c>
      <c r="D179" s="8"/>
      <c r="E179" s="6">
        <v>0</v>
      </c>
      <c r="F179" s="7">
        <f>IFERROR(E179/E446, "NA")</f>
        <v>0</v>
      </c>
      <c r="G179" s="8"/>
      <c r="H179" s="9">
        <f t="shared" si="44"/>
        <v>0</v>
      </c>
      <c r="I179" s="7">
        <f>IFERROR(H179/H446, "NA")</f>
        <v>0</v>
      </c>
      <c r="J179" s="8"/>
      <c r="K179" s="6">
        <v>0</v>
      </c>
      <c r="L179" s="7">
        <f>IFERROR(K179/K446, "NA")</f>
        <v>0</v>
      </c>
      <c r="M179" s="8"/>
      <c r="N179" s="9">
        <f t="shared" si="45"/>
        <v>0</v>
      </c>
      <c r="O179" s="7">
        <f>IFERROR(N179/N446, "NA")</f>
        <v>0</v>
      </c>
      <c r="P179" s="8"/>
      <c r="Q179" s="6">
        <v>0</v>
      </c>
      <c r="R179" s="7">
        <f>IFERROR(Q179/Q446, "NA")</f>
        <v>0</v>
      </c>
      <c r="S179" s="8"/>
      <c r="T179" s="6">
        <v>0</v>
      </c>
      <c r="U179" s="7">
        <f>IFERROR(T179/T446, "NA")</f>
        <v>0</v>
      </c>
      <c r="V179" s="8"/>
      <c r="W179" s="9">
        <f t="shared" si="46"/>
        <v>0</v>
      </c>
      <c r="X179" s="7">
        <f>IFERROR(W179/W446, "NA")</f>
        <v>0</v>
      </c>
      <c r="Y179" s="8"/>
      <c r="Z179" s="6">
        <v>0</v>
      </c>
      <c r="AA179" s="7">
        <f>IFERROR(Z179/Z446, "NA")</f>
        <v>0</v>
      </c>
      <c r="AB179" s="8"/>
      <c r="AC179" s="9">
        <f t="shared" si="47"/>
        <v>0</v>
      </c>
      <c r="AD179" s="7">
        <f>IFERROR(AC179/AC446, "NA")</f>
        <v>0</v>
      </c>
    </row>
    <row r="180" spans="1:30" ht="16.5" customHeight="1" x14ac:dyDescent="0.3">
      <c r="A180" s="35" t="s">
        <v>232</v>
      </c>
      <c r="B180" s="6">
        <v>92758.359999999986</v>
      </c>
      <c r="C180" s="7">
        <f>IFERROR(B180/B446, "NA")</f>
        <v>0.18809689400019305</v>
      </c>
      <c r="D180" s="8"/>
      <c r="E180" s="6">
        <v>104924.84</v>
      </c>
      <c r="F180" s="7">
        <f>IFERROR(E180/E446, "NA")</f>
        <v>0.18716715457149669</v>
      </c>
      <c r="G180" s="8"/>
      <c r="H180" s="9">
        <f t="shared" si="44"/>
        <v>12166.48000000001</v>
      </c>
      <c r="I180" s="7">
        <f>IFERROR(H180/H446, "NA")</f>
        <v>-0.1803699261099555</v>
      </c>
      <c r="J180" s="8"/>
      <c r="K180" s="6">
        <v>103804.74</v>
      </c>
      <c r="L180" s="7">
        <f>IFERROR(K180/K446, "NA")</f>
        <v>0.20147964318769329</v>
      </c>
      <c r="M180" s="8"/>
      <c r="N180" s="9">
        <f t="shared" si="45"/>
        <v>11046.380000000019</v>
      </c>
      <c r="O180" s="7">
        <f>IFERROR(N180/N446, "NA")</f>
        <v>-0.50050021113984677</v>
      </c>
      <c r="P180" s="8"/>
      <c r="Q180" s="6">
        <v>842215.90999999992</v>
      </c>
      <c r="R180" s="7">
        <f>IFERROR(Q180/Q446, "NA")</f>
        <v>0.17549656551770132</v>
      </c>
      <c r="S180" s="8"/>
      <c r="T180" s="6">
        <v>919003.3</v>
      </c>
      <c r="U180" s="7">
        <f>IFERROR(T180/T446, "NA")</f>
        <v>0.18414068092326391</v>
      </c>
      <c r="V180" s="8"/>
      <c r="W180" s="9">
        <f t="shared" si="46"/>
        <v>76787.39000000013</v>
      </c>
      <c r="X180" s="7">
        <f>IFERROR(W180/W446, "NA")</f>
        <v>-0.40051341942899976</v>
      </c>
      <c r="Y180" s="8"/>
      <c r="Z180" s="6">
        <v>877275.77</v>
      </c>
      <c r="AA180" s="7">
        <f>IFERROR(Z180/Z446, "NA")</f>
        <v>0.18985005731269067</v>
      </c>
      <c r="AB180" s="8"/>
      <c r="AC180" s="9">
        <f t="shared" si="47"/>
        <v>35059.860000000102</v>
      </c>
      <c r="AD180" s="7">
        <f>IFERROR(AC180/AC446, "NA")</f>
        <v>0.19679148887444592</v>
      </c>
    </row>
    <row r="181" spans="1:30" ht="16.5" customHeight="1" x14ac:dyDescent="0.3">
      <c r="A181" s="35" t="s">
        <v>233</v>
      </c>
      <c r="B181" s="6">
        <v>1443.06</v>
      </c>
      <c r="C181" s="7">
        <f>IFERROR(B181/B446, "NA")</f>
        <v>2.9262602729923063E-3</v>
      </c>
      <c r="D181" s="8"/>
      <c r="E181" s="6">
        <v>0</v>
      </c>
      <c r="F181" s="7">
        <f>IFERROR(E181/E446, "NA")</f>
        <v>0</v>
      </c>
      <c r="G181" s="8"/>
      <c r="H181" s="9">
        <f t="shared" si="44"/>
        <v>-1443.06</v>
      </c>
      <c r="I181" s="7">
        <f>IFERROR(H181/H446, "NA")</f>
        <v>2.1393585126694998E-2</v>
      </c>
      <c r="J181" s="8"/>
      <c r="K181" s="6">
        <v>1880.0800000000002</v>
      </c>
      <c r="L181" s="7">
        <f>IFERROR(K181/K446, "NA")</f>
        <v>3.6491382528805374E-3</v>
      </c>
      <c r="M181" s="8"/>
      <c r="N181" s="9">
        <f t="shared" si="45"/>
        <v>437.02000000000021</v>
      </c>
      <c r="O181" s="7">
        <f>IFERROR(N181/N446, "NA")</f>
        <v>-1.9800930465214448E-2</v>
      </c>
      <c r="P181" s="8"/>
      <c r="Q181" s="6">
        <v>12622.010000000002</v>
      </c>
      <c r="R181" s="7">
        <f>IFERROR(Q181/Q446, "NA")</f>
        <v>2.6301087151512988E-3</v>
      </c>
      <c r="S181" s="8"/>
      <c r="T181" s="6">
        <v>0</v>
      </c>
      <c r="U181" s="7">
        <f>IFERROR(T181/T446, "NA")</f>
        <v>0</v>
      </c>
      <c r="V181" s="8"/>
      <c r="W181" s="9">
        <f t="shared" si="46"/>
        <v>-12622.010000000002</v>
      </c>
      <c r="X181" s="7">
        <f>IFERROR(W181/W446, "NA")</f>
        <v>6.5834825030086599E-2</v>
      </c>
      <c r="Y181" s="8"/>
      <c r="Z181" s="6">
        <v>12848.52</v>
      </c>
      <c r="AA181" s="7">
        <f>IFERROR(Z181/Z446, "NA")</f>
        <v>2.7805307541814957E-3</v>
      </c>
      <c r="AB181" s="8"/>
      <c r="AC181" s="9">
        <f t="shared" si="47"/>
        <v>226.5099999999984</v>
      </c>
      <c r="AD181" s="7">
        <f>IFERROR(AC181/AC446, "NA")</f>
        <v>1.2714038260549329E-3</v>
      </c>
    </row>
    <row r="182" spans="1:30" ht="16.5" customHeight="1" x14ac:dyDescent="0.3">
      <c r="A182" s="36" t="s">
        <v>234</v>
      </c>
      <c r="B182" s="11">
        <f>IFERROR(B177+B178+B179+B180+B181, "NA")</f>
        <v>120956.81999999998</v>
      </c>
      <c r="C182" s="12">
        <f>IFERROR(B182/B446, "NA")</f>
        <v>0.24527818463091017</v>
      </c>
      <c r="D182" s="2"/>
      <c r="E182" s="11">
        <f>IFERROR(E177+E178+E179+E180+E181, "NA")</f>
        <v>136958.69999999998</v>
      </c>
      <c r="F182" s="12">
        <f>IFERROR(E182/E446, "NA")</f>
        <v>0.24430983333223327</v>
      </c>
      <c r="G182" s="2"/>
      <c r="H182" s="11">
        <f t="shared" si="44"/>
        <v>16001.880000000005</v>
      </c>
      <c r="I182" s="12">
        <f>IFERROR(H182/H446, "NA")</f>
        <v>-0.23723031749695667</v>
      </c>
      <c r="J182" s="2"/>
      <c r="K182" s="11">
        <f>IFERROR(K177+K178+K179+K180+K181, "NA")</f>
        <v>137517.13999999998</v>
      </c>
      <c r="L182" s="12">
        <f>IFERROR(K182/K446, "NA")</f>
        <v>0.26691367175903585</v>
      </c>
      <c r="M182" s="2"/>
      <c r="N182" s="11">
        <f t="shared" si="45"/>
        <v>16560.320000000007</v>
      </c>
      <c r="O182" s="12">
        <f>IFERROR(N182/N446, "NA")</f>
        <v>-0.75033120864422698</v>
      </c>
      <c r="P182" s="2"/>
      <c r="Q182" s="11">
        <f>IFERROR(Q177+Q178+Q179+Q180+Q181, "NA")</f>
        <v>1113443.71</v>
      </c>
      <c r="R182" s="12">
        <f>IFERROR(Q182/Q446, "NA")</f>
        <v>0.23201360207299745</v>
      </c>
      <c r="S182" s="2"/>
      <c r="T182" s="11">
        <f>IFERROR(T177+T178+T179+T180+T181, "NA")</f>
        <v>1186255.7200000002</v>
      </c>
      <c r="U182" s="12">
        <f>IFERROR(T182/T446, "NA")</f>
        <v>0.23769004532401214</v>
      </c>
      <c r="V182" s="2"/>
      <c r="W182" s="11">
        <f t="shared" si="46"/>
        <v>72812.010000000242</v>
      </c>
      <c r="X182" s="12">
        <f>IFERROR(W182/W446, "NA")</f>
        <v>-0.37977833470571887</v>
      </c>
      <c r="Y182" s="2"/>
      <c r="Z182" s="11">
        <f>IFERROR(Z177+Z178+Z179+Z180+Z181, "NA")</f>
        <v>1156324.1299999999</v>
      </c>
      <c r="AA182" s="12">
        <f>IFERROR(Z182/Z446, "NA")</f>
        <v>0.25023853371961607</v>
      </c>
      <c r="AB182" s="2"/>
      <c r="AC182" s="11">
        <f t="shared" si="47"/>
        <v>42880.419999999925</v>
      </c>
      <c r="AD182" s="12">
        <f>IFERROR(AC182/AC446, "NA")</f>
        <v>0.24068840250250656</v>
      </c>
    </row>
    <row r="183" spans="1:30" ht="16.5" hidden="1" customHeight="1" x14ac:dyDescent="0.3">
      <c r="A183" s="33" t="s">
        <v>235</v>
      </c>
      <c r="B183" s="6">
        <v>0</v>
      </c>
      <c r="C183" s="7">
        <f>IFERROR(B183/B446, "NA")</f>
        <v>0</v>
      </c>
      <c r="D183" s="8"/>
      <c r="E183" s="6">
        <v>0</v>
      </c>
      <c r="F183" s="7">
        <f>IFERROR(E183/E446, "NA")</f>
        <v>0</v>
      </c>
      <c r="G183" s="8"/>
      <c r="H183" s="9">
        <f t="shared" si="44"/>
        <v>0</v>
      </c>
      <c r="I183" s="7">
        <f>IFERROR(H183/H446, "NA")</f>
        <v>0</v>
      </c>
      <c r="J183" s="8"/>
      <c r="K183" s="6">
        <v>0</v>
      </c>
      <c r="L183" s="7">
        <f>IFERROR(K183/K446, "NA")</f>
        <v>0</v>
      </c>
      <c r="M183" s="8"/>
      <c r="N183" s="9">
        <f t="shared" si="45"/>
        <v>0</v>
      </c>
      <c r="O183" s="7">
        <f>IFERROR(N183/N446, "NA")</f>
        <v>0</v>
      </c>
      <c r="P183" s="8"/>
      <c r="Q183" s="6">
        <v>0</v>
      </c>
      <c r="R183" s="7">
        <f>IFERROR(Q183/Q446, "NA")</f>
        <v>0</v>
      </c>
      <c r="S183" s="8"/>
      <c r="T183" s="6">
        <v>0</v>
      </c>
      <c r="U183" s="7">
        <f>IFERROR(T183/T446, "NA")</f>
        <v>0</v>
      </c>
      <c r="V183" s="8"/>
      <c r="W183" s="9">
        <f t="shared" si="46"/>
        <v>0</v>
      </c>
      <c r="X183" s="7">
        <f>IFERROR(W183/W446, "NA")</f>
        <v>0</v>
      </c>
      <c r="Y183" s="8"/>
      <c r="Z183" s="6">
        <v>0</v>
      </c>
      <c r="AA183" s="7">
        <f>IFERROR(Z183/Z446, "NA")</f>
        <v>0</v>
      </c>
      <c r="AB183" s="8"/>
      <c r="AC183" s="9">
        <f t="shared" si="47"/>
        <v>0</v>
      </c>
      <c r="AD183" s="7">
        <f>IFERROR(AC183/AC446, "NA")</f>
        <v>0</v>
      </c>
    </row>
    <row r="184" spans="1:30" ht="16.5" customHeight="1" x14ac:dyDescent="0.3">
      <c r="A184" s="33" t="s">
        <v>236</v>
      </c>
      <c r="B184" s="6">
        <v>1831</v>
      </c>
      <c r="C184" s="7">
        <f>IFERROR(B184/B446, "NA")</f>
        <v>3.7129312432254468E-3</v>
      </c>
      <c r="D184" s="8"/>
      <c r="E184" s="6">
        <v>1995</v>
      </c>
      <c r="F184" s="7">
        <f>IFERROR(E184/E446, "NA")</f>
        <v>3.5587233048926825E-3</v>
      </c>
      <c r="G184" s="8"/>
      <c r="H184" s="9">
        <f t="shared" si="44"/>
        <v>164</v>
      </c>
      <c r="I184" s="7">
        <f>IFERROR(H184/H446, "NA")</f>
        <v>-2.4313250736476516E-3</v>
      </c>
      <c r="J184" s="8"/>
      <c r="K184" s="6">
        <v>2950</v>
      </c>
      <c r="L184" s="7">
        <f>IFERROR(K184/K446, "NA")</f>
        <v>5.7257977564771625E-3</v>
      </c>
      <c r="M184" s="8"/>
      <c r="N184" s="9">
        <f t="shared" si="45"/>
        <v>1119</v>
      </c>
      <c r="O184" s="7">
        <f>IFERROR(N184/N446, "NA")</f>
        <v>-5.0700748685586369E-2</v>
      </c>
      <c r="P184" s="8"/>
      <c r="Q184" s="6">
        <v>4112</v>
      </c>
      <c r="R184" s="7">
        <f>IFERROR(Q184/Q446, "NA")</f>
        <v>8.5683714691258675E-4</v>
      </c>
      <c r="S184" s="8"/>
      <c r="T184" s="6">
        <v>17415</v>
      </c>
      <c r="U184" s="7">
        <f>IFERROR(T184/T446, "NA")</f>
        <v>3.4894433548591616E-3</v>
      </c>
      <c r="V184" s="8"/>
      <c r="W184" s="9">
        <f t="shared" si="46"/>
        <v>13303</v>
      </c>
      <c r="X184" s="7">
        <f>IFERROR(W184/W446, "NA")</f>
        <v>-6.9386783671954139E-2</v>
      </c>
      <c r="Y184" s="8"/>
      <c r="Z184" s="6">
        <v>11050</v>
      </c>
      <c r="AA184" s="7">
        <f>IFERROR(Z184/Z446, "NA")</f>
        <v>2.391315484873396E-3</v>
      </c>
      <c r="AB184" s="8"/>
      <c r="AC184" s="9">
        <f t="shared" si="47"/>
        <v>6938</v>
      </c>
      <c r="AD184" s="7">
        <f>IFERROR(AC184/AC446, "NA")</f>
        <v>3.8943091895144527E-2</v>
      </c>
    </row>
    <row r="185" spans="1:30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customHeight="1" x14ac:dyDescent="0.3">
      <c r="A186" s="35" t="s">
        <v>237</v>
      </c>
      <c r="B186" s="6">
        <v>11297.64</v>
      </c>
      <c r="C186" s="7">
        <f>IFERROR(B186/B446, "NA")</f>
        <v>2.2909536062650757E-2</v>
      </c>
      <c r="D186" s="8"/>
      <c r="E186" s="6">
        <v>13710.000000000002</v>
      </c>
      <c r="F186" s="7">
        <f>IFERROR(E186/E446, "NA")</f>
        <v>2.4456188726856481E-2</v>
      </c>
      <c r="G186" s="8"/>
      <c r="H186" s="9">
        <f t="shared" ref="H186:H197" si="48">IFERROR(-(B186-E186), "NA")</f>
        <v>2412.3600000000024</v>
      </c>
      <c r="I186" s="7">
        <f>IFERROR(H186/H446, "NA")</f>
        <v>-3.5763605821125942E-2</v>
      </c>
      <c r="J186" s="8"/>
      <c r="K186" s="6">
        <v>12597.9</v>
      </c>
      <c r="L186" s="7">
        <f>IFERROR(K186/K446, "NA")</f>
        <v>2.4451873747906319E-2</v>
      </c>
      <c r="M186" s="8"/>
      <c r="N186" s="9">
        <f t="shared" ref="N186:N197" si="49">IFERROR(-(B186-K186), "NA")</f>
        <v>1300.2600000000002</v>
      </c>
      <c r="O186" s="7">
        <f>IFERROR(N186/N446, "NA")</f>
        <v>-5.891345441101032E-2</v>
      </c>
      <c r="P186" s="8"/>
      <c r="Q186" s="6">
        <v>108677.5</v>
      </c>
      <c r="R186" s="7">
        <f>IFERROR(Q186/Q446, "NA")</f>
        <v>2.2645651515951517E-2</v>
      </c>
      <c r="S186" s="8"/>
      <c r="T186" s="6">
        <v>124279.53</v>
      </c>
      <c r="U186" s="7">
        <f>IFERROR(T186/T446, "NA")</f>
        <v>2.490188803350674E-2</v>
      </c>
      <c r="V186" s="8"/>
      <c r="W186" s="9">
        <f t="shared" ref="W186:W197" si="50">IFERROR(-(Q186-T186), "NA")</f>
        <v>15602.029999999999</v>
      </c>
      <c r="X186" s="7">
        <f>IFERROR(W186/W446, "NA")</f>
        <v>-8.1378236522088143E-2</v>
      </c>
      <c r="Y186" s="8"/>
      <c r="Z186" s="6">
        <v>115259.37</v>
      </c>
      <c r="AA186" s="7">
        <f>IFERROR(Z186/Z446, "NA")</f>
        <v>2.494312364323549E-2</v>
      </c>
      <c r="AB186" s="8"/>
      <c r="AC186" s="9">
        <f t="shared" ref="AC186:AC197" si="51">IFERROR(-(Q186-Z186), "NA")</f>
        <v>6581.8699999999953</v>
      </c>
      <c r="AD186" s="7">
        <f>IFERROR(AC186/AC446, "NA")</f>
        <v>3.6944129180152024E-2</v>
      </c>
    </row>
    <row r="187" spans="1:30" ht="16.5" hidden="1" customHeight="1" x14ac:dyDescent="0.3">
      <c r="A187" s="35" t="s">
        <v>238</v>
      </c>
      <c r="B187" s="6">
        <v>0</v>
      </c>
      <c r="C187" s="7">
        <f>IFERROR(B187/B446, "NA")</f>
        <v>0</v>
      </c>
      <c r="D187" s="8"/>
      <c r="E187" s="6">
        <v>0</v>
      </c>
      <c r="F187" s="7">
        <f>IFERROR(E187/E446, "NA")</f>
        <v>0</v>
      </c>
      <c r="G187" s="8"/>
      <c r="H187" s="9">
        <f t="shared" si="48"/>
        <v>0</v>
      </c>
      <c r="I187" s="7">
        <f>IFERROR(H187/H446, "NA")</f>
        <v>0</v>
      </c>
      <c r="J187" s="8"/>
      <c r="K187" s="6">
        <v>0</v>
      </c>
      <c r="L187" s="7">
        <f>IFERROR(K187/K446, "NA")</f>
        <v>0</v>
      </c>
      <c r="M187" s="8"/>
      <c r="N187" s="9">
        <f t="shared" si="49"/>
        <v>0</v>
      </c>
      <c r="O187" s="7">
        <f>IFERROR(N187/N446, "NA")</f>
        <v>0</v>
      </c>
      <c r="P187" s="8"/>
      <c r="Q187" s="6">
        <v>0</v>
      </c>
      <c r="R187" s="7">
        <f>IFERROR(Q187/Q446, "NA")</f>
        <v>0</v>
      </c>
      <c r="S187" s="8"/>
      <c r="T187" s="6">
        <v>0</v>
      </c>
      <c r="U187" s="7">
        <f>IFERROR(T187/T446, "NA")</f>
        <v>0</v>
      </c>
      <c r="V187" s="8"/>
      <c r="W187" s="9">
        <f t="shared" si="50"/>
        <v>0</v>
      </c>
      <c r="X187" s="7">
        <f>IFERROR(W187/W446, "NA")</f>
        <v>0</v>
      </c>
      <c r="Y187" s="8"/>
      <c r="Z187" s="6">
        <v>0</v>
      </c>
      <c r="AA187" s="7">
        <f>IFERROR(Z187/Z446, "NA")</f>
        <v>0</v>
      </c>
      <c r="AB187" s="8"/>
      <c r="AC187" s="9">
        <f t="shared" si="51"/>
        <v>0</v>
      </c>
      <c r="AD187" s="7">
        <f>IFERROR(AC187/AC446, "NA")</f>
        <v>0</v>
      </c>
    </row>
    <row r="188" spans="1:30" ht="16.5" hidden="1" customHeight="1" x14ac:dyDescent="0.3">
      <c r="A188" s="35" t="s">
        <v>239</v>
      </c>
      <c r="B188" s="6">
        <v>0</v>
      </c>
      <c r="C188" s="7">
        <f>IFERROR(B188/B446, "NA")</f>
        <v>0</v>
      </c>
      <c r="D188" s="8"/>
      <c r="E188" s="6">
        <v>0</v>
      </c>
      <c r="F188" s="7">
        <f>IFERROR(E188/E446, "NA")</f>
        <v>0</v>
      </c>
      <c r="G188" s="8"/>
      <c r="H188" s="9">
        <f t="shared" si="48"/>
        <v>0</v>
      </c>
      <c r="I188" s="7">
        <f>IFERROR(H188/H446, "NA")</f>
        <v>0</v>
      </c>
      <c r="J188" s="8"/>
      <c r="K188" s="6">
        <v>0</v>
      </c>
      <c r="L188" s="7">
        <f>IFERROR(K188/K446, "NA")</f>
        <v>0</v>
      </c>
      <c r="M188" s="8"/>
      <c r="N188" s="9">
        <f t="shared" si="49"/>
        <v>0</v>
      </c>
      <c r="O188" s="7">
        <f>IFERROR(N188/N446, "NA")</f>
        <v>0</v>
      </c>
      <c r="P188" s="8"/>
      <c r="Q188" s="6">
        <v>0</v>
      </c>
      <c r="R188" s="7">
        <f>IFERROR(Q188/Q446, "NA")</f>
        <v>0</v>
      </c>
      <c r="S188" s="8"/>
      <c r="T188" s="6">
        <v>0</v>
      </c>
      <c r="U188" s="7">
        <f>IFERROR(T188/T446, "NA")</f>
        <v>0</v>
      </c>
      <c r="V188" s="8"/>
      <c r="W188" s="9">
        <f t="shared" si="50"/>
        <v>0</v>
      </c>
      <c r="X188" s="7">
        <f>IFERROR(W188/W446, "NA")</f>
        <v>0</v>
      </c>
      <c r="Y188" s="8"/>
      <c r="Z188" s="6">
        <v>0</v>
      </c>
      <c r="AA188" s="7">
        <f>IFERROR(Z188/Z446, "NA")</f>
        <v>0</v>
      </c>
      <c r="AB188" s="8"/>
      <c r="AC188" s="9">
        <f t="shared" si="51"/>
        <v>0</v>
      </c>
      <c r="AD188" s="7">
        <f>IFERROR(AC188/AC446, "NA")</f>
        <v>0</v>
      </c>
    </row>
    <row r="189" spans="1:30" ht="16.5" hidden="1" customHeight="1" x14ac:dyDescent="0.3">
      <c r="A189" s="35" t="s">
        <v>240</v>
      </c>
      <c r="B189" s="6">
        <v>0</v>
      </c>
      <c r="C189" s="7">
        <f>IFERROR(B189/B446, "NA")</f>
        <v>0</v>
      </c>
      <c r="D189" s="8"/>
      <c r="E189" s="6">
        <v>0</v>
      </c>
      <c r="F189" s="7">
        <f>IFERROR(E189/E446, "NA")</f>
        <v>0</v>
      </c>
      <c r="G189" s="8"/>
      <c r="H189" s="9">
        <f t="shared" si="48"/>
        <v>0</v>
      </c>
      <c r="I189" s="7">
        <f>IFERROR(H189/H446, "NA")</f>
        <v>0</v>
      </c>
      <c r="J189" s="8"/>
      <c r="K189" s="6">
        <v>0</v>
      </c>
      <c r="L189" s="7">
        <f>IFERROR(K189/K446, "NA")</f>
        <v>0</v>
      </c>
      <c r="M189" s="8"/>
      <c r="N189" s="9">
        <f t="shared" si="49"/>
        <v>0</v>
      </c>
      <c r="O189" s="7">
        <f>IFERROR(N189/N446, "NA")</f>
        <v>0</v>
      </c>
      <c r="P189" s="8"/>
      <c r="Q189" s="6">
        <v>0</v>
      </c>
      <c r="R189" s="7">
        <f>IFERROR(Q189/Q446, "NA")</f>
        <v>0</v>
      </c>
      <c r="S189" s="8"/>
      <c r="T189" s="6">
        <v>0</v>
      </c>
      <c r="U189" s="7">
        <f>IFERROR(T189/T446, "NA")</f>
        <v>0</v>
      </c>
      <c r="V189" s="8"/>
      <c r="W189" s="9">
        <f t="shared" si="50"/>
        <v>0</v>
      </c>
      <c r="X189" s="7">
        <f>IFERROR(W189/W446, "NA")</f>
        <v>0</v>
      </c>
      <c r="Y189" s="8"/>
      <c r="Z189" s="6">
        <v>0</v>
      </c>
      <c r="AA189" s="7">
        <f>IFERROR(Z189/Z446, "NA")</f>
        <v>0</v>
      </c>
      <c r="AB189" s="8"/>
      <c r="AC189" s="9">
        <f t="shared" si="51"/>
        <v>0</v>
      </c>
      <c r="AD189" s="7">
        <f>IFERROR(AC189/AC446, "NA")</f>
        <v>0</v>
      </c>
    </row>
    <row r="190" spans="1:30" ht="16.5" hidden="1" customHeight="1" x14ac:dyDescent="0.3">
      <c r="A190" s="35" t="s">
        <v>241</v>
      </c>
      <c r="B190" s="6">
        <v>0</v>
      </c>
      <c r="C190" s="7">
        <f>IFERROR(B190/B446, "NA")</f>
        <v>0</v>
      </c>
      <c r="D190" s="8"/>
      <c r="E190" s="6">
        <v>0</v>
      </c>
      <c r="F190" s="7">
        <f>IFERROR(E190/E446, "NA")</f>
        <v>0</v>
      </c>
      <c r="G190" s="8"/>
      <c r="H190" s="9">
        <f t="shared" si="48"/>
        <v>0</v>
      </c>
      <c r="I190" s="7">
        <f>IFERROR(H190/H446, "NA")</f>
        <v>0</v>
      </c>
      <c r="J190" s="8"/>
      <c r="K190" s="6">
        <v>0</v>
      </c>
      <c r="L190" s="7">
        <f>IFERROR(K190/K446, "NA")</f>
        <v>0</v>
      </c>
      <c r="M190" s="8"/>
      <c r="N190" s="9">
        <f t="shared" si="49"/>
        <v>0</v>
      </c>
      <c r="O190" s="7">
        <f>IFERROR(N190/N446, "NA")</f>
        <v>0</v>
      </c>
      <c r="P190" s="8"/>
      <c r="Q190" s="6">
        <v>0</v>
      </c>
      <c r="R190" s="7">
        <f>IFERROR(Q190/Q446, "NA")</f>
        <v>0</v>
      </c>
      <c r="S190" s="8"/>
      <c r="T190" s="6">
        <v>0</v>
      </c>
      <c r="U190" s="7">
        <f>IFERROR(T190/T446, "NA")</f>
        <v>0</v>
      </c>
      <c r="V190" s="8"/>
      <c r="W190" s="9">
        <f t="shared" si="50"/>
        <v>0</v>
      </c>
      <c r="X190" s="7">
        <f>IFERROR(W190/W446, "NA")</f>
        <v>0</v>
      </c>
      <c r="Y190" s="8"/>
      <c r="Z190" s="6">
        <v>0</v>
      </c>
      <c r="AA190" s="7">
        <f>IFERROR(Z190/Z446, "NA")</f>
        <v>0</v>
      </c>
      <c r="AB190" s="8"/>
      <c r="AC190" s="9">
        <f t="shared" si="51"/>
        <v>0</v>
      </c>
      <c r="AD190" s="7">
        <f>IFERROR(AC190/AC446, "NA")</f>
        <v>0</v>
      </c>
    </row>
    <row r="191" spans="1:30" ht="16.5" hidden="1" customHeight="1" x14ac:dyDescent="0.3">
      <c r="A191" s="35" t="s">
        <v>242</v>
      </c>
      <c r="B191" s="6">
        <v>0</v>
      </c>
      <c r="C191" s="7">
        <f>IFERROR(B191/B446, "NA")</f>
        <v>0</v>
      </c>
      <c r="D191" s="8"/>
      <c r="E191" s="6">
        <v>0</v>
      </c>
      <c r="F191" s="7">
        <f>IFERROR(E191/E446, "NA")</f>
        <v>0</v>
      </c>
      <c r="G191" s="8"/>
      <c r="H191" s="9">
        <f t="shared" si="48"/>
        <v>0</v>
      </c>
      <c r="I191" s="7">
        <f>IFERROR(H191/H446, "NA")</f>
        <v>0</v>
      </c>
      <c r="J191" s="8"/>
      <c r="K191" s="6">
        <v>0</v>
      </c>
      <c r="L191" s="7">
        <f>IFERROR(K191/K446, "NA")</f>
        <v>0</v>
      </c>
      <c r="M191" s="8"/>
      <c r="N191" s="9">
        <f t="shared" si="49"/>
        <v>0</v>
      </c>
      <c r="O191" s="7">
        <f>IFERROR(N191/N446, "NA")</f>
        <v>0</v>
      </c>
      <c r="P191" s="8"/>
      <c r="Q191" s="6">
        <v>0</v>
      </c>
      <c r="R191" s="7">
        <f>IFERROR(Q191/Q446, "NA")</f>
        <v>0</v>
      </c>
      <c r="S191" s="8"/>
      <c r="T191" s="6">
        <v>0</v>
      </c>
      <c r="U191" s="7">
        <f>IFERROR(T191/T446, "NA")</f>
        <v>0</v>
      </c>
      <c r="V191" s="8"/>
      <c r="W191" s="9">
        <f t="shared" si="50"/>
        <v>0</v>
      </c>
      <c r="X191" s="7">
        <f>IFERROR(W191/W446, "NA")</f>
        <v>0</v>
      </c>
      <c r="Y191" s="8"/>
      <c r="Z191" s="6">
        <v>0</v>
      </c>
      <c r="AA191" s="7">
        <f>IFERROR(Z191/Z446, "NA")</f>
        <v>0</v>
      </c>
      <c r="AB191" s="8"/>
      <c r="AC191" s="9">
        <f t="shared" si="51"/>
        <v>0</v>
      </c>
      <c r="AD191" s="7">
        <f>IFERROR(AC191/AC446, "NA")</f>
        <v>0</v>
      </c>
    </row>
    <row r="192" spans="1:30" ht="16.5" hidden="1" customHeight="1" x14ac:dyDescent="0.3">
      <c r="A192" s="35" t="s">
        <v>243</v>
      </c>
      <c r="B192" s="6">
        <v>0</v>
      </c>
      <c r="C192" s="7">
        <f>IFERROR(B192/B446, "NA")</f>
        <v>0</v>
      </c>
      <c r="D192" s="8"/>
      <c r="E192" s="6">
        <v>0</v>
      </c>
      <c r="F192" s="7">
        <f>IFERROR(E192/E446, "NA")</f>
        <v>0</v>
      </c>
      <c r="G192" s="8"/>
      <c r="H192" s="9">
        <f t="shared" si="48"/>
        <v>0</v>
      </c>
      <c r="I192" s="7">
        <f>IFERROR(H192/H446, "NA")</f>
        <v>0</v>
      </c>
      <c r="J192" s="8"/>
      <c r="K192" s="6">
        <v>0</v>
      </c>
      <c r="L192" s="7">
        <f>IFERROR(K192/K446, "NA")</f>
        <v>0</v>
      </c>
      <c r="M192" s="8"/>
      <c r="N192" s="9">
        <f t="shared" si="49"/>
        <v>0</v>
      </c>
      <c r="O192" s="7">
        <f>IFERROR(N192/N446, "NA")</f>
        <v>0</v>
      </c>
      <c r="P192" s="8"/>
      <c r="Q192" s="6">
        <v>0</v>
      </c>
      <c r="R192" s="7">
        <f>IFERROR(Q192/Q446, "NA")</f>
        <v>0</v>
      </c>
      <c r="S192" s="8"/>
      <c r="T192" s="6">
        <v>0</v>
      </c>
      <c r="U192" s="7">
        <f>IFERROR(T192/T446, "NA")</f>
        <v>0</v>
      </c>
      <c r="V192" s="8"/>
      <c r="W192" s="9">
        <f t="shared" si="50"/>
        <v>0</v>
      </c>
      <c r="X192" s="7">
        <f>IFERROR(W192/W446, "NA")</f>
        <v>0</v>
      </c>
      <c r="Y192" s="8"/>
      <c r="Z192" s="6">
        <v>0</v>
      </c>
      <c r="AA192" s="7">
        <f>IFERROR(Z192/Z446, "NA")</f>
        <v>0</v>
      </c>
      <c r="AB192" s="8"/>
      <c r="AC192" s="9">
        <f t="shared" si="51"/>
        <v>0</v>
      </c>
      <c r="AD192" s="7">
        <f>IFERROR(AC192/AC446, "NA")</f>
        <v>0</v>
      </c>
    </row>
    <row r="193" spans="1:30" ht="16.5" customHeight="1" x14ac:dyDescent="0.3">
      <c r="A193" s="36" t="s">
        <v>244</v>
      </c>
      <c r="B193" s="11">
        <f>IFERROR(B186+B187+B188+B189+B190+B191+B192, "NA")</f>
        <v>11297.64</v>
      </c>
      <c r="C193" s="12">
        <f>IFERROR(B193/B446, "NA")</f>
        <v>2.2909536062650757E-2</v>
      </c>
      <c r="D193" s="2"/>
      <c r="E193" s="11">
        <f>IFERROR(E186+E187+E188+E189+E190+E191+E192, "NA")</f>
        <v>13710.000000000002</v>
      </c>
      <c r="F193" s="12">
        <f>IFERROR(E193/E446, "NA")</f>
        <v>2.4456188726856481E-2</v>
      </c>
      <c r="G193" s="2"/>
      <c r="H193" s="11">
        <f t="shared" si="48"/>
        <v>2412.3600000000024</v>
      </c>
      <c r="I193" s="12">
        <f>IFERROR(H193/H446, "NA")</f>
        <v>-3.5763605821125942E-2</v>
      </c>
      <c r="J193" s="2"/>
      <c r="K193" s="11">
        <f>IFERROR(K186+K187+K188+K189+K190+K191+K192, "NA")</f>
        <v>12597.9</v>
      </c>
      <c r="L193" s="12">
        <f>IFERROR(K193/K446, "NA")</f>
        <v>2.4451873747906319E-2</v>
      </c>
      <c r="M193" s="2"/>
      <c r="N193" s="11">
        <f t="shared" si="49"/>
        <v>1300.2600000000002</v>
      </c>
      <c r="O193" s="12">
        <f>IFERROR(N193/N446, "NA")</f>
        <v>-5.891345441101032E-2</v>
      </c>
      <c r="P193" s="2"/>
      <c r="Q193" s="11">
        <f>IFERROR(Q186+Q187+Q188+Q189+Q190+Q191+Q192, "NA")</f>
        <v>108677.5</v>
      </c>
      <c r="R193" s="12">
        <f>IFERROR(Q193/Q446, "NA")</f>
        <v>2.2645651515951517E-2</v>
      </c>
      <c r="S193" s="2"/>
      <c r="T193" s="11">
        <f>IFERROR(T186+T187+T188+T189+T190+T191+T192, "NA")</f>
        <v>124279.53</v>
      </c>
      <c r="U193" s="12">
        <f>IFERROR(T193/T446, "NA")</f>
        <v>2.490188803350674E-2</v>
      </c>
      <c r="V193" s="2"/>
      <c r="W193" s="11">
        <f t="shared" si="50"/>
        <v>15602.029999999999</v>
      </c>
      <c r="X193" s="12">
        <f>IFERROR(W193/W446, "NA")</f>
        <v>-8.1378236522088143E-2</v>
      </c>
      <c r="Y193" s="2"/>
      <c r="Z193" s="11">
        <f>IFERROR(Z186+Z187+Z188+Z189+Z190+Z191+Z192, "NA")</f>
        <v>115259.37</v>
      </c>
      <c r="AA193" s="12">
        <f>IFERROR(Z193/Z446, "NA")</f>
        <v>2.494312364323549E-2</v>
      </c>
      <c r="AB193" s="2"/>
      <c r="AC193" s="11">
        <f t="shared" si="51"/>
        <v>6581.8699999999953</v>
      </c>
      <c r="AD193" s="12">
        <f>IFERROR(AC193/AC446, "NA")</f>
        <v>3.6944129180152024E-2</v>
      </c>
    </row>
    <row r="194" spans="1:30" ht="16.5" customHeight="1" x14ac:dyDescent="0.3">
      <c r="A194" s="33" t="s">
        <v>245</v>
      </c>
      <c r="B194" s="6">
        <v>1132.6400000000001</v>
      </c>
      <c r="C194" s="7">
        <f>IFERROR(B194/B446, "NA")</f>
        <v>2.2967856053123267E-3</v>
      </c>
      <c r="D194" s="8"/>
      <c r="E194" s="6">
        <v>1111.6299999999999</v>
      </c>
      <c r="F194" s="7">
        <f>IFERROR(E194/E446, "NA")</f>
        <v>1.9829491666254898E-3</v>
      </c>
      <c r="G194" s="8"/>
      <c r="H194" s="9">
        <f t="shared" si="48"/>
        <v>-21.010000000000218</v>
      </c>
      <c r="I194" s="7">
        <f>IFERROR(H194/H446, "NA")</f>
        <v>3.1147646217888835E-4</v>
      </c>
      <c r="J194" s="8"/>
      <c r="K194" s="6">
        <v>1236.6400000000001</v>
      </c>
      <c r="L194" s="7">
        <f>IFERROR(K194/K446, "NA")</f>
        <v>2.4002544195152269E-3</v>
      </c>
      <c r="M194" s="8"/>
      <c r="N194" s="9">
        <f t="shared" si="49"/>
        <v>104</v>
      </c>
      <c r="O194" s="7">
        <f>IFERROR(N194/N446, "NA")</f>
        <v>-4.7121339260956059E-3</v>
      </c>
      <c r="P194" s="8"/>
      <c r="Q194" s="6">
        <v>10235.390000000001</v>
      </c>
      <c r="R194" s="7">
        <f>IFERROR(Q194/Q446, "NA")</f>
        <v>2.1327972677863865E-3</v>
      </c>
      <c r="S194" s="8"/>
      <c r="T194" s="6">
        <v>9629.36</v>
      </c>
      <c r="U194" s="7">
        <f>IFERROR(T194/T446, "NA")</f>
        <v>1.9294347552998347E-3</v>
      </c>
      <c r="V194" s="8"/>
      <c r="W194" s="9">
        <f t="shared" si="50"/>
        <v>-606.03000000000065</v>
      </c>
      <c r="X194" s="7">
        <f>IFERROR(W194/W446, "NA")</f>
        <v>3.1609766600552065E-3</v>
      </c>
      <c r="Y194" s="8"/>
      <c r="Z194" s="6">
        <v>10329.84</v>
      </c>
      <c r="AA194" s="7">
        <f>IFERROR(Z194/Z446, "NA")</f>
        <v>2.2354666378520001E-3</v>
      </c>
      <c r="AB194" s="8"/>
      <c r="AC194" s="9">
        <f t="shared" si="51"/>
        <v>94.449999999998909</v>
      </c>
      <c r="AD194" s="7">
        <f>IFERROR(AC194/AC446, "NA")</f>
        <v>5.30149182689011E-4</v>
      </c>
    </row>
    <row r="195" spans="1:30" ht="16.5" customHeight="1" x14ac:dyDescent="0.3">
      <c r="A195" s="33" t="s">
        <v>246</v>
      </c>
      <c r="B195" s="6">
        <v>786.7</v>
      </c>
      <c r="C195" s="7">
        <f>IFERROR(B195/B446, "NA")</f>
        <v>1.5952829104562856E-3</v>
      </c>
      <c r="D195" s="8"/>
      <c r="E195" s="6">
        <v>1619.01</v>
      </c>
      <c r="F195" s="7">
        <f>IFERROR(E195/E446, "NA")</f>
        <v>2.8880243698517802E-3</v>
      </c>
      <c r="G195" s="8"/>
      <c r="H195" s="9">
        <f t="shared" si="48"/>
        <v>832.31</v>
      </c>
      <c r="I195" s="7">
        <f>IFERROR(H195/H446, "NA")</f>
        <v>-1.2339123000290711E-2</v>
      </c>
      <c r="J195" s="8"/>
      <c r="K195" s="6">
        <v>1329.25</v>
      </c>
      <c r="L195" s="7">
        <f>IFERROR(K195/K446, "NA")</f>
        <v>2.580005650100769E-3</v>
      </c>
      <c r="M195" s="8"/>
      <c r="N195" s="9">
        <f t="shared" si="49"/>
        <v>542.54999999999995</v>
      </c>
      <c r="O195" s="7">
        <f>IFERROR(N195/N446, "NA")</f>
        <v>-2.4582387130799715E-2</v>
      </c>
      <c r="P195" s="8"/>
      <c r="Q195" s="6">
        <v>13216.92</v>
      </c>
      <c r="R195" s="7">
        <f>IFERROR(Q195/Q446, "NA")</f>
        <v>2.7540729629795492E-3</v>
      </c>
      <c r="S195" s="8"/>
      <c r="T195" s="6">
        <v>15022.880000000001</v>
      </c>
      <c r="U195" s="7">
        <f>IFERROR(T195/T446, "NA")</f>
        <v>3.0101342972636584E-3</v>
      </c>
      <c r="V195" s="8"/>
      <c r="W195" s="9">
        <f t="shared" si="50"/>
        <v>1805.9600000000009</v>
      </c>
      <c r="X195" s="7">
        <f>IFERROR(W195/W446, "NA")</f>
        <v>-9.4196614177405359E-3</v>
      </c>
      <c r="Y195" s="8"/>
      <c r="Z195" s="6">
        <v>10572.45</v>
      </c>
      <c r="AA195" s="7">
        <f>IFERROR(Z195/Z446, "NA")</f>
        <v>2.2879695382850441E-3</v>
      </c>
      <c r="AB195" s="8"/>
      <c r="AC195" s="9">
        <f t="shared" si="51"/>
        <v>-2644.4699999999993</v>
      </c>
      <c r="AD195" s="7">
        <f>IFERROR(AC195/AC446, "NA")</f>
        <v>-1.4843447423458176E-2</v>
      </c>
    </row>
    <row r="196" spans="1:30" ht="16.5" customHeight="1" x14ac:dyDescent="0.3">
      <c r="A196" s="40" t="s">
        <v>247</v>
      </c>
      <c r="B196" s="11">
        <f>IFERROR(B175+B177+B178+B179+B180+B181+B183+B184+B186+B187+B188+B189+B190+B191+B192+B194+B195, "NA")</f>
        <v>136004.79999999999</v>
      </c>
      <c r="C196" s="12">
        <f>IFERROR(B196/B446, "NA")</f>
        <v>0.27579272045255498</v>
      </c>
      <c r="D196" s="2"/>
      <c r="E196" s="11">
        <f>IFERROR(E175+E177+E178+E179+E180+E181+E183+E184+E186+E187+E188+E189+E190+E191+E192+E194+E195, "NA")</f>
        <v>155394.34</v>
      </c>
      <c r="F196" s="12">
        <f>IFERROR(E196/E446, "NA")</f>
        <v>0.27719571890045974</v>
      </c>
      <c r="G196" s="2"/>
      <c r="H196" s="11">
        <f t="shared" si="48"/>
        <v>19389.540000000008</v>
      </c>
      <c r="I196" s="12">
        <f>IFERROR(H196/H446, "NA")</f>
        <v>-0.28745289492984211</v>
      </c>
      <c r="J196" s="2"/>
      <c r="K196" s="11">
        <f>IFERROR(K175+K177+K178+K179+K180+K181+K183+K184+K186+K187+K188+K189+K190+K191+K192+K194+K195, "NA")</f>
        <v>155630.93</v>
      </c>
      <c r="L196" s="12">
        <f>IFERROR(K196/K446, "NA")</f>
        <v>0.30207160333303534</v>
      </c>
      <c r="M196" s="2"/>
      <c r="N196" s="11">
        <f t="shared" si="49"/>
        <v>19626.130000000005</v>
      </c>
      <c r="O196" s="12">
        <f>IFERROR(N196/N446, "NA")</f>
        <v>-0.88923993279771896</v>
      </c>
      <c r="P196" s="2"/>
      <c r="Q196" s="11">
        <f>IFERROR(Q175+Q177+Q178+Q179+Q180+Q181+Q183+Q184+Q186+Q187+Q188+Q189+Q190+Q191+Q192+Q194+Q195, "NA")</f>
        <v>1249685.5199999998</v>
      </c>
      <c r="R196" s="12">
        <f>IFERROR(Q196/Q446, "NA")</f>
        <v>0.26040296096662746</v>
      </c>
      <c r="S196" s="2"/>
      <c r="T196" s="11">
        <f>IFERROR(T175+T177+T178+T179+T180+T181+T183+T184+T186+T187+T188+T189+T190+T191+T192+T194+T195, "NA")</f>
        <v>1352602.4900000002</v>
      </c>
      <c r="U196" s="12">
        <f>IFERROR(T196/T446, "NA")</f>
        <v>0.27102094576494151</v>
      </c>
      <c r="V196" s="2"/>
      <c r="W196" s="11">
        <f t="shared" si="50"/>
        <v>102916.97000000044</v>
      </c>
      <c r="X196" s="12">
        <f>IFERROR(W196/W446, "NA")</f>
        <v>-0.53680203965744755</v>
      </c>
      <c r="Y196" s="2"/>
      <c r="Z196" s="11">
        <f>IFERROR(Z175+Z177+Z178+Z179+Z180+Z181+Z183+Z184+Z186+Z187+Z188+Z189+Z190+Z191+Z192+Z194+Z195, "NA")</f>
        <v>1303535.79</v>
      </c>
      <c r="AA196" s="12">
        <f>IFERROR(Z196/Z446, "NA")</f>
        <v>0.28209640902386207</v>
      </c>
      <c r="AB196" s="2"/>
      <c r="AC196" s="11">
        <f t="shared" si="51"/>
        <v>53850.270000000251</v>
      </c>
      <c r="AD196" s="12">
        <f>IFERROR(AC196/AC446, "NA")</f>
        <v>0.30226232533703579</v>
      </c>
    </row>
    <row r="197" spans="1:30" ht="16.5" customHeight="1" x14ac:dyDescent="0.3">
      <c r="A197" s="10" t="s">
        <v>247</v>
      </c>
      <c r="B197" s="11">
        <f>IFERROR(B175+B177+B178+B179+B180+B181+B183+B184+B186+B187+B188+B189+B190+B191+B192+B194+B195, "NA")</f>
        <v>136004.79999999999</v>
      </c>
      <c r="C197" s="12">
        <f>IFERROR(B197/B446, "NA")</f>
        <v>0.27579272045255498</v>
      </c>
      <c r="D197" s="2"/>
      <c r="E197" s="11">
        <f>IFERROR(E175+E177+E178+E179+E180+E181+E183+E184+E186+E187+E188+E189+E190+E191+E192+E194+E195, "NA")</f>
        <v>155394.34</v>
      </c>
      <c r="F197" s="12">
        <f>IFERROR(E197/E446, "NA")</f>
        <v>0.27719571890045974</v>
      </c>
      <c r="G197" s="2"/>
      <c r="H197" s="11">
        <f t="shared" si="48"/>
        <v>19389.540000000008</v>
      </c>
      <c r="I197" s="12">
        <f>IFERROR(H197/H446, "NA")</f>
        <v>-0.28745289492984211</v>
      </c>
      <c r="J197" s="2"/>
      <c r="K197" s="11">
        <f>IFERROR(K175+K177+K178+K179+K180+K181+K183+K184+K186+K187+K188+K189+K190+K191+K192+K194+K195, "NA")</f>
        <v>155630.93</v>
      </c>
      <c r="L197" s="12">
        <f>IFERROR(K197/K446, "NA")</f>
        <v>0.30207160333303534</v>
      </c>
      <c r="M197" s="2"/>
      <c r="N197" s="11">
        <f t="shared" si="49"/>
        <v>19626.130000000005</v>
      </c>
      <c r="O197" s="12">
        <f>IFERROR(N197/N446, "NA")</f>
        <v>-0.88923993279771896</v>
      </c>
      <c r="P197" s="2"/>
      <c r="Q197" s="11">
        <f>IFERROR(Q175+Q177+Q178+Q179+Q180+Q181+Q183+Q184+Q186+Q187+Q188+Q189+Q190+Q191+Q192+Q194+Q195, "NA")</f>
        <v>1249685.5199999998</v>
      </c>
      <c r="R197" s="12">
        <f>IFERROR(Q197/Q446, "NA")</f>
        <v>0.26040296096662746</v>
      </c>
      <c r="S197" s="2"/>
      <c r="T197" s="11">
        <f>IFERROR(T175+T177+T178+T179+T180+T181+T183+T184+T186+T187+T188+T189+T190+T191+T192+T194+T195, "NA")</f>
        <v>1352602.4900000002</v>
      </c>
      <c r="U197" s="12">
        <f>IFERROR(T197/T446, "NA")</f>
        <v>0.27102094576494151</v>
      </c>
      <c r="V197" s="2"/>
      <c r="W197" s="11">
        <f t="shared" si="50"/>
        <v>102916.97000000044</v>
      </c>
      <c r="X197" s="12">
        <f>IFERROR(W197/W446, "NA")</f>
        <v>-0.53680203965744755</v>
      </c>
      <c r="Y197" s="2"/>
      <c r="Z197" s="11">
        <f>IFERROR(Z175+Z177+Z178+Z179+Z180+Z181+Z183+Z184+Z186+Z187+Z188+Z189+Z190+Z191+Z192+Z194+Z195, "NA")</f>
        <v>1303535.79</v>
      </c>
      <c r="AA197" s="12">
        <f>IFERROR(Z197/Z446, "NA")</f>
        <v>0.28209640902386207</v>
      </c>
      <c r="AB197" s="2"/>
      <c r="AC197" s="11">
        <f t="shared" si="51"/>
        <v>53850.270000000251</v>
      </c>
      <c r="AD197" s="12">
        <f>IFERROR(AC197/AC446, "NA")</f>
        <v>0.30226232533703579</v>
      </c>
    </row>
    <row r="198" spans="1:30" ht="16.5" customHeight="1" x14ac:dyDescent="0.3">
      <c r="A198" s="21" t="s">
        <v>18</v>
      </c>
      <c r="B198" s="22">
        <f>IFERROR(B172-B197, "NA")</f>
        <v>231945.97999999992</v>
      </c>
      <c r="C198" s="23">
        <f>IFERROR(B198/B446, "NA")</f>
        <v>0.47034378802978938</v>
      </c>
      <c r="D198" s="24"/>
      <c r="E198" s="22">
        <f>IFERROR(E172-E197, "NA")</f>
        <v>258305.21999999994</v>
      </c>
      <c r="F198" s="23">
        <f>IFERROR(E198/E446, "NA")</f>
        <v>0.46077032891700809</v>
      </c>
      <c r="G198" s="24"/>
      <c r="H198" s="22">
        <f>IFERROR(B198-E198, "NA")</f>
        <v>-26359.24000000002</v>
      </c>
      <c r="I198" s="23">
        <f>IFERROR(H198/H446, "NA")</f>
        <v>0.39077976301400102</v>
      </c>
      <c r="J198" s="24"/>
      <c r="K198" s="22">
        <f>IFERROR(K172-K197, "NA")</f>
        <v>213893.03000000003</v>
      </c>
      <c r="L198" s="23">
        <f>IFERROR(K198/K446, "NA")</f>
        <v>0.41515533264410259</v>
      </c>
      <c r="M198" s="24"/>
      <c r="N198" s="22">
        <f>IFERROR(B198-K198, "NA")</f>
        <v>18052.949999999895</v>
      </c>
      <c r="O198" s="23">
        <f>IFERROR(N198/N446, "NA")</f>
        <v>-0.81796075154910741</v>
      </c>
      <c r="P198" s="24"/>
      <c r="Q198" s="22">
        <f>IFERROR(Q172-Q197, "NA")</f>
        <v>2260999.330000001</v>
      </c>
      <c r="R198" s="23">
        <f>IFERROR(Q198/Q446, "NA")</f>
        <v>0.47113526631528962</v>
      </c>
      <c r="S198" s="24"/>
      <c r="T198" s="22">
        <f>IFERROR(T172-T197, "NA")</f>
        <v>2325482.7800000003</v>
      </c>
      <c r="U198" s="23">
        <f>IFERROR(T198/T446, "NA")</f>
        <v>0.46595695857079594</v>
      </c>
      <c r="V198" s="24"/>
      <c r="W198" s="22">
        <f>IFERROR(Q198-T198, "NA")</f>
        <v>-64483.449999999255</v>
      </c>
      <c r="X198" s="23">
        <f>IFERROR(W198/W446, "NA")</f>
        <v>0.33633760772541677</v>
      </c>
      <c r="Y198" s="24"/>
      <c r="Z198" s="22">
        <f>IFERROR(Z172-Z197, "NA")</f>
        <v>2001986.4499999983</v>
      </c>
      <c r="AA198" s="23">
        <f>IFERROR(Z198/Z446, "NA")</f>
        <v>0.43324716727526835</v>
      </c>
      <c r="AB198" s="24"/>
      <c r="AC198" s="22">
        <f>IFERROR(Q198-Z198, "NA")</f>
        <v>259012.88000000268</v>
      </c>
      <c r="AD198" s="23">
        <f>IFERROR(AC198/AC446, "NA")</f>
        <v>1.4538429501104275</v>
      </c>
    </row>
    <row r="199" spans="1:30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3">
      <c r="A201" s="33" t="s">
        <v>20</v>
      </c>
      <c r="B201" s="6">
        <v>0</v>
      </c>
      <c r="C201" s="7">
        <f>IFERROR(B201/B446, "NA")</f>
        <v>0</v>
      </c>
      <c r="D201" s="8"/>
      <c r="E201" s="6">
        <v>0</v>
      </c>
      <c r="F201" s="7">
        <f>IFERROR(E201/E446, "NA")</f>
        <v>0</v>
      </c>
      <c r="G201" s="8"/>
      <c r="H201" s="9">
        <f t="shared" ref="H201:H209" si="52">IFERROR(-(B201-E201), "NA")</f>
        <v>0</v>
      </c>
      <c r="I201" s="7">
        <f>IFERROR(H201/H446, "NA")</f>
        <v>0</v>
      </c>
      <c r="J201" s="8"/>
      <c r="K201" s="6">
        <v>0</v>
      </c>
      <c r="L201" s="7">
        <f>IFERROR(K201/K446, "NA")</f>
        <v>0</v>
      </c>
      <c r="M201" s="8"/>
      <c r="N201" s="9">
        <f t="shared" ref="N201:N209" si="53">IFERROR(-(B201-K201), "NA")</f>
        <v>0</v>
      </c>
      <c r="O201" s="7">
        <f>IFERROR(N201/N446, "NA")</f>
        <v>0</v>
      </c>
      <c r="P201" s="8"/>
      <c r="Q201" s="6">
        <v>0</v>
      </c>
      <c r="R201" s="7">
        <f>IFERROR(Q201/Q446, "NA")</f>
        <v>0</v>
      </c>
      <c r="S201" s="8"/>
      <c r="T201" s="6">
        <v>0</v>
      </c>
      <c r="U201" s="7">
        <f>IFERROR(T201/T446, "NA")</f>
        <v>0</v>
      </c>
      <c r="V201" s="8"/>
      <c r="W201" s="9">
        <f t="shared" ref="W201:W209" si="54">IFERROR(-(Q201-T201), "NA")</f>
        <v>0</v>
      </c>
      <c r="X201" s="7">
        <f>IFERROR(W201/W446, "NA")</f>
        <v>0</v>
      </c>
      <c r="Y201" s="8"/>
      <c r="Z201" s="6">
        <v>0</v>
      </c>
      <c r="AA201" s="7">
        <f>IFERROR(Z201/Z446, "NA")</f>
        <v>0</v>
      </c>
      <c r="AB201" s="8"/>
      <c r="AC201" s="9">
        <f t="shared" ref="AC201:AC209" si="55">IFERROR(-(Q201-Z201), "NA")</f>
        <v>0</v>
      </c>
      <c r="AD201" s="7">
        <f>IFERROR(AC201/AC446, "NA")</f>
        <v>0</v>
      </c>
    </row>
    <row r="202" spans="1:30" ht="16.5" customHeight="1" x14ac:dyDescent="0.3">
      <c r="A202" s="33" t="s">
        <v>248</v>
      </c>
      <c r="B202" s="6">
        <v>4573.6399999999994</v>
      </c>
      <c r="C202" s="7">
        <f>IFERROR(B202/B446, "NA")</f>
        <v>9.2745007379932444E-3</v>
      </c>
      <c r="D202" s="8"/>
      <c r="E202" s="6">
        <v>5164.25</v>
      </c>
      <c r="F202" s="7">
        <f>IFERROR(E202/E446, "NA")</f>
        <v>9.2120986602967601E-3</v>
      </c>
      <c r="G202" s="8"/>
      <c r="H202" s="9">
        <f t="shared" si="52"/>
        <v>590.61000000000058</v>
      </c>
      <c r="I202" s="7">
        <f>IFERROR(H202/H446, "NA")</f>
        <v>-8.7558835472380542E-3</v>
      </c>
      <c r="J202" s="8"/>
      <c r="K202" s="6">
        <v>5358.12</v>
      </c>
      <c r="L202" s="7">
        <f>IFERROR(K202/K446, "NA")</f>
        <v>1.0399834398283191E-2</v>
      </c>
      <c r="M202" s="8"/>
      <c r="N202" s="9">
        <f t="shared" si="53"/>
        <v>784.48000000000047</v>
      </c>
      <c r="O202" s="7">
        <f>IFERROR(N202/N446, "NA")</f>
        <v>-3.5543988676379645E-2</v>
      </c>
      <c r="P202" s="8"/>
      <c r="Q202" s="6">
        <v>44920.909999999996</v>
      </c>
      <c r="R202" s="7">
        <f>IFERROR(Q202/Q446, "NA")</f>
        <v>9.3603853018280839E-3</v>
      </c>
      <c r="S202" s="8"/>
      <c r="T202" s="6">
        <v>46130.37</v>
      </c>
      <c r="U202" s="7">
        <f>IFERROR(T202/T446, "NA")</f>
        <v>9.2431417199939393E-3</v>
      </c>
      <c r="V202" s="8"/>
      <c r="W202" s="9">
        <f t="shared" si="54"/>
        <v>1209.4600000000064</v>
      </c>
      <c r="X202" s="7">
        <f>IFERROR(W202/W446, "NA")</f>
        <v>-6.3083920453944299E-3</v>
      </c>
      <c r="Y202" s="8"/>
      <c r="Z202" s="6">
        <v>47077.159999999996</v>
      </c>
      <c r="AA202" s="7">
        <f>IFERROR(Z202/Z446, "NA")</f>
        <v>1.0187904225507914E-2</v>
      </c>
      <c r="AB202" s="8"/>
      <c r="AC202" s="9">
        <f t="shared" si="55"/>
        <v>2156.25</v>
      </c>
      <c r="AD202" s="7">
        <f>IFERROR(AC202/AC446, "NA")</f>
        <v>1.2103061674676476E-2</v>
      </c>
    </row>
    <row r="203" spans="1:30" ht="16.5" customHeight="1" x14ac:dyDescent="0.3">
      <c r="A203" s="33" t="s">
        <v>249</v>
      </c>
      <c r="B203" s="6">
        <v>2395.9699999999998</v>
      </c>
      <c r="C203" s="7">
        <f>IFERROR(B203/B446, "NA")</f>
        <v>4.8585864941730599E-3</v>
      </c>
      <c r="D203" s="8"/>
      <c r="E203" s="6">
        <v>3714.2799999999997</v>
      </c>
      <c r="F203" s="7">
        <f>IFERROR(E203/E446, "NA")</f>
        <v>6.6256114270159356E-3</v>
      </c>
      <c r="G203" s="8"/>
      <c r="H203" s="9">
        <f t="shared" si="52"/>
        <v>1318.31</v>
      </c>
      <c r="I203" s="7">
        <f>IFERROR(H203/H446, "NA")</f>
        <v>-1.9544147303905093E-2</v>
      </c>
      <c r="J203" s="8"/>
      <c r="K203" s="6">
        <v>4025.9199999999996</v>
      </c>
      <c r="L203" s="7">
        <f>IFERROR(K203/K446, "NA")</f>
        <v>7.8141029504259444E-3</v>
      </c>
      <c r="M203" s="8"/>
      <c r="N203" s="9">
        <f t="shared" si="53"/>
        <v>1629.9499999999998</v>
      </c>
      <c r="O203" s="7">
        <f>IFERROR(N203/N446, "NA")</f>
        <v>-7.3851372046533956E-2</v>
      </c>
      <c r="P203" s="8"/>
      <c r="Q203" s="6">
        <v>31373.17</v>
      </c>
      <c r="R203" s="7">
        <f>IFERROR(Q203/Q446, "NA")</f>
        <v>6.5373777899814097E-3</v>
      </c>
      <c r="S203" s="8"/>
      <c r="T203" s="6">
        <v>33082</v>
      </c>
      <c r="U203" s="7">
        <f>IFERROR(T203/T446, "NA")</f>
        <v>6.6286399693052424E-3</v>
      </c>
      <c r="V203" s="8"/>
      <c r="W203" s="9">
        <f t="shared" si="54"/>
        <v>1708.8300000000017</v>
      </c>
      <c r="X203" s="7">
        <f>IFERROR(W203/W446, "NA")</f>
        <v>-8.9130434895997521E-3</v>
      </c>
      <c r="Y203" s="8"/>
      <c r="Z203" s="6">
        <v>39696.550000000003</v>
      </c>
      <c r="AA203" s="7">
        <f>IFERROR(Z203/Z446, "NA")</f>
        <v>8.5906764444390066E-3</v>
      </c>
      <c r="AB203" s="8"/>
      <c r="AC203" s="9">
        <f t="shared" si="55"/>
        <v>8323.3800000000047</v>
      </c>
      <c r="AD203" s="7">
        <f>IFERROR(AC203/AC446, "NA")</f>
        <v>4.6719249382849271E-2</v>
      </c>
    </row>
    <row r="204" spans="1:30" ht="16.5" customHeight="1" x14ac:dyDescent="0.3">
      <c r="A204" s="33" t="s">
        <v>250</v>
      </c>
      <c r="B204" s="6">
        <v>275.60000000000002</v>
      </c>
      <c r="C204" s="7">
        <f>IFERROR(B204/B446, "NA")</f>
        <v>5.5886611176020383E-4</v>
      </c>
      <c r="D204" s="8"/>
      <c r="E204" s="6">
        <v>1121.19</v>
      </c>
      <c r="F204" s="7">
        <f>IFERROR(E204/E446, "NA")</f>
        <v>2.0000024973496878E-3</v>
      </c>
      <c r="G204" s="8"/>
      <c r="H204" s="9">
        <f t="shared" si="52"/>
        <v>845.59</v>
      </c>
      <c r="I204" s="7">
        <f>IFERROR(H204/H446, "NA")</f>
        <v>-1.253600103064462E-2</v>
      </c>
      <c r="J204" s="8"/>
      <c r="K204" s="6">
        <v>1953.44</v>
      </c>
      <c r="L204" s="7">
        <f>IFERROR(K204/K446, "NA")</f>
        <v>3.7915262269195759E-3</v>
      </c>
      <c r="M204" s="8"/>
      <c r="N204" s="9">
        <f t="shared" si="53"/>
        <v>1677.8400000000001</v>
      </c>
      <c r="O204" s="7">
        <f>IFERROR(N204/N446, "NA")</f>
        <v>-7.6021219101540874E-2</v>
      </c>
      <c r="P204" s="8"/>
      <c r="Q204" s="6">
        <v>5956.82</v>
      </c>
      <c r="R204" s="7">
        <f>IFERROR(Q204/Q446, "NA")</f>
        <v>1.2412511316808937E-3</v>
      </c>
      <c r="S204" s="8"/>
      <c r="T204" s="6">
        <v>9981.58</v>
      </c>
      <c r="U204" s="7">
        <f>IFERROR(T204/T446, "NA")</f>
        <v>2.0000090727530927E-3</v>
      </c>
      <c r="V204" s="8"/>
      <c r="W204" s="9">
        <f t="shared" si="54"/>
        <v>4024.76</v>
      </c>
      <c r="X204" s="7">
        <f>IFERROR(W204/W446, "NA")</f>
        <v>-2.0992644625387819E-2</v>
      </c>
      <c r="Y204" s="8"/>
      <c r="Z204" s="6">
        <v>9310.5399999999991</v>
      </c>
      <c r="AA204" s="7">
        <f>IFERROR(Z204/Z446, "NA")</f>
        <v>2.014881309912502E-3</v>
      </c>
      <c r="AB204" s="8"/>
      <c r="AC204" s="9">
        <f t="shared" si="55"/>
        <v>3353.7199999999993</v>
      </c>
      <c r="AD204" s="7">
        <f>IFERROR(AC204/AC446, "NA")</f>
        <v>1.8824477680972049E-2</v>
      </c>
    </row>
    <row r="205" spans="1:30" ht="16.5" customHeight="1" x14ac:dyDescent="0.3">
      <c r="A205" s="33" t="s">
        <v>251</v>
      </c>
      <c r="B205" s="6">
        <v>1702.24</v>
      </c>
      <c r="C205" s="7">
        <f>IFERROR(B205/B446, "NA")</f>
        <v>3.4518296447122255E-3</v>
      </c>
      <c r="D205" s="8"/>
      <c r="E205" s="6">
        <v>1681.78</v>
      </c>
      <c r="F205" s="7">
        <f>IFERROR(E205/E446, "NA")</f>
        <v>2.9999948269185039E-3</v>
      </c>
      <c r="G205" s="8"/>
      <c r="H205" s="9">
        <f t="shared" si="52"/>
        <v>-20.460000000000036</v>
      </c>
      <c r="I205" s="7">
        <f>IFERROR(H205/H446, "NA")</f>
        <v>3.0332262809043315E-4</v>
      </c>
      <c r="J205" s="8"/>
      <c r="K205" s="6">
        <v>1585.73</v>
      </c>
      <c r="L205" s="7">
        <f>IFERROR(K205/K446, "NA")</f>
        <v>3.0778200936876377E-3</v>
      </c>
      <c r="M205" s="8"/>
      <c r="N205" s="9">
        <f t="shared" si="53"/>
        <v>-116.50999999999999</v>
      </c>
      <c r="O205" s="7">
        <f>IFERROR(N205/N446, "NA")</f>
        <v>5.278949266628836E-3</v>
      </c>
      <c r="P205" s="8"/>
      <c r="Q205" s="6">
        <v>15188.430000000002</v>
      </c>
      <c r="R205" s="7">
        <f>IFERROR(Q205/Q446, "NA")</f>
        <v>3.1648859502143825E-3</v>
      </c>
      <c r="S205" s="8"/>
      <c r="T205" s="6">
        <v>14972.28</v>
      </c>
      <c r="U205" s="7">
        <f>IFERROR(T205/T446, "NA")</f>
        <v>2.999995575830648E-3</v>
      </c>
      <c r="V205" s="8"/>
      <c r="W205" s="9">
        <f t="shared" si="54"/>
        <v>-216.15000000000146</v>
      </c>
      <c r="X205" s="7">
        <f>IFERROR(W205/W446, "NA")</f>
        <v>1.1274113576406064E-3</v>
      </c>
      <c r="Y205" s="8"/>
      <c r="Z205" s="6">
        <v>16391.36</v>
      </c>
      <c r="AA205" s="7">
        <f>IFERROR(Z205/Z446, "NA")</f>
        <v>3.5472319444465514E-3</v>
      </c>
      <c r="AB205" s="8"/>
      <c r="AC205" s="9">
        <f t="shared" si="55"/>
        <v>1202.9299999999985</v>
      </c>
      <c r="AD205" s="7">
        <f>IFERROR(AC205/AC446, "NA")</f>
        <v>6.752063063336141E-3</v>
      </c>
    </row>
    <row r="206" spans="1:30" ht="16.5" customHeight="1" x14ac:dyDescent="0.3">
      <c r="A206" s="33" t="s">
        <v>252</v>
      </c>
      <c r="B206" s="6">
        <v>89.46</v>
      </c>
      <c r="C206" s="7">
        <f>IFERROR(B206/B446, "NA")</f>
        <v>1.8140842655322144E-4</v>
      </c>
      <c r="D206" s="8"/>
      <c r="E206" s="6">
        <v>560.58999999999992</v>
      </c>
      <c r="F206" s="7">
        <f>IFERROR(E206/E446, "NA")</f>
        <v>9.9999232956881636E-4</v>
      </c>
      <c r="G206" s="8"/>
      <c r="H206" s="9">
        <f t="shared" si="52"/>
        <v>471.12999999999994</v>
      </c>
      <c r="I206" s="7">
        <f>IFERROR(H206/H446, "NA")</f>
        <v>-6.9845742801684018E-3</v>
      </c>
      <c r="J206" s="8"/>
      <c r="K206" s="6">
        <v>128.16999999999999</v>
      </c>
      <c r="L206" s="7">
        <f>IFERROR(K206/K446, "NA")</f>
        <v>2.4877135540599251E-4</v>
      </c>
      <c r="M206" s="8"/>
      <c r="N206" s="9">
        <f t="shared" si="53"/>
        <v>38.709999999999994</v>
      </c>
      <c r="O206" s="7">
        <f>IFERROR(N206/N446, "NA")</f>
        <v>-1.7539106180688544E-3</v>
      </c>
      <c r="P206" s="8"/>
      <c r="Q206" s="6">
        <v>2273.84</v>
      </c>
      <c r="R206" s="7">
        <f>IFERROR(Q206/Q446, "NA")</f>
        <v>4.7381093826257692E-4</v>
      </c>
      <c r="S206" s="8"/>
      <c r="T206" s="6">
        <v>4990.75</v>
      </c>
      <c r="U206" s="7">
        <f>IFERROR(T206/T446, "NA")</f>
        <v>9.9999652157699466E-4</v>
      </c>
      <c r="V206" s="8"/>
      <c r="W206" s="9">
        <f t="shared" si="54"/>
        <v>2716.91</v>
      </c>
      <c r="X206" s="7">
        <f>IFERROR(W206/W446, "NA")</f>
        <v>-1.4171062649490258E-2</v>
      </c>
      <c r="Y206" s="8"/>
      <c r="Z206" s="6">
        <v>4632.29</v>
      </c>
      <c r="AA206" s="7">
        <f>IFERROR(Z206/Z446, "NA")</f>
        <v>1.0024675843822791E-3</v>
      </c>
      <c r="AB206" s="8"/>
      <c r="AC206" s="9">
        <f t="shared" si="55"/>
        <v>2358.4499999999998</v>
      </c>
      <c r="AD206" s="7">
        <f>IFERROR(AC206/AC446, "NA")</f>
        <v>1.3238013127717441E-2</v>
      </c>
    </row>
    <row r="207" spans="1:30" ht="16.5" customHeight="1" x14ac:dyDescent="0.3">
      <c r="A207" s="33" t="s">
        <v>253</v>
      </c>
      <c r="B207" s="6">
        <v>0</v>
      </c>
      <c r="C207" s="7">
        <f>IFERROR(B207/B446, "NA")</f>
        <v>0</v>
      </c>
      <c r="D207" s="8"/>
      <c r="E207" s="6">
        <v>500</v>
      </c>
      <c r="F207" s="7">
        <f>IFERROR(E207/E446, "NA")</f>
        <v>8.9191060272999557E-4</v>
      </c>
      <c r="G207" s="8"/>
      <c r="H207" s="9">
        <f t="shared" si="52"/>
        <v>500</v>
      </c>
      <c r="I207" s="7">
        <f>IFERROR(H207/H446, "NA")</f>
        <v>-7.4125764440477176E-3</v>
      </c>
      <c r="J207" s="8"/>
      <c r="K207" s="6">
        <v>0</v>
      </c>
      <c r="L207" s="7">
        <f>IFERROR(K207/K446, "NA")</f>
        <v>0</v>
      </c>
      <c r="M207" s="8"/>
      <c r="N207" s="9">
        <f t="shared" si="53"/>
        <v>0</v>
      </c>
      <c r="O207" s="7">
        <f>IFERROR(N207/N446, "NA")</f>
        <v>0</v>
      </c>
      <c r="P207" s="8"/>
      <c r="Q207" s="6">
        <v>2406.0499999999997</v>
      </c>
      <c r="R207" s="7">
        <f>IFERROR(Q207/Q446, "NA")</f>
        <v>5.0136016958390785E-4</v>
      </c>
      <c r="S207" s="8"/>
      <c r="T207" s="6">
        <v>4000</v>
      </c>
      <c r="U207" s="7">
        <f>IFERROR(T207/T446, "NA")</f>
        <v>8.014799551786763E-4</v>
      </c>
      <c r="V207" s="8"/>
      <c r="W207" s="9">
        <f t="shared" si="54"/>
        <v>1593.9500000000003</v>
      </c>
      <c r="X207" s="7">
        <f>IFERROR(W207/W446, "NA")</f>
        <v>-8.313843782147735E-3</v>
      </c>
      <c r="Y207" s="8"/>
      <c r="Z207" s="6">
        <v>3814.8900000000003</v>
      </c>
      <c r="AA207" s="7">
        <f>IFERROR(Z207/Z446, "NA")</f>
        <v>8.2557516109399735E-4</v>
      </c>
      <c r="AB207" s="8"/>
      <c r="AC207" s="9">
        <f t="shared" si="55"/>
        <v>1408.8400000000006</v>
      </c>
      <c r="AD207" s="7">
        <f>IFERROR(AC207/AC446, "NA")</f>
        <v>7.9078387987252009E-3</v>
      </c>
    </row>
    <row r="208" spans="1:30" ht="16.5" customHeight="1" x14ac:dyDescent="0.3">
      <c r="A208" s="33" t="s">
        <v>254</v>
      </c>
      <c r="B208" s="6">
        <v>313.27</v>
      </c>
      <c r="C208" s="7">
        <f>IFERROR(B208/B446, "NA")</f>
        <v>6.3525394350914019E-4</v>
      </c>
      <c r="D208" s="8"/>
      <c r="E208" s="6">
        <v>500</v>
      </c>
      <c r="F208" s="7">
        <f>IFERROR(E208/E446, "NA")</f>
        <v>8.9191060272999557E-4</v>
      </c>
      <c r="G208" s="8"/>
      <c r="H208" s="9">
        <f t="shared" si="52"/>
        <v>186.73000000000002</v>
      </c>
      <c r="I208" s="7">
        <f>IFERROR(H208/H446, "NA")</f>
        <v>-2.7683007987940609E-3</v>
      </c>
      <c r="J208" s="8"/>
      <c r="K208" s="6">
        <v>1119.1799999999998</v>
      </c>
      <c r="L208" s="7">
        <f>IFERROR(K208/K446, "NA")</f>
        <v>2.172270621387834E-3</v>
      </c>
      <c r="M208" s="8"/>
      <c r="N208" s="9">
        <f t="shared" si="53"/>
        <v>805.90999999999985</v>
      </c>
      <c r="O208" s="7">
        <f>IFERROR(N208/N446, "NA")</f>
        <v>-3.6514960119035662E-2</v>
      </c>
      <c r="P208" s="8"/>
      <c r="Q208" s="6">
        <v>3780.64</v>
      </c>
      <c r="R208" s="7">
        <f>IFERROR(Q208/Q446, "NA")</f>
        <v>7.8779007565749071E-4</v>
      </c>
      <c r="S208" s="8"/>
      <c r="T208" s="6">
        <v>4000</v>
      </c>
      <c r="U208" s="7">
        <f>IFERROR(T208/T446, "NA")</f>
        <v>8.014799551786763E-4</v>
      </c>
      <c r="V208" s="8"/>
      <c r="W208" s="9">
        <f t="shared" si="54"/>
        <v>219.36000000000013</v>
      </c>
      <c r="X208" s="7">
        <f>IFERROR(W208/W446, "NA")</f>
        <v>-1.1441543160399812E-3</v>
      </c>
      <c r="Y208" s="8"/>
      <c r="Z208" s="6">
        <v>6641.76</v>
      </c>
      <c r="AA208" s="7">
        <f>IFERROR(Z208/Z446, "NA")</f>
        <v>1.4373342565441383E-3</v>
      </c>
      <c r="AB208" s="8"/>
      <c r="AC208" s="9">
        <f t="shared" si="55"/>
        <v>2861.1200000000003</v>
      </c>
      <c r="AD208" s="7">
        <f>IFERROR(AC208/AC446, "NA")</f>
        <v>1.6059506930388573E-2</v>
      </c>
    </row>
    <row r="209" spans="1:30" ht="16.5" customHeight="1" x14ac:dyDescent="0.3">
      <c r="A209" s="40" t="s">
        <v>255</v>
      </c>
      <c r="B209" s="11">
        <f>IFERROR(B201+B202+B203+B204+B205+B206+B207+B208, "NA")</f>
        <v>9350.1799999999985</v>
      </c>
      <c r="C209" s="12">
        <f>IFERROR(B209/B446, "NA")</f>
        <v>1.8960445358701093E-2</v>
      </c>
      <c r="D209" s="2"/>
      <c r="E209" s="11">
        <f>IFERROR(E201+E202+E203+E204+E205+E206+E207+E208, "NA")</f>
        <v>13242.09</v>
      </c>
      <c r="F209" s="12">
        <f>IFERROR(E209/E446, "NA")</f>
        <v>2.3621520946609693E-2</v>
      </c>
      <c r="G209" s="2"/>
      <c r="H209" s="11">
        <f t="shared" si="52"/>
        <v>3891.9100000000017</v>
      </c>
      <c r="I209" s="12">
        <f>IFERROR(H209/H446, "NA")</f>
        <v>-5.769816077670753E-2</v>
      </c>
      <c r="J209" s="2"/>
      <c r="K209" s="11">
        <f>IFERROR(K201+K202+K203+K204+K205+K206+K207+K208, "NA")</f>
        <v>14170.56</v>
      </c>
      <c r="L209" s="12">
        <f>IFERROR(K209/K446, "NA")</f>
        <v>2.7504325646110175E-2</v>
      </c>
      <c r="M209" s="2"/>
      <c r="N209" s="11">
        <f t="shared" si="53"/>
        <v>4820.380000000001</v>
      </c>
      <c r="O209" s="12">
        <f>IFERROR(N209/N446, "NA")</f>
        <v>-0.21840650129493019</v>
      </c>
      <c r="P209" s="2"/>
      <c r="Q209" s="11">
        <f>IFERROR(Q201+Q202+Q203+Q204+Q205+Q206+Q207+Q208, "NA")</f>
        <v>105899.86</v>
      </c>
      <c r="R209" s="12">
        <f>IFERROR(Q209/Q446, "NA")</f>
        <v>2.2066861357208745E-2</v>
      </c>
      <c r="S209" s="2"/>
      <c r="T209" s="11">
        <f>IFERROR(T201+T202+T203+T204+T205+T206+T207+T208, "NA")</f>
        <v>117156.98</v>
      </c>
      <c r="U209" s="12">
        <f>IFERROR(T209/T446, "NA")</f>
        <v>2.3474742769817269E-2</v>
      </c>
      <c r="V209" s="2"/>
      <c r="W209" s="11">
        <f t="shared" si="54"/>
        <v>11257.119999999995</v>
      </c>
      <c r="X209" s="12">
        <f>IFERROR(W209/W446, "NA")</f>
        <v>-5.8715729550419309E-2</v>
      </c>
      <c r="Y209" s="2"/>
      <c r="Z209" s="11">
        <f>IFERROR(Z201+Z202+Z203+Z204+Z205+Z206+Z207+Z208, "NA")</f>
        <v>127564.54999999997</v>
      </c>
      <c r="AA209" s="12">
        <f>IFERROR(Z209/Z446, "NA")</f>
        <v>2.7606070926326384E-2</v>
      </c>
      <c r="AB209" s="2"/>
      <c r="AC209" s="11">
        <f t="shared" si="55"/>
        <v>21664.689999999973</v>
      </c>
      <c r="AD209" s="12">
        <f>IFERROR(AC209/AC446, "NA")</f>
        <v>0.12160421065866499</v>
      </c>
    </row>
    <row r="210" spans="1:30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3">
      <c r="A211" s="33" t="s">
        <v>21</v>
      </c>
      <c r="B211" s="6">
        <v>0</v>
      </c>
      <c r="C211" s="7">
        <f>IFERROR(B211/B446, "NA")</f>
        <v>0</v>
      </c>
      <c r="D211" s="8"/>
      <c r="E211" s="6">
        <v>0</v>
      </c>
      <c r="F211" s="7">
        <f>IFERROR(E211/E446, "NA")</f>
        <v>0</v>
      </c>
      <c r="G211" s="8"/>
      <c r="H211" s="9">
        <f>IFERROR(-(B211-E211), "NA")</f>
        <v>0</v>
      </c>
      <c r="I211" s="7">
        <f>IFERROR(H211/H446, "NA")</f>
        <v>0</v>
      </c>
      <c r="J211" s="8"/>
      <c r="K211" s="6">
        <v>0</v>
      </c>
      <c r="L211" s="7">
        <f>IFERROR(K211/K446, "NA")</f>
        <v>0</v>
      </c>
      <c r="M211" s="8"/>
      <c r="N211" s="9">
        <f>IFERROR(-(B211-K211), "NA")</f>
        <v>0</v>
      </c>
      <c r="O211" s="7">
        <f>IFERROR(N211/N446, "NA")</f>
        <v>0</v>
      </c>
      <c r="P211" s="8"/>
      <c r="Q211" s="6">
        <v>0</v>
      </c>
      <c r="R211" s="7">
        <f>IFERROR(Q211/Q446, "NA")</f>
        <v>0</v>
      </c>
      <c r="S211" s="8"/>
      <c r="T211" s="6">
        <v>0</v>
      </c>
      <c r="U211" s="7">
        <f>IFERROR(T211/T446, "NA")</f>
        <v>0</v>
      </c>
      <c r="V211" s="8"/>
      <c r="W211" s="9">
        <f>IFERROR(-(Q211-T211), "NA")</f>
        <v>0</v>
      </c>
      <c r="X211" s="7">
        <f>IFERROR(W211/W446, "NA")</f>
        <v>0</v>
      </c>
      <c r="Y211" s="8"/>
      <c r="Z211" s="6">
        <v>0</v>
      </c>
      <c r="AA211" s="7">
        <f>IFERROR(Z211/Z446, "NA")</f>
        <v>0</v>
      </c>
      <c r="AB211" s="8"/>
      <c r="AC211" s="9">
        <f>IFERROR(-(Q211-Z211), "NA")</f>
        <v>0</v>
      </c>
      <c r="AD211" s="7">
        <f>IFERROR(AC211/AC446, "NA")</f>
        <v>0</v>
      </c>
    </row>
    <row r="212" spans="1:30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customHeight="1" x14ac:dyDescent="0.3">
      <c r="A213" s="35" t="s">
        <v>256</v>
      </c>
      <c r="B213" s="6">
        <v>0</v>
      </c>
      <c r="C213" s="7">
        <f>IFERROR(B213/B446, "NA")</f>
        <v>0</v>
      </c>
      <c r="D213" s="8"/>
      <c r="E213" s="6">
        <v>18969.530000000002</v>
      </c>
      <c r="F213" s="7">
        <f>IFERROR(E213/E446, "NA")</f>
        <v>3.3838249871609473E-2</v>
      </c>
      <c r="G213" s="8"/>
      <c r="H213" s="9">
        <f t="shared" ref="H213:H227" si="56">IFERROR(-(B213-E213), "NA")</f>
        <v>18969.530000000002</v>
      </c>
      <c r="I213" s="7">
        <f>IFERROR(H213/H446, "NA")</f>
        <v>-0.28122618246531306</v>
      </c>
      <c r="J213" s="8"/>
      <c r="K213" s="6">
        <v>0</v>
      </c>
      <c r="L213" s="7">
        <f>IFERROR(K213/K446, "NA")</f>
        <v>0</v>
      </c>
      <c r="M213" s="8"/>
      <c r="N213" s="9">
        <f t="shared" ref="N213:N227" si="57">IFERROR(-(B213-K213), "NA")</f>
        <v>0</v>
      </c>
      <c r="O213" s="7">
        <f>IFERROR(N213/N446, "NA")</f>
        <v>0</v>
      </c>
      <c r="P213" s="8"/>
      <c r="Q213" s="6">
        <v>0</v>
      </c>
      <c r="R213" s="7">
        <f>IFERROR(Q213/Q446, "NA")</f>
        <v>0</v>
      </c>
      <c r="S213" s="8"/>
      <c r="T213" s="6">
        <v>168142.86000000002</v>
      </c>
      <c r="U213" s="7">
        <f>IFERROR(T213/T446, "NA")</f>
        <v>3.3690782974103613E-2</v>
      </c>
      <c r="V213" s="8"/>
      <c r="W213" s="9">
        <f t="shared" ref="W213:W227" si="58">IFERROR(-(Q213-T213), "NA")</f>
        <v>168142.86000000002</v>
      </c>
      <c r="X213" s="7">
        <f>IFERROR(W213/W446, "NA")</f>
        <v>-0.87701212153677155</v>
      </c>
      <c r="Y213" s="8"/>
      <c r="Z213" s="6">
        <v>0</v>
      </c>
      <c r="AA213" s="7">
        <f>IFERROR(Z213/Z446, "NA")</f>
        <v>0</v>
      </c>
      <c r="AB213" s="8"/>
      <c r="AC213" s="9">
        <f t="shared" ref="AC213:AC227" si="59">IFERROR(-(Q213-Z213), "NA")</f>
        <v>0</v>
      </c>
      <c r="AD213" s="7">
        <f>IFERROR(AC213/AC446, "NA")</f>
        <v>0</v>
      </c>
    </row>
    <row r="214" spans="1:30" ht="16.5" customHeight="1" x14ac:dyDescent="0.3">
      <c r="A214" s="35" t="s">
        <v>257</v>
      </c>
      <c r="B214" s="6">
        <v>8663.2000000000007</v>
      </c>
      <c r="C214" s="7">
        <f>IFERROR(B214/B446, "NA")</f>
        <v>1.756737626778301E-2</v>
      </c>
      <c r="D214" s="8"/>
      <c r="E214" s="6">
        <v>0</v>
      </c>
      <c r="F214" s="7">
        <f>IFERROR(E214/E446, "NA")</f>
        <v>0</v>
      </c>
      <c r="G214" s="8"/>
      <c r="H214" s="9">
        <f t="shared" si="56"/>
        <v>-8663.2000000000007</v>
      </c>
      <c r="I214" s="7">
        <f>IFERROR(H214/H446, "NA")</f>
        <v>0.12843326450014839</v>
      </c>
      <c r="J214" s="8"/>
      <c r="K214" s="6">
        <v>2713.87</v>
      </c>
      <c r="L214" s="7">
        <f>IFERROR(K214/K446, "NA")</f>
        <v>5.2674816126680258E-3</v>
      </c>
      <c r="M214" s="8"/>
      <c r="N214" s="9">
        <f t="shared" si="57"/>
        <v>-5949.3300000000008</v>
      </c>
      <c r="O214" s="7">
        <f>IFERROR(N214/N446, "NA")</f>
        <v>0.26955807433209972</v>
      </c>
      <c r="P214" s="8"/>
      <c r="Q214" s="6">
        <v>56026.67</v>
      </c>
      <c r="R214" s="7">
        <f>IFERROR(Q214/Q446, "NA")</f>
        <v>1.1674545737794993E-2</v>
      </c>
      <c r="S214" s="8"/>
      <c r="T214" s="6">
        <v>0</v>
      </c>
      <c r="U214" s="7">
        <f>IFERROR(T214/T446, "NA")</f>
        <v>0</v>
      </c>
      <c r="V214" s="8"/>
      <c r="W214" s="9">
        <f t="shared" si="58"/>
        <v>-56026.67</v>
      </c>
      <c r="X214" s="7">
        <f>IFERROR(W214/W446, "NA")</f>
        <v>0.29222810126662879</v>
      </c>
      <c r="Y214" s="8"/>
      <c r="Z214" s="6">
        <v>91212.22</v>
      </c>
      <c r="AA214" s="7">
        <f>IFERROR(Z214/Z446, "NA")</f>
        <v>1.9739112587844242E-2</v>
      </c>
      <c r="AB214" s="8"/>
      <c r="AC214" s="9">
        <f t="shared" si="59"/>
        <v>35185.550000000003</v>
      </c>
      <c r="AD214" s="7">
        <f>IFERROR(AC214/AC446, "NA")</f>
        <v>0.19749698861793064</v>
      </c>
    </row>
    <row r="215" spans="1:30" ht="16.5" customHeight="1" x14ac:dyDescent="0.3">
      <c r="A215" s="35" t="s">
        <v>258</v>
      </c>
      <c r="B215" s="6">
        <v>2199.6000000000004</v>
      </c>
      <c r="C215" s="7">
        <f>IFERROR(B215/B446, "NA")</f>
        <v>4.460384250463514E-3</v>
      </c>
      <c r="D215" s="8"/>
      <c r="E215" s="6">
        <v>0</v>
      </c>
      <c r="F215" s="7">
        <f>IFERROR(E215/E446, "NA")</f>
        <v>0</v>
      </c>
      <c r="G215" s="8"/>
      <c r="H215" s="9">
        <f t="shared" si="56"/>
        <v>-2199.6000000000004</v>
      </c>
      <c r="I215" s="7">
        <f>IFERROR(H215/H446, "NA")</f>
        <v>3.2609406292654727E-2</v>
      </c>
      <c r="J215" s="8"/>
      <c r="K215" s="6">
        <v>1614.2900000000002</v>
      </c>
      <c r="L215" s="7">
        <f>IFERROR(K215/K446, "NA")</f>
        <v>3.1332535797639052E-3</v>
      </c>
      <c r="M215" s="8"/>
      <c r="N215" s="9">
        <f t="shared" si="57"/>
        <v>-585.31000000000017</v>
      </c>
      <c r="O215" s="7">
        <f>IFERROR(N215/N446, "NA")</f>
        <v>2.6519799118105959E-2</v>
      </c>
      <c r="P215" s="8"/>
      <c r="Q215" s="6">
        <v>20549.78</v>
      </c>
      <c r="R215" s="7">
        <f>IFERROR(Q215/Q446, "NA")</f>
        <v>4.2820561441832038E-3</v>
      </c>
      <c r="S215" s="8"/>
      <c r="T215" s="6">
        <v>0</v>
      </c>
      <c r="U215" s="7">
        <f>IFERROR(T215/T446, "NA")</f>
        <v>0</v>
      </c>
      <c r="V215" s="8"/>
      <c r="W215" s="9">
        <f t="shared" si="58"/>
        <v>-20549.78</v>
      </c>
      <c r="X215" s="7">
        <f>IFERROR(W215/W446, "NA")</f>
        <v>0.10718508151291059</v>
      </c>
      <c r="Y215" s="8"/>
      <c r="Z215" s="6">
        <v>2325.08</v>
      </c>
      <c r="AA215" s="7">
        <f>IFERROR(Z215/Z446, "NA")</f>
        <v>5.0316740339994897E-4</v>
      </c>
      <c r="AB215" s="8"/>
      <c r="AC215" s="9">
        <f t="shared" si="59"/>
        <v>-18224.699999999997</v>
      </c>
      <c r="AD215" s="7">
        <f>IFERROR(AC215/AC446, "NA")</f>
        <v>-0.10229549825042381</v>
      </c>
    </row>
    <row r="216" spans="1:30" ht="16.5" customHeight="1" x14ac:dyDescent="0.3">
      <c r="A216" s="35" t="s">
        <v>259</v>
      </c>
      <c r="B216" s="6">
        <v>258.24</v>
      </c>
      <c r="C216" s="7">
        <f>IFERROR(B216/B446, "NA")</f>
        <v>5.2366322460433606E-4</v>
      </c>
      <c r="D216" s="8"/>
      <c r="E216" s="6">
        <v>0</v>
      </c>
      <c r="F216" s="7">
        <f>IFERROR(E216/E446, "NA")</f>
        <v>0</v>
      </c>
      <c r="G216" s="8"/>
      <c r="H216" s="9">
        <f t="shared" si="56"/>
        <v>-258.24</v>
      </c>
      <c r="I216" s="7">
        <f>IFERROR(H216/H446, "NA")</f>
        <v>3.8284474818217652E-3</v>
      </c>
      <c r="J216" s="8"/>
      <c r="K216" s="6">
        <v>61</v>
      </c>
      <c r="L216" s="7">
        <f>IFERROR(K216/K446, "NA")</f>
        <v>1.1839785191359556E-4</v>
      </c>
      <c r="M216" s="8"/>
      <c r="N216" s="9">
        <f t="shared" si="57"/>
        <v>-197.24</v>
      </c>
      <c r="O216" s="7">
        <f>IFERROR(N216/N446, "NA")</f>
        <v>8.93674322676055E-3</v>
      </c>
      <c r="P216" s="8"/>
      <c r="Q216" s="6">
        <v>2066.4899999999998</v>
      </c>
      <c r="R216" s="7">
        <f>IFERROR(Q216/Q446, "NA")</f>
        <v>4.3060442503000757E-4</v>
      </c>
      <c r="S216" s="8"/>
      <c r="T216" s="6">
        <v>0</v>
      </c>
      <c r="U216" s="7">
        <f>IFERROR(T216/T446, "NA")</f>
        <v>0</v>
      </c>
      <c r="V216" s="8"/>
      <c r="W216" s="9">
        <f t="shared" si="58"/>
        <v>-2066.4899999999998</v>
      </c>
      <c r="X216" s="7">
        <f>IFERROR(W216/W446, "NA")</f>
        <v>1.0778553303033638E-2</v>
      </c>
      <c r="Y216" s="8"/>
      <c r="Z216" s="6">
        <v>744.22</v>
      </c>
      <c r="AA216" s="7">
        <f>IFERROR(Z216/Z446, "NA")</f>
        <v>1.6105563892782616E-4</v>
      </c>
      <c r="AB216" s="8"/>
      <c r="AC216" s="9">
        <f t="shared" si="59"/>
        <v>-1322.2699999999998</v>
      </c>
      <c r="AD216" s="7">
        <f>IFERROR(AC216/AC446, "NA")</f>
        <v>-7.421920167222938E-3</v>
      </c>
    </row>
    <row r="217" spans="1:30" ht="16.5" customHeight="1" x14ac:dyDescent="0.3">
      <c r="A217" s="35" t="s">
        <v>260</v>
      </c>
      <c r="B217" s="6">
        <v>9595.1</v>
      </c>
      <c r="C217" s="7">
        <f>IFERROR(B217/B446, "NA")</f>
        <v>1.9457098073114409E-2</v>
      </c>
      <c r="D217" s="8"/>
      <c r="E217" s="6">
        <v>0</v>
      </c>
      <c r="F217" s="7">
        <f>IFERROR(E217/E446, "NA")</f>
        <v>0</v>
      </c>
      <c r="G217" s="8"/>
      <c r="H217" s="9">
        <f t="shared" si="56"/>
        <v>-9595.1</v>
      </c>
      <c r="I217" s="7">
        <f>IFERROR(H217/H446, "NA")</f>
        <v>0.14224882447656451</v>
      </c>
      <c r="J217" s="8"/>
      <c r="K217" s="6">
        <v>1969.4199999999998</v>
      </c>
      <c r="L217" s="7">
        <f>IFERROR(K217/K446, "NA")</f>
        <v>3.8225425822241534E-3</v>
      </c>
      <c r="M217" s="8"/>
      <c r="N217" s="9">
        <f t="shared" si="57"/>
        <v>-7625.68</v>
      </c>
      <c r="O217" s="7">
        <f>IFERROR(N217/N446, "NA")</f>
        <v>0.34551178305335323</v>
      </c>
      <c r="P217" s="8"/>
      <c r="Q217" s="6">
        <v>118996.53000000001</v>
      </c>
      <c r="R217" s="7">
        <f>IFERROR(Q217/Q446, "NA")</f>
        <v>2.4795877251385712E-2</v>
      </c>
      <c r="S217" s="8"/>
      <c r="T217" s="6">
        <v>0</v>
      </c>
      <c r="U217" s="7">
        <f>IFERROR(T217/T446, "NA")</f>
        <v>0</v>
      </c>
      <c r="V217" s="8"/>
      <c r="W217" s="9">
        <f t="shared" si="58"/>
        <v>-118996.53000000001</v>
      </c>
      <c r="X217" s="7">
        <f>IFERROR(W217/W446, "NA")</f>
        <v>0.62067101291612425</v>
      </c>
      <c r="Y217" s="8"/>
      <c r="Z217" s="6">
        <v>89322.98000000001</v>
      </c>
      <c r="AA217" s="7">
        <f>IFERROR(Z217/Z446, "NA")</f>
        <v>1.9330264726609654E-2</v>
      </c>
      <c r="AB217" s="8"/>
      <c r="AC217" s="9">
        <f t="shared" si="59"/>
        <v>-29673.550000000003</v>
      </c>
      <c r="AD217" s="7">
        <f>IFERROR(AC217/AC446, "NA")</f>
        <v>-0.16655805484363881</v>
      </c>
    </row>
    <row r="218" spans="1:30" ht="16.5" customHeight="1" x14ac:dyDescent="0.3">
      <c r="A218" s="36" t="s">
        <v>261</v>
      </c>
      <c r="B218" s="11">
        <f>IFERROR(B213+B214+B215+B216+B217, "NA")</f>
        <v>20716.14</v>
      </c>
      <c r="C218" s="12">
        <f>IFERROR(B218/B446, "NA")</f>
        <v>4.2008521815965268E-2</v>
      </c>
      <c r="D218" s="2"/>
      <c r="E218" s="11">
        <f>IFERROR(E213+E214+E215+E216+E217, "NA")</f>
        <v>18969.530000000002</v>
      </c>
      <c r="F218" s="12">
        <f>IFERROR(E218/E446, "NA")</f>
        <v>3.3838249871609473E-2</v>
      </c>
      <c r="G218" s="2"/>
      <c r="H218" s="11">
        <f t="shared" si="56"/>
        <v>-1746.6099999999969</v>
      </c>
      <c r="I218" s="12">
        <f>IFERROR(H218/H446, "NA")</f>
        <v>2.5893760285876324E-2</v>
      </c>
      <c r="J218" s="2"/>
      <c r="K218" s="11">
        <f>IFERROR(K213+K214+K215+K216+K217, "NA")</f>
        <v>6358.58</v>
      </c>
      <c r="L218" s="12">
        <f>IFERROR(K218/K446, "NA")</f>
        <v>1.234167562656968E-2</v>
      </c>
      <c r="M218" s="2"/>
      <c r="N218" s="11">
        <f t="shared" si="57"/>
        <v>-14357.56</v>
      </c>
      <c r="O218" s="12">
        <f>IFERROR(N218/N446, "NA")</f>
        <v>0.65052639973031945</v>
      </c>
      <c r="P218" s="2"/>
      <c r="Q218" s="11">
        <f>IFERROR(Q213+Q214+Q215+Q216+Q217, "NA")</f>
        <v>197639.47000000003</v>
      </c>
      <c r="R218" s="12">
        <f>IFERROR(Q218/Q446, "NA")</f>
        <v>4.1183083558393917E-2</v>
      </c>
      <c r="S218" s="2"/>
      <c r="T218" s="11">
        <f>IFERROR(T213+T214+T215+T216+T217, "NA")</f>
        <v>168142.86000000002</v>
      </c>
      <c r="U218" s="12">
        <f>IFERROR(T218/T446, "NA")</f>
        <v>3.3690782974103613E-2</v>
      </c>
      <c r="V218" s="2"/>
      <c r="W218" s="11">
        <f t="shared" si="58"/>
        <v>-29496.610000000015</v>
      </c>
      <c r="X218" s="12">
        <f>IFERROR(W218/W446, "NA")</f>
        <v>0.1538506274619259</v>
      </c>
      <c r="Y218" s="2"/>
      <c r="Z218" s="11">
        <f>IFERROR(Z213+Z214+Z215+Z216+Z217, "NA")</f>
        <v>183604.5</v>
      </c>
      <c r="AA218" s="12">
        <f>IFERROR(Z218/Z446, "NA")</f>
        <v>3.9733600356781668E-2</v>
      </c>
      <c r="AB218" s="2"/>
      <c r="AC218" s="11">
        <f t="shared" si="59"/>
        <v>-14034.97000000003</v>
      </c>
      <c r="AD218" s="12">
        <f>IFERROR(AC218/AC446, "NA")</f>
        <v>-7.8778484643355115E-2</v>
      </c>
    </row>
    <row r="219" spans="1:30" ht="16.5" hidden="1" customHeight="1" x14ac:dyDescent="0.3">
      <c r="A219" s="33" t="s">
        <v>262</v>
      </c>
      <c r="B219" s="6">
        <v>0</v>
      </c>
      <c r="C219" s="7">
        <f>IFERROR(B219/B446, "NA")</f>
        <v>0</v>
      </c>
      <c r="D219" s="8"/>
      <c r="E219" s="6">
        <v>0</v>
      </c>
      <c r="F219" s="7">
        <f>IFERROR(E219/E446, "NA")</f>
        <v>0</v>
      </c>
      <c r="G219" s="8"/>
      <c r="H219" s="9">
        <f t="shared" si="56"/>
        <v>0</v>
      </c>
      <c r="I219" s="7">
        <f>IFERROR(H219/H446, "NA")</f>
        <v>0</v>
      </c>
      <c r="J219" s="8"/>
      <c r="K219" s="6">
        <v>0</v>
      </c>
      <c r="L219" s="7">
        <f>IFERROR(K219/K446, "NA")</f>
        <v>0</v>
      </c>
      <c r="M219" s="8"/>
      <c r="N219" s="9">
        <f t="shared" si="57"/>
        <v>0</v>
      </c>
      <c r="O219" s="7">
        <f>IFERROR(N219/N446, "NA")</f>
        <v>0</v>
      </c>
      <c r="P219" s="8"/>
      <c r="Q219" s="6">
        <v>0</v>
      </c>
      <c r="R219" s="7">
        <f>IFERROR(Q219/Q446, "NA")</f>
        <v>0</v>
      </c>
      <c r="S219" s="8"/>
      <c r="T219" s="6">
        <v>0</v>
      </c>
      <c r="U219" s="7">
        <f>IFERROR(T219/T446, "NA")</f>
        <v>0</v>
      </c>
      <c r="V219" s="8"/>
      <c r="W219" s="9">
        <f t="shared" si="58"/>
        <v>0</v>
      </c>
      <c r="X219" s="7">
        <f>IFERROR(W219/W446, "NA")</f>
        <v>0</v>
      </c>
      <c r="Y219" s="8"/>
      <c r="Z219" s="6">
        <v>0</v>
      </c>
      <c r="AA219" s="7">
        <f>IFERROR(Z219/Z446, "NA")</f>
        <v>0</v>
      </c>
      <c r="AB219" s="8"/>
      <c r="AC219" s="9">
        <f t="shared" si="59"/>
        <v>0</v>
      </c>
      <c r="AD219" s="7">
        <f>IFERROR(AC219/AC446, "NA")</f>
        <v>0</v>
      </c>
    </row>
    <row r="220" spans="1:30" ht="16.5" hidden="1" customHeight="1" x14ac:dyDescent="0.3">
      <c r="A220" s="33" t="s">
        <v>263</v>
      </c>
      <c r="B220" s="6">
        <v>0</v>
      </c>
      <c r="C220" s="7">
        <f>IFERROR(B220/B446, "NA")</f>
        <v>0</v>
      </c>
      <c r="D220" s="8"/>
      <c r="E220" s="6">
        <v>0</v>
      </c>
      <c r="F220" s="7">
        <f>IFERROR(E220/E446, "NA")</f>
        <v>0</v>
      </c>
      <c r="G220" s="8"/>
      <c r="H220" s="9">
        <f t="shared" si="56"/>
        <v>0</v>
      </c>
      <c r="I220" s="7">
        <f>IFERROR(H220/H446, "NA")</f>
        <v>0</v>
      </c>
      <c r="J220" s="8"/>
      <c r="K220" s="6">
        <v>0</v>
      </c>
      <c r="L220" s="7">
        <f>IFERROR(K220/K446, "NA")</f>
        <v>0</v>
      </c>
      <c r="M220" s="8"/>
      <c r="N220" s="9">
        <f t="shared" si="57"/>
        <v>0</v>
      </c>
      <c r="O220" s="7">
        <f>IFERROR(N220/N446, "NA")</f>
        <v>0</v>
      </c>
      <c r="P220" s="8"/>
      <c r="Q220" s="6">
        <v>0</v>
      </c>
      <c r="R220" s="7">
        <f>IFERROR(Q220/Q446, "NA")</f>
        <v>0</v>
      </c>
      <c r="S220" s="8"/>
      <c r="T220" s="6">
        <v>0</v>
      </c>
      <c r="U220" s="7">
        <f>IFERROR(T220/T446, "NA")</f>
        <v>0</v>
      </c>
      <c r="V220" s="8"/>
      <c r="W220" s="9">
        <f t="shared" si="58"/>
        <v>0</v>
      </c>
      <c r="X220" s="7">
        <f>IFERROR(W220/W446, "NA")</f>
        <v>0</v>
      </c>
      <c r="Y220" s="8"/>
      <c r="Z220" s="6">
        <v>0</v>
      </c>
      <c r="AA220" s="7">
        <f>IFERROR(Z220/Z446, "NA")</f>
        <v>0</v>
      </c>
      <c r="AB220" s="8"/>
      <c r="AC220" s="9">
        <f t="shared" si="59"/>
        <v>0</v>
      </c>
      <c r="AD220" s="7">
        <f>IFERROR(AC220/AC446, "NA")</f>
        <v>0</v>
      </c>
    </row>
    <row r="221" spans="1:30" ht="16.5" hidden="1" customHeight="1" x14ac:dyDescent="0.3">
      <c r="A221" s="33" t="s">
        <v>264</v>
      </c>
      <c r="B221" s="6">
        <v>0</v>
      </c>
      <c r="C221" s="7">
        <f>IFERROR(B221/B446, "NA")</f>
        <v>0</v>
      </c>
      <c r="D221" s="8"/>
      <c r="E221" s="6">
        <v>0</v>
      </c>
      <c r="F221" s="7">
        <f>IFERROR(E221/E446, "NA")</f>
        <v>0</v>
      </c>
      <c r="G221" s="8"/>
      <c r="H221" s="9">
        <f t="shared" si="56"/>
        <v>0</v>
      </c>
      <c r="I221" s="7">
        <f>IFERROR(H221/H446, "NA")</f>
        <v>0</v>
      </c>
      <c r="J221" s="8"/>
      <c r="K221" s="6">
        <v>0</v>
      </c>
      <c r="L221" s="7">
        <f>IFERROR(K221/K446, "NA")</f>
        <v>0</v>
      </c>
      <c r="M221" s="8"/>
      <c r="N221" s="9">
        <f t="shared" si="57"/>
        <v>0</v>
      </c>
      <c r="O221" s="7">
        <f>IFERROR(N221/N446, "NA")</f>
        <v>0</v>
      </c>
      <c r="P221" s="8"/>
      <c r="Q221" s="6">
        <v>0</v>
      </c>
      <c r="R221" s="7">
        <f>IFERROR(Q221/Q446, "NA")</f>
        <v>0</v>
      </c>
      <c r="S221" s="8"/>
      <c r="T221" s="6">
        <v>0</v>
      </c>
      <c r="U221" s="7">
        <f>IFERROR(T221/T446, "NA")</f>
        <v>0</v>
      </c>
      <c r="V221" s="8"/>
      <c r="W221" s="9">
        <f t="shared" si="58"/>
        <v>0</v>
      </c>
      <c r="X221" s="7">
        <f>IFERROR(W221/W446, "NA")</f>
        <v>0</v>
      </c>
      <c r="Y221" s="8"/>
      <c r="Z221" s="6">
        <v>0</v>
      </c>
      <c r="AA221" s="7">
        <f>IFERROR(Z221/Z446, "NA")</f>
        <v>0</v>
      </c>
      <c r="AB221" s="8"/>
      <c r="AC221" s="9">
        <f t="shared" si="59"/>
        <v>0</v>
      </c>
      <c r="AD221" s="7">
        <f>IFERROR(AC221/AC446, "NA")</f>
        <v>0</v>
      </c>
    </row>
    <row r="222" spans="1:30" ht="16.5" customHeight="1" x14ac:dyDescent="0.3">
      <c r="A222" s="33" t="s">
        <v>265</v>
      </c>
      <c r="B222" s="6">
        <v>926.01</v>
      </c>
      <c r="C222" s="7">
        <f>IFERROR(B222/B446, "NA")</f>
        <v>1.8777779686178022E-3</v>
      </c>
      <c r="D222" s="8"/>
      <c r="E222" s="6">
        <v>500</v>
      </c>
      <c r="F222" s="7">
        <f>IFERROR(E222/E446, "NA")</f>
        <v>8.9191060272999557E-4</v>
      </c>
      <c r="G222" s="8"/>
      <c r="H222" s="9">
        <f t="shared" si="56"/>
        <v>-426.01</v>
      </c>
      <c r="I222" s="7">
        <f>IFERROR(H222/H446, "NA")</f>
        <v>6.315663381857536E-3</v>
      </c>
      <c r="J222" s="8"/>
      <c r="K222" s="6">
        <v>300</v>
      </c>
      <c r="L222" s="7">
        <f>IFERROR(K222/K446, "NA")</f>
        <v>5.8228451760784707E-4</v>
      </c>
      <c r="M222" s="8"/>
      <c r="N222" s="9">
        <f t="shared" si="57"/>
        <v>-626.01</v>
      </c>
      <c r="O222" s="7">
        <f>IFERROR(N222/N446, "NA")</f>
        <v>2.8363874606491441E-2</v>
      </c>
      <c r="P222" s="8"/>
      <c r="Q222" s="6">
        <v>9656.7800000000007</v>
      </c>
      <c r="R222" s="7">
        <f>IFERROR(Q222/Q446, "NA")</f>
        <v>2.0122295290764904E-3</v>
      </c>
      <c r="S222" s="8"/>
      <c r="T222" s="6">
        <v>4000</v>
      </c>
      <c r="U222" s="7">
        <f>IFERROR(T222/T446, "NA")</f>
        <v>8.014799551786763E-4</v>
      </c>
      <c r="V222" s="8"/>
      <c r="W222" s="9">
        <f t="shared" si="58"/>
        <v>-5656.7800000000007</v>
      </c>
      <c r="X222" s="7">
        <f>IFERROR(W222/W446, "NA")</f>
        <v>2.9505056764627283E-2</v>
      </c>
      <c r="Y222" s="8"/>
      <c r="Z222" s="6">
        <v>7966.61</v>
      </c>
      <c r="AA222" s="7">
        <f>IFERROR(Z222/Z446, "NA")</f>
        <v>1.724043244791606E-3</v>
      </c>
      <c r="AB222" s="8"/>
      <c r="AC222" s="9">
        <f t="shared" si="59"/>
        <v>-1690.170000000001</v>
      </c>
      <c r="AD222" s="7">
        <f>IFERROR(AC222/AC446, "NA")</f>
        <v>-9.486948058290064E-3</v>
      </c>
    </row>
    <row r="223" spans="1:30" ht="16.5" hidden="1" customHeight="1" x14ac:dyDescent="0.3">
      <c r="A223" s="33" t="s">
        <v>266</v>
      </c>
      <c r="B223" s="6">
        <v>0</v>
      </c>
      <c r="C223" s="7">
        <f>IFERROR(B223/B446, "NA")</f>
        <v>0</v>
      </c>
      <c r="D223" s="8"/>
      <c r="E223" s="6">
        <v>0</v>
      </c>
      <c r="F223" s="7">
        <f>IFERROR(E223/E446, "NA")</f>
        <v>0</v>
      </c>
      <c r="G223" s="8"/>
      <c r="H223" s="9">
        <f t="shared" si="56"/>
        <v>0</v>
      </c>
      <c r="I223" s="7">
        <f>IFERROR(H223/H446, "NA")</f>
        <v>0</v>
      </c>
      <c r="J223" s="8"/>
      <c r="K223" s="6">
        <v>0</v>
      </c>
      <c r="L223" s="7">
        <f>IFERROR(K223/K446, "NA")</f>
        <v>0</v>
      </c>
      <c r="M223" s="8"/>
      <c r="N223" s="9">
        <f t="shared" si="57"/>
        <v>0</v>
      </c>
      <c r="O223" s="7">
        <f>IFERROR(N223/N446, "NA")</f>
        <v>0</v>
      </c>
      <c r="P223" s="8"/>
      <c r="Q223" s="6">
        <v>0</v>
      </c>
      <c r="R223" s="7">
        <f>IFERROR(Q223/Q446, "NA")</f>
        <v>0</v>
      </c>
      <c r="S223" s="8"/>
      <c r="T223" s="6">
        <v>0</v>
      </c>
      <c r="U223" s="7">
        <f>IFERROR(T223/T446, "NA")</f>
        <v>0</v>
      </c>
      <c r="V223" s="8"/>
      <c r="W223" s="9">
        <f t="shared" si="58"/>
        <v>0</v>
      </c>
      <c r="X223" s="7">
        <f>IFERROR(W223/W446, "NA")</f>
        <v>0</v>
      </c>
      <c r="Y223" s="8"/>
      <c r="Z223" s="6">
        <v>0</v>
      </c>
      <c r="AA223" s="7">
        <f>IFERROR(Z223/Z446, "NA")</f>
        <v>0</v>
      </c>
      <c r="AB223" s="8"/>
      <c r="AC223" s="9">
        <f t="shared" si="59"/>
        <v>0</v>
      </c>
      <c r="AD223" s="7">
        <f>IFERROR(AC223/AC446, "NA")</f>
        <v>0</v>
      </c>
    </row>
    <row r="224" spans="1:30" ht="16.5" hidden="1" customHeight="1" x14ac:dyDescent="0.3">
      <c r="A224" s="33" t="s">
        <v>267</v>
      </c>
      <c r="B224" s="6">
        <v>0</v>
      </c>
      <c r="C224" s="7">
        <f>IFERROR(B224/B446, "NA")</f>
        <v>0</v>
      </c>
      <c r="D224" s="8"/>
      <c r="E224" s="6">
        <v>0</v>
      </c>
      <c r="F224" s="7">
        <f>IFERROR(E224/E446, "NA")</f>
        <v>0</v>
      </c>
      <c r="G224" s="8"/>
      <c r="H224" s="9">
        <f t="shared" si="56"/>
        <v>0</v>
      </c>
      <c r="I224" s="7">
        <f>IFERROR(H224/H446, "NA")</f>
        <v>0</v>
      </c>
      <c r="J224" s="8"/>
      <c r="K224" s="6">
        <v>0</v>
      </c>
      <c r="L224" s="7">
        <f>IFERROR(K224/K446, "NA")</f>
        <v>0</v>
      </c>
      <c r="M224" s="8"/>
      <c r="N224" s="9">
        <f t="shared" si="57"/>
        <v>0</v>
      </c>
      <c r="O224" s="7">
        <f>IFERROR(N224/N446, "NA")</f>
        <v>0</v>
      </c>
      <c r="P224" s="8"/>
      <c r="Q224" s="6">
        <v>0</v>
      </c>
      <c r="R224" s="7">
        <f>IFERROR(Q224/Q446, "NA")</f>
        <v>0</v>
      </c>
      <c r="S224" s="8"/>
      <c r="T224" s="6">
        <v>0</v>
      </c>
      <c r="U224" s="7">
        <f>IFERROR(T224/T446, "NA")</f>
        <v>0</v>
      </c>
      <c r="V224" s="8"/>
      <c r="W224" s="9">
        <f t="shared" si="58"/>
        <v>0</v>
      </c>
      <c r="X224" s="7">
        <f>IFERROR(W224/W446, "NA")</f>
        <v>0</v>
      </c>
      <c r="Y224" s="8"/>
      <c r="Z224" s="6">
        <v>0</v>
      </c>
      <c r="AA224" s="7">
        <f>IFERROR(Z224/Z446, "NA")</f>
        <v>0</v>
      </c>
      <c r="AB224" s="8"/>
      <c r="AC224" s="9">
        <f t="shared" si="59"/>
        <v>0</v>
      </c>
      <c r="AD224" s="7">
        <f>IFERROR(AC224/AC446, "NA")</f>
        <v>0</v>
      </c>
    </row>
    <row r="225" spans="1:30" ht="16.5" hidden="1" customHeight="1" x14ac:dyDescent="0.3">
      <c r="A225" s="33" t="s">
        <v>268</v>
      </c>
      <c r="B225" s="6">
        <v>0</v>
      </c>
      <c r="C225" s="7">
        <f>IFERROR(B225/B446, "NA")</f>
        <v>0</v>
      </c>
      <c r="D225" s="8"/>
      <c r="E225" s="6">
        <v>0</v>
      </c>
      <c r="F225" s="7">
        <f>IFERROR(E225/E446, "NA")</f>
        <v>0</v>
      </c>
      <c r="G225" s="8"/>
      <c r="H225" s="9">
        <f t="shared" si="56"/>
        <v>0</v>
      </c>
      <c r="I225" s="7">
        <f>IFERROR(H225/H446, "NA")</f>
        <v>0</v>
      </c>
      <c r="J225" s="8"/>
      <c r="K225" s="6">
        <v>0</v>
      </c>
      <c r="L225" s="7">
        <f>IFERROR(K225/K446, "NA")</f>
        <v>0</v>
      </c>
      <c r="M225" s="8"/>
      <c r="N225" s="9">
        <f t="shared" si="57"/>
        <v>0</v>
      </c>
      <c r="O225" s="7">
        <f>IFERROR(N225/N446, "NA")</f>
        <v>0</v>
      </c>
      <c r="P225" s="8"/>
      <c r="Q225" s="6">
        <v>0</v>
      </c>
      <c r="R225" s="7">
        <f>IFERROR(Q225/Q446, "NA")</f>
        <v>0</v>
      </c>
      <c r="S225" s="8"/>
      <c r="T225" s="6">
        <v>0</v>
      </c>
      <c r="U225" s="7">
        <f>IFERROR(T225/T446, "NA")</f>
        <v>0</v>
      </c>
      <c r="V225" s="8"/>
      <c r="W225" s="9">
        <f t="shared" si="58"/>
        <v>0</v>
      </c>
      <c r="X225" s="7">
        <f>IFERROR(W225/W446, "NA")</f>
        <v>0</v>
      </c>
      <c r="Y225" s="8"/>
      <c r="Z225" s="6">
        <v>0</v>
      </c>
      <c r="AA225" s="7">
        <f>IFERROR(Z225/Z446, "NA")</f>
        <v>0</v>
      </c>
      <c r="AB225" s="8"/>
      <c r="AC225" s="9">
        <f t="shared" si="59"/>
        <v>0</v>
      </c>
      <c r="AD225" s="7">
        <f>IFERROR(AC225/AC446, "NA")</f>
        <v>0</v>
      </c>
    </row>
    <row r="226" spans="1:30" ht="16.5" hidden="1" customHeight="1" x14ac:dyDescent="0.3">
      <c r="A226" s="33" t="s">
        <v>269</v>
      </c>
      <c r="B226" s="6">
        <v>0</v>
      </c>
      <c r="C226" s="7">
        <f>IFERROR(B226/B446, "NA")</f>
        <v>0</v>
      </c>
      <c r="D226" s="8"/>
      <c r="E226" s="6">
        <v>0</v>
      </c>
      <c r="F226" s="7">
        <f>IFERROR(E226/E446, "NA")</f>
        <v>0</v>
      </c>
      <c r="G226" s="8"/>
      <c r="H226" s="9">
        <f t="shared" si="56"/>
        <v>0</v>
      </c>
      <c r="I226" s="7">
        <f>IFERROR(H226/H446, "NA")</f>
        <v>0</v>
      </c>
      <c r="J226" s="8"/>
      <c r="K226" s="6">
        <v>0</v>
      </c>
      <c r="L226" s="7">
        <f>IFERROR(K226/K446, "NA")</f>
        <v>0</v>
      </c>
      <c r="M226" s="8"/>
      <c r="N226" s="9">
        <f t="shared" si="57"/>
        <v>0</v>
      </c>
      <c r="O226" s="7">
        <f>IFERROR(N226/N446, "NA")</f>
        <v>0</v>
      </c>
      <c r="P226" s="8"/>
      <c r="Q226" s="6">
        <v>0</v>
      </c>
      <c r="R226" s="7">
        <f>IFERROR(Q226/Q446, "NA")</f>
        <v>0</v>
      </c>
      <c r="S226" s="8"/>
      <c r="T226" s="6">
        <v>0</v>
      </c>
      <c r="U226" s="7">
        <f>IFERROR(T226/T446, "NA")</f>
        <v>0</v>
      </c>
      <c r="V226" s="8"/>
      <c r="W226" s="9">
        <f t="shared" si="58"/>
        <v>0</v>
      </c>
      <c r="X226" s="7">
        <f>IFERROR(W226/W446, "NA")</f>
        <v>0</v>
      </c>
      <c r="Y226" s="8"/>
      <c r="Z226" s="6">
        <v>0</v>
      </c>
      <c r="AA226" s="7">
        <f>IFERROR(Z226/Z446, "NA")</f>
        <v>0</v>
      </c>
      <c r="AB226" s="8"/>
      <c r="AC226" s="9">
        <f t="shared" si="59"/>
        <v>0</v>
      </c>
      <c r="AD226" s="7">
        <f>IFERROR(AC226/AC446, "NA")</f>
        <v>0</v>
      </c>
    </row>
    <row r="227" spans="1:30" ht="16.5" customHeight="1" x14ac:dyDescent="0.3">
      <c r="A227" s="40" t="s">
        <v>270</v>
      </c>
      <c r="B227" s="11">
        <f>IFERROR(B211+B213+B214+B215+B216+B217+B219+B220+B221+B222+B223+B224+B225+B226, "NA")</f>
        <v>21642.149999999998</v>
      </c>
      <c r="C227" s="12">
        <f>IFERROR(B227/B446, "NA")</f>
        <v>4.3886299784583069E-2</v>
      </c>
      <c r="D227" s="2"/>
      <c r="E227" s="11">
        <f>IFERROR(E211+E213+E214+E215+E216+E217+E219+E220+E221+E222+E223+E224+E225+E226, "NA")</f>
        <v>19469.530000000002</v>
      </c>
      <c r="F227" s="12">
        <f>IFERROR(E227/E446, "NA")</f>
        <v>3.4730160474339467E-2</v>
      </c>
      <c r="G227" s="2"/>
      <c r="H227" s="11">
        <f t="shared" si="56"/>
        <v>-2172.6199999999953</v>
      </c>
      <c r="I227" s="12">
        <f>IFERROR(H227/H446, "NA")</f>
        <v>3.2209423667733834E-2</v>
      </c>
      <c r="J227" s="2"/>
      <c r="K227" s="11">
        <f>IFERROR(K211+K213+K214+K215+K216+K217+K219+K220+K221+K222+K223+K224+K225+K226, "NA")</f>
        <v>6658.58</v>
      </c>
      <c r="L227" s="12">
        <f>IFERROR(K227/K446, "NA")</f>
        <v>1.2923960144177528E-2</v>
      </c>
      <c r="M227" s="2"/>
      <c r="N227" s="11">
        <f t="shared" si="57"/>
        <v>-14983.569999999998</v>
      </c>
      <c r="O227" s="12">
        <f>IFERROR(N227/N446, "NA")</f>
        <v>0.67889027433681082</v>
      </c>
      <c r="P227" s="2"/>
      <c r="Q227" s="11">
        <f>IFERROR(Q211+Q213+Q214+Q215+Q216+Q217+Q219+Q220+Q221+Q222+Q223+Q224+Q225+Q226, "NA")</f>
        <v>207296.25000000003</v>
      </c>
      <c r="R227" s="12">
        <f>IFERROR(Q227/Q446, "NA")</f>
        <v>4.3195313087470412E-2</v>
      </c>
      <c r="S227" s="2"/>
      <c r="T227" s="11">
        <f>IFERROR(T211+T213+T214+T215+T216+T217+T219+T220+T221+T222+T223+T224+T225+T226, "NA")</f>
        <v>172142.86000000002</v>
      </c>
      <c r="U227" s="12">
        <f>IFERROR(T227/T446, "NA")</f>
        <v>3.4492262929282286E-2</v>
      </c>
      <c r="V227" s="2"/>
      <c r="W227" s="11">
        <f t="shared" si="58"/>
        <v>-35153.390000000014</v>
      </c>
      <c r="X227" s="12">
        <f>IFERROR(W227/W446, "NA")</f>
        <v>0.18335568422655318</v>
      </c>
      <c r="Y227" s="2"/>
      <c r="Z227" s="11">
        <f>IFERROR(Z211+Z213+Z214+Z215+Z216+Z217+Z219+Z220+Z221+Z222+Z223+Z224+Z225+Z226, "NA")</f>
        <v>191571.11</v>
      </c>
      <c r="AA227" s="12">
        <f>IFERROR(Z227/Z446, "NA")</f>
        <v>4.1457643601573273E-2</v>
      </c>
      <c r="AB227" s="2"/>
      <c r="AC227" s="11">
        <f t="shared" si="59"/>
        <v>-15725.140000000043</v>
      </c>
      <c r="AD227" s="12">
        <f>IFERROR(AC227/AC446, "NA")</f>
        <v>-8.8265432701645247E-2</v>
      </c>
    </row>
    <row r="228" spans="1:30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customHeight="1" x14ac:dyDescent="0.3">
      <c r="A229" s="33" t="s">
        <v>22</v>
      </c>
      <c r="B229" s="6">
        <v>0</v>
      </c>
      <c r="C229" s="7">
        <f>IFERROR(B229/B446, "NA")</f>
        <v>0</v>
      </c>
      <c r="D229" s="8"/>
      <c r="E229" s="6">
        <v>8618.6899999999987</v>
      </c>
      <c r="F229" s="7">
        <f>IFERROR(E229/E446, "NA")</f>
        <v>1.5374201985285968E-2</v>
      </c>
      <c r="G229" s="8"/>
      <c r="H229" s="9">
        <f t="shared" ref="H229:H236" si="60">IFERROR(-(B229-E229), "NA")</f>
        <v>8618.6899999999987</v>
      </c>
      <c r="I229" s="7">
        <f>IFERROR(H229/H446, "NA")</f>
        <v>-0.12777339694509923</v>
      </c>
      <c r="J229" s="8"/>
      <c r="K229" s="6">
        <v>0</v>
      </c>
      <c r="L229" s="7">
        <f>IFERROR(K229/K446, "NA")</f>
        <v>0</v>
      </c>
      <c r="M229" s="8"/>
      <c r="N229" s="9">
        <f t="shared" ref="N229:N236" si="61">IFERROR(-(B229-K229), "NA")</f>
        <v>0</v>
      </c>
      <c r="O229" s="7">
        <f>IFERROR(N229/N446, "NA")</f>
        <v>0</v>
      </c>
      <c r="P229" s="8"/>
      <c r="Q229" s="6">
        <v>0</v>
      </c>
      <c r="R229" s="7">
        <f>IFERROR(Q229/Q446, "NA")</f>
        <v>0</v>
      </c>
      <c r="S229" s="8"/>
      <c r="T229" s="6">
        <v>76760.150000000009</v>
      </c>
      <c r="U229" s="7">
        <f>IFERROR(T229/T446, "NA")</f>
        <v>1.5380430395377119E-2</v>
      </c>
      <c r="V229" s="8"/>
      <c r="W229" s="9">
        <f t="shared" ref="W229:W236" si="62">IFERROR(-(Q229-T229), "NA")</f>
        <v>76760.150000000009</v>
      </c>
      <c r="X229" s="7">
        <f>IFERROR(W229/W446, "NA")</f>
        <v>-0.40037133899697447</v>
      </c>
      <c r="Y229" s="8"/>
      <c r="Z229" s="6">
        <v>0</v>
      </c>
      <c r="AA229" s="7">
        <f>IFERROR(Z229/Z446, "NA")</f>
        <v>0</v>
      </c>
      <c r="AB229" s="8"/>
      <c r="AC229" s="9">
        <f t="shared" ref="AC229:AC236" si="63">IFERROR(-(Q229-Z229), "NA")</f>
        <v>0</v>
      </c>
      <c r="AD229" s="7">
        <f>IFERROR(AC229/AC446, "NA")</f>
        <v>0</v>
      </c>
    </row>
    <row r="230" spans="1:30" ht="16.5" customHeight="1" x14ac:dyDescent="0.3">
      <c r="A230" s="33" t="s">
        <v>271</v>
      </c>
      <c r="B230" s="6">
        <v>0</v>
      </c>
      <c r="C230" s="7">
        <f>IFERROR(B230/B446, "NA")</f>
        <v>0</v>
      </c>
      <c r="D230" s="8"/>
      <c r="E230" s="6">
        <v>0</v>
      </c>
      <c r="F230" s="7">
        <f>IFERROR(E230/E446, "NA")</f>
        <v>0</v>
      </c>
      <c r="G230" s="8"/>
      <c r="H230" s="9">
        <f t="shared" si="60"/>
        <v>0</v>
      </c>
      <c r="I230" s="7">
        <f>IFERROR(H230/H446, "NA")</f>
        <v>0</v>
      </c>
      <c r="J230" s="8"/>
      <c r="K230" s="6">
        <v>0</v>
      </c>
      <c r="L230" s="7">
        <f>IFERROR(K230/K446, "NA")</f>
        <v>0</v>
      </c>
      <c r="M230" s="8"/>
      <c r="N230" s="9">
        <f t="shared" si="61"/>
        <v>0</v>
      </c>
      <c r="O230" s="7">
        <f>IFERROR(N230/N446, "NA")</f>
        <v>0</v>
      </c>
      <c r="P230" s="8"/>
      <c r="Q230" s="6">
        <v>0</v>
      </c>
      <c r="R230" s="7">
        <f>IFERROR(Q230/Q446, "NA")</f>
        <v>0</v>
      </c>
      <c r="S230" s="8"/>
      <c r="T230" s="6">
        <v>0</v>
      </c>
      <c r="U230" s="7">
        <f>IFERROR(T230/T446, "NA")</f>
        <v>0</v>
      </c>
      <c r="V230" s="8"/>
      <c r="W230" s="9">
        <f t="shared" si="62"/>
        <v>0</v>
      </c>
      <c r="X230" s="7">
        <f>IFERROR(W230/W446, "NA")</f>
        <v>0</v>
      </c>
      <c r="Y230" s="8"/>
      <c r="Z230" s="6">
        <v>83.95</v>
      </c>
      <c r="AA230" s="7">
        <f>IFERROR(Z230/Z446, "NA")</f>
        <v>1.8167505425802862E-5</v>
      </c>
      <c r="AB230" s="8"/>
      <c r="AC230" s="9">
        <f t="shared" si="63"/>
        <v>83.95</v>
      </c>
      <c r="AD230" s="7">
        <f>IFERROR(AC230/AC446, "NA")</f>
        <v>4.712125345340708E-4</v>
      </c>
    </row>
    <row r="231" spans="1:30" ht="16.5" customHeight="1" x14ac:dyDescent="0.3">
      <c r="A231" s="33" t="s">
        <v>272</v>
      </c>
      <c r="B231" s="6">
        <v>0</v>
      </c>
      <c r="C231" s="7">
        <f>IFERROR(B231/B446, "NA")</f>
        <v>0</v>
      </c>
      <c r="D231" s="8"/>
      <c r="E231" s="6">
        <v>0</v>
      </c>
      <c r="F231" s="7">
        <f>IFERROR(E231/E446, "NA")</f>
        <v>0</v>
      </c>
      <c r="G231" s="8"/>
      <c r="H231" s="9">
        <f t="shared" si="60"/>
        <v>0</v>
      </c>
      <c r="I231" s="7">
        <f>IFERROR(H231/H446, "NA")</f>
        <v>0</v>
      </c>
      <c r="J231" s="8"/>
      <c r="K231" s="6">
        <v>469</v>
      </c>
      <c r="L231" s="7">
        <f>IFERROR(K231/K446, "NA")</f>
        <v>9.1030479586026757E-4</v>
      </c>
      <c r="M231" s="8"/>
      <c r="N231" s="9">
        <f t="shared" si="61"/>
        <v>469</v>
      </c>
      <c r="O231" s="7">
        <f>IFERROR(N231/N446, "NA")</f>
        <v>-2.1249911647488837E-2</v>
      </c>
      <c r="P231" s="8"/>
      <c r="Q231" s="6">
        <v>574</v>
      </c>
      <c r="R231" s="7">
        <f>IFERROR(Q231/Q446, "NA")</f>
        <v>1.196071309162998E-4</v>
      </c>
      <c r="S231" s="8"/>
      <c r="T231" s="6">
        <v>0</v>
      </c>
      <c r="U231" s="7">
        <f>IFERROR(T231/T446, "NA")</f>
        <v>0</v>
      </c>
      <c r="V231" s="8"/>
      <c r="W231" s="9">
        <f t="shared" si="62"/>
        <v>-574</v>
      </c>
      <c r="X231" s="7">
        <f>IFERROR(W231/W446, "NA")</f>
        <v>2.9939121873037416E-3</v>
      </c>
      <c r="Y231" s="8"/>
      <c r="Z231" s="6">
        <v>7707.3</v>
      </c>
      <c r="AA231" s="7">
        <f>IFERROR(Z231/Z446, "NA")</f>
        <v>1.6679263200511064E-3</v>
      </c>
      <c r="AB231" s="8"/>
      <c r="AC231" s="9">
        <f t="shared" si="63"/>
        <v>7133.3</v>
      </c>
      <c r="AD231" s="7">
        <f>IFERROR(AC231/AC446, "NA")</f>
        <v>4.003931355082653E-2</v>
      </c>
    </row>
    <row r="232" spans="1:30" ht="16.5" hidden="1" customHeight="1" x14ac:dyDescent="0.3">
      <c r="A232" s="33" t="s">
        <v>273</v>
      </c>
      <c r="B232" s="6">
        <v>0</v>
      </c>
      <c r="C232" s="7">
        <f>IFERROR(B232/B446, "NA")</f>
        <v>0</v>
      </c>
      <c r="D232" s="8"/>
      <c r="E232" s="6">
        <v>0</v>
      </c>
      <c r="F232" s="7">
        <f>IFERROR(E232/E446, "NA")</f>
        <v>0</v>
      </c>
      <c r="G232" s="8"/>
      <c r="H232" s="9">
        <f t="shared" si="60"/>
        <v>0</v>
      </c>
      <c r="I232" s="7">
        <f>IFERROR(H232/H446, "NA")</f>
        <v>0</v>
      </c>
      <c r="J232" s="8"/>
      <c r="K232" s="6">
        <v>0</v>
      </c>
      <c r="L232" s="7">
        <f>IFERROR(K232/K446, "NA")</f>
        <v>0</v>
      </c>
      <c r="M232" s="8"/>
      <c r="N232" s="9">
        <f t="shared" si="61"/>
        <v>0</v>
      </c>
      <c r="O232" s="7">
        <f>IFERROR(N232/N446, "NA")</f>
        <v>0</v>
      </c>
      <c r="P232" s="8"/>
      <c r="Q232" s="6">
        <v>0</v>
      </c>
      <c r="R232" s="7">
        <f>IFERROR(Q232/Q446, "NA")</f>
        <v>0</v>
      </c>
      <c r="S232" s="8"/>
      <c r="T232" s="6">
        <v>0</v>
      </c>
      <c r="U232" s="7">
        <f>IFERROR(T232/T446, "NA")</f>
        <v>0</v>
      </c>
      <c r="V232" s="8"/>
      <c r="W232" s="9">
        <f t="shared" si="62"/>
        <v>0</v>
      </c>
      <c r="X232" s="7">
        <f>IFERROR(W232/W446, "NA")</f>
        <v>0</v>
      </c>
      <c r="Y232" s="8"/>
      <c r="Z232" s="6">
        <v>0</v>
      </c>
      <c r="AA232" s="7">
        <f>IFERROR(Z232/Z446, "NA")</f>
        <v>0</v>
      </c>
      <c r="AB232" s="8"/>
      <c r="AC232" s="9">
        <f t="shared" si="63"/>
        <v>0</v>
      </c>
      <c r="AD232" s="7">
        <f>IFERROR(AC232/AC446, "NA")</f>
        <v>0</v>
      </c>
    </row>
    <row r="233" spans="1:30" ht="16.5" customHeight="1" x14ac:dyDescent="0.3">
      <c r="A233" s="33" t="s">
        <v>274</v>
      </c>
      <c r="B233" s="6">
        <v>0</v>
      </c>
      <c r="C233" s="7">
        <f>IFERROR(B233/B446, "NA")</f>
        <v>0</v>
      </c>
      <c r="D233" s="8"/>
      <c r="E233" s="6">
        <v>0</v>
      </c>
      <c r="F233" s="7">
        <f>IFERROR(E233/E446, "NA")</f>
        <v>0</v>
      </c>
      <c r="G233" s="8"/>
      <c r="H233" s="9">
        <f t="shared" si="60"/>
        <v>0</v>
      </c>
      <c r="I233" s="7">
        <f>IFERROR(H233/H446, "NA")</f>
        <v>0</v>
      </c>
      <c r="J233" s="8"/>
      <c r="K233" s="6">
        <v>390.34</v>
      </c>
      <c r="L233" s="7">
        <f>IFERROR(K233/K446, "NA")</f>
        <v>7.5762979534348997E-4</v>
      </c>
      <c r="M233" s="8"/>
      <c r="N233" s="9">
        <f t="shared" si="61"/>
        <v>390.34</v>
      </c>
      <c r="O233" s="7">
        <f>IFERROR(N233/N446, "NA")</f>
        <v>-1.7685907276078449E-2</v>
      </c>
      <c r="P233" s="8"/>
      <c r="Q233" s="6">
        <v>424.21</v>
      </c>
      <c r="R233" s="7">
        <f>IFERROR(Q233/Q446, "NA")</f>
        <v>8.8394670742166434E-5</v>
      </c>
      <c r="S233" s="8"/>
      <c r="T233" s="6">
        <v>0</v>
      </c>
      <c r="U233" s="7">
        <f>IFERROR(T233/T446, "NA")</f>
        <v>0</v>
      </c>
      <c r="V233" s="8"/>
      <c r="W233" s="9">
        <f t="shared" si="62"/>
        <v>-424.21</v>
      </c>
      <c r="X233" s="7">
        <f>IFERROR(W233/W446, "NA")</f>
        <v>2.2126262874148433E-3</v>
      </c>
      <c r="Y233" s="8"/>
      <c r="Z233" s="6">
        <v>577.79</v>
      </c>
      <c r="AA233" s="7">
        <f>IFERROR(Z233/Z446, "NA")</f>
        <v>1.2503874877873298E-4</v>
      </c>
      <c r="AB233" s="8"/>
      <c r="AC233" s="9">
        <f t="shared" si="63"/>
        <v>153.57999999999998</v>
      </c>
      <c r="AD233" s="7">
        <f>IFERROR(AC233/AC446, "NA")</f>
        <v>8.6204670701301475E-4</v>
      </c>
    </row>
    <row r="234" spans="1:30" ht="16.5" customHeight="1" x14ac:dyDescent="0.3">
      <c r="A234" s="33" t="s">
        <v>275</v>
      </c>
      <c r="B234" s="6">
        <v>7691.43</v>
      </c>
      <c r="C234" s="7">
        <f>IFERROR(B234/B446, "NA")</f>
        <v>1.5596805435325777E-2</v>
      </c>
      <c r="D234" s="8"/>
      <c r="E234" s="6">
        <v>0</v>
      </c>
      <c r="F234" s="7">
        <f>IFERROR(E234/E446, "NA")</f>
        <v>0</v>
      </c>
      <c r="G234" s="8"/>
      <c r="H234" s="9">
        <f t="shared" si="60"/>
        <v>-7691.43</v>
      </c>
      <c r="I234" s="7">
        <f>IFERROR(H234/H446, "NA")</f>
        <v>0.11402662567808387</v>
      </c>
      <c r="J234" s="8"/>
      <c r="K234" s="6">
        <v>6664.1900000000005</v>
      </c>
      <c r="L234" s="7">
        <f>IFERROR(K234/K446, "NA")</f>
        <v>1.2934848864656795E-2</v>
      </c>
      <c r="M234" s="8"/>
      <c r="N234" s="9">
        <f t="shared" si="61"/>
        <v>-1027.2399999999998</v>
      </c>
      <c r="O234" s="7">
        <f>IFERROR(N234/N446, "NA")</f>
        <v>4.6543196675408162E-2</v>
      </c>
      <c r="P234" s="8"/>
      <c r="Q234" s="6">
        <v>71516.53</v>
      </c>
      <c r="R234" s="7">
        <f>IFERROR(Q234/Q446, "NA")</f>
        <v>1.4902242101723836E-2</v>
      </c>
      <c r="S234" s="8"/>
      <c r="T234" s="6">
        <v>0</v>
      </c>
      <c r="U234" s="7">
        <f>IFERROR(T234/T446, "NA")</f>
        <v>0</v>
      </c>
      <c r="V234" s="8"/>
      <c r="W234" s="9">
        <f t="shared" si="62"/>
        <v>-71516.53</v>
      </c>
      <c r="X234" s="7">
        <f>IFERROR(W234/W446, "NA")</f>
        <v>0.37302127310221889</v>
      </c>
      <c r="Y234" s="8"/>
      <c r="Z234" s="6">
        <v>61389.7</v>
      </c>
      <c r="AA234" s="7">
        <f>IFERROR(Z234/Z446, "NA")</f>
        <v>1.3285261558527812E-2</v>
      </c>
      <c r="AB234" s="8"/>
      <c r="AC234" s="9">
        <f t="shared" si="63"/>
        <v>-10126.830000000002</v>
      </c>
      <c r="AD234" s="7">
        <f>IFERROR(AC234/AC446, "NA")</f>
        <v>-5.6842039679519535E-2</v>
      </c>
    </row>
    <row r="235" spans="1:30" ht="16.5" customHeight="1" x14ac:dyDescent="0.3">
      <c r="A235" s="33" t="s">
        <v>276</v>
      </c>
      <c r="B235" s="6">
        <v>406.16</v>
      </c>
      <c r="C235" s="7">
        <f>IFERROR(B235/B446, "NA")</f>
        <v>8.2361777921815811E-4</v>
      </c>
      <c r="D235" s="8"/>
      <c r="E235" s="6">
        <v>0</v>
      </c>
      <c r="F235" s="7">
        <f>IFERROR(E235/E446, "NA")</f>
        <v>0</v>
      </c>
      <c r="G235" s="8"/>
      <c r="H235" s="9">
        <f t="shared" si="60"/>
        <v>-406.16</v>
      </c>
      <c r="I235" s="7">
        <f>IFERROR(H235/H446, "NA")</f>
        <v>6.0213840970288427E-3</v>
      </c>
      <c r="J235" s="8"/>
      <c r="K235" s="6">
        <v>0</v>
      </c>
      <c r="L235" s="7">
        <f>IFERROR(K235/K446, "NA")</f>
        <v>0</v>
      </c>
      <c r="M235" s="8"/>
      <c r="N235" s="9">
        <f t="shared" si="61"/>
        <v>-406.16</v>
      </c>
      <c r="O235" s="7">
        <f>IFERROR(N235/N446, "NA")</f>
        <v>1.8402695340605686E-2</v>
      </c>
      <c r="P235" s="8"/>
      <c r="Q235" s="6">
        <v>1757.6600000000003</v>
      </c>
      <c r="R235" s="7">
        <f>IFERROR(Q235/Q446, "NA")</f>
        <v>3.6625203785077272E-4</v>
      </c>
      <c r="S235" s="8"/>
      <c r="T235" s="6">
        <v>0</v>
      </c>
      <c r="U235" s="7">
        <f>IFERROR(T235/T446, "NA")</f>
        <v>0</v>
      </c>
      <c r="V235" s="8"/>
      <c r="W235" s="9">
        <f t="shared" si="62"/>
        <v>-1757.6600000000003</v>
      </c>
      <c r="X235" s="7">
        <f>IFERROR(W235/W446, "NA")</f>
        <v>9.1677346605161941E-3</v>
      </c>
      <c r="Y235" s="8"/>
      <c r="Z235" s="6">
        <v>0</v>
      </c>
      <c r="AA235" s="7">
        <f>IFERROR(Z235/Z446, "NA")</f>
        <v>0</v>
      </c>
      <c r="AB235" s="8"/>
      <c r="AC235" s="9">
        <f t="shared" si="63"/>
        <v>-1757.6600000000003</v>
      </c>
      <c r="AD235" s="7">
        <f>IFERROR(AC235/AC446, "NA")</f>
        <v>-9.8657703805736154E-3</v>
      </c>
    </row>
    <row r="236" spans="1:30" ht="16.5" customHeight="1" x14ac:dyDescent="0.3">
      <c r="A236" s="40" t="s">
        <v>277</v>
      </c>
      <c r="B236" s="11">
        <f>IFERROR(B229+B230+B231+B232+B233+B234+B235, "NA")</f>
        <v>8097.59</v>
      </c>
      <c r="C236" s="12">
        <f>IFERROR(B236/B446, "NA")</f>
        <v>1.6420423214543935E-2</v>
      </c>
      <c r="D236" s="2"/>
      <c r="E236" s="11">
        <f>IFERROR(E229+E230+E231+E232+E233+E234+E235, "NA")</f>
        <v>8618.6899999999987</v>
      </c>
      <c r="F236" s="12">
        <f>IFERROR(E236/E446, "NA")</f>
        <v>1.5374201985285968E-2</v>
      </c>
      <c r="G236" s="2"/>
      <c r="H236" s="11">
        <f t="shared" si="60"/>
        <v>521.09999999999854</v>
      </c>
      <c r="I236" s="12">
        <f>IFERROR(H236/H446, "NA")</f>
        <v>-7.7253871699865095E-3</v>
      </c>
      <c r="J236" s="2"/>
      <c r="K236" s="11">
        <f>IFERROR(K229+K230+K231+K232+K233+K234+K235, "NA")</f>
        <v>7523.5300000000007</v>
      </c>
      <c r="L236" s="12">
        <f>IFERROR(K236/K446, "NA")</f>
        <v>1.4602783455860554E-2</v>
      </c>
      <c r="M236" s="2"/>
      <c r="N236" s="11">
        <f t="shared" si="61"/>
        <v>-574.05999999999949</v>
      </c>
      <c r="O236" s="12">
        <f>IFERROR(N236/N446, "NA")</f>
        <v>2.6010073092446549E-2</v>
      </c>
      <c r="P236" s="2"/>
      <c r="Q236" s="11">
        <f>IFERROR(Q229+Q230+Q231+Q232+Q233+Q234+Q235, "NA")</f>
        <v>74272.400000000009</v>
      </c>
      <c r="R236" s="12">
        <f>IFERROR(Q236/Q446, "NA")</f>
        <v>1.5476495941233077E-2</v>
      </c>
      <c r="S236" s="2"/>
      <c r="T236" s="11">
        <f>IFERROR(T229+T230+T231+T232+T233+T234+T235, "NA")</f>
        <v>76760.150000000009</v>
      </c>
      <c r="U236" s="12">
        <f>IFERROR(T236/T446, "NA")</f>
        <v>1.5380430395377119E-2</v>
      </c>
      <c r="V236" s="2"/>
      <c r="W236" s="11">
        <f t="shared" si="62"/>
        <v>2487.75</v>
      </c>
      <c r="X236" s="12">
        <f>IFERROR(W236/W446, "NA")</f>
        <v>-1.2975792759520703E-2</v>
      </c>
      <c r="Y236" s="2"/>
      <c r="Z236" s="11">
        <f>IFERROR(Z229+Z230+Z231+Z232+Z233+Z234+Z235, "NA")</f>
        <v>69758.739999999991</v>
      </c>
      <c r="AA236" s="12">
        <f>IFERROR(Z236/Z446, "NA")</f>
        <v>1.5096394132783453E-2</v>
      </c>
      <c r="AB236" s="2"/>
      <c r="AC236" s="11">
        <f t="shared" si="63"/>
        <v>-4513.660000000018</v>
      </c>
      <c r="AD236" s="12">
        <f>IFERROR(AC236/AC446, "NA")</f>
        <v>-2.5335237267719624E-2</v>
      </c>
    </row>
    <row r="237" spans="1:30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3">
      <c r="A238" s="33" t="s">
        <v>23</v>
      </c>
      <c r="B238" s="6">
        <v>0</v>
      </c>
      <c r="C238" s="7">
        <f>IFERROR(B238/B446, "NA")</f>
        <v>0</v>
      </c>
      <c r="D238" s="8"/>
      <c r="E238" s="6">
        <v>0</v>
      </c>
      <c r="F238" s="7">
        <f>IFERROR(E238/E446, "NA")</f>
        <v>0</v>
      </c>
      <c r="G238" s="8"/>
      <c r="H238" s="9">
        <f>IFERROR(-(B238-E238), "NA")</f>
        <v>0</v>
      </c>
      <c r="I238" s="7">
        <f>IFERROR(H238/H446, "NA")</f>
        <v>0</v>
      </c>
      <c r="J238" s="8"/>
      <c r="K238" s="6">
        <v>0</v>
      </c>
      <c r="L238" s="7">
        <f>IFERROR(K238/K446, "NA")</f>
        <v>0</v>
      </c>
      <c r="M238" s="8"/>
      <c r="N238" s="9">
        <f>IFERROR(-(B238-K238), "NA")</f>
        <v>0</v>
      </c>
      <c r="O238" s="7">
        <f>IFERROR(N238/N446, "NA")</f>
        <v>0</v>
      </c>
      <c r="P238" s="8"/>
      <c r="Q238" s="6">
        <v>0</v>
      </c>
      <c r="R238" s="7">
        <f>IFERROR(Q238/Q446, "NA")</f>
        <v>0</v>
      </c>
      <c r="S238" s="8"/>
      <c r="T238" s="6">
        <v>0</v>
      </c>
      <c r="U238" s="7">
        <f>IFERROR(T238/T446, "NA")</f>
        <v>0</v>
      </c>
      <c r="V238" s="8"/>
      <c r="W238" s="9">
        <f>IFERROR(-(Q238-T238), "NA")</f>
        <v>0</v>
      </c>
      <c r="X238" s="7">
        <f>IFERROR(W238/W446, "NA")</f>
        <v>0</v>
      </c>
      <c r="Y238" s="8"/>
      <c r="Z238" s="6">
        <v>0</v>
      </c>
      <c r="AA238" s="7">
        <f>IFERROR(Z238/Z446, "NA")</f>
        <v>0</v>
      </c>
      <c r="AB238" s="8"/>
      <c r="AC238" s="9">
        <f>IFERROR(-(Q238-Z238), "NA")</f>
        <v>0</v>
      </c>
      <c r="AD238" s="7">
        <f>IFERROR(AC238/AC446, "NA")</f>
        <v>0</v>
      </c>
    </row>
    <row r="239" spans="1:30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customHeight="1" x14ac:dyDescent="0.3">
      <c r="A240" s="35" t="s">
        <v>278</v>
      </c>
      <c r="B240" s="6">
        <v>0</v>
      </c>
      <c r="C240" s="7">
        <f>IFERROR(B240/B446, "NA")</f>
        <v>0</v>
      </c>
      <c r="D240" s="8"/>
      <c r="E240" s="6">
        <v>37286.889999999992</v>
      </c>
      <c r="F240" s="7">
        <f>IFERROR(E240/E446, "NA")</f>
        <v>6.6513145067654073E-2</v>
      </c>
      <c r="G240" s="8"/>
      <c r="H240" s="9">
        <f t="shared" ref="H240:H264" si="64">IFERROR(-(B240-E240), "NA")</f>
        <v>37286.889999999992</v>
      </c>
      <c r="I240" s="7">
        <f>IFERROR(H240/H446, "NA")</f>
        <v>-0.55278384497159672</v>
      </c>
      <c r="J240" s="8"/>
      <c r="K240" s="6">
        <v>0</v>
      </c>
      <c r="L240" s="7">
        <f>IFERROR(K240/K446, "NA")</f>
        <v>0</v>
      </c>
      <c r="M240" s="8"/>
      <c r="N240" s="9">
        <f t="shared" ref="N240:N264" si="65">IFERROR(-(B240-K240), "NA")</f>
        <v>0</v>
      </c>
      <c r="O240" s="7">
        <f>IFERROR(N240/N446, "NA")</f>
        <v>0</v>
      </c>
      <c r="P240" s="8"/>
      <c r="Q240" s="6">
        <v>0</v>
      </c>
      <c r="R240" s="7">
        <f>IFERROR(Q240/Q446, "NA")</f>
        <v>0</v>
      </c>
      <c r="S240" s="8"/>
      <c r="T240" s="6">
        <v>331944.27999999997</v>
      </c>
      <c r="U240" s="7">
        <f>IFERROR(T240/T446, "NA")</f>
        <v>6.6511671664054486E-2</v>
      </c>
      <c r="V240" s="8"/>
      <c r="W240" s="9">
        <f t="shared" ref="W240:W264" si="66">IFERROR(-(Q240-T240), "NA")</f>
        <v>331944.27999999997</v>
      </c>
      <c r="X240" s="7">
        <f>IFERROR(W240/W446, "NA")</f>
        <v>-1.731379835187745</v>
      </c>
      <c r="Y240" s="8"/>
      <c r="Z240" s="6">
        <v>0</v>
      </c>
      <c r="AA240" s="7">
        <f>IFERROR(Z240/Z446, "NA")</f>
        <v>0</v>
      </c>
      <c r="AB240" s="8"/>
      <c r="AC240" s="9">
        <f t="shared" ref="AC240:AC264" si="67">IFERROR(-(Q240-Z240), "NA")</f>
        <v>0</v>
      </c>
      <c r="AD240" s="7">
        <f>IFERROR(AC240/AC446, "NA")</f>
        <v>0</v>
      </c>
    </row>
    <row r="241" spans="1:30" ht="16.5" customHeight="1" x14ac:dyDescent="0.3">
      <c r="A241" s="35" t="s">
        <v>279</v>
      </c>
      <c r="B241" s="6">
        <v>133.88999999999999</v>
      </c>
      <c r="C241" s="7">
        <f>IFERROR(B241/B446, "NA")</f>
        <v>2.7150429500571001E-4</v>
      </c>
      <c r="D241" s="8"/>
      <c r="E241" s="6">
        <v>0</v>
      </c>
      <c r="F241" s="7">
        <f>IFERROR(E241/E446, "NA")</f>
        <v>0</v>
      </c>
      <c r="G241" s="8"/>
      <c r="H241" s="9">
        <f t="shared" si="64"/>
        <v>-133.88999999999999</v>
      </c>
      <c r="I241" s="7">
        <f>IFERROR(H241/H446, "NA")</f>
        <v>1.9849397201870977E-3</v>
      </c>
      <c r="J241" s="8"/>
      <c r="K241" s="6">
        <v>29.88</v>
      </c>
      <c r="L241" s="7">
        <f>IFERROR(K241/K446, "NA")</f>
        <v>5.7995537953741567E-5</v>
      </c>
      <c r="M241" s="8"/>
      <c r="N241" s="9">
        <f t="shared" si="65"/>
        <v>-104.00999999999999</v>
      </c>
      <c r="O241" s="7">
        <f>IFERROR(N241/N446, "NA")</f>
        <v>4.7125870158961913E-3</v>
      </c>
      <c r="P241" s="8"/>
      <c r="Q241" s="6">
        <v>652.06999999999994</v>
      </c>
      <c r="R241" s="7">
        <f>IFERROR(Q241/Q446, "NA")</f>
        <v>1.3587495096967179E-4</v>
      </c>
      <c r="S241" s="8"/>
      <c r="T241" s="6">
        <v>0</v>
      </c>
      <c r="U241" s="7">
        <f>IFERROR(T241/T446, "NA")</f>
        <v>0</v>
      </c>
      <c r="V241" s="8"/>
      <c r="W241" s="9">
        <f t="shared" si="66"/>
        <v>-652.06999999999994</v>
      </c>
      <c r="X241" s="7">
        <f>IFERROR(W241/W446, "NA")</f>
        <v>3.4011155400263948E-3</v>
      </c>
      <c r="Y241" s="8"/>
      <c r="Z241" s="6">
        <v>976.18</v>
      </c>
      <c r="AA241" s="7">
        <f>IFERROR(Z241/Z446, "NA")</f>
        <v>2.112537873324626E-4</v>
      </c>
      <c r="AB241" s="8"/>
      <c r="AC241" s="9">
        <f t="shared" si="67"/>
        <v>324.11</v>
      </c>
      <c r="AD241" s="7">
        <f>IFERROR(AC241/AC446, "NA")</f>
        <v>1.819234003190443E-3</v>
      </c>
    </row>
    <row r="242" spans="1:30" ht="16.5" customHeight="1" x14ac:dyDescent="0.3">
      <c r="A242" s="35" t="s">
        <v>280</v>
      </c>
      <c r="B242" s="6">
        <v>6807.170000000001</v>
      </c>
      <c r="C242" s="7">
        <f>IFERROR(B242/B446, "NA")</f>
        <v>1.3803688788064974E-2</v>
      </c>
      <c r="D242" s="8"/>
      <c r="E242" s="6">
        <v>0</v>
      </c>
      <c r="F242" s="7">
        <f>IFERROR(E242/E446, "NA")</f>
        <v>0</v>
      </c>
      <c r="G242" s="8"/>
      <c r="H242" s="9">
        <f t="shared" si="64"/>
        <v>-6807.170000000001</v>
      </c>
      <c r="I242" s="7">
        <f>IFERROR(H242/H446, "NA")</f>
        <v>0.10091733598525662</v>
      </c>
      <c r="J242" s="8"/>
      <c r="K242" s="6">
        <v>5163.2300000000005</v>
      </c>
      <c r="L242" s="7">
        <f>IFERROR(K242/K446, "NA")</f>
        <v>1.0021562966161215E-2</v>
      </c>
      <c r="M242" s="8"/>
      <c r="N242" s="9">
        <f t="shared" si="65"/>
        <v>-1643.9400000000005</v>
      </c>
      <c r="O242" s="7">
        <f>IFERROR(N242/N446, "NA")</f>
        <v>7.4485244677553963E-2</v>
      </c>
      <c r="P242" s="8"/>
      <c r="Q242" s="6">
        <v>67673.51999999999</v>
      </c>
      <c r="R242" s="7">
        <f>IFERROR(Q242/Q446, "NA")</f>
        <v>1.4101455690255804E-2</v>
      </c>
      <c r="S242" s="8"/>
      <c r="T242" s="6">
        <v>0</v>
      </c>
      <c r="U242" s="7">
        <f>IFERROR(T242/T446, "NA")</f>
        <v>0</v>
      </c>
      <c r="V242" s="8"/>
      <c r="W242" s="9">
        <f t="shared" si="66"/>
        <v>-67673.51999999999</v>
      </c>
      <c r="X242" s="7">
        <f>IFERROR(W242/W446, "NA")</f>
        <v>0.35297661373822903</v>
      </c>
      <c r="Y242" s="8"/>
      <c r="Z242" s="6">
        <v>56151.27</v>
      </c>
      <c r="AA242" s="7">
        <f>IFERROR(Z242/Z446, "NA")</f>
        <v>1.2151620040389772E-2</v>
      </c>
      <c r="AB242" s="8"/>
      <c r="AC242" s="9">
        <f t="shared" si="67"/>
        <v>-11522.249999999993</v>
      </c>
      <c r="AD242" s="7">
        <f>IFERROR(AC242/AC446, "NA")</f>
        <v>-6.4674551828888552E-2</v>
      </c>
    </row>
    <row r="243" spans="1:30" ht="16.5" customHeight="1" x14ac:dyDescent="0.3">
      <c r="A243" s="35" t="s">
        <v>281</v>
      </c>
      <c r="B243" s="6">
        <v>13434.35</v>
      </c>
      <c r="C243" s="7">
        <f>IFERROR(B243/B446, "NA")</f>
        <v>2.7242390959817467E-2</v>
      </c>
      <c r="D243" s="8"/>
      <c r="E243" s="6">
        <v>0</v>
      </c>
      <c r="F243" s="7">
        <f>IFERROR(E243/E446, "NA")</f>
        <v>0</v>
      </c>
      <c r="G243" s="8"/>
      <c r="H243" s="9">
        <f t="shared" si="64"/>
        <v>-13434.35</v>
      </c>
      <c r="I243" s="7">
        <f>IFERROR(H243/H446, "NA")</f>
        <v>0.19916629270218492</v>
      </c>
      <c r="J243" s="8"/>
      <c r="K243" s="6">
        <v>11186.22</v>
      </c>
      <c r="L243" s="7">
        <f>IFERROR(K243/K446, "NA")</f>
        <v>2.1711875721850835E-2</v>
      </c>
      <c r="M243" s="8"/>
      <c r="N243" s="9">
        <f t="shared" si="65"/>
        <v>-2248.130000000001</v>
      </c>
      <c r="O243" s="7">
        <f>IFERROR(N243/N446, "NA")</f>
        <v>0.10186047733916652</v>
      </c>
      <c r="P243" s="8"/>
      <c r="Q243" s="6">
        <v>118531.44</v>
      </c>
      <c r="R243" s="7">
        <f>IFERROR(Q243/Q446, "NA")</f>
        <v>2.4698964219124625E-2</v>
      </c>
      <c r="S243" s="8"/>
      <c r="T243" s="6">
        <v>0</v>
      </c>
      <c r="U243" s="7">
        <f>IFERROR(T243/T446, "NA")</f>
        <v>0</v>
      </c>
      <c r="V243" s="8"/>
      <c r="W243" s="9">
        <f t="shared" si="66"/>
        <v>-118531.44</v>
      </c>
      <c r="X243" s="7">
        <f>IFERROR(W243/W446, "NA")</f>
        <v>0.61824516166317456</v>
      </c>
      <c r="Y243" s="8"/>
      <c r="Z243" s="6">
        <v>105594.97999999998</v>
      </c>
      <c r="AA243" s="7">
        <f>IFERROR(Z243/Z446, "NA")</f>
        <v>2.2851666135646743E-2</v>
      </c>
      <c r="AB243" s="8"/>
      <c r="AC243" s="9">
        <f t="shared" si="67"/>
        <v>-12936.460000000021</v>
      </c>
      <c r="AD243" s="7">
        <f>IFERROR(AC243/AC446, "NA")</f>
        <v>-7.2612532513384578E-2</v>
      </c>
    </row>
    <row r="244" spans="1:30" ht="16.5" customHeight="1" x14ac:dyDescent="0.3">
      <c r="A244" s="35" t="s">
        <v>282</v>
      </c>
      <c r="B244" s="6">
        <v>4078.8399999999997</v>
      </c>
      <c r="C244" s="7">
        <f>IFERROR(B244/B446, "NA")</f>
        <v>8.2711373414077992E-3</v>
      </c>
      <c r="D244" s="8"/>
      <c r="E244" s="6">
        <v>0</v>
      </c>
      <c r="F244" s="7">
        <f>IFERROR(E244/E446, "NA")</f>
        <v>0</v>
      </c>
      <c r="G244" s="8"/>
      <c r="H244" s="9">
        <f t="shared" si="64"/>
        <v>-4078.8399999999997</v>
      </c>
      <c r="I244" s="7">
        <f>IFERROR(H244/H446, "NA")</f>
        <v>6.046942660607918E-2</v>
      </c>
      <c r="J244" s="8"/>
      <c r="K244" s="6">
        <v>4836.78</v>
      </c>
      <c r="L244" s="7">
        <f>IFERROR(K244/K446, "NA")</f>
        <v>9.3879403635842747E-3</v>
      </c>
      <c r="M244" s="8"/>
      <c r="N244" s="9">
        <f t="shared" si="65"/>
        <v>757.94</v>
      </c>
      <c r="O244" s="7">
        <f>IFERROR(N244/N446, "NA")</f>
        <v>-3.4341488345624074E-2</v>
      </c>
      <c r="P244" s="8"/>
      <c r="Q244" s="6">
        <v>37895.33</v>
      </c>
      <c r="R244" s="7">
        <f>IFERROR(Q244/Q446, "NA")</f>
        <v>7.8964315268752316E-3</v>
      </c>
      <c r="S244" s="8"/>
      <c r="T244" s="6">
        <v>0</v>
      </c>
      <c r="U244" s="7">
        <f>IFERROR(T244/T446, "NA")</f>
        <v>0</v>
      </c>
      <c r="V244" s="8"/>
      <c r="W244" s="9">
        <f t="shared" si="66"/>
        <v>-37895.33</v>
      </c>
      <c r="X244" s="7">
        <f>IFERROR(W244/W446, "NA")</f>
        <v>0.19765730022455941</v>
      </c>
      <c r="Y244" s="8"/>
      <c r="Z244" s="6">
        <v>16911.45</v>
      </c>
      <c r="AA244" s="7">
        <f>IFERROR(Z244/Z446, "NA")</f>
        <v>3.6597839146300629E-3</v>
      </c>
      <c r="AB244" s="8"/>
      <c r="AC244" s="9">
        <f t="shared" si="67"/>
        <v>-20983.88</v>
      </c>
      <c r="AD244" s="7">
        <f>IFERROR(AC244/AC446, "NA")</f>
        <v>-0.11778281452243952</v>
      </c>
    </row>
    <row r="245" spans="1:30" ht="16.5" hidden="1" customHeight="1" x14ac:dyDescent="0.3">
      <c r="A245" s="35" t="s">
        <v>283</v>
      </c>
      <c r="B245" s="6">
        <v>0</v>
      </c>
      <c r="C245" s="7">
        <f>IFERROR(B245/B446, "NA")</f>
        <v>0</v>
      </c>
      <c r="D245" s="8"/>
      <c r="E245" s="6">
        <v>0</v>
      </c>
      <c r="F245" s="7">
        <f>IFERROR(E245/E446, "NA")</f>
        <v>0</v>
      </c>
      <c r="G245" s="8"/>
      <c r="H245" s="9">
        <f t="shared" si="64"/>
        <v>0</v>
      </c>
      <c r="I245" s="7">
        <f>IFERROR(H245/H446, "NA")</f>
        <v>0</v>
      </c>
      <c r="J245" s="8"/>
      <c r="K245" s="6">
        <v>0</v>
      </c>
      <c r="L245" s="7">
        <f>IFERROR(K245/K446, "NA")</f>
        <v>0</v>
      </c>
      <c r="M245" s="8"/>
      <c r="N245" s="9">
        <f t="shared" si="65"/>
        <v>0</v>
      </c>
      <c r="O245" s="7">
        <f>IFERROR(N245/N446, "NA")</f>
        <v>0</v>
      </c>
      <c r="P245" s="8"/>
      <c r="Q245" s="6">
        <v>0</v>
      </c>
      <c r="R245" s="7">
        <f>IFERROR(Q245/Q446, "NA")</f>
        <v>0</v>
      </c>
      <c r="S245" s="8"/>
      <c r="T245" s="6">
        <v>0</v>
      </c>
      <c r="U245" s="7">
        <f>IFERROR(T245/T446, "NA")</f>
        <v>0</v>
      </c>
      <c r="V245" s="8"/>
      <c r="W245" s="9">
        <f t="shared" si="66"/>
        <v>0</v>
      </c>
      <c r="X245" s="7">
        <f>IFERROR(W245/W446, "NA")</f>
        <v>0</v>
      </c>
      <c r="Y245" s="8"/>
      <c r="Z245" s="6">
        <v>0</v>
      </c>
      <c r="AA245" s="7">
        <f>IFERROR(Z245/Z446, "NA")</f>
        <v>0</v>
      </c>
      <c r="AB245" s="8"/>
      <c r="AC245" s="9">
        <f t="shared" si="67"/>
        <v>0</v>
      </c>
      <c r="AD245" s="7">
        <f>IFERROR(AC245/AC446, "NA")</f>
        <v>0</v>
      </c>
    </row>
    <row r="246" spans="1:30" ht="16.5" customHeight="1" x14ac:dyDescent="0.3">
      <c r="A246" s="35" t="s">
        <v>284</v>
      </c>
      <c r="B246" s="6">
        <v>679.4899999999999</v>
      </c>
      <c r="C246" s="7">
        <f>IFERROR(B246/B446, "NA")</f>
        <v>1.3778807484758375E-3</v>
      </c>
      <c r="D246" s="8"/>
      <c r="E246" s="6">
        <v>0</v>
      </c>
      <c r="F246" s="7">
        <f>IFERROR(E246/E446, "NA")</f>
        <v>0</v>
      </c>
      <c r="G246" s="8"/>
      <c r="H246" s="9">
        <f t="shared" si="64"/>
        <v>-679.4899999999999</v>
      </c>
      <c r="I246" s="7">
        <f>IFERROR(H246/H446, "NA")</f>
        <v>1.0073543135931966E-2</v>
      </c>
      <c r="J246" s="8"/>
      <c r="K246" s="6">
        <v>1391.04</v>
      </c>
      <c r="L246" s="7">
        <f>IFERROR(K246/K446, "NA")</f>
        <v>2.6999368512440653E-3</v>
      </c>
      <c r="M246" s="8"/>
      <c r="N246" s="9">
        <f t="shared" si="65"/>
        <v>711.55000000000007</v>
      </c>
      <c r="O246" s="7">
        <f>IFERROR(N246/N446, "NA")</f>
        <v>-3.223960476070508E-2</v>
      </c>
      <c r="P246" s="8"/>
      <c r="Q246" s="6">
        <v>5971.61</v>
      </c>
      <c r="R246" s="7">
        <f>IFERROR(Q246/Q446, "NA")</f>
        <v>1.2443329948625174E-3</v>
      </c>
      <c r="S246" s="8"/>
      <c r="T246" s="6">
        <v>0</v>
      </c>
      <c r="U246" s="7">
        <f>IFERROR(T246/T446, "NA")</f>
        <v>0</v>
      </c>
      <c r="V246" s="8"/>
      <c r="W246" s="9">
        <f t="shared" si="66"/>
        <v>-5971.61</v>
      </c>
      <c r="X246" s="7">
        <f>IFERROR(W246/W446, "NA")</f>
        <v>3.1147170656489365E-2</v>
      </c>
      <c r="Y246" s="8"/>
      <c r="Z246" s="6">
        <v>14785.509999999998</v>
      </c>
      <c r="AA246" s="7">
        <f>IFERROR(Z246/Z446, "NA")</f>
        <v>3.1997121280317145E-3</v>
      </c>
      <c r="AB246" s="8"/>
      <c r="AC246" s="9">
        <f t="shared" si="67"/>
        <v>8813.8999999999978</v>
      </c>
      <c r="AD246" s="7">
        <f>IFERROR(AC246/AC446, "NA")</f>
        <v>4.9472545064083925E-2</v>
      </c>
    </row>
    <row r="247" spans="1:30" ht="16.5" hidden="1" customHeight="1" x14ac:dyDescent="0.3">
      <c r="A247" s="35" t="s">
        <v>285</v>
      </c>
      <c r="B247" s="6">
        <v>0</v>
      </c>
      <c r="C247" s="7">
        <f>IFERROR(B247/B446, "NA")</f>
        <v>0</v>
      </c>
      <c r="D247" s="8"/>
      <c r="E247" s="6">
        <v>0</v>
      </c>
      <c r="F247" s="7">
        <f>IFERROR(E247/E446, "NA")</f>
        <v>0</v>
      </c>
      <c r="G247" s="8"/>
      <c r="H247" s="9">
        <f t="shared" si="64"/>
        <v>0</v>
      </c>
      <c r="I247" s="7">
        <f>IFERROR(H247/H446, "NA")</f>
        <v>0</v>
      </c>
      <c r="J247" s="8"/>
      <c r="K247" s="6">
        <v>0</v>
      </c>
      <c r="L247" s="7">
        <f>IFERROR(K247/K446, "NA")</f>
        <v>0</v>
      </c>
      <c r="M247" s="8"/>
      <c r="N247" s="9">
        <f t="shared" si="65"/>
        <v>0</v>
      </c>
      <c r="O247" s="7">
        <f>IFERROR(N247/N446, "NA")</f>
        <v>0</v>
      </c>
      <c r="P247" s="8"/>
      <c r="Q247" s="6">
        <v>0</v>
      </c>
      <c r="R247" s="7">
        <f>IFERROR(Q247/Q446, "NA")</f>
        <v>0</v>
      </c>
      <c r="S247" s="8"/>
      <c r="T247" s="6">
        <v>0</v>
      </c>
      <c r="U247" s="7">
        <f>IFERROR(T247/T446, "NA")</f>
        <v>0</v>
      </c>
      <c r="V247" s="8"/>
      <c r="W247" s="9">
        <f t="shared" si="66"/>
        <v>0</v>
      </c>
      <c r="X247" s="7">
        <f>IFERROR(W247/W446, "NA")</f>
        <v>0</v>
      </c>
      <c r="Y247" s="8"/>
      <c r="Z247" s="6">
        <v>0</v>
      </c>
      <c r="AA247" s="7">
        <f>IFERROR(Z247/Z446, "NA")</f>
        <v>0</v>
      </c>
      <c r="AB247" s="8"/>
      <c r="AC247" s="9">
        <f t="shared" si="67"/>
        <v>0</v>
      </c>
      <c r="AD247" s="7">
        <f>IFERROR(AC247/AC446, "NA")</f>
        <v>0</v>
      </c>
    </row>
    <row r="248" spans="1:30" ht="16.5" customHeight="1" x14ac:dyDescent="0.3">
      <c r="A248" s="35" t="s">
        <v>286</v>
      </c>
      <c r="B248" s="6">
        <v>803.4</v>
      </c>
      <c r="C248" s="7">
        <f>IFERROR(B248/B446, "NA")</f>
        <v>1.6291474389990845E-3</v>
      </c>
      <c r="D248" s="8"/>
      <c r="E248" s="6">
        <v>0</v>
      </c>
      <c r="F248" s="7">
        <f>IFERROR(E248/E446, "NA")</f>
        <v>0</v>
      </c>
      <c r="G248" s="8"/>
      <c r="H248" s="9">
        <f t="shared" si="64"/>
        <v>-803.4</v>
      </c>
      <c r="I248" s="7">
        <f>IFERROR(H248/H446, "NA")</f>
        <v>1.1910527830295873E-2</v>
      </c>
      <c r="J248" s="8"/>
      <c r="K248" s="6">
        <v>1231.2600000000002</v>
      </c>
      <c r="L248" s="7">
        <f>IFERROR(K248/K446, "NA")</f>
        <v>2.3898121171661265E-3</v>
      </c>
      <c r="M248" s="8"/>
      <c r="N248" s="9">
        <f t="shared" si="65"/>
        <v>427.86000000000024</v>
      </c>
      <c r="O248" s="7">
        <f>IFERROR(N248/N446, "NA")</f>
        <v>-1.9385900207877567E-2</v>
      </c>
      <c r="P248" s="8"/>
      <c r="Q248" s="6">
        <v>8755.6200000000008</v>
      </c>
      <c r="R248" s="7">
        <f>IFERROR(Q248/Q446, "NA")</f>
        <v>1.8244505010337508E-3</v>
      </c>
      <c r="S248" s="8"/>
      <c r="T248" s="6">
        <v>0</v>
      </c>
      <c r="U248" s="7">
        <f>IFERROR(T248/T446, "NA")</f>
        <v>0</v>
      </c>
      <c r="V248" s="8"/>
      <c r="W248" s="9">
        <f t="shared" si="66"/>
        <v>-8755.6200000000008</v>
      </c>
      <c r="X248" s="7">
        <f>IFERROR(W248/W446, "NA")</f>
        <v>4.56682185111505E-2</v>
      </c>
      <c r="Y248" s="8"/>
      <c r="Z248" s="6">
        <v>9697.1</v>
      </c>
      <c r="AA248" s="7">
        <f>IFERROR(Z248/Z446, "NA")</f>
        <v>2.0985362342412499E-3</v>
      </c>
      <c r="AB248" s="8"/>
      <c r="AC248" s="9">
        <f t="shared" si="67"/>
        <v>941.47999999999956</v>
      </c>
      <c r="AD248" s="7">
        <f>IFERROR(AC248/AC446, "NA")</f>
        <v>5.2845405242779838E-3</v>
      </c>
    </row>
    <row r="249" spans="1:30" ht="16.5" customHeight="1" x14ac:dyDescent="0.3">
      <c r="A249" s="35" t="s">
        <v>287</v>
      </c>
      <c r="B249" s="6">
        <v>10794.9</v>
      </c>
      <c r="C249" s="7">
        <f>IFERROR(B249/B446, "NA")</f>
        <v>2.1890071806386878E-2</v>
      </c>
      <c r="D249" s="8"/>
      <c r="E249" s="6">
        <v>0</v>
      </c>
      <c r="F249" s="7">
        <f>IFERROR(E249/E446, "NA")</f>
        <v>0</v>
      </c>
      <c r="G249" s="8"/>
      <c r="H249" s="9">
        <f t="shared" si="64"/>
        <v>-10794.9</v>
      </c>
      <c r="I249" s="7">
        <f>IFERROR(H249/H446, "NA")</f>
        <v>0.1600360429117014</v>
      </c>
      <c r="J249" s="8"/>
      <c r="K249" s="6">
        <v>4697.4900000000007</v>
      </c>
      <c r="L249" s="7">
        <f>IFERROR(K249/K446, "NA")</f>
        <v>9.117585662058952E-3</v>
      </c>
      <c r="M249" s="8"/>
      <c r="N249" s="9">
        <f t="shared" si="65"/>
        <v>-6097.4099999999989</v>
      </c>
      <c r="O249" s="7">
        <f>IFERROR(N249/N446, "NA")</f>
        <v>0.27626742809917887</v>
      </c>
      <c r="P249" s="8"/>
      <c r="Q249" s="6">
        <v>110262.51</v>
      </c>
      <c r="R249" s="7">
        <f>IFERROR(Q249/Q446, "NA")</f>
        <v>2.2975927645870756E-2</v>
      </c>
      <c r="S249" s="8"/>
      <c r="T249" s="6">
        <v>0</v>
      </c>
      <c r="U249" s="7">
        <f>IFERROR(T249/T446, "NA")</f>
        <v>0</v>
      </c>
      <c r="V249" s="8"/>
      <c r="W249" s="9">
        <f t="shared" si="66"/>
        <v>-110262.51</v>
      </c>
      <c r="X249" s="7">
        <f>IFERROR(W249/W446, "NA")</f>
        <v>0.57511545730261437</v>
      </c>
      <c r="Y249" s="8"/>
      <c r="Z249" s="6">
        <v>68281.990000000005</v>
      </c>
      <c r="AA249" s="7">
        <f>IFERROR(Z249/Z446, "NA")</f>
        <v>1.4776812671943022E-2</v>
      </c>
      <c r="AB249" s="8"/>
      <c r="AC249" s="9">
        <f t="shared" si="67"/>
        <v>-41980.51999999999</v>
      </c>
      <c r="AD249" s="7">
        <f>IFERROR(AC249/AC446, "NA")</f>
        <v>-0.23563725110492251</v>
      </c>
    </row>
    <row r="250" spans="1:30" ht="16.5" hidden="1" customHeight="1" x14ac:dyDescent="0.3">
      <c r="A250" s="35" t="s">
        <v>288</v>
      </c>
      <c r="B250" s="6">
        <v>0</v>
      </c>
      <c r="C250" s="7">
        <f>IFERROR(B250/B446, "NA")</f>
        <v>0</v>
      </c>
      <c r="D250" s="8"/>
      <c r="E250" s="6">
        <v>0</v>
      </c>
      <c r="F250" s="7">
        <f>IFERROR(E250/E446, "NA")</f>
        <v>0</v>
      </c>
      <c r="G250" s="8"/>
      <c r="H250" s="9">
        <f t="shared" si="64"/>
        <v>0</v>
      </c>
      <c r="I250" s="7">
        <f>IFERROR(H250/H446, "NA")</f>
        <v>0</v>
      </c>
      <c r="J250" s="8"/>
      <c r="K250" s="6">
        <v>0</v>
      </c>
      <c r="L250" s="7">
        <f>IFERROR(K250/K446, "NA")</f>
        <v>0</v>
      </c>
      <c r="M250" s="8"/>
      <c r="N250" s="9">
        <f t="shared" si="65"/>
        <v>0</v>
      </c>
      <c r="O250" s="7">
        <f>IFERROR(N250/N446, "NA")</f>
        <v>0</v>
      </c>
      <c r="P250" s="8"/>
      <c r="Q250" s="6">
        <v>0</v>
      </c>
      <c r="R250" s="7">
        <f>IFERROR(Q250/Q446, "NA")</f>
        <v>0</v>
      </c>
      <c r="S250" s="8"/>
      <c r="T250" s="6">
        <v>0</v>
      </c>
      <c r="U250" s="7">
        <f>IFERROR(T250/T446, "NA")</f>
        <v>0</v>
      </c>
      <c r="V250" s="8"/>
      <c r="W250" s="9">
        <f t="shared" si="66"/>
        <v>0</v>
      </c>
      <c r="X250" s="7">
        <f>IFERROR(W250/W446, "NA")</f>
        <v>0</v>
      </c>
      <c r="Y250" s="8"/>
      <c r="Z250" s="6">
        <v>0</v>
      </c>
      <c r="AA250" s="7">
        <f>IFERROR(Z250/Z446, "NA")</f>
        <v>0</v>
      </c>
      <c r="AB250" s="8"/>
      <c r="AC250" s="9">
        <f t="shared" si="67"/>
        <v>0</v>
      </c>
      <c r="AD250" s="7">
        <f>IFERROR(AC250/AC446, "NA")</f>
        <v>0</v>
      </c>
    </row>
    <row r="251" spans="1:30" ht="16.5" customHeight="1" x14ac:dyDescent="0.3">
      <c r="A251" s="35" t="s">
        <v>289</v>
      </c>
      <c r="B251" s="6">
        <v>102.4</v>
      </c>
      <c r="C251" s="7">
        <f>IFERROR(B251/B446, "NA")</f>
        <v>2.0764836663368966E-4</v>
      </c>
      <c r="D251" s="8"/>
      <c r="E251" s="6">
        <v>0</v>
      </c>
      <c r="F251" s="7">
        <f>IFERROR(E251/E446, "NA")</f>
        <v>0</v>
      </c>
      <c r="G251" s="8"/>
      <c r="H251" s="9">
        <f t="shared" si="64"/>
        <v>-102.4</v>
      </c>
      <c r="I251" s="7">
        <f>IFERROR(H251/H446, "NA")</f>
        <v>1.5180956557409727E-3</v>
      </c>
      <c r="J251" s="8"/>
      <c r="K251" s="6">
        <v>85.24</v>
      </c>
      <c r="L251" s="7">
        <f>IFERROR(K251/K446, "NA")</f>
        <v>1.654464409363096E-4</v>
      </c>
      <c r="M251" s="8"/>
      <c r="N251" s="9">
        <f t="shared" si="65"/>
        <v>-17.160000000000011</v>
      </c>
      <c r="O251" s="7">
        <f>IFERROR(N251/N446, "NA")</f>
        <v>7.7750209780577543E-4</v>
      </c>
      <c r="P251" s="8"/>
      <c r="Q251" s="6">
        <v>571.18000000000006</v>
      </c>
      <c r="R251" s="7">
        <f>IFERROR(Q251/Q446, "NA")</f>
        <v>1.1901951400134517E-4</v>
      </c>
      <c r="S251" s="8"/>
      <c r="T251" s="6">
        <v>0</v>
      </c>
      <c r="U251" s="7">
        <f>IFERROR(T251/T446, "NA")</f>
        <v>0</v>
      </c>
      <c r="V251" s="8"/>
      <c r="W251" s="9">
        <f t="shared" si="66"/>
        <v>-571.18000000000006</v>
      </c>
      <c r="X251" s="7">
        <f>IFERROR(W251/W446, "NA")</f>
        <v>2.9792034201117619E-3</v>
      </c>
      <c r="Y251" s="8"/>
      <c r="Z251" s="6">
        <v>462.79999999999995</v>
      </c>
      <c r="AA251" s="7">
        <f>IFERROR(Z251/Z446, "NA")</f>
        <v>1.0015391913116811E-4</v>
      </c>
      <c r="AB251" s="8"/>
      <c r="AC251" s="9">
        <f t="shared" si="67"/>
        <v>-108.38000000000011</v>
      </c>
      <c r="AD251" s="7">
        <f>IFERROR(AC251/AC446, "NA")</f>
        <v>-6.0833846924124649E-4</v>
      </c>
    </row>
    <row r="252" spans="1:30" ht="16.5" hidden="1" customHeight="1" x14ac:dyDescent="0.3">
      <c r="A252" s="35" t="s">
        <v>290</v>
      </c>
      <c r="B252" s="6">
        <v>0</v>
      </c>
      <c r="C252" s="7">
        <f>IFERROR(B252/B446, "NA")</f>
        <v>0</v>
      </c>
      <c r="D252" s="8"/>
      <c r="E252" s="6">
        <v>0</v>
      </c>
      <c r="F252" s="7">
        <f>IFERROR(E252/E446, "NA")</f>
        <v>0</v>
      </c>
      <c r="G252" s="8"/>
      <c r="H252" s="9">
        <f t="shared" si="64"/>
        <v>0</v>
      </c>
      <c r="I252" s="7">
        <f>IFERROR(H252/H446, "NA")</f>
        <v>0</v>
      </c>
      <c r="J252" s="8"/>
      <c r="K252" s="6">
        <v>0</v>
      </c>
      <c r="L252" s="7">
        <f>IFERROR(K252/K446, "NA")</f>
        <v>0</v>
      </c>
      <c r="M252" s="8"/>
      <c r="N252" s="9">
        <f t="shared" si="65"/>
        <v>0</v>
      </c>
      <c r="O252" s="7">
        <f>IFERROR(N252/N446, "NA")</f>
        <v>0</v>
      </c>
      <c r="P252" s="8"/>
      <c r="Q252" s="6">
        <v>0</v>
      </c>
      <c r="R252" s="7">
        <f>IFERROR(Q252/Q446, "NA")</f>
        <v>0</v>
      </c>
      <c r="S252" s="8"/>
      <c r="T252" s="6">
        <v>0</v>
      </c>
      <c r="U252" s="7">
        <f>IFERROR(T252/T446, "NA")</f>
        <v>0</v>
      </c>
      <c r="V252" s="8"/>
      <c r="W252" s="9">
        <f t="shared" si="66"/>
        <v>0</v>
      </c>
      <c r="X252" s="7">
        <f>IFERROR(W252/W446, "NA")</f>
        <v>0</v>
      </c>
      <c r="Y252" s="8"/>
      <c r="Z252" s="6">
        <v>0</v>
      </c>
      <c r="AA252" s="7">
        <f>IFERROR(Z252/Z446, "NA")</f>
        <v>0</v>
      </c>
      <c r="AB252" s="8"/>
      <c r="AC252" s="9">
        <f t="shared" si="67"/>
        <v>0</v>
      </c>
      <c r="AD252" s="7">
        <f>IFERROR(AC252/AC446, "NA")</f>
        <v>0</v>
      </c>
    </row>
    <row r="253" spans="1:30" ht="16.5" customHeight="1" x14ac:dyDescent="0.3">
      <c r="A253" s="35" t="s">
        <v>291</v>
      </c>
      <c r="B253" s="6">
        <v>236.19</v>
      </c>
      <c r="C253" s="7">
        <f>IFERROR(B253/B446, "NA")</f>
        <v>4.7894988003135898E-4</v>
      </c>
      <c r="D253" s="8"/>
      <c r="E253" s="6">
        <v>0</v>
      </c>
      <c r="F253" s="7">
        <f>IFERROR(E253/E446, "NA")</f>
        <v>0</v>
      </c>
      <c r="G253" s="8"/>
      <c r="H253" s="9">
        <f t="shared" si="64"/>
        <v>-236.19</v>
      </c>
      <c r="I253" s="7">
        <f>IFERROR(H253/H446, "NA")</f>
        <v>3.501552860639261E-3</v>
      </c>
      <c r="J253" s="8"/>
      <c r="K253" s="6">
        <v>485.07</v>
      </c>
      <c r="L253" s="7">
        <f>IFERROR(K253/K446, "NA")</f>
        <v>9.4149583652012789E-4</v>
      </c>
      <c r="M253" s="8"/>
      <c r="N253" s="9">
        <f t="shared" si="65"/>
        <v>248.88</v>
      </c>
      <c r="O253" s="7">
        <f>IFERROR(N253/N446, "NA")</f>
        <v>-1.1276498956987253E-2</v>
      </c>
      <c r="P253" s="8"/>
      <c r="Q253" s="6">
        <v>1478.45</v>
      </c>
      <c r="R253" s="7">
        <f>IFERROR(Q253/Q446, "NA")</f>
        <v>3.0807171202648686E-4</v>
      </c>
      <c r="S253" s="8"/>
      <c r="T253" s="6">
        <v>0</v>
      </c>
      <c r="U253" s="7">
        <f>IFERROR(T253/T446, "NA")</f>
        <v>0</v>
      </c>
      <c r="V253" s="8"/>
      <c r="W253" s="9">
        <f t="shared" si="66"/>
        <v>-1478.45</v>
      </c>
      <c r="X253" s="7">
        <f>IFERROR(W253/W446, "NA")</f>
        <v>7.7114102322634439E-3</v>
      </c>
      <c r="Y253" s="8"/>
      <c r="Z253" s="6">
        <v>1859.24</v>
      </c>
      <c r="AA253" s="7">
        <f>IFERROR(Z253/Z446, "NA")</f>
        <v>4.0235560199963918E-4</v>
      </c>
      <c r="AB253" s="8"/>
      <c r="AC253" s="9">
        <f t="shared" si="67"/>
        <v>380.78999999999996</v>
      </c>
      <c r="AD253" s="7">
        <f>IFERROR(AC253/AC446, "NA")</f>
        <v>2.1373796429449529E-3</v>
      </c>
    </row>
    <row r="254" spans="1:30" ht="16.5" customHeight="1" x14ac:dyDescent="0.3">
      <c r="A254" s="35" t="s">
        <v>292</v>
      </c>
      <c r="B254" s="6">
        <v>2931.31</v>
      </c>
      <c r="C254" s="7">
        <f>IFERROR(B254/B446, "NA")</f>
        <v>5.9441575546582111E-3</v>
      </c>
      <c r="D254" s="8"/>
      <c r="E254" s="6">
        <v>0</v>
      </c>
      <c r="F254" s="7">
        <f>IFERROR(E254/E446, "NA")</f>
        <v>0</v>
      </c>
      <c r="G254" s="8"/>
      <c r="H254" s="9">
        <f t="shared" si="64"/>
        <v>-2931.31</v>
      </c>
      <c r="I254" s="7">
        <f>IFERROR(H254/H446, "NA")</f>
        <v>4.3457118912403031E-2</v>
      </c>
      <c r="J254" s="8"/>
      <c r="K254" s="6">
        <v>2343.8000000000002</v>
      </c>
      <c r="L254" s="7">
        <f>IFERROR(K254/K446, "NA")</f>
        <v>4.5491948412309064E-3</v>
      </c>
      <c r="M254" s="8"/>
      <c r="N254" s="9">
        <f t="shared" si="65"/>
        <v>-587.50999999999976</v>
      </c>
      <c r="O254" s="7">
        <f>IFERROR(N254/N446, "NA")</f>
        <v>2.6619478874234884E-2</v>
      </c>
      <c r="P254" s="8"/>
      <c r="Q254" s="6">
        <v>24078.92</v>
      </c>
      <c r="R254" s="7">
        <f>IFERROR(Q254/Q446, "NA")</f>
        <v>5.0174399595176123E-3</v>
      </c>
      <c r="S254" s="8"/>
      <c r="T254" s="6">
        <v>0</v>
      </c>
      <c r="U254" s="7">
        <f>IFERROR(T254/T446, "NA")</f>
        <v>0</v>
      </c>
      <c r="V254" s="8"/>
      <c r="W254" s="9">
        <f t="shared" si="66"/>
        <v>-24078.92</v>
      </c>
      <c r="X254" s="7">
        <f>IFERROR(W254/W446, "NA")</f>
        <v>0.12559263422493347</v>
      </c>
      <c r="Y254" s="8"/>
      <c r="Z254" s="6">
        <v>26829</v>
      </c>
      <c r="AA254" s="7">
        <f>IFERROR(Z254/Z446, "NA")</f>
        <v>5.8060274338161402E-3</v>
      </c>
      <c r="AB254" s="8"/>
      <c r="AC254" s="9">
        <f t="shared" si="67"/>
        <v>2750.0800000000017</v>
      </c>
      <c r="AD254" s="7">
        <f>IFERROR(AC254/AC446, "NA")</f>
        <v>1.5436237843614749E-2</v>
      </c>
    </row>
    <row r="255" spans="1:30" ht="16.5" hidden="1" customHeight="1" x14ac:dyDescent="0.3">
      <c r="A255" s="35" t="s">
        <v>293</v>
      </c>
      <c r="B255" s="6">
        <v>0</v>
      </c>
      <c r="C255" s="7">
        <f>IFERROR(B255/B446, "NA")</f>
        <v>0</v>
      </c>
      <c r="D255" s="8"/>
      <c r="E255" s="6">
        <v>0</v>
      </c>
      <c r="F255" s="7">
        <f>IFERROR(E255/E446, "NA")</f>
        <v>0</v>
      </c>
      <c r="G255" s="8"/>
      <c r="H255" s="9">
        <f t="shared" si="64"/>
        <v>0</v>
      </c>
      <c r="I255" s="7">
        <f>IFERROR(H255/H446, "NA")</f>
        <v>0</v>
      </c>
      <c r="J255" s="8"/>
      <c r="K255" s="6">
        <v>0</v>
      </c>
      <c r="L255" s="7">
        <f>IFERROR(K255/K446, "NA")</f>
        <v>0</v>
      </c>
      <c r="M255" s="8"/>
      <c r="N255" s="9">
        <f t="shared" si="65"/>
        <v>0</v>
      </c>
      <c r="O255" s="7">
        <f>IFERROR(N255/N446, "NA")</f>
        <v>0</v>
      </c>
      <c r="P255" s="8"/>
      <c r="Q255" s="6">
        <v>0</v>
      </c>
      <c r="R255" s="7">
        <f>IFERROR(Q255/Q446, "NA")</f>
        <v>0</v>
      </c>
      <c r="S255" s="8"/>
      <c r="T255" s="6">
        <v>0</v>
      </c>
      <c r="U255" s="7">
        <f>IFERROR(T255/T446, "NA")</f>
        <v>0</v>
      </c>
      <c r="V255" s="8"/>
      <c r="W255" s="9">
        <f t="shared" si="66"/>
        <v>0</v>
      </c>
      <c r="X255" s="7">
        <f>IFERROR(W255/W446, "NA")</f>
        <v>0</v>
      </c>
      <c r="Y255" s="8"/>
      <c r="Z255" s="6">
        <v>0</v>
      </c>
      <c r="AA255" s="7">
        <f>IFERROR(Z255/Z446, "NA")</f>
        <v>0</v>
      </c>
      <c r="AB255" s="8"/>
      <c r="AC255" s="9">
        <f t="shared" si="67"/>
        <v>0</v>
      </c>
      <c r="AD255" s="7">
        <f>IFERROR(AC255/AC446, "NA")</f>
        <v>0</v>
      </c>
    </row>
    <row r="256" spans="1:30" ht="16.5" hidden="1" customHeight="1" x14ac:dyDescent="0.3">
      <c r="A256" s="35" t="s">
        <v>294</v>
      </c>
      <c r="B256" s="6">
        <v>0</v>
      </c>
      <c r="C256" s="7">
        <f>IFERROR(B256/B446, "NA")</f>
        <v>0</v>
      </c>
      <c r="D256" s="8"/>
      <c r="E256" s="6">
        <v>0</v>
      </c>
      <c r="F256" s="7">
        <f>IFERROR(E256/E446, "NA")</f>
        <v>0</v>
      </c>
      <c r="G256" s="8"/>
      <c r="H256" s="9">
        <f t="shared" si="64"/>
        <v>0</v>
      </c>
      <c r="I256" s="7">
        <f>IFERROR(H256/H446, "NA")</f>
        <v>0</v>
      </c>
      <c r="J256" s="8"/>
      <c r="K256" s="6">
        <v>0</v>
      </c>
      <c r="L256" s="7">
        <f>IFERROR(K256/K446, "NA")</f>
        <v>0</v>
      </c>
      <c r="M256" s="8"/>
      <c r="N256" s="9">
        <f t="shared" si="65"/>
        <v>0</v>
      </c>
      <c r="O256" s="7">
        <f>IFERROR(N256/N446, "NA")</f>
        <v>0</v>
      </c>
      <c r="P256" s="8"/>
      <c r="Q256" s="6">
        <v>0</v>
      </c>
      <c r="R256" s="7">
        <f>IFERROR(Q256/Q446, "NA")</f>
        <v>0</v>
      </c>
      <c r="S256" s="8"/>
      <c r="T256" s="6">
        <v>0</v>
      </c>
      <c r="U256" s="7">
        <f>IFERROR(T256/T446, "NA")</f>
        <v>0</v>
      </c>
      <c r="V256" s="8"/>
      <c r="W256" s="9">
        <f t="shared" si="66"/>
        <v>0</v>
      </c>
      <c r="X256" s="7">
        <f>IFERROR(W256/W446, "NA")</f>
        <v>0</v>
      </c>
      <c r="Y256" s="8"/>
      <c r="Z256" s="6">
        <v>0</v>
      </c>
      <c r="AA256" s="7">
        <f>IFERROR(Z256/Z446, "NA")</f>
        <v>0</v>
      </c>
      <c r="AB256" s="8"/>
      <c r="AC256" s="9">
        <f t="shared" si="67"/>
        <v>0</v>
      </c>
      <c r="AD256" s="7">
        <f>IFERROR(AC256/AC446, "NA")</f>
        <v>0</v>
      </c>
    </row>
    <row r="257" spans="1:30" ht="16.5" customHeight="1" x14ac:dyDescent="0.3">
      <c r="A257" s="35" t="s">
        <v>295</v>
      </c>
      <c r="B257" s="6">
        <v>0</v>
      </c>
      <c r="C257" s="7">
        <f>IFERROR(B257/B446, "NA")</f>
        <v>0</v>
      </c>
      <c r="D257" s="8"/>
      <c r="E257" s="6">
        <v>0</v>
      </c>
      <c r="F257" s="7">
        <f>IFERROR(E257/E446, "NA")</f>
        <v>0</v>
      </c>
      <c r="G257" s="8"/>
      <c r="H257" s="9">
        <f t="shared" si="64"/>
        <v>0</v>
      </c>
      <c r="I257" s="7">
        <f>IFERROR(H257/H446, "NA")</f>
        <v>0</v>
      </c>
      <c r="J257" s="8"/>
      <c r="K257" s="6">
        <v>0</v>
      </c>
      <c r="L257" s="7">
        <f>IFERROR(K257/K446, "NA")</f>
        <v>0</v>
      </c>
      <c r="M257" s="8"/>
      <c r="N257" s="9">
        <f t="shared" si="65"/>
        <v>0</v>
      </c>
      <c r="O257" s="7">
        <f>IFERROR(N257/N446, "NA")</f>
        <v>0</v>
      </c>
      <c r="P257" s="8"/>
      <c r="Q257" s="6">
        <v>0</v>
      </c>
      <c r="R257" s="7">
        <f>IFERROR(Q257/Q446, "NA")</f>
        <v>0</v>
      </c>
      <c r="S257" s="8"/>
      <c r="T257" s="6">
        <v>0</v>
      </c>
      <c r="U257" s="7">
        <f>IFERROR(T257/T446, "NA")</f>
        <v>0</v>
      </c>
      <c r="V257" s="8"/>
      <c r="W257" s="9">
        <f t="shared" si="66"/>
        <v>0</v>
      </c>
      <c r="X257" s="7">
        <f>IFERROR(W257/W446, "NA")</f>
        <v>0</v>
      </c>
      <c r="Y257" s="8"/>
      <c r="Z257" s="6">
        <v>5290.07</v>
      </c>
      <c r="AA257" s="7">
        <f>IFERROR(Z257/Z446, "NA")</f>
        <v>1.1448168603678014E-3</v>
      </c>
      <c r="AB257" s="8"/>
      <c r="AC257" s="9">
        <f t="shared" si="67"/>
        <v>5290.07</v>
      </c>
      <c r="AD257" s="7">
        <f>IFERROR(AC257/AC446, "NA")</f>
        <v>2.969323755286065E-2</v>
      </c>
    </row>
    <row r="258" spans="1:30" ht="16.5" customHeight="1" x14ac:dyDescent="0.3">
      <c r="A258" s="35" t="s">
        <v>296</v>
      </c>
      <c r="B258" s="6">
        <v>1680.9299999999998</v>
      </c>
      <c r="C258" s="7">
        <f>IFERROR(B258/B446, "NA")</f>
        <v>3.4086168840387491E-3</v>
      </c>
      <c r="D258" s="8"/>
      <c r="E258" s="6">
        <v>0</v>
      </c>
      <c r="F258" s="7">
        <f>IFERROR(E258/E446, "NA")</f>
        <v>0</v>
      </c>
      <c r="G258" s="8"/>
      <c r="H258" s="9">
        <f t="shared" si="64"/>
        <v>-1680.9299999999998</v>
      </c>
      <c r="I258" s="7">
        <f>IFERROR(H258/H446, "NA")</f>
        <v>2.4920044244186257E-2</v>
      </c>
      <c r="J258" s="8"/>
      <c r="K258" s="6">
        <v>1808.4899999999998</v>
      </c>
      <c r="L258" s="7">
        <f>IFERROR(K258/K446, "NA")</f>
        <v>3.510185757495384E-3</v>
      </c>
      <c r="M258" s="8"/>
      <c r="N258" s="9">
        <f t="shared" si="65"/>
        <v>127.55999999999995</v>
      </c>
      <c r="O258" s="7">
        <f>IFERROR(N258/N446, "NA")</f>
        <v>-5.7796134962764924E-3</v>
      </c>
      <c r="P258" s="8"/>
      <c r="Q258" s="6">
        <v>14836.93</v>
      </c>
      <c r="R258" s="7">
        <f>IFERROR(Q258/Q446, "NA")</f>
        <v>3.0916422106375889E-3</v>
      </c>
      <c r="S258" s="8"/>
      <c r="T258" s="6">
        <v>0</v>
      </c>
      <c r="U258" s="7">
        <f>IFERROR(T258/T446, "NA")</f>
        <v>0</v>
      </c>
      <c r="V258" s="8"/>
      <c r="W258" s="9">
        <f t="shared" si="66"/>
        <v>-14836.93</v>
      </c>
      <c r="X258" s="7">
        <f>IFERROR(W258/W446, "NA")</f>
        <v>7.7387570643157669E-2</v>
      </c>
      <c r="Y258" s="8"/>
      <c r="Z258" s="6">
        <v>6203.9800000000005</v>
      </c>
      <c r="AA258" s="7">
        <f>IFERROR(Z258/Z446, "NA")</f>
        <v>1.3425948816149188E-3</v>
      </c>
      <c r="AB258" s="8"/>
      <c r="AC258" s="9">
        <f t="shared" si="67"/>
        <v>-8632.9500000000007</v>
      </c>
      <c r="AD258" s="7">
        <f>IFERROR(AC258/AC446, "NA")</f>
        <v>-4.8456870160880364E-2</v>
      </c>
    </row>
    <row r="259" spans="1:30" ht="16.5" hidden="1" customHeight="1" x14ac:dyDescent="0.3">
      <c r="A259" s="35" t="s">
        <v>297</v>
      </c>
      <c r="B259" s="6">
        <v>0</v>
      </c>
      <c r="C259" s="7">
        <f>IFERROR(B259/B446, "NA")</f>
        <v>0</v>
      </c>
      <c r="D259" s="8"/>
      <c r="E259" s="6">
        <v>0</v>
      </c>
      <c r="F259" s="7">
        <f>IFERROR(E259/E446, "NA")</f>
        <v>0</v>
      </c>
      <c r="G259" s="8"/>
      <c r="H259" s="9">
        <f t="shared" si="64"/>
        <v>0</v>
      </c>
      <c r="I259" s="7">
        <f>IFERROR(H259/H446, "NA")</f>
        <v>0</v>
      </c>
      <c r="J259" s="8"/>
      <c r="K259" s="6">
        <v>0</v>
      </c>
      <c r="L259" s="7">
        <f>IFERROR(K259/K446, "NA")</f>
        <v>0</v>
      </c>
      <c r="M259" s="8"/>
      <c r="N259" s="9">
        <f t="shared" si="65"/>
        <v>0</v>
      </c>
      <c r="O259" s="7">
        <f>IFERROR(N259/N446, "NA")</f>
        <v>0</v>
      </c>
      <c r="P259" s="8"/>
      <c r="Q259" s="6">
        <v>0</v>
      </c>
      <c r="R259" s="7">
        <f>IFERROR(Q259/Q446, "NA")</f>
        <v>0</v>
      </c>
      <c r="S259" s="8"/>
      <c r="T259" s="6">
        <v>0</v>
      </c>
      <c r="U259" s="7">
        <f>IFERROR(T259/T446, "NA")</f>
        <v>0</v>
      </c>
      <c r="V259" s="8"/>
      <c r="W259" s="9">
        <f t="shared" si="66"/>
        <v>0</v>
      </c>
      <c r="X259" s="7">
        <f>IFERROR(W259/W446, "NA")</f>
        <v>0</v>
      </c>
      <c r="Y259" s="8"/>
      <c r="Z259" s="6">
        <v>0</v>
      </c>
      <c r="AA259" s="7">
        <f>IFERROR(Z259/Z446, "NA")</f>
        <v>0</v>
      </c>
      <c r="AB259" s="8"/>
      <c r="AC259" s="9">
        <f t="shared" si="67"/>
        <v>0</v>
      </c>
      <c r="AD259" s="7">
        <f>IFERROR(AC259/AC446, "NA")</f>
        <v>0</v>
      </c>
    </row>
    <row r="260" spans="1:30" ht="16.5" customHeight="1" x14ac:dyDescent="0.3">
      <c r="A260" s="35" t="s">
        <v>298</v>
      </c>
      <c r="B260" s="6">
        <v>296.39999999999998</v>
      </c>
      <c r="C260" s="7">
        <f>IFERROR(B260/B446, "NA")</f>
        <v>6.0104468623267194E-4</v>
      </c>
      <c r="D260" s="8"/>
      <c r="E260" s="6">
        <v>0</v>
      </c>
      <c r="F260" s="7">
        <f>IFERROR(E260/E446, "NA")</f>
        <v>0</v>
      </c>
      <c r="G260" s="8"/>
      <c r="H260" s="9">
        <f t="shared" si="64"/>
        <v>-296.39999999999998</v>
      </c>
      <c r="I260" s="7">
        <f>IFERROR(H260/H446, "NA")</f>
        <v>4.3941753160314867E-3</v>
      </c>
      <c r="J260" s="8"/>
      <c r="K260" s="6">
        <v>0</v>
      </c>
      <c r="L260" s="7">
        <f>IFERROR(K260/K446, "NA")</f>
        <v>0</v>
      </c>
      <c r="M260" s="8"/>
      <c r="N260" s="9">
        <f t="shared" si="65"/>
        <v>-296.39999999999998</v>
      </c>
      <c r="O260" s="7">
        <f>IFERROR(N260/N446, "NA")</f>
        <v>1.3429581689372475E-2</v>
      </c>
      <c r="P260" s="8"/>
      <c r="Q260" s="6">
        <v>6437.0999999999995</v>
      </c>
      <c r="R260" s="7">
        <f>IFERROR(Q260/Q446, "NA")</f>
        <v>1.3413293770406156E-3</v>
      </c>
      <c r="S260" s="8"/>
      <c r="T260" s="6">
        <v>0</v>
      </c>
      <c r="U260" s="7">
        <f>IFERROR(T260/T446, "NA")</f>
        <v>0</v>
      </c>
      <c r="V260" s="8"/>
      <c r="W260" s="9">
        <f t="shared" si="66"/>
        <v>-6437.0999999999995</v>
      </c>
      <c r="X260" s="7">
        <f>IFERROR(W260/W446, "NA")</f>
        <v>3.3575108259395317E-2</v>
      </c>
      <c r="Y260" s="8"/>
      <c r="Z260" s="6">
        <v>0</v>
      </c>
      <c r="AA260" s="7">
        <f>IFERROR(Z260/Z446, "NA")</f>
        <v>0</v>
      </c>
      <c r="AB260" s="8"/>
      <c r="AC260" s="9">
        <f t="shared" si="67"/>
        <v>-6437.0999999999995</v>
      </c>
      <c r="AD260" s="7">
        <f>IFERROR(AC260/AC446, "NA")</f>
        <v>-3.6131533127448087E-2</v>
      </c>
    </row>
    <row r="261" spans="1:30" ht="16.5" customHeight="1" x14ac:dyDescent="0.3">
      <c r="A261" s="35" t="s">
        <v>299</v>
      </c>
      <c r="B261" s="6">
        <v>0</v>
      </c>
      <c r="C261" s="7">
        <f>IFERROR(B261/B446, "NA")</f>
        <v>0</v>
      </c>
      <c r="D261" s="8"/>
      <c r="E261" s="6">
        <v>0</v>
      </c>
      <c r="F261" s="7">
        <f>IFERROR(E261/E446, "NA")</f>
        <v>0</v>
      </c>
      <c r="G261" s="8"/>
      <c r="H261" s="9">
        <f t="shared" si="64"/>
        <v>0</v>
      </c>
      <c r="I261" s="7">
        <f>IFERROR(H261/H446, "NA")</f>
        <v>0</v>
      </c>
      <c r="J261" s="8"/>
      <c r="K261" s="6">
        <v>0</v>
      </c>
      <c r="L261" s="7">
        <f>IFERROR(K261/K446, "NA")</f>
        <v>0</v>
      </c>
      <c r="M261" s="8"/>
      <c r="N261" s="9">
        <f t="shared" si="65"/>
        <v>0</v>
      </c>
      <c r="O261" s="7">
        <f>IFERROR(N261/N446, "NA")</f>
        <v>0</v>
      </c>
      <c r="P261" s="8"/>
      <c r="Q261" s="6">
        <v>2373.1</v>
      </c>
      <c r="R261" s="7">
        <f>IFERROR(Q261/Q446, "NA")</f>
        <v>4.9449422016981017E-4</v>
      </c>
      <c r="S261" s="8"/>
      <c r="T261" s="6">
        <v>0</v>
      </c>
      <c r="U261" s="7">
        <f>IFERROR(T261/T446, "NA")</f>
        <v>0</v>
      </c>
      <c r="V261" s="8"/>
      <c r="W261" s="9">
        <f t="shared" si="66"/>
        <v>-2373.1</v>
      </c>
      <c r="X261" s="7">
        <f>IFERROR(W261/W446, "NA")</f>
        <v>1.237779270329357E-2</v>
      </c>
      <c r="Y261" s="8"/>
      <c r="Z261" s="6">
        <v>0</v>
      </c>
      <c r="AA261" s="7">
        <f>IFERROR(Z261/Z446, "NA")</f>
        <v>0</v>
      </c>
      <c r="AB261" s="8"/>
      <c r="AC261" s="9">
        <f t="shared" si="67"/>
        <v>-2373.1</v>
      </c>
      <c r="AD261" s="7">
        <f>IFERROR(AC261/AC446, "NA")</f>
        <v>-1.3320243784428866E-2</v>
      </c>
    </row>
    <row r="262" spans="1:30" ht="16.5" customHeight="1" x14ac:dyDescent="0.3">
      <c r="A262" s="35" t="s">
        <v>300</v>
      </c>
      <c r="B262" s="6">
        <v>445.47</v>
      </c>
      <c r="C262" s="7">
        <f>IFERROR(B262/B446, "NA")</f>
        <v>9.0333122933896226E-4</v>
      </c>
      <c r="D262" s="8"/>
      <c r="E262" s="6">
        <v>0</v>
      </c>
      <c r="F262" s="7">
        <f>IFERROR(E262/E446, "NA")</f>
        <v>0</v>
      </c>
      <c r="G262" s="8"/>
      <c r="H262" s="9">
        <f t="shared" si="64"/>
        <v>-445.47</v>
      </c>
      <c r="I262" s="7">
        <f>IFERROR(H262/H446, "NA")</f>
        <v>6.604160857059874E-3</v>
      </c>
      <c r="J262" s="8"/>
      <c r="K262" s="6">
        <v>0</v>
      </c>
      <c r="L262" s="7">
        <f>IFERROR(K262/K446, "NA")</f>
        <v>0</v>
      </c>
      <c r="M262" s="8"/>
      <c r="N262" s="9">
        <f t="shared" si="65"/>
        <v>-445.47</v>
      </c>
      <c r="O262" s="7">
        <f>IFERROR(N262/N446, "NA")</f>
        <v>2.0183791346709706E-2</v>
      </c>
      <c r="P262" s="8"/>
      <c r="Q262" s="6">
        <v>2091.94</v>
      </c>
      <c r="R262" s="7">
        <f>IFERROR(Q262/Q446, "NA")</f>
        <v>4.3590756350007703E-4</v>
      </c>
      <c r="S262" s="8"/>
      <c r="T262" s="6">
        <v>0</v>
      </c>
      <c r="U262" s="7">
        <f>IFERROR(T262/T446, "NA")</f>
        <v>0</v>
      </c>
      <c r="V262" s="8"/>
      <c r="W262" s="9">
        <f t="shared" si="66"/>
        <v>-2091.94</v>
      </c>
      <c r="X262" s="7">
        <f>IFERROR(W262/W446, "NA")</f>
        <v>1.0911297319003815E-2</v>
      </c>
      <c r="Y262" s="8"/>
      <c r="Z262" s="6">
        <v>0</v>
      </c>
      <c r="AA262" s="7">
        <f>IFERROR(Z262/Z446, "NA")</f>
        <v>0</v>
      </c>
      <c r="AB262" s="8"/>
      <c r="AC262" s="9">
        <f t="shared" si="67"/>
        <v>-2091.94</v>
      </c>
      <c r="AD262" s="7">
        <f>IFERROR(AC262/AC446, "NA")</f>
        <v>-1.1742088737262705E-2</v>
      </c>
    </row>
    <row r="263" spans="1:30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42424.740000000013</v>
      </c>
      <c r="C263" s="12">
        <f>IFERROR(B263/B446, "NA")</f>
        <v>8.6029569979091419E-2</v>
      </c>
      <c r="D263" s="2"/>
      <c r="E263" s="11">
        <f>IFERROR(E240+E241+E242+E243+E244+E245+E246+E247+E248+E249+E250+E251+E252+E253+E254+E255+E256+E257+E258+E259+E260+E261+E262, "NA")</f>
        <v>37286.889999999992</v>
      </c>
      <c r="F263" s="12">
        <f>IFERROR(E263/E446, "NA")</f>
        <v>6.6513145067654073E-2</v>
      </c>
      <c r="G263" s="2"/>
      <c r="H263" s="11">
        <f t="shared" si="64"/>
        <v>-5137.8500000000204</v>
      </c>
      <c r="I263" s="12">
        <f>IFERROR(H263/H446, "NA")</f>
        <v>7.6169411766101439E-2</v>
      </c>
      <c r="J263" s="2"/>
      <c r="K263" s="11">
        <f>IFERROR(K240+K241+K242+K243+K244+K245+K246+K247+K248+K249+K250+K251+K252+K253+K254+K255+K256+K257+K258+K259+K260+K261+K262, "NA")</f>
        <v>33258.500000000007</v>
      </c>
      <c r="L263" s="12">
        <f>IFERROR(K263/K446, "NA")</f>
        <v>6.4553032096201945E-2</v>
      </c>
      <c r="M263" s="2"/>
      <c r="N263" s="11">
        <f t="shared" si="65"/>
        <v>-9166.2400000000052</v>
      </c>
      <c r="O263" s="12">
        <f>IFERROR(N263/N446, "NA")</f>
        <v>0.41531298537244815</v>
      </c>
      <c r="P263" s="2"/>
      <c r="Q263" s="11">
        <f>IFERROR(Q240+Q241+Q242+Q243+Q244+Q245+Q246+Q247+Q248+Q249+Q250+Q251+Q252+Q253+Q254+Q255+Q256+Q257+Q258+Q259+Q260+Q261+Q262, "NA")</f>
        <v>401609.71999999991</v>
      </c>
      <c r="R263" s="12">
        <f>IFERROR(Q263/Q446, "NA")</f>
        <v>8.3685342085885878E-2</v>
      </c>
      <c r="S263" s="2"/>
      <c r="T263" s="11">
        <f>IFERROR(T240+T241+T242+T243+T244+T245+T246+T247+T248+T249+T250+T251+T252+T253+T254+T255+T256+T257+T258+T259+T260+T261+T262, "NA")</f>
        <v>331944.27999999997</v>
      </c>
      <c r="U263" s="12">
        <f>IFERROR(T263/T446, "NA")</f>
        <v>6.6511671664054486E-2</v>
      </c>
      <c r="V263" s="2"/>
      <c r="W263" s="11">
        <f t="shared" si="66"/>
        <v>-69665.439999999944</v>
      </c>
      <c r="X263" s="12">
        <f>IFERROR(W263/W446, "NA")</f>
        <v>0.36336621925065749</v>
      </c>
      <c r="Y263" s="2"/>
      <c r="Z263" s="11">
        <f>IFERROR(Z240+Z241+Z242+Z243+Z244+Z245+Z246+Z247+Z248+Z249+Z250+Z251+Z252+Z253+Z254+Z255+Z256+Z257+Z258+Z259+Z260+Z261+Z262, "NA")</f>
        <v>313043.57</v>
      </c>
      <c r="AA263" s="12">
        <f>IFERROR(Z263/Z446, "NA")</f>
        <v>6.7745333609144698E-2</v>
      </c>
      <c r="AB263" s="2"/>
      <c r="AC263" s="11">
        <f t="shared" si="67"/>
        <v>-88566.149999999907</v>
      </c>
      <c r="AD263" s="12">
        <f>IFERROR(AC263/AC446, "NA")</f>
        <v>-0.49712304961792314</v>
      </c>
    </row>
    <row r="264" spans="1:30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42424.740000000013</v>
      </c>
      <c r="C264" s="12">
        <f>IFERROR(B264/B446, "NA")</f>
        <v>8.6029569979091419E-2</v>
      </c>
      <c r="D264" s="2"/>
      <c r="E264" s="11">
        <f>IFERROR(E238+E240+E241+E242+E243+E244+E245+E246+E247+E248+E249+E250+E251+E252+E253+E254+E255+E256+E257+E258+E259+E260+E261+E262, "NA")</f>
        <v>37286.889999999992</v>
      </c>
      <c r="F264" s="12">
        <f>IFERROR(E264/E446, "NA")</f>
        <v>6.6513145067654073E-2</v>
      </c>
      <c r="G264" s="2"/>
      <c r="H264" s="11">
        <f t="shared" si="64"/>
        <v>-5137.8500000000204</v>
      </c>
      <c r="I264" s="12">
        <f>IFERROR(H264/H446, "NA")</f>
        <v>7.6169411766101439E-2</v>
      </c>
      <c r="J264" s="2"/>
      <c r="K264" s="11">
        <f>IFERROR(K238+K240+K241+K242+K243+K244+K245+K246+K247+K248+K249+K250+K251+K252+K253+K254+K255+K256+K257+K258+K259+K260+K261+K262, "NA")</f>
        <v>33258.500000000007</v>
      </c>
      <c r="L264" s="12">
        <f>IFERROR(K264/K446, "NA")</f>
        <v>6.4553032096201945E-2</v>
      </c>
      <c r="M264" s="2"/>
      <c r="N264" s="11">
        <f t="shared" si="65"/>
        <v>-9166.2400000000052</v>
      </c>
      <c r="O264" s="12">
        <f>IFERROR(N264/N446, "NA")</f>
        <v>0.41531298537244815</v>
      </c>
      <c r="P264" s="2"/>
      <c r="Q264" s="11">
        <f>IFERROR(Q238+Q240+Q241+Q242+Q243+Q244+Q245+Q246+Q247+Q248+Q249+Q250+Q251+Q252+Q253+Q254+Q255+Q256+Q257+Q258+Q259+Q260+Q261+Q262, "NA")</f>
        <v>401609.71999999991</v>
      </c>
      <c r="R264" s="12">
        <f>IFERROR(Q264/Q446, "NA")</f>
        <v>8.3685342085885878E-2</v>
      </c>
      <c r="S264" s="2"/>
      <c r="T264" s="11">
        <f>IFERROR(T238+T240+T241+T242+T243+T244+T245+T246+T247+T248+T249+T250+T251+T252+T253+T254+T255+T256+T257+T258+T259+T260+T261+T262, "NA")</f>
        <v>331944.27999999997</v>
      </c>
      <c r="U264" s="12">
        <f>IFERROR(T264/T446, "NA")</f>
        <v>6.6511671664054486E-2</v>
      </c>
      <c r="V264" s="2"/>
      <c r="W264" s="11">
        <f t="shared" si="66"/>
        <v>-69665.439999999944</v>
      </c>
      <c r="X264" s="12">
        <f>IFERROR(W264/W446, "NA")</f>
        <v>0.36336621925065749</v>
      </c>
      <c r="Y264" s="2"/>
      <c r="Z264" s="11">
        <f>IFERROR(Z238+Z240+Z241+Z242+Z243+Z244+Z245+Z246+Z247+Z248+Z249+Z250+Z251+Z252+Z253+Z254+Z255+Z256+Z257+Z258+Z259+Z260+Z261+Z262, "NA")</f>
        <v>313043.57</v>
      </c>
      <c r="AA264" s="12">
        <f>IFERROR(Z264/Z446, "NA")</f>
        <v>6.7745333609144698E-2</v>
      </c>
      <c r="AB264" s="2"/>
      <c r="AC264" s="11">
        <f t="shared" si="67"/>
        <v>-88566.149999999907</v>
      </c>
      <c r="AD264" s="12">
        <f>IFERROR(AC264/AC446, "NA")</f>
        <v>-0.49712304961792314</v>
      </c>
    </row>
    <row r="265" spans="1:30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</row>
    <row r="266" spans="1:30" ht="16.5" customHeight="1" x14ac:dyDescent="0.3">
      <c r="A266" s="33" t="s">
        <v>24</v>
      </c>
      <c r="B266" s="6">
        <v>13327.339999999998</v>
      </c>
      <c r="C266" s="7">
        <f>IFERROR(B266/B446, "NA")</f>
        <v>2.7025394361053095E-2</v>
      </c>
      <c r="D266" s="8"/>
      <c r="E266" s="6">
        <v>14542.730000000001</v>
      </c>
      <c r="F266" s="7">
        <f>IFERROR(E266/E446, "NA")</f>
        <v>2.594163015927918E-2</v>
      </c>
      <c r="G266" s="8"/>
      <c r="H266" s="9">
        <f>IFERROR(-(B266-E266), "NA")</f>
        <v>1215.3900000000031</v>
      </c>
      <c r="I266" s="7">
        <f>IFERROR(H266/H446, "NA")</f>
        <v>-1.8018342568662356E-2</v>
      </c>
      <c r="J266" s="8"/>
      <c r="K266" s="6">
        <v>14869.59</v>
      </c>
      <c r="L266" s="7">
        <f>IFERROR(K266/K446, "NA")</f>
        <v>2.8861106800588222E-2</v>
      </c>
      <c r="M266" s="8"/>
      <c r="N266" s="9">
        <f>IFERROR(-(B266-K266), "NA")</f>
        <v>1542.2500000000018</v>
      </c>
      <c r="O266" s="7">
        <f>IFERROR(N266/N446, "NA")</f>
        <v>-6.9877774495393813E-2</v>
      </c>
      <c r="P266" s="8"/>
      <c r="Q266" s="6">
        <v>129366.44</v>
      </c>
      <c r="R266" s="7">
        <f>IFERROR(Q266/Q446, "NA")</f>
        <v>2.6956705096264185E-2</v>
      </c>
      <c r="S266" s="8"/>
      <c r="T266" s="6">
        <v>129662.95000000001</v>
      </c>
      <c r="U266" s="7">
        <f>IFERROR(T266/T446, "NA")</f>
        <v>2.5980563838583739E-2</v>
      </c>
      <c r="V266" s="8"/>
      <c r="W266" s="9">
        <f>IFERROR(-(Q266-T266), "NA")</f>
        <v>296.51000000000931</v>
      </c>
      <c r="X266" s="7">
        <f>IFERROR(W266/W446, "NA")</f>
        <v>-1.5465590638631713E-3</v>
      </c>
      <c r="Y266" s="8"/>
      <c r="Z266" s="6">
        <v>120477.88</v>
      </c>
      <c r="AA266" s="7">
        <f>IFERROR(Z266/Z446, "NA")</f>
        <v>2.6072454301241523E-2</v>
      </c>
      <c r="AB266" s="8"/>
      <c r="AC266" s="9">
        <f>IFERROR(-(Q266-Z266), "NA")</f>
        <v>-8888.5599999999977</v>
      </c>
      <c r="AD266" s="7">
        <f>IFERROR(AC266/AC446, "NA")</f>
        <v>-4.9891612697536142E-2</v>
      </c>
    </row>
    <row r="267" spans="1:30" ht="16.5" customHeight="1" x14ac:dyDescent="0.3">
      <c r="A267" s="33" t="s">
        <v>303</v>
      </c>
      <c r="B267" s="6">
        <v>0</v>
      </c>
      <c r="C267" s="7">
        <f>IFERROR(B267/B446, "NA")</f>
        <v>0</v>
      </c>
      <c r="D267" s="8"/>
      <c r="E267" s="6">
        <v>0</v>
      </c>
      <c r="F267" s="7">
        <f>IFERROR(E267/E446, "NA")</f>
        <v>0</v>
      </c>
      <c r="G267" s="8"/>
      <c r="H267" s="9">
        <f>IFERROR(-(B267-E267), "NA")</f>
        <v>0</v>
      </c>
      <c r="I267" s="7">
        <f>IFERROR(H267/H446, "NA")</f>
        <v>0</v>
      </c>
      <c r="J267" s="8"/>
      <c r="K267" s="6">
        <v>82.72</v>
      </c>
      <c r="L267" s="7">
        <f>IFERROR(K267/K446, "NA")</f>
        <v>1.605552509884037E-4</v>
      </c>
      <c r="M267" s="8"/>
      <c r="N267" s="9">
        <f>IFERROR(-(B267-K267), "NA")</f>
        <v>82.72</v>
      </c>
      <c r="O267" s="7">
        <f>IFERROR(N267/N446, "NA")</f>
        <v>-3.7479588304483507E-3</v>
      </c>
      <c r="P267" s="8"/>
      <c r="Q267" s="6">
        <v>29.97</v>
      </c>
      <c r="R267" s="7">
        <f>IFERROR(Q267/Q446, "NA")</f>
        <v>6.2449925323371165E-6</v>
      </c>
      <c r="S267" s="8"/>
      <c r="T267" s="6">
        <v>0</v>
      </c>
      <c r="U267" s="7">
        <f>IFERROR(T267/T446, "NA")</f>
        <v>0</v>
      </c>
      <c r="V267" s="8"/>
      <c r="W267" s="9">
        <f>IFERROR(-(Q267-T267), "NA")</f>
        <v>-29.97</v>
      </c>
      <c r="X267" s="7">
        <f>IFERROR(W267/W446, "NA")</f>
        <v>1.5631977047646887E-4</v>
      </c>
      <c r="Y267" s="8"/>
      <c r="Z267" s="6">
        <v>691.42000000000007</v>
      </c>
      <c r="AA267" s="7">
        <f>IFERROR(Z267/Z446, "NA")</f>
        <v>1.4962926267431345E-4</v>
      </c>
      <c r="AB267" s="8"/>
      <c r="AC267" s="9">
        <f>IFERROR(-(Q267-Z267), "NA")</f>
        <v>661.45</v>
      </c>
      <c r="AD267" s="7">
        <f>IFERROR(AC267/AC446, "NA")</f>
        <v>3.7127281830561186E-3</v>
      </c>
    </row>
    <row r="268" spans="1:30" ht="16.5" customHeight="1" x14ac:dyDescent="0.3">
      <c r="A268" s="40" t="s">
        <v>304</v>
      </c>
      <c r="B268" s="11">
        <f>IFERROR(B266+B267, "NA")</f>
        <v>13327.339999999998</v>
      </c>
      <c r="C268" s="12">
        <f>IFERROR(B268/B446, "NA")</f>
        <v>2.7025394361053095E-2</v>
      </c>
      <c r="D268" s="2"/>
      <c r="E268" s="11">
        <f>IFERROR(E266+E267, "NA")</f>
        <v>14542.730000000001</v>
      </c>
      <c r="F268" s="12">
        <f>IFERROR(E268/E446, "NA")</f>
        <v>2.594163015927918E-2</v>
      </c>
      <c r="G268" s="2"/>
      <c r="H268" s="11">
        <f>IFERROR(-(B268-E268), "NA")</f>
        <v>1215.3900000000031</v>
      </c>
      <c r="I268" s="12">
        <f>IFERROR(H268/H446, "NA")</f>
        <v>-1.8018342568662356E-2</v>
      </c>
      <c r="J268" s="2"/>
      <c r="K268" s="11">
        <f>IFERROR(K266+K267, "NA")</f>
        <v>14952.31</v>
      </c>
      <c r="L268" s="12">
        <f>IFERROR(K268/K446, "NA")</f>
        <v>2.9021662051576625E-2</v>
      </c>
      <c r="M268" s="2"/>
      <c r="N268" s="11">
        <f>IFERROR(-(B268-K268), "NA")</f>
        <v>1624.9700000000012</v>
      </c>
      <c r="O268" s="12">
        <f>IFERROR(N268/N446, "NA")</f>
        <v>-7.362573332584213E-2</v>
      </c>
      <c r="P268" s="2"/>
      <c r="Q268" s="11">
        <f>IFERROR(Q266+Q267, "NA")</f>
        <v>129396.41</v>
      </c>
      <c r="R268" s="12">
        <f>IFERROR(Q268/Q446, "NA")</f>
        <v>2.6962950088796525E-2</v>
      </c>
      <c r="S268" s="2"/>
      <c r="T268" s="11">
        <f>IFERROR(T266+T267, "NA")</f>
        <v>129662.95000000001</v>
      </c>
      <c r="U268" s="12">
        <f>IFERROR(T268/T446, "NA")</f>
        <v>2.5980563838583739E-2</v>
      </c>
      <c r="V268" s="2"/>
      <c r="W268" s="11">
        <f>IFERROR(-(Q268-T268), "NA")</f>
        <v>266.54000000000815</v>
      </c>
      <c r="X268" s="12">
        <f>IFERROR(W268/W446, "NA")</f>
        <v>-1.3902392933866964E-3</v>
      </c>
      <c r="Y268" s="2"/>
      <c r="Z268" s="11">
        <f>IFERROR(Z266+Z267, "NA")</f>
        <v>121169.3</v>
      </c>
      <c r="AA268" s="12">
        <f>IFERROR(Z268/Z446, "NA")</f>
        <v>2.6222083563915838E-2</v>
      </c>
      <c r="AB268" s="2"/>
      <c r="AC268" s="11">
        <f>IFERROR(-(Q268-Z268), "NA")</f>
        <v>-8227.11</v>
      </c>
      <c r="AD268" s="12">
        <f>IFERROR(AC268/AC446, "NA")</f>
        <v>-4.6178884514480038E-2</v>
      </c>
    </row>
    <row r="269" spans="1:30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</row>
    <row r="270" spans="1:30" ht="16.5" hidden="1" customHeight="1" x14ac:dyDescent="0.3">
      <c r="A270" s="33" t="s">
        <v>25</v>
      </c>
      <c r="B270" s="6">
        <v>0</v>
      </c>
      <c r="C270" s="7">
        <f>IFERROR(B270/B446, "NA")</f>
        <v>0</v>
      </c>
      <c r="D270" s="8"/>
      <c r="E270" s="6">
        <v>0</v>
      </c>
      <c r="F270" s="7">
        <f>IFERROR(E270/E446, "NA")</f>
        <v>0</v>
      </c>
      <c r="G270" s="8"/>
      <c r="H270" s="9">
        <f>IFERROR(-(B270-E270), "NA")</f>
        <v>0</v>
      </c>
      <c r="I270" s="7">
        <f>IFERROR(H270/H446, "NA")</f>
        <v>0</v>
      </c>
      <c r="J270" s="8"/>
      <c r="K270" s="6">
        <v>0</v>
      </c>
      <c r="L270" s="7">
        <f>IFERROR(K270/K446, "NA")</f>
        <v>0</v>
      </c>
      <c r="M270" s="8"/>
      <c r="N270" s="9">
        <f>IFERROR(-(B270-K270), "NA")</f>
        <v>0</v>
      </c>
      <c r="O270" s="7">
        <f>IFERROR(N270/N446, "NA")</f>
        <v>0</v>
      </c>
      <c r="P270" s="8"/>
      <c r="Q270" s="6">
        <v>0</v>
      </c>
      <c r="R270" s="7">
        <f>IFERROR(Q270/Q446, "NA")</f>
        <v>0</v>
      </c>
      <c r="S270" s="8"/>
      <c r="T270" s="6">
        <v>0</v>
      </c>
      <c r="U270" s="7">
        <f>IFERROR(T270/T446, "NA")</f>
        <v>0</v>
      </c>
      <c r="V270" s="8"/>
      <c r="W270" s="9">
        <f>IFERROR(-(Q270-T270), "NA")</f>
        <v>0</v>
      </c>
      <c r="X270" s="7">
        <f>IFERROR(W270/W446, "NA")</f>
        <v>0</v>
      </c>
      <c r="Y270" s="8"/>
      <c r="Z270" s="6">
        <v>0</v>
      </c>
      <c r="AA270" s="7">
        <f>IFERROR(Z270/Z446, "NA")</f>
        <v>0</v>
      </c>
      <c r="AB270" s="8"/>
      <c r="AC270" s="9">
        <f>IFERROR(-(Q270-Z270), "NA")</f>
        <v>0</v>
      </c>
      <c r="AD270" s="7">
        <f>IFERROR(AC270/AC446, "NA")</f>
        <v>0</v>
      </c>
    </row>
    <row r="271" spans="1:30" ht="16.5" customHeight="1" x14ac:dyDescent="0.3">
      <c r="A271" s="33" t="s">
        <v>305</v>
      </c>
      <c r="B271" s="6">
        <v>598.9899999999999</v>
      </c>
      <c r="C271" s="7">
        <f>IFERROR(B271/B446, "NA")</f>
        <v>1.2146415540030639E-3</v>
      </c>
      <c r="D271" s="8"/>
      <c r="E271" s="6">
        <v>1139.06</v>
      </c>
      <c r="F271" s="7">
        <f>IFERROR(E271/E446, "NA")</f>
        <v>2.0318793822912576E-3</v>
      </c>
      <c r="G271" s="8"/>
      <c r="H271" s="9">
        <f>IFERROR(-(B271-E271), "NA")</f>
        <v>540.07000000000005</v>
      </c>
      <c r="I271" s="7">
        <f>IFERROR(H271/H446, "NA")</f>
        <v>-8.0066203202737024E-3</v>
      </c>
      <c r="J271" s="8"/>
      <c r="K271" s="6">
        <v>1055.5600000000002</v>
      </c>
      <c r="L271" s="7">
        <f>IFERROR(K271/K446, "NA")</f>
        <v>2.0487874846871305E-3</v>
      </c>
      <c r="M271" s="8"/>
      <c r="N271" s="9">
        <f>IFERROR(-(B271-K271), "NA")</f>
        <v>456.57000000000028</v>
      </c>
      <c r="O271" s="7">
        <f>IFERROR(N271/N446, "NA")</f>
        <v>-2.0686721025360306E-2</v>
      </c>
      <c r="P271" s="8"/>
      <c r="Q271" s="6">
        <v>6808.46</v>
      </c>
      <c r="R271" s="7">
        <f>IFERROR(Q271/Q446, "NA")</f>
        <v>1.418711439997196E-3</v>
      </c>
      <c r="S271" s="8"/>
      <c r="T271" s="6">
        <v>9112.48</v>
      </c>
      <c r="U271" s="7">
        <f>IFERROR(T271/T446, "NA")</f>
        <v>1.8258675154916458E-3</v>
      </c>
      <c r="V271" s="8"/>
      <c r="W271" s="9">
        <f>IFERROR(-(Q271-T271), "NA")</f>
        <v>2304.0199999999995</v>
      </c>
      <c r="X271" s="7">
        <f>IFERROR(W271/W446, "NA")</f>
        <v>-1.2017480065838963E-2</v>
      </c>
      <c r="Y271" s="8"/>
      <c r="Z271" s="6">
        <v>9226.4299999999985</v>
      </c>
      <c r="AA271" s="7">
        <f>IFERROR(Z271/Z446, "NA")</f>
        <v>1.9966791791041125E-3</v>
      </c>
      <c r="AB271" s="8"/>
      <c r="AC271" s="9">
        <f>IFERROR(-(Q271-Z271), "NA")</f>
        <v>2417.9699999999984</v>
      </c>
      <c r="AD271" s="7">
        <f>IFERROR(AC271/AC446, "NA")</f>
        <v>1.3572099727544329E-2</v>
      </c>
    </row>
    <row r="272" spans="1:30" ht="16.5" customHeight="1" x14ac:dyDescent="0.3">
      <c r="A272" s="33" t="s">
        <v>306</v>
      </c>
      <c r="B272" s="6">
        <v>3747.08</v>
      </c>
      <c r="C272" s="7">
        <f>IFERROR(B272/B446, "NA")</f>
        <v>7.5983890785719316E-3</v>
      </c>
      <c r="D272" s="8"/>
      <c r="E272" s="6">
        <v>5130.2199999999993</v>
      </c>
      <c r="F272" s="7">
        <f>IFERROR(E272/E446, "NA")</f>
        <v>9.1513952246749554E-3</v>
      </c>
      <c r="G272" s="8"/>
      <c r="H272" s="9">
        <f>IFERROR(-(B272-E272), "NA")</f>
        <v>1383.1399999999994</v>
      </c>
      <c r="I272" s="7">
        <f>IFERROR(H272/H446, "NA")</f>
        <v>-2.0505261965640311E-2</v>
      </c>
      <c r="J272" s="8"/>
      <c r="K272" s="6">
        <v>5247.9599999999991</v>
      </c>
      <c r="L272" s="7">
        <f>IFERROR(K272/K446, "NA")</f>
        <v>1.0186019523417588E-2</v>
      </c>
      <c r="M272" s="8"/>
      <c r="N272" s="9">
        <f>IFERROR(-(B272-K272), "NA")</f>
        <v>1500.8799999999992</v>
      </c>
      <c r="O272" s="7">
        <f>IFERROR(N272/N446, "NA")</f>
        <v>-6.8003341990368935E-2</v>
      </c>
      <c r="P272" s="8"/>
      <c r="Q272" s="6">
        <v>34461.71</v>
      </c>
      <c r="R272" s="7">
        <f>IFERROR(Q272/Q446, "NA")</f>
        <v>7.1809516717239686E-3</v>
      </c>
      <c r="S272" s="8"/>
      <c r="T272" s="6">
        <v>41041.759999999995</v>
      </c>
      <c r="U272" s="7">
        <f>IFERROR(T272/T446, "NA")</f>
        <v>8.2235369913134966E-3</v>
      </c>
      <c r="V272" s="8"/>
      <c r="W272" s="9">
        <f>IFERROR(-(Q272-T272), "NA")</f>
        <v>6580.0499999999956</v>
      </c>
      <c r="X272" s="7">
        <f>IFERROR(W272/W446, "NA")</f>
        <v>-3.4320717575031308E-2</v>
      </c>
      <c r="Y272" s="8"/>
      <c r="Z272" s="6">
        <v>39519.279999999999</v>
      </c>
      <c r="AA272" s="7">
        <f>IFERROR(Z272/Z446, "NA")</f>
        <v>8.5523136846196845E-3</v>
      </c>
      <c r="AB272" s="8"/>
      <c r="AC272" s="9">
        <f>IFERROR(-(Q272-Z272), "NA")</f>
        <v>5057.57</v>
      </c>
      <c r="AD272" s="7">
        <f>IFERROR(AC272/AC446, "NA")</f>
        <v>2.8388211772286842E-2</v>
      </c>
    </row>
    <row r="273" spans="1:30" ht="16.5" customHeight="1" x14ac:dyDescent="0.3">
      <c r="A273" s="33" t="s">
        <v>307</v>
      </c>
      <c r="B273" s="6">
        <v>199.27</v>
      </c>
      <c r="C273" s="7">
        <f>IFERROR(B273/B446, "NA")</f>
        <v>4.040829103427279E-4</v>
      </c>
      <c r="D273" s="8"/>
      <c r="E273" s="6">
        <v>0</v>
      </c>
      <c r="F273" s="7">
        <f>IFERROR(E273/E446, "NA")</f>
        <v>0</v>
      </c>
      <c r="G273" s="8"/>
      <c r="H273" s="9">
        <f>IFERROR(-(B273-E273), "NA")</f>
        <v>-199.27</v>
      </c>
      <c r="I273" s="7">
        <f>IFERROR(H273/H446, "NA")</f>
        <v>2.9542082160107777E-3</v>
      </c>
      <c r="J273" s="8"/>
      <c r="K273" s="6">
        <v>0</v>
      </c>
      <c r="L273" s="7">
        <f>IFERROR(K273/K446, "NA")</f>
        <v>0</v>
      </c>
      <c r="M273" s="8"/>
      <c r="N273" s="9">
        <f>IFERROR(-(B273-K273), "NA")</f>
        <v>-199.27</v>
      </c>
      <c r="O273" s="7">
        <f>IFERROR(N273/N446, "NA")</f>
        <v>9.028720456279532E-3</v>
      </c>
      <c r="P273" s="8"/>
      <c r="Q273" s="6">
        <v>1594.16</v>
      </c>
      <c r="R273" s="7">
        <f>IFERROR(Q273/Q446, "NA")</f>
        <v>3.3218275927095556E-4</v>
      </c>
      <c r="S273" s="8"/>
      <c r="T273" s="6">
        <v>0</v>
      </c>
      <c r="U273" s="7">
        <f>IFERROR(T273/T446, "NA")</f>
        <v>0</v>
      </c>
      <c r="V273" s="8"/>
      <c r="W273" s="9">
        <f>IFERROR(-(Q273-T273), "NA")</f>
        <v>-1594.16</v>
      </c>
      <c r="X273" s="7">
        <f>IFERROR(W273/W446, "NA")</f>
        <v>8.3149391158747962E-3</v>
      </c>
      <c r="Y273" s="8"/>
      <c r="Z273" s="6">
        <v>0</v>
      </c>
      <c r="AA273" s="7">
        <f>IFERROR(Z273/Z446, "NA")</f>
        <v>0</v>
      </c>
      <c r="AB273" s="8"/>
      <c r="AC273" s="9">
        <f>IFERROR(-(Q273-Z273), "NA")</f>
        <v>-1594.16</v>
      </c>
      <c r="AD273" s="7">
        <f>IFERROR(AC273/AC446, "NA")</f>
        <v>-8.94804257358945E-3</v>
      </c>
    </row>
    <row r="274" spans="1:30" ht="16.5" customHeight="1" x14ac:dyDescent="0.3">
      <c r="A274" s="40" t="s">
        <v>308</v>
      </c>
      <c r="B274" s="11">
        <f>IFERROR(B270+B271+B272+B273, "NA")</f>
        <v>4545.34</v>
      </c>
      <c r="C274" s="12">
        <f>IFERROR(B274/B446, "NA")</f>
        <v>9.2171135429177237E-3</v>
      </c>
      <c r="D274" s="2"/>
      <c r="E274" s="11">
        <f>IFERROR(E270+E271+E272+E273, "NA")</f>
        <v>6269.2799999999988</v>
      </c>
      <c r="F274" s="12">
        <f>IFERROR(E274/E446, "NA")</f>
        <v>1.1183274606966212E-2</v>
      </c>
      <c r="G274" s="2"/>
      <c r="H274" s="11">
        <f>IFERROR(-(B274-E274), "NA")</f>
        <v>1723.9399999999987</v>
      </c>
      <c r="I274" s="12">
        <f>IFERROR(H274/H446, "NA")</f>
        <v>-2.5557674069903225E-2</v>
      </c>
      <c r="J274" s="2"/>
      <c r="K274" s="11">
        <f>IFERROR(K270+K271+K272+K273, "NA")</f>
        <v>6303.5199999999995</v>
      </c>
      <c r="L274" s="12">
        <f>IFERROR(K274/K446, "NA")</f>
        <v>1.2234807008104719E-2</v>
      </c>
      <c r="M274" s="2"/>
      <c r="N274" s="11">
        <f>IFERROR(-(B274-K274), "NA")</f>
        <v>1758.1799999999994</v>
      </c>
      <c r="O274" s="12">
        <f>IFERROR(N274/N446, "NA")</f>
        <v>-7.9661342559449705E-2</v>
      </c>
      <c r="P274" s="2"/>
      <c r="Q274" s="11">
        <f>IFERROR(Q270+Q271+Q272+Q273, "NA")</f>
        <v>42864.33</v>
      </c>
      <c r="R274" s="12">
        <f>IFERROR(Q274/Q446, "NA")</f>
        <v>8.9318458709921212E-3</v>
      </c>
      <c r="S274" s="2"/>
      <c r="T274" s="11">
        <f>IFERROR(T270+T271+T272+T273, "NA")</f>
        <v>50154.239999999991</v>
      </c>
      <c r="U274" s="12">
        <f>IFERROR(T274/T446, "NA")</f>
        <v>1.0049404506805141E-2</v>
      </c>
      <c r="V274" s="2"/>
      <c r="W274" s="11">
        <f>IFERROR(-(Q274-T274), "NA")</f>
        <v>7289.9099999999889</v>
      </c>
      <c r="X274" s="12">
        <f>IFERROR(W274/W446, "NA")</f>
        <v>-3.8023258524995447E-2</v>
      </c>
      <c r="Y274" s="2"/>
      <c r="Z274" s="11">
        <f>IFERROR(Z270+Z271+Z272+Z273, "NA")</f>
        <v>48745.71</v>
      </c>
      <c r="AA274" s="12">
        <f>IFERROR(Z274/Z446, "NA")</f>
        <v>1.0548992863723797E-2</v>
      </c>
      <c r="AB274" s="2"/>
      <c r="AC274" s="11">
        <f>IFERROR(-(Q274-Z274), "NA")</f>
        <v>5881.3799999999974</v>
      </c>
      <c r="AD274" s="12">
        <f>IFERROR(AC274/AC446, "NA")</f>
        <v>3.3012268926241713E-2</v>
      </c>
    </row>
    <row r="275" spans="1:30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</row>
    <row r="276" spans="1:30" ht="16.5" hidden="1" customHeight="1" x14ac:dyDescent="0.3">
      <c r="A276" s="33" t="s">
        <v>26</v>
      </c>
      <c r="B276" s="6">
        <v>0</v>
      </c>
      <c r="C276" s="7">
        <f>IFERROR(B276/B446, "NA")</f>
        <v>0</v>
      </c>
      <c r="D276" s="8"/>
      <c r="E276" s="6">
        <v>0</v>
      </c>
      <c r="F276" s="7">
        <f>IFERROR(E276/E446, "NA")</f>
        <v>0</v>
      </c>
      <c r="G276" s="8"/>
      <c r="H276" s="9">
        <f t="shared" ref="H276:H285" si="68">IFERROR(-(B276-E276), "NA")</f>
        <v>0</v>
      </c>
      <c r="I276" s="7">
        <f>IFERROR(H276/H446, "NA")</f>
        <v>0</v>
      </c>
      <c r="J276" s="8"/>
      <c r="K276" s="6">
        <v>0</v>
      </c>
      <c r="L276" s="7">
        <f>IFERROR(K276/K446, "NA")</f>
        <v>0</v>
      </c>
      <c r="M276" s="8"/>
      <c r="N276" s="9">
        <f t="shared" ref="N276:N285" si="69">IFERROR(-(B276-K276), "NA")</f>
        <v>0</v>
      </c>
      <c r="O276" s="7">
        <f>IFERROR(N276/N446, "NA")</f>
        <v>0</v>
      </c>
      <c r="P276" s="8"/>
      <c r="Q276" s="6">
        <v>0</v>
      </c>
      <c r="R276" s="7">
        <f>IFERROR(Q276/Q446, "NA")</f>
        <v>0</v>
      </c>
      <c r="S276" s="8"/>
      <c r="T276" s="6">
        <v>0</v>
      </c>
      <c r="U276" s="7">
        <f>IFERROR(T276/T446, "NA")</f>
        <v>0</v>
      </c>
      <c r="V276" s="8"/>
      <c r="W276" s="9">
        <f t="shared" ref="W276:W285" si="70">IFERROR(-(Q276-T276), "NA")</f>
        <v>0</v>
      </c>
      <c r="X276" s="7">
        <f>IFERROR(W276/W446, "NA")</f>
        <v>0</v>
      </c>
      <c r="Y276" s="8"/>
      <c r="Z276" s="6">
        <v>0</v>
      </c>
      <c r="AA276" s="7">
        <f>IFERROR(Z276/Z446, "NA")</f>
        <v>0</v>
      </c>
      <c r="AB276" s="8"/>
      <c r="AC276" s="9">
        <f t="shared" ref="AC276:AC285" si="71">IFERROR(-(Q276-Z276), "NA")</f>
        <v>0</v>
      </c>
      <c r="AD276" s="7">
        <f>IFERROR(AC276/AC446, "NA")</f>
        <v>0</v>
      </c>
    </row>
    <row r="277" spans="1:30" ht="16.5" hidden="1" customHeight="1" x14ac:dyDescent="0.3">
      <c r="A277" s="33" t="s">
        <v>309</v>
      </c>
      <c r="B277" s="6">
        <v>0</v>
      </c>
      <c r="C277" s="7">
        <f>IFERROR(B277/B446, "NA")</f>
        <v>0</v>
      </c>
      <c r="D277" s="8"/>
      <c r="E277" s="6">
        <v>0</v>
      </c>
      <c r="F277" s="7">
        <f>IFERROR(E277/E446, "NA")</f>
        <v>0</v>
      </c>
      <c r="G277" s="8"/>
      <c r="H277" s="9">
        <f t="shared" si="68"/>
        <v>0</v>
      </c>
      <c r="I277" s="7">
        <f>IFERROR(H277/H446, "NA")</f>
        <v>0</v>
      </c>
      <c r="J277" s="8"/>
      <c r="K277" s="6">
        <v>0</v>
      </c>
      <c r="L277" s="7">
        <f>IFERROR(K277/K446, "NA")</f>
        <v>0</v>
      </c>
      <c r="M277" s="8"/>
      <c r="N277" s="9">
        <f t="shared" si="69"/>
        <v>0</v>
      </c>
      <c r="O277" s="7">
        <f>IFERROR(N277/N446, "NA")</f>
        <v>0</v>
      </c>
      <c r="P277" s="8"/>
      <c r="Q277" s="6">
        <v>0</v>
      </c>
      <c r="R277" s="7">
        <f>IFERROR(Q277/Q446, "NA")</f>
        <v>0</v>
      </c>
      <c r="S277" s="8"/>
      <c r="T277" s="6">
        <v>0</v>
      </c>
      <c r="U277" s="7">
        <f>IFERROR(T277/T446, "NA")</f>
        <v>0</v>
      </c>
      <c r="V277" s="8"/>
      <c r="W277" s="9">
        <f t="shared" si="70"/>
        <v>0</v>
      </c>
      <c r="X277" s="7">
        <f>IFERROR(W277/W446, "NA")</f>
        <v>0</v>
      </c>
      <c r="Y277" s="8"/>
      <c r="Z277" s="6">
        <v>0</v>
      </c>
      <c r="AA277" s="7">
        <f>IFERROR(Z277/Z446, "NA")</f>
        <v>0</v>
      </c>
      <c r="AB277" s="8"/>
      <c r="AC277" s="9">
        <f t="shared" si="71"/>
        <v>0</v>
      </c>
      <c r="AD277" s="7">
        <f>IFERROR(AC277/AC446, "NA")</f>
        <v>0</v>
      </c>
    </row>
    <row r="278" spans="1:30" ht="16.5" hidden="1" customHeight="1" x14ac:dyDescent="0.3">
      <c r="A278" s="33" t="s">
        <v>310</v>
      </c>
      <c r="B278" s="6">
        <v>0</v>
      </c>
      <c r="C278" s="7">
        <f>IFERROR(B278/B446, "NA")</f>
        <v>0</v>
      </c>
      <c r="D278" s="8"/>
      <c r="E278" s="6">
        <v>0</v>
      </c>
      <c r="F278" s="7">
        <f>IFERROR(E278/E446, "NA")</f>
        <v>0</v>
      </c>
      <c r="G278" s="8"/>
      <c r="H278" s="9">
        <f t="shared" si="68"/>
        <v>0</v>
      </c>
      <c r="I278" s="7">
        <f>IFERROR(H278/H446, "NA")</f>
        <v>0</v>
      </c>
      <c r="J278" s="8"/>
      <c r="K278" s="6">
        <v>0</v>
      </c>
      <c r="L278" s="7">
        <f>IFERROR(K278/K446, "NA")</f>
        <v>0</v>
      </c>
      <c r="M278" s="8"/>
      <c r="N278" s="9">
        <f t="shared" si="69"/>
        <v>0</v>
      </c>
      <c r="O278" s="7">
        <f>IFERROR(N278/N446, "NA")</f>
        <v>0</v>
      </c>
      <c r="P278" s="8"/>
      <c r="Q278" s="6">
        <v>0</v>
      </c>
      <c r="R278" s="7">
        <f>IFERROR(Q278/Q446, "NA")</f>
        <v>0</v>
      </c>
      <c r="S278" s="8"/>
      <c r="T278" s="6">
        <v>0</v>
      </c>
      <c r="U278" s="7">
        <f>IFERROR(T278/T446, "NA")</f>
        <v>0</v>
      </c>
      <c r="V278" s="8"/>
      <c r="W278" s="9">
        <f t="shared" si="70"/>
        <v>0</v>
      </c>
      <c r="X278" s="7">
        <f>IFERROR(W278/W446, "NA")</f>
        <v>0</v>
      </c>
      <c r="Y278" s="8"/>
      <c r="Z278" s="6">
        <v>0</v>
      </c>
      <c r="AA278" s="7">
        <f>IFERROR(Z278/Z446, "NA")</f>
        <v>0</v>
      </c>
      <c r="AB278" s="8"/>
      <c r="AC278" s="9">
        <f t="shared" si="71"/>
        <v>0</v>
      </c>
      <c r="AD278" s="7">
        <f>IFERROR(AC278/AC446, "NA")</f>
        <v>0</v>
      </c>
    </row>
    <row r="279" spans="1:30" ht="16.5" hidden="1" customHeight="1" x14ac:dyDescent="0.3">
      <c r="A279" s="33" t="s">
        <v>311</v>
      </c>
      <c r="B279" s="6">
        <v>0</v>
      </c>
      <c r="C279" s="7">
        <f>IFERROR(B279/B446, "NA")</f>
        <v>0</v>
      </c>
      <c r="D279" s="8"/>
      <c r="E279" s="6">
        <v>0</v>
      </c>
      <c r="F279" s="7">
        <f>IFERROR(E279/E446, "NA")</f>
        <v>0</v>
      </c>
      <c r="G279" s="8"/>
      <c r="H279" s="9">
        <f t="shared" si="68"/>
        <v>0</v>
      </c>
      <c r="I279" s="7">
        <f>IFERROR(H279/H446, "NA")</f>
        <v>0</v>
      </c>
      <c r="J279" s="8"/>
      <c r="K279" s="6">
        <v>0</v>
      </c>
      <c r="L279" s="7">
        <f>IFERROR(K279/K446, "NA")</f>
        <v>0</v>
      </c>
      <c r="M279" s="8"/>
      <c r="N279" s="9">
        <f t="shared" si="69"/>
        <v>0</v>
      </c>
      <c r="O279" s="7">
        <f>IFERROR(N279/N446, "NA")</f>
        <v>0</v>
      </c>
      <c r="P279" s="8"/>
      <c r="Q279" s="6">
        <v>0</v>
      </c>
      <c r="R279" s="7">
        <f>IFERROR(Q279/Q446, "NA")</f>
        <v>0</v>
      </c>
      <c r="S279" s="8"/>
      <c r="T279" s="6">
        <v>0</v>
      </c>
      <c r="U279" s="7">
        <f>IFERROR(T279/T446, "NA")</f>
        <v>0</v>
      </c>
      <c r="V279" s="8"/>
      <c r="W279" s="9">
        <f t="shared" si="70"/>
        <v>0</v>
      </c>
      <c r="X279" s="7">
        <f>IFERROR(W279/W446, "NA")</f>
        <v>0</v>
      </c>
      <c r="Y279" s="8"/>
      <c r="Z279" s="6">
        <v>0</v>
      </c>
      <c r="AA279" s="7">
        <f>IFERROR(Z279/Z446, "NA")</f>
        <v>0</v>
      </c>
      <c r="AB279" s="8"/>
      <c r="AC279" s="9">
        <f t="shared" si="71"/>
        <v>0</v>
      </c>
      <c r="AD279" s="7">
        <f>IFERROR(AC279/AC446, "NA")</f>
        <v>0</v>
      </c>
    </row>
    <row r="280" spans="1:30" ht="16.5" hidden="1" customHeight="1" x14ac:dyDescent="0.3">
      <c r="A280" s="33" t="s">
        <v>312</v>
      </c>
      <c r="B280" s="6">
        <v>0</v>
      </c>
      <c r="C280" s="7">
        <f>IFERROR(B280/B446, "NA")</f>
        <v>0</v>
      </c>
      <c r="D280" s="8"/>
      <c r="E280" s="6">
        <v>0</v>
      </c>
      <c r="F280" s="7">
        <f>IFERROR(E280/E446, "NA")</f>
        <v>0</v>
      </c>
      <c r="G280" s="8"/>
      <c r="H280" s="9">
        <f t="shared" si="68"/>
        <v>0</v>
      </c>
      <c r="I280" s="7">
        <f>IFERROR(H280/H446, "NA")</f>
        <v>0</v>
      </c>
      <c r="J280" s="8"/>
      <c r="K280" s="6">
        <v>0</v>
      </c>
      <c r="L280" s="7">
        <f>IFERROR(K280/K446, "NA")</f>
        <v>0</v>
      </c>
      <c r="M280" s="8"/>
      <c r="N280" s="9">
        <f t="shared" si="69"/>
        <v>0</v>
      </c>
      <c r="O280" s="7">
        <f>IFERROR(N280/N446, "NA")</f>
        <v>0</v>
      </c>
      <c r="P280" s="8"/>
      <c r="Q280" s="6">
        <v>0</v>
      </c>
      <c r="R280" s="7">
        <f>IFERROR(Q280/Q446, "NA")</f>
        <v>0</v>
      </c>
      <c r="S280" s="8"/>
      <c r="T280" s="6">
        <v>0</v>
      </c>
      <c r="U280" s="7">
        <f>IFERROR(T280/T446, "NA")</f>
        <v>0</v>
      </c>
      <c r="V280" s="8"/>
      <c r="W280" s="9">
        <f t="shared" si="70"/>
        <v>0</v>
      </c>
      <c r="X280" s="7">
        <f>IFERROR(W280/W446, "NA")</f>
        <v>0</v>
      </c>
      <c r="Y280" s="8"/>
      <c r="Z280" s="6">
        <v>0</v>
      </c>
      <c r="AA280" s="7">
        <f>IFERROR(Z280/Z446, "NA")</f>
        <v>0</v>
      </c>
      <c r="AB280" s="8"/>
      <c r="AC280" s="9">
        <f t="shared" si="71"/>
        <v>0</v>
      </c>
      <c r="AD280" s="7">
        <f>IFERROR(AC280/AC446, "NA")</f>
        <v>0</v>
      </c>
    </row>
    <row r="281" spans="1:30" ht="16.5" hidden="1" customHeight="1" x14ac:dyDescent="0.3">
      <c r="A281" s="33" t="s">
        <v>313</v>
      </c>
      <c r="B281" s="6">
        <v>0</v>
      </c>
      <c r="C281" s="7">
        <f>IFERROR(B281/B446, "NA")</f>
        <v>0</v>
      </c>
      <c r="D281" s="8"/>
      <c r="E281" s="6">
        <v>0</v>
      </c>
      <c r="F281" s="7">
        <f>IFERROR(E281/E446, "NA")</f>
        <v>0</v>
      </c>
      <c r="G281" s="8"/>
      <c r="H281" s="9">
        <f t="shared" si="68"/>
        <v>0</v>
      </c>
      <c r="I281" s="7">
        <f>IFERROR(H281/H446, "NA")</f>
        <v>0</v>
      </c>
      <c r="J281" s="8"/>
      <c r="K281" s="6">
        <v>0</v>
      </c>
      <c r="L281" s="7">
        <f>IFERROR(K281/K446, "NA")</f>
        <v>0</v>
      </c>
      <c r="M281" s="8"/>
      <c r="N281" s="9">
        <f t="shared" si="69"/>
        <v>0</v>
      </c>
      <c r="O281" s="7">
        <f>IFERROR(N281/N446, "NA")</f>
        <v>0</v>
      </c>
      <c r="P281" s="8"/>
      <c r="Q281" s="6">
        <v>0</v>
      </c>
      <c r="R281" s="7">
        <f>IFERROR(Q281/Q446, "NA")</f>
        <v>0</v>
      </c>
      <c r="S281" s="8"/>
      <c r="T281" s="6">
        <v>0</v>
      </c>
      <c r="U281" s="7">
        <f>IFERROR(T281/T446, "NA")</f>
        <v>0</v>
      </c>
      <c r="V281" s="8"/>
      <c r="W281" s="9">
        <f t="shared" si="70"/>
        <v>0</v>
      </c>
      <c r="X281" s="7">
        <f>IFERROR(W281/W446, "NA")</f>
        <v>0</v>
      </c>
      <c r="Y281" s="8"/>
      <c r="Z281" s="6">
        <v>0</v>
      </c>
      <c r="AA281" s="7">
        <f>IFERROR(Z281/Z446, "NA")</f>
        <v>0</v>
      </c>
      <c r="AB281" s="8"/>
      <c r="AC281" s="9">
        <f t="shared" si="71"/>
        <v>0</v>
      </c>
      <c r="AD281" s="7">
        <f>IFERROR(AC281/AC446, "NA")</f>
        <v>0</v>
      </c>
    </row>
    <row r="282" spans="1:30" ht="16.5" hidden="1" customHeight="1" x14ac:dyDescent="0.3">
      <c r="A282" s="33" t="s">
        <v>314</v>
      </c>
      <c r="B282" s="6">
        <v>0</v>
      </c>
      <c r="C282" s="7">
        <f>IFERROR(B282/B446, "NA")</f>
        <v>0</v>
      </c>
      <c r="D282" s="8"/>
      <c r="E282" s="6">
        <v>0</v>
      </c>
      <c r="F282" s="7">
        <f>IFERROR(E282/E446, "NA")</f>
        <v>0</v>
      </c>
      <c r="G282" s="8"/>
      <c r="H282" s="9">
        <f t="shared" si="68"/>
        <v>0</v>
      </c>
      <c r="I282" s="7">
        <f>IFERROR(H282/H446, "NA")</f>
        <v>0</v>
      </c>
      <c r="J282" s="8"/>
      <c r="K282" s="6">
        <v>0</v>
      </c>
      <c r="L282" s="7">
        <f>IFERROR(K282/K446, "NA")</f>
        <v>0</v>
      </c>
      <c r="M282" s="8"/>
      <c r="N282" s="9">
        <f t="shared" si="69"/>
        <v>0</v>
      </c>
      <c r="O282" s="7">
        <f>IFERROR(N282/N446, "NA")</f>
        <v>0</v>
      </c>
      <c r="P282" s="8"/>
      <c r="Q282" s="6">
        <v>0</v>
      </c>
      <c r="R282" s="7">
        <f>IFERROR(Q282/Q446, "NA")</f>
        <v>0</v>
      </c>
      <c r="S282" s="8"/>
      <c r="T282" s="6">
        <v>0</v>
      </c>
      <c r="U282" s="7">
        <f>IFERROR(T282/T446, "NA")</f>
        <v>0</v>
      </c>
      <c r="V282" s="8"/>
      <c r="W282" s="9">
        <f t="shared" si="70"/>
        <v>0</v>
      </c>
      <c r="X282" s="7">
        <f>IFERROR(W282/W446, "NA")</f>
        <v>0</v>
      </c>
      <c r="Y282" s="8"/>
      <c r="Z282" s="6">
        <v>0</v>
      </c>
      <c r="AA282" s="7">
        <f>IFERROR(Z282/Z446, "NA")</f>
        <v>0</v>
      </c>
      <c r="AB282" s="8"/>
      <c r="AC282" s="9">
        <f t="shared" si="71"/>
        <v>0</v>
      </c>
      <c r="AD282" s="7">
        <f>IFERROR(AC282/AC446, "NA")</f>
        <v>0</v>
      </c>
    </row>
    <row r="283" spans="1:30" ht="16.5" hidden="1" customHeight="1" x14ac:dyDescent="0.3">
      <c r="A283" s="33" t="s">
        <v>315</v>
      </c>
      <c r="B283" s="6">
        <v>0</v>
      </c>
      <c r="C283" s="7">
        <f>IFERROR(B283/B446, "NA")</f>
        <v>0</v>
      </c>
      <c r="D283" s="8"/>
      <c r="E283" s="6">
        <v>0</v>
      </c>
      <c r="F283" s="7">
        <f>IFERROR(E283/E446, "NA")</f>
        <v>0</v>
      </c>
      <c r="G283" s="8"/>
      <c r="H283" s="9">
        <f t="shared" si="68"/>
        <v>0</v>
      </c>
      <c r="I283" s="7">
        <f>IFERROR(H283/H446, "NA")</f>
        <v>0</v>
      </c>
      <c r="J283" s="8"/>
      <c r="K283" s="6">
        <v>0</v>
      </c>
      <c r="L283" s="7">
        <f>IFERROR(K283/K446, "NA")</f>
        <v>0</v>
      </c>
      <c r="M283" s="8"/>
      <c r="N283" s="9">
        <f t="shared" si="69"/>
        <v>0</v>
      </c>
      <c r="O283" s="7">
        <f>IFERROR(N283/N446, "NA")</f>
        <v>0</v>
      </c>
      <c r="P283" s="8"/>
      <c r="Q283" s="6">
        <v>0</v>
      </c>
      <c r="R283" s="7">
        <f>IFERROR(Q283/Q446, "NA")</f>
        <v>0</v>
      </c>
      <c r="S283" s="8"/>
      <c r="T283" s="6">
        <v>0</v>
      </c>
      <c r="U283" s="7">
        <f>IFERROR(T283/T446, "NA")</f>
        <v>0</v>
      </c>
      <c r="V283" s="8"/>
      <c r="W283" s="9">
        <f t="shared" si="70"/>
        <v>0</v>
      </c>
      <c r="X283" s="7">
        <f>IFERROR(W283/W446, "NA")</f>
        <v>0</v>
      </c>
      <c r="Y283" s="8"/>
      <c r="Z283" s="6">
        <v>0</v>
      </c>
      <c r="AA283" s="7">
        <f>IFERROR(Z283/Z446, "NA")</f>
        <v>0</v>
      </c>
      <c r="AB283" s="8"/>
      <c r="AC283" s="9">
        <f t="shared" si="71"/>
        <v>0</v>
      </c>
      <c r="AD283" s="7">
        <f>IFERROR(AC283/AC446, "NA")</f>
        <v>0</v>
      </c>
    </row>
    <row r="284" spans="1:30" ht="16.5" hidden="1" customHeight="1" x14ac:dyDescent="0.3">
      <c r="A284" s="33" t="s">
        <v>316</v>
      </c>
      <c r="B284" s="6">
        <v>0</v>
      </c>
      <c r="C284" s="7">
        <f>IFERROR(B284/B446, "NA")</f>
        <v>0</v>
      </c>
      <c r="D284" s="8"/>
      <c r="E284" s="6">
        <v>0</v>
      </c>
      <c r="F284" s="7">
        <f>IFERROR(E284/E446, "NA")</f>
        <v>0</v>
      </c>
      <c r="G284" s="8"/>
      <c r="H284" s="9">
        <f t="shared" si="68"/>
        <v>0</v>
      </c>
      <c r="I284" s="7">
        <f>IFERROR(H284/H446, "NA")</f>
        <v>0</v>
      </c>
      <c r="J284" s="8"/>
      <c r="K284" s="6">
        <v>0</v>
      </c>
      <c r="L284" s="7">
        <f>IFERROR(K284/K446, "NA")</f>
        <v>0</v>
      </c>
      <c r="M284" s="8"/>
      <c r="N284" s="9">
        <f t="shared" si="69"/>
        <v>0</v>
      </c>
      <c r="O284" s="7">
        <f>IFERROR(N284/N446, "NA")</f>
        <v>0</v>
      </c>
      <c r="P284" s="8"/>
      <c r="Q284" s="6">
        <v>0</v>
      </c>
      <c r="R284" s="7">
        <f>IFERROR(Q284/Q446, "NA")</f>
        <v>0</v>
      </c>
      <c r="S284" s="8"/>
      <c r="T284" s="6">
        <v>0</v>
      </c>
      <c r="U284" s="7">
        <f>IFERROR(T284/T446, "NA")</f>
        <v>0</v>
      </c>
      <c r="V284" s="8"/>
      <c r="W284" s="9">
        <f t="shared" si="70"/>
        <v>0</v>
      </c>
      <c r="X284" s="7">
        <f>IFERROR(W284/W446, "NA")</f>
        <v>0</v>
      </c>
      <c r="Y284" s="8"/>
      <c r="Z284" s="6">
        <v>0</v>
      </c>
      <c r="AA284" s="7">
        <f>IFERROR(Z284/Z446, "NA")</f>
        <v>0</v>
      </c>
      <c r="AB284" s="8"/>
      <c r="AC284" s="9">
        <f t="shared" si="71"/>
        <v>0</v>
      </c>
      <c r="AD284" s="7">
        <f>IFERROR(AC284/AC446, "NA")</f>
        <v>0</v>
      </c>
    </row>
    <row r="285" spans="1:30" ht="16.5" customHeight="1" x14ac:dyDescent="0.3">
      <c r="A285" s="40" t="s">
        <v>317</v>
      </c>
      <c r="B285" s="11">
        <f>IFERROR(B276+B277+B278+B279+B280+B281+B282+B283+B284, "NA")</f>
        <v>0</v>
      </c>
      <c r="C285" s="12">
        <f>IFERROR(B285/B446, "NA")</f>
        <v>0</v>
      </c>
      <c r="D285" s="2"/>
      <c r="E285" s="11">
        <f>IFERROR(E276+E277+E278+E279+E280+E281+E282+E283+E284, "NA")</f>
        <v>0</v>
      </c>
      <c r="F285" s="12">
        <f>IFERROR(E285/E446, "NA")</f>
        <v>0</v>
      </c>
      <c r="G285" s="2"/>
      <c r="H285" s="11">
        <f t="shared" si="68"/>
        <v>0</v>
      </c>
      <c r="I285" s="12">
        <f>IFERROR(H285/H446, "NA")</f>
        <v>0</v>
      </c>
      <c r="J285" s="2"/>
      <c r="K285" s="11">
        <f>IFERROR(K276+K277+K278+K279+K280+K281+K282+K283+K284, "NA")</f>
        <v>0</v>
      </c>
      <c r="L285" s="12">
        <f>IFERROR(K285/K446, "NA")</f>
        <v>0</v>
      </c>
      <c r="M285" s="2"/>
      <c r="N285" s="11">
        <f t="shared" si="69"/>
        <v>0</v>
      </c>
      <c r="O285" s="12">
        <f>IFERROR(N285/N446, "NA")</f>
        <v>0</v>
      </c>
      <c r="P285" s="2"/>
      <c r="Q285" s="11">
        <f>IFERROR(Q276+Q277+Q278+Q279+Q280+Q281+Q282+Q283+Q284, "NA")</f>
        <v>0</v>
      </c>
      <c r="R285" s="12">
        <f>IFERROR(Q285/Q446, "NA")</f>
        <v>0</v>
      </c>
      <c r="S285" s="2"/>
      <c r="T285" s="11">
        <f>IFERROR(T276+T277+T278+T279+T280+T281+T282+T283+T284, "NA")</f>
        <v>0</v>
      </c>
      <c r="U285" s="12">
        <f>IFERROR(T285/T446, "NA")</f>
        <v>0</v>
      </c>
      <c r="V285" s="2"/>
      <c r="W285" s="11">
        <f t="shared" si="70"/>
        <v>0</v>
      </c>
      <c r="X285" s="12">
        <f>IFERROR(W285/W446, "NA")</f>
        <v>0</v>
      </c>
      <c r="Y285" s="2"/>
      <c r="Z285" s="11">
        <f>IFERROR(Z276+Z277+Z278+Z279+Z280+Z281+Z282+Z283+Z284, "NA")</f>
        <v>0</v>
      </c>
      <c r="AA285" s="12">
        <f>IFERROR(Z285/Z446, "NA")</f>
        <v>0</v>
      </c>
      <c r="AB285" s="2"/>
      <c r="AC285" s="11">
        <f t="shared" si="71"/>
        <v>0</v>
      </c>
      <c r="AD285" s="12">
        <f>IFERROR(AC285/AC446, "NA")</f>
        <v>0</v>
      </c>
    </row>
    <row r="286" spans="1:30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</row>
    <row r="287" spans="1:30" ht="16.5" hidden="1" customHeight="1" x14ac:dyDescent="0.3">
      <c r="A287" s="33" t="s">
        <v>27</v>
      </c>
      <c r="B287" s="6">
        <v>0</v>
      </c>
      <c r="C287" s="7">
        <f>IFERROR(B287/B446, "NA")</f>
        <v>0</v>
      </c>
      <c r="D287" s="8"/>
      <c r="E287" s="6">
        <v>0</v>
      </c>
      <c r="F287" s="7">
        <f>IFERROR(E287/E446, "NA")</f>
        <v>0</v>
      </c>
      <c r="G287" s="8"/>
      <c r="H287" s="9">
        <f t="shared" ref="H287:H296" si="72">IFERROR(-(B287-E287), "NA")</f>
        <v>0</v>
      </c>
      <c r="I287" s="7">
        <f>IFERROR(H287/H446, "NA")</f>
        <v>0</v>
      </c>
      <c r="J287" s="8"/>
      <c r="K287" s="6">
        <v>0</v>
      </c>
      <c r="L287" s="7">
        <f>IFERROR(K287/K446, "NA")</f>
        <v>0</v>
      </c>
      <c r="M287" s="8"/>
      <c r="N287" s="9">
        <f t="shared" ref="N287:N296" si="73">IFERROR(-(B287-K287), "NA")</f>
        <v>0</v>
      </c>
      <c r="O287" s="7">
        <f>IFERROR(N287/N446, "NA")</f>
        <v>0</v>
      </c>
      <c r="P287" s="8"/>
      <c r="Q287" s="6">
        <v>0</v>
      </c>
      <c r="R287" s="7">
        <f>IFERROR(Q287/Q446, "NA")</f>
        <v>0</v>
      </c>
      <c r="S287" s="8"/>
      <c r="T287" s="6">
        <v>0</v>
      </c>
      <c r="U287" s="7">
        <f>IFERROR(T287/T446, "NA")</f>
        <v>0</v>
      </c>
      <c r="V287" s="8"/>
      <c r="W287" s="9">
        <f t="shared" ref="W287:W296" si="74">IFERROR(-(Q287-T287), "NA")</f>
        <v>0</v>
      </c>
      <c r="X287" s="7">
        <f>IFERROR(W287/W446, "NA")</f>
        <v>0</v>
      </c>
      <c r="Y287" s="8"/>
      <c r="Z287" s="6">
        <v>0</v>
      </c>
      <c r="AA287" s="7">
        <f>IFERROR(Z287/Z446, "NA")</f>
        <v>0</v>
      </c>
      <c r="AB287" s="8"/>
      <c r="AC287" s="9">
        <f t="shared" ref="AC287:AC296" si="75">IFERROR(-(Q287-Z287), "NA")</f>
        <v>0</v>
      </c>
      <c r="AD287" s="7">
        <f>IFERROR(AC287/AC446, "NA")</f>
        <v>0</v>
      </c>
    </row>
    <row r="288" spans="1:30" ht="16.5" customHeight="1" x14ac:dyDescent="0.3">
      <c r="A288" s="33" t="s">
        <v>318</v>
      </c>
      <c r="B288" s="6">
        <v>0</v>
      </c>
      <c r="C288" s="7">
        <f>IFERROR(B288/B446, "NA")</f>
        <v>0</v>
      </c>
      <c r="D288" s="8"/>
      <c r="E288" s="6">
        <v>971</v>
      </c>
      <c r="F288" s="7">
        <f>IFERROR(E288/E446, "NA")</f>
        <v>1.7320903905016513E-3</v>
      </c>
      <c r="G288" s="8"/>
      <c r="H288" s="9">
        <f t="shared" si="72"/>
        <v>971</v>
      </c>
      <c r="I288" s="7">
        <f>IFERROR(H288/H446, "NA")</f>
        <v>-1.4395223454340668E-2</v>
      </c>
      <c r="J288" s="8"/>
      <c r="K288" s="6">
        <v>970.53</v>
      </c>
      <c r="L288" s="7">
        <f>IFERROR(K288/K446, "NA")</f>
        <v>1.8837486429131459E-3</v>
      </c>
      <c r="M288" s="8"/>
      <c r="N288" s="9">
        <f t="shared" si="73"/>
        <v>970.53</v>
      </c>
      <c r="O288" s="7">
        <f>IFERROR(N288/N446, "NA")</f>
        <v>-4.3973724416284304E-2</v>
      </c>
      <c r="P288" s="8"/>
      <c r="Q288" s="6">
        <v>6405.54</v>
      </c>
      <c r="R288" s="7">
        <f>IFERROR(Q288/Q446, "NA")</f>
        <v>1.3347530685881447E-3</v>
      </c>
      <c r="S288" s="8"/>
      <c r="T288" s="6">
        <v>7768</v>
      </c>
      <c r="U288" s="7">
        <f>IFERROR(T288/T446, "NA")</f>
        <v>1.5564740729569894E-3</v>
      </c>
      <c r="V288" s="8"/>
      <c r="W288" s="9">
        <f t="shared" si="74"/>
        <v>1362.46</v>
      </c>
      <c r="X288" s="7">
        <f>IFERROR(W288/W446, "NA")</f>
        <v>-7.106420903682676E-3</v>
      </c>
      <c r="Y288" s="8"/>
      <c r="Z288" s="6">
        <v>7764.24</v>
      </c>
      <c r="AA288" s="7">
        <f>IFERROR(Z288/Z446, "NA")</f>
        <v>1.6802486280790422E-3</v>
      </c>
      <c r="AB288" s="8"/>
      <c r="AC288" s="9">
        <f t="shared" si="75"/>
        <v>1358.6999999999998</v>
      </c>
      <c r="AD288" s="7">
        <f>IFERROR(AC288/AC446, "NA")</f>
        <v>7.6264022712500519E-3</v>
      </c>
    </row>
    <row r="289" spans="1:30" ht="16.5" customHeight="1" x14ac:dyDescent="0.3">
      <c r="A289" s="33" t="s">
        <v>319</v>
      </c>
      <c r="B289" s="6">
        <v>295.8</v>
      </c>
      <c r="C289" s="7">
        <f>IFERROR(B289/B446, "NA")</f>
        <v>5.9982799658442776E-4</v>
      </c>
      <c r="D289" s="8"/>
      <c r="E289" s="6">
        <v>843</v>
      </c>
      <c r="F289" s="7">
        <f>IFERROR(E289/E446, "NA")</f>
        <v>1.5037612762027726E-3</v>
      </c>
      <c r="G289" s="8"/>
      <c r="H289" s="9">
        <f t="shared" si="72"/>
        <v>547.20000000000005</v>
      </c>
      <c r="I289" s="7">
        <f>IFERROR(H289/H446, "NA")</f>
        <v>-8.1123236603658222E-3</v>
      </c>
      <c r="J289" s="8"/>
      <c r="K289" s="6">
        <v>763.79000000000008</v>
      </c>
      <c r="L289" s="7">
        <f>IFERROR(K289/K446, "NA")</f>
        <v>1.4824769723456586E-3</v>
      </c>
      <c r="M289" s="8"/>
      <c r="N289" s="9">
        <f t="shared" si="73"/>
        <v>467.99000000000007</v>
      </c>
      <c r="O289" s="7">
        <f>IFERROR(N289/N446, "NA")</f>
        <v>-2.1204149577629641E-2</v>
      </c>
      <c r="P289" s="8"/>
      <c r="Q289" s="6">
        <v>5626.98</v>
      </c>
      <c r="R289" s="7">
        <f>IFERROR(Q289/Q446, "NA")</f>
        <v>1.1725207901104539E-3</v>
      </c>
      <c r="S289" s="8"/>
      <c r="T289" s="6">
        <v>6744</v>
      </c>
      <c r="U289" s="7">
        <f>IFERROR(T289/T446, "NA")</f>
        <v>1.3512952044312482E-3</v>
      </c>
      <c r="V289" s="8"/>
      <c r="W289" s="9">
        <f t="shared" si="74"/>
        <v>1117.0200000000004</v>
      </c>
      <c r="X289" s="7">
        <f>IFERROR(W289/W446, "NA")</f>
        <v>-5.8262365704913359E-3</v>
      </c>
      <c r="Y289" s="8"/>
      <c r="Z289" s="6">
        <v>7045.95</v>
      </c>
      <c r="AA289" s="7">
        <f>IFERROR(Z289/Z446, "NA")</f>
        <v>1.5248044652166248E-3</v>
      </c>
      <c r="AB289" s="8"/>
      <c r="AC289" s="9">
        <f t="shared" si="75"/>
        <v>1418.9700000000003</v>
      </c>
      <c r="AD289" s="7">
        <f>IFERROR(AC289/AC446, "NA")</f>
        <v>7.9646986316594462E-3</v>
      </c>
    </row>
    <row r="290" spans="1:30" ht="16.5" customHeight="1" x14ac:dyDescent="0.3">
      <c r="A290" s="33" t="s">
        <v>320</v>
      </c>
      <c r="B290" s="6">
        <v>992.21</v>
      </c>
      <c r="C290" s="7">
        <f>IFERROR(B290/B446, "NA")</f>
        <v>2.0120193931407542E-3</v>
      </c>
      <c r="D290" s="8"/>
      <c r="E290" s="6">
        <v>1149</v>
      </c>
      <c r="F290" s="7">
        <f>IFERROR(E290/E446, "NA")</f>
        <v>2.04961056507353E-3</v>
      </c>
      <c r="G290" s="8"/>
      <c r="H290" s="9">
        <f t="shared" si="72"/>
        <v>156.78999999999996</v>
      </c>
      <c r="I290" s="7">
        <f>IFERROR(H290/H446, "NA")</f>
        <v>-2.3244357213244829E-3</v>
      </c>
      <c r="J290" s="8"/>
      <c r="K290" s="6">
        <v>1098.8</v>
      </c>
      <c r="L290" s="7">
        <f>IFERROR(K290/K446, "NA")</f>
        <v>2.1327140931583408E-3</v>
      </c>
      <c r="M290" s="8"/>
      <c r="N290" s="9">
        <f t="shared" si="73"/>
        <v>106.58999999999992</v>
      </c>
      <c r="O290" s="7">
        <f>IFERROR(N290/N446, "NA")</f>
        <v>-4.8294841844474055E-3</v>
      </c>
      <c r="P290" s="8"/>
      <c r="Q290" s="6">
        <v>9377.4</v>
      </c>
      <c r="R290" s="7">
        <f>IFERROR(Q290/Q446, "NA")</f>
        <v>1.9540137795374733E-3</v>
      </c>
      <c r="S290" s="8"/>
      <c r="T290" s="6">
        <v>9192</v>
      </c>
      <c r="U290" s="7">
        <f>IFERROR(T290/T446, "NA")</f>
        <v>1.841800937000598E-3</v>
      </c>
      <c r="V290" s="8"/>
      <c r="W290" s="9">
        <f t="shared" si="74"/>
        <v>-185.39999999999964</v>
      </c>
      <c r="X290" s="7">
        <f>IFERROR(W290/W446, "NA")</f>
        <v>9.6702320474932515E-4</v>
      </c>
      <c r="Y290" s="8"/>
      <c r="Z290" s="6">
        <v>8613.59</v>
      </c>
      <c r="AA290" s="7">
        <f>IFERROR(Z290/Z446, "NA")</f>
        <v>1.8640553074525464E-3</v>
      </c>
      <c r="AB290" s="8"/>
      <c r="AC290" s="9">
        <f t="shared" si="75"/>
        <v>-763.80999999999949</v>
      </c>
      <c r="AD290" s="7">
        <f>IFERROR(AC290/AC446, "NA")</f>
        <v>-4.2872763073551921E-3</v>
      </c>
    </row>
    <row r="291" spans="1:30" ht="16.5" customHeight="1" x14ac:dyDescent="0.3">
      <c r="A291" s="33" t="s">
        <v>321</v>
      </c>
      <c r="B291" s="6">
        <v>2387.7999999999997</v>
      </c>
      <c r="C291" s="7">
        <f>IFERROR(B291/B446, "NA")</f>
        <v>4.8420192367961334E-3</v>
      </c>
      <c r="D291" s="8"/>
      <c r="E291" s="6">
        <v>2990.47</v>
      </c>
      <c r="F291" s="7">
        <f>IFERROR(E291/E446, "NA")</f>
        <v>5.3344638002919397E-3</v>
      </c>
      <c r="G291" s="8"/>
      <c r="H291" s="9">
        <f t="shared" si="72"/>
        <v>602.67000000000007</v>
      </c>
      <c r="I291" s="7">
        <f>IFERROR(H291/H446, "NA")</f>
        <v>-8.9346748910684778E-3</v>
      </c>
      <c r="J291" s="8"/>
      <c r="K291" s="6">
        <v>5769.23</v>
      </c>
      <c r="L291" s="7">
        <f>IFERROR(K291/K446, "NA")</f>
        <v>1.1197777691729064E-2</v>
      </c>
      <c r="M291" s="8"/>
      <c r="N291" s="9">
        <f t="shared" si="73"/>
        <v>3381.43</v>
      </c>
      <c r="O291" s="7">
        <f>IFERROR(N291/N446, "NA")</f>
        <v>-0.15320914443959099</v>
      </c>
      <c r="P291" s="8"/>
      <c r="Q291" s="6">
        <v>24582.809999999998</v>
      </c>
      <c r="R291" s="7">
        <f>IFERROR(Q291/Q446, "NA")</f>
        <v>5.1224379337291353E-3</v>
      </c>
      <c r="S291" s="8"/>
      <c r="T291" s="6">
        <v>25280.62</v>
      </c>
      <c r="U291" s="7">
        <f>IFERROR(T291/T446, "NA")</f>
        <v>5.0654775461222868E-3</v>
      </c>
      <c r="V291" s="8"/>
      <c r="W291" s="9">
        <f t="shared" si="74"/>
        <v>697.81000000000131</v>
      </c>
      <c r="X291" s="7">
        <f>IFERROR(W291/W446, "NA")</f>
        <v>-3.639689657530362E-3</v>
      </c>
      <c r="Y291" s="8"/>
      <c r="Z291" s="6">
        <v>28904.940000000002</v>
      </c>
      <c r="AA291" s="7">
        <f>IFERROR(Z291/Z446, "NA")</f>
        <v>6.2552787883562383E-3</v>
      </c>
      <c r="AB291" s="8"/>
      <c r="AC291" s="9">
        <f t="shared" si="75"/>
        <v>4322.1300000000047</v>
      </c>
      <c r="AD291" s="7">
        <f>IFERROR(AC291/AC446, "NA")</f>
        <v>2.4260176675232229E-2</v>
      </c>
    </row>
    <row r="292" spans="1:30" ht="16.5" customHeight="1" x14ac:dyDescent="0.3">
      <c r="A292" s="33" t="s">
        <v>322</v>
      </c>
      <c r="B292" s="6">
        <v>2819.31</v>
      </c>
      <c r="C292" s="7">
        <f>IFERROR(B292/B446, "NA")</f>
        <v>5.7170421536526126E-3</v>
      </c>
      <c r="D292" s="8"/>
      <c r="E292" s="6">
        <v>2994.1800000000003</v>
      </c>
      <c r="F292" s="7">
        <f>IFERROR(E292/E446, "NA")</f>
        <v>5.3410817769641971E-3</v>
      </c>
      <c r="G292" s="8"/>
      <c r="H292" s="9">
        <f t="shared" si="72"/>
        <v>174.87000000000035</v>
      </c>
      <c r="I292" s="7">
        <f>IFERROR(H292/H446, "NA")</f>
        <v>-2.5924744855412539E-3</v>
      </c>
      <c r="J292" s="8"/>
      <c r="K292" s="6">
        <v>2740.95</v>
      </c>
      <c r="L292" s="7">
        <f>IFERROR(K292/K446, "NA")</f>
        <v>5.3200424951240942E-3</v>
      </c>
      <c r="M292" s="8"/>
      <c r="N292" s="9">
        <f t="shared" si="73"/>
        <v>-78.360000000000127</v>
      </c>
      <c r="O292" s="7">
        <f>IFERROR(N292/N446, "NA")</f>
        <v>3.5504116773928101E-3</v>
      </c>
      <c r="P292" s="8"/>
      <c r="Q292" s="6">
        <v>46337.350000000006</v>
      </c>
      <c r="R292" s="7">
        <f>IFERROR(Q292/Q446, "NA")</f>
        <v>9.6555356929693466E-3</v>
      </c>
      <c r="S292" s="8"/>
      <c r="T292" s="6">
        <v>26257.989999999998</v>
      </c>
      <c r="U292" s="7">
        <f>IFERROR(T292/T446, "NA")</f>
        <v>5.2613131620705316E-3</v>
      </c>
      <c r="V292" s="8"/>
      <c r="W292" s="9">
        <f t="shared" si="74"/>
        <v>-20079.360000000008</v>
      </c>
      <c r="X292" s="7">
        <f>IFERROR(W292/W446, "NA")</f>
        <v>0.10473142964679318</v>
      </c>
      <c r="Y292" s="8"/>
      <c r="Z292" s="6">
        <v>31832.739999999998</v>
      </c>
      <c r="AA292" s="7">
        <f>IFERROR(Z292/Z446, "NA")</f>
        <v>6.8888800079591628E-3</v>
      </c>
      <c r="AB292" s="8"/>
      <c r="AC292" s="9">
        <f t="shared" si="75"/>
        <v>-14504.610000000008</v>
      </c>
      <c r="AD292" s="7">
        <f>IFERROR(AC292/AC446, "NA")</f>
        <v>-8.1414580589972987E-2</v>
      </c>
    </row>
    <row r="293" spans="1:30" ht="16.5" customHeight="1" x14ac:dyDescent="0.3">
      <c r="A293" s="33" t="s">
        <v>323</v>
      </c>
      <c r="B293" s="6">
        <v>0</v>
      </c>
      <c r="C293" s="7">
        <f>IFERROR(B293/B446, "NA")</f>
        <v>0</v>
      </c>
      <c r="D293" s="8"/>
      <c r="E293" s="6">
        <v>823.55</v>
      </c>
      <c r="F293" s="7">
        <f>IFERROR(E293/E446, "NA")</f>
        <v>1.4690659537565755E-3</v>
      </c>
      <c r="G293" s="8"/>
      <c r="H293" s="9">
        <f t="shared" si="72"/>
        <v>823.55</v>
      </c>
      <c r="I293" s="7">
        <f>IFERROR(H293/H446, "NA")</f>
        <v>-1.2209254660990996E-2</v>
      </c>
      <c r="J293" s="8"/>
      <c r="K293" s="6">
        <v>336.68</v>
      </c>
      <c r="L293" s="7">
        <f>IFERROR(K293/K446, "NA")</f>
        <v>6.5347850462736646E-4</v>
      </c>
      <c r="M293" s="8"/>
      <c r="N293" s="9">
        <f t="shared" si="73"/>
        <v>336.68</v>
      </c>
      <c r="O293" s="7">
        <f>IFERROR(N293/N446, "NA")</f>
        <v>-1.5254627406133351E-2</v>
      </c>
      <c r="P293" s="8"/>
      <c r="Q293" s="6">
        <v>3174.26</v>
      </c>
      <c r="R293" s="7">
        <f>IFERROR(Q293/Q446, "NA")</f>
        <v>6.6143576895883946E-4</v>
      </c>
      <c r="S293" s="8"/>
      <c r="T293" s="6">
        <v>7228.34</v>
      </c>
      <c r="U293" s="7">
        <f>IFERROR(T293/T446, "NA")</f>
        <v>1.4483424048040581E-3</v>
      </c>
      <c r="V293" s="8"/>
      <c r="W293" s="9">
        <f t="shared" si="74"/>
        <v>4054.08</v>
      </c>
      <c r="X293" s="7">
        <f>IFERROR(W293/W446, "NA")</f>
        <v>-2.1145574077185283E-2</v>
      </c>
      <c r="Y293" s="8"/>
      <c r="Z293" s="6">
        <v>6160.2499999999991</v>
      </c>
      <c r="AA293" s="7">
        <f>IFERROR(Z293/Z446, "NA")</f>
        <v>1.3331313317367726E-3</v>
      </c>
      <c r="AB293" s="8"/>
      <c r="AC293" s="9">
        <f t="shared" si="75"/>
        <v>2985.9899999999989</v>
      </c>
      <c r="AD293" s="7">
        <f>IFERROR(AC293/AC446, "NA")</f>
        <v>1.6760404002303626E-2</v>
      </c>
    </row>
    <row r="294" spans="1:30" ht="16.5" customHeight="1" x14ac:dyDescent="0.3">
      <c r="A294" s="33" t="s">
        <v>324</v>
      </c>
      <c r="B294" s="6">
        <v>1082.3</v>
      </c>
      <c r="C294" s="7">
        <f>IFERROR(B294/B446, "NA")</f>
        <v>2.1947053438246319E-3</v>
      </c>
      <c r="D294" s="8"/>
      <c r="E294" s="6">
        <v>785.06</v>
      </c>
      <c r="F294" s="7">
        <f>IFERROR(E294/E446, "NA")</f>
        <v>1.4004066755584205E-3</v>
      </c>
      <c r="G294" s="8"/>
      <c r="H294" s="9">
        <f t="shared" si="72"/>
        <v>-297.24</v>
      </c>
      <c r="I294" s="7">
        <f>IFERROR(H294/H446, "NA")</f>
        <v>4.4066284444574874E-3</v>
      </c>
      <c r="J294" s="8"/>
      <c r="K294" s="6">
        <v>3091.48</v>
      </c>
      <c r="L294" s="7">
        <f>IFERROR(K294/K446, "NA")</f>
        <v>6.0004031349810234E-3</v>
      </c>
      <c r="M294" s="8"/>
      <c r="N294" s="9">
        <f t="shared" si="73"/>
        <v>2009.18</v>
      </c>
      <c r="O294" s="7">
        <f>IFERROR(N294/N446, "NA")</f>
        <v>-9.1033896554161234E-2</v>
      </c>
      <c r="P294" s="8"/>
      <c r="Q294" s="6">
        <v>4385.2199999999993</v>
      </c>
      <c r="R294" s="7">
        <f>IFERROR(Q294/Q446, "NA")</f>
        <v>9.1376930772957515E-4</v>
      </c>
      <c r="S294" s="8"/>
      <c r="T294" s="6">
        <v>6916.7</v>
      </c>
      <c r="U294" s="7">
        <f>IFERROR(T294/T446, "NA")</f>
        <v>1.3858991014960875E-3</v>
      </c>
      <c r="V294" s="8"/>
      <c r="W294" s="9">
        <f t="shared" si="74"/>
        <v>2531.4800000000005</v>
      </c>
      <c r="X294" s="7">
        <f>IFERROR(W294/W446, "NA")</f>
        <v>-1.3203882968494212E-2</v>
      </c>
      <c r="Y294" s="8"/>
      <c r="Z294" s="6">
        <v>7515.01</v>
      </c>
      <c r="AA294" s="7">
        <f>IFERROR(Z294/Z446, "NA")</f>
        <v>1.6263131024414862E-3</v>
      </c>
      <c r="AB294" s="8"/>
      <c r="AC294" s="9">
        <f t="shared" si="75"/>
        <v>3129.7900000000009</v>
      </c>
      <c r="AD294" s="7">
        <f>IFERROR(AC294/AC446, "NA")</f>
        <v>1.7567555431320905E-2</v>
      </c>
    </row>
    <row r="295" spans="1:30" ht="16.5" customHeight="1" x14ac:dyDescent="0.3">
      <c r="A295" s="33" t="s">
        <v>325</v>
      </c>
      <c r="B295" s="6">
        <v>967.99</v>
      </c>
      <c r="C295" s="7">
        <f>IFERROR(B295/B446, "NA")</f>
        <v>1.9629056876732933E-3</v>
      </c>
      <c r="D295" s="8"/>
      <c r="E295" s="6">
        <v>1784</v>
      </c>
      <c r="F295" s="7">
        <f>IFERROR(E295/E446, "NA")</f>
        <v>3.1823370305406242E-3</v>
      </c>
      <c r="G295" s="8"/>
      <c r="H295" s="9">
        <f t="shared" si="72"/>
        <v>816.01</v>
      </c>
      <c r="I295" s="7">
        <f>IFERROR(H295/H446, "NA")</f>
        <v>-1.2097473008214756E-2</v>
      </c>
      <c r="J295" s="8"/>
      <c r="K295" s="6">
        <v>1703.23</v>
      </c>
      <c r="L295" s="7">
        <f>IFERROR(K295/K446, "NA")</f>
        <v>3.3058815297507113E-3</v>
      </c>
      <c r="M295" s="8"/>
      <c r="N295" s="9">
        <f t="shared" si="73"/>
        <v>735.24</v>
      </c>
      <c r="O295" s="7">
        <f>IFERROR(N295/N446, "NA")</f>
        <v>-3.3312974498293589E-2</v>
      </c>
      <c r="P295" s="8"/>
      <c r="Q295" s="6">
        <v>8325.26</v>
      </c>
      <c r="R295" s="7">
        <f>IFERROR(Q295/Q446, "NA")</f>
        <v>1.734774325317481E-3</v>
      </c>
      <c r="S295" s="8"/>
      <c r="T295" s="6">
        <v>14272</v>
      </c>
      <c r="U295" s="7">
        <f>IFERROR(T295/T446, "NA")</f>
        <v>2.8596804800775171E-3</v>
      </c>
      <c r="V295" s="8"/>
      <c r="W295" s="9">
        <f t="shared" si="74"/>
        <v>5946.74</v>
      </c>
      <c r="X295" s="7">
        <f>IFERROR(W295/W446, "NA")</f>
        <v>-3.1017451847955839E-2</v>
      </c>
      <c r="Y295" s="8"/>
      <c r="Z295" s="6">
        <v>14535.78</v>
      </c>
      <c r="AA295" s="7">
        <f>IFERROR(Z295/Z446, "NA")</f>
        <v>3.1456683980735762E-3</v>
      </c>
      <c r="AB295" s="8"/>
      <c r="AC295" s="9">
        <f t="shared" si="75"/>
        <v>6210.52</v>
      </c>
      <c r="AD295" s="7">
        <f>IFERROR(AC295/AC446, "NA")</f>
        <v>3.4859736390405453E-2</v>
      </c>
    </row>
    <row r="296" spans="1:30" ht="16.5" customHeight="1" x14ac:dyDescent="0.3">
      <c r="A296" s="40" t="s">
        <v>326</v>
      </c>
      <c r="B296" s="11">
        <f>IFERROR(B287+B288+B289+B290+B291+B292+B293+B294+B295, "NA")</f>
        <v>8545.41</v>
      </c>
      <c r="C296" s="12">
        <f>IFERROR(B296/B446, "NA")</f>
        <v>1.7328519811671855E-2</v>
      </c>
      <c r="D296" s="2"/>
      <c r="E296" s="11">
        <f>IFERROR(E287+E288+E289+E290+E291+E292+E293+E294+E295, "NA")</f>
        <v>12340.259999999998</v>
      </c>
      <c r="F296" s="12">
        <f>IFERROR(E296/E446, "NA")</f>
        <v>2.2012817468889709E-2</v>
      </c>
      <c r="G296" s="2"/>
      <c r="H296" s="11">
        <f t="shared" si="72"/>
        <v>3794.8499999999985</v>
      </c>
      <c r="I296" s="12">
        <f>IFERROR(H296/H446, "NA")</f>
        <v>-5.6259231437388944E-2</v>
      </c>
      <c r="J296" s="2"/>
      <c r="K296" s="11">
        <f>IFERROR(K287+K288+K289+K290+K291+K292+K293+K294+K295, "NA")</f>
        <v>16474.689999999999</v>
      </c>
      <c r="L296" s="12">
        <f>IFERROR(K296/K446, "NA")</f>
        <v>3.1976523064629406E-2</v>
      </c>
      <c r="M296" s="2"/>
      <c r="N296" s="11">
        <f t="shared" si="73"/>
        <v>7929.2799999999988</v>
      </c>
      <c r="O296" s="12">
        <f>IFERROR(N296/N446, "NA")</f>
        <v>-0.35926758939914766</v>
      </c>
      <c r="P296" s="2"/>
      <c r="Q296" s="11">
        <f>IFERROR(Q287+Q288+Q289+Q290+Q291+Q292+Q293+Q294+Q295, "NA")</f>
        <v>108214.81999999999</v>
      </c>
      <c r="R296" s="12">
        <f>IFERROR(Q296/Q446, "NA")</f>
        <v>2.2549240666940445E-2</v>
      </c>
      <c r="S296" s="2"/>
      <c r="T296" s="11">
        <f>IFERROR(T287+T288+T289+T290+T291+T292+T293+T294+T295, "NA")</f>
        <v>103659.64999999998</v>
      </c>
      <c r="U296" s="12">
        <f>IFERROR(T296/T446, "NA")</f>
        <v>2.0770282908959312E-2</v>
      </c>
      <c r="V296" s="2"/>
      <c r="W296" s="11">
        <f t="shared" si="74"/>
        <v>-4555.1700000000128</v>
      </c>
      <c r="X296" s="12">
        <f>IFERROR(W296/W446, "NA")</f>
        <v>2.3759196826202828E-2</v>
      </c>
      <c r="Y296" s="2"/>
      <c r="Z296" s="11">
        <f>IFERROR(Z287+Z288+Z289+Z290+Z291+Z292+Z293+Z294+Z295, "NA")</f>
        <v>112372.49999999999</v>
      </c>
      <c r="AA296" s="12">
        <f>IFERROR(Z296/Z446, "NA")</f>
        <v>2.4318380029315446E-2</v>
      </c>
      <c r="AB296" s="2"/>
      <c r="AC296" s="11">
        <f t="shared" si="75"/>
        <v>4157.679999999993</v>
      </c>
      <c r="AD296" s="12">
        <f>IFERROR(AC296/AC446, "NA")</f>
        <v>2.3337116504843505E-2</v>
      </c>
    </row>
    <row r="297" spans="1:30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</row>
    <row r="298" spans="1:30" ht="16.5" hidden="1" customHeight="1" x14ac:dyDescent="0.3">
      <c r="A298" s="33" t="s">
        <v>28</v>
      </c>
      <c r="B298" s="6">
        <v>0</v>
      </c>
      <c r="C298" s="7">
        <f>IFERROR(B298/B446, "NA")</f>
        <v>0</v>
      </c>
      <c r="D298" s="8"/>
      <c r="E298" s="6">
        <v>0</v>
      </c>
      <c r="F298" s="7">
        <f>IFERROR(E298/E446, "NA")</f>
        <v>0</v>
      </c>
      <c r="G298" s="8"/>
      <c r="H298" s="9">
        <f t="shared" ref="H298:H326" si="76">IFERROR(-(B298-E298), "NA")</f>
        <v>0</v>
      </c>
      <c r="I298" s="7">
        <f>IFERROR(H298/H446, "NA")</f>
        <v>0</v>
      </c>
      <c r="J298" s="8"/>
      <c r="K298" s="6">
        <v>0</v>
      </c>
      <c r="L298" s="7">
        <f>IFERROR(K298/K446, "NA")</f>
        <v>0</v>
      </c>
      <c r="M298" s="8"/>
      <c r="N298" s="9">
        <f t="shared" ref="N298:N326" si="77">IFERROR(-(B298-K298), "NA")</f>
        <v>0</v>
      </c>
      <c r="O298" s="7">
        <f>IFERROR(N298/N446, "NA")</f>
        <v>0</v>
      </c>
      <c r="P298" s="8"/>
      <c r="Q298" s="6">
        <v>0</v>
      </c>
      <c r="R298" s="7">
        <f>IFERROR(Q298/Q446, "NA")</f>
        <v>0</v>
      </c>
      <c r="S298" s="8"/>
      <c r="T298" s="6">
        <v>0</v>
      </c>
      <c r="U298" s="7">
        <f>IFERROR(T298/T446, "NA")</f>
        <v>0</v>
      </c>
      <c r="V298" s="8"/>
      <c r="W298" s="9">
        <f t="shared" ref="W298:W326" si="78">IFERROR(-(Q298-T298), "NA")</f>
        <v>0</v>
      </c>
      <c r="X298" s="7">
        <f>IFERROR(W298/W446, "NA")</f>
        <v>0</v>
      </c>
      <c r="Y298" s="8"/>
      <c r="Z298" s="6">
        <v>0</v>
      </c>
      <c r="AA298" s="7">
        <f>IFERROR(Z298/Z446, "NA")</f>
        <v>0</v>
      </c>
      <c r="AB298" s="8"/>
      <c r="AC298" s="9">
        <f t="shared" ref="AC298:AC326" si="79">IFERROR(-(Q298-Z298), "NA")</f>
        <v>0</v>
      </c>
      <c r="AD298" s="7">
        <f>IFERROR(AC298/AC446, "NA")</f>
        <v>0</v>
      </c>
    </row>
    <row r="299" spans="1:30" ht="16.5" hidden="1" customHeight="1" x14ac:dyDescent="0.3">
      <c r="A299" s="33" t="s">
        <v>327</v>
      </c>
      <c r="B299" s="6">
        <v>0</v>
      </c>
      <c r="C299" s="7">
        <f>IFERROR(B299/B446, "NA")</f>
        <v>0</v>
      </c>
      <c r="D299" s="8"/>
      <c r="E299" s="6">
        <v>0</v>
      </c>
      <c r="F299" s="7">
        <f>IFERROR(E299/E446, "NA")</f>
        <v>0</v>
      </c>
      <c r="G299" s="8"/>
      <c r="H299" s="9">
        <f t="shared" si="76"/>
        <v>0</v>
      </c>
      <c r="I299" s="7">
        <f>IFERROR(H299/H446, "NA")</f>
        <v>0</v>
      </c>
      <c r="J299" s="8"/>
      <c r="K299" s="6">
        <v>0</v>
      </c>
      <c r="L299" s="7">
        <f>IFERROR(K299/K446, "NA")</f>
        <v>0</v>
      </c>
      <c r="M299" s="8"/>
      <c r="N299" s="9">
        <f t="shared" si="77"/>
        <v>0</v>
      </c>
      <c r="O299" s="7">
        <f>IFERROR(N299/N446, "NA")</f>
        <v>0</v>
      </c>
      <c r="P299" s="8"/>
      <c r="Q299" s="6">
        <v>0</v>
      </c>
      <c r="R299" s="7">
        <f>IFERROR(Q299/Q446, "NA")</f>
        <v>0</v>
      </c>
      <c r="S299" s="8"/>
      <c r="T299" s="6">
        <v>0</v>
      </c>
      <c r="U299" s="7">
        <f>IFERROR(T299/T446, "NA")</f>
        <v>0</v>
      </c>
      <c r="V299" s="8"/>
      <c r="W299" s="9">
        <f t="shared" si="78"/>
        <v>0</v>
      </c>
      <c r="X299" s="7">
        <f>IFERROR(W299/W446, "NA")</f>
        <v>0</v>
      </c>
      <c r="Y299" s="8"/>
      <c r="Z299" s="6">
        <v>0</v>
      </c>
      <c r="AA299" s="7">
        <f>IFERROR(Z299/Z446, "NA")</f>
        <v>0</v>
      </c>
      <c r="AB299" s="8"/>
      <c r="AC299" s="9">
        <f t="shared" si="79"/>
        <v>0</v>
      </c>
      <c r="AD299" s="7">
        <f>IFERROR(AC299/AC446, "NA")</f>
        <v>0</v>
      </c>
    </row>
    <row r="300" spans="1:30" ht="16.5" customHeight="1" x14ac:dyDescent="0.3">
      <c r="A300" s="33" t="s">
        <v>328</v>
      </c>
      <c r="B300" s="6">
        <v>3066.59</v>
      </c>
      <c r="C300" s="7">
        <f>IFERROR(B300/B446, "NA")</f>
        <v>6.218480514015687E-3</v>
      </c>
      <c r="D300" s="8"/>
      <c r="E300" s="6">
        <v>2209</v>
      </c>
      <c r="F300" s="7">
        <f>IFERROR(E300/E446, "NA")</f>
        <v>3.9404610428611202E-3</v>
      </c>
      <c r="G300" s="8"/>
      <c r="H300" s="9">
        <f t="shared" si="76"/>
        <v>-857.59000000000015</v>
      </c>
      <c r="I300" s="7">
        <f>IFERROR(H300/H446, "NA")</f>
        <v>1.2713902865301767E-2</v>
      </c>
      <c r="J300" s="8"/>
      <c r="K300" s="6">
        <v>1905.52</v>
      </c>
      <c r="L300" s="7">
        <f>IFERROR(K300/K446, "NA")</f>
        <v>3.6985159799736824E-3</v>
      </c>
      <c r="M300" s="8"/>
      <c r="N300" s="9">
        <f t="shared" si="77"/>
        <v>-1161.0700000000002</v>
      </c>
      <c r="O300" s="7">
        <f>IFERROR(N300/N446, "NA")</f>
        <v>5.2606897476652169E-2</v>
      </c>
      <c r="P300" s="8"/>
      <c r="Q300" s="6">
        <v>22486.230000000003</v>
      </c>
      <c r="R300" s="7">
        <f>IFERROR(Q300/Q446, "NA")</f>
        <v>4.6855635111916873E-3</v>
      </c>
      <c r="S300" s="8"/>
      <c r="T300" s="6">
        <v>17672</v>
      </c>
      <c r="U300" s="7">
        <f>IFERROR(T300/T446, "NA")</f>
        <v>3.5409384419793919E-3</v>
      </c>
      <c r="V300" s="8"/>
      <c r="W300" s="9">
        <f t="shared" si="78"/>
        <v>-4814.2300000000032</v>
      </c>
      <c r="X300" s="7">
        <f>IFERROR(W300/W446, "NA")</f>
        <v>2.511042137540645E-2</v>
      </c>
      <c r="Y300" s="8"/>
      <c r="Z300" s="6">
        <v>19351.07</v>
      </c>
      <c r="AA300" s="7">
        <f>IFERROR(Z300/Z446, "NA")</f>
        <v>4.1877387637890527E-3</v>
      </c>
      <c r="AB300" s="8"/>
      <c r="AC300" s="9">
        <f t="shared" si="79"/>
        <v>-3135.1600000000035</v>
      </c>
      <c r="AD300" s="7">
        <f>IFERROR(AC300/AC446, "NA")</f>
        <v>-1.7597697317091592E-2</v>
      </c>
    </row>
    <row r="301" spans="1:30" ht="16.5" hidden="1" customHeight="1" x14ac:dyDescent="0.3">
      <c r="A301" s="33" t="s">
        <v>329</v>
      </c>
      <c r="B301" s="6">
        <v>0</v>
      </c>
      <c r="C301" s="7">
        <f>IFERROR(B301/B446, "NA")</f>
        <v>0</v>
      </c>
      <c r="D301" s="8"/>
      <c r="E301" s="6">
        <v>0</v>
      </c>
      <c r="F301" s="7">
        <f>IFERROR(E301/E446, "NA")</f>
        <v>0</v>
      </c>
      <c r="G301" s="8"/>
      <c r="H301" s="9">
        <f t="shared" si="76"/>
        <v>0</v>
      </c>
      <c r="I301" s="7">
        <f>IFERROR(H301/H446, "NA")</f>
        <v>0</v>
      </c>
      <c r="J301" s="8"/>
      <c r="K301" s="6">
        <v>0</v>
      </c>
      <c r="L301" s="7">
        <f>IFERROR(K301/K446, "NA")</f>
        <v>0</v>
      </c>
      <c r="M301" s="8"/>
      <c r="N301" s="9">
        <f t="shared" si="77"/>
        <v>0</v>
      </c>
      <c r="O301" s="7">
        <f>IFERROR(N301/N446, "NA")</f>
        <v>0</v>
      </c>
      <c r="P301" s="8"/>
      <c r="Q301" s="6">
        <v>0</v>
      </c>
      <c r="R301" s="7">
        <f>IFERROR(Q301/Q446, "NA")</f>
        <v>0</v>
      </c>
      <c r="S301" s="8"/>
      <c r="T301" s="6">
        <v>0</v>
      </c>
      <c r="U301" s="7">
        <f>IFERROR(T301/T446, "NA")</f>
        <v>0</v>
      </c>
      <c r="V301" s="8"/>
      <c r="W301" s="9">
        <f t="shared" si="78"/>
        <v>0</v>
      </c>
      <c r="X301" s="7">
        <f>IFERROR(W301/W446, "NA")</f>
        <v>0</v>
      </c>
      <c r="Y301" s="8"/>
      <c r="Z301" s="6">
        <v>0</v>
      </c>
      <c r="AA301" s="7">
        <f>IFERROR(Z301/Z446, "NA")</f>
        <v>0</v>
      </c>
      <c r="AB301" s="8"/>
      <c r="AC301" s="9">
        <f t="shared" si="79"/>
        <v>0</v>
      </c>
      <c r="AD301" s="7">
        <f>IFERROR(AC301/AC446, "NA")</f>
        <v>0</v>
      </c>
    </row>
    <row r="302" spans="1:30" ht="16.5" hidden="1" customHeight="1" x14ac:dyDescent="0.3">
      <c r="A302" s="33" t="s">
        <v>330</v>
      </c>
      <c r="B302" s="6">
        <v>0</v>
      </c>
      <c r="C302" s="7">
        <f>IFERROR(B302/B446, "NA")</f>
        <v>0</v>
      </c>
      <c r="D302" s="8"/>
      <c r="E302" s="6">
        <v>0</v>
      </c>
      <c r="F302" s="7">
        <f>IFERROR(E302/E446, "NA")</f>
        <v>0</v>
      </c>
      <c r="G302" s="8"/>
      <c r="H302" s="9">
        <f t="shared" si="76"/>
        <v>0</v>
      </c>
      <c r="I302" s="7">
        <f>IFERROR(H302/H446, "NA")</f>
        <v>0</v>
      </c>
      <c r="J302" s="8"/>
      <c r="K302" s="6">
        <v>0</v>
      </c>
      <c r="L302" s="7">
        <f>IFERROR(K302/K446, "NA")</f>
        <v>0</v>
      </c>
      <c r="M302" s="8"/>
      <c r="N302" s="9">
        <f t="shared" si="77"/>
        <v>0</v>
      </c>
      <c r="O302" s="7">
        <f>IFERROR(N302/N446, "NA")</f>
        <v>0</v>
      </c>
      <c r="P302" s="8"/>
      <c r="Q302" s="6">
        <v>0</v>
      </c>
      <c r="R302" s="7">
        <f>IFERROR(Q302/Q446, "NA")</f>
        <v>0</v>
      </c>
      <c r="S302" s="8"/>
      <c r="T302" s="6">
        <v>0</v>
      </c>
      <c r="U302" s="7">
        <f>IFERROR(T302/T446, "NA")</f>
        <v>0</v>
      </c>
      <c r="V302" s="8"/>
      <c r="W302" s="9">
        <f t="shared" si="78"/>
        <v>0</v>
      </c>
      <c r="X302" s="7">
        <f>IFERROR(W302/W446, "NA")</f>
        <v>0</v>
      </c>
      <c r="Y302" s="8"/>
      <c r="Z302" s="6">
        <v>0</v>
      </c>
      <c r="AA302" s="7">
        <f>IFERROR(Z302/Z446, "NA")</f>
        <v>0</v>
      </c>
      <c r="AB302" s="8"/>
      <c r="AC302" s="9">
        <f t="shared" si="79"/>
        <v>0</v>
      </c>
      <c r="AD302" s="7">
        <f>IFERROR(AC302/AC446, "NA")</f>
        <v>0</v>
      </c>
    </row>
    <row r="303" spans="1:30" ht="16.5" hidden="1" customHeight="1" x14ac:dyDescent="0.3">
      <c r="A303" s="33" t="s">
        <v>331</v>
      </c>
      <c r="B303" s="6">
        <v>0</v>
      </c>
      <c r="C303" s="7">
        <f>IFERROR(B303/B446, "NA")</f>
        <v>0</v>
      </c>
      <c r="D303" s="8"/>
      <c r="E303" s="6">
        <v>0</v>
      </c>
      <c r="F303" s="7">
        <f>IFERROR(E303/E446, "NA")</f>
        <v>0</v>
      </c>
      <c r="G303" s="8"/>
      <c r="H303" s="9">
        <f t="shared" si="76"/>
        <v>0</v>
      </c>
      <c r="I303" s="7">
        <f>IFERROR(H303/H446, "NA")</f>
        <v>0</v>
      </c>
      <c r="J303" s="8"/>
      <c r="K303" s="6">
        <v>0</v>
      </c>
      <c r="L303" s="7">
        <f>IFERROR(K303/K446, "NA")</f>
        <v>0</v>
      </c>
      <c r="M303" s="8"/>
      <c r="N303" s="9">
        <f t="shared" si="77"/>
        <v>0</v>
      </c>
      <c r="O303" s="7">
        <f>IFERROR(N303/N446, "NA")</f>
        <v>0</v>
      </c>
      <c r="P303" s="8"/>
      <c r="Q303" s="6">
        <v>0</v>
      </c>
      <c r="R303" s="7">
        <f>IFERROR(Q303/Q446, "NA")</f>
        <v>0</v>
      </c>
      <c r="S303" s="8"/>
      <c r="T303" s="6">
        <v>0</v>
      </c>
      <c r="U303" s="7">
        <f>IFERROR(T303/T446, "NA")</f>
        <v>0</v>
      </c>
      <c r="V303" s="8"/>
      <c r="W303" s="9">
        <f t="shared" si="78"/>
        <v>0</v>
      </c>
      <c r="X303" s="7">
        <f>IFERROR(W303/W446, "NA")</f>
        <v>0</v>
      </c>
      <c r="Y303" s="8"/>
      <c r="Z303" s="6">
        <v>0</v>
      </c>
      <c r="AA303" s="7">
        <f>IFERROR(Z303/Z446, "NA")</f>
        <v>0</v>
      </c>
      <c r="AB303" s="8"/>
      <c r="AC303" s="9">
        <f t="shared" si="79"/>
        <v>0</v>
      </c>
      <c r="AD303" s="7">
        <f>IFERROR(AC303/AC446, "NA")</f>
        <v>0</v>
      </c>
    </row>
    <row r="304" spans="1:30" ht="16.5" hidden="1" customHeight="1" x14ac:dyDescent="0.3">
      <c r="A304" s="33" t="s">
        <v>332</v>
      </c>
      <c r="B304" s="6">
        <v>0</v>
      </c>
      <c r="C304" s="7">
        <f>IFERROR(B304/B446, "NA")</f>
        <v>0</v>
      </c>
      <c r="D304" s="8"/>
      <c r="E304" s="6">
        <v>0</v>
      </c>
      <c r="F304" s="7">
        <f>IFERROR(E304/E446, "NA")</f>
        <v>0</v>
      </c>
      <c r="G304" s="8"/>
      <c r="H304" s="9">
        <f t="shared" si="76"/>
        <v>0</v>
      </c>
      <c r="I304" s="7">
        <f>IFERROR(H304/H446, "NA")</f>
        <v>0</v>
      </c>
      <c r="J304" s="8"/>
      <c r="K304" s="6">
        <v>0</v>
      </c>
      <c r="L304" s="7">
        <f>IFERROR(K304/K446, "NA")</f>
        <v>0</v>
      </c>
      <c r="M304" s="8"/>
      <c r="N304" s="9">
        <f t="shared" si="77"/>
        <v>0</v>
      </c>
      <c r="O304" s="7">
        <f>IFERROR(N304/N446, "NA")</f>
        <v>0</v>
      </c>
      <c r="P304" s="8"/>
      <c r="Q304" s="6">
        <v>0</v>
      </c>
      <c r="R304" s="7">
        <f>IFERROR(Q304/Q446, "NA")</f>
        <v>0</v>
      </c>
      <c r="S304" s="8"/>
      <c r="T304" s="6">
        <v>0</v>
      </c>
      <c r="U304" s="7">
        <f>IFERROR(T304/T446, "NA")</f>
        <v>0</v>
      </c>
      <c r="V304" s="8"/>
      <c r="W304" s="9">
        <f t="shared" si="78"/>
        <v>0</v>
      </c>
      <c r="X304" s="7">
        <f>IFERROR(W304/W446, "NA")</f>
        <v>0</v>
      </c>
      <c r="Y304" s="8"/>
      <c r="Z304" s="6">
        <v>0</v>
      </c>
      <c r="AA304" s="7">
        <f>IFERROR(Z304/Z446, "NA")</f>
        <v>0</v>
      </c>
      <c r="AB304" s="8"/>
      <c r="AC304" s="9">
        <f t="shared" si="79"/>
        <v>0</v>
      </c>
      <c r="AD304" s="7">
        <f>IFERROR(AC304/AC446, "NA")</f>
        <v>0</v>
      </c>
    </row>
    <row r="305" spans="1:30" ht="16.5" customHeight="1" x14ac:dyDescent="0.3">
      <c r="A305" s="33" t="s">
        <v>333</v>
      </c>
      <c r="B305" s="6">
        <v>0</v>
      </c>
      <c r="C305" s="7">
        <f>IFERROR(B305/B446, "NA")</f>
        <v>0</v>
      </c>
      <c r="D305" s="8"/>
      <c r="E305" s="6">
        <v>0</v>
      </c>
      <c r="F305" s="7">
        <f>IFERROR(E305/E446, "NA")</f>
        <v>0</v>
      </c>
      <c r="G305" s="8"/>
      <c r="H305" s="9">
        <f t="shared" si="76"/>
        <v>0</v>
      </c>
      <c r="I305" s="7">
        <f>IFERROR(H305/H446, "NA")</f>
        <v>0</v>
      </c>
      <c r="J305" s="8"/>
      <c r="K305" s="6">
        <v>0</v>
      </c>
      <c r="L305" s="7">
        <f>IFERROR(K305/K446, "NA")</f>
        <v>0</v>
      </c>
      <c r="M305" s="8"/>
      <c r="N305" s="9">
        <f t="shared" si="77"/>
        <v>0</v>
      </c>
      <c r="O305" s="7">
        <f>IFERROR(N305/N446, "NA")</f>
        <v>0</v>
      </c>
      <c r="P305" s="8"/>
      <c r="Q305" s="6">
        <v>956.68000000000006</v>
      </c>
      <c r="R305" s="7">
        <f>IFERROR(Q305/Q446, "NA")</f>
        <v>1.9934799652440016E-4</v>
      </c>
      <c r="S305" s="8"/>
      <c r="T305" s="6">
        <v>0</v>
      </c>
      <c r="U305" s="7">
        <f>IFERROR(T305/T446, "NA")</f>
        <v>0</v>
      </c>
      <c r="V305" s="8"/>
      <c r="W305" s="9">
        <f t="shared" si="78"/>
        <v>-956.68000000000006</v>
      </c>
      <c r="X305" s="7">
        <f>IFERROR(W305/W446, "NA")</f>
        <v>4.9899231905047798E-3</v>
      </c>
      <c r="Y305" s="8"/>
      <c r="Z305" s="6">
        <v>834.62000000000012</v>
      </c>
      <c r="AA305" s="7">
        <f>IFERROR(Z305/Z446, "NA")</f>
        <v>1.8061898008914337E-4</v>
      </c>
      <c r="AB305" s="8"/>
      <c r="AC305" s="9">
        <f t="shared" si="79"/>
        <v>-122.05999999999995</v>
      </c>
      <c r="AD305" s="7">
        <f>IFERROR(AC305/AC446, "NA")</f>
        <v>-6.8512450226597562E-4</v>
      </c>
    </row>
    <row r="306" spans="1:30" ht="16.5" customHeight="1" x14ac:dyDescent="0.3">
      <c r="A306" s="33" t="s">
        <v>334</v>
      </c>
      <c r="B306" s="6">
        <v>207.08</v>
      </c>
      <c r="C306" s="7">
        <f>IFERROR(B306/B446, "NA")</f>
        <v>4.1992015393070754E-4</v>
      </c>
      <c r="D306" s="8"/>
      <c r="E306" s="6">
        <v>0</v>
      </c>
      <c r="F306" s="7">
        <f>IFERROR(E306/E446, "NA")</f>
        <v>0</v>
      </c>
      <c r="G306" s="8"/>
      <c r="H306" s="9">
        <f t="shared" si="76"/>
        <v>-207.08</v>
      </c>
      <c r="I306" s="7">
        <f>IFERROR(H306/H446, "NA")</f>
        <v>3.069992660066803E-3</v>
      </c>
      <c r="J306" s="8"/>
      <c r="K306" s="6">
        <v>332.46</v>
      </c>
      <c r="L306" s="7">
        <f>IFERROR(K306/K446, "NA")</f>
        <v>6.4528770241301602E-4</v>
      </c>
      <c r="M306" s="8"/>
      <c r="N306" s="9">
        <f t="shared" si="77"/>
        <v>125.37999999999997</v>
      </c>
      <c r="O306" s="7">
        <f>IFERROR(N306/N446, "NA")</f>
        <v>-5.6808399197487199E-3</v>
      </c>
      <c r="P306" s="8"/>
      <c r="Q306" s="6">
        <v>1911.47</v>
      </c>
      <c r="R306" s="7">
        <f>IFERROR(Q306/Q446, "NA")</f>
        <v>3.9830216469090518E-4</v>
      </c>
      <c r="S306" s="8"/>
      <c r="T306" s="6">
        <v>0</v>
      </c>
      <c r="U306" s="7">
        <f>IFERROR(T306/T446, "NA")</f>
        <v>0</v>
      </c>
      <c r="V306" s="8"/>
      <c r="W306" s="9">
        <f t="shared" si="78"/>
        <v>-1911.47</v>
      </c>
      <c r="X306" s="7">
        <f>IFERROR(W306/W446, "NA")</f>
        <v>9.9699883774659985E-3</v>
      </c>
      <c r="Y306" s="8"/>
      <c r="Z306" s="6">
        <v>657.73</v>
      </c>
      <c r="AA306" s="7">
        <f>IFERROR(Z306/Z446, "NA")</f>
        <v>1.4233845555346416E-4</v>
      </c>
      <c r="AB306" s="8"/>
      <c r="AC306" s="9">
        <f t="shared" si="79"/>
        <v>-1253.74</v>
      </c>
      <c r="AD306" s="7">
        <f>IFERROR(AC306/AC446, "NA")</f>
        <v>-7.03726031026499E-3</v>
      </c>
    </row>
    <row r="307" spans="1:30" ht="16.5" hidden="1" customHeight="1" x14ac:dyDescent="0.3">
      <c r="A307" s="33" t="s">
        <v>335</v>
      </c>
      <c r="B307" s="6">
        <v>0</v>
      </c>
      <c r="C307" s="7">
        <f>IFERROR(B307/B446, "NA")</f>
        <v>0</v>
      </c>
      <c r="D307" s="8"/>
      <c r="E307" s="6">
        <v>0</v>
      </c>
      <c r="F307" s="7">
        <f>IFERROR(E307/E446, "NA")</f>
        <v>0</v>
      </c>
      <c r="G307" s="8"/>
      <c r="H307" s="9">
        <f t="shared" si="76"/>
        <v>0</v>
      </c>
      <c r="I307" s="7">
        <f>IFERROR(H307/H446, "NA")</f>
        <v>0</v>
      </c>
      <c r="J307" s="8"/>
      <c r="K307" s="6">
        <v>0</v>
      </c>
      <c r="L307" s="7">
        <f>IFERROR(K307/K446, "NA")</f>
        <v>0</v>
      </c>
      <c r="M307" s="8"/>
      <c r="N307" s="9">
        <f t="shared" si="77"/>
        <v>0</v>
      </c>
      <c r="O307" s="7">
        <f>IFERROR(N307/N446, "NA")</f>
        <v>0</v>
      </c>
      <c r="P307" s="8"/>
      <c r="Q307" s="6">
        <v>0</v>
      </c>
      <c r="R307" s="7">
        <f>IFERROR(Q307/Q446, "NA")</f>
        <v>0</v>
      </c>
      <c r="S307" s="8"/>
      <c r="T307" s="6">
        <v>0</v>
      </c>
      <c r="U307" s="7">
        <f>IFERROR(T307/T446, "NA")</f>
        <v>0</v>
      </c>
      <c r="V307" s="8"/>
      <c r="W307" s="9">
        <f t="shared" si="78"/>
        <v>0</v>
      </c>
      <c r="X307" s="7">
        <f>IFERROR(W307/W446, "NA")</f>
        <v>0</v>
      </c>
      <c r="Y307" s="8"/>
      <c r="Z307" s="6">
        <v>0</v>
      </c>
      <c r="AA307" s="7">
        <f>IFERROR(Z307/Z446, "NA")</f>
        <v>0</v>
      </c>
      <c r="AB307" s="8"/>
      <c r="AC307" s="9">
        <f t="shared" si="79"/>
        <v>0</v>
      </c>
      <c r="AD307" s="7">
        <f>IFERROR(AC307/AC446, "NA")</f>
        <v>0</v>
      </c>
    </row>
    <row r="308" spans="1:30" ht="16.5" hidden="1" customHeight="1" x14ac:dyDescent="0.3">
      <c r="A308" s="33" t="s">
        <v>336</v>
      </c>
      <c r="B308" s="6">
        <v>0</v>
      </c>
      <c r="C308" s="7">
        <f>IFERROR(B308/B446, "NA")</f>
        <v>0</v>
      </c>
      <c r="D308" s="8"/>
      <c r="E308" s="6">
        <v>0</v>
      </c>
      <c r="F308" s="7">
        <f>IFERROR(E308/E446, "NA")</f>
        <v>0</v>
      </c>
      <c r="G308" s="8"/>
      <c r="H308" s="9">
        <f t="shared" si="76"/>
        <v>0</v>
      </c>
      <c r="I308" s="7">
        <f>IFERROR(H308/H446, "NA")</f>
        <v>0</v>
      </c>
      <c r="J308" s="8"/>
      <c r="K308" s="6">
        <v>0</v>
      </c>
      <c r="L308" s="7">
        <f>IFERROR(K308/K446, "NA")</f>
        <v>0</v>
      </c>
      <c r="M308" s="8"/>
      <c r="N308" s="9">
        <f t="shared" si="77"/>
        <v>0</v>
      </c>
      <c r="O308" s="7">
        <f>IFERROR(N308/N446, "NA")</f>
        <v>0</v>
      </c>
      <c r="P308" s="8"/>
      <c r="Q308" s="6">
        <v>0</v>
      </c>
      <c r="R308" s="7">
        <f>IFERROR(Q308/Q446, "NA")</f>
        <v>0</v>
      </c>
      <c r="S308" s="8"/>
      <c r="T308" s="6">
        <v>0</v>
      </c>
      <c r="U308" s="7">
        <f>IFERROR(T308/T446, "NA")</f>
        <v>0</v>
      </c>
      <c r="V308" s="8"/>
      <c r="W308" s="9">
        <f t="shared" si="78"/>
        <v>0</v>
      </c>
      <c r="X308" s="7">
        <f>IFERROR(W308/W446, "NA")</f>
        <v>0</v>
      </c>
      <c r="Y308" s="8"/>
      <c r="Z308" s="6">
        <v>0</v>
      </c>
      <c r="AA308" s="7">
        <f>IFERROR(Z308/Z446, "NA")</f>
        <v>0</v>
      </c>
      <c r="AB308" s="8"/>
      <c r="AC308" s="9">
        <f t="shared" si="79"/>
        <v>0</v>
      </c>
      <c r="AD308" s="7">
        <f>IFERROR(AC308/AC446, "NA")</f>
        <v>0</v>
      </c>
    </row>
    <row r="309" spans="1:30" ht="16.5" hidden="1" customHeight="1" x14ac:dyDescent="0.3">
      <c r="A309" s="33" t="s">
        <v>337</v>
      </c>
      <c r="B309" s="6">
        <v>0</v>
      </c>
      <c r="C309" s="7">
        <f>IFERROR(B309/B446, "NA")</f>
        <v>0</v>
      </c>
      <c r="D309" s="8"/>
      <c r="E309" s="6">
        <v>0</v>
      </c>
      <c r="F309" s="7">
        <f>IFERROR(E309/E446, "NA")</f>
        <v>0</v>
      </c>
      <c r="G309" s="8"/>
      <c r="H309" s="9">
        <f t="shared" si="76"/>
        <v>0</v>
      </c>
      <c r="I309" s="7">
        <f>IFERROR(H309/H446, "NA")</f>
        <v>0</v>
      </c>
      <c r="J309" s="8"/>
      <c r="K309" s="6">
        <v>0</v>
      </c>
      <c r="L309" s="7">
        <f>IFERROR(K309/K446, "NA")</f>
        <v>0</v>
      </c>
      <c r="M309" s="8"/>
      <c r="N309" s="9">
        <f t="shared" si="77"/>
        <v>0</v>
      </c>
      <c r="O309" s="7">
        <f>IFERROR(N309/N446, "NA")</f>
        <v>0</v>
      </c>
      <c r="P309" s="8"/>
      <c r="Q309" s="6">
        <v>0</v>
      </c>
      <c r="R309" s="7">
        <f>IFERROR(Q309/Q446, "NA")</f>
        <v>0</v>
      </c>
      <c r="S309" s="8"/>
      <c r="T309" s="6">
        <v>0</v>
      </c>
      <c r="U309" s="7">
        <f>IFERROR(T309/T446, "NA")</f>
        <v>0</v>
      </c>
      <c r="V309" s="8"/>
      <c r="W309" s="9">
        <f t="shared" si="78"/>
        <v>0</v>
      </c>
      <c r="X309" s="7">
        <f>IFERROR(W309/W446, "NA")</f>
        <v>0</v>
      </c>
      <c r="Y309" s="8"/>
      <c r="Z309" s="6">
        <v>0</v>
      </c>
      <c r="AA309" s="7">
        <f>IFERROR(Z309/Z446, "NA")</f>
        <v>0</v>
      </c>
      <c r="AB309" s="8"/>
      <c r="AC309" s="9">
        <f t="shared" si="79"/>
        <v>0</v>
      </c>
      <c r="AD309" s="7">
        <f>IFERROR(AC309/AC446, "NA")</f>
        <v>0</v>
      </c>
    </row>
    <row r="310" spans="1:30" ht="16.5" hidden="1" customHeight="1" x14ac:dyDescent="0.3">
      <c r="A310" s="33" t="s">
        <v>338</v>
      </c>
      <c r="B310" s="6">
        <v>0</v>
      </c>
      <c r="C310" s="7">
        <f>IFERROR(B310/B446, "NA")</f>
        <v>0</v>
      </c>
      <c r="D310" s="8"/>
      <c r="E310" s="6">
        <v>0</v>
      </c>
      <c r="F310" s="7">
        <f>IFERROR(E310/E446, "NA")</f>
        <v>0</v>
      </c>
      <c r="G310" s="8"/>
      <c r="H310" s="9">
        <f t="shared" si="76"/>
        <v>0</v>
      </c>
      <c r="I310" s="7">
        <f>IFERROR(H310/H446, "NA")</f>
        <v>0</v>
      </c>
      <c r="J310" s="8"/>
      <c r="K310" s="6">
        <v>0</v>
      </c>
      <c r="L310" s="7">
        <f>IFERROR(K310/K446, "NA")</f>
        <v>0</v>
      </c>
      <c r="M310" s="8"/>
      <c r="N310" s="9">
        <f t="shared" si="77"/>
        <v>0</v>
      </c>
      <c r="O310" s="7">
        <f>IFERROR(N310/N446, "NA")</f>
        <v>0</v>
      </c>
      <c r="P310" s="8"/>
      <c r="Q310" s="6">
        <v>0</v>
      </c>
      <c r="R310" s="7">
        <f>IFERROR(Q310/Q446, "NA")</f>
        <v>0</v>
      </c>
      <c r="S310" s="8"/>
      <c r="T310" s="6">
        <v>0</v>
      </c>
      <c r="U310" s="7">
        <f>IFERROR(T310/T446, "NA")</f>
        <v>0</v>
      </c>
      <c r="V310" s="8"/>
      <c r="W310" s="9">
        <f t="shared" si="78"/>
        <v>0</v>
      </c>
      <c r="X310" s="7">
        <f>IFERROR(W310/W446, "NA")</f>
        <v>0</v>
      </c>
      <c r="Y310" s="8"/>
      <c r="Z310" s="6">
        <v>0</v>
      </c>
      <c r="AA310" s="7">
        <f>IFERROR(Z310/Z446, "NA")</f>
        <v>0</v>
      </c>
      <c r="AB310" s="8"/>
      <c r="AC310" s="9">
        <f t="shared" si="79"/>
        <v>0</v>
      </c>
      <c r="AD310" s="7">
        <f>IFERROR(AC310/AC446, "NA")</f>
        <v>0</v>
      </c>
    </row>
    <row r="311" spans="1:30" ht="16.5" customHeight="1" x14ac:dyDescent="0.3">
      <c r="A311" s="33" t="s">
        <v>339</v>
      </c>
      <c r="B311" s="6">
        <v>0</v>
      </c>
      <c r="C311" s="7">
        <f>IFERROR(B311/B446, "NA")</f>
        <v>0</v>
      </c>
      <c r="D311" s="8"/>
      <c r="E311" s="6">
        <v>275</v>
      </c>
      <c r="F311" s="7">
        <f>IFERROR(E311/E446, "NA")</f>
        <v>4.9055083150149762E-4</v>
      </c>
      <c r="G311" s="8"/>
      <c r="H311" s="9">
        <f t="shared" si="76"/>
        <v>275</v>
      </c>
      <c r="I311" s="7">
        <f>IFERROR(H311/H446, "NA")</f>
        <v>-4.0769170442262444E-3</v>
      </c>
      <c r="J311" s="8"/>
      <c r="K311" s="6">
        <v>94.389999999999986</v>
      </c>
      <c r="L311" s="7">
        <f>IFERROR(K311/K446, "NA")</f>
        <v>1.8320611872334891E-4</v>
      </c>
      <c r="M311" s="8"/>
      <c r="N311" s="9">
        <f t="shared" si="77"/>
        <v>94.389999999999986</v>
      </c>
      <c r="O311" s="7">
        <f>IFERROR(N311/N446, "NA")</f>
        <v>-4.2767146277323479E-3</v>
      </c>
      <c r="P311" s="8"/>
      <c r="Q311" s="6">
        <v>1540.4</v>
      </c>
      <c r="R311" s="7">
        <f>IFERROR(Q311/Q446, "NA")</f>
        <v>3.2098053042416066E-4</v>
      </c>
      <c r="S311" s="8"/>
      <c r="T311" s="6">
        <v>2200</v>
      </c>
      <c r="U311" s="7">
        <f>IFERROR(T311/T446, "NA")</f>
        <v>4.4081397534827195E-4</v>
      </c>
      <c r="V311" s="8"/>
      <c r="W311" s="9">
        <f t="shared" si="78"/>
        <v>659.59999999999991</v>
      </c>
      <c r="X311" s="7">
        <f>IFERROR(W311/W446, "NA")</f>
        <v>-3.440391077953916E-3</v>
      </c>
      <c r="Y311" s="8"/>
      <c r="Z311" s="6">
        <v>2769.5299999999997</v>
      </c>
      <c r="AA311" s="7">
        <f>IFERROR(Z311/Z446, "NA")</f>
        <v>5.9935022396573898E-4</v>
      </c>
      <c r="AB311" s="8"/>
      <c r="AC311" s="9">
        <f t="shared" si="79"/>
        <v>1229.1299999999997</v>
      </c>
      <c r="AD311" s="7">
        <f>IFERROR(AC311/AC446, "NA")</f>
        <v>6.8991240330180141E-3</v>
      </c>
    </row>
    <row r="312" spans="1:30" ht="16.5" customHeight="1" x14ac:dyDescent="0.3">
      <c r="A312" s="33" t="s">
        <v>340</v>
      </c>
      <c r="B312" s="6">
        <v>0</v>
      </c>
      <c r="C312" s="7">
        <f>IFERROR(B312/B446, "NA")</f>
        <v>0</v>
      </c>
      <c r="D312" s="8"/>
      <c r="E312" s="6">
        <v>0</v>
      </c>
      <c r="F312" s="7">
        <f>IFERROR(E312/E446, "NA")</f>
        <v>0</v>
      </c>
      <c r="G312" s="8"/>
      <c r="H312" s="9">
        <f t="shared" si="76"/>
        <v>0</v>
      </c>
      <c r="I312" s="7">
        <f>IFERROR(H312/H446, "NA")</f>
        <v>0</v>
      </c>
      <c r="J312" s="8"/>
      <c r="K312" s="6">
        <v>0</v>
      </c>
      <c r="L312" s="7">
        <f>IFERROR(K312/K446, "NA")</f>
        <v>0</v>
      </c>
      <c r="M312" s="8"/>
      <c r="N312" s="9">
        <f t="shared" si="77"/>
        <v>0</v>
      </c>
      <c r="O312" s="7">
        <f>IFERROR(N312/N446, "NA")</f>
        <v>0</v>
      </c>
      <c r="P312" s="8"/>
      <c r="Q312" s="6">
        <v>0</v>
      </c>
      <c r="R312" s="7">
        <f>IFERROR(Q312/Q446, "NA")</f>
        <v>0</v>
      </c>
      <c r="S312" s="8"/>
      <c r="T312" s="6">
        <v>0</v>
      </c>
      <c r="U312" s="7">
        <f>IFERROR(T312/T446, "NA")</f>
        <v>0</v>
      </c>
      <c r="V312" s="8"/>
      <c r="W312" s="9">
        <f t="shared" si="78"/>
        <v>0</v>
      </c>
      <c r="X312" s="7">
        <f>IFERROR(W312/W446, "NA")</f>
        <v>0</v>
      </c>
      <c r="Y312" s="8"/>
      <c r="Z312" s="6">
        <v>167.48</v>
      </c>
      <c r="AA312" s="7">
        <f>IFERROR(Z312/Z446, "NA")</f>
        <v>3.6244119222316414E-5</v>
      </c>
      <c r="AB312" s="8"/>
      <c r="AC312" s="9">
        <f t="shared" si="79"/>
        <v>167.48</v>
      </c>
      <c r="AD312" s="7">
        <f>IFERROR(AC312/AC446, "NA")</f>
        <v>9.4006760314194367E-4</v>
      </c>
    </row>
    <row r="313" spans="1:30" ht="16.5" customHeight="1" x14ac:dyDescent="0.3">
      <c r="A313" s="33" t="s">
        <v>341</v>
      </c>
      <c r="B313" s="6">
        <v>1928.34</v>
      </c>
      <c r="C313" s="7">
        <f>IFERROR(B313/B446, "NA")</f>
        <v>3.9103188604922758E-3</v>
      </c>
      <c r="D313" s="8"/>
      <c r="E313" s="6">
        <v>175</v>
      </c>
      <c r="F313" s="7">
        <f>IFERROR(E313/E446, "NA")</f>
        <v>3.1216871095549845E-4</v>
      </c>
      <c r="G313" s="8"/>
      <c r="H313" s="9">
        <f t="shared" si="76"/>
        <v>-1753.34</v>
      </c>
      <c r="I313" s="7">
        <f>IFERROR(H313/H446, "NA")</f>
        <v>2.5993533564813251E-2</v>
      </c>
      <c r="J313" s="8"/>
      <c r="K313" s="6">
        <v>2452.2399999999998</v>
      </c>
      <c r="L313" s="7">
        <f>IFERROR(K313/K446, "NA")</f>
        <v>4.7596712848622224E-3</v>
      </c>
      <c r="M313" s="8"/>
      <c r="N313" s="9">
        <f t="shared" si="77"/>
        <v>523.89999999999986</v>
      </c>
      <c r="O313" s="7">
        <f>IFERROR(N313/N446, "NA")</f>
        <v>-2.3737374652706606E-2</v>
      </c>
      <c r="P313" s="8"/>
      <c r="Q313" s="6">
        <v>17827.55</v>
      </c>
      <c r="R313" s="7">
        <f>IFERROR(Q313/Q446, "NA")</f>
        <v>3.7148120326949137E-3</v>
      </c>
      <c r="S313" s="8"/>
      <c r="T313" s="6">
        <v>1400</v>
      </c>
      <c r="U313" s="7">
        <f>IFERROR(T313/T446, "NA")</f>
        <v>2.8051798431253668E-4</v>
      </c>
      <c r="V313" s="8"/>
      <c r="W313" s="9">
        <f t="shared" si="78"/>
        <v>-16427.55</v>
      </c>
      <c r="X313" s="7">
        <f>IFERROR(W313/W446, "NA")</f>
        <v>8.5684045561919123E-2</v>
      </c>
      <c r="Y313" s="8"/>
      <c r="Z313" s="6">
        <v>12661.13</v>
      </c>
      <c r="AA313" s="7">
        <f>IFERROR(Z313/Z446, "NA")</f>
        <v>2.7399779389135838E-3</v>
      </c>
      <c r="AB313" s="8"/>
      <c r="AC313" s="9">
        <f t="shared" si="79"/>
        <v>-5166.42</v>
      </c>
      <c r="AD313" s="7">
        <f>IFERROR(AC313/AC446, "NA")</f>
        <v>-2.8999188358159785E-2</v>
      </c>
    </row>
    <row r="314" spans="1:30" ht="16.5" customHeight="1" x14ac:dyDescent="0.3">
      <c r="A314" s="33" t="s">
        <v>342</v>
      </c>
      <c r="B314" s="6">
        <v>455.42</v>
      </c>
      <c r="C314" s="7">
        <f>IFERROR(B314/B446, "NA")</f>
        <v>9.2350799933901308E-4</v>
      </c>
      <c r="D314" s="8"/>
      <c r="E314" s="6">
        <v>310</v>
      </c>
      <c r="F314" s="7">
        <f>IFERROR(E314/E446, "NA")</f>
        <v>5.529845736925973E-4</v>
      </c>
      <c r="G314" s="8"/>
      <c r="H314" s="9">
        <f t="shared" si="76"/>
        <v>-145.42000000000002</v>
      </c>
      <c r="I314" s="7">
        <f>IFERROR(H314/H446, "NA")</f>
        <v>2.1558737329868383E-3</v>
      </c>
      <c r="J314" s="8"/>
      <c r="K314" s="6">
        <v>359.05</v>
      </c>
      <c r="L314" s="7">
        <f>IFERROR(K314/K446, "NA")</f>
        <v>6.9689752015699162E-4</v>
      </c>
      <c r="M314" s="8"/>
      <c r="N314" s="9">
        <f t="shared" si="77"/>
        <v>-96.37</v>
      </c>
      <c r="O314" s="7">
        <f>IFERROR(N314/N446, "NA")</f>
        <v>4.3664264082483991E-3</v>
      </c>
      <c r="P314" s="8"/>
      <c r="Q314" s="6">
        <v>3490.58</v>
      </c>
      <c r="R314" s="7">
        <f>IFERROR(Q314/Q446, "NA")</f>
        <v>7.2734888333417724E-4</v>
      </c>
      <c r="S314" s="8"/>
      <c r="T314" s="6">
        <v>2490</v>
      </c>
      <c r="U314" s="7">
        <f>IFERROR(T314/T446, "NA")</f>
        <v>4.9892127209872597E-4</v>
      </c>
      <c r="V314" s="8"/>
      <c r="W314" s="9">
        <f t="shared" si="78"/>
        <v>-1000.5799999999999</v>
      </c>
      <c r="X314" s="7">
        <f>IFERROR(W314/W446, "NA")</f>
        <v>5.2189000982097167E-3</v>
      </c>
      <c r="Y314" s="8"/>
      <c r="Z314" s="6">
        <v>2637.2999999999997</v>
      </c>
      <c r="AA314" s="7">
        <f>IFERROR(Z314/Z446, "NA")</f>
        <v>5.7073450934448937E-4</v>
      </c>
      <c r="AB314" s="8"/>
      <c r="AC314" s="9">
        <f t="shared" si="79"/>
        <v>-853.2800000000002</v>
      </c>
      <c r="AD314" s="7">
        <f>IFERROR(AC314/AC446, "NA")</f>
        <v>-4.7894726797764386E-3</v>
      </c>
    </row>
    <row r="315" spans="1:30" ht="16.5" hidden="1" customHeight="1" x14ac:dyDescent="0.3">
      <c r="A315" s="33" t="s">
        <v>343</v>
      </c>
      <c r="B315" s="6">
        <v>0</v>
      </c>
      <c r="C315" s="7">
        <f>IFERROR(B315/B446, "NA")</f>
        <v>0</v>
      </c>
      <c r="D315" s="8"/>
      <c r="E315" s="6">
        <v>0</v>
      </c>
      <c r="F315" s="7">
        <f>IFERROR(E315/E446, "NA")</f>
        <v>0</v>
      </c>
      <c r="G315" s="8"/>
      <c r="H315" s="9">
        <f t="shared" si="76"/>
        <v>0</v>
      </c>
      <c r="I315" s="7">
        <f>IFERROR(H315/H446, "NA")</f>
        <v>0</v>
      </c>
      <c r="J315" s="8"/>
      <c r="K315" s="6">
        <v>0</v>
      </c>
      <c r="L315" s="7">
        <f>IFERROR(K315/K446, "NA")</f>
        <v>0</v>
      </c>
      <c r="M315" s="8"/>
      <c r="N315" s="9">
        <f t="shared" si="77"/>
        <v>0</v>
      </c>
      <c r="O315" s="7">
        <f>IFERROR(N315/N446, "NA")</f>
        <v>0</v>
      </c>
      <c r="P315" s="8"/>
      <c r="Q315" s="6">
        <v>0</v>
      </c>
      <c r="R315" s="7">
        <f>IFERROR(Q315/Q446, "NA")</f>
        <v>0</v>
      </c>
      <c r="S315" s="8"/>
      <c r="T315" s="6">
        <v>0</v>
      </c>
      <c r="U315" s="7">
        <f>IFERROR(T315/T446, "NA")</f>
        <v>0</v>
      </c>
      <c r="V315" s="8"/>
      <c r="W315" s="9">
        <f t="shared" si="78"/>
        <v>0</v>
      </c>
      <c r="X315" s="7">
        <f>IFERROR(W315/W446, "NA")</f>
        <v>0</v>
      </c>
      <c r="Y315" s="8"/>
      <c r="Z315" s="6">
        <v>0</v>
      </c>
      <c r="AA315" s="7">
        <f>IFERROR(Z315/Z446, "NA")</f>
        <v>0</v>
      </c>
      <c r="AB315" s="8"/>
      <c r="AC315" s="9">
        <f t="shared" si="79"/>
        <v>0</v>
      </c>
      <c r="AD315" s="7">
        <f>IFERROR(AC315/AC446, "NA")</f>
        <v>0</v>
      </c>
    </row>
    <row r="316" spans="1:30" ht="16.5" customHeight="1" x14ac:dyDescent="0.3">
      <c r="A316" s="33" t="s">
        <v>344</v>
      </c>
      <c r="B316" s="6">
        <v>1585.65</v>
      </c>
      <c r="C316" s="7">
        <f>IFERROR(B316/B446, "NA")</f>
        <v>3.2154065678975585E-3</v>
      </c>
      <c r="D316" s="8"/>
      <c r="E316" s="6">
        <v>1540.19</v>
      </c>
      <c r="F316" s="7">
        <f>IFERROR(E316/E446, "NA")</f>
        <v>2.747423582437424E-3</v>
      </c>
      <c r="G316" s="8"/>
      <c r="H316" s="9">
        <f t="shared" si="76"/>
        <v>-45.460000000000036</v>
      </c>
      <c r="I316" s="7">
        <f>IFERROR(H316/H446, "NA")</f>
        <v>6.7395145029281898E-4</v>
      </c>
      <c r="J316" s="8"/>
      <c r="K316" s="6">
        <v>1735.52</v>
      </c>
      <c r="L316" s="7">
        <f>IFERROR(K316/K446, "NA")</f>
        <v>3.3685547533292355E-3</v>
      </c>
      <c r="M316" s="8"/>
      <c r="N316" s="9">
        <f t="shared" si="77"/>
        <v>149.86999999999989</v>
      </c>
      <c r="O316" s="7">
        <f>IFERROR(N316/N446, "NA")</f>
        <v>-6.7904568413841146E-3</v>
      </c>
      <c r="P316" s="8"/>
      <c r="Q316" s="6">
        <v>13318.480000000001</v>
      </c>
      <c r="R316" s="7">
        <f>IFERROR(Q316/Q446, "NA")</f>
        <v>2.775235506909618E-3</v>
      </c>
      <c r="S316" s="8"/>
      <c r="T316" s="6">
        <v>13773.970000000001</v>
      </c>
      <c r="U316" s="7">
        <f>IFERROR(T316/T446, "NA")</f>
        <v>2.7598902145581079E-3</v>
      </c>
      <c r="V316" s="8"/>
      <c r="W316" s="9">
        <f t="shared" si="78"/>
        <v>455.48999999999978</v>
      </c>
      <c r="X316" s="7">
        <f>IFERROR(W316/W446, "NA")</f>
        <v>-2.375778853998224E-3</v>
      </c>
      <c r="Y316" s="8"/>
      <c r="Z316" s="6">
        <v>13216.369999999999</v>
      </c>
      <c r="AA316" s="7">
        <f>IFERROR(Z316/Z446, "NA")</f>
        <v>2.8601366728340455E-3</v>
      </c>
      <c r="AB316" s="8"/>
      <c r="AC316" s="9">
        <f t="shared" si="79"/>
        <v>-102.1100000000024</v>
      </c>
      <c r="AD316" s="7">
        <f>IFERROR(AC316/AC446, "NA")</f>
        <v>-5.7314487077159137E-4</v>
      </c>
    </row>
    <row r="317" spans="1:30" ht="16.5" customHeight="1" x14ac:dyDescent="0.3">
      <c r="A317" s="33" t="s">
        <v>345</v>
      </c>
      <c r="B317" s="6">
        <v>47.52</v>
      </c>
      <c r="C317" s="7">
        <f>IFERROR(B317/B446, "NA")</f>
        <v>9.6361820140946605E-5</v>
      </c>
      <c r="D317" s="8"/>
      <c r="E317" s="6">
        <v>0</v>
      </c>
      <c r="F317" s="7">
        <f>IFERROR(E317/E446, "NA")</f>
        <v>0</v>
      </c>
      <c r="G317" s="8"/>
      <c r="H317" s="9">
        <f t="shared" si="76"/>
        <v>-47.52</v>
      </c>
      <c r="I317" s="7">
        <f>IFERROR(H317/H446, "NA")</f>
        <v>7.0449126524229516E-4</v>
      </c>
      <c r="J317" s="8"/>
      <c r="K317" s="6">
        <v>0</v>
      </c>
      <c r="L317" s="7">
        <f>IFERROR(K317/K446, "NA")</f>
        <v>0</v>
      </c>
      <c r="M317" s="8"/>
      <c r="N317" s="9">
        <f t="shared" si="77"/>
        <v>-47.52</v>
      </c>
      <c r="O317" s="7">
        <f>IFERROR(N317/N446, "NA")</f>
        <v>2.153082732385223E-3</v>
      </c>
      <c r="P317" s="8"/>
      <c r="Q317" s="6">
        <v>1640.27</v>
      </c>
      <c r="R317" s="7">
        <f>IFERROR(Q317/Q446, "NA")</f>
        <v>3.417909209548416E-4</v>
      </c>
      <c r="S317" s="8"/>
      <c r="T317" s="6">
        <v>0</v>
      </c>
      <c r="U317" s="7">
        <f>IFERROR(T317/T446, "NA")</f>
        <v>0</v>
      </c>
      <c r="V317" s="8"/>
      <c r="W317" s="9">
        <f t="shared" si="78"/>
        <v>-1640.27</v>
      </c>
      <c r="X317" s="7">
        <f>IFERROR(W317/W446, "NA")</f>
        <v>8.555443107088341E-3</v>
      </c>
      <c r="Y317" s="8"/>
      <c r="Z317" s="6">
        <v>0</v>
      </c>
      <c r="AA317" s="7">
        <f>IFERROR(Z317/Z446, "NA")</f>
        <v>0</v>
      </c>
      <c r="AB317" s="8"/>
      <c r="AC317" s="9">
        <f t="shared" si="79"/>
        <v>-1640.27</v>
      </c>
      <c r="AD317" s="7">
        <f>IFERROR(AC317/AC446, "NA")</f>
        <v>-9.206858654201313E-3</v>
      </c>
    </row>
    <row r="318" spans="1:30" ht="16.5" hidden="1" customHeight="1" x14ac:dyDescent="0.3">
      <c r="A318" s="33" t="s">
        <v>346</v>
      </c>
      <c r="B318" s="6">
        <v>0</v>
      </c>
      <c r="C318" s="7">
        <f>IFERROR(B318/B446, "NA")</f>
        <v>0</v>
      </c>
      <c r="D318" s="8"/>
      <c r="E318" s="6">
        <v>0</v>
      </c>
      <c r="F318" s="7">
        <f>IFERROR(E318/E446, "NA")</f>
        <v>0</v>
      </c>
      <c r="G318" s="8"/>
      <c r="H318" s="9">
        <f t="shared" si="76"/>
        <v>0</v>
      </c>
      <c r="I318" s="7">
        <f>IFERROR(H318/H446, "NA")</f>
        <v>0</v>
      </c>
      <c r="J318" s="8"/>
      <c r="K318" s="6">
        <v>0</v>
      </c>
      <c r="L318" s="7">
        <f>IFERROR(K318/K446, "NA")</f>
        <v>0</v>
      </c>
      <c r="M318" s="8"/>
      <c r="N318" s="9">
        <f t="shared" si="77"/>
        <v>0</v>
      </c>
      <c r="O318" s="7">
        <f>IFERROR(N318/N446, "NA")</f>
        <v>0</v>
      </c>
      <c r="P318" s="8"/>
      <c r="Q318" s="6">
        <v>0</v>
      </c>
      <c r="R318" s="7">
        <f>IFERROR(Q318/Q446, "NA")</f>
        <v>0</v>
      </c>
      <c r="S318" s="8"/>
      <c r="T318" s="6">
        <v>0</v>
      </c>
      <c r="U318" s="7">
        <f>IFERROR(T318/T446, "NA")</f>
        <v>0</v>
      </c>
      <c r="V318" s="8"/>
      <c r="W318" s="9">
        <f t="shared" si="78"/>
        <v>0</v>
      </c>
      <c r="X318" s="7">
        <f>IFERROR(W318/W446, "NA")</f>
        <v>0</v>
      </c>
      <c r="Y318" s="8"/>
      <c r="Z318" s="6">
        <v>0</v>
      </c>
      <c r="AA318" s="7">
        <f>IFERROR(Z318/Z446, "NA")</f>
        <v>0</v>
      </c>
      <c r="AB318" s="8"/>
      <c r="AC318" s="9">
        <f t="shared" si="79"/>
        <v>0</v>
      </c>
      <c r="AD318" s="7">
        <f>IFERROR(AC318/AC446, "NA")</f>
        <v>0</v>
      </c>
    </row>
    <row r="319" spans="1:30" ht="16.5" customHeight="1" x14ac:dyDescent="0.3">
      <c r="A319" s="33" t="s">
        <v>347</v>
      </c>
      <c r="B319" s="6">
        <v>490.6</v>
      </c>
      <c r="C319" s="7">
        <f>IFERROR(B319/B446, "NA")</f>
        <v>9.9484656904773577E-4</v>
      </c>
      <c r="D319" s="8"/>
      <c r="E319" s="6">
        <v>1321</v>
      </c>
      <c r="F319" s="7">
        <f>IFERROR(E319/E446, "NA")</f>
        <v>2.3564278124126484E-3</v>
      </c>
      <c r="G319" s="8"/>
      <c r="H319" s="9">
        <f t="shared" si="76"/>
        <v>830.4</v>
      </c>
      <c r="I319" s="7">
        <f>IFERROR(H319/H446, "NA")</f>
        <v>-1.231080695827445E-2</v>
      </c>
      <c r="J319" s="8"/>
      <c r="K319" s="6">
        <v>1319.75</v>
      </c>
      <c r="L319" s="7">
        <f>IFERROR(K319/K446, "NA")</f>
        <v>2.5615666403765204E-3</v>
      </c>
      <c r="M319" s="8"/>
      <c r="N319" s="9">
        <f t="shared" si="77"/>
        <v>829.15</v>
      </c>
      <c r="O319" s="7">
        <f>IFERROR(N319/N446, "NA")</f>
        <v>-3.7567940815597799E-2</v>
      </c>
      <c r="P319" s="8"/>
      <c r="Q319" s="6">
        <v>8070.55</v>
      </c>
      <c r="R319" s="7">
        <f>IFERROR(Q319/Q446, "NA")</f>
        <v>1.6816991819103542E-3</v>
      </c>
      <c r="S319" s="8"/>
      <c r="T319" s="6">
        <v>10568</v>
      </c>
      <c r="U319" s="7">
        <f>IFERROR(T319/T446, "NA")</f>
        <v>2.1175100415820628E-3</v>
      </c>
      <c r="V319" s="8"/>
      <c r="W319" s="9">
        <f t="shared" si="78"/>
        <v>2497.4499999999998</v>
      </c>
      <c r="X319" s="7">
        <f>IFERROR(W319/W446, "NA")</f>
        <v>-1.30263867459612E-2</v>
      </c>
      <c r="Y319" s="8"/>
      <c r="Z319" s="6">
        <v>10558</v>
      </c>
      <c r="AA319" s="7">
        <f>IFERROR(Z319/Z446, "NA")</f>
        <v>2.2848424334202095E-3</v>
      </c>
      <c r="AB319" s="8"/>
      <c r="AC319" s="9">
        <f t="shared" si="79"/>
        <v>2487.4499999999998</v>
      </c>
      <c r="AD319" s="7">
        <f>IFERROR(AC319/AC446, "NA")</f>
        <v>1.3962091947906782E-2</v>
      </c>
    </row>
    <row r="320" spans="1:30" ht="16.5" customHeight="1" x14ac:dyDescent="0.3">
      <c r="A320" s="33" t="s">
        <v>348</v>
      </c>
      <c r="B320" s="6">
        <v>1199.7800000000002</v>
      </c>
      <c r="C320" s="7">
        <f>IFERROR(B320/B446, "NA")</f>
        <v>2.4329331769508615E-3</v>
      </c>
      <c r="D320" s="8"/>
      <c r="E320" s="6">
        <v>1241</v>
      </c>
      <c r="F320" s="7">
        <f>IFERROR(E320/E446, "NA")</f>
        <v>2.2137221159758491E-3</v>
      </c>
      <c r="G320" s="8"/>
      <c r="H320" s="9">
        <f t="shared" si="76"/>
        <v>41.2199999999998</v>
      </c>
      <c r="I320" s="7">
        <f>IFERROR(H320/H446, "NA")</f>
        <v>-6.1109280204729092E-4</v>
      </c>
      <c r="J320" s="8"/>
      <c r="K320" s="6">
        <v>1238.82</v>
      </c>
      <c r="L320" s="7">
        <f>IFERROR(K320/K446, "NA")</f>
        <v>2.4044856870098436E-3</v>
      </c>
      <c r="M320" s="8"/>
      <c r="N320" s="9">
        <f t="shared" si="77"/>
        <v>39.039999999999736</v>
      </c>
      <c r="O320" s="7">
        <f>IFERROR(N320/N446, "NA")</f>
        <v>-1.7688625814881846E-3</v>
      </c>
      <c r="P320" s="8"/>
      <c r="Q320" s="6">
        <v>10324.800000000001</v>
      </c>
      <c r="R320" s="7">
        <f>IFERROR(Q320/Q446, "NA")</f>
        <v>2.1514280579871294E-3</v>
      </c>
      <c r="S320" s="8"/>
      <c r="T320" s="6">
        <v>9928</v>
      </c>
      <c r="U320" s="7">
        <f>IFERROR(T320/T446, "NA")</f>
        <v>1.9892732487534746E-3</v>
      </c>
      <c r="V320" s="8"/>
      <c r="W320" s="9">
        <f t="shared" si="78"/>
        <v>-396.80000000000109</v>
      </c>
      <c r="X320" s="7">
        <f>IFERROR(W320/W446, "NA")</f>
        <v>2.0696591566587595E-3</v>
      </c>
      <c r="Y320" s="8"/>
      <c r="Z320" s="6">
        <v>9687.73</v>
      </c>
      <c r="AA320" s="7">
        <f>IFERROR(Z320/Z446, "NA")</f>
        <v>2.0965084852735336E-3</v>
      </c>
      <c r="AB320" s="8"/>
      <c r="AC320" s="9">
        <f t="shared" si="79"/>
        <v>-637.07000000000153</v>
      </c>
      <c r="AD320" s="7">
        <f>IFERROR(AC320/AC446, "NA")</f>
        <v>-3.5758828990544514E-3</v>
      </c>
    </row>
    <row r="321" spans="1:30" ht="16.5" customHeight="1" x14ac:dyDescent="0.3">
      <c r="A321" s="33" t="s">
        <v>349</v>
      </c>
      <c r="B321" s="6">
        <v>4331.75</v>
      </c>
      <c r="C321" s="7">
        <f>IFERROR(B321/B446, "NA")</f>
        <v>8.783992306303565E-3</v>
      </c>
      <c r="D321" s="8"/>
      <c r="E321" s="6">
        <v>5783</v>
      </c>
      <c r="F321" s="7">
        <f>IFERROR(E321/E446, "NA")</f>
        <v>1.0315838031175129E-2</v>
      </c>
      <c r="G321" s="8"/>
      <c r="H321" s="9">
        <f t="shared" si="76"/>
        <v>1451.25</v>
      </c>
      <c r="I321" s="7">
        <f>IFERROR(H321/H446, "NA")</f>
        <v>-2.1515003128848499E-2</v>
      </c>
      <c r="J321" s="8"/>
      <c r="K321" s="6">
        <v>5929.869999999999</v>
      </c>
      <c r="L321" s="7">
        <f>IFERROR(K321/K446, "NA")</f>
        <v>1.1509571641424144E-2</v>
      </c>
      <c r="M321" s="8"/>
      <c r="N321" s="9">
        <f t="shared" si="77"/>
        <v>1598.119999999999</v>
      </c>
      <c r="O321" s="7">
        <f>IFERROR(N321/N446, "NA")</f>
        <v>-7.2409187211268308E-2</v>
      </c>
      <c r="P321" s="8"/>
      <c r="Q321" s="6">
        <v>42880.02</v>
      </c>
      <c r="R321" s="7">
        <f>IFERROR(Q321/Q446, "NA")</f>
        <v>8.935115271487026E-3</v>
      </c>
      <c r="S321" s="8"/>
      <c r="T321" s="6">
        <v>46264</v>
      </c>
      <c r="U321" s="7">
        <f>IFERROR(T321/T446, "NA")</f>
        <v>9.2699171615965702E-3</v>
      </c>
      <c r="V321" s="8"/>
      <c r="W321" s="9">
        <f t="shared" si="78"/>
        <v>3383.9800000000032</v>
      </c>
      <c r="X321" s="7">
        <f>IFERROR(W321/W446, "NA")</f>
        <v>-1.7650416312878267E-2</v>
      </c>
      <c r="Y321" s="8"/>
      <c r="Z321" s="6">
        <v>45647.579999999994</v>
      </c>
      <c r="AA321" s="7">
        <f>IFERROR(Z321/Z446, "NA")</f>
        <v>9.8785307602712331E-3</v>
      </c>
      <c r="AB321" s="8"/>
      <c r="AC321" s="9">
        <f t="shared" si="79"/>
        <v>2767.5599999999977</v>
      </c>
      <c r="AD321" s="7">
        <f>IFERROR(AC321/AC446, "NA")</f>
        <v>1.5534353330257437E-2</v>
      </c>
    </row>
    <row r="322" spans="1:30" ht="16.5" customHeight="1" x14ac:dyDescent="0.3">
      <c r="A322" s="33" t="s">
        <v>350</v>
      </c>
      <c r="B322" s="6">
        <v>5725.25</v>
      </c>
      <c r="C322" s="7">
        <f>IFERROR(B322/B446, "NA")</f>
        <v>1.1609754014350895E-2</v>
      </c>
      <c r="D322" s="8"/>
      <c r="E322" s="6">
        <v>7255.99</v>
      </c>
      <c r="F322" s="7">
        <f>IFERROR(E322/E446, "NA")</f>
        <v>1.2943388828605641E-2</v>
      </c>
      <c r="G322" s="8"/>
      <c r="H322" s="9">
        <f t="shared" si="76"/>
        <v>1530.7399999999998</v>
      </c>
      <c r="I322" s="7">
        <f>IFERROR(H322/H446, "NA")</f>
        <v>-2.2693454531923205E-2</v>
      </c>
      <c r="J322" s="8"/>
      <c r="K322" s="6">
        <v>6860.67</v>
      </c>
      <c r="L322" s="7">
        <f>IFERROR(K322/K446, "NA")</f>
        <v>1.3316206404722093E-2</v>
      </c>
      <c r="M322" s="8"/>
      <c r="N322" s="9">
        <f t="shared" si="77"/>
        <v>1135.42</v>
      </c>
      <c r="O322" s="7">
        <f>IFERROR(N322/N446, "NA")</f>
        <v>-5.1444722138148775E-2</v>
      </c>
      <c r="P322" s="8"/>
      <c r="Q322" s="6">
        <v>41110.28</v>
      </c>
      <c r="R322" s="7">
        <f>IFERROR(Q322/Q446, "NA")</f>
        <v>8.5663460661424065E-3</v>
      </c>
      <c r="S322" s="8"/>
      <c r="T322" s="6">
        <v>64309.14</v>
      </c>
      <c r="U322" s="7">
        <f>IFERROR(T322/T446, "NA")</f>
        <v>1.2885621661194804E-2</v>
      </c>
      <c r="V322" s="8"/>
      <c r="W322" s="9">
        <f t="shared" si="78"/>
        <v>23198.86</v>
      </c>
      <c r="X322" s="7">
        <f>IFERROR(W322/W446, "NA")</f>
        <v>-0.12100235136855972</v>
      </c>
      <c r="Y322" s="8"/>
      <c r="Z322" s="6">
        <v>77450.8</v>
      </c>
      <c r="AA322" s="7">
        <f>IFERROR(Z322/Z446, "NA")</f>
        <v>1.6761022385143206E-2</v>
      </c>
      <c r="AB322" s="8"/>
      <c r="AC322" s="9">
        <f t="shared" si="79"/>
        <v>36340.520000000004</v>
      </c>
      <c r="AD322" s="7">
        <f>IFERROR(AC322/AC446, "NA")</f>
        <v>0.20397985152455142</v>
      </c>
    </row>
    <row r="323" spans="1:30" ht="16.5" customHeight="1" x14ac:dyDescent="0.3">
      <c r="A323" s="33" t="s">
        <v>351</v>
      </c>
      <c r="B323" s="6">
        <v>1188.83</v>
      </c>
      <c r="C323" s="7">
        <f>IFERROR(B323/B446, "NA")</f>
        <v>2.410728590870403E-3</v>
      </c>
      <c r="D323" s="8"/>
      <c r="E323" s="6">
        <v>1413</v>
      </c>
      <c r="F323" s="7">
        <f>IFERROR(E323/E446, "NA")</f>
        <v>2.5205393633149675E-3</v>
      </c>
      <c r="G323" s="8"/>
      <c r="H323" s="9">
        <f t="shared" si="76"/>
        <v>224.17000000000007</v>
      </c>
      <c r="I323" s="7">
        <f>IFERROR(H323/H446, "NA")</f>
        <v>-3.323354522924355E-3</v>
      </c>
      <c r="J323" s="8"/>
      <c r="K323" s="6">
        <v>1452.67</v>
      </c>
      <c r="L323" s="7">
        <f>IFERROR(K323/K446, "NA")</f>
        <v>2.8195575006446372E-3</v>
      </c>
      <c r="M323" s="8"/>
      <c r="N323" s="9">
        <f t="shared" si="77"/>
        <v>263.84000000000015</v>
      </c>
      <c r="O323" s="7">
        <f>IFERROR(N323/N446, "NA")</f>
        <v>-1.1954321298664089E-2</v>
      </c>
      <c r="P323" s="8"/>
      <c r="Q323" s="6">
        <v>13401.29</v>
      </c>
      <c r="R323" s="7">
        <f>IFERROR(Q323/Q446, "NA")</f>
        <v>2.7924910234796156E-3</v>
      </c>
      <c r="S323" s="8"/>
      <c r="T323" s="6">
        <v>11304</v>
      </c>
      <c r="U323" s="7">
        <f>IFERROR(T323/T446, "NA")</f>
        <v>2.264982353334939E-3</v>
      </c>
      <c r="V323" s="8"/>
      <c r="W323" s="9">
        <f t="shared" si="78"/>
        <v>-2097.2900000000009</v>
      </c>
      <c r="X323" s="7">
        <f>IFERROR(W323/W446, "NA")</f>
        <v>1.0939202249669454E-2</v>
      </c>
      <c r="Y323" s="8"/>
      <c r="Z323" s="6">
        <v>14206.5</v>
      </c>
      <c r="AA323" s="7">
        <f>IFERROR(Z323/Z446, "NA")</f>
        <v>3.0744093607107605E-3</v>
      </c>
      <c r="AB323" s="8"/>
      <c r="AC323" s="9">
        <f t="shared" si="79"/>
        <v>805.20999999999913</v>
      </c>
      <c r="AD323" s="7">
        <f>IFERROR(AC323/AC446, "NA")</f>
        <v>4.5196550915089784E-3</v>
      </c>
    </row>
    <row r="324" spans="1:30" ht="16.5" customHeight="1" x14ac:dyDescent="0.3">
      <c r="A324" s="33" t="s">
        <v>352</v>
      </c>
      <c r="B324" s="6">
        <v>0</v>
      </c>
      <c r="C324" s="7">
        <f>IFERROR(B324/B446, "NA")</f>
        <v>0</v>
      </c>
      <c r="D324" s="8"/>
      <c r="E324" s="6">
        <v>0</v>
      </c>
      <c r="F324" s="7">
        <f>IFERROR(E324/E446, "NA")</f>
        <v>0</v>
      </c>
      <c r="G324" s="8"/>
      <c r="H324" s="9">
        <f t="shared" si="76"/>
        <v>0</v>
      </c>
      <c r="I324" s="7">
        <f>IFERROR(H324/H446, "NA")</f>
        <v>0</v>
      </c>
      <c r="J324" s="8"/>
      <c r="K324" s="6">
        <v>0</v>
      </c>
      <c r="L324" s="7">
        <f>IFERROR(K324/K446, "NA")</f>
        <v>0</v>
      </c>
      <c r="M324" s="8"/>
      <c r="N324" s="9">
        <f t="shared" si="77"/>
        <v>0</v>
      </c>
      <c r="O324" s="7">
        <f>IFERROR(N324/N446, "NA")</f>
        <v>0</v>
      </c>
      <c r="P324" s="8"/>
      <c r="Q324" s="6">
        <v>13.01</v>
      </c>
      <c r="R324" s="7">
        <f>IFERROR(Q324/Q446, "NA")</f>
        <v>2.7109560509077707E-6</v>
      </c>
      <c r="S324" s="8"/>
      <c r="T324" s="6">
        <v>0</v>
      </c>
      <c r="U324" s="7">
        <f>IFERROR(T324/T446, "NA")</f>
        <v>0</v>
      </c>
      <c r="V324" s="8"/>
      <c r="W324" s="9">
        <f t="shared" si="78"/>
        <v>-13.01</v>
      </c>
      <c r="X324" s="7">
        <f>IFERROR(W324/W446, "NA")</f>
        <v>6.7858532328957634E-5</v>
      </c>
      <c r="Y324" s="8"/>
      <c r="Z324" s="6">
        <v>0</v>
      </c>
      <c r="AA324" s="7">
        <f>IFERROR(Z324/Z446, "NA")</f>
        <v>0</v>
      </c>
      <c r="AB324" s="8"/>
      <c r="AC324" s="9">
        <f t="shared" si="79"/>
        <v>-13.01</v>
      </c>
      <c r="AD324" s="7">
        <f>IFERROR(AC324/AC446, "NA")</f>
        <v>-7.3025313571033478E-5</v>
      </c>
    </row>
    <row r="325" spans="1:30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20226.810000000005</v>
      </c>
      <c r="C325" s="12">
        <f>IFERROR(B325/B446, "NA")</f>
        <v>4.1016250573339658E-2</v>
      </c>
      <c r="D325" s="2"/>
      <c r="E325" s="11">
        <f>IFERROR(E298+E299+E300+E301+E302+E303+E304+E305+E306+E307+E308+E309+E310+E311+E312+E313+E314+E315+E316+E317+E318+E319+E320+E321+E322+E323+E324, "NA")</f>
        <v>21523.18</v>
      </c>
      <c r="F325" s="12">
        <f>IFERROR(E325/E446, "NA")</f>
        <v>3.8393504892932376E-2</v>
      </c>
      <c r="G325" s="2"/>
      <c r="H325" s="11">
        <f t="shared" si="76"/>
        <v>1296.3699999999953</v>
      </c>
      <c r="I325" s="12">
        <f>IFERROR(H325/H446, "NA")</f>
        <v>-1.921888344954021E-2</v>
      </c>
      <c r="J325" s="2"/>
      <c r="K325" s="11">
        <f>IFERROR(K298+K299+K300+K301+K302+K303+K304+K305+K306+K307+K308+K309+K310+K311+K312+K313+K314+K315+K316+K317+K318+K319+K320+K321+K322+K323+K324, "NA")</f>
        <v>23680.959999999999</v>
      </c>
      <c r="L325" s="12">
        <f>IFERROR(K325/K446, "NA")</f>
        <v>4.5963521233635736E-2</v>
      </c>
      <c r="M325" s="2"/>
      <c r="N325" s="11">
        <f t="shared" si="77"/>
        <v>3454.1499999999942</v>
      </c>
      <c r="O325" s="12">
        <f>IFERROR(N325/N446, "NA")</f>
        <v>-0.15650401346945297</v>
      </c>
      <c r="P325" s="2"/>
      <c r="Q325" s="11">
        <f>IFERROR(Q298+Q299+Q300+Q301+Q302+Q303+Q304+Q305+Q306+Q307+Q308+Q309+Q310+Q311+Q312+Q313+Q314+Q315+Q316+Q317+Q318+Q319+Q320+Q321+Q322+Q323+Q324, "NA")</f>
        <v>178971.61000000002</v>
      </c>
      <c r="R325" s="12">
        <f>IFERROR(Q325/Q446, "NA")</f>
        <v>3.7293172103782149E-2</v>
      </c>
      <c r="S325" s="2"/>
      <c r="T325" s="11">
        <f>IFERROR(T298+T299+T300+T301+T302+T303+T304+T305+T306+T307+T308+T309+T310+T311+T312+T313+T314+T315+T316+T317+T318+T319+T320+T321+T322+T323+T324, "NA")</f>
        <v>179909.11</v>
      </c>
      <c r="U325" s="12">
        <f>IFERROR(T325/T446, "NA")</f>
        <v>3.6048386354758884E-2</v>
      </c>
      <c r="V325" s="2"/>
      <c r="W325" s="11">
        <f t="shared" si="78"/>
        <v>937.4999999999709</v>
      </c>
      <c r="X325" s="12">
        <f>IFERROR(W325/W446, "NA")</f>
        <v>-4.8898827100996006E-3</v>
      </c>
      <c r="Y325" s="2"/>
      <c r="Z325" s="11">
        <f>IFERROR(Z298+Z299+Z300+Z301+Z302+Z303+Z304+Z305+Z306+Z307+Z308+Z309+Z310+Z311+Z312+Z313+Z314+Z315+Z316+Z317+Z318+Z319+Z320+Z321+Z322+Z323+Z324, "NA")</f>
        <v>209845.83999999997</v>
      </c>
      <c r="AA325" s="12">
        <f>IFERROR(Z325/Z446, "NA")</f>
        <v>4.5412453088530771E-2</v>
      </c>
      <c r="AB325" s="2"/>
      <c r="AC325" s="11">
        <f t="shared" si="79"/>
        <v>30874.229999999952</v>
      </c>
      <c r="AD325" s="12">
        <f>IFERROR(AC325/AC446, "NA")</f>
        <v>0.17329748862522718</v>
      </c>
    </row>
    <row r="326" spans="1:30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128159.56</v>
      </c>
      <c r="C326" s="12">
        <f>IFERROR(B326/B446, "NA")</f>
        <v>0.25988401662590183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133292.65</v>
      </c>
      <c r="F326" s="12">
        <f>IFERROR(E326/E446, "NA")</f>
        <v>0.23777025560195669</v>
      </c>
      <c r="G326" s="2"/>
      <c r="H326" s="11">
        <f t="shared" si="76"/>
        <v>5133.0899999999965</v>
      </c>
      <c r="I326" s="12">
        <f>IFERROR(H326/H446, "NA")</f>
        <v>-7.609884403835375E-2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123022.65</v>
      </c>
      <c r="L326" s="12">
        <f>IFERROR(K326/K446, "NA")</f>
        <v>0.23878061470029668</v>
      </c>
      <c r="M326" s="2"/>
      <c r="N326" s="11">
        <f t="shared" si="77"/>
        <v>-5136.9100000000035</v>
      </c>
      <c r="O326" s="12">
        <f>IFERROR(N326/N446, "NA")</f>
        <v>0.23274815275288263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1248525.4000000001</v>
      </c>
      <c r="R326" s="12">
        <f>IFERROR(Q326/Q446, "NA")</f>
        <v>0.26016122120230939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1161390.2199999997</v>
      </c>
      <c r="U326" s="12">
        <f>IFERROR(T326/T446, "NA")</f>
        <v>0.23270774536763819</v>
      </c>
      <c r="V326" s="2"/>
      <c r="W326" s="11">
        <f t="shared" si="78"/>
        <v>-87135.1800000004</v>
      </c>
      <c r="X326" s="12">
        <f>IFERROR(W326/W446, "NA")</f>
        <v>0.4544861974649938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1194071.3199999998</v>
      </c>
      <c r="AA326" s="12">
        <f>IFERROR(Z326/Z446, "NA")</f>
        <v>0.25840735181531366</v>
      </c>
      <c r="AB326" s="2"/>
      <c r="AC326" s="11">
        <f t="shared" si="79"/>
        <v>-54454.080000000307</v>
      </c>
      <c r="AD326" s="12">
        <f>IFERROR(AC326/AC446, "NA")</f>
        <v>-0.30565151938679214</v>
      </c>
    </row>
    <row r="327" spans="1:30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</row>
    <row r="329" spans="1:30" ht="16.5" hidden="1" customHeight="1" x14ac:dyDescent="0.3">
      <c r="A329" s="33" t="s">
        <v>32</v>
      </c>
      <c r="B329" s="6">
        <v>0</v>
      </c>
      <c r="C329" s="7">
        <f>IFERROR(B329/B446, "NA")</f>
        <v>0</v>
      </c>
      <c r="D329" s="8"/>
      <c r="E329" s="6">
        <v>0</v>
      </c>
      <c r="F329" s="7">
        <f>IFERROR(E329/E446, "NA")</f>
        <v>0</v>
      </c>
      <c r="G329" s="8"/>
      <c r="H329" s="9">
        <f t="shared" ref="H329:H336" si="80">IFERROR(-(B329-E329), "NA")</f>
        <v>0</v>
      </c>
      <c r="I329" s="7">
        <f>IFERROR(H329/H446, "NA")</f>
        <v>0</v>
      </c>
      <c r="J329" s="8"/>
      <c r="K329" s="6">
        <v>0</v>
      </c>
      <c r="L329" s="7">
        <f>IFERROR(K329/K446, "NA")</f>
        <v>0</v>
      </c>
      <c r="M329" s="8"/>
      <c r="N329" s="9">
        <f t="shared" ref="N329:N336" si="81">IFERROR(-(B329-K329), "NA")</f>
        <v>0</v>
      </c>
      <c r="O329" s="7">
        <f>IFERROR(N329/N446, "NA")</f>
        <v>0</v>
      </c>
      <c r="P329" s="8"/>
      <c r="Q329" s="6">
        <v>0</v>
      </c>
      <c r="R329" s="7">
        <f>IFERROR(Q329/Q446, "NA")</f>
        <v>0</v>
      </c>
      <c r="S329" s="8"/>
      <c r="T329" s="6">
        <v>0</v>
      </c>
      <c r="U329" s="7">
        <f>IFERROR(T329/T446, "NA")</f>
        <v>0</v>
      </c>
      <c r="V329" s="8"/>
      <c r="W329" s="9">
        <f t="shared" ref="W329:W336" si="82">IFERROR(-(Q329-T329), "NA")</f>
        <v>0</v>
      </c>
      <c r="X329" s="7">
        <f>IFERROR(W329/W446, "NA")</f>
        <v>0</v>
      </c>
      <c r="Y329" s="8"/>
      <c r="Z329" s="6">
        <v>0</v>
      </c>
      <c r="AA329" s="7">
        <f>IFERROR(Z329/Z446, "NA")</f>
        <v>0</v>
      </c>
      <c r="AB329" s="8"/>
      <c r="AC329" s="9">
        <f t="shared" ref="AC329:AC336" si="83">IFERROR(-(Q329-Z329), "NA")</f>
        <v>0</v>
      </c>
      <c r="AD329" s="7">
        <f>IFERROR(AC329/AC446, "NA")</f>
        <v>0</v>
      </c>
    </row>
    <row r="330" spans="1:30" ht="16.5" customHeight="1" x14ac:dyDescent="0.3">
      <c r="A330" s="33" t="s">
        <v>354</v>
      </c>
      <c r="B330" s="6">
        <v>56718.460000000006</v>
      </c>
      <c r="C330" s="7">
        <f>IFERROR(B330/B446, "NA")</f>
        <v>0.11501460524392834</v>
      </c>
      <c r="D330" s="8"/>
      <c r="E330" s="6">
        <v>61454.16</v>
      </c>
      <c r="F330" s="7">
        <f>IFERROR(E330/E446, "NA")</f>
        <v>0.10962323377173118</v>
      </c>
      <c r="G330" s="8"/>
      <c r="H330" s="9">
        <f t="shared" si="80"/>
        <v>4735.6999999999971</v>
      </c>
      <c r="I330" s="7">
        <f>IFERROR(H330/H446, "NA")</f>
        <v>-7.0207476532153507E-2</v>
      </c>
      <c r="J330" s="8"/>
      <c r="K330" s="6">
        <v>59761.599999999999</v>
      </c>
      <c r="L330" s="7">
        <f>IFERROR(K330/K446, "NA")</f>
        <v>0.11599418142491037</v>
      </c>
      <c r="M330" s="8"/>
      <c r="N330" s="9">
        <f t="shared" si="81"/>
        <v>3043.1399999999921</v>
      </c>
      <c r="O330" s="7">
        <f>IFERROR(N330/N446, "NA")</f>
        <v>-0.13788156957556291</v>
      </c>
      <c r="P330" s="8"/>
      <c r="Q330" s="6">
        <v>474157.22</v>
      </c>
      <c r="R330" s="7">
        <f>IFERROR(Q330/Q446, "NA")</f>
        <v>9.880241234747171E-2</v>
      </c>
      <c r="S330" s="8"/>
      <c r="T330" s="6">
        <v>483628.62</v>
      </c>
      <c r="U330" s="7">
        <f>IFERROR(T330/T446, "NA")</f>
        <v>9.6904661170181261E-2</v>
      </c>
      <c r="V330" s="8"/>
      <c r="W330" s="9">
        <f t="shared" si="82"/>
        <v>9471.4000000000233</v>
      </c>
      <c r="X330" s="7">
        <f>IFERROR(W330/W446, "NA")</f>
        <v>-4.9401637440468167E-2</v>
      </c>
      <c r="Y330" s="8"/>
      <c r="Z330" s="6">
        <v>453158.02</v>
      </c>
      <c r="AA330" s="7">
        <f>IFERROR(Z330/Z446, "NA")</f>
        <v>9.8067311341227897E-2</v>
      </c>
      <c r="AB330" s="8"/>
      <c r="AC330" s="9">
        <f t="shared" si="83"/>
        <v>-20999.199999999953</v>
      </c>
      <c r="AD330" s="7">
        <f>IFERROR(AC330/AC446, "NA")</f>
        <v>-0.11786880589860438</v>
      </c>
    </row>
    <row r="331" spans="1:30" ht="16.5" customHeight="1" x14ac:dyDescent="0.3">
      <c r="A331" s="33" t="s">
        <v>355</v>
      </c>
      <c r="B331" s="6">
        <v>4622.29</v>
      </c>
      <c r="C331" s="7">
        <f>IFERROR(B331/B446, "NA")</f>
        <v>9.3731539903050519E-3</v>
      </c>
      <c r="D331" s="8"/>
      <c r="E331" s="6">
        <v>6433.13</v>
      </c>
      <c r="F331" s="7">
        <f>IFERROR(E331/E446, "NA")</f>
        <v>1.1475553711480834E-2</v>
      </c>
      <c r="G331" s="8"/>
      <c r="H331" s="9">
        <f t="shared" si="80"/>
        <v>1810.8400000000001</v>
      </c>
      <c r="I331" s="7">
        <f>IFERROR(H331/H446, "NA")</f>
        <v>-2.6845979855878742E-2</v>
      </c>
      <c r="J331" s="8"/>
      <c r="K331" s="6">
        <v>6355.6100000000006</v>
      </c>
      <c r="L331" s="7">
        <f>IFERROR(K331/K446, "NA")</f>
        <v>1.2335911009845364E-2</v>
      </c>
      <c r="M331" s="8"/>
      <c r="N331" s="9">
        <f t="shared" si="81"/>
        <v>1733.3200000000006</v>
      </c>
      <c r="O331" s="7">
        <f>IFERROR(N331/N446, "NA")</f>
        <v>-7.8534961315192678E-2</v>
      </c>
      <c r="P331" s="8"/>
      <c r="Q331" s="6">
        <v>51863.130000000005</v>
      </c>
      <c r="R331" s="7">
        <f>IFERROR(Q331/Q446, "NA")</f>
        <v>1.0806968954075045E-2</v>
      </c>
      <c r="S331" s="8"/>
      <c r="T331" s="6">
        <v>51465.04</v>
      </c>
      <c r="U331" s="7">
        <f>IFERROR(T331/T446, "NA")</f>
        <v>1.0312049488117196E-2</v>
      </c>
      <c r="V331" s="8"/>
      <c r="W331" s="9">
        <f t="shared" si="82"/>
        <v>-398.09000000000378</v>
      </c>
      <c r="X331" s="7">
        <f>IFERROR(W331/W446, "NA")</f>
        <v>2.0763876352678707E-3</v>
      </c>
      <c r="Y331" s="8"/>
      <c r="Z331" s="6">
        <v>48476.05</v>
      </c>
      <c r="AA331" s="7">
        <f>IFERROR(Z331/Z446, "NA")</f>
        <v>1.049063610954724E-2</v>
      </c>
      <c r="AB331" s="8"/>
      <c r="AC331" s="9">
        <f t="shared" si="83"/>
        <v>-3387.0800000000017</v>
      </c>
      <c r="AD331" s="7">
        <f>IFERROR(AC331/AC446, "NA")</f>
        <v>-1.9011727831681494E-2</v>
      </c>
    </row>
    <row r="332" spans="1:30" ht="16.5" hidden="1" customHeight="1" x14ac:dyDescent="0.3">
      <c r="A332" s="33" t="s">
        <v>356</v>
      </c>
      <c r="B332" s="6">
        <v>0</v>
      </c>
      <c r="C332" s="7">
        <f>IFERROR(B332/B446, "NA")</f>
        <v>0</v>
      </c>
      <c r="D332" s="8"/>
      <c r="E332" s="6">
        <v>0</v>
      </c>
      <c r="F332" s="7">
        <f>IFERROR(E332/E446, "NA")</f>
        <v>0</v>
      </c>
      <c r="G332" s="8"/>
      <c r="H332" s="9">
        <f t="shared" si="80"/>
        <v>0</v>
      </c>
      <c r="I332" s="7">
        <f>IFERROR(H332/H446, "NA")</f>
        <v>0</v>
      </c>
      <c r="J332" s="8"/>
      <c r="K332" s="6">
        <v>0</v>
      </c>
      <c r="L332" s="7">
        <f>IFERROR(K332/K446, "NA")</f>
        <v>0</v>
      </c>
      <c r="M332" s="8"/>
      <c r="N332" s="9">
        <f t="shared" si="81"/>
        <v>0</v>
      </c>
      <c r="O332" s="7">
        <f>IFERROR(N332/N446, "NA")</f>
        <v>0</v>
      </c>
      <c r="P332" s="8"/>
      <c r="Q332" s="6">
        <v>0</v>
      </c>
      <c r="R332" s="7">
        <f>IFERROR(Q332/Q446, "NA")</f>
        <v>0</v>
      </c>
      <c r="S332" s="8"/>
      <c r="T332" s="6">
        <v>0</v>
      </c>
      <c r="U332" s="7">
        <f>IFERROR(T332/T446, "NA")</f>
        <v>0</v>
      </c>
      <c r="V332" s="8"/>
      <c r="W332" s="9">
        <f t="shared" si="82"/>
        <v>0</v>
      </c>
      <c r="X332" s="7">
        <f>IFERROR(W332/W446, "NA")</f>
        <v>0</v>
      </c>
      <c r="Y332" s="8"/>
      <c r="Z332" s="6">
        <v>0</v>
      </c>
      <c r="AA332" s="7">
        <f>IFERROR(Z332/Z446, "NA")</f>
        <v>0</v>
      </c>
      <c r="AB332" s="8"/>
      <c r="AC332" s="9">
        <f t="shared" si="83"/>
        <v>0</v>
      </c>
      <c r="AD332" s="7">
        <f>IFERROR(AC332/AC446, "NA")</f>
        <v>0</v>
      </c>
    </row>
    <row r="333" spans="1:30" ht="16.5" customHeight="1" x14ac:dyDescent="0.3">
      <c r="A333" s="33" t="s">
        <v>357</v>
      </c>
      <c r="B333" s="6">
        <v>195.16</v>
      </c>
      <c r="C333" s="7">
        <f>IFERROR(B333/B446, "NA")</f>
        <v>3.9574858625225461E-4</v>
      </c>
      <c r="D333" s="8"/>
      <c r="E333" s="6">
        <v>313</v>
      </c>
      <c r="F333" s="7">
        <f>IFERROR(E333/E446, "NA")</f>
        <v>5.5833603730897719E-4</v>
      </c>
      <c r="G333" s="8"/>
      <c r="H333" s="9">
        <f t="shared" si="80"/>
        <v>117.84</v>
      </c>
      <c r="I333" s="7">
        <f>IFERROR(H333/H446, "NA")</f>
        <v>-1.7469960163331662E-3</v>
      </c>
      <c r="J333" s="8"/>
      <c r="K333" s="6">
        <v>195.16</v>
      </c>
      <c r="L333" s="7">
        <f>IFERROR(K333/K446, "NA")</f>
        <v>3.7879548818782477E-4</v>
      </c>
      <c r="M333" s="8"/>
      <c r="N333" s="9">
        <f t="shared" si="81"/>
        <v>0</v>
      </c>
      <c r="O333" s="7">
        <f>IFERROR(N333/N446, "NA")</f>
        <v>0</v>
      </c>
      <c r="P333" s="8"/>
      <c r="Q333" s="6">
        <v>2616.19</v>
      </c>
      <c r="R333" s="7">
        <f>IFERROR(Q333/Q446, "NA")</f>
        <v>5.451480484876557E-4</v>
      </c>
      <c r="S333" s="8"/>
      <c r="T333" s="6">
        <v>2504</v>
      </c>
      <c r="U333" s="7">
        <f>IFERROR(T333/T446, "NA")</f>
        <v>5.0172645194185132E-4</v>
      </c>
      <c r="V333" s="8"/>
      <c r="W333" s="9">
        <f t="shared" si="82"/>
        <v>-112.19000000000005</v>
      </c>
      <c r="X333" s="7">
        <f>IFERROR(W333/W446, "NA")</f>
        <v>5.8516900399583087E-4</v>
      </c>
      <c r="Y333" s="8"/>
      <c r="Z333" s="6">
        <v>2856.52</v>
      </c>
      <c r="AA333" s="7">
        <f>IFERROR(Z333/Z446, "NA")</f>
        <v>6.1817561166068358E-4</v>
      </c>
      <c r="AB333" s="8"/>
      <c r="AC333" s="9">
        <f t="shared" si="83"/>
        <v>240.32999999999993</v>
      </c>
      <c r="AD333" s="7">
        <f>IFERROR(AC333/AC446, "NA")</f>
        <v>1.3489756810550709E-3</v>
      </c>
    </row>
    <row r="334" spans="1:30" ht="16.5" customHeight="1" x14ac:dyDescent="0.3">
      <c r="A334" s="33" t="s">
        <v>358</v>
      </c>
      <c r="B334" s="6">
        <v>3847.71</v>
      </c>
      <c r="C334" s="7">
        <f>IFERROR(B334/B446, "NA")</f>
        <v>7.8024482107433004E-3</v>
      </c>
      <c r="D334" s="8"/>
      <c r="E334" s="6">
        <v>5619</v>
      </c>
      <c r="F334" s="7">
        <f>IFERROR(E334/E446, "NA")</f>
        <v>1.002329135347969E-2</v>
      </c>
      <c r="G334" s="8"/>
      <c r="H334" s="9">
        <f t="shared" si="80"/>
        <v>1771.29</v>
      </c>
      <c r="I334" s="7">
        <f>IFERROR(H334/H446, "NA")</f>
        <v>-2.6259645059154565E-2</v>
      </c>
      <c r="J334" s="8"/>
      <c r="K334" s="6">
        <v>5618.9000000000005</v>
      </c>
      <c r="L334" s="7">
        <f>IFERROR(K334/K446, "NA")</f>
        <v>1.0905994919955773E-2</v>
      </c>
      <c r="M334" s="8"/>
      <c r="N334" s="9">
        <f t="shared" si="81"/>
        <v>1771.1900000000005</v>
      </c>
      <c r="O334" s="7">
        <f>IFERROR(N334/N446, "NA")</f>
        <v>-8.0250812390012291E-2</v>
      </c>
      <c r="P334" s="8"/>
      <c r="Q334" s="6">
        <v>40261.069999999992</v>
      </c>
      <c r="R334" s="7">
        <f>IFERROR(Q334/Q446, "NA")</f>
        <v>8.3893921085719681E-3</v>
      </c>
      <c r="S334" s="8"/>
      <c r="T334" s="6">
        <v>44952</v>
      </c>
      <c r="U334" s="7">
        <f>IFERROR(T334/T446, "NA")</f>
        <v>9.007031736297964E-3</v>
      </c>
      <c r="V334" s="8"/>
      <c r="W334" s="9">
        <f t="shared" si="82"/>
        <v>4690.9300000000076</v>
      </c>
      <c r="X334" s="7">
        <f>IFERROR(W334/W446, "NA")</f>
        <v>-2.4467304001374153E-2</v>
      </c>
      <c r="Y334" s="8"/>
      <c r="Z334" s="6">
        <v>45386.140000000007</v>
      </c>
      <c r="AA334" s="7">
        <f>IFERROR(Z334/Z446, "NA")</f>
        <v>9.821952885125055E-3</v>
      </c>
      <c r="AB334" s="8"/>
      <c r="AC334" s="9">
        <f t="shared" si="83"/>
        <v>5125.0700000000143</v>
      </c>
      <c r="AD334" s="7">
        <f>IFERROR(AC334/AC446, "NA")</f>
        <v>2.8767090224711578E-2</v>
      </c>
    </row>
    <row r="335" spans="1:30" ht="16.5" customHeight="1" x14ac:dyDescent="0.3">
      <c r="A335" s="33" t="s">
        <v>359</v>
      </c>
      <c r="B335" s="6">
        <v>-4367.32</v>
      </c>
      <c r="C335" s="7">
        <f>IFERROR(B335/B446, "NA")</f>
        <v>-8.8561217242836467E-3</v>
      </c>
      <c r="D335" s="8"/>
      <c r="E335" s="6">
        <v>-4731.9699999999993</v>
      </c>
      <c r="F335" s="7">
        <f>IFERROR(E335/E446, "NA")</f>
        <v>-8.4409884296005131E-3</v>
      </c>
      <c r="G335" s="8"/>
      <c r="H335" s="9">
        <f t="shared" si="80"/>
        <v>-364.64999999999964</v>
      </c>
      <c r="I335" s="7">
        <f>IFERROR(H335/H446, "NA")</f>
        <v>5.4059920006439954E-3</v>
      </c>
      <c r="J335" s="8"/>
      <c r="K335" s="6">
        <v>-4601.6499999999996</v>
      </c>
      <c r="L335" s="7">
        <f>IFERROR(K335/K446, "NA")</f>
        <v>-8.9315651681671632E-3</v>
      </c>
      <c r="M335" s="8"/>
      <c r="N335" s="9">
        <f t="shared" si="81"/>
        <v>-234.32999999999993</v>
      </c>
      <c r="O335" s="7">
        <f>IFERROR(N335/N446, "NA")</f>
        <v>1.0617253297134451E-2</v>
      </c>
      <c r="P335" s="8"/>
      <c r="Q335" s="6">
        <v>-8696.0299999999988</v>
      </c>
      <c r="R335" s="7">
        <f>IFERROR(Q335/Q446, "NA")</f>
        <v>-1.8120334471464642E-3</v>
      </c>
      <c r="S335" s="8"/>
      <c r="T335" s="6">
        <v>-9425.3299999999981</v>
      </c>
      <c r="U335" s="7">
        <f>IFERROR(T335/T446, "NA")</f>
        <v>-1.8885532664860579E-3</v>
      </c>
      <c r="V335" s="8"/>
      <c r="W335" s="9">
        <f t="shared" si="82"/>
        <v>-729.29999999999927</v>
      </c>
      <c r="X335" s="7">
        <f>IFERROR(W335/W446, "NA")</f>
        <v>3.8039375578407955E-3</v>
      </c>
      <c r="Y335" s="8"/>
      <c r="Z335" s="6">
        <v>-9165.619999999999</v>
      </c>
      <c r="AA335" s="7">
        <f>IFERROR(Z335/Z446, "NA")</f>
        <v>-1.9835193696348683E-3</v>
      </c>
      <c r="AB335" s="8"/>
      <c r="AC335" s="9">
        <f t="shared" si="83"/>
        <v>-469.59000000000015</v>
      </c>
      <c r="AD335" s="7">
        <f>IFERROR(AC335/AC446, "NA")</f>
        <v>-2.6358152959124999E-3</v>
      </c>
    </row>
    <row r="336" spans="1:30" ht="16.5" customHeight="1" x14ac:dyDescent="0.3">
      <c r="A336" s="33" t="s">
        <v>360</v>
      </c>
      <c r="B336" s="6">
        <v>3115.64</v>
      </c>
      <c r="C336" s="7">
        <f>IFERROR(B336/B446, "NA")</f>
        <v>6.3179448927596559E-3</v>
      </c>
      <c r="D336" s="8"/>
      <c r="E336" s="6">
        <v>259.01</v>
      </c>
      <c r="F336" s="7">
        <f>IFERROR(E336/E446, "NA")</f>
        <v>4.6202753042619228E-4</v>
      </c>
      <c r="G336" s="8"/>
      <c r="H336" s="9">
        <f t="shared" si="80"/>
        <v>-2856.63</v>
      </c>
      <c r="I336" s="7">
        <f>IFERROR(H336/H446, "NA")</f>
        <v>4.2349976494720068E-2</v>
      </c>
      <c r="J336" s="8"/>
      <c r="K336" s="6">
        <v>0</v>
      </c>
      <c r="L336" s="7">
        <f>IFERROR(K336/K446, "NA")</f>
        <v>0</v>
      </c>
      <c r="M336" s="8"/>
      <c r="N336" s="9">
        <f t="shared" si="81"/>
        <v>-3115.64</v>
      </c>
      <c r="O336" s="7">
        <f>IFERROR(N336/N446, "NA")</f>
        <v>0.14116647062981261</v>
      </c>
      <c r="P336" s="8"/>
      <c r="Q336" s="6">
        <v>10983.88</v>
      </c>
      <c r="R336" s="7">
        <f>IFERROR(Q336/Q446, "NA")</f>
        <v>2.2887637162524858E-3</v>
      </c>
      <c r="S336" s="8"/>
      <c r="T336" s="6">
        <v>2318.7399999999998</v>
      </c>
      <c r="U336" s="7">
        <f>IFERROR(T336/T446, "NA")</f>
        <v>4.6460590781775092E-4</v>
      </c>
      <c r="V336" s="8"/>
      <c r="W336" s="9">
        <f t="shared" si="82"/>
        <v>-8665.14</v>
      </c>
      <c r="X336" s="7">
        <f>IFERROR(W336/W446, "NA")</f>
        <v>4.5196286151033348E-2</v>
      </c>
      <c r="Y336" s="8"/>
      <c r="Z336" s="6">
        <v>3309.62</v>
      </c>
      <c r="AA336" s="7">
        <f>IFERROR(Z336/Z446, "NA")</f>
        <v>7.1623036697255108E-4</v>
      </c>
      <c r="AB336" s="8"/>
      <c r="AC336" s="9">
        <f t="shared" si="83"/>
        <v>-7674.2599999999993</v>
      </c>
      <c r="AD336" s="7">
        <f>IFERROR(AC336/AC446, "NA")</f>
        <v>-4.3075729663769359E-2</v>
      </c>
    </row>
    <row r="337" spans="1:30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</row>
    <row r="338" spans="1:30" ht="16.5" hidden="1" customHeight="1" x14ac:dyDescent="0.3">
      <c r="A338" s="35" t="s">
        <v>361</v>
      </c>
      <c r="B338" s="6">
        <v>0</v>
      </c>
      <c r="C338" s="7">
        <f>IFERROR(B338/B446, "NA")</f>
        <v>0</v>
      </c>
      <c r="D338" s="8"/>
      <c r="E338" s="6">
        <v>0</v>
      </c>
      <c r="F338" s="7">
        <f>IFERROR(E338/E446, "NA")</f>
        <v>0</v>
      </c>
      <c r="G338" s="8"/>
      <c r="H338" s="9">
        <f t="shared" ref="H338:H345" si="84">IFERROR(-(B338-E338), "NA")</f>
        <v>0</v>
      </c>
      <c r="I338" s="7">
        <f>IFERROR(H338/H446, "NA")</f>
        <v>0</v>
      </c>
      <c r="J338" s="8"/>
      <c r="K338" s="6">
        <v>0</v>
      </c>
      <c r="L338" s="7">
        <f>IFERROR(K338/K446, "NA")</f>
        <v>0</v>
      </c>
      <c r="M338" s="8"/>
      <c r="N338" s="9">
        <f t="shared" ref="N338:N345" si="85">IFERROR(-(B338-K338), "NA")</f>
        <v>0</v>
      </c>
      <c r="O338" s="7">
        <f>IFERROR(N338/N446, "NA")</f>
        <v>0</v>
      </c>
      <c r="P338" s="8"/>
      <c r="Q338" s="6">
        <v>0</v>
      </c>
      <c r="R338" s="7">
        <f>IFERROR(Q338/Q446, "NA")</f>
        <v>0</v>
      </c>
      <c r="S338" s="8"/>
      <c r="T338" s="6">
        <v>0</v>
      </c>
      <c r="U338" s="7">
        <f>IFERROR(T338/T446, "NA")</f>
        <v>0</v>
      </c>
      <c r="V338" s="8"/>
      <c r="W338" s="9">
        <f t="shared" ref="W338:W345" si="86">IFERROR(-(Q338-T338), "NA")</f>
        <v>0</v>
      </c>
      <c r="X338" s="7">
        <f>IFERROR(W338/W446, "NA")</f>
        <v>0</v>
      </c>
      <c r="Y338" s="8"/>
      <c r="Z338" s="6">
        <v>0</v>
      </c>
      <c r="AA338" s="7">
        <f>IFERROR(Z338/Z446, "NA")</f>
        <v>0</v>
      </c>
      <c r="AB338" s="8"/>
      <c r="AC338" s="9">
        <f t="shared" ref="AC338:AC345" si="87">IFERROR(-(Q338-Z338), "NA")</f>
        <v>0</v>
      </c>
      <c r="AD338" s="7">
        <f>IFERROR(AC338/AC446, "NA")</f>
        <v>0</v>
      </c>
    </row>
    <row r="339" spans="1:30" ht="16.5" customHeight="1" x14ac:dyDescent="0.3">
      <c r="A339" s="35" t="s">
        <v>362</v>
      </c>
      <c r="B339" s="6">
        <v>8536.32</v>
      </c>
      <c r="C339" s="7">
        <f>IFERROR(B339/B446, "NA")</f>
        <v>1.7310086963500951E-2</v>
      </c>
      <c r="D339" s="8"/>
      <c r="E339" s="6">
        <v>9575.76</v>
      </c>
      <c r="F339" s="7">
        <f>IFERROR(E339/E446, "NA")</f>
        <v>1.7081443746395565E-2</v>
      </c>
      <c r="G339" s="8"/>
      <c r="H339" s="9">
        <f t="shared" si="84"/>
        <v>1039.4400000000005</v>
      </c>
      <c r="I339" s="7">
        <f>IFERROR(H339/H446, "NA")</f>
        <v>-1.5409856918001928E-2</v>
      </c>
      <c r="J339" s="8"/>
      <c r="K339" s="6">
        <v>11681.78</v>
      </c>
      <c r="L339" s="7">
        <f>IFERROR(K339/K446, "NA")</f>
        <v>2.2673732107003318E-2</v>
      </c>
      <c r="M339" s="8"/>
      <c r="N339" s="9">
        <f t="shared" si="85"/>
        <v>3145.4600000000009</v>
      </c>
      <c r="O339" s="7">
        <f>IFERROR(N339/N446, "NA")</f>
        <v>-0.14251758441516046</v>
      </c>
      <c r="P339" s="8"/>
      <c r="Q339" s="6">
        <v>74414.760000000009</v>
      </c>
      <c r="R339" s="7">
        <f>IFERROR(Q339/Q446, "NA")</f>
        <v>1.5506160176698659E-2</v>
      </c>
      <c r="S339" s="8"/>
      <c r="T339" s="6">
        <v>85564.94</v>
      </c>
      <c r="U339" s="7">
        <f>IFERROR(T339/T446, "NA")</f>
        <v>1.7144646069016532E-2</v>
      </c>
      <c r="V339" s="8"/>
      <c r="W339" s="9">
        <f t="shared" si="86"/>
        <v>11150.179999999993</v>
      </c>
      <c r="X339" s="7">
        <f>IFERROR(W339/W446, "NA")</f>
        <v>-5.8157943889600022E-2</v>
      </c>
      <c r="Y339" s="8"/>
      <c r="Z339" s="6">
        <v>82255.209999999992</v>
      </c>
      <c r="AA339" s="7">
        <f>IFERROR(Z339/Z446, "NA")</f>
        <v>1.7800738224842804E-2</v>
      </c>
      <c r="AB339" s="8"/>
      <c r="AC339" s="9">
        <f t="shared" si="87"/>
        <v>7840.4499999999825</v>
      </c>
      <c r="AD339" s="7">
        <f>IFERROR(AC339/AC446, "NA")</f>
        <v>4.4008556478709319E-2</v>
      </c>
    </row>
    <row r="340" spans="1:30" ht="16.5" customHeight="1" x14ac:dyDescent="0.3">
      <c r="A340" s="35" t="s">
        <v>363</v>
      </c>
      <c r="B340" s="6">
        <v>1428.57</v>
      </c>
      <c r="C340" s="7">
        <f>IFERROR(B340/B446, "NA")</f>
        <v>2.8968772179872072E-3</v>
      </c>
      <c r="D340" s="8"/>
      <c r="E340" s="6">
        <v>2189.62</v>
      </c>
      <c r="F340" s="7">
        <f>IFERROR(E340/E446, "NA")</f>
        <v>3.9058905878993056E-3</v>
      </c>
      <c r="G340" s="8"/>
      <c r="H340" s="9">
        <f t="shared" si="84"/>
        <v>761.05</v>
      </c>
      <c r="I340" s="7">
        <f>IFERROR(H340/H446, "NA")</f>
        <v>-1.1282682605485031E-2</v>
      </c>
      <c r="J340" s="8"/>
      <c r="K340" s="6">
        <v>1726.0100000000002</v>
      </c>
      <c r="L340" s="7">
        <f>IFERROR(K340/K446, "NA")</f>
        <v>3.3500963341210675E-3</v>
      </c>
      <c r="M340" s="8"/>
      <c r="N340" s="9">
        <f t="shared" si="85"/>
        <v>297.44000000000028</v>
      </c>
      <c r="O340" s="7">
        <f>IFERROR(N340/N446, "NA")</f>
        <v>-1.3476703028633444E-2</v>
      </c>
      <c r="P340" s="8"/>
      <c r="Q340" s="6">
        <v>19179.349999999999</v>
      </c>
      <c r="R340" s="7">
        <f>IFERROR(Q340/Q446, "NA")</f>
        <v>3.9964930772465757E-3</v>
      </c>
      <c r="S340" s="8"/>
      <c r="T340" s="6">
        <v>19605.600000000002</v>
      </c>
      <c r="U340" s="7">
        <f>IFERROR(T340/T446, "NA")</f>
        <v>3.9283738523127644E-3</v>
      </c>
      <c r="V340" s="8"/>
      <c r="W340" s="9">
        <f t="shared" si="86"/>
        <v>426.25000000000364</v>
      </c>
      <c r="X340" s="7">
        <f>IFERROR(W340/W446, "NA")</f>
        <v>-2.2232666721920397E-3</v>
      </c>
      <c r="Y340" s="8"/>
      <c r="Z340" s="6">
        <v>18739.73</v>
      </c>
      <c r="AA340" s="7">
        <f>IFERROR(Z340/Z446, "NA")</f>
        <v>4.0554395050992334E-3</v>
      </c>
      <c r="AB340" s="8"/>
      <c r="AC340" s="9">
        <f t="shared" si="87"/>
        <v>-439.61999999999898</v>
      </c>
      <c r="AD340" s="7">
        <f>IFERROR(AC340/AC446, "NA")</f>
        <v>-2.4675932630359465E-3</v>
      </c>
    </row>
    <row r="341" spans="1:30" ht="16.5" customHeight="1" x14ac:dyDescent="0.3">
      <c r="A341" s="35" t="s">
        <v>364</v>
      </c>
      <c r="B341" s="6">
        <v>4882.04</v>
      </c>
      <c r="C341" s="7">
        <f>IFERROR(B341/B446, "NA")</f>
        <v>9.8998792171908021E-3</v>
      </c>
      <c r="D341" s="8"/>
      <c r="E341" s="6">
        <v>2438.4299999999998</v>
      </c>
      <c r="F341" s="7">
        <f>IFERROR(E341/E446, "NA")</f>
        <v>4.3497231420298061E-3</v>
      </c>
      <c r="G341" s="8"/>
      <c r="H341" s="9">
        <f t="shared" si="84"/>
        <v>-2443.61</v>
      </c>
      <c r="I341" s="7">
        <f>IFERROR(H341/H446, "NA")</f>
        <v>3.6226891848878888E-2</v>
      </c>
      <c r="J341" s="8"/>
      <c r="K341" s="6">
        <v>5016.17</v>
      </c>
      <c r="L341" s="7">
        <f>IFERROR(K341/K446, "NA")</f>
        <v>9.7361270956298467E-3</v>
      </c>
      <c r="M341" s="8"/>
      <c r="N341" s="9">
        <f t="shared" si="85"/>
        <v>134.13000000000011</v>
      </c>
      <c r="O341" s="7">
        <f>IFERROR(N341/N446, "NA")</f>
        <v>-6.0772934952615775E-3</v>
      </c>
      <c r="P341" s="8"/>
      <c r="Q341" s="6">
        <v>28236.010000000002</v>
      </c>
      <c r="R341" s="7">
        <f>IFERROR(Q341/Q446, "NA")</f>
        <v>5.8836727258256977E-3</v>
      </c>
      <c r="S341" s="8"/>
      <c r="T341" s="6">
        <v>21905.72</v>
      </c>
      <c r="U341" s="7">
        <f>IFERROR(T341/T446, "NA")</f>
        <v>4.3892488709391586E-3</v>
      </c>
      <c r="V341" s="8"/>
      <c r="W341" s="9">
        <f t="shared" si="86"/>
        <v>-6330.2900000000009</v>
      </c>
      <c r="X341" s="7">
        <f>IFERROR(W341/W446, "NA")</f>
        <v>3.3018000662311857E-2</v>
      </c>
      <c r="Y341" s="8"/>
      <c r="Z341" s="6">
        <v>24800</v>
      </c>
      <c r="AA341" s="7">
        <f>IFERROR(Z341/Z446, "NA")</f>
        <v>5.3669343008923278E-3</v>
      </c>
      <c r="AB341" s="8"/>
      <c r="AC341" s="9">
        <f t="shared" si="87"/>
        <v>-3436.010000000002</v>
      </c>
      <c r="AD341" s="7">
        <f>IFERROR(AC341/AC446, "NA")</f>
        <v>-1.9286372612083543E-2</v>
      </c>
    </row>
    <row r="342" spans="1:30" ht="16.5" customHeight="1" x14ac:dyDescent="0.3">
      <c r="A342" s="35" t="s">
        <v>365</v>
      </c>
      <c r="B342" s="6">
        <v>1950.76</v>
      </c>
      <c r="C342" s="7">
        <f>IFERROR(B342/B446, "NA")</f>
        <v>3.9557824970150044E-3</v>
      </c>
      <c r="D342" s="8"/>
      <c r="E342" s="6">
        <v>1683.3799999999999</v>
      </c>
      <c r="F342" s="7">
        <f>IFERROR(E342/E446, "NA")</f>
        <v>3.0028489408472398E-3</v>
      </c>
      <c r="G342" s="8"/>
      <c r="H342" s="9">
        <f t="shared" si="84"/>
        <v>-267.38000000000011</v>
      </c>
      <c r="I342" s="7">
        <f>IFERROR(H342/H446, "NA")</f>
        <v>3.9639493792189588E-3</v>
      </c>
      <c r="J342" s="8"/>
      <c r="K342" s="6">
        <v>1883.3200000000002</v>
      </c>
      <c r="L342" s="7">
        <f>IFERROR(K342/K446, "NA")</f>
        <v>3.6554269256707018E-3</v>
      </c>
      <c r="M342" s="8"/>
      <c r="N342" s="9">
        <f t="shared" si="85"/>
        <v>-67.439999999999827</v>
      </c>
      <c r="O342" s="7">
        <f>IFERROR(N342/N446, "NA")</f>
        <v>3.0556376151527581E-3</v>
      </c>
      <c r="P342" s="8"/>
      <c r="Q342" s="6">
        <v>15474.460000000001</v>
      </c>
      <c r="R342" s="7">
        <f>IFERROR(Q342/Q446, "NA")</f>
        <v>3.2244873921237712E-3</v>
      </c>
      <c r="S342" s="8"/>
      <c r="T342" s="6">
        <v>15654.49</v>
      </c>
      <c r="U342" s="7">
        <f>IFERROR(T342/T446, "NA")</f>
        <v>3.1366899858862587E-3</v>
      </c>
      <c r="V342" s="8"/>
      <c r="W342" s="9">
        <f t="shared" si="86"/>
        <v>180.02999999999884</v>
      </c>
      <c r="X342" s="7">
        <f>IFERROR(W342/W446, "NA")</f>
        <v>-9.3901395658586959E-4</v>
      </c>
      <c r="Y342" s="8"/>
      <c r="Z342" s="6">
        <v>15031.48</v>
      </c>
      <c r="AA342" s="7">
        <f>IFERROR(Z342/Z446, "NA")</f>
        <v>3.2529421614990728E-3</v>
      </c>
      <c r="AB342" s="8"/>
      <c r="AC342" s="9">
        <f t="shared" si="87"/>
        <v>-442.98000000000138</v>
      </c>
      <c r="AD342" s="7">
        <f>IFERROR(AC342/AC446, "NA")</f>
        <v>-2.486452990445543E-3</v>
      </c>
    </row>
    <row r="343" spans="1:30" ht="16.5" customHeight="1" x14ac:dyDescent="0.3">
      <c r="A343" s="36" t="s">
        <v>366</v>
      </c>
      <c r="B343" s="11">
        <f>IFERROR(B338+B339+B340+B341+B342, "NA")</f>
        <v>16797.689999999999</v>
      </c>
      <c r="C343" s="12">
        <f>IFERROR(B343/B446, "NA")</f>
        <v>3.4062625895693963E-2</v>
      </c>
      <c r="D343" s="2"/>
      <c r="E343" s="11">
        <f>IFERROR(E338+E339+E340+E341+E342, "NA")</f>
        <v>15887.19</v>
      </c>
      <c r="F343" s="12">
        <f>IFERROR(E343/E446, "NA")</f>
        <v>2.8339906417171917E-2</v>
      </c>
      <c r="G343" s="2"/>
      <c r="H343" s="11">
        <f t="shared" si="84"/>
        <v>-910.49999999999818</v>
      </c>
      <c r="I343" s="12">
        <f>IFERROR(H343/H446, "NA")</f>
        <v>1.3498301704610867E-2</v>
      </c>
      <c r="J343" s="2"/>
      <c r="K343" s="11">
        <f>IFERROR(K338+K339+K340+K341+K342, "NA")</f>
        <v>20307.28</v>
      </c>
      <c r="L343" s="12">
        <f>IFERROR(K343/K446, "NA")</f>
        <v>3.941538246242493E-2</v>
      </c>
      <c r="M343" s="2"/>
      <c r="N343" s="11">
        <f t="shared" si="85"/>
        <v>3509.59</v>
      </c>
      <c r="O343" s="12">
        <f>IFERROR(N343/N446, "NA")</f>
        <v>-0.15901594332390268</v>
      </c>
      <c r="P343" s="2"/>
      <c r="Q343" s="11">
        <f>IFERROR(Q338+Q339+Q340+Q341+Q342, "NA")</f>
        <v>137304.58000000002</v>
      </c>
      <c r="R343" s="12">
        <f>IFERROR(Q343/Q446, "NA")</f>
        <v>2.8610813371894705E-2</v>
      </c>
      <c r="S343" s="2"/>
      <c r="T343" s="11">
        <f>IFERROR(T338+T339+T340+T341+T342, "NA")</f>
        <v>142730.75</v>
      </c>
      <c r="U343" s="12">
        <f>IFERROR(T343/T446, "NA")</f>
        <v>2.8598958778154712E-2</v>
      </c>
      <c r="V343" s="2"/>
      <c r="W343" s="11">
        <f t="shared" si="86"/>
        <v>5426.1699999999837</v>
      </c>
      <c r="X343" s="12">
        <f>IFERROR(W343/W446, "NA")</f>
        <v>-2.8302223856066018E-2</v>
      </c>
      <c r="Y343" s="2"/>
      <c r="Z343" s="11">
        <f>IFERROR(Z338+Z339+Z340+Z341+Z342, "NA")</f>
        <v>140826.41999999998</v>
      </c>
      <c r="AA343" s="12">
        <f>IFERROR(Z343/Z446, "NA")</f>
        <v>3.047605419233344E-2</v>
      </c>
      <c r="AB343" s="2"/>
      <c r="AC343" s="11">
        <f t="shared" si="87"/>
        <v>3521.8399999999674</v>
      </c>
      <c r="AD343" s="12">
        <f>IFERROR(AC343/AC446, "NA")</f>
        <v>1.9768137613144211E-2</v>
      </c>
    </row>
    <row r="344" spans="1:30" ht="16.5" customHeight="1" x14ac:dyDescent="0.3">
      <c r="A344" s="40" t="s">
        <v>367</v>
      </c>
      <c r="B344" s="11">
        <f>IFERROR(B329+B330+B331+B332+B333+B334+B335+B336+B338+B339+B340+B341+B342, "NA")</f>
        <v>80929.63</v>
      </c>
      <c r="C344" s="12">
        <f>IFERROR(B344/B446, "NA")</f>
        <v>0.16411040509539893</v>
      </c>
      <c r="D344" s="2"/>
      <c r="E344" s="11">
        <f>IFERROR(E329+E330+E331+E332+E333+E334+E335+E336+E338+E339+E340+E341+E342, "NA")</f>
        <v>85233.51999999999</v>
      </c>
      <c r="F344" s="12">
        <f>IFERROR(E344/E446, "NA")</f>
        <v>0.15204136039199825</v>
      </c>
      <c r="G344" s="2"/>
      <c r="H344" s="11">
        <f t="shared" si="84"/>
        <v>4303.8899999999849</v>
      </c>
      <c r="I344" s="12">
        <f>IFERROR(H344/H446, "NA")</f>
        <v>-6.3805827263544834E-2</v>
      </c>
      <c r="J344" s="2"/>
      <c r="K344" s="11">
        <f>IFERROR(K329+K330+K331+K332+K333+K334+K335+K336+K338+K339+K340+K341+K342, "NA")</f>
        <v>87636.9</v>
      </c>
      <c r="L344" s="12">
        <f>IFERROR(K344/K446, "NA")</f>
        <v>0.17009870013715708</v>
      </c>
      <c r="M344" s="2"/>
      <c r="N344" s="11">
        <f t="shared" si="85"/>
        <v>6707.2699999999895</v>
      </c>
      <c r="O344" s="12">
        <f>IFERROR(N344/N446, "NA")</f>
        <v>-0.30389956267772328</v>
      </c>
      <c r="P344" s="2"/>
      <c r="Q344" s="11">
        <f>IFERROR(Q329+Q330+Q331+Q332+Q333+Q334+Q335+Q336+Q338+Q339+Q340+Q341+Q342, "NA")</f>
        <v>708490.0399999998</v>
      </c>
      <c r="R344" s="12">
        <f>IFERROR(Q344/Q446, "NA")</f>
        <v>0.14763146509960706</v>
      </c>
      <c r="S344" s="2"/>
      <c r="T344" s="11">
        <f>IFERROR(T329+T330+T331+T332+T333+T334+T335+T336+T338+T339+T340+T341+T342, "NA")</f>
        <v>718173.82</v>
      </c>
      <c r="U344" s="12">
        <f>IFERROR(T344/T446, "NA")</f>
        <v>0.14390048026602467</v>
      </c>
      <c r="V344" s="2"/>
      <c r="W344" s="11">
        <f t="shared" si="86"/>
        <v>9683.7800000001444</v>
      </c>
      <c r="X344" s="12">
        <f>IFERROR(W344/W446, "NA")</f>
        <v>-5.0509384949771183E-2</v>
      </c>
      <c r="Y344" s="2"/>
      <c r="Z344" s="11">
        <f>IFERROR(Z329+Z330+Z331+Z332+Z333+Z334+Z335+Z336+Z338+Z339+Z340+Z341+Z342, "NA")</f>
        <v>684847.14999999991</v>
      </c>
      <c r="AA344" s="12">
        <f>IFERROR(Z344/Z446, "NA")</f>
        <v>0.14820684113723195</v>
      </c>
      <c r="AB344" s="2"/>
      <c r="AC344" s="11">
        <f t="shared" si="87"/>
        <v>-23642.889999999898</v>
      </c>
      <c r="AD344" s="12">
        <f>IFERROR(AC344/AC446, "NA")</f>
        <v>-0.13270787517105645</v>
      </c>
    </row>
    <row r="345" spans="1:30" ht="16.5" customHeight="1" x14ac:dyDescent="0.3">
      <c r="A345" s="10" t="s">
        <v>33</v>
      </c>
      <c r="B345" s="11">
        <f>IFERROR(B329+B330+B331+B332+B333+B334+B335+B336+B338+B339+B340+B341+B342, "NA")</f>
        <v>80929.63</v>
      </c>
      <c r="C345" s="12">
        <f>IFERROR(B345/B446, "NA")</f>
        <v>0.16411040509539893</v>
      </c>
      <c r="D345" s="2"/>
      <c r="E345" s="11">
        <f>IFERROR(E329+E330+E331+E332+E333+E334+E335+E336+E338+E339+E340+E341+E342, "NA")</f>
        <v>85233.51999999999</v>
      </c>
      <c r="F345" s="12">
        <f>IFERROR(E345/E446, "NA")</f>
        <v>0.15204136039199825</v>
      </c>
      <c r="G345" s="2"/>
      <c r="H345" s="11">
        <f t="shared" si="84"/>
        <v>4303.8899999999849</v>
      </c>
      <c r="I345" s="12">
        <f>IFERROR(H345/H446, "NA")</f>
        <v>-6.3805827263544834E-2</v>
      </c>
      <c r="J345" s="2"/>
      <c r="K345" s="11">
        <f>IFERROR(K329+K330+K331+K332+K333+K334+K335+K336+K338+K339+K340+K341+K342, "NA")</f>
        <v>87636.9</v>
      </c>
      <c r="L345" s="12">
        <f>IFERROR(K345/K446, "NA")</f>
        <v>0.17009870013715708</v>
      </c>
      <c r="M345" s="2"/>
      <c r="N345" s="11">
        <f t="shared" si="85"/>
        <v>6707.2699999999895</v>
      </c>
      <c r="O345" s="12">
        <f>IFERROR(N345/N446, "NA")</f>
        <v>-0.30389956267772328</v>
      </c>
      <c r="P345" s="2"/>
      <c r="Q345" s="11">
        <f>IFERROR(Q329+Q330+Q331+Q332+Q333+Q334+Q335+Q336+Q338+Q339+Q340+Q341+Q342, "NA")</f>
        <v>708490.0399999998</v>
      </c>
      <c r="R345" s="12">
        <f>IFERROR(Q345/Q446, "NA")</f>
        <v>0.14763146509960706</v>
      </c>
      <c r="S345" s="2"/>
      <c r="T345" s="11">
        <f>IFERROR(T329+T330+T331+T332+T333+T334+T335+T336+T338+T339+T340+T341+T342, "NA")</f>
        <v>718173.82</v>
      </c>
      <c r="U345" s="12">
        <f>IFERROR(T345/T446, "NA")</f>
        <v>0.14390048026602467</v>
      </c>
      <c r="V345" s="2"/>
      <c r="W345" s="11">
        <f t="shared" si="86"/>
        <v>9683.7800000001444</v>
      </c>
      <c r="X345" s="12">
        <f>IFERROR(W345/W446, "NA")</f>
        <v>-5.0509384949771183E-2</v>
      </c>
      <c r="Y345" s="2"/>
      <c r="Z345" s="11">
        <f>IFERROR(Z329+Z330+Z331+Z332+Z333+Z334+Z335+Z336+Z338+Z339+Z340+Z341+Z342, "NA")</f>
        <v>684847.14999999991</v>
      </c>
      <c r="AA345" s="12">
        <f>IFERROR(Z345/Z446, "NA")</f>
        <v>0.14820684113723195</v>
      </c>
      <c r="AB345" s="2"/>
      <c r="AC345" s="11">
        <f t="shared" si="87"/>
        <v>-23642.889999999898</v>
      </c>
      <c r="AD345" s="12">
        <f>IFERROR(AC345/AC446, "NA")</f>
        <v>-0.13270787517105645</v>
      </c>
    </row>
    <row r="346" spans="1:30" ht="16.5" customHeight="1" x14ac:dyDescent="0.3">
      <c r="A346" s="21" t="s">
        <v>368</v>
      </c>
      <c r="B346" s="22">
        <f>IFERROR(B198-B326-B345, "NA")</f>
        <v>22856.789999999921</v>
      </c>
      <c r="C346" s="23">
        <f>IFERROR(B346/B446, "NA")</f>
        <v>4.634936630848862E-2</v>
      </c>
      <c r="D346" s="24"/>
      <c r="E346" s="22">
        <f>IFERROR(E198-E326-E345, "NA")</f>
        <v>39779.049999999959</v>
      </c>
      <c r="F346" s="23">
        <f>IFERROR(E346/E446, "NA")</f>
        <v>7.0958712923053183E-2</v>
      </c>
      <c r="G346" s="24"/>
      <c r="H346" s="22">
        <f>IFERROR(B346-E346, "NA")</f>
        <v>-16922.260000000038</v>
      </c>
      <c r="I346" s="23">
        <f>IFERROR(H346/H446, "NA")</f>
        <v>0.25087509171210243</v>
      </c>
      <c r="J346" s="24"/>
      <c r="K346" s="22">
        <f>IFERROR(K198-K326-K345, "NA")</f>
        <v>3233.4800000000396</v>
      </c>
      <c r="L346" s="23">
        <f>IFERROR(K346/K446, "NA")</f>
        <v>6.2760178066488146E-3</v>
      </c>
      <c r="M346" s="24"/>
      <c r="N346" s="22">
        <f>IFERROR(B346-K346, "NA")</f>
        <v>19623.309999999881</v>
      </c>
      <c r="O346" s="23">
        <f>IFERROR(N346/N446, "NA")</f>
        <v>-0.889112161473948</v>
      </c>
      <c r="P346" s="24"/>
      <c r="Q346" s="22">
        <f>IFERROR(Q198-Q326-Q345, "NA")</f>
        <v>303983.89000000106</v>
      </c>
      <c r="R346" s="23">
        <f>IFERROR(Q346/Q446, "NA")</f>
        <v>6.3342580013373173E-2</v>
      </c>
      <c r="S346" s="24"/>
      <c r="T346" s="22">
        <f>IFERROR(T198-T326-T345, "NA")</f>
        <v>445918.74000000057</v>
      </c>
      <c r="U346" s="23">
        <f>IFERROR(T346/T446, "NA")</f>
        <v>8.9348732937133066E-2</v>
      </c>
      <c r="V346" s="24"/>
      <c r="W346" s="22">
        <f>IFERROR(Q346-T346, "NA")</f>
        <v>-141934.84999999951</v>
      </c>
      <c r="X346" s="23">
        <f>IFERROR(W346/W446, "NA")</f>
        <v>0.74031442024063943</v>
      </c>
      <c r="Y346" s="24"/>
      <c r="Z346" s="22">
        <f>IFERROR(Z198-Z326-Z345, "NA")</f>
        <v>123067.97999999858</v>
      </c>
      <c r="AA346" s="23">
        <f>IFERROR(Z346/Z446, "NA")</f>
        <v>2.6632974322722717E-2</v>
      </c>
      <c r="AB346" s="24"/>
      <c r="AC346" s="22">
        <f>IFERROR(Q346-Z346, "NA")</f>
        <v>180915.91000000248</v>
      </c>
      <c r="AD346" s="23">
        <f>IFERROR(AC346/AC446, "NA")</f>
        <v>1.015483555552579</v>
      </c>
    </row>
    <row r="347" spans="1:30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</row>
    <row r="348" spans="1:30" ht="16.5" hidden="1" customHeight="1" x14ac:dyDescent="0.3">
      <c r="A348" s="5" t="s">
        <v>36</v>
      </c>
      <c r="B348" s="6">
        <v>0</v>
      </c>
      <c r="C348" s="7">
        <f>IFERROR(B348/B446, "NA")</f>
        <v>0</v>
      </c>
      <c r="D348" s="8"/>
      <c r="E348" s="6">
        <v>0</v>
      </c>
      <c r="F348" s="7">
        <f>IFERROR(E348/E446, "NA")</f>
        <v>0</v>
      </c>
      <c r="G348" s="8"/>
      <c r="H348" s="9">
        <f>IFERROR(-(B348-E348), "NA")</f>
        <v>0</v>
      </c>
      <c r="I348" s="7">
        <f>IFERROR(H348/H446, "NA")</f>
        <v>0</v>
      </c>
      <c r="J348" s="8"/>
      <c r="K348" s="6">
        <v>0</v>
      </c>
      <c r="L348" s="7">
        <f>IFERROR(K348/K446, "NA")</f>
        <v>0</v>
      </c>
      <c r="M348" s="8"/>
      <c r="N348" s="9">
        <f>IFERROR(-(B348-K348), "NA")</f>
        <v>0</v>
      </c>
      <c r="O348" s="7">
        <f>IFERROR(N348/N446, "NA")</f>
        <v>0</v>
      </c>
      <c r="P348" s="8"/>
      <c r="Q348" s="6">
        <v>0</v>
      </c>
      <c r="R348" s="7">
        <f>IFERROR(Q348/Q446, "NA")</f>
        <v>0</v>
      </c>
      <c r="S348" s="8"/>
      <c r="T348" s="6">
        <v>0</v>
      </c>
      <c r="U348" s="7">
        <f>IFERROR(T348/T446, "NA")</f>
        <v>0</v>
      </c>
      <c r="V348" s="8"/>
      <c r="W348" s="9">
        <f>IFERROR(-(Q348-T348), "NA")</f>
        <v>0</v>
      </c>
      <c r="X348" s="7">
        <f>IFERROR(W348/W446, "NA")</f>
        <v>0</v>
      </c>
      <c r="Y348" s="8"/>
      <c r="Z348" s="6">
        <v>0</v>
      </c>
      <c r="AA348" s="7">
        <f>IFERROR(Z348/Z446, "NA")</f>
        <v>0</v>
      </c>
      <c r="AB348" s="8"/>
      <c r="AC348" s="9">
        <f>IFERROR(-(Q348-Z348), "NA")</f>
        <v>0</v>
      </c>
      <c r="AD348" s="7">
        <f>IFERROR(AC348/AC446, "NA")</f>
        <v>0</v>
      </c>
    </row>
    <row r="349" spans="1:30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</row>
    <row r="350" spans="1:30" ht="16.5" hidden="1" customHeight="1" x14ac:dyDescent="0.3">
      <c r="A350" s="33" t="s">
        <v>37</v>
      </c>
      <c r="B350" s="6">
        <v>0</v>
      </c>
      <c r="C350" s="7">
        <f>IFERROR(B350/B446, "NA")</f>
        <v>0</v>
      </c>
      <c r="D350" s="8"/>
      <c r="E350" s="6">
        <v>0</v>
      </c>
      <c r="F350" s="7">
        <f>IFERROR(E350/E446, "NA")</f>
        <v>0</v>
      </c>
      <c r="G350" s="8"/>
      <c r="H350" s="9">
        <f t="shared" ref="H350:H359" si="88">IFERROR(-(B350-E350), "NA")</f>
        <v>0</v>
      </c>
      <c r="I350" s="7">
        <f>IFERROR(H350/H446, "NA")</f>
        <v>0</v>
      </c>
      <c r="J350" s="8"/>
      <c r="K350" s="6">
        <v>0</v>
      </c>
      <c r="L350" s="7">
        <f>IFERROR(K350/K446, "NA")</f>
        <v>0</v>
      </c>
      <c r="M350" s="8"/>
      <c r="N350" s="9">
        <f t="shared" ref="N350:N359" si="89">IFERROR(-(B350-K350), "NA")</f>
        <v>0</v>
      </c>
      <c r="O350" s="7">
        <f>IFERROR(N350/N446, "NA")</f>
        <v>0</v>
      </c>
      <c r="P350" s="8"/>
      <c r="Q350" s="6">
        <v>0</v>
      </c>
      <c r="R350" s="7">
        <f>IFERROR(Q350/Q446, "NA")</f>
        <v>0</v>
      </c>
      <c r="S350" s="8"/>
      <c r="T350" s="6">
        <v>0</v>
      </c>
      <c r="U350" s="7">
        <f>IFERROR(T350/T446, "NA")</f>
        <v>0</v>
      </c>
      <c r="V350" s="8"/>
      <c r="W350" s="9">
        <f t="shared" ref="W350:W359" si="90">IFERROR(-(Q350-T350), "NA")</f>
        <v>0</v>
      </c>
      <c r="X350" s="7">
        <f>IFERROR(W350/W446, "NA")</f>
        <v>0</v>
      </c>
      <c r="Y350" s="8"/>
      <c r="Z350" s="6">
        <v>0</v>
      </c>
      <c r="AA350" s="7">
        <f>IFERROR(Z350/Z446, "NA")</f>
        <v>0</v>
      </c>
      <c r="AB350" s="8"/>
      <c r="AC350" s="9">
        <f t="shared" ref="AC350:AC359" si="91">IFERROR(-(Q350-Z350), "NA")</f>
        <v>0</v>
      </c>
      <c r="AD350" s="7">
        <f>IFERROR(AC350/AC446, "NA")</f>
        <v>0</v>
      </c>
    </row>
    <row r="351" spans="1:30" ht="16.5" customHeight="1" x14ac:dyDescent="0.3">
      <c r="A351" s="33" t="s">
        <v>369</v>
      </c>
      <c r="B351" s="6">
        <v>34706.43</v>
      </c>
      <c r="C351" s="7">
        <f>IFERROR(B351/B446, "NA")</f>
        <v>7.0378256847524273E-2</v>
      </c>
      <c r="D351" s="8"/>
      <c r="E351" s="6">
        <v>43307.69</v>
      </c>
      <c r="F351" s="7">
        <f>IFERROR(E351/E446, "NA")</f>
        <v>7.7253175781487604E-2</v>
      </c>
      <c r="G351" s="8"/>
      <c r="H351" s="9">
        <f t="shared" si="88"/>
        <v>8601.260000000002</v>
      </c>
      <c r="I351" s="7">
        <f>IFERROR(H351/H446, "NA")</f>
        <v>-0.12751499453025977</v>
      </c>
      <c r="J351" s="8"/>
      <c r="K351" s="6">
        <v>46769.16</v>
      </c>
      <c r="L351" s="7">
        <f>IFERROR(K351/K446, "NA")</f>
        <v>9.0776525898414062E-2</v>
      </c>
      <c r="M351" s="8"/>
      <c r="N351" s="9">
        <f t="shared" si="89"/>
        <v>12062.730000000003</v>
      </c>
      <c r="O351" s="7">
        <f>IFERROR(N351/N446, "NA")</f>
        <v>-0.54654999302241591</v>
      </c>
      <c r="P351" s="8"/>
      <c r="Q351" s="6">
        <v>300124.59999999998</v>
      </c>
      <c r="R351" s="7">
        <f>IFERROR(Q351/Q446, "NA")</f>
        <v>6.2538401260282414E-2</v>
      </c>
      <c r="S351" s="8"/>
      <c r="T351" s="6">
        <v>353884.6</v>
      </c>
      <c r="U351" s="7">
        <f>IFERROR(T351/T446, "NA")</f>
        <v>7.0907853336605944E-2</v>
      </c>
      <c r="V351" s="8"/>
      <c r="W351" s="9">
        <f t="shared" si="90"/>
        <v>53760</v>
      </c>
      <c r="X351" s="7">
        <f>IFERROR(W351/W446, "NA")</f>
        <v>-0.28040543412796021</v>
      </c>
      <c r="Y351" s="8"/>
      <c r="Z351" s="6">
        <v>402688.98</v>
      </c>
      <c r="AA351" s="7">
        <f>IFERROR(Z351/Z446, "NA")</f>
        <v>8.7145374973925188E-2</v>
      </c>
      <c r="AB351" s="8"/>
      <c r="AC351" s="9">
        <f t="shared" si="91"/>
        <v>102564.38</v>
      </c>
      <c r="AD351" s="7">
        <f>IFERROR(AC351/AC446, "NA")</f>
        <v>0.5756953121228775</v>
      </c>
    </row>
    <row r="352" spans="1:30" ht="16.5" hidden="1" customHeight="1" x14ac:dyDescent="0.3">
      <c r="A352" s="33" t="s">
        <v>370</v>
      </c>
      <c r="B352" s="6">
        <v>0</v>
      </c>
      <c r="C352" s="7">
        <f>IFERROR(B352/B446, "NA")</f>
        <v>0</v>
      </c>
      <c r="D352" s="8"/>
      <c r="E352" s="6">
        <v>0</v>
      </c>
      <c r="F352" s="7">
        <f>IFERROR(E352/E446, "NA")</f>
        <v>0</v>
      </c>
      <c r="G352" s="8"/>
      <c r="H352" s="9">
        <f t="shared" si="88"/>
        <v>0</v>
      </c>
      <c r="I352" s="7">
        <f>IFERROR(H352/H446, "NA")</f>
        <v>0</v>
      </c>
      <c r="J352" s="8"/>
      <c r="K352" s="6">
        <v>0</v>
      </c>
      <c r="L352" s="7">
        <f>IFERROR(K352/K446, "NA")</f>
        <v>0</v>
      </c>
      <c r="M352" s="8"/>
      <c r="N352" s="9">
        <f t="shared" si="89"/>
        <v>0</v>
      </c>
      <c r="O352" s="7">
        <f>IFERROR(N352/N446, "NA")</f>
        <v>0</v>
      </c>
      <c r="P352" s="8"/>
      <c r="Q352" s="6">
        <v>0</v>
      </c>
      <c r="R352" s="7">
        <f>IFERROR(Q352/Q446, "NA")</f>
        <v>0</v>
      </c>
      <c r="S352" s="8"/>
      <c r="T352" s="6">
        <v>0</v>
      </c>
      <c r="U352" s="7">
        <f>IFERROR(T352/T446, "NA")</f>
        <v>0</v>
      </c>
      <c r="V352" s="8"/>
      <c r="W352" s="9">
        <f t="shared" si="90"/>
        <v>0</v>
      </c>
      <c r="X352" s="7">
        <f>IFERROR(W352/W446, "NA")</f>
        <v>0</v>
      </c>
      <c r="Y352" s="8"/>
      <c r="Z352" s="6">
        <v>0</v>
      </c>
      <c r="AA352" s="7">
        <f>IFERROR(Z352/Z446, "NA")</f>
        <v>0</v>
      </c>
      <c r="AB352" s="8"/>
      <c r="AC352" s="9">
        <f t="shared" si="91"/>
        <v>0</v>
      </c>
      <c r="AD352" s="7">
        <f>IFERROR(AC352/AC446, "NA")</f>
        <v>0</v>
      </c>
    </row>
    <row r="353" spans="1:30" ht="16.5" customHeight="1" x14ac:dyDescent="0.3">
      <c r="A353" s="33" t="s">
        <v>371</v>
      </c>
      <c r="B353" s="6">
        <v>0</v>
      </c>
      <c r="C353" s="7">
        <f>IFERROR(B353/B446, "NA")</f>
        <v>0</v>
      </c>
      <c r="D353" s="8"/>
      <c r="E353" s="6">
        <v>0</v>
      </c>
      <c r="F353" s="7">
        <f>IFERROR(E353/E446, "NA")</f>
        <v>0</v>
      </c>
      <c r="G353" s="8"/>
      <c r="H353" s="9">
        <f t="shared" si="88"/>
        <v>0</v>
      </c>
      <c r="I353" s="7">
        <f>IFERROR(H353/H446, "NA")</f>
        <v>0</v>
      </c>
      <c r="J353" s="8"/>
      <c r="K353" s="6">
        <v>0</v>
      </c>
      <c r="L353" s="7">
        <f>IFERROR(K353/K446, "NA")</f>
        <v>0</v>
      </c>
      <c r="M353" s="8"/>
      <c r="N353" s="9">
        <f t="shared" si="89"/>
        <v>0</v>
      </c>
      <c r="O353" s="7">
        <f>IFERROR(N353/N446, "NA")</f>
        <v>0</v>
      </c>
      <c r="P353" s="8"/>
      <c r="Q353" s="6">
        <v>0</v>
      </c>
      <c r="R353" s="7">
        <f>IFERROR(Q353/Q446, "NA")</f>
        <v>0</v>
      </c>
      <c r="S353" s="8"/>
      <c r="T353" s="6">
        <v>5000</v>
      </c>
      <c r="U353" s="7">
        <f>IFERROR(T353/T446, "NA")</f>
        <v>1.0018499439733454E-3</v>
      </c>
      <c r="V353" s="8"/>
      <c r="W353" s="9">
        <f t="shared" si="90"/>
        <v>5000</v>
      </c>
      <c r="X353" s="7">
        <f>IFERROR(W353/W446, "NA")</f>
        <v>-2.6079374453865347E-2</v>
      </c>
      <c r="Y353" s="8"/>
      <c r="Z353" s="6">
        <v>0</v>
      </c>
      <c r="AA353" s="7">
        <f>IFERROR(Z353/Z446, "NA")</f>
        <v>0</v>
      </c>
      <c r="AB353" s="8"/>
      <c r="AC353" s="9">
        <f t="shared" si="91"/>
        <v>0</v>
      </c>
      <c r="AD353" s="7">
        <f>IFERROR(AC353/AC446, "NA")</f>
        <v>0</v>
      </c>
    </row>
    <row r="354" spans="1:30" ht="16.5" customHeight="1" x14ac:dyDescent="0.3">
      <c r="A354" s="33" t="s">
        <v>372</v>
      </c>
      <c r="B354" s="6">
        <v>0</v>
      </c>
      <c r="C354" s="7">
        <f>IFERROR(B354/B446, "NA")</f>
        <v>0</v>
      </c>
      <c r="D354" s="8"/>
      <c r="E354" s="6">
        <v>0</v>
      </c>
      <c r="F354" s="7">
        <f>IFERROR(E354/E446, "NA")</f>
        <v>0</v>
      </c>
      <c r="G354" s="8"/>
      <c r="H354" s="9">
        <f t="shared" si="88"/>
        <v>0</v>
      </c>
      <c r="I354" s="7">
        <f>IFERROR(H354/H446, "NA")</f>
        <v>0</v>
      </c>
      <c r="J354" s="8"/>
      <c r="K354" s="6">
        <v>580</v>
      </c>
      <c r="L354" s="7">
        <f>IFERROR(K354/K446, "NA")</f>
        <v>1.125750067375171E-3</v>
      </c>
      <c r="M354" s="8"/>
      <c r="N354" s="9">
        <f t="shared" si="89"/>
        <v>580</v>
      </c>
      <c r="O354" s="7">
        <f>IFERROR(N354/N446, "NA")</f>
        <v>-2.6279208433994724E-2</v>
      </c>
      <c r="P354" s="8"/>
      <c r="Q354" s="6">
        <v>0</v>
      </c>
      <c r="R354" s="7">
        <f>IFERROR(Q354/Q446, "NA")</f>
        <v>0</v>
      </c>
      <c r="S354" s="8"/>
      <c r="T354" s="6">
        <v>0</v>
      </c>
      <c r="U354" s="7">
        <f>IFERROR(T354/T446, "NA")</f>
        <v>0</v>
      </c>
      <c r="V354" s="8"/>
      <c r="W354" s="9">
        <f t="shared" si="90"/>
        <v>0</v>
      </c>
      <c r="X354" s="7">
        <f>IFERROR(W354/W446, "NA")</f>
        <v>0</v>
      </c>
      <c r="Y354" s="8"/>
      <c r="Z354" s="6">
        <v>7499.8</v>
      </c>
      <c r="AA354" s="7">
        <f>IFERROR(Z354/Z446, "NA")</f>
        <v>1.6230215270093662E-3</v>
      </c>
      <c r="AB354" s="8"/>
      <c r="AC354" s="9">
        <f t="shared" si="91"/>
        <v>7499.8</v>
      </c>
      <c r="AD354" s="7">
        <f>IFERROR(AC354/AC446, "NA")</f>
        <v>4.2096483222139658E-2</v>
      </c>
    </row>
    <row r="355" spans="1:30" ht="16.5" customHeight="1" x14ac:dyDescent="0.3">
      <c r="A355" s="33" t="s">
        <v>373</v>
      </c>
      <c r="B355" s="6">
        <v>2833.67</v>
      </c>
      <c r="C355" s="7">
        <f>IFERROR(B355/B446, "NA")</f>
        <v>5.7461615925672596E-3</v>
      </c>
      <c r="D355" s="8"/>
      <c r="E355" s="6">
        <v>3594.54</v>
      </c>
      <c r="F355" s="7">
        <f>IFERROR(E355/E446, "NA")</f>
        <v>6.4120166758741565E-3</v>
      </c>
      <c r="G355" s="8"/>
      <c r="H355" s="9">
        <f t="shared" si="88"/>
        <v>760.86999999999989</v>
      </c>
      <c r="I355" s="7">
        <f>IFERROR(H355/H446, "NA")</f>
        <v>-1.1280014077965172E-2</v>
      </c>
      <c r="J355" s="8"/>
      <c r="K355" s="6">
        <v>4215.2700000000004</v>
      </c>
      <c r="L355" s="7">
        <f>IFERROR(K355/K446, "NA")</f>
        <v>8.1816215284560984E-3</v>
      </c>
      <c r="M355" s="8"/>
      <c r="N355" s="9">
        <f t="shared" si="89"/>
        <v>1381.6000000000004</v>
      </c>
      <c r="O355" s="7">
        <f>IFERROR(N355/N446, "NA")</f>
        <v>-6.2598886848977797E-2</v>
      </c>
      <c r="P355" s="8"/>
      <c r="Q355" s="6">
        <v>24426.6</v>
      </c>
      <c r="R355" s="7">
        <f>IFERROR(Q355/Q446, "NA")</f>
        <v>5.0898877073869133E-3</v>
      </c>
      <c r="S355" s="8"/>
      <c r="T355" s="6">
        <v>29372.42</v>
      </c>
      <c r="U355" s="7">
        <f>IFERROR(T355/T446, "NA")</f>
        <v>5.8853514662723129E-3</v>
      </c>
      <c r="V355" s="8"/>
      <c r="W355" s="9">
        <f t="shared" si="90"/>
        <v>4945.82</v>
      </c>
      <c r="X355" s="7">
        <f>IFERROR(W355/W446, "NA")</f>
        <v>-2.5796778352283257E-2</v>
      </c>
      <c r="Y355" s="8"/>
      <c r="Z355" s="6">
        <v>35602.81</v>
      </c>
      <c r="AA355" s="7">
        <f>IFERROR(Z355/Z446, "NA")</f>
        <v>7.7047557337561441E-3</v>
      </c>
      <c r="AB355" s="8"/>
      <c r="AC355" s="9">
        <f t="shared" si="91"/>
        <v>11176.21</v>
      </c>
      <c r="AD355" s="7">
        <f>IFERROR(AC355/AC446, "NA")</f>
        <v>6.2732224426265956E-2</v>
      </c>
    </row>
    <row r="356" spans="1:30" ht="16.5" customHeight="1" x14ac:dyDescent="0.3">
      <c r="A356" s="33" t="s">
        <v>374</v>
      </c>
      <c r="B356" s="6">
        <v>135.68</v>
      </c>
      <c r="C356" s="7">
        <f>IFERROR(B356/B446, "NA")</f>
        <v>2.7513408578963881E-4</v>
      </c>
      <c r="D356" s="8"/>
      <c r="E356" s="6">
        <v>212</v>
      </c>
      <c r="F356" s="7">
        <f>IFERROR(E356/E446, "NA")</f>
        <v>3.7817009555751811E-4</v>
      </c>
      <c r="G356" s="8"/>
      <c r="H356" s="9">
        <f t="shared" si="88"/>
        <v>76.319999999999993</v>
      </c>
      <c r="I356" s="7">
        <f>IFERROR(H356/H446, "NA")</f>
        <v>-1.1314556684194435E-3</v>
      </c>
      <c r="J356" s="8"/>
      <c r="K356" s="6">
        <v>212</v>
      </c>
      <c r="L356" s="7">
        <f>IFERROR(K356/K446, "NA")</f>
        <v>4.1148105910954522E-4</v>
      </c>
      <c r="M356" s="8"/>
      <c r="N356" s="9">
        <f t="shared" si="89"/>
        <v>76.319999999999993</v>
      </c>
      <c r="O356" s="7">
        <f>IFERROR(N356/N446, "NA")</f>
        <v>-3.4579813580732362E-3</v>
      </c>
      <c r="P356" s="8"/>
      <c r="Q356" s="6">
        <v>1040.9100000000001</v>
      </c>
      <c r="R356" s="7">
        <f>IFERROR(Q356/Q446, "NA")</f>
        <v>2.1689940529980074E-4</v>
      </c>
      <c r="S356" s="8"/>
      <c r="T356" s="6">
        <v>1738</v>
      </c>
      <c r="U356" s="7">
        <f>IFERROR(T356/T446, "NA")</f>
        <v>3.4824304052513482E-4</v>
      </c>
      <c r="V356" s="8"/>
      <c r="W356" s="9">
        <f t="shared" si="90"/>
        <v>697.08999999999992</v>
      </c>
      <c r="X356" s="7">
        <f>IFERROR(W356/W446, "NA")</f>
        <v>-3.6359342276089984E-3</v>
      </c>
      <c r="Y356" s="8"/>
      <c r="Z356" s="6">
        <v>1812.6</v>
      </c>
      <c r="AA356" s="7">
        <f>IFERROR(Z356/Z446, "NA")</f>
        <v>3.9226230297570295E-4</v>
      </c>
      <c r="AB356" s="8"/>
      <c r="AC356" s="9">
        <f t="shared" si="91"/>
        <v>771.68999999999983</v>
      </c>
      <c r="AD356" s="7">
        <f>IFERROR(AC356/AC446, "NA")</f>
        <v>4.3315068585419534E-3</v>
      </c>
    </row>
    <row r="357" spans="1:30" ht="16.5" customHeight="1" x14ac:dyDescent="0.3">
      <c r="A357" s="33" t="s">
        <v>375</v>
      </c>
      <c r="B357" s="6">
        <v>0</v>
      </c>
      <c r="C357" s="7">
        <f>IFERROR(B357/B446, "NA")</f>
        <v>0</v>
      </c>
      <c r="D357" s="8"/>
      <c r="E357" s="6">
        <v>5413.46</v>
      </c>
      <c r="F357" s="7">
        <f>IFERROR(E357/E446, "NA")</f>
        <v>9.656644742909443E-3</v>
      </c>
      <c r="G357" s="8"/>
      <c r="H357" s="9">
        <f t="shared" si="88"/>
        <v>5413.46</v>
      </c>
      <c r="I357" s="7">
        <f>IFERROR(H357/H446, "NA")</f>
        <v>-8.0255372153589119E-2</v>
      </c>
      <c r="J357" s="8"/>
      <c r="K357" s="6">
        <v>6187.5</v>
      </c>
      <c r="L357" s="7">
        <f>IFERROR(K357/K446, "NA")</f>
        <v>1.2009618175661846E-2</v>
      </c>
      <c r="M357" s="8"/>
      <c r="N357" s="9">
        <f t="shared" si="89"/>
        <v>6187.5</v>
      </c>
      <c r="O357" s="7">
        <f>IFERROR(N357/N446, "NA")</f>
        <v>-0.28034931411265923</v>
      </c>
      <c r="P357" s="8"/>
      <c r="Q357" s="6">
        <v>0</v>
      </c>
      <c r="R357" s="7">
        <f>IFERROR(Q357/Q446, "NA")</f>
        <v>0</v>
      </c>
      <c r="S357" s="8"/>
      <c r="T357" s="6">
        <v>44235.58</v>
      </c>
      <c r="U357" s="7">
        <f>IFERROR(T357/T446, "NA")</f>
        <v>8.8634826689256881E-3</v>
      </c>
      <c r="V357" s="8"/>
      <c r="W357" s="9">
        <f t="shared" si="90"/>
        <v>44235.58</v>
      </c>
      <c r="X357" s="7">
        <f>IFERROR(W357/W446, "NA")</f>
        <v>-0.23072725100078337</v>
      </c>
      <c r="Y357" s="8"/>
      <c r="Z357" s="6">
        <v>45187.5</v>
      </c>
      <c r="AA357" s="7">
        <f>IFERROR(Z357/Z446, "NA")</f>
        <v>9.7789654726440356E-3</v>
      </c>
      <c r="AB357" s="8"/>
      <c r="AC357" s="9">
        <f t="shared" si="91"/>
        <v>45187.5</v>
      </c>
      <c r="AD357" s="7">
        <f>IFERROR(AC357/AC446, "NA")</f>
        <v>0.25363807509539399</v>
      </c>
    </row>
    <row r="358" spans="1:30" ht="16.5" customHeight="1" x14ac:dyDescent="0.3">
      <c r="A358" s="33" t="s">
        <v>376</v>
      </c>
      <c r="B358" s="6">
        <v>3665.49</v>
      </c>
      <c r="C358" s="7">
        <f>IFERROR(B358/B446, "NA")</f>
        <v>7.4329395645715141E-3</v>
      </c>
      <c r="D358" s="8"/>
      <c r="E358" s="6">
        <v>3680</v>
      </c>
      <c r="F358" s="7">
        <f>IFERROR(E358/E446, "NA")</f>
        <v>6.5644620360927677E-3</v>
      </c>
      <c r="G358" s="8"/>
      <c r="H358" s="9">
        <f t="shared" si="88"/>
        <v>14.510000000000218</v>
      </c>
      <c r="I358" s="7">
        <f>IFERROR(H358/H446, "NA")</f>
        <v>-2.1511296840626801E-4</v>
      </c>
      <c r="J358" s="8"/>
      <c r="K358" s="6">
        <v>3674.43</v>
      </c>
      <c r="L358" s="7">
        <f>IFERROR(K358/K446, "NA")</f>
        <v>7.131879000112671E-3</v>
      </c>
      <c r="M358" s="8"/>
      <c r="N358" s="9">
        <f t="shared" si="89"/>
        <v>8.9400000000000546</v>
      </c>
      <c r="O358" s="7">
        <f>IFERROR(N358/N446, "NA")</f>
        <v>-4.0506228172399009E-4</v>
      </c>
      <c r="P358" s="8"/>
      <c r="Q358" s="6">
        <v>27115.37</v>
      </c>
      <c r="R358" s="7">
        <f>IFERROR(Q358/Q446, "NA")</f>
        <v>5.6501595983169126E-3</v>
      </c>
      <c r="S358" s="8"/>
      <c r="T358" s="6">
        <v>29440</v>
      </c>
      <c r="U358" s="7">
        <f>IFERROR(T358/T446, "NA")</f>
        <v>5.8988924701150573E-3</v>
      </c>
      <c r="V358" s="8"/>
      <c r="W358" s="9">
        <f t="shared" si="90"/>
        <v>2324.630000000001</v>
      </c>
      <c r="X358" s="7">
        <f>IFERROR(W358/W446, "NA")</f>
        <v>-1.2124979247337804E-2</v>
      </c>
      <c r="Y358" s="8"/>
      <c r="Z358" s="6">
        <v>28071.360000000001</v>
      </c>
      <c r="AA358" s="7">
        <f>IFERROR(Z358/Z446, "NA")</f>
        <v>6.0748848732539058E-3</v>
      </c>
      <c r="AB358" s="8"/>
      <c r="AC358" s="9">
        <f t="shared" si="91"/>
        <v>955.9900000000016</v>
      </c>
      <c r="AD358" s="7">
        <f>IFERROR(AC358/AC446, "NA")</f>
        <v>5.365985359014021E-3</v>
      </c>
    </row>
    <row r="359" spans="1:30" ht="16.5" customHeight="1" x14ac:dyDescent="0.3">
      <c r="A359" s="40" t="s">
        <v>377</v>
      </c>
      <c r="B359" s="11">
        <f>IFERROR(B350+B351+B352+B353+B354+B355+B356+B357+B358, "NA")</f>
        <v>41341.269999999997</v>
      </c>
      <c r="C359" s="12">
        <f>IFERROR(B359/B446, "NA")</f>
        <v>8.3832492090452682E-2</v>
      </c>
      <c r="D359" s="2"/>
      <c r="E359" s="11">
        <f>IFERROR(E350+E351+E352+E353+E354+E355+E356+E357+E358, "NA")</f>
        <v>56207.69</v>
      </c>
      <c r="F359" s="12">
        <f>IFERROR(E359/E446, "NA")</f>
        <v>0.1002644693319215</v>
      </c>
      <c r="G359" s="2"/>
      <c r="H359" s="11">
        <f t="shared" si="88"/>
        <v>14866.420000000006</v>
      </c>
      <c r="I359" s="12">
        <f>IFERROR(H359/H446, "NA")</f>
        <v>-0.22039694939863982</v>
      </c>
      <c r="J359" s="2"/>
      <c r="K359" s="11">
        <f>IFERROR(K350+K351+K352+K353+K354+K355+K356+K357+K358, "NA")</f>
        <v>61638.360000000008</v>
      </c>
      <c r="L359" s="12">
        <f>IFERROR(K359/K446, "NA")</f>
        <v>0.1196368757291294</v>
      </c>
      <c r="M359" s="2"/>
      <c r="N359" s="11">
        <f t="shared" si="89"/>
        <v>20297.090000000011</v>
      </c>
      <c r="O359" s="12">
        <f>IFERROR(N359/N446, "NA")</f>
        <v>-0.91964044605784523</v>
      </c>
      <c r="P359" s="2"/>
      <c r="Q359" s="11">
        <f>IFERROR(Q350+Q351+Q352+Q353+Q354+Q355+Q356+Q357+Q358, "NA")</f>
        <v>352707.47999999992</v>
      </c>
      <c r="R359" s="12">
        <f>IFERROR(Q359/Q446, "NA")</f>
        <v>7.3495347971286026E-2</v>
      </c>
      <c r="S359" s="2"/>
      <c r="T359" s="11">
        <f>IFERROR(T350+T351+T352+T353+T354+T355+T356+T357+T358, "NA")</f>
        <v>463670.6</v>
      </c>
      <c r="U359" s="12">
        <f>IFERROR(T359/T446, "NA")</f>
        <v>9.2905672926417479E-2</v>
      </c>
      <c r="V359" s="2"/>
      <c r="W359" s="11">
        <f t="shared" si="90"/>
        <v>110963.12000000005</v>
      </c>
      <c r="X359" s="12">
        <f>IFERROR(W359/W446, "NA")</f>
        <v>-0.57876975140983922</v>
      </c>
      <c r="Y359" s="2"/>
      <c r="Z359" s="11">
        <f>IFERROR(Z350+Z351+Z352+Z353+Z354+Z355+Z356+Z357+Z358, "NA")</f>
        <v>520863.04999999993</v>
      </c>
      <c r="AA359" s="12">
        <f>IFERROR(Z359/Z446, "NA")</f>
        <v>0.11271926488356433</v>
      </c>
      <c r="AB359" s="2"/>
      <c r="AC359" s="11">
        <f t="shared" si="91"/>
        <v>168155.57</v>
      </c>
      <c r="AD359" s="12">
        <f>IFERROR(AC359/AC446, "NA")</f>
        <v>0.94385958708423301</v>
      </c>
    </row>
    <row r="360" spans="1:30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</row>
    <row r="361" spans="1:30" ht="16.5" hidden="1" customHeight="1" x14ac:dyDescent="0.3">
      <c r="A361" s="33" t="s">
        <v>38</v>
      </c>
      <c r="B361" s="6">
        <v>0</v>
      </c>
      <c r="C361" s="7">
        <f>IFERROR(B361/B446, "NA")</f>
        <v>0</v>
      </c>
      <c r="D361" s="8"/>
      <c r="E361" s="6">
        <v>0</v>
      </c>
      <c r="F361" s="7">
        <f>IFERROR(E361/E446, "NA")</f>
        <v>0</v>
      </c>
      <c r="G361" s="8"/>
      <c r="H361" s="9">
        <f t="shared" ref="H361:H384" si="92">IFERROR(-(B361-E361), "NA")</f>
        <v>0</v>
      </c>
      <c r="I361" s="7">
        <f>IFERROR(H361/H446, "NA")</f>
        <v>0</v>
      </c>
      <c r="J361" s="8"/>
      <c r="K361" s="6">
        <v>0</v>
      </c>
      <c r="L361" s="7">
        <f>IFERROR(K361/K446, "NA")</f>
        <v>0</v>
      </c>
      <c r="M361" s="8"/>
      <c r="N361" s="9">
        <f t="shared" ref="N361:N384" si="93">IFERROR(-(B361-K361), "NA")</f>
        <v>0</v>
      </c>
      <c r="O361" s="7">
        <f>IFERROR(N361/N446, "NA")</f>
        <v>0</v>
      </c>
      <c r="P361" s="8"/>
      <c r="Q361" s="6">
        <v>0</v>
      </c>
      <c r="R361" s="7">
        <f>IFERROR(Q361/Q446, "NA")</f>
        <v>0</v>
      </c>
      <c r="S361" s="8"/>
      <c r="T361" s="6">
        <v>0</v>
      </c>
      <c r="U361" s="7">
        <f>IFERROR(T361/T446, "NA")</f>
        <v>0</v>
      </c>
      <c r="V361" s="8"/>
      <c r="W361" s="9">
        <f t="shared" ref="W361:W384" si="94">IFERROR(-(Q361-T361), "NA")</f>
        <v>0</v>
      </c>
      <c r="X361" s="7">
        <f>IFERROR(W361/W446, "NA")</f>
        <v>0</v>
      </c>
      <c r="Y361" s="8"/>
      <c r="Z361" s="6">
        <v>0</v>
      </c>
      <c r="AA361" s="7">
        <f>IFERROR(Z361/Z446, "NA")</f>
        <v>0</v>
      </c>
      <c r="AB361" s="8"/>
      <c r="AC361" s="9">
        <f t="shared" ref="AC361:AC384" si="95">IFERROR(-(Q361-Z361), "NA")</f>
        <v>0</v>
      </c>
      <c r="AD361" s="7">
        <f>IFERROR(AC361/AC446, "NA")</f>
        <v>0</v>
      </c>
    </row>
    <row r="362" spans="1:30" ht="16.5" hidden="1" customHeight="1" x14ac:dyDescent="0.3">
      <c r="A362" s="33" t="s">
        <v>378</v>
      </c>
      <c r="B362" s="6">
        <v>0</v>
      </c>
      <c r="C362" s="7">
        <f>IFERROR(B362/B446, "NA")</f>
        <v>0</v>
      </c>
      <c r="D362" s="8"/>
      <c r="E362" s="6">
        <v>0</v>
      </c>
      <c r="F362" s="7">
        <f>IFERROR(E362/E446, "NA")</f>
        <v>0</v>
      </c>
      <c r="G362" s="8"/>
      <c r="H362" s="9">
        <f t="shared" si="92"/>
        <v>0</v>
      </c>
      <c r="I362" s="7">
        <f>IFERROR(H362/H446, "NA")</f>
        <v>0</v>
      </c>
      <c r="J362" s="8"/>
      <c r="K362" s="6">
        <v>0</v>
      </c>
      <c r="L362" s="7">
        <f>IFERROR(K362/K446, "NA")</f>
        <v>0</v>
      </c>
      <c r="M362" s="8"/>
      <c r="N362" s="9">
        <f t="shared" si="93"/>
        <v>0</v>
      </c>
      <c r="O362" s="7">
        <f>IFERROR(N362/N446, "NA")</f>
        <v>0</v>
      </c>
      <c r="P362" s="8"/>
      <c r="Q362" s="6">
        <v>0</v>
      </c>
      <c r="R362" s="7">
        <f>IFERROR(Q362/Q446, "NA")</f>
        <v>0</v>
      </c>
      <c r="S362" s="8"/>
      <c r="T362" s="6">
        <v>0</v>
      </c>
      <c r="U362" s="7">
        <f>IFERROR(T362/T446, "NA")</f>
        <v>0</v>
      </c>
      <c r="V362" s="8"/>
      <c r="W362" s="9">
        <f t="shared" si="94"/>
        <v>0</v>
      </c>
      <c r="X362" s="7">
        <f>IFERROR(W362/W446, "NA")</f>
        <v>0</v>
      </c>
      <c r="Y362" s="8"/>
      <c r="Z362" s="6">
        <v>0</v>
      </c>
      <c r="AA362" s="7">
        <f>IFERROR(Z362/Z446, "NA")</f>
        <v>0</v>
      </c>
      <c r="AB362" s="8"/>
      <c r="AC362" s="9">
        <f t="shared" si="95"/>
        <v>0</v>
      </c>
      <c r="AD362" s="7">
        <f>IFERROR(AC362/AC446, "NA")</f>
        <v>0</v>
      </c>
    </row>
    <row r="363" spans="1:30" ht="16.5" customHeight="1" x14ac:dyDescent="0.3">
      <c r="A363" s="33" t="s">
        <v>379</v>
      </c>
      <c r="B363" s="6">
        <v>145.85</v>
      </c>
      <c r="C363" s="7">
        <f>IFERROR(B363/B446, "NA")</f>
        <v>2.9575697532737924E-4</v>
      </c>
      <c r="D363" s="8"/>
      <c r="E363" s="6">
        <v>864</v>
      </c>
      <c r="F363" s="7">
        <f>IFERROR(E363/E446, "NA")</f>
        <v>1.5412215215174323E-3</v>
      </c>
      <c r="G363" s="8"/>
      <c r="H363" s="9">
        <f t="shared" si="92"/>
        <v>718.15</v>
      </c>
      <c r="I363" s="7">
        <f>IFERROR(H363/H446, "NA")</f>
        <v>-1.0646683546585737E-2</v>
      </c>
      <c r="J363" s="8"/>
      <c r="K363" s="6">
        <v>741.3</v>
      </c>
      <c r="L363" s="7">
        <f>IFERROR(K363/K446, "NA")</f>
        <v>1.4388250430089899E-3</v>
      </c>
      <c r="M363" s="8"/>
      <c r="N363" s="9">
        <f t="shared" si="93"/>
        <v>595.44999999999993</v>
      </c>
      <c r="O363" s="7">
        <f>IFERROR(N363/N446, "NA")</f>
        <v>-2.6979232175900269E-2</v>
      </c>
      <c r="P363" s="8"/>
      <c r="Q363" s="6">
        <v>2232.92</v>
      </c>
      <c r="R363" s="7">
        <f>IFERROR(Q363/Q446, "NA")</f>
        <v>4.6528424175195846E-4</v>
      </c>
      <c r="S363" s="8"/>
      <c r="T363" s="6">
        <v>7344</v>
      </c>
      <c r="U363" s="7">
        <f>IFERROR(T363/T446, "NA")</f>
        <v>1.4715171977080497E-3</v>
      </c>
      <c r="V363" s="8"/>
      <c r="W363" s="9">
        <f t="shared" si="94"/>
        <v>5111.08</v>
      </c>
      <c r="X363" s="7">
        <f>IFERROR(W363/W446, "NA")</f>
        <v>-2.6658753836732416E-2</v>
      </c>
      <c r="Y363" s="8"/>
      <c r="Z363" s="6">
        <v>6182.1</v>
      </c>
      <c r="AA363" s="7">
        <f>IFERROR(Z363/Z446, "NA")</f>
        <v>1.3378598605462283E-3</v>
      </c>
      <c r="AB363" s="8"/>
      <c r="AC363" s="9">
        <f t="shared" si="95"/>
        <v>3949.1800000000003</v>
      </c>
      <c r="AD363" s="7">
        <f>IFERROR(AC363/AC446, "NA")</f>
        <v>2.216680306290961E-2</v>
      </c>
    </row>
    <row r="364" spans="1:30" ht="16.5" customHeight="1" x14ac:dyDescent="0.3">
      <c r="A364" s="33" t="s">
        <v>380</v>
      </c>
      <c r="B364" s="6">
        <v>892.03</v>
      </c>
      <c r="C364" s="7">
        <f>IFERROR(B364/B446, "NA")</f>
        <v>1.8088727782055681E-3</v>
      </c>
      <c r="D364" s="8"/>
      <c r="E364" s="6">
        <v>150</v>
      </c>
      <c r="F364" s="7">
        <f>IFERROR(E364/E446, "NA")</f>
        <v>2.6757318081899867E-4</v>
      </c>
      <c r="G364" s="8"/>
      <c r="H364" s="9">
        <f t="shared" si="92"/>
        <v>-742.03</v>
      </c>
      <c r="I364" s="7">
        <f>IFERROR(H364/H446, "NA")</f>
        <v>1.1000708197553456E-2</v>
      </c>
      <c r="J364" s="8"/>
      <c r="K364" s="6">
        <v>778.59</v>
      </c>
      <c r="L364" s="7">
        <f>IFERROR(K364/K446, "NA")</f>
        <v>1.5112030085476455E-3</v>
      </c>
      <c r="M364" s="8"/>
      <c r="N364" s="9">
        <f t="shared" si="93"/>
        <v>-113.43999999999994</v>
      </c>
      <c r="O364" s="7">
        <f>IFERROR(N364/N446, "NA")</f>
        <v>5.1398506978488964E-3</v>
      </c>
      <c r="P364" s="8"/>
      <c r="Q364" s="6">
        <v>7846.92</v>
      </c>
      <c r="R364" s="7">
        <f>IFERROR(Q364/Q446, "NA")</f>
        <v>1.6351003270552809E-3</v>
      </c>
      <c r="S364" s="8"/>
      <c r="T364" s="6">
        <v>1350</v>
      </c>
      <c r="U364" s="7">
        <f>IFERROR(T364/T446, "NA")</f>
        <v>2.7049948487280326E-4</v>
      </c>
      <c r="V364" s="8"/>
      <c r="W364" s="9">
        <f t="shared" si="94"/>
        <v>-6496.92</v>
      </c>
      <c r="X364" s="7">
        <f>IFERROR(W364/W446, "NA")</f>
        <v>3.3887121895361368E-2</v>
      </c>
      <c r="Y364" s="8"/>
      <c r="Z364" s="6">
        <v>7129.2</v>
      </c>
      <c r="AA364" s="7">
        <f>IFERROR(Z364/Z446, "NA")</f>
        <v>1.5428204845936123E-3</v>
      </c>
      <c r="AB364" s="8"/>
      <c r="AC364" s="9">
        <f t="shared" si="95"/>
        <v>-717.72000000000025</v>
      </c>
      <c r="AD364" s="7">
        <f>IFERROR(AC364/AC446, "NA")</f>
        <v>-4.0285724870255321E-3</v>
      </c>
    </row>
    <row r="365" spans="1:30" ht="16.5" customHeight="1" x14ac:dyDescent="0.3">
      <c r="A365" s="33" t="s">
        <v>381</v>
      </c>
      <c r="B365" s="6">
        <v>218.59</v>
      </c>
      <c r="C365" s="7">
        <f>IFERROR(B365/B446, "NA")</f>
        <v>4.4326031701619358E-4</v>
      </c>
      <c r="D365" s="8"/>
      <c r="E365" s="6">
        <v>500</v>
      </c>
      <c r="F365" s="7">
        <f>IFERROR(E365/E446, "NA")</f>
        <v>8.9191060272999557E-4</v>
      </c>
      <c r="G365" s="8"/>
      <c r="H365" s="9">
        <f t="shared" si="92"/>
        <v>281.40999999999997</v>
      </c>
      <c r="I365" s="7">
        <f>IFERROR(H365/H446, "NA")</f>
        <v>-4.1719462742389364E-3</v>
      </c>
      <c r="J365" s="8"/>
      <c r="K365" s="6">
        <v>551.02</v>
      </c>
      <c r="L365" s="7">
        <f>IFERROR(K365/K446, "NA")</f>
        <v>1.0695013829742528E-3</v>
      </c>
      <c r="M365" s="8"/>
      <c r="N365" s="9">
        <f t="shared" si="93"/>
        <v>332.42999999999995</v>
      </c>
      <c r="O365" s="7">
        <f>IFERROR(N365/N446, "NA")</f>
        <v>-1.5062064240884248E-2</v>
      </c>
      <c r="P365" s="8"/>
      <c r="Q365" s="6">
        <v>1501.8</v>
      </c>
      <c r="R365" s="7">
        <f>IFERROR(Q365/Q446, "NA")</f>
        <v>3.1293726343222829E-4</v>
      </c>
      <c r="S365" s="8"/>
      <c r="T365" s="6">
        <v>4650</v>
      </c>
      <c r="U365" s="7">
        <f>IFERROR(T365/T446, "NA")</f>
        <v>9.3172044789521118E-4</v>
      </c>
      <c r="V365" s="8"/>
      <c r="W365" s="9">
        <f t="shared" si="94"/>
        <v>3148.2</v>
      </c>
      <c r="X365" s="7">
        <f>IFERROR(W365/W446, "NA")</f>
        <v>-1.6420617331131777E-2</v>
      </c>
      <c r="Y365" s="8"/>
      <c r="Z365" s="6">
        <v>5433.32</v>
      </c>
      <c r="AA365" s="7">
        <f>IFERROR(Z365/Z446, "NA")</f>
        <v>1.1758173982146895E-3</v>
      </c>
      <c r="AB365" s="8"/>
      <c r="AC365" s="9">
        <f t="shared" si="95"/>
        <v>3931.5199999999995</v>
      </c>
      <c r="AD365" s="7">
        <f>IFERROR(AC365/AC446, "NA")</f>
        <v>2.2067677233727098E-2</v>
      </c>
    </row>
    <row r="366" spans="1:30" ht="16.5" customHeight="1" x14ac:dyDescent="0.3">
      <c r="A366" s="33" t="s">
        <v>382</v>
      </c>
      <c r="B366" s="6">
        <v>0</v>
      </c>
      <c r="C366" s="7">
        <f>IFERROR(B366/B446, "NA")</f>
        <v>0</v>
      </c>
      <c r="D366" s="8"/>
      <c r="E366" s="6">
        <v>675</v>
      </c>
      <c r="F366" s="7">
        <f>IFERROR(E366/E446, "NA")</f>
        <v>1.2040793136854941E-3</v>
      </c>
      <c r="G366" s="8"/>
      <c r="H366" s="9">
        <f t="shared" si="92"/>
        <v>675</v>
      </c>
      <c r="I366" s="7">
        <f>IFERROR(H366/H446, "NA")</f>
        <v>-1.0006978199464419E-2</v>
      </c>
      <c r="J366" s="8"/>
      <c r="K366" s="6">
        <v>172.26</v>
      </c>
      <c r="L366" s="7">
        <f>IFERROR(K366/K446, "NA")</f>
        <v>3.3434777001042573E-4</v>
      </c>
      <c r="M366" s="8"/>
      <c r="N366" s="9">
        <f t="shared" si="93"/>
        <v>172.26</v>
      </c>
      <c r="O366" s="7">
        <f>IFERROR(N366/N446, "NA")</f>
        <v>-7.8049249048964325E-3</v>
      </c>
      <c r="P366" s="8"/>
      <c r="Q366" s="6">
        <v>4516.58</v>
      </c>
      <c r="R366" s="7">
        <f>IFERROR(Q366/Q446, "NA")</f>
        <v>9.4114142047724975E-4</v>
      </c>
      <c r="S366" s="8"/>
      <c r="T366" s="6">
        <v>6075</v>
      </c>
      <c r="U366" s="7">
        <f>IFERROR(T366/T446, "NA")</f>
        <v>1.2172476819276145E-3</v>
      </c>
      <c r="V366" s="8"/>
      <c r="W366" s="9">
        <f t="shared" si="94"/>
        <v>1558.42</v>
      </c>
      <c r="X366" s="7">
        <f>IFERROR(W366/W446, "NA")</f>
        <v>-8.1285237472785675E-3</v>
      </c>
      <c r="Y366" s="8"/>
      <c r="Z366" s="6">
        <v>4530.6400000000003</v>
      </c>
      <c r="AA366" s="7">
        <f>IFERROR(Z366/Z446, "NA")</f>
        <v>9.8046964600785559E-4</v>
      </c>
      <c r="AB366" s="8"/>
      <c r="AC366" s="9">
        <f t="shared" si="95"/>
        <v>14.0600000000004</v>
      </c>
      <c r="AD366" s="7">
        <f>IFERROR(AC366/AC446, "NA")</f>
        <v>7.8918978386530368E-5</v>
      </c>
    </row>
    <row r="367" spans="1:30" ht="16.5" customHeight="1" x14ac:dyDescent="0.3">
      <c r="A367" s="33" t="s">
        <v>383</v>
      </c>
      <c r="B367" s="6">
        <v>0</v>
      </c>
      <c r="C367" s="7">
        <f>IFERROR(B367/B446, "NA")</f>
        <v>0</v>
      </c>
      <c r="D367" s="8"/>
      <c r="E367" s="6">
        <v>450</v>
      </c>
      <c r="F367" s="7">
        <f>IFERROR(E367/E446, "NA")</f>
        <v>8.0271954245699601E-4</v>
      </c>
      <c r="G367" s="8"/>
      <c r="H367" s="9">
        <f t="shared" si="92"/>
        <v>450</v>
      </c>
      <c r="I367" s="7">
        <f>IFERROR(H367/H446, "NA")</f>
        <v>-6.6713187996429463E-3</v>
      </c>
      <c r="J367" s="8"/>
      <c r="K367" s="6">
        <v>1016.96</v>
      </c>
      <c r="L367" s="7">
        <f>IFERROR(K367/K446, "NA")</f>
        <v>1.9738668767549203E-3</v>
      </c>
      <c r="M367" s="8"/>
      <c r="N367" s="9">
        <f t="shared" si="93"/>
        <v>1016.96</v>
      </c>
      <c r="O367" s="7">
        <f>IFERROR(N367/N446, "NA")</f>
        <v>-4.6077420360405644E-2</v>
      </c>
      <c r="P367" s="8"/>
      <c r="Q367" s="6">
        <v>2844.82</v>
      </c>
      <c r="R367" s="7">
        <f>IFERROR(Q367/Q446, "NA")</f>
        <v>5.927887773054146E-4</v>
      </c>
      <c r="S367" s="8"/>
      <c r="T367" s="6">
        <v>3150</v>
      </c>
      <c r="U367" s="7">
        <f>IFERROR(T367/T446, "NA")</f>
        <v>6.311654647032076E-4</v>
      </c>
      <c r="V367" s="8"/>
      <c r="W367" s="9">
        <f t="shared" si="94"/>
        <v>305.17999999999984</v>
      </c>
      <c r="X367" s="7">
        <f>IFERROR(W367/W446, "NA")</f>
        <v>-1.5917806991661244E-3</v>
      </c>
      <c r="Y367" s="8"/>
      <c r="Z367" s="6">
        <v>3885.47</v>
      </c>
      <c r="AA367" s="7">
        <f>IFERROR(Z367/Z446, "NA")</f>
        <v>8.4084928298742393E-4</v>
      </c>
      <c r="AB367" s="8"/>
      <c r="AC367" s="9">
        <f t="shared" si="95"/>
        <v>1040.6499999999996</v>
      </c>
      <c r="AD367" s="7">
        <f>IFERROR(AC367/AC446, "NA")</f>
        <v>5.841183133566177E-3</v>
      </c>
    </row>
    <row r="368" spans="1:30" ht="16.5" customHeight="1" x14ac:dyDescent="0.3">
      <c r="A368" s="33" t="s">
        <v>384</v>
      </c>
      <c r="B368" s="6">
        <v>0</v>
      </c>
      <c r="C368" s="7">
        <f>IFERROR(B368/B446, "NA")</f>
        <v>0</v>
      </c>
      <c r="D368" s="8"/>
      <c r="E368" s="6">
        <v>0</v>
      </c>
      <c r="F368" s="7">
        <f>IFERROR(E368/E446, "NA")</f>
        <v>0</v>
      </c>
      <c r="G368" s="8"/>
      <c r="H368" s="9">
        <f t="shared" si="92"/>
        <v>0</v>
      </c>
      <c r="I368" s="7">
        <f>IFERROR(H368/H446, "NA")</f>
        <v>0</v>
      </c>
      <c r="J368" s="8"/>
      <c r="K368" s="6">
        <v>1765.71</v>
      </c>
      <c r="L368" s="7">
        <f>IFERROR(K368/K446, "NA")</f>
        <v>3.4271519852845053E-3</v>
      </c>
      <c r="M368" s="8"/>
      <c r="N368" s="9">
        <f t="shared" si="93"/>
        <v>1765.71</v>
      </c>
      <c r="O368" s="7">
        <f>IFERROR(N368/N446, "NA")</f>
        <v>-8.0002519179291076E-2</v>
      </c>
      <c r="P368" s="8"/>
      <c r="Q368" s="6">
        <v>8955.18</v>
      </c>
      <c r="R368" s="7">
        <f>IFERROR(Q368/Q446, "NA")</f>
        <v>1.8660337746324559E-3</v>
      </c>
      <c r="S368" s="8"/>
      <c r="T368" s="6">
        <v>0</v>
      </c>
      <c r="U368" s="7">
        <f>IFERROR(T368/T446, "NA")</f>
        <v>0</v>
      </c>
      <c r="V368" s="8"/>
      <c r="W368" s="9">
        <f t="shared" si="94"/>
        <v>-8955.18</v>
      </c>
      <c r="X368" s="7">
        <f>IFERROR(W368/W446, "NA")</f>
        <v>4.6709098504353175E-2</v>
      </c>
      <c r="Y368" s="8"/>
      <c r="Z368" s="6">
        <v>8539.77</v>
      </c>
      <c r="AA368" s="7">
        <f>IFERROR(Z368/Z446, "NA")</f>
        <v>1.848080021561745E-3</v>
      </c>
      <c r="AB368" s="8"/>
      <c r="AC368" s="9">
        <f t="shared" si="95"/>
        <v>-415.40999999999985</v>
      </c>
      <c r="AD368" s="7">
        <f>IFERROR(AC368/AC446, "NA")</f>
        <v>-2.3317021914329751E-3</v>
      </c>
    </row>
    <row r="369" spans="1:30" ht="16.5" customHeight="1" x14ac:dyDescent="0.3">
      <c r="A369" s="40" t="s">
        <v>385</v>
      </c>
      <c r="B369" s="11">
        <f>IFERROR(B361+B362+B363+B364+B365+B366+B367+B368, "NA")</f>
        <v>1256.4699999999998</v>
      </c>
      <c r="C369" s="12">
        <f>IFERROR(B369/B446, "NA")</f>
        <v>2.5478900705491405E-3</v>
      </c>
      <c r="D369" s="2"/>
      <c r="E369" s="11">
        <f>IFERROR(E361+E362+E363+E364+E365+E366+E367+E368, "NA")</f>
        <v>2639</v>
      </c>
      <c r="F369" s="12">
        <f>IFERROR(E369/E446, "NA")</f>
        <v>4.7075041612089164E-3</v>
      </c>
      <c r="G369" s="2"/>
      <c r="H369" s="11">
        <f t="shared" si="92"/>
        <v>1382.5300000000002</v>
      </c>
      <c r="I369" s="12">
        <f>IFERROR(H369/H446, "NA")</f>
        <v>-2.0496218622378586E-2</v>
      </c>
      <c r="J369" s="2"/>
      <c r="K369" s="11">
        <f>IFERROR(K361+K362+K363+K364+K365+K366+K367+K368, "NA")</f>
        <v>5025.84</v>
      </c>
      <c r="L369" s="12">
        <f>IFERROR(K369/K446, "NA")</f>
        <v>9.7548960665807399E-3</v>
      </c>
      <c r="M369" s="2"/>
      <c r="N369" s="11">
        <f t="shared" si="93"/>
        <v>3769.3700000000003</v>
      </c>
      <c r="O369" s="12">
        <f>IFERROR(N369/N446, "NA")</f>
        <v>-0.1707863101635288</v>
      </c>
      <c r="P369" s="2"/>
      <c r="Q369" s="11">
        <f>IFERROR(Q361+Q362+Q363+Q364+Q365+Q366+Q367+Q368, "NA")</f>
        <v>27898.22</v>
      </c>
      <c r="R369" s="12">
        <f>IFERROR(Q369/Q446, "NA")</f>
        <v>5.8132858046545883E-3</v>
      </c>
      <c r="S369" s="2"/>
      <c r="T369" s="11">
        <f>IFERROR(T361+T362+T363+T364+T365+T366+T367+T368, "NA")</f>
        <v>22569</v>
      </c>
      <c r="U369" s="12">
        <f>IFERROR(T369/T446, "NA")</f>
        <v>4.522150277106886E-3</v>
      </c>
      <c r="V369" s="2"/>
      <c r="W369" s="11">
        <f t="shared" si="94"/>
        <v>-5329.2200000000012</v>
      </c>
      <c r="X369" s="12">
        <f>IFERROR(W369/W446, "NA")</f>
        <v>2.779654478540566E-2</v>
      </c>
      <c r="Y369" s="2"/>
      <c r="Z369" s="11">
        <f>IFERROR(Z361+Z362+Z363+Z364+Z365+Z366+Z367+Z368, "NA")</f>
        <v>35700.5</v>
      </c>
      <c r="AA369" s="12">
        <f>IFERROR(Z369/Z446, "NA")</f>
        <v>7.7258966939115544E-3</v>
      </c>
      <c r="AB369" s="2"/>
      <c r="AC369" s="11">
        <f t="shared" si="95"/>
        <v>7802.2799999999988</v>
      </c>
      <c r="AD369" s="12">
        <f>IFERROR(AC369/AC446, "NA")</f>
        <v>4.3794307730130905E-2</v>
      </c>
    </row>
    <row r="370" spans="1:30" ht="16.5" hidden="1" customHeight="1" x14ac:dyDescent="0.3">
      <c r="A370" s="5" t="s">
        <v>39</v>
      </c>
      <c r="B370" s="6">
        <v>0</v>
      </c>
      <c r="C370" s="7">
        <f>IFERROR(B370/B446, "NA")</f>
        <v>0</v>
      </c>
      <c r="D370" s="8"/>
      <c r="E370" s="6">
        <v>0</v>
      </c>
      <c r="F370" s="7">
        <f>IFERROR(E370/E446, "NA")</f>
        <v>0</v>
      </c>
      <c r="G370" s="8"/>
      <c r="H370" s="9">
        <f t="shared" si="92"/>
        <v>0</v>
      </c>
      <c r="I370" s="7">
        <f>IFERROR(H370/H446, "NA")</f>
        <v>0</v>
      </c>
      <c r="J370" s="8"/>
      <c r="K370" s="6">
        <v>0</v>
      </c>
      <c r="L370" s="7">
        <f>IFERROR(K370/K446, "NA")</f>
        <v>0</v>
      </c>
      <c r="M370" s="8"/>
      <c r="N370" s="9">
        <f t="shared" si="93"/>
        <v>0</v>
      </c>
      <c r="O370" s="7">
        <f>IFERROR(N370/N446, "NA")</f>
        <v>0</v>
      </c>
      <c r="P370" s="8"/>
      <c r="Q370" s="6">
        <v>0</v>
      </c>
      <c r="R370" s="7">
        <f>IFERROR(Q370/Q446, "NA")</f>
        <v>0</v>
      </c>
      <c r="S370" s="8"/>
      <c r="T370" s="6">
        <v>0</v>
      </c>
      <c r="U370" s="7">
        <f>IFERROR(T370/T446, "NA")</f>
        <v>0</v>
      </c>
      <c r="V370" s="8"/>
      <c r="W370" s="9">
        <f t="shared" si="94"/>
        <v>0</v>
      </c>
      <c r="X370" s="7">
        <f>IFERROR(W370/W446, "NA")</f>
        <v>0</v>
      </c>
      <c r="Y370" s="8"/>
      <c r="Z370" s="6">
        <v>0</v>
      </c>
      <c r="AA370" s="7">
        <f>IFERROR(Z370/Z446, "NA")</f>
        <v>0</v>
      </c>
      <c r="AB370" s="8"/>
      <c r="AC370" s="9">
        <f t="shared" si="95"/>
        <v>0</v>
      </c>
      <c r="AD370" s="7">
        <f>IFERROR(AC370/AC446, "NA")</f>
        <v>0</v>
      </c>
    </row>
    <row r="371" spans="1:30" ht="16.5" customHeight="1" x14ac:dyDescent="0.3">
      <c r="A371" s="5" t="s">
        <v>40</v>
      </c>
      <c r="B371" s="6">
        <v>110.71</v>
      </c>
      <c r="C371" s="7">
        <f>IFERROR(B371/B446, "NA")</f>
        <v>2.2449951826187284E-4</v>
      </c>
      <c r="D371" s="8"/>
      <c r="E371" s="6">
        <v>100</v>
      </c>
      <c r="F371" s="7">
        <f>IFERROR(E371/E446, "NA")</f>
        <v>1.7838212054599911E-4</v>
      </c>
      <c r="G371" s="8"/>
      <c r="H371" s="9">
        <f t="shared" si="92"/>
        <v>-10.709999999999994</v>
      </c>
      <c r="I371" s="7">
        <f>IFERROR(H371/H446, "NA")</f>
        <v>1.5877738743150203E-4</v>
      </c>
      <c r="J371" s="8"/>
      <c r="K371" s="6">
        <v>177.35</v>
      </c>
      <c r="L371" s="7">
        <f>IFERROR(K371/K446, "NA")</f>
        <v>3.4422719732583889E-4</v>
      </c>
      <c r="M371" s="8"/>
      <c r="N371" s="9">
        <f t="shared" si="93"/>
        <v>66.64</v>
      </c>
      <c r="O371" s="7">
        <f>IFERROR(N371/N446, "NA")</f>
        <v>-3.0193904311058765E-3</v>
      </c>
      <c r="P371" s="8"/>
      <c r="Q371" s="6">
        <v>889.08</v>
      </c>
      <c r="R371" s="7">
        <f>IFERROR(Q371/Q446, "NA")</f>
        <v>1.8526186054889168E-4</v>
      </c>
      <c r="S371" s="8"/>
      <c r="T371" s="6">
        <v>1700</v>
      </c>
      <c r="U371" s="7">
        <f>IFERROR(T371/T446, "NA")</f>
        <v>3.4062898095093739E-4</v>
      </c>
      <c r="V371" s="8"/>
      <c r="W371" s="9">
        <f t="shared" si="94"/>
        <v>810.92</v>
      </c>
      <c r="X371" s="7">
        <f>IFERROR(W371/W446, "NA")</f>
        <v>-4.229657266425697E-3</v>
      </c>
      <c r="Y371" s="8"/>
      <c r="Z371" s="6">
        <v>1807.35</v>
      </c>
      <c r="AA371" s="7">
        <f>IFERROR(Z371/Z446, "NA")</f>
        <v>3.9112615760958662E-4</v>
      </c>
      <c r="AB371" s="8"/>
      <c r="AC371" s="9">
        <f t="shared" si="95"/>
        <v>918.26999999999987</v>
      </c>
      <c r="AD371" s="7">
        <f>IFERROR(AC371/AC446, "NA")</f>
        <v>5.1542624667850045E-3</v>
      </c>
    </row>
    <row r="372" spans="1:30" ht="16.5" customHeight="1" x14ac:dyDescent="0.3">
      <c r="A372" s="5" t="s">
        <v>41</v>
      </c>
      <c r="B372" s="6">
        <v>281.29000000000002</v>
      </c>
      <c r="C372" s="7">
        <f>IFERROR(B372/B446, "NA")</f>
        <v>5.7040438525772042E-4</v>
      </c>
      <c r="D372" s="8"/>
      <c r="E372" s="6">
        <v>125</v>
      </c>
      <c r="F372" s="7">
        <f>IFERROR(E372/E446, "NA")</f>
        <v>2.2297765068249889E-4</v>
      </c>
      <c r="G372" s="8"/>
      <c r="H372" s="9">
        <f t="shared" si="92"/>
        <v>-156.29000000000002</v>
      </c>
      <c r="I372" s="7">
        <f>IFERROR(H372/H446, "NA")</f>
        <v>2.3170231448804359E-3</v>
      </c>
      <c r="J372" s="8"/>
      <c r="K372" s="6">
        <v>296.8</v>
      </c>
      <c r="L372" s="7">
        <f>IFERROR(K372/K446, "NA")</f>
        <v>5.7607348275336341E-4</v>
      </c>
      <c r="M372" s="8"/>
      <c r="N372" s="9">
        <f t="shared" si="93"/>
        <v>15.509999999999991</v>
      </c>
      <c r="O372" s="7">
        <f>IFERROR(N372/N446, "NA")</f>
        <v>-7.0274228070906538E-4</v>
      </c>
      <c r="P372" s="8"/>
      <c r="Q372" s="6">
        <v>3154.9</v>
      </c>
      <c r="R372" s="7">
        <f>IFERROR(Q372/Q446, "NA")</f>
        <v>6.5740163297532098E-4</v>
      </c>
      <c r="S372" s="8"/>
      <c r="T372" s="6">
        <v>1000</v>
      </c>
      <c r="U372" s="7">
        <f>IFERROR(T372/T446, "NA")</f>
        <v>2.0036998879466907E-4</v>
      </c>
      <c r="V372" s="8"/>
      <c r="W372" s="9">
        <f t="shared" si="94"/>
        <v>-2154.9</v>
      </c>
      <c r="X372" s="7">
        <f>IFERROR(W372/W446, "NA")</f>
        <v>1.1239688802126887E-2</v>
      </c>
      <c r="Y372" s="8"/>
      <c r="Z372" s="6">
        <v>4446.4799999999996</v>
      </c>
      <c r="AA372" s="7">
        <f>IFERROR(Z372/Z446, "NA")</f>
        <v>9.6225669476740787E-4</v>
      </c>
      <c r="AB372" s="8"/>
      <c r="AC372" s="9">
        <f t="shared" si="95"/>
        <v>1291.5799999999995</v>
      </c>
      <c r="AD372" s="7">
        <f>IFERROR(AC372/AC446, "NA")</f>
        <v>7.2496567641871937E-3</v>
      </c>
    </row>
    <row r="373" spans="1:30" ht="16.5" customHeight="1" x14ac:dyDescent="0.3">
      <c r="A373" s="5" t="s">
        <v>42</v>
      </c>
      <c r="B373" s="6">
        <v>781.8</v>
      </c>
      <c r="C373" s="7">
        <f>IFERROR(B373/B446, "NA")</f>
        <v>1.5853466116622905E-3</v>
      </c>
      <c r="D373" s="8"/>
      <c r="E373" s="6">
        <v>0</v>
      </c>
      <c r="F373" s="7">
        <f>IFERROR(E373/E446, "NA")</f>
        <v>0</v>
      </c>
      <c r="G373" s="8"/>
      <c r="H373" s="9">
        <f t="shared" si="92"/>
        <v>-781.8</v>
      </c>
      <c r="I373" s="7">
        <f>IFERROR(H373/H446, "NA")</f>
        <v>1.1590304527913011E-2</v>
      </c>
      <c r="J373" s="8"/>
      <c r="K373" s="6">
        <v>297.17</v>
      </c>
      <c r="L373" s="7">
        <f>IFERROR(K373/K446, "NA")</f>
        <v>5.7679163365841307E-4</v>
      </c>
      <c r="M373" s="8"/>
      <c r="N373" s="9">
        <f t="shared" si="93"/>
        <v>-484.62999999999994</v>
      </c>
      <c r="O373" s="7">
        <f>IFERROR(N373/N446, "NA")</f>
        <v>2.1958091005804932E-2</v>
      </c>
      <c r="P373" s="8"/>
      <c r="Q373" s="6">
        <v>5198.96</v>
      </c>
      <c r="R373" s="7">
        <f>IFERROR(Q373/Q446, "NA")</f>
        <v>1.0833322114087213E-3</v>
      </c>
      <c r="S373" s="8"/>
      <c r="T373" s="6">
        <v>0</v>
      </c>
      <c r="U373" s="7">
        <f>IFERROR(T373/T446, "NA")</f>
        <v>0</v>
      </c>
      <c r="V373" s="8"/>
      <c r="W373" s="9">
        <f t="shared" si="94"/>
        <v>-5198.96</v>
      </c>
      <c r="X373" s="7">
        <f>IFERROR(W373/W446, "NA")</f>
        <v>2.7117124922133556E-2</v>
      </c>
      <c r="Y373" s="8"/>
      <c r="Z373" s="6">
        <v>2960.19</v>
      </c>
      <c r="AA373" s="7">
        <f>IFERROR(Z373/Z446, "NA")</f>
        <v>6.4061069549026055E-4</v>
      </c>
      <c r="AB373" s="8"/>
      <c r="AC373" s="9">
        <f t="shared" si="95"/>
        <v>-2238.77</v>
      </c>
      <c r="AD373" s="7">
        <f>IFERROR(AC373/AC446, "NA")</f>
        <v>-1.2566247599033254E-2</v>
      </c>
    </row>
    <row r="374" spans="1:30" ht="16.5" customHeight="1" x14ac:dyDescent="0.3">
      <c r="A374" s="5" t="s">
        <v>43</v>
      </c>
      <c r="B374" s="6">
        <v>953.11</v>
      </c>
      <c r="C374" s="7">
        <f>IFERROR(B374/B446, "NA")</f>
        <v>1.9327317843968353E-3</v>
      </c>
      <c r="D374" s="8"/>
      <c r="E374" s="6">
        <v>629</v>
      </c>
      <c r="F374" s="7">
        <f>IFERROR(E374/E446, "NA")</f>
        <v>1.1220235382343345E-3</v>
      </c>
      <c r="G374" s="8"/>
      <c r="H374" s="9">
        <f t="shared" si="92"/>
        <v>-324.11</v>
      </c>
      <c r="I374" s="7">
        <f>IFERROR(H374/H446, "NA")</f>
        <v>4.8049803025606115E-3</v>
      </c>
      <c r="J374" s="8"/>
      <c r="K374" s="6">
        <v>627.08000000000004</v>
      </c>
      <c r="L374" s="7">
        <f>IFERROR(K374/K446, "NA")</f>
        <v>1.2171299176717625E-3</v>
      </c>
      <c r="M374" s="8"/>
      <c r="N374" s="9">
        <f t="shared" si="93"/>
        <v>-326.02999999999997</v>
      </c>
      <c r="O374" s="7">
        <f>IFERROR(N374/N446, "NA")</f>
        <v>1.4772086768509137E-2</v>
      </c>
      <c r="P374" s="8"/>
      <c r="Q374" s="6">
        <v>6466.02</v>
      </c>
      <c r="R374" s="7">
        <f>IFERROR(Q374/Q446, "NA")</f>
        <v>1.347355576040789E-3</v>
      </c>
      <c r="S374" s="8"/>
      <c r="T374" s="6">
        <v>5032</v>
      </c>
      <c r="U374" s="7">
        <f>IFERROR(T374/T446, "NA")</f>
        <v>1.0082617836147747E-3</v>
      </c>
      <c r="V374" s="8"/>
      <c r="W374" s="9">
        <f t="shared" si="94"/>
        <v>-1434.0200000000004</v>
      </c>
      <c r="X374" s="7">
        <f>IFERROR(W374/W446, "NA")</f>
        <v>7.4796689108663989E-3</v>
      </c>
      <c r="Y374" s="8"/>
      <c r="Z374" s="6">
        <v>5286.82</v>
      </c>
      <c r="AA374" s="7">
        <f>IFERROR(Z374/Z446, "NA")</f>
        <v>1.1441135322840152E-3</v>
      </c>
      <c r="AB374" s="8"/>
      <c r="AC374" s="9">
        <f t="shared" si="95"/>
        <v>-1179.2000000000007</v>
      </c>
      <c r="AD374" s="7">
        <f>IFERROR(AC374/AC446, "NA")</f>
        <v>-6.6188662385059755E-3</v>
      </c>
    </row>
    <row r="375" spans="1:30" ht="16.5" customHeight="1" x14ac:dyDescent="0.3">
      <c r="A375" s="5" t="s">
        <v>44</v>
      </c>
      <c r="B375" s="6">
        <v>1635.64</v>
      </c>
      <c r="C375" s="7">
        <f>IFERROR(B375/B446, "NA")</f>
        <v>3.3167770937571109E-3</v>
      </c>
      <c r="D375" s="8"/>
      <c r="E375" s="6">
        <v>2150</v>
      </c>
      <c r="F375" s="7">
        <f>IFERROR(E375/E446, "NA")</f>
        <v>3.8352155917389811E-3</v>
      </c>
      <c r="G375" s="8"/>
      <c r="H375" s="9">
        <f t="shared" si="92"/>
        <v>514.3599999999999</v>
      </c>
      <c r="I375" s="7">
        <f>IFERROR(H375/H446, "NA")</f>
        <v>-7.6254656395207667E-3</v>
      </c>
      <c r="J375" s="8"/>
      <c r="K375" s="6">
        <v>2149.5300000000002</v>
      </c>
      <c r="L375" s="7">
        <f>IFERROR(K375/K446, "NA")</f>
        <v>4.1721267971119849E-3</v>
      </c>
      <c r="M375" s="8"/>
      <c r="N375" s="9">
        <f t="shared" si="93"/>
        <v>513.8900000000001</v>
      </c>
      <c r="O375" s="7">
        <f>IFERROR(N375/N446, "NA")</f>
        <v>-2.3283831762319917E-2</v>
      </c>
      <c r="P375" s="8"/>
      <c r="Q375" s="6">
        <v>15388.84</v>
      </c>
      <c r="R375" s="7">
        <f>IFERROR(Q375/Q446, "NA")</f>
        <v>3.206646342386744E-3</v>
      </c>
      <c r="S375" s="8"/>
      <c r="T375" s="6">
        <v>17200</v>
      </c>
      <c r="U375" s="7">
        <f>IFERROR(T375/T446, "NA")</f>
        <v>3.4463638072683078E-3</v>
      </c>
      <c r="V375" s="8"/>
      <c r="W375" s="9">
        <f t="shared" si="94"/>
        <v>1811.1599999999999</v>
      </c>
      <c r="X375" s="7">
        <f>IFERROR(W375/W446, "NA")</f>
        <v>-9.4467839671725506E-3</v>
      </c>
      <c r="Y375" s="8"/>
      <c r="Z375" s="6">
        <v>16032.6</v>
      </c>
      <c r="AA375" s="7">
        <f>IFERROR(Z375/Z446, "NA")</f>
        <v>3.4695931803421912E-3</v>
      </c>
      <c r="AB375" s="8"/>
      <c r="AC375" s="9">
        <f t="shared" si="95"/>
        <v>643.76000000000022</v>
      </c>
      <c r="AD375" s="7">
        <f>IFERROR(AC375/AC446, "NA")</f>
        <v>3.6134339634503101E-3</v>
      </c>
    </row>
    <row r="376" spans="1:30" ht="16.5" customHeight="1" x14ac:dyDescent="0.3">
      <c r="A376" s="5" t="s">
        <v>45</v>
      </c>
      <c r="B376" s="6">
        <v>0</v>
      </c>
      <c r="C376" s="7">
        <f>IFERROR(B376/B446, "NA")</f>
        <v>0</v>
      </c>
      <c r="D376" s="8"/>
      <c r="E376" s="6">
        <v>0</v>
      </c>
      <c r="F376" s="7">
        <f>IFERROR(E376/E446, "NA")</f>
        <v>0</v>
      </c>
      <c r="G376" s="8"/>
      <c r="H376" s="9">
        <f t="shared" si="92"/>
        <v>0</v>
      </c>
      <c r="I376" s="7">
        <f>IFERROR(H376/H446, "NA")</f>
        <v>0</v>
      </c>
      <c r="J376" s="8"/>
      <c r="K376" s="6">
        <v>53</v>
      </c>
      <c r="L376" s="7">
        <f>IFERROR(K376/K446, "NA")</f>
        <v>1.0287026477738631E-4</v>
      </c>
      <c r="M376" s="8"/>
      <c r="N376" s="9">
        <f t="shared" si="93"/>
        <v>53</v>
      </c>
      <c r="O376" s="7">
        <f>IFERROR(N376/N446, "NA")</f>
        <v>-2.4013759431064144E-3</v>
      </c>
      <c r="P376" s="8"/>
      <c r="Q376" s="6">
        <v>1498.11</v>
      </c>
      <c r="R376" s="7">
        <f>IFERROR(Q376/Q446, "NA")</f>
        <v>3.1216836044776634E-4</v>
      </c>
      <c r="S376" s="8"/>
      <c r="T376" s="6">
        <v>0</v>
      </c>
      <c r="U376" s="7">
        <f>IFERROR(T376/T446, "NA")</f>
        <v>0</v>
      </c>
      <c r="V376" s="8"/>
      <c r="W376" s="9">
        <f t="shared" si="94"/>
        <v>-1498.11</v>
      </c>
      <c r="X376" s="7">
        <f>IFERROR(W376/W446, "NA")</f>
        <v>7.813954332616042E-3</v>
      </c>
      <c r="Y376" s="8"/>
      <c r="Z376" s="6">
        <v>3934.08</v>
      </c>
      <c r="AA376" s="7">
        <f>IFERROR(Z376/Z446, "NA")</f>
        <v>8.5136890703445516E-4</v>
      </c>
      <c r="AB376" s="8"/>
      <c r="AC376" s="9">
        <f t="shared" si="95"/>
        <v>2435.9700000000003</v>
      </c>
      <c r="AD376" s="7">
        <f>IFERROR(AC376/AC446, "NA")</f>
        <v>1.3673133981524248E-2</v>
      </c>
    </row>
    <row r="377" spans="1:30" ht="16.5" customHeight="1" x14ac:dyDescent="0.3">
      <c r="A377" s="5" t="s">
        <v>46</v>
      </c>
      <c r="B377" s="6">
        <v>39.25</v>
      </c>
      <c r="C377" s="7">
        <f>IFERROR(B377/B446, "NA")</f>
        <v>7.9591781155979681E-5</v>
      </c>
      <c r="D377" s="8"/>
      <c r="E377" s="6">
        <v>0</v>
      </c>
      <c r="F377" s="7">
        <f>IFERROR(E377/E446, "NA")</f>
        <v>0</v>
      </c>
      <c r="G377" s="8"/>
      <c r="H377" s="9">
        <f t="shared" si="92"/>
        <v>-39.25</v>
      </c>
      <c r="I377" s="7">
        <f>IFERROR(H377/H446, "NA")</f>
        <v>5.8188725085774582E-4</v>
      </c>
      <c r="J377" s="8"/>
      <c r="K377" s="6">
        <v>512.12</v>
      </c>
      <c r="L377" s="7">
        <f>IFERROR(K377/K446, "NA")</f>
        <v>9.9399849052443537E-4</v>
      </c>
      <c r="M377" s="8"/>
      <c r="N377" s="9">
        <f t="shared" si="93"/>
        <v>472.87</v>
      </c>
      <c r="O377" s="7">
        <f>IFERROR(N377/N446, "NA")</f>
        <v>-2.1425257400315662E-2</v>
      </c>
      <c r="P377" s="8"/>
      <c r="Q377" s="6">
        <v>295.49</v>
      </c>
      <c r="R377" s="7">
        <f>IFERROR(Q377/Q446, "NA")</f>
        <v>6.1572667446789948E-5</v>
      </c>
      <c r="S377" s="8"/>
      <c r="T377" s="6">
        <v>0</v>
      </c>
      <c r="U377" s="7">
        <f>IFERROR(T377/T446, "NA")</f>
        <v>0</v>
      </c>
      <c r="V377" s="8"/>
      <c r="W377" s="9">
        <f t="shared" si="94"/>
        <v>-295.49</v>
      </c>
      <c r="X377" s="7">
        <f>IFERROR(W377/W446, "NA")</f>
        <v>1.5412388714745341E-3</v>
      </c>
      <c r="Y377" s="8"/>
      <c r="Z377" s="6">
        <v>-1900.88</v>
      </c>
      <c r="AA377" s="7">
        <f>IFERROR(Z377/Z446, "NA")</f>
        <v>-4.1136685781775035E-4</v>
      </c>
      <c r="AB377" s="8"/>
      <c r="AC377" s="9">
        <f t="shared" si="95"/>
        <v>-2196.37</v>
      </c>
      <c r="AD377" s="7">
        <f>IFERROR(AC377/AC446, "NA")</f>
        <v>-1.232825580076947E-2</v>
      </c>
    </row>
    <row r="378" spans="1:30" ht="16.5" hidden="1" customHeight="1" x14ac:dyDescent="0.3">
      <c r="A378" s="5" t="s">
        <v>47</v>
      </c>
      <c r="B378" s="6">
        <v>0</v>
      </c>
      <c r="C378" s="7">
        <f>IFERROR(B378/B446, "NA")</f>
        <v>0</v>
      </c>
      <c r="D378" s="8"/>
      <c r="E378" s="6">
        <v>0</v>
      </c>
      <c r="F378" s="7">
        <f>IFERROR(E378/E446, "NA")</f>
        <v>0</v>
      </c>
      <c r="G378" s="8"/>
      <c r="H378" s="9">
        <f t="shared" si="92"/>
        <v>0</v>
      </c>
      <c r="I378" s="7">
        <f>IFERROR(H378/H446, "NA")</f>
        <v>0</v>
      </c>
      <c r="J378" s="8"/>
      <c r="K378" s="6">
        <v>0</v>
      </c>
      <c r="L378" s="7">
        <f>IFERROR(K378/K446, "NA")</f>
        <v>0</v>
      </c>
      <c r="M378" s="8"/>
      <c r="N378" s="9">
        <f t="shared" si="93"/>
        <v>0</v>
      </c>
      <c r="O378" s="7">
        <f>IFERROR(N378/N446, "NA")</f>
        <v>0</v>
      </c>
      <c r="P378" s="8"/>
      <c r="Q378" s="6">
        <v>0</v>
      </c>
      <c r="R378" s="7">
        <f>IFERROR(Q378/Q446, "NA")</f>
        <v>0</v>
      </c>
      <c r="S378" s="8"/>
      <c r="T378" s="6">
        <v>0</v>
      </c>
      <c r="U378" s="7">
        <f>IFERROR(T378/T446, "NA")</f>
        <v>0</v>
      </c>
      <c r="V378" s="8"/>
      <c r="W378" s="9">
        <f t="shared" si="94"/>
        <v>0</v>
      </c>
      <c r="X378" s="7">
        <f>IFERROR(W378/W446, "NA")</f>
        <v>0</v>
      </c>
      <c r="Y378" s="8"/>
      <c r="Z378" s="6">
        <v>0</v>
      </c>
      <c r="AA378" s="7">
        <f>IFERROR(Z378/Z446, "NA")</f>
        <v>0</v>
      </c>
      <c r="AB378" s="8"/>
      <c r="AC378" s="9">
        <f t="shared" si="95"/>
        <v>0</v>
      </c>
      <c r="AD378" s="7">
        <f>IFERROR(AC378/AC446, "NA")</f>
        <v>0</v>
      </c>
    </row>
    <row r="379" spans="1:30" ht="16.5" customHeight="1" x14ac:dyDescent="0.3">
      <c r="A379" s="5" t="s">
        <v>48</v>
      </c>
      <c r="B379" s="6">
        <v>4741.16</v>
      </c>
      <c r="C379" s="7">
        <f>IFERROR(B379/B446, "NA")</f>
        <v>9.6142004877830464E-3</v>
      </c>
      <c r="D379" s="8"/>
      <c r="E379" s="6">
        <v>6824</v>
      </c>
      <c r="F379" s="7">
        <f>IFERROR(E379/E446, "NA")</f>
        <v>1.217279590605898E-2</v>
      </c>
      <c r="G379" s="8"/>
      <c r="H379" s="9">
        <f t="shared" si="92"/>
        <v>2082.84</v>
      </c>
      <c r="I379" s="7">
        <f>IFERROR(H379/H446, "NA")</f>
        <v>-3.08784214414407E-2</v>
      </c>
      <c r="J379" s="8"/>
      <c r="K379" s="6">
        <v>9201.2800000000007</v>
      </c>
      <c r="L379" s="7">
        <f>IFERROR(K379/K446, "NA")</f>
        <v>1.7859209620582437E-2</v>
      </c>
      <c r="M379" s="8"/>
      <c r="N379" s="9">
        <f t="shared" si="93"/>
        <v>4460.1200000000008</v>
      </c>
      <c r="O379" s="7">
        <f>IFERROR(N379/N446, "NA")</f>
        <v>-0.20208348813901478</v>
      </c>
      <c r="P379" s="8"/>
      <c r="Q379" s="6">
        <v>47112.53</v>
      </c>
      <c r="R379" s="7">
        <f>IFERROR(Q379/Q446, "NA")</f>
        <v>9.8170636646482609E-3</v>
      </c>
      <c r="S379" s="8"/>
      <c r="T379" s="6">
        <v>59952</v>
      </c>
      <c r="U379" s="7">
        <f>IFERROR(T379/T446, "NA")</f>
        <v>1.2012581568218E-2</v>
      </c>
      <c r="V379" s="8"/>
      <c r="W379" s="9">
        <f t="shared" si="94"/>
        <v>12839.470000000001</v>
      </c>
      <c r="X379" s="7">
        <f>IFERROR(W379/W446, "NA")</f>
        <v>-6.6969069183834107E-2</v>
      </c>
      <c r="Y379" s="8"/>
      <c r="Z379" s="6">
        <v>74301.62</v>
      </c>
      <c r="AA379" s="7">
        <f>IFERROR(Z379/Z446, "NA")</f>
        <v>1.6079512620559171E-2</v>
      </c>
      <c r="AB379" s="8"/>
      <c r="AC379" s="9">
        <f t="shared" si="95"/>
        <v>27189.089999999997</v>
      </c>
      <c r="AD379" s="7">
        <f>IFERROR(AC379/AC446, "NA")</f>
        <v>0.15261274580792086</v>
      </c>
    </row>
    <row r="380" spans="1:30" ht="16.5" customHeight="1" x14ac:dyDescent="0.3">
      <c r="A380" s="5" t="s">
        <v>49</v>
      </c>
      <c r="B380" s="6">
        <v>321.95</v>
      </c>
      <c r="C380" s="7">
        <f>IFERROR(B380/B446, "NA")</f>
        <v>6.5285538708707402E-4</v>
      </c>
      <c r="D380" s="8"/>
      <c r="E380" s="6">
        <v>0</v>
      </c>
      <c r="F380" s="7">
        <f>IFERROR(E380/E446, "NA")</f>
        <v>0</v>
      </c>
      <c r="G380" s="8"/>
      <c r="H380" s="9">
        <f t="shared" si="92"/>
        <v>-321.95</v>
      </c>
      <c r="I380" s="7">
        <f>IFERROR(H380/H446, "NA")</f>
        <v>4.7729579723223255E-3</v>
      </c>
      <c r="J380" s="8"/>
      <c r="K380" s="6">
        <v>429.07</v>
      </c>
      <c r="L380" s="7">
        <f>IFERROR(K380/K446, "NA")</f>
        <v>8.3280272656666306E-4</v>
      </c>
      <c r="M380" s="8"/>
      <c r="N380" s="9">
        <f t="shared" si="93"/>
        <v>107.12</v>
      </c>
      <c r="O380" s="7">
        <f>IFERROR(N380/N446, "NA")</f>
        <v>-4.8534979438784737E-3</v>
      </c>
      <c r="P380" s="8"/>
      <c r="Q380" s="6">
        <v>4287.63</v>
      </c>
      <c r="R380" s="7">
        <f>IFERROR(Q380/Q446, "NA")</f>
        <v>8.9343401172587897E-4</v>
      </c>
      <c r="S380" s="8"/>
      <c r="T380" s="6">
        <v>0</v>
      </c>
      <c r="U380" s="7">
        <f>IFERROR(T380/T446, "NA")</f>
        <v>0</v>
      </c>
      <c r="V380" s="8"/>
      <c r="W380" s="9">
        <f t="shared" si="94"/>
        <v>-4287.63</v>
      </c>
      <c r="X380" s="7">
        <f>IFERROR(W380/W446, "NA")</f>
        <v>2.2363741657925335E-2</v>
      </c>
      <c r="Y380" s="8"/>
      <c r="Z380" s="6">
        <v>6949.36</v>
      </c>
      <c r="AA380" s="7">
        <f>IFERROR(Z380/Z446, "NA")</f>
        <v>1.5039015545664962E-3</v>
      </c>
      <c r="AB380" s="8"/>
      <c r="AC380" s="9">
        <f t="shared" si="95"/>
        <v>2661.7299999999996</v>
      </c>
      <c r="AD380" s="7">
        <f>IFERROR(AC380/AC446, "NA")</f>
        <v>1.4940328046996689E-2</v>
      </c>
    </row>
    <row r="381" spans="1:30" ht="16.5" customHeight="1" x14ac:dyDescent="0.3">
      <c r="A381" s="5" t="s">
        <v>50</v>
      </c>
      <c r="B381" s="6">
        <v>10900</v>
      </c>
      <c r="C381" s="7">
        <f>IFERROR(B381/B446, "NA")</f>
        <v>2.2103195276437667E-2</v>
      </c>
      <c r="D381" s="8"/>
      <c r="E381" s="6">
        <v>11800</v>
      </c>
      <c r="F381" s="7">
        <f>IFERROR(E381/E446, "NA")</f>
        <v>2.1049090224427896E-2</v>
      </c>
      <c r="G381" s="8"/>
      <c r="H381" s="9">
        <f t="shared" si="92"/>
        <v>900</v>
      </c>
      <c r="I381" s="7">
        <f>IFERROR(H381/H446, "NA")</f>
        <v>-1.3342637599285893E-2</v>
      </c>
      <c r="J381" s="8"/>
      <c r="K381" s="6">
        <v>11020</v>
      </c>
      <c r="L381" s="7">
        <f>IFERROR(K381/K446, "NA")</f>
        <v>2.1389251280128248E-2</v>
      </c>
      <c r="M381" s="8"/>
      <c r="N381" s="9">
        <f t="shared" si="93"/>
        <v>120</v>
      </c>
      <c r="O381" s="7">
        <f>IFERROR(N381/N446, "NA")</f>
        <v>-5.4370776070333908E-3</v>
      </c>
      <c r="P381" s="8"/>
      <c r="Q381" s="6">
        <v>93555.67</v>
      </c>
      <c r="R381" s="7">
        <f>IFERROR(Q381/Q446, "NA")</f>
        <v>1.9494643326920108E-2</v>
      </c>
      <c r="S381" s="8"/>
      <c r="T381" s="6">
        <v>94400</v>
      </c>
      <c r="U381" s="7">
        <f>IFERROR(T381/T446, "NA")</f>
        <v>1.8914926942216762E-2</v>
      </c>
      <c r="V381" s="8"/>
      <c r="W381" s="9">
        <f t="shared" si="94"/>
        <v>844.33000000000175</v>
      </c>
      <c r="X381" s="7">
        <f>IFERROR(W381/W446, "NA")</f>
        <v>-4.4039196465264349E-3</v>
      </c>
      <c r="Y381" s="8"/>
      <c r="Z381" s="6">
        <v>92900</v>
      </c>
      <c r="AA381" s="7">
        <f>IFERROR(Z381/Z446, "NA")</f>
        <v>2.0104362764229729E-2</v>
      </c>
      <c r="AB381" s="8"/>
      <c r="AC381" s="9">
        <f t="shared" si="95"/>
        <v>-655.66999999999825</v>
      </c>
      <c r="AD381" s="7">
        <f>IFERROR(AC381/AC446, "NA")</f>
        <v>-3.6802849615003379E-3</v>
      </c>
    </row>
    <row r="382" spans="1:30" ht="16.5" customHeight="1" x14ac:dyDescent="0.3">
      <c r="A382" s="5" t="s">
        <v>51</v>
      </c>
      <c r="B382" s="6">
        <v>1525</v>
      </c>
      <c r="C382" s="7">
        <f>IFERROR(B382/B446, "NA")</f>
        <v>3.0924195226208662E-3</v>
      </c>
      <c r="D382" s="8"/>
      <c r="E382" s="6">
        <v>3000</v>
      </c>
      <c r="F382" s="7">
        <f>IFERROR(E382/E446, "NA")</f>
        <v>5.3514636163799739E-3</v>
      </c>
      <c r="G382" s="8"/>
      <c r="H382" s="9">
        <f t="shared" si="92"/>
        <v>1475</v>
      </c>
      <c r="I382" s="7">
        <f>IFERROR(H382/H446, "NA")</f>
        <v>-2.1867100509940767E-2</v>
      </c>
      <c r="J382" s="8"/>
      <c r="K382" s="6">
        <v>5153.75</v>
      </c>
      <c r="L382" s="7">
        <f>IFERROR(K382/K446, "NA")</f>
        <v>1.0003162775404806E-2</v>
      </c>
      <c r="M382" s="8"/>
      <c r="N382" s="9">
        <f t="shared" si="93"/>
        <v>3628.75</v>
      </c>
      <c r="O382" s="7">
        <f>IFERROR(N382/N446, "NA")</f>
        <v>-0.16441496138768683</v>
      </c>
      <c r="P382" s="8"/>
      <c r="Q382" s="6">
        <v>5655</v>
      </c>
      <c r="R382" s="7">
        <f>IFERROR(Q382/Q446, "NA")</f>
        <v>1.1783594517973438E-3</v>
      </c>
      <c r="S382" s="8"/>
      <c r="T382" s="6">
        <v>22500</v>
      </c>
      <c r="U382" s="7">
        <f>IFERROR(T382/T446, "NA")</f>
        <v>4.5083247478800541E-3</v>
      </c>
      <c r="V382" s="8"/>
      <c r="W382" s="9">
        <f t="shared" si="94"/>
        <v>16845</v>
      </c>
      <c r="X382" s="7">
        <f>IFERROR(W382/W446, "NA")</f>
        <v>-8.7861412535072347E-2</v>
      </c>
      <c r="Y382" s="8"/>
      <c r="Z382" s="6">
        <v>46365.26</v>
      </c>
      <c r="AA382" s="7">
        <f>IFERROR(Z382/Z446, "NA")</f>
        <v>1.0033842913862542E-2</v>
      </c>
      <c r="AB382" s="8"/>
      <c r="AC382" s="9">
        <f t="shared" si="95"/>
        <v>40710.26</v>
      </c>
      <c r="AD382" s="7">
        <f>IFERROR(AC382/AC446, "NA")</f>
        <v>0.22850726380156047</v>
      </c>
    </row>
    <row r="383" spans="1:30" ht="16.5" customHeight="1" x14ac:dyDescent="0.3">
      <c r="A383" s="5" t="s">
        <v>52</v>
      </c>
      <c r="B383" s="6">
        <v>0</v>
      </c>
      <c r="C383" s="7">
        <f>IFERROR(B383/B446, "NA")</f>
        <v>0</v>
      </c>
      <c r="D383" s="8"/>
      <c r="E383" s="6">
        <v>306</v>
      </c>
      <c r="F383" s="7">
        <f>IFERROR(E383/E446, "NA")</f>
        <v>5.4584928887075734E-4</v>
      </c>
      <c r="G383" s="8"/>
      <c r="H383" s="9">
        <f t="shared" si="92"/>
        <v>306</v>
      </c>
      <c r="I383" s="7">
        <f>IFERROR(H383/H446, "NA")</f>
        <v>-4.5364967837572033E-3</v>
      </c>
      <c r="J383" s="8"/>
      <c r="K383" s="6">
        <v>505.62</v>
      </c>
      <c r="L383" s="7">
        <f>IFERROR(K383/K446, "NA")</f>
        <v>9.8138232597626534E-4</v>
      </c>
      <c r="M383" s="8"/>
      <c r="N383" s="9">
        <f t="shared" si="93"/>
        <v>505.62</v>
      </c>
      <c r="O383" s="7">
        <f>IFERROR(N383/N446, "NA")</f>
        <v>-2.2909126497235192E-2</v>
      </c>
      <c r="P383" s="8"/>
      <c r="Q383" s="6">
        <v>2741.64</v>
      </c>
      <c r="R383" s="7">
        <f>IFERROR(Q383/Q446, "NA")</f>
        <v>5.7128866621143583E-4</v>
      </c>
      <c r="S383" s="8"/>
      <c r="T383" s="6">
        <v>3448</v>
      </c>
      <c r="U383" s="7">
        <f>IFERROR(T383/T446, "NA")</f>
        <v>6.9087572136401895E-4</v>
      </c>
      <c r="V383" s="8"/>
      <c r="W383" s="9">
        <f t="shared" si="94"/>
        <v>706.36000000000013</v>
      </c>
      <c r="X383" s="7">
        <f>IFERROR(W383/W446, "NA")</f>
        <v>-3.6842853878464657E-3</v>
      </c>
      <c r="Y383" s="8"/>
      <c r="Z383" s="6">
        <v>5208.91</v>
      </c>
      <c r="AA383" s="7">
        <f>IFERROR(Z383/Z446, "NA")</f>
        <v>1.1272531350508489E-3</v>
      </c>
      <c r="AB383" s="8"/>
      <c r="AC383" s="9">
        <f t="shared" si="95"/>
        <v>2467.27</v>
      </c>
      <c r="AD383" s="7">
        <f>IFERROR(AC383/AC446, "NA")</f>
        <v>1.3848821323167086E-2</v>
      </c>
    </row>
    <row r="384" spans="1:30" ht="16.5" hidden="1" customHeight="1" x14ac:dyDescent="0.3">
      <c r="A384" s="5" t="s">
        <v>53</v>
      </c>
      <c r="B384" s="6">
        <v>0</v>
      </c>
      <c r="C384" s="7">
        <f>IFERROR(B384/B446, "NA")</f>
        <v>0</v>
      </c>
      <c r="D384" s="8"/>
      <c r="E384" s="6">
        <v>0</v>
      </c>
      <c r="F384" s="7">
        <f>IFERROR(E384/E446, "NA")</f>
        <v>0</v>
      </c>
      <c r="G384" s="8"/>
      <c r="H384" s="9">
        <f t="shared" si="92"/>
        <v>0</v>
      </c>
      <c r="I384" s="7">
        <f>IFERROR(H384/H446, "NA")</f>
        <v>0</v>
      </c>
      <c r="J384" s="8"/>
      <c r="K384" s="6">
        <v>0</v>
      </c>
      <c r="L384" s="7">
        <f>IFERROR(K384/K446, "NA")</f>
        <v>0</v>
      </c>
      <c r="M384" s="8"/>
      <c r="N384" s="9">
        <f t="shared" si="93"/>
        <v>0</v>
      </c>
      <c r="O384" s="7">
        <f>IFERROR(N384/N446, "NA")</f>
        <v>0</v>
      </c>
      <c r="P384" s="8"/>
      <c r="Q384" s="6">
        <v>0</v>
      </c>
      <c r="R384" s="7">
        <f>IFERROR(Q384/Q446, "NA")</f>
        <v>0</v>
      </c>
      <c r="S384" s="8"/>
      <c r="T384" s="6">
        <v>0</v>
      </c>
      <c r="U384" s="7">
        <f>IFERROR(T384/T446, "NA")</f>
        <v>0</v>
      </c>
      <c r="V384" s="8"/>
      <c r="W384" s="9">
        <f t="shared" si="94"/>
        <v>0</v>
      </c>
      <c r="X384" s="7">
        <f>IFERROR(W384/W446, "NA")</f>
        <v>0</v>
      </c>
      <c r="Y384" s="8"/>
      <c r="Z384" s="6">
        <v>0</v>
      </c>
      <c r="AA384" s="7">
        <f>IFERROR(Z384/Z446, "NA")</f>
        <v>0</v>
      </c>
      <c r="AB384" s="8"/>
      <c r="AC384" s="9">
        <f t="shared" si="95"/>
        <v>0</v>
      </c>
      <c r="AD384" s="7">
        <f>IFERROR(AC384/AC446, "NA")</f>
        <v>0</v>
      </c>
    </row>
    <row r="385" spans="1:30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</row>
    <row r="386" spans="1:30" ht="16.5" customHeight="1" x14ac:dyDescent="0.3">
      <c r="A386" s="33" t="s">
        <v>54</v>
      </c>
      <c r="B386" s="6">
        <v>11414.49</v>
      </c>
      <c r="C386" s="7">
        <f>IFERROR(B386/B446, "NA")</f>
        <v>2.3146486371646329E-2</v>
      </c>
      <c r="D386" s="8"/>
      <c r="E386" s="6">
        <v>750</v>
      </c>
      <c r="F386" s="7">
        <f>IFERROR(E386/E446, "NA")</f>
        <v>1.3378659040949935E-3</v>
      </c>
      <c r="G386" s="8"/>
      <c r="H386" s="9">
        <f>IFERROR(-(B386-E386), "NA")</f>
        <v>-10664.49</v>
      </c>
      <c r="I386" s="7">
        <f>IFERROR(H386/H446, "NA")</f>
        <v>0.15810269472356489</v>
      </c>
      <c r="J386" s="8"/>
      <c r="K386" s="6">
        <v>803.62</v>
      </c>
      <c r="L386" s="7">
        <f>IFERROR(K386/K446, "NA")</f>
        <v>1.5597849468000601E-3</v>
      </c>
      <c r="M386" s="8"/>
      <c r="N386" s="9">
        <f>IFERROR(-(B386-K386), "NA")</f>
        <v>-10610.869999999999</v>
      </c>
      <c r="O386" s="7">
        <f>IFERROR(N386/N446, "NA")</f>
        <v>0.48076769723451995</v>
      </c>
      <c r="P386" s="8"/>
      <c r="Q386" s="6">
        <v>24346.65</v>
      </c>
      <c r="R386" s="7">
        <f>IFERROR(Q386/Q446, "NA")</f>
        <v>5.0732281427235725E-3</v>
      </c>
      <c r="S386" s="8"/>
      <c r="T386" s="6">
        <v>7250</v>
      </c>
      <c r="U386" s="7">
        <f>IFERROR(T386/T446, "NA")</f>
        <v>1.4526824187613507E-3</v>
      </c>
      <c r="V386" s="8"/>
      <c r="W386" s="9">
        <f>IFERROR(-(Q386-T386), "NA")</f>
        <v>-17096.650000000001</v>
      </c>
      <c r="X386" s="7">
        <f>IFERROR(W386/W446, "NA")</f>
        <v>8.9173987451335396E-2</v>
      </c>
      <c r="Y386" s="8"/>
      <c r="Z386" s="6">
        <v>21949.46</v>
      </c>
      <c r="AA386" s="7">
        <f>IFERROR(Z386/Z446, "NA")</f>
        <v>4.7500528129058106E-3</v>
      </c>
      <c r="AB386" s="8"/>
      <c r="AC386" s="9">
        <f>IFERROR(-(Q386-Z386), "NA")</f>
        <v>-2397.1900000000023</v>
      </c>
      <c r="AD386" s="7">
        <f>IFERROR(AC386/AC446, "NA")</f>
        <v>-1.3455461294338658E-2</v>
      </c>
    </row>
    <row r="387" spans="1:30" ht="16.5" customHeight="1" x14ac:dyDescent="0.3">
      <c r="A387" s="33" t="s">
        <v>386</v>
      </c>
      <c r="B387" s="6">
        <v>0</v>
      </c>
      <c r="C387" s="7">
        <f>IFERROR(B387/B446, "NA")</f>
        <v>0</v>
      </c>
      <c r="D387" s="8"/>
      <c r="E387" s="6">
        <v>0</v>
      </c>
      <c r="F387" s="7">
        <f>IFERROR(E387/E446, "NA")</f>
        <v>0</v>
      </c>
      <c r="G387" s="8"/>
      <c r="H387" s="9">
        <f>IFERROR(-(B387-E387), "NA")</f>
        <v>0</v>
      </c>
      <c r="I387" s="7">
        <f>IFERROR(H387/H446, "NA")</f>
        <v>0</v>
      </c>
      <c r="J387" s="8"/>
      <c r="K387" s="6">
        <v>100.24</v>
      </c>
      <c r="L387" s="7">
        <f>IFERROR(K387/K446, "NA")</f>
        <v>1.9456066681670196E-4</v>
      </c>
      <c r="M387" s="8"/>
      <c r="N387" s="9">
        <f>IFERROR(-(B387-K387), "NA")</f>
        <v>100.24</v>
      </c>
      <c r="O387" s="7">
        <f>IFERROR(N387/N446, "NA")</f>
        <v>-4.5417721610752256E-3</v>
      </c>
      <c r="P387" s="8"/>
      <c r="Q387" s="6">
        <v>0</v>
      </c>
      <c r="R387" s="7">
        <f>IFERROR(Q387/Q446, "NA")</f>
        <v>0</v>
      </c>
      <c r="S387" s="8"/>
      <c r="T387" s="6">
        <v>0</v>
      </c>
      <c r="U387" s="7">
        <f>IFERROR(T387/T446, "NA")</f>
        <v>0</v>
      </c>
      <c r="V387" s="8"/>
      <c r="W387" s="9">
        <f>IFERROR(-(Q387-T387), "NA")</f>
        <v>0</v>
      </c>
      <c r="X387" s="7">
        <f>IFERROR(W387/W446, "NA")</f>
        <v>0</v>
      </c>
      <c r="Y387" s="8"/>
      <c r="Z387" s="6">
        <v>151.71</v>
      </c>
      <c r="AA387" s="7">
        <f>IFERROR(Z387/Z446, "NA")</f>
        <v>3.2831354951144158E-5</v>
      </c>
      <c r="AB387" s="8"/>
      <c r="AC387" s="9">
        <f>IFERROR(-(Q387-Z387), "NA")</f>
        <v>151.71</v>
      </c>
      <c r="AD387" s="7">
        <f>IFERROR(AC387/AC446, "NA")</f>
        <v>8.5155037062732437E-4</v>
      </c>
    </row>
    <row r="388" spans="1:30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</row>
    <row r="389" spans="1:30" ht="16.5" customHeight="1" x14ac:dyDescent="0.3">
      <c r="A389" s="35" t="s">
        <v>387</v>
      </c>
      <c r="B389" s="6">
        <v>0</v>
      </c>
      <c r="C389" s="7">
        <f>IFERROR(B389/B446, "NA")</f>
        <v>0</v>
      </c>
      <c r="D389" s="8"/>
      <c r="E389" s="6">
        <v>11772.48</v>
      </c>
      <c r="F389" s="7">
        <f>IFERROR(E389/E446, "NA")</f>
        <v>2.0999999464853637E-2</v>
      </c>
      <c r="G389" s="8"/>
      <c r="H389" s="9">
        <f t="shared" ref="H389:H404" si="96">IFERROR(-(B389-E389), "NA")</f>
        <v>11772.48</v>
      </c>
      <c r="I389" s="7">
        <f>IFERROR(H389/H446, "NA")</f>
        <v>-0.17452881587204574</v>
      </c>
      <c r="J389" s="8"/>
      <c r="K389" s="6">
        <v>0</v>
      </c>
      <c r="L389" s="7">
        <f>IFERROR(K389/K446, "NA")</f>
        <v>0</v>
      </c>
      <c r="M389" s="8"/>
      <c r="N389" s="9">
        <f t="shared" ref="N389:N404" si="97">IFERROR(-(B389-K389), "NA")</f>
        <v>0</v>
      </c>
      <c r="O389" s="7">
        <f>IFERROR(N389/N446, "NA")</f>
        <v>0</v>
      </c>
      <c r="P389" s="8"/>
      <c r="Q389" s="6">
        <v>0</v>
      </c>
      <c r="R389" s="7">
        <f>IFERROR(Q389/Q446, "NA")</f>
        <v>0</v>
      </c>
      <c r="S389" s="8"/>
      <c r="T389" s="6">
        <v>104806.11</v>
      </c>
      <c r="U389" s="7">
        <f>IFERROR(T389/T446, "NA")</f>
        <v>2.0999999086312855E-2</v>
      </c>
      <c r="V389" s="8"/>
      <c r="W389" s="9">
        <f t="shared" ref="W389:W404" si="98">IFERROR(-(Q389-T389), "NA")</f>
        <v>104806.11</v>
      </c>
      <c r="X389" s="7">
        <f>IFERROR(W389/W446, "NA")</f>
        <v>-0.54665555754860029</v>
      </c>
      <c r="Y389" s="8"/>
      <c r="Z389" s="6">
        <v>0</v>
      </c>
      <c r="AA389" s="7">
        <f>IFERROR(Z389/Z446, "NA")</f>
        <v>0</v>
      </c>
      <c r="AB389" s="8"/>
      <c r="AC389" s="9">
        <f t="shared" ref="AC389:AC404" si="99">IFERROR(-(Q389-Z389), "NA")</f>
        <v>0</v>
      </c>
      <c r="AD389" s="7">
        <f>IFERROR(AC389/AC446, "NA")</f>
        <v>0</v>
      </c>
    </row>
    <row r="390" spans="1:30" ht="16.5" customHeight="1" x14ac:dyDescent="0.3">
      <c r="A390" s="35" t="s">
        <v>388</v>
      </c>
      <c r="B390" s="6">
        <v>3783.21</v>
      </c>
      <c r="C390" s="7">
        <f>IFERROR(B390/B446, "NA")</f>
        <v>7.6716540735570415E-3</v>
      </c>
      <c r="D390" s="8"/>
      <c r="E390" s="6">
        <v>0</v>
      </c>
      <c r="F390" s="7">
        <f>IFERROR(E390/E446, "NA")</f>
        <v>0</v>
      </c>
      <c r="G390" s="8"/>
      <c r="H390" s="9">
        <f t="shared" si="96"/>
        <v>-3783.21</v>
      </c>
      <c r="I390" s="7">
        <f>IFERROR(H390/H446, "NA")</f>
        <v>5.6086666657771532E-2</v>
      </c>
      <c r="J390" s="8"/>
      <c r="K390" s="6">
        <v>3212.19</v>
      </c>
      <c r="L390" s="7">
        <f>IFERROR(K390/K446, "NA")</f>
        <v>6.234695015382501E-3</v>
      </c>
      <c r="M390" s="8"/>
      <c r="N390" s="9">
        <f t="shared" si="97"/>
        <v>-571.02</v>
      </c>
      <c r="O390" s="7">
        <f>IFERROR(N390/N446, "NA")</f>
        <v>2.587233379306839E-2</v>
      </c>
      <c r="P390" s="8"/>
      <c r="Q390" s="6">
        <v>48682.2</v>
      </c>
      <c r="R390" s="7">
        <f>IFERROR(Q390/Q446, "NA")</f>
        <v>1.0144143325249983E-2</v>
      </c>
      <c r="S390" s="8"/>
      <c r="T390" s="6">
        <v>0</v>
      </c>
      <c r="U390" s="7">
        <f>IFERROR(T390/T446, "NA")</f>
        <v>0</v>
      </c>
      <c r="V390" s="8"/>
      <c r="W390" s="9">
        <f t="shared" si="98"/>
        <v>-48682.2</v>
      </c>
      <c r="X390" s="7">
        <f>IFERROR(W390/W446, "NA")</f>
        <v>0.25392026460759271</v>
      </c>
      <c r="Y390" s="8"/>
      <c r="Z390" s="6">
        <v>36767.040000000001</v>
      </c>
      <c r="AA390" s="7">
        <f>IFERROR(Z390/Z446, "NA")</f>
        <v>7.9567051660596883E-3</v>
      </c>
      <c r="AB390" s="8"/>
      <c r="AC390" s="9">
        <f t="shared" si="99"/>
        <v>-11915.159999999996</v>
      </c>
      <c r="AD390" s="7">
        <f>IFERROR(AC390/AC446, "NA")</f>
        <v>-6.6879961202846658E-2</v>
      </c>
    </row>
    <row r="391" spans="1:30" ht="16.5" customHeight="1" x14ac:dyDescent="0.3">
      <c r="A391" s="35" t="s">
        <v>389</v>
      </c>
      <c r="B391" s="6">
        <v>3391.68</v>
      </c>
      <c r="C391" s="7">
        <f>IFERROR(B391/B446, "NA")</f>
        <v>6.8777032435952392E-3</v>
      </c>
      <c r="D391" s="8"/>
      <c r="E391" s="6">
        <v>0</v>
      </c>
      <c r="F391" s="7">
        <f>IFERROR(E391/E446, "NA")</f>
        <v>0</v>
      </c>
      <c r="G391" s="8"/>
      <c r="H391" s="9">
        <f t="shared" si="96"/>
        <v>-3391.68</v>
      </c>
      <c r="I391" s="7">
        <f>IFERROR(H391/H446, "NA")</f>
        <v>5.0282174547495527E-2</v>
      </c>
      <c r="J391" s="8"/>
      <c r="K391" s="6">
        <v>1783.47</v>
      </c>
      <c r="L391" s="7">
        <f>IFERROR(K391/K446, "NA")</f>
        <v>3.4616232287268899E-3</v>
      </c>
      <c r="M391" s="8"/>
      <c r="N391" s="9">
        <f t="shared" si="97"/>
        <v>-1608.2099999999998</v>
      </c>
      <c r="O391" s="7">
        <f>IFERROR(N391/N446, "NA")</f>
        <v>7.2866354820059737E-2</v>
      </c>
      <c r="P391" s="8"/>
      <c r="Q391" s="6">
        <v>35181.49</v>
      </c>
      <c r="R391" s="7">
        <f>IFERROR(Q391/Q446, "NA")</f>
        <v>7.330935679896327E-3</v>
      </c>
      <c r="S391" s="8"/>
      <c r="T391" s="6">
        <v>0</v>
      </c>
      <c r="U391" s="7">
        <f>IFERROR(T391/T446, "NA")</f>
        <v>0</v>
      </c>
      <c r="V391" s="8"/>
      <c r="W391" s="9">
        <f t="shared" si="98"/>
        <v>-35181.49</v>
      </c>
      <c r="X391" s="7">
        <f>IFERROR(W391/W446, "NA")</f>
        <v>0.1835022503109838</v>
      </c>
      <c r="Y391" s="8"/>
      <c r="Z391" s="6">
        <v>58167.74</v>
      </c>
      <c r="AA391" s="7">
        <f>IFERROR(Z391/Z446, "NA")</f>
        <v>1.2588001573039785E-2</v>
      </c>
      <c r="AB391" s="8"/>
      <c r="AC391" s="9">
        <f t="shared" si="99"/>
        <v>22986.25</v>
      </c>
      <c r="AD391" s="7">
        <f>IFERROR(AC391/AC446, "NA")</f>
        <v>0.12902214558586997</v>
      </c>
    </row>
    <row r="392" spans="1:30" ht="16.5" hidden="1" customHeight="1" x14ac:dyDescent="0.3">
      <c r="A392" s="35" t="s">
        <v>390</v>
      </c>
      <c r="B392" s="6">
        <v>0</v>
      </c>
      <c r="C392" s="7">
        <f>IFERROR(B392/B446, "NA")</f>
        <v>0</v>
      </c>
      <c r="D392" s="8"/>
      <c r="E392" s="6">
        <v>0</v>
      </c>
      <c r="F392" s="7">
        <f>IFERROR(E392/E446, "NA")</f>
        <v>0</v>
      </c>
      <c r="G392" s="8"/>
      <c r="H392" s="9">
        <f t="shared" si="96"/>
        <v>0</v>
      </c>
      <c r="I392" s="7">
        <f>IFERROR(H392/H446, "NA")</f>
        <v>0</v>
      </c>
      <c r="J392" s="8"/>
      <c r="K392" s="6">
        <v>0</v>
      </c>
      <c r="L392" s="7">
        <f>IFERROR(K392/K446, "NA")</f>
        <v>0</v>
      </c>
      <c r="M392" s="8"/>
      <c r="N392" s="9">
        <f t="shared" si="97"/>
        <v>0</v>
      </c>
      <c r="O392" s="7">
        <f>IFERROR(N392/N446, "NA")</f>
        <v>0</v>
      </c>
      <c r="P392" s="8"/>
      <c r="Q392" s="6">
        <v>0</v>
      </c>
      <c r="R392" s="7">
        <f>IFERROR(Q392/Q446, "NA")</f>
        <v>0</v>
      </c>
      <c r="S392" s="8"/>
      <c r="T392" s="6">
        <v>0</v>
      </c>
      <c r="U392" s="7">
        <f>IFERROR(T392/T446, "NA")</f>
        <v>0</v>
      </c>
      <c r="V392" s="8"/>
      <c r="W392" s="9">
        <f t="shared" si="98"/>
        <v>0</v>
      </c>
      <c r="X392" s="7">
        <f>IFERROR(W392/W446, "NA")</f>
        <v>0</v>
      </c>
      <c r="Y392" s="8"/>
      <c r="Z392" s="6">
        <v>0</v>
      </c>
      <c r="AA392" s="7">
        <f>IFERROR(Z392/Z446, "NA")</f>
        <v>0</v>
      </c>
      <c r="AB392" s="8"/>
      <c r="AC392" s="9">
        <f t="shared" si="99"/>
        <v>0</v>
      </c>
      <c r="AD392" s="7">
        <f>IFERROR(AC392/AC446, "NA")</f>
        <v>0</v>
      </c>
    </row>
    <row r="393" spans="1:30" ht="16.5" customHeight="1" x14ac:dyDescent="0.3">
      <c r="A393" s="35" t="s">
        <v>391</v>
      </c>
      <c r="B393" s="6">
        <v>1933.75</v>
      </c>
      <c r="C393" s="7">
        <f>IFERROR(B393/B446, "NA")</f>
        <v>3.9212893454872791E-3</v>
      </c>
      <c r="D393" s="8"/>
      <c r="E393" s="6">
        <v>0</v>
      </c>
      <c r="F393" s="7">
        <f>IFERROR(E393/E446, "NA")</f>
        <v>0</v>
      </c>
      <c r="G393" s="8"/>
      <c r="H393" s="9">
        <f t="shared" si="96"/>
        <v>-1933.75</v>
      </c>
      <c r="I393" s="7">
        <f>IFERROR(H393/H446, "NA")</f>
        <v>2.8668139397354547E-2</v>
      </c>
      <c r="J393" s="8"/>
      <c r="K393" s="6">
        <v>3277.7</v>
      </c>
      <c r="L393" s="7">
        <f>IFERROR(K393/K446, "NA")</f>
        <v>6.3618465445441337E-3</v>
      </c>
      <c r="M393" s="8"/>
      <c r="N393" s="9">
        <f t="shared" si="97"/>
        <v>1343.9499999999998</v>
      </c>
      <c r="O393" s="7">
        <f>IFERROR(N393/N446, "NA")</f>
        <v>-6.0893003749771038E-2</v>
      </c>
      <c r="P393" s="8"/>
      <c r="Q393" s="6">
        <v>25408.58</v>
      </c>
      <c r="R393" s="7">
        <f>IFERROR(Q393/Q446, "NA")</f>
        <v>5.2945075861625035E-3</v>
      </c>
      <c r="S393" s="8"/>
      <c r="T393" s="6">
        <v>0</v>
      </c>
      <c r="U393" s="7">
        <f>IFERROR(T393/T446, "NA")</f>
        <v>0</v>
      </c>
      <c r="V393" s="8"/>
      <c r="W393" s="9">
        <f t="shared" si="98"/>
        <v>-25408.58</v>
      </c>
      <c r="X393" s="7">
        <f>IFERROR(W393/W446, "NA")</f>
        <v>0.1325279744321988</v>
      </c>
      <c r="Y393" s="8"/>
      <c r="Z393" s="6">
        <v>36489.43</v>
      </c>
      <c r="AA393" s="7">
        <f>IFERROR(Z393/Z446, "NA")</f>
        <v>7.8966279631858694E-3</v>
      </c>
      <c r="AB393" s="8"/>
      <c r="AC393" s="9">
        <f t="shared" si="99"/>
        <v>11080.849999999999</v>
      </c>
      <c r="AD393" s="7">
        <f>IFERROR(AC393/AC446, "NA")</f>
        <v>6.2196967400736838E-2</v>
      </c>
    </row>
    <row r="394" spans="1:30" ht="16.5" customHeight="1" x14ac:dyDescent="0.3">
      <c r="A394" s="36" t="s">
        <v>392</v>
      </c>
      <c r="B394" s="11">
        <f>IFERROR(B389+B390+B391+B392+B393, "NA")</f>
        <v>9108.64</v>
      </c>
      <c r="C394" s="12">
        <f>IFERROR(B394/B446, "NA")</f>
        <v>1.8470646662639558E-2</v>
      </c>
      <c r="D394" s="2"/>
      <c r="E394" s="11">
        <f>IFERROR(E389+E390+E391+E392+E393, "NA")</f>
        <v>11772.48</v>
      </c>
      <c r="F394" s="12">
        <f>IFERROR(E394/E446, "NA")</f>
        <v>2.0999999464853637E-2</v>
      </c>
      <c r="G394" s="2"/>
      <c r="H394" s="11">
        <f t="shared" si="96"/>
        <v>2663.84</v>
      </c>
      <c r="I394" s="12">
        <f>IFERROR(H394/H446, "NA")</f>
        <v>-3.9491835269424146E-2</v>
      </c>
      <c r="J394" s="2"/>
      <c r="K394" s="11">
        <f>IFERROR(K389+K390+K391+K392+K393, "NA")</f>
        <v>8273.36</v>
      </c>
      <c r="L394" s="12">
        <f>IFERROR(K394/K446, "NA")</f>
        <v>1.6058164788653524E-2</v>
      </c>
      <c r="M394" s="2"/>
      <c r="N394" s="11">
        <f t="shared" si="97"/>
        <v>-835.27999999999884</v>
      </c>
      <c r="O394" s="12">
        <f>IFERROR(N394/N446, "NA")</f>
        <v>3.7845684863357036E-2</v>
      </c>
      <c r="P394" s="2"/>
      <c r="Q394" s="11">
        <f>IFERROR(Q389+Q390+Q391+Q392+Q393, "NA")</f>
        <v>109272.27</v>
      </c>
      <c r="R394" s="12">
        <f>IFERROR(Q394/Q446, "NA")</f>
        <v>2.2769586591308816E-2</v>
      </c>
      <c r="S394" s="2"/>
      <c r="T394" s="11">
        <f>IFERROR(T389+T390+T391+T392+T393, "NA")</f>
        <v>104806.11</v>
      </c>
      <c r="U394" s="12">
        <f>IFERROR(T394/T446, "NA")</f>
        <v>2.0999999086312855E-2</v>
      </c>
      <c r="V394" s="2"/>
      <c r="W394" s="11">
        <f t="shared" si="98"/>
        <v>-4466.1600000000035</v>
      </c>
      <c r="X394" s="12">
        <f>IFERROR(W394/W446, "NA")</f>
        <v>2.3294931802175067E-2</v>
      </c>
      <c r="Y394" s="2"/>
      <c r="Z394" s="11">
        <f>IFERROR(Z389+Z390+Z391+Z392+Z393, "NA")</f>
        <v>131424.21</v>
      </c>
      <c r="AA394" s="12">
        <f>IFERROR(Z394/Z446, "NA")</f>
        <v>2.844133470228534E-2</v>
      </c>
      <c r="AB394" s="2"/>
      <c r="AC394" s="11">
        <f t="shared" si="99"/>
        <v>22151.939999999988</v>
      </c>
      <c r="AD394" s="12">
        <f>IFERROR(AC394/AC446, "NA")</f>
        <v>0.12433915178376008</v>
      </c>
    </row>
    <row r="395" spans="1:30" ht="16.5" customHeight="1" x14ac:dyDescent="0.3">
      <c r="A395" s="33" t="s">
        <v>393</v>
      </c>
      <c r="B395" s="6">
        <v>1470.93</v>
      </c>
      <c r="C395" s="7">
        <f>IFERROR(B395/B446, "NA")</f>
        <v>2.982775507153253E-3</v>
      </c>
      <c r="D395" s="8"/>
      <c r="E395" s="6">
        <v>4484.75</v>
      </c>
      <c r="F395" s="7">
        <f>IFERROR(E395/E446, "NA")</f>
        <v>7.999992151186696E-3</v>
      </c>
      <c r="G395" s="8"/>
      <c r="H395" s="9">
        <f t="shared" si="96"/>
        <v>3013.8199999999997</v>
      </c>
      <c r="I395" s="7">
        <f>IFERROR(H395/H446, "NA")</f>
        <v>-4.4680342277199782E-2</v>
      </c>
      <c r="J395" s="8"/>
      <c r="K395" s="6">
        <v>0</v>
      </c>
      <c r="L395" s="7">
        <f>IFERROR(K395/K446, "NA")</f>
        <v>0</v>
      </c>
      <c r="M395" s="8"/>
      <c r="N395" s="9">
        <f t="shared" si="97"/>
        <v>-1470.93</v>
      </c>
      <c r="O395" s="7">
        <f>IFERROR(N395/N446, "NA")</f>
        <v>6.6646338037613551E-2</v>
      </c>
      <c r="P395" s="8"/>
      <c r="Q395" s="6">
        <v>15658.38</v>
      </c>
      <c r="R395" s="7">
        <f>IFERROR(Q395/Q446, "NA")</f>
        <v>3.2628116839671958E-3</v>
      </c>
      <c r="S395" s="8"/>
      <c r="T395" s="6">
        <v>33976.300000000003</v>
      </c>
      <c r="U395" s="7">
        <f>IFERROR(T395/T446, "NA")</f>
        <v>6.8078308502843151E-3</v>
      </c>
      <c r="V395" s="8"/>
      <c r="W395" s="9">
        <f t="shared" si="98"/>
        <v>18317.920000000006</v>
      </c>
      <c r="X395" s="7">
        <f>IFERROR(W395/W446, "NA")</f>
        <v>-9.5543978979189842E-2</v>
      </c>
      <c r="Y395" s="8"/>
      <c r="Z395" s="6">
        <v>6612.06</v>
      </c>
      <c r="AA395" s="7">
        <f>IFERROR(Z395/Z446, "NA")</f>
        <v>1.4309069199015373E-3</v>
      </c>
      <c r="AB395" s="8"/>
      <c r="AC395" s="9">
        <f t="shared" si="99"/>
        <v>-9046.32</v>
      </c>
      <c r="AD395" s="7">
        <f>IFERROR(AC395/AC446, "NA")</f>
        <v>-5.0777121803528946E-2</v>
      </c>
    </row>
    <row r="396" spans="1:30" ht="16.5" customHeight="1" x14ac:dyDescent="0.3">
      <c r="A396" s="33" t="s">
        <v>394</v>
      </c>
      <c r="B396" s="6">
        <v>1448.99</v>
      </c>
      <c r="C396" s="7">
        <f>IFERROR(B396/B446, "NA")</f>
        <v>2.9382852223491206E-3</v>
      </c>
      <c r="D396" s="8"/>
      <c r="E396" s="6">
        <v>0</v>
      </c>
      <c r="F396" s="7">
        <f>IFERROR(E396/E446, "NA")</f>
        <v>0</v>
      </c>
      <c r="G396" s="8"/>
      <c r="H396" s="9">
        <f t="shared" si="96"/>
        <v>-1448.99</v>
      </c>
      <c r="I396" s="7">
        <f>IFERROR(H396/H446, "NA")</f>
        <v>2.1481498283321406E-2</v>
      </c>
      <c r="J396" s="8"/>
      <c r="K396" s="6">
        <v>0</v>
      </c>
      <c r="L396" s="7">
        <f>IFERROR(K396/K446, "NA")</f>
        <v>0</v>
      </c>
      <c r="M396" s="8"/>
      <c r="N396" s="9">
        <f t="shared" si="97"/>
        <v>-1448.99</v>
      </c>
      <c r="O396" s="7">
        <f>IFERROR(N396/N446, "NA")</f>
        <v>6.5652259015127612E-2</v>
      </c>
      <c r="P396" s="8"/>
      <c r="Q396" s="6">
        <v>3164.64</v>
      </c>
      <c r="R396" s="7">
        <f>IFERROR(Q396/Q446, "NA")</f>
        <v>6.5943120345463241E-4</v>
      </c>
      <c r="S396" s="8"/>
      <c r="T396" s="6">
        <v>0</v>
      </c>
      <c r="U396" s="7">
        <f>IFERROR(T396/T446, "NA")</f>
        <v>0</v>
      </c>
      <c r="V396" s="8"/>
      <c r="W396" s="9">
        <f t="shared" si="98"/>
        <v>-3164.64</v>
      </c>
      <c r="X396" s="7">
        <f>IFERROR(W396/W446, "NA")</f>
        <v>1.6506366314336083E-2</v>
      </c>
      <c r="Y396" s="8"/>
      <c r="Z396" s="6">
        <v>0</v>
      </c>
      <c r="AA396" s="7">
        <f>IFERROR(Z396/Z446, "NA")</f>
        <v>0</v>
      </c>
      <c r="AB396" s="8"/>
      <c r="AC396" s="9">
        <f t="shared" si="99"/>
        <v>-3164.64</v>
      </c>
      <c r="AD396" s="7">
        <f>IFERROR(AC396/AC446, "NA")</f>
        <v>-1.776316897305422E-2</v>
      </c>
    </row>
    <row r="397" spans="1:30" ht="16.5" customHeight="1" x14ac:dyDescent="0.3">
      <c r="A397" s="40" t="s">
        <v>395</v>
      </c>
      <c r="B397" s="11">
        <f>IFERROR(B386+B387+B389+B390+B391+B392+B393+B395+B396, "NA")</f>
        <v>23443.050000000003</v>
      </c>
      <c r="C397" s="12">
        <f>IFERROR(B397/B446, "NA")</f>
        <v>4.7538193763788268E-2</v>
      </c>
      <c r="D397" s="2"/>
      <c r="E397" s="11">
        <f>IFERROR(E386+E387+E389+E390+E391+E392+E393+E395+E396, "NA")</f>
        <v>17007.23</v>
      </c>
      <c r="F397" s="12">
        <f>IFERROR(E397/E446, "NA")</f>
        <v>3.0337857520135323E-2</v>
      </c>
      <c r="G397" s="2"/>
      <c r="H397" s="11">
        <f t="shared" si="96"/>
        <v>-6435.8200000000033</v>
      </c>
      <c r="I397" s="12">
        <f>IFERROR(H397/H446, "NA")</f>
        <v>9.5412015460262414E-2</v>
      </c>
      <c r="J397" s="2"/>
      <c r="K397" s="11">
        <f>IFERROR(K386+K387+K389+K390+K391+K392+K393+K395+K396, "NA")</f>
        <v>9177.2200000000012</v>
      </c>
      <c r="L397" s="12">
        <f>IFERROR(K397/K446, "NA")</f>
        <v>1.781251040227029E-2</v>
      </c>
      <c r="M397" s="2"/>
      <c r="N397" s="11">
        <f t="shared" si="97"/>
        <v>-14265.830000000002</v>
      </c>
      <c r="O397" s="12">
        <f>IFERROR(N397/N446, "NA")</f>
        <v>0.64637020698954306</v>
      </c>
      <c r="P397" s="2"/>
      <c r="Q397" s="11">
        <f>IFERROR(Q386+Q387+Q389+Q390+Q391+Q392+Q393+Q395+Q396, "NA")</f>
        <v>152441.94</v>
      </c>
      <c r="R397" s="12">
        <f>IFERROR(Q397/Q446, "NA")</f>
        <v>3.1765057621454214E-2</v>
      </c>
      <c r="S397" s="2"/>
      <c r="T397" s="11">
        <f>IFERROR(T386+T387+T389+T390+T391+T392+T393+T395+T396, "NA")</f>
        <v>146032.41</v>
      </c>
      <c r="U397" s="12">
        <f>IFERROR(T397/T446, "NA")</f>
        <v>2.9260512355358519E-2</v>
      </c>
      <c r="V397" s="2"/>
      <c r="W397" s="11">
        <f t="shared" si="98"/>
        <v>-6409.5299999999988</v>
      </c>
      <c r="X397" s="12">
        <f>IFERROR(W397/W446, "NA")</f>
        <v>3.3431306588656701E-2</v>
      </c>
      <c r="Y397" s="2"/>
      <c r="Z397" s="11">
        <f>IFERROR(Z386+Z387+Z389+Z390+Z391+Z392+Z393+Z395+Z396, "NA")</f>
        <v>160137.44</v>
      </c>
      <c r="AA397" s="12">
        <f>IFERROR(Z397/Z446, "NA")</f>
        <v>3.4655125790043838E-2</v>
      </c>
      <c r="AB397" s="2"/>
      <c r="AC397" s="11">
        <f t="shared" si="99"/>
        <v>7695.5</v>
      </c>
      <c r="AD397" s="12">
        <f>IFERROR(AC397/AC446, "NA")</f>
        <v>4.3194950083465654E-2</v>
      </c>
    </row>
    <row r="398" spans="1:30" ht="16.5" customHeight="1" x14ac:dyDescent="0.3">
      <c r="A398" s="5" t="s">
        <v>55</v>
      </c>
      <c r="B398" s="6">
        <v>8889.25</v>
      </c>
      <c r="C398" s="7">
        <f>IFERROR(B398/B446, "NA")</f>
        <v>1.802576409275904E-2</v>
      </c>
      <c r="D398" s="8"/>
      <c r="E398" s="6">
        <v>9200</v>
      </c>
      <c r="F398" s="7">
        <f>IFERROR(E398/E446, "NA")</f>
        <v>1.6411155090231919E-2</v>
      </c>
      <c r="G398" s="8"/>
      <c r="H398" s="9">
        <f t="shared" si="96"/>
        <v>310.75</v>
      </c>
      <c r="I398" s="7">
        <f>IFERROR(H398/H446, "NA")</f>
        <v>-4.6069162599756564E-3</v>
      </c>
      <c r="J398" s="8"/>
      <c r="K398" s="6">
        <v>11909.19</v>
      </c>
      <c r="L398" s="7">
        <f>IFERROR(K398/K446, "NA")</f>
        <v>2.3115123180833988E-2</v>
      </c>
      <c r="M398" s="8"/>
      <c r="N398" s="9">
        <f t="shared" si="97"/>
        <v>3019.9400000000005</v>
      </c>
      <c r="O398" s="7">
        <f>IFERROR(N398/N446, "NA")</f>
        <v>-0.1368304012382035</v>
      </c>
      <c r="P398" s="8"/>
      <c r="Q398" s="6">
        <v>107847.87</v>
      </c>
      <c r="R398" s="7">
        <f>IFERROR(Q398/Q446, "NA")</f>
        <v>2.2472777536818957E-2</v>
      </c>
      <c r="S398" s="8"/>
      <c r="T398" s="6">
        <v>71600</v>
      </c>
      <c r="U398" s="7">
        <f>IFERROR(T398/T446, "NA")</f>
        <v>1.4346491197698305E-2</v>
      </c>
      <c r="V398" s="8"/>
      <c r="W398" s="9">
        <f t="shared" si="98"/>
        <v>-36247.869999999995</v>
      </c>
      <c r="X398" s="7">
        <f>IFERROR(W398/W446, "NA")</f>
        <v>0.18906435497700638</v>
      </c>
      <c r="Y398" s="8"/>
      <c r="Z398" s="6">
        <v>71924.429999999993</v>
      </c>
      <c r="AA398" s="7">
        <f>IFERROR(Z398/Z446, "NA")</f>
        <v>1.5565068162868111E-2</v>
      </c>
      <c r="AB398" s="8"/>
      <c r="AC398" s="9">
        <f t="shared" si="99"/>
        <v>-35923.440000000002</v>
      </c>
      <c r="AD398" s="7">
        <f>IFERROR(AC398/AC446, "NA")</f>
        <v>-0.20163877559955476</v>
      </c>
    </row>
    <row r="399" spans="1:30" ht="16.5" customHeight="1" x14ac:dyDescent="0.3">
      <c r="A399" s="5" t="s">
        <v>56</v>
      </c>
      <c r="B399" s="6">
        <v>231.02</v>
      </c>
      <c r="C399" s="7">
        <f>IFERROR(B399/B446, "NA")</f>
        <v>4.6846607089565416E-4</v>
      </c>
      <c r="D399" s="8"/>
      <c r="E399" s="6">
        <v>0</v>
      </c>
      <c r="F399" s="7">
        <f>IFERROR(E399/E446, "NA")</f>
        <v>0</v>
      </c>
      <c r="G399" s="8"/>
      <c r="H399" s="9">
        <f t="shared" si="96"/>
        <v>-231.02</v>
      </c>
      <c r="I399" s="7">
        <f>IFERROR(H399/H446, "NA")</f>
        <v>3.4249068202078076E-3</v>
      </c>
      <c r="J399" s="8"/>
      <c r="K399" s="6">
        <v>224.36</v>
      </c>
      <c r="L399" s="7">
        <f>IFERROR(K399/K446, "NA")</f>
        <v>4.354711812349886E-4</v>
      </c>
      <c r="M399" s="8"/>
      <c r="N399" s="9">
        <f t="shared" si="97"/>
        <v>-6.6599999999999966</v>
      </c>
      <c r="O399" s="7">
        <f>IFERROR(N399/N446, "NA")</f>
        <v>3.0175780719035307E-4</v>
      </c>
      <c r="P399" s="8"/>
      <c r="Q399" s="6">
        <v>1958.7</v>
      </c>
      <c r="R399" s="7">
        <f>IFERROR(Q399/Q446, "NA")</f>
        <v>4.081437061424328E-4</v>
      </c>
      <c r="S399" s="8"/>
      <c r="T399" s="6">
        <v>0</v>
      </c>
      <c r="U399" s="7">
        <f>IFERROR(T399/T446, "NA")</f>
        <v>0</v>
      </c>
      <c r="V399" s="8"/>
      <c r="W399" s="9">
        <f t="shared" si="98"/>
        <v>-1958.7</v>
      </c>
      <c r="X399" s="7">
        <f>IFERROR(W399/W446, "NA")</f>
        <v>1.021633414855721E-2</v>
      </c>
      <c r="Y399" s="8"/>
      <c r="Z399" s="6">
        <v>1234.97</v>
      </c>
      <c r="AA399" s="7">
        <f>IFERROR(Z399/Z446, "NA")</f>
        <v>2.6725817957955639E-4</v>
      </c>
      <c r="AB399" s="8"/>
      <c r="AC399" s="9">
        <f t="shared" si="99"/>
        <v>-723.73</v>
      </c>
      <c r="AD399" s="7">
        <f>IFERROR(AC399/AC446, "NA")</f>
        <v>-4.0623067018266002E-3</v>
      </c>
    </row>
    <row r="400" spans="1:30" ht="16.5" customHeight="1" x14ac:dyDescent="0.3">
      <c r="A400" s="5" t="s">
        <v>57</v>
      </c>
      <c r="B400" s="6">
        <v>154.5</v>
      </c>
      <c r="C400" s="7">
        <f>IFERROR(B400/B446, "NA")</f>
        <v>3.1329758442290089E-4</v>
      </c>
      <c r="D400" s="8"/>
      <c r="E400" s="6">
        <v>0</v>
      </c>
      <c r="F400" s="7">
        <f>IFERROR(E400/E446, "NA")</f>
        <v>0</v>
      </c>
      <c r="G400" s="8"/>
      <c r="H400" s="9">
        <f t="shared" si="96"/>
        <v>-154.5</v>
      </c>
      <c r="I400" s="7">
        <f>IFERROR(H400/H446, "NA")</f>
        <v>2.2904861212107446E-3</v>
      </c>
      <c r="J400" s="8"/>
      <c r="K400" s="6">
        <v>0</v>
      </c>
      <c r="L400" s="7">
        <f>IFERROR(K400/K446, "NA")</f>
        <v>0</v>
      </c>
      <c r="M400" s="8"/>
      <c r="N400" s="9">
        <f t="shared" si="97"/>
        <v>-154.5</v>
      </c>
      <c r="O400" s="7">
        <f>IFERROR(N400/N446, "NA")</f>
        <v>7.0002374190554911E-3</v>
      </c>
      <c r="P400" s="8"/>
      <c r="Q400" s="6">
        <v>2981.34</v>
      </c>
      <c r="R400" s="7">
        <f>IFERROR(Q400/Q446, "NA")</f>
        <v>6.2123610398258063E-4</v>
      </c>
      <c r="S400" s="8"/>
      <c r="T400" s="6">
        <v>1600</v>
      </c>
      <c r="U400" s="7">
        <f>IFERROR(T400/T446, "NA")</f>
        <v>3.2059198207147049E-4</v>
      </c>
      <c r="V400" s="8"/>
      <c r="W400" s="9">
        <f t="shared" si="98"/>
        <v>-1381.3400000000001</v>
      </c>
      <c r="X400" s="7">
        <f>IFERROR(W400/W446, "NA")</f>
        <v>7.2048966216204718E-3</v>
      </c>
      <c r="Y400" s="8"/>
      <c r="Z400" s="6">
        <v>1487</v>
      </c>
      <c r="AA400" s="7">
        <f>IFERROR(Z400/Z446, "NA")</f>
        <v>3.2179964941237468E-4</v>
      </c>
      <c r="AB400" s="8"/>
      <c r="AC400" s="9">
        <f t="shared" si="99"/>
        <v>-1494.3400000000001</v>
      </c>
      <c r="AD400" s="7">
        <f>IFERROR(AC400/AC446, "NA")</f>
        <v>-8.3877515051297615E-3</v>
      </c>
    </row>
    <row r="401" spans="1:30" ht="16.5" hidden="1" customHeight="1" x14ac:dyDescent="0.3">
      <c r="A401" s="5" t="s">
        <v>58</v>
      </c>
      <c r="B401" s="6">
        <v>0</v>
      </c>
      <c r="C401" s="7">
        <f>IFERROR(B401/B446, "NA")</f>
        <v>0</v>
      </c>
      <c r="D401" s="8"/>
      <c r="E401" s="6">
        <v>0</v>
      </c>
      <c r="F401" s="7">
        <f>IFERROR(E401/E446, "NA")</f>
        <v>0</v>
      </c>
      <c r="G401" s="8"/>
      <c r="H401" s="9">
        <f t="shared" si="96"/>
        <v>0</v>
      </c>
      <c r="I401" s="7">
        <f>IFERROR(H401/H446, "NA")</f>
        <v>0</v>
      </c>
      <c r="J401" s="8"/>
      <c r="K401" s="6">
        <v>0</v>
      </c>
      <c r="L401" s="7">
        <f>IFERROR(K401/K446, "NA")</f>
        <v>0</v>
      </c>
      <c r="M401" s="8"/>
      <c r="N401" s="9">
        <f t="shared" si="97"/>
        <v>0</v>
      </c>
      <c r="O401" s="7">
        <f>IFERROR(N401/N446, "NA")</f>
        <v>0</v>
      </c>
      <c r="P401" s="8"/>
      <c r="Q401" s="6">
        <v>0</v>
      </c>
      <c r="R401" s="7">
        <f>IFERROR(Q401/Q446, "NA")</f>
        <v>0</v>
      </c>
      <c r="S401" s="8"/>
      <c r="T401" s="6">
        <v>0</v>
      </c>
      <c r="U401" s="7">
        <f>IFERROR(T401/T446, "NA")</f>
        <v>0</v>
      </c>
      <c r="V401" s="8"/>
      <c r="W401" s="9">
        <f t="shared" si="98"/>
        <v>0</v>
      </c>
      <c r="X401" s="7">
        <f>IFERROR(W401/W446, "NA")</f>
        <v>0</v>
      </c>
      <c r="Y401" s="8"/>
      <c r="Z401" s="6">
        <v>0</v>
      </c>
      <c r="AA401" s="7">
        <f>IFERROR(Z401/Z446, "NA")</f>
        <v>0</v>
      </c>
      <c r="AB401" s="8"/>
      <c r="AC401" s="9">
        <f t="shared" si="99"/>
        <v>0</v>
      </c>
      <c r="AD401" s="7">
        <f>IFERROR(AC401/AC446, "NA")</f>
        <v>0</v>
      </c>
    </row>
    <row r="402" spans="1:30" ht="16.5" hidden="1" customHeight="1" x14ac:dyDescent="0.3">
      <c r="A402" s="5" t="s">
        <v>59</v>
      </c>
      <c r="B402" s="6">
        <v>0</v>
      </c>
      <c r="C402" s="7">
        <f>IFERROR(B402/B446, "NA")</f>
        <v>0</v>
      </c>
      <c r="D402" s="8"/>
      <c r="E402" s="6">
        <v>0</v>
      </c>
      <c r="F402" s="7">
        <f>IFERROR(E402/E446, "NA")</f>
        <v>0</v>
      </c>
      <c r="G402" s="8"/>
      <c r="H402" s="9">
        <f t="shared" si="96"/>
        <v>0</v>
      </c>
      <c r="I402" s="7">
        <f>IFERROR(H402/H446, "NA")</f>
        <v>0</v>
      </c>
      <c r="J402" s="8"/>
      <c r="K402" s="6">
        <v>0</v>
      </c>
      <c r="L402" s="7">
        <f>IFERROR(K402/K446, "NA")</f>
        <v>0</v>
      </c>
      <c r="M402" s="8"/>
      <c r="N402" s="9">
        <f t="shared" si="97"/>
        <v>0</v>
      </c>
      <c r="O402" s="7">
        <f>IFERROR(N402/N446, "NA")</f>
        <v>0</v>
      </c>
      <c r="P402" s="8"/>
      <c r="Q402" s="6">
        <v>0</v>
      </c>
      <c r="R402" s="7">
        <f>IFERROR(Q402/Q446, "NA")</f>
        <v>0</v>
      </c>
      <c r="S402" s="8"/>
      <c r="T402" s="6">
        <v>0</v>
      </c>
      <c r="U402" s="7">
        <f>IFERROR(T402/T446, "NA")</f>
        <v>0</v>
      </c>
      <c r="V402" s="8"/>
      <c r="W402" s="9">
        <f t="shared" si="98"/>
        <v>0</v>
      </c>
      <c r="X402" s="7">
        <f>IFERROR(W402/W446, "NA")</f>
        <v>0</v>
      </c>
      <c r="Y402" s="8"/>
      <c r="Z402" s="6">
        <v>0</v>
      </c>
      <c r="AA402" s="7">
        <f>IFERROR(Z402/Z446, "NA")</f>
        <v>0</v>
      </c>
      <c r="AB402" s="8"/>
      <c r="AC402" s="9">
        <f t="shared" si="99"/>
        <v>0</v>
      </c>
      <c r="AD402" s="7">
        <f>IFERROR(AC402/AC446, "NA")</f>
        <v>0</v>
      </c>
    </row>
    <row r="403" spans="1:30" ht="16.5" hidden="1" customHeight="1" x14ac:dyDescent="0.3">
      <c r="A403" s="5" t="s">
        <v>60</v>
      </c>
      <c r="B403" s="6">
        <v>0</v>
      </c>
      <c r="C403" s="7">
        <f>IFERROR(B403/B446, "NA")</f>
        <v>0</v>
      </c>
      <c r="D403" s="8"/>
      <c r="E403" s="6">
        <v>0</v>
      </c>
      <c r="F403" s="7">
        <f>IFERROR(E403/E446, "NA")</f>
        <v>0</v>
      </c>
      <c r="G403" s="8"/>
      <c r="H403" s="9">
        <f t="shared" si="96"/>
        <v>0</v>
      </c>
      <c r="I403" s="7">
        <f>IFERROR(H403/H446, "NA")</f>
        <v>0</v>
      </c>
      <c r="J403" s="8"/>
      <c r="K403" s="6">
        <v>0</v>
      </c>
      <c r="L403" s="7">
        <f>IFERROR(K403/K446, "NA")</f>
        <v>0</v>
      </c>
      <c r="M403" s="8"/>
      <c r="N403" s="9">
        <f t="shared" si="97"/>
        <v>0</v>
      </c>
      <c r="O403" s="7">
        <f>IFERROR(N403/N446, "NA")</f>
        <v>0</v>
      </c>
      <c r="P403" s="8"/>
      <c r="Q403" s="6">
        <v>0</v>
      </c>
      <c r="R403" s="7">
        <f>IFERROR(Q403/Q446, "NA")</f>
        <v>0</v>
      </c>
      <c r="S403" s="8"/>
      <c r="T403" s="6">
        <v>0</v>
      </c>
      <c r="U403" s="7">
        <f>IFERROR(T403/T446, "NA")</f>
        <v>0</v>
      </c>
      <c r="V403" s="8"/>
      <c r="W403" s="9">
        <f t="shared" si="98"/>
        <v>0</v>
      </c>
      <c r="X403" s="7">
        <f>IFERROR(W403/W446, "NA")</f>
        <v>0</v>
      </c>
      <c r="Y403" s="8"/>
      <c r="Z403" s="6">
        <v>0</v>
      </c>
      <c r="AA403" s="7">
        <f>IFERROR(Z403/Z446, "NA")</f>
        <v>0</v>
      </c>
      <c r="AB403" s="8"/>
      <c r="AC403" s="9">
        <f t="shared" si="99"/>
        <v>0</v>
      </c>
      <c r="AD403" s="7">
        <f>IFERROR(AC403/AC446, "NA")</f>
        <v>0</v>
      </c>
    </row>
    <row r="404" spans="1:30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96605.47</v>
      </c>
      <c r="C404" s="12">
        <f>IFERROR(B404/B446, "NA")</f>
        <v>0.19589812552128816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109987.92</v>
      </c>
      <c r="F404" s="12">
        <f>IFERROR(E404/E446, "NA")</f>
        <v>0.19619878404043706</v>
      </c>
      <c r="G404" s="2"/>
      <c r="H404" s="11">
        <f t="shared" si="96"/>
        <v>13382.449999999997</v>
      </c>
      <c r="I404" s="12">
        <f>IFERROR(H404/H446, "NA")</f>
        <v>-0.19839686726729272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118397.74000000002</v>
      </c>
      <c r="L404" s="12">
        <f>IFERROR(K404/K446, "NA")</f>
        <v>0.22980390307253104</v>
      </c>
      <c r="M404" s="2"/>
      <c r="N404" s="11">
        <f t="shared" si="97"/>
        <v>21792.270000000019</v>
      </c>
      <c r="O404" s="12">
        <f>IFERROR(N404/N446, "NA")</f>
        <v>-0.98738552686188052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832079.41999999993</v>
      </c>
      <c r="R404" s="12">
        <f>IFERROR(Q404/Q446, "NA")</f>
        <v>0.17338437651689687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910704.01</v>
      </c>
      <c r="U404" s="12">
        <f>IFERROR(T404/T446, "NA")</f>
        <v>0.18247775227896018</v>
      </c>
      <c r="V404" s="2"/>
      <c r="W404" s="11">
        <f t="shared" si="98"/>
        <v>78624.590000000084</v>
      </c>
      <c r="X404" s="12">
        <f>IFERROR(W404/W446, "NA")</f>
        <v>-0.41009602477832779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1049639.1799999997</v>
      </c>
      <c r="AA404" s="12">
        <f>IFERROR(Z404/Z446, "NA")</f>
        <v>0.22715098865735867</v>
      </c>
      <c r="AB404" s="2"/>
      <c r="AC404" s="11">
        <f t="shared" si="99"/>
        <v>217559.75999999978</v>
      </c>
      <c r="AD404" s="12">
        <f>IFERROR(AC404/AC446, "NA")</f>
        <v>1.2211660026471001</v>
      </c>
    </row>
    <row r="405" spans="1:30" ht="16.5" customHeight="1" x14ac:dyDescent="0.3">
      <c r="A405" s="21" t="s">
        <v>62</v>
      </c>
      <c r="B405" s="22">
        <f>IFERROR(B346-B404, "NA")</f>
        <v>-73748.68000000008</v>
      </c>
      <c r="C405" s="23">
        <f>IFERROR(B405/B446, "NA")</f>
        <v>-0.14954875921279953</v>
      </c>
      <c r="D405" s="24"/>
      <c r="E405" s="22">
        <f>IFERROR(E346-E404, "NA")</f>
        <v>-70208.870000000039</v>
      </c>
      <c r="F405" s="23">
        <f>IFERROR(E405/E446, "NA")</f>
        <v>-0.12524007111738389</v>
      </c>
      <c r="G405" s="24"/>
      <c r="H405" s="22">
        <f>IFERROR(B405-E405, "NA")</f>
        <v>-3539.8100000000413</v>
      </c>
      <c r="I405" s="23">
        <f>IFERROR(H405/H446, "NA")</f>
        <v>5.2478224444809714E-2</v>
      </c>
      <c r="J405" s="24"/>
      <c r="K405" s="22">
        <f>IFERROR(K346-K404, "NA")</f>
        <v>-115164.25999999998</v>
      </c>
      <c r="L405" s="23">
        <f>IFERROR(K405/K446, "NA")</f>
        <v>-0.22352788526588221</v>
      </c>
      <c r="M405" s="24"/>
      <c r="N405" s="22">
        <f>IFERROR(B405-K405, "NA")</f>
        <v>41415.5799999999</v>
      </c>
      <c r="O405" s="23">
        <f>IFERROR(N405/N446, "NA")</f>
        <v>-1.8764976883358284</v>
      </c>
      <c r="P405" s="24"/>
      <c r="Q405" s="22">
        <f>IFERROR(Q346-Q404, "NA")</f>
        <v>-528095.52999999886</v>
      </c>
      <c r="R405" s="23">
        <f>IFERROR(Q405/Q446, "NA")</f>
        <v>-0.11004179650352368</v>
      </c>
      <c r="S405" s="24"/>
      <c r="T405" s="22">
        <f>IFERROR(T346-T404, "NA")</f>
        <v>-464785.26999999944</v>
      </c>
      <c r="U405" s="23">
        <f>IFERROR(T405/T446, "NA")</f>
        <v>-9.3129019341827129E-2</v>
      </c>
      <c r="V405" s="24"/>
      <c r="W405" s="22">
        <f>IFERROR(Q405-T405, "NA")</f>
        <v>-63310.259999999427</v>
      </c>
      <c r="X405" s="23">
        <f>IFERROR(W405/W446, "NA")</f>
        <v>0.33021839546231163</v>
      </c>
      <c r="Y405" s="24"/>
      <c r="Z405" s="22">
        <f>IFERROR(Z346-Z404, "NA")</f>
        <v>-926571.20000000112</v>
      </c>
      <c r="AA405" s="23">
        <f>IFERROR(Z405/Z446, "NA")</f>
        <v>-0.20051801433463595</v>
      </c>
      <c r="AB405" s="24"/>
      <c r="AC405" s="22">
        <f>IFERROR(Q405-Z405, "NA")</f>
        <v>398475.67000000225</v>
      </c>
      <c r="AD405" s="23">
        <f>IFERROR(AC405/AC446, "NA")</f>
        <v>2.2366495581996793</v>
      </c>
    </row>
    <row r="406" spans="1:30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</row>
    <row r="408" spans="1:30" ht="16.5" customHeight="1" x14ac:dyDescent="0.3">
      <c r="A408" s="33" t="s">
        <v>64</v>
      </c>
      <c r="B408" s="6">
        <v>0</v>
      </c>
      <c r="C408" s="7">
        <f>IFERROR(B408/B446, "NA")</f>
        <v>0</v>
      </c>
      <c r="D408" s="8"/>
      <c r="E408" s="6">
        <v>19204.419999999998</v>
      </c>
      <c r="F408" s="7">
        <f>IFERROR(E408/E446, "NA")</f>
        <v>3.4257251634559963E-2</v>
      </c>
      <c r="G408" s="8"/>
      <c r="H408" s="9">
        <f t="shared" ref="H408:H431" si="100">IFERROR(-(B408-E408), "NA")</f>
        <v>19204.419999999998</v>
      </c>
      <c r="I408" s="7">
        <f>IFERROR(H408/H446, "NA")</f>
        <v>-0.28470846262719773</v>
      </c>
      <c r="J408" s="8"/>
      <c r="K408" s="6">
        <v>0</v>
      </c>
      <c r="L408" s="7">
        <f>IFERROR(K408/K446, "NA")</f>
        <v>0</v>
      </c>
      <c r="M408" s="8"/>
      <c r="N408" s="9">
        <f t="shared" ref="N408:N431" si="101">IFERROR(-(B408-K408), "NA")</f>
        <v>0</v>
      </c>
      <c r="O408" s="7">
        <f>IFERROR(N408/N446, "NA")</f>
        <v>0</v>
      </c>
      <c r="P408" s="8"/>
      <c r="Q408" s="6">
        <v>0</v>
      </c>
      <c r="R408" s="7">
        <f>IFERROR(Q408/Q446, "NA")</f>
        <v>0</v>
      </c>
      <c r="S408" s="8"/>
      <c r="T408" s="6">
        <v>135759.14000000001</v>
      </c>
      <c r="U408" s="7">
        <f>IFERROR(T408/T446, "NA")</f>
        <v>2.7202057360573913E-2</v>
      </c>
      <c r="V408" s="8"/>
      <c r="W408" s="9">
        <f t="shared" ref="W408:W431" si="102">IFERROR(-(Q408-T408), "NA")</f>
        <v>135759.14000000001</v>
      </c>
      <c r="X408" s="7">
        <f>IFERROR(W408/W446, "NA")</f>
        <v>-0.70810268951894584</v>
      </c>
      <c r="Y408" s="8"/>
      <c r="Z408" s="6">
        <v>0</v>
      </c>
      <c r="AA408" s="7">
        <f>IFERROR(Z408/Z446, "NA")</f>
        <v>0</v>
      </c>
      <c r="AB408" s="8"/>
      <c r="AC408" s="9">
        <f t="shared" ref="AC408:AC431" si="103">IFERROR(-(Q408-Z408), "NA")</f>
        <v>0</v>
      </c>
      <c r="AD408" s="7">
        <f>IFERROR(AC408/AC446, "NA")</f>
        <v>0</v>
      </c>
    </row>
    <row r="409" spans="1:30" ht="16.5" customHeight="1" x14ac:dyDescent="0.3">
      <c r="A409" s="33" t="s">
        <v>396</v>
      </c>
      <c r="B409" s="6">
        <v>0</v>
      </c>
      <c r="C409" s="7">
        <f>IFERROR(B409/B446, "NA")</f>
        <v>0</v>
      </c>
      <c r="D409" s="8"/>
      <c r="E409" s="6">
        <v>0</v>
      </c>
      <c r="F409" s="7">
        <f>IFERROR(E409/E446, "NA")</f>
        <v>0</v>
      </c>
      <c r="G409" s="8"/>
      <c r="H409" s="9">
        <f t="shared" si="100"/>
        <v>0</v>
      </c>
      <c r="I409" s="7">
        <f>IFERROR(H409/H446, "NA")</f>
        <v>0</v>
      </c>
      <c r="J409" s="8"/>
      <c r="K409" s="6">
        <v>0</v>
      </c>
      <c r="L409" s="7">
        <f>IFERROR(K409/K446, "NA")</f>
        <v>0</v>
      </c>
      <c r="M409" s="8"/>
      <c r="N409" s="9">
        <f t="shared" si="101"/>
        <v>0</v>
      </c>
      <c r="O409" s="7">
        <f>IFERROR(N409/N446, "NA")</f>
        <v>0</v>
      </c>
      <c r="P409" s="8"/>
      <c r="Q409" s="6">
        <v>911.01</v>
      </c>
      <c r="R409" s="7">
        <f>IFERROR(Q409/Q446, "NA")</f>
        <v>1.8983151974923045E-4</v>
      </c>
      <c r="S409" s="8"/>
      <c r="T409" s="6">
        <v>0</v>
      </c>
      <c r="U409" s="7">
        <f>IFERROR(T409/T446, "NA")</f>
        <v>0</v>
      </c>
      <c r="V409" s="8"/>
      <c r="W409" s="9">
        <f t="shared" si="102"/>
        <v>-911.01</v>
      </c>
      <c r="X409" s="7">
        <f>IFERROR(W409/W446, "NA")</f>
        <v>4.7517141842431734E-3</v>
      </c>
      <c r="Y409" s="8"/>
      <c r="Z409" s="6">
        <v>250</v>
      </c>
      <c r="AA409" s="7">
        <f>IFERROR(Z409/Z446, "NA")</f>
        <v>5.4102160291253305E-5</v>
      </c>
      <c r="AB409" s="8"/>
      <c r="AC409" s="9">
        <f t="shared" si="103"/>
        <v>-661.01</v>
      </c>
      <c r="AD409" s="7">
        <f>IFERROR(AC409/AC446, "NA")</f>
        <v>-3.7102584568477204E-3</v>
      </c>
    </row>
    <row r="410" spans="1:30" ht="16.5" hidden="1" customHeight="1" x14ac:dyDescent="0.3">
      <c r="A410" s="33" t="s">
        <v>397</v>
      </c>
      <c r="B410" s="6">
        <v>0</v>
      </c>
      <c r="C410" s="7">
        <f>IFERROR(B410/B446, "NA")</f>
        <v>0</v>
      </c>
      <c r="D410" s="8"/>
      <c r="E410" s="6">
        <v>0</v>
      </c>
      <c r="F410" s="7">
        <f>IFERROR(E410/E446, "NA")</f>
        <v>0</v>
      </c>
      <c r="G410" s="8"/>
      <c r="H410" s="9">
        <f t="shared" si="100"/>
        <v>0</v>
      </c>
      <c r="I410" s="7">
        <f>IFERROR(H410/H446, "NA")</f>
        <v>0</v>
      </c>
      <c r="J410" s="8"/>
      <c r="K410" s="6">
        <v>0</v>
      </c>
      <c r="L410" s="7">
        <f>IFERROR(K410/K446, "NA")</f>
        <v>0</v>
      </c>
      <c r="M410" s="8"/>
      <c r="N410" s="9">
        <f t="shared" si="101"/>
        <v>0</v>
      </c>
      <c r="O410" s="7">
        <f>IFERROR(N410/N446, "NA")</f>
        <v>0</v>
      </c>
      <c r="P410" s="8"/>
      <c r="Q410" s="6">
        <v>0</v>
      </c>
      <c r="R410" s="7">
        <f>IFERROR(Q410/Q446, "NA")</f>
        <v>0</v>
      </c>
      <c r="S410" s="8"/>
      <c r="T410" s="6">
        <v>0</v>
      </c>
      <c r="U410" s="7">
        <f>IFERROR(T410/T446, "NA")</f>
        <v>0</v>
      </c>
      <c r="V410" s="8"/>
      <c r="W410" s="9">
        <f t="shared" si="102"/>
        <v>0</v>
      </c>
      <c r="X410" s="7">
        <f>IFERROR(W410/W446, "NA")</f>
        <v>0</v>
      </c>
      <c r="Y410" s="8"/>
      <c r="Z410" s="6">
        <v>0</v>
      </c>
      <c r="AA410" s="7">
        <f>IFERROR(Z410/Z446, "NA")</f>
        <v>0</v>
      </c>
      <c r="AB410" s="8"/>
      <c r="AC410" s="9">
        <f t="shared" si="103"/>
        <v>0</v>
      </c>
      <c r="AD410" s="7">
        <f>IFERROR(AC410/AC446, "NA")</f>
        <v>0</v>
      </c>
    </row>
    <row r="411" spans="1:30" ht="16.5" customHeight="1" x14ac:dyDescent="0.3">
      <c r="A411" s="33" t="s">
        <v>398</v>
      </c>
      <c r="B411" s="6">
        <v>28857.199999999997</v>
      </c>
      <c r="C411" s="7">
        <f>IFERROR(B411/B446, "NA")</f>
        <v>5.8517094195524498E-2</v>
      </c>
      <c r="D411" s="8"/>
      <c r="E411" s="6">
        <v>0</v>
      </c>
      <c r="F411" s="7">
        <f>IFERROR(E411/E446, "NA")</f>
        <v>0</v>
      </c>
      <c r="G411" s="8"/>
      <c r="H411" s="9">
        <f t="shared" si="100"/>
        <v>-28857.199999999997</v>
      </c>
      <c r="I411" s="7">
        <f>IFERROR(H411/H446, "NA")</f>
        <v>0.42781240192234754</v>
      </c>
      <c r="J411" s="8"/>
      <c r="K411" s="6">
        <v>30759.82</v>
      </c>
      <c r="L411" s="7">
        <f>IFERROR(K411/K446, "NA")</f>
        <v>5.9703223168014019E-2</v>
      </c>
      <c r="M411" s="8"/>
      <c r="N411" s="9">
        <f t="shared" si="101"/>
        <v>1902.6200000000026</v>
      </c>
      <c r="O411" s="7">
        <f>IFERROR(N411/N446, "NA")</f>
        <v>-8.6205771639115705E-2</v>
      </c>
      <c r="P411" s="8"/>
      <c r="Q411" s="6">
        <v>251257.44</v>
      </c>
      <c r="R411" s="7">
        <f>IFERROR(Q411/Q446, "NA")</f>
        <v>5.2355716933404774E-2</v>
      </c>
      <c r="S411" s="8"/>
      <c r="T411" s="6">
        <v>0</v>
      </c>
      <c r="U411" s="7">
        <f>IFERROR(T411/T446, "NA")</f>
        <v>0</v>
      </c>
      <c r="V411" s="8"/>
      <c r="W411" s="9">
        <f t="shared" si="102"/>
        <v>-251257.44</v>
      </c>
      <c r="X411" s="7">
        <f>IFERROR(W411/W446, "NA")</f>
        <v>1.310527372415921</v>
      </c>
      <c r="Y411" s="8"/>
      <c r="Z411" s="6">
        <v>228758.31</v>
      </c>
      <c r="AA411" s="7">
        <f>IFERROR(Z411/Z446, "NA")</f>
        <v>4.9505275022304854E-2</v>
      </c>
      <c r="AB411" s="8"/>
      <c r="AC411" s="9">
        <f t="shared" si="103"/>
        <v>-22499.130000000005</v>
      </c>
      <c r="AD411" s="7">
        <f>IFERROR(AC411/AC446, "NA")</f>
        <v>-0.1262879341526093</v>
      </c>
    </row>
    <row r="412" spans="1:30" ht="16.5" customHeight="1" x14ac:dyDescent="0.3">
      <c r="A412" s="33" t="s">
        <v>399</v>
      </c>
      <c r="B412" s="6">
        <v>268.37</v>
      </c>
      <c r="C412" s="7">
        <f>IFERROR(B412/B446, "NA")</f>
        <v>5.4420500149886025E-4</v>
      </c>
      <c r="D412" s="8"/>
      <c r="E412" s="6">
        <v>0</v>
      </c>
      <c r="F412" s="7">
        <f>IFERROR(E412/E446, "NA")</f>
        <v>0</v>
      </c>
      <c r="G412" s="8"/>
      <c r="H412" s="9">
        <f t="shared" si="100"/>
        <v>-268.37</v>
      </c>
      <c r="I412" s="7">
        <f>IFERROR(H412/H446, "NA")</f>
        <v>3.9786262805781717E-3</v>
      </c>
      <c r="J412" s="8"/>
      <c r="K412" s="6">
        <v>268.37</v>
      </c>
      <c r="L412" s="7">
        <f>IFERROR(K412/K446, "NA")</f>
        <v>5.2089231996805976E-4</v>
      </c>
      <c r="M412" s="8"/>
      <c r="N412" s="9">
        <f t="shared" si="101"/>
        <v>0</v>
      </c>
      <c r="O412" s="7">
        <f>IFERROR(N412/N446, "NA")</f>
        <v>0</v>
      </c>
      <c r="P412" s="8"/>
      <c r="Q412" s="6">
        <v>2146.9699999999998</v>
      </c>
      <c r="R412" s="7">
        <f>IFERROR(Q412/Q446, "NA")</f>
        <v>4.4737442833339398E-4</v>
      </c>
      <c r="S412" s="8"/>
      <c r="T412" s="6">
        <v>0</v>
      </c>
      <c r="U412" s="7">
        <f>IFERROR(T412/T446, "NA")</f>
        <v>0</v>
      </c>
      <c r="V412" s="8"/>
      <c r="W412" s="9">
        <f t="shared" si="102"/>
        <v>-2146.9699999999998</v>
      </c>
      <c r="X412" s="7">
        <f>IFERROR(W412/W446, "NA")</f>
        <v>1.1198326914243054E-2</v>
      </c>
      <c r="Y412" s="8"/>
      <c r="Z412" s="6">
        <v>1878.59</v>
      </c>
      <c r="AA412" s="7">
        <f>IFERROR(Z412/Z446, "NA")</f>
        <v>4.0654310920618217E-4</v>
      </c>
      <c r="AB412" s="8"/>
      <c r="AC412" s="9">
        <f t="shared" si="103"/>
        <v>-268.37999999999988</v>
      </c>
      <c r="AD412" s="7">
        <f>IFERROR(AC412/AC446, "NA")</f>
        <v>-1.5064207268404271E-3</v>
      </c>
    </row>
    <row r="413" spans="1:30" ht="16.5" hidden="1" customHeight="1" x14ac:dyDescent="0.3">
      <c r="A413" s="33" t="s">
        <v>400</v>
      </c>
      <c r="B413" s="6">
        <v>0</v>
      </c>
      <c r="C413" s="7">
        <f>IFERROR(B413/B446, "NA")</f>
        <v>0</v>
      </c>
      <c r="D413" s="8"/>
      <c r="E413" s="6">
        <v>0</v>
      </c>
      <c r="F413" s="7">
        <f>IFERROR(E413/E446, "NA")</f>
        <v>0</v>
      </c>
      <c r="G413" s="8"/>
      <c r="H413" s="9">
        <f t="shared" si="100"/>
        <v>0</v>
      </c>
      <c r="I413" s="7">
        <f>IFERROR(H413/H446, "NA")</f>
        <v>0</v>
      </c>
      <c r="J413" s="8"/>
      <c r="K413" s="6">
        <v>0</v>
      </c>
      <c r="L413" s="7">
        <f>IFERROR(K413/K446, "NA")</f>
        <v>0</v>
      </c>
      <c r="M413" s="8"/>
      <c r="N413" s="9">
        <f t="shared" si="101"/>
        <v>0</v>
      </c>
      <c r="O413" s="7">
        <f>IFERROR(N413/N446, "NA")</f>
        <v>0</v>
      </c>
      <c r="P413" s="8"/>
      <c r="Q413" s="6">
        <v>0</v>
      </c>
      <c r="R413" s="7">
        <f>IFERROR(Q413/Q446, "NA")</f>
        <v>0</v>
      </c>
      <c r="S413" s="8"/>
      <c r="T413" s="6">
        <v>0</v>
      </c>
      <c r="U413" s="7">
        <f>IFERROR(T413/T446, "NA")</f>
        <v>0</v>
      </c>
      <c r="V413" s="8"/>
      <c r="W413" s="9">
        <f t="shared" si="102"/>
        <v>0</v>
      </c>
      <c r="X413" s="7">
        <f>IFERROR(W413/W446, "NA")</f>
        <v>0</v>
      </c>
      <c r="Y413" s="8"/>
      <c r="Z413" s="6">
        <v>0</v>
      </c>
      <c r="AA413" s="7">
        <f>IFERROR(Z413/Z446, "NA")</f>
        <v>0</v>
      </c>
      <c r="AB413" s="8"/>
      <c r="AC413" s="9">
        <f t="shared" si="103"/>
        <v>0</v>
      </c>
      <c r="AD413" s="7">
        <f>IFERROR(AC413/AC446, "NA")</f>
        <v>0</v>
      </c>
    </row>
    <row r="414" spans="1:30" ht="16.5" hidden="1" customHeight="1" x14ac:dyDescent="0.3">
      <c r="A414" s="33" t="s">
        <v>401</v>
      </c>
      <c r="B414" s="6">
        <v>0</v>
      </c>
      <c r="C414" s="7">
        <f>IFERROR(B414/B446, "NA")</f>
        <v>0</v>
      </c>
      <c r="D414" s="8"/>
      <c r="E414" s="6">
        <v>0</v>
      </c>
      <c r="F414" s="7">
        <f>IFERROR(E414/E446, "NA")</f>
        <v>0</v>
      </c>
      <c r="G414" s="8"/>
      <c r="H414" s="9">
        <f t="shared" si="100"/>
        <v>0</v>
      </c>
      <c r="I414" s="7">
        <f>IFERROR(H414/H446, "NA")</f>
        <v>0</v>
      </c>
      <c r="J414" s="8"/>
      <c r="K414" s="6">
        <v>0</v>
      </c>
      <c r="L414" s="7">
        <f>IFERROR(K414/K446, "NA")</f>
        <v>0</v>
      </c>
      <c r="M414" s="8"/>
      <c r="N414" s="9">
        <f t="shared" si="101"/>
        <v>0</v>
      </c>
      <c r="O414" s="7">
        <f>IFERROR(N414/N446, "NA")</f>
        <v>0</v>
      </c>
      <c r="P414" s="8"/>
      <c r="Q414" s="6">
        <v>0</v>
      </c>
      <c r="R414" s="7">
        <f>IFERROR(Q414/Q446, "NA")</f>
        <v>0</v>
      </c>
      <c r="S414" s="8"/>
      <c r="T414" s="6">
        <v>0</v>
      </c>
      <c r="U414" s="7">
        <f>IFERROR(T414/T446, "NA")</f>
        <v>0</v>
      </c>
      <c r="V414" s="8"/>
      <c r="W414" s="9">
        <f t="shared" si="102"/>
        <v>0</v>
      </c>
      <c r="X414" s="7">
        <f>IFERROR(W414/W446, "NA")</f>
        <v>0</v>
      </c>
      <c r="Y414" s="8"/>
      <c r="Z414" s="6">
        <v>0</v>
      </c>
      <c r="AA414" s="7">
        <f>IFERROR(Z414/Z446, "NA")</f>
        <v>0</v>
      </c>
      <c r="AB414" s="8"/>
      <c r="AC414" s="9">
        <f t="shared" si="103"/>
        <v>0</v>
      </c>
      <c r="AD414" s="7">
        <f>IFERROR(AC414/AC446, "NA")</f>
        <v>0</v>
      </c>
    </row>
    <row r="415" spans="1:30" ht="16.5" hidden="1" customHeight="1" x14ac:dyDescent="0.3">
      <c r="A415" s="33" t="s">
        <v>402</v>
      </c>
      <c r="B415" s="6">
        <v>0</v>
      </c>
      <c r="C415" s="7">
        <f>IFERROR(B415/B446, "NA")</f>
        <v>0</v>
      </c>
      <c r="D415" s="8"/>
      <c r="E415" s="6">
        <v>0</v>
      </c>
      <c r="F415" s="7">
        <f>IFERROR(E415/E446, "NA")</f>
        <v>0</v>
      </c>
      <c r="G415" s="8"/>
      <c r="H415" s="9">
        <f t="shared" si="100"/>
        <v>0</v>
      </c>
      <c r="I415" s="7">
        <f>IFERROR(H415/H446, "NA")</f>
        <v>0</v>
      </c>
      <c r="J415" s="8"/>
      <c r="K415" s="6">
        <v>0</v>
      </c>
      <c r="L415" s="7">
        <f>IFERROR(K415/K446, "NA")</f>
        <v>0</v>
      </c>
      <c r="M415" s="8"/>
      <c r="N415" s="9">
        <f t="shared" si="101"/>
        <v>0</v>
      </c>
      <c r="O415" s="7">
        <f>IFERROR(N415/N446, "NA")</f>
        <v>0</v>
      </c>
      <c r="P415" s="8"/>
      <c r="Q415" s="6">
        <v>0</v>
      </c>
      <c r="R415" s="7">
        <f>IFERROR(Q415/Q446, "NA")</f>
        <v>0</v>
      </c>
      <c r="S415" s="8"/>
      <c r="T415" s="6">
        <v>0</v>
      </c>
      <c r="U415" s="7">
        <f>IFERROR(T415/T446, "NA")</f>
        <v>0</v>
      </c>
      <c r="V415" s="8"/>
      <c r="W415" s="9">
        <f t="shared" si="102"/>
        <v>0</v>
      </c>
      <c r="X415" s="7">
        <f>IFERROR(W415/W446, "NA")</f>
        <v>0</v>
      </c>
      <c r="Y415" s="8"/>
      <c r="Z415" s="6">
        <v>0</v>
      </c>
      <c r="AA415" s="7">
        <f>IFERROR(Z415/Z446, "NA")</f>
        <v>0</v>
      </c>
      <c r="AB415" s="8"/>
      <c r="AC415" s="9">
        <f t="shared" si="103"/>
        <v>0</v>
      </c>
      <c r="AD415" s="7">
        <f>IFERROR(AC415/AC446, "NA")</f>
        <v>0</v>
      </c>
    </row>
    <row r="416" spans="1:30" ht="16.5" hidden="1" customHeight="1" x14ac:dyDescent="0.3">
      <c r="A416" s="33" t="s">
        <v>403</v>
      </c>
      <c r="B416" s="6">
        <v>0</v>
      </c>
      <c r="C416" s="7">
        <f>IFERROR(B416/B446, "NA")</f>
        <v>0</v>
      </c>
      <c r="D416" s="8"/>
      <c r="E416" s="6">
        <v>0</v>
      </c>
      <c r="F416" s="7">
        <f>IFERROR(E416/E446, "NA")</f>
        <v>0</v>
      </c>
      <c r="G416" s="8"/>
      <c r="H416" s="9">
        <f t="shared" si="100"/>
        <v>0</v>
      </c>
      <c r="I416" s="7">
        <f>IFERROR(H416/H446, "NA")</f>
        <v>0</v>
      </c>
      <c r="J416" s="8"/>
      <c r="K416" s="6">
        <v>0</v>
      </c>
      <c r="L416" s="7">
        <f>IFERROR(K416/K446, "NA")</f>
        <v>0</v>
      </c>
      <c r="M416" s="8"/>
      <c r="N416" s="9">
        <f t="shared" si="101"/>
        <v>0</v>
      </c>
      <c r="O416" s="7">
        <f>IFERROR(N416/N446, "NA")</f>
        <v>0</v>
      </c>
      <c r="P416" s="8"/>
      <c r="Q416" s="6">
        <v>0</v>
      </c>
      <c r="R416" s="7">
        <f>IFERROR(Q416/Q446, "NA")</f>
        <v>0</v>
      </c>
      <c r="S416" s="8"/>
      <c r="T416" s="6">
        <v>0</v>
      </c>
      <c r="U416" s="7">
        <f>IFERROR(T416/T446, "NA")</f>
        <v>0</v>
      </c>
      <c r="V416" s="8"/>
      <c r="W416" s="9">
        <f t="shared" si="102"/>
        <v>0</v>
      </c>
      <c r="X416" s="7">
        <f>IFERROR(W416/W446, "NA")</f>
        <v>0</v>
      </c>
      <c r="Y416" s="8"/>
      <c r="Z416" s="6">
        <v>0</v>
      </c>
      <c r="AA416" s="7">
        <f>IFERROR(Z416/Z446, "NA")</f>
        <v>0</v>
      </c>
      <c r="AB416" s="8"/>
      <c r="AC416" s="9">
        <f t="shared" si="103"/>
        <v>0</v>
      </c>
      <c r="AD416" s="7">
        <f>IFERROR(AC416/AC446, "NA")</f>
        <v>0</v>
      </c>
    </row>
    <row r="417" spans="1:30" ht="16.5" customHeight="1" x14ac:dyDescent="0.3">
      <c r="A417" s="33" t="s">
        <v>404</v>
      </c>
      <c r="B417" s="6">
        <v>-270.18</v>
      </c>
      <c r="C417" s="7">
        <f>IFERROR(B417/B446, "NA")</f>
        <v>-5.4787534860439716E-4</v>
      </c>
      <c r="D417" s="8"/>
      <c r="E417" s="6">
        <v>0</v>
      </c>
      <c r="F417" s="7">
        <f>IFERROR(E417/E446, "NA")</f>
        <v>0</v>
      </c>
      <c r="G417" s="8"/>
      <c r="H417" s="9">
        <f t="shared" si="100"/>
        <v>270.18</v>
      </c>
      <c r="I417" s="7">
        <f>IFERROR(H417/H446, "NA")</f>
        <v>-4.0054598073056245E-3</v>
      </c>
      <c r="J417" s="8"/>
      <c r="K417" s="6">
        <v>-122.78999999999999</v>
      </c>
      <c r="L417" s="7">
        <f>IFERROR(K417/K446, "NA")</f>
        <v>-2.3832905305689179E-4</v>
      </c>
      <c r="M417" s="8"/>
      <c r="N417" s="9">
        <f t="shared" si="101"/>
        <v>147.39000000000001</v>
      </c>
      <c r="O417" s="7">
        <f>IFERROR(N417/N446, "NA")</f>
        <v>-6.6780905708387628E-3</v>
      </c>
      <c r="P417" s="8"/>
      <c r="Q417" s="6">
        <v>-1684.2</v>
      </c>
      <c r="R417" s="7">
        <f>IFERROR(Q417/Q446, "NA")</f>
        <v>-3.5094482559099672E-4</v>
      </c>
      <c r="S417" s="8"/>
      <c r="T417" s="6">
        <v>0</v>
      </c>
      <c r="U417" s="7">
        <f>IFERROR(T417/T446, "NA")</f>
        <v>0</v>
      </c>
      <c r="V417" s="8"/>
      <c r="W417" s="9">
        <f t="shared" si="102"/>
        <v>1684.2</v>
      </c>
      <c r="X417" s="7">
        <f>IFERROR(W417/W446, "NA")</f>
        <v>-8.7845764910400026E-3</v>
      </c>
      <c r="Y417" s="8"/>
      <c r="Z417" s="6">
        <v>-442.9</v>
      </c>
      <c r="AA417" s="7">
        <f>IFERROR(Z417/Z446, "NA")</f>
        <v>-9.5847387171984352E-5</v>
      </c>
      <c r="AB417" s="8"/>
      <c r="AC417" s="9">
        <f t="shared" si="103"/>
        <v>1241.3000000000002</v>
      </c>
      <c r="AD417" s="7">
        <f>IFERROR(AC417/AC446, "NA")</f>
        <v>6.9674344147366545E-3</v>
      </c>
    </row>
    <row r="418" spans="1:30" ht="16.5" customHeight="1" x14ac:dyDescent="0.3">
      <c r="A418" s="33" t="s">
        <v>405</v>
      </c>
      <c r="B418" s="6">
        <v>-93.13000000000001</v>
      </c>
      <c r="C418" s="7">
        <f>IFERROR(B418/B446, "NA")</f>
        <v>-1.888505115683156E-4</v>
      </c>
      <c r="D418" s="8"/>
      <c r="E418" s="6">
        <v>0</v>
      </c>
      <c r="F418" s="7">
        <f>IFERROR(E418/E446, "NA")</f>
        <v>0</v>
      </c>
      <c r="G418" s="8"/>
      <c r="H418" s="9">
        <f t="shared" si="100"/>
        <v>93.13000000000001</v>
      </c>
      <c r="I418" s="7">
        <f>IFERROR(H418/H446, "NA")</f>
        <v>-1.3806664884683281E-3</v>
      </c>
      <c r="J418" s="8"/>
      <c r="K418" s="6">
        <v>-405.44</v>
      </c>
      <c r="L418" s="7">
        <f>IFERROR(K418/K446, "NA")</f>
        <v>-7.8693811606308497E-4</v>
      </c>
      <c r="M418" s="8"/>
      <c r="N418" s="9">
        <f t="shared" si="101"/>
        <v>-312.31</v>
      </c>
      <c r="O418" s="7">
        <f>IFERROR(N418/N446, "NA")</f>
        <v>1.4150447562104986E-2</v>
      </c>
      <c r="P418" s="8"/>
      <c r="Q418" s="6">
        <v>142.74</v>
      </c>
      <c r="R418" s="7">
        <f>IFERROR(Q418/Q446, "NA")</f>
        <v>2.9743417886746748E-5</v>
      </c>
      <c r="S418" s="8"/>
      <c r="T418" s="6">
        <v>0</v>
      </c>
      <c r="U418" s="7">
        <f>IFERROR(T418/T446, "NA")</f>
        <v>0</v>
      </c>
      <c r="V418" s="8"/>
      <c r="W418" s="9">
        <f t="shared" si="102"/>
        <v>-142.74</v>
      </c>
      <c r="X418" s="7">
        <f>IFERROR(W418/W446, "NA")</f>
        <v>7.4451398190894795E-4</v>
      </c>
      <c r="Y418" s="8"/>
      <c r="Z418" s="6">
        <v>-897.27</v>
      </c>
      <c r="AA418" s="7">
        <f>IFERROR(Z418/Z446, "NA")</f>
        <v>-1.9417698145813141E-4</v>
      </c>
      <c r="AB418" s="8"/>
      <c r="AC418" s="9">
        <f t="shared" si="103"/>
        <v>-1040.01</v>
      </c>
      <c r="AD418" s="7">
        <f>IFERROR(AC418/AC446, "NA")</f>
        <v>-5.8375908045357828E-3</v>
      </c>
    </row>
    <row r="419" spans="1:30" ht="16.5" customHeight="1" x14ac:dyDescent="0.3">
      <c r="A419" s="33" t="s">
        <v>406</v>
      </c>
      <c r="B419" s="6">
        <v>0</v>
      </c>
      <c r="C419" s="7">
        <f>IFERROR(B419/B446, "NA")</f>
        <v>0</v>
      </c>
      <c r="D419" s="8"/>
      <c r="E419" s="6">
        <v>0</v>
      </c>
      <c r="F419" s="7">
        <f>IFERROR(E419/E446, "NA")</f>
        <v>0</v>
      </c>
      <c r="G419" s="8"/>
      <c r="H419" s="9">
        <f t="shared" si="100"/>
        <v>0</v>
      </c>
      <c r="I419" s="7">
        <f>IFERROR(H419/H446, "NA")</f>
        <v>0</v>
      </c>
      <c r="J419" s="8"/>
      <c r="K419" s="6">
        <v>0</v>
      </c>
      <c r="L419" s="7">
        <f>IFERROR(K419/K446, "NA")</f>
        <v>0</v>
      </c>
      <c r="M419" s="8"/>
      <c r="N419" s="9">
        <f t="shared" si="101"/>
        <v>0</v>
      </c>
      <c r="O419" s="7">
        <f>IFERROR(N419/N446, "NA")</f>
        <v>0</v>
      </c>
      <c r="P419" s="8"/>
      <c r="Q419" s="6">
        <v>0</v>
      </c>
      <c r="R419" s="7">
        <f>IFERROR(Q419/Q446, "NA")</f>
        <v>0</v>
      </c>
      <c r="S419" s="8"/>
      <c r="T419" s="6">
        <v>0</v>
      </c>
      <c r="U419" s="7">
        <f>IFERROR(T419/T446, "NA")</f>
        <v>0</v>
      </c>
      <c r="V419" s="8"/>
      <c r="W419" s="9">
        <f t="shared" si="102"/>
        <v>0</v>
      </c>
      <c r="X419" s="7">
        <f>IFERROR(W419/W446, "NA")</f>
        <v>0</v>
      </c>
      <c r="Y419" s="8"/>
      <c r="Z419" s="6">
        <v>-3725.69</v>
      </c>
      <c r="AA419" s="7">
        <f>IFERROR(Z419/Z446, "NA")</f>
        <v>-8.0627151030207816E-4</v>
      </c>
      <c r="AB419" s="8"/>
      <c r="AC419" s="9">
        <f t="shared" si="103"/>
        <v>-3725.69</v>
      </c>
      <c r="AD419" s="7">
        <f>IFERROR(AC419/AC446, "NA")</f>
        <v>-2.0912350539466853E-2</v>
      </c>
    </row>
    <row r="420" spans="1:30" ht="16.5" customHeight="1" x14ac:dyDescent="0.3">
      <c r="A420" s="33" t="s">
        <v>407</v>
      </c>
      <c r="B420" s="6">
        <v>0</v>
      </c>
      <c r="C420" s="7">
        <f>IFERROR(B420/B446, "NA")</f>
        <v>0</v>
      </c>
      <c r="D420" s="8"/>
      <c r="E420" s="6">
        <v>0</v>
      </c>
      <c r="F420" s="7">
        <f>IFERROR(E420/E446, "NA")</f>
        <v>0</v>
      </c>
      <c r="G420" s="8"/>
      <c r="H420" s="9">
        <f t="shared" si="100"/>
        <v>0</v>
      </c>
      <c r="I420" s="7">
        <f>IFERROR(H420/H446, "NA")</f>
        <v>0</v>
      </c>
      <c r="J420" s="8"/>
      <c r="K420" s="6">
        <v>0</v>
      </c>
      <c r="L420" s="7">
        <f>IFERROR(K420/K446, "NA")</f>
        <v>0</v>
      </c>
      <c r="M420" s="8"/>
      <c r="N420" s="9">
        <f t="shared" si="101"/>
        <v>0</v>
      </c>
      <c r="O420" s="7">
        <f>IFERROR(N420/N446, "NA")</f>
        <v>0</v>
      </c>
      <c r="P420" s="8"/>
      <c r="Q420" s="6">
        <v>0</v>
      </c>
      <c r="R420" s="7">
        <f>IFERROR(Q420/Q446, "NA")</f>
        <v>0</v>
      </c>
      <c r="S420" s="8"/>
      <c r="T420" s="6">
        <v>0</v>
      </c>
      <c r="U420" s="7">
        <f>IFERROR(T420/T446, "NA")</f>
        <v>0</v>
      </c>
      <c r="V420" s="8"/>
      <c r="W420" s="9">
        <f t="shared" si="102"/>
        <v>0</v>
      </c>
      <c r="X420" s="7">
        <f>IFERROR(W420/W446, "NA")</f>
        <v>0</v>
      </c>
      <c r="Y420" s="8"/>
      <c r="Z420" s="6">
        <v>56.25</v>
      </c>
      <c r="AA420" s="7">
        <f>IFERROR(Z420/Z446, "NA")</f>
        <v>1.2172986065531993E-5</v>
      </c>
      <c r="AB420" s="8"/>
      <c r="AC420" s="9">
        <f t="shared" si="103"/>
        <v>56.25</v>
      </c>
      <c r="AD420" s="7">
        <f>IFERROR(AC420/AC446, "NA")</f>
        <v>3.1573204368721242E-4</v>
      </c>
    </row>
    <row r="421" spans="1:30" ht="16.5" hidden="1" customHeight="1" x14ac:dyDescent="0.3">
      <c r="A421" s="33" t="s">
        <v>408</v>
      </c>
      <c r="B421" s="6">
        <v>0</v>
      </c>
      <c r="C421" s="7">
        <f>IFERROR(B421/B446, "NA")</f>
        <v>0</v>
      </c>
      <c r="D421" s="8"/>
      <c r="E421" s="6">
        <v>0</v>
      </c>
      <c r="F421" s="7">
        <f>IFERROR(E421/E446, "NA")</f>
        <v>0</v>
      </c>
      <c r="G421" s="8"/>
      <c r="H421" s="9">
        <f t="shared" si="100"/>
        <v>0</v>
      </c>
      <c r="I421" s="7">
        <f>IFERROR(H421/H446, "NA")</f>
        <v>0</v>
      </c>
      <c r="J421" s="8"/>
      <c r="K421" s="6">
        <v>0</v>
      </c>
      <c r="L421" s="7">
        <f>IFERROR(K421/K446, "NA")</f>
        <v>0</v>
      </c>
      <c r="M421" s="8"/>
      <c r="N421" s="9">
        <f t="shared" si="101"/>
        <v>0</v>
      </c>
      <c r="O421" s="7">
        <f>IFERROR(N421/N446, "NA")</f>
        <v>0</v>
      </c>
      <c r="P421" s="8"/>
      <c r="Q421" s="6">
        <v>0</v>
      </c>
      <c r="R421" s="7">
        <f>IFERROR(Q421/Q446, "NA")</f>
        <v>0</v>
      </c>
      <c r="S421" s="8"/>
      <c r="T421" s="6">
        <v>0</v>
      </c>
      <c r="U421" s="7">
        <f>IFERROR(T421/T446, "NA")</f>
        <v>0</v>
      </c>
      <c r="V421" s="8"/>
      <c r="W421" s="9">
        <f t="shared" si="102"/>
        <v>0</v>
      </c>
      <c r="X421" s="7">
        <f>IFERROR(W421/W446, "NA")</f>
        <v>0</v>
      </c>
      <c r="Y421" s="8"/>
      <c r="Z421" s="6">
        <v>0</v>
      </c>
      <c r="AA421" s="7">
        <f>IFERROR(Z421/Z446, "NA")</f>
        <v>0</v>
      </c>
      <c r="AB421" s="8"/>
      <c r="AC421" s="9">
        <f t="shared" si="103"/>
        <v>0</v>
      </c>
      <c r="AD421" s="7">
        <f>IFERROR(AC421/AC446, "NA")</f>
        <v>0</v>
      </c>
    </row>
    <row r="422" spans="1:30" ht="16.5" customHeight="1" x14ac:dyDescent="0.3">
      <c r="A422" s="33" t="s">
        <v>409</v>
      </c>
      <c r="B422" s="6">
        <v>-10</v>
      </c>
      <c r="C422" s="7">
        <f>IFERROR(B422/B446, "NA")</f>
        <v>-2.0278160804071256E-5</v>
      </c>
      <c r="D422" s="8"/>
      <c r="E422" s="6">
        <v>0</v>
      </c>
      <c r="F422" s="7">
        <f>IFERROR(E422/E446, "NA")</f>
        <v>0</v>
      </c>
      <c r="G422" s="8"/>
      <c r="H422" s="9">
        <f t="shared" si="100"/>
        <v>10</v>
      </c>
      <c r="I422" s="7">
        <f>IFERROR(H422/H446, "NA")</f>
        <v>-1.4825152888095435E-4</v>
      </c>
      <c r="J422" s="8"/>
      <c r="K422" s="6">
        <v>0</v>
      </c>
      <c r="L422" s="7">
        <f>IFERROR(K422/K446, "NA")</f>
        <v>0</v>
      </c>
      <c r="M422" s="8"/>
      <c r="N422" s="9">
        <f t="shared" si="101"/>
        <v>10</v>
      </c>
      <c r="O422" s="7">
        <f>IFERROR(N422/N446, "NA")</f>
        <v>-4.530898005861159E-4</v>
      </c>
      <c r="P422" s="8"/>
      <c r="Q422" s="6">
        <v>66</v>
      </c>
      <c r="R422" s="7">
        <f>IFERROR(Q422/Q446, "NA")</f>
        <v>1.3752736307449105E-5</v>
      </c>
      <c r="S422" s="8"/>
      <c r="T422" s="6">
        <v>0</v>
      </c>
      <c r="U422" s="7">
        <f>IFERROR(T422/T446, "NA")</f>
        <v>0</v>
      </c>
      <c r="V422" s="8"/>
      <c r="W422" s="9">
        <f t="shared" si="102"/>
        <v>-66</v>
      </c>
      <c r="X422" s="7">
        <f>IFERROR(W422/W446, "NA")</f>
        <v>3.4424774279102254E-4</v>
      </c>
      <c r="Y422" s="8"/>
      <c r="Z422" s="6">
        <v>-50</v>
      </c>
      <c r="AA422" s="7">
        <f>IFERROR(Z422/Z446, "NA")</f>
        <v>-1.0820432058250661E-5</v>
      </c>
      <c r="AB422" s="8"/>
      <c r="AC422" s="9">
        <f t="shared" si="103"/>
        <v>-116</v>
      </c>
      <c r="AD422" s="7">
        <f>IFERROR(AC422/AC446, "NA")</f>
        <v>-6.511096367594069E-4</v>
      </c>
    </row>
    <row r="423" spans="1:30" ht="16.5" customHeight="1" x14ac:dyDescent="0.3">
      <c r="A423" s="33" t="s">
        <v>410</v>
      </c>
      <c r="B423" s="6">
        <v>0</v>
      </c>
      <c r="C423" s="7">
        <f>IFERROR(B423/B446, "NA")</f>
        <v>0</v>
      </c>
      <c r="D423" s="8"/>
      <c r="E423" s="6">
        <v>0</v>
      </c>
      <c r="F423" s="7">
        <f>IFERROR(E423/E446, "NA")</f>
        <v>0</v>
      </c>
      <c r="G423" s="8"/>
      <c r="H423" s="9">
        <f t="shared" si="100"/>
        <v>0</v>
      </c>
      <c r="I423" s="7">
        <f>IFERROR(H423/H446, "NA")</f>
        <v>0</v>
      </c>
      <c r="J423" s="8"/>
      <c r="K423" s="6">
        <v>0</v>
      </c>
      <c r="L423" s="7">
        <f>IFERROR(K423/K446, "NA")</f>
        <v>0</v>
      </c>
      <c r="M423" s="8"/>
      <c r="N423" s="9">
        <f t="shared" si="101"/>
        <v>0</v>
      </c>
      <c r="O423" s="7">
        <f>IFERROR(N423/N446, "NA")</f>
        <v>0</v>
      </c>
      <c r="P423" s="8"/>
      <c r="Q423" s="6">
        <v>519.64</v>
      </c>
      <c r="R423" s="7">
        <f>IFERROR(Q423/Q446, "NA")</f>
        <v>1.0827987719398262E-4</v>
      </c>
      <c r="S423" s="8"/>
      <c r="T423" s="6">
        <v>0</v>
      </c>
      <c r="U423" s="7">
        <f>IFERROR(T423/T446, "NA")</f>
        <v>0</v>
      </c>
      <c r="V423" s="8"/>
      <c r="W423" s="9">
        <f t="shared" si="102"/>
        <v>-519.64</v>
      </c>
      <c r="X423" s="7">
        <f>IFERROR(W423/W446, "NA")</f>
        <v>2.7103772282413177E-3</v>
      </c>
      <c r="Y423" s="8"/>
      <c r="Z423" s="6">
        <v>0</v>
      </c>
      <c r="AA423" s="7">
        <f>IFERROR(Z423/Z446, "NA")</f>
        <v>0</v>
      </c>
      <c r="AB423" s="8"/>
      <c r="AC423" s="9">
        <f t="shared" si="103"/>
        <v>-519.64</v>
      </c>
      <c r="AD423" s="7">
        <f>IFERROR(AC423/AC446, "NA")</f>
        <v>-2.9167466521177431E-3</v>
      </c>
    </row>
    <row r="424" spans="1:30" ht="16.5" customHeight="1" x14ac:dyDescent="0.3">
      <c r="A424" s="33" t="s">
        <v>411</v>
      </c>
      <c r="B424" s="6">
        <v>-15779.28</v>
      </c>
      <c r="C424" s="7">
        <f>IFERROR(B424/B446, "NA")</f>
        <v>-3.1997477721246545E-2</v>
      </c>
      <c r="D424" s="8"/>
      <c r="E424" s="6">
        <v>0</v>
      </c>
      <c r="F424" s="7">
        <f>IFERROR(E424/E446, "NA")</f>
        <v>0</v>
      </c>
      <c r="G424" s="8"/>
      <c r="H424" s="9">
        <f t="shared" si="100"/>
        <v>15779.28</v>
      </c>
      <c r="I424" s="7">
        <f>IFERROR(H424/H446, "NA")</f>
        <v>-0.23393023846406655</v>
      </c>
      <c r="J424" s="8"/>
      <c r="K424" s="6">
        <v>0</v>
      </c>
      <c r="L424" s="7">
        <f>IFERROR(K424/K446, "NA")</f>
        <v>0</v>
      </c>
      <c r="M424" s="8"/>
      <c r="N424" s="9">
        <f t="shared" si="101"/>
        <v>15779.28</v>
      </c>
      <c r="O424" s="7">
        <f>IFERROR(N424/N446, "NA")</f>
        <v>-0.71494308285924879</v>
      </c>
      <c r="P424" s="8"/>
      <c r="Q424" s="6">
        <v>-122204.82</v>
      </c>
      <c r="R424" s="7">
        <f>IFERROR(Q424/Q446, "NA")</f>
        <v>-2.5464404014534585E-2</v>
      </c>
      <c r="S424" s="8"/>
      <c r="T424" s="6">
        <v>0</v>
      </c>
      <c r="U424" s="7">
        <f>IFERROR(T424/T446, "NA")</f>
        <v>0</v>
      </c>
      <c r="V424" s="8"/>
      <c r="W424" s="9">
        <f t="shared" si="102"/>
        <v>122204.82</v>
      </c>
      <c r="X424" s="7">
        <f>IFERROR(W424/W446, "NA")</f>
        <v>-0.63740505216944265</v>
      </c>
      <c r="Y424" s="8"/>
      <c r="Z424" s="6">
        <v>-6.72</v>
      </c>
      <c r="AA424" s="7">
        <f>IFERROR(Z424/Z446, "NA")</f>
        <v>-1.4542660686288889E-6</v>
      </c>
      <c r="AB424" s="8"/>
      <c r="AC424" s="9">
        <f t="shared" si="103"/>
        <v>122198.1</v>
      </c>
      <c r="AD424" s="7">
        <f>IFERROR(AC424/AC446, "NA")</f>
        <v>0.68589965951456622</v>
      </c>
    </row>
    <row r="425" spans="1:30" ht="16.5" customHeight="1" x14ac:dyDescent="0.3">
      <c r="A425" s="33" t="s">
        <v>412</v>
      </c>
      <c r="B425" s="6">
        <v>802.7</v>
      </c>
      <c r="C425" s="7">
        <f>IFERROR(B425/B446, "NA")</f>
        <v>1.6277279677427998E-3</v>
      </c>
      <c r="D425" s="8"/>
      <c r="E425" s="6">
        <v>0</v>
      </c>
      <c r="F425" s="7">
        <f>IFERROR(E425/E446, "NA")</f>
        <v>0</v>
      </c>
      <c r="G425" s="8"/>
      <c r="H425" s="9">
        <f t="shared" si="100"/>
        <v>-802.7</v>
      </c>
      <c r="I425" s="7">
        <f>IFERROR(H425/H446, "NA")</f>
        <v>1.1900150223274206E-2</v>
      </c>
      <c r="J425" s="8"/>
      <c r="K425" s="6">
        <v>0</v>
      </c>
      <c r="L425" s="7">
        <f>IFERROR(K425/K446, "NA")</f>
        <v>0</v>
      </c>
      <c r="M425" s="8"/>
      <c r="N425" s="9">
        <f t="shared" si="101"/>
        <v>-802.7</v>
      </c>
      <c r="O425" s="7">
        <f>IFERROR(N425/N446, "NA")</f>
        <v>3.6369518293047527E-2</v>
      </c>
      <c r="P425" s="8"/>
      <c r="Q425" s="6">
        <v>21015.64</v>
      </c>
      <c r="R425" s="7">
        <f>IFERROR(Q425/Q446, "NA")</f>
        <v>4.3791296250345413E-3</v>
      </c>
      <c r="S425" s="8"/>
      <c r="T425" s="6">
        <v>0</v>
      </c>
      <c r="U425" s="7">
        <f>IFERROR(T425/T446, "NA")</f>
        <v>0</v>
      </c>
      <c r="V425" s="8"/>
      <c r="W425" s="9">
        <f t="shared" si="102"/>
        <v>-21015.64</v>
      </c>
      <c r="X425" s="7">
        <f>IFERROR(W425/W446, "NA")</f>
        <v>0.10961494898952613</v>
      </c>
      <c r="Y425" s="8"/>
      <c r="Z425" s="6">
        <v>0</v>
      </c>
      <c r="AA425" s="7">
        <f>IFERROR(Z425/Z446, "NA")</f>
        <v>0</v>
      </c>
      <c r="AB425" s="8"/>
      <c r="AC425" s="9">
        <f t="shared" si="103"/>
        <v>-21015.64</v>
      </c>
      <c r="AD425" s="7">
        <f>IFERROR(AC425/AC446, "NA")</f>
        <v>-0.11796108385057295</v>
      </c>
    </row>
    <row r="426" spans="1:30" ht="16.5" customHeight="1" x14ac:dyDescent="0.3">
      <c r="A426" s="33" t="s">
        <v>413</v>
      </c>
      <c r="B426" s="6">
        <v>0</v>
      </c>
      <c r="C426" s="7">
        <f>IFERROR(B426/B446, "NA")</f>
        <v>0</v>
      </c>
      <c r="D426" s="8"/>
      <c r="E426" s="6">
        <v>0</v>
      </c>
      <c r="F426" s="7">
        <f>IFERROR(E426/E446, "NA")</f>
        <v>0</v>
      </c>
      <c r="G426" s="8"/>
      <c r="H426" s="9">
        <f t="shared" si="100"/>
        <v>0</v>
      </c>
      <c r="I426" s="7">
        <f>IFERROR(H426/H446, "NA")</f>
        <v>0</v>
      </c>
      <c r="J426" s="8"/>
      <c r="K426" s="6">
        <v>0</v>
      </c>
      <c r="L426" s="7">
        <f>IFERROR(K426/K446, "NA")</f>
        <v>0</v>
      </c>
      <c r="M426" s="8"/>
      <c r="N426" s="9">
        <f t="shared" si="101"/>
        <v>0</v>
      </c>
      <c r="O426" s="7">
        <f>IFERROR(N426/N446, "NA")</f>
        <v>0</v>
      </c>
      <c r="P426" s="8"/>
      <c r="Q426" s="6">
        <v>402.48</v>
      </c>
      <c r="R426" s="7">
        <f>IFERROR(Q426/Q446, "NA")</f>
        <v>8.3866686500335094E-5</v>
      </c>
      <c r="S426" s="8"/>
      <c r="T426" s="6">
        <v>0</v>
      </c>
      <c r="U426" s="7">
        <f>IFERROR(T426/T446, "NA")</f>
        <v>0</v>
      </c>
      <c r="V426" s="8"/>
      <c r="W426" s="9">
        <f t="shared" si="102"/>
        <v>-402.48</v>
      </c>
      <c r="X426" s="7">
        <f>IFERROR(W426/W446, "NA")</f>
        <v>2.099285326038345E-3</v>
      </c>
      <c r="Y426" s="8"/>
      <c r="Z426" s="6">
        <v>239.6</v>
      </c>
      <c r="AA426" s="7">
        <f>IFERROR(Z426/Z446, "NA")</f>
        <v>5.1851510423137169E-5</v>
      </c>
      <c r="AB426" s="8"/>
      <c r="AC426" s="9">
        <f t="shared" si="103"/>
        <v>-162.88000000000002</v>
      </c>
      <c r="AD426" s="7">
        <f>IFERROR(AC426/AC446, "NA")</f>
        <v>-9.1424773823596734E-4</v>
      </c>
    </row>
    <row r="427" spans="1:30" ht="16.5" customHeight="1" x14ac:dyDescent="0.3">
      <c r="A427" s="33" t="s">
        <v>414</v>
      </c>
      <c r="B427" s="6">
        <v>0</v>
      </c>
      <c r="C427" s="7">
        <f>IFERROR(B427/B446, "NA")</f>
        <v>0</v>
      </c>
      <c r="D427" s="8"/>
      <c r="E427" s="6">
        <v>0</v>
      </c>
      <c r="F427" s="7">
        <f>IFERROR(E427/E446, "NA")</f>
        <v>0</v>
      </c>
      <c r="G427" s="8"/>
      <c r="H427" s="9">
        <f t="shared" si="100"/>
        <v>0</v>
      </c>
      <c r="I427" s="7">
        <f>IFERROR(H427/H446, "NA")</f>
        <v>0</v>
      </c>
      <c r="J427" s="8"/>
      <c r="K427" s="6">
        <v>0</v>
      </c>
      <c r="L427" s="7">
        <f>IFERROR(K427/K446, "NA")</f>
        <v>0</v>
      </c>
      <c r="M427" s="8"/>
      <c r="N427" s="9">
        <f t="shared" si="101"/>
        <v>0</v>
      </c>
      <c r="O427" s="7">
        <f>IFERROR(N427/N446, "NA")</f>
        <v>0</v>
      </c>
      <c r="P427" s="8"/>
      <c r="Q427" s="6">
        <v>258306.55</v>
      </c>
      <c r="R427" s="7">
        <f>IFERROR(Q427/Q446, "NA")</f>
        <v>5.3824573767226026E-2</v>
      </c>
      <c r="S427" s="8"/>
      <c r="T427" s="6">
        <v>0</v>
      </c>
      <c r="U427" s="7">
        <f>IFERROR(T427/T446, "NA")</f>
        <v>0</v>
      </c>
      <c r="V427" s="8"/>
      <c r="W427" s="9">
        <f t="shared" si="102"/>
        <v>-258306.55</v>
      </c>
      <c r="X427" s="7">
        <f>IFERROR(W427/W446, "NA")</f>
        <v>1.3472946482672183</v>
      </c>
      <c r="Y427" s="8"/>
      <c r="Z427" s="6">
        <v>0</v>
      </c>
      <c r="AA427" s="7">
        <f>IFERROR(Z427/Z446, "NA")</f>
        <v>0</v>
      </c>
      <c r="AB427" s="8"/>
      <c r="AC427" s="9">
        <f t="shared" si="103"/>
        <v>-258306.55</v>
      </c>
      <c r="AD427" s="7">
        <f>IFERROR(AC427/AC446, "NA")</f>
        <v>-1.4498783098540997</v>
      </c>
    </row>
    <row r="428" spans="1:30" ht="16.5" customHeight="1" x14ac:dyDescent="0.3">
      <c r="A428" s="33" t="s">
        <v>415</v>
      </c>
      <c r="B428" s="6">
        <v>-870.6099999999999</v>
      </c>
      <c r="C428" s="7">
        <f>IFERROR(B428/B446, "NA")</f>
        <v>-1.7654369577632474E-3</v>
      </c>
      <c r="D428" s="8"/>
      <c r="E428" s="6">
        <v>0</v>
      </c>
      <c r="F428" s="7">
        <f>IFERROR(E428/E446, "NA")</f>
        <v>0</v>
      </c>
      <c r="G428" s="8"/>
      <c r="H428" s="9">
        <f t="shared" si="100"/>
        <v>870.6099999999999</v>
      </c>
      <c r="I428" s="7">
        <f>IFERROR(H428/H446, "NA")</f>
        <v>-1.2906926355904765E-2</v>
      </c>
      <c r="J428" s="8"/>
      <c r="K428" s="6">
        <v>-17246.990000000002</v>
      </c>
      <c r="L428" s="7">
        <f>IFERROR(K428/K446, "NA")</f>
        <v>-3.3475517507791208E-2</v>
      </c>
      <c r="M428" s="8"/>
      <c r="N428" s="9">
        <f t="shared" si="101"/>
        <v>-16376.380000000001</v>
      </c>
      <c r="O428" s="7">
        <f>IFERROR(N428/N446, "NA")</f>
        <v>0.74199707485224575</v>
      </c>
      <c r="P428" s="8"/>
      <c r="Q428" s="6">
        <v>-10737.9</v>
      </c>
      <c r="R428" s="7">
        <f>IFERROR(Q428/Q446, "NA")</f>
        <v>-2.2375076847842082E-3</v>
      </c>
      <c r="S428" s="8"/>
      <c r="T428" s="6">
        <v>0</v>
      </c>
      <c r="U428" s="7">
        <f>IFERROR(T428/T446, "NA")</f>
        <v>0</v>
      </c>
      <c r="V428" s="8"/>
      <c r="W428" s="9">
        <f t="shared" si="102"/>
        <v>10737.9</v>
      </c>
      <c r="X428" s="7">
        <f>IFERROR(W428/W446, "NA")</f>
        <v>-5.6007542989632134E-2</v>
      </c>
      <c r="Y428" s="8"/>
      <c r="Z428" s="6">
        <v>-97560.639999999999</v>
      </c>
      <c r="AA428" s="7">
        <f>IFERROR(Z428/Z446, "NA")</f>
        <v>-2.1112965533589035E-2</v>
      </c>
      <c r="AB428" s="8"/>
      <c r="AC428" s="9">
        <f t="shared" si="103"/>
        <v>-86822.74</v>
      </c>
      <c r="AD428" s="7">
        <f>IFERROR(AC428/AC446, "NA")</f>
        <v>-0.48733726468841754</v>
      </c>
    </row>
    <row r="429" spans="1:30" ht="16.5" hidden="1" customHeight="1" x14ac:dyDescent="0.3">
      <c r="A429" s="33" t="s">
        <v>416</v>
      </c>
      <c r="B429" s="6">
        <v>0</v>
      </c>
      <c r="C429" s="7">
        <f>IFERROR(B429/B446, "NA")</f>
        <v>0</v>
      </c>
      <c r="D429" s="8"/>
      <c r="E429" s="6">
        <v>0</v>
      </c>
      <c r="F429" s="7">
        <f>IFERROR(E429/E446, "NA")</f>
        <v>0</v>
      </c>
      <c r="G429" s="8"/>
      <c r="H429" s="9">
        <f t="shared" si="100"/>
        <v>0</v>
      </c>
      <c r="I429" s="7">
        <f>IFERROR(H429/H446, "NA")</f>
        <v>0</v>
      </c>
      <c r="J429" s="8"/>
      <c r="K429" s="6">
        <v>0</v>
      </c>
      <c r="L429" s="7">
        <f>IFERROR(K429/K446, "NA")</f>
        <v>0</v>
      </c>
      <c r="M429" s="8"/>
      <c r="N429" s="9">
        <f t="shared" si="101"/>
        <v>0</v>
      </c>
      <c r="O429" s="7">
        <f>IFERROR(N429/N446, "NA")</f>
        <v>0</v>
      </c>
      <c r="P429" s="8"/>
      <c r="Q429" s="6">
        <v>0</v>
      </c>
      <c r="R429" s="7">
        <f>IFERROR(Q429/Q446, "NA")</f>
        <v>0</v>
      </c>
      <c r="S429" s="8"/>
      <c r="T429" s="6">
        <v>0</v>
      </c>
      <c r="U429" s="7">
        <f>IFERROR(T429/T446, "NA")</f>
        <v>0</v>
      </c>
      <c r="V429" s="8"/>
      <c r="W429" s="9">
        <f t="shared" si="102"/>
        <v>0</v>
      </c>
      <c r="X429" s="7">
        <f>IFERROR(W429/W446, "NA")</f>
        <v>0</v>
      </c>
      <c r="Y429" s="8"/>
      <c r="Z429" s="6">
        <v>0</v>
      </c>
      <c r="AA429" s="7">
        <f>IFERROR(Z429/Z446, "NA")</f>
        <v>0</v>
      </c>
      <c r="AB429" s="8"/>
      <c r="AC429" s="9">
        <f t="shared" si="103"/>
        <v>0</v>
      </c>
      <c r="AD429" s="7">
        <f>IFERROR(AC429/AC446, "NA")</f>
        <v>0</v>
      </c>
    </row>
    <row r="430" spans="1:30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12905.069999999994</v>
      </c>
      <c r="C430" s="12">
        <f>IFERROR(B430/B446, "NA")</f>
        <v>2.6169108464779572E-2</v>
      </c>
      <c r="D430" s="2"/>
      <c r="E430" s="11">
        <f>IFERROR(E408+E409+E410+E411+E412+E413+E414+E415+E416+E417+E418+E419+E420+E421+E422+E423+E424+E425+E426+E427+E428+E429, "NA")</f>
        <v>19204.419999999998</v>
      </c>
      <c r="F430" s="12">
        <f>IFERROR(E430/E446, "NA")</f>
        <v>3.4257251634559963E-2</v>
      </c>
      <c r="G430" s="2"/>
      <c r="H430" s="11">
        <f t="shared" si="100"/>
        <v>6299.350000000004</v>
      </c>
      <c r="I430" s="12">
        <f>IFERROR(H430/H446, "NA")</f>
        <v>-9.3388826845624037E-2</v>
      </c>
      <c r="J430" s="2"/>
      <c r="K430" s="11">
        <f>IFERROR(K408+K409+K410+K411+K412+K413+K414+K415+K416+K417+K418+K419+K420+K421+K422+K423+K424+K425+K426+K427+K428+K429, "NA")</f>
        <v>13252.969999999998</v>
      </c>
      <c r="L430" s="12">
        <f>IFERROR(K430/K446, "NA")</f>
        <v>2.572333081107089E-2</v>
      </c>
      <c r="M430" s="2"/>
      <c r="N430" s="11">
        <f t="shared" si="101"/>
        <v>347.90000000000327</v>
      </c>
      <c r="O430" s="12">
        <f>IFERROR(N430/N446, "NA")</f>
        <v>-1.576299416239112E-2</v>
      </c>
      <c r="P430" s="2"/>
      <c r="Q430" s="11">
        <f>IFERROR(Q408+Q409+Q410+Q411+Q412+Q413+Q414+Q415+Q416+Q417+Q418+Q419+Q420+Q421+Q422+Q423+Q424+Q425+Q426+Q427+Q428+Q429, "NA")</f>
        <v>400141.54999999993</v>
      </c>
      <c r="R430" s="12">
        <f>IFERROR(Q430/Q446, "NA")</f>
        <v>8.3379412466726671E-2</v>
      </c>
      <c r="S430" s="2"/>
      <c r="T430" s="11">
        <f>IFERROR(T408+T409+T410+T411+T412+T413+T414+T415+T416+T417+T418+T419+T420+T421+T422+T423+T424+T425+T426+T427+T428+T429, "NA")</f>
        <v>135759.14000000001</v>
      </c>
      <c r="U430" s="12">
        <f>IFERROR(T430/T446, "NA")</f>
        <v>2.7202057360573913E-2</v>
      </c>
      <c r="V430" s="2"/>
      <c r="W430" s="11">
        <f t="shared" si="102"/>
        <v>-264382.40999999992</v>
      </c>
      <c r="X430" s="12">
        <f>IFERROR(W430/W446, "NA")</f>
        <v>1.3789855738810703</v>
      </c>
      <c r="Y430" s="2"/>
      <c r="Z430" s="11">
        <f>IFERROR(Z408+Z409+Z410+Z411+Z412+Z413+Z414+Z415+Z416+Z417+Z418+Z419+Z420+Z421+Z422+Z423+Z424+Z425+Z426+Z427+Z428+Z429, "NA")</f>
        <v>128499.53000000001</v>
      </c>
      <c r="AA430" s="12">
        <f>IFERROR(Z430/Z446, "NA")</f>
        <v>2.7808408677642855E-2</v>
      </c>
      <c r="AB430" s="2"/>
      <c r="AC430" s="11">
        <f t="shared" si="103"/>
        <v>-271642.0199999999</v>
      </c>
      <c r="AD430" s="12">
        <f>IFERROR(AC430/AC446, "NA")</f>
        <v>-1.5247304911275128</v>
      </c>
    </row>
    <row r="431" spans="1:30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12905.069999999994</v>
      </c>
      <c r="C431" s="12">
        <f>IFERROR(B431/B446, "NA")</f>
        <v>2.6169108464779572E-2</v>
      </c>
      <c r="D431" s="2"/>
      <c r="E431" s="11">
        <f>IFERROR(E408+E409+E410+E411+E412+E413+E414+E415+E416+E417+E418+E419+E420+E421+E422+E423+E424+E425+E426+E427+E428+E429, "NA")</f>
        <v>19204.419999999998</v>
      </c>
      <c r="F431" s="12">
        <f>IFERROR(E431/E446, "NA")</f>
        <v>3.4257251634559963E-2</v>
      </c>
      <c r="G431" s="2"/>
      <c r="H431" s="11">
        <f t="shared" si="100"/>
        <v>6299.350000000004</v>
      </c>
      <c r="I431" s="12">
        <f>IFERROR(H431/H446, "NA")</f>
        <v>-9.3388826845624037E-2</v>
      </c>
      <c r="J431" s="2"/>
      <c r="K431" s="11">
        <f>IFERROR(K408+K409+K410+K411+K412+K413+K414+K415+K416+K417+K418+K419+K420+K421+K422+K423+K424+K425+K426+K427+K428+K429, "NA")</f>
        <v>13252.969999999998</v>
      </c>
      <c r="L431" s="12">
        <f>IFERROR(K431/K446, "NA")</f>
        <v>2.572333081107089E-2</v>
      </c>
      <c r="M431" s="2"/>
      <c r="N431" s="11">
        <f t="shared" si="101"/>
        <v>347.90000000000327</v>
      </c>
      <c r="O431" s="12">
        <f>IFERROR(N431/N446, "NA")</f>
        <v>-1.576299416239112E-2</v>
      </c>
      <c r="P431" s="2"/>
      <c r="Q431" s="11">
        <f>IFERROR(Q408+Q409+Q410+Q411+Q412+Q413+Q414+Q415+Q416+Q417+Q418+Q419+Q420+Q421+Q422+Q423+Q424+Q425+Q426+Q427+Q428+Q429, "NA")</f>
        <v>400141.54999999993</v>
      </c>
      <c r="R431" s="12">
        <f>IFERROR(Q431/Q446, "NA")</f>
        <v>8.3379412466726671E-2</v>
      </c>
      <c r="S431" s="2"/>
      <c r="T431" s="11">
        <f>IFERROR(T408+T409+T410+T411+T412+T413+T414+T415+T416+T417+T418+T419+T420+T421+T422+T423+T424+T425+T426+T427+T428+T429, "NA")</f>
        <v>135759.14000000001</v>
      </c>
      <c r="U431" s="12">
        <f>IFERROR(T431/T446, "NA")</f>
        <v>2.7202057360573913E-2</v>
      </c>
      <c r="V431" s="2"/>
      <c r="W431" s="11">
        <f t="shared" si="102"/>
        <v>-264382.40999999992</v>
      </c>
      <c r="X431" s="12">
        <f>IFERROR(W431/W446, "NA")</f>
        <v>1.3789855738810703</v>
      </c>
      <c r="Y431" s="2"/>
      <c r="Z431" s="11">
        <f>IFERROR(Z408+Z409+Z410+Z411+Z412+Z413+Z414+Z415+Z416+Z417+Z418+Z419+Z420+Z421+Z422+Z423+Z424+Z425+Z426+Z427+Z428+Z429, "NA")</f>
        <v>128499.53000000001</v>
      </c>
      <c r="AA431" s="12">
        <f>IFERROR(Z431/Z446, "NA")</f>
        <v>2.7808408677642855E-2</v>
      </c>
      <c r="AB431" s="2"/>
      <c r="AC431" s="11">
        <f t="shared" si="103"/>
        <v>-271642.0199999999</v>
      </c>
      <c r="AD431" s="12">
        <f>IFERROR(AC431/AC446, "NA")</f>
        <v>-1.5247304911275128</v>
      </c>
    </row>
    <row r="432" spans="1:30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</row>
    <row r="433" spans="1:30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</row>
    <row r="434" spans="1:30" ht="16.5" hidden="1" customHeight="1" x14ac:dyDescent="0.3">
      <c r="A434" s="33" t="s">
        <v>67</v>
      </c>
      <c r="B434" s="6">
        <v>0</v>
      </c>
      <c r="C434" s="7">
        <f>IFERROR(B434/B446, "NA")</f>
        <v>0</v>
      </c>
      <c r="D434" s="8"/>
      <c r="E434" s="6">
        <v>0</v>
      </c>
      <c r="F434" s="7">
        <f>IFERROR(E434/E446, "NA")</f>
        <v>0</v>
      </c>
      <c r="G434" s="8"/>
      <c r="H434" s="9">
        <f t="shared" ref="H434:H444" si="104">IFERROR(-(B434-E434), "NA")</f>
        <v>0</v>
      </c>
      <c r="I434" s="7">
        <f>IFERROR(H434/H446, "NA")</f>
        <v>0</v>
      </c>
      <c r="J434" s="8"/>
      <c r="K434" s="6">
        <v>0</v>
      </c>
      <c r="L434" s="7">
        <f>IFERROR(K434/K446, "NA")</f>
        <v>0</v>
      </c>
      <c r="M434" s="8"/>
      <c r="N434" s="9">
        <f t="shared" ref="N434:N444" si="105">IFERROR(-(B434-K434), "NA")</f>
        <v>0</v>
      </c>
      <c r="O434" s="7">
        <f>IFERROR(N434/N446, "NA")</f>
        <v>0</v>
      </c>
      <c r="P434" s="8"/>
      <c r="Q434" s="6">
        <v>0</v>
      </c>
      <c r="R434" s="7">
        <f>IFERROR(Q434/Q446, "NA")</f>
        <v>0</v>
      </c>
      <c r="S434" s="8"/>
      <c r="T434" s="6">
        <v>0</v>
      </c>
      <c r="U434" s="7">
        <f>IFERROR(T434/T446, "NA")</f>
        <v>0</v>
      </c>
      <c r="V434" s="8"/>
      <c r="W434" s="9">
        <f t="shared" ref="W434:W444" si="106">IFERROR(-(Q434-T434), "NA")</f>
        <v>0</v>
      </c>
      <c r="X434" s="7">
        <f>IFERROR(W434/W446, "NA")</f>
        <v>0</v>
      </c>
      <c r="Y434" s="8"/>
      <c r="Z434" s="6">
        <v>0</v>
      </c>
      <c r="AA434" s="7">
        <f>IFERROR(Z434/Z446, "NA")</f>
        <v>0</v>
      </c>
      <c r="AB434" s="8"/>
      <c r="AC434" s="9">
        <f t="shared" ref="AC434:AC444" si="107">IFERROR(-(Q434-Z434), "NA")</f>
        <v>0</v>
      </c>
      <c r="AD434" s="7">
        <f>IFERROR(AC434/AC446, "NA")</f>
        <v>0</v>
      </c>
    </row>
    <row r="435" spans="1:30" ht="16.5" hidden="1" customHeight="1" x14ac:dyDescent="0.3">
      <c r="A435" s="33" t="s">
        <v>418</v>
      </c>
      <c r="B435" s="6">
        <v>0</v>
      </c>
      <c r="C435" s="7">
        <f>IFERROR(B435/B446, "NA")</f>
        <v>0</v>
      </c>
      <c r="D435" s="8"/>
      <c r="E435" s="6">
        <v>0</v>
      </c>
      <c r="F435" s="7">
        <f>IFERROR(E435/E446, "NA")</f>
        <v>0</v>
      </c>
      <c r="G435" s="8"/>
      <c r="H435" s="9">
        <f t="shared" si="104"/>
        <v>0</v>
      </c>
      <c r="I435" s="7">
        <f>IFERROR(H435/H446, "NA")</f>
        <v>0</v>
      </c>
      <c r="J435" s="8"/>
      <c r="K435" s="6">
        <v>0</v>
      </c>
      <c r="L435" s="7">
        <f>IFERROR(K435/K446, "NA")</f>
        <v>0</v>
      </c>
      <c r="M435" s="8"/>
      <c r="N435" s="9">
        <f t="shared" si="105"/>
        <v>0</v>
      </c>
      <c r="O435" s="7">
        <f>IFERROR(N435/N446, "NA")</f>
        <v>0</v>
      </c>
      <c r="P435" s="8"/>
      <c r="Q435" s="6">
        <v>0</v>
      </c>
      <c r="R435" s="7">
        <f>IFERROR(Q435/Q446, "NA")</f>
        <v>0</v>
      </c>
      <c r="S435" s="8"/>
      <c r="T435" s="6">
        <v>0</v>
      </c>
      <c r="U435" s="7">
        <f>IFERROR(T435/T446, "NA")</f>
        <v>0</v>
      </c>
      <c r="V435" s="8"/>
      <c r="W435" s="9">
        <f t="shared" si="106"/>
        <v>0</v>
      </c>
      <c r="X435" s="7">
        <f>IFERROR(W435/W446, "NA")</f>
        <v>0</v>
      </c>
      <c r="Y435" s="8"/>
      <c r="Z435" s="6">
        <v>0</v>
      </c>
      <c r="AA435" s="7">
        <f>IFERROR(Z435/Z446, "NA")</f>
        <v>0</v>
      </c>
      <c r="AB435" s="8"/>
      <c r="AC435" s="9">
        <f t="shared" si="107"/>
        <v>0</v>
      </c>
      <c r="AD435" s="7">
        <f>IFERROR(AC435/AC446, "NA")</f>
        <v>0</v>
      </c>
    </row>
    <row r="436" spans="1:30" ht="16.5" hidden="1" customHeight="1" x14ac:dyDescent="0.3">
      <c r="A436" s="33" t="s">
        <v>419</v>
      </c>
      <c r="B436" s="6">
        <v>0</v>
      </c>
      <c r="C436" s="7">
        <f>IFERROR(B436/B446, "NA")</f>
        <v>0</v>
      </c>
      <c r="D436" s="8"/>
      <c r="E436" s="6">
        <v>0</v>
      </c>
      <c r="F436" s="7">
        <f>IFERROR(E436/E446, "NA")</f>
        <v>0</v>
      </c>
      <c r="G436" s="8"/>
      <c r="H436" s="9">
        <f t="shared" si="104"/>
        <v>0</v>
      </c>
      <c r="I436" s="7">
        <f>IFERROR(H436/H446, "NA")</f>
        <v>0</v>
      </c>
      <c r="J436" s="8"/>
      <c r="K436" s="6">
        <v>0</v>
      </c>
      <c r="L436" s="7">
        <f>IFERROR(K436/K446, "NA")</f>
        <v>0</v>
      </c>
      <c r="M436" s="8"/>
      <c r="N436" s="9">
        <f t="shared" si="105"/>
        <v>0</v>
      </c>
      <c r="O436" s="7">
        <f>IFERROR(N436/N446, "NA")</f>
        <v>0</v>
      </c>
      <c r="P436" s="8"/>
      <c r="Q436" s="6">
        <v>0</v>
      </c>
      <c r="R436" s="7">
        <f>IFERROR(Q436/Q446, "NA")</f>
        <v>0</v>
      </c>
      <c r="S436" s="8"/>
      <c r="T436" s="6">
        <v>0</v>
      </c>
      <c r="U436" s="7">
        <f>IFERROR(T436/T446, "NA")</f>
        <v>0</v>
      </c>
      <c r="V436" s="8"/>
      <c r="W436" s="9">
        <f t="shared" si="106"/>
        <v>0</v>
      </c>
      <c r="X436" s="7">
        <f>IFERROR(W436/W446, "NA")</f>
        <v>0</v>
      </c>
      <c r="Y436" s="8"/>
      <c r="Z436" s="6">
        <v>0</v>
      </c>
      <c r="AA436" s="7">
        <f>IFERROR(Z436/Z446, "NA")</f>
        <v>0</v>
      </c>
      <c r="AB436" s="8"/>
      <c r="AC436" s="9">
        <f t="shared" si="107"/>
        <v>0</v>
      </c>
      <c r="AD436" s="7">
        <f>IFERROR(AC436/AC446, "NA")</f>
        <v>0</v>
      </c>
    </row>
    <row r="437" spans="1:30" ht="16.5" hidden="1" customHeight="1" x14ac:dyDescent="0.3">
      <c r="A437" s="33" t="s">
        <v>420</v>
      </c>
      <c r="B437" s="6">
        <v>0</v>
      </c>
      <c r="C437" s="7">
        <f>IFERROR(B437/B446, "NA")</f>
        <v>0</v>
      </c>
      <c r="D437" s="8"/>
      <c r="E437" s="6">
        <v>0</v>
      </c>
      <c r="F437" s="7">
        <f>IFERROR(E437/E446, "NA")</f>
        <v>0</v>
      </c>
      <c r="G437" s="8"/>
      <c r="H437" s="9">
        <f t="shared" si="104"/>
        <v>0</v>
      </c>
      <c r="I437" s="7">
        <f>IFERROR(H437/H446, "NA")</f>
        <v>0</v>
      </c>
      <c r="J437" s="8"/>
      <c r="K437" s="6">
        <v>0</v>
      </c>
      <c r="L437" s="7">
        <f>IFERROR(K437/K446, "NA")</f>
        <v>0</v>
      </c>
      <c r="M437" s="8"/>
      <c r="N437" s="9">
        <f t="shared" si="105"/>
        <v>0</v>
      </c>
      <c r="O437" s="7">
        <f>IFERROR(N437/N446, "NA")</f>
        <v>0</v>
      </c>
      <c r="P437" s="8"/>
      <c r="Q437" s="6">
        <v>0</v>
      </c>
      <c r="R437" s="7">
        <f>IFERROR(Q437/Q446, "NA")</f>
        <v>0</v>
      </c>
      <c r="S437" s="8"/>
      <c r="T437" s="6">
        <v>0</v>
      </c>
      <c r="U437" s="7">
        <f>IFERROR(T437/T446, "NA")</f>
        <v>0</v>
      </c>
      <c r="V437" s="8"/>
      <c r="W437" s="9">
        <f t="shared" si="106"/>
        <v>0</v>
      </c>
      <c r="X437" s="7">
        <f>IFERROR(W437/W446, "NA")</f>
        <v>0</v>
      </c>
      <c r="Y437" s="8"/>
      <c r="Z437" s="6">
        <v>0</v>
      </c>
      <c r="AA437" s="7">
        <f>IFERROR(Z437/Z446, "NA")</f>
        <v>0</v>
      </c>
      <c r="AB437" s="8"/>
      <c r="AC437" s="9">
        <f t="shared" si="107"/>
        <v>0</v>
      </c>
      <c r="AD437" s="7">
        <f>IFERROR(AC437/AC446, "NA")</f>
        <v>0</v>
      </c>
    </row>
    <row r="438" spans="1:30" ht="16.5" hidden="1" customHeight="1" x14ac:dyDescent="0.3">
      <c r="A438" s="33" t="s">
        <v>421</v>
      </c>
      <c r="B438" s="6">
        <v>0</v>
      </c>
      <c r="C438" s="7">
        <f>IFERROR(B438/B446, "NA")</f>
        <v>0</v>
      </c>
      <c r="D438" s="8"/>
      <c r="E438" s="6">
        <v>0</v>
      </c>
      <c r="F438" s="7">
        <f>IFERROR(E438/E446, "NA")</f>
        <v>0</v>
      </c>
      <c r="G438" s="8"/>
      <c r="H438" s="9">
        <f t="shared" si="104"/>
        <v>0</v>
      </c>
      <c r="I438" s="7">
        <f>IFERROR(H438/H446, "NA")</f>
        <v>0</v>
      </c>
      <c r="J438" s="8"/>
      <c r="K438" s="6">
        <v>0</v>
      </c>
      <c r="L438" s="7">
        <f>IFERROR(K438/K446, "NA")</f>
        <v>0</v>
      </c>
      <c r="M438" s="8"/>
      <c r="N438" s="9">
        <f t="shared" si="105"/>
        <v>0</v>
      </c>
      <c r="O438" s="7">
        <f>IFERROR(N438/N446, "NA")</f>
        <v>0</v>
      </c>
      <c r="P438" s="8"/>
      <c r="Q438" s="6">
        <v>0</v>
      </c>
      <c r="R438" s="7">
        <f>IFERROR(Q438/Q446, "NA")</f>
        <v>0</v>
      </c>
      <c r="S438" s="8"/>
      <c r="T438" s="6">
        <v>0</v>
      </c>
      <c r="U438" s="7">
        <f>IFERROR(T438/T446, "NA")</f>
        <v>0</v>
      </c>
      <c r="V438" s="8"/>
      <c r="W438" s="9">
        <f t="shared" si="106"/>
        <v>0</v>
      </c>
      <c r="X438" s="7">
        <f>IFERROR(W438/W446, "NA")</f>
        <v>0</v>
      </c>
      <c r="Y438" s="8"/>
      <c r="Z438" s="6">
        <v>0</v>
      </c>
      <c r="AA438" s="7">
        <f>IFERROR(Z438/Z446, "NA")</f>
        <v>0</v>
      </c>
      <c r="AB438" s="8"/>
      <c r="AC438" s="9">
        <f t="shared" si="107"/>
        <v>0</v>
      </c>
      <c r="AD438" s="7">
        <f>IFERROR(AC438/AC446, "NA")</f>
        <v>0</v>
      </c>
    </row>
    <row r="439" spans="1:30" ht="16.5" hidden="1" customHeight="1" x14ac:dyDescent="0.3">
      <c r="A439" s="33" t="s">
        <v>422</v>
      </c>
      <c r="B439" s="6">
        <v>0</v>
      </c>
      <c r="C439" s="7">
        <f>IFERROR(B439/B446, "NA")</f>
        <v>0</v>
      </c>
      <c r="D439" s="8"/>
      <c r="E439" s="6">
        <v>0</v>
      </c>
      <c r="F439" s="7">
        <f>IFERROR(E439/E446, "NA")</f>
        <v>0</v>
      </c>
      <c r="G439" s="8"/>
      <c r="H439" s="9">
        <f t="shared" si="104"/>
        <v>0</v>
      </c>
      <c r="I439" s="7">
        <f>IFERROR(H439/H446, "NA")</f>
        <v>0</v>
      </c>
      <c r="J439" s="8"/>
      <c r="K439" s="6">
        <v>0</v>
      </c>
      <c r="L439" s="7">
        <f>IFERROR(K439/K446, "NA")</f>
        <v>0</v>
      </c>
      <c r="M439" s="8"/>
      <c r="N439" s="9">
        <f t="shared" si="105"/>
        <v>0</v>
      </c>
      <c r="O439" s="7">
        <f>IFERROR(N439/N446, "NA")</f>
        <v>0</v>
      </c>
      <c r="P439" s="8"/>
      <c r="Q439" s="6">
        <v>0</v>
      </c>
      <c r="R439" s="7">
        <f>IFERROR(Q439/Q446, "NA")</f>
        <v>0</v>
      </c>
      <c r="S439" s="8"/>
      <c r="T439" s="6">
        <v>0</v>
      </c>
      <c r="U439" s="7">
        <f>IFERROR(T439/T446, "NA")</f>
        <v>0</v>
      </c>
      <c r="V439" s="8"/>
      <c r="W439" s="9">
        <f t="shared" si="106"/>
        <v>0</v>
      </c>
      <c r="X439" s="7">
        <f>IFERROR(W439/W446, "NA")</f>
        <v>0</v>
      </c>
      <c r="Y439" s="8"/>
      <c r="Z439" s="6">
        <v>0</v>
      </c>
      <c r="AA439" s="7">
        <f>IFERROR(Z439/Z446, "NA")</f>
        <v>0</v>
      </c>
      <c r="AB439" s="8"/>
      <c r="AC439" s="9">
        <f t="shared" si="107"/>
        <v>0</v>
      </c>
      <c r="AD439" s="7">
        <f>IFERROR(AC439/AC446, "NA")</f>
        <v>0</v>
      </c>
    </row>
    <row r="440" spans="1:30" ht="30.75" hidden="1" customHeight="1" x14ac:dyDescent="0.3">
      <c r="A440" s="33" t="s">
        <v>423</v>
      </c>
      <c r="B440" s="6">
        <v>0</v>
      </c>
      <c r="C440" s="7">
        <f>IFERROR(B440/B446, "NA")</f>
        <v>0</v>
      </c>
      <c r="D440" s="8"/>
      <c r="E440" s="6">
        <v>0</v>
      </c>
      <c r="F440" s="7">
        <f>IFERROR(E440/E446, "NA")</f>
        <v>0</v>
      </c>
      <c r="G440" s="8"/>
      <c r="H440" s="9">
        <f t="shared" si="104"/>
        <v>0</v>
      </c>
      <c r="I440" s="7">
        <f>IFERROR(H440/H446, "NA")</f>
        <v>0</v>
      </c>
      <c r="J440" s="8"/>
      <c r="K440" s="6">
        <v>0</v>
      </c>
      <c r="L440" s="7">
        <f>IFERROR(K440/K446, "NA")</f>
        <v>0</v>
      </c>
      <c r="M440" s="8"/>
      <c r="N440" s="9">
        <f t="shared" si="105"/>
        <v>0</v>
      </c>
      <c r="O440" s="7">
        <f>IFERROR(N440/N446, "NA")</f>
        <v>0</v>
      </c>
      <c r="P440" s="8"/>
      <c r="Q440" s="6">
        <v>0</v>
      </c>
      <c r="R440" s="7">
        <f>IFERROR(Q440/Q446, "NA")</f>
        <v>0</v>
      </c>
      <c r="S440" s="8"/>
      <c r="T440" s="6">
        <v>0</v>
      </c>
      <c r="U440" s="7">
        <f>IFERROR(T440/T446, "NA")</f>
        <v>0</v>
      </c>
      <c r="V440" s="8"/>
      <c r="W440" s="9">
        <f t="shared" si="106"/>
        <v>0</v>
      </c>
      <c r="X440" s="7">
        <f>IFERROR(W440/W446, "NA")</f>
        <v>0</v>
      </c>
      <c r="Y440" s="8"/>
      <c r="Z440" s="6">
        <v>0</v>
      </c>
      <c r="AA440" s="7">
        <f>IFERROR(Z440/Z446, "NA")</f>
        <v>0</v>
      </c>
      <c r="AB440" s="8"/>
      <c r="AC440" s="9">
        <f t="shared" si="107"/>
        <v>0</v>
      </c>
      <c r="AD440" s="7">
        <f>IFERROR(AC440/AC446, "NA")</f>
        <v>0</v>
      </c>
    </row>
    <row r="441" spans="1:30" ht="16.5" hidden="1" customHeight="1" x14ac:dyDescent="0.3">
      <c r="A441" s="33" t="s">
        <v>424</v>
      </c>
      <c r="B441" s="6">
        <v>0</v>
      </c>
      <c r="C441" s="7">
        <f>IFERROR(B441/B446, "NA")</f>
        <v>0</v>
      </c>
      <c r="D441" s="8"/>
      <c r="E441" s="6">
        <v>0</v>
      </c>
      <c r="F441" s="7">
        <f>IFERROR(E441/E446, "NA")</f>
        <v>0</v>
      </c>
      <c r="G441" s="8"/>
      <c r="H441" s="9">
        <f t="shared" si="104"/>
        <v>0</v>
      </c>
      <c r="I441" s="7">
        <f>IFERROR(H441/H446, "NA")</f>
        <v>0</v>
      </c>
      <c r="J441" s="8"/>
      <c r="K441" s="6">
        <v>0</v>
      </c>
      <c r="L441" s="7">
        <f>IFERROR(K441/K446, "NA")</f>
        <v>0</v>
      </c>
      <c r="M441" s="8"/>
      <c r="N441" s="9">
        <f t="shared" si="105"/>
        <v>0</v>
      </c>
      <c r="O441" s="7">
        <f>IFERROR(N441/N446, "NA")</f>
        <v>0</v>
      </c>
      <c r="P441" s="8"/>
      <c r="Q441" s="6">
        <v>0</v>
      </c>
      <c r="R441" s="7">
        <f>IFERROR(Q441/Q446, "NA")</f>
        <v>0</v>
      </c>
      <c r="S441" s="8"/>
      <c r="T441" s="6">
        <v>0</v>
      </c>
      <c r="U441" s="7">
        <f>IFERROR(T441/T446, "NA")</f>
        <v>0</v>
      </c>
      <c r="V441" s="8"/>
      <c r="W441" s="9">
        <f t="shared" si="106"/>
        <v>0</v>
      </c>
      <c r="X441" s="7">
        <f>IFERROR(W441/W446, "NA")</f>
        <v>0</v>
      </c>
      <c r="Y441" s="8"/>
      <c r="Z441" s="6">
        <v>0</v>
      </c>
      <c r="AA441" s="7">
        <f>IFERROR(Z441/Z446, "NA")</f>
        <v>0</v>
      </c>
      <c r="AB441" s="8"/>
      <c r="AC441" s="9">
        <f t="shared" si="107"/>
        <v>0</v>
      </c>
      <c r="AD441" s="7">
        <f>IFERROR(AC441/AC446, "NA")</f>
        <v>0</v>
      </c>
    </row>
    <row r="442" spans="1:30" ht="30.75" hidden="1" customHeight="1" x14ac:dyDescent="0.3">
      <c r="A442" s="33" t="s">
        <v>425</v>
      </c>
      <c r="B442" s="6">
        <v>0</v>
      </c>
      <c r="C442" s="7">
        <f>IFERROR(B442/B446, "NA")</f>
        <v>0</v>
      </c>
      <c r="D442" s="8"/>
      <c r="E442" s="6">
        <v>0</v>
      </c>
      <c r="F442" s="7">
        <f>IFERROR(E442/E446, "NA")</f>
        <v>0</v>
      </c>
      <c r="G442" s="8"/>
      <c r="H442" s="9">
        <f t="shared" si="104"/>
        <v>0</v>
      </c>
      <c r="I442" s="7">
        <f>IFERROR(H442/H446, "NA")</f>
        <v>0</v>
      </c>
      <c r="J442" s="8"/>
      <c r="K442" s="6">
        <v>0</v>
      </c>
      <c r="L442" s="7">
        <f>IFERROR(K442/K446, "NA")</f>
        <v>0</v>
      </c>
      <c r="M442" s="8"/>
      <c r="N442" s="9">
        <f t="shared" si="105"/>
        <v>0</v>
      </c>
      <c r="O442" s="7">
        <f>IFERROR(N442/N446, "NA")</f>
        <v>0</v>
      </c>
      <c r="P442" s="8"/>
      <c r="Q442" s="6">
        <v>0</v>
      </c>
      <c r="R442" s="7">
        <f>IFERROR(Q442/Q446, "NA")</f>
        <v>0</v>
      </c>
      <c r="S442" s="8"/>
      <c r="T442" s="6">
        <v>0</v>
      </c>
      <c r="U442" s="7">
        <f>IFERROR(T442/T446, "NA")</f>
        <v>0</v>
      </c>
      <c r="V442" s="8"/>
      <c r="W442" s="9">
        <f t="shared" si="106"/>
        <v>0</v>
      </c>
      <c r="X442" s="7">
        <f>IFERROR(W442/W446, "NA")</f>
        <v>0</v>
      </c>
      <c r="Y442" s="8"/>
      <c r="Z442" s="6">
        <v>0</v>
      </c>
      <c r="AA442" s="7">
        <f>IFERROR(Z442/Z446, "NA")</f>
        <v>0</v>
      </c>
      <c r="AB442" s="8"/>
      <c r="AC442" s="9">
        <f t="shared" si="107"/>
        <v>0</v>
      </c>
      <c r="AD442" s="7">
        <f>IFERROR(AC442/AC446, "NA")</f>
        <v>0</v>
      </c>
    </row>
    <row r="443" spans="1:30" ht="16.5" customHeight="1" x14ac:dyDescent="0.3">
      <c r="A443" s="40" t="s">
        <v>426</v>
      </c>
      <c r="B443" s="11">
        <f>IFERROR(B434+B435+B436+B437+B438+B439+B440+B441+B442, "NA")</f>
        <v>0</v>
      </c>
      <c r="C443" s="12">
        <f>IFERROR(B443/B446, "NA")</f>
        <v>0</v>
      </c>
      <c r="D443" s="2"/>
      <c r="E443" s="11">
        <f>IFERROR(E434+E435+E436+E437+E438+E439+E440+E441+E442, "NA")</f>
        <v>0</v>
      </c>
      <c r="F443" s="12">
        <f>IFERROR(E443/E446, "NA")</f>
        <v>0</v>
      </c>
      <c r="G443" s="2"/>
      <c r="H443" s="11">
        <f t="shared" si="104"/>
        <v>0</v>
      </c>
      <c r="I443" s="12">
        <f>IFERROR(H443/H446, "NA")</f>
        <v>0</v>
      </c>
      <c r="J443" s="2"/>
      <c r="K443" s="11">
        <f>IFERROR(K434+K435+K436+K437+K438+K439+K440+K441+K442, "NA")</f>
        <v>0</v>
      </c>
      <c r="L443" s="12">
        <f>IFERROR(K443/K446, "NA")</f>
        <v>0</v>
      </c>
      <c r="M443" s="2"/>
      <c r="N443" s="11">
        <f t="shared" si="105"/>
        <v>0</v>
      </c>
      <c r="O443" s="12">
        <f>IFERROR(N443/N446, "NA")</f>
        <v>0</v>
      </c>
      <c r="P443" s="2"/>
      <c r="Q443" s="11">
        <f>IFERROR(Q434+Q435+Q436+Q437+Q438+Q439+Q440+Q441+Q442, "NA")</f>
        <v>0</v>
      </c>
      <c r="R443" s="12">
        <f>IFERROR(Q443/Q446, "NA")</f>
        <v>0</v>
      </c>
      <c r="S443" s="2"/>
      <c r="T443" s="11">
        <f>IFERROR(T434+T435+T436+T437+T438+T439+T440+T441+T442, "NA")</f>
        <v>0</v>
      </c>
      <c r="U443" s="12">
        <f>IFERROR(T443/T446, "NA")</f>
        <v>0</v>
      </c>
      <c r="V443" s="2"/>
      <c r="W443" s="11">
        <f t="shared" si="106"/>
        <v>0</v>
      </c>
      <c r="X443" s="12">
        <f>IFERROR(W443/W446, "NA")</f>
        <v>0</v>
      </c>
      <c r="Y443" s="2"/>
      <c r="Z443" s="11">
        <f>IFERROR(Z434+Z435+Z436+Z437+Z438+Z439+Z440+Z441+Z442, "NA")</f>
        <v>0</v>
      </c>
      <c r="AA443" s="12">
        <f>IFERROR(Z443/Z446, "NA")</f>
        <v>0</v>
      </c>
      <c r="AB443" s="2"/>
      <c r="AC443" s="11">
        <f t="shared" si="107"/>
        <v>0</v>
      </c>
      <c r="AD443" s="12">
        <f>IFERROR(AC443/AC446, "NA")</f>
        <v>0</v>
      </c>
    </row>
    <row r="444" spans="1:30" ht="16.5" customHeight="1" x14ac:dyDescent="0.3">
      <c r="A444" s="10" t="s">
        <v>68</v>
      </c>
      <c r="B444" s="11">
        <f>IFERROR(B434+B435+B436+B437+B438+B439+B440+B441+B442, "NA")</f>
        <v>0</v>
      </c>
      <c r="C444" s="12">
        <f>IFERROR(B444/B446, "NA")</f>
        <v>0</v>
      </c>
      <c r="D444" s="2"/>
      <c r="E444" s="11">
        <f>IFERROR(E434+E435+E436+E437+E438+E439+E440+E441+E442, "NA")</f>
        <v>0</v>
      </c>
      <c r="F444" s="12">
        <f>IFERROR(E444/E446, "NA")</f>
        <v>0</v>
      </c>
      <c r="G444" s="2"/>
      <c r="H444" s="11">
        <f t="shared" si="104"/>
        <v>0</v>
      </c>
      <c r="I444" s="12">
        <f>IFERROR(H444/H446, "NA")</f>
        <v>0</v>
      </c>
      <c r="J444" s="2"/>
      <c r="K444" s="11">
        <f>IFERROR(K434+K435+K436+K437+K438+K439+K440+K441+K442, "NA")</f>
        <v>0</v>
      </c>
      <c r="L444" s="12">
        <f>IFERROR(K444/K446, "NA")</f>
        <v>0</v>
      </c>
      <c r="M444" s="2"/>
      <c r="N444" s="11">
        <f t="shared" si="105"/>
        <v>0</v>
      </c>
      <c r="O444" s="12">
        <f>IFERROR(N444/N446, "NA")</f>
        <v>0</v>
      </c>
      <c r="P444" s="2"/>
      <c r="Q444" s="11">
        <f>IFERROR(Q434+Q435+Q436+Q437+Q438+Q439+Q440+Q441+Q442, "NA")</f>
        <v>0</v>
      </c>
      <c r="R444" s="12">
        <f>IFERROR(Q444/Q446, "NA")</f>
        <v>0</v>
      </c>
      <c r="S444" s="2"/>
      <c r="T444" s="11">
        <f>IFERROR(T434+T435+T436+T437+T438+T439+T440+T441+T442, "NA")</f>
        <v>0</v>
      </c>
      <c r="U444" s="12">
        <f>IFERROR(T444/T446, "NA")</f>
        <v>0</v>
      </c>
      <c r="V444" s="2"/>
      <c r="W444" s="11">
        <f t="shared" si="106"/>
        <v>0</v>
      </c>
      <c r="X444" s="12">
        <f>IFERROR(W444/W446, "NA")</f>
        <v>0</v>
      </c>
      <c r="Y444" s="2"/>
      <c r="Z444" s="11">
        <f>IFERROR(Z434+Z435+Z436+Z437+Z438+Z439+Z440+Z441+Z442, "NA")</f>
        <v>0</v>
      </c>
      <c r="AA444" s="12">
        <f>IFERROR(Z444/Z446, "NA")</f>
        <v>0</v>
      </c>
      <c r="AB444" s="2"/>
      <c r="AC444" s="11">
        <f t="shared" si="107"/>
        <v>0</v>
      </c>
      <c r="AD444" s="12">
        <f>IFERROR(AC444/AC446, "NA")</f>
        <v>0</v>
      </c>
    </row>
    <row r="445" spans="1:30" ht="16.5" customHeight="1" x14ac:dyDescent="0.3">
      <c r="A445" s="21" t="s">
        <v>69</v>
      </c>
      <c r="B445" s="22">
        <f>IFERROR(B405-B431-B444, "NA")</f>
        <v>-86653.750000000073</v>
      </c>
      <c r="C445" s="23">
        <f>IFERROR(B445/B446, "NA")</f>
        <v>-0.1757178676775791</v>
      </c>
      <c r="D445" s="24"/>
      <c r="E445" s="22">
        <f>IFERROR(E405-E431-E444, "NA")</f>
        <v>-89413.290000000037</v>
      </c>
      <c r="F445" s="23">
        <f>IFERROR(E445/E446, "NA")</f>
        <v>-0.15949732275194384</v>
      </c>
      <c r="G445" s="24"/>
      <c r="H445" s="22">
        <f>IFERROR(B445-E445, "NA")</f>
        <v>2759.5399999999645</v>
      </c>
      <c r="I445" s="23">
        <f>IFERROR(H445/H446, "NA")</f>
        <v>-4.0910602400814351E-2</v>
      </c>
      <c r="J445" s="24"/>
      <c r="K445" s="22">
        <f>IFERROR(K405-K431-K444, "NA")</f>
        <v>-128417.22999999998</v>
      </c>
      <c r="L445" s="23">
        <f>IFERROR(K445/K446, "NA")</f>
        <v>-0.24925121607695311</v>
      </c>
      <c r="M445" s="24"/>
      <c r="N445" s="22">
        <f>IFERROR(B445-K445, "NA")</f>
        <v>41763.479999999909</v>
      </c>
      <c r="O445" s="23">
        <f>IFERROR(N445/N446, "NA")</f>
        <v>-1.89226068249822</v>
      </c>
      <c r="P445" s="24"/>
      <c r="Q445" s="22">
        <f>IFERROR(Q405-Q431-Q444, "NA")</f>
        <v>-928237.07999999879</v>
      </c>
      <c r="R445" s="23">
        <f>IFERROR(Q445/Q446, "NA")</f>
        <v>-0.19342120897025036</v>
      </c>
      <c r="S445" s="24"/>
      <c r="T445" s="22">
        <f>IFERROR(T405-T431-T444, "NA")</f>
        <v>-600544.40999999945</v>
      </c>
      <c r="U445" s="23">
        <f>IFERROR(T445/T446, "NA")</f>
        <v>-0.12033107670240104</v>
      </c>
      <c r="V445" s="24"/>
      <c r="W445" s="22">
        <f>IFERROR(Q445-T445, "NA")</f>
        <v>-327692.66999999934</v>
      </c>
      <c r="X445" s="23">
        <f>IFERROR(W445/W446, "NA")</f>
        <v>1.709203969343382</v>
      </c>
      <c r="Y445" s="24"/>
      <c r="Z445" s="22">
        <f>IFERROR(Z405-Z431-Z444, "NA")</f>
        <v>-1055070.7300000011</v>
      </c>
      <c r="AA445" s="23">
        <f>IFERROR(Z445/Z446, "NA")</f>
        <v>-0.22832642301227879</v>
      </c>
      <c r="AB445" s="24"/>
      <c r="AC445" s="22">
        <f>IFERROR(Q445-Z445, "NA")</f>
        <v>126833.65000000235</v>
      </c>
      <c r="AD445" s="23">
        <f>IFERROR(AC445/AC446, "NA")</f>
        <v>0.71191906707216623</v>
      </c>
    </row>
    <row r="446" spans="1:30" ht="15.6" hidden="1" x14ac:dyDescent="0.3">
      <c r="A446" s="29" t="s">
        <v>14</v>
      </c>
      <c r="B446" s="6">
        <v>493141.37</v>
      </c>
      <c r="C446" s="30"/>
      <c r="D446" s="8"/>
      <c r="E446" s="6">
        <v>560594.30000000005</v>
      </c>
      <c r="F446" s="30"/>
      <c r="G446" s="8"/>
      <c r="H446" s="9">
        <f>IFERROR(B446-E446, "NA")</f>
        <v>-67452.930000000051</v>
      </c>
      <c r="I446" s="30"/>
      <c r="J446" s="8"/>
      <c r="K446" s="6">
        <v>515212.05000000005</v>
      </c>
      <c r="L446" s="30"/>
      <c r="M446" s="8"/>
      <c r="N446" s="9">
        <f>IFERROR(B446-K446, "NA")</f>
        <v>-22070.680000000051</v>
      </c>
      <c r="O446" s="30"/>
      <c r="P446" s="8"/>
      <c r="Q446" s="6">
        <v>4799044.97</v>
      </c>
      <c r="R446" s="30"/>
      <c r="S446" s="8"/>
      <c r="T446" s="6">
        <v>4990767.3599999994</v>
      </c>
      <c r="U446" s="30"/>
      <c r="V446" s="8"/>
      <c r="W446" s="9">
        <f>IFERROR(Q446-T446, "NA")</f>
        <v>-191722.38999999966</v>
      </c>
      <c r="X446" s="30"/>
      <c r="Y446" s="8"/>
      <c r="Z446" s="6">
        <v>4620887.57</v>
      </c>
      <c r="AA446" s="30"/>
      <c r="AB446" s="8"/>
      <c r="AC446" s="9">
        <f>IFERROR(Q446-Z446, "NA")</f>
        <v>178157.39999999944</v>
      </c>
      <c r="AD446" s="30"/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5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D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AD1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</cols>
  <sheetData>
    <row r="1" spans="1:30" ht="33.6" x14ac:dyDescent="0.3">
      <c r="A1" s="63" t="s">
        <v>76</v>
      </c>
      <c r="B1" s="63" t="s">
        <v>76</v>
      </c>
      <c r="C1" s="63" t="s">
        <v>76</v>
      </c>
      <c r="D1" s="63" t="s">
        <v>76</v>
      </c>
      <c r="E1" s="63" t="s">
        <v>76</v>
      </c>
      <c r="F1" s="63" t="s">
        <v>76</v>
      </c>
      <c r="G1" s="63" t="s">
        <v>76</v>
      </c>
      <c r="H1" s="63" t="s">
        <v>76</v>
      </c>
      <c r="I1" s="63" t="s">
        <v>76</v>
      </c>
      <c r="J1" s="63" t="s">
        <v>76</v>
      </c>
      <c r="K1" s="63" t="s">
        <v>76</v>
      </c>
      <c r="L1" s="63" t="s">
        <v>76</v>
      </c>
      <c r="M1" s="63" t="s">
        <v>76</v>
      </c>
      <c r="N1" s="63" t="s">
        <v>76</v>
      </c>
      <c r="O1" s="63" t="s">
        <v>76</v>
      </c>
      <c r="P1" s="63" t="s">
        <v>76</v>
      </c>
      <c r="Q1" s="63" t="s">
        <v>76</v>
      </c>
      <c r="R1" s="63" t="s">
        <v>76</v>
      </c>
      <c r="S1" s="63" t="s">
        <v>76</v>
      </c>
      <c r="T1" s="63" t="s">
        <v>76</v>
      </c>
      <c r="U1" s="63" t="s">
        <v>76</v>
      </c>
      <c r="V1" s="63" t="s">
        <v>76</v>
      </c>
      <c r="W1" s="63" t="s">
        <v>76</v>
      </c>
      <c r="X1" s="63" t="s">
        <v>76</v>
      </c>
      <c r="Y1" s="63" t="s">
        <v>76</v>
      </c>
      <c r="Z1" s="63" t="s">
        <v>76</v>
      </c>
      <c r="AA1" s="63" t="s">
        <v>76</v>
      </c>
      <c r="AB1" s="63" t="s">
        <v>76</v>
      </c>
      <c r="AC1" s="63" t="s">
        <v>76</v>
      </c>
      <c r="AD1" s="63" t="s">
        <v>76</v>
      </c>
    </row>
    <row r="2" spans="1:30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</row>
    <row r="3" spans="1:30" ht="15.6" x14ac:dyDescent="0.3">
      <c r="A3" s="65" t="s">
        <v>427</v>
      </c>
      <c r="B3" s="65" t="s">
        <v>427</v>
      </c>
      <c r="C3" s="65" t="s">
        <v>427</v>
      </c>
      <c r="D3" s="65" t="s">
        <v>427</v>
      </c>
      <c r="E3" s="65" t="s">
        <v>427</v>
      </c>
      <c r="F3" s="65" t="s">
        <v>427</v>
      </c>
      <c r="G3" s="65" t="s">
        <v>427</v>
      </c>
      <c r="H3" s="65" t="s">
        <v>427</v>
      </c>
      <c r="I3" s="65" t="s">
        <v>427</v>
      </c>
      <c r="J3" s="65" t="s">
        <v>427</v>
      </c>
      <c r="K3" s="65" t="s">
        <v>427</v>
      </c>
      <c r="L3" s="65" t="s">
        <v>427</v>
      </c>
      <c r="M3" s="65" t="s">
        <v>427</v>
      </c>
      <c r="N3" s="65" t="s">
        <v>427</v>
      </c>
      <c r="O3" s="65" t="s">
        <v>427</v>
      </c>
      <c r="P3" s="65" t="s">
        <v>427</v>
      </c>
      <c r="Q3" s="65" t="s">
        <v>427</v>
      </c>
      <c r="R3" s="65" t="s">
        <v>427</v>
      </c>
      <c r="S3" s="65" t="s">
        <v>427</v>
      </c>
      <c r="T3" s="65" t="s">
        <v>427</v>
      </c>
      <c r="U3" s="65" t="s">
        <v>427</v>
      </c>
      <c r="V3" s="65" t="s">
        <v>427</v>
      </c>
      <c r="W3" s="65" t="s">
        <v>427</v>
      </c>
      <c r="X3" s="65" t="s">
        <v>427</v>
      </c>
      <c r="Y3" s="65" t="s">
        <v>427</v>
      </c>
      <c r="Z3" s="65" t="s">
        <v>427</v>
      </c>
      <c r="AA3" s="65" t="s">
        <v>427</v>
      </c>
      <c r="AB3" s="65" t="s">
        <v>427</v>
      </c>
      <c r="AC3" s="65" t="s">
        <v>427</v>
      </c>
      <c r="AD3" s="65" t="s">
        <v>427</v>
      </c>
    </row>
    <row r="5" spans="1:30" ht="16.5" customHeight="1" x14ac:dyDescent="0.3">
      <c r="A5" s="66" t="s">
        <v>3</v>
      </c>
      <c r="B5" s="67" t="s">
        <v>77</v>
      </c>
      <c r="C5" s="68" t="s">
        <v>3</v>
      </c>
      <c r="D5" s="66" t="s">
        <v>3</v>
      </c>
      <c r="E5" s="67" t="s">
        <v>78</v>
      </c>
      <c r="F5" s="68" t="s">
        <v>3</v>
      </c>
      <c r="G5" s="66" t="s">
        <v>3</v>
      </c>
      <c r="H5" s="67" t="s">
        <v>79</v>
      </c>
      <c r="I5" s="68" t="s">
        <v>3</v>
      </c>
      <c r="J5" s="66" t="s">
        <v>3</v>
      </c>
      <c r="K5" s="67" t="s">
        <v>80</v>
      </c>
      <c r="L5" s="68" t="s">
        <v>3</v>
      </c>
      <c r="M5" s="66" t="s">
        <v>3</v>
      </c>
      <c r="N5" s="67" t="s">
        <v>79</v>
      </c>
      <c r="O5" s="68" t="s">
        <v>3</v>
      </c>
      <c r="P5" s="66" t="s">
        <v>3</v>
      </c>
      <c r="Q5" s="67" t="s">
        <v>81</v>
      </c>
      <c r="R5" s="68" t="s">
        <v>3</v>
      </c>
      <c r="S5" s="66" t="s">
        <v>3</v>
      </c>
      <c r="T5" s="67" t="s">
        <v>82</v>
      </c>
      <c r="U5" s="68" t="s">
        <v>3</v>
      </c>
      <c r="V5" s="66" t="s">
        <v>3</v>
      </c>
      <c r="W5" s="67" t="s">
        <v>79</v>
      </c>
      <c r="X5" s="68" t="s">
        <v>3</v>
      </c>
      <c r="Y5" s="66" t="s">
        <v>3</v>
      </c>
      <c r="Z5" s="67" t="s">
        <v>83</v>
      </c>
      <c r="AA5" s="68" t="s">
        <v>3</v>
      </c>
      <c r="AB5" s="66" t="s">
        <v>3</v>
      </c>
      <c r="AC5" s="67" t="s">
        <v>79</v>
      </c>
      <c r="AD5" s="68" t="s">
        <v>3</v>
      </c>
    </row>
    <row r="6" spans="1:30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3">
      <c r="A8" s="33" t="s">
        <v>12</v>
      </c>
      <c r="B8" s="6">
        <v>0</v>
      </c>
      <c r="C8" s="7" t="str">
        <f>IFERROR(B8/B446, "NA")</f>
        <v>NA</v>
      </c>
      <c r="D8" s="8"/>
      <c r="E8" s="6">
        <v>0</v>
      </c>
      <c r="F8" s="7" t="str">
        <f>IFERROR(E8/E446, "NA")</f>
        <v>NA</v>
      </c>
      <c r="G8" s="8"/>
      <c r="H8" s="9">
        <f>IFERROR(B8-E8, "NA")</f>
        <v>0</v>
      </c>
      <c r="I8" s="7" t="str">
        <f>IFERROR(H8/H446, "NA")</f>
        <v>NA</v>
      </c>
      <c r="J8" s="8"/>
      <c r="K8" s="6">
        <v>0</v>
      </c>
      <c r="L8" s="7" t="str">
        <f>IFERROR(K8/K446, "NA")</f>
        <v>NA</v>
      </c>
      <c r="M8" s="8"/>
      <c r="N8" s="9">
        <f>IFERROR(B8-K8, "NA")</f>
        <v>0</v>
      </c>
      <c r="O8" s="7" t="str">
        <f>IFERROR(N8/N446, "NA")</f>
        <v>NA</v>
      </c>
      <c r="P8" s="8"/>
      <c r="Q8" s="6">
        <v>0</v>
      </c>
      <c r="R8" s="7" t="str">
        <f>IFERROR(Q8/Q446, "NA")</f>
        <v>NA</v>
      </c>
      <c r="S8" s="8"/>
      <c r="T8" s="6">
        <v>0</v>
      </c>
      <c r="U8" s="7" t="str">
        <f>IFERROR(T8/T446, "NA")</f>
        <v>NA</v>
      </c>
      <c r="V8" s="8"/>
      <c r="W8" s="9">
        <f>IFERROR(Q8-T8, "NA")</f>
        <v>0</v>
      </c>
      <c r="X8" s="7" t="str">
        <f>IFERROR(W8/W446, "NA")</f>
        <v>NA</v>
      </c>
      <c r="Y8" s="8"/>
      <c r="Z8" s="6">
        <v>0</v>
      </c>
      <c r="AA8" s="7" t="str">
        <f>IFERROR(Z8/Z446, "NA")</f>
        <v>NA</v>
      </c>
      <c r="AB8" s="8"/>
      <c r="AC8" s="9">
        <f>IFERROR(Q8-Z8, "NA")</f>
        <v>0</v>
      </c>
      <c r="AD8" s="7" t="str">
        <f>IFERROR(AC8/AC446, "NA")</f>
        <v>NA</v>
      </c>
    </row>
    <row r="9" spans="1:30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hidden="1" customHeight="1" x14ac:dyDescent="0.3">
      <c r="A10" s="35" t="s">
        <v>84</v>
      </c>
      <c r="B10" s="6">
        <v>0</v>
      </c>
      <c r="C10" s="7" t="str">
        <f>IFERROR(B10/B446, "NA")</f>
        <v>NA</v>
      </c>
      <c r="D10" s="8"/>
      <c r="E10" s="6">
        <v>0</v>
      </c>
      <c r="F10" s="7" t="str">
        <f>IFERROR(E10/E446, "NA")</f>
        <v>NA</v>
      </c>
      <c r="G10" s="8"/>
      <c r="H10" s="9">
        <f t="shared" ref="H10:H19" si="0">IFERROR(B10-E10, "NA")</f>
        <v>0</v>
      </c>
      <c r="I10" s="7" t="str">
        <f>IFERROR(H10/H446, "NA")</f>
        <v>NA</v>
      </c>
      <c r="J10" s="8"/>
      <c r="K10" s="6">
        <v>0</v>
      </c>
      <c r="L10" s="7" t="str">
        <f>IFERROR(K10/K446, "NA")</f>
        <v>NA</v>
      </c>
      <c r="M10" s="8"/>
      <c r="N10" s="9">
        <f t="shared" ref="N10:N19" si="1">IFERROR(B10-K10, "NA")</f>
        <v>0</v>
      </c>
      <c r="O10" s="7" t="str">
        <f>IFERROR(N10/N446, "NA")</f>
        <v>NA</v>
      </c>
      <c r="P10" s="8"/>
      <c r="Q10" s="6">
        <v>0</v>
      </c>
      <c r="R10" s="7" t="str">
        <f>IFERROR(Q10/Q446, "NA")</f>
        <v>NA</v>
      </c>
      <c r="S10" s="8"/>
      <c r="T10" s="6">
        <v>0</v>
      </c>
      <c r="U10" s="7" t="str">
        <f>IFERROR(T10/T446, "NA")</f>
        <v>NA</v>
      </c>
      <c r="V10" s="8"/>
      <c r="W10" s="9">
        <f t="shared" ref="W10:W19" si="2">IFERROR(Q10-T10, "NA")</f>
        <v>0</v>
      </c>
      <c r="X10" s="7" t="str">
        <f>IFERROR(W10/W446, "NA")</f>
        <v>NA</v>
      </c>
      <c r="Y10" s="8"/>
      <c r="Z10" s="6">
        <v>0</v>
      </c>
      <c r="AA10" s="7" t="str">
        <f>IFERROR(Z10/Z446, "NA")</f>
        <v>NA</v>
      </c>
      <c r="AB10" s="8"/>
      <c r="AC10" s="9">
        <f t="shared" ref="AC10:AC19" si="3">IFERROR(Q10-Z10, "NA")</f>
        <v>0</v>
      </c>
      <c r="AD10" s="7" t="str">
        <f>IFERROR(AC10/AC446, "NA")</f>
        <v>NA</v>
      </c>
    </row>
    <row r="11" spans="1:30" ht="16.5" hidden="1" customHeight="1" x14ac:dyDescent="0.3">
      <c r="A11" s="35" t="s">
        <v>85</v>
      </c>
      <c r="B11" s="6">
        <v>0</v>
      </c>
      <c r="C11" s="7" t="str">
        <f>IFERROR(B11/B446, "NA")</f>
        <v>NA</v>
      </c>
      <c r="D11" s="8"/>
      <c r="E11" s="6">
        <v>0</v>
      </c>
      <c r="F11" s="7" t="str">
        <f>IFERROR(E11/E446, "NA")</f>
        <v>NA</v>
      </c>
      <c r="G11" s="8"/>
      <c r="H11" s="9">
        <f t="shared" si="0"/>
        <v>0</v>
      </c>
      <c r="I11" s="7" t="str">
        <f>IFERROR(H11/H446, "NA")</f>
        <v>NA</v>
      </c>
      <c r="J11" s="8"/>
      <c r="K11" s="6">
        <v>0</v>
      </c>
      <c r="L11" s="7" t="str">
        <f>IFERROR(K11/K446, "NA")</f>
        <v>NA</v>
      </c>
      <c r="M11" s="8"/>
      <c r="N11" s="9">
        <f t="shared" si="1"/>
        <v>0</v>
      </c>
      <c r="O11" s="7" t="str">
        <f>IFERROR(N11/N446, "NA")</f>
        <v>NA</v>
      </c>
      <c r="P11" s="8"/>
      <c r="Q11" s="6">
        <v>0</v>
      </c>
      <c r="R11" s="7" t="str">
        <f>IFERROR(Q11/Q446, "NA")</f>
        <v>NA</v>
      </c>
      <c r="S11" s="8"/>
      <c r="T11" s="6">
        <v>0</v>
      </c>
      <c r="U11" s="7" t="str">
        <f>IFERROR(T11/T446, "NA")</f>
        <v>NA</v>
      </c>
      <c r="V11" s="8"/>
      <c r="W11" s="9">
        <f t="shared" si="2"/>
        <v>0</v>
      </c>
      <c r="X11" s="7" t="str">
        <f>IFERROR(W11/W446, "NA")</f>
        <v>NA</v>
      </c>
      <c r="Y11" s="8"/>
      <c r="Z11" s="6">
        <v>0</v>
      </c>
      <c r="AA11" s="7" t="str">
        <f>IFERROR(Z11/Z446, "NA")</f>
        <v>NA</v>
      </c>
      <c r="AB11" s="8"/>
      <c r="AC11" s="9">
        <f t="shared" si="3"/>
        <v>0</v>
      </c>
      <c r="AD11" s="7" t="str">
        <f>IFERROR(AC11/AC446, "NA")</f>
        <v>NA</v>
      </c>
    </row>
    <row r="12" spans="1:30" ht="16.5" hidden="1" customHeight="1" x14ac:dyDescent="0.3">
      <c r="A12" s="35" t="s">
        <v>86</v>
      </c>
      <c r="B12" s="6">
        <v>0</v>
      </c>
      <c r="C12" s="7" t="str">
        <f>IFERROR(B12/B446, "NA")</f>
        <v>NA</v>
      </c>
      <c r="D12" s="8"/>
      <c r="E12" s="6">
        <v>0</v>
      </c>
      <c r="F12" s="7" t="str">
        <f>IFERROR(E12/E446, "NA")</f>
        <v>NA</v>
      </c>
      <c r="G12" s="8"/>
      <c r="H12" s="9">
        <f t="shared" si="0"/>
        <v>0</v>
      </c>
      <c r="I12" s="7" t="str">
        <f>IFERROR(H12/H446, "NA")</f>
        <v>NA</v>
      </c>
      <c r="J12" s="8"/>
      <c r="K12" s="6">
        <v>0</v>
      </c>
      <c r="L12" s="7" t="str">
        <f>IFERROR(K12/K446, "NA")</f>
        <v>NA</v>
      </c>
      <c r="M12" s="8"/>
      <c r="N12" s="9">
        <f t="shared" si="1"/>
        <v>0</v>
      </c>
      <c r="O12" s="7" t="str">
        <f>IFERROR(N12/N446, "NA")</f>
        <v>NA</v>
      </c>
      <c r="P12" s="8"/>
      <c r="Q12" s="6">
        <v>0</v>
      </c>
      <c r="R12" s="7" t="str">
        <f>IFERROR(Q12/Q446, "NA")</f>
        <v>NA</v>
      </c>
      <c r="S12" s="8"/>
      <c r="T12" s="6">
        <v>0</v>
      </c>
      <c r="U12" s="7" t="str">
        <f>IFERROR(T12/T446, "NA")</f>
        <v>NA</v>
      </c>
      <c r="V12" s="8"/>
      <c r="W12" s="9">
        <f t="shared" si="2"/>
        <v>0</v>
      </c>
      <c r="X12" s="7" t="str">
        <f>IFERROR(W12/W446, "NA")</f>
        <v>NA</v>
      </c>
      <c r="Y12" s="8"/>
      <c r="Z12" s="6">
        <v>0</v>
      </c>
      <c r="AA12" s="7" t="str">
        <f>IFERROR(Z12/Z446, "NA")</f>
        <v>NA</v>
      </c>
      <c r="AB12" s="8"/>
      <c r="AC12" s="9">
        <f t="shared" si="3"/>
        <v>0</v>
      </c>
      <c r="AD12" s="7" t="str">
        <f>IFERROR(AC12/AC446, "NA")</f>
        <v>NA</v>
      </c>
    </row>
    <row r="13" spans="1:30" ht="16.5" hidden="1" customHeight="1" x14ac:dyDescent="0.3">
      <c r="A13" s="35" t="s">
        <v>87</v>
      </c>
      <c r="B13" s="6">
        <v>0</v>
      </c>
      <c r="C13" s="7" t="str">
        <f>IFERROR(B13/B446, "NA")</f>
        <v>NA</v>
      </c>
      <c r="D13" s="8"/>
      <c r="E13" s="6">
        <v>0</v>
      </c>
      <c r="F13" s="7" t="str">
        <f>IFERROR(E13/E446, "NA")</f>
        <v>NA</v>
      </c>
      <c r="G13" s="8"/>
      <c r="H13" s="9">
        <f t="shared" si="0"/>
        <v>0</v>
      </c>
      <c r="I13" s="7" t="str">
        <f>IFERROR(H13/H446, "NA")</f>
        <v>NA</v>
      </c>
      <c r="J13" s="8"/>
      <c r="K13" s="6">
        <v>0</v>
      </c>
      <c r="L13" s="7" t="str">
        <f>IFERROR(K13/K446, "NA")</f>
        <v>NA</v>
      </c>
      <c r="M13" s="8"/>
      <c r="N13" s="9">
        <f t="shared" si="1"/>
        <v>0</v>
      </c>
      <c r="O13" s="7" t="str">
        <f>IFERROR(N13/N446, "NA")</f>
        <v>NA</v>
      </c>
      <c r="P13" s="8"/>
      <c r="Q13" s="6">
        <v>0</v>
      </c>
      <c r="R13" s="7" t="str">
        <f>IFERROR(Q13/Q446, "NA")</f>
        <v>NA</v>
      </c>
      <c r="S13" s="8"/>
      <c r="T13" s="6">
        <v>0</v>
      </c>
      <c r="U13" s="7" t="str">
        <f>IFERROR(T13/T446, "NA")</f>
        <v>NA</v>
      </c>
      <c r="V13" s="8"/>
      <c r="W13" s="9">
        <f t="shared" si="2"/>
        <v>0</v>
      </c>
      <c r="X13" s="7" t="str">
        <f>IFERROR(W13/W446, "NA")</f>
        <v>NA</v>
      </c>
      <c r="Y13" s="8"/>
      <c r="Z13" s="6">
        <v>0</v>
      </c>
      <c r="AA13" s="7" t="str">
        <f>IFERROR(Z13/Z446, "NA")</f>
        <v>NA</v>
      </c>
      <c r="AB13" s="8"/>
      <c r="AC13" s="9">
        <f t="shared" si="3"/>
        <v>0</v>
      </c>
      <c r="AD13" s="7" t="str">
        <f>IFERROR(AC13/AC446, "NA")</f>
        <v>NA</v>
      </c>
    </row>
    <row r="14" spans="1:30" ht="16.5" hidden="1" customHeight="1" x14ac:dyDescent="0.3">
      <c r="A14" s="35" t="s">
        <v>88</v>
      </c>
      <c r="B14" s="6">
        <v>0</v>
      </c>
      <c r="C14" s="7" t="str">
        <f>IFERROR(B14/B446, "NA")</f>
        <v>NA</v>
      </c>
      <c r="D14" s="8"/>
      <c r="E14" s="6">
        <v>0</v>
      </c>
      <c r="F14" s="7" t="str">
        <f>IFERROR(E14/E446, "NA")</f>
        <v>NA</v>
      </c>
      <c r="G14" s="8"/>
      <c r="H14" s="9">
        <f t="shared" si="0"/>
        <v>0</v>
      </c>
      <c r="I14" s="7" t="str">
        <f>IFERROR(H14/H446, "NA")</f>
        <v>NA</v>
      </c>
      <c r="J14" s="8"/>
      <c r="K14" s="6">
        <v>0</v>
      </c>
      <c r="L14" s="7" t="str">
        <f>IFERROR(K14/K446, "NA")</f>
        <v>NA</v>
      </c>
      <c r="M14" s="8"/>
      <c r="N14" s="9">
        <f t="shared" si="1"/>
        <v>0</v>
      </c>
      <c r="O14" s="7" t="str">
        <f>IFERROR(N14/N446, "NA")</f>
        <v>NA</v>
      </c>
      <c r="P14" s="8"/>
      <c r="Q14" s="6">
        <v>0</v>
      </c>
      <c r="R14" s="7" t="str">
        <f>IFERROR(Q14/Q446, "NA")</f>
        <v>NA</v>
      </c>
      <c r="S14" s="8"/>
      <c r="T14" s="6">
        <v>0</v>
      </c>
      <c r="U14" s="7" t="str">
        <f>IFERROR(T14/T446, "NA")</f>
        <v>NA</v>
      </c>
      <c r="V14" s="8"/>
      <c r="W14" s="9">
        <f t="shared" si="2"/>
        <v>0</v>
      </c>
      <c r="X14" s="7" t="str">
        <f>IFERROR(W14/W446, "NA")</f>
        <v>NA</v>
      </c>
      <c r="Y14" s="8"/>
      <c r="Z14" s="6">
        <v>0</v>
      </c>
      <c r="AA14" s="7" t="str">
        <f>IFERROR(Z14/Z446, "NA")</f>
        <v>NA</v>
      </c>
      <c r="AB14" s="8"/>
      <c r="AC14" s="9">
        <f t="shared" si="3"/>
        <v>0</v>
      </c>
      <c r="AD14" s="7" t="str">
        <f>IFERROR(AC14/AC446, "NA")</f>
        <v>NA</v>
      </c>
    </row>
    <row r="15" spans="1:30" ht="16.5" hidden="1" customHeight="1" x14ac:dyDescent="0.3">
      <c r="A15" s="35" t="s">
        <v>89</v>
      </c>
      <c r="B15" s="6">
        <v>0</v>
      </c>
      <c r="C15" s="7" t="str">
        <f>IFERROR(B15/B446, "NA")</f>
        <v>NA</v>
      </c>
      <c r="D15" s="8"/>
      <c r="E15" s="6">
        <v>0</v>
      </c>
      <c r="F15" s="7" t="str">
        <f>IFERROR(E15/E446, "NA")</f>
        <v>NA</v>
      </c>
      <c r="G15" s="8"/>
      <c r="H15" s="9">
        <f t="shared" si="0"/>
        <v>0</v>
      </c>
      <c r="I15" s="7" t="str">
        <f>IFERROR(H15/H446, "NA")</f>
        <v>NA</v>
      </c>
      <c r="J15" s="8"/>
      <c r="K15" s="6">
        <v>0</v>
      </c>
      <c r="L15" s="7" t="str">
        <f>IFERROR(K15/K446, "NA")</f>
        <v>NA</v>
      </c>
      <c r="M15" s="8"/>
      <c r="N15" s="9">
        <f t="shared" si="1"/>
        <v>0</v>
      </c>
      <c r="O15" s="7" t="str">
        <f>IFERROR(N15/N446, "NA")</f>
        <v>NA</v>
      </c>
      <c r="P15" s="8"/>
      <c r="Q15" s="6">
        <v>0</v>
      </c>
      <c r="R15" s="7" t="str">
        <f>IFERROR(Q15/Q446, "NA")</f>
        <v>NA</v>
      </c>
      <c r="S15" s="8"/>
      <c r="T15" s="6">
        <v>0</v>
      </c>
      <c r="U15" s="7" t="str">
        <f>IFERROR(T15/T446, "NA")</f>
        <v>NA</v>
      </c>
      <c r="V15" s="8"/>
      <c r="W15" s="9">
        <f t="shared" si="2"/>
        <v>0</v>
      </c>
      <c r="X15" s="7" t="str">
        <f>IFERROR(W15/W446, "NA")</f>
        <v>NA</v>
      </c>
      <c r="Y15" s="8"/>
      <c r="Z15" s="6">
        <v>0</v>
      </c>
      <c r="AA15" s="7" t="str">
        <f>IFERROR(Z15/Z446, "NA")</f>
        <v>NA</v>
      </c>
      <c r="AB15" s="8"/>
      <c r="AC15" s="9">
        <f t="shared" si="3"/>
        <v>0</v>
      </c>
      <c r="AD15" s="7" t="str">
        <f>IFERROR(AC15/AC446, "NA")</f>
        <v>NA</v>
      </c>
    </row>
    <row r="16" spans="1:30" ht="16.5" hidden="1" customHeight="1" x14ac:dyDescent="0.3">
      <c r="A16" s="35" t="s">
        <v>90</v>
      </c>
      <c r="B16" s="6">
        <v>0</v>
      </c>
      <c r="C16" s="7" t="str">
        <f>IFERROR(B16/B446, "NA")</f>
        <v>NA</v>
      </c>
      <c r="D16" s="8"/>
      <c r="E16" s="6">
        <v>0</v>
      </c>
      <c r="F16" s="7" t="str">
        <f>IFERROR(E16/E446, "NA")</f>
        <v>NA</v>
      </c>
      <c r="G16" s="8"/>
      <c r="H16" s="9">
        <f t="shared" si="0"/>
        <v>0</v>
      </c>
      <c r="I16" s="7" t="str">
        <f>IFERROR(H16/H446, "NA")</f>
        <v>NA</v>
      </c>
      <c r="J16" s="8"/>
      <c r="K16" s="6">
        <v>0</v>
      </c>
      <c r="L16" s="7" t="str">
        <f>IFERROR(K16/K446, "NA")</f>
        <v>NA</v>
      </c>
      <c r="M16" s="8"/>
      <c r="N16" s="9">
        <f t="shared" si="1"/>
        <v>0</v>
      </c>
      <c r="O16" s="7" t="str">
        <f>IFERROR(N16/N446, "NA")</f>
        <v>NA</v>
      </c>
      <c r="P16" s="8"/>
      <c r="Q16" s="6">
        <v>0</v>
      </c>
      <c r="R16" s="7" t="str">
        <f>IFERROR(Q16/Q446, "NA")</f>
        <v>NA</v>
      </c>
      <c r="S16" s="8"/>
      <c r="T16" s="6">
        <v>0</v>
      </c>
      <c r="U16" s="7" t="str">
        <f>IFERROR(T16/T446, "NA")</f>
        <v>NA</v>
      </c>
      <c r="V16" s="8"/>
      <c r="W16" s="9">
        <f t="shared" si="2"/>
        <v>0</v>
      </c>
      <c r="X16" s="7" t="str">
        <f>IFERROR(W16/W446, "NA")</f>
        <v>NA</v>
      </c>
      <c r="Y16" s="8"/>
      <c r="Z16" s="6">
        <v>0</v>
      </c>
      <c r="AA16" s="7" t="str">
        <f>IFERROR(Z16/Z446, "NA")</f>
        <v>NA</v>
      </c>
      <c r="AB16" s="8"/>
      <c r="AC16" s="9">
        <f t="shared" si="3"/>
        <v>0</v>
      </c>
      <c r="AD16" s="7" t="str">
        <f>IFERROR(AC16/AC446, "NA")</f>
        <v>NA</v>
      </c>
    </row>
    <row r="17" spans="1:30" ht="16.5" hidden="1" customHeight="1" x14ac:dyDescent="0.3">
      <c r="A17" s="35" t="s">
        <v>91</v>
      </c>
      <c r="B17" s="6">
        <v>0</v>
      </c>
      <c r="C17" s="7" t="str">
        <f>IFERROR(B17/B446, "NA")</f>
        <v>NA</v>
      </c>
      <c r="D17" s="8"/>
      <c r="E17" s="6">
        <v>0</v>
      </c>
      <c r="F17" s="7" t="str">
        <f>IFERROR(E17/E446, "NA")</f>
        <v>NA</v>
      </c>
      <c r="G17" s="8"/>
      <c r="H17" s="9">
        <f t="shared" si="0"/>
        <v>0</v>
      </c>
      <c r="I17" s="7" t="str">
        <f>IFERROR(H17/H446, "NA")</f>
        <v>NA</v>
      </c>
      <c r="J17" s="8"/>
      <c r="K17" s="6">
        <v>0</v>
      </c>
      <c r="L17" s="7" t="str">
        <f>IFERROR(K17/K446, "NA")</f>
        <v>NA</v>
      </c>
      <c r="M17" s="8"/>
      <c r="N17" s="9">
        <f t="shared" si="1"/>
        <v>0</v>
      </c>
      <c r="O17" s="7" t="str">
        <f>IFERROR(N17/N446, "NA")</f>
        <v>NA</v>
      </c>
      <c r="P17" s="8"/>
      <c r="Q17" s="6">
        <v>0</v>
      </c>
      <c r="R17" s="7" t="str">
        <f>IFERROR(Q17/Q446, "NA")</f>
        <v>NA</v>
      </c>
      <c r="S17" s="8"/>
      <c r="T17" s="6">
        <v>0</v>
      </c>
      <c r="U17" s="7" t="str">
        <f>IFERROR(T17/T446, "NA")</f>
        <v>NA</v>
      </c>
      <c r="V17" s="8"/>
      <c r="W17" s="9">
        <f t="shared" si="2"/>
        <v>0</v>
      </c>
      <c r="X17" s="7" t="str">
        <f>IFERROR(W17/W446, "NA")</f>
        <v>NA</v>
      </c>
      <c r="Y17" s="8"/>
      <c r="Z17" s="6">
        <v>0</v>
      </c>
      <c r="AA17" s="7" t="str">
        <f>IFERROR(Z17/Z446, "NA")</f>
        <v>NA</v>
      </c>
      <c r="AB17" s="8"/>
      <c r="AC17" s="9">
        <f t="shared" si="3"/>
        <v>0</v>
      </c>
      <c r="AD17" s="7" t="str">
        <f>IFERROR(AC17/AC446, "NA")</f>
        <v>NA</v>
      </c>
    </row>
    <row r="18" spans="1:30" ht="16.5" customHeight="1" x14ac:dyDescent="0.3">
      <c r="A18" s="36" t="s">
        <v>92</v>
      </c>
      <c r="B18" s="11">
        <f>IFERROR(B10+B11+B12+B13+B14+B15+B16+B17, "NA")</f>
        <v>0</v>
      </c>
      <c r="C18" s="12" t="str">
        <f>IFERROR(B18/B446, "NA")</f>
        <v>NA</v>
      </c>
      <c r="D18" s="2"/>
      <c r="E18" s="11">
        <f>IFERROR(E10+E11+E12+E13+E14+E15+E16+E17, "NA")</f>
        <v>0</v>
      </c>
      <c r="F18" s="12" t="str">
        <f>IFERROR(E18/E446, "NA")</f>
        <v>NA</v>
      </c>
      <c r="G18" s="2"/>
      <c r="H18" s="11">
        <f t="shared" si="0"/>
        <v>0</v>
      </c>
      <c r="I18" s="12" t="str">
        <f>IFERROR(H18/H446, "NA")</f>
        <v>NA</v>
      </c>
      <c r="J18" s="2"/>
      <c r="K18" s="11">
        <f>IFERROR(K10+K11+K12+K13+K14+K15+K16+K17, "NA")</f>
        <v>0</v>
      </c>
      <c r="L18" s="12" t="str">
        <f>IFERROR(K18/K446, "NA")</f>
        <v>NA</v>
      </c>
      <c r="M18" s="2"/>
      <c r="N18" s="11">
        <f t="shared" si="1"/>
        <v>0</v>
      </c>
      <c r="O18" s="12" t="str">
        <f>IFERROR(N18/N446, "NA")</f>
        <v>NA</v>
      </c>
      <c r="P18" s="2"/>
      <c r="Q18" s="11">
        <f>IFERROR(Q10+Q11+Q12+Q13+Q14+Q15+Q16+Q17, "NA")</f>
        <v>0</v>
      </c>
      <c r="R18" s="12" t="str">
        <f>IFERROR(Q18/Q446, "NA")</f>
        <v>NA</v>
      </c>
      <c r="S18" s="2"/>
      <c r="T18" s="11">
        <f>IFERROR(T10+T11+T12+T13+T14+T15+T16+T17, "NA")</f>
        <v>0</v>
      </c>
      <c r="U18" s="12" t="str">
        <f>IFERROR(T18/T446, "NA")</f>
        <v>NA</v>
      </c>
      <c r="V18" s="2"/>
      <c r="W18" s="11">
        <f t="shared" si="2"/>
        <v>0</v>
      </c>
      <c r="X18" s="12" t="str">
        <f>IFERROR(W18/W446, "NA")</f>
        <v>NA</v>
      </c>
      <c r="Y18" s="2"/>
      <c r="Z18" s="11">
        <f>IFERROR(Z10+Z11+Z12+Z13+Z14+Z15+Z16+Z17, "NA")</f>
        <v>0</v>
      </c>
      <c r="AA18" s="12" t="str">
        <f>IFERROR(Z18/Z446, "NA")</f>
        <v>NA</v>
      </c>
      <c r="AB18" s="2"/>
      <c r="AC18" s="11">
        <f t="shared" si="3"/>
        <v>0</v>
      </c>
      <c r="AD18" s="12" t="str">
        <f>IFERROR(AC18/AC446, "NA")</f>
        <v>NA</v>
      </c>
    </row>
    <row r="19" spans="1:30" ht="16.5" hidden="1" customHeight="1" x14ac:dyDescent="0.3">
      <c r="A19" s="33" t="s">
        <v>93</v>
      </c>
      <c r="B19" s="6">
        <v>0</v>
      </c>
      <c r="C19" s="7" t="str">
        <f>IFERROR(B19/B446, "NA")</f>
        <v>NA</v>
      </c>
      <c r="D19" s="8"/>
      <c r="E19" s="6">
        <v>0</v>
      </c>
      <c r="F19" s="7" t="str">
        <f>IFERROR(E19/E446, "NA")</f>
        <v>NA</v>
      </c>
      <c r="G19" s="8"/>
      <c r="H19" s="9">
        <f t="shared" si="0"/>
        <v>0</v>
      </c>
      <c r="I19" s="7" t="str">
        <f>IFERROR(H19/H446, "NA")</f>
        <v>NA</v>
      </c>
      <c r="J19" s="8"/>
      <c r="K19" s="6">
        <v>0</v>
      </c>
      <c r="L19" s="7" t="str">
        <f>IFERROR(K19/K446, "NA")</f>
        <v>NA</v>
      </c>
      <c r="M19" s="8"/>
      <c r="N19" s="9">
        <f t="shared" si="1"/>
        <v>0</v>
      </c>
      <c r="O19" s="7" t="str">
        <f>IFERROR(N19/N446, "NA")</f>
        <v>NA</v>
      </c>
      <c r="P19" s="8"/>
      <c r="Q19" s="6">
        <v>0</v>
      </c>
      <c r="R19" s="7" t="str">
        <f>IFERROR(Q19/Q446, "NA")</f>
        <v>NA</v>
      </c>
      <c r="S19" s="8"/>
      <c r="T19" s="6">
        <v>0</v>
      </c>
      <c r="U19" s="7" t="str">
        <f>IFERROR(T19/T446, "NA")</f>
        <v>NA</v>
      </c>
      <c r="V19" s="8"/>
      <c r="W19" s="9">
        <f t="shared" si="2"/>
        <v>0</v>
      </c>
      <c r="X19" s="7" t="str">
        <f>IFERROR(W19/W446, "NA")</f>
        <v>NA</v>
      </c>
      <c r="Y19" s="8"/>
      <c r="Z19" s="6">
        <v>0</v>
      </c>
      <c r="AA19" s="7" t="str">
        <f>IFERROR(Z19/Z446, "NA")</f>
        <v>NA</v>
      </c>
      <c r="AB19" s="8"/>
      <c r="AC19" s="9">
        <f t="shared" si="3"/>
        <v>0</v>
      </c>
      <c r="AD19" s="7" t="str">
        <f>IFERROR(AC19/AC446, "NA")</f>
        <v>NA</v>
      </c>
    </row>
    <row r="20" spans="1:30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hidden="1" customHeight="1" x14ac:dyDescent="0.3">
      <c r="A21" s="35" t="s">
        <v>94</v>
      </c>
      <c r="B21" s="6">
        <v>0</v>
      </c>
      <c r="C21" s="7" t="str">
        <f>IFERROR(B21/B446, "NA")</f>
        <v>NA</v>
      </c>
      <c r="D21" s="8"/>
      <c r="E21" s="6">
        <v>0</v>
      </c>
      <c r="F21" s="7" t="str">
        <f>IFERROR(E21/E446, "NA")</f>
        <v>NA</v>
      </c>
      <c r="G21" s="8"/>
      <c r="H21" s="9">
        <f t="shared" ref="H21:H29" si="4">IFERROR(B21-E21, "NA")</f>
        <v>0</v>
      </c>
      <c r="I21" s="7" t="str">
        <f>IFERROR(H21/H446, "NA")</f>
        <v>NA</v>
      </c>
      <c r="J21" s="8"/>
      <c r="K21" s="6">
        <v>0</v>
      </c>
      <c r="L21" s="7" t="str">
        <f>IFERROR(K21/K446, "NA")</f>
        <v>NA</v>
      </c>
      <c r="M21" s="8"/>
      <c r="N21" s="9">
        <f t="shared" ref="N21:N29" si="5">IFERROR(B21-K21, "NA")</f>
        <v>0</v>
      </c>
      <c r="O21" s="7" t="str">
        <f>IFERROR(N21/N446, "NA")</f>
        <v>NA</v>
      </c>
      <c r="P21" s="8"/>
      <c r="Q21" s="6">
        <v>0</v>
      </c>
      <c r="R21" s="7" t="str">
        <f>IFERROR(Q21/Q446, "NA")</f>
        <v>NA</v>
      </c>
      <c r="S21" s="8"/>
      <c r="T21" s="6">
        <v>0</v>
      </c>
      <c r="U21" s="7" t="str">
        <f>IFERROR(T21/T446, "NA")</f>
        <v>NA</v>
      </c>
      <c r="V21" s="8"/>
      <c r="W21" s="9">
        <f t="shared" ref="W21:W29" si="6">IFERROR(Q21-T21, "NA")</f>
        <v>0</v>
      </c>
      <c r="X21" s="7" t="str">
        <f>IFERROR(W21/W446, "NA")</f>
        <v>NA</v>
      </c>
      <c r="Y21" s="8"/>
      <c r="Z21" s="6">
        <v>0</v>
      </c>
      <c r="AA21" s="7" t="str">
        <f>IFERROR(Z21/Z446, "NA")</f>
        <v>NA</v>
      </c>
      <c r="AB21" s="8"/>
      <c r="AC21" s="9">
        <f t="shared" ref="AC21:AC29" si="7">IFERROR(Q21-Z21, "NA")</f>
        <v>0</v>
      </c>
      <c r="AD21" s="7" t="str">
        <f>IFERROR(AC21/AC446, "NA")</f>
        <v>NA</v>
      </c>
    </row>
    <row r="22" spans="1:30" ht="16.5" hidden="1" customHeight="1" x14ac:dyDescent="0.3">
      <c r="A22" s="35" t="s">
        <v>95</v>
      </c>
      <c r="B22" s="6">
        <v>0</v>
      </c>
      <c r="C22" s="7" t="str">
        <f>IFERROR(B22/B446, "NA")</f>
        <v>NA</v>
      </c>
      <c r="D22" s="8"/>
      <c r="E22" s="6">
        <v>0</v>
      </c>
      <c r="F22" s="7" t="str">
        <f>IFERROR(E22/E446, "NA")</f>
        <v>NA</v>
      </c>
      <c r="G22" s="8"/>
      <c r="H22" s="9">
        <f t="shared" si="4"/>
        <v>0</v>
      </c>
      <c r="I22" s="7" t="str">
        <f>IFERROR(H22/H446, "NA")</f>
        <v>NA</v>
      </c>
      <c r="J22" s="8"/>
      <c r="K22" s="6">
        <v>0</v>
      </c>
      <c r="L22" s="7" t="str">
        <f>IFERROR(K22/K446, "NA")</f>
        <v>NA</v>
      </c>
      <c r="M22" s="8"/>
      <c r="N22" s="9">
        <f t="shared" si="5"/>
        <v>0</v>
      </c>
      <c r="O22" s="7" t="str">
        <f>IFERROR(N22/N446, "NA")</f>
        <v>NA</v>
      </c>
      <c r="P22" s="8"/>
      <c r="Q22" s="6">
        <v>0</v>
      </c>
      <c r="R22" s="7" t="str">
        <f>IFERROR(Q22/Q446, "NA")</f>
        <v>NA</v>
      </c>
      <c r="S22" s="8"/>
      <c r="T22" s="6">
        <v>0</v>
      </c>
      <c r="U22" s="7" t="str">
        <f>IFERROR(T22/T446, "NA")</f>
        <v>NA</v>
      </c>
      <c r="V22" s="8"/>
      <c r="W22" s="9">
        <f t="shared" si="6"/>
        <v>0</v>
      </c>
      <c r="X22" s="7" t="str">
        <f>IFERROR(W22/W446, "NA")</f>
        <v>NA</v>
      </c>
      <c r="Y22" s="8"/>
      <c r="Z22" s="6">
        <v>0</v>
      </c>
      <c r="AA22" s="7" t="str">
        <f>IFERROR(Z22/Z446, "NA")</f>
        <v>NA</v>
      </c>
      <c r="AB22" s="8"/>
      <c r="AC22" s="9">
        <f t="shared" si="7"/>
        <v>0</v>
      </c>
      <c r="AD22" s="7" t="str">
        <f>IFERROR(AC22/AC446, "NA")</f>
        <v>NA</v>
      </c>
    </row>
    <row r="23" spans="1:30" ht="16.5" hidden="1" customHeight="1" x14ac:dyDescent="0.3">
      <c r="A23" s="35" t="s">
        <v>96</v>
      </c>
      <c r="B23" s="6">
        <v>0</v>
      </c>
      <c r="C23" s="7" t="str">
        <f>IFERROR(B23/B446, "NA")</f>
        <v>NA</v>
      </c>
      <c r="D23" s="8"/>
      <c r="E23" s="6">
        <v>0</v>
      </c>
      <c r="F23" s="7" t="str">
        <f>IFERROR(E23/E446, "NA")</f>
        <v>NA</v>
      </c>
      <c r="G23" s="8"/>
      <c r="H23" s="9">
        <f t="shared" si="4"/>
        <v>0</v>
      </c>
      <c r="I23" s="7" t="str">
        <f>IFERROR(H23/H446, "NA")</f>
        <v>NA</v>
      </c>
      <c r="J23" s="8"/>
      <c r="K23" s="6">
        <v>0</v>
      </c>
      <c r="L23" s="7" t="str">
        <f>IFERROR(K23/K446, "NA")</f>
        <v>NA</v>
      </c>
      <c r="M23" s="8"/>
      <c r="N23" s="9">
        <f t="shared" si="5"/>
        <v>0</v>
      </c>
      <c r="O23" s="7" t="str">
        <f>IFERROR(N23/N446, "NA")</f>
        <v>NA</v>
      </c>
      <c r="P23" s="8"/>
      <c r="Q23" s="6">
        <v>0</v>
      </c>
      <c r="R23" s="7" t="str">
        <f>IFERROR(Q23/Q446, "NA")</f>
        <v>NA</v>
      </c>
      <c r="S23" s="8"/>
      <c r="T23" s="6">
        <v>0</v>
      </c>
      <c r="U23" s="7" t="str">
        <f>IFERROR(T23/T446, "NA")</f>
        <v>NA</v>
      </c>
      <c r="V23" s="8"/>
      <c r="W23" s="9">
        <f t="shared" si="6"/>
        <v>0</v>
      </c>
      <c r="X23" s="7" t="str">
        <f>IFERROR(W23/W446, "NA")</f>
        <v>NA</v>
      </c>
      <c r="Y23" s="8"/>
      <c r="Z23" s="6">
        <v>0</v>
      </c>
      <c r="AA23" s="7" t="str">
        <f>IFERROR(Z23/Z446, "NA")</f>
        <v>NA</v>
      </c>
      <c r="AB23" s="8"/>
      <c r="AC23" s="9">
        <f t="shared" si="7"/>
        <v>0</v>
      </c>
      <c r="AD23" s="7" t="str">
        <f>IFERROR(AC23/AC446, "NA")</f>
        <v>NA</v>
      </c>
    </row>
    <row r="24" spans="1:30" ht="16.5" hidden="1" customHeight="1" x14ac:dyDescent="0.3">
      <c r="A24" s="35" t="s">
        <v>97</v>
      </c>
      <c r="B24" s="6">
        <v>0</v>
      </c>
      <c r="C24" s="7" t="str">
        <f>IFERROR(B24/B446, "NA")</f>
        <v>NA</v>
      </c>
      <c r="D24" s="8"/>
      <c r="E24" s="6">
        <v>0</v>
      </c>
      <c r="F24" s="7" t="str">
        <f>IFERROR(E24/E446, "NA")</f>
        <v>NA</v>
      </c>
      <c r="G24" s="8"/>
      <c r="H24" s="9">
        <f t="shared" si="4"/>
        <v>0</v>
      </c>
      <c r="I24" s="7" t="str">
        <f>IFERROR(H24/H446, "NA")</f>
        <v>NA</v>
      </c>
      <c r="J24" s="8"/>
      <c r="K24" s="6">
        <v>0</v>
      </c>
      <c r="L24" s="7" t="str">
        <f>IFERROR(K24/K446, "NA")</f>
        <v>NA</v>
      </c>
      <c r="M24" s="8"/>
      <c r="N24" s="9">
        <f t="shared" si="5"/>
        <v>0</v>
      </c>
      <c r="O24" s="7" t="str">
        <f>IFERROR(N24/N446, "NA")</f>
        <v>NA</v>
      </c>
      <c r="P24" s="8"/>
      <c r="Q24" s="6">
        <v>0</v>
      </c>
      <c r="R24" s="7" t="str">
        <f>IFERROR(Q24/Q446, "NA")</f>
        <v>NA</v>
      </c>
      <c r="S24" s="8"/>
      <c r="T24" s="6">
        <v>0</v>
      </c>
      <c r="U24" s="7" t="str">
        <f>IFERROR(T24/T446, "NA")</f>
        <v>NA</v>
      </c>
      <c r="V24" s="8"/>
      <c r="W24" s="9">
        <f t="shared" si="6"/>
        <v>0</v>
      </c>
      <c r="X24" s="7" t="str">
        <f>IFERROR(W24/W446, "NA")</f>
        <v>NA</v>
      </c>
      <c r="Y24" s="8"/>
      <c r="Z24" s="6">
        <v>0</v>
      </c>
      <c r="AA24" s="7" t="str">
        <f>IFERROR(Z24/Z446, "NA")</f>
        <v>NA</v>
      </c>
      <c r="AB24" s="8"/>
      <c r="AC24" s="9">
        <f t="shared" si="7"/>
        <v>0</v>
      </c>
      <c r="AD24" s="7" t="str">
        <f>IFERROR(AC24/AC446, "NA")</f>
        <v>NA</v>
      </c>
    </row>
    <row r="25" spans="1:30" ht="16.5" hidden="1" customHeight="1" x14ac:dyDescent="0.3">
      <c r="A25" s="35" t="s">
        <v>98</v>
      </c>
      <c r="B25" s="6">
        <v>0</v>
      </c>
      <c r="C25" s="7" t="str">
        <f>IFERROR(B25/B446, "NA")</f>
        <v>NA</v>
      </c>
      <c r="D25" s="8"/>
      <c r="E25" s="6">
        <v>0</v>
      </c>
      <c r="F25" s="7" t="str">
        <f>IFERROR(E25/E446, "NA")</f>
        <v>NA</v>
      </c>
      <c r="G25" s="8"/>
      <c r="H25" s="9">
        <f t="shared" si="4"/>
        <v>0</v>
      </c>
      <c r="I25" s="7" t="str">
        <f>IFERROR(H25/H446, "NA")</f>
        <v>NA</v>
      </c>
      <c r="J25" s="8"/>
      <c r="K25" s="6">
        <v>0</v>
      </c>
      <c r="L25" s="7" t="str">
        <f>IFERROR(K25/K446, "NA")</f>
        <v>NA</v>
      </c>
      <c r="M25" s="8"/>
      <c r="N25" s="9">
        <f t="shared" si="5"/>
        <v>0</v>
      </c>
      <c r="O25" s="7" t="str">
        <f>IFERROR(N25/N446, "NA")</f>
        <v>NA</v>
      </c>
      <c r="P25" s="8"/>
      <c r="Q25" s="6">
        <v>0</v>
      </c>
      <c r="R25" s="7" t="str">
        <f>IFERROR(Q25/Q446, "NA")</f>
        <v>NA</v>
      </c>
      <c r="S25" s="8"/>
      <c r="T25" s="6">
        <v>0</v>
      </c>
      <c r="U25" s="7" t="str">
        <f>IFERROR(T25/T446, "NA")</f>
        <v>NA</v>
      </c>
      <c r="V25" s="8"/>
      <c r="W25" s="9">
        <f t="shared" si="6"/>
        <v>0</v>
      </c>
      <c r="X25" s="7" t="str">
        <f>IFERROR(W25/W446, "NA")</f>
        <v>NA</v>
      </c>
      <c r="Y25" s="8"/>
      <c r="Z25" s="6">
        <v>0</v>
      </c>
      <c r="AA25" s="7" t="str">
        <f>IFERROR(Z25/Z446, "NA")</f>
        <v>NA</v>
      </c>
      <c r="AB25" s="8"/>
      <c r="AC25" s="9">
        <f t="shared" si="7"/>
        <v>0</v>
      </c>
      <c r="AD25" s="7" t="str">
        <f>IFERROR(AC25/AC446, "NA")</f>
        <v>NA</v>
      </c>
    </row>
    <row r="26" spans="1:30" ht="16.5" hidden="1" customHeight="1" x14ac:dyDescent="0.3">
      <c r="A26" s="35" t="s">
        <v>99</v>
      </c>
      <c r="B26" s="6">
        <v>0</v>
      </c>
      <c r="C26" s="7" t="str">
        <f>IFERROR(B26/B446, "NA")</f>
        <v>NA</v>
      </c>
      <c r="D26" s="8"/>
      <c r="E26" s="6">
        <v>0</v>
      </c>
      <c r="F26" s="7" t="str">
        <f>IFERROR(E26/E446, "NA")</f>
        <v>NA</v>
      </c>
      <c r="G26" s="8"/>
      <c r="H26" s="9">
        <f t="shared" si="4"/>
        <v>0</v>
      </c>
      <c r="I26" s="7" t="str">
        <f>IFERROR(H26/H446, "NA")</f>
        <v>NA</v>
      </c>
      <c r="J26" s="8"/>
      <c r="K26" s="6">
        <v>0</v>
      </c>
      <c r="L26" s="7" t="str">
        <f>IFERROR(K26/K446, "NA")</f>
        <v>NA</v>
      </c>
      <c r="M26" s="8"/>
      <c r="N26" s="9">
        <f t="shared" si="5"/>
        <v>0</v>
      </c>
      <c r="O26" s="7" t="str">
        <f>IFERROR(N26/N446, "NA")</f>
        <v>NA</v>
      </c>
      <c r="P26" s="8"/>
      <c r="Q26" s="6">
        <v>0</v>
      </c>
      <c r="R26" s="7" t="str">
        <f>IFERROR(Q26/Q446, "NA")</f>
        <v>NA</v>
      </c>
      <c r="S26" s="8"/>
      <c r="T26" s="6">
        <v>0</v>
      </c>
      <c r="U26" s="7" t="str">
        <f>IFERROR(T26/T446, "NA")</f>
        <v>NA</v>
      </c>
      <c r="V26" s="8"/>
      <c r="W26" s="9">
        <f t="shared" si="6"/>
        <v>0</v>
      </c>
      <c r="X26" s="7" t="str">
        <f>IFERROR(W26/W446, "NA")</f>
        <v>NA</v>
      </c>
      <c r="Y26" s="8"/>
      <c r="Z26" s="6">
        <v>0</v>
      </c>
      <c r="AA26" s="7" t="str">
        <f>IFERROR(Z26/Z446, "NA")</f>
        <v>NA</v>
      </c>
      <c r="AB26" s="8"/>
      <c r="AC26" s="9">
        <f t="shared" si="7"/>
        <v>0</v>
      </c>
      <c r="AD26" s="7" t="str">
        <f>IFERROR(AC26/AC446, "NA")</f>
        <v>NA</v>
      </c>
    </row>
    <row r="27" spans="1:30" ht="16.5" hidden="1" customHeight="1" x14ac:dyDescent="0.3">
      <c r="A27" s="35" t="s">
        <v>100</v>
      </c>
      <c r="B27" s="6">
        <v>0</v>
      </c>
      <c r="C27" s="7" t="str">
        <f>IFERROR(B27/B446, "NA")</f>
        <v>NA</v>
      </c>
      <c r="D27" s="8"/>
      <c r="E27" s="6">
        <v>0</v>
      </c>
      <c r="F27" s="7" t="str">
        <f>IFERROR(E27/E446, "NA")</f>
        <v>NA</v>
      </c>
      <c r="G27" s="8"/>
      <c r="H27" s="9">
        <f t="shared" si="4"/>
        <v>0</v>
      </c>
      <c r="I27" s="7" t="str">
        <f>IFERROR(H27/H446, "NA")</f>
        <v>NA</v>
      </c>
      <c r="J27" s="8"/>
      <c r="K27" s="6">
        <v>0</v>
      </c>
      <c r="L27" s="7" t="str">
        <f>IFERROR(K27/K446, "NA")</f>
        <v>NA</v>
      </c>
      <c r="M27" s="8"/>
      <c r="N27" s="9">
        <f t="shared" si="5"/>
        <v>0</v>
      </c>
      <c r="O27" s="7" t="str">
        <f>IFERROR(N27/N446, "NA")</f>
        <v>NA</v>
      </c>
      <c r="P27" s="8"/>
      <c r="Q27" s="6">
        <v>0</v>
      </c>
      <c r="R27" s="7" t="str">
        <f>IFERROR(Q27/Q446, "NA")</f>
        <v>NA</v>
      </c>
      <c r="S27" s="8"/>
      <c r="T27" s="6">
        <v>0</v>
      </c>
      <c r="U27" s="7" t="str">
        <f>IFERROR(T27/T446, "NA")</f>
        <v>NA</v>
      </c>
      <c r="V27" s="8"/>
      <c r="W27" s="9">
        <f t="shared" si="6"/>
        <v>0</v>
      </c>
      <c r="X27" s="7" t="str">
        <f>IFERROR(W27/W446, "NA")</f>
        <v>NA</v>
      </c>
      <c r="Y27" s="8"/>
      <c r="Z27" s="6">
        <v>0</v>
      </c>
      <c r="AA27" s="7" t="str">
        <f>IFERROR(Z27/Z446, "NA")</f>
        <v>NA</v>
      </c>
      <c r="AB27" s="8"/>
      <c r="AC27" s="9">
        <f t="shared" si="7"/>
        <v>0</v>
      </c>
      <c r="AD27" s="7" t="str">
        <f>IFERROR(AC27/AC446, "NA")</f>
        <v>NA</v>
      </c>
    </row>
    <row r="28" spans="1:30" ht="16.5" hidden="1" customHeight="1" x14ac:dyDescent="0.3">
      <c r="A28" s="35" t="s">
        <v>101</v>
      </c>
      <c r="B28" s="6">
        <v>0</v>
      </c>
      <c r="C28" s="7" t="str">
        <f>IFERROR(B28/B446, "NA")</f>
        <v>NA</v>
      </c>
      <c r="D28" s="8"/>
      <c r="E28" s="6">
        <v>0</v>
      </c>
      <c r="F28" s="7" t="str">
        <f>IFERROR(E28/E446, "NA")</f>
        <v>NA</v>
      </c>
      <c r="G28" s="8"/>
      <c r="H28" s="9">
        <f t="shared" si="4"/>
        <v>0</v>
      </c>
      <c r="I28" s="7" t="str">
        <f>IFERROR(H28/H446, "NA")</f>
        <v>NA</v>
      </c>
      <c r="J28" s="8"/>
      <c r="K28" s="6">
        <v>0</v>
      </c>
      <c r="L28" s="7" t="str">
        <f>IFERROR(K28/K446, "NA")</f>
        <v>NA</v>
      </c>
      <c r="M28" s="8"/>
      <c r="N28" s="9">
        <f t="shared" si="5"/>
        <v>0</v>
      </c>
      <c r="O28" s="7" t="str">
        <f>IFERROR(N28/N446, "NA")</f>
        <v>NA</v>
      </c>
      <c r="P28" s="8"/>
      <c r="Q28" s="6">
        <v>0</v>
      </c>
      <c r="R28" s="7" t="str">
        <f>IFERROR(Q28/Q446, "NA")</f>
        <v>NA</v>
      </c>
      <c r="S28" s="8"/>
      <c r="T28" s="6">
        <v>0</v>
      </c>
      <c r="U28" s="7" t="str">
        <f>IFERROR(T28/T446, "NA")</f>
        <v>NA</v>
      </c>
      <c r="V28" s="8"/>
      <c r="W28" s="9">
        <f t="shared" si="6"/>
        <v>0</v>
      </c>
      <c r="X28" s="7" t="str">
        <f>IFERROR(W28/W446, "NA")</f>
        <v>NA</v>
      </c>
      <c r="Y28" s="8"/>
      <c r="Z28" s="6">
        <v>0</v>
      </c>
      <c r="AA28" s="7" t="str">
        <f>IFERROR(Z28/Z446, "NA")</f>
        <v>NA</v>
      </c>
      <c r="AB28" s="8"/>
      <c r="AC28" s="9">
        <f t="shared" si="7"/>
        <v>0</v>
      </c>
      <c r="AD28" s="7" t="str">
        <f>IFERROR(AC28/AC446, "NA")</f>
        <v>NA</v>
      </c>
    </row>
    <row r="29" spans="1:30" ht="16.5" customHeight="1" x14ac:dyDescent="0.3">
      <c r="A29" s="36" t="s">
        <v>102</v>
      </c>
      <c r="B29" s="11">
        <f>IFERROR(B21+B22+B23+B24+B25+B26+B27+B28, "NA")</f>
        <v>0</v>
      </c>
      <c r="C29" s="12" t="str">
        <f>IFERROR(B29/B446, "NA")</f>
        <v>NA</v>
      </c>
      <c r="D29" s="2"/>
      <c r="E29" s="11">
        <f>IFERROR(E21+E22+E23+E24+E25+E26+E27+E28, "NA")</f>
        <v>0</v>
      </c>
      <c r="F29" s="12" t="str">
        <f>IFERROR(E29/E446, "NA")</f>
        <v>NA</v>
      </c>
      <c r="G29" s="2"/>
      <c r="H29" s="11">
        <f t="shared" si="4"/>
        <v>0</v>
      </c>
      <c r="I29" s="12" t="str">
        <f>IFERROR(H29/H446, "NA")</f>
        <v>NA</v>
      </c>
      <c r="J29" s="2"/>
      <c r="K29" s="11">
        <f>IFERROR(K21+K22+K23+K24+K25+K26+K27+K28, "NA")</f>
        <v>0</v>
      </c>
      <c r="L29" s="12" t="str">
        <f>IFERROR(K29/K446, "NA")</f>
        <v>NA</v>
      </c>
      <c r="M29" s="2"/>
      <c r="N29" s="11">
        <f t="shared" si="5"/>
        <v>0</v>
      </c>
      <c r="O29" s="12" t="str">
        <f>IFERROR(N29/N446, "NA")</f>
        <v>NA</v>
      </c>
      <c r="P29" s="2"/>
      <c r="Q29" s="11">
        <f>IFERROR(Q21+Q22+Q23+Q24+Q25+Q26+Q27+Q28, "NA")</f>
        <v>0</v>
      </c>
      <c r="R29" s="12" t="str">
        <f>IFERROR(Q29/Q446, "NA")</f>
        <v>NA</v>
      </c>
      <c r="S29" s="2"/>
      <c r="T29" s="11">
        <f>IFERROR(T21+T22+T23+T24+T25+T26+T27+T28, "NA")</f>
        <v>0</v>
      </c>
      <c r="U29" s="12" t="str">
        <f>IFERROR(T29/T446, "NA")</f>
        <v>NA</v>
      </c>
      <c r="V29" s="2"/>
      <c r="W29" s="11">
        <f t="shared" si="6"/>
        <v>0</v>
      </c>
      <c r="X29" s="12" t="str">
        <f>IFERROR(W29/W446, "NA")</f>
        <v>NA</v>
      </c>
      <c r="Y29" s="2"/>
      <c r="Z29" s="11">
        <f>IFERROR(Z21+Z22+Z23+Z24+Z25+Z26+Z27+Z28, "NA")</f>
        <v>0</v>
      </c>
      <c r="AA29" s="12" t="str">
        <f>IFERROR(Z29/Z446, "NA")</f>
        <v>NA</v>
      </c>
      <c r="AB29" s="2"/>
      <c r="AC29" s="11">
        <f t="shared" si="7"/>
        <v>0</v>
      </c>
      <c r="AD29" s="12" t="str">
        <f>IFERROR(AC29/AC446, "NA")</f>
        <v>NA</v>
      </c>
    </row>
    <row r="30" spans="1:30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hidden="1" customHeight="1" x14ac:dyDescent="0.3">
      <c r="A31" s="35" t="s">
        <v>103</v>
      </c>
      <c r="B31" s="6">
        <v>0</v>
      </c>
      <c r="C31" s="7" t="str">
        <f>IFERROR(B31/B446, "NA")</f>
        <v>NA</v>
      </c>
      <c r="D31" s="8"/>
      <c r="E31" s="6">
        <v>0</v>
      </c>
      <c r="F31" s="7" t="str">
        <f>IFERROR(E31/E446, "NA")</f>
        <v>NA</v>
      </c>
      <c r="G31" s="8"/>
      <c r="H31" s="9">
        <f t="shared" ref="H31:H40" si="8">IFERROR(B31-E31, "NA")</f>
        <v>0</v>
      </c>
      <c r="I31" s="7" t="str">
        <f>IFERROR(H31/H446, "NA")</f>
        <v>NA</v>
      </c>
      <c r="J31" s="8"/>
      <c r="K31" s="6">
        <v>0</v>
      </c>
      <c r="L31" s="7" t="str">
        <f>IFERROR(K31/K446, "NA")</f>
        <v>NA</v>
      </c>
      <c r="M31" s="8"/>
      <c r="N31" s="9">
        <f t="shared" ref="N31:N40" si="9">IFERROR(B31-K31, "NA")</f>
        <v>0</v>
      </c>
      <c r="O31" s="7" t="str">
        <f>IFERROR(N31/N446, "NA")</f>
        <v>NA</v>
      </c>
      <c r="P31" s="8"/>
      <c r="Q31" s="6">
        <v>0</v>
      </c>
      <c r="R31" s="7" t="str">
        <f>IFERROR(Q31/Q446, "NA")</f>
        <v>NA</v>
      </c>
      <c r="S31" s="8"/>
      <c r="T31" s="6">
        <v>0</v>
      </c>
      <c r="U31" s="7" t="str">
        <f>IFERROR(T31/T446, "NA")</f>
        <v>NA</v>
      </c>
      <c r="V31" s="8"/>
      <c r="W31" s="9">
        <f t="shared" ref="W31:W40" si="10">IFERROR(Q31-T31, "NA")</f>
        <v>0</v>
      </c>
      <c r="X31" s="7" t="str">
        <f>IFERROR(W31/W446, "NA")</f>
        <v>NA</v>
      </c>
      <c r="Y31" s="8"/>
      <c r="Z31" s="6">
        <v>0</v>
      </c>
      <c r="AA31" s="7" t="str">
        <f>IFERROR(Z31/Z446, "NA")</f>
        <v>NA</v>
      </c>
      <c r="AB31" s="8"/>
      <c r="AC31" s="9">
        <f t="shared" ref="AC31:AC40" si="11">IFERROR(Q31-Z31, "NA")</f>
        <v>0</v>
      </c>
      <c r="AD31" s="7" t="str">
        <f>IFERROR(AC31/AC446, "NA")</f>
        <v>NA</v>
      </c>
    </row>
    <row r="32" spans="1:30" ht="16.5" hidden="1" customHeight="1" x14ac:dyDescent="0.3">
      <c r="A32" s="35" t="s">
        <v>104</v>
      </c>
      <c r="B32" s="6">
        <v>0</v>
      </c>
      <c r="C32" s="7" t="str">
        <f>IFERROR(B32/B446, "NA")</f>
        <v>NA</v>
      </c>
      <c r="D32" s="8"/>
      <c r="E32" s="6">
        <v>0</v>
      </c>
      <c r="F32" s="7" t="str">
        <f>IFERROR(E32/E446, "NA")</f>
        <v>NA</v>
      </c>
      <c r="G32" s="8"/>
      <c r="H32" s="9">
        <f t="shared" si="8"/>
        <v>0</v>
      </c>
      <c r="I32" s="7" t="str">
        <f>IFERROR(H32/H446, "NA")</f>
        <v>NA</v>
      </c>
      <c r="J32" s="8"/>
      <c r="K32" s="6">
        <v>0</v>
      </c>
      <c r="L32" s="7" t="str">
        <f>IFERROR(K32/K446, "NA")</f>
        <v>NA</v>
      </c>
      <c r="M32" s="8"/>
      <c r="N32" s="9">
        <f t="shared" si="9"/>
        <v>0</v>
      </c>
      <c r="O32" s="7" t="str">
        <f>IFERROR(N32/N446, "NA")</f>
        <v>NA</v>
      </c>
      <c r="P32" s="8"/>
      <c r="Q32" s="6">
        <v>0</v>
      </c>
      <c r="R32" s="7" t="str">
        <f>IFERROR(Q32/Q446, "NA")</f>
        <v>NA</v>
      </c>
      <c r="S32" s="8"/>
      <c r="T32" s="6">
        <v>0</v>
      </c>
      <c r="U32" s="7" t="str">
        <f>IFERROR(T32/T446, "NA")</f>
        <v>NA</v>
      </c>
      <c r="V32" s="8"/>
      <c r="W32" s="9">
        <f t="shared" si="10"/>
        <v>0</v>
      </c>
      <c r="X32" s="7" t="str">
        <f>IFERROR(W32/W446, "NA")</f>
        <v>NA</v>
      </c>
      <c r="Y32" s="8"/>
      <c r="Z32" s="6">
        <v>0</v>
      </c>
      <c r="AA32" s="7" t="str">
        <f>IFERROR(Z32/Z446, "NA")</f>
        <v>NA</v>
      </c>
      <c r="AB32" s="8"/>
      <c r="AC32" s="9">
        <f t="shared" si="11"/>
        <v>0</v>
      </c>
      <c r="AD32" s="7" t="str">
        <f>IFERROR(AC32/AC446, "NA")</f>
        <v>NA</v>
      </c>
    </row>
    <row r="33" spans="1:30" ht="16.5" hidden="1" customHeight="1" x14ac:dyDescent="0.3">
      <c r="A33" s="35" t="s">
        <v>105</v>
      </c>
      <c r="B33" s="6">
        <v>0</v>
      </c>
      <c r="C33" s="7" t="str">
        <f>IFERROR(B33/B446, "NA")</f>
        <v>NA</v>
      </c>
      <c r="D33" s="8"/>
      <c r="E33" s="6">
        <v>0</v>
      </c>
      <c r="F33" s="7" t="str">
        <f>IFERROR(E33/E446, "NA")</f>
        <v>NA</v>
      </c>
      <c r="G33" s="8"/>
      <c r="H33" s="9">
        <f t="shared" si="8"/>
        <v>0</v>
      </c>
      <c r="I33" s="7" t="str">
        <f>IFERROR(H33/H446, "NA")</f>
        <v>NA</v>
      </c>
      <c r="J33" s="8"/>
      <c r="K33" s="6">
        <v>0</v>
      </c>
      <c r="L33" s="7" t="str">
        <f>IFERROR(K33/K446, "NA")</f>
        <v>NA</v>
      </c>
      <c r="M33" s="8"/>
      <c r="N33" s="9">
        <f t="shared" si="9"/>
        <v>0</v>
      </c>
      <c r="O33" s="7" t="str">
        <f>IFERROR(N33/N446, "NA")</f>
        <v>NA</v>
      </c>
      <c r="P33" s="8"/>
      <c r="Q33" s="6">
        <v>0</v>
      </c>
      <c r="R33" s="7" t="str">
        <f>IFERROR(Q33/Q446, "NA")</f>
        <v>NA</v>
      </c>
      <c r="S33" s="8"/>
      <c r="T33" s="6">
        <v>0</v>
      </c>
      <c r="U33" s="7" t="str">
        <f>IFERROR(T33/T446, "NA")</f>
        <v>NA</v>
      </c>
      <c r="V33" s="8"/>
      <c r="W33" s="9">
        <f t="shared" si="10"/>
        <v>0</v>
      </c>
      <c r="X33" s="7" t="str">
        <f>IFERROR(W33/W446, "NA")</f>
        <v>NA</v>
      </c>
      <c r="Y33" s="8"/>
      <c r="Z33" s="6">
        <v>0</v>
      </c>
      <c r="AA33" s="7" t="str">
        <f>IFERROR(Z33/Z446, "NA")</f>
        <v>NA</v>
      </c>
      <c r="AB33" s="8"/>
      <c r="AC33" s="9">
        <f t="shared" si="11"/>
        <v>0</v>
      </c>
      <c r="AD33" s="7" t="str">
        <f>IFERROR(AC33/AC446, "NA")</f>
        <v>NA</v>
      </c>
    </row>
    <row r="34" spans="1:30" ht="16.5" hidden="1" customHeight="1" x14ac:dyDescent="0.3">
      <c r="A34" s="35" t="s">
        <v>106</v>
      </c>
      <c r="B34" s="6">
        <v>0</v>
      </c>
      <c r="C34" s="7" t="str">
        <f>IFERROR(B34/B446, "NA")</f>
        <v>NA</v>
      </c>
      <c r="D34" s="8"/>
      <c r="E34" s="6">
        <v>0</v>
      </c>
      <c r="F34" s="7" t="str">
        <f>IFERROR(E34/E446, "NA")</f>
        <v>NA</v>
      </c>
      <c r="G34" s="8"/>
      <c r="H34" s="9">
        <f t="shared" si="8"/>
        <v>0</v>
      </c>
      <c r="I34" s="7" t="str">
        <f>IFERROR(H34/H446, "NA")</f>
        <v>NA</v>
      </c>
      <c r="J34" s="8"/>
      <c r="K34" s="6">
        <v>0</v>
      </c>
      <c r="L34" s="7" t="str">
        <f>IFERROR(K34/K446, "NA")</f>
        <v>NA</v>
      </c>
      <c r="M34" s="8"/>
      <c r="N34" s="9">
        <f t="shared" si="9"/>
        <v>0</v>
      </c>
      <c r="O34" s="7" t="str">
        <f>IFERROR(N34/N446, "NA")</f>
        <v>NA</v>
      </c>
      <c r="P34" s="8"/>
      <c r="Q34" s="6">
        <v>0</v>
      </c>
      <c r="R34" s="7" t="str">
        <f>IFERROR(Q34/Q446, "NA")</f>
        <v>NA</v>
      </c>
      <c r="S34" s="8"/>
      <c r="T34" s="6">
        <v>0</v>
      </c>
      <c r="U34" s="7" t="str">
        <f>IFERROR(T34/T446, "NA")</f>
        <v>NA</v>
      </c>
      <c r="V34" s="8"/>
      <c r="W34" s="9">
        <f t="shared" si="10"/>
        <v>0</v>
      </c>
      <c r="X34" s="7" t="str">
        <f>IFERROR(W34/W446, "NA")</f>
        <v>NA</v>
      </c>
      <c r="Y34" s="8"/>
      <c r="Z34" s="6">
        <v>0</v>
      </c>
      <c r="AA34" s="7" t="str">
        <f>IFERROR(Z34/Z446, "NA")</f>
        <v>NA</v>
      </c>
      <c r="AB34" s="8"/>
      <c r="AC34" s="9">
        <f t="shared" si="11"/>
        <v>0</v>
      </c>
      <c r="AD34" s="7" t="str">
        <f>IFERROR(AC34/AC446, "NA")</f>
        <v>NA</v>
      </c>
    </row>
    <row r="35" spans="1:30" ht="16.5" hidden="1" customHeight="1" x14ac:dyDescent="0.3">
      <c r="A35" s="35" t="s">
        <v>107</v>
      </c>
      <c r="B35" s="6">
        <v>0</v>
      </c>
      <c r="C35" s="7" t="str">
        <f>IFERROR(B35/B446, "NA")</f>
        <v>NA</v>
      </c>
      <c r="D35" s="8"/>
      <c r="E35" s="6">
        <v>0</v>
      </c>
      <c r="F35" s="7" t="str">
        <f>IFERROR(E35/E446, "NA")</f>
        <v>NA</v>
      </c>
      <c r="G35" s="8"/>
      <c r="H35" s="9">
        <f t="shared" si="8"/>
        <v>0</v>
      </c>
      <c r="I35" s="7" t="str">
        <f>IFERROR(H35/H446, "NA")</f>
        <v>NA</v>
      </c>
      <c r="J35" s="8"/>
      <c r="K35" s="6">
        <v>0</v>
      </c>
      <c r="L35" s="7" t="str">
        <f>IFERROR(K35/K446, "NA")</f>
        <v>NA</v>
      </c>
      <c r="M35" s="8"/>
      <c r="N35" s="9">
        <f t="shared" si="9"/>
        <v>0</v>
      </c>
      <c r="O35" s="7" t="str">
        <f>IFERROR(N35/N446, "NA")</f>
        <v>NA</v>
      </c>
      <c r="P35" s="8"/>
      <c r="Q35" s="6">
        <v>0</v>
      </c>
      <c r="R35" s="7" t="str">
        <f>IFERROR(Q35/Q446, "NA")</f>
        <v>NA</v>
      </c>
      <c r="S35" s="8"/>
      <c r="T35" s="6">
        <v>0</v>
      </c>
      <c r="U35" s="7" t="str">
        <f>IFERROR(T35/T446, "NA")</f>
        <v>NA</v>
      </c>
      <c r="V35" s="8"/>
      <c r="W35" s="9">
        <f t="shared" si="10"/>
        <v>0</v>
      </c>
      <c r="X35" s="7" t="str">
        <f>IFERROR(W35/W446, "NA")</f>
        <v>NA</v>
      </c>
      <c r="Y35" s="8"/>
      <c r="Z35" s="6">
        <v>0</v>
      </c>
      <c r="AA35" s="7" t="str">
        <f>IFERROR(Z35/Z446, "NA")</f>
        <v>NA</v>
      </c>
      <c r="AB35" s="8"/>
      <c r="AC35" s="9">
        <f t="shared" si="11"/>
        <v>0</v>
      </c>
      <c r="AD35" s="7" t="str">
        <f>IFERROR(AC35/AC446, "NA")</f>
        <v>NA</v>
      </c>
    </row>
    <row r="36" spans="1:30" ht="16.5" hidden="1" customHeight="1" x14ac:dyDescent="0.3">
      <c r="A36" s="35" t="s">
        <v>108</v>
      </c>
      <c r="B36" s="6">
        <v>0</v>
      </c>
      <c r="C36" s="7" t="str">
        <f>IFERROR(B36/B446, "NA")</f>
        <v>NA</v>
      </c>
      <c r="D36" s="8"/>
      <c r="E36" s="6">
        <v>0</v>
      </c>
      <c r="F36" s="7" t="str">
        <f>IFERROR(E36/E446, "NA")</f>
        <v>NA</v>
      </c>
      <c r="G36" s="8"/>
      <c r="H36" s="9">
        <f t="shared" si="8"/>
        <v>0</v>
      </c>
      <c r="I36" s="7" t="str">
        <f>IFERROR(H36/H446, "NA")</f>
        <v>NA</v>
      </c>
      <c r="J36" s="8"/>
      <c r="K36" s="6">
        <v>0</v>
      </c>
      <c r="L36" s="7" t="str">
        <f>IFERROR(K36/K446, "NA")</f>
        <v>NA</v>
      </c>
      <c r="M36" s="8"/>
      <c r="N36" s="9">
        <f t="shared" si="9"/>
        <v>0</v>
      </c>
      <c r="O36" s="7" t="str">
        <f>IFERROR(N36/N446, "NA")</f>
        <v>NA</v>
      </c>
      <c r="P36" s="8"/>
      <c r="Q36" s="6">
        <v>0</v>
      </c>
      <c r="R36" s="7" t="str">
        <f>IFERROR(Q36/Q446, "NA")</f>
        <v>NA</v>
      </c>
      <c r="S36" s="8"/>
      <c r="T36" s="6">
        <v>0</v>
      </c>
      <c r="U36" s="7" t="str">
        <f>IFERROR(T36/T446, "NA")</f>
        <v>NA</v>
      </c>
      <c r="V36" s="8"/>
      <c r="W36" s="9">
        <f t="shared" si="10"/>
        <v>0</v>
      </c>
      <c r="X36" s="7" t="str">
        <f>IFERROR(W36/W446, "NA")</f>
        <v>NA</v>
      </c>
      <c r="Y36" s="8"/>
      <c r="Z36" s="6">
        <v>0</v>
      </c>
      <c r="AA36" s="7" t="str">
        <f>IFERROR(Z36/Z446, "NA")</f>
        <v>NA</v>
      </c>
      <c r="AB36" s="8"/>
      <c r="AC36" s="9">
        <f t="shared" si="11"/>
        <v>0</v>
      </c>
      <c r="AD36" s="7" t="str">
        <f>IFERROR(AC36/AC446, "NA")</f>
        <v>NA</v>
      </c>
    </row>
    <row r="37" spans="1:30" ht="16.5" hidden="1" customHeight="1" x14ac:dyDescent="0.3">
      <c r="A37" s="35" t="s">
        <v>109</v>
      </c>
      <c r="B37" s="6">
        <v>0</v>
      </c>
      <c r="C37" s="7" t="str">
        <f>IFERROR(B37/B446, "NA")</f>
        <v>NA</v>
      </c>
      <c r="D37" s="8"/>
      <c r="E37" s="6">
        <v>0</v>
      </c>
      <c r="F37" s="7" t="str">
        <f>IFERROR(E37/E446, "NA")</f>
        <v>NA</v>
      </c>
      <c r="G37" s="8"/>
      <c r="H37" s="9">
        <f t="shared" si="8"/>
        <v>0</v>
      </c>
      <c r="I37" s="7" t="str">
        <f>IFERROR(H37/H446, "NA")</f>
        <v>NA</v>
      </c>
      <c r="J37" s="8"/>
      <c r="K37" s="6">
        <v>0</v>
      </c>
      <c r="L37" s="7" t="str">
        <f>IFERROR(K37/K446, "NA")</f>
        <v>NA</v>
      </c>
      <c r="M37" s="8"/>
      <c r="N37" s="9">
        <f t="shared" si="9"/>
        <v>0</v>
      </c>
      <c r="O37" s="7" t="str">
        <f>IFERROR(N37/N446, "NA")</f>
        <v>NA</v>
      </c>
      <c r="P37" s="8"/>
      <c r="Q37" s="6">
        <v>0</v>
      </c>
      <c r="R37" s="7" t="str">
        <f>IFERROR(Q37/Q446, "NA")</f>
        <v>NA</v>
      </c>
      <c r="S37" s="8"/>
      <c r="T37" s="6">
        <v>0</v>
      </c>
      <c r="U37" s="7" t="str">
        <f>IFERROR(T37/T446, "NA")</f>
        <v>NA</v>
      </c>
      <c r="V37" s="8"/>
      <c r="W37" s="9">
        <f t="shared" si="10"/>
        <v>0</v>
      </c>
      <c r="X37" s="7" t="str">
        <f>IFERROR(W37/W446, "NA")</f>
        <v>NA</v>
      </c>
      <c r="Y37" s="8"/>
      <c r="Z37" s="6">
        <v>0</v>
      </c>
      <c r="AA37" s="7" t="str">
        <f>IFERROR(Z37/Z446, "NA")</f>
        <v>NA</v>
      </c>
      <c r="AB37" s="8"/>
      <c r="AC37" s="9">
        <f t="shared" si="11"/>
        <v>0</v>
      </c>
      <c r="AD37" s="7" t="str">
        <f>IFERROR(AC37/AC446, "NA")</f>
        <v>NA</v>
      </c>
    </row>
    <row r="38" spans="1:30" ht="16.5" hidden="1" customHeight="1" x14ac:dyDescent="0.3">
      <c r="A38" s="35" t="s">
        <v>110</v>
      </c>
      <c r="B38" s="6">
        <v>0</v>
      </c>
      <c r="C38" s="7" t="str">
        <f>IFERROR(B38/B446, "NA")</f>
        <v>NA</v>
      </c>
      <c r="D38" s="8"/>
      <c r="E38" s="6">
        <v>0</v>
      </c>
      <c r="F38" s="7" t="str">
        <f>IFERROR(E38/E446, "NA")</f>
        <v>NA</v>
      </c>
      <c r="G38" s="8"/>
      <c r="H38" s="9">
        <f t="shared" si="8"/>
        <v>0</v>
      </c>
      <c r="I38" s="7" t="str">
        <f>IFERROR(H38/H446, "NA")</f>
        <v>NA</v>
      </c>
      <c r="J38" s="8"/>
      <c r="K38" s="6">
        <v>0</v>
      </c>
      <c r="L38" s="7" t="str">
        <f>IFERROR(K38/K446, "NA")</f>
        <v>NA</v>
      </c>
      <c r="M38" s="8"/>
      <c r="N38" s="9">
        <f t="shared" si="9"/>
        <v>0</v>
      </c>
      <c r="O38" s="7" t="str">
        <f>IFERROR(N38/N446, "NA")</f>
        <v>NA</v>
      </c>
      <c r="P38" s="8"/>
      <c r="Q38" s="6">
        <v>0</v>
      </c>
      <c r="R38" s="7" t="str">
        <f>IFERROR(Q38/Q446, "NA")</f>
        <v>NA</v>
      </c>
      <c r="S38" s="8"/>
      <c r="T38" s="6">
        <v>0</v>
      </c>
      <c r="U38" s="7" t="str">
        <f>IFERROR(T38/T446, "NA")</f>
        <v>NA</v>
      </c>
      <c r="V38" s="8"/>
      <c r="W38" s="9">
        <f t="shared" si="10"/>
        <v>0</v>
      </c>
      <c r="X38" s="7" t="str">
        <f>IFERROR(W38/W446, "NA")</f>
        <v>NA</v>
      </c>
      <c r="Y38" s="8"/>
      <c r="Z38" s="6">
        <v>0</v>
      </c>
      <c r="AA38" s="7" t="str">
        <f>IFERROR(Z38/Z446, "NA")</f>
        <v>NA</v>
      </c>
      <c r="AB38" s="8"/>
      <c r="AC38" s="9">
        <f t="shared" si="11"/>
        <v>0</v>
      </c>
      <c r="AD38" s="7" t="str">
        <f>IFERROR(AC38/AC446, "NA")</f>
        <v>NA</v>
      </c>
    </row>
    <row r="39" spans="1:30" ht="16.5" hidden="1" customHeight="1" x14ac:dyDescent="0.3">
      <c r="A39" s="35" t="s">
        <v>111</v>
      </c>
      <c r="B39" s="6">
        <v>0</v>
      </c>
      <c r="C39" s="7" t="str">
        <f>IFERROR(B39/B446, "NA")</f>
        <v>NA</v>
      </c>
      <c r="D39" s="8"/>
      <c r="E39" s="6">
        <v>0</v>
      </c>
      <c r="F39" s="7" t="str">
        <f>IFERROR(E39/E446, "NA")</f>
        <v>NA</v>
      </c>
      <c r="G39" s="8"/>
      <c r="H39" s="9">
        <f t="shared" si="8"/>
        <v>0</v>
      </c>
      <c r="I39" s="7" t="str">
        <f>IFERROR(H39/H446, "NA")</f>
        <v>NA</v>
      </c>
      <c r="J39" s="8"/>
      <c r="K39" s="6">
        <v>0</v>
      </c>
      <c r="L39" s="7" t="str">
        <f>IFERROR(K39/K446, "NA")</f>
        <v>NA</v>
      </c>
      <c r="M39" s="8"/>
      <c r="N39" s="9">
        <f t="shared" si="9"/>
        <v>0</v>
      </c>
      <c r="O39" s="7" t="str">
        <f>IFERROR(N39/N446, "NA")</f>
        <v>NA</v>
      </c>
      <c r="P39" s="8"/>
      <c r="Q39" s="6">
        <v>0</v>
      </c>
      <c r="R39" s="7" t="str">
        <f>IFERROR(Q39/Q446, "NA")</f>
        <v>NA</v>
      </c>
      <c r="S39" s="8"/>
      <c r="T39" s="6">
        <v>0</v>
      </c>
      <c r="U39" s="7" t="str">
        <f>IFERROR(T39/T446, "NA")</f>
        <v>NA</v>
      </c>
      <c r="V39" s="8"/>
      <c r="W39" s="9">
        <f t="shared" si="10"/>
        <v>0</v>
      </c>
      <c r="X39" s="7" t="str">
        <f>IFERROR(W39/W446, "NA")</f>
        <v>NA</v>
      </c>
      <c r="Y39" s="8"/>
      <c r="Z39" s="6">
        <v>0</v>
      </c>
      <c r="AA39" s="7" t="str">
        <f>IFERROR(Z39/Z446, "NA")</f>
        <v>NA</v>
      </c>
      <c r="AB39" s="8"/>
      <c r="AC39" s="9">
        <f t="shared" si="11"/>
        <v>0</v>
      </c>
      <c r="AD39" s="7" t="str">
        <f>IFERROR(AC39/AC446, "NA")</f>
        <v>NA</v>
      </c>
    </row>
    <row r="40" spans="1:30" ht="16.5" customHeight="1" x14ac:dyDescent="0.3">
      <c r="A40" s="36" t="s">
        <v>112</v>
      </c>
      <c r="B40" s="11">
        <f>IFERROR(B31+B32+B33+B34+B35+B36+B37+B38+B39, "NA")</f>
        <v>0</v>
      </c>
      <c r="C40" s="12" t="str">
        <f>IFERROR(B40/B446, "NA")</f>
        <v>NA</v>
      </c>
      <c r="D40" s="2"/>
      <c r="E40" s="11">
        <f>IFERROR(E31+E32+E33+E34+E35+E36+E37+E38+E39, "NA")</f>
        <v>0</v>
      </c>
      <c r="F40" s="12" t="str">
        <f>IFERROR(E40/E446, "NA")</f>
        <v>NA</v>
      </c>
      <c r="G40" s="2"/>
      <c r="H40" s="11">
        <f t="shared" si="8"/>
        <v>0</v>
      </c>
      <c r="I40" s="12" t="str">
        <f>IFERROR(H40/H446, "NA")</f>
        <v>NA</v>
      </c>
      <c r="J40" s="2"/>
      <c r="K40" s="11">
        <f>IFERROR(K31+K32+K33+K34+K35+K36+K37+K38+K39, "NA")</f>
        <v>0</v>
      </c>
      <c r="L40" s="12" t="str">
        <f>IFERROR(K40/K446, "NA")</f>
        <v>NA</v>
      </c>
      <c r="M40" s="2"/>
      <c r="N40" s="11">
        <f t="shared" si="9"/>
        <v>0</v>
      </c>
      <c r="O40" s="12" t="str">
        <f>IFERROR(N40/N446, "NA")</f>
        <v>NA</v>
      </c>
      <c r="P40" s="2"/>
      <c r="Q40" s="11">
        <f>IFERROR(Q31+Q32+Q33+Q34+Q35+Q36+Q37+Q38+Q39, "NA")</f>
        <v>0</v>
      </c>
      <c r="R40" s="12" t="str">
        <f>IFERROR(Q40/Q446, "NA")</f>
        <v>NA</v>
      </c>
      <c r="S40" s="2"/>
      <c r="T40" s="11">
        <f>IFERROR(T31+T32+T33+T34+T35+T36+T37+T38+T39, "NA")</f>
        <v>0</v>
      </c>
      <c r="U40" s="12" t="str">
        <f>IFERROR(T40/T446, "NA")</f>
        <v>NA</v>
      </c>
      <c r="V40" s="2"/>
      <c r="W40" s="11">
        <f t="shared" si="10"/>
        <v>0</v>
      </c>
      <c r="X40" s="12" t="str">
        <f>IFERROR(W40/W446, "NA")</f>
        <v>NA</v>
      </c>
      <c r="Y40" s="2"/>
      <c r="Z40" s="11">
        <f>IFERROR(Z31+Z32+Z33+Z34+Z35+Z36+Z37+Z38+Z39, "NA")</f>
        <v>0</v>
      </c>
      <c r="AA40" s="12" t="str">
        <f>IFERROR(Z40/Z446, "NA")</f>
        <v>NA</v>
      </c>
      <c r="AB40" s="2"/>
      <c r="AC40" s="11">
        <f t="shared" si="11"/>
        <v>0</v>
      </c>
      <c r="AD40" s="12" t="str">
        <f>IFERROR(AC40/AC446, "NA")</f>
        <v>NA</v>
      </c>
    </row>
    <row r="41" spans="1:30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hidden="1" customHeight="1" x14ac:dyDescent="0.3">
      <c r="A42" s="35" t="s">
        <v>113</v>
      </c>
      <c r="B42" s="6">
        <v>0</v>
      </c>
      <c r="C42" s="7" t="str">
        <f>IFERROR(B42/B446, "NA")</f>
        <v>NA</v>
      </c>
      <c r="D42" s="8"/>
      <c r="E42" s="6">
        <v>0</v>
      </c>
      <c r="F42" s="7" t="str">
        <f>IFERROR(E42/E446, "NA")</f>
        <v>NA</v>
      </c>
      <c r="G42" s="8"/>
      <c r="H42" s="9">
        <f>IFERROR(B42-E42, "NA")</f>
        <v>0</v>
      </c>
      <c r="I42" s="7" t="str">
        <f>IFERROR(H42/H446, "NA")</f>
        <v>NA</v>
      </c>
      <c r="J42" s="8"/>
      <c r="K42" s="6">
        <v>0</v>
      </c>
      <c r="L42" s="7" t="str">
        <f>IFERROR(K42/K446, "NA")</f>
        <v>NA</v>
      </c>
      <c r="M42" s="8"/>
      <c r="N42" s="9">
        <f>IFERROR(B42-K42, "NA")</f>
        <v>0</v>
      </c>
      <c r="O42" s="7" t="str">
        <f>IFERROR(N42/N446, "NA")</f>
        <v>NA</v>
      </c>
      <c r="P42" s="8"/>
      <c r="Q42" s="6">
        <v>0</v>
      </c>
      <c r="R42" s="7" t="str">
        <f>IFERROR(Q42/Q446, "NA")</f>
        <v>NA</v>
      </c>
      <c r="S42" s="8"/>
      <c r="T42" s="6">
        <v>0</v>
      </c>
      <c r="U42" s="7" t="str">
        <f>IFERROR(T42/T446, "NA")</f>
        <v>NA</v>
      </c>
      <c r="V42" s="8"/>
      <c r="W42" s="9">
        <f>IFERROR(Q42-T42, "NA")</f>
        <v>0</v>
      </c>
      <c r="X42" s="7" t="str">
        <f>IFERROR(W42/W446, "NA")</f>
        <v>NA</v>
      </c>
      <c r="Y42" s="8"/>
      <c r="Z42" s="6">
        <v>0</v>
      </c>
      <c r="AA42" s="7" t="str">
        <f>IFERROR(Z42/Z446, "NA")</f>
        <v>NA</v>
      </c>
      <c r="AB42" s="8"/>
      <c r="AC42" s="9">
        <f>IFERROR(Q42-Z42, "NA")</f>
        <v>0</v>
      </c>
      <c r="AD42" s="7" t="str">
        <f>IFERROR(AC42/AC446, "NA")</f>
        <v>NA</v>
      </c>
    </row>
    <row r="43" spans="1:30" ht="16.5" hidden="1" customHeight="1" x14ac:dyDescent="0.3">
      <c r="A43" s="35" t="s">
        <v>114</v>
      </c>
      <c r="B43" s="6">
        <v>0</v>
      </c>
      <c r="C43" s="7" t="str">
        <f>IFERROR(B43/B446, "NA")</f>
        <v>NA</v>
      </c>
      <c r="D43" s="8"/>
      <c r="E43" s="6">
        <v>0</v>
      </c>
      <c r="F43" s="7" t="str">
        <f>IFERROR(E43/E446, "NA")</f>
        <v>NA</v>
      </c>
      <c r="G43" s="8"/>
      <c r="H43" s="9">
        <f>IFERROR(B43-E43, "NA")</f>
        <v>0</v>
      </c>
      <c r="I43" s="7" t="str">
        <f>IFERROR(H43/H446, "NA")</f>
        <v>NA</v>
      </c>
      <c r="J43" s="8"/>
      <c r="K43" s="6">
        <v>0</v>
      </c>
      <c r="L43" s="7" t="str">
        <f>IFERROR(K43/K446, "NA")</f>
        <v>NA</v>
      </c>
      <c r="M43" s="8"/>
      <c r="N43" s="9">
        <f>IFERROR(B43-K43, "NA")</f>
        <v>0</v>
      </c>
      <c r="O43" s="7" t="str">
        <f>IFERROR(N43/N446, "NA")</f>
        <v>NA</v>
      </c>
      <c r="P43" s="8"/>
      <c r="Q43" s="6">
        <v>0</v>
      </c>
      <c r="R43" s="7" t="str">
        <f>IFERROR(Q43/Q446, "NA")</f>
        <v>NA</v>
      </c>
      <c r="S43" s="8"/>
      <c r="T43" s="6">
        <v>0</v>
      </c>
      <c r="U43" s="7" t="str">
        <f>IFERROR(T43/T446, "NA")</f>
        <v>NA</v>
      </c>
      <c r="V43" s="8"/>
      <c r="W43" s="9">
        <f>IFERROR(Q43-T43, "NA")</f>
        <v>0</v>
      </c>
      <c r="X43" s="7" t="str">
        <f>IFERROR(W43/W446, "NA")</f>
        <v>NA</v>
      </c>
      <c r="Y43" s="8"/>
      <c r="Z43" s="6">
        <v>0</v>
      </c>
      <c r="AA43" s="7" t="str">
        <f>IFERROR(Z43/Z446, "NA")</f>
        <v>NA</v>
      </c>
      <c r="AB43" s="8"/>
      <c r="AC43" s="9">
        <f>IFERROR(Q43-Z43, "NA")</f>
        <v>0</v>
      </c>
      <c r="AD43" s="7" t="str">
        <f>IFERROR(AC43/AC446, "NA")</f>
        <v>NA</v>
      </c>
    </row>
    <row r="44" spans="1:30" ht="16.5" hidden="1" customHeight="1" x14ac:dyDescent="0.3">
      <c r="A44" s="35" t="s">
        <v>115</v>
      </c>
      <c r="B44" s="6">
        <v>0</v>
      </c>
      <c r="C44" s="7" t="str">
        <f>IFERROR(B44/B446, "NA")</f>
        <v>NA</v>
      </c>
      <c r="D44" s="8"/>
      <c r="E44" s="6">
        <v>0</v>
      </c>
      <c r="F44" s="7" t="str">
        <f>IFERROR(E44/E446, "NA")</f>
        <v>NA</v>
      </c>
      <c r="G44" s="8"/>
      <c r="H44" s="9">
        <f>IFERROR(B44-E44, "NA")</f>
        <v>0</v>
      </c>
      <c r="I44" s="7" t="str">
        <f>IFERROR(H44/H446, "NA")</f>
        <v>NA</v>
      </c>
      <c r="J44" s="8"/>
      <c r="K44" s="6">
        <v>0</v>
      </c>
      <c r="L44" s="7" t="str">
        <f>IFERROR(K44/K446, "NA")</f>
        <v>NA</v>
      </c>
      <c r="M44" s="8"/>
      <c r="N44" s="9">
        <f>IFERROR(B44-K44, "NA")</f>
        <v>0</v>
      </c>
      <c r="O44" s="7" t="str">
        <f>IFERROR(N44/N446, "NA")</f>
        <v>NA</v>
      </c>
      <c r="P44" s="8"/>
      <c r="Q44" s="6">
        <v>0</v>
      </c>
      <c r="R44" s="7" t="str">
        <f>IFERROR(Q44/Q446, "NA")</f>
        <v>NA</v>
      </c>
      <c r="S44" s="8"/>
      <c r="T44" s="6">
        <v>0</v>
      </c>
      <c r="U44" s="7" t="str">
        <f>IFERROR(T44/T446, "NA")</f>
        <v>NA</v>
      </c>
      <c r="V44" s="8"/>
      <c r="W44" s="9">
        <f>IFERROR(Q44-T44, "NA")</f>
        <v>0</v>
      </c>
      <c r="X44" s="7" t="str">
        <f>IFERROR(W44/W446, "NA")</f>
        <v>NA</v>
      </c>
      <c r="Y44" s="8"/>
      <c r="Z44" s="6">
        <v>0</v>
      </c>
      <c r="AA44" s="7" t="str">
        <f>IFERROR(Z44/Z446, "NA")</f>
        <v>NA</v>
      </c>
      <c r="AB44" s="8"/>
      <c r="AC44" s="9">
        <f>IFERROR(Q44-Z44, "NA")</f>
        <v>0</v>
      </c>
      <c r="AD44" s="7" t="str">
        <f>IFERROR(AC44/AC446, "NA")</f>
        <v>NA</v>
      </c>
    </row>
    <row r="45" spans="1:30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3">
      <c r="A46" s="38" t="s">
        <v>116</v>
      </c>
      <c r="B46" s="6">
        <v>0</v>
      </c>
      <c r="C46" s="7" t="str">
        <f>IFERROR(B46/B446, "NA")</f>
        <v>NA</v>
      </c>
      <c r="D46" s="8"/>
      <c r="E46" s="6">
        <v>0</v>
      </c>
      <c r="F46" s="7" t="str">
        <f>IFERROR(E46/E446, "NA")</f>
        <v>NA</v>
      </c>
      <c r="G46" s="8"/>
      <c r="H46" s="9">
        <f t="shared" ref="H46:H62" si="12">IFERROR(B46-E46, "NA")</f>
        <v>0</v>
      </c>
      <c r="I46" s="7" t="str">
        <f>IFERROR(H46/H446, "NA")</f>
        <v>NA</v>
      </c>
      <c r="J46" s="8"/>
      <c r="K46" s="6">
        <v>0</v>
      </c>
      <c r="L46" s="7" t="str">
        <f>IFERROR(K46/K446, "NA")</f>
        <v>NA</v>
      </c>
      <c r="M46" s="8"/>
      <c r="N46" s="9">
        <f t="shared" ref="N46:N62" si="13">IFERROR(B46-K46, "NA")</f>
        <v>0</v>
      </c>
      <c r="O46" s="7" t="str">
        <f>IFERROR(N46/N446, "NA")</f>
        <v>NA</v>
      </c>
      <c r="P46" s="8"/>
      <c r="Q46" s="6">
        <v>0</v>
      </c>
      <c r="R46" s="7" t="str">
        <f>IFERROR(Q46/Q446, "NA")</f>
        <v>NA</v>
      </c>
      <c r="S46" s="8"/>
      <c r="T46" s="6">
        <v>0</v>
      </c>
      <c r="U46" s="7" t="str">
        <f>IFERROR(T46/T446, "NA")</f>
        <v>NA</v>
      </c>
      <c r="V46" s="8"/>
      <c r="W46" s="9">
        <f t="shared" ref="W46:W62" si="14">IFERROR(Q46-T46, "NA")</f>
        <v>0</v>
      </c>
      <c r="X46" s="7" t="str">
        <f>IFERROR(W46/W446, "NA")</f>
        <v>NA</v>
      </c>
      <c r="Y46" s="8"/>
      <c r="Z46" s="6">
        <v>0</v>
      </c>
      <c r="AA46" s="7" t="str">
        <f>IFERROR(Z46/Z446, "NA")</f>
        <v>NA</v>
      </c>
      <c r="AB46" s="8"/>
      <c r="AC46" s="9">
        <f t="shared" ref="AC46:AC62" si="15">IFERROR(Q46-Z46, "NA")</f>
        <v>0</v>
      </c>
      <c r="AD46" s="7" t="str">
        <f>IFERROR(AC46/AC446, "NA")</f>
        <v>NA</v>
      </c>
    </row>
    <row r="47" spans="1:30" ht="16.5" hidden="1" customHeight="1" x14ac:dyDescent="0.3">
      <c r="A47" s="38" t="s">
        <v>117</v>
      </c>
      <c r="B47" s="6">
        <v>0</v>
      </c>
      <c r="C47" s="7" t="str">
        <f>IFERROR(B47/B446, "NA")</f>
        <v>NA</v>
      </c>
      <c r="D47" s="8"/>
      <c r="E47" s="6">
        <v>0</v>
      </c>
      <c r="F47" s="7" t="str">
        <f>IFERROR(E47/E446, "NA")</f>
        <v>NA</v>
      </c>
      <c r="G47" s="8"/>
      <c r="H47" s="9">
        <f t="shared" si="12"/>
        <v>0</v>
      </c>
      <c r="I47" s="7" t="str">
        <f>IFERROR(H47/H446, "NA")</f>
        <v>NA</v>
      </c>
      <c r="J47" s="8"/>
      <c r="K47" s="6">
        <v>0</v>
      </c>
      <c r="L47" s="7" t="str">
        <f>IFERROR(K47/K446, "NA")</f>
        <v>NA</v>
      </c>
      <c r="M47" s="8"/>
      <c r="N47" s="9">
        <f t="shared" si="13"/>
        <v>0</v>
      </c>
      <c r="O47" s="7" t="str">
        <f>IFERROR(N47/N446, "NA")</f>
        <v>NA</v>
      </c>
      <c r="P47" s="8"/>
      <c r="Q47" s="6">
        <v>0</v>
      </c>
      <c r="R47" s="7" t="str">
        <f>IFERROR(Q47/Q446, "NA")</f>
        <v>NA</v>
      </c>
      <c r="S47" s="8"/>
      <c r="T47" s="6">
        <v>0</v>
      </c>
      <c r="U47" s="7" t="str">
        <f>IFERROR(T47/T446, "NA")</f>
        <v>NA</v>
      </c>
      <c r="V47" s="8"/>
      <c r="W47" s="9">
        <f t="shared" si="14"/>
        <v>0</v>
      </c>
      <c r="X47" s="7" t="str">
        <f>IFERROR(W47/W446, "NA")</f>
        <v>NA</v>
      </c>
      <c r="Y47" s="8"/>
      <c r="Z47" s="6">
        <v>0</v>
      </c>
      <c r="AA47" s="7" t="str">
        <f>IFERROR(Z47/Z446, "NA")</f>
        <v>NA</v>
      </c>
      <c r="AB47" s="8"/>
      <c r="AC47" s="9">
        <f t="shared" si="15"/>
        <v>0</v>
      </c>
      <c r="AD47" s="7" t="str">
        <f>IFERROR(AC47/AC446, "NA")</f>
        <v>NA</v>
      </c>
    </row>
    <row r="48" spans="1:30" ht="16.5" hidden="1" customHeight="1" x14ac:dyDescent="0.3">
      <c r="A48" s="38" t="s">
        <v>118</v>
      </c>
      <c r="B48" s="6">
        <v>0</v>
      </c>
      <c r="C48" s="7" t="str">
        <f>IFERROR(B48/B446, "NA")</f>
        <v>NA</v>
      </c>
      <c r="D48" s="8"/>
      <c r="E48" s="6">
        <v>0</v>
      </c>
      <c r="F48" s="7" t="str">
        <f>IFERROR(E48/E446, "NA")</f>
        <v>NA</v>
      </c>
      <c r="G48" s="8"/>
      <c r="H48" s="9">
        <f t="shared" si="12"/>
        <v>0</v>
      </c>
      <c r="I48" s="7" t="str">
        <f>IFERROR(H48/H446, "NA")</f>
        <v>NA</v>
      </c>
      <c r="J48" s="8"/>
      <c r="K48" s="6">
        <v>0</v>
      </c>
      <c r="L48" s="7" t="str">
        <f>IFERROR(K48/K446, "NA")</f>
        <v>NA</v>
      </c>
      <c r="M48" s="8"/>
      <c r="N48" s="9">
        <f t="shared" si="13"/>
        <v>0</v>
      </c>
      <c r="O48" s="7" t="str">
        <f>IFERROR(N48/N446, "NA")</f>
        <v>NA</v>
      </c>
      <c r="P48" s="8"/>
      <c r="Q48" s="6">
        <v>0</v>
      </c>
      <c r="R48" s="7" t="str">
        <f>IFERROR(Q48/Q446, "NA")</f>
        <v>NA</v>
      </c>
      <c r="S48" s="8"/>
      <c r="T48" s="6">
        <v>0</v>
      </c>
      <c r="U48" s="7" t="str">
        <f>IFERROR(T48/T446, "NA")</f>
        <v>NA</v>
      </c>
      <c r="V48" s="8"/>
      <c r="W48" s="9">
        <f t="shared" si="14"/>
        <v>0</v>
      </c>
      <c r="X48" s="7" t="str">
        <f>IFERROR(W48/W446, "NA")</f>
        <v>NA</v>
      </c>
      <c r="Y48" s="8"/>
      <c r="Z48" s="6">
        <v>0</v>
      </c>
      <c r="AA48" s="7" t="str">
        <f>IFERROR(Z48/Z446, "NA")</f>
        <v>NA</v>
      </c>
      <c r="AB48" s="8"/>
      <c r="AC48" s="9">
        <f t="shared" si="15"/>
        <v>0</v>
      </c>
      <c r="AD48" s="7" t="str">
        <f>IFERROR(AC48/AC446, "NA")</f>
        <v>NA</v>
      </c>
    </row>
    <row r="49" spans="1:30" ht="16.5" hidden="1" customHeight="1" x14ac:dyDescent="0.3">
      <c r="A49" s="38" t="s">
        <v>119</v>
      </c>
      <c r="B49" s="6">
        <v>0</v>
      </c>
      <c r="C49" s="7" t="str">
        <f>IFERROR(B49/B446, "NA")</f>
        <v>NA</v>
      </c>
      <c r="D49" s="8"/>
      <c r="E49" s="6">
        <v>0</v>
      </c>
      <c r="F49" s="7" t="str">
        <f>IFERROR(E49/E446, "NA")</f>
        <v>NA</v>
      </c>
      <c r="G49" s="8"/>
      <c r="H49" s="9">
        <f t="shared" si="12"/>
        <v>0</v>
      </c>
      <c r="I49" s="7" t="str">
        <f>IFERROR(H49/H446, "NA")</f>
        <v>NA</v>
      </c>
      <c r="J49" s="8"/>
      <c r="K49" s="6">
        <v>0</v>
      </c>
      <c r="L49" s="7" t="str">
        <f>IFERROR(K49/K446, "NA")</f>
        <v>NA</v>
      </c>
      <c r="M49" s="8"/>
      <c r="N49" s="9">
        <f t="shared" si="13"/>
        <v>0</v>
      </c>
      <c r="O49" s="7" t="str">
        <f>IFERROR(N49/N446, "NA")</f>
        <v>NA</v>
      </c>
      <c r="P49" s="8"/>
      <c r="Q49" s="6">
        <v>0</v>
      </c>
      <c r="R49" s="7" t="str">
        <f>IFERROR(Q49/Q446, "NA")</f>
        <v>NA</v>
      </c>
      <c r="S49" s="8"/>
      <c r="T49" s="6">
        <v>0</v>
      </c>
      <c r="U49" s="7" t="str">
        <f>IFERROR(T49/T446, "NA")</f>
        <v>NA</v>
      </c>
      <c r="V49" s="8"/>
      <c r="W49" s="9">
        <f t="shared" si="14"/>
        <v>0</v>
      </c>
      <c r="X49" s="7" t="str">
        <f>IFERROR(W49/W446, "NA")</f>
        <v>NA</v>
      </c>
      <c r="Y49" s="8"/>
      <c r="Z49" s="6">
        <v>0</v>
      </c>
      <c r="AA49" s="7" t="str">
        <f>IFERROR(Z49/Z446, "NA")</f>
        <v>NA</v>
      </c>
      <c r="AB49" s="8"/>
      <c r="AC49" s="9">
        <f t="shared" si="15"/>
        <v>0</v>
      </c>
      <c r="AD49" s="7" t="str">
        <f>IFERROR(AC49/AC446, "NA")</f>
        <v>NA</v>
      </c>
    </row>
    <row r="50" spans="1:30" ht="16.5" hidden="1" customHeight="1" x14ac:dyDescent="0.3">
      <c r="A50" s="38" t="s">
        <v>120</v>
      </c>
      <c r="B50" s="6">
        <v>0</v>
      </c>
      <c r="C50" s="7" t="str">
        <f>IFERROR(B50/B446, "NA")</f>
        <v>NA</v>
      </c>
      <c r="D50" s="8"/>
      <c r="E50" s="6">
        <v>0</v>
      </c>
      <c r="F50" s="7" t="str">
        <f>IFERROR(E50/E446, "NA")</f>
        <v>NA</v>
      </c>
      <c r="G50" s="8"/>
      <c r="H50" s="9">
        <f t="shared" si="12"/>
        <v>0</v>
      </c>
      <c r="I50" s="7" t="str">
        <f>IFERROR(H50/H446, "NA")</f>
        <v>NA</v>
      </c>
      <c r="J50" s="8"/>
      <c r="K50" s="6">
        <v>0</v>
      </c>
      <c r="L50" s="7" t="str">
        <f>IFERROR(K50/K446, "NA")</f>
        <v>NA</v>
      </c>
      <c r="M50" s="8"/>
      <c r="N50" s="9">
        <f t="shared" si="13"/>
        <v>0</v>
      </c>
      <c r="O50" s="7" t="str">
        <f>IFERROR(N50/N446, "NA")</f>
        <v>NA</v>
      </c>
      <c r="P50" s="8"/>
      <c r="Q50" s="6">
        <v>0</v>
      </c>
      <c r="R50" s="7" t="str">
        <f>IFERROR(Q50/Q446, "NA")</f>
        <v>NA</v>
      </c>
      <c r="S50" s="8"/>
      <c r="T50" s="6">
        <v>0</v>
      </c>
      <c r="U50" s="7" t="str">
        <f>IFERROR(T50/T446, "NA")</f>
        <v>NA</v>
      </c>
      <c r="V50" s="8"/>
      <c r="W50" s="9">
        <f t="shared" si="14"/>
        <v>0</v>
      </c>
      <c r="X50" s="7" t="str">
        <f>IFERROR(W50/W446, "NA")</f>
        <v>NA</v>
      </c>
      <c r="Y50" s="8"/>
      <c r="Z50" s="6">
        <v>0</v>
      </c>
      <c r="AA50" s="7" t="str">
        <f>IFERROR(Z50/Z446, "NA")</f>
        <v>NA</v>
      </c>
      <c r="AB50" s="8"/>
      <c r="AC50" s="9">
        <f t="shared" si="15"/>
        <v>0</v>
      </c>
      <c r="AD50" s="7" t="str">
        <f>IFERROR(AC50/AC446, "NA")</f>
        <v>NA</v>
      </c>
    </row>
    <row r="51" spans="1:30" ht="16.5" hidden="1" customHeight="1" x14ac:dyDescent="0.3">
      <c r="A51" s="38" t="s">
        <v>121</v>
      </c>
      <c r="B51" s="6">
        <v>0</v>
      </c>
      <c r="C51" s="7" t="str">
        <f>IFERROR(B51/B446, "NA")</f>
        <v>NA</v>
      </c>
      <c r="D51" s="8"/>
      <c r="E51" s="6">
        <v>0</v>
      </c>
      <c r="F51" s="7" t="str">
        <f>IFERROR(E51/E446, "NA")</f>
        <v>NA</v>
      </c>
      <c r="G51" s="8"/>
      <c r="H51" s="9">
        <f t="shared" si="12"/>
        <v>0</v>
      </c>
      <c r="I51" s="7" t="str">
        <f>IFERROR(H51/H446, "NA")</f>
        <v>NA</v>
      </c>
      <c r="J51" s="8"/>
      <c r="K51" s="6">
        <v>0</v>
      </c>
      <c r="L51" s="7" t="str">
        <f>IFERROR(K51/K446, "NA")</f>
        <v>NA</v>
      </c>
      <c r="M51" s="8"/>
      <c r="N51" s="9">
        <f t="shared" si="13"/>
        <v>0</v>
      </c>
      <c r="O51" s="7" t="str">
        <f>IFERROR(N51/N446, "NA")</f>
        <v>NA</v>
      </c>
      <c r="P51" s="8"/>
      <c r="Q51" s="6">
        <v>0</v>
      </c>
      <c r="R51" s="7" t="str">
        <f>IFERROR(Q51/Q446, "NA")</f>
        <v>NA</v>
      </c>
      <c r="S51" s="8"/>
      <c r="T51" s="6">
        <v>0</v>
      </c>
      <c r="U51" s="7" t="str">
        <f>IFERROR(T51/T446, "NA")</f>
        <v>NA</v>
      </c>
      <c r="V51" s="8"/>
      <c r="W51" s="9">
        <f t="shared" si="14"/>
        <v>0</v>
      </c>
      <c r="X51" s="7" t="str">
        <f>IFERROR(W51/W446, "NA")</f>
        <v>NA</v>
      </c>
      <c r="Y51" s="8"/>
      <c r="Z51" s="6">
        <v>0</v>
      </c>
      <c r="AA51" s="7" t="str">
        <f>IFERROR(Z51/Z446, "NA")</f>
        <v>NA</v>
      </c>
      <c r="AB51" s="8"/>
      <c r="AC51" s="9">
        <f t="shared" si="15"/>
        <v>0</v>
      </c>
      <c r="AD51" s="7" t="str">
        <f>IFERROR(AC51/AC446, "NA")</f>
        <v>NA</v>
      </c>
    </row>
    <row r="52" spans="1:30" ht="16.5" hidden="1" customHeight="1" x14ac:dyDescent="0.3">
      <c r="A52" s="38" t="s">
        <v>122</v>
      </c>
      <c r="B52" s="6">
        <v>0</v>
      </c>
      <c r="C52" s="7" t="str">
        <f>IFERROR(B52/B446, "NA")</f>
        <v>NA</v>
      </c>
      <c r="D52" s="8"/>
      <c r="E52" s="6">
        <v>0</v>
      </c>
      <c r="F52" s="7" t="str">
        <f>IFERROR(E52/E446, "NA")</f>
        <v>NA</v>
      </c>
      <c r="G52" s="8"/>
      <c r="H52" s="9">
        <f t="shared" si="12"/>
        <v>0</v>
      </c>
      <c r="I52" s="7" t="str">
        <f>IFERROR(H52/H446, "NA")</f>
        <v>NA</v>
      </c>
      <c r="J52" s="8"/>
      <c r="K52" s="6">
        <v>0</v>
      </c>
      <c r="L52" s="7" t="str">
        <f>IFERROR(K52/K446, "NA")</f>
        <v>NA</v>
      </c>
      <c r="M52" s="8"/>
      <c r="N52" s="9">
        <f t="shared" si="13"/>
        <v>0</v>
      </c>
      <c r="O52" s="7" t="str">
        <f>IFERROR(N52/N446, "NA")</f>
        <v>NA</v>
      </c>
      <c r="P52" s="8"/>
      <c r="Q52" s="6">
        <v>0</v>
      </c>
      <c r="R52" s="7" t="str">
        <f>IFERROR(Q52/Q446, "NA")</f>
        <v>NA</v>
      </c>
      <c r="S52" s="8"/>
      <c r="T52" s="6">
        <v>0</v>
      </c>
      <c r="U52" s="7" t="str">
        <f>IFERROR(T52/T446, "NA")</f>
        <v>NA</v>
      </c>
      <c r="V52" s="8"/>
      <c r="W52" s="9">
        <f t="shared" si="14"/>
        <v>0</v>
      </c>
      <c r="X52" s="7" t="str">
        <f>IFERROR(W52/W446, "NA")</f>
        <v>NA</v>
      </c>
      <c r="Y52" s="8"/>
      <c r="Z52" s="6">
        <v>0</v>
      </c>
      <c r="AA52" s="7" t="str">
        <f>IFERROR(Z52/Z446, "NA")</f>
        <v>NA</v>
      </c>
      <c r="AB52" s="8"/>
      <c r="AC52" s="9">
        <f t="shared" si="15"/>
        <v>0</v>
      </c>
      <c r="AD52" s="7" t="str">
        <f>IFERROR(AC52/AC446, "NA")</f>
        <v>NA</v>
      </c>
    </row>
    <row r="53" spans="1:30" ht="16.5" hidden="1" customHeight="1" x14ac:dyDescent="0.3">
      <c r="A53" s="38" t="s">
        <v>123</v>
      </c>
      <c r="B53" s="6">
        <v>0</v>
      </c>
      <c r="C53" s="7" t="str">
        <f>IFERROR(B53/B446, "NA")</f>
        <v>NA</v>
      </c>
      <c r="D53" s="8"/>
      <c r="E53" s="6">
        <v>0</v>
      </c>
      <c r="F53" s="7" t="str">
        <f>IFERROR(E53/E446, "NA")</f>
        <v>NA</v>
      </c>
      <c r="G53" s="8"/>
      <c r="H53" s="9">
        <f t="shared" si="12"/>
        <v>0</v>
      </c>
      <c r="I53" s="7" t="str">
        <f>IFERROR(H53/H446, "NA")</f>
        <v>NA</v>
      </c>
      <c r="J53" s="8"/>
      <c r="K53" s="6">
        <v>0</v>
      </c>
      <c r="L53" s="7" t="str">
        <f>IFERROR(K53/K446, "NA")</f>
        <v>NA</v>
      </c>
      <c r="M53" s="8"/>
      <c r="N53" s="9">
        <f t="shared" si="13"/>
        <v>0</v>
      </c>
      <c r="O53" s="7" t="str">
        <f>IFERROR(N53/N446, "NA")</f>
        <v>NA</v>
      </c>
      <c r="P53" s="8"/>
      <c r="Q53" s="6">
        <v>0</v>
      </c>
      <c r="R53" s="7" t="str">
        <f>IFERROR(Q53/Q446, "NA")</f>
        <v>NA</v>
      </c>
      <c r="S53" s="8"/>
      <c r="T53" s="6">
        <v>0</v>
      </c>
      <c r="U53" s="7" t="str">
        <f>IFERROR(T53/T446, "NA")</f>
        <v>NA</v>
      </c>
      <c r="V53" s="8"/>
      <c r="W53" s="9">
        <f t="shared" si="14"/>
        <v>0</v>
      </c>
      <c r="X53" s="7" t="str">
        <f>IFERROR(W53/W446, "NA")</f>
        <v>NA</v>
      </c>
      <c r="Y53" s="8"/>
      <c r="Z53" s="6">
        <v>0</v>
      </c>
      <c r="AA53" s="7" t="str">
        <f>IFERROR(Z53/Z446, "NA")</f>
        <v>NA</v>
      </c>
      <c r="AB53" s="8"/>
      <c r="AC53" s="9">
        <f t="shared" si="15"/>
        <v>0</v>
      </c>
      <c r="AD53" s="7" t="str">
        <f>IFERROR(AC53/AC446, "NA")</f>
        <v>NA</v>
      </c>
    </row>
    <row r="54" spans="1:30" ht="16.5" hidden="1" customHeight="1" x14ac:dyDescent="0.3">
      <c r="A54" s="38" t="s">
        <v>124</v>
      </c>
      <c r="B54" s="6">
        <v>0</v>
      </c>
      <c r="C54" s="7" t="str">
        <f>IFERROR(B54/B446, "NA")</f>
        <v>NA</v>
      </c>
      <c r="D54" s="8"/>
      <c r="E54" s="6">
        <v>0</v>
      </c>
      <c r="F54" s="7" t="str">
        <f>IFERROR(E54/E446, "NA")</f>
        <v>NA</v>
      </c>
      <c r="G54" s="8"/>
      <c r="H54" s="9">
        <f t="shared" si="12"/>
        <v>0</v>
      </c>
      <c r="I54" s="7" t="str">
        <f>IFERROR(H54/H446, "NA")</f>
        <v>NA</v>
      </c>
      <c r="J54" s="8"/>
      <c r="K54" s="6">
        <v>0</v>
      </c>
      <c r="L54" s="7" t="str">
        <f>IFERROR(K54/K446, "NA")</f>
        <v>NA</v>
      </c>
      <c r="M54" s="8"/>
      <c r="N54" s="9">
        <f t="shared" si="13"/>
        <v>0</v>
      </c>
      <c r="O54" s="7" t="str">
        <f>IFERROR(N54/N446, "NA")</f>
        <v>NA</v>
      </c>
      <c r="P54" s="8"/>
      <c r="Q54" s="6">
        <v>0</v>
      </c>
      <c r="R54" s="7" t="str">
        <f>IFERROR(Q54/Q446, "NA")</f>
        <v>NA</v>
      </c>
      <c r="S54" s="8"/>
      <c r="T54" s="6">
        <v>0</v>
      </c>
      <c r="U54" s="7" t="str">
        <f>IFERROR(T54/T446, "NA")</f>
        <v>NA</v>
      </c>
      <c r="V54" s="8"/>
      <c r="W54" s="9">
        <f t="shared" si="14"/>
        <v>0</v>
      </c>
      <c r="X54" s="7" t="str">
        <f>IFERROR(W54/W446, "NA")</f>
        <v>NA</v>
      </c>
      <c r="Y54" s="8"/>
      <c r="Z54" s="6">
        <v>0</v>
      </c>
      <c r="AA54" s="7" t="str">
        <f>IFERROR(Z54/Z446, "NA")</f>
        <v>NA</v>
      </c>
      <c r="AB54" s="8"/>
      <c r="AC54" s="9">
        <f t="shared" si="15"/>
        <v>0</v>
      </c>
      <c r="AD54" s="7" t="str">
        <f>IFERROR(AC54/AC446, "NA")</f>
        <v>NA</v>
      </c>
    </row>
    <row r="55" spans="1:30" ht="16.5" hidden="1" customHeight="1" x14ac:dyDescent="0.3">
      <c r="A55" s="38" t="s">
        <v>125</v>
      </c>
      <c r="B55" s="6">
        <v>0</v>
      </c>
      <c r="C55" s="7" t="str">
        <f>IFERROR(B55/B446, "NA")</f>
        <v>NA</v>
      </c>
      <c r="D55" s="8"/>
      <c r="E55" s="6">
        <v>0</v>
      </c>
      <c r="F55" s="7" t="str">
        <f>IFERROR(E55/E446, "NA")</f>
        <v>NA</v>
      </c>
      <c r="G55" s="8"/>
      <c r="H55" s="9">
        <f t="shared" si="12"/>
        <v>0</v>
      </c>
      <c r="I55" s="7" t="str">
        <f>IFERROR(H55/H446, "NA")</f>
        <v>NA</v>
      </c>
      <c r="J55" s="8"/>
      <c r="K55" s="6">
        <v>0</v>
      </c>
      <c r="L55" s="7" t="str">
        <f>IFERROR(K55/K446, "NA")</f>
        <v>NA</v>
      </c>
      <c r="M55" s="8"/>
      <c r="N55" s="9">
        <f t="shared" si="13"/>
        <v>0</v>
      </c>
      <c r="O55" s="7" t="str">
        <f>IFERROR(N55/N446, "NA")</f>
        <v>NA</v>
      </c>
      <c r="P55" s="8"/>
      <c r="Q55" s="6">
        <v>0</v>
      </c>
      <c r="R55" s="7" t="str">
        <f>IFERROR(Q55/Q446, "NA")</f>
        <v>NA</v>
      </c>
      <c r="S55" s="8"/>
      <c r="T55" s="6">
        <v>0</v>
      </c>
      <c r="U55" s="7" t="str">
        <f>IFERROR(T55/T446, "NA")</f>
        <v>NA</v>
      </c>
      <c r="V55" s="8"/>
      <c r="W55" s="9">
        <f t="shared" si="14"/>
        <v>0</v>
      </c>
      <c r="X55" s="7" t="str">
        <f>IFERROR(W55/W446, "NA")</f>
        <v>NA</v>
      </c>
      <c r="Y55" s="8"/>
      <c r="Z55" s="6">
        <v>0</v>
      </c>
      <c r="AA55" s="7" t="str">
        <f>IFERROR(Z55/Z446, "NA")</f>
        <v>NA</v>
      </c>
      <c r="AB55" s="8"/>
      <c r="AC55" s="9">
        <f t="shared" si="15"/>
        <v>0</v>
      </c>
      <c r="AD55" s="7" t="str">
        <f>IFERROR(AC55/AC446, "NA")</f>
        <v>NA</v>
      </c>
    </row>
    <row r="56" spans="1:30" ht="16.5" hidden="1" customHeight="1" x14ac:dyDescent="0.3">
      <c r="A56" s="38" t="s">
        <v>126</v>
      </c>
      <c r="B56" s="6">
        <v>0</v>
      </c>
      <c r="C56" s="7" t="str">
        <f>IFERROR(B56/B446, "NA")</f>
        <v>NA</v>
      </c>
      <c r="D56" s="8"/>
      <c r="E56" s="6">
        <v>0</v>
      </c>
      <c r="F56" s="7" t="str">
        <f>IFERROR(E56/E446, "NA")</f>
        <v>NA</v>
      </c>
      <c r="G56" s="8"/>
      <c r="H56" s="9">
        <f t="shared" si="12"/>
        <v>0</v>
      </c>
      <c r="I56" s="7" t="str">
        <f>IFERROR(H56/H446, "NA")</f>
        <v>NA</v>
      </c>
      <c r="J56" s="8"/>
      <c r="K56" s="6">
        <v>0</v>
      </c>
      <c r="L56" s="7" t="str">
        <f>IFERROR(K56/K446, "NA")</f>
        <v>NA</v>
      </c>
      <c r="M56" s="8"/>
      <c r="N56" s="9">
        <f t="shared" si="13"/>
        <v>0</v>
      </c>
      <c r="O56" s="7" t="str">
        <f>IFERROR(N56/N446, "NA")</f>
        <v>NA</v>
      </c>
      <c r="P56" s="8"/>
      <c r="Q56" s="6">
        <v>0</v>
      </c>
      <c r="R56" s="7" t="str">
        <f>IFERROR(Q56/Q446, "NA")</f>
        <v>NA</v>
      </c>
      <c r="S56" s="8"/>
      <c r="T56" s="6">
        <v>0</v>
      </c>
      <c r="U56" s="7" t="str">
        <f>IFERROR(T56/T446, "NA")</f>
        <v>NA</v>
      </c>
      <c r="V56" s="8"/>
      <c r="W56" s="9">
        <f t="shared" si="14"/>
        <v>0</v>
      </c>
      <c r="X56" s="7" t="str">
        <f>IFERROR(W56/W446, "NA")</f>
        <v>NA</v>
      </c>
      <c r="Y56" s="8"/>
      <c r="Z56" s="6">
        <v>0</v>
      </c>
      <c r="AA56" s="7" t="str">
        <f>IFERROR(Z56/Z446, "NA")</f>
        <v>NA</v>
      </c>
      <c r="AB56" s="8"/>
      <c r="AC56" s="9">
        <f t="shared" si="15"/>
        <v>0</v>
      </c>
      <c r="AD56" s="7" t="str">
        <f>IFERROR(AC56/AC446, "NA")</f>
        <v>NA</v>
      </c>
    </row>
    <row r="57" spans="1:30" ht="16.5" hidden="1" customHeight="1" x14ac:dyDescent="0.3">
      <c r="A57" s="38" t="s">
        <v>127</v>
      </c>
      <c r="B57" s="6">
        <v>0</v>
      </c>
      <c r="C57" s="7" t="str">
        <f>IFERROR(B57/B446, "NA")</f>
        <v>NA</v>
      </c>
      <c r="D57" s="8"/>
      <c r="E57" s="6">
        <v>0</v>
      </c>
      <c r="F57" s="7" t="str">
        <f>IFERROR(E57/E446, "NA")</f>
        <v>NA</v>
      </c>
      <c r="G57" s="8"/>
      <c r="H57" s="9">
        <f t="shared" si="12"/>
        <v>0</v>
      </c>
      <c r="I57" s="7" t="str">
        <f>IFERROR(H57/H446, "NA")</f>
        <v>NA</v>
      </c>
      <c r="J57" s="8"/>
      <c r="K57" s="6">
        <v>0</v>
      </c>
      <c r="L57" s="7" t="str">
        <f>IFERROR(K57/K446, "NA")</f>
        <v>NA</v>
      </c>
      <c r="M57" s="8"/>
      <c r="N57" s="9">
        <f t="shared" si="13"/>
        <v>0</v>
      </c>
      <c r="O57" s="7" t="str">
        <f>IFERROR(N57/N446, "NA")</f>
        <v>NA</v>
      </c>
      <c r="P57" s="8"/>
      <c r="Q57" s="6">
        <v>0</v>
      </c>
      <c r="R57" s="7" t="str">
        <f>IFERROR(Q57/Q446, "NA")</f>
        <v>NA</v>
      </c>
      <c r="S57" s="8"/>
      <c r="T57" s="6">
        <v>0</v>
      </c>
      <c r="U57" s="7" t="str">
        <f>IFERROR(T57/T446, "NA")</f>
        <v>NA</v>
      </c>
      <c r="V57" s="8"/>
      <c r="W57" s="9">
        <f t="shared" si="14"/>
        <v>0</v>
      </c>
      <c r="X57" s="7" t="str">
        <f>IFERROR(W57/W446, "NA")</f>
        <v>NA</v>
      </c>
      <c r="Y57" s="8"/>
      <c r="Z57" s="6">
        <v>0</v>
      </c>
      <c r="AA57" s="7" t="str">
        <f>IFERROR(Z57/Z446, "NA")</f>
        <v>NA</v>
      </c>
      <c r="AB57" s="8"/>
      <c r="AC57" s="9">
        <f t="shared" si="15"/>
        <v>0</v>
      </c>
      <c r="AD57" s="7" t="str">
        <f>IFERROR(AC57/AC446, "NA")</f>
        <v>NA</v>
      </c>
    </row>
    <row r="58" spans="1:30" ht="16.5" hidden="1" customHeight="1" x14ac:dyDescent="0.3">
      <c r="A58" s="38" t="s">
        <v>128</v>
      </c>
      <c r="B58" s="6">
        <v>0</v>
      </c>
      <c r="C58" s="7" t="str">
        <f>IFERROR(B58/B446, "NA")</f>
        <v>NA</v>
      </c>
      <c r="D58" s="8"/>
      <c r="E58" s="6">
        <v>0</v>
      </c>
      <c r="F58" s="7" t="str">
        <f>IFERROR(E58/E446, "NA")</f>
        <v>NA</v>
      </c>
      <c r="G58" s="8"/>
      <c r="H58" s="9">
        <f t="shared" si="12"/>
        <v>0</v>
      </c>
      <c r="I58" s="7" t="str">
        <f>IFERROR(H58/H446, "NA")</f>
        <v>NA</v>
      </c>
      <c r="J58" s="8"/>
      <c r="K58" s="6">
        <v>0</v>
      </c>
      <c r="L58" s="7" t="str">
        <f>IFERROR(K58/K446, "NA")</f>
        <v>NA</v>
      </c>
      <c r="M58" s="8"/>
      <c r="N58" s="9">
        <f t="shared" si="13"/>
        <v>0</v>
      </c>
      <c r="O58" s="7" t="str">
        <f>IFERROR(N58/N446, "NA")</f>
        <v>NA</v>
      </c>
      <c r="P58" s="8"/>
      <c r="Q58" s="6">
        <v>0</v>
      </c>
      <c r="R58" s="7" t="str">
        <f>IFERROR(Q58/Q446, "NA")</f>
        <v>NA</v>
      </c>
      <c r="S58" s="8"/>
      <c r="T58" s="6">
        <v>0</v>
      </c>
      <c r="U58" s="7" t="str">
        <f>IFERROR(T58/T446, "NA")</f>
        <v>NA</v>
      </c>
      <c r="V58" s="8"/>
      <c r="W58" s="9">
        <f t="shared" si="14"/>
        <v>0</v>
      </c>
      <c r="X58" s="7" t="str">
        <f>IFERROR(W58/W446, "NA")</f>
        <v>NA</v>
      </c>
      <c r="Y58" s="8"/>
      <c r="Z58" s="6">
        <v>0</v>
      </c>
      <c r="AA58" s="7" t="str">
        <f>IFERROR(Z58/Z446, "NA")</f>
        <v>NA</v>
      </c>
      <c r="AB58" s="8"/>
      <c r="AC58" s="9">
        <f t="shared" si="15"/>
        <v>0</v>
      </c>
      <c r="AD58" s="7" t="str">
        <f>IFERROR(AC58/AC446, "NA")</f>
        <v>NA</v>
      </c>
    </row>
    <row r="59" spans="1:30" ht="16.5" hidden="1" customHeight="1" x14ac:dyDescent="0.3">
      <c r="A59" s="38" t="s">
        <v>129</v>
      </c>
      <c r="B59" s="6">
        <v>0</v>
      </c>
      <c r="C59" s="7" t="str">
        <f>IFERROR(B59/B446, "NA")</f>
        <v>NA</v>
      </c>
      <c r="D59" s="8"/>
      <c r="E59" s="6">
        <v>0</v>
      </c>
      <c r="F59" s="7" t="str">
        <f>IFERROR(E59/E446, "NA")</f>
        <v>NA</v>
      </c>
      <c r="G59" s="8"/>
      <c r="H59" s="9">
        <f t="shared" si="12"/>
        <v>0</v>
      </c>
      <c r="I59" s="7" t="str">
        <f>IFERROR(H59/H446, "NA")</f>
        <v>NA</v>
      </c>
      <c r="J59" s="8"/>
      <c r="K59" s="6">
        <v>0</v>
      </c>
      <c r="L59" s="7" t="str">
        <f>IFERROR(K59/K446, "NA")</f>
        <v>NA</v>
      </c>
      <c r="M59" s="8"/>
      <c r="N59" s="9">
        <f t="shared" si="13"/>
        <v>0</v>
      </c>
      <c r="O59" s="7" t="str">
        <f>IFERROR(N59/N446, "NA")</f>
        <v>NA</v>
      </c>
      <c r="P59" s="8"/>
      <c r="Q59" s="6">
        <v>0</v>
      </c>
      <c r="R59" s="7" t="str">
        <f>IFERROR(Q59/Q446, "NA")</f>
        <v>NA</v>
      </c>
      <c r="S59" s="8"/>
      <c r="T59" s="6">
        <v>0</v>
      </c>
      <c r="U59" s="7" t="str">
        <f>IFERROR(T59/T446, "NA")</f>
        <v>NA</v>
      </c>
      <c r="V59" s="8"/>
      <c r="W59" s="9">
        <f t="shared" si="14"/>
        <v>0</v>
      </c>
      <c r="X59" s="7" t="str">
        <f>IFERROR(W59/W446, "NA")</f>
        <v>NA</v>
      </c>
      <c r="Y59" s="8"/>
      <c r="Z59" s="6">
        <v>0</v>
      </c>
      <c r="AA59" s="7" t="str">
        <f>IFERROR(Z59/Z446, "NA")</f>
        <v>NA</v>
      </c>
      <c r="AB59" s="8"/>
      <c r="AC59" s="9">
        <f t="shared" si="15"/>
        <v>0</v>
      </c>
      <c r="AD59" s="7" t="str">
        <f>IFERROR(AC59/AC446, "NA")</f>
        <v>NA</v>
      </c>
    </row>
    <row r="60" spans="1:30" ht="16.5" hidden="1" customHeight="1" x14ac:dyDescent="0.3">
      <c r="A60" s="38" t="s">
        <v>130</v>
      </c>
      <c r="B60" s="6">
        <v>0</v>
      </c>
      <c r="C60" s="7" t="str">
        <f>IFERROR(B60/B446, "NA")</f>
        <v>NA</v>
      </c>
      <c r="D60" s="8"/>
      <c r="E60" s="6">
        <v>0</v>
      </c>
      <c r="F60" s="7" t="str">
        <f>IFERROR(E60/E446, "NA")</f>
        <v>NA</v>
      </c>
      <c r="G60" s="8"/>
      <c r="H60" s="9">
        <f t="shared" si="12"/>
        <v>0</v>
      </c>
      <c r="I60" s="7" t="str">
        <f>IFERROR(H60/H446, "NA")</f>
        <v>NA</v>
      </c>
      <c r="J60" s="8"/>
      <c r="K60" s="6">
        <v>0</v>
      </c>
      <c r="L60" s="7" t="str">
        <f>IFERROR(K60/K446, "NA")</f>
        <v>NA</v>
      </c>
      <c r="M60" s="8"/>
      <c r="N60" s="9">
        <f t="shared" si="13"/>
        <v>0</v>
      </c>
      <c r="O60" s="7" t="str">
        <f>IFERROR(N60/N446, "NA")</f>
        <v>NA</v>
      </c>
      <c r="P60" s="8"/>
      <c r="Q60" s="6">
        <v>0</v>
      </c>
      <c r="R60" s="7" t="str">
        <f>IFERROR(Q60/Q446, "NA")</f>
        <v>NA</v>
      </c>
      <c r="S60" s="8"/>
      <c r="T60" s="6">
        <v>0</v>
      </c>
      <c r="U60" s="7" t="str">
        <f>IFERROR(T60/T446, "NA")</f>
        <v>NA</v>
      </c>
      <c r="V60" s="8"/>
      <c r="W60" s="9">
        <f t="shared" si="14"/>
        <v>0</v>
      </c>
      <c r="X60" s="7" t="str">
        <f>IFERROR(W60/W446, "NA")</f>
        <v>NA</v>
      </c>
      <c r="Y60" s="8"/>
      <c r="Z60" s="6">
        <v>0</v>
      </c>
      <c r="AA60" s="7" t="str">
        <f>IFERROR(Z60/Z446, "NA")</f>
        <v>NA</v>
      </c>
      <c r="AB60" s="8"/>
      <c r="AC60" s="9">
        <f t="shared" si="15"/>
        <v>0</v>
      </c>
      <c r="AD60" s="7" t="str">
        <f>IFERROR(AC60/AC446, "NA")</f>
        <v>NA</v>
      </c>
    </row>
    <row r="61" spans="1:30" ht="16.5" customHeight="1" x14ac:dyDescent="0.3">
      <c r="A61" s="39" t="s">
        <v>131</v>
      </c>
      <c r="B61" s="11">
        <f>IFERROR(B46+B47+B48+B49+B50+B51+B52+B53+B54+B55+B56+B57+B58+B59+B60, "NA")</f>
        <v>0</v>
      </c>
      <c r="C61" s="12" t="str">
        <f>IFERROR(B61/B446, "NA")</f>
        <v>NA</v>
      </c>
      <c r="D61" s="2"/>
      <c r="E61" s="11">
        <f>IFERROR(E46+E47+E48+E49+E50+E51+E52+E53+E54+E55+E56+E57+E58+E59+E60, "NA")</f>
        <v>0</v>
      </c>
      <c r="F61" s="12" t="str">
        <f>IFERROR(E61/E446, "NA")</f>
        <v>NA</v>
      </c>
      <c r="G61" s="2"/>
      <c r="H61" s="11">
        <f t="shared" si="12"/>
        <v>0</v>
      </c>
      <c r="I61" s="12" t="str">
        <f>IFERROR(H61/H446, "NA")</f>
        <v>NA</v>
      </c>
      <c r="J61" s="2"/>
      <c r="K61" s="11">
        <f>IFERROR(K46+K47+K48+K49+K50+K51+K52+K53+K54+K55+K56+K57+K58+K59+K60, "NA")</f>
        <v>0</v>
      </c>
      <c r="L61" s="12" t="str">
        <f>IFERROR(K61/K446, "NA")</f>
        <v>NA</v>
      </c>
      <c r="M61" s="2"/>
      <c r="N61" s="11">
        <f t="shared" si="13"/>
        <v>0</v>
      </c>
      <c r="O61" s="12" t="str">
        <f>IFERROR(N61/N446, "NA")</f>
        <v>NA</v>
      </c>
      <c r="P61" s="2"/>
      <c r="Q61" s="11">
        <f>IFERROR(Q46+Q47+Q48+Q49+Q50+Q51+Q52+Q53+Q54+Q55+Q56+Q57+Q58+Q59+Q60, "NA")</f>
        <v>0</v>
      </c>
      <c r="R61" s="12" t="str">
        <f>IFERROR(Q61/Q446, "NA")</f>
        <v>NA</v>
      </c>
      <c r="S61" s="2"/>
      <c r="T61" s="11">
        <f>IFERROR(T46+T47+T48+T49+T50+T51+T52+T53+T54+T55+T56+T57+T58+T59+T60, "NA")</f>
        <v>0</v>
      </c>
      <c r="U61" s="12" t="str">
        <f>IFERROR(T61/T446, "NA")</f>
        <v>NA</v>
      </c>
      <c r="V61" s="2"/>
      <c r="W61" s="11">
        <f t="shared" si="14"/>
        <v>0</v>
      </c>
      <c r="X61" s="12" t="str">
        <f>IFERROR(W61/W446, "NA")</f>
        <v>NA</v>
      </c>
      <c r="Y61" s="2"/>
      <c r="Z61" s="11">
        <f>IFERROR(Z46+Z47+Z48+Z49+Z50+Z51+Z52+Z53+Z54+Z55+Z56+Z57+Z58+Z59+Z60, "NA")</f>
        <v>0</v>
      </c>
      <c r="AA61" s="12" t="str">
        <f>IFERROR(Z61/Z446, "NA")</f>
        <v>NA</v>
      </c>
      <c r="AB61" s="2"/>
      <c r="AC61" s="11">
        <f t="shared" si="15"/>
        <v>0</v>
      </c>
      <c r="AD61" s="12" t="str">
        <f>IFERROR(AC61/AC446, "NA")</f>
        <v>NA</v>
      </c>
    </row>
    <row r="62" spans="1:30" ht="16.5" customHeight="1" x14ac:dyDescent="0.3">
      <c r="A62" s="36" t="s">
        <v>132</v>
      </c>
      <c r="B62" s="11">
        <f>IFERROR(B42+B43+B44+B46+B47+B48+B49+B50+B51+B52+B53+B54+B55+B56+B57+B58+B59+B60, "NA")</f>
        <v>0</v>
      </c>
      <c r="C62" s="12" t="str">
        <f>IFERROR(B62/B446, "NA")</f>
        <v>NA</v>
      </c>
      <c r="D62" s="2"/>
      <c r="E62" s="11">
        <f>IFERROR(E42+E43+E44+E46+E47+E48+E49+E50+E51+E52+E53+E54+E55+E56+E57+E58+E59+E60, "NA")</f>
        <v>0</v>
      </c>
      <c r="F62" s="12" t="str">
        <f>IFERROR(E62/E446, "NA")</f>
        <v>NA</v>
      </c>
      <c r="G62" s="2"/>
      <c r="H62" s="11">
        <f t="shared" si="12"/>
        <v>0</v>
      </c>
      <c r="I62" s="12" t="str">
        <f>IFERROR(H62/H446, "NA")</f>
        <v>NA</v>
      </c>
      <c r="J62" s="2"/>
      <c r="K62" s="11">
        <f>IFERROR(K42+K43+K44+K46+K47+K48+K49+K50+K51+K52+K53+K54+K55+K56+K57+K58+K59+K60, "NA")</f>
        <v>0</v>
      </c>
      <c r="L62" s="12" t="str">
        <f>IFERROR(K62/K446, "NA")</f>
        <v>NA</v>
      </c>
      <c r="M62" s="2"/>
      <c r="N62" s="11">
        <f t="shared" si="13"/>
        <v>0</v>
      </c>
      <c r="O62" s="12" t="str">
        <f>IFERROR(N62/N446, "NA")</f>
        <v>NA</v>
      </c>
      <c r="P62" s="2"/>
      <c r="Q62" s="11">
        <f>IFERROR(Q42+Q43+Q44+Q46+Q47+Q48+Q49+Q50+Q51+Q52+Q53+Q54+Q55+Q56+Q57+Q58+Q59+Q60, "NA")</f>
        <v>0</v>
      </c>
      <c r="R62" s="12" t="str">
        <f>IFERROR(Q62/Q446, "NA")</f>
        <v>NA</v>
      </c>
      <c r="S62" s="2"/>
      <c r="T62" s="11">
        <f>IFERROR(T42+T43+T44+T46+T47+T48+T49+T50+T51+T52+T53+T54+T55+T56+T57+T58+T59+T60, "NA")</f>
        <v>0</v>
      </c>
      <c r="U62" s="12" t="str">
        <f>IFERROR(T62/T446, "NA")</f>
        <v>NA</v>
      </c>
      <c r="V62" s="2"/>
      <c r="W62" s="11">
        <f t="shared" si="14"/>
        <v>0</v>
      </c>
      <c r="X62" s="12" t="str">
        <f>IFERROR(W62/W446, "NA")</f>
        <v>NA</v>
      </c>
      <c r="Y62" s="2"/>
      <c r="Z62" s="11">
        <f>IFERROR(Z42+Z43+Z44+Z46+Z47+Z48+Z49+Z50+Z51+Z52+Z53+Z54+Z55+Z56+Z57+Z58+Z59+Z60, "NA")</f>
        <v>0</v>
      </c>
      <c r="AA62" s="12" t="str">
        <f>IFERROR(Z62/Z446, "NA")</f>
        <v>NA</v>
      </c>
      <c r="AB62" s="2"/>
      <c r="AC62" s="11">
        <f t="shared" si="15"/>
        <v>0</v>
      </c>
      <c r="AD62" s="12" t="str">
        <f>IFERROR(AC62/AC446, "NA")</f>
        <v>NA</v>
      </c>
    </row>
    <row r="63" spans="1:30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hidden="1" customHeight="1" x14ac:dyDescent="0.3">
      <c r="A64" s="35" t="s">
        <v>133</v>
      </c>
      <c r="B64" s="6">
        <v>0</v>
      </c>
      <c r="C64" s="7" t="str">
        <f>IFERROR(B64/B446, "NA")</f>
        <v>NA</v>
      </c>
      <c r="D64" s="8"/>
      <c r="E64" s="6">
        <v>0</v>
      </c>
      <c r="F64" s="7" t="str">
        <f>IFERROR(E64/E446, "NA")</f>
        <v>NA</v>
      </c>
      <c r="G64" s="8"/>
      <c r="H64" s="9">
        <f t="shared" ref="H64:H73" si="16">IFERROR(B64-E64, "NA")</f>
        <v>0</v>
      </c>
      <c r="I64" s="7" t="str">
        <f>IFERROR(H64/H446, "NA")</f>
        <v>NA</v>
      </c>
      <c r="J64" s="8"/>
      <c r="K64" s="6">
        <v>0</v>
      </c>
      <c r="L64" s="7" t="str">
        <f>IFERROR(K64/K446, "NA")</f>
        <v>NA</v>
      </c>
      <c r="M64" s="8"/>
      <c r="N64" s="9">
        <f t="shared" ref="N64:N73" si="17">IFERROR(B64-K64, "NA")</f>
        <v>0</v>
      </c>
      <c r="O64" s="7" t="str">
        <f>IFERROR(N64/N446, "NA")</f>
        <v>NA</v>
      </c>
      <c r="P64" s="8"/>
      <c r="Q64" s="6">
        <v>0</v>
      </c>
      <c r="R64" s="7" t="str">
        <f>IFERROR(Q64/Q446, "NA")</f>
        <v>NA</v>
      </c>
      <c r="S64" s="8"/>
      <c r="T64" s="6">
        <v>0</v>
      </c>
      <c r="U64" s="7" t="str">
        <f>IFERROR(T64/T446, "NA")</f>
        <v>NA</v>
      </c>
      <c r="V64" s="8"/>
      <c r="W64" s="9">
        <f t="shared" ref="W64:W73" si="18">IFERROR(Q64-T64, "NA")</f>
        <v>0</v>
      </c>
      <c r="X64" s="7" t="str">
        <f>IFERROR(W64/W446, "NA")</f>
        <v>NA</v>
      </c>
      <c r="Y64" s="8"/>
      <c r="Z64" s="6">
        <v>0</v>
      </c>
      <c r="AA64" s="7" t="str">
        <f>IFERROR(Z64/Z446, "NA")</f>
        <v>NA</v>
      </c>
      <c r="AB64" s="8"/>
      <c r="AC64" s="9">
        <f t="shared" ref="AC64:AC73" si="19">IFERROR(Q64-Z64, "NA")</f>
        <v>0</v>
      </c>
      <c r="AD64" s="7" t="str">
        <f>IFERROR(AC64/AC446, "NA")</f>
        <v>NA</v>
      </c>
    </row>
    <row r="65" spans="1:30" ht="16.5" hidden="1" customHeight="1" x14ac:dyDescent="0.3">
      <c r="A65" s="35" t="s">
        <v>134</v>
      </c>
      <c r="B65" s="6">
        <v>0</v>
      </c>
      <c r="C65" s="7" t="str">
        <f>IFERROR(B65/B446, "NA")</f>
        <v>NA</v>
      </c>
      <c r="D65" s="8"/>
      <c r="E65" s="6">
        <v>0</v>
      </c>
      <c r="F65" s="7" t="str">
        <f>IFERROR(E65/E446, "NA")</f>
        <v>NA</v>
      </c>
      <c r="G65" s="8"/>
      <c r="H65" s="9">
        <f t="shared" si="16"/>
        <v>0</v>
      </c>
      <c r="I65" s="7" t="str">
        <f>IFERROR(H65/H446, "NA")</f>
        <v>NA</v>
      </c>
      <c r="J65" s="8"/>
      <c r="K65" s="6">
        <v>0</v>
      </c>
      <c r="L65" s="7" t="str">
        <f>IFERROR(K65/K446, "NA")</f>
        <v>NA</v>
      </c>
      <c r="M65" s="8"/>
      <c r="N65" s="9">
        <f t="shared" si="17"/>
        <v>0</v>
      </c>
      <c r="O65" s="7" t="str">
        <f>IFERROR(N65/N446, "NA")</f>
        <v>NA</v>
      </c>
      <c r="P65" s="8"/>
      <c r="Q65" s="6">
        <v>0</v>
      </c>
      <c r="R65" s="7" t="str">
        <f>IFERROR(Q65/Q446, "NA")</f>
        <v>NA</v>
      </c>
      <c r="S65" s="8"/>
      <c r="T65" s="6">
        <v>0</v>
      </c>
      <c r="U65" s="7" t="str">
        <f>IFERROR(T65/T446, "NA")</f>
        <v>NA</v>
      </c>
      <c r="V65" s="8"/>
      <c r="W65" s="9">
        <f t="shared" si="18"/>
        <v>0</v>
      </c>
      <c r="X65" s="7" t="str">
        <f>IFERROR(W65/W446, "NA")</f>
        <v>NA</v>
      </c>
      <c r="Y65" s="8"/>
      <c r="Z65" s="6">
        <v>0</v>
      </c>
      <c r="AA65" s="7" t="str">
        <f>IFERROR(Z65/Z446, "NA")</f>
        <v>NA</v>
      </c>
      <c r="AB65" s="8"/>
      <c r="AC65" s="9">
        <f t="shared" si="19"/>
        <v>0</v>
      </c>
      <c r="AD65" s="7" t="str">
        <f>IFERROR(AC65/AC446, "NA")</f>
        <v>NA</v>
      </c>
    </row>
    <row r="66" spans="1:30" ht="16.5" hidden="1" customHeight="1" x14ac:dyDescent="0.3">
      <c r="A66" s="35" t="s">
        <v>135</v>
      </c>
      <c r="B66" s="6">
        <v>0</v>
      </c>
      <c r="C66" s="7" t="str">
        <f>IFERROR(B66/B446, "NA")</f>
        <v>NA</v>
      </c>
      <c r="D66" s="8"/>
      <c r="E66" s="6">
        <v>0</v>
      </c>
      <c r="F66" s="7" t="str">
        <f>IFERROR(E66/E446, "NA")</f>
        <v>NA</v>
      </c>
      <c r="G66" s="8"/>
      <c r="H66" s="9">
        <f t="shared" si="16"/>
        <v>0</v>
      </c>
      <c r="I66" s="7" t="str">
        <f>IFERROR(H66/H446, "NA")</f>
        <v>NA</v>
      </c>
      <c r="J66" s="8"/>
      <c r="K66" s="6">
        <v>0</v>
      </c>
      <c r="L66" s="7" t="str">
        <f>IFERROR(K66/K446, "NA")</f>
        <v>NA</v>
      </c>
      <c r="M66" s="8"/>
      <c r="N66" s="9">
        <f t="shared" si="17"/>
        <v>0</v>
      </c>
      <c r="O66" s="7" t="str">
        <f>IFERROR(N66/N446, "NA")</f>
        <v>NA</v>
      </c>
      <c r="P66" s="8"/>
      <c r="Q66" s="6">
        <v>0</v>
      </c>
      <c r="R66" s="7" t="str">
        <f>IFERROR(Q66/Q446, "NA")</f>
        <v>NA</v>
      </c>
      <c r="S66" s="8"/>
      <c r="T66" s="6">
        <v>0</v>
      </c>
      <c r="U66" s="7" t="str">
        <f>IFERROR(T66/T446, "NA")</f>
        <v>NA</v>
      </c>
      <c r="V66" s="8"/>
      <c r="W66" s="9">
        <f t="shared" si="18"/>
        <v>0</v>
      </c>
      <c r="X66" s="7" t="str">
        <f>IFERROR(W66/W446, "NA")</f>
        <v>NA</v>
      </c>
      <c r="Y66" s="8"/>
      <c r="Z66" s="6">
        <v>0</v>
      </c>
      <c r="AA66" s="7" t="str">
        <f>IFERROR(Z66/Z446, "NA")</f>
        <v>NA</v>
      </c>
      <c r="AB66" s="8"/>
      <c r="AC66" s="9">
        <f t="shared" si="19"/>
        <v>0</v>
      </c>
      <c r="AD66" s="7" t="str">
        <f>IFERROR(AC66/AC446, "NA")</f>
        <v>NA</v>
      </c>
    </row>
    <row r="67" spans="1:30" ht="16.5" hidden="1" customHeight="1" x14ac:dyDescent="0.3">
      <c r="A67" s="35" t="s">
        <v>136</v>
      </c>
      <c r="B67" s="6">
        <v>0</v>
      </c>
      <c r="C67" s="7" t="str">
        <f>IFERROR(B67/B446, "NA")</f>
        <v>NA</v>
      </c>
      <c r="D67" s="8"/>
      <c r="E67" s="6">
        <v>0</v>
      </c>
      <c r="F67" s="7" t="str">
        <f>IFERROR(E67/E446, "NA")</f>
        <v>NA</v>
      </c>
      <c r="G67" s="8"/>
      <c r="H67" s="9">
        <f t="shared" si="16"/>
        <v>0</v>
      </c>
      <c r="I67" s="7" t="str">
        <f>IFERROR(H67/H446, "NA")</f>
        <v>NA</v>
      </c>
      <c r="J67" s="8"/>
      <c r="K67" s="6">
        <v>0</v>
      </c>
      <c r="L67" s="7" t="str">
        <f>IFERROR(K67/K446, "NA")</f>
        <v>NA</v>
      </c>
      <c r="M67" s="8"/>
      <c r="N67" s="9">
        <f t="shared" si="17"/>
        <v>0</v>
      </c>
      <c r="O67" s="7" t="str">
        <f>IFERROR(N67/N446, "NA")</f>
        <v>NA</v>
      </c>
      <c r="P67" s="8"/>
      <c r="Q67" s="6">
        <v>0</v>
      </c>
      <c r="R67" s="7" t="str">
        <f>IFERROR(Q67/Q446, "NA")</f>
        <v>NA</v>
      </c>
      <c r="S67" s="8"/>
      <c r="T67" s="6">
        <v>0</v>
      </c>
      <c r="U67" s="7" t="str">
        <f>IFERROR(T67/T446, "NA")</f>
        <v>NA</v>
      </c>
      <c r="V67" s="8"/>
      <c r="W67" s="9">
        <f t="shared" si="18"/>
        <v>0</v>
      </c>
      <c r="X67" s="7" t="str">
        <f>IFERROR(W67/W446, "NA")</f>
        <v>NA</v>
      </c>
      <c r="Y67" s="8"/>
      <c r="Z67" s="6">
        <v>0</v>
      </c>
      <c r="AA67" s="7" t="str">
        <f>IFERROR(Z67/Z446, "NA")</f>
        <v>NA</v>
      </c>
      <c r="AB67" s="8"/>
      <c r="AC67" s="9">
        <f t="shared" si="19"/>
        <v>0</v>
      </c>
      <c r="AD67" s="7" t="str">
        <f>IFERROR(AC67/AC446, "NA")</f>
        <v>NA</v>
      </c>
    </row>
    <row r="68" spans="1:30" ht="16.5" hidden="1" customHeight="1" x14ac:dyDescent="0.3">
      <c r="A68" s="35" t="s">
        <v>137</v>
      </c>
      <c r="B68" s="6">
        <v>0</v>
      </c>
      <c r="C68" s="7" t="str">
        <f>IFERROR(B68/B446, "NA")</f>
        <v>NA</v>
      </c>
      <c r="D68" s="8"/>
      <c r="E68" s="6">
        <v>0</v>
      </c>
      <c r="F68" s="7" t="str">
        <f>IFERROR(E68/E446, "NA")</f>
        <v>NA</v>
      </c>
      <c r="G68" s="8"/>
      <c r="H68" s="9">
        <f t="shared" si="16"/>
        <v>0</v>
      </c>
      <c r="I68" s="7" t="str">
        <f>IFERROR(H68/H446, "NA")</f>
        <v>NA</v>
      </c>
      <c r="J68" s="8"/>
      <c r="K68" s="6">
        <v>0</v>
      </c>
      <c r="L68" s="7" t="str">
        <f>IFERROR(K68/K446, "NA")</f>
        <v>NA</v>
      </c>
      <c r="M68" s="8"/>
      <c r="N68" s="9">
        <f t="shared" si="17"/>
        <v>0</v>
      </c>
      <c r="O68" s="7" t="str">
        <f>IFERROR(N68/N446, "NA")</f>
        <v>NA</v>
      </c>
      <c r="P68" s="8"/>
      <c r="Q68" s="6">
        <v>0</v>
      </c>
      <c r="R68" s="7" t="str">
        <f>IFERROR(Q68/Q446, "NA")</f>
        <v>NA</v>
      </c>
      <c r="S68" s="8"/>
      <c r="T68" s="6">
        <v>0</v>
      </c>
      <c r="U68" s="7" t="str">
        <f>IFERROR(T68/T446, "NA")</f>
        <v>NA</v>
      </c>
      <c r="V68" s="8"/>
      <c r="W68" s="9">
        <f t="shared" si="18"/>
        <v>0</v>
      </c>
      <c r="X68" s="7" t="str">
        <f>IFERROR(W68/W446, "NA")</f>
        <v>NA</v>
      </c>
      <c r="Y68" s="8"/>
      <c r="Z68" s="6">
        <v>0</v>
      </c>
      <c r="AA68" s="7" t="str">
        <f>IFERROR(Z68/Z446, "NA")</f>
        <v>NA</v>
      </c>
      <c r="AB68" s="8"/>
      <c r="AC68" s="9">
        <f t="shared" si="19"/>
        <v>0</v>
      </c>
      <c r="AD68" s="7" t="str">
        <f>IFERROR(AC68/AC446, "NA")</f>
        <v>NA</v>
      </c>
    </row>
    <row r="69" spans="1:30" ht="16.5" hidden="1" customHeight="1" x14ac:dyDescent="0.3">
      <c r="A69" s="35" t="s">
        <v>138</v>
      </c>
      <c r="B69" s="6">
        <v>0</v>
      </c>
      <c r="C69" s="7" t="str">
        <f>IFERROR(B69/B446, "NA")</f>
        <v>NA</v>
      </c>
      <c r="D69" s="8"/>
      <c r="E69" s="6">
        <v>0</v>
      </c>
      <c r="F69" s="7" t="str">
        <f>IFERROR(E69/E446, "NA")</f>
        <v>NA</v>
      </c>
      <c r="G69" s="8"/>
      <c r="H69" s="9">
        <f t="shared" si="16"/>
        <v>0</v>
      </c>
      <c r="I69" s="7" t="str">
        <f>IFERROR(H69/H446, "NA")</f>
        <v>NA</v>
      </c>
      <c r="J69" s="8"/>
      <c r="K69" s="6">
        <v>0</v>
      </c>
      <c r="L69" s="7" t="str">
        <f>IFERROR(K69/K446, "NA")</f>
        <v>NA</v>
      </c>
      <c r="M69" s="8"/>
      <c r="N69" s="9">
        <f t="shared" si="17"/>
        <v>0</v>
      </c>
      <c r="O69" s="7" t="str">
        <f>IFERROR(N69/N446, "NA")</f>
        <v>NA</v>
      </c>
      <c r="P69" s="8"/>
      <c r="Q69" s="6">
        <v>0</v>
      </c>
      <c r="R69" s="7" t="str">
        <f>IFERROR(Q69/Q446, "NA")</f>
        <v>NA</v>
      </c>
      <c r="S69" s="8"/>
      <c r="T69" s="6">
        <v>0</v>
      </c>
      <c r="U69" s="7" t="str">
        <f>IFERROR(T69/T446, "NA")</f>
        <v>NA</v>
      </c>
      <c r="V69" s="8"/>
      <c r="W69" s="9">
        <f t="shared" si="18"/>
        <v>0</v>
      </c>
      <c r="X69" s="7" t="str">
        <f>IFERROR(W69/W446, "NA")</f>
        <v>NA</v>
      </c>
      <c r="Y69" s="8"/>
      <c r="Z69" s="6">
        <v>0</v>
      </c>
      <c r="AA69" s="7" t="str">
        <f>IFERROR(Z69/Z446, "NA")</f>
        <v>NA</v>
      </c>
      <c r="AB69" s="8"/>
      <c r="AC69" s="9">
        <f t="shared" si="19"/>
        <v>0</v>
      </c>
      <c r="AD69" s="7" t="str">
        <f>IFERROR(AC69/AC446, "NA")</f>
        <v>NA</v>
      </c>
    </row>
    <row r="70" spans="1:30" ht="16.5" hidden="1" customHeight="1" x14ac:dyDescent="0.3">
      <c r="A70" s="35" t="s">
        <v>139</v>
      </c>
      <c r="B70" s="6">
        <v>0</v>
      </c>
      <c r="C70" s="7" t="str">
        <f>IFERROR(B70/B446, "NA")</f>
        <v>NA</v>
      </c>
      <c r="D70" s="8"/>
      <c r="E70" s="6">
        <v>0</v>
      </c>
      <c r="F70" s="7" t="str">
        <f>IFERROR(E70/E446, "NA")</f>
        <v>NA</v>
      </c>
      <c r="G70" s="8"/>
      <c r="H70" s="9">
        <f t="shared" si="16"/>
        <v>0</v>
      </c>
      <c r="I70" s="7" t="str">
        <f>IFERROR(H70/H446, "NA")</f>
        <v>NA</v>
      </c>
      <c r="J70" s="8"/>
      <c r="K70" s="6">
        <v>0</v>
      </c>
      <c r="L70" s="7" t="str">
        <f>IFERROR(K70/K446, "NA")</f>
        <v>NA</v>
      </c>
      <c r="M70" s="8"/>
      <c r="N70" s="9">
        <f t="shared" si="17"/>
        <v>0</v>
      </c>
      <c r="O70" s="7" t="str">
        <f>IFERROR(N70/N446, "NA")</f>
        <v>NA</v>
      </c>
      <c r="P70" s="8"/>
      <c r="Q70" s="6">
        <v>0</v>
      </c>
      <c r="R70" s="7" t="str">
        <f>IFERROR(Q70/Q446, "NA")</f>
        <v>NA</v>
      </c>
      <c r="S70" s="8"/>
      <c r="T70" s="6">
        <v>0</v>
      </c>
      <c r="U70" s="7" t="str">
        <f>IFERROR(T70/T446, "NA")</f>
        <v>NA</v>
      </c>
      <c r="V70" s="8"/>
      <c r="W70" s="9">
        <f t="shared" si="18"/>
        <v>0</v>
      </c>
      <c r="X70" s="7" t="str">
        <f>IFERROR(W70/W446, "NA")</f>
        <v>NA</v>
      </c>
      <c r="Y70" s="8"/>
      <c r="Z70" s="6">
        <v>0</v>
      </c>
      <c r="AA70" s="7" t="str">
        <f>IFERROR(Z70/Z446, "NA")</f>
        <v>NA</v>
      </c>
      <c r="AB70" s="8"/>
      <c r="AC70" s="9">
        <f t="shared" si="19"/>
        <v>0</v>
      </c>
      <c r="AD70" s="7" t="str">
        <f>IFERROR(AC70/AC446, "NA")</f>
        <v>NA</v>
      </c>
    </row>
    <row r="71" spans="1:30" ht="16.5" hidden="1" customHeight="1" x14ac:dyDescent="0.3">
      <c r="A71" s="35" t="s">
        <v>140</v>
      </c>
      <c r="B71" s="6">
        <v>0</v>
      </c>
      <c r="C71" s="7" t="str">
        <f>IFERROR(B71/B446, "NA")</f>
        <v>NA</v>
      </c>
      <c r="D71" s="8"/>
      <c r="E71" s="6">
        <v>0</v>
      </c>
      <c r="F71" s="7" t="str">
        <f>IFERROR(E71/E446, "NA")</f>
        <v>NA</v>
      </c>
      <c r="G71" s="8"/>
      <c r="H71" s="9">
        <f t="shared" si="16"/>
        <v>0</v>
      </c>
      <c r="I71" s="7" t="str">
        <f>IFERROR(H71/H446, "NA")</f>
        <v>NA</v>
      </c>
      <c r="J71" s="8"/>
      <c r="K71" s="6">
        <v>0</v>
      </c>
      <c r="L71" s="7" t="str">
        <f>IFERROR(K71/K446, "NA")</f>
        <v>NA</v>
      </c>
      <c r="M71" s="8"/>
      <c r="N71" s="9">
        <f t="shared" si="17"/>
        <v>0</v>
      </c>
      <c r="O71" s="7" t="str">
        <f>IFERROR(N71/N446, "NA")</f>
        <v>NA</v>
      </c>
      <c r="P71" s="8"/>
      <c r="Q71" s="6">
        <v>0</v>
      </c>
      <c r="R71" s="7" t="str">
        <f>IFERROR(Q71/Q446, "NA")</f>
        <v>NA</v>
      </c>
      <c r="S71" s="8"/>
      <c r="T71" s="6">
        <v>0</v>
      </c>
      <c r="U71" s="7" t="str">
        <f>IFERROR(T71/T446, "NA")</f>
        <v>NA</v>
      </c>
      <c r="V71" s="8"/>
      <c r="W71" s="9">
        <f t="shared" si="18"/>
        <v>0</v>
      </c>
      <c r="X71" s="7" t="str">
        <f>IFERROR(W71/W446, "NA")</f>
        <v>NA</v>
      </c>
      <c r="Y71" s="8"/>
      <c r="Z71" s="6">
        <v>0</v>
      </c>
      <c r="AA71" s="7" t="str">
        <f>IFERROR(Z71/Z446, "NA")</f>
        <v>NA</v>
      </c>
      <c r="AB71" s="8"/>
      <c r="AC71" s="9">
        <f t="shared" si="19"/>
        <v>0</v>
      </c>
      <c r="AD71" s="7" t="str">
        <f>IFERROR(AC71/AC446, "NA")</f>
        <v>NA</v>
      </c>
    </row>
    <row r="72" spans="1:30" ht="16.5" hidden="1" customHeight="1" x14ac:dyDescent="0.3">
      <c r="A72" s="35" t="s">
        <v>141</v>
      </c>
      <c r="B72" s="6">
        <v>0</v>
      </c>
      <c r="C72" s="7" t="str">
        <f>IFERROR(B72/B446, "NA")</f>
        <v>NA</v>
      </c>
      <c r="D72" s="8"/>
      <c r="E72" s="6">
        <v>0</v>
      </c>
      <c r="F72" s="7" t="str">
        <f>IFERROR(E72/E446, "NA")</f>
        <v>NA</v>
      </c>
      <c r="G72" s="8"/>
      <c r="H72" s="9">
        <f t="shared" si="16"/>
        <v>0</v>
      </c>
      <c r="I72" s="7" t="str">
        <f>IFERROR(H72/H446, "NA")</f>
        <v>NA</v>
      </c>
      <c r="J72" s="8"/>
      <c r="K72" s="6">
        <v>0</v>
      </c>
      <c r="L72" s="7" t="str">
        <f>IFERROR(K72/K446, "NA")</f>
        <v>NA</v>
      </c>
      <c r="M72" s="8"/>
      <c r="N72" s="9">
        <f t="shared" si="17"/>
        <v>0</v>
      </c>
      <c r="O72" s="7" t="str">
        <f>IFERROR(N72/N446, "NA")</f>
        <v>NA</v>
      </c>
      <c r="P72" s="8"/>
      <c r="Q72" s="6">
        <v>0</v>
      </c>
      <c r="R72" s="7" t="str">
        <f>IFERROR(Q72/Q446, "NA")</f>
        <v>NA</v>
      </c>
      <c r="S72" s="8"/>
      <c r="T72" s="6">
        <v>0</v>
      </c>
      <c r="U72" s="7" t="str">
        <f>IFERROR(T72/T446, "NA")</f>
        <v>NA</v>
      </c>
      <c r="V72" s="8"/>
      <c r="W72" s="9">
        <f t="shared" si="18"/>
        <v>0</v>
      </c>
      <c r="X72" s="7" t="str">
        <f>IFERROR(W72/W446, "NA")</f>
        <v>NA</v>
      </c>
      <c r="Y72" s="8"/>
      <c r="Z72" s="6">
        <v>0</v>
      </c>
      <c r="AA72" s="7" t="str">
        <f>IFERROR(Z72/Z446, "NA")</f>
        <v>NA</v>
      </c>
      <c r="AB72" s="8"/>
      <c r="AC72" s="9">
        <f t="shared" si="19"/>
        <v>0</v>
      </c>
      <c r="AD72" s="7" t="str">
        <f>IFERROR(AC72/AC446, "NA")</f>
        <v>NA</v>
      </c>
    </row>
    <row r="73" spans="1:30" ht="16.5" customHeight="1" x14ac:dyDescent="0.3">
      <c r="A73" s="36" t="s">
        <v>142</v>
      </c>
      <c r="B73" s="11">
        <f>IFERROR(B64+B65+B66+B67+B68+B69+B70+B71+B72, "NA")</f>
        <v>0</v>
      </c>
      <c r="C73" s="12" t="str">
        <f>IFERROR(B73/B446, "NA")</f>
        <v>NA</v>
      </c>
      <c r="D73" s="2"/>
      <c r="E73" s="11">
        <f>IFERROR(E64+E65+E66+E67+E68+E69+E70+E71+E72, "NA")</f>
        <v>0</v>
      </c>
      <c r="F73" s="12" t="str">
        <f>IFERROR(E73/E446, "NA")</f>
        <v>NA</v>
      </c>
      <c r="G73" s="2"/>
      <c r="H73" s="11">
        <f t="shared" si="16"/>
        <v>0</v>
      </c>
      <c r="I73" s="12" t="str">
        <f>IFERROR(H73/H446, "NA")</f>
        <v>NA</v>
      </c>
      <c r="J73" s="2"/>
      <c r="K73" s="11">
        <f>IFERROR(K64+K65+K66+K67+K68+K69+K70+K71+K72, "NA")</f>
        <v>0</v>
      </c>
      <c r="L73" s="12" t="str">
        <f>IFERROR(K73/K446, "NA")</f>
        <v>NA</v>
      </c>
      <c r="M73" s="2"/>
      <c r="N73" s="11">
        <f t="shared" si="17"/>
        <v>0</v>
      </c>
      <c r="O73" s="12" t="str">
        <f>IFERROR(N73/N446, "NA")</f>
        <v>NA</v>
      </c>
      <c r="P73" s="2"/>
      <c r="Q73" s="11">
        <f>IFERROR(Q64+Q65+Q66+Q67+Q68+Q69+Q70+Q71+Q72, "NA")</f>
        <v>0</v>
      </c>
      <c r="R73" s="12" t="str">
        <f>IFERROR(Q73/Q446, "NA")</f>
        <v>NA</v>
      </c>
      <c r="S73" s="2"/>
      <c r="T73" s="11">
        <f>IFERROR(T64+T65+T66+T67+T68+T69+T70+T71+T72, "NA")</f>
        <v>0</v>
      </c>
      <c r="U73" s="12" t="str">
        <f>IFERROR(T73/T446, "NA")</f>
        <v>NA</v>
      </c>
      <c r="V73" s="2"/>
      <c r="W73" s="11">
        <f t="shared" si="18"/>
        <v>0</v>
      </c>
      <c r="X73" s="12" t="str">
        <f>IFERROR(W73/W446, "NA")</f>
        <v>NA</v>
      </c>
      <c r="Y73" s="2"/>
      <c r="Z73" s="11">
        <f>IFERROR(Z64+Z65+Z66+Z67+Z68+Z69+Z70+Z71+Z72, "NA")</f>
        <v>0</v>
      </c>
      <c r="AA73" s="12" t="str">
        <f>IFERROR(Z73/Z446, "NA")</f>
        <v>NA</v>
      </c>
      <c r="AB73" s="2"/>
      <c r="AC73" s="11">
        <f t="shared" si="19"/>
        <v>0</v>
      </c>
      <c r="AD73" s="12" t="str">
        <f>IFERROR(AC73/AC446, "NA")</f>
        <v>NA</v>
      </c>
    </row>
    <row r="74" spans="1:30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hidden="1" customHeight="1" x14ac:dyDescent="0.3">
      <c r="A75" s="35" t="s">
        <v>143</v>
      </c>
      <c r="B75" s="6">
        <v>0</v>
      </c>
      <c r="C75" s="7" t="str">
        <f>IFERROR(B75/B446, "NA")</f>
        <v>NA</v>
      </c>
      <c r="D75" s="8"/>
      <c r="E75" s="6">
        <v>0</v>
      </c>
      <c r="F75" s="7" t="str">
        <f>IFERROR(E75/E446, "NA")</f>
        <v>NA</v>
      </c>
      <c r="G75" s="8"/>
      <c r="H75" s="9">
        <f t="shared" ref="H75:H92" si="20">IFERROR(B75-E75, "NA")</f>
        <v>0</v>
      </c>
      <c r="I75" s="7" t="str">
        <f>IFERROR(H75/H446, "NA")</f>
        <v>NA</v>
      </c>
      <c r="J75" s="8"/>
      <c r="K75" s="6">
        <v>0</v>
      </c>
      <c r="L75" s="7" t="str">
        <f>IFERROR(K75/K446, "NA")</f>
        <v>NA</v>
      </c>
      <c r="M75" s="8"/>
      <c r="N75" s="9">
        <f t="shared" ref="N75:N92" si="21">IFERROR(B75-K75, "NA")</f>
        <v>0</v>
      </c>
      <c r="O75" s="7" t="str">
        <f>IFERROR(N75/N446, "NA")</f>
        <v>NA</v>
      </c>
      <c r="P75" s="8"/>
      <c r="Q75" s="6">
        <v>0</v>
      </c>
      <c r="R75" s="7" t="str">
        <f>IFERROR(Q75/Q446, "NA")</f>
        <v>NA</v>
      </c>
      <c r="S75" s="8"/>
      <c r="T75" s="6">
        <v>0</v>
      </c>
      <c r="U75" s="7" t="str">
        <f>IFERROR(T75/T446, "NA")</f>
        <v>NA</v>
      </c>
      <c r="V75" s="8"/>
      <c r="W75" s="9">
        <f t="shared" ref="W75:W92" si="22">IFERROR(Q75-T75, "NA")</f>
        <v>0</v>
      </c>
      <c r="X75" s="7" t="str">
        <f>IFERROR(W75/W446, "NA")</f>
        <v>NA</v>
      </c>
      <c r="Y75" s="8"/>
      <c r="Z75" s="6">
        <v>0</v>
      </c>
      <c r="AA75" s="7" t="str">
        <f>IFERROR(Z75/Z446, "NA")</f>
        <v>NA</v>
      </c>
      <c r="AB75" s="8"/>
      <c r="AC75" s="9">
        <f t="shared" ref="AC75:AC92" si="23">IFERROR(Q75-Z75, "NA")</f>
        <v>0</v>
      </c>
      <c r="AD75" s="7" t="str">
        <f>IFERROR(AC75/AC446, "NA")</f>
        <v>NA</v>
      </c>
    </row>
    <row r="76" spans="1:30" ht="16.5" hidden="1" customHeight="1" x14ac:dyDescent="0.3">
      <c r="A76" s="35" t="s">
        <v>144</v>
      </c>
      <c r="B76" s="6">
        <v>0</v>
      </c>
      <c r="C76" s="7" t="str">
        <f>IFERROR(B76/B446, "NA")</f>
        <v>NA</v>
      </c>
      <c r="D76" s="8"/>
      <c r="E76" s="6">
        <v>0</v>
      </c>
      <c r="F76" s="7" t="str">
        <f>IFERROR(E76/E446, "NA")</f>
        <v>NA</v>
      </c>
      <c r="G76" s="8"/>
      <c r="H76" s="9">
        <f t="shared" si="20"/>
        <v>0</v>
      </c>
      <c r="I76" s="7" t="str">
        <f>IFERROR(H76/H446, "NA")</f>
        <v>NA</v>
      </c>
      <c r="J76" s="8"/>
      <c r="K76" s="6">
        <v>0</v>
      </c>
      <c r="L76" s="7" t="str">
        <f>IFERROR(K76/K446, "NA")</f>
        <v>NA</v>
      </c>
      <c r="M76" s="8"/>
      <c r="N76" s="9">
        <f t="shared" si="21"/>
        <v>0</v>
      </c>
      <c r="O76" s="7" t="str">
        <f>IFERROR(N76/N446, "NA")</f>
        <v>NA</v>
      </c>
      <c r="P76" s="8"/>
      <c r="Q76" s="6">
        <v>0</v>
      </c>
      <c r="R76" s="7" t="str">
        <f>IFERROR(Q76/Q446, "NA")</f>
        <v>NA</v>
      </c>
      <c r="S76" s="8"/>
      <c r="T76" s="6">
        <v>0</v>
      </c>
      <c r="U76" s="7" t="str">
        <f>IFERROR(T76/T446, "NA")</f>
        <v>NA</v>
      </c>
      <c r="V76" s="8"/>
      <c r="W76" s="9">
        <f t="shared" si="22"/>
        <v>0</v>
      </c>
      <c r="X76" s="7" t="str">
        <f>IFERROR(W76/W446, "NA")</f>
        <v>NA</v>
      </c>
      <c r="Y76" s="8"/>
      <c r="Z76" s="6">
        <v>0</v>
      </c>
      <c r="AA76" s="7" t="str">
        <f>IFERROR(Z76/Z446, "NA")</f>
        <v>NA</v>
      </c>
      <c r="AB76" s="8"/>
      <c r="AC76" s="9">
        <f t="shared" si="23"/>
        <v>0</v>
      </c>
      <c r="AD76" s="7" t="str">
        <f>IFERROR(AC76/AC446, "NA")</f>
        <v>NA</v>
      </c>
    </row>
    <row r="77" spans="1:30" ht="16.5" hidden="1" customHeight="1" x14ac:dyDescent="0.3">
      <c r="A77" s="35" t="s">
        <v>145</v>
      </c>
      <c r="B77" s="6">
        <v>0</v>
      </c>
      <c r="C77" s="7" t="str">
        <f>IFERROR(B77/B446, "NA")</f>
        <v>NA</v>
      </c>
      <c r="D77" s="8"/>
      <c r="E77" s="6">
        <v>0</v>
      </c>
      <c r="F77" s="7" t="str">
        <f>IFERROR(E77/E446, "NA")</f>
        <v>NA</v>
      </c>
      <c r="G77" s="8"/>
      <c r="H77" s="9">
        <f t="shared" si="20"/>
        <v>0</v>
      </c>
      <c r="I77" s="7" t="str">
        <f>IFERROR(H77/H446, "NA")</f>
        <v>NA</v>
      </c>
      <c r="J77" s="8"/>
      <c r="K77" s="6">
        <v>0</v>
      </c>
      <c r="L77" s="7" t="str">
        <f>IFERROR(K77/K446, "NA")</f>
        <v>NA</v>
      </c>
      <c r="M77" s="8"/>
      <c r="N77" s="9">
        <f t="shared" si="21"/>
        <v>0</v>
      </c>
      <c r="O77" s="7" t="str">
        <f>IFERROR(N77/N446, "NA")</f>
        <v>NA</v>
      </c>
      <c r="P77" s="8"/>
      <c r="Q77" s="6">
        <v>0</v>
      </c>
      <c r="R77" s="7" t="str">
        <f>IFERROR(Q77/Q446, "NA")</f>
        <v>NA</v>
      </c>
      <c r="S77" s="8"/>
      <c r="T77" s="6">
        <v>0</v>
      </c>
      <c r="U77" s="7" t="str">
        <f>IFERROR(T77/T446, "NA")</f>
        <v>NA</v>
      </c>
      <c r="V77" s="8"/>
      <c r="W77" s="9">
        <f t="shared" si="22"/>
        <v>0</v>
      </c>
      <c r="X77" s="7" t="str">
        <f>IFERROR(W77/W446, "NA")</f>
        <v>NA</v>
      </c>
      <c r="Y77" s="8"/>
      <c r="Z77" s="6">
        <v>0</v>
      </c>
      <c r="AA77" s="7" t="str">
        <f>IFERROR(Z77/Z446, "NA")</f>
        <v>NA</v>
      </c>
      <c r="AB77" s="8"/>
      <c r="AC77" s="9">
        <f t="shared" si="23"/>
        <v>0</v>
      </c>
      <c r="AD77" s="7" t="str">
        <f>IFERROR(AC77/AC446, "NA")</f>
        <v>NA</v>
      </c>
    </row>
    <row r="78" spans="1:30" ht="16.5" hidden="1" customHeight="1" x14ac:dyDescent="0.3">
      <c r="A78" s="35" t="s">
        <v>146</v>
      </c>
      <c r="B78" s="6">
        <v>0</v>
      </c>
      <c r="C78" s="7" t="str">
        <f>IFERROR(B78/B446, "NA")</f>
        <v>NA</v>
      </c>
      <c r="D78" s="8"/>
      <c r="E78" s="6">
        <v>0</v>
      </c>
      <c r="F78" s="7" t="str">
        <f>IFERROR(E78/E446, "NA")</f>
        <v>NA</v>
      </c>
      <c r="G78" s="8"/>
      <c r="H78" s="9">
        <f t="shared" si="20"/>
        <v>0</v>
      </c>
      <c r="I78" s="7" t="str">
        <f>IFERROR(H78/H446, "NA")</f>
        <v>NA</v>
      </c>
      <c r="J78" s="8"/>
      <c r="K78" s="6">
        <v>0</v>
      </c>
      <c r="L78" s="7" t="str">
        <f>IFERROR(K78/K446, "NA")</f>
        <v>NA</v>
      </c>
      <c r="M78" s="8"/>
      <c r="N78" s="9">
        <f t="shared" si="21"/>
        <v>0</v>
      </c>
      <c r="O78" s="7" t="str">
        <f>IFERROR(N78/N446, "NA")</f>
        <v>NA</v>
      </c>
      <c r="P78" s="8"/>
      <c r="Q78" s="6">
        <v>0</v>
      </c>
      <c r="R78" s="7" t="str">
        <f>IFERROR(Q78/Q446, "NA")</f>
        <v>NA</v>
      </c>
      <c r="S78" s="8"/>
      <c r="T78" s="6">
        <v>0</v>
      </c>
      <c r="U78" s="7" t="str">
        <f>IFERROR(T78/T446, "NA")</f>
        <v>NA</v>
      </c>
      <c r="V78" s="8"/>
      <c r="W78" s="9">
        <f t="shared" si="22"/>
        <v>0</v>
      </c>
      <c r="X78" s="7" t="str">
        <f>IFERROR(W78/W446, "NA")</f>
        <v>NA</v>
      </c>
      <c r="Y78" s="8"/>
      <c r="Z78" s="6">
        <v>0</v>
      </c>
      <c r="AA78" s="7" t="str">
        <f>IFERROR(Z78/Z446, "NA")</f>
        <v>NA</v>
      </c>
      <c r="AB78" s="8"/>
      <c r="AC78" s="9">
        <f t="shared" si="23"/>
        <v>0</v>
      </c>
      <c r="AD78" s="7" t="str">
        <f>IFERROR(AC78/AC446, "NA")</f>
        <v>NA</v>
      </c>
    </row>
    <row r="79" spans="1:30" ht="16.5" hidden="1" customHeight="1" x14ac:dyDescent="0.3">
      <c r="A79" s="35" t="s">
        <v>147</v>
      </c>
      <c r="B79" s="6">
        <v>0</v>
      </c>
      <c r="C79" s="7" t="str">
        <f>IFERROR(B79/B446, "NA")</f>
        <v>NA</v>
      </c>
      <c r="D79" s="8"/>
      <c r="E79" s="6">
        <v>0</v>
      </c>
      <c r="F79" s="7" t="str">
        <f>IFERROR(E79/E446, "NA")</f>
        <v>NA</v>
      </c>
      <c r="G79" s="8"/>
      <c r="H79" s="9">
        <f t="shared" si="20"/>
        <v>0</v>
      </c>
      <c r="I79" s="7" t="str">
        <f>IFERROR(H79/H446, "NA")</f>
        <v>NA</v>
      </c>
      <c r="J79" s="8"/>
      <c r="K79" s="6">
        <v>0</v>
      </c>
      <c r="L79" s="7" t="str">
        <f>IFERROR(K79/K446, "NA")</f>
        <v>NA</v>
      </c>
      <c r="M79" s="8"/>
      <c r="N79" s="9">
        <f t="shared" si="21"/>
        <v>0</v>
      </c>
      <c r="O79" s="7" t="str">
        <f>IFERROR(N79/N446, "NA")</f>
        <v>NA</v>
      </c>
      <c r="P79" s="8"/>
      <c r="Q79" s="6">
        <v>0</v>
      </c>
      <c r="R79" s="7" t="str">
        <f>IFERROR(Q79/Q446, "NA")</f>
        <v>NA</v>
      </c>
      <c r="S79" s="8"/>
      <c r="T79" s="6">
        <v>0</v>
      </c>
      <c r="U79" s="7" t="str">
        <f>IFERROR(T79/T446, "NA")</f>
        <v>NA</v>
      </c>
      <c r="V79" s="8"/>
      <c r="W79" s="9">
        <f t="shared" si="22"/>
        <v>0</v>
      </c>
      <c r="X79" s="7" t="str">
        <f>IFERROR(W79/W446, "NA")</f>
        <v>NA</v>
      </c>
      <c r="Y79" s="8"/>
      <c r="Z79" s="6">
        <v>0</v>
      </c>
      <c r="AA79" s="7" t="str">
        <f>IFERROR(Z79/Z446, "NA")</f>
        <v>NA</v>
      </c>
      <c r="AB79" s="8"/>
      <c r="AC79" s="9">
        <f t="shared" si="23"/>
        <v>0</v>
      </c>
      <c r="AD79" s="7" t="str">
        <f>IFERROR(AC79/AC446, "NA")</f>
        <v>NA</v>
      </c>
    </row>
    <row r="80" spans="1:30" ht="16.5" hidden="1" customHeight="1" x14ac:dyDescent="0.3">
      <c r="A80" s="35" t="s">
        <v>148</v>
      </c>
      <c r="B80" s="6">
        <v>0</v>
      </c>
      <c r="C80" s="7" t="str">
        <f>IFERROR(B80/B446, "NA")</f>
        <v>NA</v>
      </c>
      <c r="D80" s="8"/>
      <c r="E80" s="6">
        <v>0</v>
      </c>
      <c r="F80" s="7" t="str">
        <f>IFERROR(E80/E446, "NA")</f>
        <v>NA</v>
      </c>
      <c r="G80" s="8"/>
      <c r="H80" s="9">
        <f t="shared" si="20"/>
        <v>0</v>
      </c>
      <c r="I80" s="7" t="str">
        <f>IFERROR(H80/H446, "NA")</f>
        <v>NA</v>
      </c>
      <c r="J80" s="8"/>
      <c r="K80" s="6">
        <v>0</v>
      </c>
      <c r="L80" s="7" t="str">
        <f>IFERROR(K80/K446, "NA")</f>
        <v>NA</v>
      </c>
      <c r="M80" s="8"/>
      <c r="N80" s="9">
        <f t="shared" si="21"/>
        <v>0</v>
      </c>
      <c r="O80" s="7" t="str">
        <f>IFERROR(N80/N446, "NA")</f>
        <v>NA</v>
      </c>
      <c r="P80" s="8"/>
      <c r="Q80" s="6">
        <v>0</v>
      </c>
      <c r="R80" s="7" t="str">
        <f>IFERROR(Q80/Q446, "NA")</f>
        <v>NA</v>
      </c>
      <c r="S80" s="8"/>
      <c r="T80" s="6">
        <v>0</v>
      </c>
      <c r="U80" s="7" t="str">
        <f>IFERROR(T80/T446, "NA")</f>
        <v>NA</v>
      </c>
      <c r="V80" s="8"/>
      <c r="W80" s="9">
        <f t="shared" si="22"/>
        <v>0</v>
      </c>
      <c r="X80" s="7" t="str">
        <f>IFERROR(W80/W446, "NA")</f>
        <v>NA</v>
      </c>
      <c r="Y80" s="8"/>
      <c r="Z80" s="6">
        <v>0</v>
      </c>
      <c r="AA80" s="7" t="str">
        <f>IFERROR(Z80/Z446, "NA")</f>
        <v>NA</v>
      </c>
      <c r="AB80" s="8"/>
      <c r="AC80" s="9">
        <f t="shared" si="23"/>
        <v>0</v>
      </c>
      <c r="AD80" s="7" t="str">
        <f>IFERROR(AC80/AC446, "NA")</f>
        <v>NA</v>
      </c>
    </row>
    <row r="81" spans="1:30" ht="16.5" hidden="1" customHeight="1" x14ac:dyDescent="0.3">
      <c r="A81" s="35" t="s">
        <v>149</v>
      </c>
      <c r="B81" s="6">
        <v>0</v>
      </c>
      <c r="C81" s="7" t="str">
        <f>IFERROR(B81/B446, "NA")</f>
        <v>NA</v>
      </c>
      <c r="D81" s="8"/>
      <c r="E81" s="6">
        <v>0</v>
      </c>
      <c r="F81" s="7" t="str">
        <f>IFERROR(E81/E446, "NA")</f>
        <v>NA</v>
      </c>
      <c r="G81" s="8"/>
      <c r="H81" s="9">
        <f t="shared" si="20"/>
        <v>0</v>
      </c>
      <c r="I81" s="7" t="str">
        <f>IFERROR(H81/H446, "NA")</f>
        <v>NA</v>
      </c>
      <c r="J81" s="8"/>
      <c r="K81" s="6">
        <v>0</v>
      </c>
      <c r="L81" s="7" t="str">
        <f>IFERROR(K81/K446, "NA")</f>
        <v>NA</v>
      </c>
      <c r="M81" s="8"/>
      <c r="N81" s="9">
        <f t="shared" si="21"/>
        <v>0</v>
      </c>
      <c r="O81" s="7" t="str">
        <f>IFERROR(N81/N446, "NA")</f>
        <v>NA</v>
      </c>
      <c r="P81" s="8"/>
      <c r="Q81" s="6">
        <v>0</v>
      </c>
      <c r="R81" s="7" t="str">
        <f>IFERROR(Q81/Q446, "NA")</f>
        <v>NA</v>
      </c>
      <c r="S81" s="8"/>
      <c r="T81" s="6">
        <v>0</v>
      </c>
      <c r="U81" s="7" t="str">
        <f>IFERROR(T81/T446, "NA")</f>
        <v>NA</v>
      </c>
      <c r="V81" s="8"/>
      <c r="W81" s="9">
        <f t="shared" si="22"/>
        <v>0</v>
      </c>
      <c r="X81" s="7" t="str">
        <f>IFERROR(W81/W446, "NA")</f>
        <v>NA</v>
      </c>
      <c r="Y81" s="8"/>
      <c r="Z81" s="6">
        <v>0</v>
      </c>
      <c r="AA81" s="7" t="str">
        <f>IFERROR(Z81/Z446, "NA")</f>
        <v>NA</v>
      </c>
      <c r="AB81" s="8"/>
      <c r="AC81" s="9">
        <f t="shared" si="23"/>
        <v>0</v>
      </c>
      <c r="AD81" s="7" t="str">
        <f>IFERROR(AC81/AC446, "NA")</f>
        <v>NA</v>
      </c>
    </row>
    <row r="82" spans="1:30" ht="16.5" hidden="1" customHeight="1" x14ac:dyDescent="0.3">
      <c r="A82" s="35" t="s">
        <v>150</v>
      </c>
      <c r="B82" s="6">
        <v>0</v>
      </c>
      <c r="C82" s="7" t="str">
        <f>IFERROR(B82/B446, "NA")</f>
        <v>NA</v>
      </c>
      <c r="D82" s="8"/>
      <c r="E82" s="6">
        <v>0</v>
      </c>
      <c r="F82" s="7" t="str">
        <f>IFERROR(E82/E446, "NA")</f>
        <v>NA</v>
      </c>
      <c r="G82" s="8"/>
      <c r="H82" s="9">
        <f t="shared" si="20"/>
        <v>0</v>
      </c>
      <c r="I82" s="7" t="str">
        <f>IFERROR(H82/H446, "NA")</f>
        <v>NA</v>
      </c>
      <c r="J82" s="8"/>
      <c r="K82" s="6">
        <v>0</v>
      </c>
      <c r="L82" s="7" t="str">
        <f>IFERROR(K82/K446, "NA")</f>
        <v>NA</v>
      </c>
      <c r="M82" s="8"/>
      <c r="N82" s="9">
        <f t="shared" si="21"/>
        <v>0</v>
      </c>
      <c r="O82" s="7" t="str">
        <f>IFERROR(N82/N446, "NA")</f>
        <v>NA</v>
      </c>
      <c r="P82" s="8"/>
      <c r="Q82" s="6">
        <v>0</v>
      </c>
      <c r="R82" s="7" t="str">
        <f>IFERROR(Q82/Q446, "NA")</f>
        <v>NA</v>
      </c>
      <c r="S82" s="8"/>
      <c r="T82" s="6">
        <v>0</v>
      </c>
      <c r="U82" s="7" t="str">
        <f>IFERROR(T82/T446, "NA")</f>
        <v>NA</v>
      </c>
      <c r="V82" s="8"/>
      <c r="W82" s="9">
        <f t="shared" si="22"/>
        <v>0</v>
      </c>
      <c r="X82" s="7" t="str">
        <f>IFERROR(W82/W446, "NA")</f>
        <v>NA</v>
      </c>
      <c r="Y82" s="8"/>
      <c r="Z82" s="6">
        <v>0</v>
      </c>
      <c r="AA82" s="7" t="str">
        <f>IFERROR(Z82/Z446, "NA")</f>
        <v>NA</v>
      </c>
      <c r="AB82" s="8"/>
      <c r="AC82" s="9">
        <f t="shared" si="23"/>
        <v>0</v>
      </c>
      <c r="AD82" s="7" t="str">
        <f>IFERROR(AC82/AC446, "NA")</f>
        <v>NA</v>
      </c>
    </row>
    <row r="83" spans="1:30" ht="16.5" hidden="1" customHeight="1" x14ac:dyDescent="0.3">
      <c r="A83" s="35" t="s">
        <v>151</v>
      </c>
      <c r="B83" s="6">
        <v>0</v>
      </c>
      <c r="C83" s="7" t="str">
        <f>IFERROR(B83/B446, "NA")</f>
        <v>NA</v>
      </c>
      <c r="D83" s="8"/>
      <c r="E83" s="6">
        <v>0</v>
      </c>
      <c r="F83" s="7" t="str">
        <f>IFERROR(E83/E446, "NA")</f>
        <v>NA</v>
      </c>
      <c r="G83" s="8"/>
      <c r="H83" s="9">
        <f t="shared" si="20"/>
        <v>0</v>
      </c>
      <c r="I83" s="7" t="str">
        <f>IFERROR(H83/H446, "NA")</f>
        <v>NA</v>
      </c>
      <c r="J83" s="8"/>
      <c r="K83" s="6">
        <v>0</v>
      </c>
      <c r="L83" s="7" t="str">
        <f>IFERROR(K83/K446, "NA")</f>
        <v>NA</v>
      </c>
      <c r="M83" s="8"/>
      <c r="N83" s="9">
        <f t="shared" si="21"/>
        <v>0</v>
      </c>
      <c r="O83" s="7" t="str">
        <f>IFERROR(N83/N446, "NA")</f>
        <v>NA</v>
      </c>
      <c r="P83" s="8"/>
      <c r="Q83" s="6">
        <v>0</v>
      </c>
      <c r="R83" s="7" t="str">
        <f>IFERROR(Q83/Q446, "NA")</f>
        <v>NA</v>
      </c>
      <c r="S83" s="8"/>
      <c r="T83" s="6">
        <v>0</v>
      </c>
      <c r="U83" s="7" t="str">
        <f>IFERROR(T83/T446, "NA")</f>
        <v>NA</v>
      </c>
      <c r="V83" s="8"/>
      <c r="W83" s="9">
        <f t="shared" si="22"/>
        <v>0</v>
      </c>
      <c r="X83" s="7" t="str">
        <f>IFERROR(W83/W446, "NA")</f>
        <v>NA</v>
      </c>
      <c r="Y83" s="8"/>
      <c r="Z83" s="6">
        <v>0</v>
      </c>
      <c r="AA83" s="7" t="str">
        <f>IFERROR(Z83/Z446, "NA")</f>
        <v>NA</v>
      </c>
      <c r="AB83" s="8"/>
      <c r="AC83" s="9">
        <f t="shared" si="23"/>
        <v>0</v>
      </c>
      <c r="AD83" s="7" t="str">
        <f>IFERROR(AC83/AC446, "NA")</f>
        <v>NA</v>
      </c>
    </row>
    <row r="84" spans="1:30" ht="16.5" hidden="1" customHeight="1" x14ac:dyDescent="0.3">
      <c r="A84" s="35" t="s">
        <v>152</v>
      </c>
      <c r="B84" s="6">
        <v>0</v>
      </c>
      <c r="C84" s="7" t="str">
        <f>IFERROR(B84/B446, "NA")</f>
        <v>NA</v>
      </c>
      <c r="D84" s="8"/>
      <c r="E84" s="6">
        <v>0</v>
      </c>
      <c r="F84" s="7" t="str">
        <f>IFERROR(E84/E446, "NA")</f>
        <v>NA</v>
      </c>
      <c r="G84" s="8"/>
      <c r="H84" s="9">
        <f t="shared" si="20"/>
        <v>0</v>
      </c>
      <c r="I84" s="7" t="str">
        <f>IFERROR(H84/H446, "NA")</f>
        <v>NA</v>
      </c>
      <c r="J84" s="8"/>
      <c r="K84" s="6">
        <v>0</v>
      </c>
      <c r="L84" s="7" t="str">
        <f>IFERROR(K84/K446, "NA")</f>
        <v>NA</v>
      </c>
      <c r="M84" s="8"/>
      <c r="N84" s="9">
        <f t="shared" si="21"/>
        <v>0</v>
      </c>
      <c r="O84" s="7" t="str">
        <f>IFERROR(N84/N446, "NA")</f>
        <v>NA</v>
      </c>
      <c r="P84" s="8"/>
      <c r="Q84" s="6">
        <v>0</v>
      </c>
      <c r="R84" s="7" t="str">
        <f>IFERROR(Q84/Q446, "NA")</f>
        <v>NA</v>
      </c>
      <c r="S84" s="8"/>
      <c r="T84" s="6">
        <v>0</v>
      </c>
      <c r="U84" s="7" t="str">
        <f>IFERROR(T84/T446, "NA")</f>
        <v>NA</v>
      </c>
      <c r="V84" s="8"/>
      <c r="W84" s="9">
        <f t="shared" si="22"/>
        <v>0</v>
      </c>
      <c r="X84" s="7" t="str">
        <f>IFERROR(W84/W446, "NA")</f>
        <v>NA</v>
      </c>
      <c r="Y84" s="8"/>
      <c r="Z84" s="6">
        <v>0</v>
      </c>
      <c r="AA84" s="7" t="str">
        <f>IFERROR(Z84/Z446, "NA")</f>
        <v>NA</v>
      </c>
      <c r="AB84" s="8"/>
      <c r="AC84" s="9">
        <f t="shared" si="23"/>
        <v>0</v>
      </c>
      <c r="AD84" s="7" t="str">
        <f>IFERROR(AC84/AC446, "NA")</f>
        <v>NA</v>
      </c>
    </row>
    <row r="85" spans="1:30" ht="16.5" hidden="1" customHeight="1" x14ac:dyDescent="0.3">
      <c r="A85" s="35" t="s">
        <v>153</v>
      </c>
      <c r="B85" s="6">
        <v>0</v>
      </c>
      <c r="C85" s="7" t="str">
        <f>IFERROR(B85/B446, "NA")</f>
        <v>NA</v>
      </c>
      <c r="D85" s="8"/>
      <c r="E85" s="6">
        <v>0</v>
      </c>
      <c r="F85" s="7" t="str">
        <f>IFERROR(E85/E446, "NA")</f>
        <v>NA</v>
      </c>
      <c r="G85" s="8"/>
      <c r="H85" s="9">
        <f t="shared" si="20"/>
        <v>0</v>
      </c>
      <c r="I85" s="7" t="str">
        <f>IFERROR(H85/H446, "NA")</f>
        <v>NA</v>
      </c>
      <c r="J85" s="8"/>
      <c r="K85" s="6">
        <v>0</v>
      </c>
      <c r="L85" s="7" t="str">
        <f>IFERROR(K85/K446, "NA")</f>
        <v>NA</v>
      </c>
      <c r="M85" s="8"/>
      <c r="N85" s="9">
        <f t="shared" si="21"/>
        <v>0</v>
      </c>
      <c r="O85" s="7" t="str">
        <f>IFERROR(N85/N446, "NA")</f>
        <v>NA</v>
      </c>
      <c r="P85" s="8"/>
      <c r="Q85" s="6">
        <v>0</v>
      </c>
      <c r="R85" s="7" t="str">
        <f>IFERROR(Q85/Q446, "NA")</f>
        <v>NA</v>
      </c>
      <c r="S85" s="8"/>
      <c r="T85" s="6">
        <v>0</v>
      </c>
      <c r="U85" s="7" t="str">
        <f>IFERROR(T85/T446, "NA")</f>
        <v>NA</v>
      </c>
      <c r="V85" s="8"/>
      <c r="W85" s="9">
        <f t="shared" si="22"/>
        <v>0</v>
      </c>
      <c r="X85" s="7" t="str">
        <f>IFERROR(W85/W446, "NA")</f>
        <v>NA</v>
      </c>
      <c r="Y85" s="8"/>
      <c r="Z85" s="6">
        <v>0</v>
      </c>
      <c r="AA85" s="7" t="str">
        <f>IFERROR(Z85/Z446, "NA")</f>
        <v>NA</v>
      </c>
      <c r="AB85" s="8"/>
      <c r="AC85" s="9">
        <f t="shared" si="23"/>
        <v>0</v>
      </c>
      <c r="AD85" s="7" t="str">
        <f>IFERROR(AC85/AC446, "NA")</f>
        <v>NA</v>
      </c>
    </row>
    <row r="86" spans="1:30" ht="16.5" hidden="1" customHeight="1" x14ac:dyDescent="0.3">
      <c r="A86" s="35" t="s">
        <v>154</v>
      </c>
      <c r="B86" s="6">
        <v>0</v>
      </c>
      <c r="C86" s="7" t="str">
        <f>IFERROR(B86/B446, "NA")</f>
        <v>NA</v>
      </c>
      <c r="D86" s="8"/>
      <c r="E86" s="6">
        <v>0</v>
      </c>
      <c r="F86" s="7" t="str">
        <f>IFERROR(E86/E446, "NA")</f>
        <v>NA</v>
      </c>
      <c r="G86" s="8"/>
      <c r="H86" s="9">
        <f t="shared" si="20"/>
        <v>0</v>
      </c>
      <c r="I86" s="7" t="str">
        <f>IFERROR(H86/H446, "NA")</f>
        <v>NA</v>
      </c>
      <c r="J86" s="8"/>
      <c r="K86" s="6">
        <v>0</v>
      </c>
      <c r="L86" s="7" t="str">
        <f>IFERROR(K86/K446, "NA")</f>
        <v>NA</v>
      </c>
      <c r="M86" s="8"/>
      <c r="N86" s="9">
        <f t="shared" si="21"/>
        <v>0</v>
      </c>
      <c r="O86" s="7" t="str">
        <f>IFERROR(N86/N446, "NA")</f>
        <v>NA</v>
      </c>
      <c r="P86" s="8"/>
      <c r="Q86" s="6">
        <v>0</v>
      </c>
      <c r="R86" s="7" t="str">
        <f>IFERROR(Q86/Q446, "NA")</f>
        <v>NA</v>
      </c>
      <c r="S86" s="8"/>
      <c r="T86" s="6">
        <v>0</v>
      </c>
      <c r="U86" s="7" t="str">
        <f>IFERROR(T86/T446, "NA")</f>
        <v>NA</v>
      </c>
      <c r="V86" s="8"/>
      <c r="W86" s="9">
        <f t="shared" si="22"/>
        <v>0</v>
      </c>
      <c r="X86" s="7" t="str">
        <f>IFERROR(W86/W446, "NA")</f>
        <v>NA</v>
      </c>
      <c r="Y86" s="8"/>
      <c r="Z86" s="6">
        <v>0</v>
      </c>
      <c r="AA86" s="7" t="str">
        <f>IFERROR(Z86/Z446, "NA")</f>
        <v>NA</v>
      </c>
      <c r="AB86" s="8"/>
      <c r="AC86" s="9">
        <f t="shared" si="23"/>
        <v>0</v>
      </c>
      <c r="AD86" s="7" t="str">
        <f>IFERROR(AC86/AC446, "NA")</f>
        <v>NA</v>
      </c>
    </row>
    <row r="87" spans="1:30" ht="16.5" hidden="1" customHeight="1" x14ac:dyDescent="0.3">
      <c r="A87" s="35" t="s">
        <v>155</v>
      </c>
      <c r="B87" s="6">
        <v>0</v>
      </c>
      <c r="C87" s="7" t="str">
        <f>IFERROR(B87/B446, "NA")</f>
        <v>NA</v>
      </c>
      <c r="D87" s="8"/>
      <c r="E87" s="6">
        <v>0</v>
      </c>
      <c r="F87" s="7" t="str">
        <f>IFERROR(E87/E446, "NA")</f>
        <v>NA</v>
      </c>
      <c r="G87" s="8"/>
      <c r="H87" s="9">
        <f t="shared" si="20"/>
        <v>0</v>
      </c>
      <c r="I87" s="7" t="str">
        <f>IFERROR(H87/H446, "NA")</f>
        <v>NA</v>
      </c>
      <c r="J87" s="8"/>
      <c r="K87" s="6">
        <v>0</v>
      </c>
      <c r="L87" s="7" t="str">
        <f>IFERROR(K87/K446, "NA")</f>
        <v>NA</v>
      </c>
      <c r="M87" s="8"/>
      <c r="N87" s="9">
        <f t="shared" si="21"/>
        <v>0</v>
      </c>
      <c r="O87" s="7" t="str">
        <f>IFERROR(N87/N446, "NA")</f>
        <v>NA</v>
      </c>
      <c r="P87" s="8"/>
      <c r="Q87" s="6">
        <v>0</v>
      </c>
      <c r="R87" s="7" t="str">
        <f>IFERROR(Q87/Q446, "NA")</f>
        <v>NA</v>
      </c>
      <c r="S87" s="8"/>
      <c r="T87" s="6">
        <v>0</v>
      </c>
      <c r="U87" s="7" t="str">
        <f>IFERROR(T87/T446, "NA")</f>
        <v>NA</v>
      </c>
      <c r="V87" s="8"/>
      <c r="W87" s="9">
        <f t="shared" si="22"/>
        <v>0</v>
      </c>
      <c r="X87" s="7" t="str">
        <f>IFERROR(W87/W446, "NA")</f>
        <v>NA</v>
      </c>
      <c r="Y87" s="8"/>
      <c r="Z87" s="6">
        <v>0</v>
      </c>
      <c r="AA87" s="7" t="str">
        <f>IFERROR(Z87/Z446, "NA")</f>
        <v>NA</v>
      </c>
      <c r="AB87" s="8"/>
      <c r="AC87" s="9">
        <f t="shared" si="23"/>
        <v>0</v>
      </c>
      <c r="AD87" s="7" t="str">
        <f>IFERROR(AC87/AC446, "NA")</f>
        <v>NA</v>
      </c>
    </row>
    <row r="88" spans="1:30" ht="16.5" customHeight="1" x14ac:dyDescent="0.3">
      <c r="A88" s="36" t="s">
        <v>156</v>
      </c>
      <c r="B88" s="11">
        <f>IFERROR(B75+B76+B77+B78+B79+B80+B81+B82+B83+B84+B85+B86+B87, "NA")</f>
        <v>0</v>
      </c>
      <c r="C88" s="12" t="str">
        <f>IFERROR(B88/B446, "NA")</f>
        <v>NA</v>
      </c>
      <c r="D88" s="2"/>
      <c r="E88" s="11">
        <f>IFERROR(E75+E76+E77+E78+E79+E80+E81+E82+E83+E84+E85+E86+E87, "NA")</f>
        <v>0</v>
      </c>
      <c r="F88" s="12" t="str">
        <f>IFERROR(E88/E446, "NA")</f>
        <v>NA</v>
      </c>
      <c r="G88" s="2"/>
      <c r="H88" s="11">
        <f t="shared" si="20"/>
        <v>0</v>
      </c>
      <c r="I88" s="12" t="str">
        <f>IFERROR(H88/H446, "NA")</f>
        <v>NA</v>
      </c>
      <c r="J88" s="2"/>
      <c r="K88" s="11">
        <f>IFERROR(K75+K76+K77+K78+K79+K80+K81+K82+K83+K84+K85+K86+K87, "NA")</f>
        <v>0</v>
      </c>
      <c r="L88" s="12" t="str">
        <f>IFERROR(K88/K446, "NA")</f>
        <v>NA</v>
      </c>
      <c r="M88" s="2"/>
      <c r="N88" s="11">
        <f t="shared" si="21"/>
        <v>0</v>
      </c>
      <c r="O88" s="12" t="str">
        <f>IFERROR(N88/N446, "NA")</f>
        <v>NA</v>
      </c>
      <c r="P88" s="2"/>
      <c r="Q88" s="11">
        <f>IFERROR(Q75+Q76+Q77+Q78+Q79+Q80+Q81+Q82+Q83+Q84+Q85+Q86+Q87, "NA")</f>
        <v>0</v>
      </c>
      <c r="R88" s="12" t="str">
        <f>IFERROR(Q88/Q446, "NA")</f>
        <v>NA</v>
      </c>
      <c r="S88" s="2"/>
      <c r="T88" s="11">
        <f>IFERROR(T75+T76+T77+T78+T79+T80+T81+T82+T83+T84+T85+T86+T87, "NA")</f>
        <v>0</v>
      </c>
      <c r="U88" s="12" t="str">
        <f>IFERROR(T88/T446, "NA")</f>
        <v>NA</v>
      </c>
      <c r="V88" s="2"/>
      <c r="W88" s="11">
        <f t="shared" si="22"/>
        <v>0</v>
      </c>
      <c r="X88" s="12" t="str">
        <f>IFERROR(W88/W446, "NA")</f>
        <v>NA</v>
      </c>
      <c r="Y88" s="2"/>
      <c r="Z88" s="11">
        <f>IFERROR(Z75+Z76+Z77+Z78+Z79+Z80+Z81+Z82+Z83+Z84+Z85+Z86+Z87, "NA")</f>
        <v>0</v>
      </c>
      <c r="AA88" s="12" t="str">
        <f>IFERROR(Z88/Z446, "NA")</f>
        <v>NA</v>
      </c>
      <c r="AB88" s="2"/>
      <c r="AC88" s="11">
        <f t="shared" si="23"/>
        <v>0</v>
      </c>
      <c r="AD88" s="12" t="str">
        <f>IFERROR(AC88/AC446, "NA")</f>
        <v>NA</v>
      </c>
    </row>
    <row r="89" spans="1:30" ht="16.5" hidden="1" customHeight="1" x14ac:dyDescent="0.3">
      <c r="A89" s="33" t="s">
        <v>157</v>
      </c>
      <c r="B89" s="6">
        <v>0</v>
      </c>
      <c r="C89" s="7" t="str">
        <f>IFERROR(B89/B446, "NA")</f>
        <v>NA</v>
      </c>
      <c r="D89" s="8"/>
      <c r="E89" s="6">
        <v>0</v>
      </c>
      <c r="F89" s="7" t="str">
        <f>IFERROR(E89/E446, "NA")</f>
        <v>NA</v>
      </c>
      <c r="G89" s="8"/>
      <c r="H89" s="9">
        <f t="shared" si="20"/>
        <v>0</v>
      </c>
      <c r="I89" s="7" t="str">
        <f>IFERROR(H89/H446, "NA")</f>
        <v>NA</v>
      </c>
      <c r="J89" s="8"/>
      <c r="K89" s="6">
        <v>0</v>
      </c>
      <c r="L89" s="7" t="str">
        <f>IFERROR(K89/K446, "NA")</f>
        <v>NA</v>
      </c>
      <c r="M89" s="8"/>
      <c r="N89" s="9">
        <f t="shared" si="21"/>
        <v>0</v>
      </c>
      <c r="O89" s="7" t="str">
        <f>IFERROR(N89/N446, "NA")</f>
        <v>NA</v>
      </c>
      <c r="P89" s="8"/>
      <c r="Q89" s="6">
        <v>0</v>
      </c>
      <c r="R89" s="7" t="str">
        <f>IFERROR(Q89/Q446, "NA")</f>
        <v>NA</v>
      </c>
      <c r="S89" s="8"/>
      <c r="T89" s="6">
        <v>0</v>
      </c>
      <c r="U89" s="7" t="str">
        <f>IFERROR(T89/T446, "NA")</f>
        <v>NA</v>
      </c>
      <c r="V89" s="8"/>
      <c r="W89" s="9">
        <f t="shared" si="22"/>
        <v>0</v>
      </c>
      <c r="X89" s="7" t="str">
        <f>IFERROR(W89/W446, "NA")</f>
        <v>NA</v>
      </c>
      <c r="Y89" s="8"/>
      <c r="Z89" s="6">
        <v>0</v>
      </c>
      <c r="AA89" s="7" t="str">
        <f>IFERROR(Z89/Z446, "NA")</f>
        <v>NA</v>
      </c>
      <c r="AB89" s="8"/>
      <c r="AC89" s="9">
        <f t="shared" si="23"/>
        <v>0</v>
      </c>
      <c r="AD89" s="7" t="str">
        <f>IFERROR(AC89/AC446, "NA")</f>
        <v>NA</v>
      </c>
    </row>
    <row r="90" spans="1:30" ht="16.5" hidden="1" customHeight="1" x14ac:dyDescent="0.3">
      <c r="A90" s="33" t="s">
        <v>158</v>
      </c>
      <c r="B90" s="6">
        <v>0</v>
      </c>
      <c r="C90" s="7" t="str">
        <f>IFERROR(B90/B446, "NA")</f>
        <v>NA</v>
      </c>
      <c r="D90" s="8"/>
      <c r="E90" s="6">
        <v>0</v>
      </c>
      <c r="F90" s="7" t="str">
        <f>IFERROR(E90/E446, "NA")</f>
        <v>NA</v>
      </c>
      <c r="G90" s="8"/>
      <c r="H90" s="9">
        <f t="shared" si="20"/>
        <v>0</v>
      </c>
      <c r="I90" s="7" t="str">
        <f>IFERROR(H90/H446, "NA")</f>
        <v>NA</v>
      </c>
      <c r="J90" s="8"/>
      <c r="K90" s="6">
        <v>0</v>
      </c>
      <c r="L90" s="7" t="str">
        <f>IFERROR(K90/K446, "NA")</f>
        <v>NA</v>
      </c>
      <c r="M90" s="8"/>
      <c r="N90" s="9">
        <f t="shared" si="21"/>
        <v>0</v>
      </c>
      <c r="O90" s="7" t="str">
        <f>IFERROR(N90/N446, "NA")</f>
        <v>NA</v>
      </c>
      <c r="P90" s="8"/>
      <c r="Q90" s="6">
        <v>0</v>
      </c>
      <c r="R90" s="7" t="str">
        <f>IFERROR(Q90/Q446, "NA")</f>
        <v>NA</v>
      </c>
      <c r="S90" s="8"/>
      <c r="T90" s="6">
        <v>0</v>
      </c>
      <c r="U90" s="7" t="str">
        <f>IFERROR(T90/T446, "NA")</f>
        <v>NA</v>
      </c>
      <c r="V90" s="8"/>
      <c r="W90" s="9">
        <f t="shared" si="22"/>
        <v>0</v>
      </c>
      <c r="X90" s="7" t="str">
        <f>IFERROR(W90/W446, "NA")</f>
        <v>NA</v>
      </c>
      <c r="Y90" s="8"/>
      <c r="Z90" s="6">
        <v>0</v>
      </c>
      <c r="AA90" s="7" t="str">
        <f>IFERROR(Z90/Z446, "NA")</f>
        <v>NA</v>
      </c>
      <c r="AB90" s="8"/>
      <c r="AC90" s="9">
        <f t="shared" si="23"/>
        <v>0</v>
      </c>
      <c r="AD90" s="7" t="str">
        <f>IFERROR(AC90/AC446, "NA")</f>
        <v>NA</v>
      </c>
    </row>
    <row r="91" spans="1:30" ht="16.5" hidden="1" customHeight="1" x14ac:dyDescent="0.3">
      <c r="A91" s="33" t="s">
        <v>159</v>
      </c>
      <c r="B91" s="6">
        <v>0</v>
      </c>
      <c r="C91" s="7" t="str">
        <f>IFERROR(B91/B446, "NA")</f>
        <v>NA</v>
      </c>
      <c r="D91" s="8"/>
      <c r="E91" s="6">
        <v>0</v>
      </c>
      <c r="F91" s="7" t="str">
        <f>IFERROR(E91/E446, "NA")</f>
        <v>NA</v>
      </c>
      <c r="G91" s="8"/>
      <c r="H91" s="9">
        <f t="shared" si="20"/>
        <v>0</v>
      </c>
      <c r="I91" s="7" t="str">
        <f>IFERROR(H91/H446, "NA")</f>
        <v>NA</v>
      </c>
      <c r="J91" s="8"/>
      <c r="K91" s="6">
        <v>0</v>
      </c>
      <c r="L91" s="7" t="str">
        <f>IFERROR(K91/K446, "NA")</f>
        <v>NA</v>
      </c>
      <c r="M91" s="8"/>
      <c r="N91" s="9">
        <f t="shared" si="21"/>
        <v>0</v>
      </c>
      <c r="O91" s="7" t="str">
        <f>IFERROR(N91/N446, "NA")</f>
        <v>NA</v>
      </c>
      <c r="P91" s="8"/>
      <c r="Q91" s="6">
        <v>0</v>
      </c>
      <c r="R91" s="7" t="str">
        <f>IFERROR(Q91/Q446, "NA")</f>
        <v>NA</v>
      </c>
      <c r="S91" s="8"/>
      <c r="T91" s="6">
        <v>0</v>
      </c>
      <c r="U91" s="7" t="str">
        <f>IFERROR(T91/T446, "NA")</f>
        <v>NA</v>
      </c>
      <c r="V91" s="8"/>
      <c r="W91" s="9">
        <f t="shared" si="22"/>
        <v>0</v>
      </c>
      <c r="X91" s="7" t="str">
        <f>IFERROR(W91/W446, "NA")</f>
        <v>NA</v>
      </c>
      <c r="Y91" s="8"/>
      <c r="Z91" s="6">
        <v>0</v>
      </c>
      <c r="AA91" s="7" t="str">
        <f>IFERROR(Z91/Z446, "NA")</f>
        <v>NA</v>
      </c>
      <c r="AB91" s="8"/>
      <c r="AC91" s="9">
        <f t="shared" si="23"/>
        <v>0</v>
      </c>
      <c r="AD91" s="7" t="str">
        <f>IFERROR(AC91/AC446, "NA")</f>
        <v>NA</v>
      </c>
    </row>
    <row r="92" spans="1:30" ht="16.5" hidden="1" customHeight="1" x14ac:dyDescent="0.3">
      <c r="A92" s="33" t="s">
        <v>160</v>
      </c>
      <c r="B92" s="6">
        <v>0</v>
      </c>
      <c r="C92" s="7" t="str">
        <f>IFERROR(B92/B446, "NA")</f>
        <v>NA</v>
      </c>
      <c r="D92" s="8"/>
      <c r="E92" s="6">
        <v>0</v>
      </c>
      <c r="F92" s="7" t="str">
        <f>IFERROR(E92/E446, "NA")</f>
        <v>NA</v>
      </c>
      <c r="G92" s="8"/>
      <c r="H92" s="9">
        <f t="shared" si="20"/>
        <v>0</v>
      </c>
      <c r="I92" s="7" t="str">
        <f>IFERROR(H92/H446, "NA")</f>
        <v>NA</v>
      </c>
      <c r="J92" s="8"/>
      <c r="K92" s="6">
        <v>0</v>
      </c>
      <c r="L92" s="7" t="str">
        <f>IFERROR(K92/K446, "NA")</f>
        <v>NA</v>
      </c>
      <c r="M92" s="8"/>
      <c r="N92" s="9">
        <f t="shared" si="21"/>
        <v>0</v>
      </c>
      <c r="O92" s="7" t="str">
        <f>IFERROR(N92/N446, "NA")</f>
        <v>NA</v>
      </c>
      <c r="P92" s="8"/>
      <c r="Q92" s="6">
        <v>0</v>
      </c>
      <c r="R92" s="7" t="str">
        <f>IFERROR(Q92/Q446, "NA")</f>
        <v>NA</v>
      </c>
      <c r="S92" s="8"/>
      <c r="T92" s="6">
        <v>0</v>
      </c>
      <c r="U92" s="7" t="str">
        <f>IFERROR(T92/T446, "NA")</f>
        <v>NA</v>
      </c>
      <c r="V92" s="8"/>
      <c r="W92" s="9">
        <f t="shared" si="22"/>
        <v>0</v>
      </c>
      <c r="X92" s="7" t="str">
        <f>IFERROR(W92/W446, "NA")</f>
        <v>NA</v>
      </c>
      <c r="Y92" s="8"/>
      <c r="Z92" s="6">
        <v>0</v>
      </c>
      <c r="AA92" s="7" t="str">
        <f>IFERROR(Z92/Z446, "NA")</f>
        <v>NA</v>
      </c>
      <c r="AB92" s="8"/>
      <c r="AC92" s="9">
        <f t="shared" si="23"/>
        <v>0</v>
      </c>
      <c r="AD92" s="7" t="str">
        <f>IFERROR(AC92/AC446, "NA")</f>
        <v>NA</v>
      </c>
    </row>
    <row r="93" spans="1:30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hidden="1" customHeight="1" x14ac:dyDescent="0.3">
      <c r="A94" s="35" t="s">
        <v>161</v>
      </c>
      <c r="B94" s="6">
        <v>0</v>
      </c>
      <c r="C94" s="7" t="str">
        <f>IFERROR(B94/B446, "NA")</f>
        <v>NA</v>
      </c>
      <c r="D94" s="8"/>
      <c r="E94" s="6">
        <v>0</v>
      </c>
      <c r="F94" s="7" t="str">
        <f>IFERROR(E94/E446, "NA")</f>
        <v>NA</v>
      </c>
      <c r="G94" s="8"/>
      <c r="H94" s="9">
        <f t="shared" ref="H94:H124" si="24">IFERROR(B94-E94, "NA")</f>
        <v>0</v>
      </c>
      <c r="I94" s="7" t="str">
        <f>IFERROR(H94/H446, "NA")</f>
        <v>NA</v>
      </c>
      <c r="J94" s="8"/>
      <c r="K94" s="6">
        <v>0</v>
      </c>
      <c r="L94" s="7" t="str">
        <f>IFERROR(K94/K446, "NA")</f>
        <v>NA</v>
      </c>
      <c r="M94" s="8"/>
      <c r="N94" s="9">
        <f t="shared" ref="N94:N124" si="25">IFERROR(B94-K94, "NA")</f>
        <v>0</v>
      </c>
      <c r="O94" s="7" t="str">
        <f>IFERROR(N94/N446, "NA")</f>
        <v>NA</v>
      </c>
      <c r="P94" s="8"/>
      <c r="Q94" s="6">
        <v>0</v>
      </c>
      <c r="R94" s="7" t="str">
        <f>IFERROR(Q94/Q446, "NA")</f>
        <v>NA</v>
      </c>
      <c r="S94" s="8"/>
      <c r="T94" s="6">
        <v>0</v>
      </c>
      <c r="U94" s="7" t="str">
        <f>IFERROR(T94/T446, "NA")</f>
        <v>NA</v>
      </c>
      <c r="V94" s="8"/>
      <c r="W94" s="9">
        <f t="shared" ref="W94:W124" si="26">IFERROR(Q94-T94, "NA")</f>
        <v>0</v>
      </c>
      <c r="X94" s="7" t="str">
        <f>IFERROR(W94/W446, "NA")</f>
        <v>NA</v>
      </c>
      <c r="Y94" s="8"/>
      <c r="Z94" s="6">
        <v>0</v>
      </c>
      <c r="AA94" s="7" t="str">
        <f>IFERROR(Z94/Z446, "NA")</f>
        <v>NA</v>
      </c>
      <c r="AB94" s="8"/>
      <c r="AC94" s="9">
        <f t="shared" ref="AC94:AC124" si="27">IFERROR(Q94-Z94, "NA")</f>
        <v>0</v>
      </c>
      <c r="AD94" s="7" t="str">
        <f>IFERROR(AC94/AC446, "NA")</f>
        <v>NA</v>
      </c>
    </row>
    <row r="95" spans="1:30" ht="16.5" hidden="1" customHeight="1" x14ac:dyDescent="0.3">
      <c r="A95" s="35" t="s">
        <v>162</v>
      </c>
      <c r="B95" s="6">
        <v>0</v>
      </c>
      <c r="C95" s="7" t="str">
        <f>IFERROR(B95/B446, "NA")</f>
        <v>NA</v>
      </c>
      <c r="D95" s="8"/>
      <c r="E95" s="6">
        <v>0</v>
      </c>
      <c r="F95" s="7" t="str">
        <f>IFERROR(E95/E446, "NA")</f>
        <v>NA</v>
      </c>
      <c r="G95" s="8"/>
      <c r="H95" s="9">
        <f t="shared" si="24"/>
        <v>0</v>
      </c>
      <c r="I95" s="7" t="str">
        <f>IFERROR(H95/H446, "NA")</f>
        <v>NA</v>
      </c>
      <c r="J95" s="8"/>
      <c r="K95" s="6">
        <v>0</v>
      </c>
      <c r="L95" s="7" t="str">
        <f>IFERROR(K95/K446, "NA")</f>
        <v>NA</v>
      </c>
      <c r="M95" s="8"/>
      <c r="N95" s="9">
        <f t="shared" si="25"/>
        <v>0</v>
      </c>
      <c r="O95" s="7" t="str">
        <f>IFERROR(N95/N446, "NA")</f>
        <v>NA</v>
      </c>
      <c r="P95" s="8"/>
      <c r="Q95" s="6">
        <v>0</v>
      </c>
      <c r="R95" s="7" t="str">
        <f>IFERROR(Q95/Q446, "NA")</f>
        <v>NA</v>
      </c>
      <c r="S95" s="8"/>
      <c r="T95" s="6">
        <v>0</v>
      </c>
      <c r="U95" s="7" t="str">
        <f>IFERROR(T95/T446, "NA")</f>
        <v>NA</v>
      </c>
      <c r="V95" s="8"/>
      <c r="W95" s="9">
        <f t="shared" si="26"/>
        <v>0</v>
      </c>
      <c r="X95" s="7" t="str">
        <f>IFERROR(W95/W446, "NA")</f>
        <v>NA</v>
      </c>
      <c r="Y95" s="8"/>
      <c r="Z95" s="6">
        <v>0</v>
      </c>
      <c r="AA95" s="7" t="str">
        <f>IFERROR(Z95/Z446, "NA")</f>
        <v>NA</v>
      </c>
      <c r="AB95" s="8"/>
      <c r="AC95" s="9">
        <f t="shared" si="27"/>
        <v>0</v>
      </c>
      <c r="AD95" s="7" t="str">
        <f>IFERROR(AC95/AC446, "NA")</f>
        <v>NA</v>
      </c>
    </row>
    <row r="96" spans="1:30" ht="16.5" hidden="1" customHeight="1" x14ac:dyDescent="0.3">
      <c r="A96" s="35" t="s">
        <v>163</v>
      </c>
      <c r="B96" s="6">
        <v>0</v>
      </c>
      <c r="C96" s="7" t="str">
        <f>IFERROR(B96/B446, "NA")</f>
        <v>NA</v>
      </c>
      <c r="D96" s="8"/>
      <c r="E96" s="6">
        <v>0</v>
      </c>
      <c r="F96" s="7" t="str">
        <f>IFERROR(E96/E446, "NA")</f>
        <v>NA</v>
      </c>
      <c r="G96" s="8"/>
      <c r="H96" s="9">
        <f t="shared" si="24"/>
        <v>0</v>
      </c>
      <c r="I96" s="7" t="str">
        <f>IFERROR(H96/H446, "NA")</f>
        <v>NA</v>
      </c>
      <c r="J96" s="8"/>
      <c r="K96" s="6">
        <v>0</v>
      </c>
      <c r="L96" s="7" t="str">
        <f>IFERROR(K96/K446, "NA")</f>
        <v>NA</v>
      </c>
      <c r="M96" s="8"/>
      <c r="N96" s="9">
        <f t="shared" si="25"/>
        <v>0</v>
      </c>
      <c r="O96" s="7" t="str">
        <f>IFERROR(N96/N446, "NA")</f>
        <v>NA</v>
      </c>
      <c r="P96" s="8"/>
      <c r="Q96" s="6">
        <v>0</v>
      </c>
      <c r="R96" s="7" t="str">
        <f>IFERROR(Q96/Q446, "NA")</f>
        <v>NA</v>
      </c>
      <c r="S96" s="8"/>
      <c r="T96" s="6">
        <v>0</v>
      </c>
      <c r="U96" s="7" t="str">
        <f>IFERROR(T96/T446, "NA")</f>
        <v>NA</v>
      </c>
      <c r="V96" s="8"/>
      <c r="W96" s="9">
        <f t="shared" si="26"/>
        <v>0</v>
      </c>
      <c r="X96" s="7" t="str">
        <f>IFERROR(W96/W446, "NA")</f>
        <v>NA</v>
      </c>
      <c r="Y96" s="8"/>
      <c r="Z96" s="6">
        <v>0</v>
      </c>
      <c r="AA96" s="7" t="str">
        <f>IFERROR(Z96/Z446, "NA")</f>
        <v>NA</v>
      </c>
      <c r="AB96" s="8"/>
      <c r="AC96" s="9">
        <f t="shared" si="27"/>
        <v>0</v>
      </c>
      <c r="AD96" s="7" t="str">
        <f>IFERROR(AC96/AC446, "NA")</f>
        <v>NA</v>
      </c>
    </row>
    <row r="97" spans="1:30" ht="16.5" hidden="1" customHeight="1" x14ac:dyDescent="0.3">
      <c r="A97" s="35" t="s">
        <v>164</v>
      </c>
      <c r="B97" s="6">
        <v>0</v>
      </c>
      <c r="C97" s="7" t="str">
        <f>IFERROR(B97/B446, "NA")</f>
        <v>NA</v>
      </c>
      <c r="D97" s="8"/>
      <c r="E97" s="6">
        <v>0</v>
      </c>
      <c r="F97" s="7" t="str">
        <f>IFERROR(E97/E446, "NA")</f>
        <v>NA</v>
      </c>
      <c r="G97" s="8"/>
      <c r="H97" s="9">
        <f t="shared" si="24"/>
        <v>0</v>
      </c>
      <c r="I97" s="7" t="str">
        <f>IFERROR(H97/H446, "NA")</f>
        <v>NA</v>
      </c>
      <c r="J97" s="8"/>
      <c r="K97" s="6">
        <v>0</v>
      </c>
      <c r="L97" s="7" t="str">
        <f>IFERROR(K97/K446, "NA")</f>
        <v>NA</v>
      </c>
      <c r="M97" s="8"/>
      <c r="N97" s="9">
        <f t="shared" si="25"/>
        <v>0</v>
      </c>
      <c r="O97" s="7" t="str">
        <f>IFERROR(N97/N446, "NA")</f>
        <v>NA</v>
      </c>
      <c r="P97" s="8"/>
      <c r="Q97" s="6">
        <v>0</v>
      </c>
      <c r="R97" s="7" t="str">
        <f>IFERROR(Q97/Q446, "NA")</f>
        <v>NA</v>
      </c>
      <c r="S97" s="8"/>
      <c r="T97" s="6">
        <v>0</v>
      </c>
      <c r="U97" s="7" t="str">
        <f>IFERROR(T97/T446, "NA")</f>
        <v>NA</v>
      </c>
      <c r="V97" s="8"/>
      <c r="W97" s="9">
        <f t="shared" si="26"/>
        <v>0</v>
      </c>
      <c r="X97" s="7" t="str">
        <f>IFERROR(W97/W446, "NA")</f>
        <v>NA</v>
      </c>
      <c r="Y97" s="8"/>
      <c r="Z97" s="6">
        <v>0</v>
      </c>
      <c r="AA97" s="7" t="str">
        <f>IFERROR(Z97/Z446, "NA")</f>
        <v>NA</v>
      </c>
      <c r="AB97" s="8"/>
      <c r="AC97" s="9">
        <f t="shared" si="27"/>
        <v>0</v>
      </c>
      <c r="AD97" s="7" t="str">
        <f>IFERROR(AC97/AC446, "NA")</f>
        <v>NA</v>
      </c>
    </row>
    <row r="98" spans="1:30" ht="16.5" hidden="1" customHeight="1" x14ac:dyDescent="0.3">
      <c r="A98" s="35" t="s">
        <v>165</v>
      </c>
      <c r="B98" s="6">
        <v>0</v>
      </c>
      <c r="C98" s="7" t="str">
        <f>IFERROR(B98/B446, "NA")</f>
        <v>NA</v>
      </c>
      <c r="D98" s="8"/>
      <c r="E98" s="6">
        <v>0</v>
      </c>
      <c r="F98" s="7" t="str">
        <f>IFERROR(E98/E446, "NA")</f>
        <v>NA</v>
      </c>
      <c r="G98" s="8"/>
      <c r="H98" s="9">
        <f t="shared" si="24"/>
        <v>0</v>
      </c>
      <c r="I98" s="7" t="str">
        <f>IFERROR(H98/H446, "NA")</f>
        <v>NA</v>
      </c>
      <c r="J98" s="8"/>
      <c r="K98" s="6">
        <v>0</v>
      </c>
      <c r="L98" s="7" t="str">
        <f>IFERROR(K98/K446, "NA")</f>
        <v>NA</v>
      </c>
      <c r="M98" s="8"/>
      <c r="N98" s="9">
        <f t="shared" si="25"/>
        <v>0</v>
      </c>
      <c r="O98" s="7" t="str">
        <f>IFERROR(N98/N446, "NA")</f>
        <v>NA</v>
      </c>
      <c r="P98" s="8"/>
      <c r="Q98" s="6">
        <v>0</v>
      </c>
      <c r="R98" s="7" t="str">
        <f>IFERROR(Q98/Q446, "NA")</f>
        <v>NA</v>
      </c>
      <c r="S98" s="8"/>
      <c r="T98" s="6">
        <v>0</v>
      </c>
      <c r="U98" s="7" t="str">
        <f>IFERROR(T98/T446, "NA")</f>
        <v>NA</v>
      </c>
      <c r="V98" s="8"/>
      <c r="W98" s="9">
        <f t="shared" si="26"/>
        <v>0</v>
      </c>
      <c r="X98" s="7" t="str">
        <f>IFERROR(W98/W446, "NA")</f>
        <v>NA</v>
      </c>
      <c r="Y98" s="8"/>
      <c r="Z98" s="6">
        <v>0</v>
      </c>
      <c r="AA98" s="7" t="str">
        <f>IFERROR(Z98/Z446, "NA")</f>
        <v>NA</v>
      </c>
      <c r="AB98" s="8"/>
      <c r="AC98" s="9">
        <f t="shared" si="27"/>
        <v>0</v>
      </c>
      <c r="AD98" s="7" t="str">
        <f>IFERROR(AC98/AC446, "NA")</f>
        <v>NA</v>
      </c>
    </row>
    <row r="99" spans="1:30" ht="16.5" hidden="1" customHeight="1" x14ac:dyDescent="0.3">
      <c r="A99" s="35" t="s">
        <v>166</v>
      </c>
      <c r="B99" s="6">
        <v>0</v>
      </c>
      <c r="C99" s="7" t="str">
        <f>IFERROR(B99/B446, "NA")</f>
        <v>NA</v>
      </c>
      <c r="D99" s="8"/>
      <c r="E99" s="6">
        <v>0</v>
      </c>
      <c r="F99" s="7" t="str">
        <f>IFERROR(E99/E446, "NA")</f>
        <v>NA</v>
      </c>
      <c r="G99" s="8"/>
      <c r="H99" s="9">
        <f t="shared" si="24"/>
        <v>0</v>
      </c>
      <c r="I99" s="7" t="str">
        <f>IFERROR(H99/H446, "NA")</f>
        <v>NA</v>
      </c>
      <c r="J99" s="8"/>
      <c r="K99" s="6">
        <v>0</v>
      </c>
      <c r="L99" s="7" t="str">
        <f>IFERROR(K99/K446, "NA")</f>
        <v>NA</v>
      </c>
      <c r="M99" s="8"/>
      <c r="N99" s="9">
        <f t="shared" si="25"/>
        <v>0</v>
      </c>
      <c r="O99" s="7" t="str">
        <f>IFERROR(N99/N446, "NA")</f>
        <v>NA</v>
      </c>
      <c r="P99" s="8"/>
      <c r="Q99" s="6">
        <v>0</v>
      </c>
      <c r="R99" s="7" t="str">
        <f>IFERROR(Q99/Q446, "NA")</f>
        <v>NA</v>
      </c>
      <c r="S99" s="8"/>
      <c r="T99" s="6">
        <v>0</v>
      </c>
      <c r="U99" s="7" t="str">
        <f>IFERROR(T99/T446, "NA")</f>
        <v>NA</v>
      </c>
      <c r="V99" s="8"/>
      <c r="W99" s="9">
        <f t="shared" si="26"/>
        <v>0</v>
      </c>
      <c r="X99" s="7" t="str">
        <f>IFERROR(W99/W446, "NA")</f>
        <v>NA</v>
      </c>
      <c r="Y99" s="8"/>
      <c r="Z99" s="6">
        <v>0</v>
      </c>
      <c r="AA99" s="7" t="str">
        <f>IFERROR(Z99/Z446, "NA")</f>
        <v>NA</v>
      </c>
      <c r="AB99" s="8"/>
      <c r="AC99" s="9">
        <f t="shared" si="27"/>
        <v>0</v>
      </c>
      <c r="AD99" s="7" t="str">
        <f>IFERROR(AC99/AC446, "NA")</f>
        <v>NA</v>
      </c>
    </row>
    <row r="100" spans="1:30" ht="16.5" hidden="1" customHeight="1" x14ac:dyDescent="0.3">
      <c r="A100" s="35" t="s">
        <v>167</v>
      </c>
      <c r="B100" s="6">
        <v>0</v>
      </c>
      <c r="C100" s="7" t="str">
        <f>IFERROR(B100/B446, "NA")</f>
        <v>NA</v>
      </c>
      <c r="D100" s="8"/>
      <c r="E100" s="6">
        <v>0</v>
      </c>
      <c r="F100" s="7" t="str">
        <f>IFERROR(E100/E446, "NA")</f>
        <v>NA</v>
      </c>
      <c r="G100" s="8"/>
      <c r="H100" s="9">
        <f t="shared" si="24"/>
        <v>0</v>
      </c>
      <c r="I100" s="7" t="str">
        <f>IFERROR(H100/H446, "NA")</f>
        <v>NA</v>
      </c>
      <c r="J100" s="8"/>
      <c r="K100" s="6">
        <v>0</v>
      </c>
      <c r="L100" s="7" t="str">
        <f>IFERROR(K100/K446, "NA")</f>
        <v>NA</v>
      </c>
      <c r="M100" s="8"/>
      <c r="N100" s="9">
        <f t="shared" si="25"/>
        <v>0</v>
      </c>
      <c r="O100" s="7" t="str">
        <f>IFERROR(N100/N446, "NA")</f>
        <v>NA</v>
      </c>
      <c r="P100" s="8"/>
      <c r="Q100" s="6">
        <v>0</v>
      </c>
      <c r="R100" s="7" t="str">
        <f>IFERROR(Q100/Q446, "NA")</f>
        <v>NA</v>
      </c>
      <c r="S100" s="8"/>
      <c r="T100" s="6">
        <v>0</v>
      </c>
      <c r="U100" s="7" t="str">
        <f>IFERROR(T100/T446, "NA")</f>
        <v>NA</v>
      </c>
      <c r="V100" s="8"/>
      <c r="W100" s="9">
        <f t="shared" si="26"/>
        <v>0</v>
      </c>
      <c r="X100" s="7" t="str">
        <f>IFERROR(W100/W446, "NA")</f>
        <v>NA</v>
      </c>
      <c r="Y100" s="8"/>
      <c r="Z100" s="6">
        <v>0</v>
      </c>
      <c r="AA100" s="7" t="str">
        <f>IFERROR(Z100/Z446, "NA")</f>
        <v>NA</v>
      </c>
      <c r="AB100" s="8"/>
      <c r="AC100" s="9">
        <f t="shared" si="27"/>
        <v>0</v>
      </c>
      <c r="AD100" s="7" t="str">
        <f>IFERROR(AC100/AC446, "NA")</f>
        <v>NA</v>
      </c>
    </row>
    <row r="101" spans="1:30" ht="16.5" hidden="1" customHeight="1" x14ac:dyDescent="0.3">
      <c r="A101" s="35" t="s">
        <v>168</v>
      </c>
      <c r="B101" s="6">
        <v>0</v>
      </c>
      <c r="C101" s="7" t="str">
        <f>IFERROR(B101/B446, "NA")</f>
        <v>NA</v>
      </c>
      <c r="D101" s="8"/>
      <c r="E101" s="6">
        <v>0</v>
      </c>
      <c r="F101" s="7" t="str">
        <f>IFERROR(E101/E446, "NA")</f>
        <v>NA</v>
      </c>
      <c r="G101" s="8"/>
      <c r="H101" s="9">
        <f t="shared" si="24"/>
        <v>0</v>
      </c>
      <c r="I101" s="7" t="str">
        <f>IFERROR(H101/H446, "NA")</f>
        <v>NA</v>
      </c>
      <c r="J101" s="8"/>
      <c r="K101" s="6">
        <v>0</v>
      </c>
      <c r="L101" s="7" t="str">
        <f>IFERROR(K101/K446, "NA")</f>
        <v>NA</v>
      </c>
      <c r="M101" s="8"/>
      <c r="N101" s="9">
        <f t="shared" si="25"/>
        <v>0</v>
      </c>
      <c r="O101" s="7" t="str">
        <f>IFERROR(N101/N446, "NA")</f>
        <v>NA</v>
      </c>
      <c r="P101" s="8"/>
      <c r="Q101" s="6">
        <v>0</v>
      </c>
      <c r="R101" s="7" t="str">
        <f>IFERROR(Q101/Q446, "NA")</f>
        <v>NA</v>
      </c>
      <c r="S101" s="8"/>
      <c r="T101" s="6">
        <v>0</v>
      </c>
      <c r="U101" s="7" t="str">
        <f>IFERROR(T101/T446, "NA")</f>
        <v>NA</v>
      </c>
      <c r="V101" s="8"/>
      <c r="W101" s="9">
        <f t="shared" si="26"/>
        <v>0</v>
      </c>
      <c r="X101" s="7" t="str">
        <f>IFERROR(W101/W446, "NA")</f>
        <v>NA</v>
      </c>
      <c r="Y101" s="8"/>
      <c r="Z101" s="6">
        <v>0</v>
      </c>
      <c r="AA101" s="7" t="str">
        <f>IFERROR(Z101/Z446, "NA")</f>
        <v>NA</v>
      </c>
      <c r="AB101" s="8"/>
      <c r="AC101" s="9">
        <f t="shared" si="27"/>
        <v>0</v>
      </c>
      <c r="AD101" s="7" t="str">
        <f>IFERROR(AC101/AC446, "NA")</f>
        <v>NA</v>
      </c>
    </row>
    <row r="102" spans="1:30" ht="16.5" hidden="1" customHeight="1" x14ac:dyDescent="0.3">
      <c r="A102" s="35" t="s">
        <v>169</v>
      </c>
      <c r="B102" s="6">
        <v>0</v>
      </c>
      <c r="C102" s="7" t="str">
        <f>IFERROR(B102/B446, "NA")</f>
        <v>NA</v>
      </c>
      <c r="D102" s="8"/>
      <c r="E102" s="6">
        <v>0</v>
      </c>
      <c r="F102" s="7" t="str">
        <f>IFERROR(E102/E446, "NA")</f>
        <v>NA</v>
      </c>
      <c r="G102" s="8"/>
      <c r="H102" s="9">
        <f t="shared" si="24"/>
        <v>0</v>
      </c>
      <c r="I102" s="7" t="str">
        <f>IFERROR(H102/H446, "NA")</f>
        <v>NA</v>
      </c>
      <c r="J102" s="8"/>
      <c r="K102" s="6">
        <v>0</v>
      </c>
      <c r="L102" s="7" t="str">
        <f>IFERROR(K102/K446, "NA")</f>
        <v>NA</v>
      </c>
      <c r="M102" s="8"/>
      <c r="N102" s="9">
        <f t="shared" si="25"/>
        <v>0</v>
      </c>
      <c r="O102" s="7" t="str">
        <f>IFERROR(N102/N446, "NA")</f>
        <v>NA</v>
      </c>
      <c r="P102" s="8"/>
      <c r="Q102" s="6">
        <v>0</v>
      </c>
      <c r="R102" s="7" t="str">
        <f>IFERROR(Q102/Q446, "NA")</f>
        <v>NA</v>
      </c>
      <c r="S102" s="8"/>
      <c r="T102" s="6">
        <v>0</v>
      </c>
      <c r="U102" s="7" t="str">
        <f>IFERROR(T102/T446, "NA")</f>
        <v>NA</v>
      </c>
      <c r="V102" s="8"/>
      <c r="W102" s="9">
        <f t="shared" si="26"/>
        <v>0</v>
      </c>
      <c r="X102" s="7" t="str">
        <f>IFERROR(W102/W446, "NA")</f>
        <v>NA</v>
      </c>
      <c r="Y102" s="8"/>
      <c r="Z102" s="6">
        <v>0</v>
      </c>
      <c r="AA102" s="7" t="str">
        <f>IFERROR(Z102/Z446, "NA")</f>
        <v>NA</v>
      </c>
      <c r="AB102" s="8"/>
      <c r="AC102" s="9">
        <f t="shared" si="27"/>
        <v>0</v>
      </c>
      <c r="AD102" s="7" t="str">
        <f>IFERROR(AC102/AC446, "NA")</f>
        <v>NA</v>
      </c>
    </row>
    <row r="103" spans="1:30" ht="16.5" hidden="1" customHeight="1" x14ac:dyDescent="0.3">
      <c r="A103" s="35" t="s">
        <v>170</v>
      </c>
      <c r="B103" s="6">
        <v>0</v>
      </c>
      <c r="C103" s="7" t="str">
        <f>IFERROR(B103/B446, "NA")</f>
        <v>NA</v>
      </c>
      <c r="D103" s="8"/>
      <c r="E103" s="6">
        <v>0</v>
      </c>
      <c r="F103" s="7" t="str">
        <f>IFERROR(E103/E446, "NA")</f>
        <v>NA</v>
      </c>
      <c r="G103" s="8"/>
      <c r="H103" s="9">
        <f t="shared" si="24"/>
        <v>0</v>
      </c>
      <c r="I103" s="7" t="str">
        <f>IFERROR(H103/H446, "NA")</f>
        <v>NA</v>
      </c>
      <c r="J103" s="8"/>
      <c r="K103" s="6">
        <v>0</v>
      </c>
      <c r="L103" s="7" t="str">
        <f>IFERROR(K103/K446, "NA")</f>
        <v>NA</v>
      </c>
      <c r="M103" s="8"/>
      <c r="N103" s="9">
        <f t="shared" si="25"/>
        <v>0</v>
      </c>
      <c r="O103" s="7" t="str">
        <f>IFERROR(N103/N446, "NA")</f>
        <v>NA</v>
      </c>
      <c r="P103" s="8"/>
      <c r="Q103" s="6">
        <v>0</v>
      </c>
      <c r="R103" s="7" t="str">
        <f>IFERROR(Q103/Q446, "NA")</f>
        <v>NA</v>
      </c>
      <c r="S103" s="8"/>
      <c r="T103" s="6">
        <v>0</v>
      </c>
      <c r="U103" s="7" t="str">
        <f>IFERROR(T103/T446, "NA")</f>
        <v>NA</v>
      </c>
      <c r="V103" s="8"/>
      <c r="W103" s="9">
        <f t="shared" si="26"/>
        <v>0</v>
      </c>
      <c r="X103" s="7" t="str">
        <f>IFERROR(W103/W446, "NA")</f>
        <v>NA</v>
      </c>
      <c r="Y103" s="8"/>
      <c r="Z103" s="6">
        <v>0</v>
      </c>
      <c r="AA103" s="7" t="str">
        <f>IFERROR(Z103/Z446, "NA")</f>
        <v>NA</v>
      </c>
      <c r="AB103" s="8"/>
      <c r="AC103" s="9">
        <f t="shared" si="27"/>
        <v>0</v>
      </c>
      <c r="AD103" s="7" t="str">
        <f>IFERROR(AC103/AC446, "NA")</f>
        <v>NA</v>
      </c>
    </row>
    <row r="104" spans="1:30" ht="16.5" hidden="1" customHeight="1" x14ac:dyDescent="0.3">
      <c r="A104" s="35" t="s">
        <v>171</v>
      </c>
      <c r="B104" s="6">
        <v>0</v>
      </c>
      <c r="C104" s="7" t="str">
        <f>IFERROR(B104/B446, "NA")</f>
        <v>NA</v>
      </c>
      <c r="D104" s="8"/>
      <c r="E104" s="6">
        <v>0</v>
      </c>
      <c r="F104" s="7" t="str">
        <f>IFERROR(E104/E446, "NA")</f>
        <v>NA</v>
      </c>
      <c r="G104" s="8"/>
      <c r="H104" s="9">
        <f t="shared" si="24"/>
        <v>0</v>
      </c>
      <c r="I104" s="7" t="str">
        <f>IFERROR(H104/H446, "NA")</f>
        <v>NA</v>
      </c>
      <c r="J104" s="8"/>
      <c r="K104" s="6">
        <v>0</v>
      </c>
      <c r="L104" s="7" t="str">
        <f>IFERROR(K104/K446, "NA")</f>
        <v>NA</v>
      </c>
      <c r="M104" s="8"/>
      <c r="N104" s="9">
        <f t="shared" si="25"/>
        <v>0</v>
      </c>
      <c r="O104" s="7" t="str">
        <f>IFERROR(N104/N446, "NA")</f>
        <v>NA</v>
      </c>
      <c r="P104" s="8"/>
      <c r="Q104" s="6">
        <v>0</v>
      </c>
      <c r="R104" s="7" t="str">
        <f>IFERROR(Q104/Q446, "NA")</f>
        <v>NA</v>
      </c>
      <c r="S104" s="8"/>
      <c r="T104" s="6">
        <v>0</v>
      </c>
      <c r="U104" s="7" t="str">
        <f>IFERROR(T104/T446, "NA")</f>
        <v>NA</v>
      </c>
      <c r="V104" s="8"/>
      <c r="W104" s="9">
        <f t="shared" si="26"/>
        <v>0</v>
      </c>
      <c r="X104" s="7" t="str">
        <f>IFERROR(W104/W446, "NA")</f>
        <v>NA</v>
      </c>
      <c r="Y104" s="8"/>
      <c r="Z104" s="6">
        <v>0</v>
      </c>
      <c r="AA104" s="7" t="str">
        <f>IFERROR(Z104/Z446, "NA")</f>
        <v>NA</v>
      </c>
      <c r="AB104" s="8"/>
      <c r="AC104" s="9">
        <f t="shared" si="27"/>
        <v>0</v>
      </c>
      <c r="AD104" s="7" t="str">
        <f>IFERROR(AC104/AC446, "NA")</f>
        <v>NA</v>
      </c>
    </row>
    <row r="105" spans="1:30" ht="16.5" hidden="1" customHeight="1" x14ac:dyDescent="0.3">
      <c r="A105" s="35" t="s">
        <v>172</v>
      </c>
      <c r="B105" s="6">
        <v>0</v>
      </c>
      <c r="C105" s="7" t="str">
        <f>IFERROR(B105/B446, "NA")</f>
        <v>NA</v>
      </c>
      <c r="D105" s="8"/>
      <c r="E105" s="6">
        <v>0</v>
      </c>
      <c r="F105" s="7" t="str">
        <f>IFERROR(E105/E446, "NA")</f>
        <v>NA</v>
      </c>
      <c r="G105" s="8"/>
      <c r="H105" s="9">
        <f t="shared" si="24"/>
        <v>0</v>
      </c>
      <c r="I105" s="7" t="str">
        <f>IFERROR(H105/H446, "NA")</f>
        <v>NA</v>
      </c>
      <c r="J105" s="8"/>
      <c r="K105" s="6">
        <v>0</v>
      </c>
      <c r="L105" s="7" t="str">
        <f>IFERROR(K105/K446, "NA")</f>
        <v>NA</v>
      </c>
      <c r="M105" s="8"/>
      <c r="N105" s="9">
        <f t="shared" si="25"/>
        <v>0</v>
      </c>
      <c r="O105" s="7" t="str">
        <f>IFERROR(N105/N446, "NA")</f>
        <v>NA</v>
      </c>
      <c r="P105" s="8"/>
      <c r="Q105" s="6">
        <v>0</v>
      </c>
      <c r="R105" s="7" t="str">
        <f>IFERROR(Q105/Q446, "NA")</f>
        <v>NA</v>
      </c>
      <c r="S105" s="8"/>
      <c r="T105" s="6">
        <v>0</v>
      </c>
      <c r="U105" s="7" t="str">
        <f>IFERROR(T105/T446, "NA")</f>
        <v>NA</v>
      </c>
      <c r="V105" s="8"/>
      <c r="W105" s="9">
        <f t="shared" si="26"/>
        <v>0</v>
      </c>
      <c r="X105" s="7" t="str">
        <f>IFERROR(W105/W446, "NA")</f>
        <v>NA</v>
      </c>
      <c r="Y105" s="8"/>
      <c r="Z105" s="6">
        <v>0</v>
      </c>
      <c r="AA105" s="7" t="str">
        <f>IFERROR(Z105/Z446, "NA")</f>
        <v>NA</v>
      </c>
      <c r="AB105" s="8"/>
      <c r="AC105" s="9">
        <f t="shared" si="27"/>
        <v>0</v>
      </c>
      <c r="AD105" s="7" t="str">
        <f>IFERROR(AC105/AC446, "NA")</f>
        <v>NA</v>
      </c>
    </row>
    <row r="106" spans="1:30" ht="16.5" hidden="1" customHeight="1" x14ac:dyDescent="0.3">
      <c r="A106" s="35" t="s">
        <v>173</v>
      </c>
      <c r="B106" s="6">
        <v>0</v>
      </c>
      <c r="C106" s="7" t="str">
        <f>IFERROR(B106/B446, "NA")</f>
        <v>NA</v>
      </c>
      <c r="D106" s="8"/>
      <c r="E106" s="6">
        <v>0</v>
      </c>
      <c r="F106" s="7" t="str">
        <f>IFERROR(E106/E446, "NA")</f>
        <v>NA</v>
      </c>
      <c r="G106" s="8"/>
      <c r="H106" s="9">
        <f t="shared" si="24"/>
        <v>0</v>
      </c>
      <c r="I106" s="7" t="str">
        <f>IFERROR(H106/H446, "NA")</f>
        <v>NA</v>
      </c>
      <c r="J106" s="8"/>
      <c r="K106" s="6">
        <v>0</v>
      </c>
      <c r="L106" s="7" t="str">
        <f>IFERROR(K106/K446, "NA")</f>
        <v>NA</v>
      </c>
      <c r="M106" s="8"/>
      <c r="N106" s="9">
        <f t="shared" si="25"/>
        <v>0</v>
      </c>
      <c r="O106" s="7" t="str">
        <f>IFERROR(N106/N446, "NA")</f>
        <v>NA</v>
      </c>
      <c r="P106" s="8"/>
      <c r="Q106" s="6">
        <v>0</v>
      </c>
      <c r="R106" s="7" t="str">
        <f>IFERROR(Q106/Q446, "NA")</f>
        <v>NA</v>
      </c>
      <c r="S106" s="8"/>
      <c r="T106" s="6">
        <v>0</v>
      </c>
      <c r="U106" s="7" t="str">
        <f>IFERROR(T106/T446, "NA")</f>
        <v>NA</v>
      </c>
      <c r="V106" s="8"/>
      <c r="W106" s="9">
        <f t="shared" si="26"/>
        <v>0</v>
      </c>
      <c r="X106" s="7" t="str">
        <f>IFERROR(W106/W446, "NA")</f>
        <v>NA</v>
      </c>
      <c r="Y106" s="8"/>
      <c r="Z106" s="6">
        <v>0</v>
      </c>
      <c r="AA106" s="7" t="str">
        <f>IFERROR(Z106/Z446, "NA")</f>
        <v>NA</v>
      </c>
      <c r="AB106" s="8"/>
      <c r="AC106" s="9">
        <f t="shared" si="27"/>
        <v>0</v>
      </c>
      <c r="AD106" s="7" t="str">
        <f>IFERROR(AC106/AC446, "NA")</f>
        <v>NA</v>
      </c>
    </row>
    <row r="107" spans="1:30" ht="16.5" hidden="1" customHeight="1" x14ac:dyDescent="0.3">
      <c r="A107" s="35" t="s">
        <v>174</v>
      </c>
      <c r="B107" s="6">
        <v>0</v>
      </c>
      <c r="C107" s="7" t="str">
        <f>IFERROR(B107/B446, "NA")</f>
        <v>NA</v>
      </c>
      <c r="D107" s="8"/>
      <c r="E107" s="6">
        <v>0</v>
      </c>
      <c r="F107" s="7" t="str">
        <f>IFERROR(E107/E446, "NA")</f>
        <v>NA</v>
      </c>
      <c r="G107" s="8"/>
      <c r="H107" s="9">
        <f t="shared" si="24"/>
        <v>0</v>
      </c>
      <c r="I107" s="7" t="str">
        <f>IFERROR(H107/H446, "NA")</f>
        <v>NA</v>
      </c>
      <c r="J107" s="8"/>
      <c r="K107" s="6">
        <v>0</v>
      </c>
      <c r="L107" s="7" t="str">
        <f>IFERROR(K107/K446, "NA")</f>
        <v>NA</v>
      </c>
      <c r="M107" s="8"/>
      <c r="N107" s="9">
        <f t="shared" si="25"/>
        <v>0</v>
      </c>
      <c r="O107" s="7" t="str">
        <f>IFERROR(N107/N446, "NA")</f>
        <v>NA</v>
      </c>
      <c r="P107" s="8"/>
      <c r="Q107" s="6">
        <v>0</v>
      </c>
      <c r="R107" s="7" t="str">
        <f>IFERROR(Q107/Q446, "NA")</f>
        <v>NA</v>
      </c>
      <c r="S107" s="8"/>
      <c r="T107" s="6">
        <v>0</v>
      </c>
      <c r="U107" s="7" t="str">
        <f>IFERROR(T107/T446, "NA")</f>
        <v>NA</v>
      </c>
      <c r="V107" s="8"/>
      <c r="W107" s="9">
        <f t="shared" si="26"/>
        <v>0</v>
      </c>
      <c r="X107" s="7" t="str">
        <f>IFERROR(W107/W446, "NA")</f>
        <v>NA</v>
      </c>
      <c r="Y107" s="8"/>
      <c r="Z107" s="6">
        <v>0</v>
      </c>
      <c r="AA107" s="7" t="str">
        <f>IFERROR(Z107/Z446, "NA")</f>
        <v>NA</v>
      </c>
      <c r="AB107" s="8"/>
      <c r="AC107" s="9">
        <f t="shared" si="27"/>
        <v>0</v>
      </c>
      <c r="AD107" s="7" t="str">
        <f>IFERROR(AC107/AC446, "NA")</f>
        <v>NA</v>
      </c>
    </row>
    <row r="108" spans="1:30" ht="16.5" hidden="1" customHeight="1" x14ac:dyDescent="0.3">
      <c r="A108" s="35" t="s">
        <v>175</v>
      </c>
      <c r="B108" s="6">
        <v>0</v>
      </c>
      <c r="C108" s="7" t="str">
        <f>IFERROR(B108/B446, "NA")</f>
        <v>NA</v>
      </c>
      <c r="D108" s="8"/>
      <c r="E108" s="6">
        <v>0</v>
      </c>
      <c r="F108" s="7" t="str">
        <f>IFERROR(E108/E446, "NA")</f>
        <v>NA</v>
      </c>
      <c r="G108" s="8"/>
      <c r="H108" s="9">
        <f t="shared" si="24"/>
        <v>0</v>
      </c>
      <c r="I108" s="7" t="str">
        <f>IFERROR(H108/H446, "NA")</f>
        <v>NA</v>
      </c>
      <c r="J108" s="8"/>
      <c r="K108" s="6">
        <v>0</v>
      </c>
      <c r="L108" s="7" t="str">
        <f>IFERROR(K108/K446, "NA")</f>
        <v>NA</v>
      </c>
      <c r="M108" s="8"/>
      <c r="N108" s="9">
        <f t="shared" si="25"/>
        <v>0</v>
      </c>
      <c r="O108" s="7" t="str">
        <f>IFERROR(N108/N446, "NA")</f>
        <v>NA</v>
      </c>
      <c r="P108" s="8"/>
      <c r="Q108" s="6">
        <v>0</v>
      </c>
      <c r="R108" s="7" t="str">
        <f>IFERROR(Q108/Q446, "NA")</f>
        <v>NA</v>
      </c>
      <c r="S108" s="8"/>
      <c r="T108" s="6">
        <v>0</v>
      </c>
      <c r="U108" s="7" t="str">
        <f>IFERROR(T108/T446, "NA")</f>
        <v>NA</v>
      </c>
      <c r="V108" s="8"/>
      <c r="W108" s="9">
        <f t="shared" si="26"/>
        <v>0</v>
      </c>
      <c r="X108" s="7" t="str">
        <f>IFERROR(W108/W446, "NA")</f>
        <v>NA</v>
      </c>
      <c r="Y108" s="8"/>
      <c r="Z108" s="6">
        <v>0</v>
      </c>
      <c r="AA108" s="7" t="str">
        <f>IFERROR(Z108/Z446, "NA")</f>
        <v>NA</v>
      </c>
      <c r="AB108" s="8"/>
      <c r="AC108" s="9">
        <f t="shared" si="27"/>
        <v>0</v>
      </c>
      <c r="AD108" s="7" t="str">
        <f>IFERROR(AC108/AC446, "NA")</f>
        <v>NA</v>
      </c>
    </row>
    <row r="109" spans="1:30" ht="16.5" hidden="1" customHeight="1" x14ac:dyDescent="0.3">
      <c r="A109" s="35" t="s">
        <v>176</v>
      </c>
      <c r="B109" s="6">
        <v>0</v>
      </c>
      <c r="C109" s="7" t="str">
        <f>IFERROR(B109/B446, "NA")</f>
        <v>NA</v>
      </c>
      <c r="D109" s="8"/>
      <c r="E109" s="6">
        <v>0</v>
      </c>
      <c r="F109" s="7" t="str">
        <f>IFERROR(E109/E446, "NA")</f>
        <v>NA</v>
      </c>
      <c r="G109" s="8"/>
      <c r="H109" s="9">
        <f t="shared" si="24"/>
        <v>0</v>
      </c>
      <c r="I109" s="7" t="str">
        <f>IFERROR(H109/H446, "NA")</f>
        <v>NA</v>
      </c>
      <c r="J109" s="8"/>
      <c r="K109" s="6">
        <v>0</v>
      </c>
      <c r="L109" s="7" t="str">
        <f>IFERROR(K109/K446, "NA")</f>
        <v>NA</v>
      </c>
      <c r="M109" s="8"/>
      <c r="N109" s="9">
        <f t="shared" si="25"/>
        <v>0</v>
      </c>
      <c r="O109" s="7" t="str">
        <f>IFERROR(N109/N446, "NA")</f>
        <v>NA</v>
      </c>
      <c r="P109" s="8"/>
      <c r="Q109" s="6">
        <v>0</v>
      </c>
      <c r="R109" s="7" t="str">
        <f>IFERROR(Q109/Q446, "NA")</f>
        <v>NA</v>
      </c>
      <c r="S109" s="8"/>
      <c r="T109" s="6">
        <v>0</v>
      </c>
      <c r="U109" s="7" t="str">
        <f>IFERROR(T109/T446, "NA")</f>
        <v>NA</v>
      </c>
      <c r="V109" s="8"/>
      <c r="W109" s="9">
        <f t="shared" si="26"/>
        <v>0</v>
      </c>
      <c r="X109" s="7" t="str">
        <f>IFERROR(W109/W446, "NA")</f>
        <v>NA</v>
      </c>
      <c r="Y109" s="8"/>
      <c r="Z109" s="6">
        <v>0</v>
      </c>
      <c r="AA109" s="7" t="str">
        <f>IFERROR(Z109/Z446, "NA")</f>
        <v>NA</v>
      </c>
      <c r="AB109" s="8"/>
      <c r="AC109" s="9">
        <f t="shared" si="27"/>
        <v>0</v>
      </c>
      <c r="AD109" s="7" t="str">
        <f>IFERROR(AC109/AC446, "NA")</f>
        <v>NA</v>
      </c>
    </row>
    <row r="110" spans="1:30" ht="16.5" hidden="1" customHeight="1" x14ac:dyDescent="0.3">
      <c r="A110" s="35" t="s">
        <v>177</v>
      </c>
      <c r="B110" s="6">
        <v>0</v>
      </c>
      <c r="C110" s="7" t="str">
        <f>IFERROR(B110/B446, "NA")</f>
        <v>NA</v>
      </c>
      <c r="D110" s="8"/>
      <c r="E110" s="6">
        <v>0</v>
      </c>
      <c r="F110" s="7" t="str">
        <f>IFERROR(E110/E446, "NA")</f>
        <v>NA</v>
      </c>
      <c r="G110" s="8"/>
      <c r="H110" s="9">
        <f t="shared" si="24"/>
        <v>0</v>
      </c>
      <c r="I110" s="7" t="str">
        <f>IFERROR(H110/H446, "NA")</f>
        <v>NA</v>
      </c>
      <c r="J110" s="8"/>
      <c r="K110" s="6">
        <v>0</v>
      </c>
      <c r="L110" s="7" t="str">
        <f>IFERROR(K110/K446, "NA")</f>
        <v>NA</v>
      </c>
      <c r="M110" s="8"/>
      <c r="N110" s="9">
        <f t="shared" si="25"/>
        <v>0</v>
      </c>
      <c r="O110" s="7" t="str">
        <f>IFERROR(N110/N446, "NA")</f>
        <v>NA</v>
      </c>
      <c r="P110" s="8"/>
      <c r="Q110" s="6">
        <v>0</v>
      </c>
      <c r="R110" s="7" t="str">
        <f>IFERROR(Q110/Q446, "NA")</f>
        <v>NA</v>
      </c>
      <c r="S110" s="8"/>
      <c r="T110" s="6">
        <v>0</v>
      </c>
      <c r="U110" s="7" t="str">
        <f>IFERROR(T110/T446, "NA")</f>
        <v>NA</v>
      </c>
      <c r="V110" s="8"/>
      <c r="W110" s="9">
        <f t="shared" si="26"/>
        <v>0</v>
      </c>
      <c r="X110" s="7" t="str">
        <f>IFERROR(W110/W446, "NA")</f>
        <v>NA</v>
      </c>
      <c r="Y110" s="8"/>
      <c r="Z110" s="6">
        <v>0</v>
      </c>
      <c r="AA110" s="7" t="str">
        <f>IFERROR(Z110/Z446, "NA")</f>
        <v>NA</v>
      </c>
      <c r="AB110" s="8"/>
      <c r="AC110" s="9">
        <f t="shared" si="27"/>
        <v>0</v>
      </c>
      <c r="AD110" s="7" t="str">
        <f>IFERROR(AC110/AC446, "NA")</f>
        <v>NA</v>
      </c>
    </row>
    <row r="111" spans="1:30" ht="16.5" hidden="1" customHeight="1" x14ac:dyDescent="0.3">
      <c r="A111" s="35" t="s">
        <v>178</v>
      </c>
      <c r="B111" s="6">
        <v>0</v>
      </c>
      <c r="C111" s="7" t="str">
        <f>IFERROR(B111/B446, "NA")</f>
        <v>NA</v>
      </c>
      <c r="D111" s="8"/>
      <c r="E111" s="6">
        <v>0</v>
      </c>
      <c r="F111" s="7" t="str">
        <f>IFERROR(E111/E446, "NA")</f>
        <v>NA</v>
      </c>
      <c r="G111" s="8"/>
      <c r="H111" s="9">
        <f t="shared" si="24"/>
        <v>0</v>
      </c>
      <c r="I111" s="7" t="str">
        <f>IFERROR(H111/H446, "NA")</f>
        <v>NA</v>
      </c>
      <c r="J111" s="8"/>
      <c r="K111" s="6">
        <v>0</v>
      </c>
      <c r="L111" s="7" t="str">
        <f>IFERROR(K111/K446, "NA")</f>
        <v>NA</v>
      </c>
      <c r="M111" s="8"/>
      <c r="N111" s="9">
        <f t="shared" si="25"/>
        <v>0</v>
      </c>
      <c r="O111" s="7" t="str">
        <f>IFERROR(N111/N446, "NA")</f>
        <v>NA</v>
      </c>
      <c r="P111" s="8"/>
      <c r="Q111" s="6">
        <v>0</v>
      </c>
      <c r="R111" s="7" t="str">
        <f>IFERROR(Q111/Q446, "NA")</f>
        <v>NA</v>
      </c>
      <c r="S111" s="8"/>
      <c r="T111" s="6">
        <v>0</v>
      </c>
      <c r="U111" s="7" t="str">
        <f>IFERROR(T111/T446, "NA")</f>
        <v>NA</v>
      </c>
      <c r="V111" s="8"/>
      <c r="W111" s="9">
        <f t="shared" si="26"/>
        <v>0</v>
      </c>
      <c r="X111" s="7" t="str">
        <f>IFERROR(W111/W446, "NA")</f>
        <v>NA</v>
      </c>
      <c r="Y111" s="8"/>
      <c r="Z111" s="6">
        <v>0</v>
      </c>
      <c r="AA111" s="7" t="str">
        <f>IFERROR(Z111/Z446, "NA")</f>
        <v>NA</v>
      </c>
      <c r="AB111" s="8"/>
      <c r="AC111" s="9">
        <f t="shared" si="27"/>
        <v>0</v>
      </c>
      <c r="AD111" s="7" t="str">
        <f>IFERROR(AC111/AC446, "NA")</f>
        <v>NA</v>
      </c>
    </row>
    <row r="112" spans="1:30" ht="16.5" hidden="1" customHeight="1" x14ac:dyDescent="0.3">
      <c r="A112" s="35" t="s">
        <v>179</v>
      </c>
      <c r="B112" s="6">
        <v>0</v>
      </c>
      <c r="C112" s="7" t="str">
        <f>IFERROR(B112/B446, "NA")</f>
        <v>NA</v>
      </c>
      <c r="D112" s="8"/>
      <c r="E112" s="6">
        <v>0</v>
      </c>
      <c r="F112" s="7" t="str">
        <f>IFERROR(E112/E446, "NA")</f>
        <v>NA</v>
      </c>
      <c r="G112" s="8"/>
      <c r="H112" s="9">
        <f t="shared" si="24"/>
        <v>0</v>
      </c>
      <c r="I112" s="7" t="str">
        <f>IFERROR(H112/H446, "NA")</f>
        <v>NA</v>
      </c>
      <c r="J112" s="8"/>
      <c r="K112" s="6">
        <v>0</v>
      </c>
      <c r="L112" s="7" t="str">
        <f>IFERROR(K112/K446, "NA")</f>
        <v>NA</v>
      </c>
      <c r="M112" s="8"/>
      <c r="N112" s="9">
        <f t="shared" si="25"/>
        <v>0</v>
      </c>
      <c r="O112" s="7" t="str">
        <f>IFERROR(N112/N446, "NA")</f>
        <v>NA</v>
      </c>
      <c r="P112" s="8"/>
      <c r="Q112" s="6">
        <v>0</v>
      </c>
      <c r="R112" s="7" t="str">
        <f>IFERROR(Q112/Q446, "NA")</f>
        <v>NA</v>
      </c>
      <c r="S112" s="8"/>
      <c r="T112" s="6">
        <v>0</v>
      </c>
      <c r="U112" s="7" t="str">
        <f>IFERROR(T112/T446, "NA")</f>
        <v>NA</v>
      </c>
      <c r="V112" s="8"/>
      <c r="W112" s="9">
        <f t="shared" si="26"/>
        <v>0</v>
      </c>
      <c r="X112" s="7" t="str">
        <f>IFERROR(W112/W446, "NA")</f>
        <v>NA</v>
      </c>
      <c r="Y112" s="8"/>
      <c r="Z112" s="6">
        <v>0</v>
      </c>
      <c r="AA112" s="7" t="str">
        <f>IFERROR(Z112/Z446, "NA")</f>
        <v>NA</v>
      </c>
      <c r="AB112" s="8"/>
      <c r="AC112" s="9">
        <f t="shared" si="27"/>
        <v>0</v>
      </c>
      <c r="AD112" s="7" t="str">
        <f>IFERROR(AC112/AC446, "NA")</f>
        <v>NA</v>
      </c>
    </row>
    <row r="113" spans="1:30" ht="16.5" hidden="1" customHeight="1" x14ac:dyDescent="0.3">
      <c r="A113" s="35" t="s">
        <v>180</v>
      </c>
      <c r="B113" s="6">
        <v>0</v>
      </c>
      <c r="C113" s="7" t="str">
        <f>IFERROR(B113/B446, "NA")</f>
        <v>NA</v>
      </c>
      <c r="D113" s="8"/>
      <c r="E113" s="6">
        <v>0</v>
      </c>
      <c r="F113" s="7" t="str">
        <f>IFERROR(E113/E446, "NA")</f>
        <v>NA</v>
      </c>
      <c r="G113" s="8"/>
      <c r="H113" s="9">
        <f t="shared" si="24"/>
        <v>0</v>
      </c>
      <c r="I113" s="7" t="str">
        <f>IFERROR(H113/H446, "NA")</f>
        <v>NA</v>
      </c>
      <c r="J113" s="8"/>
      <c r="K113" s="6">
        <v>0</v>
      </c>
      <c r="L113" s="7" t="str">
        <f>IFERROR(K113/K446, "NA")</f>
        <v>NA</v>
      </c>
      <c r="M113" s="8"/>
      <c r="N113" s="9">
        <f t="shared" si="25"/>
        <v>0</v>
      </c>
      <c r="O113" s="7" t="str">
        <f>IFERROR(N113/N446, "NA")</f>
        <v>NA</v>
      </c>
      <c r="P113" s="8"/>
      <c r="Q113" s="6">
        <v>0</v>
      </c>
      <c r="R113" s="7" t="str">
        <f>IFERROR(Q113/Q446, "NA")</f>
        <v>NA</v>
      </c>
      <c r="S113" s="8"/>
      <c r="T113" s="6">
        <v>0</v>
      </c>
      <c r="U113" s="7" t="str">
        <f>IFERROR(T113/T446, "NA")</f>
        <v>NA</v>
      </c>
      <c r="V113" s="8"/>
      <c r="W113" s="9">
        <f t="shared" si="26"/>
        <v>0</v>
      </c>
      <c r="X113" s="7" t="str">
        <f>IFERROR(W113/W446, "NA")</f>
        <v>NA</v>
      </c>
      <c r="Y113" s="8"/>
      <c r="Z113" s="6">
        <v>0</v>
      </c>
      <c r="AA113" s="7" t="str">
        <f>IFERROR(Z113/Z446, "NA")</f>
        <v>NA</v>
      </c>
      <c r="AB113" s="8"/>
      <c r="AC113" s="9">
        <f t="shared" si="27"/>
        <v>0</v>
      </c>
      <c r="AD113" s="7" t="str">
        <f>IFERROR(AC113/AC446, "NA")</f>
        <v>NA</v>
      </c>
    </row>
    <row r="114" spans="1:30" ht="16.5" hidden="1" customHeight="1" x14ac:dyDescent="0.3">
      <c r="A114" s="35" t="s">
        <v>181</v>
      </c>
      <c r="B114" s="6">
        <v>0</v>
      </c>
      <c r="C114" s="7" t="str">
        <f>IFERROR(B114/B446, "NA")</f>
        <v>NA</v>
      </c>
      <c r="D114" s="8"/>
      <c r="E114" s="6">
        <v>0</v>
      </c>
      <c r="F114" s="7" t="str">
        <f>IFERROR(E114/E446, "NA")</f>
        <v>NA</v>
      </c>
      <c r="G114" s="8"/>
      <c r="H114" s="9">
        <f t="shared" si="24"/>
        <v>0</v>
      </c>
      <c r="I114" s="7" t="str">
        <f>IFERROR(H114/H446, "NA")</f>
        <v>NA</v>
      </c>
      <c r="J114" s="8"/>
      <c r="K114" s="6">
        <v>0</v>
      </c>
      <c r="L114" s="7" t="str">
        <f>IFERROR(K114/K446, "NA")</f>
        <v>NA</v>
      </c>
      <c r="M114" s="8"/>
      <c r="N114" s="9">
        <f t="shared" si="25"/>
        <v>0</v>
      </c>
      <c r="O114" s="7" t="str">
        <f>IFERROR(N114/N446, "NA")</f>
        <v>NA</v>
      </c>
      <c r="P114" s="8"/>
      <c r="Q114" s="6">
        <v>0</v>
      </c>
      <c r="R114" s="7" t="str">
        <f>IFERROR(Q114/Q446, "NA")</f>
        <v>NA</v>
      </c>
      <c r="S114" s="8"/>
      <c r="T114" s="6">
        <v>0</v>
      </c>
      <c r="U114" s="7" t="str">
        <f>IFERROR(T114/T446, "NA")</f>
        <v>NA</v>
      </c>
      <c r="V114" s="8"/>
      <c r="W114" s="9">
        <f t="shared" si="26"/>
        <v>0</v>
      </c>
      <c r="X114" s="7" t="str">
        <f>IFERROR(W114/W446, "NA")</f>
        <v>NA</v>
      </c>
      <c r="Y114" s="8"/>
      <c r="Z114" s="6">
        <v>0</v>
      </c>
      <c r="AA114" s="7" t="str">
        <f>IFERROR(Z114/Z446, "NA")</f>
        <v>NA</v>
      </c>
      <c r="AB114" s="8"/>
      <c r="AC114" s="9">
        <f t="shared" si="27"/>
        <v>0</v>
      </c>
      <c r="AD114" s="7" t="str">
        <f>IFERROR(AC114/AC446, "NA")</f>
        <v>NA</v>
      </c>
    </row>
    <row r="115" spans="1:30" ht="16.5" hidden="1" customHeight="1" x14ac:dyDescent="0.3">
      <c r="A115" s="35" t="s">
        <v>182</v>
      </c>
      <c r="B115" s="6">
        <v>0</v>
      </c>
      <c r="C115" s="7" t="str">
        <f>IFERROR(B115/B446, "NA")</f>
        <v>NA</v>
      </c>
      <c r="D115" s="8"/>
      <c r="E115" s="6">
        <v>0</v>
      </c>
      <c r="F115" s="7" t="str">
        <f>IFERROR(E115/E446, "NA")</f>
        <v>NA</v>
      </c>
      <c r="G115" s="8"/>
      <c r="H115" s="9">
        <f t="shared" si="24"/>
        <v>0</v>
      </c>
      <c r="I115" s="7" t="str">
        <f>IFERROR(H115/H446, "NA")</f>
        <v>NA</v>
      </c>
      <c r="J115" s="8"/>
      <c r="K115" s="6">
        <v>0</v>
      </c>
      <c r="L115" s="7" t="str">
        <f>IFERROR(K115/K446, "NA")</f>
        <v>NA</v>
      </c>
      <c r="M115" s="8"/>
      <c r="N115" s="9">
        <f t="shared" si="25"/>
        <v>0</v>
      </c>
      <c r="O115" s="7" t="str">
        <f>IFERROR(N115/N446, "NA")</f>
        <v>NA</v>
      </c>
      <c r="P115" s="8"/>
      <c r="Q115" s="6">
        <v>0</v>
      </c>
      <c r="R115" s="7" t="str">
        <f>IFERROR(Q115/Q446, "NA")</f>
        <v>NA</v>
      </c>
      <c r="S115" s="8"/>
      <c r="T115" s="6">
        <v>0</v>
      </c>
      <c r="U115" s="7" t="str">
        <f>IFERROR(T115/T446, "NA")</f>
        <v>NA</v>
      </c>
      <c r="V115" s="8"/>
      <c r="W115" s="9">
        <f t="shared" si="26"/>
        <v>0</v>
      </c>
      <c r="X115" s="7" t="str">
        <f>IFERROR(W115/W446, "NA")</f>
        <v>NA</v>
      </c>
      <c r="Y115" s="8"/>
      <c r="Z115" s="6">
        <v>0</v>
      </c>
      <c r="AA115" s="7" t="str">
        <f>IFERROR(Z115/Z446, "NA")</f>
        <v>NA</v>
      </c>
      <c r="AB115" s="8"/>
      <c r="AC115" s="9">
        <f t="shared" si="27"/>
        <v>0</v>
      </c>
      <c r="AD115" s="7" t="str">
        <f>IFERROR(AC115/AC446, "NA")</f>
        <v>NA</v>
      </c>
    </row>
    <row r="116" spans="1:30" ht="16.5" hidden="1" customHeight="1" x14ac:dyDescent="0.3">
      <c r="A116" s="35" t="s">
        <v>183</v>
      </c>
      <c r="B116" s="6">
        <v>0</v>
      </c>
      <c r="C116" s="7" t="str">
        <f>IFERROR(B116/B446, "NA")</f>
        <v>NA</v>
      </c>
      <c r="D116" s="8"/>
      <c r="E116" s="6">
        <v>0</v>
      </c>
      <c r="F116" s="7" t="str">
        <f>IFERROR(E116/E446, "NA")</f>
        <v>NA</v>
      </c>
      <c r="G116" s="8"/>
      <c r="H116" s="9">
        <f t="shared" si="24"/>
        <v>0</v>
      </c>
      <c r="I116" s="7" t="str">
        <f>IFERROR(H116/H446, "NA")</f>
        <v>NA</v>
      </c>
      <c r="J116" s="8"/>
      <c r="K116" s="6">
        <v>0</v>
      </c>
      <c r="L116" s="7" t="str">
        <f>IFERROR(K116/K446, "NA")</f>
        <v>NA</v>
      </c>
      <c r="M116" s="8"/>
      <c r="N116" s="9">
        <f t="shared" si="25"/>
        <v>0</v>
      </c>
      <c r="O116" s="7" t="str">
        <f>IFERROR(N116/N446, "NA")</f>
        <v>NA</v>
      </c>
      <c r="P116" s="8"/>
      <c r="Q116" s="6">
        <v>0</v>
      </c>
      <c r="R116" s="7" t="str">
        <f>IFERROR(Q116/Q446, "NA")</f>
        <v>NA</v>
      </c>
      <c r="S116" s="8"/>
      <c r="T116" s="6">
        <v>0</v>
      </c>
      <c r="U116" s="7" t="str">
        <f>IFERROR(T116/T446, "NA")</f>
        <v>NA</v>
      </c>
      <c r="V116" s="8"/>
      <c r="W116" s="9">
        <f t="shared" si="26"/>
        <v>0</v>
      </c>
      <c r="X116" s="7" t="str">
        <f>IFERROR(W116/W446, "NA")</f>
        <v>NA</v>
      </c>
      <c r="Y116" s="8"/>
      <c r="Z116" s="6">
        <v>0</v>
      </c>
      <c r="AA116" s="7" t="str">
        <f>IFERROR(Z116/Z446, "NA")</f>
        <v>NA</v>
      </c>
      <c r="AB116" s="8"/>
      <c r="AC116" s="9">
        <f t="shared" si="27"/>
        <v>0</v>
      </c>
      <c r="AD116" s="7" t="str">
        <f>IFERROR(AC116/AC446, "NA")</f>
        <v>NA</v>
      </c>
    </row>
    <row r="117" spans="1:30" ht="16.5" hidden="1" customHeight="1" x14ac:dyDescent="0.3">
      <c r="A117" s="35" t="s">
        <v>184</v>
      </c>
      <c r="B117" s="6">
        <v>0</v>
      </c>
      <c r="C117" s="7" t="str">
        <f>IFERROR(B117/B446, "NA")</f>
        <v>NA</v>
      </c>
      <c r="D117" s="8"/>
      <c r="E117" s="6">
        <v>0</v>
      </c>
      <c r="F117" s="7" t="str">
        <f>IFERROR(E117/E446, "NA")</f>
        <v>NA</v>
      </c>
      <c r="G117" s="8"/>
      <c r="H117" s="9">
        <f t="shared" si="24"/>
        <v>0</v>
      </c>
      <c r="I117" s="7" t="str">
        <f>IFERROR(H117/H446, "NA")</f>
        <v>NA</v>
      </c>
      <c r="J117" s="8"/>
      <c r="K117" s="6">
        <v>0</v>
      </c>
      <c r="L117" s="7" t="str">
        <f>IFERROR(K117/K446, "NA")</f>
        <v>NA</v>
      </c>
      <c r="M117" s="8"/>
      <c r="N117" s="9">
        <f t="shared" si="25"/>
        <v>0</v>
      </c>
      <c r="O117" s="7" t="str">
        <f>IFERROR(N117/N446, "NA")</f>
        <v>NA</v>
      </c>
      <c r="P117" s="8"/>
      <c r="Q117" s="6">
        <v>0</v>
      </c>
      <c r="R117" s="7" t="str">
        <f>IFERROR(Q117/Q446, "NA")</f>
        <v>NA</v>
      </c>
      <c r="S117" s="8"/>
      <c r="T117" s="6">
        <v>0</v>
      </c>
      <c r="U117" s="7" t="str">
        <f>IFERROR(T117/T446, "NA")</f>
        <v>NA</v>
      </c>
      <c r="V117" s="8"/>
      <c r="W117" s="9">
        <f t="shared" si="26"/>
        <v>0</v>
      </c>
      <c r="X117" s="7" t="str">
        <f>IFERROR(W117/W446, "NA")</f>
        <v>NA</v>
      </c>
      <c r="Y117" s="8"/>
      <c r="Z117" s="6">
        <v>0</v>
      </c>
      <c r="AA117" s="7" t="str">
        <f>IFERROR(Z117/Z446, "NA")</f>
        <v>NA</v>
      </c>
      <c r="AB117" s="8"/>
      <c r="AC117" s="9">
        <f t="shared" si="27"/>
        <v>0</v>
      </c>
      <c r="AD117" s="7" t="str">
        <f>IFERROR(AC117/AC446, "NA")</f>
        <v>NA</v>
      </c>
    </row>
    <row r="118" spans="1:30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0</v>
      </c>
      <c r="C118" s="12" t="str">
        <f>IFERROR(B118/B446, "NA")</f>
        <v>NA</v>
      </c>
      <c r="D118" s="2"/>
      <c r="E118" s="11">
        <f>IFERROR(E94+E95+E96+E97+E98+E99+E100+E101+E102+E103+E104+E105+E106+E107+E108+E109+E110+E111+E112+E113+E114+E115+E116+E117, "NA")</f>
        <v>0</v>
      </c>
      <c r="F118" s="12" t="str">
        <f>IFERROR(E118/E446, "NA")</f>
        <v>NA</v>
      </c>
      <c r="G118" s="2"/>
      <c r="H118" s="11">
        <f t="shared" si="24"/>
        <v>0</v>
      </c>
      <c r="I118" s="12" t="str">
        <f>IFERROR(H118/H446, "NA")</f>
        <v>NA</v>
      </c>
      <c r="J118" s="2"/>
      <c r="K118" s="11">
        <f>IFERROR(K94+K95+K96+K97+K98+K99+K100+K101+K102+K103+K104+K105+K106+K107+K108+K109+K110+K111+K112+K113+K114+K115+K116+K117, "NA")</f>
        <v>0</v>
      </c>
      <c r="L118" s="12" t="str">
        <f>IFERROR(K118/K446, "NA")</f>
        <v>NA</v>
      </c>
      <c r="M118" s="2"/>
      <c r="N118" s="11">
        <f t="shared" si="25"/>
        <v>0</v>
      </c>
      <c r="O118" s="12" t="str">
        <f>IFERROR(N118/N446, "NA")</f>
        <v>NA</v>
      </c>
      <c r="P118" s="2"/>
      <c r="Q118" s="11">
        <f>IFERROR(Q94+Q95+Q96+Q97+Q98+Q99+Q100+Q101+Q102+Q103+Q104+Q105+Q106+Q107+Q108+Q109+Q110+Q111+Q112+Q113+Q114+Q115+Q116+Q117, "NA")</f>
        <v>0</v>
      </c>
      <c r="R118" s="12" t="str">
        <f>IFERROR(Q118/Q446, "NA")</f>
        <v>NA</v>
      </c>
      <c r="S118" s="2"/>
      <c r="T118" s="11">
        <f>IFERROR(T94+T95+T96+T97+T98+T99+T100+T101+T102+T103+T104+T105+T106+T107+T108+T109+T110+T111+T112+T113+T114+T115+T116+T117, "NA")</f>
        <v>0</v>
      </c>
      <c r="U118" s="12" t="str">
        <f>IFERROR(T118/T446, "NA")</f>
        <v>NA</v>
      </c>
      <c r="V118" s="2"/>
      <c r="W118" s="11">
        <f t="shared" si="26"/>
        <v>0</v>
      </c>
      <c r="X118" s="12" t="str">
        <f>IFERROR(W118/W446, "NA")</f>
        <v>NA</v>
      </c>
      <c r="Y118" s="2"/>
      <c r="Z118" s="11">
        <f>IFERROR(Z94+Z95+Z96+Z97+Z98+Z99+Z100+Z101+Z102+Z103+Z104+Z105+Z106+Z107+Z108+Z109+Z110+Z111+Z112+Z113+Z114+Z115+Z116+Z117, "NA")</f>
        <v>0</v>
      </c>
      <c r="AA118" s="12" t="str">
        <f>IFERROR(Z118/Z446, "NA")</f>
        <v>NA</v>
      </c>
      <c r="AB118" s="2"/>
      <c r="AC118" s="11">
        <f t="shared" si="27"/>
        <v>0</v>
      </c>
      <c r="AD118" s="12" t="str">
        <f>IFERROR(AC118/AC446, "NA")</f>
        <v>NA</v>
      </c>
    </row>
    <row r="119" spans="1:30" ht="16.5" hidden="1" customHeight="1" x14ac:dyDescent="0.3">
      <c r="A119" s="33" t="s">
        <v>186</v>
      </c>
      <c r="B119" s="6">
        <v>0</v>
      </c>
      <c r="C119" s="7" t="str">
        <f>IFERROR(B119/B446, "NA")</f>
        <v>NA</v>
      </c>
      <c r="D119" s="8"/>
      <c r="E119" s="6">
        <v>0</v>
      </c>
      <c r="F119" s="7" t="str">
        <f>IFERROR(E119/E446, "NA")</f>
        <v>NA</v>
      </c>
      <c r="G119" s="8"/>
      <c r="H119" s="9">
        <f t="shared" si="24"/>
        <v>0</v>
      </c>
      <c r="I119" s="7" t="str">
        <f>IFERROR(H119/H446, "NA")</f>
        <v>NA</v>
      </c>
      <c r="J119" s="8"/>
      <c r="K119" s="6">
        <v>0</v>
      </c>
      <c r="L119" s="7" t="str">
        <f>IFERROR(K119/K446, "NA")</f>
        <v>NA</v>
      </c>
      <c r="M119" s="8"/>
      <c r="N119" s="9">
        <f t="shared" si="25"/>
        <v>0</v>
      </c>
      <c r="O119" s="7" t="str">
        <f>IFERROR(N119/N446, "NA")</f>
        <v>NA</v>
      </c>
      <c r="P119" s="8"/>
      <c r="Q119" s="6">
        <v>0</v>
      </c>
      <c r="R119" s="7" t="str">
        <f>IFERROR(Q119/Q446, "NA")</f>
        <v>NA</v>
      </c>
      <c r="S119" s="8"/>
      <c r="T119" s="6">
        <v>0</v>
      </c>
      <c r="U119" s="7" t="str">
        <f>IFERROR(T119/T446, "NA")</f>
        <v>NA</v>
      </c>
      <c r="V119" s="8"/>
      <c r="W119" s="9">
        <f t="shared" si="26"/>
        <v>0</v>
      </c>
      <c r="X119" s="7" t="str">
        <f>IFERROR(W119/W446, "NA")</f>
        <v>NA</v>
      </c>
      <c r="Y119" s="8"/>
      <c r="Z119" s="6">
        <v>0</v>
      </c>
      <c r="AA119" s="7" t="str">
        <f>IFERROR(Z119/Z446, "NA")</f>
        <v>NA</v>
      </c>
      <c r="AB119" s="8"/>
      <c r="AC119" s="9">
        <f t="shared" si="27"/>
        <v>0</v>
      </c>
      <c r="AD119" s="7" t="str">
        <f>IFERROR(AC119/AC446, "NA")</f>
        <v>NA</v>
      </c>
    </row>
    <row r="120" spans="1:30" ht="16.5" hidden="1" customHeight="1" x14ac:dyDescent="0.3">
      <c r="A120" s="33" t="s">
        <v>187</v>
      </c>
      <c r="B120" s="6">
        <v>0</v>
      </c>
      <c r="C120" s="7" t="str">
        <f>IFERROR(B120/B446, "NA")</f>
        <v>NA</v>
      </c>
      <c r="D120" s="8"/>
      <c r="E120" s="6">
        <v>0</v>
      </c>
      <c r="F120" s="7" t="str">
        <f>IFERROR(E120/E446, "NA")</f>
        <v>NA</v>
      </c>
      <c r="G120" s="8"/>
      <c r="H120" s="9">
        <f t="shared" si="24"/>
        <v>0</v>
      </c>
      <c r="I120" s="7" t="str">
        <f>IFERROR(H120/H446, "NA")</f>
        <v>NA</v>
      </c>
      <c r="J120" s="8"/>
      <c r="K120" s="6">
        <v>0</v>
      </c>
      <c r="L120" s="7" t="str">
        <f>IFERROR(K120/K446, "NA")</f>
        <v>NA</v>
      </c>
      <c r="M120" s="8"/>
      <c r="N120" s="9">
        <f t="shared" si="25"/>
        <v>0</v>
      </c>
      <c r="O120" s="7" t="str">
        <f>IFERROR(N120/N446, "NA")</f>
        <v>NA</v>
      </c>
      <c r="P120" s="8"/>
      <c r="Q120" s="6">
        <v>0</v>
      </c>
      <c r="R120" s="7" t="str">
        <f>IFERROR(Q120/Q446, "NA")</f>
        <v>NA</v>
      </c>
      <c r="S120" s="8"/>
      <c r="T120" s="6">
        <v>0</v>
      </c>
      <c r="U120" s="7" t="str">
        <f>IFERROR(T120/T446, "NA")</f>
        <v>NA</v>
      </c>
      <c r="V120" s="8"/>
      <c r="W120" s="9">
        <f t="shared" si="26"/>
        <v>0</v>
      </c>
      <c r="X120" s="7" t="str">
        <f>IFERROR(W120/W446, "NA")</f>
        <v>NA</v>
      </c>
      <c r="Y120" s="8"/>
      <c r="Z120" s="6">
        <v>0</v>
      </c>
      <c r="AA120" s="7" t="str">
        <f>IFERROR(Z120/Z446, "NA")</f>
        <v>NA</v>
      </c>
      <c r="AB120" s="8"/>
      <c r="AC120" s="9">
        <f t="shared" si="27"/>
        <v>0</v>
      </c>
      <c r="AD120" s="7" t="str">
        <f>IFERROR(AC120/AC446, "NA")</f>
        <v>NA</v>
      </c>
    </row>
    <row r="121" spans="1:30" ht="16.5" hidden="1" customHeight="1" x14ac:dyDescent="0.3">
      <c r="A121" s="33" t="s">
        <v>188</v>
      </c>
      <c r="B121" s="6">
        <v>0</v>
      </c>
      <c r="C121" s="7" t="str">
        <f>IFERROR(B121/B446, "NA")</f>
        <v>NA</v>
      </c>
      <c r="D121" s="8"/>
      <c r="E121" s="6">
        <v>0</v>
      </c>
      <c r="F121" s="7" t="str">
        <f>IFERROR(E121/E446, "NA")</f>
        <v>NA</v>
      </c>
      <c r="G121" s="8"/>
      <c r="H121" s="9">
        <f t="shared" si="24"/>
        <v>0</v>
      </c>
      <c r="I121" s="7" t="str">
        <f>IFERROR(H121/H446, "NA")</f>
        <v>NA</v>
      </c>
      <c r="J121" s="8"/>
      <c r="K121" s="6">
        <v>0</v>
      </c>
      <c r="L121" s="7" t="str">
        <f>IFERROR(K121/K446, "NA")</f>
        <v>NA</v>
      </c>
      <c r="M121" s="8"/>
      <c r="N121" s="9">
        <f t="shared" si="25"/>
        <v>0</v>
      </c>
      <c r="O121" s="7" t="str">
        <f>IFERROR(N121/N446, "NA")</f>
        <v>NA</v>
      </c>
      <c r="P121" s="8"/>
      <c r="Q121" s="6">
        <v>0</v>
      </c>
      <c r="R121" s="7" t="str">
        <f>IFERROR(Q121/Q446, "NA")</f>
        <v>NA</v>
      </c>
      <c r="S121" s="8"/>
      <c r="T121" s="6">
        <v>0</v>
      </c>
      <c r="U121" s="7" t="str">
        <f>IFERROR(T121/T446, "NA")</f>
        <v>NA</v>
      </c>
      <c r="V121" s="8"/>
      <c r="W121" s="9">
        <f t="shared" si="26"/>
        <v>0</v>
      </c>
      <c r="X121" s="7" t="str">
        <f>IFERROR(W121/W446, "NA")</f>
        <v>NA</v>
      </c>
      <c r="Y121" s="8"/>
      <c r="Z121" s="6">
        <v>0</v>
      </c>
      <c r="AA121" s="7" t="str">
        <f>IFERROR(Z121/Z446, "NA")</f>
        <v>NA</v>
      </c>
      <c r="AB121" s="8"/>
      <c r="AC121" s="9">
        <f t="shared" si="27"/>
        <v>0</v>
      </c>
      <c r="AD121" s="7" t="str">
        <f>IFERROR(AC121/AC446, "NA")</f>
        <v>NA</v>
      </c>
    </row>
    <row r="122" spans="1:30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0</v>
      </c>
      <c r="C122" s="12" t="str">
        <f>IFERROR(B122/B446, "NA")</f>
        <v>NA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0</v>
      </c>
      <c r="F122" s="12" t="str">
        <f>IFERROR(E122/E446, "NA")</f>
        <v>NA</v>
      </c>
      <c r="G122" s="2"/>
      <c r="H122" s="11">
        <f t="shared" si="24"/>
        <v>0</v>
      </c>
      <c r="I122" s="12" t="str">
        <f>IFERROR(H122/H446, "NA")</f>
        <v>NA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0</v>
      </c>
      <c r="L122" s="12" t="str">
        <f>IFERROR(K122/K446, "NA")</f>
        <v>NA</v>
      </c>
      <c r="M122" s="2"/>
      <c r="N122" s="11">
        <f t="shared" si="25"/>
        <v>0</v>
      </c>
      <c r="O122" s="12" t="str">
        <f>IFERROR(N122/N446, "NA")</f>
        <v>NA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0</v>
      </c>
      <c r="R122" s="12" t="str">
        <f>IFERROR(Q122/Q446, "NA")</f>
        <v>NA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0</v>
      </c>
      <c r="U122" s="12" t="str">
        <f>IFERROR(T122/T446, "NA")</f>
        <v>NA</v>
      </c>
      <c r="V122" s="2"/>
      <c r="W122" s="11">
        <f t="shared" si="26"/>
        <v>0</v>
      </c>
      <c r="X122" s="12" t="str">
        <f>IFERROR(W122/W446, "NA")</f>
        <v>NA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0</v>
      </c>
      <c r="AA122" s="12" t="str">
        <f>IFERROR(Z122/Z446, "NA")</f>
        <v>NA</v>
      </c>
      <c r="AB122" s="2"/>
      <c r="AC122" s="11">
        <f t="shared" si="27"/>
        <v>0</v>
      </c>
      <c r="AD122" s="12" t="str">
        <f>IFERROR(AC122/AC446, "NA")</f>
        <v>NA</v>
      </c>
    </row>
    <row r="123" spans="1:30" ht="16.5" hidden="1" customHeight="1" x14ac:dyDescent="0.3">
      <c r="A123" s="5" t="s">
        <v>13</v>
      </c>
      <c r="B123" s="6">
        <v>0</v>
      </c>
      <c r="C123" s="7" t="str">
        <f>IFERROR(B123/B446, "NA")</f>
        <v>NA</v>
      </c>
      <c r="D123" s="8"/>
      <c r="E123" s="6">
        <v>0</v>
      </c>
      <c r="F123" s="7" t="str">
        <f>IFERROR(E123/E446, "NA")</f>
        <v>NA</v>
      </c>
      <c r="G123" s="8"/>
      <c r="H123" s="9">
        <f t="shared" si="24"/>
        <v>0</v>
      </c>
      <c r="I123" s="7" t="str">
        <f>IFERROR(H123/H446, "NA")</f>
        <v>NA</v>
      </c>
      <c r="J123" s="8"/>
      <c r="K123" s="6">
        <v>0</v>
      </c>
      <c r="L123" s="7" t="str">
        <f>IFERROR(K123/K446, "NA")</f>
        <v>NA</v>
      </c>
      <c r="M123" s="8"/>
      <c r="N123" s="9">
        <f t="shared" si="25"/>
        <v>0</v>
      </c>
      <c r="O123" s="7" t="str">
        <f>IFERROR(N123/N446, "NA")</f>
        <v>NA</v>
      </c>
      <c r="P123" s="8"/>
      <c r="Q123" s="6">
        <v>0</v>
      </c>
      <c r="R123" s="7" t="str">
        <f>IFERROR(Q123/Q446, "NA")</f>
        <v>NA</v>
      </c>
      <c r="S123" s="8"/>
      <c r="T123" s="6">
        <v>0</v>
      </c>
      <c r="U123" s="7" t="str">
        <f>IFERROR(T123/T446, "NA")</f>
        <v>NA</v>
      </c>
      <c r="V123" s="8"/>
      <c r="W123" s="9">
        <f t="shared" si="26"/>
        <v>0</v>
      </c>
      <c r="X123" s="7" t="str">
        <f>IFERROR(W123/W446, "NA")</f>
        <v>NA</v>
      </c>
      <c r="Y123" s="8"/>
      <c r="Z123" s="6">
        <v>0</v>
      </c>
      <c r="AA123" s="7" t="str">
        <f>IFERROR(Z123/Z446, "NA")</f>
        <v>NA</v>
      </c>
      <c r="AB123" s="8"/>
      <c r="AC123" s="9">
        <f t="shared" si="27"/>
        <v>0</v>
      </c>
      <c r="AD123" s="7" t="str">
        <f>IFERROR(AC123/AC446, "NA")</f>
        <v>NA</v>
      </c>
    </row>
    <row r="124" spans="1:30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0</v>
      </c>
      <c r="C124" s="12" t="str">
        <f>IFERROR(B124/B446, "NA")</f>
        <v>NA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0</v>
      </c>
      <c r="F124" s="12" t="str">
        <f>IFERROR(E124/E446, "NA")</f>
        <v>NA</v>
      </c>
      <c r="G124" s="2"/>
      <c r="H124" s="11">
        <f t="shared" si="24"/>
        <v>0</v>
      </c>
      <c r="I124" s="12" t="str">
        <f>IFERROR(H124/H446, "NA")</f>
        <v>NA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0</v>
      </c>
      <c r="L124" s="12" t="str">
        <f>IFERROR(K124/K446, "NA")</f>
        <v>NA</v>
      </c>
      <c r="M124" s="2"/>
      <c r="N124" s="11">
        <f t="shared" si="25"/>
        <v>0</v>
      </c>
      <c r="O124" s="12" t="str">
        <f>IFERROR(N124/N446, "NA")</f>
        <v>NA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0</v>
      </c>
      <c r="R124" s="12" t="str">
        <f>IFERROR(Q124/Q446, "NA")</f>
        <v>NA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0</v>
      </c>
      <c r="U124" s="12" t="str">
        <f>IFERROR(T124/T446, "NA")</f>
        <v>NA</v>
      </c>
      <c r="V124" s="2"/>
      <c r="W124" s="11">
        <f t="shared" si="26"/>
        <v>0</v>
      </c>
      <c r="X124" s="12" t="str">
        <f>IFERROR(W124/W446, "NA")</f>
        <v>NA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0</v>
      </c>
      <c r="AA124" s="12" t="str">
        <f>IFERROR(Z124/Z446, "NA")</f>
        <v>NA</v>
      </c>
      <c r="AB124" s="2"/>
      <c r="AC124" s="11">
        <f t="shared" si="27"/>
        <v>0</v>
      </c>
      <c r="AD124" s="12" t="str">
        <f>IFERROR(AC124/AC446, "NA")</f>
        <v>NA</v>
      </c>
    </row>
    <row r="125" spans="1:30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3">
      <c r="A127" s="33" t="s">
        <v>189</v>
      </c>
      <c r="B127" s="6">
        <v>0</v>
      </c>
      <c r="C127" s="7" t="str">
        <f>IFERROR(B127/B446, "NA")</f>
        <v>NA</v>
      </c>
      <c r="D127" s="8"/>
      <c r="E127" s="6">
        <v>0</v>
      </c>
      <c r="F127" s="7" t="str">
        <f>IFERROR(E127/E446, "NA")</f>
        <v>NA</v>
      </c>
      <c r="G127" s="8"/>
      <c r="H127" s="9">
        <f>IFERROR(-(B127-E127), "NA")</f>
        <v>0</v>
      </c>
      <c r="I127" s="7" t="str">
        <f>IFERROR(H127/H446, "NA")</f>
        <v>NA</v>
      </c>
      <c r="J127" s="8"/>
      <c r="K127" s="6">
        <v>0</v>
      </c>
      <c r="L127" s="7" t="str">
        <f>IFERROR(K127/K446, "NA")</f>
        <v>NA</v>
      </c>
      <c r="M127" s="8"/>
      <c r="N127" s="9">
        <f>IFERROR(-(B127-K127), "NA")</f>
        <v>0</v>
      </c>
      <c r="O127" s="7" t="str">
        <f>IFERROR(N127/N446, "NA")</f>
        <v>NA</v>
      </c>
      <c r="P127" s="8"/>
      <c r="Q127" s="6">
        <v>0</v>
      </c>
      <c r="R127" s="7" t="str">
        <f>IFERROR(Q127/Q446, "NA")</f>
        <v>NA</v>
      </c>
      <c r="S127" s="8"/>
      <c r="T127" s="6">
        <v>0</v>
      </c>
      <c r="U127" s="7" t="str">
        <f>IFERROR(T127/T446, "NA")</f>
        <v>NA</v>
      </c>
      <c r="V127" s="8"/>
      <c r="W127" s="9">
        <f>IFERROR(-(Q127-T127), "NA")</f>
        <v>0</v>
      </c>
      <c r="X127" s="7" t="str">
        <f>IFERROR(W127/W446, "NA")</f>
        <v>NA</v>
      </c>
      <c r="Y127" s="8"/>
      <c r="Z127" s="6">
        <v>0</v>
      </c>
      <c r="AA127" s="7" t="str">
        <f>IFERROR(Z127/Z446, "NA")</f>
        <v>NA</v>
      </c>
      <c r="AB127" s="8"/>
      <c r="AC127" s="9">
        <f>IFERROR(-(Q127-Z127), "NA")</f>
        <v>0</v>
      </c>
      <c r="AD127" s="7" t="str">
        <f>IFERROR(AC127/AC446, "NA")</f>
        <v>NA</v>
      </c>
    </row>
    <row r="128" spans="1:30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hidden="1" customHeight="1" x14ac:dyDescent="0.3">
      <c r="A129" s="35" t="s">
        <v>190</v>
      </c>
      <c r="B129" s="6">
        <v>0</v>
      </c>
      <c r="C129" s="7" t="str">
        <f>IFERROR(B129/B446, "NA")</f>
        <v>NA</v>
      </c>
      <c r="D129" s="8"/>
      <c r="E129" s="6">
        <v>0</v>
      </c>
      <c r="F129" s="7" t="str">
        <f>IFERROR(E129/E446, "NA")</f>
        <v>NA</v>
      </c>
      <c r="G129" s="8"/>
      <c r="H129" s="9">
        <f t="shared" ref="H129:H141" si="28">IFERROR(-(B129-E129), "NA")</f>
        <v>0</v>
      </c>
      <c r="I129" s="7" t="str">
        <f>IFERROR(H129/H446, "NA")</f>
        <v>NA</v>
      </c>
      <c r="J129" s="8"/>
      <c r="K129" s="6">
        <v>0</v>
      </c>
      <c r="L129" s="7" t="str">
        <f>IFERROR(K129/K446, "NA")</f>
        <v>NA</v>
      </c>
      <c r="M129" s="8"/>
      <c r="N129" s="9">
        <f t="shared" ref="N129:N141" si="29">IFERROR(-(B129-K129), "NA")</f>
        <v>0</v>
      </c>
      <c r="O129" s="7" t="str">
        <f>IFERROR(N129/N446, "NA")</f>
        <v>NA</v>
      </c>
      <c r="P129" s="8"/>
      <c r="Q129" s="6">
        <v>0</v>
      </c>
      <c r="R129" s="7" t="str">
        <f>IFERROR(Q129/Q446, "NA")</f>
        <v>NA</v>
      </c>
      <c r="S129" s="8"/>
      <c r="T129" s="6">
        <v>0</v>
      </c>
      <c r="U129" s="7" t="str">
        <f>IFERROR(T129/T446, "NA")</f>
        <v>NA</v>
      </c>
      <c r="V129" s="8"/>
      <c r="W129" s="9">
        <f t="shared" ref="W129:W141" si="30">IFERROR(-(Q129-T129), "NA")</f>
        <v>0</v>
      </c>
      <c r="X129" s="7" t="str">
        <f>IFERROR(W129/W446, "NA")</f>
        <v>NA</v>
      </c>
      <c r="Y129" s="8"/>
      <c r="Z129" s="6">
        <v>0</v>
      </c>
      <c r="AA129" s="7" t="str">
        <f>IFERROR(Z129/Z446, "NA")</f>
        <v>NA</v>
      </c>
      <c r="AB129" s="8"/>
      <c r="AC129" s="9">
        <f t="shared" ref="AC129:AC141" si="31">IFERROR(-(Q129-Z129), "NA")</f>
        <v>0</v>
      </c>
      <c r="AD129" s="7" t="str">
        <f>IFERROR(AC129/AC446, "NA")</f>
        <v>NA</v>
      </c>
    </row>
    <row r="130" spans="1:30" ht="16.5" hidden="1" customHeight="1" x14ac:dyDescent="0.3">
      <c r="A130" s="35" t="s">
        <v>191</v>
      </c>
      <c r="B130" s="6">
        <v>0</v>
      </c>
      <c r="C130" s="7" t="str">
        <f>IFERROR(B130/B446, "NA")</f>
        <v>NA</v>
      </c>
      <c r="D130" s="8"/>
      <c r="E130" s="6">
        <v>0</v>
      </c>
      <c r="F130" s="7" t="str">
        <f>IFERROR(E130/E446, "NA")</f>
        <v>NA</v>
      </c>
      <c r="G130" s="8"/>
      <c r="H130" s="9">
        <f t="shared" si="28"/>
        <v>0</v>
      </c>
      <c r="I130" s="7" t="str">
        <f>IFERROR(H130/H446, "NA")</f>
        <v>NA</v>
      </c>
      <c r="J130" s="8"/>
      <c r="K130" s="6">
        <v>0</v>
      </c>
      <c r="L130" s="7" t="str">
        <f>IFERROR(K130/K446, "NA")</f>
        <v>NA</v>
      </c>
      <c r="M130" s="8"/>
      <c r="N130" s="9">
        <f t="shared" si="29"/>
        <v>0</v>
      </c>
      <c r="O130" s="7" t="str">
        <f>IFERROR(N130/N446, "NA")</f>
        <v>NA</v>
      </c>
      <c r="P130" s="8"/>
      <c r="Q130" s="6">
        <v>0</v>
      </c>
      <c r="R130" s="7" t="str">
        <f>IFERROR(Q130/Q446, "NA")</f>
        <v>NA</v>
      </c>
      <c r="S130" s="8"/>
      <c r="T130" s="6">
        <v>0</v>
      </c>
      <c r="U130" s="7" t="str">
        <f>IFERROR(T130/T446, "NA")</f>
        <v>NA</v>
      </c>
      <c r="V130" s="8"/>
      <c r="W130" s="9">
        <f t="shared" si="30"/>
        <v>0</v>
      </c>
      <c r="X130" s="7" t="str">
        <f>IFERROR(W130/W446, "NA")</f>
        <v>NA</v>
      </c>
      <c r="Y130" s="8"/>
      <c r="Z130" s="6">
        <v>0</v>
      </c>
      <c r="AA130" s="7" t="str">
        <f>IFERROR(Z130/Z446, "NA")</f>
        <v>NA</v>
      </c>
      <c r="AB130" s="8"/>
      <c r="AC130" s="9">
        <f t="shared" si="31"/>
        <v>0</v>
      </c>
      <c r="AD130" s="7" t="str">
        <f>IFERROR(AC130/AC446, "NA")</f>
        <v>NA</v>
      </c>
    </row>
    <row r="131" spans="1:30" ht="16.5" hidden="1" customHeight="1" x14ac:dyDescent="0.3">
      <c r="A131" s="35" t="s">
        <v>192</v>
      </c>
      <c r="B131" s="6">
        <v>0</v>
      </c>
      <c r="C131" s="7" t="str">
        <f>IFERROR(B131/B446, "NA")</f>
        <v>NA</v>
      </c>
      <c r="D131" s="8"/>
      <c r="E131" s="6">
        <v>0</v>
      </c>
      <c r="F131" s="7" t="str">
        <f>IFERROR(E131/E446, "NA")</f>
        <v>NA</v>
      </c>
      <c r="G131" s="8"/>
      <c r="H131" s="9">
        <f t="shared" si="28"/>
        <v>0</v>
      </c>
      <c r="I131" s="7" t="str">
        <f>IFERROR(H131/H446, "NA")</f>
        <v>NA</v>
      </c>
      <c r="J131" s="8"/>
      <c r="K131" s="6">
        <v>0</v>
      </c>
      <c r="L131" s="7" t="str">
        <f>IFERROR(K131/K446, "NA")</f>
        <v>NA</v>
      </c>
      <c r="M131" s="8"/>
      <c r="N131" s="9">
        <f t="shared" si="29"/>
        <v>0</v>
      </c>
      <c r="O131" s="7" t="str">
        <f>IFERROR(N131/N446, "NA")</f>
        <v>NA</v>
      </c>
      <c r="P131" s="8"/>
      <c r="Q131" s="6">
        <v>0</v>
      </c>
      <c r="R131" s="7" t="str">
        <f>IFERROR(Q131/Q446, "NA")</f>
        <v>NA</v>
      </c>
      <c r="S131" s="8"/>
      <c r="T131" s="6">
        <v>0</v>
      </c>
      <c r="U131" s="7" t="str">
        <f>IFERROR(T131/T446, "NA")</f>
        <v>NA</v>
      </c>
      <c r="V131" s="8"/>
      <c r="W131" s="9">
        <f t="shared" si="30"/>
        <v>0</v>
      </c>
      <c r="X131" s="7" t="str">
        <f>IFERROR(W131/W446, "NA")</f>
        <v>NA</v>
      </c>
      <c r="Y131" s="8"/>
      <c r="Z131" s="6">
        <v>0</v>
      </c>
      <c r="AA131" s="7" t="str">
        <f>IFERROR(Z131/Z446, "NA")</f>
        <v>NA</v>
      </c>
      <c r="AB131" s="8"/>
      <c r="AC131" s="9">
        <f t="shared" si="31"/>
        <v>0</v>
      </c>
      <c r="AD131" s="7" t="str">
        <f>IFERROR(AC131/AC446, "NA")</f>
        <v>NA</v>
      </c>
    </row>
    <row r="132" spans="1:30" ht="16.5" hidden="1" customHeight="1" x14ac:dyDescent="0.3">
      <c r="A132" s="35" t="s">
        <v>193</v>
      </c>
      <c r="B132" s="6">
        <v>0</v>
      </c>
      <c r="C132" s="7" t="str">
        <f>IFERROR(B132/B446, "NA")</f>
        <v>NA</v>
      </c>
      <c r="D132" s="8"/>
      <c r="E132" s="6">
        <v>0</v>
      </c>
      <c r="F132" s="7" t="str">
        <f>IFERROR(E132/E446, "NA")</f>
        <v>NA</v>
      </c>
      <c r="G132" s="8"/>
      <c r="H132" s="9">
        <f t="shared" si="28"/>
        <v>0</v>
      </c>
      <c r="I132" s="7" t="str">
        <f>IFERROR(H132/H446, "NA")</f>
        <v>NA</v>
      </c>
      <c r="J132" s="8"/>
      <c r="K132" s="6">
        <v>0</v>
      </c>
      <c r="L132" s="7" t="str">
        <f>IFERROR(K132/K446, "NA")</f>
        <v>NA</v>
      </c>
      <c r="M132" s="8"/>
      <c r="N132" s="9">
        <f t="shared" si="29"/>
        <v>0</v>
      </c>
      <c r="O132" s="7" t="str">
        <f>IFERROR(N132/N446, "NA")</f>
        <v>NA</v>
      </c>
      <c r="P132" s="8"/>
      <c r="Q132" s="6">
        <v>0</v>
      </c>
      <c r="R132" s="7" t="str">
        <f>IFERROR(Q132/Q446, "NA")</f>
        <v>NA</v>
      </c>
      <c r="S132" s="8"/>
      <c r="T132" s="6">
        <v>0</v>
      </c>
      <c r="U132" s="7" t="str">
        <f>IFERROR(T132/T446, "NA")</f>
        <v>NA</v>
      </c>
      <c r="V132" s="8"/>
      <c r="W132" s="9">
        <f t="shared" si="30"/>
        <v>0</v>
      </c>
      <c r="X132" s="7" t="str">
        <f>IFERROR(W132/W446, "NA")</f>
        <v>NA</v>
      </c>
      <c r="Y132" s="8"/>
      <c r="Z132" s="6">
        <v>0</v>
      </c>
      <c r="AA132" s="7" t="str">
        <f>IFERROR(Z132/Z446, "NA")</f>
        <v>NA</v>
      </c>
      <c r="AB132" s="8"/>
      <c r="AC132" s="9">
        <f t="shared" si="31"/>
        <v>0</v>
      </c>
      <c r="AD132" s="7" t="str">
        <f>IFERROR(AC132/AC446, "NA")</f>
        <v>NA</v>
      </c>
    </row>
    <row r="133" spans="1:30" ht="16.5" hidden="1" customHeight="1" x14ac:dyDescent="0.3">
      <c r="A133" s="35" t="s">
        <v>194</v>
      </c>
      <c r="B133" s="6">
        <v>0</v>
      </c>
      <c r="C133" s="7" t="str">
        <f>IFERROR(B133/B446, "NA")</f>
        <v>NA</v>
      </c>
      <c r="D133" s="8"/>
      <c r="E133" s="6">
        <v>0</v>
      </c>
      <c r="F133" s="7" t="str">
        <f>IFERROR(E133/E446, "NA")</f>
        <v>NA</v>
      </c>
      <c r="G133" s="8"/>
      <c r="H133" s="9">
        <f t="shared" si="28"/>
        <v>0</v>
      </c>
      <c r="I133" s="7" t="str">
        <f>IFERROR(H133/H446, "NA")</f>
        <v>NA</v>
      </c>
      <c r="J133" s="8"/>
      <c r="K133" s="6">
        <v>0</v>
      </c>
      <c r="L133" s="7" t="str">
        <f>IFERROR(K133/K446, "NA")</f>
        <v>NA</v>
      </c>
      <c r="M133" s="8"/>
      <c r="N133" s="9">
        <f t="shared" si="29"/>
        <v>0</v>
      </c>
      <c r="O133" s="7" t="str">
        <f>IFERROR(N133/N446, "NA")</f>
        <v>NA</v>
      </c>
      <c r="P133" s="8"/>
      <c r="Q133" s="6">
        <v>0</v>
      </c>
      <c r="R133" s="7" t="str">
        <f>IFERROR(Q133/Q446, "NA")</f>
        <v>NA</v>
      </c>
      <c r="S133" s="8"/>
      <c r="T133" s="6">
        <v>0</v>
      </c>
      <c r="U133" s="7" t="str">
        <f>IFERROR(T133/T446, "NA")</f>
        <v>NA</v>
      </c>
      <c r="V133" s="8"/>
      <c r="W133" s="9">
        <f t="shared" si="30"/>
        <v>0</v>
      </c>
      <c r="X133" s="7" t="str">
        <f>IFERROR(W133/W446, "NA")</f>
        <v>NA</v>
      </c>
      <c r="Y133" s="8"/>
      <c r="Z133" s="6">
        <v>0</v>
      </c>
      <c r="AA133" s="7" t="str">
        <f>IFERROR(Z133/Z446, "NA")</f>
        <v>NA</v>
      </c>
      <c r="AB133" s="8"/>
      <c r="AC133" s="9">
        <f t="shared" si="31"/>
        <v>0</v>
      </c>
      <c r="AD133" s="7" t="str">
        <f>IFERROR(AC133/AC446, "NA")</f>
        <v>NA</v>
      </c>
    </row>
    <row r="134" spans="1:30" ht="16.5" hidden="1" customHeight="1" x14ac:dyDescent="0.3">
      <c r="A134" s="35" t="s">
        <v>195</v>
      </c>
      <c r="B134" s="6">
        <v>0</v>
      </c>
      <c r="C134" s="7" t="str">
        <f>IFERROR(B134/B446, "NA")</f>
        <v>NA</v>
      </c>
      <c r="D134" s="8"/>
      <c r="E134" s="6">
        <v>0</v>
      </c>
      <c r="F134" s="7" t="str">
        <f>IFERROR(E134/E446, "NA")</f>
        <v>NA</v>
      </c>
      <c r="G134" s="8"/>
      <c r="H134" s="9">
        <f t="shared" si="28"/>
        <v>0</v>
      </c>
      <c r="I134" s="7" t="str">
        <f>IFERROR(H134/H446, "NA")</f>
        <v>NA</v>
      </c>
      <c r="J134" s="8"/>
      <c r="K134" s="6">
        <v>0</v>
      </c>
      <c r="L134" s="7" t="str">
        <f>IFERROR(K134/K446, "NA")</f>
        <v>NA</v>
      </c>
      <c r="M134" s="8"/>
      <c r="N134" s="9">
        <f t="shared" si="29"/>
        <v>0</v>
      </c>
      <c r="O134" s="7" t="str">
        <f>IFERROR(N134/N446, "NA")</f>
        <v>NA</v>
      </c>
      <c r="P134" s="8"/>
      <c r="Q134" s="6">
        <v>0</v>
      </c>
      <c r="R134" s="7" t="str">
        <f>IFERROR(Q134/Q446, "NA")</f>
        <v>NA</v>
      </c>
      <c r="S134" s="8"/>
      <c r="T134" s="6">
        <v>0</v>
      </c>
      <c r="U134" s="7" t="str">
        <f>IFERROR(T134/T446, "NA")</f>
        <v>NA</v>
      </c>
      <c r="V134" s="8"/>
      <c r="W134" s="9">
        <f t="shared" si="30"/>
        <v>0</v>
      </c>
      <c r="X134" s="7" t="str">
        <f>IFERROR(W134/W446, "NA")</f>
        <v>NA</v>
      </c>
      <c r="Y134" s="8"/>
      <c r="Z134" s="6">
        <v>0</v>
      </c>
      <c r="AA134" s="7" t="str">
        <f>IFERROR(Z134/Z446, "NA")</f>
        <v>NA</v>
      </c>
      <c r="AB134" s="8"/>
      <c r="AC134" s="9">
        <f t="shared" si="31"/>
        <v>0</v>
      </c>
      <c r="AD134" s="7" t="str">
        <f>IFERROR(AC134/AC446, "NA")</f>
        <v>NA</v>
      </c>
    </row>
    <row r="135" spans="1:30" ht="16.5" hidden="1" customHeight="1" x14ac:dyDescent="0.3">
      <c r="A135" s="35" t="s">
        <v>196</v>
      </c>
      <c r="B135" s="6">
        <v>0</v>
      </c>
      <c r="C135" s="7" t="str">
        <f>IFERROR(B135/B446, "NA")</f>
        <v>NA</v>
      </c>
      <c r="D135" s="8"/>
      <c r="E135" s="6">
        <v>0</v>
      </c>
      <c r="F135" s="7" t="str">
        <f>IFERROR(E135/E446, "NA")</f>
        <v>NA</v>
      </c>
      <c r="G135" s="8"/>
      <c r="H135" s="9">
        <f t="shared" si="28"/>
        <v>0</v>
      </c>
      <c r="I135" s="7" t="str">
        <f>IFERROR(H135/H446, "NA")</f>
        <v>NA</v>
      </c>
      <c r="J135" s="8"/>
      <c r="K135" s="6">
        <v>0</v>
      </c>
      <c r="L135" s="7" t="str">
        <f>IFERROR(K135/K446, "NA")</f>
        <v>NA</v>
      </c>
      <c r="M135" s="8"/>
      <c r="N135" s="9">
        <f t="shared" si="29"/>
        <v>0</v>
      </c>
      <c r="O135" s="7" t="str">
        <f>IFERROR(N135/N446, "NA")</f>
        <v>NA</v>
      </c>
      <c r="P135" s="8"/>
      <c r="Q135" s="6">
        <v>0</v>
      </c>
      <c r="R135" s="7" t="str">
        <f>IFERROR(Q135/Q446, "NA")</f>
        <v>NA</v>
      </c>
      <c r="S135" s="8"/>
      <c r="T135" s="6">
        <v>0</v>
      </c>
      <c r="U135" s="7" t="str">
        <f>IFERROR(T135/T446, "NA")</f>
        <v>NA</v>
      </c>
      <c r="V135" s="8"/>
      <c r="W135" s="9">
        <f t="shared" si="30"/>
        <v>0</v>
      </c>
      <c r="X135" s="7" t="str">
        <f>IFERROR(W135/W446, "NA")</f>
        <v>NA</v>
      </c>
      <c r="Y135" s="8"/>
      <c r="Z135" s="6">
        <v>0</v>
      </c>
      <c r="AA135" s="7" t="str">
        <f>IFERROR(Z135/Z446, "NA")</f>
        <v>NA</v>
      </c>
      <c r="AB135" s="8"/>
      <c r="AC135" s="9">
        <f t="shared" si="31"/>
        <v>0</v>
      </c>
      <c r="AD135" s="7" t="str">
        <f>IFERROR(AC135/AC446, "NA")</f>
        <v>NA</v>
      </c>
    </row>
    <row r="136" spans="1:30" ht="16.5" hidden="1" customHeight="1" x14ac:dyDescent="0.3">
      <c r="A136" s="35" t="s">
        <v>197</v>
      </c>
      <c r="B136" s="6">
        <v>0</v>
      </c>
      <c r="C136" s="7" t="str">
        <f>IFERROR(B136/B446, "NA")</f>
        <v>NA</v>
      </c>
      <c r="D136" s="8"/>
      <c r="E136" s="6">
        <v>0</v>
      </c>
      <c r="F136" s="7" t="str">
        <f>IFERROR(E136/E446, "NA")</f>
        <v>NA</v>
      </c>
      <c r="G136" s="8"/>
      <c r="H136" s="9">
        <f t="shared" si="28"/>
        <v>0</v>
      </c>
      <c r="I136" s="7" t="str">
        <f>IFERROR(H136/H446, "NA")</f>
        <v>NA</v>
      </c>
      <c r="J136" s="8"/>
      <c r="K136" s="6">
        <v>0</v>
      </c>
      <c r="L136" s="7" t="str">
        <f>IFERROR(K136/K446, "NA")</f>
        <v>NA</v>
      </c>
      <c r="M136" s="8"/>
      <c r="N136" s="9">
        <f t="shared" si="29"/>
        <v>0</v>
      </c>
      <c r="O136" s="7" t="str">
        <f>IFERROR(N136/N446, "NA")</f>
        <v>NA</v>
      </c>
      <c r="P136" s="8"/>
      <c r="Q136" s="6">
        <v>0</v>
      </c>
      <c r="R136" s="7" t="str">
        <f>IFERROR(Q136/Q446, "NA")</f>
        <v>NA</v>
      </c>
      <c r="S136" s="8"/>
      <c r="T136" s="6">
        <v>0</v>
      </c>
      <c r="U136" s="7" t="str">
        <f>IFERROR(T136/T446, "NA")</f>
        <v>NA</v>
      </c>
      <c r="V136" s="8"/>
      <c r="W136" s="9">
        <f t="shared" si="30"/>
        <v>0</v>
      </c>
      <c r="X136" s="7" t="str">
        <f>IFERROR(W136/W446, "NA")</f>
        <v>NA</v>
      </c>
      <c r="Y136" s="8"/>
      <c r="Z136" s="6">
        <v>0</v>
      </c>
      <c r="AA136" s="7" t="str">
        <f>IFERROR(Z136/Z446, "NA")</f>
        <v>NA</v>
      </c>
      <c r="AB136" s="8"/>
      <c r="AC136" s="9">
        <f t="shared" si="31"/>
        <v>0</v>
      </c>
      <c r="AD136" s="7" t="str">
        <f>IFERROR(AC136/AC446, "NA")</f>
        <v>NA</v>
      </c>
    </row>
    <row r="137" spans="1:30" ht="16.5" hidden="1" customHeight="1" x14ac:dyDescent="0.3">
      <c r="A137" s="35" t="s">
        <v>198</v>
      </c>
      <c r="B137" s="6">
        <v>0</v>
      </c>
      <c r="C137" s="7" t="str">
        <f>IFERROR(B137/B446, "NA")</f>
        <v>NA</v>
      </c>
      <c r="D137" s="8"/>
      <c r="E137" s="6">
        <v>0</v>
      </c>
      <c r="F137" s="7" t="str">
        <f>IFERROR(E137/E446, "NA")</f>
        <v>NA</v>
      </c>
      <c r="G137" s="8"/>
      <c r="H137" s="9">
        <f t="shared" si="28"/>
        <v>0</v>
      </c>
      <c r="I137" s="7" t="str">
        <f>IFERROR(H137/H446, "NA")</f>
        <v>NA</v>
      </c>
      <c r="J137" s="8"/>
      <c r="K137" s="6">
        <v>0</v>
      </c>
      <c r="L137" s="7" t="str">
        <f>IFERROR(K137/K446, "NA")</f>
        <v>NA</v>
      </c>
      <c r="M137" s="8"/>
      <c r="N137" s="9">
        <f t="shared" si="29"/>
        <v>0</v>
      </c>
      <c r="O137" s="7" t="str">
        <f>IFERROR(N137/N446, "NA")</f>
        <v>NA</v>
      </c>
      <c r="P137" s="8"/>
      <c r="Q137" s="6">
        <v>0</v>
      </c>
      <c r="R137" s="7" t="str">
        <f>IFERROR(Q137/Q446, "NA")</f>
        <v>NA</v>
      </c>
      <c r="S137" s="8"/>
      <c r="T137" s="6">
        <v>0</v>
      </c>
      <c r="U137" s="7" t="str">
        <f>IFERROR(T137/T446, "NA")</f>
        <v>NA</v>
      </c>
      <c r="V137" s="8"/>
      <c r="W137" s="9">
        <f t="shared" si="30"/>
        <v>0</v>
      </c>
      <c r="X137" s="7" t="str">
        <f>IFERROR(W137/W446, "NA")</f>
        <v>NA</v>
      </c>
      <c r="Y137" s="8"/>
      <c r="Z137" s="6">
        <v>0</v>
      </c>
      <c r="AA137" s="7" t="str">
        <f>IFERROR(Z137/Z446, "NA")</f>
        <v>NA</v>
      </c>
      <c r="AB137" s="8"/>
      <c r="AC137" s="9">
        <f t="shared" si="31"/>
        <v>0</v>
      </c>
      <c r="AD137" s="7" t="str">
        <f>IFERROR(AC137/AC446, "NA")</f>
        <v>NA</v>
      </c>
    </row>
    <row r="138" spans="1:30" ht="16.5" hidden="1" customHeight="1" x14ac:dyDescent="0.3">
      <c r="A138" s="35" t="s">
        <v>199</v>
      </c>
      <c r="B138" s="6">
        <v>0</v>
      </c>
      <c r="C138" s="7" t="str">
        <f>IFERROR(B138/B446, "NA")</f>
        <v>NA</v>
      </c>
      <c r="D138" s="8"/>
      <c r="E138" s="6">
        <v>0</v>
      </c>
      <c r="F138" s="7" t="str">
        <f>IFERROR(E138/E446, "NA")</f>
        <v>NA</v>
      </c>
      <c r="G138" s="8"/>
      <c r="H138" s="9">
        <f t="shared" si="28"/>
        <v>0</v>
      </c>
      <c r="I138" s="7" t="str">
        <f>IFERROR(H138/H446, "NA")</f>
        <v>NA</v>
      </c>
      <c r="J138" s="8"/>
      <c r="K138" s="6">
        <v>0</v>
      </c>
      <c r="L138" s="7" t="str">
        <f>IFERROR(K138/K446, "NA")</f>
        <v>NA</v>
      </c>
      <c r="M138" s="8"/>
      <c r="N138" s="9">
        <f t="shared" si="29"/>
        <v>0</v>
      </c>
      <c r="O138" s="7" t="str">
        <f>IFERROR(N138/N446, "NA")</f>
        <v>NA</v>
      </c>
      <c r="P138" s="8"/>
      <c r="Q138" s="6">
        <v>0</v>
      </c>
      <c r="R138" s="7" t="str">
        <f>IFERROR(Q138/Q446, "NA")</f>
        <v>NA</v>
      </c>
      <c r="S138" s="8"/>
      <c r="T138" s="6">
        <v>0</v>
      </c>
      <c r="U138" s="7" t="str">
        <f>IFERROR(T138/T446, "NA")</f>
        <v>NA</v>
      </c>
      <c r="V138" s="8"/>
      <c r="W138" s="9">
        <f t="shared" si="30"/>
        <v>0</v>
      </c>
      <c r="X138" s="7" t="str">
        <f>IFERROR(W138/W446, "NA")</f>
        <v>NA</v>
      </c>
      <c r="Y138" s="8"/>
      <c r="Z138" s="6">
        <v>0</v>
      </c>
      <c r="AA138" s="7" t="str">
        <f>IFERROR(Z138/Z446, "NA")</f>
        <v>NA</v>
      </c>
      <c r="AB138" s="8"/>
      <c r="AC138" s="9">
        <f t="shared" si="31"/>
        <v>0</v>
      </c>
      <c r="AD138" s="7" t="str">
        <f>IFERROR(AC138/AC446, "NA")</f>
        <v>NA</v>
      </c>
    </row>
    <row r="139" spans="1:30" ht="16.5" hidden="1" customHeight="1" x14ac:dyDescent="0.3">
      <c r="A139" s="35" t="s">
        <v>200</v>
      </c>
      <c r="B139" s="6">
        <v>0</v>
      </c>
      <c r="C139" s="7" t="str">
        <f>IFERROR(B139/B446, "NA")</f>
        <v>NA</v>
      </c>
      <c r="D139" s="8"/>
      <c r="E139" s="6">
        <v>0</v>
      </c>
      <c r="F139" s="7" t="str">
        <f>IFERROR(E139/E446, "NA")</f>
        <v>NA</v>
      </c>
      <c r="G139" s="8"/>
      <c r="H139" s="9">
        <f t="shared" si="28"/>
        <v>0</v>
      </c>
      <c r="I139" s="7" t="str">
        <f>IFERROR(H139/H446, "NA")</f>
        <v>NA</v>
      </c>
      <c r="J139" s="8"/>
      <c r="K139" s="6">
        <v>0</v>
      </c>
      <c r="L139" s="7" t="str">
        <f>IFERROR(K139/K446, "NA")</f>
        <v>NA</v>
      </c>
      <c r="M139" s="8"/>
      <c r="N139" s="9">
        <f t="shared" si="29"/>
        <v>0</v>
      </c>
      <c r="O139" s="7" t="str">
        <f>IFERROR(N139/N446, "NA")</f>
        <v>NA</v>
      </c>
      <c r="P139" s="8"/>
      <c r="Q139" s="6">
        <v>0</v>
      </c>
      <c r="R139" s="7" t="str">
        <f>IFERROR(Q139/Q446, "NA")</f>
        <v>NA</v>
      </c>
      <c r="S139" s="8"/>
      <c r="T139" s="6">
        <v>0</v>
      </c>
      <c r="U139" s="7" t="str">
        <f>IFERROR(T139/T446, "NA")</f>
        <v>NA</v>
      </c>
      <c r="V139" s="8"/>
      <c r="W139" s="9">
        <f t="shared" si="30"/>
        <v>0</v>
      </c>
      <c r="X139" s="7" t="str">
        <f>IFERROR(W139/W446, "NA")</f>
        <v>NA</v>
      </c>
      <c r="Y139" s="8"/>
      <c r="Z139" s="6">
        <v>0</v>
      </c>
      <c r="AA139" s="7" t="str">
        <f>IFERROR(Z139/Z446, "NA")</f>
        <v>NA</v>
      </c>
      <c r="AB139" s="8"/>
      <c r="AC139" s="9">
        <f t="shared" si="31"/>
        <v>0</v>
      </c>
      <c r="AD139" s="7" t="str">
        <f>IFERROR(AC139/AC446, "NA")</f>
        <v>NA</v>
      </c>
    </row>
    <row r="140" spans="1:30" ht="16.5" hidden="1" customHeight="1" x14ac:dyDescent="0.3">
      <c r="A140" s="35" t="s">
        <v>201</v>
      </c>
      <c r="B140" s="6">
        <v>0</v>
      </c>
      <c r="C140" s="7" t="str">
        <f>IFERROR(B140/B446, "NA")</f>
        <v>NA</v>
      </c>
      <c r="D140" s="8"/>
      <c r="E140" s="6">
        <v>0</v>
      </c>
      <c r="F140" s="7" t="str">
        <f>IFERROR(E140/E446, "NA")</f>
        <v>NA</v>
      </c>
      <c r="G140" s="8"/>
      <c r="H140" s="9">
        <f t="shared" si="28"/>
        <v>0</v>
      </c>
      <c r="I140" s="7" t="str">
        <f>IFERROR(H140/H446, "NA")</f>
        <v>NA</v>
      </c>
      <c r="J140" s="8"/>
      <c r="K140" s="6">
        <v>0</v>
      </c>
      <c r="L140" s="7" t="str">
        <f>IFERROR(K140/K446, "NA")</f>
        <v>NA</v>
      </c>
      <c r="M140" s="8"/>
      <c r="N140" s="9">
        <f t="shared" si="29"/>
        <v>0</v>
      </c>
      <c r="O140" s="7" t="str">
        <f>IFERROR(N140/N446, "NA")</f>
        <v>NA</v>
      </c>
      <c r="P140" s="8"/>
      <c r="Q140" s="6">
        <v>0</v>
      </c>
      <c r="R140" s="7" t="str">
        <f>IFERROR(Q140/Q446, "NA")</f>
        <v>NA</v>
      </c>
      <c r="S140" s="8"/>
      <c r="T140" s="6">
        <v>0</v>
      </c>
      <c r="U140" s="7" t="str">
        <f>IFERROR(T140/T446, "NA")</f>
        <v>NA</v>
      </c>
      <c r="V140" s="8"/>
      <c r="W140" s="9">
        <f t="shared" si="30"/>
        <v>0</v>
      </c>
      <c r="X140" s="7" t="str">
        <f>IFERROR(W140/W446, "NA")</f>
        <v>NA</v>
      </c>
      <c r="Y140" s="8"/>
      <c r="Z140" s="6">
        <v>0</v>
      </c>
      <c r="AA140" s="7" t="str">
        <f>IFERROR(Z140/Z446, "NA")</f>
        <v>NA</v>
      </c>
      <c r="AB140" s="8"/>
      <c r="AC140" s="9">
        <f t="shared" si="31"/>
        <v>0</v>
      </c>
      <c r="AD140" s="7" t="str">
        <f>IFERROR(AC140/AC446, "NA")</f>
        <v>NA</v>
      </c>
    </row>
    <row r="141" spans="1:30" ht="16.5" customHeight="1" x14ac:dyDescent="0.3">
      <c r="A141" s="36" t="s">
        <v>202</v>
      </c>
      <c r="B141" s="11">
        <f>IFERROR(B129+B130+B131+B132+B133+B134+B135+B136+B137+B138+B139+B140, "NA")</f>
        <v>0</v>
      </c>
      <c r="C141" s="12" t="str">
        <f>IFERROR(B141/B446, "NA")</f>
        <v>NA</v>
      </c>
      <c r="D141" s="2"/>
      <c r="E141" s="11">
        <f>IFERROR(E129+E130+E131+E132+E133+E134+E135+E136+E137+E138+E139+E140, "NA")</f>
        <v>0</v>
      </c>
      <c r="F141" s="12" t="str">
        <f>IFERROR(E141/E446, "NA")</f>
        <v>NA</v>
      </c>
      <c r="G141" s="2"/>
      <c r="H141" s="11">
        <f t="shared" si="28"/>
        <v>0</v>
      </c>
      <c r="I141" s="12" t="str">
        <f>IFERROR(H141/H446, "NA")</f>
        <v>NA</v>
      </c>
      <c r="J141" s="2"/>
      <c r="K141" s="11">
        <f>IFERROR(K129+K130+K131+K132+K133+K134+K135+K136+K137+K138+K139+K140, "NA")</f>
        <v>0</v>
      </c>
      <c r="L141" s="12" t="str">
        <f>IFERROR(K141/K446, "NA")</f>
        <v>NA</v>
      </c>
      <c r="M141" s="2"/>
      <c r="N141" s="11">
        <f t="shared" si="29"/>
        <v>0</v>
      </c>
      <c r="O141" s="12" t="str">
        <f>IFERROR(N141/N446, "NA")</f>
        <v>NA</v>
      </c>
      <c r="P141" s="2"/>
      <c r="Q141" s="11">
        <f>IFERROR(Q129+Q130+Q131+Q132+Q133+Q134+Q135+Q136+Q137+Q138+Q139+Q140, "NA")</f>
        <v>0</v>
      </c>
      <c r="R141" s="12" t="str">
        <f>IFERROR(Q141/Q446, "NA")</f>
        <v>NA</v>
      </c>
      <c r="S141" s="2"/>
      <c r="T141" s="11">
        <f>IFERROR(T129+T130+T131+T132+T133+T134+T135+T136+T137+T138+T139+T140, "NA")</f>
        <v>0</v>
      </c>
      <c r="U141" s="12" t="str">
        <f>IFERROR(T141/T446, "NA")</f>
        <v>NA</v>
      </c>
      <c r="V141" s="2"/>
      <c r="W141" s="11">
        <f t="shared" si="30"/>
        <v>0</v>
      </c>
      <c r="X141" s="12" t="str">
        <f>IFERROR(W141/W446, "NA")</f>
        <v>NA</v>
      </c>
      <c r="Y141" s="2"/>
      <c r="Z141" s="11">
        <f>IFERROR(Z129+Z130+Z131+Z132+Z133+Z134+Z135+Z136+Z137+Z138+Z139+Z140, "NA")</f>
        <v>0</v>
      </c>
      <c r="AA141" s="12" t="str">
        <f>IFERROR(Z141/Z446, "NA")</f>
        <v>NA</v>
      </c>
      <c r="AB141" s="2"/>
      <c r="AC141" s="11">
        <f t="shared" si="31"/>
        <v>0</v>
      </c>
      <c r="AD141" s="12" t="str">
        <f>IFERROR(AC141/AC446, "NA")</f>
        <v>NA</v>
      </c>
    </row>
    <row r="142" spans="1:30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hidden="1" customHeight="1" x14ac:dyDescent="0.3">
      <c r="A143" s="35" t="s">
        <v>203</v>
      </c>
      <c r="B143" s="6">
        <v>0</v>
      </c>
      <c r="C143" s="7" t="str">
        <f>IFERROR(B143/B446, "NA")</f>
        <v>NA</v>
      </c>
      <c r="D143" s="8"/>
      <c r="E143" s="6">
        <v>0</v>
      </c>
      <c r="F143" s="7" t="str">
        <f>IFERROR(E143/E446, "NA")</f>
        <v>NA</v>
      </c>
      <c r="G143" s="8"/>
      <c r="H143" s="9">
        <f t="shared" ref="H143:H149" si="32">IFERROR(-(B143-E143), "NA")</f>
        <v>0</v>
      </c>
      <c r="I143" s="7" t="str">
        <f>IFERROR(H143/H446, "NA")</f>
        <v>NA</v>
      </c>
      <c r="J143" s="8"/>
      <c r="K143" s="6">
        <v>0</v>
      </c>
      <c r="L143" s="7" t="str">
        <f>IFERROR(K143/K446, "NA")</f>
        <v>NA</v>
      </c>
      <c r="M143" s="8"/>
      <c r="N143" s="9">
        <f t="shared" ref="N143:N149" si="33">IFERROR(-(B143-K143), "NA")</f>
        <v>0</v>
      </c>
      <c r="O143" s="7" t="str">
        <f>IFERROR(N143/N446, "NA")</f>
        <v>NA</v>
      </c>
      <c r="P143" s="8"/>
      <c r="Q143" s="6">
        <v>0</v>
      </c>
      <c r="R143" s="7" t="str">
        <f>IFERROR(Q143/Q446, "NA")</f>
        <v>NA</v>
      </c>
      <c r="S143" s="8"/>
      <c r="T143" s="6">
        <v>0</v>
      </c>
      <c r="U143" s="7" t="str">
        <f>IFERROR(T143/T446, "NA")</f>
        <v>NA</v>
      </c>
      <c r="V143" s="8"/>
      <c r="W143" s="9">
        <f t="shared" ref="W143:W149" si="34">IFERROR(-(Q143-T143), "NA")</f>
        <v>0</v>
      </c>
      <c r="X143" s="7" t="str">
        <f>IFERROR(W143/W446, "NA")</f>
        <v>NA</v>
      </c>
      <c r="Y143" s="8"/>
      <c r="Z143" s="6">
        <v>0</v>
      </c>
      <c r="AA143" s="7" t="str">
        <f>IFERROR(Z143/Z446, "NA")</f>
        <v>NA</v>
      </c>
      <c r="AB143" s="8"/>
      <c r="AC143" s="9">
        <f t="shared" ref="AC143:AC149" si="35">IFERROR(-(Q143-Z143), "NA")</f>
        <v>0</v>
      </c>
      <c r="AD143" s="7" t="str">
        <f>IFERROR(AC143/AC446, "NA")</f>
        <v>NA</v>
      </c>
    </row>
    <row r="144" spans="1:30" ht="16.5" hidden="1" customHeight="1" x14ac:dyDescent="0.3">
      <c r="A144" s="35" t="s">
        <v>204</v>
      </c>
      <c r="B144" s="6">
        <v>0</v>
      </c>
      <c r="C144" s="7" t="str">
        <f>IFERROR(B144/B446, "NA")</f>
        <v>NA</v>
      </c>
      <c r="D144" s="8"/>
      <c r="E144" s="6">
        <v>0</v>
      </c>
      <c r="F144" s="7" t="str">
        <f>IFERROR(E144/E446, "NA")</f>
        <v>NA</v>
      </c>
      <c r="G144" s="8"/>
      <c r="H144" s="9">
        <f t="shared" si="32"/>
        <v>0</v>
      </c>
      <c r="I144" s="7" t="str">
        <f>IFERROR(H144/H446, "NA")</f>
        <v>NA</v>
      </c>
      <c r="J144" s="8"/>
      <c r="K144" s="6">
        <v>0</v>
      </c>
      <c r="L144" s="7" t="str">
        <f>IFERROR(K144/K446, "NA")</f>
        <v>NA</v>
      </c>
      <c r="M144" s="8"/>
      <c r="N144" s="9">
        <f t="shared" si="33"/>
        <v>0</v>
      </c>
      <c r="O144" s="7" t="str">
        <f>IFERROR(N144/N446, "NA")</f>
        <v>NA</v>
      </c>
      <c r="P144" s="8"/>
      <c r="Q144" s="6">
        <v>0</v>
      </c>
      <c r="R144" s="7" t="str">
        <f>IFERROR(Q144/Q446, "NA")</f>
        <v>NA</v>
      </c>
      <c r="S144" s="8"/>
      <c r="T144" s="6">
        <v>0</v>
      </c>
      <c r="U144" s="7" t="str">
        <f>IFERROR(T144/T446, "NA")</f>
        <v>NA</v>
      </c>
      <c r="V144" s="8"/>
      <c r="W144" s="9">
        <f t="shared" si="34"/>
        <v>0</v>
      </c>
      <c r="X144" s="7" t="str">
        <f>IFERROR(W144/W446, "NA")</f>
        <v>NA</v>
      </c>
      <c r="Y144" s="8"/>
      <c r="Z144" s="6">
        <v>0</v>
      </c>
      <c r="AA144" s="7" t="str">
        <f>IFERROR(Z144/Z446, "NA")</f>
        <v>NA</v>
      </c>
      <c r="AB144" s="8"/>
      <c r="AC144" s="9">
        <f t="shared" si="35"/>
        <v>0</v>
      </c>
      <c r="AD144" s="7" t="str">
        <f>IFERROR(AC144/AC446, "NA")</f>
        <v>NA</v>
      </c>
    </row>
    <row r="145" spans="1:30" ht="16.5" hidden="1" customHeight="1" x14ac:dyDescent="0.3">
      <c r="A145" s="35" t="s">
        <v>205</v>
      </c>
      <c r="B145" s="6">
        <v>0</v>
      </c>
      <c r="C145" s="7" t="str">
        <f>IFERROR(B145/B446, "NA")</f>
        <v>NA</v>
      </c>
      <c r="D145" s="8"/>
      <c r="E145" s="6">
        <v>0</v>
      </c>
      <c r="F145" s="7" t="str">
        <f>IFERROR(E145/E446, "NA")</f>
        <v>NA</v>
      </c>
      <c r="G145" s="8"/>
      <c r="H145" s="9">
        <f t="shared" si="32"/>
        <v>0</v>
      </c>
      <c r="I145" s="7" t="str">
        <f>IFERROR(H145/H446, "NA")</f>
        <v>NA</v>
      </c>
      <c r="J145" s="8"/>
      <c r="K145" s="6">
        <v>0</v>
      </c>
      <c r="L145" s="7" t="str">
        <f>IFERROR(K145/K446, "NA")</f>
        <v>NA</v>
      </c>
      <c r="M145" s="8"/>
      <c r="N145" s="9">
        <f t="shared" si="33"/>
        <v>0</v>
      </c>
      <c r="O145" s="7" t="str">
        <f>IFERROR(N145/N446, "NA")</f>
        <v>NA</v>
      </c>
      <c r="P145" s="8"/>
      <c r="Q145" s="6">
        <v>0</v>
      </c>
      <c r="R145" s="7" t="str">
        <f>IFERROR(Q145/Q446, "NA")</f>
        <v>NA</v>
      </c>
      <c r="S145" s="8"/>
      <c r="T145" s="6">
        <v>0</v>
      </c>
      <c r="U145" s="7" t="str">
        <f>IFERROR(T145/T446, "NA")</f>
        <v>NA</v>
      </c>
      <c r="V145" s="8"/>
      <c r="W145" s="9">
        <f t="shared" si="34"/>
        <v>0</v>
      </c>
      <c r="X145" s="7" t="str">
        <f>IFERROR(W145/W446, "NA")</f>
        <v>NA</v>
      </c>
      <c r="Y145" s="8"/>
      <c r="Z145" s="6">
        <v>0</v>
      </c>
      <c r="AA145" s="7" t="str">
        <f>IFERROR(Z145/Z446, "NA")</f>
        <v>NA</v>
      </c>
      <c r="AB145" s="8"/>
      <c r="AC145" s="9">
        <f t="shared" si="35"/>
        <v>0</v>
      </c>
      <c r="AD145" s="7" t="str">
        <f>IFERROR(AC145/AC446, "NA")</f>
        <v>NA</v>
      </c>
    </row>
    <row r="146" spans="1:30" ht="16.5" hidden="1" customHeight="1" x14ac:dyDescent="0.3">
      <c r="A146" s="35" t="s">
        <v>206</v>
      </c>
      <c r="B146" s="6">
        <v>0</v>
      </c>
      <c r="C146" s="7" t="str">
        <f>IFERROR(B146/B446, "NA")</f>
        <v>NA</v>
      </c>
      <c r="D146" s="8"/>
      <c r="E146" s="6">
        <v>0</v>
      </c>
      <c r="F146" s="7" t="str">
        <f>IFERROR(E146/E446, "NA")</f>
        <v>NA</v>
      </c>
      <c r="G146" s="8"/>
      <c r="H146" s="9">
        <f t="shared" si="32"/>
        <v>0</v>
      </c>
      <c r="I146" s="7" t="str">
        <f>IFERROR(H146/H446, "NA")</f>
        <v>NA</v>
      </c>
      <c r="J146" s="8"/>
      <c r="K146" s="6">
        <v>0</v>
      </c>
      <c r="L146" s="7" t="str">
        <f>IFERROR(K146/K446, "NA")</f>
        <v>NA</v>
      </c>
      <c r="M146" s="8"/>
      <c r="N146" s="9">
        <f t="shared" si="33"/>
        <v>0</v>
      </c>
      <c r="O146" s="7" t="str">
        <f>IFERROR(N146/N446, "NA")</f>
        <v>NA</v>
      </c>
      <c r="P146" s="8"/>
      <c r="Q146" s="6">
        <v>0</v>
      </c>
      <c r="R146" s="7" t="str">
        <f>IFERROR(Q146/Q446, "NA")</f>
        <v>NA</v>
      </c>
      <c r="S146" s="8"/>
      <c r="T146" s="6">
        <v>0</v>
      </c>
      <c r="U146" s="7" t="str">
        <f>IFERROR(T146/T446, "NA")</f>
        <v>NA</v>
      </c>
      <c r="V146" s="8"/>
      <c r="W146" s="9">
        <f t="shared" si="34"/>
        <v>0</v>
      </c>
      <c r="X146" s="7" t="str">
        <f>IFERROR(W146/W446, "NA")</f>
        <v>NA</v>
      </c>
      <c r="Y146" s="8"/>
      <c r="Z146" s="6">
        <v>0</v>
      </c>
      <c r="AA146" s="7" t="str">
        <f>IFERROR(Z146/Z446, "NA")</f>
        <v>NA</v>
      </c>
      <c r="AB146" s="8"/>
      <c r="AC146" s="9">
        <f t="shared" si="35"/>
        <v>0</v>
      </c>
      <c r="AD146" s="7" t="str">
        <f>IFERROR(AC146/AC446, "NA")</f>
        <v>NA</v>
      </c>
    </row>
    <row r="147" spans="1:30" ht="16.5" hidden="1" customHeight="1" x14ac:dyDescent="0.3">
      <c r="A147" s="35" t="s">
        <v>207</v>
      </c>
      <c r="B147" s="6">
        <v>0</v>
      </c>
      <c r="C147" s="7" t="str">
        <f>IFERROR(B147/B446, "NA")</f>
        <v>NA</v>
      </c>
      <c r="D147" s="8"/>
      <c r="E147" s="6">
        <v>0</v>
      </c>
      <c r="F147" s="7" t="str">
        <f>IFERROR(E147/E446, "NA")</f>
        <v>NA</v>
      </c>
      <c r="G147" s="8"/>
      <c r="H147" s="9">
        <f t="shared" si="32"/>
        <v>0</v>
      </c>
      <c r="I147" s="7" t="str">
        <f>IFERROR(H147/H446, "NA")</f>
        <v>NA</v>
      </c>
      <c r="J147" s="8"/>
      <c r="K147" s="6">
        <v>0</v>
      </c>
      <c r="L147" s="7" t="str">
        <f>IFERROR(K147/K446, "NA")</f>
        <v>NA</v>
      </c>
      <c r="M147" s="8"/>
      <c r="N147" s="9">
        <f t="shared" si="33"/>
        <v>0</v>
      </c>
      <c r="O147" s="7" t="str">
        <f>IFERROR(N147/N446, "NA")</f>
        <v>NA</v>
      </c>
      <c r="P147" s="8"/>
      <c r="Q147" s="6">
        <v>0</v>
      </c>
      <c r="R147" s="7" t="str">
        <f>IFERROR(Q147/Q446, "NA")</f>
        <v>NA</v>
      </c>
      <c r="S147" s="8"/>
      <c r="T147" s="6">
        <v>0</v>
      </c>
      <c r="U147" s="7" t="str">
        <f>IFERROR(T147/T446, "NA")</f>
        <v>NA</v>
      </c>
      <c r="V147" s="8"/>
      <c r="W147" s="9">
        <f t="shared" si="34"/>
        <v>0</v>
      </c>
      <c r="X147" s="7" t="str">
        <f>IFERROR(W147/W446, "NA")</f>
        <v>NA</v>
      </c>
      <c r="Y147" s="8"/>
      <c r="Z147" s="6">
        <v>0</v>
      </c>
      <c r="AA147" s="7" t="str">
        <f>IFERROR(Z147/Z446, "NA")</f>
        <v>NA</v>
      </c>
      <c r="AB147" s="8"/>
      <c r="AC147" s="9">
        <f t="shared" si="35"/>
        <v>0</v>
      </c>
      <c r="AD147" s="7" t="str">
        <f>IFERROR(AC147/AC446, "NA")</f>
        <v>NA</v>
      </c>
    </row>
    <row r="148" spans="1:30" ht="16.5" customHeight="1" x14ac:dyDescent="0.3">
      <c r="A148" s="36" t="s">
        <v>208</v>
      </c>
      <c r="B148" s="11">
        <f>IFERROR(B143+B144+B145+B146+B147, "NA")</f>
        <v>0</v>
      </c>
      <c r="C148" s="12" t="str">
        <f>IFERROR(B148/B446, "NA")</f>
        <v>NA</v>
      </c>
      <c r="D148" s="2"/>
      <c r="E148" s="11">
        <f>IFERROR(E143+E144+E145+E146+E147, "NA")</f>
        <v>0</v>
      </c>
      <c r="F148" s="12" t="str">
        <f>IFERROR(E148/E446, "NA")</f>
        <v>NA</v>
      </c>
      <c r="G148" s="2"/>
      <c r="H148" s="11">
        <f t="shared" si="32"/>
        <v>0</v>
      </c>
      <c r="I148" s="12" t="str">
        <f>IFERROR(H148/H446, "NA")</f>
        <v>NA</v>
      </c>
      <c r="J148" s="2"/>
      <c r="K148" s="11">
        <f>IFERROR(K143+K144+K145+K146+K147, "NA")</f>
        <v>0</v>
      </c>
      <c r="L148" s="12" t="str">
        <f>IFERROR(K148/K446, "NA")</f>
        <v>NA</v>
      </c>
      <c r="M148" s="2"/>
      <c r="N148" s="11">
        <f t="shared" si="33"/>
        <v>0</v>
      </c>
      <c r="O148" s="12" t="str">
        <f>IFERROR(N148/N446, "NA")</f>
        <v>NA</v>
      </c>
      <c r="P148" s="2"/>
      <c r="Q148" s="11">
        <f>IFERROR(Q143+Q144+Q145+Q146+Q147, "NA")</f>
        <v>0</v>
      </c>
      <c r="R148" s="12" t="str">
        <f>IFERROR(Q148/Q446, "NA")</f>
        <v>NA</v>
      </c>
      <c r="S148" s="2"/>
      <c r="T148" s="11">
        <f>IFERROR(T143+T144+T145+T146+T147, "NA")</f>
        <v>0</v>
      </c>
      <c r="U148" s="12" t="str">
        <f>IFERROR(T148/T446, "NA")</f>
        <v>NA</v>
      </c>
      <c r="V148" s="2"/>
      <c r="W148" s="11">
        <f t="shared" si="34"/>
        <v>0</v>
      </c>
      <c r="X148" s="12" t="str">
        <f>IFERROR(W148/W446, "NA")</f>
        <v>NA</v>
      </c>
      <c r="Y148" s="2"/>
      <c r="Z148" s="11">
        <f>IFERROR(Z143+Z144+Z145+Z146+Z147, "NA")</f>
        <v>0</v>
      </c>
      <c r="AA148" s="12" t="str">
        <f>IFERROR(Z148/Z446, "NA")</f>
        <v>NA</v>
      </c>
      <c r="AB148" s="2"/>
      <c r="AC148" s="11">
        <f t="shared" si="35"/>
        <v>0</v>
      </c>
      <c r="AD148" s="12" t="str">
        <f>IFERROR(AC148/AC446, "NA")</f>
        <v>NA</v>
      </c>
    </row>
    <row r="149" spans="1:30" ht="16.5" customHeight="1" x14ac:dyDescent="0.3">
      <c r="A149" s="40" t="s">
        <v>209</v>
      </c>
      <c r="B149" s="11">
        <f>IFERROR(B127+B129+B130+B131+B132+B133+B134+B135+B136+B137+B138+B139+B140+B143+B144+B145+B146+B147, "NA")</f>
        <v>0</v>
      </c>
      <c r="C149" s="12" t="str">
        <f>IFERROR(B149/B446, "NA")</f>
        <v>NA</v>
      </c>
      <c r="D149" s="2"/>
      <c r="E149" s="11">
        <f>IFERROR(E127+E129+E130+E131+E132+E133+E134+E135+E136+E137+E138+E139+E140+E143+E144+E145+E146+E147, "NA")</f>
        <v>0</v>
      </c>
      <c r="F149" s="12" t="str">
        <f>IFERROR(E149/E446, "NA")</f>
        <v>NA</v>
      </c>
      <c r="G149" s="2"/>
      <c r="H149" s="11">
        <f t="shared" si="32"/>
        <v>0</v>
      </c>
      <c r="I149" s="12" t="str">
        <f>IFERROR(H149/H446, "NA")</f>
        <v>NA</v>
      </c>
      <c r="J149" s="2"/>
      <c r="K149" s="11">
        <f>IFERROR(K127+K129+K130+K131+K132+K133+K134+K135+K136+K137+K138+K139+K140+K143+K144+K145+K146+K147, "NA")</f>
        <v>0</v>
      </c>
      <c r="L149" s="12" t="str">
        <f>IFERROR(K149/K446, "NA")</f>
        <v>NA</v>
      </c>
      <c r="M149" s="2"/>
      <c r="N149" s="11">
        <f t="shared" si="33"/>
        <v>0</v>
      </c>
      <c r="O149" s="12" t="str">
        <f>IFERROR(N149/N446, "NA")</f>
        <v>NA</v>
      </c>
      <c r="P149" s="2"/>
      <c r="Q149" s="11">
        <f>IFERROR(Q127+Q129+Q130+Q131+Q132+Q133+Q134+Q135+Q136+Q137+Q138+Q139+Q140+Q143+Q144+Q145+Q146+Q147, "NA")</f>
        <v>0</v>
      </c>
      <c r="R149" s="12" t="str">
        <f>IFERROR(Q149/Q446, "NA")</f>
        <v>NA</v>
      </c>
      <c r="S149" s="2"/>
      <c r="T149" s="11">
        <f>IFERROR(T127+T129+T130+T131+T132+T133+T134+T135+T136+T137+T138+T139+T140+T143+T144+T145+T146+T147, "NA")</f>
        <v>0</v>
      </c>
      <c r="U149" s="12" t="str">
        <f>IFERROR(T149/T446, "NA")</f>
        <v>NA</v>
      </c>
      <c r="V149" s="2"/>
      <c r="W149" s="11">
        <f t="shared" si="34"/>
        <v>0</v>
      </c>
      <c r="X149" s="12" t="str">
        <f>IFERROR(W149/W446, "NA")</f>
        <v>NA</v>
      </c>
      <c r="Y149" s="2"/>
      <c r="Z149" s="11">
        <f>IFERROR(Z127+Z129+Z130+Z131+Z132+Z133+Z134+Z135+Z136+Z137+Z138+Z139+Z140+Z143+Z144+Z145+Z146+Z147, "NA")</f>
        <v>0</v>
      </c>
      <c r="AA149" s="12" t="str">
        <f>IFERROR(Z149/Z446, "NA")</f>
        <v>NA</v>
      </c>
      <c r="AB149" s="2"/>
      <c r="AC149" s="11">
        <f t="shared" si="35"/>
        <v>0</v>
      </c>
      <c r="AD149" s="12" t="str">
        <f>IFERROR(AC149/AC446, "NA")</f>
        <v>NA</v>
      </c>
    </row>
    <row r="150" spans="1:30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3">
      <c r="A151" s="33" t="s">
        <v>210</v>
      </c>
      <c r="B151" s="6">
        <v>0</v>
      </c>
      <c r="C151" s="7" t="str">
        <f>IFERROR(B151/B446, "NA")</f>
        <v>NA</v>
      </c>
      <c r="D151" s="8"/>
      <c r="E151" s="6">
        <v>0</v>
      </c>
      <c r="F151" s="7" t="str">
        <f>IFERROR(E151/E446, "NA")</f>
        <v>NA</v>
      </c>
      <c r="G151" s="8"/>
      <c r="H151" s="9">
        <f>IFERROR(-(B151-E151), "NA")</f>
        <v>0</v>
      </c>
      <c r="I151" s="7" t="str">
        <f>IFERROR(H151/H446, "NA")</f>
        <v>NA</v>
      </c>
      <c r="J151" s="8"/>
      <c r="K151" s="6">
        <v>0</v>
      </c>
      <c r="L151" s="7" t="str">
        <f>IFERROR(K151/K446, "NA")</f>
        <v>NA</v>
      </c>
      <c r="M151" s="8"/>
      <c r="N151" s="9">
        <f>IFERROR(-(B151-K151), "NA")</f>
        <v>0</v>
      </c>
      <c r="O151" s="7" t="str">
        <f>IFERROR(N151/N446, "NA")</f>
        <v>NA</v>
      </c>
      <c r="P151" s="8"/>
      <c r="Q151" s="6">
        <v>0</v>
      </c>
      <c r="R151" s="7" t="str">
        <f>IFERROR(Q151/Q446, "NA")</f>
        <v>NA</v>
      </c>
      <c r="S151" s="8"/>
      <c r="T151" s="6">
        <v>0</v>
      </c>
      <c r="U151" s="7" t="str">
        <f>IFERROR(T151/T446, "NA")</f>
        <v>NA</v>
      </c>
      <c r="V151" s="8"/>
      <c r="W151" s="9">
        <f>IFERROR(-(Q151-T151), "NA")</f>
        <v>0</v>
      </c>
      <c r="X151" s="7" t="str">
        <f>IFERROR(W151/W446, "NA")</f>
        <v>NA</v>
      </c>
      <c r="Y151" s="8"/>
      <c r="Z151" s="6">
        <v>0</v>
      </c>
      <c r="AA151" s="7" t="str">
        <f>IFERROR(Z151/Z446, "NA")</f>
        <v>NA</v>
      </c>
      <c r="AB151" s="8"/>
      <c r="AC151" s="9">
        <f>IFERROR(-(Q151-Z151), "NA")</f>
        <v>0</v>
      </c>
      <c r="AD151" s="7" t="str">
        <f>IFERROR(AC151/AC446, "NA")</f>
        <v>NA</v>
      </c>
    </row>
    <row r="152" spans="1:30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hidden="1" customHeight="1" x14ac:dyDescent="0.3">
      <c r="A153" s="35" t="s">
        <v>211</v>
      </c>
      <c r="B153" s="6">
        <v>0</v>
      </c>
      <c r="C153" s="7" t="str">
        <f>IFERROR(B153/B446, "NA")</f>
        <v>NA</v>
      </c>
      <c r="D153" s="8"/>
      <c r="E153" s="6">
        <v>0</v>
      </c>
      <c r="F153" s="7" t="str">
        <f>IFERROR(E153/E446, "NA")</f>
        <v>NA</v>
      </c>
      <c r="G153" s="8"/>
      <c r="H153" s="9">
        <f t="shared" ref="H153:H158" si="36">IFERROR(-(B153-E153), "NA")</f>
        <v>0</v>
      </c>
      <c r="I153" s="7" t="str">
        <f>IFERROR(H153/H446, "NA")</f>
        <v>NA</v>
      </c>
      <c r="J153" s="8"/>
      <c r="K153" s="6">
        <v>0</v>
      </c>
      <c r="L153" s="7" t="str">
        <f>IFERROR(K153/K446, "NA")</f>
        <v>NA</v>
      </c>
      <c r="M153" s="8"/>
      <c r="N153" s="9">
        <f t="shared" ref="N153:N158" si="37">IFERROR(-(B153-K153), "NA")</f>
        <v>0</v>
      </c>
      <c r="O153" s="7" t="str">
        <f>IFERROR(N153/N446, "NA")</f>
        <v>NA</v>
      </c>
      <c r="P153" s="8"/>
      <c r="Q153" s="6">
        <v>0</v>
      </c>
      <c r="R153" s="7" t="str">
        <f>IFERROR(Q153/Q446, "NA")</f>
        <v>NA</v>
      </c>
      <c r="S153" s="8"/>
      <c r="T153" s="6">
        <v>0</v>
      </c>
      <c r="U153" s="7" t="str">
        <f>IFERROR(T153/T446, "NA")</f>
        <v>NA</v>
      </c>
      <c r="V153" s="8"/>
      <c r="W153" s="9">
        <f t="shared" ref="W153:W158" si="38">IFERROR(-(Q153-T153), "NA")</f>
        <v>0</v>
      </c>
      <c r="X153" s="7" t="str">
        <f>IFERROR(W153/W446, "NA")</f>
        <v>NA</v>
      </c>
      <c r="Y153" s="8"/>
      <c r="Z153" s="6">
        <v>0</v>
      </c>
      <c r="AA153" s="7" t="str">
        <f>IFERROR(Z153/Z446, "NA")</f>
        <v>NA</v>
      </c>
      <c r="AB153" s="8"/>
      <c r="AC153" s="9">
        <f t="shared" ref="AC153:AC158" si="39">IFERROR(-(Q153-Z153), "NA")</f>
        <v>0</v>
      </c>
      <c r="AD153" s="7" t="str">
        <f>IFERROR(AC153/AC446, "NA")</f>
        <v>NA</v>
      </c>
    </row>
    <row r="154" spans="1:30" ht="16.5" hidden="1" customHeight="1" x14ac:dyDescent="0.3">
      <c r="A154" s="35" t="s">
        <v>212</v>
      </c>
      <c r="B154" s="6">
        <v>0</v>
      </c>
      <c r="C154" s="7" t="str">
        <f>IFERROR(B154/B446, "NA")</f>
        <v>NA</v>
      </c>
      <c r="D154" s="8"/>
      <c r="E154" s="6">
        <v>0</v>
      </c>
      <c r="F154" s="7" t="str">
        <f>IFERROR(E154/E446, "NA")</f>
        <v>NA</v>
      </c>
      <c r="G154" s="8"/>
      <c r="H154" s="9">
        <f t="shared" si="36"/>
        <v>0</v>
      </c>
      <c r="I154" s="7" t="str">
        <f>IFERROR(H154/H446, "NA")</f>
        <v>NA</v>
      </c>
      <c r="J154" s="8"/>
      <c r="K154" s="6">
        <v>0</v>
      </c>
      <c r="L154" s="7" t="str">
        <f>IFERROR(K154/K446, "NA")</f>
        <v>NA</v>
      </c>
      <c r="M154" s="8"/>
      <c r="N154" s="9">
        <f t="shared" si="37"/>
        <v>0</v>
      </c>
      <c r="O154" s="7" t="str">
        <f>IFERROR(N154/N446, "NA")</f>
        <v>NA</v>
      </c>
      <c r="P154" s="8"/>
      <c r="Q154" s="6">
        <v>0</v>
      </c>
      <c r="R154" s="7" t="str">
        <f>IFERROR(Q154/Q446, "NA")</f>
        <v>NA</v>
      </c>
      <c r="S154" s="8"/>
      <c r="T154" s="6">
        <v>0</v>
      </c>
      <c r="U154" s="7" t="str">
        <f>IFERROR(T154/T446, "NA")</f>
        <v>NA</v>
      </c>
      <c r="V154" s="8"/>
      <c r="W154" s="9">
        <f t="shared" si="38"/>
        <v>0</v>
      </c>
      <c r="X154" s="7" t="str">
        <f>IFERROR(W154/W446, "NA")</f>
        <v>NA</v>
      </c>
      <c r="Y154" s="8"/>
      <c r="Z154" s="6">
        <v>0</v>
      </c>
      <c r="AA154" s="7" t="str">
        <f>IFERROR(Z154/Z446, "NA")</f>
        <v>NA</v>
      </c>
      <c r="AB154" s="8"/>
      <c r="AC154" s="9">
        <f t="shared" si="39"/>
        <v>0</v>
      </c>
      <c r="AD154" s="7" t="str">
        <f>IFERROR(AC154/AC446, "NA")</f>
        <v>NA</v>
      </c>
    </row>
    <row r="155" spans="1:30" ht="16.5" hidden="1" customHeight="1" x14ac:dyDescent="0.3">
      <c r="A155" s="35" t="s">
        <v>213</v>
      </c>
      <c r="B155" s="6">
        <v>0</v>
      </c>
      <c r="C155" s="7" t="str">
        <f>IFERROR(B155/B446, "NA")</f>
        <v>NA</v>
      </c>
      <c r="D155" s="8"/>
      <c r="E155" s="6">
        <v>0</v>
      </c>
      <c r="F155" s="7" t="str">
        <f>IFERROR(E155/E446, "NA")</f>
        <v>NA</v>
      </c>
      <c r="G155" s="8"/>
      <c r="H155" s="9">
        <f t="shared" si="36"/>
        <v>0</v>
      </c>
      <c r="I155" s="7" t="str">
        <f>IFERROR(H155/H446, "NA")</f>
        <v>NA</v>
      </c>
      <c r="J155" s="8"/>
      <c r="K155" s="6">
        <v>0</v>
      </c>
      <c r="L155" s="7" t="str">
        <f>IFERROR(K155/K446, "NA")</f>
        <v>NA</v>
      </c>
      <c r="M155" s="8"/>
      <c r="N155" s="9">
        <f t="shared" si="37"/>
        <v>0</v>
      </c>
      <c r="O155" s="7" t="str">
        <f>IFERROR(N155/N446, "NA")</f>
        <v>NA</v>
      </c>
      <c r="P155" s="8"/>
      <c r="Q155" s="6">
        <v>0</v>
      </c>
      <c r="R155" s="7" t="str">
        <f>IFERROR(Q155/Q446, "NA")</f>
        <v>NA</v>
      </c>
      <c r="S155" s="8"/>
      <c r="T155" s="6">
        <v>0</v>
      </c>
      <c r="U155" s="7" t="str">
        <f>IFERROR(T155/T446, "NA")</f>
        <v>NA</v>
      </c>
      <c r="V155" s="8"/>
      <c r="W155" s="9">
        <f t="shared" si="38"/>
        <v>0</v>
      </c>
      <c r="X155" s="7" t="str">
        <f>IFERROR(W155/W446, "NA")</f>
        <v>NA</v>
      </c>
      <c r="Y155" s="8"/>
      <c r="Z155" s="6">
        <v>0</v>
      </c>
      <c r="AA155" s="7" t="str">
        <f>IFERROR(Z155/Z446, "NA")</f>
        <v>NA</v>
      </c>
      <c r="AB155" s="8"/>
      <c r="AC155" s="9">
        <f t="shared" si="39"/>
        <v>0</v>
      </c>
      <c r="AD155" s="7" t="str">
        <f>IFERROR(AC155/AC446, "NA")</f>
        <v>NA</v>
      </c>
    </row>
    <row r="156" spans="1:30" ht="16.5" hidden="1" customHeight="1" x14ac:dyDescent="0.3">
      <c r="A156" s="35" t="s">
        <v>214</v>
      </c>
      <c r="B156" s="6">
        <v>0</v>
      </c>
      <c r="C156" s="7" t="str">
        <f>IFERROR(B156/B446, "NA")</f>
        <v>NA</v>
      </c>
      <c r="D156" s="8"/>
      <c r="E156" s="6">
        <v>0</v>
      </c>
      <c r="F156" s="7" t="str">
        <f>IFERROR(E156/E446, "NA")</f>
        <v>NA</v>
      </c>
      <c r="G156" s="8"/>
      <c r="H156" s="9">
        <f t="shared" si="36"/>
        <v>0</v>
      </c>
      <c r="I156" s="7" t="str">
        <f>IFERROR(H156/H446, "NA")</f>
        <v>NA</v>
      </c>
      <c r="J156" s="8"/>
      <c r="K156" s="6">
        <v>0</v>
      </c>
      <c r="L156" s="7" t="str">
        <f>IFERROR(K156/K446, "NA")</f>
        <v>NA</v>
      </c>
      <c r="M156" s="8"/>
      <c r="N156" s="9">
        <f t="shared" si="37"/>
        <v>0</v>
      </c>
      <c r="O156" s="7" t="str">
        <f>IFERROR(N156/N446, "NA")</f>
        <v>NA</v>
      </c>
      <c r="P156" s="8"/>
      <c r="Q156" s="6">
        <v>0</v>
      </c>
      <c r="R156" s="7" t="str">
        <f>IFERROR(Q156/Q446, "NA")</f>
        <v>NA</v>
      </c>
      <c r="S156" s="8"/>
      <c r="T156" s="6">
        <v>0</v>
      </c>
      <c r="U156" s="7" t="str">
        <f>IFERROR(T156/T446, "NA")</f>
        <v>NA</v>
      </c>
      <c r="V156" s="8"/>
      <c r="W156" s="9">
        <f t="shared" si="38"/>
        <v>0</v>
      </c>
      <c r="X156" s="7" t="str">
        <f>IFERROR(W156/W446, "NA")</f>
        <v>NA</v>
      </c>
      <c r="Y156" s="8"/>
      <c r="Z156" s="6">
        <v>0</v>
      </c>
      <c r="AA156" s="7" t="str">
        <f>IFERROR(Z156/Z446, "NA")</f>
        <v>NA</v>
      </c>
      <c r="AB156" s="8"/>
      <c r="AC156" s="9">
        <f t="shared" si="39"/>
        <v>0</v>
      </c>
      <c r="AD156" s="7" t="str">
        <f>IFERROR(AC156/AC446, "NA")</f>
        <v>NA</v>
      </c>
    </row>
    <row r="157" spans="1:30" ht="16.5" hidden="1" customHeight="1" x14ac:dyDescent="0.3">
      <c r="A157" s="35" t="s">
        <v>215</v>
      </c>
      <c r="B157" s="6">
        <v>0</v>
      </c>
      <c r="C157" s="7" t="str">
        <f>IFERROR(B157/B446, "NA")</f>
        <v>NA</v>
      </c>
      <c r="D157" s="8"/>
      <c r="E157" s="6">
        <v>0</v>
      </c>
      <c r="F157" s="7" t="str">
        <f>IFERROR(E157/E446, "NA")</f>
        <v>NA</v>
      </c>
      <c r="G157" s="8"/>
      <c r="H157" s="9">
        <f t="shared" si="36"/>
        <v>0</v>
      </c>
      <c r="I157" s="7" t="str">
        <f>IFERROR(H157/H446, "NA")</f>
        <v>NA</v>
      </c>
      <c r="J157" s="8"/>
      <c r="K157" s="6">
        <v>0</v>
      </c>
      <c r="L157" s="7" t="str">
        <f>IFERROR(K157/K446, "NA")</f>
        <v>NA</v>
      </c>
      <c r="M157" s="8"/>
      <c r="N157" s="9">
        <f t="shared" si="37"/>
        <v>0</v>
      </c>
      <c r="O157" s="7" t="str">
        <f>IFERROR(N157/N446, "NA")</f>
        <v>NA</v>
      </c>
      <c r="P157" s="8"/>
      <c r="Q157" s="6">
        <v>0</v>
      </c>
      <c r="R157" s="7" t="str">
        <f>IFERROR(Q157/Q446, "NA")</f>
        <v>NA</v>
      </c>
      <c r="S157" s="8"/>
      <c r="T157" s="6">
        <v>0</v>
      </c>
      <c r="U157" s="7" t="str">
        <f>IFERROR(T157/T446, "NA")</f>
        <v>NA</v>
      </c>
      <c r="V157" s="8"/>
      <c r="W157" s="9">
        <f t="shared" si="38"/>
        <v>0</v>
      </c>
      <c r="X157" s="7" t="str">
        <f>IFERROR(W157/W446, "NA")</f>
        <v>NA</v>
      </c>
      <c r="Y157" s="8"/>
      <c r="Z157" s="6">
        <v>0</v>
      </c>
      <c r="AA157" s="7" t="str">
        <f>IFERROR(Z157/Z446, "NA")</f>
        <v>NA</v>
      </c>
      <c r="AB157" s="8"/>
      <c r="AC157" s="9">
        <f t="shared" si="39"/>
        <v>0</v>
      </c>
      <c r="AD157" s="7" t="str">
        <f>IFERROR(AC157/AC446, "NA")</f>
        <v>NA</v>
      </c>
    </row>
    <row r="158" spans="1:30" ht="16.5" customHeight="1" x14ac:dyDescent="0.3">
      <c r="A158" s="36" t="s">
        <v>216</v>
      </c>
      <c r="B158" s="11">
        <f>IFERROR(B153+B154+B155+B156+B157, "NA")</f>
        <v>0</v>
      </c>
      <c r="C158" s="12" t="str">
        <f>IFERROR(B158/B446, "NA")</f>
        <v>NA</v>
      </c>
      <c r="D158" s="2"/>
      <c r="E158" s="11">
        <f>IFERROR(E153+E154+E155+E156+E157, "NA")</f>
        <v>0</v>
      </c>
      <c r="F158" s="12" t="str">
        <f>IFERROR(E158/E446, "NA")</f>
        <v>NA</v>
      </c>
      <c r="G158" s="2"/>
      <c r="H158" s="11">
        <f t="shared" si="36"/>
        <v>0</v>
      </c>
      <c r="I158" s="12" t="str">
        <f>IFERROR(H158/H446, "NA")</f>
        <v>NA</v>
      </c>
      <c r="J158" s="2"/>
      <c r="K158" s="11">
        <f>IFERROR(K153+K154+K155+K156+K157, "NA")</f>
        <v>0</v>
      </c>
      <c r="L158" s="12" t="str">
        <f>IFERROR(K158/K446, "NA")</f>
        <v>NA</v>
      </c>
      <c r="M158" s="2"/>
      <c r="N158" s="11">
        <f t="shared" si="37"/>
        <v>0</v>
      </c>
      <c r="O158" s="12" t="str">
        <f>IFERROR(N158/N446, "NA")</f>
        <v>NA</v>
      </c>
      <c r="P158" s="2"/>
      <c r="Q158" s="11">
        <f>IFERROR(Q153+Q154+Q155+Q156+Q157, "NA")</f>
        <v>0</v>
      </c>
      <c r="R158" s="12" t="str">
        <f>IFERROR(Q158/Q446, "NA")</f>
        <v>NA</v>
      </c>
      <c r="S158" s="2"/>
      <c r="T158" s="11">
        <f>IFERROR(T153+T154+T155+T156+T157, "NA")</f>
        <v>0</v>
      </c>
      <c r="U158" s="12" t="str">
        <f>IFERROR(T158/T446, "NA")</f>
        <v>NA</v>
      </c>
      <c r="V158" s="2"/>
      <c r="W158" s="11">
        <f t="shared" si="38"/>
        <v>0</v>
      </c>
      <c r="X158" s="12" t="str">
        <f>IFERROR(W158/W446, "NA")</f>
        <v>NA</v>
      </c>
      <c r="Y158" s="2"/>
      <c r="Z158" s="11">
        <f>IFERROR(Z153+Z154+Z155+Z156+Z157, "NA")</f>
        <v>0</v>
      </c>
      <c r="AA158" s="12" t="str">
        <f>IFERROR(Z158/Z446, "NA")</f>
        <v>NA</v>
      </c>
      <c r="AB158" s="2"/>
      <c r="AC158" s="11">
        <f t="shared" si="39"/>
        <v>0</v>
      </c>
      <c r="AD158" s="12" t="str">
        <f>IFERROR(AC158/AC446, "NA")</f>
        <v>NA</v>
      </c>
    </row>
    <row r="159" spans="1:30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3">
      <c r="A160" s="35" t="s">
        <v>217</v>
      </c>
      <c r="B160" s="6">
        <v>0</v>
      </c>
      <c r="C160" s="7" t="str">
        <f>IFERROR(B160/B446, "NA")</f>
        <v>NA</v>
      </c>
      <c r="D160" s="8"/>
      <c r="E160" s="6">
        <v>0</v>
      </c>
      <c r="F160" s="7" t="str">
        <f>IFERROR(E160/E446, "NA")</f>
        <v>NA</v>
      </c>
      <c r="G160" s="8"/>
      <c r="H160" s="9">
        <f t="shared" ref="H160:H171" si="40">IFERROR(-(B160-E160), "NA")</f>
        <v>0</v>
      </c>
      <c r="I160" s="7" t="str">
        <f>IFERROR(H160/H446, "NA")</f>
        <v>NA</v>
      </c>
      <c r="J160" s="8"/>
      <c r="K160" s="6">
        <v>0</v>
      </c>
      <c r="L160" s="7" t="str">
        <f>IFERROR(K160/K446, "NA")</f>
        <v>NA</v>
      </c>
      <c r="M160" s="8"/>
      <c r="N160" s="9">
        <f t="shared" ref="N160:N171" si="41">IFERROR(-(B160-K160), "NA")</f>
        <v>0</v>
      </c>
      <c r="O160" s="7" t="str">
        <f>IFERROR(N160/N446, "NA")</f>
        <v>NA</v>
      </c>
      <c r="P160" s="8"/>
      <c r="Q160" s="6">
        <v>0</v>
      </c>
      <c r="R160" s="7" t="str">
        <f>IFERROR(Q160/Q446, "NA")</f>
        <v>NA</v>
      </c>
      <c r="S160" s="8"/>
      <c r="T160" s="6">
        <v>0</v>
      </c>
      <c r="U160" s="7" t="str">
        <f>IFERROR(T160/T446, "NA")</f>
        <v>NA</v>
      </c>
      <c r="V160" s="8"/>
      <c r="W160" s="9">
        <f t="shared" ref="W160:W171" si="42">IFERROR(-(Q160-T160), "NA")</f>
        <v>0</v>
      </c>
      <c r="X160" s="7" t="str">
        <f>IFERROR(W160/W446, "NA")</f>
        <v>NA</v>
      </c>
      <c r="Y160" s="8"/>
      <c r="Z160" s="6">
        <v>0</v>
      </c>
      <c r="AA160" s="7" t="str">
        <f>IFERROR(Z160/Z446, "NA")</f>
        <v>NA</v>
      </c>
      <c r="AB160" s="8"/>
      <c r="AC160" s="9">
        <f t="shared" ref="AC160:AC171" si="43">IFERROR(-(Q160-Z160), "NA")</f>
        <v>0</v>
      </c>
      <c r="AD160" s="7" t="str">
        <f>IFERROR(AC160/AC446, "NA")</f>
        <v>NA</v>
      </c>
    </row>
    <row r="161" spans="1:30" ht="16.5" hidden="1" customHeight="1" x14ac:dyDescent="0.3">
      <c r="A161" s="35" t="s">
        <v>218</v>
      </c>
      <c r="B161" s="6">
        <v>0</v>
      </c>
      <c r="C161" s="7" t="str">
        <f>IFERROR(B161/B446, "NA")</f>
        <v>NA</v>
      </c>
      <c r="D161" s="8"/>
      <c r="E161" s="6">
        <v>0</v>
      </c>
      <c r="F161" s="7" t="str">
        <f>IFERROR(E161/E446, "NA")</f>
        <v>NA</v>
      </c>
      <c r="G161" s="8"/>
      <c r="H161" s="9">
        <f t="shared" si="40"/>
        <v>0</v>
      </c>
      <c r="I161" s="7" t="str">
        <f>IFERROR(H161/H446, "NA")</f>
        <v>NA</v>
      </c>
      <c r="J161" s="8"/>
      <c r="K161" s="6">
        <v>0</v>
      </c>
      <c r="L161" s="7" t="str">
        <f>IFERROR(K161/K446, "NA")</f>
        <v>NA</v>
      </c>
      <c r="M161" s="8"/>
      <c r="N161" s="9">
        <f t="shared" si="41"/>
        <v>0</v>
      </c>
      <c r="O161" s="7" t="str">
        <f>IFERROR(N161/N446, "NA")</f>
        <v>NA</v>
      </c>
      <c r="P161" s="8"/>
      <c r="Q161" s="6">
        <v>0</v>
      </c>
      <c r="R161" s="7" t="str">
        <f>IFERROR(Q161/Q446, "NA")</f>
        <v>NA</v>
      </c>
      <c r="S161" s="8"/>
      <c r="T161" s="6">
        <v>0</v>
      </c>
      <c r="U161" s="7" t="str">
        <f>IFERROR(T161/T446, "NA")</f>
        <v>NA</v>
      </c>
      <c r="V161" s="8"/>
      <c r="W161" s="9">
        <f t="shared" si="42"/>
        <v>0</v>
      </c>
      <c r="X161" s="7" t="str">
        <f>IFERROR(W161/W446, "NA")</f>
        <v>NA</v>
      </c>
      <c r="Y161" s="8"/>
      <c r="Z161" s="6">
        <v>0</v>
      </c>
      <c r="AA161" s="7" t="str">
        <f>IFERROR(Z161/Z446, "NA")</f>
        <v>NA</v>
      </c>
      <c r="AB161" s="8"/>
      <c r="AC161" s="9">
        <f t="shared" si="43"/>
        <v>0</v>
      </c>
      <c r="AD161" s="7" t="str">
        <f>IFERROR(AC161/AC446, "NA")</f>
        <v>NA</v>
      </c>
    </row>
    <row r="162" spans="1:30" ht="16.5" hidden="1" customHeight="1" x14ac:dyDescent="0.3">
      <c r="A162" s="35" t="s">
        <v>219</v>
      </c>
      <c r="B162" s="6">
        <v>0</v>
      </c>
      <c r="C162" s="7" t="str">
        <f>IFERROR(B162/B446, "NA")</f>
        <v>NA</v>
      </c>
      <c r="D162" s="8"/>
      <c r="E162" s="6">
        <v>0</v>
      </c>
      <c r="F162" s="7" t="str">
        <f>IFERROR(E162/E446, "NA")</f>
        <v>NA</v>
      </c>
      <c r="G162" s="8"/>
      <c r="H162" s="9">
        <f t="shared" si="40"/>
        <v>0</v>
      </c>
      <c r="I162" s="7" t="str">
        <f>IFERROR(H162/H446, "NA")</f>
        <v>NA</v>
      </c>
      <c r="J162" s="8"/>
      <c r="K162" s="6">
        <v>0</v>
      </c>
      <c r="L162" s="7" t="str">
        <f>IFERROR(K162/K446, "NA")</f>
        <v>NA</v>
      </c>
      <c r="M162" s="8"/>
      <c r="N162" s="9">
        <f t="shared" si="41"/>
        <v>0</v>
      </c>
      <c r="O162" s="7" t="str">
        <f>IFERROR(N162/N446, "NA")</f>
        <v>NA</v>
      </c>
      <c r="P162" s="8"/>
      <c r="Q162" s="6">
        <v>0</v>
      </c>
      <c r="R162" s="7" t="str">
        <f>IFERROR(Q162/Q446, "NA")</f>
        <v>NA</v>
      </c>
      <c r="S162" s="8"/>
      <c r="T162" s="6">
        <v>0</v>
      </c>
      <c r="U162" s="7" t="str">
        <f>IFERROR(T162/T446, "NA")</f>
        <v>NA</v>
      </c>
      <c r="V162" s="8"/>
      <c r="W162" s="9">
        <f t="shared" si="42"/>
        <v>0</v>
      </c>
      <c r="X162" s="7" t="str">
        <f>IFERROR(W162/W446, "NA")</f>
        <v>NA</v>
      </c>
      <c r="Y162" s="8"/>
      <c r="Z162" s="6">
        <v>0</v>
      </c>
      <c r="AA162" s="7" t="str">
        <f>IFERROR(Z162/Z446, "NA")</f>
        <v>NA</v>
      </c>
      <c r="AB162" s="8"/>
      <c r="AC162" s="9">
        <f t="shared" si="43"/>
        <v>0</v>
      </c>
      <c r="AD162" s="7" t="str">
        <f>IFERROR(AC162/AC446, "NA")</f>
        <v>NA</v>
      </c>
    </row>
    <row r="163" spans="1:30" ht="16.5" hidden="1" customHeight="1" x14ac:dyDescent="0.3">
      <c r="A163" s="35" t="s">
        <v>220</v>
      </c>
      <c r="B163" s="6">
        <v>0</v>
      </c>
      <c r="C163" s="7" t="str">
        <f>IFERROR(B163/B446, "NA")</f>
        <v>NA</v>
      </c>
      <c r="D163" s="8"/>
      <c r="E163" s="6">
        <v>0</v>
      </c>
      <c r="F163" s="7" t="str">
        <f>IFERROR(E163/E446, "NA")</f>
        <v>NA</v>
      </c>
      <c r="G163" s="8"/>
      <c r="H163" s="9">
        <f t="shared" si="40"/>
        <v>0</v>
      </c>
      <c r="I163" s="7" t="str">
        <f>IFERROR(H163/H446, "NA")</f>
        <v>NA</v>
      </c>
      <c r="J163" s="8"/>
      <c r="K163" s="6">
        <v>0</v>
      </c>
      <c r="L163" s="7" t="str">
        <f>IFERROR(K163/K446, "NA")</f>
        <v>NA</v>
      </c>
      <c r="M163" s="8"/>
      <c r="N163" s="9">
        <f t="shared" si="41"/>
        <v>0</v>
      </c>
      <c r="O163" s="7" t="str">
        <f>IFERROR(N163/N446, "NA")</f>
        <v>NA</v>
      </c>
      <c r="P163" s="8"/>
      <c r="Q163" s="6">
        <v>0</v>
      </c>
      <c r="R163" s="7" t="str">
        <f>IFERROR(Q163/Q446, "NA")</f>
        <v>NA</v>
      </c>
      <c r="S163" s="8"/>
      <c r="T163" s="6">
        <v>0</v>
      </c>
      <c r="U163" s="7" t="str">
        <f>IFERROR(T163/T446, "NA")</f>
        <v>NA</v>
      </c>
      <c r="V163" s="8"/>
      <c r="W163" s="9">
        <f t="shared" si="42"/>
        <v>0</v>
      </c>
      <c r="X163" s="7" t="str">
        <f>IFERROR(W163/W446, "NA")</f>
        <v>NA</v>
      </c>
      <c r="Y163" s="8"/>
      <c r="Z163" s="6">
        <v>0</v>
      </c>
      <c r="AA163" s="7" t="str">
        <f>IFERROR(Z163/Z446, "NA")</f>
        <v>NA</v>
      </c>
      <c r="AB163" s="8"/>
      <c r="AC163" s="9">
        <f t="shared" si="43"/>
        <v>0</v>
      </c>
      <c r="AD163" s="7" t="str">
        <f>IFERROR(AC163/AC446, "NA")</f>
        <v>NA</v>
      </c>
    </row>
    <row r="164" spans="1:30" ht="16.5" hidden="1" customHeight="1" x14ac:dyDescent="0.3">
      <c r="A164" s="35" t="s">
        <v>221</v>
      </c>
      <c r="B164" s="6">
        <v>0</v>
      </c>
      <c r="C164" s="7" t="str">
        <f>IFERROR(B164/B446, "NA")</f>
        <v>NA</v>
      </c>
      <c r="D164" s="8"/>
      <c r="E164" s="6">
        <v>0</v>
      </c>
      <c r="F164" s="7" t="str">
        <f>IFERROR(E164/E446, "NA")</f>
        <v>NA</v>
      </c>
      <c r="G164" s="8"/>
      <c r="H164" s="9">
        <f t="shared" si="40"/>
        <v>0</v>
      </c>
      <c r="I164" s="7" t="str">
        <f>IFERROR(H164/H446, "NA")</f>
        <v>NA</v>
      </c>
      <c r="J164" s="8"/>
      <c r="K164" s="6">
        <v>0</v>
      </c>
      <c r="L164" s="7" t="str">
        <f>IFERROR(K164/K446, "NA")</f>
        <v>NA</v>
      </c>
      <c r="M164" s="8"/>
      <c r="N164" s="9">
        <f t="shared" si="41"/>
        <v>0</v>
      </c>
      <c r="O164" s="7" t="str">
        <f>IFERROR(N164/N446, "NA")</f>
        <v>NA</v>
      </c>
      <c r="P164" s="8"/>
      <c r="Q164" s="6">
        <v>0</v>
      </c>
      <c r="R164" s="7" t="str">
        <f>IFERROR(Q164/Q446, "NA")</f>
        <v>NA</v>
      </c>
      <c r="S164" s="8"/>
      <c r="T164" s="6">
        <v>0</v>
      </c>
      <c r="U164" s="7" t="str">
        <f>IFERROR(T164/T446, "NA")</f>
        <v>NA</v>
      </c>
      <c r="V164" s="8"/>
      <c r="W164" s="9">
        <f t="shared" si="42"/>
        <v>0</v>
      </c>
      <c r="X164" s="7" t="str">
        <f>IFERROR(W164/W446, "NA")</f>
        <v>NA</v>
      </c>
      <c r="Y164" s="8"/>
      <c r="Z164" s="6">
        <v>0</v>
      </c>
      <c r="AA164" s="7" t="str">
        <f>IFERROR(Z164/Z446, "NA")</f>
        <v>NA</v>
      </c>
      <c r="AB164" s="8"/>
      <c r="AC164" s="9">
        <f t="shared" si="43"/>
        <v>0</v>
      </c>
      <c r="AD164" s="7" t="str">
        <f>IFERROR(AC164/AC446, "NA")</f>
        <v>NA</v>
      </c>
    </row>
    <row r="165" spans="1:30" ht="16.5" hidden="1" customHeight="1" x14ac:dyDescent="0.3">
      <c r="A165" s="35" t="s">
        <v>222</v>
      </c>
      <c r="B165" s="6">
        <v>0</v>
      </c>
      <c r="C165" s="7" t="str">
        <f>IFERROR(B165/B446, "NA")</f>
        <v>NA</v>
      </c>
      <c r="D165" s="8"/>
      <c r="E165" s="6">
        <v>0</v>
      </c>
      <c r="F165" s="7" t="str">
        <f>IFERROR(E165/E446, "NA")</f>
        <v>NA</v>
      </c>
      <c r="G165" s="8"/>
      <c r="H165" s="9">
        <f t="shared" si="40"/>
        <v>0</v>
      </c>
      <c r="I165" s="7" t="str">
        <f>IFERROR(H165/H446, "NA")</f>
        <v>NA</v>
      </c>
      <c r="J165" s="8"/>
      <c r="K165" s="6">
        <v>0</v>
      </c>
      <c r="L165" s="7" t="str">
        <f>IFERROR(K165/K446, "NA")</f>
        <v>NA</v>
      </c>
      <c r="M165" s="8"/>
      <c r="N165" s="9">
        <f t="shared" si="41"/>
        <v>0</v>
      </c>
      <c r="O165" s="7" t="str">
        <f>IFERROR(N165/N446, "NA")</f>
        <v>NA</v>
      </c>
      <c r="P165" s="8"/>
      <c r="Q165" s="6">
        <v>0</v>
      </c>
      <c r="R165" s="7" t="str">
        <f>IFERROR(Q165/Q446, "NA")</f>
        <v>NA</v>
      </c>
      <c r="S165" s="8"/>
      <c r="T165" s="6">
        <v>0</v>
      </c>
      <c r="U165" s="7" t="str">
        <f>IFERROR(T165/T446, "NA")</f>
        <v>NA</v>
      </c>
      <c r="V165" s="8"/>
      <c r="W165" s="9">
        <f t="shared" si="42"/>
        <v>0</v>
      </c>
      <c r="X165" s="7" t="str">
        <f>IFERROR(W165/W446, "NA")</f>
        <v>NA</v>
      </c>
      <c r="Y165" s="8"/>
      <c r="Z165" s="6">
        <v>0</v>
      </c>
      <c r="AA165" s="7" t="str">
        <f>IFERROR(Z165/Z446, "NA")</f>
        <v>NA</v>
      </c>
      <c r="AB165" s="8"/>
      <c r="AC165" s="9">
        <f t="shared" si="43"/>
        <v>0</v>
      </c>
      <c r="AD165" s="7" t="str">
        <f>IFERROR(AC165/AC446, "NA")</f>
        <v>NA</v>
      </c>
    </row>
    <row r="166" spans="1:30" ht="16.5" customHeight="1" x14ac:dyDescent="0.3">
      <c r="A166" s="36" t="s">
        <v>223</v>
      </c>
      <c r="B166" s="11">
        <f>IFERROR(B160+B161+B162+B163+B164+B165, "NA")</f>
        <v>0</v>
      </c>
      <c r="C166" s="12" t="str">
        <f>IFERROR(B166/B446, "NA")</f>
        <v>NA</v>
      </c>
      <c r="D166" s="2"/>
      <c r="E166" s="11">
        <f>IFERROR(E160+E161+E162+E163+E164+E165, "NA")</f>
        <v>0</v>
      </c>
      <c r="F166" s="12" t="str">
        <f>IFERROR(E166/E446, "NA")</f>
        <v>NA</v>
      </c>
      <c r="G166" s="2"/>
      <c r="H166" s="11">
        <f t="shared" si="40"/>
        <v>0</v>
      </c>
      <c r="I166" s="12" t="str">
        <f>IFERROR(H166/H446, "NA")</f>
        <v>NA</v>
      </c>
      <c r="J166" s="2"/>
      <c r="K166" s="11">
        <f>IFERROR(K160+K161+K162+K163+K164+K165, "NA")</f>
        <v>0</v>
      </c>
      <c r="L166" s="12" t="str">
        <f>IFERROR(K166/K446, "NA")</f>
        <v>NA</v>
      </c>
      <c r="M166" s="2"/>
      <c r="N166" s="11">
        <f t="shared" si="41"/>
        <v>0</v>
      </c>
      <c r="O166" s="12" t="str">
        <f>IFERROR(N166/N446, "NA")</f>
        <v>NA</v>
      </c>
      <c r="P166" s="2"/>
      <c r="Q166" s="11">
        <f>IFERROR(Q160+Q161+Q162+Q163+Q164+Q165, "NA")</f>
        <v>0</v>
      </c>
      <c r="R166" s="12" t="str">
        <f>IFERROR(Q166/Q446, "NA")</f>
        <v>NA</v>
      </c>
      <c r="S166" s="2"/>
      <c r="T166" s="11">
        <f>IFERROR(T160+T161+T162+T163+T164+T165, "NA")</f>
        <v>0</v>
      </c>
      <c r="U166" s="12" t="str">
        <f>IFERROR(T166/T446, "NA")</f>
        <v>NA</v>
      </c>
      <c r="V166" s="2"/>
      <c r="W166" s="11">
        <f t="shared" si="42"/>
        <v>0</v>
      </c>
      <c r="X166" s="12" t="str">
        <f>IFERROR(W166/W446, "NA")</f>
        <v>NA</v>
      </c>
      <c r="Y166" s="2"/>
      <c r="Z166" s="11">
        <f>IFERROR(Z160+Z161+Z162+Z163+Z164+Z165, "NA")</f>
        <v>0</v>
      </c>
      <c r="AA166" s="12" t="str">
        <f>IFERROR(Z166/Z446, "NA")</f>
        <v>NA</v>
      </c>
      <c r="AB166" s="2"/>
      <c r="AC166" s="11">
        <f t="shared" si="43"/>
        <v>0</v>
      </c>
      <c r="AD166" s="12" t="str">
        <f>IFERROR(AC166/AC446, "NA")</f>
        <v>NA</v>
      </c>
    </row>
    <row r="167" spans="1:30" ht="16.5" hidden="1" customHeight="1" x14ac:dyDescent="0.3">
      <c r="A167" s="33" t="s">
        <v>224</v>
      </c>
      <c r="B167" s="6">
        <v>0</v>
      </c>
      <c r="C167" s="7" t="str">
        <f>IFERROR(B167/B446, "NA")</f>
        <v>NA</v>
      </c>
      <c r="D167" s="8"/>
      <c r="E167" s="6">
        <v>0</v>
      </c>
      <c r="F167" s="7" t="str">
        <f>IFERROR(E167/E446, "NA")</f>
        <v>NA</v>
      </c>
      <c r="G167" s="8"/>
      <c r="H167" s="9">
        <f t="shared" si="40"/>
        <v>0</v>
      </c>
      <c r="I167" s="7" t="str">
        <f>IFERROR(H167/H446, "NA")</f>
        <v>NA</v>
      </c>
      <c r="J167" s="8"/>
      <c r="K167" s="6">
        <v>0</v>
      </c>
      <c r="L167" s="7" t="str">
        <f>IFERROR(K167/K446, "NA")</f>
        <v>NA</v>
      </c>
      <c r="M167" s="8"/>
      <c r="N167" s="9">
        <f t="shared" si="41"/>
        <v>0</v>
      </c>
      <c r="O167" s="7" t="str">
        <f>IFERROR(N167/N446, "NA")</f>
        <v>NA</v>
      </c>
      <c r="P167" s="8"/>
      <c r="Q167" s="6">
        <v>0</v>
      </c>
      <c r="R167" s="7" t="str">
        <f>IFERROR(Q167/Q446, "NA")</f>
        <v>NA</v>
      </c>
      <c r="S167" s="8"/>
      <c r="T167" s="6">
        <v>0</v>
      </c>
      <c r="U167" s="7" t="str">
        <f>IFERROR(T167/T446, "NA")</f>
        <v>NA</v>
      </c>
      <c r="V167" s="8"/>
      <c r="W167" s="9">
        <f t="shared" si="42"/>
        <v>0</v>
      </c>
      <c r="X167" s="7" t="str">
        <f>IFERROR(W167/W446, "NA")</f>
        <v>NA</v>
      </c>
      <c r="Y167" s="8"/>
      <c r="Z167" s="6">
        <v>0</v>
      </c>
      <c r="AA167" s="7" t="str">
        <f>IFERROR(Z167/Z446, "NA")</f>
        <v>NA</v>
      </c>
      <c r="AB167" s="8"/>
      <c r="AC167" s="9">
        <f t="shared" si="43"/>
        <v>0</v>
      </c>
      <c r="AD167" s="7" t="str">
        <f>IFERROR(AC167/AC446, "NA")</f>
        <v>NA</v>
      </c>
    </row>
    <row r="168" spans="1:30" ht="16.5" hidden="1" customHeight="1" x14ac:dyDescent="0.3">
      <c r="A168" s="33" t="s">
        <v>225</v>
      </c>
      <c r="B168" s="6">
        <v>0</v>
      </c>
      <c r="C168" s="7" t="str">
        <f>IFERROR(B168/B446, "NA")</f>
        <v>NA</v>
      </c>
      <c r="D168" s="8"/>
      <c r="E168" s="6">
        <v>0</v>
      </c>
      <c r="F168" s="7" t="str">
        <f>IFERROR(E168/E446, "NA")</f>
        <v>NA</v>
      </c>
      <c r="G168" s="8"/>
      <c r="H168" s="9">
        <f t="shared" si="40"/>
        <v>0</v>
      </c>
      <c r="I168" s="7" t="str">
        <f>IFERROR(H168/H446, "NA")</f>
        <v>NA</v>
      </c>
      <c r="J168" s="8"/>
      <c r="K168" s="6">
        <v>0</v>
      </c>
      <c r="L168" s="7" t="str">
        <f>IFERROR(K168/K446, "NA")</f>
        <v>NA</v>
      </c>
      <c r="M168" s="8"/>
      <c r="N168" s="9">
        <f t="shared" si="41"/>
        <v>0</v>
      </c>
      <c r="O168" s="7" t="str">
        <f>IFERROR(N168/N446, "NA")</f>
        <v>NA</v>
      </c>
      <c r="P168" s="8"/>
      <c r="Q168" s="6">
        <v>0</v>
      </c>
      <c r="R168" s="7" t="str">
        <f>IFERROR(Q168/Q446, "NA")</f>
        <v>NA</v>
      </c>
      <c r="S168" s="8"/>
      <c r="T168" s="6">
        <v>0</v>
      </c>
      <c r="U168" s="7" t="str">
        <f>IFERROR(T168/T446, "NA")</f>
        <v>NA</v>
      </c>
      <c r="V168" s="8"/>
      <c r="W168" s="9">
        <f t="shared" si="42"/>
        <v>0</v>
      </c>
      <c r="X168" s="7" t="str">
        <f>IFERROR(W168/W446, "NA")</f>
        <v>NA</v>
      </c>
      <c r="Y168" s="8"/>
      <c r="Z168" s="6">
        <v>0</v>
      </c>
      <c r="AA168" s="7" t="str">
        <f>IFERROR(Z168/Z446, "NA")</f>
        <v>NA</v>
      </c>
      <c r="AB168" s="8"/>
      <c r="AC168" s="9">
        <f t="shared" si="43"/>
        <v>0</v>
      </c>
      <c r="AD168" s="7" t="str">
        <f>IFERROR(AC168/AC446, "NA")</f>
        <v>NA</v>
      </c>
    </row>
    <row r="169" spans="1:30" ht="16.5" hidden="1" customHeight="1" x14ac:dyDescent="0.3">
      <c r="A169" s="33" t="s">
        <v>226</v>
      </c>
      <c r="B169" s="6">
        <v>0</v>
      </c>
      <c r="C169" s="7" t="str">
        <f>IFERROR(B169/B446, "NA")</f>
        <v>NA</v>
      </c>
      <c r="D169" s="8"/>
      <c r="E169" s="6">
        <v>0</v>
      </c>
      <c r="F169" s="7" t="str">
        <f>IFERROR(E169/E446, "NA")</f>
        <v>NA</v>
      </c>
      <c r="G169" s="8"/>
      <c r="H169" s="9">
        <f t="shared" si="40"/>
        <v>0</v>
      </c>
      <c r="I169" s="7" t="str">
        <f>IFERROR(H169/H446, "NA")</f>
        <v>NA</v>
      </c>
      <c r="J169" s="8"/>
      <c r="K169" s="6">
        <v>0</v>
      </c>
      <c r="L169" s="7" t="str">
        <f>IFERROR(K169/K446, "NA")</f>
        <v>NA</v>
      </c>
      <c r="M169" s="8"/>
      <c r="N169" s="9">
        <f t="shared" si="41"/>
        <v>0</v>
      </c>
      <c r="O169" s="7" t="str">
        <f>IFERROR(N169/N446, "NA")</f>
        <v>NA</v>
      </c>
      <c r="P169" s="8"/>
      <c r="Q169" s="6">
        <v>0</v>
      </c>
      <c r="R169" s="7" t="str">
        <f>IFERROR(Q169/Q446, "NA")</f>
        <v>NA</v>
      </c>
      <c r="S169" s="8"/>
      <c r="T169" s="6">
        <v>0</v>
      </c>
      <c r="U169" s="7" t="str">
        <f>IFERROR(T169/T446, "NA")</f>
        <v>NA</v>
      </c>
      <c r="V169" s="8"/>
      <c r="W169" s="9">
        <f t="shared" si="42"/>
        <v>0</v>
      </c>
      <c r="X169" s="7" t="str">
        <f>IFERROR(W169/W446, "NA")</f>
        <v>NA</v>
      </c>
      <c r="Y169" s="8"/>
      <c r="Z169" s="6">
        <v>0</v>
      </c>
      <c r="AA169" s="7" t="str">
        <f>IFERROR(Z169/Z446, "NA")</f>
        <v>NA</v>
      </c>
      <c r="AB169" s="8"/>
      <c r="AC169" s="9">
        <f t="shared" si="43"/>
        <v>0</v>
      </c>
      <c r="AD169" s="7" t="str">
        <f>IFERROR(AC169/AC446, "NA")</f>
        <v>NA</v>
      </c>
    </row>
    <row r="170" spans="1:30" ht="16.5" customHeight="1" x14ac:dyDescent="0.3">
      <c r="A170" s="40" t="s">
        <v>227</v>
      </c>
      <c r="B170" s="11">
        <f>IFERROR(B151+B153+B154+B155+B156+B157+B160+B161+B162+B163+B164+B165+B167+B168+B169, "NA")</f>
        <v>0</v>
      </c>
      <c r="C170" s="12" t="str">
        <f>IFERROR(B170/B446, "NA")</f>
        <v>NA</v>
      </c>
      <c r="D170" s="2"/>
      <c r="E170" s="11">
        <f>IFERROR(E151+E153+E154+E155+E156+E157+E160+E161+E162+E163+E164+E165+E167+E168+E169, "NA")</f>
        <v>0</v>
      </c>
      <c r="F170" s="12" t="str">
        <f>IFERROR(E170/E446, "NA")</f>
        <v>NA</v>
      </c>
      <c r="G170" s="2"/>
      <c r="H170" s="11">
        <f t="shared" si="40"/>
        <v>0</v>
      </c>
      <c r="I170" s="12" t="str">
        <f>IFERROR(H170/H446, "NA")</f>
        <v>NA</v>
      </c>
      <c r="J170" s="2"/>
      <c r="K170" s="11">
        <f>IFERROR(K151+K153+K154+K155+K156+K157+K160+K161+K162+K163+K164+K165+K167+K168+K169, "NA")</f>
        <v>0</v>
      </c>
      <c r="L170" s="12" t="str">
        <f>IFERROR(K170/K446, "NA")</f>
        <v>NA</v>
      </c>
      <c r="M170" s="2"/>
      <c r="N170" s="11">
        <f t="shared" si="41"/>
        <v>0</v>
      </c>
      <c r="O170" s="12" t="str">
        <f>IFERROR(N170/N446, "NA")</f>
        <v>NA</v>
      </c>
      <c r="P170" s="2"/>
      <c r="Q170" s="11">
        <f>IFERROR(Q151+Q153+Q154+Q155+Q156+Q157+Q160+Q161+Q162+Q163+Q164+Q165+Q167+Q168+Q169, "NA")</f>
        <v>0</v>
      </c>
      <c r="R170" s="12" t="str">
        <f>IFERROR(Q170/Q446, "NA")</f>
        <v>NA</v>
      </c>
      <c r="S170" s="2"/>
      <c r="T170" s="11">
        <f>IFERROR(T151+T153+T154+T155+T156+T157+T160+T161+T162+T163+T164+T165+T167+T168+T169, "NA")</f>
        <v>0</v>
      </c>
      <c r="U170" s="12" t="str">
        <f>IFERROR(T170/T446, "NA")</f>
        <v>NA</v>
      </c>
      <c r="V170" s="2"/>
      <c r="W170" s="11">
        <f t="shared" si="42"/>
        <v>0</v>
      </c>
      <c r="X170" s="12" t="str">
        <f>IFERROR(W170/W446, "NA")</f>
        <v>NA</v>
      </c>
      <c r="Y170" s="2"/>
      <c r="Z170" s="11">
        <f>IFERROR(Z151+Z153+Z154+Z155+Z156+Z157+Z160+Z161+Z162+Z163+Z164+Z165+Z167+Z168+Z169, "NA")</f>
        <v>0</v>
      </c>
      <c r="AA170" s="12" t="str">
        <f>IFERROR(Z170/Z446, "NA")</f>
        <v>NA</v>
      </c>
      <c r="AB170" s="2"/>
      <c r="AC170" s="11">
        <f t="shared" si="43"/>
        <v>0</v>
      </c>
      <c r="AD170" s="12" t="str">
        <f>IFERROR(AC170/AC446, "NA")</f>
        <v>NA</v>
      </c>
    </row>
    <row r="171" spans="1:30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0</v>
      </c>
      <c r="C171" s="12" t="str">
        <f>IFERROR(B171/B446, "NA")</f>
        <v>NA</v>
      </c>
      <c r="D171" s="2"/>
      <c r="E171" s="11">
        <f>IFERROR(E127+E129+E130+E131+E132+E133+E134+E135+E136+E137+E138+E139+E140+E143+E144+E145+E146+E147+E151+E153+E154+E155+E156+E157+E160+E161+E162+E163+E164+E165+E167+E168+E169, "NA")</f>
        <v>0</v>
      </c>
      <c r="F171" s="12" t="str">
        <f>IFERROR(E171/E446, "NA")</f>
        <v>NA</v>
      </c>
      <c r="G171" s="2"/>
      <c r="H171" s="11">
        <f t="shared" si="40"/>
        <v>0</v>
      </c>
      <c r="I171" s="12" t="str">
        <f>IFERROR(H171/H446, "NA")</f>
        <v>NA</v>
      </c>
      <c r="J171" s="2"/>
      <c r="K171" s="11">
        <f>IFERROR(K127+K129+K130+K131+K132+K133+K134+K135+K136+K137+K138+K139+K140+K143+K144+K145+K146+K147+K151+K153+K154+K155+K156+K157+K160+K161+K162+K163+K164+K165+K167+K168+K169, "NA")</f>
        <v>0</v>
      </c>
      <c r="L171" s="12" t="str">
        <f>IFERROR(K171/K446, "NA")</f>
        <v>NA</v>
      </c>
      <c r="M171" s="2"/>
      <c r="N171" s="11">
        <f t="shared" si="41"/>
        <v>0</v>
      </c>
      <c r="O171" s="12" t="str">
        <f>IFERROR(N171/N446, "NA")</f>
        <v>NA</v>
      </c>
      <c r="P171" s="2"/>
      <c r="Q171" s="11">
        <f>IFERROR(Q127+Q129+Q130+Q131+Q132+Q133+Q134+Q135+Q136+Q137+Q138+Q139+Q140+Q143+Q144+Q145+Q146+Q147+Q151+Q153+Q154+Q155+Q156+Q157+Q160+Q161+Q162+Q163+Q164+Q165+Q167+Q168+Q169, "NA")</f>
        <v>0</v>
      </c>
      <c r="R171" s="12" t="str">
        <f>IFERROR(Q171/Q446, "NA")</f>
        <v>NA</v>
      </c>
      <c r="S171" s="2"/>
      <c r="T171" s="11">
        <f>IFERROR(T127+T129+T130+T131+T132+T133+T134+T135+T136+T137+T138+T139+T140+T143+T144+T145+T146+T147+T151+T153+T154+T155+T156+T157+T160+T161+T162+T163+T164+T165+T167+T168+T169, "NA")</f>
        <v>0</v>
      </c>
      <c r="U171" s="12" t="str">
        <f>IFERROR(T171/T446, "NA")</f>
        <v>NA</v>
      </c>
      <c r="V171" s="2"/>
      <c r="W171" s="11">
        <f t="shared" si="42"/>
        <v>0</v>
      </c>
      <c r="X171" s="12" t="str">
        <f>IFERROR(W171/W446, "NA")</f>
        <v>NA</v>
      </c>
      <c r="Y171" s="2"/>
      <c r="Z171" s="11">
        <f>IFERROR(Z127+Z129+Z130+Z131+Z132+Z133+Z134+Z135+Z136+Z137+Z138+Z139+Z140+Z143+Z144+Z145+Z146+Z147+Z151+Z153+Z154+Z155+Z156+Z157+Z160+Z161+Z162+Z163+Z164+Z165+Z167+Z168+Z169, "NA")</f>
        <v>0</v>
      </c>
      <c r="AA171" s="12" t="str">
        <f>IFERROR(Z171/Z446, "NA")</f>
        <v>NA</v>
      </c>
      <c r="AB171" s="2"/>
      <c r="AC171" s="11">
        <f t="shared" si="43"/>
        <v>0</v>
      </c>
      <c r="AD171" s="12" t="str">
        <f>IFERROR(AC171/AC446, "NA")</f>
        <v>NA</v>
      </c>
    </row>
    <row r="172" spans="1:30" ht="16.5" customHeight="1" x14ac:dyDescent="0.3">
      <c r="A172" s="21" t="s">
        <v>16</v>
      </c>
      <c r="B172" s="22">
        <f>IFERROR(B124-B171, "NA")</f>
        <v>0</v>
      </c>
      <c r="C172" s="23" t="str">
        <f>IFERROR(B172/B446, "NA")</f>
        <v>NA</v>
      </c>
      <c r="D172" s="24"/>
      <c r="E172" s="22">
        <f>IFERROR(E124-E171, "NA")</f>
        <v>0</v>
      </c>
      <c r="F172" s="23" t="str">
        <f>IFERROR(E172/E446, "NA")</f>
        <v>NA</v>
      </c>
      <c r="G172" s="24"/>
      <c r="H172" s="22">
        <f>IFERROR(B172-E172, "NA")</f>
        <v>0</v>
      </c>
      <c r="I172" s="23" t="str">
        <f>IFERROR(H172/H446, "NA")</f>
        <v>NA</v>
      </c>
      <c r="J172" s="24"/>
      <c r="K172" s="22">
        <f>IFERROR(K124-K171, "NA")</f>
        <v>0</v>
      </c>
      <c r="L172" s="23" t="str">
        <f>IFERROR(K172/K446, "NA")</f>
        <v>NA</v>
      </c>
      <c r="M172" s="24"/>
      <c r="N172" s="22">
        <f>IFERROR(B172-K172, "NA")</f>
        <v>0</v>
      </c>
      <c r="O172" s="23" t="str">
        <f>IFERROR(N172/N446, "NA")</f>
        <v>NA</v>
      </c>
      <c r="P172" s="24"/>
      <c r="Q172" s="22">
        <f>IFERROR(Q124-Q171, "NA")</f>
        <v>0</v>
      </c>
      <c r="R172" s="23" t="str">
        <f>IFERROR(Q172/Q446, "NA")</f>
        <v>NA</v>
      </c>
      <c r="S172" s="24"/>
      <c r="T172" s="22">
        <f>IFERROR(T124-T171, "NA")</f>
        <v>0</v>
      </c>
      <c r="U172" s="23" t="str">
        <f>IFERROR(T172/T446, "NA")</f>
        <v>NA</v>
      </c>
      <c r="V172" s="24"/>
      <c r="W172" s="22">
        <f>IFERROR(Q172-T172, "NA")</f>
        <v>0</v>
      </c>
      <c r="X172" s="23" t="str">
        <f>IFERROR(W172/W446, "NA")</f>
        <v>NA</v>
      </c>
      <c r="Y172" s="24"/>
      <c r="Z172" s="22">
        <f>IFERROR(Z124-Z171, "NA")</f>
        <v>0</v>
      </c>
      <c r="AA172" s="23" t="str">
        <f>IFERROR(Z172/Z446, "NA")</f>
        <v>NA</v>
      </c>
      <c r="AB172" s="24"/>
      <c r="AC172" s="22">
        <f>IFERROR(Q172-Z172, "NA")</f>
        <v>0</v>
      </c>
      <c r="AD172" s="23" t="str">
        <f>IFERROR(AC172/AC446, "NA")</f>
        <v>NA</v>
      </c>
    </row>
    <row r="173" spans="1:30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3">
      <c r="A175" s="33" t="s">
        <v>17</v>
      </c>
      <c r="B175" s="6">
        <v>0</v>
      </c>
      <c r="C175" s="7" t="str">
        <f>IFERROR(B175/B446, "NA")</f>
        <v>NA</v>
      </c>
      <c r="D175" s="8"/>
      <c r="E175" s="6">
        <v>0</v>
      </c>
      <c r="F175" s="7" t="str">
        <f>IFERROR(E175/E446, "NA")</f>
        <v>NA</v>
      </c>
      <c r="G175" s="8"/>
      <c r="H175" s="9">
        <f>IFERROR(-(B175-E175), "NA")</f>
        <v>0</v>
      </c>
      <c r="I175" s="7" t="str">
        <f>IFERROR(H175/H446, "NA")</f>
        <v>NA</v>
      </c>
      <c r="J175" s="8"/>
      <c r="K175" s="6">
        <v>0</v>
      </c>
      <c r="L175" s="7" t="str">
        <f>IFERROR(K175/K446, "NA")</f>
        <v>NA</v>
      </c>
      <c r="M175" s="8"/>
      <c r="N175" s="9">
        <f>IFERROR(-(B175-K175), "NA")</f>
        <v>0</v>
      </c>
      <c r="O175" s="7" t="str">
        <f>IFERROR(N175/N446, "NA")</f>
        <v>NA</v>
      </c>
      <c r="P175" s="8"/>
      <c r="Q175" s="6">
        <v>0</v>
      </c>
      <c r="R175" s="7" t="str">
        <f>IFERROR(Q175/Q446, "NA")</f>
        <v>NA</v>
      </c>
      <c r="S175" s="8"/>
      <c r="T175" s="6">
        <v>0</v>
      </c>
      <c r="U175" s="7" t="str">
        <f>IFERROR(T175/T446, "NA")</f>
        <v>NA</v>
      </c>
      <c r="V175" s="8"/>
      <c r="W175" s="9">
        <f>IFERROR(-(Q175-T175), "NA")</f>
        <v>0</v>
      </c>
      <c r="X175" s="7" t="str">
        <f>IFERROR(W175/W446, "NA")</f>
        <v>NA</v>
      </c>
      <c r="Y175" s="8"/>
      <c r="Z175" s="6">
        <v>0</v>
      </c>
      <c r="AA175" s="7" t="str">
        <f>IFERROR(Z175/Z446, "NA")</f>
        <v>NA</v>
      </c>
      <c r="AB175" s="8"/>
      <c r="AC175" s="9">
        <f>IFERROR(-(Q175-Z175), "NA")</f>
        <v>0</v>
      </c>
      <c r="AD175" s="7" t="str">
        <f>IFERROR(AC175/AC446, "NA")</f>
        <v>NA</v>
      </c>
    </row>
    <row r="176" spans="1:30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3">
      <c r="A177" s="35" t="s">
        <v>229</v>
      </c>
      <c r="B177" s="6">
        <v>0</v>
      </c>
      <c r="C177" s="7" t="str">
        <f>IFERROR(B177/B446, "NA")</f>
        <v>NA</v>
      </c>
      <c r="D177" s="8"/>
      <c r="E177" s="6">
        <v>0</v>
      </c>
      <c r="F177" s="7" t="str">
        <f>IFERROR(E177/E446, "NA")</f>
        <v>NA</v>
      </c>
      <c r="G177" s="8"/>
      <c r="H177" s="9">
        <f t="shared" ref="H177:H184" si="44">IFERROR(-(B177-E177), "NA")</f>
        <v>0</v>
      </c>
      <c r="I177" s="7" t="str">
        <f>IFERROR(H177/H446, "NA")</f>
        <v>NA</v>
      </c>
      <c r="J177" s="8"/>
      <c r="K177" s="6">
        <v>0</v>
      </c>
      <c r="L177" s="7" t="str">
        <f>IFERROR(K177/K446, "NA")</f>
        <v>NA</v>
      </c>
      <c r="M177" s="8"/>
      <c r="N177" s="9">
        <f t="shared" ref="N177:N184" si="45">IFERROR(-(B177-K177), "NA")</f>
        <v>0</v>
      </c>
      <c r="O177" s="7" t="str">
        <f>IFERROR(N177/N446, "NA")</f>
        <v>NA</v>
      </c>
      <c r="P177" s="8"/>
      <c r="Q177" s="6">
        <v>0</v>
      </c>
      <c r="R177" s="7" t="str">
        <f>IFERROR(Q177/Q446, "NA")</f>
        <v>NA</v>
      </c>
      <c r="S177" s="8"/>
      <c r="T177" s="6">
        <v>0</v>
      </c>
      <c r="U177" s="7" t="str">
        <f>IFERROR(T177/T446, "NA")</f>
        <v>NA</v>
      </c>
      <c r="V177" s="8"/>
      <c r="W177" s="9">
        <f t="shared" ref="W177:W184" si="46">IFERROR(-(Q177-T177), "NA")</f>
        <v>0</v>
      </c>
      <c r="X177" s="7" t="str">
        <f>IFERROR(W177/W446, "NA")</f>
        <v>NA</v>
      </c>
      <c r="Y177" s="8"/>
      <c r="Z177" s="6">
        <v>0</v>
      </c>
      <c r="AA177" s="7" t="str">
        <f>IFERROR(Z177/Z446, "NA")</f>
        <v>NA</v>
      </c>
      <c r="AB177" s="8"/>
      <c r="AC177" s="9">
        <f t="shared" ref="AC177:AC184" si="47">IFERROR(-(Q177-Z177), "NA")</f>
        <v>0</v>
      </c>
      <c r="AD177" s="7" t="str">
        <f>IFERROR(AC177/AC446, "NA")</f>
        <v>NA</v>
      </c>
    </row>
    <row r="178" spans="1:30" ht="16.5" hidden="1" customHeight="1" x14ac:dyDescent="0.3">
      <c r="A178" s="35" t="s">
        <v>230</v>
      </c>
      <c r="B178" s="6">
        <v>0</v>
      </c>
      <c r="C178" s="7" t="str">
        <f>IFERROR(B178/B446, "NA")</f>
        <v>NA</v>
      </c>
      <c r="D178" s="8"/>
      <c r="E178" s="6">
        <v>0</v>
      </c>
      <c r="F178" s="7" t="str">
        <f>IFERROR(E178/E446, "NA")</f>
        <v>NA</v>
      </c>
      <c r="G178" s="8"/>
      <c r="H178" s="9">
        <f t="shared" si="44"/>
        <v>0</v>
      </c>
      <c r="I178" s="7" t="str">
        <f>IFERROR(H178/H446, "NA")</f>
        <v>NA</v>
      </c>
      <c r="J178" s="8"/>
      <c r="K178" s="6">
        <v>0</v>
      </c>
      <c r="L178" s="7" t="str">
        <f>IFERROR(K178/K446, "NA")</f>
        <v>NA</v>
      </c>
      <c r="M178" s="8"/>
      <c r="N178" s="9">
        <f t="shared" si="45"/>
        <v>0</v>
      </c>
      <c r="O178" s="7" t="str">
        <f>IFERROR(N178/N446, "NA")</f>
        <v>NA</v>
      </c>
      <c r="P178" s="8"/>
      <c r="Q178" s="6">
        <v>0</v>
      </c>
      <c r="R178" s="7" t="str">
        <f>IFERROR(Q178/Q446, "NA")</f>
        <v>NA</v>
      </c>
      <c r="S178" s="8"/>
      <c r="T178" s="6">
        <v>0</v>
      </c>
      <c r="U178" s="7" t="str">
        <f>IFERROR(T178/T446, "NA")</f>
        <v>NA</v>
      </c>
      <c r="V178" s="8"/>
      <c r="W178" s="9">
        <f t="shared" si="46"/>
        <v>0</v>
      </c>
      <c r="X178" s="7" t="str">
        <f>IFERROR(W178/W446, "NA")</f>
        <v>NA</v>
      </c>
      <c r="Y178" s="8"/>
      <c r="Z178" s="6">
        <v>0</v>
      </c>
      <c r="AA178" s="7" t="str">
        <f>IFERROR(Z178/Z446, "NA")</f>
        <v>NA</v>
      </c>
      <c r="AB178" s="8"/>
      <c r="AC178" s="9">
        <f t="shared" si="47"/>
        <v>0</v>
      </c>
      <c r="AD178" s="7" t="str">
        <f>IFERROR(AC178/AC446, "NA")</f>
        <v>NA</v>
      </c>
    </row>
    <row r="179" spans="1:30" ht="16.5" hidden="1" customHeight="1" x14ac:dyDescent="0.3">
      <c r="A179" s="35" t="s">
        <v>231</v>
      </c>
      <c r="B179" s="6">
        <v>0</v>
      </c>
      <c r="C179" s="7" t="str">
        <f>IFERROR(B179/B446, "NA")</f>
        <v>NA</v>
      </c>
      <c r="D179" s="8"/>
      <c r="E179" s="6">
        <v>0</v>
      </c>
      <c r="F179" s="7" t="str">
        <f>IFERROR(E179/E446, "NA")</f>
        <v>NA</v>
      </c>
      <c r="G179" s="8"/>
      <c r="H179" s="9">
        <f t="shared" si="44"/>
        <v>0</v>
      </c>
      <c r="I179" s="7" t="str">
        <f>IFERROR(H179/H446, "NA")</f>
        <v>NA</v>
      </c>
      <c r="J179" s="8"/>
      <c r="K179" s="6">
        <v>0</v>
      </c>
      <c r="L179" s="7" t="str">
        <f>IFERROR(K179/K446, "NA")</f>
        <v>NA</v>
      </c>
      <c r="M179" s="8"/>
      <c r="N179" s="9">
        <f t="shared" si="45"/>
        <v>0</v>
      </c>
      <c r="O179" s="7" t="str">
        <f>IFERROR(N179/N446, "NA")</f>
        <v>NA</v>
      </c>
      <c r="P179" s="8"/>
      <c r="Q179" s="6">
        <v>0</v>
      </c>
      <c r="R179" s="7" t="str">
        <f>IFERROR(Q179/Q446, "NA")</f>
        <v>NA</v>
      </c>
      <c r="S179" s="8"/>
      <c r="T179" s="6">
        <v>0</v>
      </c>
      <c r="U179" s="7" t="str">
        <f>IFERROR(T179/T446, "NA")</f>
        <v>NA</v>
      </c>
      <c r="V179" s="8"/>
      <c r="W179" s="9">
        <f t="shared" si="46"/>
        <v>0</v>
      </c>
      <c r="X179" s="7" t="str">
        <f>IFERROR(W179/W446, "NA")</f>
        <v>NA</v>
      </c>
      <c r="Y179" s="8"/>
      <c r="Z179" s="6">
        <v>0</v>
      </c>
      <c r="AA179" s="7" t="str">
        <f>IFERROR(Z179/Z446, "NA")</f>
        <v>NA</v>
      </c>
      <c r="AB179" s="8"/>
      <c r="AC179" s="9">
        <f t="shared" si="47"/>
        <v>0</v>
      </c>
      <c r="AD179" s="7" t="str">
        <f>IFERROR(AC179/AC446, "NA")</f>
        <v>NA</v>
      </c>
    </row>
    <row r="180" spans="1:30" ht="16.5" hidden="1" customHeight="1" x14ac:dyDescent="0.3">
      <c r="A180" s="35" t="s">
        <v>232</v>
      </c>
      <c r="B180" s="6">
        <v>0</v>
      </c>
      <c r="C180" s="7" t="str">
        <f>IFERROR(B180/B446, "NA")</f>
        <v>NA</v>
      </c>
      <c r="D180" s="8"/>
      <c r="E180" s="6">
        <v>0</v>
      </c>
      <c r="F180" s="7" t="str">
        <f>IFERROR(E180/E446, "NA")</f>
        <v>NA</v>
      </c>
      <c r="G180" s="8"/>
      <c r="H180" s="9">
        <f t="shared" si="44"/>
        <v>0</v>
      </c>
      <c r="I180" s="7" t="str">
        <f>IFERROR(H180/H446, "NA")</f>
        <v>NA</v>
      </c>
      <c r="J180" s="8"/>
      <c r="K180" s="6">
        <v>0</v>
      </c>
      <c r="L180" s="7" t="str">
        <f>IFERROR(K180/K446, "NA")</f>
        <v>NA</v>
      </c>
      <c r="M180" s="8"/>
      <c r="N180" s="9">
        <f t="shared" si="45"/>
        <v>0</v>
      </c>
      <c r="O180" s="7" t="str">
        <f>IFERROR(N180/N446, "NA")</f>
        <v>NA</v>
      </c>
      <c r="P180" s="8"/>
      <c r="Q180" s="6">
        <v>0</v>
      </c>
      <c r="R180" s="7" t="str">
        <f>IFERROR(Q180/Q446, "NA")</f>
        <v>NA</v>
      </c>
      <c r="S180" s="8"/>
      <c r="T180" s="6">
        <v>0</v>
      </c>
      <c r="U180" s="7" t="str">
        <f>IFERROR(T180/T446, "NA")</f>
        <v>NA</v>
      </c>
      <c r="V180" s="8"/>
      <c r="W180" s="9">
        <f t="shared" si="46"/>
        <v>0</v>
      </c>
      <c r="X180" s="7" t="str">
        <f>IFERROR(W180/W446, "NA")</f>
        <v>NA</v>
      </c>
      <c r="Y180" s="8"/>
      <c r="Z180" s="6">
        <v>0</v>
      </c>
      <c r="AA180" s="7" t="str">
        <f>IFERROR(Z180/Z446, "NA")</f>
        <v>NA</v>
      </c>
      <c r="AB180" s="8"/>
      <c r="AC180" s="9">
        <f t="shared" si="47"/>
        <v>0</v>
      </c>
      <c r="AD180" s="7" t="str">
        <f>IFERROR(AC180/AC446, "NA")</f>
        <v>NA</v>
      </c>
    </row>
    <row r="181" spans="1:30" ht="16.5" hidden="1" customHeight="1" x14ac:dyDescent="0.3">
      <c r="A181" s="35" t="s">
        <v>233</v>
      </c>
      <c r="B181" s="6">
        <v>0</v>
      </c>
      <c r="C181" s="7" t="str">
        <f>IFERROR(B181/B446, "NA")</f>
        <v>NA</v>
      </c>
      <c r="D181" s="8"/>
      <c r="E181" s="6">
        <v>0</v>
      </c>
      <c r="F181" s="7" t="str">
        <f>IFERROR(E181/E446, "NA")</f>
        <v>NA</v>
      </c>
      <c r="G181" s="8"/>
      <c r="H181" s="9">
        <f t="shared" si="44"/>
        <v>0</v>
      </c>
      <c r="I181" s="7" t="str">
        <f>IFERROR(H181/H446, "NA")</f>
        <v>NA</v>
      </c>
      <c r="J181" s="8"/>
      <c r="K181" s="6">
        <v>0</v>
      </c>
      <c r="L181" s="7" t="str">
        <f>IFERROR(K181/K446, "NA")</f>
        <v>NA</v>
      </c>
      <c r="M181" s="8"/>
      <c r="N181" s="9">
        <f t="shared" si="45"/>
        <v>0</v>
      </c>
      <c r="O181" s="7" t="str">
        <f>IFERROR(N181/N446, "NA")</f>
        <v>NA</v>
      </c>
      <c r="P181" s="8"/>
      <c r="Q181" s="6">
        <v>0</v>
      </c>
      <c r="R181" s="7" t="str">
        <f>IFERROR(Q181/Q446, "NA")</f>
        <v>NA</v>
      </c>
      <c r="S181" s="8"/>
      <c r="T181" s="6">
        <v>0</v>
      </c>
      <c r="U181" s="7" t="str">
        <f>IFERROR(T181/T446, "NA")</f>
        <v>NA</v>
      </c>
      <c r="V181" s="8"/>
      <c r="W181" s="9">
        <f t="shared" si="46"/>
        <v>0</v>
      </c>
      <c r="X181" s="7" t="str">
        <f>IFERROR(W181/W446, "NA")</f>
        <v>NA</v>
      </c>
      <c r="Y181" s="8"/>
      <c r="Z181" s="6">
        <v>0</v>
      </c>
      <c r="AA181" s="7" t="str">
        <f>IFERROR(Z181/Z446, "NA")</f>
        <v>NA</v>
      </c>
      <c r="AB181" s="8"/>
      <c r="AC181" s="9">
        <f t="shared" si="47"/>
        <v>0</v>
      </c>
      <c r="AD181" s="7" t="str">
        <f>IFERROR(AC181/AC446, "NA")</f>
        <v>NA</v>
      </c>
    </row>
    <row r="182" spans="1:30" ht="16.5" customHeight="1" x14ac:dyDescent="0.3">
      <c r="A182" s="36" t="s">
        <v>234</v>
      </c>
      <c r="B182" s="11">
        <f>IFERROR(B177+B178+B179+B180+B181, "NA")</f>
        <v>0</v>
      </c>
      <c r="C182" s="12" t="str">
        <f>IFERROR(B182/B446, "NA")</f>
        <v>NA</v>
      </c>
      <c r="D182" s="2"/>
      <c r="E182" s="11">
        <f>IFERROR(E177+E178+E179+E180+E181, "NA")</f>
        <v>0</v>
      </c>
      <c r="F182" s="12" t="str">
        <f>IFERROR(E182/E446, "NA")</f>
        <v>NA</v>
      </c>
      <c r="G182" s="2"/>
      <c r="H182" s="11">
        <f t="shared" si="44"/>
        <v>0</v>
      </c>
      <c r="I182" s="12" t="str">
        <f>IFERROR(H182/H446, "NA")</f>
        <v>NA</v>
      </c>
      <c r="J182" s="2"/>
      <c r="K182" s="11">
        <f>IFERROR(K177+K178+K179+K180+K181, "NA")</f>
        <v>0</v>
      </c>
      <c r="L182" s="12" t="str">
        <f>IFERROR(K182/K446, "NA")</f>
        <v>NA</v>
      </c>
      <c r="M182" s="2"/>
      <c r="N182" s="11">
        <f t="shared" si="45"/>
        <v>0</v>
      </c>
      <c r="O182" s="12" t="str">
        <f>IFERROR(N182/N446, "NA")</f>
        <v>NA</v>
      </c>
      <c r="P182" s="2"/>
      <c r="Q182" s="11">
        <f>IFERROR(Q177+Q178+Q179+Q180+Q181, "NA")</f>
        <v>0</v>
      </c>
      <c r="R182" s="12" t="str">
        <f>IFERROR(Q182/Q446, "NA")</f>
        <v>NA</v>
      </c>
      <c r="S182" s="2"/>
      <c r="T182" s="11">
        <f>IFERROR(T177+T178+T179+T180+T181, "NA")</f>
        <v>0</v>
      </c>
      <c r="U182" s="12" t="str">
        <f>IFERROR(T182/T446, "NA")</f>
        <v>NA</v>
      </c>
      <c r="V182" s="2"/>
      <c r="W182" s="11">
        <f t="shared" si="46"/>
        <v>0</v>
      </c>
      <c r="X182" s="12" t="str">
        <f>IFERROR(W182/W446, "NA")</f>
        <v>NA</v>
      </c>
      <c r="Y182" s="2"/>
      <c r="Z182" s="11">
        <f>IFERROR(Z177+Z178+Z179+Z180+Z181, "NA")</f>
        <v>0</v>
      </c>
      <c r="AA182" s="12" t="str">
        <f>IFERROR(Z182/Z446, "NA")</f>
        <v>NA</v>
      </c>
      <c r="AB182" s="2"/>
      <c r="AC182" s="11">
        <f t="shared" si="47"/>
        <v>0</v>
      </c>
      <c r="AD182" s="12" t="str">
        <f>IFERROR(AC182/AC446, "NA")</f>
        <v>NA</v>
      </c>
    </row>
    <row r="183" spans="1:30" ht="16.5" hidden="1" customHeight="1" x14ac:dyDescent="0.3">
      <c r="A183" s="33" t="s">
        <v>235</v>
      </c>
      <c r="B183" s="6">
        <v>0</v>
      </c>
      <c r="C183" s="7" t="str">
        <f>IFERROR(B183/B446, "NA")</f>
        <v>NA</v>
      </c>
      <c r="D183" s="8"/>
      <c r="E183" s="6">
        <v>0</v>
      </c>
      <c r="F183" s="7" t="str">
        <f>IFERROR(E183/E446, "NA")</f>
        <v>NA</v>
      </c>
      <c r="G183" s="8"/>
      <c r="H183" s="9">
        <f t="shared" si="44"/>
        <v>0</v>
      </c>
      <c r="I183" s="7" t="str">
        <f>IFERROR(H183/H446, "NA")</f>
        <v>NA</v>
      </c>
      <c r="J183" s="8"/>
      <c r="K183" s="6">
        <v>0</v>
      </c>
      <c r="L183" s="7" t="str">
        <f>IFERROR(K183/K446, "NA")</f>
        <v>NA</v>
      </c>
      <c r="M183" s="8"/>
      <c r="N183" s="9">
        <f t="shared" si="45"/>
        <v>0</v>
      </c>
      <c r="O183" s="7" t="str">
        <f>IFERROR(N183/N446, "NA")</f>
        <v>NA</v>
      </c>
      <c r="P183" s="8"/>
      <c r="Q183" s="6">
        <v>0</v>
      </c>
      <c r="R183" s="7" t="str">
        <f>IFERROR(Q183/Q446, "NA")</f>
        <v>NA</v>
      </c>
      <c r="S183" s="8"/>
      <c r="T183" s="6">
        <v>0</v>
      </c>
      <c r="U183" s="7" t="str">
        <f>IFERROR(T183/T446, "NA")</f>
        <v>NA</v>
      </c>
      <c r="V183" s="8"/>
      <c r="W183" s="9">
        <f t="shared" si="46"/>
        <v>0</v>
      </c>
      <c r="X183" s="7" t="str">
        <f>IFERROR(W183/W446, "NA")</f>
        <v>NA</v>
      </c>
      <c r="Y183" s="8"/>
      <c r="Z183" s="6">
        <v>0</v>
      </c>
      <c r="AA183" s="7" t="str">
        <f>IFERROR(Z183/Z446, "NA")</f>
        <v>NA</v>
      </c>
      <c r="AB183" s="8"/>
      <c r="AC183" s="9">
        <f t="shared" si="47"/>
        <v>0</v>
      </c>
      <c r="AD183" s="7" t="str">
        <f>IFERROR(AC183/AC446, "NA")</f>
        <v>NA</v>
      </c>
    </row>
    <row r="184" spans="1:30" ht="16.5" hidden="1" customHeight="1" x14ac:dyDescent="0.3">
      <c r="A184" s="33" t="s">
        <v>236</v>
      </c>
      <c r="B184" s="6">
        <v>0</v>
      </c>
      <c r="C184" s="7" t="str">
        <f>IFERROR(B184/B446, "NA")</f>
        <v>NA</v>
      </c>
      <c r="D184" s="8"/>
      <c r="E184" s="6">
        <v>0</v>
      </c>
      <c r="F184" s="7" t="str">
        <f>IFERROR(E184/E446, "NA")</f>
        <v>NA</v>
      </c>
      <c r="G184" s="8"/>
      <c r="H184" s="9">
        <f t="shared" si="44"/>
        <v>0</v>
      </c>
      <c r="I184" s="7" t="str">
        <f>IFERROR(H184/H446, "NA")</f>
        <v>NA</v>
      </c>
      <c r="J184" s="8"/>
      <c r="K184" s="6">
        <v>0</v>
      </c>
      <c r="L184" s="7" t="str">
        <f>IFERROR(K184/K446, "NA")</f>
        <v>NA</v>
      </c>
      <c r="M184" s="8"/>
      <c r="N184" s="9">
        <f t="shared" si="45"/>
        <v>0</v>
      </c>
      <c r="O184" s="7" t="str">
        <f>IFERROR(N184/N446, "NA")</f>
        <v>NA</v>
      </c>
      <c r="P184" s="8"/>
      <c r="Q184" s="6">
        <v>0</v>
      </c>
      <c r="R184" s="7" t="str">
        <f>IFERROR(Q184/Q446, "NA")</f>
        <v>NA</v>
      </c>
      <c r="S184" s="8"/>
      <c r="T184" s="6">
        <v>0</v>
      </c>
      <c r="U184" s="7" t="str">
        <f>IFERROR(T184/T446, "NA")</f>
        <v>NA</v>
      </c>
      <c r="V184" s="8"/>
      <c r="W184" s="9">
        <f t="shared" si="46"/>
        <v>0</v>
      </c>
      <c r="X184" s="7" t="str">
        <f>IFERROR(W184/W446, "NA")</f>
        <v>NA</v>
      </c>
      <c r="Y184" s="8"/>
      <c r="Z184" s="6">
        <v>0</v>
      </c>
      <c r="AA184" s="7" t="str">
        <f>IFERROR(Z184/Z446, "NA")</f>
        <v>NA</v>
      </c>
      <c r="AB184" s="8"/>
      <c r="AC184" s="9">
        <f t="shared" si="47"/>
        <v>0</v>
      </c>
      <c r="AD184" s="7" t="str">
        <f>IFERROR(AC184/AC446, "NA")</f>
        <v>NA</v>
      </c>
    </row>
    <row r="185" spans="1:30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hidden="1" customHeight="1" x14ac:dyDescent="0.3">
      <c r="A186" s="35" t="s">
        <v>237</v>
      </c>
      <c r="B186" s="6">
        <v>0</v>
      </c>
      <c r="C186" s="7" t="str">
        <f>IFERROR(B186/B446, "NA")</f>
        <v>NA</v>
      </c>
      <c r="D186" s="8"/>
      <c r="E186" s="6">
        <v>0</v>
      </c>
      <c r="F186" s="7" t="str">
        <f>IFERROR(E186/E446, "NA")</f>
        <v>NA</v>
      </c>
      <c r="G186" s="8"/>
      <c r="H186" s="9">
        <f t="shared" ref="H186:H197" si="48">IFERROR(-(B186-E186), "NA")</f>
        <v>0</v>
      </c>
      <c r="I186" s="7" t="str">
        <f>IFERROR(H186/H446, "NA")</f>
        <v>NA</v>
      </c>
      <c r="J186" s="8"/>
      <c r="K186" s="6">
        <v>0</v>
      </c>
      <c r="L186" s="7" t="str">
        <f>IFERROR(K186/K446, "NA")</f>
        <v>NA</v>
      </c>
      <c r="M186" s="8"/>
      <c r="N186" s="9">
        <f t="shared" ref="N186:N197" si="49">IFERROR(-(B186-K186), "NA")</f>
        <v>0</v>
      </c>
      <c r="O186" s="7" t="str">
        <f>IFERROR(N186/N446, "NA")</f>
        <v>NA</v>
      </c>
      <c r="P186" s="8"/>
      <c r="Q186" s="6">
        <v>0</v>
      </c>
      <c r="R186" s="7" t="str">
        <f>IFERROR(Q186/Q446, "NA")</f>
        <v>NA</v>
      </c>
      <c r="S186" s="8"/>
      <c r="T186" s="6">
        <v>0</v>
      </c>
      <c r="U186" s="7" t="str">
        <f>IFERROR(T186/T446, "NA")</f>
        <v>NA</v>
      </c>
      <c r="V186" s="8"/>
      <c r="W186" s="9">
        <f t="shared" ref="W186:W197" si="50">IFERROR(-(Q186-T186), "NA")</f>
        <v>0</v>
      </c>
      <c r="X186" s="7" t="str">
        <f>IFERROR(W186/W446, "NA")</f>
        <v>NA</v>
      </c>
      <c r="Y186" s="8"/>
      <c r="Z186" s="6">
        <v>0</v>
      </c>
      <c r="AA186" s="7" t="str">
        <f>IFERROR(Z186/Z446, "NA")</f>
        <v>NA</v>
      </c>
      <c r="AB186" s="8"/>
      <c r="AC186" s="9">
        <f t="shared" ref="AC186:AC197" si="51">IFERROR(-(Q186-Z186), "NA")</f>
        <v>0</v>
      </c>
      <c r="AD186" s="7" t="str">
        <f>IFERROR(AC186/AC446, "NA")</f>
        <v>NA</v>
      </c>
    </row>
    <row r="187" spans="1:30" ht="16.5" hidden="1" customHeight="1" x14ac:dyDescent="0.3">
      <c r="A187" s="35" t="s">
        <v>238</v>
      </c>
      <c r="B187" s="6">
        <v>0</v>
      </c>
      <c r="C187" s="7" t="str">
        <f>IFERROR(B187/B446, "NA")</f>
        <v>NA</v>
      </c>
      <c r="D187" s="8"/>
      <c r="E187" s="6">
        <v>0</v>
      </c>
      <c r="F187" s="7" t="str">
        <f>IFERROR(E187/E446, "NA")</f>
        <v>NA</v>
      </c>
      <c r="G187" s="8"/>
      <c r="H187" s="9">
        <f t="shared" si="48"/>
        <v>0</v>
      </c>
      <c r="I187" s="7" t="str">
        <f>IFERROR(H187/H446, "NA")</f>
        <v>NA</v>
      </c>
      <c r="J187" s="8"/>
      <c r="K187" s="6">
        <v>0</v>
      </c>
      <c r="L187" s="7" t="str">
        <f>IFERROR(K187/K446, "NA")</f>
        <v>NA</v>
      </c>
      <c r="M187" s="8"/>
      <c r="N187" s="9">
        <f t="shared" si="49"/>
        <v>0</v>
      </c>
      <c r="O187" s="7" t="str">
        <f>IFERROR(N187/N446, "NA")</f>
        <v>NA</v>
      </c>
      <c r="P187" s="8"/>
      <c r="Q187" s="6">
        <v>0</v>
      </c>
      <c r="R187" s="7" t="str">
        <f>IFERROR(Q187/Q446, "NA")</f>
        <v>NA</v>
      </c>
      <c r="S187" s="8"/>
      <c r="T187" s="6">
        <v>0</v>
      </c>
      <c r="U187" s="7" t="str">
        <f>IFERROR(T187/T446, "NA")</f>
        <v>NA</v>
      </c>
      <c r="V187" s="8"/>
      <c r="W187" s="9">
        <f t="shared" si="50"/>
        <v>0</v>
      </c>
      <c r="X187" s="7" t="str">
        <f>IFERROR(W187/W446, "NA")</f>
        <v>NA</v>
      </c>
      <c r="Y187" s="8"/>
      <c r="Z187" s="6">
        <v>0</v>
      </c>
      <c r="AA187" s="7" t="str">
        <f>IFERROR(Z187/Z446, "NA")</f>
        <v>NA</v>
      </c>
      <c r="AB187" s="8"/>
      <c r="AC187" s="9">
        <f t="shared" si="51"/>
        <v>0</v>
      </c>
      <c r="AD187" s="7" t="str">
        <f>IFERROR(AC187/AC446, "NA")</f>
        <v>NA</v>
      </c>
    </row>
    <row r="188" spans="1:30" ht="16.5" hidden="1" customHeight="1" x14ac:dyDescent="0.3">
      <c r="A188" s="35" t="s">
        <v>239</v>
      </c>
      <c r="B188" s="6">
        <v>0</v>
      </c>
      <c r="C188" s="7" t="str">
        <f>IFERROR(B188/B446, "NA")</f>
        <v>NA</v>
      </c>
      <c r="D188" s="8"/>
      <c r="E188" s="6">
        <v>0</v>
      </c>
      <c r="F188" s="7" t="str">
        <f>IFERROR(E188/E446, "NA")</f>
        <v>NA</v>
      </c>
      <c r="G188" s="8"/>
      <c r="H188" s="9">
        <f t="shared" si="48"/>
        <v>0</v>
      </c>
      <c r="I188" s="7" t="str">
        <f>IFERROR(H188/H446, "NA")</f>
        <v>NA</v>
      </c>
      <c r="J188" s="8"/>
      <c r="K188" s="6">
        <v>0</v>
      </c>
      <c r="L188" s="7" t="str">
        <f>IFERROR(K188/K446, "NA")</f>
        <v>NA</v>
      </c>
      <c r="M188" s="8"/>
      <c r="N188" s="9">
        <f t="shared" si="49"/>
        <v>0</v>
      </c>
      <c r="O188" s="7" t="str">
        <f>IFERROR(N188/N446, "NA")</f>
        <v>NA</v>
      </c>
      <c r="P188" s="8"/>
      <c r="Q188" s="6">
        <v>0</v>
      </c>
      <c r="R188" s="7" t="str">
        <f>IFERROR(Q188/Q446, "NA")</f>
        <v>NA</v>
      </c>
      <c r="S188" s="8"/>
      <c r="T188" s="6">
        <v>0</v>
      </c>
      <c r="U188" s="7" t="str">
        <f>IFERROR(T188/T446, "NA")</f>
        <v>NA</v>
      </c>
      <c r="V188" s="8"/>
      <c r="W188" s="9">
        <f t="shared" si="50"/>
        <v>0</v>
      </c>
      <c r="X188" s="7" t="str">
        <f>IFERROR(W188/W446, "NA")</f>
        <v>NA</v>
      </c>
      <c r="Y188" s="8"/>
      <c r="Z188" s="6">
        <v>0</v>
      </c>
      <c r="AA188" s="7" t="str">
        <f>IFERROR(Z188/Z446, "NA")</f>
        <v>NA</v>
      </c>
      <c r="AB188" s="8"/>
      <c r="AC188" s="9">
        <f t="shared" si="51"/>
        <v>0</v>
      </c>
      <c r="AD188" s="7" t="str">
        <f>IFERROR(AC188/AC446, "NA")</f>
        <v>NA</v>
      </c>
    </row>
    <row r="189" spans="1:30" ht="16.5" hidden="1" customHeight="1" x14ac:dyDescent="0.3">
      <c r="A189" s="35" t="s">
        <v>240</v>
      </c>
      <c r="B189" s="6">
        <v>0</v>
      </c>
      <c r="C189" s="7" t="str">
        <f>IFERROR(B189/B446, "NA")</f>
        <v>NA</v>
      </c>
      <c r="D189" s="8"/>
      <c r="E189" s="6">
        <v>0</v>
      </c>
      <c r="F189" s="7" t="str">
        <f>IFERROR(E189/E446, "NA")</f>
        <v>NA</v>
      </c>
      <c r="G189" s="8"/>
      <c r="H189" s="9">
        <f t="shared" si="48"/>
        <v>0</v>
      </c>
      <c r="I189" s="7" t="str">
        <f>IFERROR(H189/H446, "NA")</f>
        <v>NA</v>
      </c>
      <c r="J189" s="8"/>
      <c r="K189" s="6">
        <v>0</v>
      </c>
      <c r="L189" s="7" t="str">
        <f>IFERROR(K189/K446, "NA")</f>
        <v>NA</v>
      </c>
      <c r="M189" s="8"/>
      <c r="N189" s="9">
        <f t="shared" si="49"/>
        <v>0</v>
      </c>
      <c r="O189" s="7" t="str">
        <f>IFERROR(N189/N446, "NA")</f>
        <v>NA</v>
      </c>
      <c r="P189" s="8"/>
      <c r="Q189" s="6">
        <v>0</v>
      </c>
      <c r="R189" s="7" t="str">
        <f>IFERROR(Q189/Q446, "NA")</f>
        <v>NA</v>
      </c>
      <c r="S189" s="8"/>
      <c r="T189" s="6">
        <v>0</v>
      </c>
      <c r="U189" s="7" t="str">
        <f>IFERROR(T189/T446, "NA")</f>
        <v>NA</v>
      </c>
      <c r="V189" s="8"/>
      <c r="W189" s="9">
        <f t="shared" si="50"/>
        <v>0</v>
      </c>
      <c r="X189" s="7" t="str">
        <f>IFERROR(W189/W446, "NA")</f>
        <v>NA</v>
      </c>
      <c r="Y189" s="8"/>
      <c r="Z189" s="6">
        <v>0</v>
      </c>
      <c r="AA189" s="7" t="str">
        <f>IFERROR(Z189/Z446, "NA")</f>
        <v>NA</v>
      </c>
      <c r="AB189" s="8"/>
      <c r="AC189" s="9">
        <f t="shared" si="51"/>
        <v>0</v>
      </c>
      <c r="AD189" s="7" t="str">
        <f>IFERROR(AC189/AC446, "NA")</f>
        <v>NA</v>
      </c>
    </row>
    <row r="190" spans="1:30" ht="16.5" hidden="1" customHeight="1" x14ac:dyDescent="0.3">
      <c r="A190" s="35" t="s">
        <v>241</v>
      </c>
      <c r="B190" s="6">
        <v>0</v>
      </c>
      <c r="C190" s="7" t="str">
        <f>IFERROR(B190/B446, "NA")</f>
        <v>NA</v>
      </c>
      <c r="D190" s="8"/>
      <c r="E190" s="6">
        <v>0</v>
      </c>
      <c r="F190" s="7" t="str">
        <f>IFERROR(E190/E446, "NA")</f>
        <v>NA</v>
      </c>
      <c r="G190" s="8"/>
      <c r="H190" s="9">
        <f t="shared" si="48"/>
        <v>0</v>
      </c>
      <c r="I190" s="7" t="str">
        <f>IFERROR(H190/H446, "NA")</f>
        <v>NA</v>
      </c>
      <c r="J190" s="8"/>
      <c r="K190" s="6">
        <v>0</v>
      </c>
      <c r="L190" s="7" t="str">
        <f>IFERROR(K190/K446, "NA")</f>
        <v>NA</v>
      </c>
      <c r="M190" s="8"/>
      <c r="N190" s="9">
        <f t="shared" si="49"/>
        <v>0</v>
      </c>
      <c r="O190" s="7" t="str">
        <f>IFERROR(N190/N446, "NA")</f>
        <v>NA</v>
      </c>
      <c r="P190" s="8"/>
      <c r="Q190" s="6">
        <v>0</v>
      </c>
      <c r="R190" s="7" t="str">
        <f>IFERROR(Q190/Q446, "NA")</f>
        <v>NA</v>
      </c>
      <c r="S190" s="8"/>
      <c r="T190" s="6">
        <v>0</v>
      </c>
      <c r="U190" s="7" t="str">
        <f>IFERROR(T190/T446, "NA")</f>
        <v>NA</v>
      </c>
      <c r="V190" s="8"/>
      <c r="W190" s="9">
        <f t="shared" si="50"/>
        <v>0</v>
      </c>
      <c r="X190" s="7" t="str">
        <f>IFERROR(W190/W446, "NA")</f>
        <v>NA</v>
      </c>
      <c r="Y190" s="8"/>
      <c r="Z190" s="6">
        <v>0</v>
      </c>
      <c r="AA190" s="7" t="str">
        <f>IFERROR(Z190/Z446, "NA")</f>
        <v>NA</v>
      </c>
      <c r="AB190" s="8"/>
      <c r="AC190" s="9">
        <f t="shared" si="51"/>
        <v>0</v>
      </c>
      <c r="AD190" s="7" t="str">
        <f>IFERROR(AC190/AC446, "NA")</f>
        <v>NA</v>
      </c>
    </row>
    <row r="191" spans="1:30" ht="16.5" hidden="1" customHeight="1" x14ac:dyDescent="0.3">
      <c r="A191" s="35" t="s">
        <v>242</v>
      </c>
      <c r="B191" s="6">
        <v>0</v>
      </c>
      <c r="C191" s="7" t="str">
        <f>IFERROR(B191/B446, "NA")</f>
        <v>NA</v>
      </c>
      <c r="D191" s="8"/>
      <c r="E191" s="6">
        <v>0</v>
      </c>
      <c r="F191" s="7" t="str">
        <f>IFERROR(E191/E446, "NA")</f>
        <v>NA</v>
      </c>
      <c r="G191" s="8"/>
      <c r="H191" s="9">
        <f t="shared" si="48"/>
        <v>0</v>
      </c>
      <c r="I191" s="7" t="str">
        <f>IFERROR(H191/H446, "NA")</f>
        <v>NA</v>
      </c>
      <c r="J191" s="8"/>
      <c r="K191" s="6">
        <v>0</v>
      </c>
      <c r="L191" s="7" t="str">
        <f>IFERROR(K191/K446, "NA")</f>
        <v>NA</v>
      </c>
      <c r="M191" s="8"/>
      <c r="N191" s="9">
        <f t="shared" si="49"/>
        <v>0</v>
      </c>
      <c r="O191" s="7" t="str">
        <f>IFERROR(N191/N446, "NA")</f>
        <v>NA</v>
      </c>
      <c r="P191" s="8"/>
      <c r="Q191" s="6">
        <v>0</v>
      </c>
      <c r="R191" s="7" t="str">
        <f>IFERROR(Q191/Q446, "NA")</f>
        <v>NA</v>
      </c>
      <c r="S191" s="8"/>
      <c r="T191" s="6">
        <v>0</v>
      </c>
      <c r="U191" s="7" t="str">
        <f>IFERROR(T191/T446, "NA")</f>
        <v>NA</v>
      </c>
      <c r="V191" s="8"/>
      <c r="W191" s="9">
        <f t="shared" si="50"/>
        <v>0</v>
      </c>
      <c r="X191" s="7" t="str">
        <f>IFERROR(W191/W446, "NA")</f>
        <v>NA</v>
      </c>
      <c r="Y191" s="8"/>
      <c r="Z191" s="6">
        <v>0</v>
      </c>
      <c r="AA191" s="7" t="str">
        <f>IFERROR(Z191/Z446, "NA")</f>
        <v>NA</v>
      </c>
      <c r="AB191" s="8"/>
      <c r="AC191" s="9">
        <f t="shared" si="51"/>
        <v>0</v>
      </c>
      <c r="AD191" s="7" t="str">
        <f>IFERROR(AC191/AC446, "NA")</f>
        <v>NA</v>
      </c>
    </row>
    <row r="192" spans="1:30" ht="16.5" hidden="1" customHeight="1" x14ac:dyDescent="0.3">
      <c r="A192" s="35" t="s">
        <v>243</v>
      </c>
      <c r="B192" s="6">
        <v>0</v>
      </c>
      <c r="C192" s="7" t="str">
        <f>IFERROR(B192/B446, "NA")</f>
        <v>NA</v>
      </c>
      <c r="D192" s="8"/>
      <c r="E192" s="6">
        <v>0</v>
      </c>
      <c r="F192" s="7" t="str">
        <f>IFERROR(E192/E446, "NA")</f>
        <v>NA</v>
      </c>
      <c r="G192" s="8"/>
      <c r="H192" s="9">
        <f t="shared" si="48"/>
        <v>0</v>
      </c>
      <c r="I192" s="7" t="str">
        <f>IFERROR(H192/H446, "NA")</f>
        <v>NA</v>
      </c>
      <c r="J192" s="8"/>
      <c r="K192" s="6">
        <v>0</v>
      </c>
      <c r="L192" s="7" t="str">
        <f>IFERROR(K192/K446, "NA")</f>
        <v>NA</v>
      </c>
      <c r="M192" s="8"/>
      <c r="N192" s="9">
        <f t="shared" si="49"/>
        <v>0</v>
      </c>
      <c r="O192" s="7" t="str">
        <f>IFERROR(N192/N446, "NA")</f>
        <v>NA</v>
      </c>
      <c r="P192" s="8"/>
      <c r="Q192" s="6">
        <v>0</v>
      </c>
      <c r="R192" s="7" t="str">
        <f>IFERROR(Q192/Q446, "NA")</f>
        <v>NA</v>
      </c>
      <c r="S192" s="8"/>
      <c r="T192" s="6">
        <v>0</v>
      </c>
      <c r="U192" s="7" t="str">
        <f>IFERROR(T192/T446, "NA")</f>
        <v>NA</v>
      </c>
      <c r="V192" s="8"/>
      <c r="W192" s="9">
        <f t="shared" si="50"/>
        <v>0</v>
      </c>
      <c r="X192" s="7" t="str">
        <f>IFERROR(W192/W446, "NA")</f>
        <v>NA</v>
      </c>
      <c r="Y192" s="8"/>
      <c r="Z192" s="6">
        <v>0</v>
      </c>
      <c r="AA192" s="7" t="str">
        <f>IFERROR(Z192/Z446, "NA")</f>
        <v>NA</v>
      </c>
      <c r="AB192" s="8"/>
      <c r="AC192" s="9">
        <f t="shared" si="51"/>
        <v>0</v>
      </c>
      <c r="AD192" s="7" t="str">
        <f>IFERROR(AC192/AC446, "NA")</f>
        <v>NA</v>
      </c>
    </row>
    <row r="193" spans="1:30" ht="16.5" customHeight="1" x14ac:dyDescent="0.3">
      <c r="A193" s="36" t="s">
        <v>244</v>
      </c>
      <c r="B193" s="11">
        <f>IFERROR(B186+B187+B188+B189+B190+B191+B192, "NA")</f>
        <v>0</v>
      </c>
      <c r="C193" s="12" t="str">
        <f>IFERROR(B193/B446, "NA")</f>
        <v>NA</v>
      </c>
      <c r="D193" s="2"/>
      <c r="E193" s="11">
        <f>IFERROR(E186+E187+E188+E189+E190+E191+E192, "NA")</f>
        <v>0</v>
      </c>
      <c r="F193" s="12" t="str">
        <f>IFERROR(E193/E446, "NA")</f>
        <v>NA</v>
      </c>
      <c r="G193" s="2"/>
      <c r="H193" s="11">
        <f t="shared" si="48"/>
        <v>0</v>
      </c>
      <c r="I193" s="12" t="str">
        <f>IFERROR(H193/H446, "NA")</f>
        <v>NA</v>
      </c>
      <c r="J193" s="2"/>
      <c r="K193" s="11">
        <f>IFERROR(K186+K187+K188+K189+K190+K191+K192, "NA")</f>
        <v>0</v>
      </c>
      <c r="L193" s="12" t="str">
        <f>IFERROR(K193/K446, "NA")</f>
        <v>NA</v>
      </c>
      <c r="M193" s="2"/>
      <c r="N193" s="11">
        <f t="shared" si="49"/>
        <v>0</v>
      </c>
      <c r="O193" s="12" t="str">
        <f>IFERROR(N193/N446, "NA")</f>
        <v>NA</v>
      </c>
      <c r="P193" s="2"/>
      <c r="Q193" s="11">
        <f>IFERROR(Q186+Q187+Q188+Q189+Q190+Q191+Q192, "NA")</f>
        <v>0</v>
      </c>
      <c r="R193" s="12" t="str">
        <f>IFERROR(Q193/Q446, "NA")</f>
        <v>NA</v>
      </c>
      <c r="S193" s="2"/>
      <c r="T193" s="11">
        <f>IFERROR(T186+T187+T188+T189+T190+T191+T192, "NA")</f>
        <v>0</v>
      </c>
      <c r="U193" s="12" t="str">
        <f>IFERROR(T193/T446, "NA")</f>
        <v>NA</v>
      </c>
      <c r="V193" s="2"/>
      <c r="W193" s="11">
        <f t="shared" si="50"/>
        <v>0</v>
      </c>
      <c r="X193" s="12" t="str">
        <f>IFERROR(W193/W446, "NA")</f>
        <v>NA</v>
      </c>
      <c r="Y193" s="2"/>
      <c r="Z193" s="11">
        <f>IFERROR(Z186+Z187+Z188+Z189+Z190+Z191+Z192, "NA")</f>
        <v>0</v>
      </c>
      <c r="AA193" s="12" t="str">
        <f>IFERROR(Z193/Z446, "NA")</f>
        <v>NA</v>
      </c>
      <c r="AB193" s="2"/>
      <c r="AC193" s="11">
        <f t="shared" si="51"/>
        <v>0</v>
      </c>
      <c r="AD193" s="12" t="str">
        <f>IFERROR(AC193/AC446, "NA")</f>
        <v>NA</v>
      </c>
    </row>
    <row r="194" spans="1:30" ht="16.5" hidden="1" customHeight="1" x14ac:dyDescent="0.3">
      <c r="A194" s="33" t="s">
        <v>245</v>
      </c>
      <c r="B194" s="6">
        <v>0</v>
      </c>
      <c r="C194" s="7" t="str">
        <f>IFERROR(B194/B446, "NA")</f>
        <v>NA</v>
      </c>
      <c r="D194" s="8"/>
      <c r="E194" s="6">
        <v>0</v>
      </c>
      <c r="F194" s="7" t="str">
        <f>IFERROR(E194/E446, "NA")</f>
        <v>NA</v>
      </c>
      <c r="G194" s="8"/>
      <c r="H194" s="9">
        <f t="shared" si="48"/>
        <v>0</v>
      </c>
      <c r="I194" s="7" t="str">
        <f>IFERROR(H194/H446, "NA")</f>
        <v>NA</v>
      </c>
      <c r="J194" s="8"/>
      <c r="K194" s="6">
        <v>0</v>
      </c>
      <c r="L194" s="7" t="str">
        <f>IFERROR(K194/K446, "NA")</f>
        <v>NA</v>
      </c>
      <c r="M194" s="8"/>
      <c r="N194" s="9">
        <f t="shared" si="49"/>
        <v>0</v>
      </c>
      <c r="O194" s="7" t="str">
        <f>IFERROR(N194/N446, "NA")</f>
        <v>NA</v>
      </c>
      <c r="P194" s="8"/>
      <c r="Q194" s="6">
        <v>0</v>
      </c>
      <c r="R194" s="7" t="str">
        <f>IFERROR(Q194/Q446, "NA")</f>
        <v>NA</v>
      </c>
      <c r="S194" s="8"/>
      <c r="T194" s="6">
        <v>0</v>
      </c>
      <c r="U194" s="7" t="str">
        <f>IFERROR(T194/T446, "NA")</f>
        <v>NA</v>
      </c>
      <c r="V194" s="8"/>
      <c r="W194" s="9">
        <f t="shared" si="50"/>
        <v>0</v>
      </c>
      <c r="X194" s="7" t="str">
        <f>IFERROR(W194/W446, "NA")</f>
        <v>NA</v>
      </c>
      <c r="Y194" s="8"/>
      <c r="Z194" s="6">
        <v>0</v>
      </c>
      <c r="AA194" s="7" t="str">
        <f>IFERROR(Z194/Z446, "NA")</f>
        <v>NA</v>
      </c>
      <c r="AB194" s="8"/>
      <c r="AC194" s="9">
        <f t="shared" si="51"/>
        <v>0</v>
      </c>
      <c r="AD194" s="7" t="str">
        <f>IFERROR(AC194/AC446, "NA")</f>
        <v>NA</v>
      </c>
    </row>
    <row r="195" spans="1:30" ht="16.5" hidden="1" customHeight="1" x14ac:dyDescent="0.3">
      <c r="A195" s="33" t="s">
        <v>246</v>
      </c>
      <c r="B195" s="6">
        <v>0</v>
      </c>
      <c r="C195" s="7" t="str">
        <f>IFERROR(B195/B446, "NA")</f>
        <v>NA</v>
      </c>
      <c r="D195" s="8"/>
      <c r="E195" s="6">
        <v>0</v>
      </c>
      <c r="F195" s="7" t="str">
        <f>IFERROR(E195/E446, "NA")</f>
        <v>NA</v>
      </c>
      <c r="G195" s="8"/>
      <c r="H195" s="9">
        <f t="shared" si="48"/>
        <v>0</v>
      </c>
      <c r="I195" s="7" t="str">
        <f>IFERROR(H195/H446, "NA")</f>
        <v>NA</v>
      </c>
      <c r="J195" s="8"/>
      <c r="K195" s="6">
        <v>0</v>
      </c>
      <c r="L195" s="7" t="str">
        <f>IFERROR(K195/K446, "NA")</f>
        <v>NA</v>
      </c>
      <c r="M195" s="8"/>
      <c r="N195" s="9">
        <f t="shared" si="49"/>
        <v>0</v>
      </c>
      <c r="O195" s="7" t="str">
        <f>IFERROR(N195/N446, "NA")</f>
        <v>NA</v>
      </c>
      <c r="P195" s="8"/>
      <c r="Q195" s="6">
        <v>0</v>
      </c>
      <c r="R195" s="7" t="str">
        <f>IFERROR(Q195/Q446, "NA")</f>
        <v>NA</v>
      </c>
      <c r="S195" s="8"/>
      <c r="T195" s="6">
        <v>0</v>
      </c>
      <c r="U195" s="7" t="str">
        <f>IFERROR(T195/T446, "NA")</f>
        <v>NA</v>
      </c>
      <c r="V195" s="8"/>
      <c r="W195" s="9">
        <f t="shared" si="50"/>
        <v>0</v>
      </c>
      <c r="X195" s="7" t="str">
        <f>IFERROR(W195/W446, "NA")</f>
        <v>NA</v>
      </c>
      <c r="Y195" s="8"/>
      <c r="Z195" s="6">
        <v>0</v>
      </c>
      <c r="AA195" s="7" t="str">
        <f>IFERROR(Z195/Z446, "NA")</f>
        <v>NA</v>
      </c>
      <c r="AB195" s="8"/>
      <c r="AC195" s="9">
        <f t="shared" si="51"/>
        <v>0</v>
      </c>
      <c r="AD195" s="7" t="str">
        <f>IFERROR(AC195/AC446, "NA")</f>
        <v>NA</v>
      </c>
    </row>
    <row r="196" spans="1:30" ht="16.5" customHeight="1" x14ac:dyDescent="0.3">
      <c r="A196" s="40" t="s">
        <v>247</v>
      </c>
      <c r="B196" s="11">
        <f>IFERROR(B175+B177+B178+B179+B180+B181+B183+B184+B186+B187+B188+B189+B190+B191+B192+B194+B195, "NA")</f>
        <v>0</v>
      </c>
      <c r="C196" s="12" t="str">
        <f>IFERROR(B196/B446, "NA")</f>
        <v>NA</v>
      </c>
      <c r="D196" s="2"/>
      <c r="E196" s="11">
        <f>IFERROR(E175+E177+E178+E179+E180+E181+E183+E184+E186+E187+E188+E189+E190+E191+E192+E194+E195, "NA")</f>
        <v>0</v>
      </c>
      <c r="F196" s="12" t="str">
        <f>IFERROR(E196/E446, "NA")</f>
        <v>NA</v>
      </c>
      <c r="G196" s="2"/>
      <c r="H196" s="11">
        <f t="shared" si="48"/>
        <v>0</v>
      </c>
      <c r="I196" s="12" t="str">
        <f>IFERROR(H196/H446, "NA")</f>
        <v>NA</v>
      </c>
      <c r="J196" s="2"/>
      <c r="K196" s="11">
        <f>IFERROR(K175+K177+K178+K179+K180+K181+K183+K184+K186+K187+K188+K189+K190+K191+K192+K194+K195, "NA")</f>
        <v>0</v>
      </c>
      <c r="L196" s="12" t="str">
        <f>IFERROR(K196/K446, "NA")</f>
        <v>NA</v>
      </c>
      <c r="M196" s="2"/>
      <c r="N196" s="11">
        <f t="shared" si="49"/>
        <v>0</v>
      </c>
      <c r="O196" s="12" t="str">
        <f>IFERROR(N196/N446, "NA")</f>
        <v>NA</v>
      </c>
      <c r="P196" s="2"/>
      <c r="Q196" s="11">
        <f>IFERROR(Q175+Q177+Q178+Q179+Q180+Q181+Q183+Q184+Q186+Q187+Q188+Q189+Q190+Q191+Q192+Q194+Q195, "NA")</f>
        <v>0</v>
      </c>
      <c r="R196" s="12" t="str">
        <f>IFERROR(Q196/Q446, "NA")</f>
        <v>NA</v>
      </c>
      <c r="S196" s="2"/>
      <c r="T196" s="11">
        <f>IFERROR(T175+T177+T178+T179+T180+T181+T183+T184+T186+T187+T188+T189+T190+T191+T192+T194+T195, "NA")</f>
        <v>0</v>
      </c>
      <c r="U196" s="12" t="str">
        <f>IFERROR(T196/T446, "NA")</f>
        <v>NA</v>
      </c>
      <c r="V196" s="2"/>
      <c r="W196" s="11">
        <f t="shared" si="50"/>
        <v>0</v>
      </c>
      <c r="X196" s="12" t="str">
        <f>IFERROR(W196/W446, "NA")</f>
        <v>NA</v>
      </c>
      <c r="Y196" s="2"/>
      <c r="Z196" s="11">
        <f>IFERROR(Z175+Z177+Z178+Z179+Z180+Z181+Z183+Z184+Z186+Z187+Z188+Z189+Z190+Z191+Z192+Z194+Z195, "NA")</f>
        <v>0</v>
      </c>
      <c r="AA196" s="12" t="str">
        <f>IFERROR(Z196/Z446, "NA")</f>
        <v>NA</v>
      </c>
      <c r="AB196" s="2"/>
      <c r="AC196" s="11">
        <f t="shared" si="51"/>
        <v>0</v>
      </c>
      <c r="AD196" s="12" t="str">
        <f>IFERROR(AC196/AC446, "NA")</f>
        <v>NA</v>
      </c>
    </row>
    <row r="197" spans="1:30" ht="16.5" customHeight="1" x14ac:dyDescent="0.3">
      <c r="A197" s="10" t="s">
        <v>247</v>
      </c>
      <c r="B197" s="11">
        <f>IFERROR(B175+B177+B178+B179+B180+B181+B183+B184+B186+B187+B188+B189+B190+B191+B192+B194+B195, "NA")</f>
        <v>0</v>
      </c>
      <c r="C197" s="12" t="str">
        <f>IFERROR(B197/B446, "NA")</f>
        <v>NA</v>
      </c>
      <c r="D197" s="2"/>
      <c r="E197" s="11">
        <f>IFERROR(E175+E177+E178+E179+E180+E181+E183+E184+E186+E187+E188+E189+E190+E191+E192+E194+E195, "NA")</f>
        <v>0</v>
      </c>
      <c r="F197" s="12" t="str">
        <f>IFERROR(E197/E446, "NA")</f>
        <v>NA</v>
      </c>
      <c r="G197" s="2"/>
      <c r="H197" s="11">
        <f t="shared" si="48"/>
        <v>0</v>
      </c>
      <c r="I197" s="12" t="str">
        <f>IFERROR(H197/H446, "NA")</f>
        <v>NA</v>
      </c>
      <c r="J197" s="2"/>
      <c r="K197" s="11">
        <f>IFERROR(K175+K177+K178+K179+K180+K181+K183+K184+K186+K187+K188+K189+K190+K191+K192+K194+K195, "NA")</f>
        <v>0</v>
      </c>
      <c r="L197" s="12" t="str">
        <f>IFERROR(K197/K446, "NA")</f>
        <v>NA</v>
      </c>
      <c r="M197" s="2"/>
      <c r="N197" s="11">
        <f t="shared" si="49"/>
        <v>0</v>
      </c>
      <c r="O197" s="12" t="str">
        <f>IFERROR(N197/N446, "NA")</f>
        <v>NA</v>
      </c>
      <c r="P197" s="2"/>
      <c r="Q197" s="11">
        <f>IFERROR(Q175+Q177+Q178+Q179+Q180+Q181+Q183+Q184+Q186+Q187+Q188+Q189+Q190+Q191+Q192+Q194+Q195, "NA")</f>
        <v>0</v>
      </c>
      <c r="R197" s="12" t="str">
        <f>IFERROR(Q197/Q446, "NA")</f>
        <v>NA</v>
      </c>
      <c r="S197" s="2"/>
      <c r="T197" s="11">
        <f>IFERROR(T175+T177+T178+T179+T180+T181+T183+T184+T186+T187+T188+T189+T190+T191+T192+T194+T195, "NA")</f>
        <v>0</v>
      </c>
      <c r="U197" s="12" t="str">
        <f>IFERROR(T197/T446, "NA")</f>
        <v>NA</v>
      </c>
      <c r="V197" s="2"/>
      <c r="W197" s="11">
        <f t="shared" si="50"/>
        <v>0</v>
      </c>
      <c r="X197" s="12" t="str">
        <f>IFERROR(W197/W446, "NA")</f>
        <v>NA</v>
      </c>
      <c r="Y197" s="2"/>
      <c r="Z197" s="11">
        <f>IFERROR(Z175+Z177+Z178+Z179+Z180+Z181+Z183+Z184+Z186+Z187+Z188+Z189+Z190+Z191+Z192+Z194+Z195, "NA")</f>
        <v>0</v>
      </c>
      <c r="AA197" s="12" t="str">
        <f>IFERROR(Z197/Z446, "NA")</f>
        <v>NA</v>
      </c>
      <c r="AB197" s="2"/>
      <c r="AC197" s="11">
        <f t="shared" si="51"/>
        <v>0</v>
      </c>
      <c r="AD197" s="12" t="str">
        <f>IFERROR(AC197/AC446, "NA")</f>
        <v>NA</v>
      </c>
    </row>
    <row r="198" spans="1:30" ht="16.5" customHeight="1" x14ac:dyDescent="0.3">
      <c r="A198" s="21" t="s">
        <v>18</v>
      </c>
      <c r="B198" s="22">
        <f>IFERROR(B172-B197, "NA")</f>
        <v>0</v>
      </c>
      <c r="C198" s="23" t="str">
        <f>IFERROR(B198/B446, "NA")</f>
        <v>NA</v>
      </c>
      <c r="D198" s="24"/>
      <c r="E198" s="22">
        <f>IFERROR(E172-E197, "NA")</f>
        <v>0</v>
      </c>
      <c r="F198" s="23" t="str">
        <f>IFERROR(E198/E446, "NA")</f>
        <v>NA</v>
      </c>
      <c r="G198" s="24"/>
      <c r="H198" s="22">
        <f>IFERROR(B198-E198, "NA")</f>
        <v>0</v>
      </c>
      <c r="I198" s="23" t="str">
        <f>IFERROR(H198/H446, "NA")</f>
        <v>NA</v>
      </c>
      <c r="J198" s="24"/>
      <c r="K198" s="22">
        <f>IFERROR(K172-K197, "NA")</f>
        <v>0</v>
      </c>
      <c r="L198" s="23" t="str">
        <f>IFERROR(K198/K446, "NA")</f>
        <v>NA</v>
      </c>
      <c r="M198" s="24"/>
      <c r="N198" s="22">
        <f>IFERROR(B198-K198, "NA")</f>
        <v>0</v>
      </c>
      <c r="O198" s="23" t="str">
        <f>IFERROR(N198/N446, "NA")</f>
        <v>NA</v>
      </c>
      <c r="P198" s="24"/>
      <c r="Q198" s="22">
        <f>IFERROR(Q172-Q197, "NA")</f>
        <v>0</v>
      </c>
      <c r="R198" s="23" t="str">
        <f>IFERROR(Q198/Q446, "NA")</f>
        <v>NA</v>
      </c>
      <c r="S198" s="24"/>
      <c r="T198" s="22">
        <f>IFERROR(T172-T197, "NA")</f>
        <v>0</v>
      </c>
      <c r="U198" s="23" t="str">
        <f>IFERROR(T198/T446, "NA")</f>
        <v>NA</v>
      </c>
      <c r="V198" s="24"/>
      <c r="W198" s="22">
        <f>IFERROR(Q198-T198, "NA")</f>
        <v>0</v>
      </c>
      <c r="X198" s="23" t="str">
        <f>IFERROR(W198/W446, "NA")</f>
        <v>NA</v>
      </c>
      <c r="Y198" s="24"/>
      <c r="Z198" s="22">
        <f>IFERROR(Z172-Z197, "NA")</f>
        <v>0</v>
      </c>
      <c r="AA198" s="23" t="str">
        <f>IFERROR(Z198/Z446, "NA")</f>
        <v>NA</v>
      </c>
      <c r="AB198" s="24"/>
      <c r="AC198" s="22">
        <f>IFERROR(Q198-Z198, "NA")</f>
        <v>0</v>
      </c>
      <c r="AD198" s="23" t="str">
        <f>IFERROR(AC198/AC446, "NA")</f>
        <v>NA</v>
      </c>
    </row>
    <row r="199" spans="1:30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3">
      <c r="A201" s="33" t="s">
        <v>20</v>
      </c>
      <c r="B201" s="6">
        <v>0</v>
      </c>
      <c r="C201" s="7" t="str">
        <f>IFERROR(B201/B446, "NA")</f>
        <v>NA</v>
      </c>
      <c r="D201" s="8"/>
      <c r="E201" s="6">
        <v>0</v>
      </c>
      <c r="F201" s="7" t="str">
        <f>IFERROR(E201/E446, "NA")</f>
        <v>NA</v>
      </c>
      <c r="G201" s="8"/>
      <c r="H201" s="9">
        <f t="shared" ref="H201:H209" si="52">IFERROR(-(B201-E201), "NA")</f>
        <v>0</v>
      </c>
      <c r="I201" s="7" t="str">
        <f>IFERROR(H201/H446, "NA")</f>
        <v>NA</v>
      </c>
      <c r="J201" s="8"/>
      <c r="K201" s="6">
        <v>0</v>
      </c>
      <c r="L201" s="7" t="str">
        <f>IFERROR(K201/K446, "NA")</f>
        <v>NA</v>
      </c>
      <c r="M201" s="8"/>
      <c r="N201" s="9">
        <f t="shared" ref="N201:N209" si="53">IFERROR(-(B201-K201), "NA")</f>
        <v>0</v>
      </c>
      <c r="O201" s="7" t="str">
        <f>IFERROR(N201/N446, "NA")</f>
        <v>NA</v>
      </c>
      <c r="P201" s="8"/>
      <c r="Q201" s="6">
        <v>0</v>
      </c>
      <c r="R201" s="7" t="str">
        <f>IFERROR(Q201/Q446, "NA")</f>
        <v>NA</v>
      </c>
      <c r="S201" s="8"/>
      <c r="T201" s="6">
        <v>0</v>
      </c>
      <c r="U201" s="7" t="str">
        <f>IFERROR(T201/T446, "NA")</f>
        <v>NA</v>
      </c>
      <c r="V201" s="8"/>
      <c r="W201" s="9">
        <f t="shared" ref="W201:W209" si="54">IFERROR(-(Q201-T201), "NA")</f>
        <v>0</v>
      </c>
      <c r="X201" s="7" t="str">
        <f>IFERROR(W201/W446, "NA")</f>
        <v>NA</v>
      </c>
      <c r="Y201" s="8"/>
      <c r="Z201" s="6">
        <v>0</v>
      </c>
      <c r="AA201" s="7" t="str">
        <f>IFERROR(Z201/Z446, "NA")</f>
        <v>NA</v>
      </c>
      <c r="AB201" s="8"/>
      <c r="AC201" s="9">
        <f t="shared" ref="AC201:AC209" si="55">IFERROR(-(Q201-Z201), "NA")</f>
        <v>0</v>
      </c>
      <c r="AD201" s="7" t="str">
        <f>IFERROR(AC201/AC446, "NA")</f>
        <v>NA</v>
      </c>
    </row>
    <row r="202" spans="1:30" ht="16.5" hidden="1" customHeight="1" x14ac:dyDescent="0.3">
      <c r="A202" s="33" t="s">
        <v>248</v>
      </c>
      <c r="B202" s="6">
        <v>0</v>
      </c>
      <c r="C202" s="7" t="str">
        <f>IFERROR(B202/B446, "NA")</f>
        <v>NA</v>
      </c>
      <c r="D202" s="8"/>
      <c r="E202" s="6">
        <v>0</v>
      </c>
      <c r="F202" s="7" t="str">
        <f>IFERROR(E202/E446, "NA")</f>
        <v>NA</v>
      </c>
      <c r="G202" s="8"/>
      <c r="H202" s="9">
        <f t="shared" si="52"/>
        <v>0</v>
      </c>
      <c r="I202" s="7" t="str">
        <f>IFERROR(H202/H446, "NA")</f>
        <v>NA</v>
      </c>
      <c r="J202" s="8"/>
      <c r="K202" s="6">
        <v>0</v>
      </c>
      <c r="L202" s="7" t="str">
        <f>IFERROR(K202/K446, "NA")</f>
        <v>NA</v>
      </c>
      <c r="M202" s="8"/>
      <c r="N202" s="9">
        <f t="shared" si="53"/>
        <v>0</v>
      </c>
      <c r="O202" s="7" t="str">
        <f>IFERROR(N202/N446, "NA")</f>
        <v>NA</v>
      </c>
      <c r="P202" s="8"/>
      <c r="Q202" s="6">
        <v>0</v>
      </c>
      <c r="R202" s="7" t="str">
        <f>IFERROR(Q202/Q446, "NA")</f>
        <v>NA</v>
      </c>
      <c r="S202" s="8"/>
      <c r="T202" s="6">
        <v>0</v>
      </c>
      <c r="U202" s="7" t="str">
        <f>IFERROR(T202/T446, "NA")</f>
        <v>NA</v>
      </c>
      <c r="V202" s="8"/>
      <c r="W202" s="9">
        <f t="shared" si="54"/>
        <v>0</v>
      </c>
      <c r="X202" s="7" t="str">
        <f>IFERROR(W202/W446, "NA")</f>
        <v>NA</v>
      </c>
      <c r="Y202" s="8"/>
      <c r="Z202" s="6">
        <v>0</v>
      </c>
      <c r="AA202" s="7" t="str">
        <f>IFERROR(Z202/Z446, "NA")</f>
        <v>NA</v>
      </c>
      <c r="AB202" s="8"/>
      <c r="AC202" s="9">
        <f t="shared" si="55"/>
        <v>0</v>
      </c>
      <c r="AD202" s="7" t="str">
        <f>IFERROR(AC202/AC446, "NA")</f>
        <v>NA</v>
      </c>
    </row>
    <row r="203" spans="1:30" ht="16.5" hidden="1" customHeight="1" x14ac:dyDescent="0.3">
      <c r="A203" s="33" t="s">
        <v>249</v>
      </c>
      <c r="B203" s="6">
        <v>0</v>
      </c>
      <c r="C203" s="7" t="str">
        <f>IFERROR(B203/B446, "NA")</f>
        <v>NA</v>
      </c>
      <c r="D203" s="8"/>
      <c r="E203" s="6">
        <v>0</v>
      </c>
      <c r="F203" s="7" t="str">
        <f>IFERROR(E203/E446, "NA")</f>
        <v>NA</v>
      </c>
      <c r="G203" s="8"/>
      <c r="H203" s="9">
        <f t="shared" si="52"/>
        <v>0</v>
      </c>
      <c r="I203" s="7" t="str">
        <f>IFERROR(H203/H446, "NA")</f>
        <v>NA</v>
      </c>
      <c r="J203" s="8"/>
      <c r="K203" s="6">
        <v>0</v>
      </c>
      <c r="L203" s="7" t="str">
        <f>IFERROR(K203/K446, "NA")</f>
        <v>NA</v>
      </c>
      <c r="M203" s="8"/>
      <c r="N203" s="9">
        <f t="shared" si="53"/>
        <v>0</v>
      </c>
      <c r="O203" s="7" t="str">
        <f>IFERROR(N203/N446, "NA")</f>
        <v>NA</v>
      </c>
      <c r="P203" s="8"/>
      <c r="Q203" s="6">
        <v>0</v>
      </c>
      <c r="R203" s="7" t="str">
        <f>IFERROR(Q203/Q446, "NA")</f>
        <v>NA</v>
      </c>
      <c r="S203" s="8"/>
      <c r="T203" s="6">
        <v>0</v>
      </c>
      <c r="U203" s="7" t="str">
        <f>IFERROR(T203/T446, "NA")</f>
        <v>NA</v>
      </c>
      <c r="V203" s="8"/>
      <c r="W203" s="9">
        <f t="shared" si="54"/>
        <v>0</v>
      </c>
      <c r="X203" s="7" t="str">
        <f>IFERROR(W203/W446, "NA")</f>
        <v>NA</v>
      </c>
      <c r="Y203" s="8"/>
      <c r="Z203" s="6">
        <v>0</v>
      </c>
      <c r="AA203" s="7" t="str">
        <f>IFERROR(Z203/Z446, "NA")</f>
        <v>NA</v>
      </c>
      <c r="AB203" s="8"/>
      <c r="AC203" s="9">
        <f t="shared" si="55"/>
        <v>0</v>
      </c>
      <c r="AD203" s="7" t="str">
        <f>IFERROR(AC203/AC446, "NA")</f>
        <v>NA</v>
      </c>
    </row>
    <row r="204" spans="1:30" ht="16.5" hidden="1" customHeight="1" x14ac:dyDescent="0.3">
      <c r="A204" s="33" t="s">
        <v>250</v>
      </c>
      <c r="B204" s="6">
        <v>0</v>
      </c>
      <c r="C204" s="7" t="str">
        <f>IFERROR(B204/B446, "NA")</f>
        <v>NA</v>
      </c>
      <c r="D204" s="8"/>
      <c r="E204" s="6">
        <v>0</v>
      </c>
      <c r="F204" s="7" t="str">
        <f>IFERROR(E204/E446, "NA")</f>
        <v>NA</v>
      </c>
      <c r="G204" s="8"/>
      <c r="H204" s="9">
        <f t="shared" si="52"/>
        <v>0</v>
      </c>
      <c r="I204" s="7" t="str">
        <f>IFERROR(H204/H446, "NA")</f>
        <v>NA</v>
      </c>
      <c r="J204" s="8"/>
      <c r="K204" s="6">
        <v>0</v>
      </c>
      <c r="L204" s="7" t="str">
        <f>IFERROR(K204/K446, "NA")</f>
        <v>NA</v>
      </c>
      <c r="M204" s="8"/>
      <c r="N204" s="9">
        <f t="shared" si="53"/>
        <v>0</v>
      </c>
      <c r="O204" s="7" t="str">
        <f>IFERROR(N204/N446, "NA")</f>
        <v>NA</v>
      </c>
      <c r="P204" s="8"/>
      <c r="Q204" s="6">
        <v>0</v>
      </c>
      <c r="R204" s="7" t="str">
        <f>IFERROR(Q204/Q446, "NA")</f>
        <v>NA</v>
      </c>
      <c r="S204" s="8"/>
      <c r="T204" s="6">
        <v>0</v>
      </c>
      <c r="U204" s="7" t="str">
        <f>IFERROR(T204/T446, "NA")</f>
        <v>NA</v>
      </c>
      <c r="V204" s="8"/>
      <c r="W204" s="9">
        <f t="shared" si="54"/>
        <v>0</v>
      </c>
      <c r="X204" s="7" t="str">
        <f>IFERROR(W204/W446, "NA")</f>
        <v>NA</v>
      </c>
      <c r="Y204" s="8"/>
      <c r="Z204" s="6">
        <v>0</v>
      </c>
      <c r="AA204" s="7" t="str">
        <f>IFERROR(Z204/Z446, "NA")</f>
        <v>NA</v>
      </c>
      <c r="AB204" s="8"/>
      <c r="AC204" s="9">
        <f t="shared" si="55"/>
        <v>0</v>
      </c>
      <c r="AD204" s="7" t="str">
        <f>IFERROR(AC204/AC446, "NA")</f>
        <v>NA</v>
      </c>
    </row>
    <row r="205" spans="1:30" ht="16.5" hidden="1" customHeight="1" x14ac:dyDescent="0.3">
      <c r="A205" s="33" t="s">
        <v>251</v>
      </c>
      <c r="B205" s="6">
        <v>0</v>
      </c>
      <c r="C205" s="7" t="str">
        <f>IFERROR(B205/B446, "NA")</f>
        <v>NA</v>
      </c>
      <c r="D205" s="8"/>
      <c r="E205" s="6">
        <v>0</v>
      </c>
      <c r="F205" s="7" t="str">
        <f>IFERROR(E205/E446, "NA")</f>
        <v>NA</v>
      </c>
      <c r="G205" s="8"/>
      <c r="H205" s="9">
        <f t="shared" si="52"/>
        <v>0</v>
      </c>
      <c r="I205" s="7" t="str">
        <f>IFERROR(H205/H446, "NA")</f>
        <v>NA</v>
      </c>
      <c r="J205" s="8"/>
      <c r="K205" s="6">
        <v>0</v>
      </c>
      <c r="L205" s="7" t="str">
        <f>IFERROR(K205/K446, "NA")</f>
        <v>NA</v>
      </c>
      <c r="M205" s="8"/>
      <c r="N205" s="9">
        <f t="shared" si="53"/>
        <v>0</v>
      </c>
      <c r="O205" s="7" t="str">
        <f>IFERROR(N205/N446, "NA")</f>
        <v>NA</v>
      </c>
      <c r="P205" s="8"/>
      <c r="Q205" s="6">
        <v>0</v>
      </c>
      <c r="R205" s="7" t="str">
        <f>IFERROR(Q205/Q446, "NA")</f>
        <v>NA</v>
      </c>
      <c r="S205" s="8"/>
      <c r="T205" s="6">
        <v>0</v>
      </c>
      <c r="U205" s="7" t="str">
        <f>IFERROR(T205/T446, "NA")</f>
        <v>NA</v>
      </c>
      <c r="V205" s="8"/>
      <c r="W205" s="9">
        <f t="shared" si="54"/>
        <v>0</v>
      </c>
      <c r="X205" s="7" t="str">
        <f>IFERROR(W205/W446, "NA")</f>
        <v>NA</v>
      </c>
      <c r="Y205" s="8"/>
      <c r="Z205" s="6">
        <v>0</v>
      </c>
      <c r="AA205" s="7" t="str">
        <f>IFERROR(Z205/Z446, "NA")</f>
        <v>NA</v>
      </c>
      <c r="AB205" s="8"/>
      <c r="AC205" s="9">
        <f t="shared" si="55"/>
        <v>0</v>
      </c>
      <c r="AD205" s="7" t="str">
        <f>IFERROR(AC205/AC446, "NA")</f>
        <v>NA</v>
      </c>
    </row>
    <row r="206" spans="1:30" ht="16.5" hidden="1" customHeight="1" x14ac:dyDescent="0.3">
      <c r="A206" s="33" t="s">
        <v>252</v>
      </c>
      <c r="B206" s="6">
        <v>0</v>
      </c>
      <c r="C206" s="7" t="str">
        <f>IFERROR(B206/B446, "NA")</f>
        <v>NA</v>
      </c>
      <c r="D206" s="8"/>
      <c r="E206" s="6">
        <v>0</v>
      </c>
      <c r="F206" s="7" t="str">
        <f>IFERROR(E206/E446, "NA")</f>
        <v>NA</v>
      </c>
      <c r="G206" s="8"/>
      <c r="H206" s="9">
        <f t="shared" si="52"/>
        <v>0</v>
      </c>
      <c r="I206" s="7" t="str">
        <f>IFERROR(H206/H446, "NA")</f>
        <v>NA</v>
      </c>
      <c r="J206" s="8"/>
      <c r="K206" s="6">
        <v>0</v>
      </c>
      <c r="L206" s="7" t="str">
        <f>IFERROR(K206/K446, "NA")</f>
        <v>NA</v>
      </c>
      <c r="M206" s="8"/>
      <c r="N206" s="9">
        <f t="shared" si="53"/>
        <v>0</v>
      </c>
      <c r="O206" s="7" t="str">
        <f>IFERROR(N206/N446, "NA")</f>
        <v>NA</v>
      </c>
      <c r="P206" s="8"/>
      <c r="Q206" s="6">
        <v>0</v>
      </c>
      <c r="R206" s="7" t="str">
        <f>IFERROR(Q206/Q446, "NA")</f>
        <v>NA</v>
      </c>
      <c r="S206" s="8"/>
      <c r="T206" s="6">
        <v>0</v>
      </c>
      <c r="U206" s="7" t="str">
        <f>IFERROR(T206/T446, "NA")</f>
        <v>NA</v>
      </c>
      <c r="V206" s="8"/>
      <c r="W206" s="9">
        <f t="shared" si="54"/>
        <v>0</v>
      </c>
      <c r="X206" s="7" t="str">
        <f>IFERROR(W206/W446, "NA")</f>
        <v>NA</v>
      </c>
      <c r="Y206" s="8"/>
      <c r="Z206" s="6">
        <v>0</v>
      </c>
      <c r="AA206" s="7" t="str">
        <f>IFERROR(Z206/Z446, "NA")</f>
        <v>NA</v>
      </c>
      <c r="AB206" s="8"/>
      <c r="AC206" s="9">
        <f t="shared" si="55"/>
        <v>0</v>
      </c>
      <c r="AD206" s="7" t="str">
        <f>IFERROR(AC206/AC446, "NA")</f>
        <v>NA</v>
      </c>
    </row>
    <row r="207" spans="1:30" ht="16.5" hidden="1" customHeight="1" x14ac:dyDescent="0.3">
      <c r="A207" s="33" t="s">
        <v>253</v>
      </c>
      <c r="B207" s="6">
        <v>0</v>
      </c>
      <c r="C207" s="7" t="str">
        <f>IFERROR(B207/B446, "NA")</f>
        <v>NA</v>
      </c>
      <c r="D207" s="8"/>
      <c r="E207" s="6">
        <v>0</v>
      </c>
      <c r="F207" s="7" t="str">
        <f>IFERROR(E207/E446, "NA")</f>
        <v>NA</v>
      </c>
      <c r="G207" s="8"/>
      <c r="H207" s="9">
        <f t="shared" si="52"/>
        <v>0</v>
      </c>
      <c r="I207" s="7" t="str">
        <f>IFERROR(H207/H446, "NA")</f>
        <v>NA</v>
      </c>
      <c r="J207" s="8"/>
      <c r="K207" s="6">
        <v>0</v>
      </c>
      <c r="L207" s="7" t="str">
        <f>IFERROR(K207/K446, "NA")</f>
        <v>NA</v>
      </c>
      <c r="M207" s="8"/>
      <c r="N207" s="9">
        <f t="shared" si="53"/>
        <v>0</v>
      </c>
      <c r="O207" s="7" t="str">
        <f>IFERROR(N207/N446, "NA")</f>
        <v>NA</v>
      </c>
      <c r="P207" s="8"/>
      <c r="Q207" s="6">
        <v>0</v>
      </c>
      <c r="R207" s="7" t="str">
        <f>IFERROR(Q207/Q446, "NA")</f>
        <v>NA</v>
      </c>
      <c r="S207" s="8"/>
      <c r="T207" s="6">
        <v>0</v>
      </c>
      <c r="U207" s="7" t="str">
        <f>IFERROR(T207/T446, "NA")</f>
        <v>NA</v>
      </c>
      <c r="V207" s="8"/>
      <c r="W207" s="9">
        <f t="shared" si="54"/>
        <v>0</v>
      </c>
      <c r="X207" s="7" t="str">
        <f>IFERROR(W207/W446, "NA")</f>
        <v>NA</v>
      </c>
      <c r="Y207" s="8"/>
      <c r="Z207" s="6">
        <v>0</v>
      </c>
      <c r="AA207" s="7" t="str">
        <f>IFERROR(Z207/Z446, "NA")</f>
        <v>NA</v>
      </c>
      <c r="AB207" s="8"/>
      <c r="AC207" s="9">
        <f t="shared" si="55"/>
        <v>0</v>
      </c>
      <c r="AD207" s="7" t="str">
        <f>IFERROR(AC207/AC446, "NA")</f>
        <v>NA</v>
      </c>
    </row>
    <row r="208" spans="1:30" ht="16.5" hidden="1" customHeight="1" x14ac:dyDescent="0.3">
      <c r="A208" s="33" t="s">
        <v>254</v>
      </c>
      <c r="B208" s="6">
        <v>0</v>
      </c>
      <c r="C208" s="7" t="str">
        <f>IFERROR(B208/B446, "NA")</f>
        <v>NA</v>
      </c>
      <c r="D208" s="8"/>
      <c r="E208" s="6">
        <v>0</v>
      </c>
      <c r="F208" s="7" t="str">
        <f>IFERROR(E208/E446, "NA")</f>
        <v>NA</v>
      </c>
      <c r="G208" s="8"/>
      <c r="H208" s="9">
        <f t="shared" si="52"/>
        <v>0</v>
      </c>
      <c r="I208" s="7" t="str">
        <f>IFERROR(H208/H446, "NA")</f>
        <v>NA</v>
      </c>
      <c r="J208" s="8"/>
      <c r="K208" s="6">
        <v>0</v>
      </c>
      <c r="L208" s="7" t="str">
        <f>IFERROR(K208/K446, "NA")</f>
        <v>NA</v>
      </c>
      <c r="M208" s="8"/>
      <c r="N208" s="9">
        <f t="shared" si="53"/>
        <v>0</v>
      </c>
      <c r="O208" s="7" t="str">
        <f>IFERROR(N208/N446, "NA")</f>
        <v>NA</v>
      </c>
      <c r="P208" s="8"/>
      <c r="Q208" s="6">
        <v>0</v>
      </c>
      <c r="R208" s="7" t="str">
        <f>IFERROR(Q208/Q446, "NA")</f>
        <v>NA</v>
      </c>
      <c r="S208" s="8"/>
      <c r="T208" s="6">
        <v>0</v>
      </c>
      <c r="U208" s="7" t="str">
        <f>IFERROR(T208/T446, "NA")</f>
        <v>NA</v>
      </c>
      <c r="V208" s="8"/>
      <c r="W208" s="9">
        <f t="shared" si="54"/>
        <v>0</v>
      </c>
      <c r="X208" s="7" t="str">
        <f>IFERROR(W208/W446, "NA")</f>
        <v>NA</v>
      </c>
      <c r="Y208" s="8"/>
      <c r="Z208" s="6">
        <v>0</v>
      </c>
      <c r="AA208" s="7" t="str">
        <f>IFERROR(Z208/Z446, "NA")</f>
        <v>NA</v>
      </c>
      <c r="AB208" s="8"/>
      <c r="AC208" s="9">
        <f t="shared" si="55"/>
        <v>0</v>
      </c>
      <c r="AD208" s="7" t="str">
        <f>IFERROR(AC208/AC446, "NA")</f>
        <v>NA</v>
      </c>
    </row>
    <row r="209" spans="1:30" ht="16.5" customHeight="1" x14ac:dyDescent="0.3">
      <c r="A209" s="40" t="s">
        <v>255</v>
      </c>
      <c r="B209" s="11">
        <f>IFERROR(B201+B202+B203+B204+B205+B206+B207+B208, "NA")</f>
        <v>0</v>
      </c>
      <c r="C209" s="12" t="str">
        <f>IFERROR(B209/B446, "NA")</f>
        <v>NA</v>
      </c>
      <c r="D209" s="2"/>
      <c r="E209" s="11">
        <f>IFERROR(E201+E202+E203+E204+E205+E206+E207+E208, "NA")</f>
        <v>0</v>
      </c>
      <c r="F209" s="12" t="str">
        <f>IFERROR(E209/E446, "NA")</f>
        <v>NA</v>
      </c>
      <c r="G209" s="2"/>
      <c r="H209" s="11">
        <f t="shared" si="52"/>
        <v>0</v>
      </c>
      <c r="I209" s="12" t="str">
        <f>IFERROR(H209/H446, "NA")</f>
        <v>NA</v>
      </c>
      <c r="J209" s="2"/>
      <c r="K209" s="11">
        <f>IFERROR(K201+K202+K203+K204+K205+K206+K207+K208, "NA")</f>
        <v>0</v>
      </c>
      <c r="L209" s="12" t="str">
        <f>IFERROR(K209/K446, "NA")</f>
        <v>NA</v>
      </c>
      <c r="M209" s="2"/>
      <c r="N209" s="11">
        <f t="shared" si="53"/>
        <v>0</v>
      </c>
      <c r="O209" s="12" t="str">
        <f>IFERROR(N209/N446, "NA")</f>
        <v>NA</v>
      </c>
      <c r="P209" s="2"/>
      <c r="Q209" s="11">
        <f>IFERROR(Q201+Q202+Q203+Q204+Q205+Q206+Q207+Q208, "NA")</f>
        <v>0</v>
      </c>
      <c r="R209" s="12" t="str">
        <f>IFERROR(Q209/Q446, "NA")</f>
        <v>NA</v>
      </c>
      <c r="S209" s="2"/>
      <c r="T209" s="11">
        <f>IFERROR(T201+T202+T203+T204+T205+T206+T207+T208, "NA")</f>
        <v>0</v>
      </c>
      <c r="U209" s="12" t="str">
        <f>IFERROR(T209/T446, "NA")</f>
        <v>NA</v>
      </c>
      <c r="V209" s="2"/>
      <c r="W209" s="11">
        <f t="shared" si="54"/>
        <v>0</v>
      </c>
      <c r="X209" s="12" t="str">
        <f>IFERROR(W209/W446, "NA")</f>
        <v>NA</v>
      </c>
      <c r="Y209" s="2"/>
      <c r="Z209" s="11">
        <f>IFERROR(Z201+Z202+Z203+Z204+Z205+Z206+Z207+Z208, "NA")</f>
        <v>0</v>
      </c>
      <c r="AA209" s="12" t="str">
        <f>IFERROR(Z209/Z446, "NA")</f>
        <v>NA</v>
      </c>
      <c r="AB209" s="2"/>
      <c r="AC209" s="11">
        <f t="shared" si="55"/>
        <v>0</v>
      </c>
      <c r="AD209" s="12" t="str">
        <f>IFERROR(AC209/AC446, "NA")</f>
        <v>NA</v>
      </c>
    </row>
    <row r="210" spans="1:30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3">
      <c r="A211" s="33" t="s">
        <v>21</v>
      </c>
      <c r="B211" s="6">
        <v>0</v>
      </c>
      <c r="C211" s="7" t="str">
        <f>IFERROR(B211/B446, "NA")</f>
        <v>NA</v>
      </c>
      <c r="D211" s="8"/>
      <c r="E211" s="6">
        <v>0</v>
      </c>
      <c r="F211" s="7" t="str">
        <f>IFERROR(E211/E446, "NA")</f>
        <v>NA</v>
      </c>
      <c r="G211" s="8"/>
      <c r="H211" s="9">
        <f>IFERROR(-(B211-E211), "NA")</f>
        <v>0</v>
      </c>
      <c r="I211" s="7" t="str">
        <f>IFERROR(H211/H446, "NA")</f>
        <v>NA</v>
      </c>
      <c r="J211" s="8"/>
      <c r="K211" s="6">
        <v>0</v>
      </c>
      <c r="L211" s="7" t="str">
        <f>IFERROR(K211/K446, "NA")</f>
        <v>NA</v>
      </c>
      <c r="M211" s="8"/>
      <c r="N211" s="9">
        <f>IFERROR(-(B211-K211), "NA")</f>
        <v>0</v>
      </c>
      <c r="O211" s="7" t="str">
        <f>IFERROR(N211/N446, "NA")</f>
        <v>NA</v>
      </c>
      <c r="P211" s="8"/>
      <c r="Q211" s="6">
        <v>0</v>
      </c>
      <c r="R211" s="7" t="str">
        <f>IFERROR(Q211/Q446, "NA")</f>
        <v>NA</v>
      </c>
      <c r="S211" s="8"/>
      <c r="T211" s="6">
        <v>0</v>
      </c>
      <c r="U211" s="7" t="str">
        <f>IFERROR(T211/T446, "NA")</f>
        <v>NA</v>
      </c>
      <c r="V211" s="8"/>
      <c r="W211" s="9">
        <f>IFERROR(-(Q211-T211), "NA")</f>
        <v>0</v>
      </c>
      <c r="X211" s="7" t="str">
        <f>IFERROR(W211/W446, "NA")</f>
        <v>NA</v>
      </c>
      <c r="Y211" s="8"/>
      <c r="Z211" s="6">
        <v>0</v>
      </c>
      <c r="AA211" s="7" t="str">
        <f>IFERROR(Z211/Z446, "NA")</f>
        <v>NA</v>
      </c>
      <c r="AB211" s="8"/>
      <c r="AC211" s="9">
        <f>IFERROR(-(Q211-Z211), "NA")</f>
        <v>0</v>
      </c>
      <c r="AD211" s="7" t="str">
        <f>IFERROR(AC211/AC446, "NA")</f>
        <v>NA</v>
      </c>
    </row>
    <row r="212" spans="1:30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hidden="1" customHeight="1" x14ac:dyDescent="0.3">
      <c r="A213" s="35" t="s">
        <v>256</v>
      </c>
      <c r="B213" s="6">
        <v>0</v>
      </c>
      <c r="C213" s="7" t="str">
        <f>IFERROR(B213/B446, "NA")</f>
        <v>NA</v>
      </c>
      <c r="D213" s="8"/>
      <c r="E213" s="6">
        <v>0</v>
      </c>
      <c r="F213" s="7" t="str">
        <f>IFERROR(E213/E446, "NA")</f>
        <v>NA</v>
      </c>
      <c r="G213" s="8"/>
      <c r="H213" s="9">
        <f t="shared" ref="H213:H227" si="56">IFERROR(-(B213-E213), "NA")</f>
        <v>0</v>
      </c>
      <c r="I213" s="7" t="str">
        <f>IFERROR(H213/H446, "NA")</f>
        <v>NA</v>
      </c>
      <c r="J213" s="8"/>
      <c r="K213" s="6">
        <v>0</v>
      </c>
      <c r="L213" s="7" t="str">
        <f>IFERROR(K213/K446, "NA")</f>
        <v>NA</v>
      </c>
      <c r="M213" s="8"/>
      <c r="N213" s="9">
        <f t="shared" ref="N213:N227" si="57">IFERROR(-(B213-K213), "NA")</f>
        <v>0</v>
      </c>
      <c r="O213" s="7" t="str">
        <f>IFERROR(N213/N446, "NA")</f>
        <v>NA</v>
      </c>
      <c r="P213" s="8"/>
      <c r="Q213" s="6">
        <v>0</v>
      </c>
      <c r="R213" s="7" t="str">
        <f>IFERROR(Q213/Q446, "NA")</f>
        <v>NA</v>
      </c>
      <c r="S213" s="8"/>
      <c r="T213" s="6">
        <v>0</v>
      </c>
      <c r="U213" s="7" t="str">
        <f>IFERROR(T213/T446, "NA")</f>
        <v>NA</v>
      </c>
      <c r="V213" s="8"/>
      <c r="W213" s="9">
        <f t="shared" ref="W213:W227" si="58">IFERROR(-(Q213-T213), "NA")</f>
        <v>0</v>
      </c>
      <c r="X213" s="7" t="str">
        <f>IFERROR(W213/W446, "NA")</f>
        <v>NA</v>
      </c>
      <c r="Y213" s="8"/>
      <c r="Z213" s="6">
        <v>0</v>
      </c>
      <c r="AA213" s="7" t="str">
        <f>IFERROR(Z213/Z446, "NA")</f>
        <v>NA</v>
      </c>
      <c r="AB213" s="8"/>
      <c r="AC213" s="9">
        <f t="shared" ref="AC213:AC227" si="59">IFERROR(-(Q213-Z213), "NA")</f>
        <v>0</v>
      </c>
      <c r="AD213" s="7" t="str">
        <f>IFERROR(AC213/AC446, "NA")</f>
        <v>NA</v>
      </c>
    </row>
    <row r="214" spans="1:30" ht="16.5" hidden="1" customHeight="1" x14ac:dyDescent="0.3">
      <c r="A214" s="35" t="s">
        <v>257</v>
      </c>
      <c r="B214" s="6">
        <v>0</v>
      </c>
      <c r="C214" s="7" t="str">
        <f>IFERROR(B214/B446, "NA")</f>
        <v>NA</v>
      </c>
      <c r="D214" s="8"/>
      <c r="E214" s="6">
        <v>0</v>
      </c>
      <c r="F214" s="7" t="str">
        <f>IFERROR(E214/E446, "NA")</f>
        <v>NA</v>
      </c>
      <c r="G214" s="8"/>
      <c r="H214" s="9">
        <f t="shared" si="56"/>
        <v>0</v>
      </c>
      <c r="I214" s="7" t="str">
        <f>IFERROR(H214/H446, "NA")</f>
        <v>NA</v>
      </c>
      <c r="J214" s="8"/>
      <c r="K214" s="6">
        <v>0</v>
      </c>
      <c r="L214" s="7" t="str">
        <f>IFERROR(K214/K446, "NA")</f>
        <v>NA</v>
      </c>
      <c r="M214" s="8"/>
      <c r="N214" s="9">
        <f t="shared" si="57"/>
        <v>0</v>
      </c>
      <c r="O214" s="7" t="str">
        <f>IFERROR(N214/N446, "NA")</f>
        <v>NA</v>
      </c>
      <c r="P214" s="8"/>
      <c r="Q214" s="6">
        <v>0</v>
      </c>
      <c r="R214" s="7" t="str">
        <f>IFERROR(Q214/Q446, "NA")</f>
        <v>NA</v>
      </c>
      <c r="S214" s="8"/>
      <c r="T214" s="6">
        <v>0</v>
      </c>
      <c r="U214" s="7" t="str">
        <f>IFERROR(T214/T446, "NA")</f>
        <v>NA</v>
      </c>
      <c r="V214" s="8"/>
      <c r="W214" s="9">
        <f t="shared" si="58"/>
        <v>0</v>
      </c>
      <c r="X214" s="7" t="str">
        <f>IFERROR(W214/W446, "NA")</f>
        <v>NA</v>
      </c>
      <c r="Y214" s="8"/>
      <c r="Z214" s="6">
        <v>0</v>
      </c>
      <c r="AA214" s="7" t="str">
        <f>IFERROR(Z214/Z446, "NA")</f>
        <v>NA</v>
      </c>
      <c r="AB214" s="8"/>
      <c r="AC214" s="9">
        <f t="shared" si="59"/>
        <v>0</v>
      </c>
      <c r="AD214" s="7" t="str">
        <f>IFERROR(AC214/AC446, "NA")</f>
        <v>NA</v>
      </c>
    </row>
    <row r="215" spans="1:30" ht="16.5" hidden="1" customHeight="1" x14ac:dyDescent="0.3">
      <c r="A215" s="35" t="s">
        <v>258</v>
      </c>
      <c r="B215" s="6">
        <v>0</v>
      </c>
      <c r="C215" s="7" t="str">
        <f>IFERROR(B215/B446, "NA")</f>
        <v>NA</v>
      </c>
      <c r="D215" s="8"/>
      <c r="E215" s="6">
        <v>0</v>
      </c>
      <c r="F215" s="7" t="str">
        <f>IFERROR(E215/E446, "NA")</f>
        <v>NA</v>
      </c>
      <c r="G215" s="8"/>
      <c r="H215" s="9">
        <f t="shared" si="56"/>
        <v>0</v>
      </c>
      <c r="I215" s="7" t="str">
        <f>IFERROR(H215/H446, "NA")</f>
        <v>NA</v>
      </c>
      <c r="J215" s="8"/>
      <c r="K215" s="6">
        <v>0</v>
      </c>
      <c r="L215" s="7" t="str">
        <f>IFERROR(K215/K446, "NA")</f>
        <v>NA</v>
      </c>
      <c r="M215" s="8"/>
      <c r="N215" s="9">
        <f t="shared" si="57"/>
        <v>0</v>
      </c>
      <c r="O215" s="7" t="str">
        <f>IFERROR(N215/N446, "NA")</f>
        <v>NA</v>
      </c>
      <c r="P215" s="8"/>
      <c r="Q215" s="6">
        <v>0</v>
      </c>
      <c r="R215" s="7" t="str">
        <f>IFERROR(Q215/Q446, "NA")</f>
        <v>NA</v>
      </c>
      <c r="S215" s="8"/>
      <c r="T215" s="6">
        <v>0</v>
      </c>
      <c r="U215" s="7" t="str">
        <f>IFERROR(T215/T446, "NA")</f>
        <v>NA</v>
      </c>
      <c r="V215" s="8"/>
      <c r="W215" s="9">
        <f t="shared" si="58"/>
        <v>0</v>
      </c>
      <c r="X215" s="7" t="str">
        <f>IFERROR(W215/W446, "NA")</f>
        <v>NA</v>
      </c>
      <c r="Y215" s="8"/>
      <c r="Z215" s="6">
        <v>0</v>
      </c>
      <c r="AA215" s="7" t="str">
        <f>IFERROR(Z215/Z446, "NA")</f>
        <v>NA</v>
      </c>
      <c r="AB215" s="8"/>
      <c r="AC215" s="9">
        <f t="shared" si="59"/>
        <v>0</v>
      </c>
      <c r="AD215" s="7" t="str">
        <f>IFERROR(AC215/AC446, "NA")</f>
        <v>NA</v>
      </c>
    </row>
    <row r="216" spans="1:30" ht="16.5" hidden="1" customHeight="1" x14ac:dyDescent="0.3">
      <c r="A216" s="35" t="s">
        <v>259</v>
      </c>
      <c r="B216" s="6">
        <v>0</v>
      </c>
      <c r="C216" s="7" t="str">
        <f>IFERROR(B216/B446, "NA")</f>
        <v>NA</v>
      </c>
      <c r="D216" s="8"/>
      <c r="E216" s="6">
        <v>0</v>
      </c>
      <c r="F216" s="7" t="str">
        <f>IFERROR(E216/E446, "NA")</f>
        <v>NA</v>
      </c>
      <c r="G216" s="8"/>
      <c r="H216" s="9">
        <f t="shared" si="56"/>
        <v>0</v>
      </c>
      <c r="I216" s="7" t="str">
        <f>IFERROR(H216/H446, "NA")</f>
        <v>NA</v>
      </c>
      <c r="J216" s="8"/>
      <c r="K216" s="6">
        <v>0</v>
      </c>
      <c r="L216" s="7" t="str">
        <f>IFERROR(K216/K446, "NA")</f>
        <v>NA</v>
      </c>
      <c r="M216" s="8"/>
      <c r="N216" s="9">
        <f t="shared" si="57"/>
        <v>0</v>
      </c>
      <c r="O216" s="7" t="str">
        <f>IFERROR(N216/N446, "NA")</f>
        <v>NA</v>
      </c>
      <c r="P216" s="8"/>
      <c r="Q216" s="6">
        <v>0</v>
      </c>
      <c r="R216" s="7" t="str">
        <f>IFERROR(Q216/Q446, "NA")</f>
        <v>NA</v>
      </c>
      <c r="S216" s="8"/>
      <c r="T216" s="6">
        <v>0</v>
      </c>
      <c r="U216" s="7" t="str">
        <f>IFERROR(T216/T446, "NA")</f>
        <v>NA</v>
      </c>
      <c r="V216" s="8"/>
      <c r="W216" s="9">
        <f t="shared" si="58"/>
        <v>0</v>
      </c>
      <c r="X216" s="7" t="str">
        <f>IFERROR(W216/W446, "NA")</f>
        <v>NA</v>
      </c>
      <c r="Y216" s="8"/>
      <c r="Z216" s="6">
        <v>0</v>
      </c>
      <c r="AA216" s="7" t="str">
        <f>IFERROR(Z216/Z446, "NA")</f>
        <v>NA</v>
      </c>
      <c r="AB216" s="8"/>
      <c r="AC216" s="9">
        <f t="shared" si="59"/>
        <v>0</v>
      </c>
      <c r="AD216" s="7" t="str">
        <f>IFERROR(AC216/AC446, "NA")</f>
        <v>NA</v>
      </c>
    </row>
    <row r="217" spans="1:30" ht="16.5" hidden="1" customHeight="1" x14ac:dyDescent="0.3">
      <c r="A217" s="35" t="s">
        <v>260</v>
      </c>
      <c r="B217" s="6">
        <v>0</v>
      </c>
      <c r="C217" s="7" t="str">
        <f>IFERROR(B217/B446, "NA")</f>
        <v>NA</v>
      </c>
      <c r="D217" s="8"/>
      <c r="E217" s="6">
        <v>0</v>
      </c>
      <c r="F217" s="7" t="str">
        <f>IFERROR(E217/E446, "NA")</f>
        <v>NA</v>
      </c>
      <c r="G217" s="8"/>
      <c r="H217" s="9">
        <f t="shared" si="56"/>
        <v>0</v>
      </c>
      <c r="I217" s="7" t="str">
        <f>IFERROR(H217/H446, "NA")</f>
        <v>NA</v>
      </c>
      <c r="J217" s="8"/>
      <c r="K217" s="6">
        <v>0</v>
      </c>
      <c r="L217" s="7" t="str">
        <f>IFERROR(K217/K446, "NA")</f>
        <v>NA</v>
      </c>
      <c r="M217" s="8"/>
      <c r="N217" s="9">
        <f t="shared" si="57"/>
        <v>0</v>
      </c>
      <c r="O217" s="7" t="str">
        <f>IFERROR(N217/N446, "NA")</f>
        <v>NA</v>
      </c>
      <c r="P217" s="8"/>
      <c r="Q217" s="6">
        <v>0</v>
      </c>
      <c r="R217" s="7" t="str">
        <f>IFERROR(Q217/Q446, "NA")</f>
        <v>NA</v>
      </c>
      <c r="S217" s="8"/>
      <c r="T217" s="6">
        <v>0</v>
      </c>
      <c r="U217" s="7" t="str">
        <f>IFERROR(T217/T446, "NA")</f>
        <v>NA</v>
      </c>
      <c r="V217" s="8"/>
      <c r="W217" s="9">
        <f t="shared" si="58"/>
        <v>0</v>
      </c>
      <c r="X217" s="7" t="str">
        <f>IFERROR(W217/W446, "NA")</f>
        <v>NA</v>
      </c>
      <c r="Y217" s="8"/>
      <c r="Z217" s="6">
        <v>0</v>
      </c>
      <c r="AA217" s="7" t="str">
        <f>IFERROR(Z217/Z446, "NA")</f>
        <v>NA</v>
      </c>
      <c r="AB217" s="8"/>
      <c r="AC217" s="9">
        <f t="shared" si="59"/>
        <v>0</v>
      </c>
      <c r="AD217" s="7" t="str">
        <f>IFERROR(AC217/AC446, "NA")</f>
        <v>NA</v>
      </c>
    </row>
    <row r="218" spans="1:30" ht="16.5" customHeight="1" x14ac:dyDescent="0.3">
      <c r="A218" s="36" t="s">
        <v>261</v>
      </c>
      <c r="B218" s="11">
        <f>IFERROR(B213+B214+B215+B216+B217, "NA")</f>
        <v>0</v>
      </c>
      <c r="C218" s="12" t="str">
        <f>IFERROR(B218/B446, "NA")</f>
        <v>NA</v>
      </c>
      <c r="D218" s="2"/>
      <c r="E218" s="11">
        <f>IFERROR(E213+E214+E215+E216+E217, "NA")</f>
        <v>0</v>
      </c>
      <c r="F218" s="12" t="str">
        <f>IFERROR(E218/E446, "NA")</f>
        <v>NA</v>
      </c>
      <c r="G218" s="2"/>
      <c r="H218" s="11">
        <f t="shared" si="56"/>
        <v>0</v>
      </c>
      <c r="I218" s="12" t="str">
        <f>IFERROR(H218/H446, "NA")</f>
        <v>NA</v>
      </c>
      <c r="J218" s="2"/>
      <c r="K218" s="11">
        <f>IFERROR(K213+K214+K215+K216+K217, "NA")</f>
        <v>0</v>
      </c>
      <c r="L218" s="12" t="str">
        <f>IFERROR(K218/K446, "NA")</f>
        <v>NA</v>
      </c>
      <c r="M218" s="2"/>
      <c r="N218" s="11">
        <f t="shared" si="57"/>
        <v>0</v>
      </c>
      <c r="O218" s="12" t="str">
        <f>IFERROR(N218/N446, "NA")</f>
        <v>NA</v>
      </c>
      <c r="P218" s="2"/>
      <c r="Q218" s="11">
        <f>IFERROR(Q213+Q214+Q215+Q216+Q217, "NA")</f>
        <v>0</v>
      </c>
      <c r="R218" s="12" t="str">
        <f>IFERROR(Q218/Q446, "NA")</f>
        <v>NA</v>
      </c>
      <c r="S218" s="2"/>
      <c r="T218" s="11">
        <f>IFERROR(T213+T214+T215+T216+T217, "NA")</f>
        <v>0</v>
      </c>
      <c r="U218" s="12" t="str">
        <f>IFERROR(T218/T446, "NA")</f>
        <v>NA</v>
      </c>
      <c r="V218" s="2"/>
      <c r="W218" s="11">
        <f t="shared" si="58"/>
        <v>0</v>
      </c>
      <c r="X218" s="12" t="str">
        <f>IFERROR(W218/W446, "NA")</f>
        <v>NA</v>
      </c>
      <c r="Y218" s="2"/>
      <c r="Z218" s="11">
        <f>IFERROR(Z213+Z214+Z215+Z216+Z217, "NA")</f>
        <v>0</v>
      </c>
      <c r="AA218" s="12" t="str">
        <f>IFERROR(Z218/Z446, "NA")</f>
        <v>NA</v>
      </c>
      <c r="AB218" s="2"/>
      <c r="AC218" s="11">
        <f t="shared" si="59"/>
        <v>0</v>
      </c>
      <c r="AD218" s="12" t="str">
        <f>IFERROR(AC218/AC446, "NA")</f>
        <v>NA</v>
      </c>
    </row>
    <row r="219" spans="1:30" ht="16.5" hidden="1" customHeight="1" x14ac:dyDescent="0.3">
      <c r="A219" s="33" t="s">
        <v>262</v>
      </c>
      <c r="B219" s="6">
        <v>0</v>
      </c>
      <c r="C219" s="7" t="str">
        <f>IFERROR(B219/B446, "NA")</f>
        <v>NA</v>
      </c>
      <c r="D219" s="8"/>
      <c r="E219" s="6">
        <v>0</v>
      </c>
      <c r="F219" s="7" t="str">
        <f>IFERROR(E219/E446, "NA")</f>
        <v>NA</v>
      </c>
      <c r="G219" s="8"/>
      <c r="H219" s="9">
        <f t="shared" si="56"/>
        <v>0</v>
      </c>
      <c r="I219" s="7" t="str">
        <f>IFERROR(H219/H446, "NA")</f>
        <v>NA</v>
      </c>
      <c r="J219" s="8"/>
      <c r="K219" s="6">
        <v>0</v>
      </c>
      <c r="L219" s="7" t="str">
        <f>IFERROR(K219/K446, "NA")</f>
        <v>NA</v>
      </c>
      <c r="M219" s="8"/>
      <c r="N219" s="9">
        <f t="shared" si="57"/>
        <v>0</v>
      </c>
      <c r="O219" s="7" t="str">
        <f>IFERROR(N219/N446, "NA")</f>
        <v>NA</v>
      </c>
      <c r="P219" s="8"/>
      <c r="Q219" s="6">
        <v>0</v>
      </c>
      <c r="R219" s="7" t="str">
        <f>IFERROR(Q219/Q446, "NA")</f>
        <v>NA</v>
      </c>
      <c r="S219" s="8"/>
      <c r="T219" s="6">
        <v>0</v>
      </c>
      <c r="U219" s="7" t="str">
        <f>IFERROR(T219/T446, "NA")</f>
        <v>NA</v>
      </c>
      <c r="V219" s="8"/>
      <c r="W219" s="9">
        <f t="shared" si="58"/>
        <v>0</v>
      </c>
      <c r="X219" s="7" t="str">
        <f>IFERROR(W219/W446, "NA")</f>
        <v>NA</v>
      </c>
      <c r="Y219" s="8"/>
      <c r="Z219" s="6">
        <v>0</v>
      </c>
      <c r="AA219" s="7" t="str">
        <f>IFERROR(Z219/Z446, "NA")</f>
        <v>NA</v>
      </c>
      <c r="AB219" s="8"/>
      <c r="AC219" s="9">
        <f t="shared" si="59"/>
        <v>0</v>
      </c>
      <c r="AD219" s="7" t="str">
        <f>IFERROR(AC219/AC446, "NA")</f>
        <v>NA</v>
      </c>
    </row>
    <row r="220" spans="1:30" ht="16.5" hidden="1" customHeight="1" x14ac:dyDescent="0.3">
      <c r="A220" s="33" t="s">
        <v>263</v>
      </c>
      <c r="B220" s="6">
        <v>0</v>
      </c>
      <c r="C220" s="7" t="str">
        <f>IFERROR(B220/B446, "NA")</f>
        <v>NA</v>
      </c>
      <c r="D220" s="8"/>
      <c r="E220" s="6">
        <v>0</v>
      </c>
      <c r="F220" s="7" t="str">
        <f>IFERROR(E220/E446, "NA")</f>
        <v>NA</v>
      </c>
      <c r="G220" s="8"/>
      <c r="H220" s="9">
        <f t="shared" si="56"/>
        <v>0</v>
      </c>
      <c r="I220" s="7" t="str">
        <f>IFERROR(H220/H446, "NA")</f>
        <v>NA</v>
      </c>
      <c r="J220" s="8"/>
      <c r="K220" s="6">
        <v>0</v>
      </c>
      <c r="L220" s="7" t="str">
        <f>IFERROR(K220/K446, "NA")</f>
        <v>NA</v>
      </c>
      <c r="M220" s="8"/>
      <c r="N220" s="9">
        <f t="shared" si="57"/>
        <v>0</v>
      </c>
      <c r="O220" s="7" t="str">
        <f>IFERROR(N220/N446, "NA")</f>
        <v>NA</v>
      </c>
      <c r="P220" s="8"/>
      <c r="Q220" s="6">
        <v>0</v>
      </c>
      <c r="R220" s="7" t="str">
        <f>IFERROR(Q220/Q446, "NA")</f>
        <v>NA</v>
      </c>
      <c r="S220" s="8"/>
      <c r="T220" s="6">
        <v>0</v>
      </c>
      <c r="U220" s="7" t="str">
        <f>IFERROR(T220/T446, "NA")</f>
        <v>NA</v>
      </c>
      <c r="V220" s="8"/>
      <c r="W220" s="9">
        <f t="shared" si="58"/>
        <v>0</v>
      </c>
      <c r="X220" s="7" t="str">
        <f>IFERROR(W220/W446, "NA")</f>
        <v>NA</v>
      </c>
      <c r="Y220" s="8"/>
      <c r="Z220" s="6">
        <v>0</v>
      </c>
      <c r="AA220" s="7" t="str">
        <f>IFERROR(Z220/Z446, "NA")</f>
        <v>NA</v>
      </c>
      <c r="AB220" s="8"/>
      <c r="AC220" s="9">
        <f t="shared" si="59"/>
        <v>0</v>
      </c>
      <c r="AD220" s="7" t="str">
        <f>IFERROR(AC220/AC446, "NA")</f>
        <v>NA</v>
      </c>
    </row>
    <row r="221" spans="1:30" ht="16.5" hidden="1" customHeight="1" x14ac:dyDescent="0.3">
      <c r="A221" s="33" t="s">
        <v>264</v>
      </c>
      <c r="B221" s="6">
        <v>0</v>
      </c>
      <c r="C221" s="7" t="str">
        <f>IFERROR(B221/B446, "NA")</f>
        <v>NA</v>
      </c>
      <c r="D221" s="8"/>
      <c r="E221" s="6">
        <v>0</v>
      </c>
      <c r="F221" s="7" t="str">
        <f>IFERROR(E221/E446, "NA")</f>
        <v>NA</v>
      </c>
      <c r="G221" s="8"/>
      <c r="H221" s="9">
        <f t="shared" si="56"/>
        <v>0</v>
      </c>
      <c r="I221" s="7" t="str">
        <f>IFERROR(H221/H446, "NA")</f>
        <v>NA</v>
      </c>
      <c r="J221" s="8"/>
      <c r="K221" s="6">
        <v>0</v>
      </c>
      <c r="L221" s="7" t="str">
        <f>IFERROR(K221/K446, "NA")</f>
        <v>NA</v>
      </c>
      <c r="M221" s="8"/>
      <c r="N221" s="9">
        <f t="shared" si="57"/>
        <v>0</v>
      </c>
      <c r="O221" s="7" t="str">
        <f>IFERROR(N221/N446, "NA")</f>
        <v>NA</v>
      </c>
      <c r="P221" s="8"/>
      <c r="Q221" s="6">
        <v>0</v>
      </c>
      <c r="R221" s="7" t="str">
        <f>IFERROR(Q221/Q446, "NA")</f>
        <v>NA</v>
      </c>
      <c r="S221" s="8"/>
      <c r="T221" s="6">
        <v>0</v>
      </c>
      <c r="U221" s="7" t="str">
        <f>IFERROR(T221/T446, "NA")</f>
        <v>NA</v>
      </c>
      <c r="V221" s="8"/>
      <c r="W221" s="9">
        <f t="shared" si="58"/>
        <v>0</v>
      </c>
      <c r="X221" s="7" t="str">
        <f>IFERROR(W221/W446, "NA")</f>
        <v>NA</v>
      </c>
      <c r="Y221" s="8"/>
      <c r="Z221" s="6">
        <v>0</v>
      </c>
      <c r="AA221" s="7" t="str">
        <f>IFERROR(Z221/Z446, "NA")</f>
        <v>NA</v>
      </c>
      <c r="AB221" s="8"/>
      <c r="AC221" s="9">
        <f t="shared" si="59"/>
        <v>0</v>
      </c>
      <c r="AD221" s="7" t="str">
        <f>IFERROR(AC221/AC446, "NA")</f>
        <v>NA</v>
      </c>
    </row>
    <row r="222" spans="1:30" ht="16.5" hidden="1" customHeight="1" x14ac:dyDescent="0.3">
      <c r="A222" s="33" t="s">
        <v>265</v>
      </c>
      <c r="B222" s="6">
        <v>0</v>
      </c>
      <c r="C222" s="7" t="str">
        <f>IFERROR(B222/B446, "NA")</f>
        <v>NA</v>
      </c>
      <c r="D222" s="8"/>
      <c r="E222" s="6">
        <v>0</v>
      </c>
      <c r="F222" s="7" t="str">
        <f>IFERROR(E222/E446, "NA")</f>
        <v>NA</v>
      </c>
      <c r="G222" s="8"/>
      <c r="H222" s="9">
        <f t="shared" si="56"/>
        <v>0</v>
      </c>
      <c r="I222" s="7" t="str">
        <f>IFERROR(H222/H446, "NA")</f>
        <v>NA</v>
      </c>
      <c r="J222" s="8"/>
      <c r="K222" s="6">
        <v>0</v>
      </c>
      <c r="L222" s="7" t="str">
        <f>IFERROR(K222/K446, "NA")</f>
        <v>NA</v>
      </c>
      <c r="M222" s="8"/>
      <c r="N222" s="9">
        <f t="shared" si="57"/>
        <v>0</v>
      </c>
      <c r="O222" s="7" t="str">
        <f>IFERROR(N222/N446, "NA")</f>
        <v>NA</v>
      </c>
      <c r="P222" s="8"/>
      <c r="Q222" s="6">
        <v>0</v>
      </c>
      <c r="R222" s="7" t="str">
        <f>IFERROR(Q222/Q446, "NA")</f>
        <v>NA</v>
      </c>
      <c r="S222" s="8"/>
      <c r="T222" s="6">
        <v>0</v>
      </c>
      <c r="U222" s="7" t="str">
        <f>IFERROR(T222/T446, "NA")</f>
        <v>NA</v>
      </c>
      <c r="V222" s="8"/>
      <c r="W222" s="9">
        <f t="shared" si="58"/>
        <v>0</v>
      </c>
      <c r="X222" s="7" t="str">
        <f>IFERROR(W222/W446, "NA")</f>
        <v>NA</v>
      </c>
      <c r="Y222" s="8"/>
      <c r="Z222" s="6">
        <v>0</v>
      </c>
      <c r="AA222" s="7" t="str">
        <f>IFERROR(Z222/Z446, "NA")</f>
        <v>NA</v>
      </c>
      <c r="AB222" s="8"/>
      <c r="AC222" s="9">
        <f t="shared" si="59"/>
        <v>0</v>
      </c>
      <c r="AD222" s="7" t="str">
        <f>IFERROR(AC222/AC446, "NA")</f>
        <v>NA</v>
      </c>
    </row>
    <row r="223" spans="1:30" ht="16.5" hidden="1" customHeight="1" x14ac:dyDescent="0.3">
      <c r="A223" s="33" t="s">
        <v>266</v>
      </c>
      <c r="B223" s="6">
        <v>0</v>
      </c>
      <c r="C223" s="7" t="str">
        <f>IFERROR(B223/B446, "NA")</f>
        <v>NA</v>
      </c>
      <c r="D223" s="8"/>
      <c r="E223" s="6">
        <v>0</v>
      </c>
      <c r="F223" s="7" t="str">
        <f>IFERROR(E223/E446, "NA")</f>
        <v>NA</v>
      </c>
      <c r="G223" s="8"/>
      <c r="H223" s="9">
        <f t="shared" si="56"/>
        <v>0</v>
      </c>
      <c r="I223" s="7" t="str">
        <f>IFERROR(H223/H446, "NA")</f>
        <v>NA</v>
      </c>
      <c r="J223" s="8"/>
      <c r="K223" s="6">
        <v>0</v>
      </c>
      <c r="L223" s="7" t="str">
        <f>IFERROR(K223/K446, "NA")</f>
        <v>NA</v>
      </c>
      <c r="M223" s="8"/>
      <c r="N223" s="9">
        <f t="shared" si="57"/>
        <v>0</v>
      </c>
      <c r="O223" s="7" t="str">
        <f>IFERROR(N223/N446, "NA")</f>
        <v>NA</v>
      </c>
      <c r="P223" s="8"/>
      <c r="Q223" s="6">
        <v>0</v>
      </c>
      <c r="R223" s="7" t="str">
        <f>IFERROR(Q223/Q446, "NA")</f>
        <v>NA</v>
      </c>
      <c r="S223" s="8"/>
      <c r="T223" s="6">
        <v>0</v>
      </c>
      <c r="U223" s="7" t="str">
        <f>IFERROR(T223/T446, "NA")</f>
        <v>NA</v>
      </c>
      <c r="V223" s="8"/>
      <c r="W223" s="9">
        <f t="shared" si="58"/>
        <v>0</v>
      </c>
      <c r="X223" s="7" t="str">
        <f>IFERROR(W223/W446, "NA")</f>
        <v>NA</v>
      </c>
      <c r="Y223" s="8"/>
      <c r="Z223" s="6">
        <v>0</v>
      </c>
      <c r="AA223" s="7" t="str">
        <f>IFERROR(Z223/Z446, "NA")</f>
        <v>NA</v>
      </c>
      <c r="AB223" s="8"/>
      <c r="AC223" s="9">
        <f t="shared" si="59"/>
        <v>0</v>
      </c>
      <c r="AD223" s="7" t="str">
        <f>IFERROR(AC223/AC446, "NA")</f>
        <v>NA</v>
      </c>
    </row>
    <row r="224" spans="1:30" ht="16.5" hidden="1" customHeight="1" x14ac:dyDescent="0.3">
      <c r="A224" s="33" t="s">
        <v>267</v>
      </c>
      <c r="B224" s="6">
        <v>0</v>
      </c>
      <c r="C224" s="7" t="str">
        <f>IFERROR(B224/B446, "NA")</f>
        <v>NA</v>
      </c>
      <c r="D224" s="8"/>
      <c r="E224" s="6">
        <v>0</v>
      </c>
      <c r="F224" s="7" t="str">
        <f>IFERROR(E224/E446, "NA")</f>
        <v>NA</v>
      </c>
      <c r="G224" s="8"/>
      <c r="H224" s="9">
        <f t="shared" si="56"/>
        <v>0</v>
      </c>
      <c r="I224" s="7" t="str">
        <f>IFERROR(H224/H446, "NA")</f>
        <v>NA</v>
      </c>
      <c r="J224" s="8"/>
      <c r="K224" s="6">
        <v>0</v>
      </c>
      <c r="L224" s="7" t="str">
        <f>IFERROR(K224/K446, "NA")</f>
        <v>NA</v>
      </c>
      <c r="M224" s="8"/>
      <c r="N224" s="9">
        <f t="shared" si="57"/>
        <v>0</v>
      </c>
      <c r="O224" s="7" t="str">
        <f>IFERROR(N224/N446, "NA")</f>
        <v>NA</v>
      </c>
      <c r="P224" s="8"/>
      <c r="Q224" s="6">
        <v>0</v>
      </c>
      <c r="R224" s="7" t="str">
        <f>IFERROR(Q224/Q446, "NA")</f>
        <v>NA</v>
      </c>
      <c r="S224" s="8"/>
      <c r="T224" s="6">
        <v>0</v>
      </c>
      <c r="U224" s="7" t="str">
        <f>IFERROR(T224/T446, "NA")</f>
        <v>NA</v>
      </c>
      <c r="V224" s="8"/>
      <c r="W224" s="9">
        <f t="shared" si="58"/>
        <v>0</v>
      </c>
      <c r="X224" s="7" t="str">
        <f>IFERROR(W224/W446, "NA")</f>
        <v>NA</v>
      </c>
      <c r="Y224" s="8"/>
      <c r="Z224" s="6">
        <v>0</v>
      </c>
      <c r="AA224" s="7" t="str">
        <f>IFERROR(Z224/Z446, "NA")</f>
        <v>NA</v>
      </c>
      <c r="AB224" s="8"/>
      <c r="AC224" s="9">
        <f t="shared" si="59"/>
        <v>0</v>
      </c>
      <c r="AD224" s="7" t="str">
        <f>IFERROR(AC224/AC446, "NA")</f>
        <v>NA</v>
      </c>
    </row>
    <row r="225" spans="1:30" ht="16.5" hidden="1" customHeight="1" x14ac:dyDescent="0.3">
      <c r="A225" s="33" t="s">
        <v>268</v>
      </c>
      <c r="B225" s="6">
        <v>0</v>
      </c>
      <c r="C225" s="7" t="str">
        <f>IFERROR(B225/B446, "NA")</f>
        <v>NA</v>
      </c>
      <c r="D225" s="8"/>
      <c r="E225" s="6">
        <v>0</v>
      </c>
      <c r="F225" s="7" t="str">
        <f>IFERROR(E225/E446, "NA")</f>
        <v>NA</v>
      </c>
      <c r="G225" s="8"/>
      <c r="H225" s="9">
        <f t="shared" si="56"/>
        <v>0</v>
      </c>
      <c r="I225" s="7" t="str">
        <f>IFERROR(H225/H446, "NA")</f>
        <v>NA</v>
      </c>
      <c r="J225" s="8"/>
      <c r="K225" s="6">
        <v>0</v>
      </c>
      <c r="L225" s="7" t="str">
        <f>IFERROR(K225/K446, "NA")</f>
        <v>NA</v>
      </c>
      <c r="M225" s="8"/>
      <c r="N225" s="9">
        <f t="shared" si="57"/>
        <v>0</v>
      </c>
      <c r="O225" s="7" t="str">
        <f>IFERROR(N225/N446, "NA")</f>
        <v>NA</v>
      </c>
      <c r="P225" s="8"/>
      <c r="Q225" s="6">
        <v>0</v>
      </c>
      <c r="R225" s="7" t="str">
        <f>IFERROR(Q225/Q446, "NA")</f>
        <v>NA</v>
      </c>
      <c r="S225" s="8"/>
      <c r="T225" s="6">
        <v>0</v>
      </c>
      <c r="U225" s="7" t="str">
        <f>IFERROR(T225/T446, "NA")</f>
        <v>NA</v>
      </c>
      <c r="V225" s="8"/>
      <c r="W225" s="9">
        <f t="shared" si="58"/>
        <v>0</v>
      </c>
      <c r="X225" s="7" t="str">
        <f>IFERROR(W225/W446, "NA")</f>
        <v>NA</v>
      </c>
      <c r="Y225" s="8"/>
      <c r="Z225" s="6">
        <v>0</v>
      </c>
      <c r="AA225" s="7" t="str">
        <f>IFERROR(Z225/Z446, "NA")</f>
        <v>NA</v>
      </c>
      <c r="AB225" s="8"/>
      <c r="AC225" s="9">
        <f t="shared" si="59"/>
        <v>0</v>
      </c>
      <c r="AD225" s="7" t="str">
        <f>IFERROR(AC225/AC446, "NA")</f>
        <v>NA</v>
      </c>
    </row>
    <row r="226" spans="1:30" ht="16.5" hidden="1" customHeight="1" x14ac:dyDescent="0.3">
      <c r="A226" s="33" t="s">
        <v>269</v>
      </c>
      <c r="B226" s="6">
        <v>0</v>
      </c>
      <c r="C226" s="7" t="str">
        <f>IFERROR(B226/B446, "NA")</f>
        <v>NA</v>
      </c>
      <c r="D226" s="8"/>
      <c r="E226" s="6">
        <v>0</v>
      </c>
      <c r="F226" s="7" t="str">
        <f>IFERROR(E226/E446, "NA")</f>
        <v>NA</v>
      </c>
      <c r="G226" s="8"/>
      <c r="H226" s="9">
        <f t="shared" si="56"/>
        <v>0</v>
      </c>
      <c r="I226" s="7" t="str">
        <f>IFERROR(H226/H446, "NA")</f>
        <v>NA</v>
      </c>
      <c r="J226" s="8"/>
      <c r="K226" s="6">
        <v>0</v>
      </c>
      <c r="L226" s="7" t="str">
        <f>IFERROR(K226/K446, "NA")</f>
        <v>NA</v>
      </c>
      <c r="M226" s="8"/>
      <c r="N226" s="9">
        <f t="shared" si="57"/>
        <v>0</v>
      </c>
      <c r="O226" s="7" t="str">
        <f>IFERROR(N226/N446, "NA")</f>
        <v>NA</v>
      </c>
      <c r="P226" s="8"/>
      <c r="Q226" s="6">
        <v>0</v>
      </c>
      <c r="R226" s="7" t="str">
        <f>IFERROR(Q226/Q446, "NA")</f>
        <v>NA</v>
      </c>
      <c r="S226" s="8"/>
      <c r="T226" s="6">
        <v>0</v>
      </c>
      <c r="U226" s="7" t="str">
        <f>IFERROR(T226/T446, "NA")</f>
        <v>NA</v>
      </c>
      <c r="V226" s="8"/>
      <c r="W226" s="9">
        <f t="shared" si="58"/>
        <v>0</v>
      </c>
      <c r="X226" s="7" t="str">
        <f>IFERROR(W226/W446, "NA")</f>
        <v>NA</v>
      </c>
      <c r="Y226" s="8"/>
      <c r="Z226" s="6">
        <v>0</v>
      </c>
      <c r="AA226" s="7" t="str">
        <f>IFERROR(Z226/Z446, "NA")</f>
        <v>NA</v>
      </c>
      <c r="AB226" s="8"/>
      <c r="AC226" s="9">
        <f t="shared" si="59"/>
        <v>0</v>
      </c>
      <c r="AD226" s="7" t="str">
        <f>IFERROR(AC226/AC446, "NA")</f>
        <v>NA</v>
      </c>
    </row>
    <row r="227" spans="1:30" ht="16.5" customHeight="1" x14ac:dyDescent="0.3">
      <c r="A227" s="40" t="s">
        <v>270</v>
      </c>
      <c r="B227" s="11">
        <f>IFERROR(B211+B213+B214+B215+B216+B217+B219+B220+B221+B222+B223+B224+B225+B226, "NA")</f>
        <v>0</v>
      </c>
      <c r="C227" s="12" t="str">
        <f>IFERROR(B227/B446, "NA")</f>
        <v>NA</v>
      </c>
      <c r="D227" s="2"/>
      <c r="E227" s="11">
        <f>IFERROR(E211+E213+E214+E215+E216+E217+E219+E220+E221+E222+E223+E224+E225+E226, "NA")</f>
        <v>0</v>
      </c>
      <c r="F227" s="12" t="str">
        <f>IFERROR(E227/E446, "NA")</f>
        <v>NA</v>
      </c>
      <c r="G227" s="2"/>
      <c r="H227" s="11">
        <f t="shared" si="56"/>
        <v>0</v>
      </c>
      <c r="I227" s="12" t="str">
        <f>IFERROR(H227/H446, "NA")</f>
        <v>NA</v>
      </c>
      <c r="J227" s="2"/>
      <c r="K227" s="11">
        <f>IFERROR(K211+K213+K214+K215+K216+K217+K219+K220+K221+K222+K223+K224+K225+K226, "NA")</f>
        <v>0</v>
      </c>
      <c r="L227" s="12" t="str">
        <f>IFERROR(K227/K446, "NA")</f>
        <v>NA</v>
      </c>
      <c r="M227" s="2"/>
      <c r="N227" s="11">
        <f t="shared" si="57"/>
        <v>0</v>
      </c>
      <c r="O227" s="12" t="str">
        <f>IFERROR(N227/N446, "NA")</f>
        <v>NA</v>
      </c>
      <c r="P227" s="2"/>
      <c r="Q227" s="11">
        <f>IFERROR(Q211+Q213+Q214+Q215+Q216+Q217+Q219+Q220+Q221+Q222+Q223+Q224+Q225+Q226, "NA")</f>
        <v>0</v>
      </c>
      <c r="R227" s="12" t="str">
        <f>IFERROR(Q227/Q446, "NA")</f>
        <v>NA</v>
      </c>
      <c r="S227" s="2"/>
      <c r="T227" s="11">
        <f>IFERROR(T211+T213+T214+T215+T216+T217+T219+T220+T221+T222+T223+T224+T225+T226, "NA")</f>
        <v>0</v>
      </c>
      <c r="U227" s="12" t="str">
        <f>IFERROR(T227/T446, "NA")</f>
        <v>NA</v>
      </c>
      <c r="V227" s="2"/>
      <c r="W227" s="11">
        <f t="shared" si="58"/>
        <v>0</v>
      </c>
      <c r="X227" s="12" t="str">
        <f>IFERROR(W227/W446, "NA")</f>
        <v>NA</v>
      </c>
      <c r="Y227" s="2"/>
      <c r="Z227" s="11">
        <f>IFERROR(Z211+Z213+Z214+Z215+Z216+Z217+Z219+Z220+Z221+Z222+Z223+Z224+Z225+Z226, "NA")</f>
        <v>0</v>
      </c>
      <c r="AA227" s="12" t="str">
        <f>IFERROR(Z227/Z446, "NA")</f>
        <v>NA</v>
      </c>
      <c r="AB227" s="2"/>
      <c r="AC227" s="11">
        <f t="shared" si="59"/>
        <v>0</v>
      </c>
      <c r="AD227" s="12" t="str">
        <f>IFERROR(AC227/AC446, "NA")</f>
        <v>NA</v>
      </c>
    </row>
    <row r="228" spans="1:30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hidden="1" customHeight="1" x14ac:dyDescent="0.3">
      <c r="A229" s="33" t="s">
        <v>22</v>
      </c>
      <c r="B229" s="6">
        <v>0</v>
      </c>
      <c r="C229" s="7" t="str">
        <f>IFERROR(B229/B446, "NA")</f>
        <v>NA</v>
      </c>
      <c r="D229" s="8"/>
      <c r="E229" s="6">
        <v>0</v>
      </c>
      <c r="F229" s="7" t="str">
        <f>IFERROR(E229/E446, "NA")</f>
        <v>NA</v>
      </c>
      <c r="G229" s="8"/>
      <c r="H229" s="9">
        <f t="shared" ref="H229:H236" si="60">IFERROR(-(B229-E229), "NA")</f>
        <v>0</v>
      </c>
      <c r="I229" s="7" t="str">
        <f>IFERROR(H229/H446, "NA")</f>
        <v>NA</v>
      </c>
      <c r="J229" s="8"/>
      <c r="K229" s="6">
        <v>0</v>
      </c>
      <c r="L229" s="7" t="str">
        <f>IFERROR(K229/K446, "NA")</f>
        <v>NA</v>
      </c>
      <c r="M229" s="8"/>
      <c r="N229" s="9">
        <f t="shared" ref="N229:N236" si="61">IFERROR(-(B229-K229), "NA")</f>
        <v>0</v>
      </c>
      <c r="O229" s="7" t="str">
        <f>IFERROR(N229/N446, "NA")</f>
        <v>NA</v>
      </c>
      <c r="P229" s="8"/>
      <c r="Q229" s="6">
        <v>0</v>
      </c>
      <c r="R229" s="7" t="str">
        <f>IFERROR(Q229/Q446, "NA")</f>
        <v>NA</v>
      </c>
      <c r="S229" s="8"/>
      <c r="T229" s="6">
        <v>0</v>
      </c>
      <c r="U229" s="7" t="str">
        <f>IFERROR(T229/T446, "NA")</f>
        <v>NA</v>
      </c>
      <c r="V229" s="8"/>
      <c r="W229" s="9">
        <f t="shared" ref="W229:W236" si="62">IFERROR(-(Q229-T229), "NA")</f>
        <v>0</v>
      </c>
      <c r="X229" s="7" t="str">
        <f>IFERROR(W229/W446, "NA")</f>
        <v>NA</v>
      </c>
      <c r="Y229" s="8"/>
      <c r="Z229" s="6">
        <v>0</v>
      </c>
      <c r="AA229" s="7" t="str">
        <f>IFERROR(Z229/Z446, "NA")</f>
        <v>NA</v>
      </c>
      <c r="AB229" s="8"/>
      <c r="AC229" s="9">
        <f t="shared" ref="AC229:AC236" si="63">IFERROR(-(Q229-Z229), "NA")</f>
        <v>0</v>
      </c>
      <c r="AD229" s="7" t="str">
        <f>IFERROR(AC229/AC446, "NA")</f>
        <v>NA</v>
      </c>
    </row>
    <row r="230" spans="1:30" ht="16.5" hidden="1" customHeight="1" x14ac:dyDescent="0.3">
      <c r="A230" s="33" t="s">
        <v>271</v>
      </c>
      <c r="B230" s="6">
        <v>0</v>
      </c>
      <c r="C230" s="7" t="str">
        <f>IFERROR(B230/B446, "NA")</f>
        <v>NA</v>
      </c>
      <c r="D230" s="8"/>
      <c r="E230" s="6">
        <v>0</v>
      </c>
      <c r="F230" s="7" t="str">
        <f>IFERROR(E230/E446, "NA")</f>
        <v>NA</v>
      </c>
      <c r="G230" s="8"/>
      <c r="H230" s="9">
        <f t="shared" si="60"/>
        <v>0</v>
      </c>
      <c r="I230" s="7" t="str">
        <f>IFERROR(H230/H446, "NA")</f>
        <v>NA</v>
      </c>
      <c r="J230" s="8"/>
      <c r="K230" s="6">
        <v>0</v>
      </c>
      <c r="L230" s="7" t="str">
        <f>IFERROR(K230/K446, "NA")</f>
        <v>NA</v>
      </c>
      <c r="M230" s="8"/>
      <c r="N230" s="9">
        <f t="shared" si="61"/>
        <v>0</v>
      </c>
      <c r="O230" s="7" t="str">
        <f>IFERROR(N230/N446, "NA")</f>
        <v>NA</v>
      </c>
      <c r="P230" s="8"/>
      <c r="Q230" s="6">
        <v>0</v>
      </c>
      <c r="R230" s="7" t="str">
        <f>IFERROR(Q230/Q446, "NA")</f>
        <v>NA</v>
      </c>
      <c r="S230" s="8"/>
      <c r="T230" s="6">
        <v>0</v>
      </c>
      <c r="U230" s="7" t="str">
        <f>IFERROR(T230/T446, "NA")</f>
        <v>NA</v>
      </c>
      <c r="V230" s="8"/>
      <c r="W230" s="9">
        <f t="shared" si="62"/>
        <v>0</v>
      </c>
      <c r="X230" s="7" t="str">
        <f>IFERROR(W230/W446, "NA")</f>
        <v>NA</v>
      </c>
      <c r="Y230" s="8"/>
      <c r="Z230" s="6">
        <v>0</v>
      </c>
      <c r="AA230" s="7" t="str">
        <f>IFERROR(Z230/Z446, "NA")</f>
        <v>NA</v>
      </c>
      <c r="AB230" s="8"/>
      <c r="AC230" s="9">
        <f t="shared" si="63"/>
        <v>0</v>
      </c>
      <c r="AD230" s="7" t="str">
        <f>IFERROR(AC230/AC446, "NA")</f>
        <v>NA</v>
      </c>
    </row>
    <row r="231" spans="1:30" ht="16.5" hidden="1" customHeight="1" x14ac:dyDescent="0.3">
      <c r="A231" s="33" t="s">
        <v>272</v>
      </c>
      <c r="B231" s="6">
        <v>0</v>
      </c>
      <c r="C231" s="7" t="str">
        <f>IFERROR(B231/B446, "NA")</f>
        <v>NA</v>
      </c>
      <c r="D231" s="8"/>
      <c r="E231" s="6">
        <v>0</v>
      </c>
      <c r="F231" s="7" t="str">
        <f>IFERROR(E231/E446, "NA")</f>
        <v>NA</v>
      </c>
      <c r="G231" s="8"/>
      <c r="H231" s="9">
        <f t="shared" si="60"/>
        <v>0</v>
      </c>
      <c r="I231" s="7" t="str">
        <f>IFERROR(H231/H446, "NA")</f>
        <v>NA</v>
      </c>
      <c r="J231" s="8"/>
      <c r="K231" s="6">
        <v>0</v>
      </c>
      <c r="L231" s="7" t="str">
        <f>IFERROR(K231/K446, "NA")</f>
        <v>NA</v>
      </c>
      <c r="M231" s="8"/>
      <c r="N231" s="9">
        <f t="shared" si="61"/>
        <v>0</v>
      </c>
      <c r="O231" s="7" t="str">
        <f>IFERROR(N231/N446, "NA")</f>
        <v>NA</v>
      </c>
      <c r="P231" s="8"/>
      <c r="Q231" s="6">
        <v>0</v>
      </c>
      <c r="R231" s="7" t="str">
        <f>IFERROR(Q231/Q446, "NA")</f>
        <v>NA</v>
      </c>
      <c r="S231" s="8"/>
      <c r="T231" s="6">
        <v>0</v>
      </c>
      <c r="U231" s="7" t="str">
        <f>IFERROR(T231/T446, "NA")</f>
        <v>NA</v>
      </c>
      <c r="V231" s="8"/>
      <c r="W231" s="9">
        <f t="shared" si="62"/>
        <v>0</v>
      </c>
      <c r="X231" s="7" t="str">
        <f>IFERROR(W231/W446, "NA")</f>
        <v>NA</v>
      </c>
      <c r="Y231" s="8"/>
      <c r="Z231" s="6">
        <v>0</v>
      </c>
      <c r="AA231" s="7" t="str">
        <f>IFERROR(Z231/Z446, "NA")</f>
        <v>NA</v>
      </c>
      <c r="AB231" s="8"/>
      <c r="AC231" s="9">
        <f t="shared" si="63"/>
        <v>0</v>
      </c>
      <c r="AD231" s="7" t="str">
        <f>IFERROR(AC231/AC446, "NA")</f>
        <v>NA</v>
      </c>
    </row>
    <row r="232" spans="1:30" ht="16.5" hidden="1" customHeight="1" x14ac:dyDescent="0.3">
      <c r="A232" s="33" t="s">
        <v>273</v>
      </c>
      <c r="B232" s="6">
        <v>0</v>
      </c>
      <c r="C232" s="7" t="str">
        <f>IFERROR(B232/B446, "NA")</f>
        <v>NA</v>
      </c>
      <c r="D232" s="8"/>
      <c r="E232" s="6">
        <v>0</v>
      </c>
      <c r="F232" s="7" t="str">
        <f>IFERROR(E232/E446, "NA")</f>
        <v>NA</v>
      </c>
      <c r="G232" s="8"/>
      <c r="H232" s="9">
        <f t="shared" si="60"/>
        <v>0</v>
      </c>
      <c r="I232" s="7" t="str">
        <f>IFERROR(H232/H446, "NA")</f>
        <v>NA</v>
      </c>
      <c r="J232" s="8"/>
      <c r="K232" s="6">
        <v>0</v>
      </c>
      <c r="L232" s="7" t="str">
        <f>IFERROR(K232/K446, "NA")</f>
        <v>NA</v>
      </c>
      <c r="M232" s="8"/>
      <c r="N232" s="9">
        <f t="shared" si="61"/>
        <v>0</v>
      </c>
      <c r="O232" s="7" t="str">
        <f>IFERROR(N232/N446, "NA")</f>
        <v>NA</v>
      </c>
      <c r="P232" s="8"/>
      <c r="Q232" s="6">
        <v>0</v>
      </c>
      <c r="R232" s="7" t="str">
        <f>IFERROR(Q232/Q446, "NA")</f>
        <v>NA</v>
      </c>
      <c r="S232" s="8"/>
      <c r="T232" s="6">
        <v>0</v>
      </c>
      <c r="U232" s="7" t="str">
        <f>IFERROR(T232/T446, "NA")</f>
        <v>NA</v>
      </c>
      <c r="V232" s="8"/>
      <c r="W232" s="9">
        <f t="shared" si="62"/>
        <v>0</v>
      </c>
      <c r="X232" s="7" t="str">
        <f>IFERROR(W232/W446, "NA")</f>
        <v>NA</v>
      </c>
      <c r="Y232" s="8"/>
      <c r="Z232" s="6">
        <v>0</v>
      </c>
      <c r="AA232" s="7" t="str">
        <f>IFERROR(Z232/Z446, "NA")</f>
        <v>NA</v>
      </c>
      <c r="AB232" s="8"/>
      <c r="AC232" s="9">
        <f t="shared" si="63"/>
        <v>0</v>
      </c>
      <c r="AD232" s="7" t="str">
        <f>IFERROR(AC232/AC446, "NA")</f>
        <v>NA</v>
      </c>
    </row>
    <row r="233" spans="1:30" ht="16.5" hidden="1" customHeight="1" x14ac:dyDescent="0.3">
      <c r="A233" s="33" t="s">
        <v>274</v>
      </c>
      <c r="B233" s="6">
        <v>0</v>
      </c>
      <c r="C233" s="7" t="str">
        <f>IFERROR(B233/B446, "NA")</f>
        <v>NA</v>
      </c>
      <c r="D233" s="8"/>
      <c r="E233" s="6">
        <v>0</v>
      </c>
      <c r="F233" s="7" t="str">
        <f>IFERROR(E233/E446, "NA")</f>
        <v>NA</v>
      </c>
      <c r="G233" s="8"/>
      <c r="H233" s="9">
        <f t="shared" si="60"/>
        <v>0</v>
      </c>
      <c r="I233" s="7" t="str">
        <f>IFERROR(H233/H446, "NA")</f>
        <v>NA</v>
      </c>
      <c r="J233" s="8"/>
      <c r="K233" s="6">
        <v>0</v>
      </c>
      <c r="L233" s="7" t="str">
        <f>IFERROR(K233/K446, "NA")</f>
        <v>NA</v>
      </c>
      <c r="M233" s="8"/>
      <c r="N233" s="9">
        <f t="shared" si="61"/>
        <v>0</v>
      </c>
      <c r="O233" s="7" t="str">
        <f>IFERROR(N233/N446, "NA")</f>
        <v>NA</v>
      </c>
      <c r="P233" s="8"/>
      <c r="Q233" s="6">
        <v>0</v>
      </c>
      <c r="R233" s="7" t="str">
        <f>IFERROR(Q233/Q446, "NA")</f>
        <v>NA</v>
      </c>
      <c r="S233" s="8"/>
      <c r="T233" s="6">
        <v>0</v>
      </c>
      <c r="U233" s="7" t="str">
        <f>IFERROR(T233/T446, "NA")</f>
        <v>NA</v>
      </c>
      <c r="V233" s="8"/>
      <c r="W233" s="9">
        <f t="shared" si="62"/>
        <v>0</v>
      </c>
      <c r="X233" s="7" t="str">
        <f>IFERROR(W233/W446, "NA")</f>
        <v>NA</v>
      </c>
      <c r="Y233" s="8"/>
      <c r="Z233" s="6">
        <v>0</v>
      </c>
      <c r="AA233" s="7" t="str">
        <f>IFERROR(Z233/Z446, "NA")</f>
        <v>NA</v>
      </c>
      <c r="AB233" s="8"/>
      <c r="AC233" s="9">
        <f t="shared" si="63"/>
        <v>0</v>
      </c>
      <c r="AD233" s="7" t="str">
        <f>IFERROR(AC233/AC446, "NA")</f>
        <v>NA</v>
      </c>
    </row>
    <row r="234" spans="1:30" ht="16.5" hidden="1" customHeight="1" x14ac:dyDescent="0.3">
      <c r="A234" s="33" t="s">
        <v>275</v>
      </c>
      <c r="B234" s="6">
        <v>0</v>
      </c>
      <c r="C234" s="7" t="str">
        <f>IFERROR(B234/B446, "NA")</f>
        <v>NA</v>
      </c>
      <c r="D234" s="8"/>
      <c r="E234" s="6">
        <v>0</v>
      </c>
      <c r="F234" s="7" t="str">
        <f>IFERROR(E234/E446, "NA")</f>
        <v>NA</v>
      </c>
      <c r="G234" s="8"/>
      <c r="H234" s="9">
        <f t="shared" si="60"/>
        <v>0</v>
      </c>
      <c r="I234" s="7" t="str">
        <f>IFERROR(H234/H446, "NA")</f>
        <v>NA</v>
      </c>
      <c r="J234" s="8"/>
      <c r="K234" s="6">
        <v>0</v>
      </c>
      <c r="L234" s="7" t="str">
        <f>IFERROR(K234/K446, "NA")</f>
        <v>NA</v>
      </c>
      <c r="M234" s="8"/>
      <c r="N234" s="9">
        <f t="shared" si="61"/>
        <v>0</v>
      </c>
      <c r="O234" s="7" t="str">
        <f>IFERROR(N234/N446, "NA")</f>
        <v>NA</v>
      </c>
      <c r="P234" s="8"/>
      <c r="Q234" s="6">
        <v>0</v>
      </c>
      <c r="R234" s="7" t="str">
        <f>IFERROR(Q234/Q446, "NA")</f>
        <v>NA</v>
      </c>
      <c r="S234" s="8"/>
      <c r="T234" s="6">
        <v>0</v>
      </c>
      <c r="U234" s="7" t="str">
        <f>IFERROR(T234/T446, "NA")</f>
        <v>NA</v>
      </c>
      <c r="V234" s="8"/>
      <c r="W234" s="9">
        <f t="shared" si="62"/>
        <v>0</v>
      </c>
      <c r="X234" s="7" t="str">
        <f>IFERROR(W234/W446, "NA")</f>
        <v>NA</v>
      </c>
      <c r="Y234" s="8"/>
      <c r="Z234" s="6">
        <v>0</v>
      </c>
      <c r="AA234" s="7" t="str">
        <f>IFERROR(Z234/Z446, "NA")</f>
        <v>NA</v>
      </c>
      <c r="AB234" s="8"/>
      <c r="AC234" s="9">
        <f t="shared" si="63"/>
        <v>0</v>
      </c>
      <c r="AD234" s="7" t="str">
        <f>IFERROR(AC234/AC446, "NA")</f>
        <v>NA</v>
      </c>
    </row>
    <row r="235" spans="1:30" ht="16.5" hidden="1" customHeight="1" x14ac:dyDescent="0.3">
      <c r="A235" s="33" t="s">
        <v>276</v>
      </c>
      <c r="B235" s="6">
        <v>0</v>
      </c>
      <c r="C235" s="7" t="str">
        <f>IFERROR(B235/B446, "NA")</f>
        <v>NA</v>
      </c>
      <c r="D235" s="8"/>
      <c r="E235" s="6">
        <v>0</v>
      </c>
      <c r="F235" s="7" t="str">
        <f>IFERROR(E235/E446, "NA")</f>
        <v>NA</v>
      </c>
      <c r="G235" s="8"/>
      <c r="H235" s="9">
        <f t="shared" si="60"/>
        <v>0</v>
      </c>
      <c r="I235" s="7" t="str">
        <f>IFERROR(H235/H446, "NA")</f>
        <v>NA</v>
      </c>
      <c r="J235" s="8"/>
      <c r="K235" s="6">
        <v>0</v>
      </c>
      <c r="L235" s="7" t="str">
        <f>IFERROR(K235/K446, "NA")</f>
        <v>NA</v>
      </c>
      <c r="M235" s="8"/>
      <c r="N235" s="9">
        <f t="shared" si="61"/>
        <v>0</v>
      </c>
      <c r="O235" s="7" t="str">
        <f>IFERROR(N235/N446, "NA")</f>
        <v>NA</v>
      </c>
      <c r="P235" s="8"/>
      <c r="Q235" s="6">
        <v>0</v>
      </c>
      <c r="R235" s="7" t="str">
        <f>IFERROR(Q235/Q446, "NA")</f>
        <v>NA</v>
      </c>
      <c r="S235" s="8"/>
      <c r="T235" s="6">
        <v>0</v>
      </c>
      <c r="U235" s="7" t="str">
        <f>IFERROR(T235/T446, "NA")</f>
        <v>NA</v>
      </c>
      <c r="V235" s="8"/>
      <c r="W235" s="9">
        <f t="shared" si="62"/>
        <v>0</v>
      </c>
      <c r="X235" s="7" t="str">
        <f>IFERROR(W235/W446, "NA")</f>
        <v>NA</v>
      </c>
      <c r="Y235" s="8"/>
      <c r="Z235" s="6">
        <v>0</v>
      </c>
      <c r="AA235" s="7" t="str">
        <f>IFERROR(Z235/Z446, "NA")</f>
        <v>NA</v>
      </c>
      <c r="AB235" s="8"/>
      <c r="AC235" s="9">
        <f t="shared" si="63"/>
        <v>0</v>
      </c>
      <c r="AD235" s="7" t="str">
        <f>IFERROR(AC235/AC446, "NA")</f>
        <v>NA</v>
      </c>
    </row>
    <row r="236" spans="1:30" ht="16.5" customHeight="1" x14ac:dyDescent="0.3">
      <c r="A236" s="40" t="s">
        <v>277</v>
      </c>
      <c r="B236" s="11">
        <f>IFERROR(B229+B230+B231+B232+B233+B234+B235, "NA")</f>
        <v>0</v>
      </c>
      <c r="C236" s="12" t="str">
        <f>IFERROR(B236/B446, "NA")</f>
        <v>NA</v>
      </c>
      <c r="D236" s="2"/>
      <c r="E236" s="11">
        <f>IFERROR(E229+E230+E231+E232+E233+E234+E235, "NA")</f>
        <v>0</v>
      </c>
      <c r="F236" s="12" t="str">
        <f>IFERROR(E236/E446, "NA")</f>
        <v>NA</v>
      </c>
      <c r="G236" s="2"/>
      <c r="H236" s="11">
        <f t="shared" si="60"/>
        <v>0</v>
      </c>
      <c r="I236" s="12" t="str">
        <f>IFERROR(H236/H446, "NA")</f>
        <v>NA</v>
      </c>
      <c r="J236" s="2"/>
      <c r="K236" s="11">
        <f>IFERROR(K229+K230+K231+K232+K233+K234+K235, "NA")</f>
        <v>0</v>
      </c>
      <c r="L236" s="12" t="str">
        <f>IFERROR(K236/K446, "NA")</f>
        <v>NA</v>
      </c>
      <c r="M236" s="2"/>
      <c r="N236" s="11">
        <f t="shared" si="61"/>
        <v>0</v>
      </c>
      <c r="O236" s="12" t="str">
        <f>IFERROR(N236/N446, "NA")</f>
        <v>NA</v>
      </c>
      <c r="P236" s="2"/>
      <c r="Q236" s="11">
        <f>IFERROR(Q229+Q230+Q231+Q232+Q233+Q234+Q235, "NA")</f>
        <v>0</v>
      </c>
      <c r="R236" s="12" t="str">
        <f>IFERROR(Q236/Q446, "NA")</f>
        <v>NA</v>
      </c>
      <c r="S236" s="2"/>
      <c r="T236" s="11">
        <f>IFERROR(T229+T230+T231+T232+T233+T234+T235, "NA")</f>
        <v>0</v>
      </c>
      <c r="U236" s="12" t="str">
        <f>IFERROR(T236/T446, "NA")</f>
        <v>NA</v>
      </c>
      <c r="V236" s="2"/>
      <c r="W236" s="11">
        <f t="shared" si="62"/>
        <v>0</v>
      </c>
      <c r="X236" s="12" t="str">
        <f>IFERROR(W236/W446, "NA")</f>
        <v>NA</v>
      </c>
      <c r="Y236" s="2"/>
      <c r="Z236" s="11">
        <f>IFERROR(Z229+Z230+Z231+Z232+Z233+Z234+Z235, "NA")</f>
        <v>0</v>
      </c>
      <c r="AA236" s="12" t="str">
        <f>IFERROR(Z236/Z446, "NA")</f>
        <v>NA</v>
      </c>
      <c r="AB236" s="2"/>
      <c r="AC236" s="11">
        <f t="shared" si="63"/>
        <v>0</v>
      </c>
      <c r="AD236" s="12" t="str">
        <f>IFERROR(AC236/AC446, "NA")</f>
        <v>NA</v>
      </c>
    </row>
    <row r="237" spans="1:30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3">
      <c r="A238" s="33" t="s">
        <v>23</v>
      </c>
      <c r="B238" s="6">
        <v>0</v>
      </c>
      <c r="C238" s="7" t="str">
        <f>IFERROR(B238/B446, "NA")</f>
        <v>NA</v>
      </c>
      <c r="D238" s="8"/>
      <c r="E238" s="6">
        <v>0</v>
      </c>
      <c r="F238" s="7" t="str">
        <f>IFERROR(E238/E446, "NA")</f>
        <v>NA</v>
      </c>
      <c r="G238" s="8"/>
      <c r="H238" s="9">
        <f>IFERROR(-(B238-E238), "NA")</f>
        <v>0</v>
      </c>
      <c r="I238" s="7" t="str">
        <f>IFERROR(H238/H446, "NA")</f>
        <v>NA</v>
      </c>
      <c r="J238" s="8"/>
      <c r="K238" s="6">
        <v>0</v>
      </c>
      <c r="L238" s="7" t="str">
        <f>IFERROR(K238/K446, "NA")</f>
        <v>NA</v>
      </c>
      <c r="M238" s="8"/>
      <c r="N238" s="9">
        <f>IFERROR(-(B238-K238), "NA")</f>
        <v>0</v>
      </c>
      <c r="O238" s="7" t="str">
        <f>IFERROR(N238/N446, "NA")</f>
        <v>NA</v>
      </c>
      <c r="P238" s="8"/>
      <c r="Q238" s="6">
        <v>0</v>
      </c>
      <c r="R238" s="7" t="str">
        <f>IFERROR(Q238/Q446, "NA")</f>
        <v>NA</v>
      </c>
      <c r="S238" s="8"/>
      <c r="T238" s="6">
        <v>0</v>
      </c>
      <c r="U238" s="7" t="str">
        <f>IFERROR(T238/T446, "NA")</f>
        <v>NA</v>
      </c>
      <c r="V238" s="8"/>
      <c r="W238" s="9">
        <f>IFERROR(-(Q238-T238), "NA")</f>
        <v>0</v>
      </c>
      <c r="X238" s="7" t="str">
        <f>IFERROR(W238/W446, "NA")</f>
        <v>NA</v>
      </c>
      <c r="Y238" s="8"/>
      <c r="Z238" s="6">
        <v>0</v>
      </c>
      <c r="AA238" s="7" t="str">
        <f>IFERROR(Z238/Z446, "NA")</f>
        <v>NA</v>
      </c>
      <c r="AB238" s="8"/>
      <c r="AC238" s="9">
        <f>IFERROR(-(Q238-Z238), "NA")</f>
        <v>0</v>
      </c>
      <c r="AD238" s="7" t="str">
        <f>IFERROR(AC238/AC446, "NA")</f>
        <v>NA</v>
      </c>
    </row>
    <row r="239" spans="1:30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hidden="1" customHeight="1" x14ac:dyDescent="0.3">
      <c r="A240" s="35" t="s">
        <v>278</v>
      </c>
      <c r="B240" s="6">
        <v>0</v>
      </c>
      <c r="C240" s="7" t="str">
        <f>IFERROR(B240/B446, "NA")</f>
        <v>NA</v>
      </c>
      <c r="D240" s="8"/>
      <c r="E240" s="6">
        <v>0</v>
      </c>
      <c r="F240" s="7" t="str">
        <f>IFERROR(E240/E446, "NA")</f>
        <v>NA</v>
      </c>
      <c r="G240" s="8"/>
      <c r="H240" s="9">
        <f t="shared" ref="H240:H264" si="64">IFERROR(-(B240-E240), "NA")</f>
        <v>0</v>
      </c>
      <c r="I240" s="7" t="str">
        <f>IFERROR(H240/H446, "NA")</f>
        <v>NA</v>
      </c>
      <c r="J240" s="8"/>
      <c r="K240" s="6">
        <v>0</v>
      </c>
      <c r="L240" s="7" t="str">
        <f>IFERROR(K240/K446, "NA")</f>
        <v>NA</v>
      </c>
      <c r="M240" s="8"/>
      <c r="N240" s="9">
        <f t="shared" ref="N240:N264" si="65">IFERROR(-(B240-K240), "NA")</f>
        <v>0</v>
      </c>
      <c r="O240" s="7" t="str">
        <f>IFERROR(N240/N446, "NA")</f>
        <v>NA</v>
      </c>
      <c r="P240" s="8"/>
      <c r="Q240" s="6">
        <v>0</v>
      </c>
      <c r="R240" s="7" t="str">
        <f>IFERROR(Q240/Q446, "NA")</f>
        <v>NA</v>
      </c>
      <c r="S240" s="8"/>
      <c r="T240" s="6">
        <v>0</v>
      </c>
      <c r="U240" s="7" t="str">
        <f>IFERROR(T240/T446, "NA")</f>
        <v>NA</v>
      </c>
      <c r="V240" s="8"/>
      <c r="W240" s="9">
        <f t="shared" ref="W240:W264" si="66">IFERROR(-(Q240-T240), "NA")</f>
        <v>0</v>
      </c>
      <c r="X240" s="7" t="str">
        <f>IFERROR(W240/W446, "NA")</f>
        <v>NA</v>
      </c>
      <c r="Y240" s="8"/>
      <c r="Z240" s="6">
        <v>0</v>
      </c>
      <c r="AA240" s="7" t="str">
        <f>IFERROR(Z240/Z446, "NA")</f>
        <v>NA</v>
      </c>
      <c r="AB240" s="8"/>
      <c r="AC240" s="9">
        <f t="shared" ref="AC240:AC264" si="67">IFERROR(-(Q240-Z240), "NA")</f>
        <v>0</v>
      </c>
      <c r="AD240" s="7" t="str">
        <f>IFERROR(AC240/AC446, "NA")</f>
        <v>NA</v>
      </c>
    </row>
    <row r="241" spans="1:30" ht="16.5" hidden="1" customHeight="1" x14ac:dyDescent="0.3">
      <c r="A241" s="35" t="s">
        <v>279</v>
      </c>
      <c r="B241" s="6">
        <v>0</v>
      </c>
      <c r="C241" s="7" t="str">
        <f>IFERROR(B241/B446, "NA")</f>
        <v>NA</v>
      </c>
      <c r="D241" s="8"/>
      <c r="E241" s="6">
        <v>0</v>
      </c>
      <c r="F241" s="7" t="str">
        <f>IFERROR(E241/E446, "NA")</f>
        <v>NA</v>
      </c>
      <c r="G241" s="8"/>
      <c r="H241" s="9">
        <f t="shared" si="64"/>
        <v>0</v>
      </c>
      <c r="I241" s="7" t="str">
        <f>IFERROR(H241/H446, "NA")</f>
        <v>NA</v>
      </c>
      <c r="J241" s="8"/>
      <c r="K241" s="6">
        <v>0</v>
      </c>
      <c r="L241" s="7" t="str">
        <f>IFERROR(K241/K446, "NA")</f>
        <v>NA</v>
      </c>
      <c r="M241" s="8"/>
      <c r="N241" s="9">
        <f t="shared" si="65"/>
        <v>0</v>
      </c>
      <c r="O241" s="7" t="str">
        <f>IFERROR(N241/N446, "NA")</f>
        <v>NA</v>
      </c>
      <c r="P241" s="8"/>
      <c r="Q241" s="6">
        <v>0</v>
      </c>
      <c r="R241" s="7" t="str">
        <f>IFERROR(Q241/Q446, "NA")</f>
        <v>NA</v>
      </c>
      <c r="S241" s="8"/>
      <c r="T241" s="6">
        <v>0</v>
      </c>
      <c r="U241" s="7" t="str">
        <f>IFERROR(T241/T446, "NA")</f>
        <v>NA</v>
      </c>
      <c r="V241" s="8"/>
      <c r="W241" s="9">
        <f t="shared" si="66"/>
        <v>0</v>
      </c>
      <c r="X241" s="7" t="str">
        <f>IFERROR(W241/W446, "NA")</f>
        <v>NA</v>
      </c>
      <c r="Y241" s="8"/>
      <c r="Z241" s="6">
        <v>0</v>
      </c>
      <c r="AA241" s="7" t="str">
        <f>IFERROR(Z241/Z446, "NA")</f>
        <v>NA</v>
      </c>
      <c r="AB241" s="8"/>
      <c r="AC241" s="9">
        <f t="shared" si="67"/>
        <v>0</v>
      </c>
      <c r="AD241" s="7" t="str">
        <f>IFERROR(AC241/AC446, "NA")</f>
        <v>NA</v>
      </c>
    </row>
    <row r="242" spans="1:30" ht="16.5" hidden="1" customHeight="1" x14ac:dyDescent="0.3">
      <c r="A242" s="35" t="s">
        <v>280</v>
      </c>
      <c r="B242" s="6">
        <v>0</v>
      </c>
      <c r="C242" s="7" t="str">
        <f>IFERROR(B242/B446, "NA")</f>
        <v>NA</v>
      </c>
      <c r="D242" s="8"/>
      <c r="E242" s="6">
        <v>0</v>
      </c>
      <c r="F242" s="7" t="str">
        <f>IFERROR(E242/E446, "NA")</f>
        <v>NA</v>
      </c>
      <c r="G242" s="8"/>
      <c r="H242" s="9">
        <f t="shared" si="64"/>
        <v>0</v>
      </c>
      <c r="I242" s="7" t="str">
        <f>IFERROR(H242/H446, "NA")</f>
        <v>NA</v>
      </c>
      <c r="J242" s="8"/>
      <c r="K242" s="6">
        <v>0</v>
      </c>
      <c r="L242" s="7" t="str">
        <f>IFERROR(K242/K446, "NA")</f>
        <v>NA</v>
      </c>
      <c r="M242" s="8"/>
      <c r="N242" s="9">
        <f t="shared" si="65"/>
        <v>0</v>
      </c>
      <c r="O242" s="7" t="str">
        <f>IFERROR(N242/N446, "NA")</f>
        <v>NA</v>
      </c>
      <c r="P242" s="8"/>
      <c r="Q242" s="6">
        <v>0</v>
      </c>
      <c r="R242" s="7" t="str">
        <f>IFERROR(Q242/Q446, "NA")</f>
        <v>NA</v>
      </c>
      <c r="S242" s="8"/>
      <c r="T242" s="6">
        <v>0</v>
      </c>
      <c r="U242" s="7" t="str">
        <f>IFERROR(T242/T446, "NA")</f>
        <v>NA</v>
      </c>
      <c r="V242" s="8"/>
      <c r="W242" s="9">
        <f t="shared" si="66"/>
        <v>0</v>
      </c>
      <c r="X242" s="7" t="str">
        <f>IFERROR(W242/W446, "NA")</f>
        <v>NA</v>
      </c>
      <c r="Y242" s="8"/>
      <c r="Z242" s="6">
        <v>0</v>
      </c>
      <c r="AA242" s="7" t="str">
        <f>IFERROR(Z242/Z446, "NA")</f>
        <v>NA</v>
      </c>
      <c r="AB242" s="8"/>
      <c r="AC242" s="9">
        <f t="shared" si="67"/>
        <v>0</v>
      </c>
      <c r="AD242" s="7" t="str">
        <f>IFERROR(AC242/AC446, "NA")</f>
        <v>NA</v>
      </c>
    </row>
    <row r="243" spans="1:30" ht="16.5" hidden="1" customHeight="1" x14ac:dyDescent="0.3">
      <c r="A243" s="35" t="s">
        <v>281</v>
      </c>
      <c r="B243" s="6">
        <v>0</v>
      </c>
      <c r="C243" s="7" t="str">
        <f>IFERROR(B243/B446, "NA")</f>
        <v>NA</v>
      </c>
      <c r="D243" s="8"/>
      <c r="E243" s="6">
        <v>0</v>
      </c>
      <c r="F243" s="7" t="str">
        <f>IFERROR(E243/E446, "NA")</f>
        <v>NA</v>
      </c>
      <c r="G243" s="8"/>
      <c r="H243" s="9">
        <f t="shared" si="64"/>
        <v>0</v>
      </c>
      <c r="I243" s="7" t="str">
        <f>IFERROR(H243/H446, "NA")</f>
        <v>NA</v>
      </c>
      <c r="J243" s="8"/>
      <c r="K243" s="6">
        <v>0</v>
      </c>
      <c r="L243" s="7" t="str">
        <f>IFERROR(K243/K446, "NA")</f>
        <v>NA</v>
      </c>
      <c r="M243" s="8"/>
      <c r="N243" s="9">
        <f t="shared" si="65"/>
        <v>0</v>
      </c>
      <c r="O243" s="7" t="str">
        <f>IFERROR(N243/N446, "NA")</f>
        <v>NA</v>
      </c>
      <c r="P243" s="8"/>
      <c r="Q243" s="6">
        <v>0</v>
      </c>
      <c r="R243" s="7" t="str">
        <f>IFERROR(Q243/Q446, "NA")</f>
        <v>NA</v>
      </c>
      <c r="S243" s="8"/>
      <c r="T243" s="6">
        <v>0</v>
      </c>
      <c r="U243" s="7" t="str">
        <f>IFERROR(T243/T446, "NA")</f>
        <v>NA</v>
      </c>
      <c r="V243" s="8"/>
      <c r="W243" s="9">
        <f t="shared" si="66"/>
        <v>0</v>
      </c>
      <c r="X243" s="7" t="str">
        <f>IFERROR(W243/W446, "NA")</f>
        <v>NA</v>
      </c>
      <c r="Y243" s="8"/>
      <c r="Z243" s="6">
        <v>0</v>
      </c>
      <c r="AA243" s="7" t="str">
        <f>IFERROR(Z243/Z446, "NA")</f>
        <v>NA</v>
      </c>
      <c r="AB243" s="8"/>
      <c r="AC243" s="9">
        <f t="shared" si="67"/>
        <v>0</v>
      </c>
      <c r="AD243" s="7" t="str">
        <f>IFERROR(AC243/AC446, "NA")</f>
        <v>NA</v>
      </c>
    </row>
    <row r="244" spans="1:30" ht="16.5" hidden="1" customHeight="1" x14ac:dyDescent="0.3">
      <c r="A244" s="35" t="s">
        <v>282</v>
      </c>
      <c r="B244" s="6">
        <v>0</v>
      </c>
      <c r="C244" s="7" t="str">
        <f>IFERROR(B244/B446, "NA")</f>
        <v>NA</v>
      </c>
      <c r="D244" s="8"/>
      <c r="E244" s="6">
        <v>0</v>
      </c>
      <c r="F244" s="7" t="str">
        <f>IFERROR(E244/E446, "NA")</f>
        <v>NA</v>
      </c>
      <c r="G244" s="8"/>
      <c r="H244" s="9">
        <f t="shared" si="64"/>
        <v>0</v>
      </c>
      <c r="I244" s="7" t="str">
        <f>IFERROR(H244/H446, "NA")</f>
        <v>NA</v>
      </c>
      <c r="J244" s="8"/>
      <c r="K244" s="6">
        <v>0</v>
      </c>
      <c r="L244" s="7" t="str">
        <f>IFERROR(K244/K446, "NA")</f>
        <v>NA</v>
      </c>
      <c r="M244" s="8"/>
      <c r="N244" s="9">
        <f t="shared" si="65"/>
        <v>0</v>
      </c>
      <c r="O244" s="7" t="str">
        <f>IFERROR(N244/N446, "NA")</f>
        <v>NA</v>
      </c>
      <c r="P244" s="8"/>
      <c r="Q244" s="6">
        <v>0</v>
      </c>
      <c r="R244" s="7" t="str">
        <f>IFERROR(Q244/Q446, "NA")</f>
        <v>NA</v>
      </c>
      <c r="S244" s="8"/>
      <c r="T244" s="6">
        <v>0</v>
      </c>
      <c r="U244" s="7" t="str">
        <f>IFERROR(T244/T446, "NA")</f>
        <v>NA</v>
      </c>
      <c r="V244" s="8"/>
      <c r="W244" s="9">
        <f t="shared" si="66"/>
        <v>0</v>
      </c>
      <c r="X244" s="7" t="str">
        <f>IFERROR(W244/W446, "NA")</f>
        <v>NA</v>
      </c>
      <c r="Y244" s="8"/>
      <c r="Z244" s="6">
        <v>0</v>
      </c>
      <c r="AA244" s="7" t="str">
        <f>IFERROR(Z244/Z446, "NA")</f>
        <v>NA</v>
      </c>
      <c r="AB244" s="8"/>
      <c r="AC244" s="9">
        <f t="shared" si="67"/>
        <v>0</v>
      </c>
      <c r="AD244" s="7" t="str">
        <f>IFERROR(AC244/AC446, "NA")</f>
        <v>NA</v>
      </c>
    </row>
    <row r="245" spans="1:30" ht="16.5" hidden="1" customHeight="1" x14ac:dyDescent="0.3">
      <c r="A245" s="35" t="s">
        <v>283</v>
      </c>
      <c r="B245" s="6">
        <v>0</v>
      </c>
      <c r="C245" s="7" t="str">
        <f>IFERROR(B245/B446, "NA")</f>
        <v>NA</v>
      </c>
      <c r="D245" s="8"/>
      <c r="E245" s="6">
        <v>0</v>
      </c>
      <c r="F245" s="7" t="str">
        <f>IFERROR(E245/E446, "NA")</f>
        <v>NA</v>
      </c>
      <c r="G245" s="8"/>
      <c r="H245" s="9">
        <f t="shared" si="64"/>
        <v>0</v>
      </c>
      <c r="I245" s="7" t="str">
        <f>IFERROR(H245/H446, "NA")</f>
        <v>NA</v>
      </c>
      <c r="J245" s="8"/>
      <c r="K245" s="6">
        <v>0</v>
      </c>
      <c r="L245" s="7" t="str">
        <f>IFERROR(K245/K446, "NA")</f>
        <v>NA</v>
      </c>
      <c r="M245" s="8"/>
      <c r="N245" s="9">
        <f t="shared" si="65"/>
        <v>0</v>
      </c>
      <c r="O245" s="7" t="str">
        <f>IFERROR(N245/N446, "NA")</f>
        <v>NA</v>
      </c>
      <c r="P245" s="8"/>
      <c r="Q245" s="6">
        <v>0</v>
      </c>
      <c r="R245" s="7" t="str">
        <f>IFERROR(Q245/Q446, "NA")</f>
        <v>NA</v>
      </c>
      <c r="S245" s="8"/>
      <c r="T245" s="6">
        <v>0</v>
      </c>
      <c r="U245" s="7" t="str">
        <f>IFERROR(T245/T446, "NA")</f>
        <v>NA</v>
      </c>
      <c r="V245" s="8"/>
      <c r="W245" s="9">
        <f t="shared" si="66"/>
        <v>0</v>
      </c>
      <c r="X245" s="7" t="str">
        <f>IFERROR(W245/W446, "NA")</f>
        <v>NA</v>
      </c>
      <c r="Y245" s="8"/>
      <c r="Z245" s="6">
        <v>0</v>
      </c>
      <c r="AA245" s="7" t="str">
        <f>IFERROR(Z245/Z446, "NA")</f>
        <v>NA</v>
      </c>
      <c r="AB245" s="8"/>
      <c r="AC245" s="9">
        <f t="shared" si="67"/>
        <v>0</v>
      </c>
      <c r="AD245" s="7" t="str">
        <f>IFERROR(AC245/AC446, "NA")</f>
        <v>NA</v>
      </c>
    </row>
    <row r="246" spans="1:30" ht="16.5" hidden="1" customHeight="1" x14ac:dyDescent="0.3">
      <c r="A246" s="35" t="s">
        <v>284</v>
      </c>
      <c r="B246" s="6">
        <v>0</v>
      </c>
      <c r="C246" s="7" t="str">
        <f>IFERROR(B246/B446, "NA")</f>
        <v>NA</v>
      </c>
      <c r="D246" s="8"/>
      <c r="E246" s="6">
        <v>0</v>
      </c>
      <c r="F246" s="7" t="str">
        <f>IFERROR(E246/E446, "NA")</f>
        <v>NA</v>
      </c>
      <c r="G246" s="8"/>
      <c r="H246" s="9">
        <f t="shared" si="64"/>
        <v>0</v>
      </c>
      <c r="I246" s="7" t="str">
        <f>IFERROR(H246/H446, "NA")</f>
        <v>NA</v>
      </c>
      <c r="J246" s="8"/>
      <c r="K246" s="6">
        <v>0</v>
      </c>
      <c r="L246" s="7" t="str">
        <f>IFERROR(K246/K446, "NA")</f>
        <v>NA</v>
      </c>
      <c r="M246" s="8"/>
      <c r="N246" s="9">
        <f t="shared" si="65"/>
        <v>0</v>
      </c>
      <c r="O246" s="7" t="str">
        <f>IFERROR(N246/N446, "NA")</f>
        <v>NA</v>
      </c>
      <c r="P246" s="8"/>
      <c r="Q246" s="6">
        <v>0</v>
      </c>
      <c r="R246" s="7" t="str">
        <f>IFERROR(Q246/Q446, "NA")</f>
        <v>NA</v>
      </c>
      <c r="S246" s="8"/>
      <c r="T246" s="6">
        <v>0</v>
      </c>
      <c r="U246" s="7" t="str">
        <f>IFERROR(T246/T446, "NA")</f>
        <v>NA</v>
      </c>
      <c r="V246" s="8"/>
      <c r="W246" s="9">
        <f t="shared" si="66"/>
        <v>0</v>
      </c>
      <c r="X246" s="7" t="str">
        <f>IFERROR(W246/W446, "NA")</f>
        <v>NA</v>
      </c>
      <c r="Y246" s="8"/>
      <c r="Z246" s="6">
        <v>0</v>
      </c>
      <c r="AA246" s="7" t="str">
        <f>IFERROR(Z246/Z446, "NA")</f>
        <v>NA</v>
      </c>
      <c r="AB246" s="8"/>
      <c r="AC246" s="9">
        <f t="shared" si="67"/>
        <v>0</v>
      </c>
      <c r="AD246" s="7" t="str">
        <f>IFERROR(AC246/AC446, "NA")</f>
        <v>NA</v>
      </c>
    </row>
    <row r="247" spans="1:30" ht="16.5" hidden="1" customHeight="1" x14ac:dyDescent="0.3">
      <c r="A247" s="35" t="s">
        <v>285</v>
      </c>
      <c r="B247" s="6">
        <v>0</v>
      </c>
      <c r="C247" s="7" t="str">
        <f>IFERROR(B247/B446, "NA")</f>
        <v>NA</v>
      </c>
      <c r="D247" s="8"/>
      <c r="E247" s="6">
        <v>0</v>
      </c>
      <c r="F247" s="7" t="str">
        <f>IFERROR(E247/E446, "NA")</f>
        <v>NA</v>
      </c>
      <c r="G247" s="8"/>
      <c r="H247" s="9">
        <f t="shared" si="64"/>
        <v>0</v>
      </c>
      <c r="I247" s="7" t="str">
        <f>IFERROR(H247/H446, "NA")</f>
        <v>NA</v>
      </c>
      <c r="J247" s="8"/>
      <c r="K247" s="6">
        <v>0</v>
      </c>
      <c r="L247" s="7" t="str">
        <f>IFERROR(K247/K446, "NA")</f>
        <v>NA</v>
      </c>
      <c r="M247" s="8"/>
      <c r="N247" s="9">
        <f t="shared" si="65"/>
        <v>0</v>
      </c>
      <c r="O247" s="7" t="str">
        <f>IFERROR(N247/N446, "NA")</f>
        <v>NA</v>
      </c>
      <c r="P247" s="8"/>
      <c r="Q247" s="6">
        <v>0</v>
      </c>
      <c r="R247" s="7" t="str">
        <f>IFERROR(Q247/Q446, "NA")</f>
        <v>NA</v>
      </c>
      <c r="S247" s="8"/>
      <c r="T247" s="6">
        <v>0</v>
      </c>
      <c r="U247" s="7" t="str">
        <f>IFERROR(T247/T446, "NA")</f>
        <v>NA</v>
      </c>
      <c r="V247" s="8"/>
      <c r="W247" s="9">
        <f t="shared" si="66"/>
        <v>0</v>
      </c>
      <c r="X247" s="7" t="str">
        <f>IFERROR(W247/W446, "NA")</f>
        <v>NA</v>
      </c>
      <c r="Y247" s="8"/>
      <c r="Z247" s="6">
        <v>0</v>
      </c>
      <c r="AA247" s="7" t="str">
        <f>IFERROR(Z247/Z446, "NA")</f>
        <v>NA</v>
      </c>
      <c r="AB247" s="8"/>
      <c r="AC247" s="9">
        <f t="shared" si="67"/>
        <v>0</v>
      </c>
      <c r="AD247" s="7" t="str">
        <f>IFERROR(AC247/AC446, "NA")</f>
        <v>NA</v>
      </c>
    </row>
    <row r="248" spans="1:30" ht="16.5" hidden="1" customHeight="1" x14ac:dyDescent="0.3">
      <c r="A248" s="35" t="s">
        <v>286</v>
      </c>
      <c r="B248" s="6">
        <v>0</v>
      </c>
      <c r="C248" s="7" t="str">
        <f>IFERROR(B248/B446, "NA")</f>
        <v>NA</v>
      </c>
      <c r="D248" s="8"/>
      <c r="E248" s="6">
        <v>0</v>
      </c>
      <c r="F248" s="7" t="str">
        <f>IFERROR(E248/E446, "NA")</f>
        <v>NA</v>
      </c>
      <c r="G248" s="8"/>
      <c r="H248" s="9">
        <f t="shared" si="64"/>
        <v>0</v>
      </c>
      <c r="I248" s="7" t="str">
        <f>IFERROR(H248/H446, "NA")</f>
        <v>NA</v>
      </c>
      <c r="J248" s="8"/>
      <c r="K248" s="6">
        <v>0</v>
      </c>
      <c r="L248" s="7" t="str">
        <f>IFERROR(K248/K446, "NA")</f>
        <v>NA</v>
      </c>
      <c r="M248" s="8"/>
      <c r="N248" s="9">
        <f t="shared" si="65"/>
        <v>0</v>
      </c>
      <c r="O248" s="7" t="str">
        <f>IFERROR(N248/N446, "NA")</f>
        <v>NA</v>
      </c>
      <c r="P248" s="8"/>
      <c r="Q248" s="6">
        <v>0</v>
      </c>
      <c r="R248" s="7" t="str">
        <f>IFERROR(Q248/Q446, "NA")</f>
        <v>NA</v>
      </c>
      <c r="S248" s="8"/>
      <c r="T248" s="6">
        <v>0</v>
      </c>
      <c r="U248" s="7" t="str">
        <f>IFERROR(T248/T446, "NA")</f>
        <v>NA</v>
      </c>
      <c r="V248" s="8"/>
      <c r="W248" s="9">
        <f t="shared" si="66"/>
        <v>0</v>
      </c>
      <c r="X248" s="7" t="str">
        <f>IFERROR(W248/W446, "NA")</f>
        <v>NA</v>
      </c>
      <c r="Y248" s="8"/>
      <c r="Z248" s="6">
        <v>0</v>
      </c>
      <c r="AA248" s="7" t="str">
        <f>IFERROR(Z248/Z446, "NA")</f>
        <v>NA</v>
      </c>
      <c r="AB248" s="8"/>
      <c r="AC248" s="9">
        <f t="shared" si="67"/>
        <v>0</v>
      </c>
      <c r="AD248" s="7" t="str">
        <f>IFERROR(AC248/AC446, "NA")</f>
        <v>NA</v>
      </c>
    </row>
    <row r="249" spans="1:30" ht="16.5" hidden="1" customHeight="1" x14ac:dyDescent="0.3">
      <c r="A249" s="35" t="s">
        <v>287</v>
      </c>
      <c r="B249" s="6">
        <v>0</v>
      </c>
      <c r="C249" s="7" t="str">
        <f>IFERROR(B249/B446, "NA")</f>
        <v>NA</v>
      </c>
      <c r="D249" s="8"/>
      <c r="E249" s="6">
        <v>0</v>
      </c>
      <c r="F249" s="7" t="str">
        <f>IFERROR(E249/E446, "NA")</f>
        <v>NA</v>
      </c>
      <c r="G249" s="8"/>
      <c r="H249" s="9">
        <f t="shared" si="64"/>
        <v>0</v>
      </c>
      <c r="I249" s="7" t="str">
        <f>IFERROR(H249/H446, "NA")</f>
        <v>NA</v>
      </c>
      <c r="J249" s="8"/>
      <c r="K249" s="6">
        <v>0</v>
      </c>
      <c r="L249" s="7" t="str">
        <f>IFERROR(K249/K446, "NA")</f>
        <v>NA</v>
      </c>
      <c r="M249" s="8"/>
      <c r="N249" s="9">
        <f t="shared" si="65"/>
        <v>0</v>
      </c>
      <c r="O249" s="7" t="str">
        <f>IFERROR(N249/N446, "NA")</f>
        <v>NA</v>
      </c>
      <c r="P249" s="8"/>
      <c r="Q249" s="6">
        <v>0</v>
      </c>
      <c r="R249" s="7" t="str">
        <f>IFERROR(Q249/Q446, "NA")</f>
        <v>NA</v>
      </c>
      <c r="S249" s="8"/>
      <c r="T249" s="6">
        <v>0</v>
      </c>
      <c r="U249" s="7" t="str">
        <f>IFERROR(T249/T446, "NA")</f>
        <v>NA</v>
      </c>
      <c r="V249" s="8"/>
      <c r="W249" s="9">
        <f t="shared" si="66"/>
        <v>0</v>
      </c>
      <c r="X249" s="7" t="str">
        <f>IFERROR(W249/W446, "NA")</f>
        <v>NA</v>
      </c>
      <c r="Y249" s="8"/>
      <c r="Z249" s="6">
        <v>0</v>
      </c>
      <c r="AA249" s="7" t="str">
        <f>IFERROR(Z249/Z446, "NA")</f>
        <v>NA</v>
      </c>
      <c r="AB249" s="8"/>
      <c r="AC249" s="9">
        <f t="shared" si="67"/>
        <v>0</v>
      </c>
      <c r="AD249" s="7" t="str">
        <f>IFERROR(AC249/AC446, "NA")</f>
        <v>NA</v>
      </c>
    </row>
    <row r="250" spans="1:30" ht="16.5" hidden="1" customHeight="1" x14ac:dyDescent="0.3">
      <c r="A250" s="35" t="s">
        <v>288</v>
      </c>
      <c r="B250" s="6">
        <v>0</v>
      </c>
      <c r="C250" s="7" t="str">
        <f>IFERROR(B250/B446, "NA")</f>
        <v>NA</v>
      </c>
      <c r="D250" s="8"/>
      <c r="E250" s="6">
        <v>0</v>
      </c>
      <c r="F250" s="7" t="str">
        <f>IFERROR(E250/E446, "NA")</f>
        <v>NA</v>
      </c>
      <c r="G250" s="8"/>
      <c r="H250" s="9">
        <f t="shared" si="64"/>
        <v>0</v>
      </c>
      <c r="I250" s="7" t="str">
        <f>IFERROR(H250/H446, "NA")</f>
        <v>NA</v>
      </c>
      <c r="J250" s="8"/>
      <c r="K250" s="6">
        <v>0</v>
      </c>
      <c r="L250" s="7" t="str">
        <f>IFERROR(K250/K446, "NA")</f>
        <v>NA</v>
      </c>
      <c r="M250" s="8"/>
      <c r="N250" s="9">
        <f t="shared" si="65"/>
        <v>0</v>
      </c>
      <c r="O250" s="7" t="str">
        <f>IFERROR(N250/N446, "NA")</f>
        <v>NA</v>
      </c>
      <c r="P250" s="8"/>
      <c r="Q250" s="6">
        <v>0</v>
      </c>
      <c r="R250" s="7" t="str">
        <f>IFERROR(Q250/Q446, "NA")</f>
        <v>NA</v>
      </c>
      <c r="S250" s="8"/>
      <c r="T250" s="6">
        <v>0</v>
      </c>
      <c r="U250" s="7" t="str">
        <f>IFERROR(T250/T446, "NA")</f>
        <v>NA</v>
      </c>
      <c r="V250" s="8"/>
      <c r="W250" s="9">
        <f t="shared" si="66"/>
        <v>0</v>
      </c>
      <c r="X250" s="7" t="str">
        <f>IFERROR(W250/W446, "NA")</f>
        <v>NA</v>
      </c>
      <c r="Y250" s="8"/>
      <c r="Z250" s="6">
        <v>0</v>
      </c>
      <c r="AA250" s="7" t="str">
        <f>IFERROR(Z250/Z446, "NA")</f>
        <v>NA</v>
      </c>
      <c r="AB250" s="8"/>
      <c r="AC250" s="9">
        <f t="shared" si="67"/>
        <v>0</v>
      </c>
      <c r="AD250" s="7" t="str">
        <f>IFERROR(AC250/AC446, "NA")</f>
        <v>NA</v>
      </c>
    </row>
    <row r="251" spans="1:30" ht="16.5" hidden="1" customHeight="1" x14ac:dyDescent="0.3">
      <c r="A251" s="35" t="s">
        <v>289</v>
      </c>
      <c r="B251" s="6">
        <v>0</v>
      </c>
      <c r="C251" s="7" t="str">
        <f>IFERROR(B251/B446, "NA")</f>
        <v>NA</v>
      </c>
      <c r="D251" s="8"/>
      <c r="E251" s="6">
        <v>0</v>
      </c>
      <c r="F251" s="7" t="str">
        <f>IFERROR(E251/E446, "NA")</f>
        <v>NA</v>
      </c>
      <c r="G251" s="8"/>
      <c r="H251" s="9">
        <f t="shared" si="64"/>
        <v>0</v>
      </c>
      <c r="I251" s="7" t="str">
        <f>IFERROR(H251/H446, "NA")</f>
        <v>NA</v>
      </c>
      <c r="J251" s="8"/>
      <c r="K251" s="6">
        <v>0</v>
      </c>
      <c r="L251" s="7" t="str">
        <f>IFERROR(K251/K446, "NA")</f>
        <v>NA</v>
      </c>
      <c r="M251" s="8"/>
      <c r="N251" s="9">
        <f t="shared" si="65"/>
        <v>0</v>
      </c>
      <c r="O251" s="7" t="str">
        <f>IFERROR(N251/N446, "NA")</f>
        <v>NA</v>
      </c>
      <c r="P251" s="8"/>
      <c r="Q251" s="6">
        <v>0</v>
      </c>
      <c r="R251" s="7" t="str">
        <f>IFERROR(Q251/Q446, "NA")</f>
        <v>NA</v>
      </c>
      <c r="S251" s="8"/>
      <c r="T251" s="6">
        <v>0</v>
      </c>
      <c r="U251" s="7" t="str">
        <f>IFERROR(T251/T446, "NA")</f>
        <v>NA</v>
      </c>
      <c r="V251" s="8"/>
      <c r="W251" s="9">
        <f t="shared" si="66"/>
        <v>0</v>
      </c>
      <c r="X251" s="7" t="str">
        <f>IFERROR(W251/W446, "NA")</f>
        <v>NA</v>
      </c>
      <c r="Y251" s="8"/>
      <c r="Z251" s="6">
        <v>0</v>
      </c>
      <c r="AA251" s="7" t="str">
        <f>IFERROR(Z251/Z446, "NA")</f>
        <v>NA</v>
      </c>
      <c r="AB251" s="8"/>
      <c r="AC251" s="9">
        <f t="shared" si="67"/>
        <v>0</v>
      </c>
      <c r="AD251" s="7" t="str">
        <f>IFERROR(AC251/AC446, "NA")</f>
        <v>NA</v>
      </c>
    </row>
    <row r="252" spans="1:30" ht="16.5" hidden="1" customHeight="1" x14ac:dyDescent="0.3">
      <c r="A252" s="35" t="s">
        <v>290</v>
      </c>
      <c r="B252" s="6">
        <v>0</v>
      </c>
      <c r="C252" s="7" t="str">
        <f>IFERROR(B252/B446, "NA")</f>
        <v>NA</v>
      </c>
      <c r="D252" s="8"/>
      <c r="E252" s="6">
        <v>0</v>
      </c>
      <c r="F252" s="7" t="str">
        <f>IFERROR(E252/E446, "NA")</f>
        <v>NA</v>
      </c>
      <c r="G252" s="8"/>
      <c r="H252" s="9">
        <f t="shared" si="64"/>
        <v>0</v>
      </c>
      <c r="I252" s="7" t="str">
        <f>IFERROR(H252/H446, "NA")</f>
        <v>NA</v>
      </c>
      <c r="J252" s="8"/>
      <c r="K252" s="6">
        <v>0</v>
      </c>
      <c r="L252" s="7" t="str">
        <f>IFERROR(K252/K446, "NA")</f>
        <v>NA</v>
      </c>
      <c r="M252" s="8"/>
      <c r="N252" s="9">
        <f t="shared" si="65"/>
        <v>0</v>
      </c>
      <c r="O252" s="7" t="str">
        <f>IFERROR(N252/N446, "NA")</f>
        <v>NA</v>
      </c>
      <c r="P252" s="8"/>
      <c r="Q252" s="6">
        <v>0</v>
      </c>
      <c r="R252" s="7" t="str">
        <f>IFERROR(Q252/Q446, "NA")</f>
        <v>NA</v>
      </c>
      <c r="S252" s="8"/>
      <c r="T252" s="6">
        <v>0</v>
      </c>
      <c r="U252" s="7" t="str">
        <f>IFERROR(T252/T446, "NA")</f>
        <v>NA</v>
      </c>
      <c r="V252" s="8"/>
      <c r="W252" s="9">
        <f t="shared" si="66"/>
        <v>0</v>
      </c>
      <c r="X252" s="7" t="str">
        <f>IFERROR(W252/W446, "NA")</f>
        <v>NA</v>
      </c>
      <c r="Y252" s="8"/>
      <c r="Z252" s="6">
        <v>0</v>
      </c>
      <c r="AA252" s="7" t="str">
        <f>IFERROR(Z252/Z446, "NA")</f>
        <v>NA</v>
      </c>
      <c r="AB252" s="8"/>
      <c r="AC252" s="9">
        <f t="shared" si="67"/>
        <v>0</v>
      </c>
      <c r="AD252" s="7" t="str">
        <f>IFERROR(AC252/AC446, "NA")</f>
        <v>NA</v>
      </c>
    </row>
    <row r="253" spans="1:30" ht="16.5" hidden="1" customHeight="1" x14ac:dyDescent="0.3">
      <c r="A253" s="35" t="s">
        <v>291</v>
      </c>
      <c r="B253" s="6">
        <v>0</v>
      </c>
      <c r="C253" s="7" t="str">
        <f>IFERROR(B253/B446, "NA")</f>
        <v>NA</v>
      </c>
      <c r="D253" s="8"/>
      <c r="E253" s="6">
        <v>0</v>
      </c>
      <c r="F253" s="7" t="str">
        <f>IFERROR(E253/E446, "NA")</f>
        <v>NA</v>
      </c>
      <c r="G253" s="8"/>
      <c r="H253" s="9">
        <f t="shared" si="64"/>
        <v>0</v>
      </c>
      <c r="I253" s="7" t="str">
        <f>IFERROR(H253/H446, "NA")</f>
        <v>NA</v>
      </c>
      <c r="J253" s="8"/>
      <c r="K253" s="6">
        <v>0</v>
      </c>
      <c r="L253" s="7" t="str">
        <f>IFERROR(K253/K446, "NA")</f>
        <v>NA</v>
      </c>
      <c r="M253" s="8"/>
      <c r="N253" s="9">
        <f t="shared" si="65"/>
        <v>0</v>
      </c>
      <c r="O253" s="7" t="str">
        <f>IFERROR(N253/N446, "NA")</f>
        <v>NA</v>
      </c>
      <c r="P253" s="8"/>
      <c r="Q253" s="6">
        <v>0</v>
      </c>
      <c r="R253" s="7" t="str">
        <f>IFERROR(Q253/Q446, "NA")</f>
        <v>NA</v>
      </c>
      <c r="S253" s="8"/>
      <c r="T253" s="6">
        <v>0</v>
      </c>
      <c r="U253" s="7" t="str">
        <f>IFERROR(T253/T446, "NA")</f>
        <v>NA</v>
      </c>
      <c r="V253" s="8"/>
      <c r="W253" s="9">
        <f t="shared" si="66"/>
        <v>0</v>
      </c>
      <c r="X253" s="7" t="str">
        <f>IFERROR(W253/W446, "NA")</f>
        <v>NA</v>
      </c>
      <c r="Y253" s="8"/>
      <c r="Z253" s="6">
        <v>0</v>
      </c>
      <c r="AA253" s="7" t="str">
        <f>IFERROR(Z253/Z446, "NA")</f>
        <v>NA</v>
      </c>
      <c r="AB253" s="8"/>
      <c r="AC253" s="9">
        <f t="shared" si="67"/>
        <v>0</v>
      </c>
      <c r="AD253" s="7" t="str">
        <f>IFERROR(AC253/AC446, "NA")</f>
        <v>NA</v>
      </c>
    </row>
    <row r="254" spans="1:30" ht="16.5" hidden="1" customHeight="1" x14ac:dyDescent="0.3">
      <c r="A254" s="35" t="s">
        <v>292</v>
      </c>
      <c r="B254" s="6">
        <v>0</v>
      </c>
      <c r="C254" s="7" t="str">
        <f>IFERROR(B254/B446, "NA")</f>
        <v>NA</v>
      </c>
      <c r="D254" s="8"/>
      <c r="E254" s="6">
        <v>0</v>
      </c>
      <c r="F254" s="7" t="str">
        <f>IFERROR(E254/E446, "NA")</f>
        <v>NA</v>
      </c>
      <c r="G254" s="8"/>
      <c r="H254" s="9">
        <f t="shared" si="64"/>
        <v>0</v>
      </c>
      <c r="I254" s="7" t="str">
        <f>IFERROR(H254/H446, "NA")</f>
        <v>NA</v>
      </c>
      <c r="J254" s="8"/>
      <c r="K254" s="6">
        <v>0</v>
      </c>
      <c r="L254" s="7" t="str">
        <f>IFERROR(K254/K446, "NA")</f>
        <v>NA</v>
      </c>
      <c r="M254" s="8"/>
      <c r="N254" s="9">
        <f t="shared" si="65"/>
        <v>0</v>
      </c>
      <c r="O254" s="7" t="str">
        <f>IFERROR(N254/N446, "NA")</f>
        <v>NA</v>
      </c>
      <c r="P254" s="8"/>
      <c r="Q254" s="6">
        <v>0</v>
      </c>
      <c r="R254" s="7" t="str">
        <f>IFERROR(Q254/Q446, "NA")</f>
        <v>NA</v>
      </c>
      <c r="S254" s="8"/>
      <c r="T254" s="6">
        <v>0</v>
      </c>
      <c r="U254" s="7" t="str">
        <f>IFERROR(T254/T446, "NA")</f>
        <v>NA</v>
      </c>
      <c r="V254" s="8"/>
      <c r="W254" s="9">
        <f t="shared" si="66"/>
        <v>0</v>
      </c>
      <c r="X254" s="7" t="str">
        <f>IFERROR(W254/W446, "NA")</f>
        <v>NA</v>
      </c>
      <c r="Y254" s="8"/>
      <c r="Z254" s="6">
        <v>0</v>
      </c>
      <c r="AA254" s="7" t="str">
        <f>IFERROR(Z254/Z446, "NA")</f>
        <v>NA</v>
      </c>
      <c r="AB254" s="8"/>
      <c r="AC254" s="9">
        <f t="shared" si="67"/>
        <v>0</v>
      </c>
      <c r="AD254" s="7" t="str">
        <f>IFERROR(AC254/AC446, "NA")</f>
        <v>NA</v>
      </c>
    </row>
    <row r="255" spans="1:30" ht="16.5" hidden="1" customHeight="1" x14ac:dyDescent="0.3">
      <c r="A255" s="35" t="s">
        <v>293</v>
      </c>
      <c r="B255" s="6">
        <v>0</v>
      </c>
      <c r="C255" s="7" t="str">
        <f>IFERROR(B255/B446, "NA")</f>
        <v>NA</v>
      </c>
      <c r="D255" s="8"/>
      <c r="E255" s="6">
        <v>0</v>
      </c>
      <c r="F255" s="7" t="str">
        <f>IFERROR(E255/E446, "NA")</f>
        <v>NA</v>
      </c>
      <c r="G255" s="8"/>
      <c r="H255" s="9">
        <f t="shared" si="64"/>
        <v>0</v>
      </c>
      <c r="I255" s="7" t="str">
        <f>IFERROR(H255/H446, "NA")</f>
        <v>NA</v>
      </c>
      <c r="J255" s="8"/>
      <c r="K255" s="6">
        <v>0</v>
      </c>
      <c r="L255" s="7" t="str">
        <f>IFERROR(K255/K446, "NA")</f>
        <v>NA</v>
      </c>
      <c r="M255" s="8"/>
      <c r="N255" s="9">
        <f t="shared" si="65"/>
        <v>0</v>
      </c>
      <c r="O255" s="7" t="str">
        <f>IFERROR(N255/N446, "NA")</f>
        <v>NA</v>
      </c>
      <c r="P255" s="8"/>
      <c r="Q255" s="6">
        <v>0</v>
      </c>
      <c r="R255" s="7" t="str">
        <f>IFERROR(Q255/Q446, "NA")</f>
        <v>NA</v>
      </c>
      <c r="S255" s="8"/>
      <c r="T255" s="6">
        <v>0</v>
      </c>
      <c r="U255" s="7" t="str">
        <f>IFERROR(T255/T446, "NA")</f>
        <v>NA</v>
      </c>
      <c r="V255" s="8"/>
      <c r="W255" s="9">
        <f t="shared" si="66"/>
        <v>0</v>
      </c>
      <c r="X255" s="7" t="str">
        <f>IFERROR(W255/W446, "NA")</f>
        <v>NA</v>
      </c>
      <c r="Y255" s="8"/>
      <c r="Z255" s="6">
        <v>0</v>
      </c>
      <c r="AA255" s="7" t="str">
        <f>IFERROR(Z255/Z446, "NA")</f>
        <v>NA</v>
      </c>
      <c r="AB255" s="8"/>
      <c r="AC255" s="9">
        <f t="shared" si="67"/>
        <v>0</v>
      </c>
      <c r="AD255" s="7" t="str">
        <f>IFERROR(AC255/AC446, "NA")</f>
        <v>NA</v>
      </c>
    </row>
    <row r="256" spans="1:30" ht="16.5" hidden="1" customHeight="1" x14ac:dyDescent="0.3">
      <c r="A256" s="35" t="s">
        <v>294</v>
      </c>
      <c r="B256" s="6">
        <v>0</v>
      </c>
      <c r="C256" s="7" t="str">
        <f>IFERROR(B256/B446, "NA")</f>
        <v>NA</v>
      </c>
      <c r="D256" s="8"/>
      <c r="E256" s="6">
        <v>0</v>
      </c>
      <c r="F256" s="7" t="str">
        <f>IFERROR(E256/E446, "NA")</f>
        <v>NA</v>
      </c>
      <c r="G256" s="8"/>
      <c r="H256" s="9">
        <f t="shared" si="64"/>
        <v>0</v>
      </c>
      <c r="I256" s="7" t="str">
        <f>IFERROR(H256/H446, "NA")</f>
        <v>NA</v>
      </c>
      <c r="J256" s="8"/>
      <c r="K256" s="6">
        <v>0</v>
      </c>
      <c r="L256" s="7" t="str">
        <f>IFERROR(K256/K446, "NA")</f>
        <v>NA</v>
      </c>
      <c r="M256" s="8"/>
      <c r="N256" s="9">
        <f t="shared" si="65"/>
        <v>0</v>
      </c>
      <c r="O256" s="7" t="str">
        <f>IFERROR(N256/N446, "NA")</f>
        <v>NA</v>
      </c>
      <c r="P256" s="8"/>
      <c r="Q256" s="6">
        <v>0</v>
      </c>
      <c r="R256" s="7" t="str">
        <f>IFERROR(Q256/Q446, "NA")</f>
        <v>NA</v>
      </c>
      <c r="S256" s="8"/>
      <c r="T256" s="6">
        <v>0</v>
      </c>
      <c r="U256" s="7" t="str">
        <f>IFERROR(T256/T446, "NA")</f>
        <v>NA</v>
      </c>
      <c r="V256" s="8"/>
      <c r="W256" s="9">
        <f t="shared" si="66"/>
        <v>0</v>
      </c>
      <c r="X256" s="7" t="str">
        <f>IFERROR(W256/W446, "NA")</f>
        <v>NA</v>
      </c>
      <c r="Y256" s="8"/>
      <c r="Z256" s="6">
        <v>0</v>
      </c>
      <c r="AA256" s="7" t="str">
        <f>IFERROR(Z256/Z446, "NA")</f>
        <v>NA</v>
      </c>
      <c r="AB256" s="8"/>
      <c r="AC256" s="9">
        <f t="shared" si="67"/>
        <v>0</v>
      </c>
      <c r="AD256" s="7" t="str">
        <f>IFERROR(AC256/AC446, "NA")</f>
        <v>NA</v>
      </c>
    </row>
    <row r="257" spans="1:30" ht="16.5" hidden="1" customHeight="1" x14ac:dyDescent="0.3">
      <c r="A257" s="35" t="s">
        <v>295</v>
      </c>
      <c r="B257" s="6">
        <v>0</v>
      </c>
      <c r="C257" s="7" t="str">
        <f>IFERROR(B257/B446, "NA")</f>
        <v>NA</v>
      </c>
      <c r="D257" s="8"/>
      <c r="E257" s="6">
        <v>0</v>
      </c>
      <c r="F257" s="7" t="str">
        <f>IFERROR(E257/E446, "NA")</f>
        <v>NA</v>
      </c>
      <c r="G257" s="8"/>
      <c r="H257" s="9">
        <f t="shared" si="64"/>
        <v>0</v>
      </c>
      <c r="I257" s="7" t="str">
        <f>IFERROR(H257/H446, "NA")</f>
        <v>NA</v>
      </c>
      <c r="J257" s="8"/>
      <c r="K257" s="6">
        <v>0</v>
      </c>
      <c r="L257" s="7" t="str">
        <f>IFERROR(K257/K446, "NA")</f>
        <v>NA</v>
      </c>
      <c r="M257" s="8"/>
      <c r="N257" s="9">
        <f t="shared" si="65"/>
        <v>0</v>
      </c>
      <c r="O257" s="7" t="str">
        <f>IFERROR(N257/N446, "NA")</f>
        <v>NA</v>
      </c>
      <c r="P257" s="8"/>
      <c r="Q257" s="6">
        <v>0</v>
      </c>
      <c r="R257" s="7" t="str">
        <f>IFERROR(Q257/Q446, "NA")</f>
        <v>NA</v>
      </c>
      <c r="S257" s="8"/>
      <c r="T257" s="6">
        <v>0</v>
      </c>
      <c r="U257" s="7" t="str">
        <f>IFERROR(T257/T446, "NA")</f>
        <v>NA</v>
      </c>
      <c r="V257" s="8"/>
      <c r="W257" s="9">
        <f t="shared" si="66"/>
        <v>0</v>
      </c>
      <c r="X257" s="7" t="str">
        <f>IFERROR(W257/W446, "NA")</f>
        <v>NA</v>
      </c>
      <c r="Y257" s="8"/>
      <c r="Z257" s="6">
        <v>0</v>
      </c>
      <c r="AA257" s="7" t="str">
        <f>IFERROR(Z257/Z446, "NA")</f>
        <v>NA</v>
      </c>
      <c r="AB257" s="8"/>
      <c r="AC257" s="9">
        <f t="shared" si="67"/>
        <v>0</v>
      </c>
      <c r="AD257" s="7" t="str">
        <f>IFERROR(AC257/AC446, "NA")</f>
        <v>NA</v>
      </c>
    </row>
    <row r="258" spans="1:30" ht="16.5" hidden="1" customHeight="1" x14ac:dyDescent="0.3">
      <c r="A258" s="35" t="s">
        <v>296</v>
      </c>
      <c r="B258" s="6">
        <v>0</v>
      </c>
      <c r="C258" s="7" t="str">
        <f>IFERROR(B258/B446, "NA")</f>
        <v>NA</v>
      </c>
      <c r="D258" s="8"/>
      <c r="E258" s="6">
        <v>0</v>
      </c>
      <c r="F258" s="7" t="str">
        <f>IFERROR(E258/E446, "NA")</f>
        <v>NA</v>
      </c>
      <c r="G258" s="8"/>
      <c r="H258" s="9">
        <f t="shared" si="64"/>
        <v>0</v>
      </c>
      <c r="I258" s="7" t="str">
        <f>IFERROR(H258/H446, "NA")</f>
        <v>NA</v>
      </c>
      <c r="J258" s="8"/>
      <c r="K258" s="6">
        <v>0</v>
      </c>
      <c r="L258" s="7" t="str">
        <f>IFERROR(K258/K446, "NA")</f>
        <v>NA</v>
      </c>
      <c r="M258" s="8"/>
      <c r="N258" s="9">
        <f t="shared" si="65"/>
        <v>0</v>
      </c>
      <c r="O258" s="7" t="str">
        <f>IFERROR(N258/N446, "NA")</f>
        <v>NA</v>
      </c>
      <c r="P258" s="8"/>
      <c r="Q258" s="6">
        <v>0</v>
      </c>
      <c r="R258" s="7" t="str">
        <f>IFERROR(Q258/Q446, "NA")</f>
        <v>NA</v>
      </c>
      <c r="S258" s="8"/>
      <c r="T258" s="6">
        <v>0</v>
      </c>
      <c r="U258" s="7" t="str">
        <f>IFERROR(T258/T446, "NA")</f>
        <v>NA</v>
      </c>
      <c r="V258" s="8"/>
      <c r="W258" s="9">
        <f t="shared" si="66"/>
        <v>0</v>
      </c>
      <c r="X258" s="7" t="str">
        <f>IFERROR(W258/W446, "NA")</f>
        <v>NA</v>
      </c>
      <c r="Y258" s="8"/>
      <c r="Z258" s="6">
        <v>0</v>
      </c>
      <c r="AA258" s="7" t="str">
        <f>IFERROR(Z258/Z446, "NA")</f>
        <v>NA</v>
      </c>
      <c r="AB258" s="8"/>
      <c r="AC258" s="9">
        <f t="shared" si="67"/>
        <v>0</v>
      </c>
      <c r="AD258" s="7" t="str">
        <f>IFERROR(AC258/AC446, "NA")</f>
        <v>NA</v>
      </c>
    </row>
    <row r="259" spans="1:30" ht="16.5" hidden="1" customHeight="1" x14ac:dyDescent="0.3">
      <c r="A259" s="35" t="s">
        <v>297</v>
      </c>
      <c r="B259" s="6">
        <v>0</v>
      </c>
      <c r="C259" s="7" t="str">
        <f>IFERROR(B259/B446, "NA")</f>
        <v>NA</v>
      </c>
      <c r="D259" s="8"/>
      <c r="E259" s="6">
        <v>0</v>
      </c>
      <c r="F259" s="7" t="str">
        <f>IFERROR(E259/E446, "NA")</f>
        <v>NA</v>
      </c>
      <c r="G259" s="8"/>
      <c r="H259" s="9">
        <f t="shared" si="64"/>
        <v>0</v>
      </c>
      <c r="I259" s="7" t="str">
        <f>IFERROR(H259/H446, "NA")</f>
        <v>NA</v>
      </c>
      <c r="J259" s="8"/>
      <c r="K259" s="6">
        <v>0</v>
      </c>
      <c r="L259" s="7" t="str">
        <f>IFERROR(K259/K446, "NA")</f>
        <v>NA</v>
      </c>
      <c r="M259" s="8"/>
      <c r="N259" s="9">
        <f t="shared" si="65"/>
        <v>0</v>
      </c>
      <c r="O259" s="7" t="str">
        <f>IFERROR(N259/N446, "NA")</f>
        <v>NA</v>
      </c>
      <c r="P259" s="8"/>
      <c r="Q259" s="6">
        <v>0</v>
      </c>
      <c r="R259" s="7" t="str">
        <f>IFERROR(Q259/Q446, "NA")</f>
        <v>NA</v>
      </c>
      <c r="S259" s="8"/>
      <c r="T259" s="6">
        <v>0</v>
      </c>
      <c r="U259" s="7" t="str">
        <f>IFERROR(T259/T446, "NA")</f>
        <v>NA</v>
      </c>
      <c r="V259" s="8"/>
      <c r="W259" s="9">
        <f t="shared" si="66"/>
        <v>0</v>
      </c>
      <c r="X259" s="7" t="str">
        <f>IFERROR(W259/W446, "NA")</f>
        <v>NA</v>
      </c>
      <c r="Y259" s="8"/>
      <c r="Z259" s="6">
        <v>0</v>
      </c>
      <c r="AA259" s="7" t="str">
        <f>IFERROR(Z259/Z446, "NA")</f>
        <v>NA</v>
      </c>
      <c r="AB259" s="8"/>
      <c r="AC259" s="9">
        <f t="shared" si="67"/>
        <v>0</v>
      </c>
      <c r="AD259" s="7" t="str">
        <f>IFERROR(AC259/AC446, "NA")</f>
        <v>NA</v>
      </c>
    </row>
    <row r="260" spans="1:30" ht="16.5" hidden="1" customHeight="1" x14ac:dyDescent="0.3">
      <c r="A260" s="35" t="s">
        <v>298</v>
      </c>
      <c r="B260" s="6">
        <v>0</v>
      </c>
      <c r="C260" s="7" t="str">
        <f>IFERROR(B260/B446, "NA")</f>
        <v>NA</v>
      </c>
      <c r="D260" s="8"/>
      <c r="E260" s="6">
        <v>0</v>
      </c>
      <c r="F260" s="7" t="str">
        <f>IFERROR(E260/E446, "NA")</f>
        <v>NA</v>
      </c>
      <c r="G260" s="8"/>
      <c r="H260" s="9">
        <f t="shared" si="64"/>
        <v>0</v>
      </c>
      <c r="I260" s="7" t="str">
        <f>IFERROR(H260/H446, "NA")</f>
        <v>NA</v>
      </c>
      <c r="J260" s="8"/>
      <c r="K260" s="6">
        <v>0</v>
      </c>
      <c r="L260" s="7" t="str">
        <f>IFERROR(K260/K446, "NA")</f>
        <v>NA</v>
      </c>
      <c r="M260" s="8"/>
      <c r="N260" s="9">
        <f t="shared" si="65"/>
        <v>0</v>
      </c>
      <c r="O260" s="7" t="str">
        <f>IFERROR(N260/N446, "NA")</f>
        <v>NA</v>
      </c>
      <c r="P260" s="8"/>
      <c r="Q260" s="6">
        <v>0</v>
      </c>
      <c r="R260" s="7" t="str">
        <f>IFERROR(Q260/Q446, "NA")</f>
        <v>NA</v>
      </c>
      <c r="S260" s="8"/>
      <c r="T260" s="6">
        <v>0</v>
      </c>
      <c r="U260" s="7" t="str">
        <f>IFERROR(T260/T446, "NA")</f>
        <v>NA</v>
      </c>
      <c r="V260" s="8"/>
      <c r="W260" s="9">
        <f t="shared" si="66"/>
        <v>0</v>
      </c>
      <c r="X260" s="7" t="str">
        <f>IFERROR(W260/W446, "NA")</f>
        <v>NA</v>
      </c>
      <c r="Y260" s="8"/>
      <c r="Z260" s="6">
        <v>0</v>
      </c>
      <c r="AA260" s="7" t="str">
        <f>IFERROR(Z260/Z446, "NA")</f>
        <v>NA</v>
      </c>
      <c r="AB260" s="8"/>
      <c r="AC260" s="9">
        <f t="shared" si="67"/>
        <v>0</v>
      </c>
      <c r="AD260" s="7" t="str">
        <f>IFERROR(AC260/AC446, "NA")</f>
        <v>NA</v>
      </c>
    </row>
    <row r="261" spans="1:30" ht="16.5" hidden="1" customHeight="1" x14ac:dyDescent="0.3">
      <c r="A261" s="35" t="s">
        <v>299</v>
      </c>
      <c r="B261" s="6">
        <v>0</v>
      </c>
      <c r="C261" s="7" t="str">
        <f>IFERROR(B261/B446, "NA")</f>
        <v>NA</v>
      </c>
      <c r="D261" s="8"/>
      <c r="E261" s="6">
        <v>0</v>
      </c>
      <c r="F261" s="7" t="str">
        <f>IFERROR(E261/E446, "NA")</f>
        <v>NA</v>
      </c>
      <c r="G261" s="8"/>
      <c r="H261" s="9">
        <f t="shared" si="64"/>
        <v>0</v>
      </c>
      <c r="I261" s="7" t="str">
        <f>IFERROR(H261/H446, "NA")</f>
        <v>NA</v>
      </c>
      <c r="J261" s="8"/>
      <c r="K261" s="6">
        <v>0</v>
      </c>
      <c r="L261" s="7" t="str">
        <f>IFERROR(K261/K446, "NA")</f>
        <v>NA</v>
      </c>
      <c r="M261" s="8"/>
      <c r="N261" s="9">
        <f t="shared" si="65"/>
        <v>0</v>
      </c>
      <c r="O261" s="7" t="str">
        <f>IFERROR(N261/N446, "NA")</f>
        <v>NA</v>
      </c>
      <c r="P261" s="8"/>
      <c r="Q261" s="6">
        <v>0</v>
      </c>
      <c r="R261" s="7" t="str">
        <f>IFERROR(Q261/Q446, "NA")</f>
        <v>NA</v>
      </c>
      <c r="S261" s="8"/>
      <c r="T261" s="6">
        <v>0</v>
      </c>
      <c r="U261" s="7" t="str">
        <f>IFERROR(T261/T446, "NA")</f>
        <v>NA</v>
      </c>
      <c r="V261" s="8"/>
      <c r="W261" s="9">
        <f t="shared" si="66"/>
        <v>0</v>
      </c>
      <c r="X261" s="7" t="str">
        <f>IFERROR(W261/W446, "NA")</f>
        <v>NA</v>
      </c>
      <c r="Y261" s="8"/>
      <c r="Z261" s="6">
        <v>0</v>
      </c>
      <c r="AA261" s="7" t="str">
        <f>IFERROR(Z261/Z446, "NA")</f>
        <v>NA</v>
      </c>
      <c r="AB261" s="8"/>
      <c r="AC261" s="9">
        <f t="shared" si="67"/>
        <v>0</v>
      </c>
      <c r="AD261" s="7" t="str">
        <f>IFERROR(AC261/AC446, "NA")</f>
        <v>NA</v>
      </c>
    </row>
    <row r="262" spans="1:30" ht="16.5" hidden="1" customHeight="1" x14ac:dyDescent="0.3">
      <c r="A262" s="35" t="s">
        <v>300</v>
      </c>
      <c r="B262" s="6">
        <v>0</v>
      </c>
      <c r="C262" s="7" t="str">
        <f>IFERROR(B262/B446, "NA")</f>
        <v>NA</v>
      </c>
      <c r="D262" s="8"/>
      <c r="E262" s="6">
        <v>0</v>
      </c>
      <c r="F262" s="7" t="str">
        <f>IFERROR(E262/E446, "NA")</f>
        <v>NA</v>
      </c>
      <c r="G262" s="8"/>
      <c r="H262" s="9">
        <f t="shared" si="64"/>
        <v>0</v>
      </c>
      <c r="I262" s="7" t="str">
        <f>IFERROR(H262/H446, "NA")</f>
        <v>NA</v>
      </c>
      <c r="J262" s="8"/>
      <c r="K262" s="6">
        <v>0</v>
      </c>
      <c r="L262" s="7" t="str">
        <f>IFERROR(K262/K446, "NA")</f>
        <v>NA</v>
      </c>
      <c r="M262" s="8"/>
      <c r="N262" s="9">
        <f t="shared" si="65"/>
        <v>0</v>
      </c>
      <c r="O262" s="7" t="str">
        <f>IFERROR(N262/N446, "NA")</f>
        <v>NA</v>
      </c>
      <c r="P262" s="8"/>
      <c r="Q262" s="6">
        <v>0</v>
      </c>
      <c r="R262" s="7" t="str">
        <f>IFERROR(Q262/Q446, "NA")</f>
        <v>NA</v>
      </c>
      <c r="S262" s="8"/>
      <c r="T262" s="6">
        <v>0</v>
      </c>
      <c r="U262" s="7" t="str">
        <f>IFERROR(T262/T446, "NA")</f>
        <v>NA</v>
      </c>
      <c r="V262" s="8"/>
      <c r="W262" s="9">
        <f t="shared" si="66"/>
        <v>0</v>
      </c>
      <c r="X262" s="7" t="str">
        <f>IFERROR(W262/W446, "NA")</f>
        <v>NA</v>
      </c>
      <c r="Y262" s="8"/>
      <c r="Z262" s="6">
        <v>0</v>
      </c>
      <c r="AA262" s="7" t="str">
        <f>IFERROR(Z262/Z446, "NA")</f>
        <v>NA</v>
      </c>
      <c r="AB262" s="8"/>
      <c r="AC262" s="9">
        <f t="shared" si="67"/>
        <v>0</v>
      </c>
      <c r="AD262" s="7" t="str">
        <f>IFERROR(AC262/AC446, "NA")</f>
        <v>NA</v>
      </c>
    </row>
    <row r="263" spans="1:30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0</v>
      </c>
      <c r="C263" s="12" t="str">
        <f>IFERROR(B263/B446, "NA")</f>
        <v>NA</v>
      </c>
      <c r="D263" s="2"/>
      <c r="E263" s="11">
        <f>IFERROR(E240+E241+E242+E243+E244+E245+E246+E247+E248+E249+E250+E251+E252+E253+E254+E255+E256+E257+E258+E259+E260+E261+E262, "NA")</f>
        <v>0</v>
      </c>
      <c r="F263" s="12" t="str">
        <f>IFERROR(E263/E446, "NA")</f>
        <v>NA</v>
      </c>
      <c r="G263" s="2"/>
      <c r="H263" s="11">
        <f t="shared" si="64"/>
        <v>0</v>
      </c>
      <c r="I263" s="12" t="str">
        <f>IFERROR(H263/H446, "NA")</f>
        <v>NA</v>
      </c>
      <c r="J263" s="2"/>
      <c r="K263" s="11">
        <f>IFERROR(K240+K241+K242+K243+K244+K245+K246+K247+K248+K249+K250+K251+K252+K253+K254+K255+K256+K257+K258+K259+K260+K261+K262, "NA")</f>
        <v>0</v>
      </c>
      <c r="L263" s="12" t="str">
        <f>IFERROR(K263/K446, "NA")</f>
        <v>NA</v>
      </c>
      <c r="M263" s="2"/>
      <c r="N263" s="11">
        <f t="shared" si="65"/>
        <v>0</v>
      </c>
      <c r="O263" s="12" t="str">
        <f>IFERROR(N263/N446, "NA")</f>
        <v>NA</v>
      </c>
      <c r="P263" s="2"/>
      <c r="Q263" s="11">
        <f>IFERROR(Q240+Q241+Q242+Q243+Q244+Q245+Q246+Q247+Q248+Q249+Q250+Q251+Q252+Q253+Q254+Q255+Q256+Q257+Q258+Q259+Q260+Q261+Q262, "NA")</f>
        <v>0</v>
      </c>
      <c r="R263" s="12" t="str">
        <f>IFERROR(Q263/Q446, "NA")</f>
        <v>NA</v>
      </c>
      <c r="S263" s="2"/>
      <c r="T263" s="11">
        <f>IFERROR(T240+T241+T242+T243+T244+T245+T246+T247+T248+T249+T250+T251+T252+T253+T254+T255+T256+T257+T258+T259+T260+T261+T262, "NA")</f>
        <v>0</v>
      </c>
      <c r="U263" s="12" t="str">
        <f>IFERROR(T263/T446, "NA")</f>
        <v>NA</v>
      </c>
      <c r="V263" s="2"/>
      <c r="W263" s="11">
        <f t="shared" si="66"/>
        <v>0</v>
      </c>
      <c r="X263" s="12" t="str">
        <f>IFERROR(W263/W446, "NA")</f>
        <v>NA</v>
      </c>
      <c r="Y263" s="2"/>
      <c r="Z263" s="11">
        <f>IFERROR(Z240+Z241+Z242+Z243+Z244+Z245+Z246+Z247+Z248+Z249+Z250+Z251+Z252+Z253+Z254+Z255+Z256+Z257+Z258+Z259+Z260+Z261+Z262, "NA")</f>
        <v>0</v>
      </c>
      <c r="AA263" s="12" t="str">
        <f>IFERROR(Z263/Z446, "NA")</f>
        <v>NA</v>
      </c>
      <c r="AB263" s="2"/>
      <c r="AC263" s="11">
        <f t="shared" si="67"/>
        <v>0</v>
      </c>
      <c r="AD263" s="12" t="str">
        <f>IFERROR(AC263/AC446, "NA")</f>
        <v>NA</v>
      </c>
    </row>
    <row r="264" spans="1:30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0</v>
      </c>
      <c r="C264" s="12" t="str">
        <f>IFERROR(B264/B446, "NA")</f>
        <v>NA</v>
      </c>
      <c r="D264" s="2"/>
      <c r="E264" s="11">
        <f>IFERROR(E238+E240+E241+E242+E243+E244+E245+E246+E247+E248+E249+E250+E251+E252+E253+E254+E255+E256+E257+E258+E259+E260+E261+E262, "NA")</f>
        <v>0</v>
      </c>
      <c r="F264" s="12" t="str">
        <f>IFERROR(E264/E446, "NA")</f>
        <v>NA</v>
      </c>
      <c r="G264" s="2"/>
      <c r="H264" s="11">
        <f t="shared" si="64"/>
        <v>0</v>
      </c>
      <c r="I264" s="12" t="str">
        <f>IFERROR(H264/H446, "NA")</f>
        <v>NA</v>
      </c>
      <c r="J264" s="2"/>
      <c r="K264" s="11">
        <f>IFERROR(K238+K240+K241+K242+K243+K244+K245+K246+K247+K248+K249+K250+K251+K252+K253+K254+K255+K256+K257+K258+K259+K260+K261+K262, "NA")</f>
        <v>0</v>
      </c>
      <c r="L264" s="12" t="str">
        <f>IFERROR(K264/K446, "NA")</f>
        <v>NA</v>
      </c>
      <c r="M264" s="2"/>
      <c r="N264" s="11">
        <f t="shared" si="65"/>
        <v>0</v>
      </c>
      <c r="O264" s="12" t="str">
        <f>IFERROR(N264/N446, "NA")</f>
        <v>NA</v>
      </c>
      <c r="P264" s="2"/>
      <c r="Q264" s="11">
        <f>IFERROR(Q238+Q240+Q241+Q242+Q243+Q244+Q245+Q246+Q247+Q248+Q249+Q250+Q251+Q252+Q253+Q254+Q255+Q256+Q257+Q258+Q259+Q260+Q261+Q262, "NA")</f>
        <v>0</v>
      </c>
      <c r="R264" s="12" t="str">
        <f>IFERROR(Q264/Q446, "NA")</f>
        <v>NA</v>
      </c>
      <c r="S264" s="2"/>
      <c r="T264" s="11">
        <f>IFERROR(T238+T240+T241+T242+T243+T244+T245+T246+T247+T248+T249+T250+T251+T252+T253+T254+T255+T256+T257+T258+T259+T260+T261+T262, "NA")</f>
        <v>0</v>
      </c>
      <c r="U264" s="12" t="str">
        <f>IFERROR(T264/T446, "NA")</f>
        <v>NA</v>
      </c>
      <c r="V264" s="2"/>
      <c r="W264" s="11">
        <f t="shared" si="66"/>
        <v>0</v>
      </c>
      <c r="X264" s="12" t="str">
        <f>IFERROR(W264/W446, "NA")</f>
        <v>NA</v>
      </c>
      <c r="Y264" s="2"/>
      <c r="Z264" s="11">
        <f>IFERROR(Z238+Z240+Z241+Z242+Z243+Z244+Z245+Z246+Z247+Z248+Z249+Z250+Z251+Z252+Z253+Z254+Z255+Z256+Z257+Z258+Z259+Z260+Z261+Z262, "NA")</f>
        <v>0</v>
      </c>
      <c r="AA264" s="12" t="str">
        <f>IFERROR(Z264/Z446, "NA")</f>
        <v>NA</v>
      </c>
      <c r="AB264" s="2"/>
      <c r="AC264" s="11">
        <f t="shared" si="67"/>
        <v>0</v>
      </c>
      <c r="AD264" s="12" t="str">
        <f>IFERROR(AC264/AC446, "NA")</f>
        <v>NA</v>
      </c>
    </row>
    <row r="265" spans="1:30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</row>
    <row r="266" spans="1:30" ht="16.5" hidden="1" customHeight="1" x14ac:dyDescent="0.3">
      <c r="A266" s="33" t="s">
        <v>24</v>
      </c>
      <c r="B266" s="6">
        <v>0</v>
      </c>
      <c r="C266" s="7" t="str">
        <f>IFERROR(B266/B446, "NA")</f>
        <v>NA</v>
      </c>
      <c r="D266" s="8"/>
      <c r="E266" s="6">
        <v>0</v>
      </c>
      <c r="F266" s="7" t="str">
        <f>IFERROR(E266/E446, "NA")</f>
        <v>NA</v>
      </c>
      <c r="G266" s="8"/>
      <c r="H266" s="9">
        <f>IFERROR(-(B266-E266), "NA")</f>
        <v>0</v>
      </c>
      <c r="I266" s="7" t="str">
        <f>IFERROR(H266/H446, "NA")</f>
        <v>NA</v>
      </c>
      <c r="J266" s="8"/>
      <c r="K266" s="6">
        <v>0</v>
      </c>
      <c r="L266" s="7" t="str">
        <f>IFERROR(K266/K446, "NA")</f>
        <v>NA</v>
      </c>
      <c r="M266" s="8"/>
      <c r="N266" s="9">
        <f>IFERROR(-(B266-K266), "NA")</f>
        <v>0</v>
      </c>
      <c r="O266" s="7" t="str">
        <f>IFERROR(N266/N446, "NA")</f>
        <v>NA</v>
      </c>
      <c r="P266" s="8"/>
      <c r="Q266" s="6">
        <v>0</v>
      </c>
      <c r="R266" s="7" t="str">
        <f>IFERROR(Q266/Q446, "NA")</f>
        <v>NA</v>
      </c>
      <c r="S266" s="8"/>
      <c r="T266" s="6">
        <v>0</v>
      </c>
      <c r="U266" s="7" t="str">
        <f>IFERROR(T266/T446, "NA")</f>
        <v>NA</v>
      </c>
      <c r="V266" s="8"/>
      <c r="W266" s="9">
        <f>IFERROR(-(Q266-T266), "NA")</f>
        <v>0</v>
      </c>
      <c r="X266" s="7" t="str">
        <f>IFERROR(W266/W446, "NA")</f>
        <v>NA</v>
      </c>
      <c r="Y266" s="8"/>
      <c r="Z266" s="6">
        <v>0</v>
      </c>
      <c r="AA266" s="7" t="str">
        <f>IFERROR(Z266/Z446, "NA")</f>
        <v>NA</v>
      </c>
      <c r="AB266" s="8"/>
      <c r="AC266" s="9">
        <f>IFERROR(-(Q266-Z266), "NA")</f>
        <v>0</v>
      </c>
      <c r="AD266" s="7" t="str">
        <f>IFERROR(AC266/AC446, "NA")</f>
        <v>NA</v>
      </c>
    </row>
    <row r="267" spans="1:30" ht="16.5" hidden="1" customHeight="1" x14ac:dyDescent="0.3">
      <c r="A267" s="33" t="s">
        <v>303</v>
      </c>
      <c r="B267" s="6">
        <v>0</v>
      </c>
      <c r="C267" s="7" t="str">
        <f>IFERROR(B267/B446, "NA")</f>
        <v>NA</v>
      </c>
      <c r="D267" s="8"/>
      <c r="E267" s="6">
        <v>0</v>
      </c>
      <c r="F267" s="7" t="str">
        <f>IFERROR(E267/E446, "NA")</f>
        <v>NA</v>
      </c>
      <c r="G267" s="8"/>
      <c r="H267" s="9">
        <f>IFERROR(-(B267-E267), "NA")</f>
        <v>0</v>
      </c>
      <c r="I267" s="7" t="str">
        <f>IFERROR(H267/H446, "NA")</f>
        <v>NA</v>
      </c>
      <c r="J267" s="8"/>
      <c r="K267" s="6">
        <v>0</v>
      </c>
      <c r="L267" s="7" t="str">
        <f>IFERROR(K267/K446, "NA")</f>
        <v>NA</v>
      </c>
      <c r="M267" s="8"/>
      <c r="N267" s="9">
        <f>IFERROR(-(B267-K267), "NA")</f>
        <v>0</v>
      </c>
      <c r="O267" s="7" t="str">
        <f>IFERROR(N267/N446, "NA")</f>
        <v>NA</v>
      </c>
      <c r="P267" s="8"/>
      <c r="Q267" s="6">
        <v>0</v>
      </c>
      <c r="R267" s="7" t="str">
        <f>IFERROR(Q267/Q446, "NA")</f>
        <v>NA</v>
      </c>
      <c r="S267" s="8"/>
      <c r="T267" s="6">
        <v>0</v>
      </c>
      <c r="U267" s="7" t="str">
        <f>IFERROR(T267/T446, "NA")</f>
        <v>NA</v>
      </c>
      <c r="V267" s="8"/>
      <c r="W267" s="9">
        <f>IFERROR(-(Q267-T267), "NA")</f>
        <v>0</v>
      </c>
      <c r="X267" s="7" t="str">
        <f>IFERROR(W267/W446, "NA")</f>
        <v>NA</v>
      </c>
      <c r="Y267" s="8"/>
      <c r="Z267" s="6">
        <v>0</v>
      </c>
      <c r="AA267" s="7" t="str">
        <f>IFERROR(Z267/Z446, "NA")</f>
        <v>NA</v>
      </c>
      <c r="AB267" s="8"/>
      <c r="AC267" s="9">
        <f>IFERROR(-(Q267-Z267), "NA")</f>
        <v>0</v>
      </c>
      <c r="AD267" s="7" t="str">
        <f>IFERROR(AC267/AC446, "NA")</f>
        <v>NA</v>
      </c>
    </row>
    <row r="268" spans="1:30" ht="16.5" customHeight="1" x14ac:dyDescent="0.3">
      <c r="A268" s="40" t="s">
        <v>304</v>
      </c>
      <c r="B268" s="11">
        <f>IFERROR(B266+B267, "NA")</f>
        <v>0</v>
      </c>
      <c r="C268" s="12" t="str">
        <f>IFERROR(B268/B446, "NA")</f>
        <v>NA</v>
      </c>
      <c r="D268" s="2"/>
      <c r="E268" s="11">
        <f>IFERROR(E266+E267, "NA")</f>
        <v>0</v>
      </c>
      <c r="F268" s="12" t="str">
        <f>IFERROR(E268/E446, "NA")</f>
        <v>NA</v>
      </c>
      <c r="G268" s="2"/>
      <c r="H268" s="11">
        <f>IFERROR(-(B268-E268), "NA")</f>
        <v>0</v>
      </c>
      <c r="I268" s="12" t="str">
        <f>IFERROR(H268/H446, "NA")</f>
        <v>NA</v>
      </c>
      <c r="J268" s="2"/>
      <c r="K268" s="11">
        <f>IFERROR(K266+K267, "NA")</f>
        <v>0</v>
      </c>
      <c r="L268" s="12" t="str">
        <f>IFERROR(K268/K446, "NA")</f>
        <v>NA</v>
      </c>
      <c r="M268" s="2"/>
      <c r="N268" s="11">
        <f>IFERROR(-(B268-K268), "NA")</f>
        <v>0</v>
      </c>
      <c r="O268" s="12" t="str">
        <f>IFERROR(N268/N446, "NA")</f>
        <v>NA</v>
      </c>
      <c r="P268" s="2"/>
      <c r="Q268" s="11">
        <f>IFERROR(Q266+Q267, "NA")</f>
        <v>0</v>
      </c>
      <c r="R268" s="12" t="str">
        <f>IFERROR(Q268/Q446, "NA")</f>
        <v>NA</v>
      </c>
      <c r="S268" s="2"/>
      <c r="T268" s="11">
        <f>IFERROR(T266+T267, "NA")</f>
        <v>0</v>
      </c>
      <c r="U268" s="12" t="str">
        <f>IFERROR(T268/T446, "NA")</f>
        <v>NA</v>
      </c>
      <c r="V268" s="2"/>
      <c r="W268" s="11">
        <f>IFERROR(-(Q268-T268), "NA")</f>
        <v>0</v>
      </c>
      <c r="X268" s="12" t="str">
        <f>IFERROR(W268/W446, "NA")</f>
        <v>NA</v>
      </c>
      <c r="Y268" s="2"/>
      <c r="Z268" s="11">
        <f>IFERROR(Z266+Z267, "NA")</f>
        <v>0</v>
      </c>
      <c r="AA268" s="12" t="str">
        <f>IFERROR(Z268/Z446, "NA")</f>
        <v>NA</v>
      </c>
      <c r="AB268" s="2"/>
      <c r="AC268" s="11">
        <f>IFERROR(-(Q268-Z268), "NA")</f>
        <v>0</v>
      </c>
      <c r="AD268" s="12" t="str">
        <f>IFERROR(AC268/AC446, "NA")</f>
        <v>NA</v>
      </c>
    </row>
    <row r="269" spans="1:30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</row>
    <row r="270" spans="1:30" ht="16.5" hidden="1" customHeight="1" x14ac:dyDescent="0.3">
      <c r="A270" s="33" t="s">
        <v>25</v>
      </c>
      <c r="B270" s="6">
        <v>0</v>
      </c>
      <c r="C270" s="7" t="str">
        <f>IFERROR(B270/B446, "NA")</f>
        <v>NA</v>
      </c>
      <c r="D270" s="8"/>
      <c r="E270" s="6">
        <v>0</v>
      </c>
      <c r="F270" s="7" t="str">
        <f>IFERROR(E270/E446, "NA")</f>
        <v>NA</v>
      </c>
      <c r="G270" s="8"/>
      <c r="H270" s="9">
        <f>IFERROR(-(B270-E270), "NA")</f>
        <v>0</v>
      </c>
      <c r="I270" s="7" t="str">
        <f>IFERROR(H270/H446, "NA")</f>
        <v>NA</v>
      </c>
      <c r="J270" s="8"/>
      <c r="K270" s="6">
        <v>0</v>
      </c>
      <c r="L270" s="7" t="str">
        <f>IFERROR(K270/K446, "NA")</f>
        <v>NA</v>
      </c>
      <c r="M270" s="8"/>
      <c r="N270" s="9">
        <f>IFERROR(-(B270-K270), "NA")</f>
        <v>0</v>
      </c>
      <c r="O270" s="7" t="str">
        <f>IFERROR(N270/N446, "NA")</f>
        <v>NA</v>
      </c>
      <c r="P270" s="8"/>
      <c r="Q270" s="6">
        <v>0</v>
      </c>
      <c r="R270" s="7" t="str">
        <f>IFERROR(Q270/Q446, "NA")</f>
        <v>NA</v>
      </c>
      <c r="S270" s="8"/>
      <c r="T270" s="6">
        <v>0</v>
      </c>
      <c r="U270" s="7" t="str">
        <f>IFERROR(T270/T446, "NA")</f>
        <v>NA</v>
      </c>
      <c r="V270" s="8"/>
      <c r="W270" s="9">
        <f>IFERROR(-(Q270-T270), "NA")</f>
        <v>0</v>
      </c>
      <c r="X270" s="7" t="str">
        <f>IFERROR(W270/W446, "NA")</f>
        <v>NA</v>
      </c>
      <c r="Y270" s="8"/>
      <c r="Z270" s="6">
        <v>0</v>
      </c>
      <c r="AA270" s="7" t="str">
        <f>IFERROR(Z270/Z446, "NA")</f>
        <v>NA</v>
      </c>
      <c r="AB270" s="8"/>
      <c r="AC270" s="9">
        <f>IFERROR(-(Q270-Z270), "NA")</f>
        <v>0</v>
      </c>
      <c r="AD270" s="7" t="str">
        <f>IFERROR(AC270/AC446, "NA")</f>
        <v>NA</v>
      </c>
    </row>
    <row r="271" spans="1:30" ht="16.5" hidden="1" customHeight="1" x14ac:dyDescent="0.3">
      <c r="A271" s="33" t="s">
        <v>305</v>
      </c>
      <c r="B271" s="6">
        <v>0</v>
      </c>
      <c r="C271" s="7" t="str">
        <f>IFERROR(B271/B446, "NA")</f>
        <v>NA</v>
      </c>
      <c r="D271" s="8"/>
      <c r="E271" s="6">
        <v>0</v>
      </c>
      <c r="F271" s="7" t="str">
        <f>IFERROR(E271/E446, "NA")</f>
        <v>NA</v>
      </c>
      <c r="G271" s="8"/>
      <c r="H271" s="9">
        <f>IFERROR(-(B271-E271), "NA")</f>
        <v>0</v>
      </c>
      <c r="I271" s="7" t="str">
        <f>IFERROR(H271/H446, "NA")</f>
        <v>NA</v>
      </c>
      <c r="J271" s="8"/>
      <c r="K271" s="6">
        <v>0</v>
      </c>
      <c r="L271" s="7" t="str">
        <f>IFERROR(K271/K446, "NA")</f>
        <v>NA</v>
      </c>
      <c r="M271" s="8"/>
      <c r="N271" s="9">
        <f>IFERROR(-(B271-K271), "NA")</f>
        <v>0</v>
      </c>
      <c r="O271" s="7" t="str">
        <f>IFERROR(N271/N446, "NA")</f>
        <v>NA</v>
      </c>
      <c r="P271" s="8"/>
      <c r="Q271" s="6">
        <v>0</v>
      </c>
      <c r="R271" s="7" t="str">
        <f>IFERROR(Q271/Q446, "NA")</f>
        <v>NA</v>
      </c>
      <c r="S271" s="8"/>
      <c r="T271" s="6">
        <v>0</v>
      </c>
      <c r="U271" s="7" t="str">
        <f>IFERROR(T271/T446, "NA")</f>
        <v>NA</v>
      </c>
      <c r="V271" s="8"/>
      <c r="W271" s="9">
        <f>IFERROR(-(Q271-T271), "NA")</f>
        <v>0</v>
      </c>
      <c r="X271" s="7" t="str">
        <f>IFERROR(W271/W446, "NA")</f>
        <v>NA</v>
      </c>
      <c r="Y271" s="8"/>
      <c r="Z271" s="6">
        <v>0</v>
      </c>
      <c r="AA271" s="7" t="str">
        <f>IFERROR(Z271/Z446, "NA")</f>
        <v>NA</v>
      </c>
      <c r="AB271" s="8"/>
      <c r="AC271" s="9">
        <f>IFERROR(-(Q271-Z271), "NA")</f>
        <v>0</v>
      </c>
      <c r="AD271" s="7" t="str">
        <f>IFERROR(AC271/AC446, "NA")</f>
        <v>NA</v>
      </c>
    </row>
    <row r="272" spans="1:30" ht="16.5" hidden="1" customHeight="1" x14ac:dyDescent="0.3">
      <c r="A272" s="33" t="s">
        <v>306</v>
      </c>
      <c r="B272" s="6">
        <v>0</v>
      </c>
      <c r="C272" s="7" t="str">
        <f>IFERROR(B272/B446, "NA")</f>
        <v>NA</v>
      </c>
      <c r="D272" s="8"/>
      <c r="E272" s="6">
        <v>0</v>
      </c>
      <c r="F272" s="7" t="str">
        <f>IFERROR(E272/E446, "NA")</f>
        <v>NA</v>
      </c>
      <c r="G272" s="8"/>
      <c r="H272" s="9">
        <f>IFERROR(-(B272-E272), "NA")</f>
        <v>0</v>
      </c>
      <c r="I272" s="7" t="str">
        <f>IFERROR(H272/H446, "NA")</f>
        <v>NA</v>
      </c>
      <c r="J272" s="8"/>
      <c r="K272" s="6">
        <v>0</v>
      </c>
      <c r="L272" s="7" t="str">
        <f>IFERROR(K272/K446, "NA")</f>
        <v>NA</v>
      </c>
      <c r="M272" s="8"/>
      <c r="N272" s="9">
        <f>IFERROR(-(B272-K272), "NA")</f>
        <v>0</v>
      </c>
      <c r="O272" s="7" t="str">
        <f>IFERROR(N272/N446, "NA")</f>
        <v>NA</v>
      </c>
      <c r="P272" s="8"/>
      <c r="Q272" s="6">
        <v>0</v>
      </c>
      <c r="R272" s="7" t="str">
        <f>IFERROR(Q272/Q446, "NA")</f>
        <v>NA</v>
      </c>
      <c r="S272" s="8"/>
      <c r="T272" s="6">
        <v>0</v>
      </c>
      <c r="U272" s="7" t="str">
        <f>IFERROR(T272/T446, "NA")</f>
        <v>NA</v>
      </c>
      <c r="V272" s="8"/>
      <c r="W272" s="9">
        <f>IFERROR(-(Q272-T272), "NA")</f>
        <v>0</v>
      </c>
      <c r="X272" s="7" t="str">
        <f>IFERROR(W272/W446, "NA")</f>
        <v>NA</v>
      </c>
      <c r="Y272" s="8"/>
      <c r="Z272" s="6">
        <v>0</v>
      </c>
      <c r="AA272" s="7" t="str">
        <f>IFERROR(Z272/Z446, "NA")</f>
        <v>NA</v>
      </c>
      <c r="AB272" s="8"/>
      <c r="AC272" s="9">
        <f>IFERROR(-(Q272-Z272), "NA")</f>
        <v>0</v>
      </c>
      <c r="AD272" s="7" t="str">
        <f>IFERROR(AC272/AC446, "NA")</f>
        <v>NA</v>
      </c>
    </row>
    <row r="273" spans="1:30" ht="16.5" hidden="1" customHeight="1" x14ac:dyDescent="0.3">
      <c r="A273" s="33" t="s">
        <v>307</v>
      </c>
      <c r="B273" s="6">
        <v>0</v>
      </c>
      <c r="C273" s="7" t="str">
        <f>IFERROR(B273/B446, "NA")</f>
        <v>NA</v>
      </c>
      <c r="D273" s="8"/>
      <c r="E273" s="6">
        <v>0</v>
      </c>
      <c r="F273" s="7" t="str">
        <f>IFERROR(E273/E446, "NA")</f>
        <v>NA</v>
      </c>
      <c r="G273" s="8"/>
      <c r="H273" s="9">
        <f>IFERROR(-(B273-E273), "NA")</f>
        <v>0</v>
      </c>
      <c r="I273" s="7" t="str">
        <f>IFERROR(H273/H446, "NA")</f>
        <v>NA</v>
      </c>
      <c r="J273" s="8"/>
      <c r="K273" s="6">
        <v>0</v>
      </c>
      <c r="L273" s="7" t="str">
        <f>IFERROR(K273/K446, "NA")</f>
        <v>NA</v>
      </c>
      <c r="M273" s="8"/>
      <c r="N273" s="9">
        <f>IFERROR(-(B273-K273), "NA")</f>
        <v>0</v>
      </c>
      <c r="O273" s="7" t="str">
        <f>IFERROR(N273/N446, "NA")</f>
        <v>NA</v>
      </c>
      <c r="P273" s="8"/>
      <c r="Q273" s="6">
        <v>0</v>
      </c>
      <c r="R273" s="7" t="str">
        <f>IFERROR(Q273/Q446, "NA")</f>
        <v>NA</v>
      </c>
      <c r="S273" s="8"/>
      <c r="T273" s="6">
        <v>0</v>
      </c>
      <c r="U273" s="7" t="str">
        <f>IFERROR(T273/T446, "NA")</f>
        <v>NA</v>
      </c>
      <c r="V273" s="8"/>
      <c r="W273" s="9">
        <f>IFERROR(-(Q273-T273), "NA")</f>
        <v>0</v>
      </c>
      <c r="X273" s="7" t="str">
        <f>IFERROR(W273/W446, "NA")</f>
        <v>NA</v>
      </c>
      <c r="Y273" s="8"/>
      <c r="Z273" s="6">
        <v>0</v>
      </c>
      <c r="AA273" s="7" t="str">
        <f>IFERROR(Z273/Z446, "NA")</f>
        <v>NA</v>
      </c>
      <c r="AB273" s="8"/>
      <c r="AC273" s="9">
        <f>IFERROR(-(Q273-Z273), "NA")</f>
        <v>0</v>
      </c>
      <c r="AD273" s="7" t="str">
        <f>IFERROR(AC273/AC446, "NA")</f>
        <v>NA</v>
      </c>
    </row>
    <row r="274" spans="1:30" ht="16.5" customHeight="1" x14ac:dyDescent="0.3">
      <c r="A274" s="40" t="s">
        <v>308</v>
      </c>
      <c r="B274" s="11">
        <f>IFERROR(B270+B271+B272+B273, "NA")</f>
        <v>0</v>
      </c>
      <c r="C274" s="12" t="str">
        <f>IFERROR(B274/B446, "NA")</f>
        <v>NA</v>
      </c>
      <c r="D274" s="2"/>
      <c r="E274" s="11">
        <f>IFERROR(E270+E271+E272+E273, "NA")</f>
        <v>0</v>
      </c>
      <c r="F274" s="12" t="str">
        <f>IFERROR(E274/E446, "NA")</f>
        <v>NA</v>
      </c>
      <c r="G274" s="2"/>
      <c r="H274" s="11">
        <f>IFERROR(-(B274-E274), "NA")</f>
        <v>0</v>
      </c>
      <c r="I274" s="12" t="str">
        <f>IFERROR(H274/H446, "NA")</f>
        <v>NA</v>
      </c>
      <c r="J274" s="2"/>
      <c r="K274" s="11">
        <f>IFERROR(K270+K271+K272+K273, "NA")</f>
        <v>0</v>
      </c>
      <c r="L274" s="12" t="str">
        <f>IFERROR(K274/K446, "NA")</f>
        <v>NA</v>
      </c>
      <c r="M274" s="2"/>
      <c r="N274" s="11">
        <f>IFERROR(-(B274-K274), "NA")</f>
        <v>0</v>
      </c>
      <c r="O274" s="12" t="str">
        <f>IFERROR(N274/N446, "NA")</f>
        <v>NA</v>
      </c>
      <c r="P274" s="2"/>
      <c r="Q274" s="11">
        <f>IFERROR(Q270+Q271+Q272+Q273, "NA")</f>
        <v>0</v>
      </c>
      <c r="R274" s="12" t="str">
        <f>IFERROR(Q274/Q446, "NA")</f>
        <v>NA</v>
      </c>
      <c r="S274" s="2"/>
      <c r="T274" s="11">
        <f>IFERROR(T270+T271+T272+T273, "NA")</f>
        <v>0</v>
      </c>
      <c r="U274" s="12" t="str">
        <f>IFERROR(T274/T446, "NA")</f>
        <v>NA</v>
      </c>
      <c r="V274" s="2"/>
      <c r="W274" s="11">
        <f>IFERROR(-(Q274-T274), "NA")</f>
        <v>0</v>
      </c>
      <c r="X274" s="12" t="str">
        <f>IFERROR(W274/W446, "NA")</f>
        <v>NA</v>
      </c>
      <c r="Y274" s="2"/>
      <c r="Z274" s="11">
        <f>IFERROR(Z270+Z271+Z272+Z273, "NA")</f>
        <v>0</v>
      </c>
      <c r="AA274" s="12" t="str">
        <f>IFERROR(Z274/Z446, "NA")</f>
        <v>NA</v>
      </c>
      <c r="AB274" s="2"/>
      <c r="AC274" s="11">
        <f>IFERROR(-(Q274-Z274), "NA")</f>
        <v>0</v>
      </c>
      <c r="AD274" s="12" t="str">
        <f>IFERROR(AC274/AC446, "NA")</f>
        <v>NA</v>
      </c>
    </row>
    <row r="275" spans="1:30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</row>
    <row r="276" spans="1:30" ht="16.5" hidden="1" customHeight="1" x14ac:dyDescent="0.3">
      <c r="A276" s="33" t="s">
        <v>26</v>
      </c>
      <c r="B276" s="6">
        <v>0</v>
      </c>
      <c r="C276" s="7" t="str">
        <f>IFERROR(B276/B446, "NA")</f>
        <v>NA</v>
      </c>
      <c r="D276" s="8"/>
      <c r="E276" s="6">
        <v>0</v>
      </c>
      <c r="F276" s="7" t="str">
        <f>IFERROR(E276/E446, "NA")</f>
        <v>NA</v>
      </c>
      <c r="G276" s="8"/>
      <c r="H276" s="9">
        <f t="shared" ref="H276:H285" si="68">IFERROR(-(B276-E276), "NA")</f>
        <v>0</v>
      </c>
      <c r="I276" s="7" t="str">
        <f>IFERROR(H276/H446, "NA")</f>
        <v>NA</v>
      </c>
      <c r="J276" s="8"/>
      <c r="K276" s="6">
        <v>0</v>
      </c>
      <c r="L276" s="7" t="str">
        <f>IFERROR(K276/K446, "NA")</f>
        <v>NA</v>
      </c>
      <c r="M276" s="8"/>
      <c r="N276" s="9">
        <f t="shared" ref="N276:N285" si="69">IFERROR(-(B276-K276), "NA")</f>
        <v>0</v>
      </c>
      <c r="O276" s="7" t="str">
        <f>IFERROR(N276/N446, "NA")</f>
        <v>NA</v>
      </c>
      <c r="P276" s="8"/>
      <c r="Q276" s="6">
        <v>0</v>
      </c>
      <c r="R276" s="7" t="str">
        <f>IFERROR(Q276/Q446, "NA")</f>
        <v>NA</v>
      </c>
      <c r="S276" s="8"/>
      <c r="T276" s="6">
        <v>0</v>
      </c>
      <c r="U276" s="7" t="str">
        <f>IFERROR(T276/T446, "NA")</f>
        <v>NA</v>
      </c>
      <c r="V276" s="8"/>
      <c r="W276" s="9">
        <f t="shared" ref="W276:W285" si="70">IFERROR(-(Q276-T276), "NA")</f>
        <v>0</v>
      </c>
      <c r="X276" s="7" t="str">
        <f>IFERROR(W276/W446, "NA")</f>
        <v>NA</v>
      </c>
      <c r="Y276" s="8"/>
      <c r="Z276" s="6">
        <v>0</v>
      </c>
      <c r="AA276" s="7" t="str">
        <f>IFERROR(Z276/Z446, "NA")</f>
        <v>NA</v>
      </c>
      <c r="AB276" s="8"/>
      <c r="AC276" s="9">
        <f t="shared" ref="AC276:AC285" si="71">IFERROR(-(Q276-Z276), "NA")</f>
        <v>0</v>
      </c>
      <c r="AD276" s="7" t="str">
        <f>IFERROR(AC276/AC446, "NA")</f>
        <v>NA</v>
      </c>
    </row>
    <row r="277" spans="1:30" ht="16.5" hidden="1" customHeight="1" x14ac:dyDescent="0.3">
      <c r="A277" s="33" t="s">
        <v>309</v>
      </c>
      <c r="B277" s="6">
        <v>0</v>
      </c>
      <c r="C277" s="7" t="str">
        <f>IFERROR(B277/B446, "NA")</f>
        <v>NA</v>
      </c>
      <c r="D277" s="8"/>
      <c r="E277" s="6">
        <v>0</v>
      </c>
      <c r="F277" s="7" t="str">
        <f>IFERROR(E277/E446, "NA")</f>
        <v>NA</v>
      </c>
      <c r="G277" s="8"/>
      <c r="H277" s="9">
        <f t="shared" si="68"/>
        <v>0</v>
      </c>
      <c r="I277" s="7" t="str">
        <f>IFERROR(H277/H446, "NA")</f>
        <v>NA</v>
      </c>
      <c r="J277" s="8"/>
      <c r="K277" s="6">
        <v>0</v>
      </c>
      <c r="L277" s="7" t="str">
        <f>IFERROR(K277/K446, "NA")</f>
        <v>NA</v>
      </c>
      <c r="M277" s="8"/>
      <c r="N277" s="9">
        <f t="shared" si="69"/>
        <v>0</v>
      </c>
      <c r="O277" s="7" t="str">
        <f>IFERROR(N277/N446, "NA")</f>
        <v>NA</v>
      </c>
      <c r="P277" s="8"/>
      <c r="Q277" s="6">
        <v>0</v>
      </c>
      <c r="R277" s="7" t="str">
        <f>IFERROR(Q277/Q446, "NA")</f>
        <v>NA</v>
      </c>
      <c r="S277" s="8"/>
      <c r="T277" s="6">
        <v>0</v>
      </c>
      <c r="U277" s="7" t="str">
        <f>IFERROR(T277/T446, "NA")</f>
        <v>NA</v>
      </c>
      <c r="V277" s="8"/>
      <c r="W277" s="9">
        <f t="shared" si="70"/>
        <v>0</v>
      </c>
      <c r="X277" s="7" t="str">
        <f>IFERROR(W277/W446, "NA")</f>
        <v>NA</v>
      </c>
      <c r="Y277" s="8"/>
      <c r="Z277" s="6">
        <v>0</v>
      </c>
      <c r="AA277" s="7" t="str">
        <f>IFERROR(Z277/Z446, "NA")</f>
        <v>NA</v>
      </c>
      <c r="AB277" s="8"/>
      <c r="AC277" s="9">
        <f t="shared" si="71"/>
        <v>0</v>
      </c>
      <c r="AD277" s="7" t="str">
        <f>IFERROR(AC277/AC446, "NA")</f>
        <v>NA</v>
      </c>
    </row>
    <row r="278" spans="1:30" ht="16.5" hidden="1" customHeight="1" x14ac:dyDescent="0.3">
      <c r="A278" s="33" t="s">
        <v>310</v>
      </c>
      <c r="B278" s="6">
        <v>0</v>
      </c>
      <c r="C278" s="7" t="str">
        <f>IFERROR(B278/B446, "NA")</f>
        <v>NA</v>
      </c>
      <c r="D278" s="8"/>
      <c r="E278" s="6">
        <v>0</v>
      </c>
      <c r="F278" s="7" t="str">
        <f>IFERROR(E278/E446, "NA")</f>
        <v>NA</v>
      </c>
      <c r="G278" s="8"/>
      <c r="H278" s="9">
        <f t="shared" si="68"/>
        <v>0</v>
      </c>
      <c r="I278" s="7" t="str">
        <f>IFERROR(H278/H446, "NA")</f>
        <v>NA</v>
      </c>
      <c r="J278" s="8"/>
      <c r="K278" s="6">
        <v>0</v>
      </c>
      <c r="L278" s="7" t="str">
        <f>IFERROR(K278/K446, "NA")</f>
        <v>NA</v>
      </c>
      <c r="M278" s="8"/>
      <c r="N278" s="9">
        <f t="shared" si="69"/>
        <v>0</v>
      </c>
      <c r="O278" s="7" t="str">
        <f>IFERROR(N278/N446, "NA")</f>
        <v>NA</v>
      </c>
      <c r="P278" s="8"/>
      <c r="Q278" s="6">
        <v>0</v>
      </c>
      <c r="R278" s="7" t="str">
        <f>IFERROR(Q278/Q446, "NA")</f>
        <v>NA</v>
      </c>
      <c r="S278" s="8"/>
      <c r="T278" s="6">
        <v>0</v>
      </c>
      <c r="U278" s="7" t="str">
        <f>IFERROR(T278/T446, "NA")</f>
        <v>NA</v>
      </c>
      <c r="V278" s="8"/>
      <c r="W278" s="9">
        <f t="shared" si="70"/>
        <v>0</v>
      </c>
      <c r="X278" s="7" t="str">
        <f>IFERROR(W278/W446, "NA")</f>
        <v>NA</v>
      </c>
      <c r="Y278" s="8"/>
      <c r="Z278" s="6">
        <v>0</v>
      </c>
      <c r="AA278" s="7" t="str">
        <f>IFERROR(Z278/Z446, "NA")</f>
        <v>NA</v>
      </c>
      <c r="AB278" s="8"/>
      <c r="AC278" s="9">
        <f t="shared" si="71"/>
        <v>0</v>
      </c>
      <c r="AD278" s="7" t="str">
        <f>IFERROR(AC278/AC446, "NA")</f>
        <v>NA</v>
      </c>
    </row>
    <row r="279" spans="1:30" ht="16.5" hidden="1" customHeight="1" x14ac:dyDescent="0.3">
      <c r="A279" s="33" t="s">
        <v>311</v>
      </c>
      <c r="B279" s="6">
        <v>0</v>
      </c>
      <c r="C279" s="7" t="str">
        <f>IFERROR(B279/B446, "NA")</f>
        <v>NA</v>
      </c>
      <c r="D279" s="8"/>
      <c r="E279" s="6">
        <v>0</v>
      </c>
      <c r="F279" s="7" t="str">
        <f>IFERROR(E279/E446, "NA")</f>
        <v>NA</v>
      </c>
      <c r="G279" s="8"/>
      <c r="H279" s="9">
        <f t="shared" si="68"/>
        <v>0</v>
      </c>
      <c r="I279" s="7" t="str">
        <f>IFERROR(H279/H446, "NA")</f>
        <v>NA</v>
      </c>
      <c r="J279" s="8"/>
      <c r="K279" s="6">
        <v>0</v>
      </c>
      <c r="L279" s="7" t="str">
        <f>IFERROR(K279/K446, "NA")</f>
        <v>NA</v>
      </c>
      <c r="M279" s="8"/>
      <c r="N279" s="9">
        <f t="shared" si="69"/>
        <v>0</v>
      </c>
      <c r="O279" s="7" t="str">
        <f>IFERROR(N279/N446, "NA")</f>
        <v>NA</v>
      </c>
      <c r="P279" s="8"/>
      <c r="Q279" s="6">
        <v>0</v>
      </c>
      <c r="R279" s="7" t="str">
        <f>IFERROR(Q279/Q446, "NA")</f>
        <v>NA</v>
      </c>
      <c r="S279" s="8"/>
      <c r="T279" s="6">
        <v>0</v>
      </c>
      <c r="U279" s="7" t="str">
        <f>IFERROR(T279/T446, "NA")</f>
        <v>NA</v>
      </c>
      <c r="V279" s="8"/>
      <c r="W279" s="9">
        <f t="shared" si="70"/>
        <v>0</v>
      </c>
      <c r="X279" s="7" t="str">
        <f>IFERROR(W279/W446, "NA")</f>
        <v>NA</v>
      </c>
      <c r="Y279" s="8"/>
      <c r="Z279" s="6">
        <v>0</v>
      </c>
      <c r="AA279" s="7" t="str">
        <f>IFERROR(Z279/Z446, "NA")</f>
        <v>NA</v>
      </c>
      <c r="AB279" s="8"/>
      <c r="AC279" s="9">
        <f t="shared" si="71"/>
        <v>0</v>
      </c>
      <c r="AD279" s="7" t="str">
        <f>IFERROR(AC279/AC446, "NA")</f>
        <v>NA</v>
      </c>
    </row>
    <row r="280" spans="1:30" ht="16.5" hidden="1" customHeight="1" x14ac:dyDescent="0.3">
      <c r="A280" s="33" t="s">
        <v>312</v>
      </c>
      <c r="B280" s="6">
        <v>0</v>
      </c>
      <c r="C280" s="7" t="str">
        <f>IFERROR(B280/B446, "NA")</f>
        <v>NA</v>
      </c>
      <c r="D280" s="8"/>
      <c r="E280" s="6">
        <v>0</v>
      </c>
      <c r="F280" s="7" t="str">
        <f>IFERROR(E280/E446, "NA")</f>
        <v>NA</v>
      </c>
      <c r="G280" s="8"/>
      <c r="H280" s="9">
        <f t="shared" si="68"/>
        <v>0</v>
      </c>
      <c r="I280" s="7" t="str">
        <f>IFERROR(H280/H446, "NA")</f>
        <v>NA</v>
      </c>
      <c r="J280" s="8"/>
      <c r="K280" s="6">
        <v>0</v>
      </c>
      <c r="L280" s="7" t="str">
        <f>IFERROR(K280/K446, "NA")</f>
        <v>NA</v>
      </c>
      <c r="M280" s="8"/>
      <c r="N280" s="9">
        <f t="shared" si="69"/>
        <v>0</v>
      </c>
      <c r="O280" s="7" t="str">
        <f>IFERROR(N280/N446, "NA")</f>
        <v>NA</v>
      </c>
      <c r="P280" s="8"/>
      <c r="Q280" s="6">
        <v>0</v>
      </c>
      <c r="R280" s="7" t="str">
        <f>IFERROR(Q280/Q446, "NA")</f>
        <v>NA</v>
      </c>
      <c r="S280" s="8"/>
      <c r="T280" s="6">
        <v>0</v>
      </c>
      <c r="U280" s="7" t="str">
        <f>IFERROR(T280/T446, "NA")</f>
        <v>NA</v>
      </c>
      <c r="V280" s="8"/>
      <c r="W280" s="9">
        <f t="shared" si="70"/>
        <v>0</v>
      </c>
      <c r="X280" s="7" t="str">
        <f>IFERROR(W280/W446, "NA")</f>
        <v>NA</v>
      </c>
      <c r="Y280" s="8"/>
      <c r="Z280" s="6">
        <v>0</v>
      </c>
      <c r="AA280" s="7" t="str">
        <f>IFERROR(Z280/Z446, "NA")</f>
        <v>NA</v>
      </c>
      <c r="AB280" s="8"/>
      <c r="AC280" s="9">
        <f t="shared" si="71"/>
        <v>0</v>
      </c>
      <c r="AD280" s="7" t="str">
        <f>IFERROR(AC280/AC446, "NA")</f>
        <v>NA</v>
      </c>
    </row>
    <row r="281" spans="1:30" ht="16.5" hidden="1" customHeight="1" x14ac:dyDescent="0.3">
      <c r="A281" s="33" t="s">
        <v>313</v>
      </c>
      <c r="B281" s="6">
        <v>0</v>
      </c>
      <c r="C281" s="7" t="str">
        <f>IFERROR(B281/B446, "NA")</f>
        <v>NA</v>
      </c>
      <c r="D281" s="8"/>
      <c r="E281" s="6">
        <v>0</v>
      </c>
      <c r="F281" s="7" t="str">
        <f>IFERROR(E281/E446, "NA")</f>
        <v>NA</v>
      </c>
      <c r="G281" s="8"/>
      <c r="H281" s="9">
        <f t="shared" si="68"/>
        <v>0</v>
      </c>
      <c r="I281" s="7" t="str">
        <f>IFERROR(H281/H446, "NA")</f>
        <v>NA</v>
      </c>
      <c r="J281" s="8"/>
      <c r="K281" s="6">
        <v>0</v>
      </c>
      <c r="L281" s="7" t="str">
        <f>IFERROR(K281/K446, "NA")</f>
        <v>NA</v>
      </c>
      <c r="M281" s="8"/>
      <c r="N281" s="9">
        <f t="shared" si="69"/>
        <v>0</v>
      </c>
      <c r="O281" s="7" t="str">
        <f>IFERROR(N281/N446, "NA")</f>
        <v>NA</v>
      </c>
      <c r="P281" s="8"/>
      <c r="Q281" s="6">
        <v>0</v>
      </c>
      <c r="R281" s="7" t="str">
        <f>IFERROR(Q281/Q446, "NA")</f>
        <v>NA</v>
      </c>
      <c r="S281" s="8"/>
      <c r="T281" s="6">
        <v>0</v>
      </c>
      <c r="U281" s="7" t="str">
        <f>IFERROR(T281/T446, "NA")</f>
        <v>NA</v>
      </c>
      <c r="V281" s="8"/>
      <c r="W281" s="9">
        <f t="shared" si="70"/>
        <v>0</v>
      </c>
      <c r="X281" s="7" t="str">
        <f>IFERROR(W281/W446, "NA")</f>
        <v>NA</v>
      </c>
      <c r="Y281" s="8"/>
      <c r="Z281" s="6">
        <v>0</v>
      </c>
      <c r="AA281" s="7" t="str">
        <f>IFERROR(Z281/Z446, "NA")</f>
        <v>NA</v>
      </c>
      <c r="AB281" s="8"/>
      <c r="AC281" s="9">
        <f t="shared" si="71"/>
        <v>0</v>
      </c>
      <c r="AD281" s="7" t="str">
        <f>IFERROR(AC281/AC446, "NA")</f>
        <v>NA</v>
      </c>
    </row>
    <row r="282" spans="1:30" ht="16.5" hidden="1" customHeight="1" x14ac:dyDescent="0.3">
      <c r="A282" s="33" t="s">
        <v>314</v>
      </c>
      <c r="B282" s="6">
        <v>0</v>
      </c>
      <c r="C282" s="7" t="str">
        <f>IFERROR(B282/B446, "NA")</f>
        <v>NA</v>
      </c>
      <c r="D282" s="8"/>
      <c r="E282" s="6">
        <v>0</v>
      </c>
      <c r="F282" s="7" t="str">
        <f>IFERROR(E282/E446, "NA")</f>
        <v>NA</v>
      </c>
      <c r="G282" s="8"/>
      <c r="H282" s="9">
        <f t="shared" si="68"/>
        <v>0</v>
      </c>
      <c r="I282" s="7" t="str">
        <f>IFERROR(H282/H446, "NA")</f>
        <v>NA</v>
      </c>
      <c r="J282" s="8"/>
      <c r="K282" s="6">
        <v>0</v>
      </c>
      <c r="L282" s="7" t="str">
        <f>IFERROR(K282/K446, "NA")</f>
        <v>NA</v>
      </c>
      <c r="M282" s="8"/>
      <c r="N282" s="9">
        <f t="shared" si="69"/>
        <v>0</v>
      </c>
      <c r="O282" s="7" t="str">
        <f>IFERROR(N282/N446, "NA")</f>
        <v>NA</v>
      </c>
      <c r="P282" s="8"/>
      <c r="Q282" s="6">
        <v>0</v>
      </c>
      <c r="R282" s="7" t="str">
        <f>IFERROR(Q282/Q446, "NA")</f>
        <v>NA</v>
      </c>
      <c r="S282" s="8"/>
      <c r="T282" s="6">
        <v>0</v>
      </c>
      <c r="U282" s="7" t="str">
        <f>IFERROR(T282/T446, "NA")</f>
        <v>NA</v>
      </c>
      <c r="V282" s="8"/>
      <c r="W282" s="9">
        <f t="shared" si="70"/>
        <v>0</v>
      </c>
      <c r="X282" s="7" t="str">
        <f>IFERROR(W282/W446, "NA")</f>
        <v>NA</v>
      </c>
      <c r="Y282" s="8"/>
      <c r="Z282" s="6">
        <v>0</v>
      </c>
      <c r="AA282" s="7" t="str">
        <f>IFERROR(Z282/Z446, "NA")</f>
        <v>NA</v>
      </c>
      <c r="AB282" s="8"/>
      <c r="AC282" s="9">
        <f t="shared" si="71"/>
        <v>0</v>
      </c>
      <c r="AD282" s="7" t="str">
        <f>IFERROR(AC282/AC446, "NA")</f>
        <v>NA</v>
      </c>
    </row>
    <row r="283" spans="1:30" ht="16.5" hidden="1" customHeight="1" x14ac:dyDescent="0.3">
      <c r="A283" s="33" t="s">
        <v>315</v>
      </c>
      <c r="B283" s="6">
        <v>0</v>
      </c>
      <c r="C283" s="7" t="str">
        <f>IFERROR(B283/B446, "NA")</f>
        <v>NA</v>
      </c>
      <c r="D283" s="8"/>
      <c r="E283" s="6">
        <v>0</v>
      </c>
      <c r="F283" s="7" t="str">
        <f>IFERROR(E283/E446, "NA")</f>
        <v>NA</v>
      </c>
      <c r="G283" s="8"/>
      <c r="H283" s="9">
        <f t="shared" si="68"/>
        <v>0</v>
      </c>
      <c r="I283" s="7" t="str">
        <f>IFERROR(H283/H446, "NA")</f>
        <v>NA</v>
      </c>
      <c r="J283" s="8"/>
      <c r="K283" s="6">
        <v>0</v>
      </c>
      <c r="L283" s="7" t="str">
        <f>IFERROR(K283/K446, "NA")</f>
        <v>NA</v>
      </c>
      <c r="M283" s="8"/>
      <c r="N283" s="9">
        <f t="shared" si="69"/>
        <v>0</v>
      </c>
      <c r="O283" s="7" t="str">
        <f>IFERROR(N283/N446, "NA")</f>
        <v>NA</v>
      </c>
      <c r="P283" s="8"/>
      <c r="Q283" s="6">
        <v>0</v>
      </c>
      <c r="R283" s="7" t="str">
        <f>IFERROR(Q283/Q446, "NA")</f>
        <v>NA</v>
      </c>
      <c r="S283" s="8"/>
      <c r="T283" s="6">
        <v>0</v>
      </c>
      <c r="U283" s="7" t="str">
        <f>IFERROR(T283/T446, "NA")</f>
        <v>NA</v>
      </c>
      <c r="V283" s="8"/>
      <c r="W283" s="9">
        <f t="shared" si="70"/>
        <v>0</v>
      </c>
      <c r="X283" s="7" t="str">
        <f>IFERROR(W283/W446, "NA")</f>
        <v>NA</v>
      </c>
      <c r="Y283" s="8"/>
      <c r="Z283" s="6">
        <v>0</v>
      </c>
      <c r="AA283" s="7" t="str">
        <f>IFERROR(Z283/Z446, "NA")</f>
        <v>NA</v>
      </c>
      <c r="AB283" s="8"/>
      <c r="AC283" s="9">
        <f t="shared" si="71"/>
        <v>0</v>
      </c>
      <c r="AD283" s="7" t="str">
        <f>IFERROR(AC283/AC446, "NA")</f>
        <v>NA</v>
      </c>
    </row>
    <row r="284" spans="1:30" ht="16.5" hidden="1" customHeight="1" x14ac:dyDescent="0.3">
      <c r="A284" s="33" t="s">
        <v>316</v>
      </c>
      <c r="B284" s="6">
        <v>0</v>
      </c>
      <c r="C284" s="7" t="str">
        <f>IFERROR(B284/B446, "NA")</f>
        <v>NA</v>
      </c>
      <c r="D284" s="8"/>
      <c r="E284" s="6">
        <v>0</v>
      </c>
      <c r="F284" s="7" t="str">
        <f>IFERROR(E284/E446, "NA")</f>
        <v>NA</v>
      </c>
      <c r="G284" s="8"/>
      <c r="H284" s="9">
        <f t="shared" si="68"/>
        <v>0</v>
      </c>
      <c r="I284" s="7" t="str">
        <f>IFERROR(H284/H446, "NA")</f>
        <v>NA</v>
      </c>
      <c r="J284" s="8"/>
      <c r="K284" s="6">
        <v>0</v>
      </c>
      <c r="L284" s="7" t="str">
        <f>IFERROR(K284/K446, "NA")</f>
        <v>NA</v>
      </c>
      <c r="M284" s="8"/>
      <c r="N284" s="9">
        <f t="shared" si="69"/>
        <v>0</v>
      </c>
      <c r="O284" s="7" t="str">
        <f>IFERROR(N284/N446, "NA")</f>
        <v>NA</v>
      </c>
      <c r="P284" s="8"/>
      <c r="Q284" s="6">
        <v>0</v>
      </c>
      <c r="R284" s="7" t="str">
        <f>IFERROR(Q284/Q446, "NA")</f>
        <v>NA</v>
      </c>
      <c r="S284" s="8"/>
      <c r="T284" s="6">
        <v>0</v>
      </c>
      <c r="U284" s="7" t="str">
        <f>IFERROR(T284/T446, "NA")</f>
        <v>NA</v>
      </c>
      <c r="V284" s="8"/>
      <c r="W284" s="9">
        <f t="shared" si="70"/>
        <v>0</v>
      </c>
      <c r="X284" s="7" t="str">
        <f>IFERROR(W284/W446, "NA")</f>
        <v>NA</v>
      </c>
      <c r="Y284" s="8"/>
      <c r="Z284" s="6">
        <v>0</v>
      </c>
      <c r="AA284" s="7" t="str">
        <f>IFERROR(Z284/Z446, "NA")</f>
        <v>NA</v>
      </c>
      <c r="AB284" s="8"/>
      <c r="AC284" s="9">
        <f t="shared" si="71"/>
        <v>0</v>
      </c>
      <c r="AD284" s="7" t="str">
        <f>IFERROR(AC284/AC446, "NA")</f>
        <v>NA</v>
      </c>
    </row>
    <row r="285" spans="1:30" ht="16.5" customHeight="1" x14ac:dyDescent="0.3">
      <c r="A285" s="40" t="s">
        <v>317</v>
      </c>
      <c r="B285" s="11">
        <f>IFERROR(B276+B277+B278+B279+B280+B281+B282+B283+B284, "NA")</f>
        <v>0</v>
      </c>
      <c r="C285" s="12" t="str">
        <f>IFERROR(B285/B446, "NA")</f>
        <v>NA</v>
      </c>
      <c r="D285" s="2"/>
      <c r="E285" s="11">
        <f>IFERROR(E276+E277+E278+E279+E280+E281+E282+E283+E284, "NA")</f>
        <v>0</v>
      </c>
      <c r="F285" s="12" t="str">
        <f>IFERROR(E285/E446, "NA")</f>
        <v>NA</v>
      </c>
      <c r="G285" s="2"/>
      <c r="H285" s="11">
        <f t="shared" si="68"/>
        <v>0</v>
      </c>
      <c r="I285" s="12" t="str">
        <f>IFERROR(H285/H446, "NA")</f>
        <v>NA</v>
      </c>
      <c r="J285" s="2"/>
      <c r="K285" s="11">
        <f>IFERROR(K276+K277+K278+K279+K280+K281+K282+K283+K284, "NA")</f>
        <v>0</v>
      </c>
      <c r="L285" s="12" t="str">
        <f>IFERROR(K285/K446, "NA")</f>
        <v>NA</v>
      </c>
      <c r="M285" s="2"/>
      <c r="N285" s="11">
        <f t="shared" si="69"/>
        <v>0</v>
      </c>
      <c r="O285" s="12" t="str">
        <f>IFERROR(N285/N446, "NA")</f>
        <v>NA</v>
      </c>
      <c r="P285" s="2"/>
      <c r="Q285" s="11">
        <f>IFERROR(Q276+Q277+Q278+Q279+Q280+Q281+Q282+Q283+Q284, "NA")</f>
        <v>0</v>
      </c>
      <c r="R285" s="12" t="str">
        <f>IFERROR(Q285/Q446, "NA")</f>
        <v>NA</v>
      </c>
      <c r="S285" s="2"/>
      <c r="T285" s="11">
        <f>IFERROR(T276+T277+T278+T279+T280+T281+T282+T283+T284, "NA")</f>
        <v>0</v>
      </c>
      <c r="U285" s="12" t="str">
        <f>IFERROR(T285/T446, "NA")</f>
        <v>NA</v>
      </c>
      <c r="V285" s="2"/>
      <c r="W285" s="11">
        <f t="shared" si="70"/>
        <v>0</v>
      </c>
      <c r="X285" s="12" t="str">
        <f>IFERROR(W285/W446, "NA")</f>
        <v>NA</v>
      </c>
      <c r="Y285" s="2"/>
      <c r="Z285" s="11">
        <f>IFERROR(Z276+Z277+Z278+Z279+Z280+Z281+Z282+Z283+Z284, "NA")</f>
        <v>0</v>
      </c>
      <c r="AA285" s="12" t="str">
        <f>IFERROR(Z285/Z446, "NA")</f>
        <v>NA</v>
      </c>
      <c r="AB285" s="2"/>
      <c r="AC285" s="11">
        <f t="shared" si="71"/>
        <v>0</v>
      </c>
      <c r="AD285" s="12" t="str">
        <f>IFERROR(AC285/AC446, "NA")</f>
        <v>NA</v>
      </c>
    </row>
    <row r="286" spans="1:30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</row>
    <row r="287" spans="1:30" ht="16.5" hidden="1" customHeight="1" x14ac:dyDescent="0.3">
      <c r="A287" s="33" t="s">
        <v>27</v>
      </c>
      <c r="B287" s="6">
        <v>0</v>
      </c>
      <c r="C287" s="7" t="str">
        <f>IFERROR(B287/B446, "NA")</f>
        <v>NA</v>
      </c>
      <c r="D287" s="8"/>
      <c r="E287" s="6">
        <v>0</v>
      </c>
      <c r="F287" s="7" t="str">
        <f>IFERROR(E287/E446, "NA")</f>
        <v>NA</v>
      </c>
      <c r="G287" s="8"/>
      <c r="H287" s="9">
        <f t="shared" ref="H287:H296" si="72">IFERROR(-(B287-E287), "NA")</f>
        <v>0</v>
      </c>
      <c r="I287" s="7" t="str">
        <f>IFERROR(H287/H446, "NA")</f>
        <v>NA</v>
      </c>
      <c r="J287" s="8"/>
      <c r="K287" s="6">
        <v>0</v>
      </c>
      <c r="L287" s="7" t="str">
        <f>IFERROR(K287/K446, "NA")</f>
        <v>NA</v>
      </c>
      <c r="M287" s="8"/>
      <c r="N287" s="9">
        <f t="shared" ref="N287:N296" si="73">IFERROR(-(B287-K287), "NA")</f>
        <v>0</v>
      </c>
      <c r="O287" s="7" t="str">
        <f>IFERROR(N287/N446, "NA")</f>
        <v>NA</v>
      </c>
      <c r="P287" s="8"/>
      <c r="Q287" s="6">
        <v>0</v>
      </c>
      <c r="R287" s="7" t="str">
        <f>IFERROR(Q287/Q446, "NA")</f>
        <v>NA</v>
      </c>
      <c r="S287" s="8"/>
      <c r="T287" s="6">
        <v>0</v>
      </c>
      <c r="U287" s="7" t="str">
        <f>IFERROR(T287/T446, "NA")</f>
        <v>NA</v>
      </c>
      <c r="V287" s="8"/>
      <c r="W287" s="9">
        <f t="shared" ref="W287:W296" si="74">IFERROR(-(Q287-T287), "NA")</f>
        <v>0</v>
      </c>
      <c r="X287" s="7" t="str">
        <f>IFERROR(W287/W446, "NA")</f>
        <v>NA</v>
      </c>
      <c r="Y287" s="8"/>
      <c r="Z287" s="6">
        <v>0</v>
      </c>
      <c r="AA287" s="7" t="str">
        <f>IFERROR(Z287/Z446, "NA")</f>
        <v>NA</v>
      </c>
      <c r="AB287" s="8"/>
      <c r="AC287" s="9">
        <f t="shared" ref="AC287:AC296" si="75">IFERROR(-(Q287-Z287), "NA")</f>
        <v>0</v>
      </c>
      <c r="AD287" s="7" t="str">
        <f>IFERROR(AC287/AC446, "NA")</f>
        <v>NA</v>
      </c>
    </row>
    <row r="288" spans="1:30" ht="16.5" hidden="1" customHeight="1" x14ac:dyDescent="0.3">
      <c r="A288" s="33" t="s">
        <v>318</v>
      </c>
      <c r="B288" s="6">
        <v>0</v>
      </c>
      <c r="C288" s="7" t="str">
        <f>IFERROR(B288/B446, "NA")</f>
        <v>NA</v>
      </c>
      <c r="D288" s="8"/>
      <c r="E288" s="6">
        <v>0</v>
      </c>
      <c r="F288" s="7" t="str">
        <f>IFERROR(E288/E446, "NA")</f>
        <v>NA</v>
      </c>
      <c r="G288" s="8"/>
      <c r="H288" s="9">
        <f t="shared" si="72"/>
        <v>0</v>
      </c>
      <c r="I288" s="7" t="str">
        <f>IFERROR(H288/H446, "NA")</f>
        <v>NA</v>
      </c>
      <c r="J288" s="8"/>
      <c r="K288" s="6">
        <v>0</v>
      </c>
      <c r="L288" s="7" t="str">
        <f>IFERROR(K288/K446, "NA")</f>
        <v>NA</v>
      </c>
      <c r="M288" s="8"/>
      <c r="N288" s="9">
        <f t="shared" si="73"/>
        <v>0</v>
      </c>
      <c r="O288" s="7" t="str">
        <f>IFERROR(N288/N446, "NA")</f>
        <v>NA</v>
      </c>
      <c r="P288" s="8"/>
      <c r="Q288" s="6">
        <v>0</v>
      </c>
      <c r="R288" s="7" t="str">
        <f>IFERROR(Q288/Q446, "NA")</f>
        <v>NA</v>
      </c>
      <c r="S288" s="8"/>
      <c r="T288" s="6">
        <v>0</v>
      </c>
      <c r="U288" s="7" t="str">
        <f>IFERROR(T288/T446, "NA")</f>
        <v>NA</v>
      </c>
      <c r="V288" s="8"/>
      <c r="W288" s="9">
        <f t="shared" si="74"/>
        <v>0</v>
      </c>
      <c r="X288" s="7" t="str">
        <f>IFERROR(W288/W446, "NA")</f>
        <v>NA</v>
      </c>
      <c r="Y288" s="8"/>
      <c r="Z288" s="6">
        <v>0</v>
      </c>
      <c r="AA288" s="7" t="str">
        <f>IFERROR(Z288/Z446, "NA")</f>
        <v>NA</v>
      </c>
      <c r="AB288" s="8"/>
      <c r="AC288" s="9">
        <f t="shared" si="75"/>
        <v>0</v>
      </c>
      <c r="AD288" s="7" t="str">
        <f>IFERROR(AC288/AC446, "NA")</f>
        <v>NA</v>
      </c>
    </row>
    <row r="289" spans="1:30" ht="16.5" hidden="1" customHeight="1" x14ac:dyDescent="0.3">
      <c r="A289" s="33" t="s">
        <v>319</v>
      </c>
      <c r="B289" s="6">
        <v>0</v>
      </c>
      <c r="C289" s="7" t="str">
        <f>IFERROR(B289/B446, "NA")</f>
        <v>NA</v>
      </c>
      <c r="D289" s="8"/>
      <c r="E289" s="6">
        <v>0</v>
      </c>
      <c r="F289" s="7" t="str">
        <f>IFERROR(E289/E446, "NA")</f>
        <v>NA</v>
      </c>
      <c r="G289" s="8"/>
      <c r="H289" s="9">
        <f t="shared" si="72"/>
        <v>0</v>
      </c>
      <c r="I289" s="7" t="str">
        <f>IFERROR(H289/H446, "NA")</f>
        <v>NA</v>
      </c>
      <c r="J289" s="8"/>
      <c r="K289" s="6">
        <v>0</v>
      </c>
      <c r="L289" s="7" t="str">
        <f>IFERROR(K289/K446, "NA")</f>
        <v>NA</v>
      </c>
      <c r="M289" s="8"/>
      <c r="N289" s="9">
        <f t="shared" si="73"/>
        <v>0</v>
      </c>
      <c r="O289" s="7" t="str">
        <f>IFERROR(N289/N446, "NA")</f>
        <v>NA</v>
      </c>
      <c r="P289" s="8"/>
      <c r="Q289" s="6">
        <v>0</v>
      </c>
      <c r="R289" s="7" t="str">
        <f>IFERROR(Q289/Q446, "NA")</f>
        <v>NA</v>
      </c>
      <c r="S289" s="8"/>
      <c r="T289" s="6">
        <v>0</v>
      </c>
      <c r="U289" s="7" t="str">
        <f>IFERROR(T289/T446, "NA")</f>
        <v>NA</v>
      </c>
      <c r="V289" s="8"/>
      <c r="W289" s="9">
        <f t="shared" si="74"/>
        <v>0</v>
      </c>
      <c r="X289" s="7" t="str">
        <f>IFERROR(W289/W446, "NA")</f>
        <v>NA</v>
      </c>
      <c r="Y289" s="8"/>
      <c r="Z289" s="6">
        <v>0</v>
      </c>
      <c r="AA289" s="7" t="str">
        <f>IFERROR(Z289/Z446, "NA")</f>
        <v>NA</v>
      </c>
      <c r="AB289" s="8"/>
      <c r="AC289" s="9">
        <f t="shared" si="75"/>
        <v>0</v>
      </c>
      <c r="AD289" s="7" t="str">
        <f>IFERROR(AC289/AC446, "NA")</f>
        <v>NA</v>
      </c>
    </row>
    <row r="290" spans="1:30" ht="16.5" hidden="1" customHeight="1" x14ac:dyDescent="0.3">
      <c r="A290" s="33" t="s">
        <v>320</v>
      </c>
      <c r="B290" s="6">
        <v>0</v>
      </c>
      <c r="C290" s="7" t="str">
        <f>IFERROR(B290/B446, "NA")</f>
        <v>NA</v>
      </c>
      <c r="D290" s="8"/>
      <c r="E290" s="6">
        <v>0</v>
      </c>
      <c r="F290" s="7" t="str">
        <f>IFERROR(E290/E446, "NA")</f>
        <v>NA</v>
      </c>
      <c r="G290" s="8"/>
      <c r="H290" s="9">
        <f t="shared" si="72"/>
        <v>0</v>
      </c>
      <c r="I290" s="7" t="str">
        <f>IFERROR(H290/H446, "NA")</f>
        <v>NA</v>
      </c>
      <c r="J290" s="8"/>
      <c r="K290" s="6">
        <v>0</v>
      </c>
      <c r="L290" s="7" t="str">
        <f>IFERROR(K290/K446, "NA")</f>
        <v>NA</v>
      </c>
      <c r="M290" s="8"/>
      <c r="N290" s="9">
        <f t="shared" si="73"/>
        <v>0</v>
      </c>
      <c r="O290" s="7" t="str">
        <f>IFERROR(N290/N446, "NA")</f>
        <v>NA</v>
      </c>
      <c r="P290" s="8"/>
      <c r="Q290" s="6">
        <v>0</v>
      </c>
      <c r="R290" s="7" t="str">
        <f>IFERROR(Q290/Q446, "NA")</f>
        <v>NA</v>
      </c>
      <c r="S290" s="8"/>
      <c r="T290" s="6">
        <v>0</v>
      </c>
      <c r="U290" s="7" t="str">
        <f>IFERROR(T290/T446, "NA")</f>
        <v>NA</v>
      </c>
      <c r="V290" s="8"/>
      <c r="W290" s="9">
        <f t="shared" si="74"/>
        <v>0</v>
      </c>
      <c r="X290" s="7" t="str">
        <f>IFERROR(W290/W446, "NA")</f>
        <v>NA</v>
      </c>
      <c r="Y290" s="8"/>
      <c r="Z290" s="6">
        <v>0</v>
      </c>
      <c r="AA290" s="7" t="str">
        <f>IFERROR(Z290/Z446, "NA")</f>
        <v>NA</v>
      </c>
      <c r="AB290" s="8"/>
      <c r="AC290" s="9">
        <f t="shared" si="75"/>
        <v>0</v>
      </c>
      <c r="AD290" s="7" t="str">
        <f>IFERROR(AC290/AC446, "NA")</f>
        <v>NA</v>
      </c>
    </row>
    <row r="291" spans="1:30" ht="16.5" hidden="1" customHeight="1" x14ac:dyDescent="0.3">
      <c r="A291" s="33" t="s">
        <v>321</v>
      </c>
      <c r="B291" s="6">
        <v>0</v>
      </c>
      <c r="C291" s="7" t="str">
        <f>IFERROR(B291/B446, "NA")</f>
        <v>NA</v>
      </c>
      <c r="D291" s="8"/>
      <c r="E291" s="6">
        <v>0</v>
      </c>
      <c r="F291" s="7" t="str">
        <f>IFERROR(E291/E446, "NA")</f>
        <v>NA</v>
      </c>
      <c r="G291" s="8"/>
      <c r="H291" s="9">
        <f t="shared" si="72"/>
        <v>0</v>
      </c>
      <c r="I291" s="7" t="str">
        <f>IFERROR(H291/H446, "NA")</f>
        <v>NA</v>
      </c>
      <c r="J291" s="8"/>
      <c r="K291" s="6">
        <v>0</v>
      </c>
      <c r="L291" s="7" t="str">
        <f>IFERROR(K291/K446, "NA")</f>
        <v>NA</v>
      </c>
      <c r="M291" s="8"/>
      <c r="N291" s="9">
        <f t="shared" si="73"/>
        <v>0</v>
      </c>
      <c r="O291" s="7" t="str">
        <f>IFERROR(N291/N446, "NA")</f>
        <v>NA</v>
      </c>
      <c r="P291" s="8"/>
      <c r="Q291" s="6">
        <v>0</v>
      </c>
      <c r="R291" s="7" t="str">
        <f>IFERROR(Q291/Q446, "NA")</f>
        <v>NA</v>
      </c>
      <c r="S291" s="8"/>
      <c r="T291" s="6">
        <v>0</v>
      </c>
      <c r="U291" s="7" t="str">
        <f>IFERROR(T291/T446, "NA")</f>
        <v>NA</v>
      </c>
      <c r="V291" s="8"/>
      <c r="W291" s="9">
        <f t="shared" si="74"/>
        <v>0</v>
      </c>
      <c r="X291" s="7" t="str">
        <f>IFERROR(W291/W446, "NA")</f>
        <v>NA</v>
      </c>
      <c r="Y291" s="8"/>
      <c r="Z291" s="6">
        <v>0</v>
      </c>
      <c r="AA291" s="7" t="str">
        <f>IFERROR(Z291/Z446, "NA")</f>
        <v>NA</v>
      </c>
      <c r="AB291" s="8"/>
      <c r="AC291" s="9">
        <f t="shared" si="75"/>
        <v>0</v>
      </c>
      <c r="AD291" s="7" t="str">
        <f>IFERROR(AC291/AC446, "NA")</f>
        <v>NA</v>
      </c>
    </row>
    <row r="292" spans="1:30" ht="16.5" hidden="1" customHeight="1" x14ac:dyDescent="0.3">
      <c r="A292" s="33" t="s">
        <v>322</v>
      </c>
      <c r="B292" s="6">
        <v>0</v>
      </c>
      <c r="C292" s="7" t="str">
        <f>IFERROR(B292/B446, "NA")</f>
        <v>NA</v>
      </c>
      <c r="D292" s="8"/>
      <c r="E292" s="6">
        <v>0</v>
      </c>
      <c r="F292" s="7" t="str">
        <f>IFERROR(E292/E446, "NA")</f>
        <v>NA</v>
      </c>
      <c r="G292" s="8"/>
      <c r="H292" s="9">
        <f t="shared" si="72"/>
        <v>0</v>
      </c>
      <c r="I292" s="7" t="str">
        <f>IFERROR(H292/H446, "NA")</f>
        <v>NA</v>
      </c>
      <c r="J292" s="8"/>
      <c r="K292" s="6">
        <v>0</v>
      </c>
      <c r="L292" s="7" t="str">
        <f>IFERROR(K292/K446, "NA")</f>
        <v>NA</v>
      </c>
      <c r="M292" s="8"/>
      <c r="N292" s="9">
        <f t="shared" si="73"/>
        <v>0</v>
      </c>
      <c r="O292" s="7" t="str">
        <f>IFERROR(N292/N446, "NA")</f>
        <v>NA</v>
      </c>
      <c r="P292" s="8"/>
      <c r="Q292" s="6">
        <v>0</v>
      </c>
      <c r="R292" s="7" t="str">
        <f>IFERROR(Q292/Q446, "NA")</f>
        <v>NA</v>
      </c>
      <c r="S292" s="8"/>
      <c r="T292" s="6">
        <v>0</v>
      </c>
      <c r="U292" s="7" t="str">
        <f>IFERROR(T292/T446, "NA")</f>
        <v>NA</v>
      </c>
      <c r="V292" s="8"/>
      <c r="W292" s="9">
        <f t="shared" si="74"/>
        <v>0</v>
      </c>
      <c r="X292" s="7" t="str">
        <f>IFERROR(W292/W446, "NA")</f>
        <v>NA</v>
      </c>
      <c r="Y292" s="8"/>
      <c r="Z292" s="6">
        <v>0</v>
      </c>
      <c r="AA292" s="7" t="str">
        <f>IFERROR(Z292/Z446, "NA")</f>
        <v>NA</v>
      </c>
      <c r="AB292" s="8"/>
      <c r="AC292" s="9">
        <f t="shared" si="75"/>
        <v>0</v>
      </c>
      <c r="AD292" s="7" t="str">
        <f>IFERROR(AC292/AC446, "NA")</f>
        <v>NA</v>
      </c>
    </row>
    <row r="293" spans="1:30" ht="16.5" hidden="1" customHeight="1" x14ac:dyDescent="0.3">
      <c r="A293" s="33" t="s">
        <v>323</v>
      </c>
      <c r="B293" s="6">
        <v>0</v>
      </c>
      <c r="C293" s="7" t="str">
        <f>IFERROR(B293/B446, "NA")</f>
        <v>NA</v>
      </c>
      <c r="D293" s="8"/>
      <c r="E293" s="6">
        <v>0</v>
      </c>
      <c r="F293" s="7" t="str">
        <f>IFERROR(E293/E446, "NA")</f>
        <v>NA</v>
      </c>
      <c r="G293" s="8"/>
      <c r="H293" s="9">
        <f t="shared" si="72"/>
        <v>0</v>
      </c>
      <c r="I293" s="7" t="str">
        <f>IFERROR(H293/H446, "NA")</f>
        <v>NA</v>
      </c>
      <c r="J293" s="8"/>
      <c r="K293" s="6">
        <v>0</v>
      </c>
      <c r="L293" s="7" t="str">
        <f>IFERROR(K293/K446, "NA")</f>
        <v>NA</v>
      </c>
      <c r="M293" s="8"/>
      <c r="N293" s="9">
        <f t="shared" si="73"/>
        <v>0</v>
      </c>
      <c r="O293" s="7" t="str">
        <f>IFERROR(N293/N446, "NA")</f>
        <v>NA</v>
      </c>
      <c r="P293" s="8"/>
      <c r="Q293" s="6">
        <v>0</v>
      </c>
      <c r="R293" s="7" t="str">
        <f>IFERROR(Q293/Q446, "NA")</f>
        <v>NA</v>
      </c>
      <c r="S293" s="8"/>
      <c r="T293" s="6">
        <v>0</v>
      </c>
      <c r="U293" s="7" t="str">
        <f>IFERROR(T293/T446, "NA")</f>
        <v>NA</v>
      </c>
      <c r="V293" s="8"/>
      <c r="W293" s="9">
        <f t="shared" si="74"/>
        <v>0</v>
      </c>
      <c r="X293" s="7" t="str">
        <f>IFERROR(W293/W446, "NA")</f>
        <v>NA</v>
      </c>
      <c r="Y293" s="8"/>
      <c r="Z293" s="6">
        <v>0</v>
      </c>
      <c r="AA293" s="7" t="str">
        <f>IFERROR(Z293/Z446, "NA")</f>
        <v>NA</v>
      </c>
      <c r="AB293" s="8"/>
      <c r="AC293" s="9">
        <f t="shared" si="75"/>
        <v>0</v>
      </c>
      <c r="AD293" s="7" t="str">
        <f>IFERROR(AC293/AC446, "NA")</f>
        <v>NA</v>
      </c>
    </row>
    <row r="294" spans="1:30" ht="16.5" hidden="1" customHeight="1" x14ac:dyDescent="0.3">
      <c r="A294" s="33" t="s">
        <v>324</v>
      </c>
      <c r="B294" s="6">
        <v>0</v>
      </c>
      <c r="C294" s="7" t="str">
        <f>IFERROR(B294/B446, "NA")</f>
        <v>NA</v>
      </c>
      <c r="D294" s="8"/>
      <c r="E294" s="6">
        <v>0</v>
      </c>
      <c r="F294" s="7" t="str">
        <f>IFERROR(E294/E446, "NA")</f>
        <v>NA</v>
      </c>
      <c r="G294" s="8"/>
      <c r="H294" s="9">
        <f t="shared" si="72"/>
        <v>0</v>
      </c>
      <c r="I294" s="7" t="str">
        <f>IFERROR(H294/H446, "NA")</f>
        <v>NA</v>
      </c>
      <c r="J294" s="8"/>
      <c r="K294" s="6">
        <v>0</v>
      </c>
      <c r="L294" s="7" t="str">
        <f>IFERROR(K294/K446, "NA")</f>
        <v>NA</v>
      </c>
      <c r="M294" s="8"/>
      <c r="N294" s="9">
        <f t="shared" si="73"/>
        <v>0</v>
      </c>
      <c r="O294" s="7" t="str">
        <f>IFERROR(N294/N446, "NA")</f>
        <v>NA</v>
      </c>
      <c r="P294" s="8"/>
      <c r="Q294" s="6">
        <v>0</v>
      </c>
      <c r="R294" s="7" t="str">
        <f>IFERROR(Q294/Q446, "NA")</f>
        <v>NA</v>
      </c>
      <c r="S294" s="8"/>
      <c r="T294" s="6">
        <v>0</v>
      </c>
      <c r="U294" s="7" t="str">
        <f>IFERROR(T294/T446, "NA")</f>
        <v>NA</v>
      </c>
      <c r="V294" s="8"/>
      <c r="W294" s="9">
        <f t="shared" si="74"/>
        <v>0</v>
      </c>
      <c r="X294" s="7" t="str">
        <f>IFERROR(W294/W446, "NA")</f>
        <v>NA</v>
      </c>
      <c r="Y294" s="8"/>
      <c r="Z294" s="6">
        <v>0</v>
      </c>
      <c r="AA294" s="7" t="str">
        <f>IFERROR(Z294/Z446, "NA")</f>
        <v>NA</v>
      </c>
      <c r="AB294" s="8"/>
      <c r="AC294" s="9">
        <f t="shared" si="75"/>
        <v>0</v>
      </c>
      <c r="AD294" s="7" t="str">
        <f>IFERROR(AC294/AC446, "NA")</f>
        <v>NA</v>
      </c>
    </row>
    <row r="295" spans="1:30" ht="16.5" hidden="1" customHeight="1" x14ac:dyDescent="0.3">
      <c r="A295" s="33" t="s">
        <v>325</v>
      </c>
      <c r="B295" s="6">
        <v>0</v>
      </c>
      <c r="C295" s="7" t="str">
        <f>IFERROR(B295/B446, "NA")</f>
        <v>NA</v>
      </c>
      <c r="D295" s="8"/>
      <c r="E295" s="6">
        <v>0</v>
      </c>
      <c r="F295" s="7" t="str">
        <f>IFERROR(E295/E446, "NA")</f>
        <v>NA</v>
      </c>
      <c r="G295" s="8"/>
      <c r="H295" s="9">
        <f t="shared" si="72"/>
        <v>0</v>
      </c>
      <c r="I295" s="7" t="str">
        <f>IFERROR(H295/H446, "NA")</f>
        <v>NA</v>
      </c>
      <c r="J295" s="8"/>
      <c r="K295" s="6">
        <v>0</v>
      </c>
      <c r="L295" s="7" t="str">
        <f>IFERROR(K295/K446, "NA")</f>
        <v>NA</v>
      </c>
      <c r="M295" s="8"/>
      <c r="N295" s="9">
        <f t="shared" si="73"/>
        <v>0</v>
      </c>
      <c r="O295" s="7" t="str">
        <f>IFERROR(N295/N446, "NA")</f>
        <v>NA</v>
      </c>
      <c r="P295" s="8"/>
      <c r="Q295" s="6">
        <v>0</v>
      </c>
      <c r="R295" s="7" t="str">
        <f>IFERROR(Q295/Q446, "NA")</f>
        <v>NA</v>
      </c>
      <c r="S295" s="8"/>
      <c r="T295" s="6">
        <v>0</v>
      </c>
      <c r="U295" s="7" t="str">
        <f>IFERROR(T295/T446, "NA")</f>
        <v>NA</v>
      </c>
      <c r="V295" s="8"/>
      <c r="W295" s="9">
        <f t="shared" si="74"/>
        <v>0</v>
      </c>
      <c r="X295" s="7" t="str">
        <f>IFERROR(W295/W446, "NA")</f>
        <v>NA</v>
      </c>
      <c r="Y295" s="8"/>
      <c r="Z295" s="6">
        <v>0</v>
      </c>
      <c r="AA295" s="7" t="str">
        <f>IFERROR(Z295/Z446, "NA")</f>
        <v>NA</v>
      </c>
      <c r="AB295" s="8"/>
      <c r="AC295" s="9">
        <f t="shared" si="75"/>
        <v>0</v>
      </c>
      <c r="AD295" s="7" t="str">
        <f>IFERROR(AC295/AC446, "NA")</f>
        <v>NA</v>
      </c>
    </row>
    <row r="296" spans="1:30" ht="16.5" customHeight="1" x14ac:dyDescent="0.3">
      <c r="A296" s="40" t="s">
        <v>326</v>
      </c>
      <c r="B296" s="11">
        <f>IFERROR(B287+B288+B289+B290+B291+B292+B293+B294+B295, "NA")</f>
        <v>0</v>
      </c>
      <c r="C296" s="12" t="str">
        <f>IFERROR(B296/B446, "NA")</f>
        <v>NA</v>
      </c>
      <c r="D296" s="2"/>
      <c r="E296" s="11">
        <f>IFERROR(E287+E288+E289+E290+E291+E292+E293+E294+E295, "NA")</f>
        <v>0</v>
      </c>
      <c r="F296" s="12" t="str">
        <f>IFERROR(E296/E446, "NA")</f>
        <v>NA</v>
      </c>
      <c r="G296" s="2"/>
      <c r="H296" s="11">
        <f t="shared" si="72"/>
        <v>0</v>
      </c>
      <c r="I296" s="12" t="str">
        <f>IFERROR(H296/H446, "NA")</f>
        <v>NA</v>
      </c>
      <c r="J296" s="2"/>
      <c r="K296" s="11">
        <f>IFERROR(K287+K288+K289+K290+K291+K292+K293+K294+K295, "NA")</f>
        <v>0</v>
      </c>
      <c r="L296" s="12" t="str">
        <f>IFERROR(K296/K446, "NA")</f>
        <v>NA</v>
      </c>
      <c r="M296" s="2"/>
      <c r="N296" s="11">
        <f t="shared" si="73"/>
        <v>0</v>
      </c>
      <c r="O296" s="12" t="str">
        <f>IFERROR(N296/N446, "NA")</f>
        <v>NA</v>
      </c>
      <c r="P296" s="2"/>
      <c r="Q296" s="11">
        <f>IFERROR(Q287+Q288+Q289+Q290+Q291+Q292+Q293+Q294+Q295, "NA")</f>
        <v>0</v>
      </c>
      <c r="R296" s="12" t="str">
        <f>IFERROR(Q296/Q446, "NA")</f>
        <v>NA</v>
      </c>
      <c r="S296" s="2"/>
      <c r="T296" s="11">
        <f>IFERROR(T287+T288+T289+T290+T291+T292+T293+T294+T295, "NA")</f>
        <v>0</v>
      </c>
      <c r="U296" s="12" t="str">
        <f>IFERROR(T296/T446, "NA")</f>
        <v>NA</v>
      </c>
      <c r="V296" s="2"/>
      <c r="W296" s="11">
        <f t="shared" si="74"/>
        <v>0</v>
      </c>
      <c r="X296" s="12" t="str">
        <f>IFERROR(W296/W446, "NA")</f>
        <v>NA</v>
      </c>
      <c r="Y296" s="2"/>
      <c r="Z296" s="11">
        <f>IFERROR(Z287+Z288+Z289+Z290+Z291+Z292+Z293+Z294+Z295, "NA")</f>
        <v>0</v>
      </c>
      <c r="AA296" s="12" t="str">
        <f>IFERROR(Z296/Z446, "NA")</f>
        <v>NA</v>
      </c>
      <c r="AB296" s="2"/>
      <c r="AC296" s="11">
        <f t="shared" si="75"/>
        <v>0</v>
      </c>
      <c r="AD296" s="12" t="str">
        <f>IFERROR(AC296/AC446, "NA")</f>
        <v>NA</v>
      </c>
    </row>
    <row r="297" spans="1:30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</row>
    <row r="298" spans="1:30" ht="16.5" hidden="1" customHeight="1" x14ac:dyDescent="0.3">
      <c r="A298" s="33" t="s">
        <v>28</v>
      </c>
      <c r="B298" s="6">
        <v>0</v>
      </c>
      <c r="C298" s="7" t="str">
        <f>IFERROR(B298/B446, "NA")</f>
        <v>NA</v>
      </c>
      <c r="D298" s="8"/>
      <c r="E298" s="6">
        <v>0</v>
      </c>
      <c r="F298" s="7" t="str">
        <f>IFERROR(E298/E446, "NA")</f>
        <v>NA</v>
      </c>
      <c r="G298" s="8"/>
      <c r="H298" s="9">
        <f t="shared" ref="H298:H326" si="76">IFERROR(-(B298-E298), "NA")</f>
        <v>0</v>
      </c>
      <c r="I298" s="7" t="str">
        <f>IFERROR(H298/H446, "NA")</f>
        <v>NA</v>
      </c>
      <c r="J298" s="8"/>
      <c r="K298" s="6">
        <v>0</v>
      </c>
      <c r="L298" s="7" t="str">
        <f>IFERROR(K298/K446, "NA")</f>
        <v>NA</v>
      </c>
      <c r="M298" s="8"/>
      <c r="N298" s="9">
        <f t="shared" ref="N298:N326" si="77">IFERROR(-(B298-K298), "NA")</f>
        <v>0</v>
      </c>
      <c r="O298" s="7" t="str">
        <f>IFERROR(N298/N446, "NA")</f>
        <v>NA</v>
      </c>
      <c r="P298" s="8"/>
      <c r="Q298" s="6">
        <v>0</v>
      </c>
      <c r="R298" s="7" t="str">
        <f>IFERROR(Q298/Q446, "NA")</f>
        <v>NA</v>
      </c>
      <c r="S298" s="8"/>
      <c r="T298" s="6">
        <v>0</v>
      </c>
      <c r="U298" s="7" t="str">
        <f>IFERROR(T298/T446, "NA")</f>
        <v>NA</v>
      </c>
      <c r="V298" s="8"/>
      <c r="W298" s="9">
        <f t="shared" ref="W298:W326" si="78">IFERROR(-(Q298-T298), "NA")</f>
        <v>0</v>
      </c>
      <c r="X298" s="7" t="str">
        <f>IFERROR(W298/W446, "NA")</f>
        <v>NA</v>
      </c>
      <c r="Y298" s="8"/>
      <c r="Z298" s="6">
        <v>0</v>
      </c>
      <c r="AA298" s="7" t="str">
        <f>IFERROR(Z298/Z446, "NA")</f>
        <v>NA</v>
      </c>
      <c r="AB298" s="8"/>
      <c r="AC298" s="9">
        <f t="shared" ref="AC298:AC326" si="79">IFERROR(-(Q298-Z298), "NA")</f>
        <v>0</v>
      </c>
      <c r="AD298" s="7" t="str">
        <f>IFERROR(AC298/AC446, "NA")</f>
        <v>NA</v>
      </c>
    </row>
    <row r="299" spans="1:30" ht="16.5" hidden="1" customHeight="1" x14ac:dyDescent="0.3">
      <c r="A299" s="33" t="s">
        <v>327</v>
      </c>
      <c r="B299" s="6">
        <v>0</v>
      </c>
      <c r="C299" s="7" t="str">
        <f>IFERROR(B299/B446, "NA")</f>
        <v>NA</v>
      </c>
      <c r="D299" s="8"/>
      <c r="E299" s="6">
        <v>0</v>
      </c>
      <c r="F299" s="7" t="str">
        <f>IFERROR(E299/E446, "NA")</f>
        <v>NA</v>
      </c>
      <c r="G299" s="8"/>
      <c r="H299" s="9">
        <f t="shared" si="76"/>
        <v>0</v>
      </c>
      <c r="I299" s="7" t="str">
        <f>IFERROR(H299/H446, "NA")</f>
        <v>NA</v>
      </c>
      <c r="J299" s="8"/>
      <c r="K299" s="6">
        <v>0</v>
      </c>
      <c r="L299" s="7" t="str">
        <f>IFERROR(K299/K446, "NA")</f>
        <v>NA</v>
      </c>
      <c r="M299" s="8"/>
      <c r="N299" s="9">
        <f t="shared" si="77"/>
        <v>0</v>
      </c>
      <c r="O299" s="7" t="str">
        <f>IFERROR(N299/N446, "NA")</f>
        <v>NA</v>
      </c>
      <c r="P299" s="8"/>
      <c r="Q299" s="6">
        <v>0</v>
      </c>
      <c r="R299" s="7" t="str">
        <f>IFERROR(Q299/Q446, "NA")</f>
        <v>NA</v>
      </c>
      <c r="S299" s="8"/>
      <c r="T299" s="6">
        <v>0</v>
      </c>
      <c r="U299" s="7" t="str">
        <f>IFERROR(T299/T446, "NA")</f>
        <v>NA</v>
      </c>
      <c r="V299" s="8"/>
      <c r="W299" s="9">
        <f t="shared" si="78"/>
        <v>0</v>
      </c>
      <c r="X299" s="7" t="str">
        <f>IFERROR(W299/W446, "NA")</f>
        <v>NA</v>
      </c>
      <c r="Y299" s="8"/>
      <c r="Z299" s="6">
        <v>0</v>
      </c>
      <c r="AA299" s="7" t="str">
        <f>IFERROR(Z299/Z446, "NA")</f>
        <v>NA</v>
      </c>
      <c r="AB299" s="8"/>
      <c r="AC299" s="9">
        <f t="shared" si="79"/>
        <v>0</v>
      </c>
      <c r="AD299" s="7" t="str">
        <f>IFERROR(AC299/AC446, "NA")</f>
        <v>NA</v>
      </c>
    </row>
    <row r="300" spans="1:30" ht="16.5" hidden="1" customHeight="1" x14ac:dyDescent="0.3">
      <c r="A300" s="33" t="s">
        <v>328</v>
      </c>
      <c r="B300" s="6">
        <v>0</v>
      </c>
      <c r="C300" s="7" t="str">
        <f>IFERROR(B300/B446, "NA")</f>
        <v>NA</v>
      </c>
      <c r="D300" s="8"/>
      <c r="E300" s="6">
        <v>0</v>
      </c>
      <c r="F300" s="7" t="str">
        <f>IFERROR(E300/E446, "NA")</f>
        <v>NA</v>
      </c>
      <c r="G300" s="8"/>
      <c r="H300" s="9">
        <f t="shared" si="76"/>
        <v>0</v>
      </c>
      <c r="I300" s="7" t="str">
        <f>IFERROR(H300/H446, "NA")</f>
        <v>NA</v>
      </c>
      <c r="J300" s="8"/>
      <c r="K300" s="6">
        <v>0</v>
      </c>
      <c r="L300" s="7" t="str">
        <f>IFERROR(K300/K446, "NA")</f>
        <v>NA</v>
      </c>
      <c r="M300" s="8"/>
      <c r="N300" s="9">
        <f t="shared" si="77"/>
        <v>0</v>
      </c>
      <c r="O300" s="7" t="str">
        <f>IFERROR(N300/N446, "NA")</f>
        <v>NA</v>
      </c>
      <c r="P300" s="8"/>
      <c r="Q300" s="6">
        <v>0</v>
      </c>
      <c r="R300" s="7" t="str">
        <f>IFERROR(Q300/Q446, "NA")</f>
        <v>NA</v>
      </c>
      <c r="S300" s="8"/>
      <c r="T300" s="6">
        <v>0</v>
      </c>
      <c r="U300" s="7" t="str">
        <f>IFERROR(T300/T446, "NA")</f>
        <v>NA</v>
      </c>
      <c r="V300" s="8"/>
      <c r="W300" s="9">
        <f t="shared" si="78"/>
        <v>0</v>
      </c>
      <c r="X300" s="7" t="str">
        <f>IFERROR(W300/W446, "NA")</f>
        <v>NA</v>
      </c>
      <c r="Y300" s="8"/>
      <c r="Z300" s="6">
        <v>0</v>
      </c>
      <c r="AA300" s="7" t="str">
        <f>IFERROR(Z300/Z446, "NA")</f>
        <v>NA</v>
      </c>
      <c r="AB300" s="8"/>
      <c r="AC300" s="9">
        <f t="shared" si="79"/>
        <v>0</v>
      </c>
      <c r="AD300" s="7" t="str">
        <f>IFERROR(AC300/AC446, "NA")</f>
        <v>NA</v>
      </c>
    </row>
    <row r="301" spans="1:30" ht="16.5" hidden="1" customHeight="1" x14ac:dyDescent="0.3">
      <c r="A301" s="33" t="s">
        <v>329</v>
      </c>
      <c r="B301" s="6">
        <v>0</v>
      </c>
      <c r="C301" s="7" t="str">
        <f>IFERROR(B301/B446, "NA")</f>
        <v>NA</v>
      </c>
      <c r="D301" s="8"/>
      <c r="E301" s="6">
        <v>0</v>
      </c>
      <c r="F301" s="7" t="str">
        <f>IFERROR(E301/E446, "NA")</f>
        <v>NA</v>
      </c>
      <c r="G301" s="8"/>
      <c r="H301" s="9">
        <f t="shared" si="76"/>
        <v>0</v>
      </c>
      <c r="I301" s="7" t="str">
        <f>IFERROR(H301/H446, "NA")</f>
        <v>NA</v>
      </c>
      <c r="J301" s="8"/>
      <c r="K301" s="6">
        <v>0</v>
      </c>
      <c r="L301" s="7" t="str">
        <f>IFERROR(K301/K446, "NA")</f>
        <v>NA</v>
      </c>
      <c r="M301" s="8"/>
      <c r="N301" s="9">
        <f t="shared" si="77"/>
        <v>0</v>
      </c>
      <c r="O301" s="7" t="str">
        <f>IFERROR(N301/N446, "NA")</f>
        <v>NA</v>
      </c>
      <c r="P301" s="8"/>
      <c r="Q301" s="6">
        <v>0</v>
      </c>
      <c r="R301" s="7" t="str">
        <f>IFERROR(Q301/Q446, "NA")</f>
        <v>NA</v>
      </c>
      <c r="S301" s="8"/>
      <c r="T301" s="6">
        <v>0</v>
      </c>
      <c r="U301" s="7" t="str">
        <f>IFERROR(T301/T446, "NA")</f>
        <v>NA</v>
      </c>
      <c r="V301" s="8"/>
      <c r="W301" s="9">
        <f t="shared" si="78"/>
        <v>0</v>
      </c>
      <c r="X301" s="7" t="str">
        <f>IFERROR(W301/W446, "NA")</f>
        <v>NA</v>
      </c>
      <c r="Y301" s="8"/>
      <c r="Z301" s="6">
        <v>0</v>
      </c>
      <c r="AA301" s="7" t="str">
        <f>IFERROR(Z301/Z446, "NA")</f>
        <v>NA</v>
      </c>
      <c r="AB301" s="8"/>
      <c r="AC301" s="9">
        <f t="shared" si="79"/>
        <v>0</v>
      </c>
      <c r="AD301" s="7" t="str">
        <f>IFERROR(AC301/AC446, "NA")</f>
        <v>NA</v>
      </c>
    </row>
    <row r="302" spans="1:30" ht="16.5" hidden="1" customHeight="1" x14ac:dyDescent="0.3">
      <c r="A302" s="33" t="s">
        <v>330</v>
      </c>
      <c r="B302" s="6">
        <v>0</v>
      </c>
      <c r="C302" s="7" t="str">
        <f>IFERROR(B302/B446, "NA")</f>
        <v>NA</v>
      </c>
      <c r="D302" s="8"/>
      <c r="E302" s="6">
        <v>0</v>
      </c>
      <c r="F302" s="7" t="str">
        <f>IFERROR(E302/E446, "NA")</f>
        <v>NA</v>
      </c>
      <c r="G302" s="8"/>
      <c r="H302" s="9">
        <f t="shared" si="76"/>
        <v>0</v>
      </c>
      <c r="I302" s="7" t="str">
        <f>IFERROR(H302/H446, "NA")</f>
        <v>NA</v>
      </c>
      <c r="J302" s="8"/>
      <c r="K302" s="6">
        <v>0</v>
      </c>
      <c r="L302" s="7" t="str">
        <f>IFERROR(K302/K446, "NA")</f>
        <v>NA</v>
      </c>
      <c r="M302" s="8"/>
      <c r="N302" s="9">
        <f t="shared" si="77"/>
        <v>0</v>
      </c>
      <c r="O302" s="7" t="str">
        <f>IFERROR(N302/N446, "NA")</f>
        <v>NA</v>
      </c>
      <c r="P302" s="8"/>
      <c r="Q302" s="6">
        <v>0</v>
      </c>
      <c r="R302" s="7" t="str">
        <f>IFERROR(Q302/Q446, "NA")</f>
        <v>NA</v>
      </c>
      <c r="S302" s="8"/>
      <c r="T302" s="6">
        <v>0</v>
      </c>
      <c r="U302" s="7" t="str">
        <f>IFERROR(T302/T446, "NA")</f>
        <v>NA</v>
      </c>
      <c r="V302" s="8"/>
      <c r="W302" s="9">
        <f t="shared" si="78"/>
        <v>0</v>
      </c>
      <c r="X302" s="7" t="str">
        <f>IFERROR(W302/W446, "NA")</f>
        <v>NA</v>
      </c>
      <c r="Y302" s="8"/>
      <c r="Z302" s="6">
        <v>0</v>
      </c>
      <c r="AA302" s="7" t="str">
        <f>IFERROR(Z302/Z446, "NA")</f>
        <v>NA</v>
      </c>
      <c r="AB302" s="8"/>
      <c r="AC302" s="9">
        <f t="shared" si="79"/>
        <v>0</v>
      </c>
      <c r="AD302" s="7" t="str">
        <f>IFERROR(AC302/AC446, "NA")</f>
        <v>NA</v>
      </c>
    </row>
    <row r="303" spans="1:30" ht="16.5" hidden="1" customHeight="1" x14ac:dyDescent="0.3">
      <c r="A303" s="33" t="s">
        <v>331</v>
      </c>
      <c r="B303" s="6">
        <v>0</v>
      </c>
      <c r="C303" s="7" t="str">
        <f>IFERROR(B303/B446, "NA")</f>
        <v>NA</v>
      </c>
      <c r="D303" s="8"/>
      <c r="E303" s="6">
        <v>0</v>
      </c>
      <c r="F303" s="7" t="str">
        <f>IFERROR(E303/E446, "NA")</f>
        <v>NA</v>
      </c>
      <c r="G303" s="8"/>
      <c r="H303" s="9">
        <f t="shared" si="76"/>
        <v>0</v>
      </c>
      <c r="I303" s="7" t="str">
        <f>IFERROR(H303/H446, "NA")</f>
        <v>NA</v>
      </c>
      <c r="J303" s="8"/>
      <c r="K303" s="6">
        <v>0</v>
      </c>
      <c r="L303" s="7" t="str">
        <f>IFERROR(K303/K446, "NA")</f>
        <v>NA</v>
      </c>
      <c r="M303" s="8"/>
      <c r="N303" s="9">
        <f t="shared" si="77"/>
        <v>0</v>
      </c>
      <c r="O303" s="7" t="str">
        <f>IFERROR(N303/N446, "NA")</f>
        <v>NA</v>
      </c>
      <c r="P303" s="8"/>
      <c r="Q303" s="6">
        <v>0</v>
      </c>
      <c r="R303" s="7" t="str">
        <f>IFERROR(Q303/Q446, "NA")</f>
        <v>NA</v>
      </c>
      <c r="S303" s="8"/>
      <c r="T303" s="6">
        <v>0</v>
      </c>
      <c r="U303" s="7" t="str">
        <f>IFERROR(T303/T446, "NA")</f>
        <v>NA</v>
      </c>
      <c r="V303" s="8"/>
      <c r="W303" s="9">
        <f t="shared" si="78"/>
        <v>0</v>
      </c>
      <c r="X303" s="7" t="str">
        <f>IFERROR(W303/W446, "NA")</f>
        <v>NA</v>
      </c>
      <c r="Y303" s="8"/>
      <c r="Z303" s="6">
        <v>0</v>
      </c>
      <c r="AA303" s="7" t="str">
        <f>IFERROR(Z303/Z446, "NA")</f>
        <v>NA</v>
      </c>
      <c r="AB303" s="8"/>
      <c r="AC303" s="9">
        <f t="shared" si="79"/>
        <v>0</v>
      </c>
      <c r="AD303" s="7" t="str">
        <f>IFERROR(AC303/AC446, "NA")</f>
        <v>NA</v>
      </c>
    </row>
    <row r="304" spans="1:30" ht="16.5" hidden="1" customHeight="1" x14ac:dyDescent="0.3">
      <c r="A304" s="33" t="s">
        <v>332</v>
      </c>
      <c r="B304" s="6">
        <v>0</v>
      </c>
      <c r="C304" s="7" t="str">
        <f>IFERROR(B304/B446, "NA")</f>
        <v>NA</v>
      </c>
      <c r="D304" s="8"/>
      <c r="E304" s="6">
        <v>0</v>
      </c>
      <c r="F304" s="7" t="str">
        <f>IFERROR(E304/E446, "NA")</f>
        <v>NA</v>
      </c>
      <c r="G304" s="8"/>
      <c r="H304" s="9">
        <f t="shared" si="76"/>
        <v>0</v>
      </c>
      <c r="I304" s="7" t="str">
        <f>IFERROR(H304/H446, "NA")</f>
        <v>NA</v>
      </c>
      <c r="J304" s="8"/>
      <c r="K304" s="6">
        <v>0</v>
      </c>
      <c r="L304" s="7" t="str">
        <f>IFERROR(K304/K446, "NA")</f>
        <v>NA</v>
      </c>
      <c r="M304" s="8"/>
      <c r="N304" s="9">
        <f t="shared" si="77"/>
        <v>0</v>
      </c>
      <c r="O304" s="7" t="str">
        <f>IFERROR(N304/N446, "NA")</f>
        <v>NA</v>
      </c>
      <c r="P304" s="8"/>
      <c r="Q304" s="6">
        <v>0</v>
      </c>
      <c r="R304" s="7" t="str">
        <f>IFERROR(Q304/Q446, "NA")</f>
        <v>NA</v>
      </c>
      <c r="S304" s="8"/>
      <c r="T304" s="6">
        <v>0</v>
      </c>
      <c r="U304" s="7" t="str">
        <f>IFERROR(T304/T446, "NA")</f>
        <v>NA</v>
      </c>
      <c r="V304" s="8"/>
      <c r="W304" s="9">
        <f t="shared" si="78"/>
        <v>0</v>
      </c>
      <c r="X304" s="7" t="str">
        <f>IFERROR(W304/W446, "NA")</f>
        <v>NA</v>
      </c>
      <c r="Y304" s="8"/>
      <c r="Z304" s="6">
        <v>0</v>
      </c>
      <c r="AA304" s="7" t="str">
        <f>IFERROR(Z304/Z446, "NA")</f>
        <v>NA</v>
      </c>
      <c r="AB304" s="8"/>
      <c r="AC304" s="9">
        <f t="shared" si="79"/>
        <v>0</v>
      </c>
      <c r="AD304" s="7" t="str">
        <f>IFERROR(AC304/AC446, "NA")</f>
        <v>NA</v>
      </c>
    </row>
    <row r="305" spans="1:30" ht="16.5" hidden="1" customHeight="1" x14ac:dyDescent="0.3">
      <c r="A305" s="33" t="s">
        <v>333</v>
      </c>
      <c r="B305" s="6">
        <v>0</v>
      </c>
      <c r="C305" s="7" t="str">
        <f>IFERROR(B305/B446, "NA")</f>
        <v>NA</v>
      </c>
      <c r="D305" s="8"/>
      <c r="E305" s="6">
        <v>0</v>
      </c>
      <c r="F305" s="7" t="str">
        <f>IFERROR(E305/E446, "NA")</f>
        <v>NA</v>
      </c>
      <c r="G305" s="8"/>
      <c r="H305" s="9">
        <f t="shared" si="76"/>
        <v>0</v>
      </c>
      <c r="I305" s="7" t="str">
        <f>IFERROR(H305/H446, "NA")</f>
        <v>NA</v>
      </c>
      <c r="J305" s="8"/>
      <c r="K305" s="6">
        <v>0</v>
      </c>
      <c r="L305" s="7" t="str">
        <f>IFERROR(K305/K446, "NA")</f>
        <v>NA</v>
      </c>
      <c r="M305" s="8"/>
      <c r="N305" s="9">
        <f t="shared" si="77"/>
        <v>0</v>
      </c>
      <c r="O305" s="7" t="str">
        <f>IFERROR(N305/N446, "NA")</f>
        <v>NA</v>
      </c>
      <c r="P305" s="8"/>
      <c r="Q305" s="6">
        <v>0</v>
      </c>
      <c r="R305" s="7" t="str">
        <f>IFERROR(Q305/Q446, "NA")</f>
        <v>NA</v>
      </c>
      <c r="S305" s="8"/>
      <c r="T305" s="6">
        <v>0</v>
      </c>
      <c r="U305" s="7" t="str">
        <f>IFERROR(T305/T446, "NA")</f>
        <v>NA</v>
      </c>
      <c r="V305" s="8"/>
      <c r="W305" s="9">
        <f t="shared" si="78"/>
        <v>0</v>
      </c>
      <c r="X305" s="7" t="str">
        <f>IFERROR(W305/W446, "NA")</f>
        <v>NA</v>
      </c>
      <c r="Y305" s="8"/>
      <c r="Z305" s="6">
        <v>0</v>
      </c>
      <c r="AA305" s="7" t="str">
        <f>IFERROR(Z305/Z446, "NA")</f>
        <v>NA</v>
      </c>
      <c r="AB305" s="8"/>
      <c r="AC305" s="9">
        <f t="shared" si="79"/>
        <v>0</v>
      </c>
      <c r="AD305" s="7" t="str">
        <f>IFERROR(AC305/AC446, "NA")</f>
        <v>NA</v>
      </c>
    </row>
    <row r="306" spans="1:30" ht="16.5" hidden="1" customHeight="1" x14ac:dyDescent="0.3">
      <c r="A306" s="33" t="s">
        <v>334</v>
      </c>
      <c r="B306" s="6">
        <v>0</v>
      </c>
      <c r="C306" s="7" t="str">
        <f>IFERROR(B306/B446, "NA")</f>
        <v>NA</v>
      </c>
      <c r="D306" s="8"/>
      <c r="E306" s="6">
        <v>0</v>
      </c>
      <c r="F306" s="7" t="str">
        <f>IFERROR(E306/E446, "NA")</f>
        <v>NA</v>
      </c>
      <c r="G306" s="8"/>
      <c r="H306" s="9">
        <f t="shared" si="76"/>
        <v>0</v>
      </c>
      <c r="I306" s="7" t="str">
        <f>IFERROR(H306/H446, "NA")</f>
        <v>NA</v>
      </c>
      <c r="J306" s="8"/>
      <c r="K306" s="6">
        <v>0</v>
      </c>
      <c r="L306" s="7" t="str">
        <f>IFERROR(K306/K446, "NA")</f>
        <v>NA</v>
      </c>
      <c r="M306" s="8"/>
      <c r="N306" s="9">
        <f t="shared" si="77"/>
        <v>0</v>
      </c>
      <c r="O306" s="7" t="str">
        <f>IFERROR(N306/N446, "NA")</f>
        <v>NA</v>
      </c>
      <c r="P306" s="8"/>
      <c r="Q306" s="6">
        <v>0</v>
      </c>
      <c r="R306" s="7" t="str">
        <f>IFERROR(Q306/Q446, "NA")</f>
        <v>NA</v>
      </c>
      <c r="S306" s="8"/>
      <c r="T306" s="6">
        <v>0</v>
      </c>
      <c r="U306" s="7" t="str">
        <f>IFERROR(T306/T446, "NA")</f>
        <v>NA</v>
      </c>
      <c r="V306" s="8"/>
      <c r="W306" s="9">
        <f t="shared" si="78"/>
        <v>0</v>
      </c>
      <c r="X306" s="7" t="str">
        <f>IFERROR(W306/W446, "NA")</f>
        <v>NA</v>
      </c>
      <c r="Y306" s="8"/>
      <c r="Z306" s="6">
        <v>0</v>
      </c>
      <c r="AA306" s="7" t="str">
        <f>IFERROR(Z306/Z446, "NA")</f>
        <v>NA</v>
      </c>
      <c r="AB306" s="8"/>
      <c r="AC306" s="9">
        <f t="shared" si="79"/>
        <v>0</v>
      </c>
      <c r="AD306" s="7" t="str">
        <f>IFERROR(AC306/AC446, "NA")</f>
        <v>NA</v>
      </c>
    </row>
    <row r="307" spans="1:30" ht="16.5" hidden="1" customHeight="1" x14ac:dyDescent="0.3">
      <c r="A307" s="33" t="s">
        <v>335</v>
      </c>
      <c r="B307" s="6">
        <v>0</v>
      </c>
      <c r="C307" s="7" t="str">
        <f>IFERROR(B307/B446, "NA")</f>
        <v>NA</v>
      </c>
      <c r="D307" s="8"/>
      <c r="E307" s="6">
        <v>0</v>
      </c>
      <c r="F307" s="7" t="str">
        <f>IFERROR(E307/E446, "NA")</f>
        <v>NA</v>
      </c>
      <c r="G307" s="8"/>
      <c r="H307" s="9">
        <f t="shared" si="76"/>
        <v>0</v>
      </c>
      <c r="I307" s="7" t="str">
        <f>IFERROR(H307/H446, "NA")</f>
        <v>NA</v>
      </c>
      <c r="J307" s="8"/>
      <c r="K307" s="6">
        <v>0</v>
      </c>
      <c r="L307" s="7" t="str">
        <f>IFERROR(K307/K446, "NA")</f>
        <v>NA</v>
      </c>
      <c r="M307" s="8"/>
      <c r="N307" s="9">
        <f t="shared" si="77"/>
        <v>0</v>
      </c>
      <c r="O307" s="7" t="str">
        <f>IFERROR(N307/N446, "NA")</f>
        <v>NA</v>
      </c>
      <c r="P307" s="8"/>
      <c r="Q307" s="6">
        <v>0</v>
      </c>
      <c r="R307" s="7" t="str">
        <f>IFERROR(Q307/Q446, "NA")</f>
        <v>NA</v>
      </c>
      <c r="S307" s="8"/>
      <c r="T307" s="6">
        <v>0</v>
      </c>
      <c r="U307" s="7" t="str">
        <f>IFERROR(T307/T446, "NA")</f>
        <v>NA</v>
      </c>
      <c r="V307" s="8"/>
      <c r="W307" s="9">
        <f t="shared" si="78"/>
        <v>0</v>
      </c>
      <c r="X307" s="7" t="str">
        <f>IFERROR(W307/W446, "NA")</f>
        <v>NA</v>
      </c>
      <c r="Y307" s="8"/>
      <c r="Z307" s="6">
        <v>0</v>
      </c>
      <c r="AA307" s="7" t="str">
        <f>IFERROR(Z307/Z446, "NA")</f>
        <v>NA</v>
      </c>
      <c r="AB307" s="8"/>
      <c r="AC307" s="9">
        <f t="shared" si="79"/>
        <v>0</v>
      </c>
      <c r="AD307" s="7" t="str">
        <f>IFERROR(AC307/AC446, "NA")</f>
        <v>NA</v>
      </c>
    </row>
    <row r="308" spans="1:30" ht="16.5" hidden="1" customHeight="1" x14ac:dyDescent="0.3">
      <c r="A308" s="33" t="s">
        <v>336</v>
      </c>
      <c r="B308" s="6">
        <v>0</v>
      </c>
      <c r="C308" s="7" t="str">
        <f>IFERROR(B308/B446, "NA")</f>
        <v>NA</v>
      </c>
      <c r="D308" s="8"/>
      <c r="E308" s="6">
        <v>0</v>
      </c>
      <c r="F308" s="7" t="str">
        <f>IFERROR(E308/E446, "NA")</f>
        <v>NA</v>
      </c>
      <c r="G308" s="8"/>
      <c r="H308" s="9">
        <f t="shared" si="76"/>
        <v>0</v>
      </c>
      <c r="I308" s="7" t="str">
        <f>IFERROR(H308/H446, "NA")</f>
        <v>NA</v>
      </c>
      <c r="J308" s="8"/>
      <c r="K308" s="6">
        <v>0</v>
      </c>
      <c r="L308" s="7" t="str">
        <f>IFERROR(K308/K446, "NA")</f>
        <v>NA</v>
      </c>
      <c r="M308" s="8"/>
      <c r="N308" s="9">
        <f t="shared" si="77"/>
        <v>0</v>
      </c>
      <c r="O308" s="7" t="str">
        <f>IFERROR(N308/N446, "NA")</f>
        <v>NA</v>
      </c>
      <c r="P308" s="8"/>
      <c r="Q308" s="6">
        <v>0</v>
      </c>
      <c r="R308" s="7" t="str">
        <f>IFERROR(Q308/Q446, "NA")</f>
        <v>NA</v>
      </c>
      <c r="S308" s="8"/>
      <c r="T308" s="6">
        <v>0</v>
      </c>
      <c r="U308" s="7" t="str">
        <f>IFERROR(T308/T446, "NA")</f>
        <v>NA</v>
      </c>
      <c r="V308" s="8"/>
      <c r="W308" s="9">
        <f t="shared" si="78"/>
        <v>0</v>
      </c>
      <c r="X308" s="7" t="str">
        <f>IFERROR(W308/W446, "NA")</f>
        <v>NA</v>
      </c>
      <c r="Y308" s="8"/>
      <c r="Z308" s="6">
        <v>0</v>
      </c>
      <c r="AA308" s="7" t="str">
        <f>IFERROR(Z308/Z446, "NA")</f>
        <v>NA</v>
      </c>
      <c r="AB308" s="8"/>
      <c r="AC308" s="9">
        <f t="shared" si="79"/>
        <v>0</v>
      </c>
      <c r="AD308" s="7" t="str">
        <f>IFERROR(AC308/AC446, "NA")</f>
        <v>NA</v>
      </c>
    </row>
    <row r="309" spans="1:30" ht="16.5" hidden="1" customHeight="1" x14ac:dyDescent="0.3">
      <c r="A309" s="33" t="s">
        <v>337</v>
      </c>
      <c r="B309" s="6">
        <v>0</v>
      </c>
      <c r="C309" s="7" t="str">
        <f>IFERROR(B309/B446, "NA")</f>
        <v>NA</v>
      </c>
      <c r="D309" s="8"/>
      <c r="E309" s="6">
        <v>0</v>
      </c>
      <c r="F309" s="7" t="str">
        <f>IFERROR(E309/E446, "NA")</f>
        <v>NA</v>
      </c>
      <c r="G309" s="8"/>
      <c r="H309" s="9">
        <f t="shared" si="76"/>
        <v>0</v>
      </c>
      <c r="I309" s="7" t="str">
        <f>IFERROR(H309/H446, "NA")</f>
        <v>NA</v>
      </c>
      <c r="J309" s="8"/>
      <c r="K309" s="6">
        <v>0</v>
      </c>
      <c r="L309" s="7" t="str">
        <f>IFERROR(K309/K446, "NA")</f>
        <v>NA</v>
      </c>
      <c r="M309" s="8"/>
      <c r="N309" s="9">
        <f t="shared" si="77"/>
        <v>0</v>
      </c>
      <c r="O309" s="7" t="str">
        <f>IFERROR(N309/N446, "NA")</f>
        <v>NA</v>
      </c>
      <c r="P309" s="8"/>
      <c r="Q309" s="6">
        <v>0</v>
      </c>
      <c r="R309" s="7" t="str">
        <f>IFERROR(Q309/Q446, "NA")</f>
        <v>NA</v>
      </c>
      <c r="S309" s="8"/>
      <c r="T309" s="6">
        <v>0</v>
      </c>
      <c r="U309" s="7" t="str">
        <f>IFERROR(T309/T446, "NA")</f>
        <v>NA</v>
      </c>
      <c r="V309" s="8"/>
      <c r="W309" s="9">
        <f t="shared" si="78"/>
        <v>0</v>
      </c>
      <c r="X309" s="7" t="str">
        <f>IFERROR(W309/W446, "NA")</f>
        <v>NA</v>
      </c>
      <c r="Y309" s="8"/>
      <c r="Z309" s="6">
        <v>0</v>
      </c>
      <c r="AA309" s="7" t="str">
        <f>IFERROR(Z309/Z446, "NA")</f>
        <v>NA</v>
      </c>
      <c r="AB309" s="8"/>
      <c r="AC309" s="9">
        <f t="shared" si="79"/>
        <v>0</v>
      </c>
      <c r="AD309" s="7" t="str">
        <f>IFERROR(AC309/AC446, "NA")</f>
        <v>NA</v>
      </c>
    </row>
    <row r="310" spans="1:30" ht="16.5" hidden="1" customHeight="1" x14ac:dyDescent="0.3">
      <c r="A310" s="33" t="s">
        <v>338</v>
      </c>
      <c r="B310" s="6">
        <v>0</v>
      </c>
      <c r="C310" s="7" t="str">
        <f>IFERROR(B310/B446, "NA")</f>
        <v>NA</v>
      </c>
      <c r="D310" s="8"/>
      <c r="E310" s="6">
        <v>0</v>
      </c>
      <c r="F310" s="7" t="str">
        <f>IFERROR(E310/E446, "NA")</f>
        <v>NA</v>
      </c>
      <c r="G310" s="8"/>
      <c r="H310" s="9">
        <f t="shared" si="76"/>
        <v>0</v>
      </c>
      <c r="I310" s="7" t="str">
        <f>IFERROR(H310/H446, "NA")</f>
        <v>NA</v>
      </c>
      <c r="J310" s="8"/>
      <c r="K310" s="6">
        <v>0</v>
      </c>
      <c r="L310" s="7" t="str">
        <f>IFERROR(K310/K446, "NA")</f>
        <v>NA</v>
      </c>
      <c r="M310" s="8"/>
      <c r="N310" s="9">
        <f t="shared" si="77"/>
        <v>0</v>
      </c>
      <c r="O310" s="7" t="str">
        <f>IFERROR(N310/N446, "NA")</f>
        <v>NA</v>
      </c>
      <c r="P310" s="8"/>
      <c r="Q310" s="6">
        <v>0</v>
      </c>
      <c r="R310" s="7" t="str">
        <f>IFERROR(Q310/Q446, "NA")</f>
        <v>NA</v>
      </c>
      <c r="S310" s="8"/>
      <c r="T310" s="6">
        <v>0</v>
      </c>
      <c r="U310" s="7" t="str">
        <f>IFERROR(T310/T446, "NA")</f>
        <v>NA</v>
      </c>
      <c r="V310" s="8"/>
      <c r="W310" s="9">
        <f t="shared" si="78"/>
        <v>0</v>
      </c>
      <c r="X310" s="7" t="str">
        <f>IFERROR(W310/W446, "NA")</f>
        <v>NA</v>
      </c>
      <c r="Y310" s="8"/>
      <c r="Z310" s="6">
        <v>0</v>
      </c>
      <c r="AA310" s="7" t="str">
        <f>IFERROR(Z310/Z446, "NA")</f>
        <v>NA</v>
      </c>
      <c r="AB310" s="8"/>
      <c r="AC310" s="9">
        <f t="shared" si="79"/>
        <v>0</v>
      </c>
      <c r="AD310" s="7" t="str">
        <f>IFERROR(AC310/AC446, "NA")</f>
        <v>NA</v>
      </c>
    </row>
    <row r="311" spans="1:30" ht="16.5" hidden="1" customHeight="1" x14ac:dyDescent="0.3">
      <c r="A311" s="33" t="s">
        <v>339</v>
      </c>
      <c r="B311" s="6">
        <v>0</v>
      </c>
      <c r="C311" s="7" t="str">
        <f>IFERROR(B311/B446, "NA")</f>
        <v>NA</v>
      </c>
      <c r="D311" s="8"/>
      <c r="E311" s="6">
        <v>0</v>
      </c>
      <c r="F311" s="7" t="str">
        <f>IFERROR(E311/E446, "NA")</f>
        <v>NA</v>
      </c>
      <c r="G311" s="8"/>
      <c r="H311" s="9">
        <f t="shared" si="76"/>
        <v>0</v>
      </c>
      <c r="I311" s="7" t="str">
        <f>IFERROR(H311/H446, "NA")</f>
        <v>NA</v>
      </c>
      <c r="J311" s="8"/>
      <c r="K311" s="6">
        <v>0</v>
      </c>
      <c r="L311" s="7" t="str">
        <f>IFERROR(K311/K446, "NA")</f>
        <v>NA</v>
      </c>
      <c r="M311" s="8"/>
      <c r="N311" s="9">
        <f t="shared" si="77"/>
        <v>0</v>
      </c>
      <c r="O311" s="7" t="str">
        <f>IFERROR(N311/N446, "NA")</f>
        <v>NA</v>
      </c>
      <c r="P311" s="8"/>
      <c r="Q311" s="6">
        <v>0</v>
      </c>
      <c r="R311" s="7" t="str">
        <f>IFERROR(Q311/Q446, "NA")</f>
        <v>NA</v>
      </c>
      <c r="S311" s="8"/>
      <c r="T311" s="6">
        <v>0</v>
      </c>
      <c r="U311" s="7" t="str">
        <f>IFERROR(T311/T446, "NA")</f>
        <v>NA</v>
      </c>
      <c r="V311" s="8"/>
      <c r="W311" s="9">
        <f t="shared" si="78"/>
        <v>0</v>
      </c>
      <c r="X311" s="7" t="str">
        <f>IFERROR(W311/W446, "NA")</f>
        <v>NA</v>
      </c>
      <c r="Y311" s="8"/>
      <c r="Z311" s="6">
        <v>0</v>
      </c>
      <c r="AA311" s="7" t="str">
        <f>IFERROR(Z311/Z446, "NA")</f>
        <v>NA</v>
      </c>
      <c r="AB311" s="8"/>
      <c r="AC311" s="9">
        <f t="shared" si="79"/>
        <v>0</v>
      </c>
      <c r="AD311" s="7" t="str">
        <f>IFERROR(AC311/AC446, "NA")</f>
        <v>NA</v>
      </c>
    </row>
    <row r="312" spans="1:30" ht="16.5" hidden="1" customHeight="1" x14ac:dyDescent="0.3">
      <c r="A312" s="33" t="s">
        <v>340</v>
      </c>
      <c r="B312" s="6">
        <v>0</v>
      </c>
      <c r="C312" s="7" t="str">
        <f>IFERROR(B312/B446, "NA")</f>
        <v>NA</v>
      </c>
      <c r="D312" s="8"/>
      <c r="E312" s="6">
        <v>0</v>
      </c>
      <c r="F312" s="7" t="str">
        <f>IFERROR(E312/E446, "NA")</f>
        <v>NA</v>
      </c>
      <c r="G312" s="8"/>
      <c r="H312" s="9">
        <f t="shared" si="76"/>
        <v>0</v>
      </c>
      <c r="I312" s="7" t="str">
        <f>IFERROR(H312/H446, "NA")</f>
        <v>NA</v>
      </c>
      <c r="J312" s="8"/>
      <c r="K312" s="6">
        <v>0</v>
      </c>
      <c r="L312" s="7" t="str">
        <f>IFERROR(K312/K446, "NA")</f>
        <v>NA</v>
      </c>
      <c r="M312" s="8"/>
      <c r="N312" s="9">
        <f t="shared" si="77"/>
        <v>0</v>
      </c>
      <c r="O312" s="7" t="str">
        <f>IFERROR(N312/N446, "NA")</f>
        <v>NA</v>
      </c>
      <c r="P312" s="8"/>
      <c r="Q312" s="6">
        <v>0</v>
      </c>
      <c r="R312" s="7" t="str">
        <f>IFERROR(Q312/Q446, "NA")</f>
        <v>NA</v>
      </c>
      <c r="S312" s="8"/>
      <c r="T312" s="6">
        <v>0</v>
      </c>
      <c r="U312" s="7" t="str">
        <f>IFERROR(T312/T446, "NA")</f>
        <v>NA</v>
      </c>
      <c r="V312" s="8"/>
      <c r="W312" s="9">
        <f t="shared" si="78"/>
        <v>0</v>
      </c>
      <c r="X312" s="7" t="str">
        <f>IFERROR(W312/W446, "NA")</f>
        <v>NA</v>
      </c>
      <c r="Y312" s="8"/>
      <c r="Z312" s="6">
        <v>0</v>
      </c>
      <c r="AA312" s="7" t="str">
        <f>IFERROR(Z312/Z446, "NA")</f>
        <v>NA</v>
      </c>
      <c r="AB312" s="8"/>
      <c r="AC312" s="9">
        <f t="shared" si="79"/>
        <v>0</v>
      </c>
      <c r="AD312" s="7" t="str">
        <f>IFERROR(AC312/AC446, "NA")</f>
        <v>NA</v>
      </c>
    </row>
    <row r="313" spans="1:30" ht="16.5" hidden="1" customHeight="1" x14ac:dyDescent="0.3">
      <c r="A313" s="33" t="s">
        <v>341</v>
      </c>
      <c r="B313" s="6">
        <v>0</v>
      </c>
      <c r="C313" s="7" t="str">
        <f>IFERROR(B313/B446, "NA")</f>
        <v>NA</v>
      </c>
      <c r="D313" s="8"/>
      <c r="E313" s="6">
        <v>0</v>
      </c>
      <c r="F313" s="7" t="str">
        <f>IFERROR(E313/E446, "NA")</f>
        <v>NA</v>
      </c>
      <c r="G313" s="8"/>
      <c r="H313" s="9">
        <f t="shared" si="76"/>
        <v>0</v>
      </c>
      <c r="I313" s="7" t="str">
        <f>IFERROR(H313/H446, "NA")</f>
        <v>NA</v>
      </c>
      <c r="J313" s="8"/>
      <c r="K313" s="6">
        <v>0</v>
      </c>
      <c r="L313" s="7" t="str">
        <f>IFERROR(K313/K446, "NA")</f>
        <v>NA</v>
      </c>
      <c r="M313" s="8"/>
      <c r="N313" s="9">
        <f t="shared" si="77"/>
        <v>0</v>
      </c>
      <c r="O313" s="7" t="str">
        <f>IFERROR(N313/N446, "NA")</f>
        <v>NA</v>
      </c>
      <c r="P313" s="8"/>
      <c r="Q313" s="6">
        <v>0</v>
      </c>
      <c r="R313" s="7" t="str">
        <f>IFERROR(Q313/Q446, "NA")</f>
        <v>NA</v>
      </c>
      <c r="S313" s="8"/>
      <c r="T313" s="6">
        <v>0</v>
      </c>
      <c r="U313" s="7" t="str">
        <f>IFERROR(T313/T446, "NA")</f>
        <v>NA</v>
      </c>
      <c r="V313" s="8"/>
      <c r="W313" s="9">
        <f t="shared" si="78"/>
        <v>0</v>
      </c>
      <c r="X313" s="7" t="str">
        <f>IFERROR(W313/W446, "NA")</f>
        <v>NA</v>
      </c>
      <c r="Y313" s="8"/>
      <c r="Z313" s="6">
        <v>0</v>
      </c>
      <c r="AA313" s="7" t="str">
        <f>IFERROR(Z313/Z446, "NA")</f>
        <v>NA</v>
      </c>
      <c r="AB313" s="8"/>
      <c r="AC313" s="9">
        <f t="shared" si="79"/>
        <v>0</v>
      </c>
      <c r="AD313" s="7" t="str">
        <f>IFERROR(AC313/AC446, "NA")</f>
        <v>NA</v>
      </c>
    </row>
    <row r="314" spans="1:30" ht="16.5" hidden="1" customHeight="1" x14ac:dyDescent="0.3">
      <c r="A314" s="33" t="s">
        <v>342</v>
      </c>
      <c r="B314" s="6">
        <v>0</v>
      </c>
      <c r="C314" s="7" t="str">
        <f>IFERROR(B314/B446, "NA")</f>
        <v>NA</v>
      </c>
      <c r="D314" s="8"/>
      <c r="E314" s="6">
        <v>0</v>
      </c>
      <c r="F314" s="7" t="str">
        <f>IFERROR(E314/E446, "NA")</f>
        <v>NA</v>
      </c>
      <c r="G314" s="8"/>
      <c r="H314" s="9">
        <f t="shared" si="76"/>
        <v>0</v>
      </c>
      <c r="I314" s="7" t="str">
        <f>IFERROR(H314/H446, "NA")</f>
        <v>NA</v>
      </c>
      <c r="J314" s="8"/>
      <c r="K314" s="6">
        <v>0</v>
      </c>
      <c r="L314" s="7" t="str">
        <f>IFERROR(K314/K446, "NA")</f>
        <v>NA</v>
      </c>
      <c r="M314" s="8"/>
      <c r="N314" s="9">
        <f t="shared" si="77"/>
        <v>0</v>
      </c>
      <c r="O314" s="7" t="str">
        <f>IFERROR(N314/N446, "NA")</f>
        <v>NA</v>
      </c>
      <c r="P314" s="8"/>
      <c r="Q314" s="6">
        <v>0</v>
      </c>
      <c r="R314" s="7" t="str">
        <f>IFERROR(Q314/Q446, "NA")</f>
        <v>NA</v>
      </c>
      <c r="S314" s="8"/>
      <c r="T314" s="6">
        <v>0</v>
      </c>
      <c r="U314" s="7" t="str">
        <f>IFERROR(T314/T446, "NA")</f>
        <v>NA</v>
      </c>
      <c r="V314" s="8"/>
      <c r="W314" s="9">
        <f t="shared" si="78"/>
        <v>0</v>
      </c>
      <c r="X314" s="7" t="str">
        <f>IFERROR(W314/W446, "NA")</f>
        <v>NA</v>
      </c>
      <c r="Y314" s="8"/>
      <c r="Z314" s="6">
        <v>0</v>
      </c>
      <c r="AA314" s="7" t="str">
        <f>IFERROR(Z314/Z446, "NA")</f>
        <v>NA</v>
      </c>
      <c r="AB314" s="8"/>
      <c r="AC314" s="9">
        <f t="shared" si="79"/>
        <v>0</v>
      </c>
      <c r="AD314" s="7" t="str">
        <f>IFERROR(AC314/AC446, "NA")</f>
        <v>NA</v>
      </c>
    </row>
    <row r="315" spans="1:30" ht="16.5" hidden="1" customHeight="1" x14ac:dyDescent="0.3">
      <c r="A315" s="33" t="s">
        <v>343</v>
      </c>
      <c r="B315" s="6">
        <v>0</v>
      </c>
      <c r="C315" s="7" t="str">
        <f>IFERROR(B315/B446, "NA")</f>
        <v>NA</v>
      </c>
      <c r="D315" s="8"/>
      <c r="E315" s="6">
        <v>0</v>
      </c>
      <c r="F315" s="7" t="str">
        <f>IFERROR(E315/E446, "NA")</f>
        <v>NA</v>
      </c>
      <c r="G315" s="8"/>
      <c r="H315" s="9">
        <f t="shared" si="76"/>
        <v>0</v>
      </c>
      <c r="I315" s="7" t="str">
        <f>IFERROR(H315/H446, "NA")</f>
        <v>NA</v>
      </c>
      <c r="J315" s="8"/>
      <c r="K315" s="6">
        <v>0</v>
      </c>
      <c r="L315" s="7" t="str">
        <f>IFERROR(K315/K446, "NA")</f>
        <v>NA</v>
      </c>
      <c r="M315" s="8"/>
      <c r="N315" s="9">
        <f t="shared" si="77"/>
        <v>0</v>
      </c>
      <c r="O315" s="7" t="str">
        <f>IFERROR(N315/N446, "NA")</f>
        <v>NA</v>
      </c>
      <c r="P315" s="8"/>
      <c r="Q315" s="6">
        <v>0</v>
      </c>
      <c r="R315" s="7" t="str">
        <f>IFERROR(Q315/Q446, "NA")</f>
        <v>NA</v>
      </c>
      <c r="S315" s="8"/>
      <c r="T315" s="6">
        <v>0</v>
      </c>
      <c r="U315" s="7" t="str">
        <f>IFERROR(T315/T446, "NA")</f>
        <v>NA</v>
      </c>
      <c r="V315" s="8"/>
      <c r="W315" s="9">
        <f t="shared" si="78"/>
        <v>0</v>
      </c>
      <c r="X315" s="7" t="str">
        <f>IFERROR(W315/W446, "NA")</f>
        <v>NA</v>
      </c>
      <c r="Y315" s="8"/>
      <c r="Z315" s="6">
        <v>0</v>
      </c>
      <c r="AA315" s="7" t="str">
        <f>IFERROR(Z315/Z446, "NA")</f>
        <v>NA</v>
      </c>
      <c r="AB315" s="8"/>
      <c r="AC315" s="9">
        <f t="shared" si="79"/>
        <v>0</v>
      </c>
      <c r="AD315" s="7" t="str">
        <f>IFERROR(AC315/AC446, "NA")</f>
        <v>NA</v>
      </c>
    </row>
    <row r="316" spans="1:30" ht="16.5" hidden="1" customHeight="1" x14ac:dyDescent="0.3">
      <c r="A316" s="33" t="s">
        <v>344</v>
      </c>
      <c r="B316" s="6">
        <v>0</v>
      </c>
      <c r="C316" s="7" t="str">
        <f>IFERROR(B316/B446, "NA")</f>
        <v>NA</v>
      </c>
      <c r="D316" s="8"/>
      <c r="E316" s="6">
        <v>0</v>
      </c>
      <c r="F316" s="7" t="str">
        <f>IFERROR(E316/E446, "NA")</f>
        <v>NA</v>
      </c>
      <c r="G316" s="8"/>
      <c r="H316" s="9">
        <f t="shared" si="76"/>
        <v>0</v>
      </c>
      <c r="I316" s="7" t="str">
        <f>IFERROR(H316/H446, "NA")</f>
        <v>NA</v>
      </c>
      <c r="J316" s="8"/>
      <c r="K316" s="6">
        <v>0</v>
      </c>
      <c r="L316" s="7" t="str">
        <f>IFERROR(K316/K446, "NA")</f>
        <v>NA</v>
      </c>
      <c r="M316" s="8"/>
      <c r="N316" s="9">
        <f t="shared" si="77"/>
        <v>0</v>
      </c>
      <c r="O316" s="7" t="str">
        <f>IFERROR(N316/N446, "NA")</f>
        <v>NA</v>
      </c>
      <c r="P316" s="8"/>
      <c r="Q316" s="6">
        <v>0</v>
      </c>
      <c r="R316" s="7" t="str">
        <f>IFERROR(Q316/Q446, "NA")</f>
        <v>NA</v>
      </c>
      <c r="S316" s="8"/>
      <c r="T316" s="6">
        <v>0</v>
      </c>
      <c r="U316" s="7" t="str">
        <f>IFERROR(T316/T446, "NA")</f>
        <v>NA</v>
      </c>
      <c r="V316" s="8"/>
      <c r="W316" s="9">
        <f t="shared" si="78"/>
        <v>0</v>
      </c>
      <c r="X316" s="7" t="str">
        <f>IFERROR(W316/W446, "NA")</f>
        <v>NA</v>
      </c>
      <c r="Y316" s="8"/>
      <c r="Z316" s="6">
        <v>0</v>
      </c>
      <c r="AA316" s="7" t="str">
        <f>IFERROR(Z316/Z446, "NA")</f>
        <v>NA</v>
      </c>
      <c r="AB316" s="8"/>
      <c r="AC316" s="9">
        <f t="shared" si="79"/>
        <v>0</v>
      </c>
      <c r="AD316" s="7" t="str">
        <f>IFERROR(AC316/AC446, "NA")</f>
        <v>NA</v>
      </c>
    </row>
    <row r="317" spans="1:30" ht="16.5" hidden="1" customHeight="1" x14ac:dyDescent="0.3">
      <c r="A317" s="33" t="s">
        <v>345</v>
      </c>
      <c r="B317" s="6">
        <v>0</v>
      </c>
      <c r="C317" s="7" t="str">
        <f>IFERROR(B317/B446, "NA")</f>
        <v>NA</v>
      </c>
      <c r="D317" s="8"/>
      <c r="E317" s="6">
        <v>0</v>
      </c>
      <c r="F317" s="7" t="str">
        <f>IFERROR(E317/E446, "NA")</f>
        <v>NA</v>
      </c>
      <c r="G317" s="8"/>
      <c r="H317" s="9">
        <f t="shared" si="76"/>
        <v>0</v>
      </c>
      <c r="I317" s="7" t="str">
        <f>IFERROR(H317/H446, "NA")</f>
        <v>NA</v>
      </c>
      <c r="J317" s="8"/>
      <c r="K317" s="6">
        <v>0</v>
      </c>
      <c r="L317" s="7" t="str">
        <f>IFERROR(K317/K446, "NA")</f>
        <v>NA</v>
      </c>
      <c r="M317" s="8"/>
      <c r="N317" s="9">
        <f t="shared" si="77"/>
        <v>0</v>
      </c>
      <c r="O317" s="7" t="str">
        <f>IFERROR(N317/N446, "NA")</f>
        <v>NA</v>
      </c>
      <c r="P317" s="8"/>
      <c r="Q317" s="6">
        <v>0</v>
      </c>
      <c r="R317" s="7" t="str">
        <f>IFERROR(Q317/Q446, "NA")</f>
        <v>NA</v>
      </c>
      <c r="S317" s="8"/>
      <c r="T317" s="6">
        <v>0</v>
      </c>
      <c r="U317" s="7" t="str">
        <f>IFERROR(T317/T446, "NA")</f>
        <v>NA</v>
      </c>
      <c r="V317" s="8"/>
      <c r="W317" s="9">
        <f t="shared" si="78"/>
        <v>0</v>
      </c>
      <c r="X317" s="7" t="str">
        <f>IFERROR(W317/W446, "NA")</f>
        <v>NA</v>
      </c>
      <c r="Y317" s="8"/>
      <c r="Z317" s="6">
        <v>0</v>
      </c>
      <c r="AA317" s="7" t="str">
        <f>IFERROR(Z317/Z446, "NA")</f>
        <v>NA</v>
      </c>
      <c r="AB317" s="8"/>
      <c r="AC317" s="9">
        <f t="shared" si="79"/>
        <v>0</v>
      </c>
      <c r="AD317" s="7" t="str">
        <f>IFERROR(AC317/AC446, "NA")</f>
        <v>NA</v>
      </c>
    </row>
    <row r="318" spans="1:30" ht="16.5" hidden="1" customHeight="1" x14ac:dyDescent="0.3">
      <c r="A318" s="33" t="s">
        <v>346</v>
      </c>
      <c r="B318" s="6">
        <v>0</v>
      </c>
      <c r="C318" s="7" t="str">
        <f>IFERROR(B318/B446, "NA")</f>
        <v>NA</v>
      </c>
      <c r="D318" s="8"/>
      <c r="E318" s="6">
        <v>0</v>
      </c>
      <c r="F318" s="7" t="str">
        <f>IFERROR(E318/E446, "NA")</f>
        <v>NA</v>
      </c>
      <c r="G318" s="8"/>
      <c r="H318" s="9">
        <f t="shared" si="76"/>
        <v>0</v>
      </c>
      <c r="I318" s="7" t="str">
        <f>IFERROR(H318/H446, "NA")</f>
        <v>NA</v>
      </c>
      <c r="J318" s="8"/>
      <c r="K318" s="6">
        <v>0</v>
      </c>
      <c r="L318" s="7" t="str">
        <f>IFERROR(K318/K446, "NA")</f>
        <v>NA</v>
      </c>
      <c r="M318" s="8"/>
      <c r="N318" s="9">
        <f t="shared" si="77"/>
        <v>0</v>
      </c>
      <c r="O318" s="7" t="str">
        <f>IFERROR(N318/N446, "NA")</f>
        <v>NA</v>
      </c>
      <c r="P318" s="8"/>
      <c r="Q318" s="6">
        <v>0</v>
      </c>
      <c r="R318" s="7" t="str">
        <f>IFERROR(Q318/Q446, "NA")</f>
        <v>NA</v>
      </c>
      <c r="S318" s="8"/>
      <c r="T318" s="6">
        <v>0</v>
      </c>
      <c r="U318" s="7" t="str">
        <f>IFERROR(T318/T446, "NA")</f>
        <v>NA</v>
      </c>
      <c r="V318" s="8"/>
      <c r="W318" s="9">
        <f t="shared" si="78"/>
        <v>0</v>
      </c>
      <c r="X318" s="7" t="str">
        <f>IFERROR(W318/W446, "NA")</f>
        <v>NA</v>
      </c>
      <c r="Y318" s="8"/>
      <c r="Z318" s="6">
        <v>0</v>
      </c>
      <c r="AA318" s="7" t="str">
        <f>IFERROR(Z318/Z446, "NA")</f>
        <v>NA</v>
      </c>
      <c r="AB318" s="8"/>
      <c r="AC318" s="9">
        <f t="shared" si="79"/>
        <v>0</v>
      </c>
      <c r="AD318" s="7" t="str">
        <f>IFERROR(AC318/AC446, "NA")</f>
        <v>NA</v>
      </c>
    </row>
    <row r="319" spans="1:30" ht="16.5" hidden="1" customHeight="1" x14ac:dyDescent="0.3">
      <c r="A319" s="33" t="s">
        <v>347</v>
      </c>
      <c r="B319" s="6">
        <v>0</v>
      </c>
      <c r="C319" s="7" t="str">
        <f>IFERROR(B319/B446, "NA")</f>
        <v>NA</v>
      </c>
      <c r="D319" s="8"/>
      <c r="E319" s="6">
        <v>0</v>
      </c>
      <c r="F319" s="7" t="str">
        <f>IFERROR(E319/E446, "NA")</f>
        <v>NA</v>
      </c>
      <c r="G319" s="8"/>
      <c r="H319" s="9">
        <f t="shared" si="76"/>
        <v>0</v>
      </c>
      <c r="I319" s="7" t="str">
        <f>IFERROR(H319/H446, "NA")</f>
        <v>NA</v>
      </c>
      <c r="J319" s="8"/>
      <c r="K319" s="6">
        <v>0</v>
      </c>
      <c r="L319" s="7" t="str">
        <f>IFERROR(K319/K446, "NA")</f>
        <v>NA</v>
      </c>
      <c r="M319" s="8"/>
      <c r="N319" s="9">
        <f t="shared" si="77"/>
        <v>0</v>
      </c>
      <c r="O319" s="7" t="str">
        <f>IFERROR(N319/N446, "NA")</f>
        <v>NA</v>
      </c>
      <c r="P319" s="8"/>
      <c r="Q319" s="6">
        <v>0</v>
      </c>
      <c r="R319" s="7" t="str">
        <f>IFERROR(Q319/Q446, "NA")</f>
        <v>NA</v>
      </c>
      <c r="S319" s="8"/>
      <c r="T319" s="6">
        <v>0</v>
      </c>
      <c r="U319" s="7" t="str">
        <f>IFERROR(T319/T446, "NA")</f>
        <v>NA</v>
      </c>
      <c r="V319" s="8"/>
      <c r="W319" s="9">
        <f t="shared" si="78"/>
        <v>0</v>
      </c>
      <c r="X319" s="7" t="str">
        <f>IFERROR(W319/W446, "NA")</f>
        <v>NA</v>
      </c>
      <c r="Y319" s="8"/>
      <c r="Z319" s="6">
        <v>0</v>
      </c>
      <c r="AA319" s="7" t="str">
        <f>IFERROR(Z319/Z446, "NA")</f>
        <v>NA</v>
      </c>
      <c r="AB319" s="8"/>
      <c r="AC319" s="9">
        <f t="shared" si="79"/>
        <v>0</v>
      </c>
      <c r="AD319" s="7" t="str">
        <f>IFERROR(AC319/AC446, "NA")</f>
        <v>NA</v>
      </c>
    </row>
    <row r="320" spans="1:30" ht="16.5" hidden="1" customHeight="1" x14ac:dyDescent="0.3">
      <c r="A320" s="33" t="s">
        <v>348</v>
      </c>
      <c r="B320" s="6">
        <v>0</v>
      </c>
      <c r="C320" s="7" t="str">
        <f>IFERROR(B320/B446, "NA")</f>
        <v>NA</v>
      </c>
      <c r="D320" s="8"/>
      <c r="E320" s="6">
        <v>0</v>
      </c>
      <c r="F320" s="7" t="str">
        <f>IFERROR(E320/E446, "NA")</f>
        <v>NA</v>
      </c>
      <c r="G320" s="8"/>
      <c r="H320" s="9">
        <f t="shared" si="76"/>
        <v>0</v>
      </c>
      <c r="I320" s="7" t="str">
        <f>IFERROR(H320/H446, "NA")</f>
        <v>NA</v>
      </c>
      <c r="J320" s="8"/>
      <c r="K320" s="6">
        <v>0</v>
      </c>
      <c r="L320" s="7" t="str">
        <f>IFERROR(K320/K446, "NA")</f>
        <v>NA</v>
      </c>
      <c r="M320" s="8"/>
      <c r="N320" s="9">
        <f t="shared" si="77"/>
        <v>0</v>
      </c>
      <c r="O320" s="7" t="str">
        <f>IFERROR(N320/N446, "NA")</f>
        <v>NA</v>
      </c>
      <c r="P320" s="8"/>
      <c r="Q320" s="6">
        <v>0</v>
      </c>
      <c r="R320" s="7" t="str">
        <f>IFERROR(Q320/Q446, "NA")</f>
        <v>NA</v>
      </c>
      <c r="S320" s="8"/>
      <c r="T320" s="6">
        <v>0</v>
      </c>
      <c r="U320" s="7" t="str">
        <f>IFERROR(T320/T446, "NA")</f>
        <v>NA</v>
      </c>
      <c r="V320" s="8"/>
      <c r="W320" s="9">
        <f t="shared" si="78"/>
        <v>0</v>
      </c>
      <c r="X320" s="7" t="str">
        <f>IFERROR(W320/W446, "NA")</f>
        <v>NA</v>
      </c>
      <c r="Y320" s="8"/>
      <c r="Z320" s="6">
        <v>0</v>
      </c>
      <c r="AA320" s="7" t="str">
        <f>IFERROR(Z320/Z446, "NA")</f>
        <v>NA</v>
      </c>
      <c r="AB320" s="8"/>
      <c r="AC320" s="9">
        <f t="shared" si="79"/>
        <v>0</v>
      </c>
      <c r="AD320" s="7" t="str">
        <f>IFERROR(AC320/AC446, "NA")</f>
        <v>NA</v>
      </c>
    </row>
    <row r="321" spans="1:30" ht="16.5" hidden="1" customHeight="1" x14ac:dyDescent="0.3">
      <c r="A321" s="33" t="s">
        <v>349</v>
      </c>
      <c r="B321" s="6">
        <v>0</v>
      </c>
      <c r="C321" s="7" t="str">
        <f>IFERROR(B321/B446, "NA")</f>
        <v>NA</v>
      </c>
      <c r="D321" s="8"/>
      <c r="E321" s="6">
        <v>0</v>
      </c>
      <c r="F321" s="7" t="str">
        <f>IFERROR(E321/E446, "NA")</f>
        <v>NA</v>
      </c>
      <c r="G321" s="8"/>
      <c r="H321" s="9">
        <f t="shared" si="76"/>
        <v>0</v>
      </c>
      <c r="I321" s="7" t="str">
        <f>IFERROR(H321/H446, "NA")</f>
        <v>NA</v>
      </c>
      <c r="J321" s="8"/>
      <c r="K321" s="6">
        <v>0</v>
      </c>
      <c r="L321" s="7" t="str">
        <f>IFERROR(K321/K446, "NA")</f>
        <v>NA</v>
      </c>
      <c r="M321" s="8"/>
      <c r="N321" s="9">
        <f t="shared" si="77"/>
        <v>0</v>
      </c>
      <c r="O321" s="7" t="str">
        <f>IFERROR(N321/N446, "NA")</f>
        <v>NA</v>
      </c>
      <c r="P321" s="8"/>
      <c r="Q321" s="6">
        <v>0</v>
      </c>
      <c r="R321" s="7" t="str">
        <f>IFERROR(Q321/Q446, "NA")</f>
        <v>NA</v>
      </c>
      <c r="S321" s="8"/>
      <c r="T321" s="6">
        <v>0</v>
      </c>
      <c r="U321" s="7" t="str">
        <f>IFERROR(T321/T446, "NA")</f>
        <v>NA</v>
      </c>
      <c r="V321" s="8"/>
      <c r="W321" s="9">
        <f t="shared" si="78"/>
        <v>0</v>
      </c>
      <c r="X321" s="7" t="str">
        <f>IFERROR(W321/W446, "NA")</f>
        <v>NA</v>
      </c>
      <c r="Y321" s="8"/>
      <c r="Z321" s="6">
        <v>0</v>
      </c>
      <c r="AA321" s="7" t="str">
        <f>IFERROR(Z321/Z446, "NA")</f>
        <v>NA</v>
      </c>
      <c r="AB321" s="8"/>
      <c r="AC321" s="9">
        <f t="shared" si="79"/>
        <v>0</v>
      </c>
      <c r="AD321" s="7" t="str">
        <f>IFERROR(AC321/AC446, "NA")</f>
        <v>NA</v>
      </c>
    </row>
    <row r="322" spans="1:30" ht="16.5" hidden="1" customHeight="1" x14ac:dyDescent="0.3">
      <c r="A322" s="33" t="s">
        <v>350</v>
      </c>
      <c r="B322" s="6">
        <v>0</v>
      </c>
      <c r="C322" s="7" t="str">
        <f>IFERROR(B322/B446, "NA")</f>
        <v>NA</v>
      </c>
      <c r="D322" s="8"/>
      <c r="E322" s="6">
        <v>0</v>
      </c>
      <c r="F322" s="7" t="str">
        <f>IFERROR(E322/E446, "NA")</f>
        <v>NA</v>
      </c>
      <c r="G322" s="8"/>
      <c r="H322" s="9">
        <f t="shared" si="76"/>
        <v>0</v>
      </c>
      <c r="I322" s="7" t="str">
        <f>IFERROR(H322/H446, "NA")</f>
        <v>NA</v>
      </c>
      <c r="J322" s="8"/>
      <c r="K322" s="6">
        <v>0</v>
      </c>
      <c r="L322" s="7" t="str">
        <f>IFERROR(K322/K446, "NA")</f>
        <v>NA</v>
      </c>
      <c r="M322" s="8"/>
      <c r="N322" s="9">
        <f t="shared" si="77"/>
        <v>0</v>
      </c>
      <c r="O322" s="7" t="str">
        <f>IFERROR(N322/N446, "NA")</f>
        <v>NA</v>
      </c>
      <c r="P322" s="8"/>
      <c r="Q322" s="6">
        <v>0</v>
      </c>
      <c r="R322" s="7" t="str">
        <f>IFERROR(Q322/Q446, "NA")</f>
        <v>NA</v>
      </c>
      <c r="S322" s="8"/>
      <c r="T322" s="6">
        <v>0</v>
      </c>
      <c r="U322" s="7" t="str">
        <f>IFERROR(T322/T446, "NA")</f>
        <v>NA</v>
      </c>
      <c r="V322" s="8"/>
      <c r="W322" s="9">
        <f t="shared" si="78"/>
        <v>0</v>
      </c>
      <c r="X322" s="7" t="str">
        <f>IFERROR(W322/W446, "NA")</f>
        <v>NA</v>
      </c>
      <c r="Y322" s="8"/>
      <c r="Z322" s="6">
        <v>0</v>
      </c>
      <c r="AA322" s="7" t="str">
        <f>IFERROR(Z322/Z446, "NA")</f>
        <v>NA</v>
      </c>
      <c r="AB322" s="8"/>
      <c r="AC322" s="9">
        <f t="shared" si="79"/>
        <v>0</v>
      </c>
      <c r="AD322" s="7" t="str">
        <f>IFERROR(AC322/AC446, "NA")</f>
        <v>NA</v>
      </c>
    </row>
    <row r="323" spans="1:30" ht="16.5" hidden="1" customHeight="1" x14ac:dyDescent="0.3">
      <c r="A323" s="33" t="s">
        <v>351</v>
      </c>
      <c r="B323" s="6">
        <v>0</v>
      </c>
      <c r="C323" s="7" t="str">
        <f>IFERROR(B323/B446, "NA")</f>
        <v>NA</v>
      </c>
      <c r="D323" s="8"/>
      <c r="E323" s="6">
        <v>0</v>
      </c>
      <c r="F323" s="7" t="str">
        <f>IFERROR(E323/E446, "NA")</f>
        <v>NA</v>
      </c>
      <c r="G323" s="8"/>
      <c r="H323" s="9">
        <f t="shared" si="76"/>
        <v>0</v>
      </c>
      <c r="I323" s="7" t="str">
        <f>IFERROR(H323/H446, "NA")</f>
        <v>NA</v>
      </c>
      <c r="J323" s="8"/>
      <c r="K323" s="6">
        <v>0</v>
      </c>
      <c r="L323" s="7" t="str">
        <f>IFERROR(K323/K446, "NA")</f>
        <v>NA</v>
      </c>
      <c r="M323" s="8"/>
      <c r="N323" s="9">
        <f t="shared" si="77"/>
        <v>0</v>
      </c>
      <c r="O323" s="7" t="str">
        <f>IFERROR(N323/N446, "NA")</f>
        <v>NA</v>
      </c>
      <c r="P323" s="8"/>
      <c r="Q323" s="6">
        <v>0</v>
      </c>
      <c r="R323" s="7" t="str">
        <f>IFERROR(Q323/Q446, "NA")</f>
        <v>NA</v>
      </c>
      <c r="S323" s="8"/>
      <c r="T323" s="6">
        <v>0</v>
      </c>
      <c r="U323" s="7" t="str">
        <f>IFERROR(T323/T446, "NA")</f>
        <v>NA</v>
      </c>
      <c r="V323" s="8"/>
      <c r="W323" s="9">
        <f t="shared" si="78"/>
        <v>0</v>
      </c>
      <c r="X323" s="7" t="str">
        <f>IFERROR(W323/W446, "NA")</f>
        <v>NA</v>
      </c>
      <c r="Y323" s="8"/>
      <c r="Z323" s="6">
        <v>0</v>
      </c>
      <c r="AA323" s="7" t="str">
        <f>IFERROR(Z323/Z446, "NA")</f>
        <v>NA</v>
      </c>
      <c r="AB323" s="8"/>
      <c r="AC323" s="9">
        <f t="shared" si="79"/>
        <v>0</v>
      </c>
      <c r="AD323" s="7" t="str">
        <f>IFERROR(AC323/AC446, "NA")</f>
        <v>NA</v>
      </c>
    </row>
    <row r="324" spans="1:30" ht="16.5" hidden="1" customHeight="1" x14ac:dyDescent="0.3">
      <c r="A324" s="33" t="s">
        <v>352</v>
      </c>
      <c r="B324" s="6">
        <v>0</v>
      </c>
      <c r="C324" s="7" t="str">
        <f>IFERROR(B324/B446, "NA")</f>
        <v>NA</v>
      </c>
      <c r="D324" s="8"/>
      <c r="E324" s="6">
        <v>0</v>
      </c>
      <c r="F324" s="7" t="str">
        <f>IFERROR(E324/E446, "NA")</f>
        <v>NA</v>
      </c>
      <c r="G324" s="8"/>
      <c r="H324" s="9">
        <f t="shared" si="76"/>
        <v>0</v>
      </c>
      <c r="I324" s="7" t="str">
        <f>IFERROR(H324/H446, "NA")</f>
        <v>NA</v>
      </c>
      <c r="J324" s="8"/>
      <c r="K324" s="6">
        <v>0</v>
      </c>
      <c r="L324" s="7" t="str">
        <f>IFERROR(K324/K446, "NA")</f>
        <v>NA</v>
      </c>
      <c r="M324" s="8"/>
      <c r="N324" s="9">
        <f t="shared" si="77"/>
        <v>0</v>
      </c>
      <c r="O324" s="7" t="str">
        <f>IFERROR(N324/N446, "NA")</f>
        <v>NA</v>
      </c>
      <c r="P324" s="8"/>
      <c r="Q324" s="6">
        <v>0</v>
      </c>
      <c r="R324" s="7" t="str">
        <f>IFERROR(Q324/Q446, "NA")</f>
        <v>NA</v>
      </c>
      <c r="S324" s="8"/>
      <c r="T324" s="6">
        <v>0</v>
      </c>
      <c r="U324" s="7" t="str">
        <f>IFERROR(T324/T446, "NA")</f>
        <v>NA</v>
      </c>
      <c r="V324" s="8"/>
      <c r="W324" s="9">
        <f t="shared" si="78"/>
        <v>0</v>
      </c>
      <c r="X324" s="7" t="str">
        <f>IFERROR(W324/W446, "NA")</f>
        <v>NA</v>
      </c>
      <c r="Y324" s="8"/>
      <c r="Z324" s="6">
        <v>0</v>
      </c>
      <c r="AA324" s="7" t="str">
        <f>IFERROR(Z324/Z446, "NA")</f>
        <v>NA</v>
      </c>
      <c r="AB324" s="8"/>
      <c r="AC324" s="9">
        <f t="shared" si="79"/>
        <v>0</v>
      </c>
      <c r="AD324" s="7" t="str">
        <f>IFERROR(AC324/AC446, "NA")</f>
        <v>NA</v>
      </c>
    </row>
    <row r="325" spans="1:30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0</v>
      </c>
      <c r="C325" s="12" t="str">
        <f>IFERROR(B325/B446, "NA")</f>
        <v>NA</v>
      </c>
      <c r="D325" s="2"/>
      <c r="E325" s="11">
        <f>IFERROR(E298+E299+E300+E301+E302+E303+E304+E305+E306+E307+E308+E309+E310+E311+E312+E313+E314+E315+E316+E317+E318+E319+E320+E321+E322+E323+E324, "NA")</f>
        <v>0</v>
      </c>
      <c r="F325" s="12" t="str">
        <f>IFERROR(E325/E446, "NA")</f>
        <v>NA</v>
      </c>
      <c r="G325" s="2"/>
      <c r="H325" s="11">
        <f t="shared" si="76"/>
        <v>0</v>
      </c>
      <c r="I325" s="12" t="str">
        <f>IFERROR(H325/H446, "NA")</f>
        <v>NA</v>
      </c>
      <c r="J325" s="2"/>
      <c r="K325" s="11">
        <f>IFERROR(K298+K299+K300+K301+K302+K303+K304+K305+K306+K307+K308+K309+K310+K311+K312+K313+K314+K315+K316+K317+K318+K319+K320+K321+K322+K323+K324, "NA")</f>
        <v>0</v>
      </c>
      <c r="L325" s="12" t="str">
        <f>IFERROR(K325/K446, "NA")</f>
        <v>NA</v>
      </c>
      <c r="M325" s="2"/>
      <c r="N325" s="11">
        <f t="shared" si="77"/>
        <v>0</v>
      </c>
      <c r="O325" s="12" t="str">
        <f>IFERROR(N325/N446, "NA")</f>
        <v>NA</v>
      </c>
      <c r="P325" s="2"/>
      <c r="Q325" s="11">
        <f>IFERROR(Q298+Q299+Q300+Q301+Q302+Q303+Q304+Q305+Q306+Q307+Q308+Q309+Q310+Q311+Q312+Q313+Q314+Q315+Q316+Q317+Q318+Q319+Q320+Q321+Q322+Q323+Q324, "NA")</f>
        <v>0</v>
      </c>
      <c r="R325" s="12" t="str">
        <f>IFERROR(Q325/Q446, "NA")</f>
        <v>NA</v>
      </c>
      <c r="S325" s="2"/>
      <c r="T325" s="11">
        <f>IFERROR(T298+T299+T300+T301+T302+T303+T304+T305+T306+T307+T308+T309+T310+T311+T312+T313+T314+T315+T316+T317+T318+T319+T320+T321+T322+T323+T324, "NA")</f>
        <v>0</v>
      </c>
      <c r="U325" s="12" t="str">
        <f>IFERROR(T325/T446, "NA")</f>
        <v>NA</v>
      </c>
      <c r="V325" s="2"/>
      <c r="W325" s="11">
        <f t="shared" si="78"/>
        <v>0</v>
      </c>
      <c r="X325" s="12" t="str">
        <f>IFERROR(W325/W446, "NA")</f>
        <v>NA</v>
      </c>
      <c r="Y325" s="2"/>
      <c r="Z325" s="11">
        <f>IFERROR(Z298+Z299+Z300+Z301+Z302+Z303+Z304+Z305+Z306+Z307+Z308+Z309+Z310+Z311+Z312+Z313+Z314+Z315+Z316+Z317+Z318+Z319+Z320+Z321+Z322+Z323+Z324, "NA")</f>
        <v>0</v>
      </c>
      <c r="AA325" s="12" t="str">
        <f>IFERROR(Z325/Z446, "NA")</f>
        <v>NA</v>
      </c>
      <c r="AB325" s="2"/>
      <c r="AC325" s="11">
        <f t="shared" si="79"/>
        <v>0</v>
      </c>
      <c r="AD325" s="12" t="str">
        <f>IFERROR(AC325/AC446, "NA")</f>
        <v>NA</v>
      </c>
    </row>
    <row r="326" spans="1:30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0</v>
      </c>
      <c r="C326" s="12" t="str">
        <f>IFERROR(B326/B446, "NA")</f>
        <v>NA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0</v>
      </c>
      <c r="F326" s="12" t="str">
        <f>IFERROR(E326/E446, "NA")</f>
        <v>NA</v>
      </c>
      <c r="G326" s="2"/>
      <c r="H326" s="11">
        <f t="shared" si="76"/>
        <v>0</v>
      </c>
      <c r="I326" s="12" t="str">
        <f>IFERROR(H326/H446, "NA")</f>
        <v>NA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0</v>
      </c>
      <c r="L326" s="12" t="str">
        <f>IFERROR(K326/K446, "NA")</f>
        <v>NA</v>
      </c>
      <c r="M326" s="2"/>
      <c r="N326" s="11">
        <f t="shared" si="77"/>
        <v>0</v>
      </c>
      <c r="O326" s="12" t="str">
        <f>IFERROR(N326/N446, "NA")</f>
        <v>NA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0</v>
      </c>
      <c r="R326" s="12" t="str">
        <f>IFERROR(Q326/Q446, "NA")</f>
        <v>NA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0</v>
      </c>
      <c r="U326" s="12" t="str">
        <f>IFERROR(T326/T446, "NA")</f>
        <v>NA</v>
      </c>
      <c r="V326" s="2"/>
      <c r="W326" s="11">
        <f t="shared" si="78"/>
        <v>0</v>
      </c>
      <c r="X326" s="12" t="str">
        <f>IFERROR(W326/W446, "NA")</f>
        <v>NA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0</v>
      </c>
      <c r="AA326" s="12" t="str">
        <f>IFERROR(Z326/Z446, "NA")</f>
        <v>NA</v>
      </c>
      <c r="AB326" s="2"/>
      <c r="AC326" s="11">
        <f t="shared" si="79"/>
        <v>0</v>
      </c>
      <c r="AD326" s="12" t="str">
        <f>IFERROR(AC326/AC446, "NA")</f>
        <v>NA</v>
      </c>
    </row>
    <row r="327" spans="1:30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</row>
    <row r="329" spans="1:30" ht="16.5" hidden="1" customHeight="1" x14ac:dyDescent="0.3">
      <c r="A329" s="33" t="s">
        <v>32</v>
      </c>
      <c r="B329" s="6">
        <v>0</v>
      </c>
      <c r="C329" s="7" t="str">
        <f>IFERROR(B329/B446, "NA")</f>
        <v>NA</v>
      </c>
      <c r="D329" s="8"/>
      <c r="E329" s="6">
        <v>0</v>
      </c>
      <c r="F329" s="7" t="str">
        <f>IFERROR(E329/E446, "NA")</f>
        <v>NA</v>
      </c>
      <c r="G329" s="8"/>
      <c r="H329" s="9">
        <f t="shared" ref="H329:H336" si="80">IFERROR(-(B329-E329), "NA")</f>
        <v>0</v>
      </c>
      <c r="I329" s="7" t="str">
        <f>IFERROR(H329/H446, "NA")</f>
        <v>NA</v>
      </c>
      <c r="J329" s="8"/>
      <c r="K329" s="6">
        <v>0</v>
      </c>
      <c r="L329" s="7" t="str">
        <f>IFERROR(K329/K446, "NA")</f>
        <v>NA</v>
      </c>
      <c r="M329" s="8"/>
      <c r="N329" s="9">
        <f t="shared" ref="N329:N336" si="81">IFERROR(-(B329-K329), "NA")</f>
        <v>0</v>
      </c>
      <c r="O329" s="7" t="str">
        <f>IFERROR(N329/N446, "NA")</f>
        <v>NA</v>
      </c>
      <c r="P329" s="8"/>
      <c r="Q329" s="6">
        <v>0</v>
      </c>
      <c r="R329" s="7" t="str">
        <f>IFERROR(Q329/Q446, "NA")</f>
        <v>NA</v>
      </c>
      <c r="S329" s="8"/>
      <c r="T329" s="6">
        <v>0</v>
      </c>
      <c r="U329" s="7" t="str">
        <f>IFERROR(T329/T446, "NA")</f>
        <v>NA</v>
      </c>
      <c r="V329" s="8"/>
      <c r="W329" s="9">
        <f t="shared" ref="W329:W336" si="82">IFERROR(-(Q329-T329), "NA")</f>
        <v>0</v>
      </c>
      <c r="X329" s="7" t="str">
        <f>IFERROR(W329/W446, "NA")</f>
        <v>NA</v>
      </c>
      <c r="Y329" s="8"/>
      <c r="Z329" s="6">
        <v>0</v>
      </c>
      <c r="AA329" s="7" t="str">
        <f>IFERROR(Z329/Z446, "NA")</f>
        <v>NA</v>
      </c>
      <c r="AB329" s="8"/>
      <c r="AC329" s="9">
        <f t="shared" ref="AC329:AC336" si="83">IFERROR(-(Q329-Z329), "NA")</f>
        <v>0</v>
      </c>
      <c r="AD329" s="7" t="str">
        <f>IFERROR(AC329/AC446, "NA")</f>
        <v>NA</v>
      </c>
    </row>
    <row r="330" spans="1:30" ht="16.5" hidden="1" customHeight="1" x14ac:dyDescent="0.3">
      <c r="A330" s="33" t="s">
        <v>354</v>
      </c>
      <c r="B330" s="6">
        <v>0</v>
      </c>
      <c r="C330" s="7" t="str">
        <f>IFERROR(B330/B446, "NA")</f>
        <v>NA</v>
      </c>
      <c r="D330" s="8"/>
      <c r="E330" s="6">
        <v>0</v>
      </c>
      <c r="F330" s="7" t="str">
        <f>IFERROR(E330/E446, "NA")</f>
        <v>NA</v>
      </c>
      <c r="G330" s="8"/>
      <c r="H330" s="9">
        <f t="shared" si="80"/>
        <v>0</v>
      </c>
      <c r="I330" s="7" t="str">
        <f>IFERROR(H330/H446, "NA")</f>
        <v>NA</v>
      </c>
      <c r="J330" s="8"/>
      <c r="K330" s="6">
        <v>0</v>
      </c>
      <c r="L330" s="7" t="str">
        <f>IFERROR(K330/K446, "NA")</f>
        <v>NA</v>
      </c>
      <c r="M330" s="8"/>
      <c r="N330" s="9">
        <f t="shared" si="81"/>
        <v>0</v>
      </c>
      <c r="O330" s="7" t="str">
        <f>IFERROR(N330/N446, "NA")</f>
        <v>NA</v>
      </c>
      <c r="P330" s="8"/>
      <c r="Q330" s="6">
        <v>0</v>
      </c>
      <c r="R330" s="7" t="str">
        <f>IFERROR(Q330/Q446, "NA")</f>
        <v>NA</v>
      </c>
      <c r="S330" s="8"/>
      <c r="T330" s="6">
        <v>0</v>
      </c>
      <c r="U330" s="7" t="str">
        <f>IFERROR(T330/T446, "NA")</f>
        <v>NA</v>
      </c>
      <c r="V330" s="8"/>
      <c r="W330" s="9">
        <f t="shared" si="82"/>
        <v>0</v>
      </c>
      <c r="X330" s="7" t="str">
        <f>IFERROR(W330/W446, "NA")</f>
        <v>NA</v>
      </c>
      <c r="Y330" s="8"/>
      <c r="Z330" s="6">
        <v>0</v>
      </c>
      <c r="AA330" s="7" t="str">
        <f>IFERROR(Z330/Z446, "NA")</f>
        <v>NA</v>
      </c>
      <c r="AB330" s="8"/>
      <c r="AC330" s="9">
        <f t="shared" si="83"/>
        <v>0</v>
      </c>
      <c r="AD330" s="7" t="str">
        <f>IFERROR(AC330/AC446, "NA")</f>
        <v>NA</v>
      </c>
    </row>
    <row r="331" spans="1:30" ht="16.5" hidden="1" customHeight="1" x14ac:dyDescent="0.3">
      <c r="A331" s="33" t="s">
        <v>355</v>
      </c>
      <c r="B331" s="6">
        <v>0</v>
      </c>
      <c r="C331" s="7" t="str">
        <f>IFERROR(B331/B446, "NA")</f>
        <v>NA</v>
      </c>
      <c r="D331" s="8"/>
      <c r="E331" s="6">
        <v>0</v>
      </c>
      <c r="F331" s="7" t="str">
        <f>IFERROR(E331/E446, "NA")</f>
        <v>NA</v>
      </c>
      <c r="G331" s="8"/>
      <c r="H331" s="9">
        <f t="shared" si="80"/>
        <v>0</v>
      </c>
      <c r="I331" s="7" t="str">
        <f>IFERROR(H331/H446, "NA")</f>
        <v>NA</v>
      </c>
      <c r="J331" s="8"/>
      <c r="K331" s="6">
        <v>0</v>
      </c>
      <c r="L331" s="7" t="str">
        <f>IFERROR(K331/K446, "NA")</f>
        <v>NA</v>
      </c>
      <c r="M331" s="8"/>
      <c r="N331" s="9">
        <f t="shared" si="81"/>
        <v>0</v>
      </c>
      <c r="O331" s="7" t="str">
        <f>IFERROR(N331/N446, "NA")</f>
        <v>NA</v>
      </c>
      <c r="P331" s="8"/>
      <c r="Q331" s="6">
        <v>0</v>
      </c>
      <c r="R331" s="7" t="str">
        <f>IFERROR(Q331/Q446, "NA")</f>
        <v>NA</v>
      </c>
      <c r="S331" s="8"/>
      <c r="T331" s="6">
        <v>0</v>
      </c>
      <c r="U331" s="7" t="str">
        <f>IFERROR(T331/T446, "NA")</f>
        <v>NA</v>
      </c>
      <c r="V331" s="8"/>
      <c r="W331" s="9">
        <f t="shared" si="82"/>
        <v>0</v>
      </c>
      <c r="X331" s="7" t="str">
        <f>IFERROR(W331/W446, "NA")</f>
        <v>NA</v>
      </c>
      <c r="Y331" s="8"/>
      <c r="Z331" s="6">
        <v>0</v>
      </c>
      <c r="AA331" s="7" t="str">
        <f>IFERROR(Z331/Z446, "NA")</f>
        <v>NA</v>
      </c>
      <c r="AB331" s="8"/>
      <c r="AC331" s="9">
        <f t="shared" si="83"/>
        <v>0</v>
      </c>
      <c r="AD331" s="7" t="str">
        <f>IFERROR(AC331/AC446, "NA")</f>
        <v>NA</v>
      </c>
    </row>
    <row r="332" spans="1:30" ht="16.5" hidden="1" customHeight="1" x14ac:dyDescent="0.3">
      <c r="A332" s="33" t="s">
        <v>356</v>
      </c>
      <c r="B332" s="6">
        <v>0</v>
      </c>
      <c r="C332" s="7" t="str">
        <f>IFERROR(B332/B446, "NA")</f>
        <v>NA</v>
      </c>
      <c r="D332" s="8"/>
      <c r="E332" s="6">
        <v>0</v>
      </c>
      <c r="F332" s="7" t="str">
        <f>IFERROR(E332/E446, "NA")</f>
        <v>NA</v>
      </c>
      <c r="G332" s="8"/>
      <c r="H332" s="9">
        <f t="shared" si="80"/>
        <v>0</v>
      </c>
      <c r="I332" s="7" t="str">
        <f>IFERROR(H332/H446, "NA")</f>
        <v>NA</v>
      </c>
      <c r="J332" s="8"/>
      <c r="K332" s="6">
        <v>0</v>
      </c>
      <c r="L332" s="7" t="str">
        <f>IFERROR(K332/K446, "NA")</f>
        <v>NA</v>
      </c>
      <c r="M332" s="8"/>
      <c r="N332" s="9">
        <f t="shared" si="81"/>
        <v>0</v>
      </c>
      <c r="O332" s="7" t="str">
        <f>IFERROR(N332/N446, "NA")</f>
        <v>NA</v>
      </c>
      <c r="P332" s="8"/>
      <c r="Q332" s="6">
        <v>0</v>
      </c>
      <c r="R332" s="7" t="str">
        <f>IFERROR(Q332/Q446, "NA")</f>
        <v>NA</v>
      </c>
      <c r="S332" s="8"/>
      <c r="T332" s="6">
        <v>0</v>
      </c>
      <c r="U332" s="7" t="str">
        <f>IFERROR(T332/T446, "NA")</f>
        <v>NA</v>
      </c>
      <c r="V332" s="8"/>
      <c r="W332" s="9">
        <f t="shared" si="82"/>
        <v>0</v>
      </c>
      <c r="X332" s="7" t="str">
        <f>IFERROR(W332/W446, "NA")</f>
        <v>NA</v>
      </c>
      <c r="Y332" s="8"/>
      <c r="Z332" s="6">
        <v>0</v>
      </c>
      <c r="AA332" s="7" t="str">
        <f>IFERROR(Z332/Z446, "NA")</f>
        <v>NA</v>
      </c>
      <c r="AB332" s="8"/>
      <c r="AC332" s="9">
        <f t="shared" si="83"/>
        <v>0</v>
      </c>
      <c r="AD332" s="7" t="str">
        <f>IFERROR(AC332/AC446, "NA")</f>
        <v>NA</v>
      </c>
    </row>
    <row r="333" spans="1:30" ht="16.5" hidden="1" customHeight="1" x14ac:dyDescent="0.3">
      <c r="A333" s="33" t="s">
        <v>357</v>
      </c>
      <c r="B333" s="6">
        <v>0</v>
      </c>
      <c r="C333" s="7" t="str">
        <f>IFERROR(B333/B446, "NA")</f>
        <v>NA</v>
      </c>
      <c r="D333" s="8"/>
      <c r="E333" s="6">
        <v>0</v>
      </c>
      <c r="F333" s="7" t="str">
        <f>IFERROR(E333/E446, "NA")</f>
        <v>NA</v>
      </c>
      <c r="G333" s="8"/>
      <c r="H333" s="9">
        <f t="shared" si="80"/>
        <v>0</v>
      </c>
      <c r="I333" s="7" t="str">
        <f>IFERROR(H333/H446, "NA")</f>
        <v>NA</v>
      </c>
      <c r="J333" s="8"/>
      <c r="K333" s="6">
        <v>0</v>
      </c>
      <c r="L333" s="7" t="str">
        <f>IFERROR(K333/K446, "NA")</f>
        <v>NA</v>
      </c>
      <c r="M333" s="8"/>
      <c r="N333" s="9">
        <f t="shared" si="81"/>
        <v>0</v>
      </c>
      <c r="O333" s="7" t="str">
        <f>IFERROR(N333/N446, "NA")</f>
        <v>NA</v>
      </c>
      <c r="P333" s="8"/>
      <c r="Q333" s="6">
        <v>0</v>
      </c>
      <c r="R333" s="7" t="str">
        <f>IFERROR(Q333/Q446, "NA")</f>
        <v>NA</v>
      </c>
      <c r="S333" s="8"/>
      <c r="T333" s="6">
        <v>0</v>
      </c>
      <c r="U333" s="7" t="str">
        <f>IFERROR(T333/T446, "NA")</f>
        <v>NA</v>
      </c>
      <c r="V333" s="8"/>
      <c r="W333" s="9">
        <f t="shared" si="82"/>
        <v>0</v>
      </c>
      <c r="X333" s="7" t="str">
        <f>IFERROR(W333/W446, "NA")</f>
        <v>NA</v>
      </c>
      <c r="Y333" s="8"/>
      <c r="Z333" s="6">
        <v>0</v>
      </c>
      <c r="AA333" s="7" t="str">
        <f>IFERROR(Z333/Z446, "NA")</f>
        <v>NA</v>
      </c>
      <c r="AB333" s="8"/>
      <c r="AC333" s="9">
        <f t="shared" si="83"/>
        <v>0</v>
      </c>
      <c r="AD333" s="7" t="str">
        <f>IFERROR(AC333/AC446, "NA")</f>
        <v>NA</v>
      </c>
    </row>
    <row r="334" spans="1:30" ht="16.5" hidden="1" customHeight="1" x14ac:dyDescent="0.3">
      <c r="A334" s="33" t="s">
        <v>358</v>
      </c>
      <c r="B334" s="6">
        <v>0</v>
      </c>
      <c r="C334" s="7" t="str">
        <f>IFERROR(B334/B446, "NA")</f>
        <v>NA</v>
      </c>
      <c r="D334" s="8"/>
      <c r="E334" s="6">
        <v>0</v>
      </c>
      <c r="F334" s="7" t="str">
        <f>IFERROR(E334/E446, "NA")</f>
        <v>NA</v>
      </c>
      <c r="G334" s="8"/>
      <c r="H334" s="9">
        <f t="shared" si="80"/>
        <v>0</v>
      </c>
      <c r="I334" s="7" t="str">
        <f>IFERROR(H334/H446, "NA")</f>
        <v>NA</v>
      </c>
      <c r="J334" s="8"/>
      <c r="K334" s="6">
        <v>0</v>
      </c>
      <c r="L334" s="7" t="str">
        <f>IFERROR(K334/K446, "NA")</f>
        <v>NA</v>
      </c>
      <c r="M334" s="8"/>
      <c r="N334" s="9">
        <f t="shared" si="81"/>
        <v>0</v>
      </c>
      <c r="O334" s="7" t="str">
        <f>IFERROR(N334/N446, "NA")</f>
        <v>NA</v>
      </c>
      <c r="P334" s="8"/>
      <c r="Q334" s="6">
        <v>0</v>
      </c>
      <c r="R334" s="7" t="str">
        <f>IFERROR(Q334/Q446, "NA")</f>
        <v>NA</v>
      </c>
      <c r="S334" s="8"/>
      <c r="T334" s="6">
        <v>0</v>
      </c>
      <c r="U334" s="7" t="str">
        <f>IFERROR(T334/T446, "NA")</f>
        <v>NA</v>
      </c>
      <c r="V334" s="8"/>
      <c r="W334" s="9">
        <f t="shared" si="82"/>
        <v>0</v>
      </c>
      <c r="X334" s="7" t="str">
        <f>IFERROR(W334/W446, "NA")</f>
        <v>NA</v>
      </c>
      <c r="Y334" s="8"/>
      <c r="Z334" s="6">
        <v>0</v>
      </c>
      <c r="AA334" s="7" t="str">
        <f>IFERROR(Z334/Z446, "NA")</f>
        <v>NA</v>
      </c>
      <c r="AB334" s="8"/>
      <c r="AC334" s="9">
        <f t="shared" si="83"/>
        <v>0</v>
      </c>
      <c r="AD334" s="7" t="str">
        <f>IFERROR(AC334/AC446, "NA")</f>
        <v>NA</v>
      </c>
    </row>
    <row r="335" spans="1:30" ht="16.5" hidden="1" customHeight="1" x14ac:dyDescent="0.3">
      <c r="A335" s="33" t="s">
        <v>359</v>
      </c>
      <c r="B335" s="6">
        <v>0</v>
      </c>
      <c r="C335" s="7" t="str">
        <f>IFERROR(B335/B446, "NA")</f>
        <v>NA</v>
      </c>
      <c r="D335" s="8"/>
      <c r="E335" s="6">
        <v>0</v>
      </c>
      <c r="F335" s="7" t="str">
        <f>IFERROR(E335/E446, "NA")</f>
        <v>NA</v>
      </c>
      <c r="G335" s="8"/>
      <c r="H335" s="9">
        <f t="shared" si="80"/>
        <v>0</v>
      </c>
      <c r="I335" s="7" t="str">
        <f>IFERROR(H335/H446, "NA")</f>
        <v>NA</v>
      </c>
      <c r="J335" s="8"/>
      <c r="K335" s="6">
        <v>0</v>
      </c>
      <c r="L335" s="7" t="str">
        <f>IFERROR(K335/K446, "NA")</f>
        <v>NA</v>
      </c>
      <c r="M335" s="8"/>
      <c r="N335" s="9">
        <f t="shared" si="81"/>
        <v>0</v>
      </c>
      <c r="O335" s="7" t="str">
        <f>IFERROR(N335/N446, "NA")</f>
        <v>NA</v>
      </c>
      <c r="P335" s="8"/>
      <c r="Q335" s="6">
        <v>0</v>
      </c>
      <c r="R335" s="7" t="str">
        <f>IFERROR(Q335/Q446, "NA")</f>
        <v>NA</v>
      </c>
      <c r="S335" s="8"/>
      <c r="T335" s="6">
        <v>0</v>
      </c>
      <c r="U335" s="7" t="str">
        <f>IFERROR(T335/T446, "NA")</f>
        <v>NA</v>
      </c>
      <c r="V335" s="8"/>
      <c r="W335" s="9">
        <f t="shared" si="82"/>
        <v>0</v>
      </c>
      <c r="X335" s="7" t="str">
        <f>IFERROR(W335/W446, "NA")</f>
        <v>NA</v>
      </c>
      <c r="Y335" s="8"/>
      <c r="Z335" s="6">
        <v>0</v>
      </c>
      <c r="AA335" s="7" t="str">
        <f>IFERROR(Z335/Z446, "NA")</f>
        <v>NA</v>
      </c>
      <c r="AB335" s="8"/>
      <c r="AC335" s="9">
        <f t="shared" si="83"/>
        <v>0</v>
      </c>
      <c r="AD335" s="7" t="str">
        <f>IFERROR(AC335/AC446, "NA")</f>
        <v>NA</v>
      </c>
    </row>
    <row r="336" spans="1:30" ht="16.5" hidden="1" customHeight="1" x14ac:dyDescent="0.3">
      <c r="A336" s="33" t="s">
        <v>360</v>
      </c>
      <c r="B336" s="6">
        <v>0</v>
      </c>
      <c r="C336" s="7" t="str">
        <f>IFERROR(B336/B446, "NA")</f>
        <v>NA</v>
      </c>
      <c r="D336" s="8"/>
      <c r="E336" s="6">
        <v>0</v>
      </c>
      <c r="F336" s="7" t="str">
        <f>IFERROR(E336/E446, "NA")</f>
        <v>NA</v>
      </c>
      <c r="G336" s="8"/>
      <c r="H336" s="9">
        <f t="shared" si="80"/>
        <v>0</v>
      </c>
      <c r="I336" s="7" t="str">
        <f>IFERROR(H336/H446, "NA")</f>
        <v>NA</v>
      </c>
      <c r="J336" s="8"/>
      <c r="K336" s="6">
        <v>0</v>
      </c>
      <c r="L336" s="7" t="str">
        <f>IFERROR(K336/K446, "NA")</f>
        <v>NA</v>
      </c>
      <c r="M336" s="8"/>
      <c r="N336" s="9">
        <f t="shared" si="81"/>
        <v>0</v>
      </c>
      <c r="O336" s="7" t="str">
        <f>IFERROR(N336/N446, "NA")</f>
        <v>NA</v>
      </c>
      <c r="P336" s="8"/>
      <c r="Q336" s="6">
        <v>0</v>
      </c>
      <c r="R336" s="7" t="str">
        <f>IFERROR(Q336/Q446, "NA")</f>
        <v>NA</v>
      </c>
      <c r="S336" s="8"/>
      <c r="T336" s="6">
        <v>0</v>
      </c>
      <c r="U336" s="7" t="str">
        <f>IFERROR(T336/T446, "NA")</f>
        <v>NA</v>
      </c>
      <c r="V336" s="8"/>
      <c r="W336" s="9">
        <f t="shared" si="82"/>
        <v>0</v>
      </c>
      <c r="X336" s="7" t="str">
        <f>IFERROR(W336/W446, "NA")</f>
        <v>NA</v>
      </c>
      <c r="Y336" s="8"/>
      <c r="Z336" s="6">
        <v>0</v>
      </c>
      <c r="AA336" s="7" t="str">
        <f>IFERROR(Z336/Z446, "NA")</f>
        <v>NA</v>
      </c>
      <c r="AB336" s="8"/>
      <c r="AC336" s="9">
        <f t="shared" si="83"/>
        <v>0</v>
      </c>
      <c r="AD336" s="7" t="str">
        <f>IFERROR(AC336/AC446, "NA")</f>
        <v>NA</v>
      </c>
    </row>
    <row r="337" spans="1:30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</row>
    <row r="338" spans="1:30" ht="16.5" hidden="1" customHeight="1" x14ac:dyDescent="0.3">
      <c r="A338" s="35" t="s">
        <v>361</v>
      </c>
      <c r="B338" s="6">
        <v>0</v>
      </c>
      <c r="C338" s="7" t="str">
        <f>IFERROR(B338/B446, "NA")</f>
        <v>NA</v>
      </c>
      <c r="D338" s="8"/>
      <c r="E338" s="6">
        <v>0</v>
      </c>
      <c r="F338" s="7" t="str">
        <f>IFERROR(E338/E446, "NA")</f>
        <v>NA</v>
      </c>
      <c r="G338" s="8"/>
      <c r="H338" s="9">
        <f t="shared" ref="H338:H345" si="84">IFERROR(-(B338-E338), "NA")</f>
        <v>0</v>
      </c>
      <c r="I338" s="7" t="str">
        <f>IFERROR(H338/H446, "NA")</f>
        <v>NA</v>
      </c>
      <c r="J338" s="8"/>
      <c r="K338" s="6">
        <v>0</v>
      </c>
      <c r="L338" s="7" t="str">
        <f>IFERROR(K338/K446, "NA")</f>
        <v>NA</v>
      </c>
      <c r="M338" s="8"/>
      <c r="N338" s="9">
        <f t="shared" ref="N338:N345" si="85">IFERROR(-(B338-K338), "NA")</f>
        <v>0</v>
      </c>
      <c r="O338" s="7" t="str">
        <f>IFERROR(N338/N446, "NA")</f>
        <v>NA</v>
      </c>
      <c r="P338" s="8"/>
      <c r="Q338" s="6">
        <v>0</v>
      </c>
      <c r="R338" s="7" t="str">
        <f>IFERROR(Q338/Q446, "NA")</f>
        <v>NA</v>
      </c>
      <c r="S338" s="8"/>
      <c r="T338" s="6">
        <v>0</v>
      </c>
      <c r="U338" s="7" t="str">
        <f>IFERROR(T338/T446, "NA")</f>
        <v>NA</v>
      </c>
      <c r="V338" s="8"/>
      <c r="W338" s="9">
        <f t="shared" ref="W338:W345" si="86">IFERROR(-(Q338-T338), "NA")</f>
        <v>0</v>
      </c>
      <c r="X338" s="7" t="str">
        <f>IFERROR(W338/W446, "NA")</f>
        <v>NA</v>
      </c>
      <c r="Y338" s="8"/>
      <c r="Z338" s="6">
        <v>0</v>
      </c>
      <c r="AA338" s="7" t="str">
        <f>IFERROR(Z338/Z446, "NA")</f>
        <v>NA</v>
      </c>
      <c r="AB338" s="8"/>
      <c r="AC338" s="9">
        <f t="shared" ref="AC338:AC345" si="87">IFERROR(-(Q338-Z338), "NA")</f>
        <v>0</v>
      </c>
      <c r="AD338" s="7" t="str">
        <f>IFERROR(AC338/AC446, "NA")</f>
        <v>NA</v>
      </c>
    </row>
    <row r="339" spans="1:30" ht="16.5" hidden="1" customHeight="1" x14ac:dyDescent="0.3">
      <c r="A339" s="35" t="s">
        <v>362</v>
      </c>
      <c r="B339" s="6">
        <v>0</v>
      </c>
      <c r="C339" s="7" t="str">
        <f>IFERROR(B339/B446, "NA")</f>
        <v>NA</v>
      </c>
      <c r="D339" s="8"/>
      <c r="E339" s="6">
        <v>0</v>
      </c>
      <c r="F339" s="7" t="str">
        <f>IFERROR(E339/E446, "NA")</f>
        <v>NA</v>
      </c>
      <c r="G339" s="8"/>
      <c r="H339" s="9">
        <f t="shared" si="84"/>
        <v>0</v>
      </c>
      <c r="I339" s="7" t="str">
        <f>IFERROR(H339/H446, "NA")</f>
        <v>NA</v>
      </c>
      <c r="J339" s="8"/>
      <c r="K339" s="6">
        <v>0</v>
      </c>
      <c r="L339" s="7" t="str">
        <f>IFERROR(K339/K446, "NA")</f>
        <v>NA</v>
      </c>
      <c r="M339" s="8"/>
      <c r="N339" s="9">
        <f t="shared" si="85"/>
        <v>0</v>
      </c>
      <c r="O339" s="7" t="str">
        <f>IFERROR(N339/N446, "NA")</f>
        <v>NA</v>
      </c>
      <c r="P339" s="8"/>
      <c r="Q339" s="6">
        <v>0</v>
      </c>
      <c r="R339" s="7" t="str">
        <f>IFERROR(Q339/Q446, "NA")</f>
        <v>NA</v>
      </c>
      <c r="S339" s="8"/>
      <c r="T339" s="6">
        <v>0</v>
      </c>
      <c r="U339" s="7" t="str">
        <f>IFERROR(T339/T446, "NA")</f>
        <v>NA</v>
      </c>
      <c r="V339" s="8"/>
      <c r="W339" s="9">
        <f t="shared" si="86"/>
        <v>0</v>
      </c>
      <c r="X339" s="7" t="str">
        <f>IFERROR(W339/W446, "NA")</f>
        <v>NA</v>
      </c>
      <c r="Y339" s="8"/>
      <c r="Z339" s="6">
        <v>0</v>
      </c>
      <c r="AA339" s="7" t="str">
        <f>IFERROR(Z339/Z446, "NA")</f>
        <v>NA</v>
      </c>
      <c r="AB339" s="8"/>
      <c r="AC339" s="9">
        <f t="shared" si="87"/>
        <v>0</v>
      </c>
      <c r="AD339" s="7" t="str">
        <f>IFERROR(AC339/AC446, "NA")</f>
        <v>NA</v>
      </c>
    </row>
    <row r="340" spans="1:30" ht="16.5" hidden="1" customHeight="1" x14ac:dyDescent="0.3">
      <c r="A340" s="35" t="s">
        <v>363</v>
      </c>
      <c r="B340" s="6">
        <v>0</v>
      </c>
      <c r="C340" s="7" t="str">
        <f>IFERROR(B340/B446, "NA")</f>
        <v>NA</v>
      </c>
      <c r="D340" s="8"/>
      <c r="E340" s="6">
        <v>0</v>
      </c>
      <c r="F340" s="7" t="str">
        <f>IFERROR(E340/E446, "NA")</f>
        <v>NA</v>
      </c>
      <c r="G340" s="8"/>
      <c r="H340" s="9">
        <f t="shared" si="84"/>
        <v>0</v>
      </c>
      <c r="I340" s="7" t="str">
        <f>IFERROR(H340/H446, "NA")</f>
        <v>NA</v>
      </c>
      <c r="J340" s="8"/>
      <c r="K340" s="6">
        <v>0</v>
      </c>
      <c r="L340" s="7" t="str">
        <f>IFERROR(K340/K446, "NA")</f>
        <v>NA</v>
      </c>
      <c r="M340" s="8"/>
      <c r="N340" s="9">
        <f t="shared" si="85"/>
        <v>0</v>
      </c>
      <c r="O340" s="7" t="str">
        <f>IFERROR(N340/N446, "NA")</f>
        <v>NA</v>
      </c>
      <c r="P340" s="8"/>
      <c r="Q340" s="6">
        <v>0</v>
      </c>
      <c r="R340" s="7" t="str">
        <f>IFERROR(Q340/Q446, "NA")</f>
        <v>NA</v>
      </c>
      <c r="S340" s="8"/>
      <c r="T340" s="6">
        <v>0</v>
      </c>
      <c r="U340" s="7" t="str">
        <f>IFERROR(T340/T446, "NA")</f>
        <v>NA</v>
      </c>
      <c r="V340" s="8"/>
      <c r="W340" s="9">
        <f t="shared" si="86"/>
        <v>0</v>
      </c>
      <c r="X340" s="7" t="str">
        <f>IFERROR(W340/W446, "NA")</f>
        <v>NA</v>
      </c>
      <c r="Y340" s="8"/>
      <c r="Z340" s="6">
        <v>0</v>
      </c>
      <c r="AA340" s="7" t="str">
        <f>IFERROR(Z340/Z446, "NA")</f>
        <v>NA</v>
      </c>
      <c r="AB340" s="8"/>
      <c r="AC340" s="9">
        <f t="shared" si="87"/>
        <v>0</v>
      </c>
      <c r="AD340" s="7" t="str">
        <f>IFERROR(AC340/AC446, "NA")</f>
        <v>NA</v>
      </c>
    </row>
    <row r="341" spans="1:30" ht="16.5" hidden="1" customHeight="1" x14ac:dyDescent="0.3">
      <c r="A341" s="35" t="s">
        <v>364</v>
      </c>
      <c r="B341" s="6">
        <v>0</v>
      </c>
      <c r="C341" s="7" t="str">
        <f>IFERROR(B341/B446, "NA")</f>
        <v>NA</v>
      </c>
      <c r="D341" s="8"/>
      <c r="E341" s="6">
        <v>0</v>
      </c>
      <c r="F341" s="7" t="str">
        <f>IFERROR(E341/E446, "NA")</f>
        <v>NA</v>
      </c>
      <c r="G341" s="8"/>
      <c r="H341" s="9">
        <f t="shared" si="84"/>
        <v>0</v>
      </c>
      <c r="I341" s="7" t="str">
        <f>IFERROR(H341/H446, "NA")</f>
        <v>NA</v>
      </c>
      <c r="J341" s="8"/>
      <c r="K341" s="6">
        <v>0</v>
      </c>
      <c r="L341" s="7" t="str">
        <f>IFERROR(K341/K446, "NA")</f>
        <v>NA</v>
      </c>
      <c r="M341" s="8"/>
      <c r="N341" s="9">
        <f t="shared" si="85"/>
        <v>0</v>
      </c>
      <c r="O341" s="7" t="str">
        <f>IFERROR(N341/N446, "NA")</f>
        <v>NA</v>
      </c>
      <c r="P341" s="8"/>
      <c r="Q341" s="6">
        <v>0</v>
      </c>
      <c r="R341" s="7" t="str">
        <f>IFERROR(Q341/Q446, "NA")</f>
        <v>NA</v>
      </c>
      <c r="S341" s="8"/>
      <c r="T341" s="6">
        <v>0</v>
      </c>
      <c r="U341" s="7" t="str">
        <f>IFERROR(T341/T446, "NA")</f>
        <v>NA</v>
      </c>
      <c r="V341" s="8"/>
      <c r="W341" s="9">
        <f t="shared" si="86"/>
        <v>0</v>
      </c>
      <c r="X341" s="7" t="str">
        <f>IFERROR(W341/W446, "NA")</f>
        <v>NA</v>
      </c>
      <c r="Y341" s="8"/>
      <c r="Z341" s="6">
        <v>0</v>
      </c>
      <c r="AA341" s="7" t="str">
        <f>IFERROR(Z341/Z446, "NA")</f>
        <v>NA</v>
      </c>
      <c r="AB341" s="8"/>
      <c r="AC341" s="9">
        <f t="shared" si="87"/>
        <v>0</v>
      </c>
      <c r="AD341" s="7" t="str">
        <f>IFERROR(AC341/AC446, "NA")</f>
        <v>NA</v>
      </c>
    </row>
    <row r="342" spans="1:30" ht="16.5" hidden="1" customHeight="1" x14ac:dyDescent="0.3">
      <c r="A342" s="35" t="s">
        <v>365</v>
      </c>
      <c r="B342" s="6">
        <v>0</v>
      </c>
      <c r="C342" s="7" t="str">
        <f>IFERROR(B342/B446, "NA")</f>
        <v>NA</v>
      </c>
      <c r="D342" s="8"/>
      <c r="E342" s="6">
        <v>0</v>
      </c>
      <c r="F342" s="7" t="str">
        <f>IFERROR(E342/E446, "NA")</f>
        <v>NA</v>
      </c>
      <c r="G342" s="8"/>
      <c r="H342" s="9">
        <f t="shared" si="84"/>
        <v>0</v>
      </c>
      <c r="I342" s="7" t="str">
        <f>IFERROR(H342/H446, "NA")</f>
        <v>NA</v>
      </c>
      <c r="J342" s="8"/>
      <c r="K342" s="6">
        <v>0</v>
      </c>
      <c r="L342" s="7" t="str">
        <f>IFERROR(K342/K446, "NA")</f>
        <v>NA</v>
      </c>
      <c r="M342" s="8"/>
      <c r="N342" s="9">
        <f t="shared" si="85"/>
        <v>0</v>
      </c>
      <c r="O342" s="7" t="str">
        <f>IFERROR(N342/N446, "NA")</f>
        <v>NA</v>
      </c>
      <c r="P342" s="8"/>
      <c r="Q342" s="6">
        <v>0</v>
      </c>
      <c r="R342" s="7" t="str">
        <f>IFERROR(Q342/Q446, "NA")</f>
        <v>NA</v>
      </c>
      <c r="S342" s="8"/>
      <c r="T342" s="6">
        <v>0</v>
      </c>
      <c r="U342" s="7" t="str">
        <f>IFERROR(T342/T446, "NA")</f>
        <v>NA</v>
      </c>
      <c r="V342" s="8"/>
      <c r="W342" s="9">
        <f t="shared" si="86"/>
        <v>0</v>
      </c>
      <c r="X342" s="7" t="str">
        <f>IFERROR(W342/W446, "NA")</f>
        <v>NA</v>
      </c>
      <c r="Y342" s="8"/>
      <c r="Z342" s="6">
        <v>0</v>
      </c>
      <c r="AA342" s="7" t="str">
        <f>IFERROR(Z342/Z446, "NA")</f>
        <v>NA</v>
      </c>
      <c r="AB342" s="8"/>
      <c r="AC342" s="9">
        <f t="shared" si="87"/>
        <v>0</v>
      </c>
      <c r="AD342" s="7" t="str">
        <f>IFERROR(AC342/AC446, "NA")</f>
        <v>NA</v>
      </c>
    </row>
    <row r="343" spans="1:30" ht="16.5" customHeight="1" x14ac:dyDescent="0.3">
      <c r="A343" s="36" t="s">
        <v>366</v>
      </c>
      <c r="B343" s="11">
        <f>IFERROR(B338+B339+B340+B341+B342, "NA")</f>
        <v>0</v>
      </c>
      <c r="C343" s="12" t="str">
        <f>IFERROR(B343/B446, "NA")</f>
        <v>NA</v>
      </c>
      <c r="D343" s="2"/>
      <c r="E343" s="11">
        <f>IFERROR(E338+E339+E340+E341+E342, "NA")</f>
        <v>0</v>
      </c>
      <c r="F343" s="12" t="str">
        <f>IFERROR(E343/E446, "NA")</f>
        <v>NA</v>
      </c>
      <c r="G343" s="2"/>
      <c r="H343" s="11">
        <f t="shared" si="84"/>
        <v>0</v>
      </c>
      <c r="I343" s="12" t="str">
        <f>IFERROR(H343/H446, "NA")</f>
        <v>NA</v>
      </c>
      <c r="J343" s="2"/>
      <c r="K343" s="11">
        <f>IFERROR(K338+K339+K340+K341+K342, "NA")</f>
        <v>0</v>
      </c>
      <c r="L343" s="12" t="str">
        <f>IFERROR(K343/K446, "NA")</f>
        <v>NA</v>
      </c>
      <c r="M343" s="2"/>
      <c r="N343" s="11">
        <f t="shared" si="85"/>
        <v>0</v>
      </c>
      <c r="O343" s="12" t="str">
        <f>IFERROR(N343/N446, "NA")</f>
        <v>NA</v>
      </c>
      <c r="P343" s="2"/>
      <c r="Q343" s="11">
        <f>IFERROR(Q338+Q339+Q340+Q341+Q342, "NA")</f>
        <v>0</v>
      </c>
      <c r="R343" s="12" t="str">
        <f>IFERROR(Q343/Q446, "NA")</f>
        <v>NA</v>
      </c>
      <c r="S343" s="2"/>
      <c r="T343" s="11">
        <f>IFERROR(T338+T339+T340+T341+T342, "NA")</f>
        <v>0</v>
      </c>
      <c r="U343" s="12" t="str">
        <f>IFERROR(T343/T446, "NA")</f>
        <v>NA</v>
      </c>
      <c r="V343" s="2"/>
      <c r="W343" s="11">
        <f t="shared" si="86"/>
        <v>0</v>
      </c>
      <c r="X343" s="12" t="str">
        <f>IFERROR(W343/W446, "NA")</f>
        <v>NA</v>
      </c>
      <c r="Y343" s="2"/>
      <c r="Z343" s="11">
        <f>IFERROR(Z338+Z339+Z340+Z341+Z342, "NA")</f>
        <v>0</v>
      </c>
      <c r="AA343" s="12" t="str">
        <f>IFERROR(Z343/Z446, "NA")</f>
        <v>NA</v>
      </c>
      <c r="AB343" s="2"/>
      <c r="AC343" s="11">
        <f t="shared" si="87"/>
        <v>0</v>
      </c>
      <c r="AD343" s="12" t="str">
        <f>IFERROR(AC343/AC446, "NA")</f>
        <v>NA</v>
      </c>
    </row>
    <row r="344" spans="1:30" ht="16.5" customHeight="1" x14ac:dyDescent="0.3">
      <c r="A344" s="40" t="s">
        <v>367</v>
      </c>
      <c r="B344" s="11">
        <f>IFERROR(B329+B330+B331+B332+B333+B334+B335+B336+B338+B339+B340+B341+B342, "NA")</f>
        <v>0</v>
      </c>
      <c r="C344" s="12" t="str">
        <f>IFERROR(B344/B446, "NA")</f>
        <v>NA</v>
      </c>
      <c r="D344" s="2"/>
      <c r="E344" s="11">
        <f>IFERROR(E329+E330+E331+E332+E333+E334+E335+E336+E338+E339+E340+E341+E342, "NA")</f>
        <v>0</v>
      </c>
      <c r="F344" s="12" t="str">
        <f>IFERROR(E344/E446, "NA")</f>
        <v>NA</v>
      </c>
      <c r="G344" s="2"/>
      <c r="H344" s="11">
        <f t="shared" si="84"/>
        <v>0</v>
      </c>
      <c r="I344" s="12" t="str">
        <f>IFERROR(H344/H446, "NA")</f>
        <v>NA</v>
      </c>
      <c r="J344" s="2"/>
      <c r="K344" s="11">
        <f>IFERROR(K329+K330+K331+K332+K333+K334+K335+K336+K338+K339+K340+K341+K342, "NA")</f>
        <v>0</v>
      </c>
      <c r="L344" s="12" t="str">
        <f>IFERROR(K344/K446, "NA")</f>
        <v>NA</v>
      </c>
      <c r="M344" s="2"/>
      <c r="N344" s="11">
        <f t="shared" si="85"/>
        <v>0</v>
      </c>
      <c r="O344" s="12" t="str">
        <f>IFERROR(N344/N446, "NA")</f>
        <v>NA</v>
      </c>
      <c r="P344" s="2"/>
      <c r="Q344" s="11">
        <f>IFERROR(Q329+Q330+Q331+Q332+Q333+Q334+Q335+Q336+Q338+Q339+Q340+Q341+Q342, "NA")</f>
        <v>0</v>
      </c>
      <c r="R344" s="12" t="str">
        <f>IFERROR(Q344/Q446, "NA")</f>
        <v>NA</v>
      </c>
      <c r="S344" s="2"/>
      <c r="T344" s="11">
        <f>IFERROR(T329+T330+T331+T332+T333+T334+T335+T336+T338+T339+T340+T341+T342, "NA")</f>
        <v>0</v>
      </c>
      <c r="U344" s="12" t="str">
        <f>IFERROR(T344/T446, "NA")</f>
        <v>NA</v>
      </c>
      <c r="V344" s="2"/>
      <c r="W344" s="11">
        <f t="shared" si="86"/>
        <v>0</v>
      </c>
      <c r="X344" s="12" t="str">
        <f>IFERROR(W344/W446, "NA")</f>
        <v>NA</v>
      </c>
      <c r="Y344" s="2"/>
      <c r="Z344" s="11">
        <f>IFERROR(Z329+Z330+Z331+Z332+Z333+Z334+Z335+Z336+Z338+Z339+Z340+Z341+Z342, "NA")</f>
        <v>0</v>
      </c>
      <c r="AA344" s="12" t="str">
        <f>IFERROR(Z344/Z446, "NA")</f>
        <v>NA</v>
      </c>
      <c r="AB344" s="2"/>
      <c r="AC344" s="11">
        <f t="shared" si="87"/>
        <v>0</v>
      </c>
      <c r="AD344" s="12" t="str">
        <f>IFERROR(AC344/AC446, "NA")</f>
        <v>NA</v>
      </c>
    </row>
    <row r="345" spans="1:30" ht="16.5" customHeight="1" x14ac:dyDescent="0.3">
      <c r="A345" s="10" t="s">
        <v>33</v>
      </c>
      <c r="B345" s="11">
        <f>IFERROR(B329+B330+B331+B332+B333+B334+B335+B336+B338+B339+B340+B341+B342, "NA")</f>
        <v>0</v>
      </c>
      <c r="C345" s="12" t="str">
        <f>IFERROR(B345/B446, "NA")</f>
        <v>NA</v>
      </c>
      <c r="D345" s="2"/>
      <c r="E345" s="11">
        <f>IFERROR(E329+E330+E331+E332+E333+E334+E335+E336+E338+E339+E340+E341+E342, "NA")</f>
        <v>0</v>
      </c>
      <c r="F345" s="12" t="str">
        <f>IFERROR(E345/E446, "NA")</f>
        <v>NA</v>
      </c>
      <c r="G345" s="2"/>
      <c r="H345" s="11">
        <f t="shared" si="84"/>
        <v>0</v>
      </c>
      <c r="I345" s="12" t="str">
        <f>IFERROR(H345/H446, "NA")</f>
        <v>NA</v>
      </c>
      <c r="J345" s="2"/>
      <c r="K345" s="11">
        <f>IFERROR(K329+K330+K331+K332+K333+K334+K335+K336+K338+K339+K340+K341+K342, "NA")</f>
        <v>0</v>
      </c>
      <c r="L345" s="12" t="str">
        <f>IFERROR(K345/K446, "NA")</f>
        <v>NA</v>
      </c>
      <c r="M345" s="2"/>
      <c r="N345" s="11">
        <f t="shared" si="85"/>
        <v>0</v>
      </c>
      <c r="O345" s="12" t="str">
        <f>IFERROR(N345/N446, "NA")</f>
        <v>NA</v>
      </c>
      <c r="P345" s="2"/>
      <c r="Q345" s="11">
        <f>IFERROR(Q329+Q330+Q331+Q332+Q333+Q334+Q335+Q336+Q338+Q339+Q340+Q341+Q342, "NA")</f>
        <v>0</v>
      </c>
      <c r="R345" s="12" t="str">
        <f>IFERROR(Q345/Q446, "NA")</f>
        <v>NA</v>
      </c>
      <c r="S345" s="2"/>
      <c r="T345" s="11">
        <f>IFERROR(T329+T330+T331+T332+T333+T334+T335+T336+T338+T339+T340+T341+T342, "NA")</f>
        <v>0</v>
      </c>
      <c r="U345" s="12" t="str">
        <f>IFERROR(T345/T446, "NA")</f>
        <v>NA</v>
      </c>
      <c r="V345" s="2"/>
      <c r="W345" s="11">
        <f t="shared" si="86"/>
        <v>0</v>
      </c>
      <c r="X345" s="12" t="str">
        <f>IFERROR(W345/W446, "NA")</f>
        <v>NA</v>
      </c>
      <c r="Y345" s="2"/>
      <c r="Z345" s="11">
        <f>IFERROR(Z329+Z330+Z331+Z332+Z333+Z334+Z335+Z336+Z338+Z339+Z340+Z341+Z342, "NA")</f>
        <v>0</v>
      </c>
      <c r="AA345" s="12" t="str">
        <f>IFERROR(Z345/Z446, "NA")</f>
        <v>NA</v>
      </c>
      <c r="AB345" s="2"/>
      <c r="AC345" s="11">
        <f t="shared" si="87"/>
        <v>0</v>
      </c>
      <c r="AD345" s="12" t="str">
        <f>IFERROR(AC345/AC446, "NA")</f>
        <v>NA</v>
      </c>
    </row>
    <row r="346" spans="1:30" ht="16.5" customHeight="1" x14ac:dyDescent="0.3">
      <c r="A346" s="21" t="s">
        <v>368</v>
      </c>
      <c r="B346" s="22">
        <f>IFERROR(B198-B326-B345, "NA")</f>
        <v>0</v>
      </c>
      <c r="C346" s="23" t="str">
        <f>IFERROR(B346/B446, "NA")</f>
        <v>NA</v>
      </c>
      <c r="D346" s="24"/>
      <c r="E346" s="22">
        <f>IFERROR(E198-E326-E345, "NA")</f>
        <v>0</v>
      </c>
      <c r="F346" s="23" t="str">
        <f>IFERROR(E346/E446, "NA")</f>
        <v>NA</v>
      </c>
      <c r="G346" s="24"/>
      <c r="H346" s="22">
        <f>IFERROR(B346-E346, "NA")</f>
        <v>0</v>
      </c>
      <c r="I346" s="23" t="str">
        <f>IFERROR(H346/H446, "NA")</f>
        <v>NA</v>
      </c>
      <c r="J346" s="24"/>
      <c r="K346" s="22">
        <f>IFERROR(K198-K326-K345, "NA")</f>
        <v>0</v>
      </c>
      <c r="L346" s="23" t="str">
        <f>IFERROR(K346/K446, "NA")</f>
        <v>NA</v>
      </c>
      <c r="M346" s="24"/>
      <c r="N346" s="22">
        <f>IFERROR(B346-K346, "NA")</f>
        <v>0</v>
      </c>
      <c r="O346" s="23" t="str">
        <f>IFERROR(N346/N446, "NA")</f>
        <v>NA</v>
      </c>
      <c r="P346" s="24"/>
      <c r="Q346" s="22">
        <f>IFERROR(Q198-Q326-Q345, "NA")</f>
        <v>0</v>
      </c>
      <c r="R346" s="23" t="str">
        <f>IFERROR(Q346/Q446, "NA")</f>
        <v>NA</v>
      </c>
      <c r="S346" s="24"/>
      <c r="T346" s="22">
        <f>IFERROR(T198-T326-T345, "NA")</f>
        <v>0</v>
      </c>
      <c r="U346" s="23" t="str">
        <f>IFERROR(T346/T446, "NA")</f>
        <v>NA</v>
      </c>
      <c r="V346" s="24"/>
      <c r="W346" s="22">
        <f>IFERROR(Q346-T346, "NA")</f>
        <v>0</v>
      </c>
      <c r="X346" s="23" t="str">
        <f>IFERROR(W346/W446, "NA")</f>
        <v>NA</v>
      </c>
      <c r="Y346" s="24"/>
      <c r="Z346" s="22">
        <f>IFERROR(Z198-Z326-Z345, "NA")</f>
        <v>0</v>
      </c>
      <c r="AA346" s="23" t="str">
        <f>IFERROR(Z346/Z446, "NA")</f>
        <v>NA</v>
      </c>
      <c r="AB346" s="24"/>
      <c r="AC346" s="22">
        <f>IFERROR(Q346-Z346, "NA")</f>
        <v>0</v>
      </c>
      <c r="AD346" s="23" t="str">
        <f>IFERROR(AC346/AC446, "NA")</f>
        <v>NA</v>
      </c>
    </row>
    <row r="347" spans="1:30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</row>
    <row r="348" spans="1:30" ht="16.5" hidden="1" customHeight="1" x14ac:dyDescent="0.3">
      <c r="A348" s="5" t="s">
        <v>36</v>
      </c>
      <c r="B348" s="6">
        <v>0</v>
      </c>
      <c r="C348" s="7" t="str">
        <f>IFERROR(B348/B446, "NA")</f>
        <v>NA</v>
      </c>
      <c r="D348" s="8"/>
      <c r="E348" s="6">
        <v>0</v>
      </c>
      <c r="F348" s="7" t="str">
        <f>IFERROR(E348/E446, "NA")</f>
        <v>NA</v>
      </c>
      <c r="G348" s="8"/>
      <c r="H348" s="9">
        <f>IFERROR(-(B348-E348), "NA")</f>
        <v>0</v>
      </c>
      <c r="I348" s="7" t="str">
        <f>IFERROR(H348/H446, "NA")</f>
        <v>NA</v>
      </c>
      <c r="J348" s="8"/>
      <c r="K348" s="6">
        <v>0</v>
      </c>
      <c r="L348" s="7" t="str">
        <f>IFERROR(K348/K446, "NA")</f>
        <v>NA</v>
      </c>
      <c r="M348" s="8"/>
      <c r="N348" s="9">
        <f>IFERROR(-(B348-K348), "NA")</f>
        <v>0</v>
      </c>
      <c r="O348" s="7" t="str">
        <f>IFERROR(N348/N446, "NA")</f>
        <v>NA</v>
      </c>
      <c r="P348" s="8"/>
      <c r="Q348" s="6">
        <v>0</v>
      </c>
      <c r="R348" s="7" t="str">
        <f>IFERROR(Q348/Q446, "NA")</f>
        <v>NA</v>
      </c>
      <c r="S348" s="8"/>
      <c r="T348" s="6">
        <v>0</v>
      </c>
      <c r="U348" s="7" t="str">
        <f>IFERROR(T348/T446, "NA")</f>
        <v>NA</v>
      </c>
      <c r="V348" s="8"/>
      <c r="W348" s="9">
        <f>IFERROR(-(Q348-T348), "NA")</f>
        <v>0</v>
      </c>
      <c r="X348" s="7" t="str">
        <f>IFERROR(W348/W446, "NA")</f>
        <v>NA</v>
      </c>
      <c r="Y348" s="8"/>
      <c r="Z348" s="6">
        <v>0</v>
      </c>
      <c r="AA348" s="7" t="str">
        <f>IFERROR(Z348/Z446, "NA")</f>
        <v>NA</v>
      </c>
      <c r="AB348" s="8"/>
      <c r="AC348" s="9">
        <f>IFERROR(-(Q348-Z348), "NA")</f>
        <v>0</v>
      </c>
      <c r="AD348" s="7" t="str">
        <f>IFERROR(AC348/AC446, "NA")</f>
        <v>NA</v>
      </c>
    </row>
    <row r="349" spans="1:30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</row>
    <row r="350" spans="1:30" ht="16.5" hidden="1" customHeight="1" x14ac:dyDescent="0.3">
      <c r="A350" s="33" t="s">
        <v>37</v>
      </c>
      <c r="B350" s="6">
        <v>0</v>
      </c>
      <c r="C350" s="7" t="str">
        <f>IFERROR(B350/B446, "NA")</f>
        <v>NA</v>
      </c>
      <c r="D350" s="8"/>
      <c r="E350" s="6">
        <v>0</v>
      </c>
      <c r="F350" s="7" t="str">
        <f>IFERROR(E350/E446, "NA")</f>
        <v>NA</v>
      </c>
      <c r="G350" s="8"/>
      <c r="H350" s="9">
        <f t="shared" ref="H350:H359" si="88">IFERROR(-(B350-E350), "NA")</f>
        <v>0</v>
      </c>
      <c r="I350" s="7" t="str">
        <f>IFERROR(H350/H446, "NA")</f>
        <v>NA</v>
      </c>
      <c r="J350" s="8"/>
      <c r="K350" s="6">
        <v>0</v>
      </c>
      <c r="L350" s="7" t="str">
        <f>IFERROR(K350/K446, "NA")</f>
        <v>NA</v>
      </c>
      <c r="M350" s="8"/>
      <c r="N350" s="9">
        <f t="shared" ref="N350:N359" si="89">IFERROR(-(B350-K350), "NA")</f>
        <v>0</v>
      </c>
      <c r="O350" s="7" t="str">
        <f>IFERROR(N350/N446, "NA")</f>
        <v>NA</v>
      </c>
      <c r="P350" s="8"/>
      <c r="Q350" s="6">
        <v>0</v>
      </c>
      <c r="R350" s="7" t="str">
        <f>IFERROR(Q350/Q446, "NA")</f>
        <v>NA</v>
      </c>
      <c r="S350" s="8"/>
      <c r="T350" s="6">
        <v>0</v>
      </c>
      <c r="U350" s="7" t="str">
        <f>IFERROR(T350/T446, "NA")</f>
        <v>NA</v>
      </c>
      <c r="V350" s="8"/>
      <c r="W350" s="9">
        <f t="shared" ref="W350:W359" si="90">IFERROR(-(Q350-T350), "NA")</f>
        <v>0</v>
      </c>
      <c r="X350" s="7" t="str">
        <f>IFERROR(W350/W446, "NA")</f>
        <v>NA</v>
      </c>
      <c r="Y350" s="8"/>
      <c r="Z350" s="6">
        <v>0</v>
      </c>
      <c r="AA350" s="7" t="str">
        <f>IFERROR(Z350/Z446, "NA")</f>
        <v>NA</v>
      </c>
      <c r="AB350" s="8"/>
      <c r="AC350" s="9">
        <f t="shared" ref="AC350:AC359" si="91">IFERROR(-(Q350-Z350), "NA")</f>
        <v>0</v>
      </c>
      <c r="AD350" s="7" t="str">
        <f>IFERROR(AC350/AC446, "NA")</f>
        <v>NA</v>
      </c>
    </row>
    <row r="351" spans="1:30" ht="16.5" customHeight="1" x14ac:dyDescent="0.3">
      <c r="A351" s="33" t="s">
        <v>369</v>
      </c>
      <c r="B351" s="6">
        <v>34706.43</v>
      </c>
      <c r="C351" s="7" t="str">
        <f>IFERROR(B351/B446, "NA")</f>
        <v>NA</v>
      </c>
      <c r="D351" s="8"/>
      <c r="E351" s="6">
        <v>43307.69</v>
      </c>
      <c r="F351" s="7" t="str">
        <f>IFERROR(E351/E446, "NA")</f>
        <v>NA</v>
      </c>
      <c r="G351" s="8"/>
      <c r="H351" s="9">
        <f t="shared" si="88"/>
        <v>8601.260000000002</v>
      </c>
      <c r="I351" s="7" t="str">
        <f>IFERROR(H351/H446, "NA")</f>
        <v>NA</v>
      </c>
      <c r="J351" s="8"/>
      <c r="K351" s="6">
        <v>46769.16</v>
      </c>
      <c r="L351" s="7" t="str">
        <f>IFERROR(K351/K446, "NA")</f>
        <v>NA</v>
      </c>
      <c r="M351" s="8"/>
      <c r="N351" s="9">
        <f t="shared" si="89"/>
        <v>12062.730000000003</v>
      </c>
      <c r="O351" s="7" t="str">
        <f>IFERROR(N351/N446, "NA")</f>
        <v>NA</v>
      </c>
      <c r="P351" s="8"/>
      <c r="Q351" s="6">
        <v>300124.59999999998</v>
      </c>
      <c r="R351" s="7" t="str">
        <f>IFERROR(Q351/Q446, "NA")</f>
        <v>NA</v>
      </c>
      <c r="S351" s="8"/>
      <c r="T351" s="6">
        <v>353884.6</v>
      </c>
      <c r="U351" s="7" t="str">
        <f>IFERROR(T351/T446, "NA")</f>
        <v>NA</v>
      </c>
      <c r="V351" s="8"/>
      <c r="W351" s="9">
        <f t="shared" si="90"/>
        <v>53760</v>
      </c>
      <c r="X351" s="7" t="str">
        <f>IFERROR(W351/W446, "NA")</f>
        <v>NA</v>
      </c>
      <c r="Y351" s="8"/>
      <c r="Z351" s="6">
        <v>402688.98</v>
      </c>
      <c r="AA351" s="7" t="str">
        <f>IFERROR(Z351/Z446, "NA")</f>
        <v>NA</v>
      </c>
      <c r="AB351" s="8"/>
      <c r="AC351" s="9">
        <f t="shared" si="91"/>
        <v>102564.38</v>
      </c>
      <c r="AD351" s="7" t="str">
        <f>IFERROR(AC351/AC446, "NA")</f>
        <v>NA</v>
      </c>
    </row>
    <row r="352" spans="1:30" ht="16.5" hidden="1" customHeight="1" x14ac:dyDescent="0.3">
      <c r="A352" s="33" t="s">
        <v>370</v>
      </c>
      <c r="B352" s="6">
        <v>0</v>
      </c>
      <c r="C352" s="7" t="str">
        <f>IFERROR(B352/B446, "NA")</f>
        <v>NA</v>
      </c>
      <c r="D352" s="8"/>
      <c r="E352" s="6">
        <v>0</v>
      </c>
      <c r="F352" s="7" t="str">
        <f>IFERROR(E352/E446, "NA")</f>
        <v>NA</v>
      </c>
      <c r="G352" s="8"/>
      <c r="H352" s="9">
        <f t="shared" si="88"/>
        <v>0</v>
      </c>
      <c r="I352" s="7" t="str">
        <f>IFERROR(H352/H446, "NA")</f>
        <v>NA</v>
      </c>
      <c r="J352" s="8"/>
      <c r="K352" s="6">
        <v>0</v>
      </c>
      <c r="L352" s="7" t="str">
        <f>IFERROR(K352/K446, "NA")</f>
        <v>NA</v>
      </c>
      <c r="M352" s="8"/>
      <c r="N352" s="9">
        <f t="shared" si="89"/>
        <v>0</v>
      </c>
      <c r="O352" s="7" t="str">
        <f>IFERROR(N352/N446, "NA")</f>
        <v>NA</v>
      </c>
      <c r="P352" s="8"/>
      <c r="Q352" s="6">
        <v>0</v>
      </c>
      <c r="R352" s="7" t="str">
        <f>IFERROR(Q352/Q446, "NA")</f>
        <v>NA</v>
      </c>
      <c r="S352" s="8"/>
      <c r="T352" s="6">
        <v>0</v>
      </c>
      <c r="U352" s="7" t="str">
        <f>IFERROR(T352/T446, "NA")</f>
        <v>NA</v>
      </c>
      <c r="V352" s="8"/>
      <c r="W352" s="9">
        <f t="shared" si="90"/>
        <v>0</v>
      </c>
      <c r="X352" s="7" t="str">
        <f>IFERROR(W352/W446, "NA")</f>
        <v>NA</v>
      </c>
      <c r="Y352" s="8"/>
      <c r="Z352" s="6">
        <v>0</v>
      </c>
      <c r="AA352" s="7" t="str">
        <f>IFERROR(Z352/Z446, "NA")</f>
        <v>NA</v>
      </c>
      <c r="AB352" s="8"/>
      <c r="AC352" s="9">
        <f t="shared" si="91"/>
        <v>0</v>
      </c>
      <c r="AD352" s="7" t="str">
        <f>IFERROR(AC352/AC446, "NA")</f>
        <v>NA</v>
      </c>
    </row>
    <row r="353" spans="1:30" ht="16.5" customHeight="1" x14ac:dyDescent="0.3">
      <c r="A353" s="33" t="s">
        <v>371</v>
      </c>
      <c r="B353" s="6">
        <v>0</v>
      </c>
      <c r="C353" s="7" t="str">
        <f>IFERROR(B353/B446, "NA")</f>
        <v>NA</v>
      </c>
      <c r="D353" s="8"/>
      <c r="E353" s="6">
        <v>0</v>
      </c>
      <c r="F353" s="7" t="str">
        <f>IFERROR(E353/E446, "NA")</f>
        <v>NA</v>
      </c>
      <c r="G353" s="8"/>
      <c r="H353" s="9">
        <f t="shared" si="88"/>
        <v>0</v>
      </c>
      <c r="I353" s="7" t="str">
        <f>IFERROR(H353/H446, "NA")</f>
        <v>NA</v>
      </c>
      <c r="J353" s="8"/>
      <c r="K353" s="6">
        <v>0</v>
      </c>
      <c r="L353" s="7" t="str">
        <f>IFERROR(K353/K446, "NA")</f>
        <v>NA</v>
      </c>
      <c r="M353" s="8"/>
      <c r="N353" s="9">
        <f t="shared" si="89"/>
        <v>0</v>
      </c>
      <c r="O353" s="7" t="str">
        <f>IFERROR(N353/N446, "NA")</f>
        <v>NA</v>
      </c>
      <c r="P353" s="8"/>
      <c r="Q353" s="6">
        <v>0</v>
      </c>
      <c r="R353" s="7" t="str">
        <f>IFERROR(Q353/Q446, "NA")</f>
        <v>NA</v>
      </c>
      <c r="S353" s="8"/>
      <c r="T353" s="6">
        <v>5000</v>
      </c>
      <c r="U353" s="7" t="str">
        <f>IFERROR(T353/T446, "NA")</f>
        <v>NA</v>
      </c>
      <c r="V353" s="8"/>
      <c r="W353" s="9">
        <f t="shared" si="90"/>
        <v>5000</v>
      </c>
      <c r="X353" s="7" t="str">
        <f>IFERROR(W353/W446, "NA")</f>
        <v>NA</v>
      </c>
      <c r="Y353" s="8"/>
      <c r="Z353" s="6">
        <v>0</v>
      </c>
      <c r="AA353" s="7" t="str">
        <f>IFERROR(Z353/Z446, "NA")</f>
        <v>NA</v>
      </c>
      <c r="AB353" s="8"/>
      <c r="AC353" s="9">
        <f t="shared" si="91"/>
        <v>0</v>
      </c>
      <c r="AD353" s="7" t="str">
        <f>IFERROR(AC353/AC446, "NA")</f>
        <v>NA</v>
      </c>
    </row>
    <row r="354" spans="1:30" ht="16.5" customHeight="1" x14ac:dyDescent="0.3">
      <c r="A354" s="33" t="s">
        <v>372</v>
      </c>
      <c r="B354" s="6">
        <v>0</v>
      </c>
      <c r="C354" s="7" t="str">
        <f>IFERROR(B354/B446, "NA")</f>
        <v>NA</v>
      </c>
      <c r="D354" s="8"/>
      <c r="E354" s="6">
        <v>0</v>
      </c>
      <c r="F354" s="7" t="str">
        <f>IFERROR(E354/E446, "NA")</f>
        <v>NA</v>
      </c>
      <c r="G354" s="8"/>
      <c r="H354" s="9">
        <f t="shared" si="88"/>
        <v>0</v>
      </c>
      <c r="I354" s="7" t="str">
        <f>IFERROR(H354/H446, "NA")</f>
        <v>NA</v>
      </c>
      <c r="J354" s="8"/>
      <c r="K354" s="6">
        <v>580</v>
      </c>
      <c r="L354" s="7" t="str">
        <f>IFERROR(K354/K446, "NA")</f>
        <v>NA</v>
      </c>
      <c r="M354" s="8"/>
      <c r="N354" s="9">
        <f t="shared" si="89"/>
        <v>580</v>
      </c>
      <c r="O354" s="7" t="str">
        <f>IFERROR(N354/N446, "NA")</f>
        <v>NA</v>
      </c>
      <c r="P354" s="8"/>
      <c r="Q354" s="6">
        <v>0</v>
      </c>
      <c r="R354" s="7" t="str">
        <f>IFERROR(Q354/Q446, "NA")</f>
        <v>NA</v>
      </c>
      <c r="S354" s="8"/>
      <c r="T354" s="6">
        <v>0</v>
      </c>
      <c r="U354" s="7" t="str">
        <f>IFERROR(T354/T446, "NA")</f>
        <v>NA</v>
      </c>
      <c r="V354" s="8"/>
      <c r="W354" s="9">
        <f t="shared" si="90"/>
        <v>0</v>
      </c>
      <c r="X354" s="7" t="str">
        <f>IFERROR(W354/W446, "NA")</f>
        <v>NA</v>
      </c>
      <c r="Y354" s="8"/>
      <c r="Z354" s="6">
        <v>7499.8</v>
      </c>
      <c r="AA354" s="7" t="str">
        <f>IFERROR(Z354/Z446, "NA")</f>
        <v>NA</v>
      </c>
      <c r="AB354" s="8"/>
      <c r="AC354" s="9">
        <f t="shared" si="91"/>
        <v>7499.8</v>
      </c>
      <c r="AD354" s="7" t="str">
        <f>IFERROR(AC354/AC446, "NA")</f>
        <v>NA</v>
      </c>
    </row>
    <row r="355" spans="1:30" ht="16.5" customHeight="1" x14ac:dyDescent="0.3">
      <c r="A355" s="33" t="s">
        <v>373</v>
      </c>
      <c r="B355" s="6">
        <v>2833.67</v>
      </c>
      <c r="C355" s="7" t="str">
        <f>IFERROR(B355/B446, "NA")</f>
        <v>NA</v>
      </c>
      <c r="D355" s="8"/>
      <c r="E355" s="6">
        <v>3594.54</v>
      </c>
      <c r="F355" s="7" t="str">
        <f>IFERROR(E355/E446, "NA")</f>
        <v>NA</v>
      </c>
      <c r="G355" s="8"/>
      <c r="H355" s="9">
        <f t="shared" si="88"/>
        <v>760.86999999999989</v>
      </c>
      <c r="I355" s="7" t="str">
        <f>IFERROR(H355/H446, "NA")</f>
        <v>NA</v>
      </c>
      <c r="J355" s="8"/>
      <c r="K355" s="6">
        <v>4215.2700000000004</v>
      </c>
      <c r="L355" s="7" t="str">
        <f>IFERROR(K355/K446, "NA")</f>
        <v>NA</v>
      </c>
      <c r="M355" s="8"/>
      <c r="N355" s="9">
        <f t="shared" si="89"/>
        <v>1381.6000000000004</v>
      </c>
      <c r="O355" s="7" t="str">
        <f>IFERROR(N355/N446, "NA")</f>
        <v>NA</v>
      </c>
      <c r="P355" s="8"/>
      <c r="Q355" s="6">
        <v>24426.6</v>
      </c>
      <c r="R355" s="7" t="str">
        <f>IFERROR(Q355/Q446, "NA")</f>
        <v>NA</v>
      </c>
      <c r="S355" s="8"/>
      <c r="T355" s="6">
        <v>29372.42</v>
      </c>
      <c r="U355" s="7" t="str">
        <f>IFERROR(T355/T446, "NA")</f>
        <v>NA</v>
      </c>
      <c r="V355" s="8"/>
      <c r="W355" s="9">
        <f t="shared" si="90"/>
        <v>4945.82</v>
      </c>
      <c r="X355" s="7" t="str">
        <f>IFERROR(W355/W446, "NA")</f>
        <v>NA</v>
      </c>
      <c r="Y355" s="8"/>
      <c r="Z355" s="6">
        <v>35602.81</v>
      </c>
      <c r="AA355" s="7" t="str">
        <f>IFERROR(Z355/Z446, "NA")</f>
        <v>NA</v>
      </c>
      <c r="AB355" s="8"/>
      <c r="AC355" s="9">
        <f t="shared" si="91"/>
        <v>11176.21</v>
      </c>
      <c r="AD355" s="7" t="str">
        <f>IFERROR(AC355/AC446, "NA")</f>
        <v>NA</v>
      </c>
    </row>
    <row r="356" spans="1:30" ht="16.5" customHeight="1" x14ac:dyDescent="0.3">
      <c r="A356" s="33" t="s">
        <v>374</v>
      </c>
      <c r="B356" s="6">
        <v>135.68</v>
      </c>
      <c r="C356" s="7" t="str">
        <f>IFERROR(B356/B446, "NA")</f>
        <v>NA</v>
      </c>
      <c r="D356" s="8"/>
      <c r="E356" s="6">
        <v>212</v>
      </c>
      <c r="F356" s="7" t="str">
        <f>IFERROR(E356/E446, "NA")</f>
        <v>NA</v>
      </c>
      <c r="G356" s="8"/>
      <c r="H356" s="9">
        <f t="shared" si="88"/>
        <v>76.319999999999993</v>
      </c>
      <c r="I356" s="7" t="str">
        <f>IFERROR(H356/H446, "NA")</f>
        <v>NA</v>
      </c>
      <c r="J356" s="8"/>
      <c r="K356" s="6">
        <v>212</v>
      </c>
      <c r="L356" s="7" t="str">
        <f>IFERROR(K356/K446, "NA")</f>
        <v>NA</v>
      </c>
      <c r="M356" s="8"/>
      <c r="N356" s="9">
        <f t="shared" si="89"/>
        <v>76.319999999999993</v>
      </c>
      <c r="O356" s="7" t="str">
        <f>IFERROR(N356/N446, "NA")</f>
        <v>NA</v>
      </c>
      <c r="P356" s="8"/>
      <c r="Q356" s="6">
        <v>1040.9100000000001</v>
      </c>
      <c r="R356" s="7" t="str">
        <f>IFERROR(Q356/Q446, "NA")</f>
        <v>NA</v>
      </c>
      <c r="S356" s="8"/>
      <c r="T356" s="6">
        <v>1738</v>
      </c>
      <c r="U356" s="7" t="str">
        <f>IFERROR(T356/T446, "NA")</f>
        <v>NA</v>
      </c>
      <c r="V356" s="8"/>
      <c r="W356" s="9">
        <f t="shared" si="90"/>
        <v>697.08999999999992</v>
      </c>
      <c r="X356" s="7" t="str">
        <f>IFERROR(W356/W446, "NA")</f>
        <v>NA</v>
      </c>
      <c r="Y356" s="8"/>
      <c r="Z356" s="6">
        <v>1812.6</v>
      </c>
      <c r="AA356" s="7" t="str">
        <f>IFERROR(Z356/Z446, "NA")</f>
        <v>NA</v>
      </c>
      <c r="AB356" s="8"/>
      <c r="AC356" s="9">
        <f t="shared" si="91"/>
        <v>771.68999999999983</v>
      </c>
      <c r="AD356" s="7" t="str">
        <f>IFERROR(AC356/AC446, "NA")</f>
        <v>NA</v>
      </c>
    </row>
    <row r="357" spans="1:30" ht="16.5" customHeight="1" x14ac:dyDescent="0.3">
      <c r="A357" s="33" t="s">
        <v>375</v>
      </c>
      <c r="B357" s="6">
        <v>0</v>
      </c>
      <c r="C357" s="7" t="str">
        <f>IFERROR(B357/B446, "NA")</f>
        <v>NA</v>
      </c>
      <c r="D357" s="8"/>
      <c r="E357" s="6">
        <v>5413.46</v>
      </c>
      <c r="F357" s="7" t="str">
        <f>IFERROR(E357/E446, "NA")</f>
        <v>NA</v>
      </c>
      <c r="G357" s="8"/>
      <c r="H357" s="9">
        <f t="shared" si="88"/>
        <v>5413.46</v>
      </c>
      <c r="I357" s="7" t="str">
        <f>IFERROR(H357/H446, "NA")</f>
        <v>NA</v>
      </c>
      <c r="J357" s="8"/>
      <c r="K357" s="6">
        <v>6187.5</v>
      </c>
      <c r="L357" s="7" t="str">
        <f>IFERROR(K357/K446, "NA")</f>
        <v>NA</v>
      </c>
      <c r="M357" s="8"/>
      <c r="N357" s="9">
        <f t="shared" si="89"/>
        <v>6187.5</v>
      </c>
      <c r="O357" s="7" t="str">
        <f>IFERROR(N357/N446, "NA")</f>
        <v>NA</v>
      </c>
      <c r="P357" s="8"/>
      <c r="Q357" s="6">
        <v>0</v>
      </c>
      <c r="R357" s="7" t="str">
        <f>IFERROR(Q357/Q446, "NA")</f>
        <v>NA</v>
      </c>
      <c r="S357" s="8"/>
      <c r="T357" s="6">
        <v>44235.58</v>
      </c>
      <c r="U357" s="7" t="str">
        <f>IFERROR(T357/T446, "NA")</f>
        <v>NA</v>
      </c>
      <c r="V357" s="8"/>
      <c r="W357" s="9">
        <f t="shared" si="90"/>
        <v>44235.58</v>
      </c>
      <c r="X357" s="7" t="str">
        <f>IFERROR(W357/W446, "NA")</f>
        <v>NA</v>
      </c>
      <c r="Y357" s="8"/>
      <c r="Z357" s="6">
        <v>45187.5</v>
      </c>
      <c r="AA357" s="7" t="str">
        <f>IFERROR(Z357/Z446, "NA")</f>
        <v>NA</v>
      </c>
      <c r="AB357" s="8"/>
      <c r="AC357" s="9">
        <f t="shared" si="91"/>
        <v>45187.5</v>
      </c>
      <c r="AD357" s="7" t="str">
        <f>IFERROR(AC357/AC446, "NA")</f>
        <v>NA</v>
      </c>
    </row>
    <row r="358" spans="1:30" ht="16.5" customHeight="1" x14ac:dyDescent="0.3">
      <c r="A358" s="33" t="s">
        <v>376</v>
      </c>
      <c r="B358" s="6">
        <v>3665.49</v>
      </c>
      <c r="C358" s="7" t="str">
        <f>IFERROR(B358/B446, "NA")</f>
        <v>NA</v>
      </c>
      <c r="D358" s="8"/>
      <c r="E358" s="6">
        <v>3680</v>
      </c>
      <c r="F358" s="7" t="str">
        <f>IFERROR(E358/E446, "NA")</f>
        <v>NA</v>
      </c>
      <c r="G358" s="8"/>
      <c r="H358" s="9">
        <f t="shared" si="88"/>
        <v>14.510000000000218</v>
      </c>
      <c r="I358" s="7" t="str">
        <f>IFERROR(H358/H446, "NA")</f>
        <v>NA</v>
      </c>
      <c r="J358" s="8"/>
      <c r="K358" s="6">
        <v>3674.43</v>
      </c>
      <c r="L358" s="7" t="str">
        <f>IFERROR(K358/K446, "NA")</f>
        <v>NA</v>
      </c>
      <c r="M358" s="8"/>
      <c r="N358" s="9">
        <f t="shared" si="89"/>
        <v>8.9400000000000546</v>
      </c>
      <c r="O358" s="7" t="str">
        <f>IFERROR(N358/N446, "NA")</f>
        <v>NA</v>
      </c>
      <c r="P358" s="8"/>
      <c r="Q358" s="6">
        <v>27115.37</v>
      </c>
      <c r="R358" s="7" t="str">
        <f>IFERROR(Q358/Q446, "NA")</f>
        <v>NA</v>
      </c>
      <c r="S358" s="8"/>
      <c r="T358" s="6">
        <v>29440</v>
      </c>
      <c r="U358" s="7" t="str">
        <f>IFERROR(T358/T446, "NA")</f>
        <v>NA</v>
      </c>
      <c r="V358" s="8"/>
      <c r="W358" s="9">
        <f t="shared" si="90"/>
        <v>2324.630000000001</v>
      </c>
      <c r="X358" s="7" t="str">
        <f>IFERROR(W358/W446, "NA")</f>
        <v>NA</v>
      </c>
      <c r="Y358" s="8"/>
      <c r="Z358" s="6">
        <v>28071.360000000001</v>
      </c>
      <c r="AA358" s="7" t="str">
        <f>IFERROR(Z358/Z446, "NA")</f>
        <v>NA</v>
      </c>
      <c r="AB358" s="8"/>
      <c r="AC358" s="9">
        <f t="shared" si="91"/>
        <v>955.9900000000016</v>
      </c>
      <c r="AD358" s="7" t="str">
        <f>IFERROR(AC358/AC446, "NA")</f>
        <v>NA</v>
      </c>
    </row>
    <row r="359" spans="1:30" ht="16.5" customHeight="1" x14ac:dyDescent="0.3">
      <c r="A359" s="40" t="s">
        <v>377</v>
      </c>
      <c r="B359" s="11">
        <f>IFERROR(B350+B351+B352+B353+B354+B355+B356+B357+B358, "NA")</f>
        <v>41341.269999999997</v>
      </c>
      <c r="C359" s="12" t="str">
        <f>IFERROR(B359/B446, "NA")</f>
        <v>NA</v>
      </c>
      <c r="D359" s="2"/>
      <c r="E359" s="11">
        <f>IFERROR(E350+E351+E352+E353+E354+E355+E356+E357+E358, "NA")</f>
        <v>56207.69</v>
      </c>
      <c r="F359" s="12" t="str">
        <f>IFERROR(E359/E446, "NA")</f>
        <v>NA</v>
      </c>
      <c r="G359" s="2"/>
      <c r="H359" s="11">
        <f t="shared" si="88"/>
        <v>14866.420000000006</v>
      </c>
      <c r="I359" s="12" t="str">
        <f>IFERROR(H359/H446, "NA")</f>
        <v>NA</v>
      </c>
      <c r="J359" s="2"/>
      <c r="K359" s="11">
        <f>IFERROR(K350+K351+K352+K353+K354+K355+K356+K357+K358, "NA")</f>
        <v>61638.360000000008</v>
      </c>
      <c r="L359" s="12" t="str">
        <f>IFERROR(K359/K446, "NA")</f>
        <v>NA</v>
      </c>
      <c r="M359" s="2"/>
      <c r="N359" s="11">
        <f t="shared" si="89"/>
        <v>20297.090000000011</v>
      </c>
      <c r="O359" s="12" t="str">
        <f>IFERROR(N359/N446, "NA")</f>
        <v>NA</v>
      </c>
      <c r="P359" s="2"/>
      <c r="Q359" s="11">
        <f>IFERROR(Q350+Q351+Q352+Q353+Q354+Q355+Q356+Q357+Q358, "NA")</f>
        <v>352707.47999999992</v>
      </c>
      <c r="R359" s="12" t="str">
        <f>IFERROR(Q359/Q446, "NA")</f>
        <v>NA</v>
      </c>
      <c r="S359" s="2"/>
      <c r="T359" s="11">
        <f>IFERROR(T350+T351+T352+T353+T354+T355+T356+T357+T358, "NA")</f>
        <v>463670.6</v>
      </c>
      <c r="U359" s="12" t="str">
        <f>IFERROR(T359/T446, "NA")</f>
        <v>NA</v>
      </c>
      <c r="V359" s="2"/>
      <c r="W359" s="11">
        <f t="shared" si="90"/>
        <v>110963.12000000005</v>
      </c>
      <c r="X359" s="12" t="str">
        <f>IFERROR(W359/W446, "NA")</f>
        <v>NA</v>
      </c>
      <c r="Y359" s="2"/>
      <c r="Z359" s="11">
        <f>IFERROR(Z350+Z351+Z352+Z353+Z354+Z355+Z356+Z357+Z358, "NA")</f>
        <v>520863.04999999993</v>
      </c>
      <c r="AA359" s="12" t="str">
        <f>IFERROR(Z359/Z446, "NA")</f>
        <v>NA</v>
      </c>
      <c r="AB359" s="2"/>
      <c r="AC359" s="11">
        <f t="shared" si="91"/>
        <v>168155.57</v>
      </c>
      <c r="AD359" s="12" t="str">
        <f>IFERROR(AC359/AC446, "NA")</f>
        <v>NA</v>
      </c>
    </row>
    <row r="360" spans="1:30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</row>
    <row r="361" spans="1:30" ht="16.5" hidden="1" customHeight="1" x14ac:dyDescent="0.3">
      <c r="A361" s="33" t="s">
        <v>38</v>
      </c>
      <c r="B361" s="6">
        <v>0</v>
      </c>
      <c r="C361" s="7" t="str">
        <f>IFERROR(B361/B446, "NA")</f>
        <v>NA</v>
      </c>
      <c r="D361" s="8"/>
      <c r="E361" s="6">
        <v>0</v>
      </c>
      <c r="F361" s="7" t="str">
        <f>IFERROR(E361/E446, "NA")</f>
        <v>NA</v>
      </c>
      <c r="G361" s="8"/>
      <c r="H361" s="9">
        <f t="shared" ref="H361:H384" si="92">IFERROR(-(B361-E361), "NA")</f>
        <v>0</v>
      </c>
      <c r="I361" s="7" t="str">
        <f>IFERROR(H361/H446, "NA")</f>
        <v>NA</v>
      </c>
      <c r="J361" s="8"/>
      <c r="K361" s="6">
        <v>0</v>
      </c>
      <c r="L361" s="7" t="str">
        <f>IFERROR(K361/K446, "NA")</f>
        <v>NA</v>
      </c>
      <c r="M361" s="8"/>
      <c r="N361" s="9">
        <f t="shared" ref="N361:N384" si="93">IFERROR(-(B361-K361), "NA")</f>
        <v>0</v>
      </c>
      <c r="O361" s="7" t="str">
        <f>IFERROR(N361/N446, "NA")</f>
        <v>NA</v>
      </c>
      <c r="P361" s="8"/>
      <c r="Q361" s="6">
        <v>0</v>
      </c>
      <c r="R361" s="7" t="str">
        <f>IFERROR(Q361/Q446, "NA")</f>
        <v>NA</v>
      </c>
      <c r="S361" s="8"/>
      <c r="T361" s="6">
        <v>0</v>
      </c>
      <c r="U361" s="7" t="str">
        <f>IFERROR(T361/T446, "NA")</f>
        <v>NA</v>
      </c>
      <c r="V361" s="8"/>
      <c r="W361" s="9">
        <f t="shared" ref="W361:W384" si="94">IFERROR(-(Q361-T361), "NA")</f>
        <v>0</v>
      </c>
      <c r="X361" s="7" t="str">
        <f>IFERROR(W361/W446, "NA")</f>
        <v>NA</v>
      </c>
      <c r="Y361" s="8"/>
      <c r="Z361" s="6">
        <v>0</v>
      </c>
      <c r="AA361" s="7" t="str">
        <f>IFERROR(Z361/Z446, "NA")</f>
        <v>NA</v>
      </c>
      <c r="AB361" s="8"/>
      <c r="AC361" s="9">
        <f t="shared" ref="AC361:AC384" si="95">IFERROR(-(Q361-Z361), "NA")</f>
        <v>0</v>
      </c>
      <c r="AD361" s="7" t="str">
        <f>IFERROR(AC361/AC446, "NA")</f>
        <v>NA</v>
      </c>
    </row>
    <row r="362" spans="1:30" ht="16.5" hidden="1" customHeight="1" x14ac:dyDescent="0.3">
      <c r="A362" s="33" t="s">
        <v>378</v>
      </c>
      <c r="B362" s="6">
        <v>0</v>
      </c>
      <c r="C362" s="7" t="str">
        <f>IFERROR(B362/B446, "NA")</f>
        <v>NA</v>
      </c>
      <c r="D362" s="8"/>
      <c r="E362" s="6">
        <v>0</v>
      </c>
      <c r="F362" s="7" t="str">
        <f>IFERROR(E362/E446, "NA")</f>
        <v>NA</v>
      </c>
      <c r="G362" s="8"/>
      <c r="H362" s="9">
        <f t="shared" si="92"/>
        <v>0</v>
      </c>
      <c r="I362" s="7" t="str">
        <f>IFERROR(H362/H446, "NA")</f>
        <v>NA</v>
      </c>
      <c r="J362" s="8"/>
      <c r="K362" s="6">
        <v>0</v>
      </c>
      <c r="L362" s="7" t="str">
        <f>IFERROR(K362/K446, "NA")</f>
        <v>NA</v>
      </c>
      <c r="M362" s="8"/>
      <c r="N362" s="9">
        <f t="shared" si="93"/>
        <v>0</v>
      </c>
      <c r="O362" s="7" t="str">
        <f>IFERROR(N362/N446, "NA")</f>
        <v>NA</v>
      </c>
      <c r="P362" s="8"/>
      <c r="Q362" s="6">
        <v>0</v>
      </c>
      <c r="R362" s="7" t="str">
        <f>IFERROR(Q362/Q446, "NA")</f>
        <v>NA</v>
      </c>
      <c r="S362" s="8"/>
      <c r="T362" s="6">
        <v>0</v>
      </c>
      <c r="U362" s="7" t="str">
        <f>IFERROR(T362/T446, "NA")</f>
        <v>NA</v>
      </c>
      <c r="V362" s="8"/>
      <c r="W362" s="9">
        <f t="shared" si="94"/>
        <v>0</v>
      </c>
      <c r="X362" s="7" t="str">
        <f>IFERROR(W362/W446, "NA")</f>
        <v>NA</v>
      </c>
      <c r="Y362" s="8"/>
      <c r="Z362" s="6">
        <v>0</v>
      </c>
      <c r="AA362" s="7" t="str">
        <f>IFERROR(Z362/Z446, "NA")</f>
        <v>NA</v>
      </c>
      <c r="AB362" s="8"/>
      <c r="AC362" s="9">
        <f t="shared" si="95"/>
        <v>0</v>
      </c>
      <c r="AD362" s="7" t="str">
        <f>IFERROR(AC362/AC446, "NA")</f>
        <v>NA</v>
      </c>
    </row>
    <row r="363" spans="1:30" ht="16.5" customHeight="1" x14ac:dyDescent="0.3">
      <c r="A363" s="33" t="s">
        <v>379</v>
      </c>
      <c r="B363" s="6">
        <v>145.85</v>
      </c>
      <c r="C363" s="7" t="str">
        <f>IFERROR(B363/B446, "NA")</f>
        <v>NA</v>
      </c>
      <c r="D363" s="8"/>
      <c r="E363" s="6">
        <v>864</v>
      </c>
      <c r="F363" s="7" t="str">
        <f>IFERROR(E363/E446, "NA")</f>
        <v>NA</v>
      </c>
      <c r="G363" s="8"/>
      <c r="H363" s="9">
        <f t="shared" si="92"/>
        <v>718.15</v>
      </c>
      <c r="I363" s="7" t="str">
        <f>IFERROR(H363/H446, "NA")</f>
        <v>NA</v>
      </c>
      <c r="J363" s="8"/>
      <c r="K363" s="6">
        <v>741.3</v>
      </c>
      <c r="L363" s="7" t="str">
        <f>IFERROR(K363/K446, "NA")</f>
        <v>NA</v>
      </c>
      <c r="M363" s="8"/>
      <c r="N363" s="9">
        <f t="shared" si="93"/>
        <v>595.44999999999993</v>
      </c>
      <c r="O363" s="7" t="str">
        <f>IFERROR(N363/N446, "NA")</f>
        <v>NA</v>
      </c>
      <c r="P363" s="8"/>
      <c r="Q363" s="6">
        <v>2232.92</v>
      </c>
      <c r="R363" s="7" t="str">
        <f>IFERROR(Q363/Q446, "NA")</f>
        <v>NA</v>
      </c>
      <c r="S363" s="8"/>
      <c r="T363" s="6">
        <v>7344</v>
      </c>
      <c r="U363" s="7" t="str">
        <f>IFERROR(T363/T446, "NA")</f>
        <v>NA</v>
      </c>
      <c r="V363" s="8"/>
      <c r="W363" s="9">
        <f t="shared" si="94"/>
        <v>5111.08</v>
      </c>
      <c r="X363" s="7" t="str">
        <f>IFERROR(W363/W446, "NA")</f>
        <v>NA</v>
      </c>
      <c r="Y363" s="8"/>
      <c r="Z363" s="6">
        <v>6182.1</v>
      </c>
      <c r="AA363" s="7" t="str">
        <f>IFERROR(Z363/Z446, "NA")</f>
        <v>NA</v>
      </c>
      <c r="AB363" s="8"/>
      <c r="AC363" s="9">
        <f t="shared" si="95"/>
        <v>3949.1800000000003</v>
      </c>
      <c r="AD363" s="7" t="str">
        <f>IFERROR(AC363/AC446, "NA")</f>
        <v>NA</v>
      </c>
    </row>
    <row r="364" spans="1:30" ht="16.5" customHeight="1" x14ac:dyDescent="0.3">
      <c r="A364" s="33" t="s">
        <v>380</v>
      </c>
      <c r="B364" s="6">
        <v>892.03</v>
      </c>
      <c r="C364" s="7" t="str">
        <f>IFERROR(B364/B446, "NA")</f>
        <v>NA</v>
      </c>
      <c r="D364" s="8"/>
      <c r="E364" s="6">
        <v>150</v>
      </c>
      <c r="F364" s="7" t="str">
        <f>IFERROR(E364/E446, "NA")</f>
        <v>NA</v>
      </c>
      <c r="G364" s="8"/>
      <c r="H364" s="9">
        <f t="shared" si="92"/>
        <v>-742.03</v>
      </c>
      <c r="I364" s="7" t="str">
        <f>IFERROR(H364/H446, "NA")</f>
        <v>NA</v>
      </c>
      <c r="J364" s="8"/>
      <c r="K364" s="6">
        <v>778.59</v>
      </c>
      <c r="L364" s="7" t="str">
        <f>IFERROR(K364/K446, "NA")</f>
        <v>NA</v>
      </c>
      <c r="M364" s="8"/>
      <c r="N364" s="9">
        <f t="shared" si="93"/>
        <v>-113.43999999999994</v>
      </c>
      <c r="O364" s="7" t="str">
        <f>IFERROR(N364/N446, "NA")</f>
        <v>NA</v>
      </c>
      <c r="P364" s="8"/>
      <c r="Q364" s="6">
        <v>7846.92</v>
      </c>
      <c r="R364" s="7" t="str">
        <f>IFERROR(Q364/Q446, "NA")</f>
        <v>NA</v>
      </c>
      <c r="S364" s="8"/>
      <c r="T364" s="6">
        <v>1350</v>
      </c>
      <c r="U364" s="7" t="str">
        <f>IFERROR(T364/T446, "NA")</f>
        <v>NA</v>
      </c>
      <c r="V364" s="8"/>
      <c r="W364" s="9">
        <f t="shared" si="94"/>
        <v>-6496.92</v>
      </c>
      <c r="X364" s="7" t="str">
        <f>IFERROR(W364/W446, "NA")</f>
        <v>NA</v>
      </c>
      <c r="Y364" s="8"/>
      <c r="Z364" s="6">
        <v>7129.2</v>
      </c>
      <c r="AA364" s="7" t="str">
        <f>IFERROR(Z364/Z446, "NA")</f>
        <v>NA</v>
      </c>
      <c r="AB364" s="8"/>
      <c r="AC364" s="9">
        <f t="shared" si="95"/>
        <v>-717.72000000000025</v>
      </c>
      <c r="AD364" s="7" t="str">
        <f>IFERROR(AC364/AC446, "NA")</f>
        <v>NA</v>
      </c>
    </row>
    <row r="365" spans="1:30" ht="16.5" customHeight="1" x14ac:dyDescent="0.3">
      <c r="A365" s="33" t="s">
        <v>381</v>
      </c>
      <c r="B365" s="6">
        <v>218.59</v>
      </c>
      <c r="C365" s="7" t="str">
        <f>IFERROR(B365/B446, "NA")</f>
        <v>NA</v>
      </c>
      <c r="D365" s="8"/>
      <c r="E365" s="6">
        <v>500</v>
      </c>
      <c r="F365" s="7" t="str">
        <f>IFERROR(E365/E446, "NA")</f>
        <v>NA</v>
      </c>
      <c r="G365" s="8"/>
      <c r="H365" s="9">
        <f t="shared" si="92"/>
        <v>281.40999999999997</v>
      </c>
      <c r="I365" s="7" t="str">
        <f>IFERROR(H365/H446, "NA")</f>
        <v>NA</v>
      </c>
      <c r="J365" s="8"/>
      <c r="K365" s="6">
        <v>551.02</v>
      </c>
      <c r="L365" s="7" t="str">
        <f>IFERROR(K365/K446, "NA")</f>
        <v>NA</v>
      </c>
      <c r="M365" s="8"/>
      <c r="N365" s="9">
        <f t="shared" si="93"/>
        <v>332.42999999999995</v>
      </c>
      <c r="O365" s="7" t="str">
        <f>IFERROR(N365/N446, "NA")</f>
        <v>NA</v>
      </c>
      <c r="P365" s="8"/>
      <c r="Q365" s="6">
        <v>1501.8</v>
      </c>
      <c r="R365" s="7" t="str">
        <f>IFERROR(Q365/Q446, "NA")</f>
        <v>NA</v>
      </c>
      <c r="S365" s="8"/>
      <c r="T365" s="6">
        <v>4650</v>
      </c>
      <c r="U365" s="7" t="str">
        <f>IFERROR(T365/T446, "NA")</f>
        <v>NA</v>
      </c>
      <c r="V365" s="8"/>
      <c r="W365" s="9">
        <f t="shared" si="94"/>
        <v>3148.2</v>
      </c>
      <c r="X365" s="7" t="str">
        <f>IFERROR(W365/W446, "NA")</f>
        <v>NA</v>
      </c>
      <c r="Y365" s="8"/>
      <c r="Z365" s="6">
        <v>5433.32</v>
      </c>
      <c r="AA365" s="7" t="str">
        <f>IFERROR(Z365/Z446, "NA")</f>
        <v>NA</v>
      </c>
      <c r="AB365" s="8"/>
      <c r="AC365" s="9">
        <f t="shared" si="95"/>
        <v>3931.5199999999995</v>
      </c>
      <c r="AD365" s="7" t="str">
        <f>IFERROR(AC365/AC446, "NA")</f>
        <v>NA</v>
      </c>
    </row>
    <row r="366" spans="1:30" ht="16.5" customHeight="1" x14ac:dyDescent="0.3">
      <c r="A366" s="33" t="s">
        <v>382</v>
      </c>
      <c r="B366" s="6">
        <v>0</v>
      </c>
      <c r="C366" s="7" t="str">
        <f>IFERROR(B366/B446, "NA")</f>
        <v>NA</v>
      </c>
      <c r="D366" s="8"/>
      <c r="E366" s="6">
        <v>675</v>
      </c>
      <c r="F366" s="7" t="str">
        <f>IFERROR(E366/E446, "NA")</f>
        <v>NA</v>
      </c>
      <c r="G366" s="8"/>
      <c r="H366" s="9">
        <f t="shared" si="92"/>
        <v>675</v>
      </c>
      <c r="I366" s="7" t="str">
        <f>IFERROR(H366/H446, "NA")</f>
        <v>NA</v>
      </c>
      <c r="J366" s="8"/>
      <c r="K366" s="6">
        <v>172.26</v>
      </c>
      <c r="L366" s="7" t="str">
        <f>IFERROR(K366/K446, "NA")</f>
        <v>NA</v>
      </c>
      <c r="M366" s="8"/>
      <c r="N366" s="9">
        <f t="shared" si="93"/>
        <v>172.26</v>
      </c>
      <c r="O366" s="7" t="str">
        <f>IFERROR(N366/N446, "NA")</f>
        <v>NA</v>
      </c>
      <c r="P366" s="8"/>
      <c r="Q366" s="6">
        <v>4516.58</v>
      </c>
      <c r="R366" s="7" t="str">
        <f>IFERROR(Q366/Q446, "NA")</f>
        <v>NA</v>
      </c>
      <c r="S366" s="8"/>
      <c r="T366" s="6">
        <v>6075</v>
      </c>
      <c r="U366" s="7" t="str">
        <f>IFERROR(T366/T446, "NA")</f>
        <v>NA</v>
      </c>
      <c r="V366" s="8"/>
      <c r="W366" s="9">
        <f t="shared" si="94"/>
        <v>1558.42</v>
      </c>
      <c r="X366" s="7" t="str">
        <f>IFERROR(W366/W446, "NA")</f>
        <v>NA</v>
      </c>
      <c r="Y366" s="8"/>
      <c r="Z366" s="6">
        <v>4530.6400000000003</v>
      </c>
      <c r="AA366" s="7" t="str">
        <f>IFERROR(Z366/Z446, "NA")</f>
        <v>NA</v>
      </c>
      <c r="AB366" s="8"/>
      <c r="AC366" s="9">
        <f t="shared" si="95"/>
        <v>14.0600000000004</v>
      </c>
      <c r="AD366" s="7" t="str">
        <f>IFERROR(AC366/AC446, "NA")</f>
        <v>NA</v>
      </c>
    </row>
    <row r="367" spans="1:30" ht="16.5" customHeight="1" x14ac:dyDescent="0.3">
      <c r="A367" s="33" t="s">
        <v>383</v>
      </c>
      <c r="B367" s="6">
        <v>0</v>
      </c>
      <c r="C367" s="7" t="str">
        <f>IFERROR(B367/B446, "NA")</f>
        <v>NA</v>
      </c>
      <c r="D367" s="8"/>
      <c r="E367" s="6">
        <v>450</v>
      </c>
      <c r="F367" s="7" t="str">
        <f>IFERROR(E367/E446, "NA")</f>
        <v>NA</v>
      </c>
      <c r="G367" s="8"/>
      <c r="H367" s="9">
        <f t="shared" si="92"/>
        <v>450</v>
      </c>
      <c r="I367" s="7" t="str">
        <f>IFERROR(H367/H446, "NA")</f>
        <v>NA</v>
      </c>
      <c r="J367" s="8"/>
      <c r="K367" s="6">
        <v>1016.96</v>
      </c>
      <c r="L367" s="7" t="str">
        <f>IFERROR(K367/K446, "NA")</f>
        <v>NA</v>
      </c>
      <c r="M367" s="8"/>
      <c r="N367" s="9">
        <f t="shared" si="93"/>
        <v>1016.96</v>
      </c>
      <c r="O367" s="7" t="str">
        <f>IFERROR(N367/N446, "NA")</f>
        <v>NA</v>
      </c>
      <c r="P367" s="8"/>
      <c r="Q367" s="6">
        <v>2844.82</v>
      </c>
      <c r="R367" s="7" t="str">
        <f>IFERROR(Q367/Q446, "NA")</f>
        <v>NA</v>
      </c>
      <c r="S367" s="8"/>
      <c r="T367" s="6">
        <v>3150</v>
      </c>
      <c r="U367" s="7" t="str">
        <f>IFERROR(T367/T446, "NA")</f>
        <v>NA</v>
      </c>
      <c r="V367" s="8"/>
      <c r="W367" s="9">
        <f t="shared" si="94"/>
        <v>305.17999999999984</v>
      </c>
      <c r="X367" s="7" t="str">
        <f>IFERROR(W367/W446, "NA")</f>
        <v>NA</v>
      </c>
      <c r="Y367" s="8"/>
      <c r="Z367" s="6">
        <v>3885.47</v>
      </c>
      <c r="AA367" s="7" t="str">
        <f>IFERROR(Z367/Z446, "NA")</f>
        <v>NA</v>
      </c>
      <c r="AB367" s="8"/>
      <c r="AC367" s="9">
        <f t="shared" si="95"/>
        <v>1040.6499999999996</v>
      </c>
      <c r="AD367" s="7" t="str">
        <f>IFERROR(AC367/AC446, "NA")</f>
        <v>NA</v>
      </c>
    </row>
    <row r="368" spans="1:30" ht="16.5" customHeight="1" x14ac:dyDescent="0.3">
      <c r="A368" s="33" t="s">
        <v>384</v>
      </c>
      <c r="B368" s="6">
        <v>0</v>
      </c>
      <c r="C368" s="7" t="str">
        <f>IFERROR(B368/B446, "NA")</f>
        <v>NA</v>
      </c>
      <c r="D368" s="8"/>
      <c r="E368" s="6">
        <v>0</v>
      </c>
      <c r="F368" s="7" t="str">
        <f>IFERROR(E368/E446, "NA")</f>
        <v>NA</v>
      </c>
      <c r="G368" s="8"/>
      <c r="H368" s="9">
        <f t="shared" si="92"/>
        <v>0</v>
      </c>
      <c r="I368" s="7" t="str">
        <f>IFERROR(H368/H446, "NA")</f>
        <v>NA</v>
      </c>
      <c r="J368" s="8"/>
      <c r="K368" s="6">
        <v>1765.71</v>
      </c>
      <c r="L368" s="7" t="str">
        <f>IFERROR(K368/K446, "NA")</f>
        <v>NA</v>
      </c>
      <c r="M368" s="8"/>
      <c r="N368" s="9">
        <f t="shared" si="93"/>
        <v>1765.71</v>
      </c>
      <c r="O368" s="7" t="str">
        <f>IFERROR(N368/N446, "NA")</f>
        <v>NA</v>
      </c>
      <c r="P368" s="8"/>
      <c r="Q368" s="6">
        <v>8955.18</v>
      </c>
      <c r="R368" s="7" t="str">
        <f>IFERROR(Q368/Q446, "NA")</f>
        <v>NA</v>
      </c>
      <c r="S368" s="8"/>
      <c r="T368" s="6">
        <v>0</v>
      </c>
      <c r="U368" s="7" t="str">
        <f>IFERROR(T368/T446, "NA")</f>
        <v>NA</v>
      </c>
      <c r="V368" s="8"/>
      <c r="W368" s="9">
        <f t="shared" si="94"/>
        <v>-8955.18</v>
      </c>
      <c r="X368" s="7" t="str">
        <f>IFERROR(W368/W446, "NA")</f>
        <v>NA</v>
      </c>
      <c r="Y368" s="8"/>
      <c r="Z368" s="6">
        <v>8539.77</v>
      </c>
      <c r="AA368" s="7" t="str">
        <f>IFERROR(Z368/Z446, "NA")</f>
        <v>NA</v>
      </c>
      <c r="AB368" s="8"/>
      <c r="AC368" s="9">
        <f t="shared" si="95"/>
        <v>-415.40999999999985</v>
      </c>
      <c r="AD368" s="7" t="str">
        <f>IFERROR(AC368/AC446, "NA")</f>
        <v>NA</v>
      </c>
    </row>
    <row r="369" spans="1:30" ht="16.5" customHeight="1" x14ac:dyDescent="0.3">
      <c r="A369" s="40" t="s">
        <v>385</v>
      </c>
      <c r="B369" s="11">
        <f>IFERROR(B361+B362+B363+B364+B365+B366+B367+B368, "NA")</f>
        <v>1256.4699999999998</v>
      </c>
      <c r="C369" s="12" t="str">
        <f>IFERROR(B369/B446, "NA")</f>
        <v>NA</v>
      </c>
      <c r="D369" s="2"/>
      <c r="E369" s="11">
        <f>IFERROR(E361+E362+E363+E364+E365+E366+E367+E368, "NA")</f>
        <v>2639</v>
      </c>
      <c r="F369" s="12" t="str">
        <f>IFERROR(E369/E446, "NA")</f>
        <v>NA</v>
      </c>
      <c r="G369" s="2"/>
      <c r="H369" s="11">
        <f t="shared" si="92"/>
        <v>1382.5300000000002</v>
      </c>
      <c r="I369" s="12" t="str">
        <f>IFERROR(H369/H446, "NA")</f>
        <v>NA</v>
      </c>
      <c r="J369" s="2"/>
      <c r="K369" s="11">
        <f>IFERROR(K361+K362+K363+K364+K365+K366+K367+K368, "NA")</f>
        <v>5025.84</v>
      </c>
      <c r="L369" s="12" t="str">
        <f>IFERROR(K369/K446, "NA")</f>
        <v>NA</v>
      </c>
      <c r="M369" s="2"/>
      <c r="N369" s="11">
        <f t="shared" si="93"/>
        <v>3769.3700000000003</v>
      </c>
      <c r="O369" s="12" t="str">
        <f>IFERROR(N369/N446, "NA")</f>
        <v>NA</v>
      </c>
      <c r="P369" s="2"/>
      <c r="Q369" s="11">
        <f>IFERROR(Q361+Q362+Q363+Q364+Q365+Q366+Q367+Q368, "NA")</f>
        <v>27898.22</v>
      </c>
      <c r="R369" s="12" t="str">
        <f>IFERROR(Q369/Q446, "NA")</f>
        <v>NA</v>
      </c>
      <c r="S369" s="2"/>
      <c r="T369" s="11">
        <f>IFERROR(T361+T362+T363+T364+T365+T366+T367+T368, "NA")</f>
        <v>22569</v>
      </c>
      <c r="U369" s="12" t="str">
        <f>IFERROR(T369/T446, "NA")</f>
        <v>NA</v>
      </c>
      <c r="V369" s="2"/>
      <c r="W369" s="11">
        <f t="shared" si="94"/>
        <v>-5329.2200000000012</v>
      </c>
      <c r="X369" s="12" t="str">
        <f>IFERROR(W369/W446, "NA")</f>
        <v>NA</v>
      </c>
      <c r="Y369" s="2"/>
      <c r="Z369" s="11">
        <f>IFERROR(Z361+Z362+Z363+Z364+Z365+Z366+Z367+Z368, "NA")</f>
        <v>35700.5</v>
      </c>
      <c r="AA369" s="12" t="str">
        <f>IFERROR(Z369/Z446, "NA")</f>
        <v>NA</v>
      </c>
      <c r="AB369" s="2"/>
      <c r="AC369" s="11">
        <f t="shared" si="95"/>
        <v>7802.2799999999988</v>
      </c>
      <c r="AD369" s="12" t="str">
        <f>IFERROR(AC369/AC446, "NA")</f>
        <v>NA</v>
      </c>
    </row>
    <row r="370" spans="1:30" ht="16.5" hidden="1" customHeight="1" x14ac:dyDescent="0.3">
      <c r="A370" s="5" t="s">
        <v>39</v>
      </c>
      <c r="B370" s="6">
        <v>0</v>
      </c>
      <c r="C370" s="7" t="str">
        <f>IFERROR(B370/B446, "NA")</f>
        <v>NA</v>
      </c>
      <c r="D370" s="8"/>
      <c r="E370" s="6">
        <v>0</v>
      </c>
      <c r="F370" s="7" t="str">
        <f>IFERROR(E370/E446, "NA")</f>
        <v>NA</v>
      </c>
      <c r="G370" s="8"/>
      <c r="H370" s="9">
        <f t="shared" si="92"/>
        <v>0</v>
      </c>
      <c r="I370" s="7" t="str">
        <f>IFERROR(H370/H446, "NA")</f>
        <v>NA</v>
      </c>
      <c r="J370" s="8"/>
      <c r="K370" s="6">
        <v>0</v>
      </c>
      <c r="L370" s="7" t="str">
        <f>IFERROR(K370/K446, "NA")</f>
        <v>NA</v>
      </c>
      <c r="M370" s="8"/>
      <c r="N370" s="9">
        <f t="shared" si="93"/>
        <v>0</v>
      </c>
      <c r="O370" s="7" t="str">
        <f>IFERROR(N370/N446, "NA")</f>
        <v>NA</v>
      </c>
      <c r="P370" s="8"/>
      <c r="Q370" s="6">
        <v>0</v>
      </c>
      <c r="R370" s="7" t="str">
        <f>IFERROR(Q370/Q446, "NA")</f>
        <v>NA</v>
      </c>
      <c r="S370" s="8"/>
      <c r="T370" s="6">
        <v>0</v>
      </c>
      <c r="U370" s="7" t="str">
        <f>IFERROR(T370/T446, "NA")</f>
        <v>NA</v>
      </c>
      <c r="V370" s="8"/>
      <c r="W370" s="9">
        <f t="shared" si="94"/>
        <v>0</v>
      </c>
      <c r="X370" s="7" t="str">
        <f>IFERROR(W370/W446, "NA")</f>
        <v>NA</v>
      </c>
      <c r="Y370" s="8"/>
      <c r="Z370" s="6">
        <v>0</v>
      </c>
      <c r="AA370" s="7" t="str">
        <f>IFERROR(Z370/Z446, "NA")</f>
        <v>NA</v>
      </c>
      <c r="AB370" s="8"/>
      <c r="AC370" s="9">
        <f t="shared" si="95"/>
        <v>0</v>
      </c>
      <c r="AD370" s="7" t="str">
        <f>IFERROR(AC370/AC446, "NA")</f>
        <v>NA</v>
      </c>
    </row>
    <row r="371" spans="1:30" ht="16.5" customHeight="1" x14ac:dyDescent="0.3">
      <c r="A371" s="5" t="s">
        <v>40</v>
      </c>
      <c r="B371" s="6">
        <v>110.71</v>
      </c>
      <c r="C371" s="7" t="str">
        <f>IFERROR(B371/B446, "NA")</f>
        <v>NA</v>
      </c>
      <c r="D371" s="8"/>
      <c r="E371" s="6">
        <v>100</v>
      </c>
      <c r="F371" s="7" t="str">
        <f>IFERROR(E371/E446, "NA")</f>
        <v>NA</v>
      </c>
      <c r="G371" s="8"/>
      <c r="H371" s="9">
        <f t="shared" si="92"/>
        <v>-10.709999999999994</v>
      </c>
      <c r="I371" s="7" t="str">
        <f>IFERROR(H371/H446, "NA")</f>
        <v>NA</v>
      </c>
      <c r="J371" s="8"/>
      <c r="K371" s="6">
        <v>177.35</v>
      </c>
      <c r="L371" s="7" t="str">
        <f>IFERROR(K371/K446, "NA")</f>
        <v>NA</v>
      </c>
      <c r="M371" s="8"/>
      <c r="N371" s="9">
        <f t="shared" si="93"/>
        <v>66.64</v>
      </c>
      <c r="O371" s="7" t="str">
        <f>IFERROR(N371/N446, "NA")</f>
        <v>NA</v>
      </c>
      <c r="P371" s="8"/>
      <c r="Q371" s="6">
        <v>889.08</v>
      </c>
      <c r="R371" s="7" t="str">
        <f>IFERROR(Q371/Q446, "NA")</f>
        <v>NA</v>
      </c>
      <c r="S371" s="8"/>
      <c r="T371" s="6">
        <v>1700</v>
      </c>
      <c r="U371" s="7" t="str">
        <f>IFERROR(T371/T446, "NA")</f>
        <v>NA</v>
      </c>
      <c r="V371" s="8"/>
      <c r="W371" s="9">
        <f t="shared" si="94"/>
        <v>810.92</v>
      </c>
      <c r="X371" s="7" t="str">
        <f>IFERROR(W371/W446, "NA")</f>
        <v>NA</v>
      </c>
      <c r="Y371" s="8"/>
      <c r="Z371" s="6">
        <v>1807.35</v>
      </c>
      <c r="AA371" s="7" t="str">
        <f>IFERROR(Z371/Z446, "NA")</f>
        <v>NA</v>
      </c>
      <c r="AB371" s="8"/>
      <c r="AC371" s="9">
        <f t="shared" si="95"/>
        <v>918.26999999999987</v>
      </c>
      <c r="AD371" s="7" t="str">
        <f>IFERROR(AC371/AC446, "NA")</f>
        <v>NA</v>
      </c>
    </row>
    <row r="372" spans="1:30" ht="16.5" customHeight="1" x14ac:dyDescent="0.3">
      <c r="A372" s="5" t="s">
        <v>41</v>
      </c>
      <c r="B372" s="6">
        <v>281.29000000000002</v>
      </c>
      <c r="C372" s="7" t="str">
        <f>IFERROR(B372/B446, "NA")</f>
        <v>NA</v>
      </c>
      <c r="D372" s="8"/>
      <c r="E372" s="6">
        <v>125</v>
      </c>
      <c r="F372" s="7" t="str">
        <f>IFERROR(E372/E446, "NA")</f>
        <v>NA</v>
      </c>
      <c r="G372" s="8"/>
      <c r="H372" s="9">
        <f t="shared" si="92"/>
        <v>-156.29000000000002</v>
      </c>
      <c r="I372" s="7" t="str">
        <f>IFERROR(H372/H446, "NA")</f>
        <v>NA</v>
      </c>
      <c r="J372" s="8"/>
      <c r="K372" s="6">
        <v>296.8</v>
      </c>
      <c r="L372" s="7" t="str">
        <f>IFERROR(K372/K446, "NA")</f>
        <v>NA</v>
      </c>
      <c r="M372" s="8"/>
      <c r="N372" s="9">
        <f t="shared" si="93"/>
        <v>15.509999999999991</v>
      </c>
      <c r="O372" s="7" t="str">
        <f>IFERROR(N372/N446, "NA")</f>
        <v>NA</v>
      </c>
      <c r="P372" s="8"/>
      <c r="Q372" s="6">
        <v>3154.9</v>
      </c>
      <c r="R372" s="7" t="str">
        <f>IFERROR(Q372/Q446, "NA")</f>
        <v>NA</v>
      </c>
      <c r="S372" s="8"/>
      <c r="T372" s="6">
        <v>1000</v>
      </c>
      <c r="U372" s="7" t="str">
        <f>IFERROR(T372/T446, "NA")</f>
        <v>NA</v>
      </c>
      <c r="V372" s="8"/>
      <c r="W372" s="9">
        <f t="shared" si="94"/>
        <v>-2154.9</v>
      </c>
      <c r="X372" s="7" t="str">
        <f>IFERROR(W372/W446, "NA")</f>
        <v>NA</v>
      </c>
      <c r="Y372" s="8"/>
      <c r="Z372" s="6">
        <v>4446.4799999999996</v>
      </c>
      <c r="AA372" s="7" t="str">
        <f>IFERROR(Z372/Z446, "NA")</f>
        <v>NA</v>
      </c>
      <c r="AB372" s="8"/>
      <c r="AC372" s="9">
        <f t="shared" si="95"/>
        <v>1291.5799999999995</v>
      </c>
      <c r="AD372" s="7" t="str">
        <f>IFERROR(AC372/AC446, "NA")</f>
        <v>NA</v>
      </c>
    </row>
    <row r="373" spans="1:30" ht="16.5" customHeight="1" x14ac:dyDescent="0.3">
      <c r="A373" s="5" t="s">
        <v>42</v>
      </c>
      <c r="B373" s="6">
        <v>781.8</v>
      </c>
      <c r="C373" s="7" t="str">
        <f>IFERROR(B373/B446, "NA")</f>
        <v>NA</v>
      </c>
      <c r="D373" s="8"/>
      <c r="E373" s="6">
        <v>0</v>
      </c>
      <c r="F373" s="7" t="str">
        <f>IFERROR(E373/E446, "NA")</f>
        <v>NA</v>
      </c>
      <c r="G373" s="8"/>
      <c r="H373" s="9">
        <f t="shared" si="92"/>
        <v>-781.8</v>
      </c>
      <c r="I373" s="7" t="str">
        <f>IFERROR(H373/H446, "NA")</f>
        <v>NA</v>
      </c>
      <c r="J373" s="8"/>
      <c r="K373" s="6">
        <v>297.17</v>
      </c>
      <c r="L373" s="7" t="str">
        <f>IFERROR(K373/K446, "NA")</f>
        <v>NA</v>
      </c>
      <c r="M373" s="8"/>
      <c r="N373" s="9">
        <f t="shared" si="93"/>
        <v>-484.62999999999994</v>
      </c>
      <c r="O373" s="7" t="str">
        <f>IFERROR(N373/N446, "NA")</f>
        <v>NA</v>
      </c>
      <c r="P373" s="8"/>
      <c r="Q373" s="6">
        <v>5198.96</v>
      </c>
      <c r="R373" s="7" t="str">
        <f>IFERROR(Q373/Q446, "NA")</f>
        <v>NA</v>
      </c>
      <c r="S373" s="8"/>
      <c r="T373" s="6">
        <v>0</v>
      </c>
      <c r="U373" s="7" t="str">
        <f>IFERROR(T373/T446, "NA")</f>
        <v>NA</v>
      </c>
      <c r="V373" s="8"/>
      <c r="W373" s="9">
        <f t="shared" si="94"/>
        <v>-5198.96</v>
      </c>
      <c r="X373" s="7" t="str">
        <f>IFERROR(W373/W446, "NA")</f>
        <v>NA</v>
      </c>
      <c r="Y373" s="8"/>
      <c r="Z373" s="6">
        <v>2960.19</v>
      </c>
      <c r="AA373" s="7" t="str">
        <f>IFERROR(Z373/Z446, "NA")</f>
        <v>NA</v>
      </c>
      <c r="AB373" s="8"/>
      <c r="AC373" s="9">
        <f t="shared" si="95"/>
        <v>-2238.77</v>
      </c>
      <c r="AD373" s="7" t="str">
        <f>IFERROR(AC373/AC446, "NA")</f>
        <v>NA</v>
      </c>
    </row>
    <row r="374" spans="1:30" ht="16.5" customHeight="1" x14ac:dyDescent="0.3">
      <c r="A374" s="5" t="s">
        <v>43</v>
      </c>
      <c r="B374" s="6">
        <v>953.11</v>
      </c>
      <c r="C374" s="7" t="str">
        <f>IFERROR(B374/B446, "NA")</f>
        <v>NA</v>
      </c>
      <c r="D374" s="8"/>
      <c r="E374" s="6">
        <v>629</v>
      </c>
      <c r="F374" s="7" t="str">
        <f>IFERROR(E374/E446, "NA")</f>
        <v>NA</v>
      </c>
      <c r="G374" s="8"/>
      <c r="H374" s="9">
        <f t="shared" si="92"/>
        <v>-324.11</v>
      </c>
      <c r="I374" s="7" t="str">
        <f>IFERROR(H374/H446, "NA")</f>
        <v>NA</v>
      </c>
      <c r="J374" s="8"/>
      <c r="K374" s="6">
        <v>627.08000000000004</v>
      </c>
      <c r="L374" s="7" t="str">
        <f>IFERROR(K374/K446, "NA")</f>
        <v>NA</v>
      </c>
      <c r="M374" s="8"/>
      <c r="N374" s="9">
        <f t="shared" si="93"/>
        <v>-326.02999999999997</v>
      </c>
      <c r="O374" s="7" t="str">
        <f>IFERROR(N374/N446, "NA")</f>
        <v>NA</v>
      </c>
      <c r="P374" s="8"/>
      <c r="Q374" s="6">
        <v>6466.02</v>
      </c>
      <c r="R374" s="7" t="str">
        <f>IFERROR(Q374/Q446, "NA")</f>
        <v>NA</v>
      </c>
      <c r="S374" s="8"/>
      <c r="T374" s="6">
        <v>5032</v>
      </c>
      <c r="U374" s="7" t="str">
        <f>IFERROR(T374/T446, "NA")</f>
        <v>NA</v>
      </c>
      <c r="V374" s="8"/>
      <c r="W374" s="9">
        <f t="shared" si="94"/>
        <v>-1434.0200000000004</v>
      </c>
      <c r="X374" s="7" t="str">
        <f>IFERROR(W374/W446, "NA")</f>
        <v>NA</v>
      </c>
      <c r="Y374" s="8"/>
      <c r="Z374" s="6">
        <v>5286.82</v>
      </c>
      <c r="AA374" s="7" t="str">
        <f>IFERROR(Z374/Z446, "NA")</f>
        <v>NA</v>
      </c>
      <c r="AB374" s="8"/>
      <c r="AC374" s="9">
        <f t="shared" si="95"/>
        <v>-1179.2000000000007</v>
      </c>
      <c r="AD374" s="7" t="str">
        <f>IFERROR(AC374/AC446, "NA")</f>
        <v>NA</v>
      </c>
    </row>
    <row r="375" spans="1:30" ht="16.5" customHeight="1" x14ac:dyDescent="0.3">
      <c r="A375" s="5" t="s">
        <v>44</v>
      </c>
      <c r="B375" s="6">
        <v>1635.64</v>
      </c>
      <c r="C375" s="7" t="str">
        <f>IFERROR(B375/B446, "NA")</f>
        <v>NA</v>
      </c>
      <c r="D375" s="8"/>
      <c r="E375" s="6">
        <v>2150</v>
      </c>
      <c r="F375" s="7" t="str">
        <f>IFERROR(E375/E446, "NA")</f>
        <v>NA</v>
      </c>
      <c r="G375" s="8"/>
      <c r="H375" s="9">
        <f t="shared" si="92"/>
        <v>514.3599999999999</v>
      </c>
      <c r="I375" s="7" t="str">
        <f>IFERROR(H375/H446, "NA")</f>
        <v>NA</v>
      </c>
      <c r="J375" s="8"/>
      <c r="K375" s="6">
        <v>2149.5300000000002</v>
      </c>
      <c r="L375" s="7" t="str">
        <f>IFERROR(K375/K446, "NA")</f>
        <v>NA</v>
      </c>
      <c r="M375" s="8"/>
      <c r="N375" s="9">
        <f t="shared" si="93"/>
        <v>513.8900000000001</v>
      </c>
      <c r="O375" s="7" t="str">
        <f>IFERROR(N375/N446, "NA")</f>
        <v>NA</v>
      </c>
      <c r="P375" s="8"/>
      <c r="Q375" s="6">
        <v>15388.84</v>
      </c>
      <c r="R375" s="7" t="str">
        <f>IFERROR(Q375/Q446, "NA")</f>
        <v>NA</v>
      </c>
      <c r="S375" s="8"/>
      <c r="T375" s="6">
        <v>17200</v>
      </c>
      <c r="U375" s="7" t="str">
        <f>IFERROR(T375/T446, "NA")</f>
        <v>NA</v>
      </c>
      <c r="V375" s="8"/>
      <c r="W375" s="9">
        <f t="shared" si="94"/>
        <v>1811.1599999999999</v>
      </c>
      <c r="X375" s="7" t="str">
        <f>IFERROR(W375/W446, "NA")</f>
        <v>NA</v>
      </c>
      <c r="Y375" s="8"/>
      <c r="Z375" s="6">
        <v>16032.6</v>
      </c>
      <c r="AA375" s="7" t="str">
        <f>IFERROR(Z375/Z446, "NA")</f>
        <v>NA</v>
      </c>
      <c r="AB375" s="8"/>
      <c r="AC375" s="9">
        <f t="shared" si="95"/>
        <v>643.76000000000022</v>
      </c>
      <c r="AD375" s="7" t="str">
        <f>IFERROR(AC375/AC446, "NA")</f>
        <v>NA</v>
      </c>
    </row>
    <row r="376" spans="1:30" ht="16.5" customHeight="1" x14ac:dyDescent="0.3">
      <c r="A376" s="5" t="s">
        <v>45</v>
      </c>
      <c r="B376" s="6">
        <v>0</v>
      </c>
      <c r="C376" s="7" t="str">
        <f>IFERROR(B376/B446, "NA")</f>
        <v>NA</v>
      </c>
      <c r="D376" s="8"/>
      <c r="E376" s="6">
        <v>0</v>
      </c>
      <c r="F376" s="7" t="str">
        <f>IFERROR(E376/E446, "NA")</f>
        <v>NA</v>
      </c>
      <c r="G376" s="8"/>
      <c r="H376" s="9">
        <f t="shared" si="92"/>
        <v>0</v>
      </c>
      <c r="I376" s="7" t="str">
        <f>IFERROR(H376/H446, "NA")</f>
        <v>NA</v>
      </c>
      <c r="J376" s="8"/>
      <c r="K376" s="6">
        <v>53</v>
      </c>
      <c r="L376" s="7" t="str">
        <f>IFERROR(K376/K446, "NA")</f>
        <v>NA</v>
      </c>
      <c r="M376" s="8"/>
      <c r="N376" s="9">
        <f t="shared" si="93"/>
        <v>53</v>
      </c>
      <c r="O376" s="7" t="str">
        <f>IFERROR(N376/N446, "NA")</f>
        <v>NA</v>
      </c>
      <c r="P376" s="8"/>
      <c r="Q376" s="6">
        <v>1498.11</v>
      </c>
      <c r="R376" s="7" t="str">
        <f>IFERROR(Q376/Q446, "NA")</f>
        <v>NA</v>
      </c>
      <c r="S376" s="8"/>
      <c r="T376" s="6">
        <v>0</v>
      </c>
      <c r="U376" s="7" t="str">
        <f>IFERROR(T376/T446, "NA")</f>
        <v>NA</v>
      </c>
      <c r="V376" s="8"/>
      <c r="W376" s="9">
        <f t="shared" si="94"/>
        <v>-1498.11</v>
      </c>
      <c r="X376" s="7" t="str">
        <f>IFERROR(W376/W446, "NA")</f>
        <v>NA</v>
      </c>
      <c r="Y376" s="8"/>
      <c r="Z376" s="6">
        <v>3934.08</v>
      </c>
      <c r="AA376" s="7" t="str">
        <f>IFERROR(Z376/Z446, "NA")</f>
        <v>NA</v>
      </c>
      <c r="AB376" s="8"/>
      <c r="AC376" s="9">
        <f t="shared" si="95"/>
        <v>2435.9700000000003</v>
      </c>
      <c r="AD376" s="7" t="str">
        <f>IFERROR(AC376/AC446, "NA")</f>
        <v>NA</v>
      </c>
    </row>
    <row r="377" spans="1:30" ht="16.5" customHeight="1" x14ac:dyDescent="0.3">
      <c r="A377" s="5" t="s">
        <v>46</v>
      </c>
      <c r="B377" s="6">
        <v>39.25</v>
      </c>
      <c r="C377" s="7" t="str">
        <f>IFERROR(B377/B446, "NA")</f>
        <v>NA</v>
      </c>
      <c r="D377" s="8"/>
      <c r="E377" s="6">
        <v>0</v>
      </c>
      <c r="F377" s="7" t="str">
        <f>IFERROR(E377/E446, "NA")</f>
        <v>NA</v>
      </c>
      <c r="G377" s="8"/>
      <c r="H377" s="9">
        <f t="shared" si="92"/>
        <v>-39.25</v>
      </c>
      <c r="I377" s="7" t="str">
        <f>IFERROR(H377/H446, "NA")</f>
        <v>NA</v>
      </c>
      <c r="J377" s="8"/>
      <c r="K377" s="6">
        <v>512.12</v>
      </c>
      <c r="L377" s="7" t="str">
        <f>IFERROR(K377/K446, "NA")</f>
        <v>NA</v>
      </c>
      <c r="M377" s="8"/>
      <c r="N377" s="9">
        <f t="shared" si="93"/>
        <v>472.87</v>
      </c>
      <c r="O377" s="7" t="str">
        <f>IFERROR(N377/N446, "NA")</f>
        <v>NA</v>
      </c>
      <c r="P377" s="8"/>
      <c r="Q377" s="6">
        <v>295.49</v>
      </c>
      <c r="R377" s="7" t="str">
        <f>IFERROR(Q377/Q446, "NA")</f>
        <v>NA</v>
      </c>
      <c r="S377" s="8"/>
      <c r="T377" s="6">
        <v>0</v>
      </c>
      <c r="U377" s="7" t="str">
        <f>IFERROR(T377/T446, "NA")</f>
        <v>NA</v>
      </c>
      <c r="V377" s="8"/>
      <c r="W377" s="9">
        <f t="shared" si="94"/>
        <v>-295.49</v>
      </c>
      <c r="X377" s="7" t="str">
        <f>IFERROR(W377/W446, "NA")</f>
        <v>NA</v>
      </c>
      <c r="Y377" s="8"/>
      <c r="Z377" s="6">
        <v>-1900.88</v>
      </c>
      <c r="AA377" s="7" t="str">
        <f>IFERROR(Z377/Z446, "NA")</f>
        <v>NA</v>
      </c>
      <c r="AB377" s="8"/>
      <c r="AC377" s="9">
        <f t="shared" si="95"/>
        <v>-2196.37</v>
      </c>
      <c r="AD377" s="7" t="str">
        <f>IFERROR(AC377/AC446, "NA")</f>
        <v>NA</v>
      </c>
    </row>
    <row r="378" spans="1:30" ht="16.5" hidden="1" customHeight="1" x14ac:dyDescent="0.3">
      <c r="A378" s="5" t="s">
        <v>47</v>
      </c>
      <c r="B378" s="6">
        <v>0</v>
      </c>
      <c r="C378" s="7" t="str">
        <f>IFERROR(B378/B446, "NA")</f>
        <v>NA</v>
      </c>
      <c r="D378" s="8"/>
      <c r="E378" s="6">
        <v>0</v>
      </c>
      <c r="F378" s="7" t="str">
        <f>IFERROR(E378/E446, "NA")</f>
        <v>NA</v>
      </c>
      <c r="G378" s="8"/>
      <c r="H378" s="9">
        <f t="shared" si="92"/>
        <v>0</v>
      </c>
      <c r="I378" s="7" t="str">
        <f>IFERROR(H378/H446, "NA")</f>
        <v>NA</v>
      </c>
      <c r="J378" s="8"/>
      <c r="K378" s="6">
        <v>0</v>
      </c>
      <c r="L378" s="7" t="str">
        <f>IFERROR(K378/K446, "NA")</f>
        <v>NA</v>
      </c>
      <c r="M378" s="8"/>
      <c r="N378" s="9">
        <f t="shared" si="93"/>
        <v>0</v>
      </c>
      <c r="O378" s="7" t="str">
        <f>IFERROR(N378/N446, "NA")</f>
        <v>NA</v>
      </c>
      <c r="P378" s="8"/>
      <c r="Q378" s="6">
        <v>0</v>
      </c>
      <c r="R378" s="7" t="str">
        <f>IFERROR(Q378/Q446, "NA")</f>
        <v>NA</v>
      </c>
      <c r="S378" s="8"/>
      <c r="T378" s="6">
        <v>0</v>
      </c>
      <c r="U378" s="7" t="str">
        <f>IFERROR(T378/T446, "NA")</f>
        <v>NA</v>
      </c>
      <c r="V378" s="8"/>
      <c r="W378" s="9">
        <f t="shared" si="94"/>
        <v>0</v>
      </c>
      <c r="X378" s="7" t="str">
        <f>IFERROR(W378/W446, "NA")</f>
        <v>NA</v>
      </c>
      <c r="Y378" s="8"/>
      <c r="Z378" s="6">
        <v>0</v>
      </c>
      <c r="AA378" s="7" t="str">
        <f>IFERROR(Z378/Z446, "NA")</f>
        <v>NA</v>
      </c>
      <c r="AB378" s="8"/>
      <c r="AC378" s="9">
        <f t="shared" si="95"/>
        <v>0</v>
      </c>
      <c r="AD378" s="7" t="str">
        <f>IFERROR(AC378/AC446, "NA")</f>
        <v>NA</v>
      </c>
    </row>
    <row r="379" spans="1:30" ht="16.5" customHeight="1" x14ac:dyDescent="0.3">
      <c r="A379" s="5" t="s">
        <v>48</v>
      </c>
      <c r="B379" s="6">
        <v>4741.16</v>
      </c>
      <c r="C379" s="7" t="str">
        <f>IFERROR(B379/B446, "NA")</f>
        <v>NA</v>
      </c>
      <c r="D379" s="8"/>
      <c r="E379" s="6">
        <v>6824</v>
      </c>
      <c r="F379" s="7" t="str">
        <f>IFERROR(E379/E446, "NA")</f>
        <v>NA</v>
      </c>
      <c r="G379" s="8"/>
      <c r="H379" s="9">
        <f t="shared" si="92"/>
        <v>2082.84</v>
      </c>
      <c r="I379" s="7" t="str">
        <f>IFERROR(H379/H446, "NA")</f>
        <v>NA</v>
      </c>
      <c r="J379" s="8"/>
      <c r="K379" s="6">
        <v>9201.2800000000007</v>
      </c>
      <c r="L379" s="7" t="str">
        <f>IFERROR(K379/K446, "NA")</f>
        <v>NA</v>
      </c>
      <c r="M379" s="8"/>
      <c r="N379" s="9">
        <f t="shared" si="93"/>
        <v>4460.1200000000008</v>
      </c>
      <c r="O379" s="7" t="str">
        <f>IFERROR(N379/N446, "NA")</f>
        <v>NA</v>
      </c>
      <c r="P379" s="8"/>
      <c r="Q379" s="6">
        <v>47112.53</v>
      </c>
      <c r="R379" s="7" t="str">
        <f>IFERROR(Q379/Q446, "NA")</f>
        <v>NA</v>
      </c>
      <c r="S379" s="8"/>
      <c r="T379" s="6">
        <v>59952</v>
      </c>
      <c r="U379" s="7" t="str">
        <f>IFERROR(T379/T446, "NA")</f>
        <v>NA</v>
      </c>
      <c r="V379" s="8"/>
      <c r="W379" s="9">
        <f t="shared" si="94"/>
        <v>12839.470000000001</v>
      </c>
      <c r="X379" s="7" t="str">
        <f>IFERROR(W379/W446, "NA")</f>
        <v>NA</v>
      </c>
      <c r="Y379" s="8"/>
      <c r="Z379" s="6">
        <v>74301.62</v>
      </c>
      <c r="AA379" s="7" t="str">
        <f>IFERROR(Z379/Z446, "NA")</f>
        <v>NA</v>
      </c>
      <c r="AB379" s="8"/>
      <c r="AC379" s="9">
        <f t="shared" si="95"/>
        <v>27189.089999999997</v>
      </c>
      <c r="AD379" s="7" t="str">
        <f>IFERROR(AC379/AC446, "NA")</f>
        <v>NA</v>
      </c>
    </row>
    <row r="380" spans="1:30" ht="16.5" customHeight="1" x14ac:dyDescent="0.3">
      <c r="A380" s="5" t="s">
        <v>49</v>
      </c>
      <c r="B380" s="6">
        <v>321.95</v>
      </c>
      <c r="C380" s="7" t="str">
        <f>IFERROR(B380/B446, "NA")</f>
        <v>NA</v>
      </c>
      <c r="D380" s="8"/>
      <c r="E380" s="6">
        <v>0</v>
      </c>
      <c r="F380" s="7" t="str">
        <f>IFERROR(E380/E446, "NA")</f>
        <v>NA</v>
      </c>
      <c r="G380" s="8"/>
      <c r="H380" s="9">
        <f t="shared" si="92"/>
        <v>-321.95</v>
      </c>
      <c r="I380" s="7" t="str">
        <f>IFERROR(H380/H446, "NA")</f>
        <v>NA</v>
      </c>
      <c r="J380" s="8"/>
      <c r="K380" s="6">
        <v>429.07</v>
      </c>
      <c r="L380" s="7" t="str">
        <f>IFERROR(K380/K446, "NA")</f>
        <v>NA</v>
      </c>
      <c r="M380" s="8"/>
      <c r="N380" s="9">
        <f t="shared" si="93"/>
        <v>107.12</v>
      </c>
      <c r="O380" s="7" t="str">
        <f>IFERROR(N380/N446, "NA")</f>
        <v>NA</v>
      </c>
      <c r="P380" s="8"/>
      <c r="Q380" s="6">
        <v>4287.63</v>
      </c>
      <c r="R380" s="7" t="str">
        <f>IFERROR(Q380/Q446, "NA")</f>
        <v>NA</v>
      </c>
      <c r="S380" s="8"/>
      <c r="T380" s="6">
        <v>0</v>
      </c>
      <c r="U380" s="7" t="str">
        <f>IFERROR(T380/T446, "NA")</f>
        <v>NA</v>
      </c>
      <c r="V380" s="8"/>
      <c r="W380" s="9">
        <f t="shared" si="94"/>
        <v>-4287.63</v>
      </c>
      <c r="X380" s="7" t="str">
        <f>IFERROR(W380/W446, "NA")</f>
        <v>NA</v>
      </c>
      <c r="Y380" s="8"/>
      <c r="Z380" s="6">
        <v>6949.36</v>
      </c>
      <c r="AA380" s="7" t="str">
        <f>IFERROR(Z380/Z446, "NA")</f>
        <v>NA</v>
      </c>
      <c r="AB380" s="8"/>
      <c r="AC380" s="9">
        <f t="shared" si="95"/>
        <v>2661.7299999999996</v>
      </c>
      <c r="AD380" s="7" t="str">
        <f>IFERROR(AC380/AC446, "NA")</f>
        <v>NA</v>
      </c>
    </row>
    <row r="381" spans="1:30" ht="16.5" customHeight="1" x14ac:dyDescent="0.3">
      <c r="A381" s="5" t="s">
        <v>50</v>
      </c>
      <c r="B381" s="6">
        <v>10900</v>
      </c>
      <c r="C381" s="7" t="str">
        <f>IFERROR(B381/B446, "NA")</f>
        <v>NA</v>
      </c>
      <c r="D381" s="8"/>
      <c r="E381" s="6">
        <v>11800</v>
      </c>
      <c r="F381" s="7" t="str">
        <f>IFERROR(E381/E446, "NA")</f>
        <v>NA</v>
      </c>
      <c r="G381" s="8"/>
      <c r="H381" s="9">
        <f t="shared" si="92"/>
        <v>900</v>
      </c>
      <c r="I381" s="7" t="str">
        <f>IFERROR(H381/H446, "NA")</f>
        <v>NA</v>
      </c>
      <c r="J381" s="8"/>
      <c r="K381" s="6">
        <v>11020</v>
      </c>
      <c r="L381" s="7" t="str">
        <f>IFERROR(K381/K446, "NA")</f>
        <v>NA</v>
      </c>
      <c r="M381" s="8"/>
      <c r="N381" s="9">
        <f t="shared" si="93"/>
        <v>120</v>
      </c>
      <c r="O381" s="7" t="str">
        <f>IFERROR(N381/N446, "NA")</f>
        <v>NA</v>
      </c>
      <c r="P381" s="8"/>
      <c r="Q381" s="6">
        <v>93555.67</v>
      </c>
      <c r="R381" s="7" t="str">
        <f>IFERROR(Q381/Q446, "NA")</f>
        <v>NA</v>
      </c>
      <c r="S381" s="8"/>
      <c r="T381" s="6">
        <v>94400</v>
      </c>
      <c r="U381" s="7" t="str">
        <f>IFERROR(T381/T446, "NA")</f>
        <v>NA</v>
      </c>
      <c r="V381" s="8"/>
      <c r="W381" s="9">
        <f t="shared" si="94"/>
        <v>844.33000000000175</v>
      </c>
      <c r="X381" s="7" t="str">
        <f>IFERROR(W381/W446, "NA")</f>
        <v>NA</v>
      </c>
      <c r="Y381" s="8"/>
      <c r="Z381" s="6">
        <v>92900</v>
      </c>
      <c r="AA381" s="7" t="str">
        <f>IFERROR(Z381/Z446, "NA")</f>
        <v>NA</v>
      </c>
      <c r="AB381" s="8"/>
      <c r="AC381" s="9">
        <f t="shared" si="95"/>
        <v>-655.66999999999825</v>
      </c>
      <c r="AD381" s="7" t="str">
        <f>IFERROR(AC381/AC446, "NA")</f>
        <v>NA</v>
      </c>
    </row>
    <row r="382" spans="1:30" ht="16.5" customHeight="1" x14ac:dyDescent="0.3">
      <c r="A382" s="5" t="s">
        <v>51</v>
      </c>
      <c r="B382" s="6">
        <v>1525</v>
      </c>
      <c r="C382" s="7" t="str">
        <f>IFERROR(B382/B446, "NA")</f>
        <v>NA</v>
      </c>
      <c r="D382" s="8"/>
      <c r="E382" s="6">
        <v>3000</v>
      </c>
      <c r="F382" s="7" t="str">
        <f>IFERROR(E382/E446, "NA")</f>
        <v>NA</v>
      </c>
      <c r="G382" s="8"/>
      <c r="H382" s="9">
        <f t="shared" si="92"/>
        <v>1475</v>
      </c>
      <c r="I382" s="7" t="str">
        <f>IFERROR(H382/H446, "NA")</f>
        <v>NA</v>
      </c>
      <c r="J382" s="8"/>
      <c r="K382" s="6">
        <v>5153.75</v>
      </c>
      <c r="L382" s="7" t="str">
        <f>IFERROR(K382/K446, "NA")</f>
        <v>NA</v>
      </c>
      <c r="M382" s="8"/>
      <c r="N382" s="9">
        <f t="shared" si="93"/>
        <v>3628.75</v>
      </c>
      <c r="O382" s="7" t="str">
        <f>IFERROR(N382/N446, "NA")</f>
        <v>NA</v>
      </c>
      <c r="P382" s="8"/>
      <c r="Q382" s="6">
        <v>5655</v>
      </c>
      <c r="R382" s="7" t="str">
        <f>IFERROR(Q382/Q446, "NA")</f>
        <v>NA</v>
      </c>
      <c r="S382" s="8"/>
      <c r="T382" s="6">
        <v>22500</v>
      </c>
      <c r="U382" s="7" t="str">
        <f>IFERROR(T382/T446, "NA")</f>
        <v>NA</v>
      </c>
      <c r="V382" s="8"/>
      <c r="W382" s="9">
        <f t="shared" si="94"/>
        <v>16845</v>
      </c>
      <c r="X382" s="7" t="str">
        <f>IFERROR(W382/W446, "NA")</f>
        <v>NA</v>
      </c>
      <c r="Y382" s="8"/>
      <c r="Z382" s="6">
        <v>46365.26</v>
      </c>
      <c r="AA382" s="7" t="str">
        <f>IFERROR(Z382/Z446, "NA")</f>
        <v>NA</v>
      </c>
      <c r="AB382" s="8"/>
      <c r="AC382" s="9">
        <f t="shared" si="95"/>
        <v>40710.26</v>
      </c>
      <c r="AD382" s="7" t="str">
        <f>IFERROR(AC382/AC446, "NA")</f>
        <v>NA</v>
      </c>
    </row>
    <row r="383" spans="1:30" ht="16.5" customHeight="1" x14ac:dyDescent="0.3">
      <c r="A383" s="5" t="s">
        <v>52</v>
      </c>
      <c r="B383" s="6">
        <v>0</v>
      </c>
      <c r="C383" s="7" t="str">
        <f>IFERROR(B383/B446, "NA")</f>
        <v>NA</v>
      </c>
      <c r="D383" s="8"/>
      <c r="E383" s="6">
        <v>306</v>
      </c>
      <c r="F383" s="7" t="str">
        <f>IFERROR(E383/E446, "NA")</f>
        <v>NA</v>
      </c>
      <c r="G383" s="8"/>
      <c r="H383" s="9">
        <f t="shared" si="92"/>
        <v>306</v>
      </c>
      <c r="I383" s="7" t="str">
        <f>IFERROR(H383/H446, "NA")</f>
        <v>NA</v>
      </c>
      <c r="J383" s="8"/>
      <c r="K383" s="6">
        <v>505.62</v>
      </c>
      <c r="L383" s="7" t="str">
        <f>IFERROR(K383/K446, "NA")</f>
        <v>NA</v>
      </c>
      <c r="M383" s="8"/>
      <c r="N383" s="9">
        <f t="shared" si="93"/>
        <v>505.62</v>
      </c>
      <c r="O383" s="7" t="str">
        <f>IFERROR(N383/N446, "NA")</f>
        <v>NA</v>
      </c>
      <c r="P383" s="8"/>
      <c r="Q383" s="6">
        <v>2741.64</v>
      </c>
      <c r="R383" s="7" t="str">
        <f>IFERROR(Q383/Q446, "NA")</f>
        <v>NA</v>
      </c>
      <c r="S383" s="8"/>
      <c r="T383" s="6">
        <v>3448</v>
      </c>
      <c r="U383" s="7" t="str">
        <f>IFERROR(T383/T446, "NA")</f>
        <v>NA</v>
      </c>
      <c r="V383" s="8"/>
      <c r="W383" s="9">
        <f t="shared" si="94"/>
        <v>706.36000000000013</v>
      </c>
      <c r="X383" s="7" t="str">
        <f>IFERROR(W383/W446, "NA")</f>
        <v>NA</v>
      </c>
      <c r="Y383" s="8"/>
      <c r="Z383" s="6">
        <v>5208.91</v>
      </c>
      <c r="AA383" s="7" t="str">
        <f>IFERROR(Z383/Z446, "NA")</f>
        <v>NA</v>
      </c>
      <c r="AB383" s="8"/>
      <c r="AC383" s="9">
        <f t="shared" si="95"/>
        <v>2467.27</v>
      </c>
      <c r="AD383" s="7" t="str">
        <f>IFERROR(AC383/AC446, "NA")</f>
        <v>NA</v>
      </c>
    </row>
    <row r="384" spans="1:30" ht="16.5" hidden="1" customHeight="1" x14ac:dyDescent="0.3">
      <c r="A384" s="5" t="s">
        <v>53</v>
      </c>
      <c r="B384" s="6">
        <v>0</v>
      </c>
      <c r="C384" s="7" t="str">
        <f>IFERROR(B384/B446, "NA")</f>
        <v>NA</v>
      </c>
      <c r="D384" s="8"/>
      <c r="E384" s="6">
        <v>0</v>
      </c>
      <c r="F384" s="7" t="str">
        <f>IFERROR(E384/E446, "NA")</f>
        <v>NA</v>
      </c>
      <c r="G384" s="8"/>
      <c r="H384" s="9">
        <f t="shared" si="92"/>
        <v>0</v>
      </c>
      <c r="I384" s="7" t="str">
        <f>IFERROR(H384/H446, "NA")</f>
        <v>NA</v>
      </c>
      <c r="J384" s="8"/>
      <c r="K384" s="6">
        <v>0</v>
      </c>
      <c r="L384" s="7" t="str">
        <f>IFERROR(K384/K446, "NA")</f>
        <v>NA</v>
      </c>
      <c r="M384" s="8"/>
      <c r="N384" s="9">
        <f t="shared" si="93"/>
        <v>0</v>
      </c>
      <c r="O384" s="7" t="str">
        <f>IFERROR(N384/N446, "NA")</f>
        <v>NA</v>
      </c>
      <c r="P384" s="8"/>
      <c r="Q384" s="6">
        <v>0</v>
      </c>
      <c r="R384" s="7" t="str">
        <f>IFERROR(Q384/Q446, "NA")</f>
        <v>NA</v>
      </c>
      <c r="S384" s="8"/>
      <c r="T384" s="6">
        <v>0</v>
      </c>
      <c r="U384" s="7" t="str">
        <f>IFERROR(T384/T446, "NA")</f>
        <v>NA</v>
      </c>
      <c r="V384" s="8"/>
      <c r="W384" s="9">
        <f t="shared" si="94"/>
        <v>0</v>
      </c>
      <c r="X384" s="7" t="str">
        <f>IFERROR(W384/W446, "NA")</f>
        <v>NA</v>
      </c>
      <c r="Y384" s="8"/>
      <c r="Z384" s="6">
        <v>0</v>
      </c>
      <c r="AA384" s="7" t="str">
        <f>IFERROR(Z384/Z446, "NA")</f>
        <v>NA</v>
      </c>
      <c r="AB384" s="8"/>
      <c r="AC384" s="9">
        <f t="shared" si="95"/>
        <v>0</v>
      </c>
      <c r="AD384" s="7" t="str">
        <f>IFERROR(AC384/AC446, "NA")</f>
        <v>NA</v>
      </c>
    </row>
    <row r="385" spans="1:30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</row>
    <row r="386" spans="1:30" ht="16.5" customHeight="1" x14ac:dyDescent="0.3">
      <c r="A386" s="33" t="s">
        <v>54</v>
      </c>
      <c r="B386" s="6">
        <v>11414.49</v>
      </c>
      <c r="C386" s="7" t="str">
        <f>IFERROR(B386/B446, "NA")</f>
        <v>NA</v>
      </c>
      <c r="D386" s="8"/>
      <c r="E386" s="6">
        <v>750</v>
      </c>
      <c r="F386" s="7" t="str">
        <f>IFERROR(E386/E446, "NA")</f>
        <v>NA</v>
      </c>
      <c r="G386" s="8"/>
      <c r="H386" s="9">
        <f>IFERROR(-(B386-E386), "NA")</f>
        <v>-10664.49</v>
      </c>
      <c r="I386" s="7" t="str">
        <f>IFERROR(H386/H446, "NA")</f>
        <v>NA</v>
      </c>
      <c r="J386" s="8"/>
      <c r="K386" s="6">
        <v>803.62</v>
      </c>
      <c r="L386" s="7" t="str">
        <f>IFERROR(K386/K446, "NA")</f>
        <v>NA</v>
      </c>
      <c r="M386" s="8"/>
      <c r="N386" s="9">
        <f>IFERROR(-(B386-K386), "NA")</f>
        <v>-10610.869999999999</v>
      </c>
      <c r="O386" s="7" t="str">
        <f>IFERROR(N386/N446, "NA")</f>
        <v>NA</v>
      </c>
      <c r="P386" s="8"/>
      <c r="Q386" s="6">
        <v>24346.65</v>
      </c>
      <c r="R386" s="7" t="str">
        <f>IFERROR(Q386/Q446, "NA")</f>
        <v>NA</v>
      </c>
      <c r="S386" s="8"/>
      <c r="T386" s="6">
        <v>7250</v>
      </c>
      <c r="U386" s="7" t="str">
        <f>IFERROR(T386/T446, "NA")</f>
        <v>NA</v>
      </c>
      <c r="V386" s="8"/>
      <c r="W386" s="9">
        <f>IFERROR(-(Q386-T386), "NA")</f>
        <v>-17096.650000000001</v>
      </c>
      <c r="X386" s="7" t="str">
        <f>IFERROR(W386/W446, "NA")</f>
        <v>NA</v>
      </c>
      <c r="Y386" s="8"/>
      <c r="Z386" s="6">
        <v>21949.46</v>
      </c>
      <c r="AA386" s="7" t="str">
        <f>IFERROR(Z386/Z446, "NA")</f>
        <v>NA</v>
      </c>
      <c r="AB386" s="8"/>
      <c r="AC386" s="9">
        <f>IFERROR(-(Q386-Z386), "NA")</f>
        <v>-2397.1900000000023</v>
      </c>
      <c r="AD386" s="7" t="str">
        <f>IFERROR(AC386/AC446, "NA")</f>
        <v>NA</v>
      </c>
    </row>
    <row r="387" spans="1:30" ht="16.5" customHeight="1" x14ac:dyDescent="0.3">
      <c r="A387" s="33" t="s">
        <v>386</v>
      </c>
      <c r="B387" s="6">
        <v>0</v>
      </c>
      <c r="C387" s="7" t="str">
        <f>IFERROR(B387/B446, "NA")</f>
        <v>NA</v>
      </c>
      <c r="D387" s="8"/>
      <c r="E387" s="6">
        <v>0</v>
      </c>
      <c r="F387" s="7" t="str">
        <f>IFERROR(E387/E446, "NA")</f>
        <v>NA</v>
      </c>
      <c r="G387" s="8"/>
      <c r="H387" s="9">
        <f>IFERROR(-(B387-E387), "NA")</f>
        <v>0</v>
      </c>
      <c r="I387" s="7" t="str">
        <f>IFERROR(H387/H446, "NA")</f>
        <v>NA</v>
      </c>
      <c r="J387" s="8"/>
      <c r="K387" s="6">
        <v>100.24</v>
      </c>
      <c r="L387" s="7" t="str">
        <f>IFERROR(K387/K446, "NA")</f>
        <v>NA</v>
      </c>
      <c r="M387" s="8"/>
      <c r="N387" s="9">
        <f>IFERROR(-(B387-K387), "NA")</f>
        <v>100.24</v>
      </c>
      <c r="O387" s="7" t="str">
        <f>IFERROR(N387/N446, "NA")</f>
        <v>NA</v>
      </c>
      <c r="P387" s="8"/>
      <c r="Q387" s="6">
        <v>0</v>
      </c>
      <c r="R387" s="7" t="str">
        <f>IFERROR(Q387/Q446, "NA")</f>
        <v>NA</v>
      </c>
      <c r="S387" s="8"/>
      <c r="T387" s="6">
        <v>0</v>
      </c>
      <c r="U387" s="7" t="str">
        <f>IFERROR(T387/T446, "NA")</f>
        <v>NA</v>
      </c>
      <c r="V387" s="8"/>
      <c r="W387" s="9">
        <f>IFERROR(-(Q387-T387), "NA")</f>
        <v>0</v>
      </c>
      <c r="X387" s="7" t="str">
        <f>IFERROR(W387/W446, "NA")</f>
        <v>NA</v>
      </c>
      <c r="Y387" s="8"/>
      <c r="Z387" s="6">
        <v>151.71</v>
      </c>
      <c r="AA387" s="7" t="str">
        <f>IFERROR(Z387/Z446, "NA")</f>
        <v>NA</v>
      </c>
      <c r="AB387" s="8"/>
      <c r="AC387" s="9">
        <f>IFERROR(-(Q387-Z387), "NA")</f>
        <v>151.71</v>
      </c>
      <c r="AD387" s="7" t="str">
        <f>IFERROR(AC387/AC446, "NA")</f>
        <v>NA</v>
      </c>
    </row>
    <row r="388" spans="1:30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</row>
    <row r="389" spans="1:30" ht="16.5" customHeight="1" x14ac:dyDescent="0.3">
      <c r="A389" s="35" t="s">
        <v>387</v>
      </c>
      <c r="B389" s="6">
        <v>0</v>
      </c>
      <c r="C389" s="7" t="str">
        <f>IFERROR(B389/B446, "NA")</f>
        <v>NA</v>
      </c>
      <c r="D389" s="8"/>
      <c r="E389" s="6">
        <v>11772.48</v>
      </c>
      <c r="F389" s="7" t="str">
        <f>IFERROR(E389/E446, "NA")</f>
        <v>NA</v>
      </c>
      <c r="G389" s="8"/>
      <c r="H389" s="9">
        <f t="shared" ref="H389:H404" si="96">IFERROR(-(B389-E389), "NA")</f>
        <v>11772.48</v>
      </c>
      <c r="I389" s="7" t="str">
        <f>IFERROR(H389/H446, "NA")</f>
        <v>NA</v>
      </c>
      <c r="J389" s="8"/>
      <c r="K389" s="6">
        <v>0</v>
      </c>
      <c r="L389" s="7" t="str">
        <f>IFERROR(K389/K446, "NA")</f>
        <v>NA</v>
      </c>
      <c r="M389" s="8"/>
      <c r="N389" s="9">
        <f t="shared" ref="N389:N404" si="97">IFERROR(-(B389-K389), "NA")</f>
        <v>0</v>
      </c>
      <c r="O389" s="7" t="str">
        <f>IFERROR(N389/N446, "NA")</f>
        <v>NA</v>
      </c>
      <c r="P389" s="8"/>
      <c r="Q389" s="6">
        <v>0</v>
      </c>
      <c r="R389" s="7" t="str">
        <f>IFERROR(Q389/Q446, "NA")</f>
        <v>NA</v>
      </c>
      <c r="S389" s="8"/>
      <c r="T389" s="6">
        <v>104806.11</v>
      </c>
      <c r="U389" s="7" t="str">
        <f>IFERROR(T389/T446, "NA")</f>
        <v>NA</v>
      </c>
      <c r="V389" s="8"/>
      <c r="W389" s="9">
        <f t="shared" ref="W389:W404" si="98">IFERROR(-(Q389-T389), "NA")</f>
        <v>104806.11</v>
      </c>
      <c r="X389" s="7" t="str">
        <f>IFERROR(W389/W446, "NA")</f>
        <v>NA</v>
      </c>
      <c r="Y389" s="8"/>
      <c r="Z389" s="6">
        <v>0</v>
      </c>
      <c r="AA389" s="7" t="str">
        <f>IFERROR(Z389/Z446, "NA")</f>
        <v>NA</v>
      </c>
      <c r="AB389" s="8"/>
      <c r="AC389" s="9">
        <f t="shared" ref="AC389:AC404" si="99">IFERROR(-(Q389-Z389), "NA")</f>
        <v>0</v>
      </c>
      <c r="AD389" s="7" t="str">
        <f>IFERROR(AC389/AC446, "NA")</f>
        <v>NA</v>
      </c>
    </row>
    <row r="390" spans="1:30" ht="16.5" customHeight="1" x14ac:dyDescent="0.3">
      <c r="A390" s="35" t="s">
        <v>388</v>
      </c>
      <c r="B390" s="6">
        <v>3783.21</v>
      </c>
      <c r="C390" s="7" t="str">
        <f>IFERROR(B390/B446, "NA")</f>
        <v>NA</v>
      </c>
      <c r="D390" s="8"/>
      <c r="E390" s="6">
        <v>0</v>
      </c>
      <c r="F390" s="7" t="str">
        <f>IFERROR(E390/E446, "NA")</f>
        <v>NA</v>
      </c>
      <c r="G390" s="8"/>
      <c r="H390" s="9">
        <f t="shared" si="96"/>
        <v>-3783.21</v>
      </c>
      <c r="I390" s="7" t="str">
        <f>IFERROR(H390/H446, "NA")</f>
        <v>NA</v>
      </c>
      <c r="J390" s="8"/>
      <c r="K390" s="6">
        <v>3212.19</v>
      </c>
      <c r="L390" s="7" t="str">
        <f>IFERROR(K390/K446, "NA")</f>
        <v>NA</v>
      </c>
      <c r="M390" s="8"/>
      <c r="N390" s="9">
        <f t="shared" si="97"/>
        <v>-571.02</v>
      </c>
      <c r="O390" s="7" t="str">
        <f>IFERROR(N390/N446, "NA")</f>
        <v>NA</v>
      </c>
      <c r="P390" s="8"/>
      <c r="Q390" s="6">
        <v>48682.2</v>
      </c>
      <c r="R390" s="7" t="str">
        <f>IFERROR(Q390/Q446, "NA")</f>
        <v>NA</v>
      </c>
      <c r="S390" s="8"/>
      <c r="T390" s="6">
        <v>0</v>
      </c>
      <c r="U390" s="7" t="str">
        <f>IFERROR(T390/T446, "NA")</f>
        <v>NA</v>
      </c>
      <c r="V390" s="8"/>
      <c r="W390" s="9">
        <f t="shared" si="98"/>
        <v>-48682.2</v>
      </c>
      <c r="X390" s="7" t="str">
        <f>IFERROR(W390/W446, "NA")</f>
        <v>NA</v>
      </c>
      <c r="Y390" s="8"/>
      <c r="Z390" s="6">
        <v>36767.040000000001</v>
      </c>
      <c r="AA390" s="7" t="str">
        <f>IFERROR(Z390/Z446, "NA")</f>
        <v>NA</v>
      </c>
      <c r="AB390" s="8"/>
      <c r="AC390" s="9">
        <f t="shared" si="99"/>
        <v>-11915.159999999996</v>
      </c>
      <c r="AD390" s="7" t="str">
        <f>IFERROR(AC390/AC446, "NA")</f>
        <v>NA</v>
      </c>
    </row>
    <row r="391" spans="1:30" ht="16.5" customHeight="1" x14ac:dyDescent="0.3">
      <c r="A391" s="35" t="s">
        <v>389</v>
      </c>
      <c r="B391" s="6">
        <v>3391.68</v>
      </c>
      <c r="C391" s="7" t="str">
        <f>IFERROR(B391/B446, "NA")</f>
        <v>NA</v>
      </c>
      <c r="D391" s="8"/>
      <c r="E391" s="6">
        <v>0</v>
      </c>
      <c r="F391" s="7" t="str">
        <f>IFERROR(E391/E446, "NA")</f>
        <v>NA</v>
      </c>
      <c r="G391" s="8"/>
      <c r="H391" s="9">
        <f t="shared" si="96"/>
        <v>-3391.68</v>
      </c>
      <c r="I391" s="7" t="str">
        <f>IFERROR(H391/H446, "NA")</f>
        <v>NA</v>
      </c>
      <c r="J391" s="8"/>
      <c r="K391" s="6">
        <v>1783.47</v>
      </c>
      <c r="L391" s="7" t="str">
        <f>IFERROR(K391/K446, "NA")</f>
        <v>NA</v>
      </c>
      <c r="M391" s="8"/>
      <c r="N391" s="9">
        <f t="shared" si="97"/>
        <v>-1608.2099999999998</v>
      </c>
      <c r="O391" s="7" t="str">
        <f>IFERROR(N391/N446, "NA")</f>
        <v>NA</v>
      </c>
      <c r="P391" s="8"/>
      <c r="Q391" s="6">
        <v>35181.49</v>
      </c>
      <c r="R391" s="7" t="str">
        <f>IFERROR(Q391/Q446, "NA")</f>
        <v>NA</v>
      </c>
      <c r="S391" s="8"/>
      <c r="T391" s="6">
        <v>0</v>
      </c>
      <c r="U391" s="7" t="str">
        <f>IFERROR(T391/T446, "NA")</f>
        <v>NA</v>
      </c>
      <c r="V391" s="8"/>
      <c r="W391" s="9">
        <f t="shared" si="98"/>
        <v>-35181.49</v>
      </c>
      <c r="X391" s="7" t="str">
        <f>IFERROR(W391/W446, "NA")</f>
        <v>NA</v>
      </c>
      <c r="Y391" s="8"/>
      <c r="Z391" s="6">
        <v>58167.74</v>
      </c>
      <c r="AA391" s="7" t="str">
        <f>IFERROR(Z391/Z446, "NA")</f>
        <v>NA</v>
      </c>
      <c r="AB391" s="8"/>
      <c r="AC391" s="9">
        <f t="shared" si="99"/>
        <v>22986.25</v>
      </c>
      <c r="AD391" s="7" t="str">
        <f>IFERROR(AC391/AC446, "NA")</f>
        <v>NA</v>
      </c>
    </row>
    <row r="392" spans="1:30" ht="16.5" hidden="1" customHeight="1" x14ac:dyDescent="0.3">
      <c r="A392" s="35" t="s">
        <v>390</v>
      </c>
      <c r="B392" s="6">
        <v>0</v>
      </c>
      <c r="C392" s="7" t="str">
        <f>IFERROR(B392/B446, "NA")</f>
        <v>NA</v>
      </c>
      <c r="D392" s="8"/>
      <c r="E392" s="6">
        <v>0</v>
      </c>
      <c r="F392" s="7" t="str">
        <f>IFERROR(E392/E446, "NA")</f>
        <v>NA</v>
      </c>
      <c r="G392" s="8"/>
      <c r="H392" s="9">
        <f t="shared" si="96"/>
        <v>0</v>
      </c>
      <c r="I392" s="7" t="str">
        <f>IFERROR(H392/H446, "NA")</f>
        <v>NA</v>
      </c>
      <c r="J392" s="8"/>
      <c r="K392" s="6">
        <v>0</v>
      </c>
      <c r="L392" s="7" t="str">
        <f>IFERROR(K392/K446, "NA")</f>
        <v>NA</v>
      </c>
      <c r="M392" s="8"/>
      <c r="N392" s="9">
        <f t="shared" si="97"/>
        <v>0</v>
      </c>
      <c r="O392" s="7" t="str">
        <f>IFERROR(N392/N446, "NA")</f>
        <v>NA</v>
      </c>
      <c r="P392" s="8"/>
      <c r="Q392" s="6">
        <v>0</v>
      </c>
      <c r="R392" s="7" t="str">
        <f>IFERROR(Q392/Q446, "NA")</f>
        <v>NA</v>
      </c>
      <c r="S392" s="8"/>
      <c r="T392" s="6">
        <v>0</v>
      </c>
      <c r="U392" s="7" t="str">
        <f>IFERROR(T392/T446, "NA")</f>
        <v>NA</v>
      </c>
      <c r="V392" s="8"/>
      <c r="W392" s="9">
        <f t="shared" si="98"/>
        <v>0</v>
      </c>
      <c r="X392" s="7" t="str">
        <f>IFERROR(W392/W446, "NA")</f>
        <v>NA</v>
      </c>
      <c r="Y392" s="8"/>
      <c r="Z392" s="6">
        <v>0</v>
      </c>
      <c r="AA392" s="7" t="str">
        <f>IFERROR(Z392/Z446, "NA")</f>
        <v>NA</v>
      </c>
      <c r="AB392" s="8"/>
      <c r="AC392" s="9">
        <f t="shared" si="99"/>
        <v>0</v>
      </c>
      <c r="AD392" s="7" t="str">
        <f>IFERROR(AC392/AC446, "NA")</f>
        <v>NA</v>
      </c>
    </row>
    <row r="393" spans="1:30" ht="16.5" customHeight="1" x14ac:dyDescent="0.3">
      <c r="A393" s="35" t="s">
        <v>391</v>
      </c>
      <c r="B393" s="6">
        <v>1933.75</v>
      </c>
      <c r="C393" s="7" t="str">
        <f>IFERROR(B393/B446, "NA")</f>
        <v>NA</v>
      </c>
      <c r="D393" s="8"/>
      <c r="E393" s="6">
        <v>0</v>
      </c>
      <c r="F393" s="7" t="str">
        <f>IFERROR(E393/E446, "NA")</f>
        <v>NA</v>
      </c>
      <c r="G393" s="8"/>
      <c r="H393" s="9">
        <f t="shared" si="96"/>
        <v>-1933.75</v>
      </c>
      <c r="I393" s="7" t="str">
        <f>IFERROR(H393/H446, "NA")</f>
        <v>NA</v>
      </c>
      <c r="J393" s="8"/>
      <c r="K393" s="6">
        <v>3277.7</v>
      </c>
      <c r="L393" s="7" t="str">
        <f>IFERROR(K393/K446, "NA")</f>
        <v>NA</v>
      </c>
      <c r="M393" s="8"/>
      <c r="N393" s="9">
        <f t="shared" si="97"/>
        <v>1343.9499999999998</v>
      </c>
      <c r="O393" s="7" t="str">
        <f>IFERROR(N393/N446, "NA")</f>
        <v>NA</v>
      </c>
      <c r="P393" s="8"/>
      <c r="Q393" s="6">
        <v>25408.58</v>
      </c>
      <c r="R393" s="7" t="str">
        <f>IFERROR(Q393/Q446, "NA")</f>
        <v>NA</v>
      </c>
      <c r="S393" s="8"/>
      <c r="T393" s="6">
        <v>0</v>
      </c>
      <c r="U393" s="7" t="str">
        <f>IFERROR(T393/T446, "NA")</f>
        <v>NA</v>
      </c>
      <c r="V393" s="8"/>
      <c r="W393" s="9">
        <f t="shared" si="98"/>
        <v>-25408.58</v>
      </c>
      <c r="X393" s="7" t="str">
        <f>IFERROR(W393/W446, "NA")</f>
        <v>NA</v>
      </c>
      <c r="Y393" s="8"/>
      <c r="Z393" s="6">
        <v>36489.43</v>
      </c>
      <c r="AA393" s="7" t="str">
        <f>IFERROR(Z393/Z446, "NA")</f>
        <v>NA</v>
      </c>
      <c r="AB393" s="8"/>
      <c r="AC393" s="9">
        <f t="shared" si="99"/>
        <v>11080.849999999999</v>
      </c>
      <c r="AD393" s="7" t="str">
        <f>IFERROR(AC393/AC446, "NA")</f>
        <v>NA</v>
      </c>
    </row>
    <row r="394" spans="1:30" ht="16.5" customHeight="1" x14ac:dyDescent="0.3">
      <c r="A394" s="36" t="s">
        <v>392</v>
      </c>
      <c r="B394" s="11">
        <f>IFERROR(B389+B390+B391+B392+B393, "NA")</f>
        <v>9108.64</v>
      </c>
      <c r="C394" s="12" t="str">
        <f>IFERROR(B394/B446, "NA")</f>
        <v>NA</v>
      </c>
      <c r="D394" s="2"/>
      <c r="E394" s="11">
        <f>IFERROR(E389+E390+E391+E392+E393, "NA")</f>
        <v>11772.48</v>
      </c>
      <c r="F394" s="12" t="str">
        <f>IFERROR(E394/E446, "NA")</f>
        <v>NA</v>
      </c>
      <c r="G394" s="2"/>
      <c r="H394" s="11">
        <f t="shared" si="96"/>
        <v>2663.84</v>
      </c>
      <c r="I394" s="12" t="str">
        <f>IFERROR(H394/H446, "NA")</f>
        <v>NA</v>
      </c>
      <c r="J394" s="2"/>
      <c r="K394" s="11">
        <f>IFERROR(K389+K390+K391+K392+K393, "NA")</f>
        <v>8273.36</v>
      </c>
      <c r="L394" s="12" t="str">
        <f>IFERROR(K394/K446, "NA")</f>
        <v>NA</v>
      </c>
      <c r="M394" s="2"/>
      <c r="N394" s="11">
        <f t="shared" si="97"/>
        <v>-835.27999999999884</v>
      </c>
      <c r="O394" s="12" t="str">
        <f>IFERROR(N394/N446, "NA")</f>
        <v>NA</v>
      </c>
      <c r="P394" s="2"/>
      <c r="Q394" s="11">
        <f>IFERROR(Q389+Q390+Q391+Q392+Q393, "NA")</f>
        <v>109272.27</v>
      </c>
      <c r="R394" s="12" t="str">
        <f>IFERROR(Q394/Q446, "NA")</f>
        <v>NA</v>
      </c>
      <c r="S394" s="2"/>
      <c r="T394" s="11">
        <f>IFERROR(T389+T390+T391+T392+T393, "NA")</f>
        <v>104806.11</v>
      </c>
      <c r="U394" s="12" t="str">
        <f>IFERROR(T394/T446, "NA")</f>
        <v>NA</v>
      </c>
      <c r="V394" s="2"/>
      <c r="W394" s="11">
        <f t="shared" si="98"/>
        <v>-4466.1600000000035</v>
      </c>
      <c r="X394" s="12" t="str">
        <f>IFERROR(W394/W446, "NA")</f>
        <v>NA</v>
      </c>
      <c r="Y394" s="2"/>
      <c r="Z394" s="11">
        <f>IFERROR(Z389+Z390+Z391+Z392+Z393, "NA")</f>
        <v>131424.21</v>
      </c>
      <c r="AA394" s="12" t="str">
        <f>IFERROR(Z394/Z446, "NA")</f>
        <v>NA</v>
      </c>
      <c r="AB394" s="2"/>
      <c r="AC394" s="11">
        <f t="shared" si="99"/>
        <v>22151.939999999988</v>
      </c>
      <c r="AD394" s="12" t="str">
        <f>IFERROR(AC394/AC446, "NA")</f>
        <v>NA</v>
      </c>
    </row>
    <row r="395" spans="1:30" ht="16.5" customHeight="1" x14ac:dyDescent="0.3">
      <c r="A395" s="33" t="s">
        <v>393</v>
      </c>
      <c r="B395" s="6">
        <v>1470.93</v>
      </c>
      <c r="C395" s="7" t="str">
        <f>IFERROR(B395/B446, "NA")</f>
        <v>NA</v>
      </c>
      <c r="D395" s="8"/>
      <c r="E395" s="6">
        <v>4484.75</v>
      </c>
      <c r="F395" s="7" t="str">
        <f>IFERROR(E395/E446, "NA")</f>
        <v>NA</v>
      </c>
      <c r="G395" s="8"/>
      <c r="H395" s="9">
        <f t="shared" si="96"/>
        <v>3013.8199999999997</v>
      </c>
      <c r="I395" s="7" t="str">
        <f>IFERROR(H395/H446, "NA")</f>
        <v>NA</v>
      </c>
      <c r="J395" s="8"/>
      <c r="K395" s="6">
        <v>0</v>
      </c>
      <c r="L395" s="7" t="str">
        <f>IFERROR(K395/K446, "NA")</f>
        <v>NA</v>
      </c>
      <c r="M395" s="8"/>
      <c r="N395" s="9">
        <f t="shared" si="97"/>
        <v>-1470.93</v>
      </c>
      <c r="O395" s="7" t="str">
        <f>IFERROR(N395/N446, "NA")</f>
        <v>NA</v>
      </c>
      <c r="P395" s="8"/>
      <c r="Q395" s="6">
        <v>15658.38</v>
      </c>
      <c r="R395" s="7" t="str">
        <f>IFERROR(Q395/Q446, "NA")</f>
        <v>NA</v>
      </c>
      <c r="S395" s="8"/>
      <c r="T395" s="6">
        <v>33976.300000000003</v>
      </c>
      <c r="U395" s="7" t="str">
        <f>IFERROR(T395/T446, "NA")</f>
        <v>NA</v>
      </c>
      <c r="V395" s="8"/>
      <c r="W395" s="9">
        <f t="shared" si="98"/>
        <v>18317.920000000006</v>
      </c>
      <c r="X395" s="7" t="str">
        <f>IFERROR(W395/W446, "NA")</f>
        <v>NA</v>
      </c>
      <c r="Y395" s="8"/>
      <c r="Z395" s="6">
        <v>6612.06</v>
      </c>
      <c r="AA395" s="7" t="str">
        <f>IFERROR(Z395/Z446, "NA")</f>
        <v>NA</v>
      </c>
      <c r="AB395" s="8"/>
      <c r="AC395" s="9">
        <f t="shared" si="99"/>
        <v>-9046.32</v>
      </c>
      <c r="AD395" s="7" t="str">
        <f>IFERROR(AC395/AC446, "NA")</f>
        <v>NA</v>
      </c>
    </row>
    <row r="396" spans="1:30" ht="16.5" customHeight="1" x14ac:dyDescent="0.3">
      <c r="A396" s="33" t="s">
        <v>394</v>
      </c>
      <c r="B396" s="6">
        <v>1448.99</v>
      </c>
      <c r="C396" s="7" t="str">
        <f>IFERROR(B396/B446, "NA")</f>
        <v>NA</v>
      </c>
      <c r="D396" s="8"/>
      <c r="E396" s="6">
        <v>0</v>
      </c>
      <c r="F396" s="7" t="str">
        <f>IFERROR(E396/E446, "NA")</f>
        <v>NA</v>
      </c>
      <c r="G396" s="8"/>
      <c r="H396" s="9">
        <f t="shared" si="96"/>
        <v>-1448.99</v>
      </c>
      <c r="I396" s="7" t="str">
        <f>IFERROR(H396/H446, "NA")</f>
        <v>NA</v>
      </c>
      <c r="J396" s="8"/>
      <c r="K396" s="6">
        <v>0</v>
      </c>
      <c r="L396" s="7" t="str">
        <f>IFERROR(K396/K446, "NA")</f>
        <v>NA</v>
      </c>
      <c r="M396" s="8"/>
      <c r="N396" s="9">
        <f t="shared" si="97"/>
        <v>-1448.99</v>
      </c>
      <c r="O396" s="7" t="str">
        <f>IFERROR(N396/N446, "NA")</f>
        <v>NA</v>
      </c>
      <c r="P396" s="8"/>
      <c r="Q396" s="6">
        <v>3164.64</v>
      </c>
      <c r="R396" s="7" t="str">
        <f>IFERROR(Q396/Q446, "NA")</f>
        <v>NA</v>
      </c>
      <c r="S396" s="8"/>
      <c r="T396" s="6">
        <v>0</v>
      </c>
      <c r="U396" s="7" t="str">
        <f>IFERROR(T396/T446, "NA")</f>
        <v>NA</v>
      </c>
      <c r="V396" s="8"/>
      <c r="W396" s="9">
        <f t="shared" si="98"/>
        <v>-3164.64</v>
      </c>
      <c r="X396" s="7" t="str">
        <f>IFERROR(W396/W446, "NA")</f>
        <v>NA</v>
      </c>
      <c r="Y396" s="8"/>
      <c r="Z396" s="6">
        <v>0</v>
      </c>
      <c r="AA396" s="7" t="str">
        <f>IFERROR(Z396/Z446, "NA")</f>
        <v>NA</v>
      </c>
      <c r="AB396" s="8"/>
      <c r="AC396" s="9">
        <f t="shared" si="99"/>
        <v>-3164.64</v>
      </c>
      <c r="AD396" s="7" t="str">
        <f>IFERROR(AC396/AC446, "NA")</f>
        <v>NA</v>
      </c>
    </row>
    <row r="397" spans="1:30" ht="16.5" customHeight="1" x14ac:dyDescent="0.3">
      <c r="A397" s="40" t="s">
        <v>395</v>
      </c>
      <c r="B397" s="11">
        <f>IFERROR(B386+B387+B389+B390+B391+B392+B393+B395+B396, "NA")</f>
        <v>23443.050000000003</v>
      </c>
      <c r="C397" s="12" t="str">
        <f>IFERROR(B397/B446, "NA")</f>
        <v>NA</v>
      </c>
      <c r="D397" s="2"/>
      <c r="E397" s="11">
        <f>IFERROR(E386+E387+E389+E390+E391+E392+E393+E395+E396, "NA")</f>
        <v>17007.23</v>
      </c>
      <c r="F397" s="12" t="str">
        <f>IFERROR(E397/E446, "NA")</f>
        <v>NA</v>
      </c>
      <c r="G397" s="2"/>
      <c r="H397" s="11">
        <f t="shared" si="96"/>
        <v>-6435.8200000000033</v>
      </c>
      <c r="I397" s="12" t="str">
        <f>IFERROR(H397/H446, "NA")</f>
        <v>NA</v>
      </c>
      <c r="J397" s="2"/>
      <c r="K397" s="11">
        <f>IFERROR(K386+K387+K389+K390+K391+K392+K393+K395+K396, "NA")</f>
        <v>9177.2200000000012</v>
      </c>
      <c r="L397" s="12" t="str">
        <f>IFERROR(K397/K446, "NA")</f>
        <v>NA</v>
      </c>
      <c r="M397" s="2"/>
      <c r="N397" s="11">
        <f t="shared" si="97"/>
        <v>-14265.830000000002</v>
      </c>
      <c r="O397" s="12" t="str">
        <f>IFERROR(N397/N446, "NA")</f>
        <v>NA</v>
      </c>
      <c r="P397" s="2"/>
      <c r="Q397" s="11">
        <f>IFERROR(Q386+Q387+Q389+Q390+Q391+Q392+Q393+Q395+Q396, "NA")</f>
        <v>152441.94</v>
      </c>
      <c r="R397" s="12" t="str">
        <f>IFERROR(Q397/Q446, "NA")</f>
        <v>NA</v>
      </c>
      <c r="S397" s="2"/>
      <c r="T397" s="11">
        <f>IFERROR(T386+T387+T389+T390+T391+T392+T393+T395+T396, "NA")</f>
        <v>146032.41</v>
      </c>
      <c r="U397" s="12" t="str">
        <f>IFERROR(T397/T446, "NA")</f>
        <v>NA</v>
      </c>
      <c r="V397" s="2"/>
      <c r="W397" s="11">
        <f t="shared" si="98"/>
        <v>-6409.5299999999988</v>
      </c>
      <c r="X397" s="12" t="str">
        <f>IFERROR(W397/W446, "NA")</f>
        <v>NA</v>
      </c>
      <c r="Y397" s="2"/>
      <c r="Z397" s="11">
        <f>IFERROR(Z386+Z387+Z389+Z390+Z391+Z392+Z393+Z395+Z396, "NA")</f>
        <v>160137.44</v>
      </c>
      <c r="AA397" s="12" t="str">
        <f>IFERROR(Z397/Z446, "NA")</f>
        <v>NA</v>
      </c>
      <c r="AB397" s="2"/>
      <c r="AC397" s="11">
        <f t="shared" si="99"/>
        <v>7695.5</v>
      </c>
      <c r="AD397" s="12" t="str">
        <f>IFERROR(AC397/AC446, "NA")</f>
        <v>NA</v>
      </c>
    </row>
    <row r="398" spans="1:30" ht="16.5" customHeight="1" x14ac:dyDescent="0.3">
      <c r="A398" s="5" t="s">
        <v>55</v>
      </c>
      <c r="B398" s="6">
        <v>8889.25</v>
      </c>
      <c r="C398" s="7" t="str">
        <f>IFERROR(B398/B446, "NA")</f>
        <v>NA</v>
      </c>
      <c r="D398" s="8"/>
      <c r="E398" s="6">
        <v>9200</v>
      </c>
      <c r="F398" s="7" t="str">
        <f>IFERROR(E398/E446, "NA")</f>
        <v>NA</v>
      </c>
      <c r="G398" s="8"/>
      <c r="H398" s="9">
        <f t="shared" si="96"/>
        <v>310.75</v>
      </c>
      <c r="I398" s="7" t="str">
        <f>IFERROR(H398/H446, "NA")</f>
        <v>NA</v>
      </c>
      <c r="J398" s="8"/>
      <c r="K398" s="6">
        <v>11909.19</v>
      </c>
      <c r="L398" s="7" t="str">
        <f>IFERROR(K398/K446, "NA")</f>
        <v>NA</v>
      </c>
      <c r="M398" s="8"/>
      <c r="N398" s="9">
        <f t="shared" si="97"/>
        <v>3019.9400000000005</v>
      </c>
      <c r="O398" s="7" t="str">
        <f>IFERROR(N398/N446, "NA")</f>
        <v>NA</v>
      </c>
      <c r="P398" s="8"/>
      <c r="Q398" s="6">
        <v>107847.87</v>
      </c>
      <c r="R398" s="7" t="str">
        <f>IFERROR(Q398/Q446, "NA")</f>
        <v>NA</v>
      </c>
      <c r="S398" s="8"/>
      <c r="T398" s="6">
        <v>71600</v>
      </c>
      <c r="U398" s="7" t="str">
        <f>IFERROR(T398/T446, "NA")</f>
        <v>NA</v>
      </c>
      <c r="V398" s="8"/>
      <c r="W398" s="9">
        <f t="shared" si="98"/>
        <v>-36247.869999999995</v>
      </c>
      <c r="X398" s="7" t="str">
        <f>IFERROR(W398/W446, "NA")</f>
        <v>NA</v>
      </c>
      <c r="Y398" s="8"/>
      <c r="Z398" s="6">
        <v>71924.429999999993</v>
      </c>
      <c r="AA398" s="7" t="str">
        <f>IFERROR(Z398/Z446, "NA")</f>
        <v>NA</v>
      </c>
      <c r="AB398" s="8"/>
      <c r="AC398" s="9">
        <f t="shared" si="99"/>
        <v>-35923.440000000002</v>
      </c>
      <c r="AD398" s="7" t="str">
        <f>IFERROR(AC398/AC446, "NA")</f>
        <v>NA</v>
      </c>
    </row>
    <row r="399" spans="1:30" ht="16.5" customHeight="1" x14ac:dyDescent="0.3">
      <c r="A399" s="5" t="s">
        <v>56</v>
      </c>
      <c r="B399" s="6">
        <v>231.02</v>
      </c>
      <c r="C399" s="7" t="str">
        <f>IFERROR(B399/B446, "NA")</f>
        <v>NA</v>
      </c>
      <c r="D399" s="8"/>
      <c r="E399" s="6">
        <v>0</v>
      </c>
      <c r="F399" s="7" t="str">
        <f>IFERROR(E399/E446, "NA")</f>
        <v>NA</v>
      </c>
      <c r="G399" s="8"/>
      <c r="H399" s="9">
        <f t="shared" si="96"/>
        <v>-231.02</v>
      </c>
      <c r="I399" s="7" t="str">
        <f>IFERROR(H399/H446, "NA")</f>
        <v>NA</v>
      </c>
      <c r="J399" s="8"/>
      <c r="K399" s="6">
        <v>224.36</v>
      </c>
      <c r="L399" s="7" t="str">
        <f>IFERROR(K399/K446, "NA")</f>
        <v>NA</v>
      </c>
      <c r="M399" s="8"/>
      <c r="N399" s="9">
        <f t="shared" si="97"/>
        <v>-6.6599999999999966</v>
      </c>
      <c r="O399" s="7" t="str">
        <f>IFERROR(N399/N446, "NA")</f>
        <v>NA</v>
      </c>
      <c r="P399" s="8"/>
      <c r="Q399" s="6">
        <v>1958.7</v>
      </c>
      <c r="R399" s="7" t="str">
        <f>IFERROR(Q399/Q446, "NA")</f>
        <v>NA</v>
      </c>
      <c r="S399" s="8"/>
      <c r="T399" s="6">
        <v>0</v>
      </c>
      <c r="U399" s="7" t="str">
        <f>IFERROR(T399/T446, "NA")</f>
        <v>NA</v>
      </c>
      <c r="V399" s="8"/>
      <c r="W399" s="9">
        <f t="shared" si="98"/>
        <v>-1958.7</v>
      </c>
      <c r="X399" s="7" t="str">
        <f>IFERROR(W399/W446, "NA")</f>
        <v>NA</v>
      </c>
      <c r="Y399" s="8"/>
      <c r="Z399" s="6">
        <v>1234.97</v>
      </c>
      <c r="AA399" s="7" t="str">
        <f>IFERROR(Z399/Z446, "NA")</f>
        <v>NA</v>
      </c>
      <c r="AB399" s="8"/>
      <c r="AC399" s="9">
        <f t="shared" si="99"/>
        <v>-723.73</v>
      </c>
      <c r="AD399" s="7" t="str">
        <f>IFERROR(AC399/AC446, "NA")</f>
        <v>NA</v>
      </c>
    </row>
    <row r="400" spans="1:30" ht="16.5" customHeight="1" x14ac:dyDescent="0.3">
      <c r="A400" s="5" t="s">
        <v>57</v>
      </c>
      <c r="B400" s="6">
        <v>154.5</v>
      </c>
      <c r="C400" s="7" t="str">
        <f>IFERROR(B400/B446, "NA")</f>
        <v>NA</v>
      </c>
      <c r="D400" s="8"/>
      <c r="E400" s="6">
        <v>0</v>
      </c>
      <c r="F400" s="7" t="str">
        <f>IFERROR(E400/E446, "NA")</f>
        <v>NA</v>
      </c>
      <c r="G400" s="8"/>
      <c r="H400" s="9">
        <f t="shared" si="96"/>
        <v>-154.5</v>
      </c>
      <c r="I400" s="7" t="str">
        <f>IFERROR(H400/H446, "NA")</f>
        <v>NA</v>
      </c>
      <c r="J400" s="8"/>
      <c r="K400" s="6">
        <v>0</v>
      </c>
      <c r="L400" s="7" t="str">
        <f>IFERROR(K400/K446, "NA")</f>
        <v>NA</v>
      </c>
      <c r="M400" s="8"/>
      <c r="N400" s="9">
        <f t="shared" si="97"/>
        <v>-154.5</v>
      </c>
      <c r="O400" s="7" t="str">
        <f>IFERROR(N400/N446, "NA")</f>
        <v>NA</v>
      </c>
      <c r="P400" s="8"/>
      <c r="Q400" s="6">
        <v>2981.34</v>
      </c>
      <c r="R400" s="7" t="str">
        <f>IFERROR(Q400/Q446, "NA")</f>
        <v>NA</v>
      </c>
      <c r="S400" s="8"/>
      <c r="T400" s="6">
        <v>1600</v>
      </c>
      <c r="U400" s="7" t="str">
        <f>IFERROR(T400/T446, "NA")</f>
        <v>NA</v>
      </c>
      <c r="V400" s="8"/>
      <c r="W400" s="9">
        <f t="shared" si="98"/>
        <v>-1381.3400000000001</v>
      </c>
      <c r="X400" s="7" t="str">
        <f>IFERROR(W400/W446, "NA")</f>
        <v>NA</v>
      </c>
      <c r="Y400" s="8"/>
      <c r="Z400" s="6">
        <v>1487</v>
      </c>
      <c r="AA400" s="7" t="str">
        <f>IFERROR(Z400/Z446, "NA")</f>
        <v>NA</v>
      </c>
      <c r="AB400" s="8"/>
      <c r="AC400" s="9">
        <f t="shared" si="99"/>
        <v>-1494.3400000000001</v>
      </c>
      <c r="AD400" s="7" t="str">
        <f>IFERROR(AC400/AC446, "NA")</f>
        <v>NA</v>
      </c>
    </row>
    <row r="401" spans="1:30" ht="16.5" hidden="1" customHeight="1" x14ac:dyDescent="0.3">
      <c r="A401" s="5" t="s">
        <v>58</v>
      </c>
      <c r="B401" s="6">
        <v>0</v>
      </c>
      <c r="C401" s="7" t="str">
        <f>IFERROR(B401/B446, "NA")</f>
        <v>NA</v>
      </c>
      <c r="D401" s="8"/>
      <c r="E401" s="6">
        <v>0</v>
      </c>
      <c r="F401" s="7" t="str">
        <f>IFERROR(E401/E446, "NA")</f>
        <v>NA</v>
      </c>
      <c r="G401" s="8"/>
      <c r="H401" s="9">
        <f t="shared" si="96"/>
        <v>0</v>
      </c>
      <c r="I401" s="7" t="str">
        <f>IFERROR(H401/H446, "NA")</f>
        <v>NA</v>
      </c>
      <c r="J401" s="8"/>
      <c r="K401" s="6">
        <v>0</v>
      </c>
      <c r="L401" s="7" t="str">
        <f>IFERROR(K401/K446, "NA")</f>
        <v>NA</v>
      </c>
      <c r="M401" s="8"/>
      <c r="N401" s="9">
        <f t="shared" si="97"/>
        <v>0</v>
      </c>
      <c r="O401" s="7" t="str">
        <f>IFERROR(N401/N446, "NA")</f>
        <v>NA</v>
      </c>
      <c r="P401" s="8"/>
      <c r="Q401" s="6">
        <v>0</v>
      </c>
      <c r="R401" s="7" t="str">
        <f>IFERROR(Q401/Q446, "NA")</f>
        <v>NA</v>
      </c>
      <c r="S401" s="8"/>
      <c r="T401" s="6">
        <v>0</v>
      </c>
      <c r="U401" s="7" t="str">
        <f>IFERROR(T401/T446, "NA")</f>
        <v>NA</v>
      </c>
      <c r="V401" s="8"/>
      <c r="W401" s="9">
        <f t="shared" si="98"/>
        <v>0</v>
      </c>
      <c r="X401" s="7" t="str">
        <f>IFERROR(W401/W446, "NA")</f>
        <v>NA</v>
      </c>
      <c r="Y401" s="8"/>
      <c r="Z401" s="6">
        <v>0</v>
      </c>
      <c r="AA401" s="7" t="str">
        <f>IFERROR(Z401/Z446, "NA")</f>
        <v>NA</v>
      </c>
      <c r="AB401" s="8"/>
      <c r="AC401" s="9">
        <f t="shared" si="99"/>
        <v>0</v>
      </c>
      <c r="AD401" s="7" t="str">
        <f>IFERROR(AC401/AC446, "NA")</f>
        <v>NA</v>
      </c>
    </row>
    <row r="402" spans="1:30" ht="16.5" hidden="1" customHeight="1" x14ac:dyDescent="0.3">
      <c r="A402" s="5" t="s">
        <v>59</v>
      </c>
      <c r="B402" s="6">
        <v>0</v>
      </c>
      <c r="C402" s="7" t="str">
        <f>IFERROR(B402/B446, "NA")</f>
        <v>NA</v>
      </c>
      <c r="D402" s="8"/>
      <c r="E402" s="6">
        <v>0</v>
      </c>
      <c r="F402" s="7" t="str">
        <f>IFERROR(E402/E446, "NA")</f>
        <v>NA</v>
      </c>
      <c r="G402" s="8"/>
      <c r="H402" s="9">
        <f t="shared" si="96"/>
        <v>0</v>
      </c>
      <c r="I402" s="7" t="str">
        <f>IFERROR(H402/H446, "NA")</f>
        <v>NA</v>
      </c>
      <c r="J402" s="8"/>
      <c r="K402" s="6">
        <v>0</v>
      </c>
      <c r="L402" s="7" t="str">
        <f>IFERROR(K402/K446, "NA")</f>
        <v>NA</v>
      </c>
      <c r="M402" s="8"/>
      <c r="N402" s="9">
        <f t="shared" si="97"/>
        <v>0</v>
      </c>
      <c r="O402" s="7" t="str">
        <f>IFERROR(N402/N446, "NA")</f>
        <v>NA</v>
      </c>
      <c r="P402" s="8"/>
      <c r="Q402" s="6">
        <v>0</v>
      </c>
      <c r="R402" s="7" t="str">
        <f>IFERROR(Q402/Q446, "NA")</f>
        <v>NA</v>
      </c>
      <c r="S402" s="8"/>
      <c r="T402" s="6">
        <v>0</v>
      </c>
      <c r="U402" s="7" t="str">
        <f>IFERROR(T402/T446, "NA")</f>
        <v>NA</v>
      </c>
      <c r="V402" s="8"/>
      <c r="W402" s="9">
        <f t="shared" si="98"/>
        <v>0</v>
      </c>
      <c r="X402" s="7" t="str">
        <f>IFERROR(W402/W446, "NA")</f>
        <v>NA</v>
      </c>
      <c r="Y402" s="8"/>
      <c r="Z402" s="6">
        <v>0</v>
      </c>
      <c r="AA402" s="7" t="str">
        <f>IFERROR(Z402/Z446, "NA")</f>
        <v>NA</v>
      </c>
      <c r="AB402" s="8"/>
      <c r="AC402" s="9">
        <f t="shared" si="99"/>
        <v>0</v>
      </c>
      <c r="AD402" s="7" t="str">
        <f>IFERROR(AC402/AC446, "NA")</f>
        <v>NA</v>
      </c>
    </row>
    <row r="403" spans="1:30" ht="16.5" hidden="1" customHeight="1" x14ac:dyDescent="0.3">
      <c r="A403" s="5" t="s">
        <v>60</v>
      </c>
      <c r="B403" s="6">
        <v>0</v>
      </c>
      <c r="C403" s="7" t="str">
        <f>IFERROR(B403/B446, "NA")</f>
        <v>NA</v>
      </c>
      <c r="D403" s="8"/>
      <c r="E403" s="6">
        <v>0</v>
      </c>
      <c r="F403" s="7" t="str">
        <f>IFERROR(E403/E446, "NA")</f>
        <v>NA</v>
      </c>
      <c r="G403" s="8"/>
      <c r="H403" s="9">
        <f t="shared" si="96"/>
        <v>0</v>
      </c>
      <c r="I403" s="7" t="str">
        <f>IFERROR(H403/H446, "NA")</f>
        <v>NA</v>
      </c>
      <c r="J403" s="8"/>
      <c r="K403" s="6">
        <v>0</v>
      </c>
      <c r="L403" s="7" t="str">
        <f>IFERROR(K403/K446, "NA")</f>
        <v>NA</v>
      </c>
      <c r="M403" s="8"/>
      <c r="N403" s="9">
        <f t="shared" si="97"/>
        <v>0</v>
      </c>
      <c r="O403" s="7" t="str">
        <f>IFERROR(N403/N446, "NA")</f>
        <v>NA</v>
      </c>
      <c r="P403" s="8"/>
      <c r="Q403" s="6">
        <v>0</v>
      </c>
      <c r="R403" s="7" t="str">
        <f>IFERROR(Q403/Q446, "NA")</f>
        <v>NA</v>
      </c>
      <c r="S403" s="8"/>
      <c r="T403" s="6">
        <v>0</v>
      </c>
      <c r="U403" s="7" t="str">
        <f>IFERROR(T403/T446, "NA")</f>
        <v>NA</v>
      </c>
      <c r="V403" s="8"/>
      <c r="W403" s="9">
        <f t="shared" si="98"/>
        <v>0</v>
      </c>
      <c r="X403" s="7" t="str">
        <f>IFERROR(W403/W446, "NA")</f>
        <v>NA</v>
      </c>
      <c r="Y403" s="8"/>
      <c r="Z403" s="6">
        <v>0</v>
      </c>
      <c r="AA403" s="7" t="str">
        <f>IFERROR(Z403/Z446, "NA")</f>
        <v>NA</v>
      </c>
      <c r="AB403" s="8"/>
      <c r="AC403" s="9">
        <f t="shared" si="99"/>
        <v>0</v>
      </c>
      <c r="AD403" s="7" t="str">
        <f>IFERROR(AC403/AC446, "NA")</f>
        <v>NA</v>
      </c>
    </row>
    <row r="404" spans="1:30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96605.47</v>
      </c>
      <c r="C404" s="12" t="str">
        <f>IFERROR(B404/B446, "NA")</f>
        <v>NA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109987.92</v>
      </c>
      <c r="F404" s="12" t="str">
        <f>IFERROR(E404/E446, "NA")</f>
        <v>NA</v>
      </c>
      <c r="G404" s="2"/>
      <c r="H404" s="11">
        <f t="shared" si="96"/>
        <v>13382.449999999997</v>
      </c>
      <c r="I404" s="12" t="str">
        <f>IFERROR(H404/H446, "NA")</f>
        <v>NA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118397.74000000002</v>
      </c>
      <c r="L404" s="12" t="str">
        <f>IFERROR(K404/K446, "NA")</f>
        <v>NA</v>
      </c>
      <c r="M404" s="2"/>
      <c r="N404" s="11">
        <f t="shared" si="97"/>
        <v>21792.270000000019</v>
      </c>
      <c r="O404" s="12" t="str">
        <f>IFERROR(N404/N446, "NA")</f>
        <v>NA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832079.41999999993</v>
      </c>
      <c r="R404" s="12" t="str">
        <f>IFERROR(Q404/Q446, "NA")</f>
        <v>NA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910704.01</v>
      </c>
      <c r="U404" s="12" t="str">
        <f>IFERROR(T404/T446, "NA")</f>
        <v>NA</v>
      </c>
      <c r="V404" s="2"/>
      <c r="W404" s="11">
        <f t="shared" si="98"/>
        <v>78624.590000000084</v>
      </c>
      <c r="X404" s="12" t="str">
        <f>IFERROR(W404/W446, "NA")</f>
        <v>NA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1049639.1799999997</v>
      </c>
      <c r="AA404" s="12" t="str">
        <f>IFERROR(Z404/Z446, "NA")</f>
        <v>NA</v>
      </c>
      <c r="AB404" s="2"/>
      <c r="AC404" s="11">
        <f t="shared" si="99"/>
        <v>217559.75999999978</v>
      </c>
      <c r="AD404" s="12" t="str">
        <f>IFERROR(AC404/AC446, "NA")</f>
        <v>NA</v>
      </c>
    </row>
    <row r="405" spans="1:30" ht="16.5" customHeight="1" x14ac:dyDescent="0.3">
      <c r="A405" s="21" t="s">
        <v>62</v>
      </c>
      <c r="B405" s="22">
        <f>IFERROR(B346-B404, "NA")</f>
        <v>-96605.47</v>
      </c>
      <c r="C405" s="23" t="str">
        <f>IFERROR(B405/B446, "NA")</f>
        <v>NA</v>
      </c>
      <c r="D405" s="24"/>
      <c r="E405" s="22">
        <f>IFERROR(E346-E404, "NA")</f>
        <v>-109987.92</v>
      </c>
      <c r="F405" s="23" t="str">
        <f>IFERROR(E405/E446, "NA")</f>
        <v>NA</v>
      </c>
      <c r="G405" s="24"/>
      <c r="H405" s="22">
        <f>IFERROR(B405-E405, "NA")</f>
        <v>13382.449999999997</v>
      </c>
      <c r="I405" s="23" t="str">
        <f>IFERROR(H405/H446, "NA")</f>
        <v>NA</v>
      </c>
      <c r="J405" s="24"/>
      <c r="K405" s="22">
        <f>IFERROR(K346-K404, "NA")</f>
        <v>-118397.74000000002</v>
      </c>
      <c r="L405" s="23" t="str">
        <f>IFERROR(K405/K446, "NA")</f>
        <v>NA</v>
      </c>
      <c r="M405" s="24"/>
      <c r="N405" s="22">
        <f>IFERROR(B405-K405, "NA")</f>
        <v>21792.270000000019</v>
      </c>
      <c r="O405" s="23" t="str">
        <f>IFERROR(N405/N446, "NA")</f>
        <v>NA</v>
      </c>
      <c r="P405" s="24"/>
      <c r="Q405" s="22">
        <f>IFERROR(Q346-Q404, "NA")</f>
        <v>-832079.41999999993</v>
      </c>
      <c r="R405" s="23" t="str">
        <f>IFERROR(Q405/Q446, "NA")</f>
        <v>NA</v>
      </c>
      <c r="S405" s="24"/>
      <c r="T405" s="22">
        <f>IFERROR(T346-T404, "NA")</f>
        <v>-910704.01</v>
      </c>
      <c r="U405" s="23" t="str">
        <f>IFERROR(T405/T446, "NA")</f>
        <v>NA</v>
      </c>
      <c r="V405" s="24"/>
      <c r="W405" s="22">
        <f>IFERROR(Q405-T405, "NA")</f>
        <v>78624.590000000084</v>
      </c>
      <c r="X405" s="23" t="str">
        <f>IFERROR(W405/W446, "NA")</f>
        <v>NA</v>
      </c>
      <c r="Y405" s="24"/>
      <c r="Z405" s="22">
        <f>IFERROR(Z346-Z404, "NA")</f>
        <v>-1049639.1799999997</v>
      </c>
      <c r="AA405" s="23" t="str">
        <f>IFERROR(Z405/Z446, "NA")</f>
        <v>NA</v>
      </c>
      <c r="AB405" s="24"/>
      <c r="AC405" s="22">
        <f>IFERROR(Q405-Z405, "NA")</f>
        <v>217559.75999999978</v>
      </c>
      <c r="AD405" s="23" t="str">
        <f>IFERROR(AC405/AC446, "NA")</f>
        <v>NA</v>
      </c>
    </row>
    <row r="406" spans="1:30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</row>
    <row r="408" spans="1:30" ht="16.5" customHeight="1" x14ac:dyDescent="0.3">
      <c r="A408" s="33" t="s">
        <v>64</v>
      </c>
      <c r="B408" s="6">
        <v>0</v>
      </c>
      <c r="C408" s="7" t="str">
        <f>IFERROR(B408/B446, "NA")</f>
        <v>NA</v>
      </c>
      <c r="D408" s="8"/>
      <c r="E408" s="6">
        <v>-13500</v>
      </c>
      <c r="F408" s="7" t="str">
        <f>IFERROR(E408/E446, "NA")</f>
        <v>NA</v>
      </c>
      <c r="G408" s="8"/>
      <c r="H408" s="9">
        <f t="shared" ref="H408:H431" si="100">IFERROR(-(B408-E408), "NA")</f>
        <v>-13500</v>
      </c>
      <c r="I408" s="7" t="str">
        <f>IFERROR(H408/H446, "NA")</f>
        <v>NA</v>
      </c>
      <c r="J408" s="8"/>
      <c r="K408" s="6">
        <v>0</v>
      </c>
      <c r="L408" s="7" t="str">
        <f>IFERROR(K408/K446, "NA")</f>
        <v>NA</v>
      </c>
      <c r="M408" s="8"/>
      <c r="N408" s="9">
        <f t="shared" ref="N408:N431" si="101">IFERROR(-(B408-K408), "NA")</f>
        <v>0</v>
      </c>
      <c r="O408" s="7" t="str">
        <f>IFERROR(N408/N446, "NA")</f>
        <v>NA</v>
      </c>
      <c r="P408" s="8"/>
      <c r="Q408" s="6">
        <v>0</v>
      </c>
      <c r="R408" s="7" t="str">
        <f>IFERROR(Q408/Q446, "NA")</f>
        <v>NA</v>
      </c>
      <c r="S408" s="8"/>
      <c r="T408" s="6">
        <v>-108000</v>
      </c>
      <c r="U408" s="7" t="str">
        <f>IFERROR(T408/T446, "NA")</f>
        <v>NA</v>
      </c>
      <c r="V408" s="8"/>
      <c r="W408" s="9">
        <f t="shared" ref="W408:W431" si="102">IFERROR(-(Q408-T408), "NA")</f>
        <v>-108000</v>
      </c>
      <c r="X408" s="7" t="str">
        <f>IFERROR(W408/W446, "NA")</f>
        <v>NA</v>
      </c>
      <c r="Y408" s="8"/>
      <c r="Z408" s="6">
        <v>0</v>
      </c>
      <c r="AA408" s="7" t="str">
        <f>IFERROR(Z408/Z446, "NA")</f>
        <v>NA</v>
      </c>
      <c r="AB408" s="8"/>
      <c r="AC408" s="9">
        <f t="shared" ref="AC408:AC431" si="103">IFERROR(-(Q408-Z408), "NA")</f>
        <v>0</v>
      </c>
      <c r="AD408" s="7" t="str">
        <f>IFERROR(AC408/AC446, "NA")</f>
        <v>NA</v>
      </c>
    </row>
    <row r="409" spans="1:30" ht="16.5" hidden="1" customHeight="1" x14ac:dyDescent="0.3">
      <c r="A409" s="33" t="s">
        <v>396</v>
      </c>
      <c r="B409" s="6">
        <v>0</v>
      </c>
      <c r="C409" s="7" t="str">
        <f>IFERROR(B409/B446, "NA")</f>
        <v>NA</v>
      </c>
      <c r="D409" s="8"/>
      <c r="E409" s="6">
        <v>0</v>
      </c>
      <c r="F409" s="7" t="str">
        <f>IFERROR(E409/E446, "NA")</f>
        <v>NA</v>
      </c>
      <c r="G409" s="8"/>
      <c r="H409" s="9">
        <f t="shared" si="100"/>
        <v>0</v>
      </c>
      <c r="I409" s="7" t="str">
        <f>IFERROR(H409/H446, "NA")</f>
        <v>NA</v>
      </c>
      <c r="J409" s="8"/>
      <c r="K409" s="6">
        <v>0</v>
      </c>
      <c r="L409" s="7" t="str">
        <f>IFERROR(K409/K446, "NA")</f>
        <v>NA</v>
      </c>
      <c r="M409" s="8"/>
      <c r="N409" s="9">
        <f t="shared" si="101"/>
        <v>0</v>
      </c>
      <c r="O409" s="7" t="str">
        <f>IFERROR(N409/N446, "NA")</f>
        <v>NA</v>
      </c>
      <c r="P409" s="8"/>
      <c r="Q409" s="6">
        <v>0</v>
      </c>
      <c r="R409" s="7" t="str">
        <f>IFERROR(Q409/Q446, "NA")</f>
        <v>NA</v>
      </c>
      <c r="S409" s="8"/>
      <c r="T409" s="6">
        <v>0</v>
      </c>
      <c r="U409" s="7" t="str">
        <f>IFERROR(T409/T446, "NA")</f>
        <v>NA</v>
      </c>
      <c r="V409" s="8"/>
      <c r="W409" s="9">
        <f t="shared" si="102"/>
        <v>0</v>
      </c>
      <c r="X409" s="7" t="str">
        <f>IFERROR(W409/W446, "NA")</f>
        <v>NA</v>
      </c>
      <c r="Y409" s="8"/>
      <c r="Z409" s="6">
        <v>0</v>
      </c>
      <c r="AA409" s="7" t="str">
        <f>IFERROR(Z409/Z446, "NA")</f>
        <v>NA</v>
      </c>
      <c r="AB409" s="8"/>
      <c r="AC409" s="9">
        <f t="shared" si="103"/>
        <v>0</v>
      </c>
      <c r="AD409" s="7" t="str">
        <f>IFERROR(AC409/AC446, "NA")</f>
        <v>NA</v>
      </c>
    </row>
    <row r="410" spans="1:30" ht="16.5" hidden="1" customHeight="1" x14ac:dyDescent="0.3">
      <c r="A410" s="33" t="s">
        <v>397</v>
      </c>
      <c r="B410" s="6">
        <v>0</v>
      </c>
      <c r="C410" s="7" t="str">
        <f>IFERROR(B410/B446, "NA")</f>
        <v>NA</v>
      </c>
      <c r="D410" s="8"/>
      <c r="E410" s="6">
        <v>0</v>
      </c>
      <c r="F410" s="7" t="str">
        <f>IFERROR(E410/E446, "NA")</f>
        <v>NA</v>
      </c>
      <c r="G410" s="8"/>
      <c r="H410" s="9">
        <f t="shared" si="100"/>
        <v>0</v>
      </c>
      <c r="I410" s="7" t="str">
        <f>IFERROR(H410/H446, "NA")</f>
        <v>NA</v>
      </c>
      <c r="J410" s="8"/>
      <c r="K410" s="6">
        <v>0</v>
      </c>
      <c r="L410" s="7" t="str">
        <f>IFERROR(K410/K446, "NA")</f>
        <v>NA</v>
      </c>
      <c r="M410" s="8"/>
      <c r="N410" s="9">
        <f t="shared" si="101"/>
        <v>0</v>
      </c>
      <c r="O410" s="7" t="str">
        <f>IFERROR(N410/N446, "NA")</f>
        <v>NA</v>
      </c>
      <c r="P410" s="8"/>
      <c r="Q410" s="6">
        <v>0</v>
      </c>
      <c r="R410" s="7" t="str">
        <f>IFERROR(Q410/Q446, "NA")</f>
        <v>NA</v>
      </c>
      <c r="S410" s="8"/>
      <c r="T410" s="6">
        <v>0</v>
      </c>
      <c r="U410" s="7" t="str">
        <f>IFERROR(T410/T446, "NA")</f>
        <v>NA</v>
      </c>
      <c r="V410" s="8"/>
      <c r="W410" s="9">
        <f t="shared" si="102"/>
        <v>0</v>
      </c>
      <c r="X410" s="7" t="str">
        <f>IFERROR(W410/W446, "NA")</f>
        <v>NA</v>
      </c>
      <c r="Y410" s="8"/>
      <c r="Z410" s="6">
        <v>0</v>
      </c>
      <c r="AA410" s="7" t="str">
        <f>IFERROR(Z410/Z446, "NA")</f>
        <v>NA</v>
      </c>
      <c r="AB410" s="8"/>
      <c r="AC410" s="9">
        <f t="shared" si="103"/>
        <v>0</v>
      </c>
      <c r="AD410" s="7" t="str">
        <f>IFERROR(AC410/AC446, "NA")</f>
        <v>NA</v>
      </c>
    </row>
    <row r="411" spans="1:30" ht="16.5" customHeight="1" x14ac:dyDescent="0.3">
      <c r="A411" s="33" t="s">
        <v>398</v>
      </c>
      <c r="B411" s="6">
        <v>412.26</v>
      </c>
      <c r="C411" s="7" t="str">
        <f>IFERROR(B411/B446, "NA")</f>
        <v>NA</v>
      </c>
      <c r="D411" s="8"/>
      <c r="E411" s="6">
        <v>0</v>
      </c>
      <c r="F411" s="7" t="str">
        <f>IFERROR(E411/E446, "NA")</f>
        <v>NA</v>
      </c>
      <c r="G411" s="8"/>
      <c r="H411" s="9">
        <f t="shared" si="100"/>
        <v>-412.26</v>
      </c>
      <c r="I411" s="7" t="str">
        <f>IFERROR(H411/H446, "NA")</f>
        <v>NA</v>
      </c>
      <c r="J411" s="8"/>
      <c r="K411" s="6">
        <v>59.7</v>
      </c>
      <c r="L411" s="7" t="str">
        <f>IFERROR(K411/K446, "NA")</f>
        <v>NA</v>
      </c>
      <c r="M411" s="8"/>
      <c r="N411" s="9">
        <f t="shared" si="101"/>
        <v>-352.56</v>
      </c>
      <c r="O411" s="7" t="str">
        <f>IFERROR(N411/N446, "NA")</f>
        <v>NA</v>
      </c>
      <c r="P411" s="8"/>
      <c r="Q411" s="6">
        <v>1182.72</v>
      </c>
      <c r="R411" s="7" t="str">
        <f>IFERROR(Q411/Q446, "NA")</f>
        <v>NA</v>
      </c>
      <c r="S411" s="8"/>
      <c r="T411" s="6">
        <v>0</v>
      </c>
      <c r="U411" s="7" t="str">
        <f>IFERROR(T411/T446, "NA")</f>
        <v>NA</v>
      </c>
      <c r="V411" s="8"/>
      <c r="W411" s="9">
        <f t="shared" si="102"/>
        <v>-1182.72</v>
      </c>
      <c r="X411" s="7" t="str">
        <f>IFERROR(W411/W446, "NA")</f>
        <v>NA</v>
      </c>
      <c r="Y411" s="8"/>
      <c r="Z411" s="6">
        <v>602.79</v>
      </c>
      <c r="AA411" s="7" t="str">
        <f>IFERROR(Z411/Z446, "NA")</f>
        <v>NA</v>
      </c>
      <c r="AB411" s="8"/>
      <c r="AC411" s="9">
        <f t="shared" si="103"/>
        <v>-579.93000000000006</v>
      </c>
      <c r="AD411" s="7" t="str">
        <f>IFERROR(AC411/AC446, "NA")</f>
        <v>NA</v>
      </c>
    </row>
    <row r="412" spans="1:30" ht="16.5" customHeight="1" x14ac:dyDescent="0.3">
      <c r="A412" s="33" t="s">
        <v>399</v>
      </c>
      <c r="B412" s="6">
        <v>268.37</v>
      </c>
      <c r="C412" s="7" t="str">
        <f>IFERROR(B412/B446, "NA")</f>
        <v>NA</v>
      </c>
      <c r="D412" s="8"/>
      <c r="E412" s="6">
        <v>0</v>
      </c>
      <c r="F412" s="7" t="str">
        <f>IFERROR(E412/E446, "NA")</f>
        <v>NA</v>
      </c>
      <c r="G412" s="8"/>
      <c r="H412" s="9">
        <f t="shared" si="100"/>
        <v>-268.37</v>
      </c>
      <c r="I412" s="7" t="str">
        <f>IFERROR(H412/H446, "NA")</f>
        <v>NA</v>
      </c>
      <c r="J412" s="8"/>
      <c r="K412" s="6">
        <v>268.37</v>
      </c>
      <c r="L412" s="7" t="str">
        <f>IFERROR(K412/K446, "NA")</f>
        <v>NA</v>
      </c>
      <c r="M412" s="8"/>
      <c r="N412" s="9">
        <f t="shared" si="101"/>
        <v>0</v>
      </c>
      <c r="O412" s="7" t="str">
        <f>IFERROR(N412/N446, "NA")</f>
        <v>NA</v>
      </c>
      <c r="P412" s="8"/>
      <c r="Q412" s="6">
        <v>2146.9699999999998</v>
      </c>
      <c r="R412" s="7" t="str">
        <f>IFERROR(Q412/Q446, "NA")</f>
        <v>NA</v>
      </c>
      <c r="S412" s="8"/>
      <c r="T412" s="6">
        <v>0</v>
      </c>
      <c r="U412" s="7" t="str">
        <f>IFERROR(T412/T446, "NA")</f>
        <v>NA</v>
      </c>
      <c r="V412" s="8"/>
      <c r="W412" s="9">
        <f t="shared" si="102"/>
        <v>-2146.9699999999998</v>
      </c>
      <c r="X412" s="7" t="str">
        <f>IFERROR(W412/W446, "NA")</f>
        <v>NA</v>
      </c>
      <c r="Y412" s="8"/>
      <c r="Z412" s="6">
        <v>1878.59</v>
      </c>
      <c r="AA412" s="7" t="str">
        <f>IFERROR(Z412/Z446, "NA")</f>
        <v>NA</v>
      </c>
      <c r="AB412" s="8"/>
      <c r="AC412" s="9">
        <f t="shared" si="103"/>
        <v>-268.37999999999988</v>
      </c>
      <c r="AD412" s="7" t="str">
        <f>IFERROR(AC412/AC446, "NA")</f>
        <v>NA</v>
      </c>
    </row>
    <row r="413" spans="1:30" ht="16.5" hidden="1" customHeight="1" x14ac:dyDescent="0.3">
      <c r="A413" s="33" t="s">
        <v>400</v>
      </c>
      <c r="B413" s="6">
        <v>0</v>
      </c>
      <c r="C413" s="7" t="str">
        <f>IFERROR(B413/B446, "NA")</f>
        <v>NA</v>
      </c>
      <c r="D413" s="8"/>
      <c r="E413" s="6">
        <v>0</v>
      </c>
      <c r="F413" s="7" t="str">
        <f>IFERROR(E413/E446, "NA")</f>
        <v>NA</v>
      </c>
      <c r="G413" s="8"/>
      <c r="H413" s="9">
        <f t="shared" si="100"/>
        <v>0</v>
      </c>
      <c r="I413" s="7" t="str">
        <f>IFERROR(H413/H446, "NA")</f>
        <v>NA</v>
      </c>
      <c r="J413" s="8"/>
      <c r="K413" s="6">
        <v>0</v>
      </c>
      <c r="L413" s="7" t="str">
        <f>IFERROR(K413/K446, "NA")</f>
        <v>NA</v>
      </c>
      <c r="M413" s="8"/>
      <c r="N413" s="9">
        <f t="shared" si="101"/>
        <v>0</v>
      </c>
      <c r="O413" s="7" t="str">
        <f>IFERROR(N413/N446, "NA")</f>
        <v>NA</v>
      </c>
      <c r="P413" s="8"/>
      <c r="Q413" s="6">
        <v>0</v>
      </c>
      <c r="R413" s="7" t="str">
        <f>IFERROR(Q413/Q446, "NA")</f>
        <v>NA</v>
      </c>
      <c r="S413" s="8"/>
      <c r="T413" s="6">
        <v>0</v>
      </c>
      <c r="U413" s="7" t="str">
        <f>IFERROR(T413/T446, "NA")</f>
        <v>NA</v>
      </c>
      <c r="V413" s="8"/>
      <c r="W413" s="9">
        <f t="shared" si="102"/>
        <v>0</v>
      </c>
      <c r="X413" s="7" t="str">
        <f>IFERROR(W413/W446, "NA")</f>
        <v>NA</v>
      </c>
      <c r="Y413" s="8"/>
      <c r="Z413" s="6">
        <v>0</v>
      </c>
      <c r="AA413" s="7" t="str">
        <f>IFERROR(Z413/Z446, "NA")</f>
        <v>NA</v>
      </c>
      <c r="AB413" s="8"/>
      <c r="AC413" s="9">
        <f t="shared" si="103"/>
        <v>0</v>
      </c>
      <c r="AD413" s="7" t="str">
        <f>IFERROR(AC413/AC446, "NA")</f>
        <v>NA</v>
      </c>
    </row>
    <row r="414" spans="1:30" ht="16.5" hidden="1" customHeight="1" x14ac:dyDescent="0.3">
      <c r="A414" s="33" t="s">
        <v>401</v>
      </c>
      <c r="B414" s="6">
        <v>0</v>
      </c>
      <c r="C414" s="7" t="str">
        <f>IFERROR(B414/B446, "NA")</f>
        <v>NA</v>
      </c>
      <c r="D414" s="8"/>
      <c r="E414" s="6">
        <v>0</v>
      </c>
      <c r="F414" s="7" t="str">
        <f>IFERROR(E414/E446, "NA")</f>
        <v>NA</v>
      </c>
      <c r="G414" s="8"/>
      <c r="H414" s="9">
        <f t="shared" si="100"/>
        <v>0</v>
      </c>
      <c r="I414" s="7" t="str">
        <f>IFERROR(H414/H446, "NA")</f>
        <v>NA</v>
      </c>
      <c r="J414" s="8"/>
      <c r="K414" s="6">
        <v>0</v>
      </c>
      <c r="L414" s="7" t="str">
        <f>IFERROR(K414/K446, "NA")</f>
        <v>NA</v>
      </c>
      <c r="M414" s="8"/>
      <c r="N414" s="9">
        <f t="shared" si="101"/>
        <v>0</v>
      </c>
      <c r="O414" s="7" t="str">
        <f>IFERROR(N414/N446, "NA")</f>
        <v>NA</v>
      </c>
      <c r="P414" s="8"/>
      <c r="Q414" s="6">
        <v>0</v>
      </c>
      <c r="R414" s="7" t="str">
        <f>IFERROR(Q414/Q446, "NA")</f>
        <v>NA</v>
      </c>
      <c r="S414" s="8"/>
      <c r="T414" s="6">
        <v>0</v>
      </c>
      <c r="U414" s="7" t="str">
        <f>IFERROR(T414/T446, "NA")</f>
        <v>NA</v>
      </c>
      <c r="V414" s="8"/>
      <c r="W414" s="9">
        <f t="shared" si="102"/>
        <v>0</v>
      </c>
      <c r="X414" s="7" t="str">
        <f>IFERROR(W414/W446, "NA")</f>
        <v>NA</v>
      </c>
      <c r="Y414" s="8"/>
      <c r="Z414" s="6">
        <v>0</v>
      </c>
      <c r="AA414" s="7" t="str">
        <f>IFERROR(Z414/Z446, "NA")</f>
        <v>NA</v>
      </c>
      <c r="AB414" s="8"/>
      <c r="AC414" s="9">
        <f t="shared" si="103"/>
        <v>0</v>
      </c>
      <c r="AD414" s="7" t="str">
        <f>IFERROR(AC414/AC446, "NA")</f>
        <v>NA</v>
      </c>
    </row>
    <row r="415" spans="1:30" ht="16.5" hidden="1" customHeight="1" x14ac:dyDescent="0.3">
      <c r="A415" s="33" t="s">
        <v>402</v>
      </c>
      <c r="B415" s="6">
        <v>0</v>
      </c>
      <c r="C415" s="7" t="str">
        <f>IFERROR(B415/B446, "NA")</f>
        <v>NA</v>
      </c>
      <c r="D415" s="8"/>
      <c r="E415" s="6">
        <v>0</v>
      </c>
      <c r="F415" s="7" t="str">
        <f>IFERROR(E415/E446, "NA")</f>
        <v>NA</v>
      </c>
      <c r="G415" s="8"/>
      <c r="H415" s="9">
        <f t="shared" si="100"/>
        <v>0</v>
      </c>
      <c r="I415" s="7" t="str">
        <f>IFERROR(H415/H446, "NA")</f>
        <v>NA</v>
      </c>
      <c r="J415" s="8"/>
      <c r="K415" s="6">
        <v>0</v>
      </c>
      <c r="L415" s="7" t="str">
        <f>IFERROR(K415/K446, "NA")</f>
        <v>NA</v>
      </c>
      <c r="M415" s="8"/>
      <c r="N415" s="9">
        <f t="shared" si="101"/>
        <v>0</v>
      </c>
      <c r="O415" s="7" t="str">
        <f>IFERROR(N415/N446, "NA")</f>
        <v>NA</v>
      </c>
      <c r="P415" s="8"/>
      <c r="Q415" s="6">
        <v>0</v>
      </c>
      <c r="R415" s="7" t="str">
        <f>IFERROR(Q415/Q446, "NA")</f>
        <v>NA</v>
      </c>
      <c r="S415" s="8"/>
      <c r="T415" s="6">
        <v>0</v>
      </c>
      <c r="U415" s="7" t="str">
        <f>IFERROR(T415/T446, "NA")</f>
        <v>NA</v>
      </c>
      <c r="V415" s="8"/>
      <c r="W415" s="9">
        <f t="shared" si="102"/>
        <v>0</v>
      </c>
      <c r="X415" s="7" t="str">
        <f>IFERROR(W415/W446, "NA")</f>
        <v>NA</v>
      </c>
      <c r="Y415" s="8"/>
      <c r="Z415" s="6">
        <v>0</v>
      </c>
      <c r="AA415" s="7" t="str">
        <f>IFERROR(Z415/Z446, "NA")</f>
        <v>NA</v>
      </c>
      <c r="AB415" s="8"/>
      <c r="AC415" s="9">
        <f t="shared" si="103"/>
        <v>0</v>
      </c>
      <c r="AD415" s="7" t="str">
        <f>IFERROR(AC415/AC446, "NA")</f>
        <v>NA</v>
      </c>
    </row>
    <row r="416" spans="1:30" ht="16.5" hidden="1" customHeight="1" x14ac:dyDescent="0.3">
      <c r="A416" s="33" t="s">
        <v>403</v>
      </c>
      <c r="B416" s="6">
        <v>0</v>
      </c>
      <c r="C416" s="7" t="str">
        <f>IFERROR(B416/B446, "NA")</f>
        <v>NA</v>
      </c>
      <c r="D416" s="8"/>
      <c r="E416" s="6">
        <v>0</v>
      </c>
      <c r="F416" s="7" t="str">
        <f>IFERROR(E416/E446, "NA")</f>
        <v>NA</v>
      </c>
      <c r="G416" s="8"/>
      <c r="H416" s="9">
        <f t="shared" si="100"/>
        <v>0</v>
      </c>
      <c r="I416" s="7" t="str">
        <f>IFERROR(H416/H446, "NA")</f>
        <v>NA</v>
      </c>
      <c r="J416" s="8"/>
      <c r="K416" s="6">
        <v>0</v>
      </c>
      <c r="L416" s="7" t="str">
        <f>IFERROR(K416/K446, "NA")</f>
        <v>NA</v>
      </c>
      <c r="M416" s="8"/>
      <c r="N416" s="9">
        <f t="shared" si="101"/>
        <v>0</v>
      </c>
      <c r="O416" s="7" t="str">
        <f>IFERROR(N416/N446, "NA")</f>
        <v>NA</v>
      </c>
      <c r="P416" s="8"/>
      <c r="Q416" s="6">
        <v>0</v>
      </c>
      <c r="R416" s="7" t="str">
        <f>IFERROR(Q416/Q446, "NA")</f>
        <v>NA</v>
      </c>
      <c r="S416" s="8"/>
      <c r="T416" s="6">
        <v>0</v>
      </c>
      <c r="U416" s="7" t="str">
        <f>IFERROR(T416/T446, "NA")</f>
        <v>NA</v>
      </c>
      <c r="V416" s="8"/>
      <c r="W416" s="9">
        <f t="shared" si="102"/>
        <v>0</v>
      </c>
      <c r="X416" s="7" t="str">
        <f>IFERROR(W416/W446, "NA")</f>
        <v>NA</v>
      </c>
      <c r="Y416" s="8"/>
      <c r="Z416" s="6">
        <v>0</v>
      </c>
      <c r="AA416" s="7" t="str">
        <f>IFERROR(Z416/Z446, "NA")</f>
        <v>NA</v>
      </c>
      <c r="AB416" s="8"/>
      <c r="AC416" s="9">
        <f t="shared" si="103"/>
        <v>0</v>
      </c>
      <c r="AD416" s="7" t="str">
        <f>IFERROR(AC416/AC446, "NA")</f>
        <v>NA</v>
      </c>
    </row>
    <row r="417" spans="1:30" ht="16.5" hidden="1" customHeight="1" x14ac:dyDescent="0.3">
      <c r="A417" s="33" t="s">
        <v>404</v>
      </c>
      <c r="B417" s="6">
        <v>0</v>
      </c>
      <c r="C417" s="7" t="str">
        <f>IFERROR(B417/B446, "NA")</f>
        <v>NA</v>
      </c>
      <c r="D417" s="8"/>
      <c r="E417" s="6">
        <v>0</v>
      </c>
      <c r="F417" s="7" t="str">
        <f>IFERROR(E417/E446, "NA")</f>
        <v>NA</v>
      </c>
      <c r="G417" s="8"/>
      <c r="H417" s="9">
        <f t="shared" si="100"/>
        <v>0</v>
      </c>
      <c r="I417" s="7" t="str">
        <f>IFERROR(H417/H446, "NA")</f>
        <v>NA</v>
      </c>
      <c r="J417" s="8"/>
      <c r="K417" s="6">
        <v>0</v>
      </c>
      <c r="L417" s="7" t="str">
        <f>IFERROR(K417/K446, "NA")</f>
        <v>NA</v>
      </c>
      <c r="M417" s="8"/>
      <c r="N417" s="9">
        <f t="shared" si="101"/>
        <v>0</v>
      </c>
      <c r="O417" s="7" t="str">
        <f>IFERROR(N417/N446, "NA")</f>
        <v>NA</v>
      </c>
      <c r="P417" s="8"/>
      <c r="Q417" s="6">
        <v>0</v>
      </c>
      <c r="R417" s="7" t="str">
        <f>IFERROR(Q417/Q446, "NA")</f>
        <v>NA</v>
      </c>
      <c r="S417" s="8"/>
      <c r="T417" s="6">
        <v>0</v>
      </c>
      <c r="U417" s="7" t="str">
        <f>IFERROR(T417/T446, "NA")</f>
        <v>NA</v>
      </c>
      <c r="V417" s="8"/>
      <c r="W417" s="9">
        <f t="shared" si="102"/>
        <v>0</v>
      </c>
      <c r="X417" s="7" t="str">
        <f>IFERROR(W417/W446, "NA")</f>
        <v>NA</v>
      </c>
      <c r="Y417" s="8"/>
      <c r="Z417" s="6">
        <v>0</v>
      </c>
      <c r="AA417" s="7" t="str">
        <f>IFERROR(Z417/Z446, "NA")</f>
        <v>NA</v>
      </c>
      <c r="AB417" s="8"/>
      <c r="AC417" s="9">
        <f t="shared" si="103"/>
        <v>0</v>
      </c>
      <c r="AD417" s="7" t="str">
        <f>IFERROR(AC417/AC446, "NA")</f>
        <v>NA</v>
      </c>
    </row>
    <row r="418" spans="1:30" ht="16.5" hidden="1" customHeight="1" x14ac:dyDescent="0.3">
      <c r="A418" s="33" t="s">
        <v>405</v>
      </c>
      <c r="B418" s="6">
        <v>0</v>
      </c>
      <c r="C418" s="7" t="str">
        <f>IFERROR(B418/B446, "NA")</f>
        <v>NA</v>
      </c>
      <c r="D418" s="8"/>
      <c r="E418" s="6">
        <v>0</v>
      </c>
      <c r="F418" s="7" t="str">
        <f>IFERROR(E418/E446, "NA")</f>
        <v>NA</v>
      </c>
      <c r="G418" s="8"/>
      <c r="H418" s="9">
        <f t="shared" si="100"/>
        <v>0</v>
      </c>
      <c r="I418" s="7" t="str">
        <f>IFERROR(H418/H446, "NA")</f>
        <v>NA</v>
      </c>
      <c r="J418" s="8"/>
      <c r="K418" s="6">
        <v>0</v>
      </c>
      <c r="L418" s="7" t="str">
        <f>IFERROR(K418/K446, "NA")</f>
        <v>NA</v>
      </c>
      <c r="M418" s="8"/>
      <c r="N418" s="9">
        <f t="shared" si="101"/>
        <v>0</v>
      </c>
      <c r="O418" s="7" t="str">
        <f>IFERROR(N418/N446, "NA")</f>
        <v>NA</v>
      </c>
      <c r="P418" s="8"/>
      <c r="Q418" s="6">
        <v>0</v>
      </c>
      <c r="R418" s="7" t="str">
        <f>IFERROR(Q418/Q446, "NA")</f>
        <v>NA</v>
      </c>
      <c r="S418" s="8"/>
      <c r="T418" s="6">
        <v>0</v>
      </c>
      <c r="U418" s="7" t="str">
        <f>IFERROR(T418/T446, "NA")</f>
        <v>NA</v>
      </c>
      <c r="V418" s="8"/>
      <c r="W418" s="9">
        <f t="shared" si="102"/>
        <v>0</v>
      </c>
      <c r="X418" s="7" t="str">
        <f>IFERROR(W418/W446, "NA")</f>
        <v>NA</v>
      </c>
      <c r="Y418" s="8"/>
      <c r="Z418" s="6">
        <v>0</v>
      </c>
      <c r="AA418" s="7" t="str">
        <f>IFERROR(Z418/Z446, "NA")</f>
        <v>NA</v>
      </c>
      <c r="AB418" s="8"/>
      <c r="AC418" s="9">
        <f t="shared" si="103"/>
        <v>0</v>
      </c>
      <c r="AD418" s="7" t="str">
        <f>IFERROR(AC418/AC446, "NA")</f>
        <v>NA</v>
      </c>
    </row>
    <row r="419" spans="1:30" ht="16.5" customHeight="1" x14ac:dyDescent="0.3">
      <c r="A419" s="33" t="s">
        <v>406</v>
      </c>
      <c r="B419" s="6">
        <v>0</v>
      </c>
      <c r="C419" s="7" t="str">
        <f>IFERROR(B419/B446, "NA")</f>
        <v>NA</v>
      </c>
      <c r="D419" s="8"/>
      <c r="E419" s="6">
        <v>0</v>
      </c>
      <c r="F419" s="7" t="str">
        <f>IFERROR(E419/E446, "NA")</f>
        <v>NA</v>
      </c>
      <c r="G419" s="8"/>
      <c r="H419" s="9">
        <f t="shared" si="100"/>
        <v>0</v>
      </c>
      <c r="I419" s="7" t="str">
        <f>IFERROR(H419/H446, "NA")</f>
        <v>NA</v>
      </c>
      <c r="J419" s="8"/>
      <c r="K419" s="6">
        <v>0</v>
      </c>
      <c r="L419" s="7" t="str">
        <f>IFERROR(K419/K446, "NA")</f>
        <v>NA</v>
      </c>
      <c r="M419" s="8"/>
      <c r="N419" s="9">
        <f t="shared" si="101"/>
        <v>0</v>
      </c>
      <c r="O419" s="7" t="str">
        <f>IFERROR(N419/N446, "NA")</f>
        <v>NA</v>
      </c>
      <c r="P419" s="8"/>
      <c r="Q419" s="6">
        <v>0</v>
      </c>
      <c r="R419" s="7" t="str">
        <f>IFERROR(Q419/Q446, "NA")</f>
        <v>NA</v>
      </c>
      <c r="S419" s="8"/>
      <c r="T419" s="6">
        <v>0</v>
      </c>
      <c r="U419" s="7" t="str">
        <f>IFERROR(T419/T446, "NA")</f>
        <v>NA</v>
      </c>
      <c r="V419" s="8"/>
      <c r="W419" s="9">
        <f t="shared" si="102"/>
        <v>0</v>
      </c>
      <c r="X419" s="7" t="str">
        <f>IFERROR(W419/W446, "NA")</f>
        <v>NA</v>
      </c>
      <c r="Y419" s="8"/>
      <c r="Z419" s="6">
        <v>-3725.69</v>
      </c>
      <c r="AA419" s="7" t="str">
        <f>IFERROR(Z419/Z446, "NA")</f>
        <v>NA</v>
      </c>
      <c r="AB419" s="8"/>
      <c r="AC419" s="9">
        <f t="shared" si="103"/>
        <v>-3725.69</v>
      </c>
      <c r="AD419" s="7" t="str">
        <f>IFERROR(AC419/AC446, "NA")</f>
        <v>NA</v>
      </c>
    </row>
    <row r="420" spans="1:30" ht="16.5" customHeight="1" x14ac:dyDescent="0.3">
      <c r="A420" s="33" t="s">
        <v>407</v>
      </c>
      <c r="B420" s="6">
        <v>0</v>
      </c>
      <c r="C420" s="7" t="str">
        <f>IFERROR(B420/B446, "NA")</f>
        <v>NA</v>
      </c>
      <c r="D420" s="8"/>
      <c r="E420" s="6">
        <v>0</v>
      </c>
      <c r="F420" s="7" t="str">
        <f>IFERROR(E420/E446, "NA")</f>
        <v>NA</v>
      </c>
      <c r="G420" s="8"/>
      <c r="H420" s="9">
        <f t="shared" si="100"/>
        <v>0</v>
      </c>
      <c r="I420" s="7" t="str">
        <f>IFERROR(H420/H446, "NA")</f>
        <v>NA</v>
      </c>
      <c r="J420" s="8"/>
      <c r="K420" s="6">
        <v>0</v>
      </c>
      <c r="L420" s="7" t="str">
        <f>IFERROR(K420/K446, "NA")</f>
        <v>NA</v>
      </c>
      <c r="M420" s="8"/>
      <c r="N420" s="9">
        <f t="shared" si="101"/>
        <v>0</v>
      </c>
      <c r="O420" s="7" t="str">
        <f>IFERROR(N420/N446, "NA")</f>
        <v>NA</v>
      </c>
      <c r="P420" s="8"/>
      <c r="Q420" s="6">
        <v>0</v>
      </c>
      <c r="R420" s="7" t="str">
        <f>IFERROR(Q420/Q446, "NA")</f>
        <v>NA</v>
      </c>
      <c r="S420" s="8"/>
      <c r="T420" s="6">
        <v>0</v>
      </c>
      <c r="U420" s="7" t="str">
        <f>IFERROR(T420/T446, "NA")</f>
        <v>NA</v>
      </c>
      <c r="V420" s="8"/>
      <c r="W420" s="9">
        <f t="shared" si="102"/>
        <v>0</v>
      </c>
      <c r="X420" s="7" t="str">
        <f>IFERROR(W420/W446, "NA")</f>
        <v>NA</v>
      </c>
      <c r="Y420" s="8"/>
      <c r="Z420" s="6">
        <v>56.25</v>
      </c>
      <c r="AA420" s="7" t="str">
        <f>IFERROR(Z420/Z446, "NA")</f>
        <v>NA</v>
      </c>
      <c r="AB420" s="8"/>
      <c r="AC420" s="9">
        <f t="shared" si="103"/>
        <v>56.25</v>
      </c>
      <c r="AD420" s="7" t="str">
        <f>IFERROR(AC420/AC446, "NA")</f>
        <v>NA</v>
      </c>
    </row>
    <row r="421" spans="1:30" ht="16.5" hidden="1" customHeight="1" x14ac:dyDescent="0.3">
      <c r="A421" s="33" t="s">
        <v>408</v>
      </c>
      <c r="B421" s="6">
        <v>0</v>
      </c>
      <c r="C421" s="7" t="str">
        <f>IFERROR(B421/B446, "NA")</f>
        <v>NA</v>
      </c>
      <c r="D421" s="8"/>
      <c r="E421" s="6">
        <v>0</v>
      </c>
      <c r="F421" s="7" t="str">
        <f>IFERROR(E421/E446, "NA")</f>
        <v>NA</v>
      </c>
      <c r="G421" s="8"/>
      <c r="H421" s="9">
        <f t="shared" si="100"/>
        <v>0</v>
      </c>
      <c r="I421" s="7" t="str">
        <f>IFERROR(H421/H446, "NA")</f>
        <v>NA</v>
      </c>
      <c r="J421" s="8"/>
      <c r="K421" s="6">
        <v>0</v>
      </c>
      <c r="L421" s="7" t="str">
        <f>IFERROR(K421/K446, "NA")</f>
        <v>NA</v>
      </c>
      <c r="M421" s="8"/>
      <c r="N421" s="9">
        <f t="shared" si="101"/>
        <v>0</v>
      </c>
      <c r="O421" s="7" t="str">
        <f>IFERROR(N421/N446, "NA")</f>
        <v>NA</v>
      </c>
      <c r="P421" s="8"/>
      <c r="Q421" s="6">
        <v>0</v>
      </c>
      <c r="R421" s="7" t="str">
        <f>IFERROR(Q421/Q446, "NA")</f>
        <v>NA</v>
      </c>
      <c r="S421" s="8"/>
      <c r="T421" s="6">
        <v>0</v>
      </c>
      <c r="U421" s="7" t="str">
        <f>IFERROR(T421/T446, "NA")</f>
        <v>NA</v>
      </c>
      <c r="V421" s="8"/>
      <c r="W421" s="9">
        <f t="shared" si="102"/>
        <v>0</v>
      </c>
      <c r="X421" s="7" t="str">
        <f>IFERROR(W421/W446, "NA")</f>
        <v>NA</v>
      </c>
      <c r="Y421" s="8"/>
      <c r="Z421" s="6">
        <v>0</v>
      </c>
      <c r="AA421" s="7" t="str">
        <f>IFERROR(Z421/Z446, "NA")</f>
        <v>NA</v>
      </c>
      <c r="AB421" s="8"/>
      <c r="AC421" s="9">
        <f t="shared" si="103"/>
        <v>0</v>
      </c>
      <c r="AD421" s="7" t="str">
        <f>IFERROR(AC421/AC446, "NA")</f>
        <v>NA</v>
      </c>
    </row>
    <row r="422" spans="1:30" ht="16.5" hidden="1" customHeight="1" x14ac:dyDescent="0.3">
      <c r="A422" s="33" t="s">
        <v>409</v>
      </c>
      <c r="B422" s="6">
        <v>0</v>
      </c>
      <c r="C422" s="7" t="str">
        <f>IFERROR(B422/B446, "NA")</f>
        <v>NA</v>
      </c>
      <c r="D422" s="8"/>
      <c r="E422" s="6">
        <v>0</v>
      </c>
      <c r="F422" s="7" t="str">
        <f>IFERROR(E422/E446, "NA")</f>
        <v>NA</v>
      </c>
      <c r="G422" s="8"/>
      <c r="H422" s="9">
        <f t="shared" si="100"/>
        <v>0</v>
      </c>
      <c r="I422" s="7" t="str">
        <f>IFERROR(H422/H446, "NA")</f>
        <v>NA</v>
      </c>
      <c r="J422" s="8"/>
      <c r="K422" s="6">
        <v>0</v>
      </c>
      <c r="L422" s="7" t="str">
        <f>IFERROR(K422/K446, "NA")</f>
        <v>NA</v>
      </c>
      <c r="M422" s="8"/>
      <c r="N422" s="9">
        <f t="shared" si="101"/>
        <v>0</v>
      </c>
      <c r="O422" s="7" t="str">
        <f>IFERROR(N422/N446, "NA")</f>
        <v>NA</v>
      </c>
      <c r="P422" s="8"/>
      <c r="Q422" s="6">
        <v>0</v>
      </c>
      <c r="R422" s="7" t="str">
        <f>IFERROR(Q422/Q446, "NA")</f>
        <v>NA</v>
      </c>
      <c r="S422" s="8"/>
      <c r="T422" s="6">
        <v>0</v>
      </c>
      <c r="U422" s="7" t="str">
        <f>IFERROR(T422/T446, "NA")</f>
        <v>NA</v>
      </c>
      <c r="V422" s="8"/>
      <c r="W422" s="9">
        <f t="shared" si="102"/>
        <v>0</v>
      </c>
      <c r="X422" s="7" t="str">
        <f>IFERROR(W422/W446, "NA")</f>
        <v>NA</v>
      </c>
      <c r="Y422" s="8"/>
      <c r="Z422" s="6">
        <v>0</v>
      </c>
      <c r="AA422" s="7" t="str">
        <f>IFERROR(Z422/Z446, "NA")</f>
        <v>NA</v>
      </c>
      <c r="AB422" s="8"/>
      <c r="AC422" s="9">
        <f t="shared" si="103"/>
        <v>0</v>
      </c>
      <c r="AD422" s="7" t="str">
        <f>IFERROR(AC422/AC446, "NA")</f>
        <v>NA</v>
      </c>
    </row>
    <row r="423" spans="1:30" ht="16.5" customHeight="1" x14ac:dyDescent="0.3">
      <c r="A423" s="33" t="s">
        <v>410</v>
      </c>
      <c r="B423" s="6">
        <v>0</v>
      </c>
      <c r="C423" s="7" t="str">
        <f>IFERROR(B423/B446, "NA")</f>
        <v>NA</v>
      </c>
      <c r="D423" s="8"/>
      <c r="E423" s="6">
        <v>0</v>
      </c>
      <c r="F423" s="7" t="str">
        <f>IFERROR(E423/E446, "NA")</f>
        <v>NA</v>
      </c>
      <c r="G423" s="8"/>
      <c r="H423" s="9">
        <f t="shared" si="100"/>
        <v>0</v>
      </c>
      <c r="I423" s="7" t="str">
        <f>IFERROR(H423/H446, "NA")</f>
        <v>NA</v>
      </c>
      <c r="J423" s="8"/>
      <c r="K423" s="6">
        <v>0</v>
      </c>
      <c r="L423" s="7" t="str">
        <f>IFERROR(K423/K446, "NA")</f>
        <v>NA</v>
      </c>
      <c r="M423" s="8"/>
      <c r="N423" s="9">
        <f t="shared" si="101"/>
        <v>0</v>
      </c>
      <c r="O423" s="7" t="str">
        <f>IFERROR(N423/N446, "NA")</f>
        <v>NA</v>
      </c>
      <c r="P423" s="8"/>
      <c r="Q423" s="6">
        <v>519.64</v>
      </c>
      <c r="R423" s="7" t="str">
        <f>IFERROR(Q423/Q446, "NA")</f>
        <v>NA</v>
      </c>
      <c r="S423" s="8"/>
      <c r="T423" s="6">
        <v>0</v>
      </c>
      <c r="U423" s="7" t="str">
        <f>IFERROR(T423/T446, "NA")</f>
        <v>NA</v>
      </c>
      <c r="V423" s="8"/>
      <c r="W423" s="9">
        <f t="shared" si="102"/>
        <v>-519.64</v>
      </c>
      <c r="X423" s="7" t="str">
        <f>IFERROR(W423/W446, "NA")</f>
        <v>NA</v>
      </c>
      <c r="Y423" s="8"/>
      <c r="Z423" s="6">
        <v>0</v>
      </c>
      <c r="AA423" s="7" t="str">
        <f>IFERROR(Z423/Z446, "NA")</f>
        <v>NA</v>
      </c>
      <c r="AB423" s="8"/>
      <c r="AC423" s="9">
        <f t="shared" si="103"/>
        <v>-519.64</v>
      </c>
      <c r="AD423" s="7" t="str">
        <f>IFERROR(AC423/AC446, "NA")</f>
        <v>NA</v>
      </c>
    </row>
    <row r="424" spans="1:30" ht="16.5" customHeight="1" x14ac:dyDescent="0.3">
      <c r="A424" s="33" t="s">
        <v>411</v>
      </c>
      <c r="B424" s="6">
        <v>-15779.28</v>
      </c>
      <c r="C424" s="7" t="str">
        <f>IFERROR(B424/B446, "NA")</f>
        <v>NA</v>
      </c>
      <c r="D424" s="8"/>
      <c r="E424" s="6">
        <v>0</v>
      </c>
      <c r="F424" s="7" t="str">
        <f>IFERROR(E424/E446, "NA")</f>
        <v>NA</v>
      </c>
      <c r="G424" s="8"/>
      <c r="H424" s="9">
        <f t="shared" si="100"/>
        <v>15779.28</v>
      </c>
      <c r="I424" s="7" t="str">
        <f>IFERROR(H424/H446, "NA")</f>
        <v>NA</v>
      </c>
      <c r="J424" s="8"/>
      <c r="K424" s="6">
        <v>0</v>
      </c>
      <c r="L424" s="7" t="str">
        <f>IFERROR(K424/K446, "NA")</f>
        <v>NA</v>
      </c>
      <c r="M424" s="8"/>
      <c r="N424" s="9">
        <f t="shared" si="101"/>
        <v>15779.28</v>
      </c>
      <c r="O424" s="7" t="str">
        <f>IFERROR(N424/N446, "NA")</f>
        <v>NA</v>
      </c>
      <c r="P424" s="8"/>
      <c r="Q424" s="6">
        <v>-122204.82</v>
      </c>
      <c r="R424" s="7" t="str">
        <f>IFERROR(Q424/Q446, "NA")</f>
        <v>NA</v>
      </c>
      <c r="S424" s="8"/>
      <c r="T424" s="6">
        <v>0</v>
      </c>
      <c r="U424" s="7" t="str">
        <f>IFERROR(T424/T446, "NA")</f>
        <v>NA</v>
      </c>
      <c r="V424" s="8"/>
      <c r="W424" s="9">
        <f t="shared" si="102"/>
        <v>122204.82</v>
      </c>
      <c r="X424" s="7" t="str">
        <f>IFERROR(W424/W446, "NA")</f>
        <v>NA</v>
      </c>
      <c r="Y424" s="8"/>
      <c r="Z424" s="6">
        <v>-6.72</v>
      </c>
      <c r="AA424" s="7" t="str">
        <f>IFERROR(Z424/Z446, "NA")</f>
        <v>NA</v>
      </c>
      <c r="AB424" s="8"/>
      <c r="AC424" s="9">
        <f t="shared" si="103"/>
        <v>122198.1</v>
      </c>
      <c r="AD424" s="7" t="str">
        <f>IFERROR(AC424/AC446, "NA")</f>
        <v>NA</v>
      </c>
    </row>
    <row r="425" spans="1:30" ht="16.5" hidden="1" customHeight="1" x14ac:dyDescent="0.3">
      <c r="A425" s="33" t="s">
        <v>412</v>
      </c>
      <c r="B425" s="6">
        <v>0</v>
      </c>
      <c r="C425" s="7" t="str">
        <f>IFERROR(B425/B446, "NA")</f>
        <v>NA</v>
      </c>
      <c r="D425" s="8"/>
      <c r="E425" s="6">
        <v>0</v>
      </c>
      <c r="F425" s="7" t="str">
        <f>IFERROR(E425/E446, "NA")</f>
        <v>NA</v>
      </c>
      <c r="G425" s="8"/>
      <c r="H425" s="9">
        <f t="shared" si="100"/>
        <v>0</v>
      </c>
      <c r="I425" s="7" t="str">
        <f>IFERROR(H425/H446, "NA")</f>
        <v>NA</v>
      </c>
      <c r="J425" s="8"/>
      <c r="K425" s="6">
        <v>0</v>
      </c>
      <c r="L425" s="7" t="str">
        <f>IFERROR(K425/K446, "NA")</f>
        <v>NA</v>
      </c>
      <c r="M425" s="8"/>
      <c r="N425" s="9">
        <f t="shared" si="101"/>
        <v>0</v>
      </c>
      <c r="O425" s="7" t="str">
        <f>IFERROR(N425/N446, "NA")</f>
        <v>NA</v>
      </c>
      <c r="P425" s="8"/>
      <c r="Q425" s="6">
        <v>0</v>
      </c>
      <c r="R425" s="7" t="str">
        <f>IFERROR(Q425/Q446, "NA")</f>
        <v>NA</v>
      </c>
      <c r="S425" s="8"/>
      <c r="T425" s="6">
        <v>0</v>
      </c>
      <c r="U425" s="7" t="str">
        <f>IFERROR(T425/T446, "NA")</f>
        <v>NA</v>
      </c>
      <c r="V425" s="8"/>
      <c r="W425" s="9">
        <f t="shared" si="102"/>
        <v>0</v>
      </c>
      <c r="X425" s="7" t="str">
        <f>IFERROR(W425/W446, "NA")</f>
        <v>NA</v>
      </c>
      <c r="Y425" s="8"/>
      <c r="Z425" s="6">
        <v>0</v>
      </c>
      <c r="AA425" s="7" t="str">
        <f>IFERROR(Z425/Z446, "NA")</f>
        <v>NA</v>
      </c>
      <c r="AB425" s="8"/>
      <c r="AC425" s="9">
        <f t="shared" si="103"/>
        <v>0</v>
      </c>
      <c r="AD425" s="7" t="str">
        <f>IFERROR(AC425/AC446, "NA")</f>
        <v>NA</v>
      </c>
    </row>
    <row r="426" spans="1:30" ht="16.5" hidden="1" customHeight="1" x14ac:dyDescent="0.3">
      <c r="A426" s="33" t="s">
        <v>413</v>
      </c>
      <c r="B426" s="6">
        <v>0</v>
      </c>
      <c r="C426" s="7" t="str">
        <f>IFERROR(B426/B446, "NA")</f>
        <v>NA</v>
      </c>
      <c r="D426" s="8"/>
      <c r="E426" s="6">
        <v>0</v>
      </c>
      <c r="F426" s="7" t="str">
        <f>IFERROR(E426/E446, "NA")</f>
        <v>NA</v>
      </c>
      <c r="G426" s="8"/>
      <c r="H426" s="9">
        <f t="shared" si="100"/>
        <v>0</v>
      </c>
      <c r="I426" s="7" t="str">
        <f>IFERROR(H426/H446, "NA")</f>
        <v>NA</v>
      </c>
      <c r="J426" s="8"/>
      <c r="K426" s="6">
        <v>0</v>
      </c>
      <c r="L426" s="7" t="str">
        <f>IFERROR(K426/K446, "NA")</f>
        <v>NA</v>
      </c>
      <c r="M426" s="8"/>
      <c r="N426" s="9">
        <f t="shared" si="101"/>
        <v>0</v>
      </c>
      <c r="O426" s="7" t="str">
        <f>IFERROR(N426/N446, "NA")</f>
        <v>NA</v>
      </c>
      <c r="P426" s="8"/>
      <c r="Q426" s="6">
        <v>0</v>
      </c>
      <c r="R426" s="7" t="str">
        <f>IFERROR(Q426/Q446, "NA")</f>
        <v>NA</v>
      </c>
      <c r="S426" s="8"/>
      <c r="T426" s="6">
        <v>0</v>
      </c>
      <c r="U426" s="7" t="str">
        <f>IFERROR(T426/T446, "NA")</f>
        <v>NA</v>
      </c>
      <c r="V426" s="8"/>
      <c r="W426" s="9">
        <f t="shared" si="102"/>
        <v>0</v>
      </c>
      <c r="X426" s="7" t="str">
        <f>IFERROR(W426/W446, "NA")</f>
        <v>NA</v>
      </c>
      <c r="Y426" s="8"/>
      <c r="Z426" s="6">
        <v>0</v>
      </c>
      <c r="AA426" s="7" t="str">
        <f>IFERROR(Z426/Z446, "NA")</f>
        <v>NA</v>
      </c>
      <c r="AB426" s="8"/>
      <c r="AC426" s="9">
        <f t="shared" si="103"/>
        <v>0</v>
      </c>
      <c r="AD426" s="7" t="str">
        <f>IFERROR(AC426/AC446, "NA")</f>
        <v>NA</v>
      </c>
    </row>
    <row r="427" spans="1:30" ht="16.5" hidden="1" customHeight="1" x14ac:dyDescent="0.3">
      <c r="A427" s="33" t="s">
        <v>414</v>
      </c>
      <c r="B427" s="6">
        <v>0</v>
      </c>
      <c r="C427" s="7" t="str">
        <f>IFERROR(B427/B446, "NA")</f>
        <v>NA</v>
      </c>
      <c r="D427" s="8"/>
      <c r="E427" s="6">
        <v>0</v>
      </c>
      <c r="F427" s="7" t="str">
        <f>IFERROR(E427/E446, "NA")</f>
        <v>NA</v>
      </c>
      <c r="G427" s="8"/>
      <c r="H427" s="9">
        <f t="shared" si="100"/>
        <v>0</v>
      </c>
      <c r="I427" s="7" t="str">
        <f>IFERROR(H427/H446, "NA")</f>
        <v>NA</v>
      </c>
      <c r="J427" s="8"/>
      <c r="K427" s="6">
        <v>0</v>
      </c>
      <c r="L427" s="7" t="str">
        <f>IFERROR(K427/K446, "NA")</f>
        <v>NA</v>
      </c>
      <c r="M427" s="8"/>
      <c r="N427" s="9">
        <f t="shared" si="101"/>
        <v>0</v>
      </c>
      <c r="O427" s="7" t="str">
        <f>IFERROR(N427/N446, "NA")</f>
        <v>NA</v>
      </c>
      <c r="P427" s="8"/>
      <c r="Q427" s="6">
        <v>0</v>
      </c>
      <c r="R427" s="7" t="str">
        <f>IFERROR(Q427/Q446, "NA")</f>
        <v>NA</v>
      </c>
      <c r="S427" s="8"/>
      <c r="T427" s="6">
        <v>0</v>
      </c>
      <c r="U427" s="7" t="str">
        <f>IFERROR(T427/T446, "NA")</f>
        <v>NA</v>
      </c>
      <c r="V427" s="8"/>
      <c r="W427" s="9">
        <f t="shared" si="102"/>
        <v>0</v>
      </c>
      <c r="X427" s="7" t="str">
        <f>IFERROR(W427/W446, "NA")</f>
        <v>NA</v>
      </c>
      <c r="Y427" s="8"/>
      <c r="Z427" s="6">
        <v>0</v>
      </c>
      <c r="AA427" s="7" t="str">
        <f>IFERROR(Z427/Z446, "NA")</f>
        <v>NA</v>
      </c>
      <c r="AB427" s="8"/>
      <c r="AC427" s="9">
        <f t="shared" si="103"/>
        <v>0</v>
      </c>
      <c r="AD427" s="7" t="str">
        <f>IFERROR(AC427/AC446, "NA")</f>
        <v>NA</v>
      </c>
    </row>
    <row r="428" spans="1:30" ht="16.5" customHeight="1" x14ac:dyDescent="0.3">
      <c r="A428" s="33" t="s">
        <v>415</v>
      </c>
      <c r="B428" s="6">
        <v>-756.55</v>
      </c>
      <c r="C428" s="7" t="str">
        <f>IFERROR(B428/B446, "NA")</f>
        <v>NA</v>
      </c>
      <c r="D428" s="8"/>
      <c r="E428" s="6">
        <v>0</v>
      </c>
      <c r="F428" s="7" t="str">
        <f>IFERROR(E428/E446, "NA")</f>
        <v>NA</v>
      </c>
      <c r="G428" s="8"/>
      <c r="H428" s="9">
        <f t="shared" si="100"/>
        <v>756.55</v>
      </c>
      <c r="I428" s="7" t="str">
        <f>IFERROR(H428/H446, "NA")</f>
        <v>NA</v>
      </c>
      <c r="J428" s="8"/>
      <c r="K428" s="6">
        <v>-17110.52</v>
      </c>
      <c r="L428" s="7" t="str">
        <f>IFERROR(K428/K446, "NA")</f>
        <v>NA</v>
      </c>
      <c r="M428" s="8"/>
      <c r="N428" s="9">
        <f t="shared" si="101"/>
        <v>-16353.970000000001</v>
      </c>
      <c r="O428" s="7" t="str">
        <f>IFERROR(N428/N446, "NA")</f>
        <v>NA</v>
      </c>
      <c r="P428" s="8"/>
      <c r="Q428" s="6">
        <v>-9845.49</v>
      </c>
      <c r="R428" s="7" t="str">
        <f>IFERROR(Q428/Q446, "NA")</f>
        <v>NA</v>
      </c>
      <c r="S428" s="8"/>
      <c r="T428" s="6">
        <v>0</v>
      </c>
      <c r="U428" s="7" t="str">
        <f>IFERROR(T428/T446, "NA")</f>
        <v>NA</v>
      </c>
      <c r="V428" s="8"/>
      <c r="W428" s="9">
        <f t="shared" si="102"/>
        <v>9845.49</v>
      </c>
      <c r="X428" s="7" t="str">
        <f>IFERROR(W428/W446, "NA")</f>
        <v>NA</v>
      </c>
      <c r="Y428" s="8"/>
      <c r="Z428" s="6">
        <v>-96489.59</v>
      </c>
      <c r="AA428" s="7" t="str">
        <f>IFERROR(Z428/Z446, "NA")</f>
        <v>NA</v>
      </c>
      <c r="AB428" s="8"/>
      <c r="AC428" s="9">
        <f t="shared" si="103"/>
        <v>-86644.099999999991</v>
      </c>
      <c r="AD428" s="7" t="str">
        <f>IFERROR(AC428/AC446, "NA")</f>
        <v>NA</v>
      </c>
    </row>
    <row r="429" spans="1:30" ht="16.5" hidden="1" customHeight="1" x14ac:dyDescent="0.3">
      <c r="A429" s="33" t="s">
        <v>416</v>
      </c>
      <c r="B429" s="6">
        <v>0</v>
      </c>
      <c r="C429" s="7" t="str">
        <f>IFERROR(B429/B446, "NA")</f>
        <v>NA</v>
      </c>
      <c r="D429" s="8"/>
      <c r="E429" s="6">
        <v>0</v>
      </c>
      <c r="F429" s="7" t="str">
        <f>IFERROR(E429/E446, "NA")</f>
        <v>NA</v>
      </c>
      <c r="G429" s="8"/>
      <c r="H429" s="9">
        <f t="shared" si="100"/>
        <v>0</v>
      </c>
      <c r="I429" s="7" t="str">
        <f>IFERROR(H429/H446, "NA")</f>
        <v>NA</v>
      </c>
      <c r="J429" s="8"/>
      <c r="K429" s="6">
        <v>0</v>
      </c>
      <c r="L429" s="7" t="str">
        <f>IFERROR(K429/K446, "NA")</f>
        <v>NA</v>
      </c>
      <c r="M429" s="8"/>
      <c r="N429" s="9">
        <f t="shared" si="101"/>
        <v>0</v>
      </c>
      <c r="O429" s="7" t="str">
        <f>IFERROR(N429/N446, "NA")</f>
        <v>NA</v>
      </c>
      <c r="P429" s="8"/>
      <c r="Q429" s="6">
        <v>0</v>
      </c>
      <c r="R429" s="7" t="str">
        <f>IFERROR(Q429/Q446, "NA")</f>
        <v>NA</v>
      </c>
      <c r="S429" s="8"/>
      <c r="T429" s="6">
        <v>0</v>
      </c>
      <c r="U429" s="7" t="str">
        <f>IFERROR(T429/T446, "NA")</f>
        <v>NA</v>
      </c>
      <c r="V429" s="8"/>
      <c r="W429" s="9">
        <f t="shared" si="102"/>
        <v>0</v>
      </c>
      <c r="X429" s="7" t="str">
        <f>IFERROR(W429/W446, "NA")</f>
        <v>NA</v>
      </c>
      <c r="Y429" s="8"/>
      <c r="Z429" s="6">
        <v>0</v>
      </c>
      <c r="AA429" s="7" t="str">
        <f>IFERROR(Z429/Z446, "NA")</f>
        <v>NA</v>
      </c>
      <c r="AB429" s="8"/>
      <c r="AC429" s="9">
        <f t="shared" si="103"/>
        <v>0</v>
      </c>
      <c r="AD429" s="7" t="str">
        <f>IFERROR(AC429/AC446, "NA")</f>
        <v>NA</v>
      </c>
    </row>
    <row r="430" spans="1:30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-15855.2</v>
      </c>
      <c r="C430" s="12" t="str">
        <f>IFERROR(B430/B446, "NA")</f>
        <v>NA</v>
      </c>
      <c r="D430" s="2"/>
      <c r="E430" s="11">
        <f>IFERROR(E408+E409+E410+E411+E412+E413+E414+E415+E416+E417+E418+E419+E420+E421+E422+E423+E424+E425+E426+E427+E428+E429, "NA")</f>
        <v>-13500</v>
      </c>
      <c r="F430" s="12" t="str">
        <f>IFERROR(E430/E446, "NA")</f>
        <v>NA</v>
      </c>
      <c r="G430" s="2"/>
      <c r="H430" s="11">
        <f t="shared" si="100"/>
        <v>2355.2000000000007</v>
      </c>
      <c r="I430" s="12" t="str">
        <f>IFERROR(H430/H446, "NA")</f>
        <v>NA</v>
      </c>
      <c r="J430" s="2"/>
      <c r="K430" s="11">
        <f>IFERROR(K408+K409+K410+K411+K412+K413+K414+K415+K416+K417+K418+K419+K420+K421+K422+K423+K424+K425+K426+K427+K428+K429, "NA")</f>
        <v>-16782.45</v>
      </c>
      <c r="L430" s="12" t="str">
        <f>IFERROR(K430/K446, "NA")</f>
        <v>NA</v>
      </c>
      <c r="M430" s="2"/>
      <c r="N430" s="11">
        <f t="shared" si="101"/>
        <v>-927.25</v>
      </c>
      <c r="O430" s="12" t="str">
        <f>IFERROR(N430/N446, "NA")</f>
        <v>NA</v>
      </c>
      <c r="P430" s="2"/>
      <c r="Q430" s="11">
        <f>IFERROR(Q408+Q409+Q410+Q411+Q412+Q413+Q414+Q415+Q416+Q417+Q418+Q419+Q420+Q421+Q422+Q423+Q424+Q425+Q426+Q427+Q428+Q429, "NA")</f>
        <v>-128200.98000000001</v>
      </c>
      <c r="R430" s="12" t="str">
        <f>IFERROR(Q430/Q446, "NA")</f>
        <v>NA</v>
      </c>
      <c r="S430" s="2"/>
      <c r="T430" s="11">
        <f>IFERROR(T408+T409+T410+T411+T412+T413+T414+T415+T416+T417+T418+T419+T420+T421+T422+T423+T424+T425+T426+T427+T428+T429, "NA")</f>
        <v>-108000</v>
      </c>
      <c r="U430" s="12" t="str">
        <f>IFERROR(T430/T446, "NA")</f>
        <v>NA</v>
      </c>
      <c r="V430" s="2"/>
      <c r="W430" s="11">
        <f t="shared" si="102"/>
        <v>20200.98000000001</v>
      </c>
      <c r="X430" s="12" t="str">
        <f>IFERROR(W430/W446, "NA")</f>
        <v>NA</v>
      </c>
      <c r="Y430" s="2"/>
      <c r="Z430" s="11">
        <f>IFERROR(Z408+Z409+Z410+Z411+Z412+Z413+Z414+Z415+Z416+Z417+Z418+Z419+Z420+Z421+Z422+Z423+Z424+Z425+Z426+Z427+Z428+Z429, "NA")</f>
        <v>-97684.37</v>
      </c>
      <c r="AA430" s="12" t="str">
        <f>IFERROR(Z430/Z446, "NA")</f>
        <v>NA</v>
      </c>
      <c r="AB430" s="2"/>
      <c r="AC430" s="11">
        <f t="shared" si="103"/>
        <v>30516.610000000015</v>
      </c>
      <c r="AD430" s="12" t="str">
        <f>IFERROR(AC430/AC446, "NA")</f>
        <v>NA</v>
      </c>
    </row>
    <row r="431" spans="1:30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-15855.2</v>
      </c>
      <c r="C431" s="12" t="str">
        <f>IFERROR(B431/B446, "NA")</f>
        <v>NA</v>
      </c>
      <c r="D431" s="2"/>
      <c r="E431" s="11">
        <f>IFERROR(E408+E409+E410+E411+E412+E413+E414+E415+E416+E417+E418+E419+E420+E421+E422+E423+E424+E425+E426+E427+E428+E429, "NA")</f>
        <v>-13500</v>
      </c>
      <c r="F431" s="12" t="str">
        <f>IFERROR(E431/E446, "NA")</f>
        <v>NA</v>
      </c>
      <c r="G431" s="2"/>
      <c r="H431" s="11">
        <f t="shared" si="100"/>
        <v>2355.2000000000007</v>
      </c>
      <c r="I431" s="12" t="str">
        <f>IFERROR(H431/H446, "NA")</f>
        <v>NA</v>
      </c>
      <c r="J431" s="2"/>
      <c r="K431" s="11">
        <f>IFERROR(K408+K409+K410+K411+K412+K413+K414+K415+K416+K417+K418+K419+K420+K421+K422+K423+K424+K425+K426+K427+K428+K429, "NA")</f>
        <v>-16782.45</v>
      </c>
      <c r="L431" s="12" t="str">
        <f>IFERROR(K431/K446, "NA")</f>
        <v>NA</v>
      </c>
      <c r="M431" s="2"/>
      <c r="N431" s="11">
        <f t="shared" si="101"/>
        <v>-927.25</v>
      </c>
      <c r="O431" s="12" t="str">
        <f>IFERROR(N431/N446, "NA")</f>
        <v>NA</v>
      </c>
      <c r="P431" s="2"/>
      <c r="Q431" s="11">
        <f>IFERROR(Q408+Q409+Q410+Q411+Q412+Q413+Q414+Q415+Q416+Q417+Q418+Q419+Q420+Q421+Q422+Q423+Q424+Q425+Q426+Q427+Q428+Q429, "NA")</f>
        <v>-128200.98000000001</v>
      </c>
      <c r="R431" s="12" t="str">
        <f>IFERROR(Q431/Q446, "NA")</f>
        <v>NA</v>
      </c>
      <c r="S431" s="2"/>
      <c r="T431" s="11">
        <f>IFERROR(T408+T409+T410+T411+T412+T413+T414+T415+T416+T417+T418+T419+T420+T421+T422+T423+T424+T425+T426+T427+T428+T429, "NA")</f>
        <v>-108000</v>
      </c>
      <c r="U431" s="12" t="str">
        <f>IFERROR(T431/T446, "NA")</f>
        <v>NA</v>
      </c>
      <c r="V431" s="2"/>
      <c r="W431" s="11">
        <f t="shared" si="102"/>
        <v>20200.98000000001</v>
      </c>
      <c r="X431" s="12" t="str">
        <f>IFERROR(W431/W446, "NA")</f>
        <v>NA</v>
      </c>
      <c r="Y431" s="2"/>
      <c r="Z431" s="11">
        <f>IFERROR(Z408+Z409+Z410+Z411+Z412+Z413+Z414+Z415+Z416+Z417+Z418+Z419+Z420+Z421+Z422+Z423+Z424+Z425+Z426+Z427+Z428+Z429, "NA")</f>
        <v>-97684.37</v>
      </c>
      <c r="AA431" s="12" t="str">
        <f>IFERROR(Z431/Z446, "NA")</f>
        <v>NA</v>
      </c>
      <c r="AB431" s="2"/>
      <c r="AC431" s="11">
        <f t="shared" si="103"/>
        <v>30516.610000000015</v>
      </c>
      <c r="AD431" s="12" t="str">
        <f>IFERROR(AC431/AC446, "NA")</f>
        <v>NA</v>
      </c>
    </row>
    <row r="432" spans="1:30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</row>
    <row r="433" spans="1:30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</row>
    <row r="434" spans="1:30" ht="16.5" hidden="1" customHeight="1" x14ac:dyDescent="0.3">
      <c r="A434" s="33" t="s">
        <v>67</v>
      </c>
      <c r="B434" s="6">
        <v>0</v>
      </c>
      <c r="C434" s="7" t="str">
        <f>IFERROR(B434/B446, "NA")</f>
        <v>NA</v>
      </c>
      <c r="D434" s="8"/>
      <c r="E434" s="6">
        <v>0</v>
      </c>
      <c r="F434" s="7" t="str">
        <f>IFERROR(E434/E446, "NA")</f>
        <v>NA</v>
      </c>
      <c r="G434" s="8"/>
      <c r="H434" s="9">
        <f t="shared" ref="H434:H444" si="104">IFERROR(-(B434-E434), "NA")</f>
        <v>0</v>
      </c>
      <c r="I434" s="7" t="str">
        <f>IFERROR(H434/H446, "NA")</f>
        <v>NA</v>
      </c>
      <c r="J434" s="8"/>
      <c r="K434" s="6">
        <v>0</v>
      </c>
      <c r="L434" s="7" t="str">
        <f>IFERROR(K434/K446, "NA")</f>
        <v>NA</v>
      </c>
      <c r="M434" s="8"/>
      <c r="N434" s="9">
        <f t="shared" ref="N434:N444" si="105">IFERROR(-(B434-K434), "NA")</f>
        <v>0</v>
      </c>
      <c r="O434" s="7" t="str">
        <f>IFERROR(N434/N446, "NA")</f>
        <v>NA</v>
      </c>
      <c r="P434" s="8"/>
      <c r="Q434" s="6">
        <v>0</v>
      </c>
      <c r="R434" s="7" t="str">
        <f>IFERROR(Q434/Q446, "NA")</f>
        <v>NA</v>
      </c>
      <c r="S434" s="8"/>
      <c r="T434" s="6">
        <v>0</v>
      </c>
      <c r="U434" s="7" t="str">
        <f>IFERROR(T434/T446, "NA")</f>
        <v>NA</v>
      </c>
      <c r="V434" s="8"/>
      <c r="W434" s="9">
        <f t="shared" ref="W434:W444" si="106">IFERROR(-(Q434-T434), "NA")</f>
        <v>0</v>
      </c>
      <c r="X434" s="7" t="str">
        <f>IFERROR(W434/W446, "NA")</f>
        <v>NA</v>
      </c>
      <c r="Y434" s="8"/>
      <c r="Z434" s="6">
        <v>0</v>
      </c>
      <c r="AA434" s="7" t="str">
        <f>IFERROR(Z434/Z446, "NA")</f>
        <v>NA</v>
      </c>
      <c r="AB434" s="8"/>
      <c r="AC434" s="9">
        <f t="shared" ref="AC434:AC444" si="107">IFERROR(-(Q434-Z434), "NA")</f>
        <v>0</v>
      </c>
      <c r="AD434" s="7" t="str">
        <f>IFERROR(AC434/AC446, "NA")</f>
        <v>NA</v>
      </c>
    </row>
    <row r="435" spans="1:30" ht="16.5" hidden="1" customHeight="1" x14ac:dyDescent="0.3">
      <c r="A435" s="33" t="s">
        <v>418</v>
      </c>
      <c r="B435" s="6">
        <v>0</v>
      </c>
      <c r="C435" s="7" t="str">
        <f>IFERROR(B435/B446, "NA")</f>
        <v>NA</v>
      </c>
      <c r="D435" s="8"/>
      <c r="E435" s="6">
        <v>0</v>
      </c>
      <c r="F435" s="7" t="str">
        <f>IFERROR(E435/E446, "NA")</f>
        <v>NA</v>
      </c>
      <c r="G435" s="8"/>
      <c r="H435" s="9">
        <f t="shared" si="104"/>
        <v>0</v>
      </c>
      <c r="I435" s="7" t="str">
        <f>IFERROR(H435/H446, "NA")</f>
        <v>NA</v>
      </c>
      <c r="J435" s="8"/>
      <c r="K435" s="6">
        <v>0</v>
      </c>
      <c r="L435" s="7" t="str">
        <f>IFERROR(K435/K446, "NA")</f>
        <v>NA</v>
      </c>
      <c r="M435" s="8"/>
      <c r="N435" s="9">
        <f t="shared" si="105"/>
        <v>0</v>
      </c>
      <c r="O435" s="7" t="str">
        <f>IFERROR(N435/N446, "NA")</f>
        <v>NA</v>
      </c>
      <c r="P435" s="8"/>
      <c r="Q435" s="6">
        <v>0</v>
      </c>
      <c r="R435" s="7" t="str">
        <f>IFERROR(Q435/Q446, "NA")</f>
        <v>NA</v>
      </c>
      <c r="S435" s="8"/>
      <c r="T435" s="6">
        <v>0</v>
      </c>
      <c r="U435" s="7" t="str">
        <f>IFERROR(T435/T446, "NA")</f>
        <v>NA</v>
      </c>
      <c r="V435" s="8"/>
      <c r="W435" s="9">
        <f t="shared" si="106"/>
        <v>0</v>
      </c>
      <c r="X435" s="7" t="str">
        <f>IFERROR(W435/W446, "NA")</f>
        <v>NA</v>
      </c>
      <c r="Y435" s="8"/>
      <c r="Z435" s="6">
        <v>0</v>
      </c>
      <c r="AA435" s="7" t="str">
        <f>IFERROR(Z435/Z446, "NA")</f>
        <v>NA</v>
      </c>
      <c r="AB435" s="8"/>
      <c r="AC435" s="9">
        <f t="shared" si="107"/>
        <v>0</v>
      </c>
      <c r="AD435" s="7" t="str">
        <f>IFERROR(AC435/AC446, "NA")</f>
        <v>NA</v>
      </c>
    </row>
    <row r="436" spans="1:30" ht="16.5" hidden="1" customHeight="1" x14ac:dyDescent="0.3">
      <c r="A436" s="33" t="s">
        <v>419</v>
      </c>
      <c r="B436" s="6">
        <v>0</v>
      </c>
      <c r="C436" s="7" t="str">
        <f>IFERROR(B436/B446, "NA")</f>
        <v>NA</v>
      </c>
      <c r="D436" s="8"/>
      <c r="E436" s="6">
        <v>0</v>
      </c>
      <c r="F436" s="7" t="str">
        <f>IFERROR(E436/E446, "NA")</f>
        <v>NA</v>
      </c>
      <c r="G436" s="8"/>
      <c r="H436" s="9">
        <f t="shared" si="104"/>
        <v>0</v>
      </c>
      <c r="I436" s="7" t="str">
        <f>IFERROR(H436/H446, "NA")</f>
        <v>NA</v>
      </c>
      <c r="J436" s="8"/>
      <c r="K436" s="6">
        <v>0</v>
      </c>
      <c r="L436" s="7" t="str">
        <f>IFERROR(K436/K446, "NA")</f>
        <v>NA</v>
      </c>
      <c r="M436" s="8"/>
      <c r="N436" s="9">
        <f t="shared" si="105"/>
        <v>0</v>
      </c>
      <c r="O436" s="7" t="str">
        <f>IFERROR(N436/N446, "NA")</f>
        <v>NA</v>
      </c>
      <c r="P436" s="8"/>
      <c r="Q436" s="6">
        <v>0</v>
      </c>
      <c r="R436" s="7" t="str">
        <f>IFERROR(Q436/Q446, "NA")</f>
        <v>NA</v>
      </c>
      <c r="S436" s="8"/>
      <c r="T436" s="6">
        <v>0</v>
      </c>
      <c r="U436" s="7" t="str">
        <f>IFERROR(T436/T446, "NA")</f>
        <v>NA</v>
      </c>
      <c r="V436" s="8"/>
      <c r="W436" s="9">
        <f t="shared" si="106"/>
        <v>0</v>
      </c>
      <c r="X436" s="7" t="str">
        <f>IFERROR(W436/W446, "NA")</f>
        <v>NA</v>
      </c>
      <c r="Y436" s="8"/>
      <c r="Z436" s="6">
        <v>0</v>
      </c>
      <c r="AA436" s="7" t="str">
        <f>IFERROR(Z436/Z446, "NA")</f>
        <v>NA</v>
      </c>
      <c r="AB436" s="8"/>
      <c r="AC436" s="9">
        <f t="shared" si="107"/>
        <v>0</v>
      </c>
      <c r="AD436" s="7" t="str">
        <f>IFERROR(AC436/AC446, "NA")</f>
        <v>NA</v>
      </c>
    </row>
    <row r="437" spans="1:30" ht="16.5" hidden="1" customHeight="1" x14ac:dyDescent="0.3">
      <c r="A437" s="33" t="s">
        <v>420</v>
      </c>
      <c r="B437" s="6">
        <v>0</v>
      </c>
      <c r="C437" s="7" t="str">
        <f>IFERROR(B437/B446, "NA")</f>
        <v>NA</v>
      </c>
      <c r="D437" s="8"/>
      <c r="E437" s="6">
        <v>0</v>
      </c>
      <c r="F437" s="7" t="str">
        <f>IFERROR(E437/E446, "NA")</f>
        <v>NA</v>
      </c>
      <c r="G437" s="8"/>
      <c r="H437" s="9">
        <f t="shared" si="104"/>
        <v>0</v>
      </c>
      <c r="I437" s="7" t="str">
        <f>IFERROR(H437/H446, "NA")</f>
        <v>NA</v>
      </c>
      <c r="J437" s="8"/>
      <c r="K437" s="6">
        <v>0</v>
      </c>
      <c r="L437" s="7" t="str">
        <f>IFERROR(K437/K446, "NA")</f>
        <v>NA</v>
      </c>
      <c r="M437" s="8"/>
      <c r="N437" s="9">
        <f t="shared" si="105"/>
        <v>0</v>
      </c>
      <c r="O437" s="7" t="str">
        <f>IFERROR(N437/N446, "NA")</f>
        <v>NA</v>
      </c>
      <c r="P437" s="8"/>
      <c r="Q437" s="6">
        <v>0</v>
      </c>
      <c r="R437" s="7" t="str">
        <f>IFERROR(Q437/Q446, "NA")</f>
        <v>NA</v>
      </c>
      <c r="S437" s="8"/>
      <c r="T437" s="6">
        <v>0</v>
      </c>
      <c r="U437" s="7" t="str">
        <f>IFERROR(T437/T446, "NA")</f>
        <v>NA</v>
      </c>
      <c r="V437" s="8"/>
      <c r="W437" s="9">
        <f t="shared" si="106"/>
        <v>0</v>
      </c>
      <c r="X437" s="7" t="str">
        <f>IFERROR(W437/W446, "NA")</f>
        <v>NA</v>
      </c>
      <c r="Y437" s="8"/>
      <c r="Z437" s="6">
        <v>0</v>
      </c>
      <c r="AA437" s="7" t="str">
        <f>IFERROR(Z437/Z446, "NA")</f>
        <v>NA</v>
      </c>
      <c r="AB437" s="8"/>
      <c r="AC437" s="9">
        <f t="shared" si="107"/>
        <v>0</v>
      </c>
      <c r="AD437" s="7" t="str">
        <f>IFERROR(AC437/AC446, "NA")</f>
        <v>NA</v>
      </c>
    </row>
    <row r="438" spans="1:30" ht="16.5" hidden="1" customHeight="1" x14ac:dyDescent="0.3">
      <c r="A438" s="33" t="s">
        <v>421</v>
      </c>
      <c r="B438" s="6">
        <v>0</v>
      </c>
      <c r="C438" s="7" t="str">
        <f>IFERROR(B438/B446, "NA")</f>
        <v>NA</v>
      </c>
      <c r="D438" s="8"/>
      <c r="E438" s="6">
        <v>0</v>
      </c>
      <c r="F438" s="7" t="str">
        <f>IFERROR(E438/E446, "NA")</f>
        <v>NA</v>
      </c>
      <c r="G438" s="8"/>
      <c r="H438" s="9">
        <f t="shared" si="104"/>
        <v>0</v>
      </c>
      <c r="I438" s="7" t="str">
        <f>IFERROR(H438/H446, "NA")</f>
        <v>NA</v>
      </c>
      <c r="J438" s="8"/>
      <c r="K438" s="6">
        <v>0</v>
      </c>
      <c r="L438" s="7" t="str">
        <f>IFERROR(K438/K446, "NA")</f>
        <v>NA</v>
      </c>
      <c r="M438" s="8"/>
      <c r="N438" s="9">
        <f t="shared" si="105"/>
        <v>0</v>
      </c>
      <c r="O438" s="7" t="str">
        <f>IFERROR(N438/N446, "NA")</f>
        <v>NA</v>
      </c>
      <c r="P438" s="8"/>
      <c r="Q438" s="6">
        <v>0</v>
      </c>
      <c r="R438" s="7" t="str">
        <f>IFERROR(Q438/Q446, "NA")</f>
        <v>NA</v>
      </c>
      <c r="S438" s="8"/>
      <c r="T438" s="6">
        <v>0</v>
      </c>
      <c r="U438" s="7" t="str">
        <f>IFERROR(T438/T446, "NA")</f>
        <v>NA</v>
      </c>
      <c r="V438" s="8"/>
      <c r="W438" s="9">
        <f t="shared" si="106"/>
        <v>0</v>
      </c>
      <c r="X438" s="7" t="str">
        <f>IFERROR(W438/W446, "NA")</f>
        <v>NA</v>
      </c>
      <c r="Y438" s="8"/>
      <c r="Z438" s="6">
        <v>0</v>
      </c>
      <c r="AA438" s="7" t="str">
        <f>IFERROR(Z438/Z446, "NA")</f>
        <v>NA</v>
      </c>
      <c r="AB438" s="8"/>
      <c r="AC438" s="9">
        <f t="shared" si="107"/>
        <v>0</v>
      </c>
      <c r="AD438" s="7" t="str">
        <f>IFERROR(AC438/AC446, "NA")</f>
        <v>NA</v>
      </c>
    </row>
    <row r="439" spans="1:30" ht="16.5" hidden="1" customHeight="1" x14ac:dyDescent="0.3">
      <c r="A439" s="33" t="s">
        <v>422</v>
      </c>
      <c r="B439" s="6">
        <v>0</v>
      </c>
      <c r="C439" s="7" t="str">
        <f>IFERROR(B439/B446, "NA")</f>
        <v>NA</v>
      </c>
      <c r="D439" s="8"/>
      <c r="E439" s="6">
        <v>0</v>
      </c>
      <c r="F439" s="7" t="str">
        <f>IFERROR(E439/E446, "NA")</f>
        <v>NA</v>
      </c>
      <c r="G439" s="8"/>
      <c r="H439" s="9">
        <f t="shared" si="104"/>
        <v>0</v>
      </c>
      <c r="I439" s="7" t="str">
        <f>IFERROR(H439/H446, "NA")</f>
        <v>NA</v>
      </c>
      <c r="J439" s="8"/>
      <c r="K439" s="6">
        <v>0</v>
      </c>
      <c r="L439" s="7" t="str">
        <f>IFERROR(K439/K446, "NA")</f>
        <v>NA</v>
      </c>
      <c r="M439" s="8"/>
      <c r="N439" s="9">
        <f t="shared" si="105"/>
        <v>0</v>
      </c>
      <c r="O439" s="7" t="str">
        <f>IFERROR(N439/N446, "NA")</f>
        <v>NA</v>
      </c>
      <c r="P439" s="8"/>
      <c r="Q439" s="6">
        <v>0</v>
      </c>
      <c r="R439" s="7" t="str">
        <f>IFERROR(Q439/Q446, "NA")</f>
        <v>NA</v>
      </c>
      <c r="S439" s="8"/>
      <c r="T439" s="6">
        <v>0</v>
      </c>
      <c r="U439" s="7" t="str">
        <f>IFERROR(T439/T446, "NA")</f>
        <v>NA</v>
      </c>
      <c r="V439" s="8"/>
      <c r="W439" s="9">
        <f t="shared" si="106"/>
        <v>0</v>
      </c>
      <c r="X439" s="7" t="str">
        <f>IFERROR(W439/W446, "NA")</f>
        <v>NA</v>
      </c>
      <c r="Y439" s="8"/>
      <c r="Z439" s="6">
        <v>0</v>
      </c>
      <c r="AA439" s="7" t="str">
        <f>IFERROR(Z439/Z446, "NA")</f>
        <v>NA</v>
      </c>
      <c r="AB439" s="8"/>
      <c r="AC439" s="9">
        <f t="shared" si="107"/>
        <v>0</v>
      </c>
      <c r="AD439" s="7" t="str">
        <f>IFERROR(AC439/AC446, "NA")</f>
        <v>NA</v>
      </c>
    </row>
    <row r="440" spans="1:30" ht="30.75" hidden="1" customHeight="1" x14ac:dyDescent="0.3">
      <c r="A440" s="33" t="s">
        <v>423</v>
      </c>
      <c r="B440" s="6">
        <v>0</v>
      </c>
      <c r="C440" s="7" t="str">
        <f>IFERROR(B440/B446, "NA")</f>
        <v>NA</v>
      </c>
      <c r="D440" s="8"/>
      <c r="E440" s="6">
        <v>0</v>
      </c>
      <c r="F440" s="7" t="str">
        <f>IFERROR(E440/E446, "NA")</f>
        <v>NA</v>
      </c>
      <c r="G440" s="8"/>
      <c r="H440" s="9">
        <f t="shared" si="104"/>
        <v>0</v>
      </c>
      <c r="I440" s="7" t="str">
        <f>IFERROR(H440/H446, "NA")</f>
        <v>NA</v>
      </c>
      <c r="J440" s="8"/>
      <c r="K440" s="6">
        <v>0</v>
      </c>
      <c r="L440" s="7" t="str">
        <f>IFERROR(K440/K446, "NA")</f>
        <v>NA</v>
      </c>
      <c r="M440" s="8"/>
      <c r="N440" s="9">
        <f t="shared" si="105"/>
        <v>0</v>
      </c>
      <c r="O440" s="7" t="str">
        <f>IFERROR(N440/N446, "NA")</f>
        <v>NA</v>
      </c>
      <c r="P440" s="8"/>
      <c r="Q440" s="6">
        <v>0</v>
      </c>
      <c r="R440" s="7" t="str">
        <f>IFERROR(Q440/Q446, "NA")</f>
        <v>NA</v>
      </c>
      <c r="S440" s="8"/>
      <c r="T440" s="6">
        <v>0</v>
      </c>
      <c r="U440" s="7" t="str">
        <f>IFERROR(T440/T446, "NA")</f>
        <v>NA</v>
      </c>
      <c r="V440" s="8"/>
      <c r="W440" s="9">
        <f t="shared" si="106"/>
        <v>0</v>
      </c>
      <c r="X440" s="7" t="str">
        <f>IFERROR(W440/W446, "NA")</f>
        <v>NA</v>
      </c>
      <c r="Y440" s="8"/>
      <c r="Z440" s="6">
        <v>0</v>
      </c>
      <c r="AA440" s="7" t="str">
        <f>IFERROR(Z440/Z446, "NA")</f>
        <v>NA</v>
      </c>
      <c r="AB440" s="8"/>
      <c r="AC440" s="9">
        <f t="shared" si="107"/>
        <v>0</v>
      </c>
      <c r="AD440" s="7" t="str">
        <f>IFERROR(AC440/AC446, "NA")</f>
        <v>NA</v>
      </c>
    </row>
    <row r="441" spans="1:30" ht="16.5" hidden="1" customHeight="1" x14ac:dyDescent="0.3">
      <c r="A441" s="33" t="s">
        <v>424</v>
      </c>
      <c r="B441" s="6">
        <v>0</v>
      </c>
      <c r="C441" s="7" t="str">
        <f>IFERROR(B441/B446, "NA")</f>
        <v>NA</v>
      </c>
      <c r="D441" s="8"/>
      <c r="E441" s="6">
        <v>0</v>
      </c>
      <c r="F441" s="7" t="str">
        <f>IFERROR(E441/E446, "NA")</f>
        <v>NA</v>
      </c>
      <c r="G441" s="8"/>
      <c r="H441" s="9">
        <f t="shared" si="104"/>
        <v>0</v>
      </c>
      <c r="I441" s="7" t="str">
        <f>IFERROR(H441/H446, "NA")</f>
        <v>NA</v>
      </c>
      <c r="J441" s="8"/>
      <c r="K441" s="6">
        <v>0</v>
      </c>
      <c r="L441" s="7" t="str">
        <f>IFERROR(K441/K446, "NA")</f>
        <v>NA</v>
      </c>
      <c r="M441" s="8"/>
      <c r="N441" s="9">
        <f t="shared" si="105"/>
        <v>0</v>
      </c>
      <c r="O441" s="7" t="str">
        <f>IFERROR(N441/N446, "NA")</f>
        <v>NA</v>
      </c>
      <c r="P441" s="8"/>
      <c r="Q441" s="6">
        <v>0</v>
      </c>
      <c r="R441" s="7" t="str">
        <f>IFERROR(Q441/Q446, "NA")</f>
        <v>NA</v>
      </c>
      <c r="S441" s="8"/>
      <c r="T441" s="6">
        <v>0</v>
      </c>
      <c r="U441" s="7" t="str">
        <f>IFERROR(T441/T446, "NA")</f>
        <v>NA</v>
      </c>
      <c r="V441" s="8"/>
      <c r="W441" s="9">
        <f t="shared" si="106"/>
        <v>0</v>
      </c>
      <c r="X441" s="7" t="str">
        <f>IFERROR(W441/W446, "NA")</f>
        <v>NA</v>
      </c>
      <c r="Y441" s="8"/>
      <c r="Z441" s="6">
        <v>0</v>
      </c>
      <c r="AA441" s="7" t="str">
        <f>IFERROR(Z441/Z446, "NA")</f>
        <v>NA</v>
      </c>
      <c r="AB441" s="8"/>
      <c r="AC441" s="9">
        <f t="shared" si="107"/>
        <v>0</v>
      </c>
      <c r="AD441" s="7" t="str">
        <f>IFERROR(AC441/AC446, "NA")</f>
        <v>NA</v>
      </c>
    </row>
    <row r="442" spans="1:30" ht="30.75" hidden="1" customHeight="1" x14ac:dyDescent="0.3">
      <c r="A442" s="33" t="s">
        <v>425</v>
      </c>
      <c r="B442" s="6">
        <v>0</v>
      </c>
      <c r="C442" s="7" t="str">
        <f>IFERROR(B442/B446, "NA")</f>
        <v>NA</v>
      </c>
      <c r="D442" s="8"/>
      <c r="E442" s="6">
        <v>0</v>
      </c>
      <c r="F442" s="7" t="str">
        <f>IFERROR(E442/E446, "NA")</f>
        <v>NA</v>
      </c>
      <c r="G442" s="8"/>
      <c r="H442" s="9">
        <f t="shared" si="104"/>
        <v>0</v>
      </c>
      <c r="I442" s="7" t="str">
        <f>IFERROR(H442/H446, "NA")</f>
        <v>NA</v>
      </c>
      <c r="J442" s="8"/>
      <c r="K442" s="6">
        <v>0</v>
      </c>
      <c r="L442" s="7" t="str">
        <f>IFERROR(K442/K446, "NA")</f>
        <v>NA</v>
      </c>
      <c r="M442" s="8"/>
      <c r="N442" s="9">
        <f t="shared" si="105"/>
        <v>0</v>
      </c>
      <c r="O442" s="7" t="str">
        <f>IFERROR(N442/N446, "NA")</f>
        <v>NA</v>
      </c>
      <c r="P442" s="8"/>
      <c r="Q442" s="6">
        <v>0</v>
      </c>
      <c r="R442" s="7" t="str">
        <f>IFERROR(Q442/Q446, "NA")</f>
        <v>NA</v>
      </c>
      <c r="S442" s="8"/>
      <c r="T442" s="6">
        <v>0</v>
      </c>
      <c r="U442" s="7" t="str">
        <f>IFERROR(T442/T446, "NA")</f>
        <v>NA</v>
      </c>
      <c r="V442" s="8"/>
      <c r="W442" s="9">
        <f t="shared" si="106"/>
        <v>0</v>
      </c>
      <c r="X442" s="7" t="str">
        <f>IFERROR(W442/W446, "NA")</f>
        <v>NA</v>
      </c>
      <c r="Y442" s="8"/>
      <c r="Z442" s="6">
        <v>0</v>
      </c>
      <c r="AA442" s="7" t="str">
        <f>IFERROR(Z442/Z446, "NA")</f>
        <v>NA</v>
      </c>
      <c r="AB442" s="8"/>
      <c r="AC442" s="9">
        <f t="shared" si="107"/>
        <v>0</v>
      </c>
      <c r="AD442" s="7" t="str">
        <f>IFERROR(AC442/AC446, "NA")</f>
        <v>NA</v>
      </c>
    </row>
    <row r="443" spans="1:30" ht="16.5" customHeight="1" x14ac:dyDescent="0.3">
      <c r="A443" s="40" t="s">
        <v>426</v>
      </c>
      <c r="B443" s="11">
        <f>IFERROR(B434+B435+B436+B437+B438+B439+B440+B441+B442, "NA")</f>
        <v>0</v>
      </c>
      <c r="C443" s="12" t="str">
        <f>IFERROR(B443/B446, "NA")</f>
        <v>NA</v>
      </c>
      <c r="D443" s="2"/>
      <c r="E443" s="11">
        <f>IFERROR(E434+E435+E436+E437+E438+E439+E440+E441+E442, "NA")</f>
        <v>0</v>
      </c>
      <c r="F443" s="12" t="str">
        <f>IFERROR(E443/E446, "NA")</f>
        <v>NA</v>
      </c>
      <c r="G443" s="2"/>
      <c r="H443" s="11">
        <f t="shared" si="104"/>
        <v>0</v>
      </c>
      <c r="I443" s="12" t="str">
        <f>IFERROR(H443/H446, "NA")</f>
        <v>NA</v>
      </c>
      <c r="J443" s="2"/>
      <c r="K443" s="11">
        <f>IFERROR(K434+K435+K436+K437+K438+K439+K440+K441+K442, "NA")</f>
        <v>0</v>
      </c>
      <c r="L443" s="12" t="str">
        <f>IFERROR(K443/K446, "NA")</f>
        <v>NA</v>
      </c>
      <c r="M443" s="2"/>
      <c r="N443" s="11">
        <f t="shared" si="105"/>
        <v>0</v>
      </c>
      <c r="O443" s="12" t="str">
        <f>IFERROR(N443/N446, "NA")</f>
        <v>NA</v>
      </c>
      <c r="P443" s="2"/>
      <c r="Q443" s="11">
        <f>IFERROR(Q434+Q435+Q436+Q437+Q438+Q439+Q440+Q441+Q442, "NA")</f>
        <v>0</v>
      </c>
      <c r="R443" s="12" t="str">
        <f>IFERROR(Q443/Q446, "NA")</f>
        <v>NA</v>
      </c>
      <c r="S443" s="2"/>
      <c r="T443" s="11">
        <f>IFERROR(T434+T435+T436+T437+T438+T439+T440+T441+T442, "NA")</f>
        <v>0</v>
      </c>
      <c r="U443" s="12" t="str">
        <f>IFERROR(T443/T446, "NA")</f>
        <v>NA</v>
      </c>
      <c r="V443" s="2"/>
      <c r="W443" s="11">
        <f t="shared" si="106"/>
        <v>0</v>
      </c>
      <c r="X443" s="12" t="str">
        <f>IFERROR(W443/W446, "NA")</f>
        <v>NA</v>
      </c>
      <c r="Y443" s="2"/>
      <c r="Z443" s="11">
        <f>IFERROR(Z434+Z435+Z436+Z437+Z438+Z439+Z440+Z441+Z442, "NA")</f>
        <v>0</v>
      </c>
      <c r="AA443" s="12" t="str">
        <f>IFERROR(Z443/Z446, "NA")</f>
        <v>NA</v>
      </c>
      <c r="AB443" s="2"/>
      <c r="AC443" s="11">
        <f t="shared" si="107"/>
        <v>0</v>
      </c>
      <c r="AD443" s="12" t="str">
        <f>IFERROR(AC443/AC446, "NA")</f>
        <v>NA</v>
      </c>
    </row>
    <row r="444" spans="1:30" ht="16.5" customHeight="1" x14ac:dyDescent="0.3">
      <c r="A444" s="10" t="s">
        <v>68</v>
      </c>
      <c r="B444" s="11">
        <f>IFERROR(B434+B435+B436+B437+B438+B439+B440+B441+B442, "NA")</f>
        <v>0</v>
      </c>
      <c r="C444" s="12" t="str">
        <f>IFERROR(B444/B446, "NA")</f>
        <v>NA</v>
      </c>
      <c r="D444" s="2"/>
      <c r="E444" s="11">
        <f>IFERROR(E434+E435+E436+E437+E438+E439+E440+E441+E442, "NA")</f>
        <v>0</v>
      </c>
      <c r="F444" s="12" t="str">
        <f>IFERROR(E444/E446, "NA")</f>
        <v>NA</v>
      </c>
      <c r="G444" s="2"/>
      <c r="H444" s="11">
        <f t="shared" si="104"/>
        <v>0</v>
      </c>
      <c r="I444" s="12" t="str">
        <f>IFERROR(H444/H446, "NA")</f>
        <v>NA</v>
      </c>
      <c r="J444" s="2"/>
      <c r="K444" s="11">
        <f>IFERROR(K434+K435+K436+K437+K438+K439+K440+K441+K442, "NA")</f>
        <v>0</v>
      </c>
      <c r="L444" s="12" t="str">
        <f>IFERROR(K444/K446, "NA")</f>
        <v>NA</v>
      </c>
      <c r="M444" s="2"/>
      <c r="N444" s="11">
        <f t="shared" si="105"/>
        <v>0</v>
      </c>
      <c r="O444" s="12" t="str">
        <f>IFERROR(N444/N446, "NA")</f>
        <v>NA</v>
      </c>
      <c r="P444" s="2"/>
      <c r="Q444" s="11">
        <f>IFERROR(Q434+Q435+Q436+Q437+Q438+Q439+Q440+Q441+Q442, "NA")</f>
        <v>0</v>
      </c>
      <c r="R444" s="12" t="str">
        <f>IFERROR(Q444/Q446, "NA")</f>
        <v>NA</v>
      </c>
      <c r="S444" s="2"/>
      <c r="T444" s="11">
        <f>IFERROR(T434+T435+T436+T437+T438+T439+T440+T441+T442, "NA")</f>
        <v>0</v>
      </c>
      <c r="U444" s="12" t="str">
        <f>IFERROR(T444/T446, "NA")</f>
        <v>NA</v>
      </c>
      <c r="V444" s="2"/>
      <c r="W444" s="11">
        <f t="shared" si="106"/>
        <v>0</v>
      </c>
      <c r="X444" s="12" t="str">
        <f>IFERROR(W444/W446, "NA")</f>
        <v>NA</v>
      </c>
      <c r="Y444" s="2"/>
      <c r="Z444" s="11">
        <f>IFERROR(Z434+Z435+Z436+Z437+Z438+Z439+Z440+Z441+Z442, "NA")</f>
        <v>0</v>
      </c>
      <c r="AA444" s="12" t="str">
        <f>IFERROR(Z444/Z446, "NA")</f>
        <v>NA</v>
      </c>
      <c r="AB444" s="2"/>
      <c r="AC444" s="11">
        <f t="shared" si="107"/>
        <v>0</v>
      </c>
      <c r="AD444" s="12" t="str">
        <f>IFERROR(AC444/AC446, "NA")</f>
        <v>NA</v>
      </c>
    </row>
    <row r="445" spans="1:30" ht="16.5" customHeight="1" x14ac:dyDescent="0.3">
      <c r="A445" s="21" t="s">
        <v>69</v>
      </c>
      <c r="B445" s="22">
        <f>IFERROR(B405-B431-B444, "NA")</f>
        <v>-80750.27</v>
      </c>
      <c r="C445" s="23" t="str">
        <f>IFERROR(B445/B446, "NA")</f>
        <v>NA</v>
      </c>
      <c r="D445" s="24"/>
      <c r="E445" s="22">
        <f>IFERROR(E405-E431-E444, "NA")</f>
        <v>-96487.92</v>
      </c>
      <c r="F445" s="23" t="str">
        <f>IFERROR(E445/E446, "NA")</f>
        <v>NA</v>
      </c>
      <c r="G445" s="24"/>
      <c r="H445" s="22">
        <f>IFERROR(B445-E445, "NA")</f>
        <v>15737.649999999994</v>
      </c>
      <c r="I445" s="23" t="str">
        <f>IFERROR(H445/H446, "NA")</f>
        <v>NA</v>
      </c>
      <c r="J445" s="24"/>
      <c r="K445" s="22">
        <f>IFERROR(K405-K431-K444, "NA")</f>
        <v>-101615.29000000002</v>
      </c>
      <c r="L445" s="23" t="str">
        <f>IFERROR(K445/K446, "NA")</f>
        <v>NA</v>
      </c>
      <c r="M445" s="24"/>
      <c r="N445" s="22">
        <f>IFERROR(B445-K445, "NA")</f>
        <v>20865.020000000019</v>
      </c>
      <c r="O445" s="23" t="str">
        <f>IFERROR(N445/N446, "NA")</f>
        <v>NA</v>
      </c>
      <c r="P445" s="24"/>
      <c r="Q445" s="22">
        <f>IFERROR(Q405-Q431-Q444, "NA")</f>
        <v>-703878.44</v>
      </c>
      <c r="R445" s="23" t="str">
        <f>IFERROR(Q445/Q446, "NA")</f>
        <v>NA</v>
      </c>
      <c r="S445" s="24"/>
      <c r="T445" s="22">
        <f>IFERROR(T405-T431-T444, "NA")</f>
        <v>-802704.01</v>
      </c>
      <c r="U445" s="23" t="str">
        <f>IFERROR(T445/T446, "NA")</f>
        <v>NA</v>
      </c>
      <c r="V445" s="24"/>
      <c r="W445" s="22">
        <f>IFERROR(Q445-T445, "NA")</f>
        <v>98825.570000000065</v>
      </c>
      <c r="X445" s="23" t="str">
        <f>IFERROR(W445/W446, "NA")</f>
        <v>NA</v>
      </c>
      <c r="Y445" s="24"/>
      <c r="Z445" s="22">
        <f>IFERROR(Z405-Z431-Z444, "NA")</f>
        <v>-951954.80999999971</v>
      </c>
      <c r="AA445" s="23" t="str">
        <f>IFERROR(Z445/Z446, "NA")</f>
        <v>NA</v>
      </c>
      <c r="AB445" s="24"/>
      <c r="AC445" s="22">
        <f>IFERROR(Q445-Z445, "NA")</f>
        <v>248076.36999999976</v>
      </c>
      <c r="AD445" s="23" t="str">
        <f>IFERROR(AC445/AC446, "NA")</f>
        <v>NA</v>
      </c>
    </row>
    <row r="446" spans="1:30" ht="15.6" hidden="1" x14ac:dyDescent="0.3">
      <c r="A446" s="29" t="s">
        <v>14</v>
      </c>
      <c r="B446" s="6">
        <v>0</v>
      </c>
      <c r="C446" s="30"/>
      <c r="D446" s="8"/>
      <c r="E446" s="6">
        <v>0</v>
      </c>
      <c r="F446" s="30"/>
      <c r="G446" s="8"/>
      <c r="H446" s="9">
        <f>IFERROR(B446-E446, "NA")</f>
        <v>0</v>
      </c>
      <c r="I446" s="30"/>
      <c r="J446" s="8"/>
      <c r="K446" s="6">
        <v>0</v>
      </c>
      <c r="L446" s="30"/>
      <c r="M446" s="8"/>
      <c r="N446" s="9">
        <f>IFERROR(B446-K446, "NA")</f>
        <v>0</v>
      </c>
      <c r="O446" s="30"/>
      <c r="P446" s="8"/>
      <c r="Q446" s="6">
        <v>0</v>
      </c>
      <c r="R446" s="30"/>
      <c r="S446" s="8"/>
      <c r="T446" s="6">
        <v>0</v>
      </c>
      <c r="U446" s="30"/>
      <c r="V446" s="8"/>
      <c r="W446" s="9">
        <f>IFERROR(Q446-T446, "NA")</f>
        <v>0</v>
      </c>
      <c r="X446" s="30"/>
      <c r="Y446" s="8"/>
      <c r="Z446" s="6">
        <v>0</v>
      </c>
      <c r="AA446" s="30"/>
      <c r="AB446" s="8"/>
      <c r="AC446" s="9">
        <f>IFERROR(Q446-Z446, "NA")</f>
        <v>0</v>
      </c>
      <c r="AD446" s="30"/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5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D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</cols>
  <sheetData>
    <row r="1" spans="1:30" ht="33.6" x14ac:dyDescent="0.3">
      <c r="A1" s="63" t="s">
        <v>76</v>
      </c>
      <c r="B1" s="63" t="s">
        <v>76</v>
      </c>
      <c r="C1" s="63" t="s">
        <v>76</v>
      </c>
      <c r="D1" s="63" t="s">
        <v>76</v>
      </c>
      <c r="E1" s="63" t="s">
        <v>76</v>
      </c>
      <c r="F1" s="63" t="s">
        <v>76</v>
      </c>
      <c r="G1" s="63" t="s">
        <v>76</v>
      </c>
      <c r="H1" s="63" t="s">
        <v>76</v>
      </c>
      <c r="I1" s="63" t="s">
        <v>76</v>
      </c>
      <c r="J1" s="63" t="s">
        <v>76</v>
      </c>
      <c r="K1" s="63" t="s">
        <v>76</v>
      </c>
      <c r="L1" s="63" t="s">
        <v>76</v>
      </c>
      <c r="M1" s="63" t="s">
        <v>76</v>
      </c>
      <c r="N1" s="63" t="s">
        <v>76</v>
      </c>
      <c r="O1" s="63" t="s">
        <v>76</v>
      </c>
      <c r="P1" s="63" t="s">
        <v>76</v>
      </c>
      <c r="Q1" s="63" t="s">
        <v>76</v>
      </c>
      <c r="R1" s="63" t="s">
        <v>76</v>
      </c>
      <c r="S1" s="63" t="s">
        <v>76</v>
      </c>
      <c r="T1" s="63" t="s">
        <v>76</v>
      </c>
      <c r="U1" s="63" t="s">
        <v>76</v>
      </c>
      <c r="V1" s="63" t="s">
        <v>76</v>
      </c>
      <c r="W1" s="63" t="s">
        <v>76</v>
      </c>
      <c r="X1" s="63" t="s">
        <v>76</v>
      </c>
      <c r="Y1" s="63" t="s">
        <v>76</v>
      </c>
      <c r="Z1" s="63" t="s">
        <v>76</v>
      </c>
      <c r="AA1" s="63" t="s">
        <v>76</v>
      </c>
      <c r="AB1" s="63" t="s">
        <v>76</v>
      </c>
      <c r="AC1" s="63" t="s">
        <v>76</v>
      </c>
      <c r="AD1" s="63" t="s">
        <v>76</v>
      </c>
    </row>
    <row r="2" spans="1:30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</row>
    <row r="3" spans="1:30" ht="15.6" x14ac:dyDescent="0.3">
      <c r="A3" s="65" t="s">
        <v>428</v>
      </c>
      <c r="B3" s="65" t="s">
        <v>428</v>
      </c>
      <c r="C3" s="65" t="s">
        <v>428</v>
      </c>
      <c r="D3" s="65" t="s">
        <v>428</v>
      </c>
      <c r="E3" s="65" t="s">
        <v>428</v>
      </c>
      <c r="F3" s="65" t="s">
        <v>428</v>
      </c>
      <c r="G3" s="65" t="s">
        <v>428</v>
      </c>
      <c r="H3" s="65" t="s">
        <v>428</v>
      </c>
      <c r="I3" s="65" t="s">
        <v>428</v>
      </c>
      <c r="J3" s="65" t="s">
        <v>428</v>
      </c>
      <c r="K3" s="65" t="s">
        <v>428</v>
      </c>
      <c r="L3" s="65" t="s">
        <v>428</v>
      </c>
      <c r="M3" s="65" t="s">
        <v>428</v>
      </c>
      <c r="N3" s="65" t="s">
        <v>428</v>
      </c>
      <c r="O3" s="65" t="s">
        <v>428</v>
      </c>
      <c r="P3" s="65" t="s">
        <v>428</v>
      </c>
      <c r="Q3" s="65" t="s">
        <v>428</v>
      </c>
      <c r="R3" s="65" t="s">
        <v>428</v>
      </c>
      <c r="S3" s="65" t="s">
        <v>428</v>
      </c>
      <c r="T3" s="65" t="s">
        <v>428</v>
      </c>
      <c r="U3" s="65" t="s">
        <v>428</v>
      </c>
      <c r="V3" s="65" t="s">
        <v>428</v>
      </c>
      <c r="W3" s="65" t="s">
        <v>428</v>
      </c>
      <c r="X3" s="65" t="s">
        <v>428</v>
      </c>
      <c r="Y3" s="65" t="s">
        <v>428</v>
      </c>
      <c r="Z3" s="65" t="s">
        <v>428</v>
      </c>
      <c r="AA3" s="65" t="s">
        <v>428</v>
      </c>
      <c r="AB3" s="65" t="s">
        <v>428</v>
      </c>
      <c r="AC3" s="65" t="s">
        <v>428</v>
      </c>
      <c r="AD3" s="65" t="s">
        <v>428</v>
      </c>
    </row>
    <row r="5" spans="1:30" ht="16.5" customHeight="1" x14ac:dyDescent="0.3">
      <c r="A5" s="66" t="s">
        <v>3</v>
      </c>
      <c r="B5" s="67" t="s">
        <v>77</v>
      </c>
      <c r="C5" s="68" t="s">
        <v>3</v>
      </c>
      <c r="D5" s="66" t="s">
        <v>3</v>
      </c>
      <c r="E5" s="67" t="s">
        <v>78</v>
      </c>
      <c r="F5" s="68" t="s">
        <v>3</v>
      </c>
      <c r="G5" s="66" t="s">
        <v>3</v>
      </c>
      <c r="H5" s="67" t="s">
        <v>79</v>
      </c>
      <c r="I5" s="68" t="s">
        <v>3</v>
      </c>
      <c r="J5" s="66" t="s">
        <v>3</v>
      </c>
      <c r="K5" s="67" t="s">
        <v>80</v>
      </c>
      <c r="L5" s="68" t="s">
        <v>3</v>
      </c>
      <c r="M5" s="66" t="s">
        <v>3</v>
      </c>
      <c r="N5" s="67" t="s">
        <v>79</v>
      </c>
      <c r="O5" s="68" t="s">
        <v>3</v>
      </c>
      <c r="P5" s="66" t="s">
        <v>3</v>
      </c>
      <c r="Q5" s="67" t="s">
        <v>81</v>
      </c>
      <c r="R5" s="68" t="s">
        <v>3</v>
      </c>
      <c r="S5" s="66" t="s">
        <v>3</v>
      </c>
      <c r="T5" s="67" t="s">
        <v>82</v>
      </c>
      <c r="U5" s="68" t="s">
        <v>3</v>
      </c>
      <c r="V5" s="66" t="s">
        <v>3</v>
      </c>
      <c r="W5" s="67" t="s">
        <v>79</v>
      </c>
      <c r="X5" s="68" t="s">
        <v>3</v>
      </c>
      <c r="Y5" s="66" t="s">
        <v>3</v>
      </c>
      <c r="Z5" s="67" t="s">
        <v>83</v>
      </c>
      <c r="AA5" s="68" t="s">
        <v>3</v>
      </c>
      <c r="AB5" s="66" t="s">
        <v>3</v>
      </c>
      <c r="AC5" s="67" t="s">
        <v>79</v>
      </c>
      <c r="AD5" s="68" t="s">
        <v>3</v>
      </c>
    </row>
    <row r="6" spans="1:30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3">
      <c r="A8" s="33" t="s">
        <v>12</v>
      </c>
      <c r="B8" s="6">
        <v>0</v>
      </c>
      <c r="C8" s="7" t="str">
        <f>IFERROR(B8/B446, "NA")</f>
        <v>NA</v>
      </c>
      <c r="D8" s="8"/>
      <c r="E8" s="6">
        <v>0</v>
      </c>
      <c r="F8" s="7">
        <f>IFERROR(E8/E446, "NA")</f>
        <v>0</v>
      </c>
      <c r="G8" s="8"/>
      <c r="H8" s="9">
        <f>IFERROR(B8-E8, "NA")</f>
        <v>0</v>
      </c>
      <c r="I8" s="7">
        <f>IFERROR(H8/H446, "NA")</f>
        <v>0</v>
      </c>
      <c r="J8" s="8"/>
      <c r="K8" s="6">
        <v>0</v>
      </c>
      <c r="L8" s="7">
        <f>IFERROR(K8/K446, "NA")</f>
        <v>0</v>
      </c>
      <c r="M8" s="8"/>
      <c r="N8" s="9">
        <f>IFERROR(B8-K8, "NA")</f>
        <v>0</v>
      </c>
      <c r="O8" s="7">
        <f>IFERROR(N8/N446, "NA")</f>
        <v>0</v>
      </c>
      <c r="P8" s="8"/>
      <c r="Q8" s="6">
        <v>0</v>
      </c>
      <c r="R8" s="7">
        <f>IFERROR(Q8/Q446, "NA")</f>
        <v>0</v>
      </c>
      <c r="S8" s="8"/>
      <c r="T8" s="6">
        <v>0</v>
      </c>
      <c r="U8" s="7">
        <f>IFERROR(T8/T446, "NA")</f>
        <v>0</v>
      </c>
      <c r="V8" s="8"/>
      <c r="W8" s="9">
        <f>IFERROR(Q8-T8, "NA")</f>
        <v>0</v>
      </c>
      <c r="X8" s="7">
        <f>IFERROR(W8/W446, "NA")</f>
        <v>0</v>
      </c>
      <c r="Y8" s="8"/>
      <c r="Z8" s="6">
        <v>0</v>
      </c>
      <c r="AA8" s="7">
        <f>IFERROR(Z8/Z446, "NA")</f>
        <v>0</v>
      </c>
      <c r="AB8" s="8"/>
      <c r="AC8" s="9">
        <f>IFERROR(Q8-Z8, "NA")</f>
        <v>0</v>
      </c>
      <c r="AD8" s="7">
        <f>IFERROR(AC8/AC446, "NA")</f>
        <v>0</v>
      </c>
    </row>
    <row r="9" spans="1:30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customHeight="1" x14ac:dyDescent="0.3">
      <c r="A10" s="35" t="s">
        <v>84</v>
      </c>
      <c r="B10" s="6">
        <v>0</v>
      </c>
      <c r="C10" s="7" t="str">
        <f>IFERROR(B10/B446, "NA")</f>
        <v>NA</v>
      </c>
      <c r="D10" s="8"/>
      <c r="E10" s="6">
        <v>38197.629999999997</v>
      </c>
      <c r="F10" s="7">
        <f>IFERROR(E10/E446, "NA")</f>
        <v>0.45900004121643517</v>
      </c>
      <c r="G10" s="8"/>
      <c r="H10" s="9">
        <f t="shared" ref="H10:H19" si="0">IFERROR(B10-E10, "NA")</f>
        <v>-38197.629999999997</v>
      </c>
      <c r="I10" s="7">
        <f>IFERROR(H10/H446, "NA")</f>
        <v>0.45900004121643517</v>
      </c>
      <c r="J10" s="8"/>
      <c r="K10" s="6">
        <v>0</v>
      </c>
      <c r="L10" s="7">
        <f>IFERROR(K10/K446, "NA")</f>
        <v>0</v>
      </c>
      <c r="M10" s="8"/>
      <c r="N10" s="9">
        <f t="shared" ref="N10:N19" si="1">IFERROR(B10-K10, "NA")</f>
        <v>0</v>
      </c>
      <c r="O10" s="7">
        <f>IFERROR(N10/N446, "NA")</f>
        <v>0</v>
      </c>
      <c r="P10" s="8"/>
      <c r="Q10" s="6">
        <v>0</v>
      </c>
      <c r="R10" s="7">
        <f>IFERROR(Q10/Q446, "NA")</f>
        <v>0</v>
      </c>
      <c r="S10" s="8"/>
      <c r="T10" s="6">
        <v>331878.75</v>
      </c>
      <c r="U10" s="7">
        <f>IFERROR(T10/T446, "NA")</f>
        <v>0.45900000991636275</v>
      </c>
      <c r="V10" s="8"/>
      <c r="W10" s="9">
        <f t="shared" ref="W10:W19" si="2">IFERROR(Q10-T10, "NA")</f>
        <v>-331878.75</v>
      </c>
      <c r="X10" s="7">
        <f>IFERROR(W10/W446, "NA")</f>
        <v>1.9697976088841358</v>
      </c>
      <c r="Y10" s="8"/>
      <c r="Z10" s="6">
        <v>0</v>
      </c>
      <c r="AA10" s="7">
        <f>IFERROR(Z10/Z446, "NA")</f>
        <v>0</v>
      </c>
      <c r="AB10" s="8"/>
      <c r="AC10" s="9">
        <f t="shared" ref="AC10:AC19" si="3">IFERROR(Q10-Z10, "NA")</f>
        <v>0</v>
      </c>
      <c r="AD10" s="7">
        <f>IFERROR(AC10/AC446, "NA")</f>
        <v>0</v>
      </c>
    </row>
    <row r="11" spans="1:30" ht="16.5" customHeight="1" x14ac:dyDescent="0.3">
      <c r="A11" s="35" t="s">
        <v>85</v>
      </c>
      <c r="B11" s="6">
        <v>0</v>
      </c>
      <c r="C11" s="7" t="str">
        <f>IFERROR(B11/B446, "NA")</f>
        <v>NA</v>
      </c>
      <c r="D11" s="8"/>
      <c r="E11" s="6">
        <v>0</v>
      </c>
      <c r="F11" s="7">
        <f>IFERROR(E11/E446, "NA")</f>
        <v>0</v>
      </c>
      <c r="G11" s="8"/>
      <c r="H11" s="9">
        <f t="shared" si="0"/>
        <v>0</v>
      </c>
      <c r="I11" s="7">
        <f>IFERROR(H11/H446, "NA")</f>
        <v>0</v>
      </c>
      <c r="J11" s="8"/>
      <c r="K11" s="6">
        <v>38172.870000000003</v>
      </c>
      <c r="L11" s="7">
        <f>IFERROR(K11/K446, "NA")</f>
        <v>0.5005591364122377</v>
      </c>
      <c r="M11" s="8"/>
      <c r="N11" s="9">
        <f t="shared" si="1"/>
        <v>-38172.870000000003</v>
      </c>
      <c r="O11" s="7">
        <f>IFERROR(N11/N446, "NA")</f>
        <v>0.5005591364122377</v>
      </c>
      <c r="P11" s="8"/>
      <c r="Q11" s="6">
        <v>225385.7</v>
      </c>
      <c r="R11" s="7">
        <f>IFERROR(Q11/Q446, "NA")</f>
        <v>0.4064198649572604</v>
      </c>
      <c r="S11" s="8"/>
      <c r="T11" s="6">
        <v>0</v>
      </c>
      <c r="U11" s="7">
        <f>IFERROR(T11/T446, "NA")</f>
        <v>0</v>
      </c>
      <c r="V11" s="8"/>
      <c r="W11" s="9">
        <f t="shared" si="2"/>
        <v>225385.7</v>
      </c>
      <c r="X11" s="7">
        <f>IFERROR(W11/W446, "NA")</f>
        <v>-1.3377301587904535</v>
      </c>
      <c r="Y11" s="8"/>
      <c r="Z11" s="6">
        <v>312412.33</v>
      </c>
      <c r="AA11" s="7">
        <f>IFERROR(Z11/Z446, "NA")</f>
        <v>0.4671960977924271</v>
      </c>
      <c r="AB11" s="8"/>
      <c r="AC11" s="9">
        <f t="shared" si="3"/>
        <v>-87026.63</v>
      </c>
      <c r="AD11" s="7">
        <f>IFERROR(AC11/AC446, "NA")</f>
        <v>0.76250411034807097</v>
      </c>
    </row>
    <row r="12" spans="1:30" ht="16.5" customHeight="1" x14ac:dyDescent="0.3">
      <c r="A12" s="35" t="s">
        <v>86</v>
      </c>
      <c r="B12" s="6">
        <v>0</v>
      </c>
      <c r="C12" s="7" t="str">
        <f>IFERROR(B12/B446, "NA")</f>
        <v>NA</v>
      </c>
      <c r="D12" s="8"/>
      <c r="E12" s="6">
        <v>0</v>
      </c>
      <c r="F12" s="7">
        <f>IFERROR(E12/E446, "NA")</f>
        <v>0</v>
      </c>
      <c r="G12" s="8"/>
      <c r="H12" s="9">
        <f t="shared" si="0"/>
        <v>0</v>
      </c>
      <c r="I12" s="7">
        <f>IFERROR(H12/H446, "NA")</f>
        <v>0</v>
      </c>
      <c r="J12" s="8"/>
      <c r="K12" s="6">
        <v>4016.1</v>
      </c>
      <c r="L12" s="7">
        <f>IFERROR(K12/K446, "NA")</f>
        <v>5.2662939615103287E-2</v>
      </c>
      <c r="M12" s="8"/>
      <c r="N12" s="9">
        <f t="shared" si="1"/>
        <v>-4016.1</v>
      </c>
      <c r="O12" s="7">
        <f>IFERROR(N12/N446, "NA")</f>
        <v>5.2662939615103287E-2</v>
      </c>
      <c r="P12" s="8"/>
      <c r="Q12" s="6">
        <v>23391.9</v>
      </c>
      <c r="R12" s="7">
        <f>IFERROR(Q12/Q446, "NA")</f>
        <v>4.2180727699644385E-2</v>
      </c>
      <c r="S12" s="8"/>
      <c r="T12" s="6">
        <v>0</v>
      </c>
      <c r="U12" s="7">
        <f>IFERROR(T12/T446, "NA")</f>
        <v>0</v>
      </c>
      <c r="V12" s="8"/>
      <c r="W12" s="9">
        <f t="shared" si="2"/>
        <v>23391.9</v>
      </c>
      <c r="X12" s="7">
        <f>IFERROR(W12/W446, "NA")</f>
        <v>-0.13883777942172201</v>
      </c>
      <c r="Y12" s="8"/>
      <c r="Z12" s="6">
        <v>33486</v>
      </c>
      <c r="AA12" s="7">
        <f>IFERROR(Z12/Z446, "NA")</f>
        <v>5.0076539970996703E-2</v>
      </c>
      <c r="AB12" s="8"/>
      <c r="AC12" s="9">
        <f t="shared" si="3"/>
        <v>-10094.099999999999</v>
      </c>
      <c r="AD12" s="7">
        <f>IFERROR(AC12/AC446, "NA")</f>
        <v>8.8441810745336941E-2</v>
      </c>
    </row>
    <row r="13" spans="1:30" ht="16.5" customHeight="1" x14ac:dyDescent="0.3">
      <c r="A13" s="35" t="s">
        <v>87</v>
      </c>
      <c r="B13" s="6">
        <v>0</v>
      </c>
      <c r="C13" s="7" t="str">
        <f>IFERROR(B13/B446, "NA")</f>
        <v>NA</v>
      </c>
      <c r="D13" s="8"/>
      <c r="E13" s="6">
        <v>0</v>
      </c>
      <c r="F13" s="7">
        <f>IFERROR(E13/E446, "NA")</f>
        <v>0</v>
      </c>
      <c r="G13" s="8"/>
      <c r="H13" s="9">
        <f t="shared" si="0"/>
        <v>0</v>
      </c>
      <c r="I13" s="7">
        <f>IFERROR(H13/H446, "NA")</f>
        <v>0</v>
      </c>
      <c r="J13" s="8"/>
      <c r="K13" s="6">
        <v>198</v>
      </c>
      <c r="L13" s="7">
        <f>IFERROR(K13/K446, "NA")</f>
        <v>2.5963651412540651E-3</v>
      </c>
      <c r="M13" s="8"/>
      <c r="N13" s="9">
        <f t="shared" si="1"/>
        <v>-198</v>
      </c>
      <c r="O13" s="7">
        <f>IFERROR(N13/N446, "NA")</f>
        <v>2.5963651412540651E-3</v>
      </c>
      <c r="P13" s="8"/>
      <c r="Q13" s="6">
        <v>1168.5</v>
      </c>
      <c r="R13" s="7">
        <f>IFERROR(Q13/Q446, "NA")</f>
        <v>2.1070618597477959E-3</v>
      </c>
      <c r="S13" s="8"/>
      <c r="T13" s="6">
        <v>0</v>
      </c>
      <c r="U13" s="7">
        <f>IFERROR(T13/T446, "NA")</f>
        <v>0</v>
      </c>
      <c r="V13" s="8"/>
      <c r="W13" s="9">
        <f t="shared" si="2"/>
        <v>1168.5</v>
      </c>
      <c r="X13" s="7">
        <f>IFERROR(W13/W446, "NA")</f>
        <v>-6.9353898252934622E-3</v>
      </c>
      <c r="Y13" s="8"/>
      <c r="Z13" s="6">
        <v>1727.5</v>
      </c>
      <c r="AA13" s="7">
        <f>IFERROR(Z13/Z446, "NA")</f>
        <v>2.5833847816967332E-3</v>
      </c>
      <c r="AB13" s="8"/>
      <c r="AC13" s="9">
        <f t="shared" si="3"/>
        <v>-559</v>
      </c>
      <c r="AD13" s="7">
        <f>IFERROR(AC13/AC446, "NA")</f>
        <v>4.8978088394847838E-3</v>
      </c>
    </row>
    <row r="14" spans="1:30" ht="16.5" customHeight="1" x14ac:dyDescent="0.3">
      <c r="A14" s="35" t="s">
        <v>88</v>
      </c>
      <c r="B14" s="6">
        <v>0</v>
      </c>
      <c r="C14" s="7" t="str">
        <f>IFERROR(B14/B446, "NA")</f>
        <v>NA</v>
      </c>
      <c r="D14" s="8"/>
      <c r="E14" s="6">
        <v>0</v>
      </c>
      <c r="F14" s="7">
        <f>IFERROR(E14/E446, "NA")</f>
        <v>0</v>
      </c>
      <c r="G14" s="8"/>
      <c r="H14" s="9">
        <f t="shared" si="0"/>
        <v>0</v>
      </c>
      <c r="I14" s="7">
        <f>IFERROR(H14/H446, "NA")</f>
        <v>0</v>
      </c>
      <c r="J14" s="8"/>
      <c r="K14" s="6">
        <v>50</v>
      </c>
      <c r="L14" s="7">
        <f>IFERROR(K14/K446, "NA")</f>
        <v>6.5564776294294578E-4</v>
      </c>
      <c r="M14" s="8"/>
      <c r="N14" s="9">
        <f t="shared" si="1"/>
        <v>-50</v>
      </c>
      <c r="O14" s="7">
        <f>IFERROR(N14/N446, "NA")</f>
        <v>6.5564776294294578E-4</v>
      </c>
      <c r="P14" s="8"/>
      <c r="Q14" s="6">
        <v>296</v>
      </c>
      <c r="R14" s="7">
        <f>IFERROR(Q14/Q446, "NA")</f>
        <v>5.3375294008159825E-4</v>
      </c>
      <c r="S14" s="8"/>
      <c r="T14" s="6">
        <v>0</v>
      </c>
      <c r="U14" s="7">
        <f>IFERROR(T14/T446, "NA")</f>
        <v>0</v>
      </c>
      <c r="V14" s="8"/>
      <c r="W14" s="9">
        <f t="shared" si="2"/>
        <v>296</v>
      </c>
      <c r="X14" s="7">
        <f>IFERROR(W14/W446, "NA")</f>
        <v>-1.7568467165484508E-3</v>
      </c>
      <c r="Y14" s="8"/>
      <c r="Z14" s="6">
        <v>1785</v>
      </c>
      <c r="AA14" s="7">
        <f>IFERROR(Z14/Z446, "NA")</f>
        <v>2.6693729871656549E-3</v>
      </c>
      <c r="AB14" s="8"/>
      <c r="AC14" s="9">
        <f t="shared" si="3"/>
        <v>-1489</v>
      </c>
      <c r="AD14" s="7">
        <f>IFERROR(AC14/AC446, "NA")</f>
        <v>1.3046220683350346E-2</v>
      </c>
    </row>
    <row r="15" spans="1:30" ht="16.5" customHeight="1" x14ac:dyDescent="0.3">
      <c r="A15" s="35" t="s">
        <v>89</v>
      </c>
      <c r="B15" s="6">
        <v>0</v>
      </c>
      <c r="C15" s="7" t="str">
        <f>IFERROR(B15/B446, "NA")</f>
        <v>NA</v>
      </c>
      <c r="D15" s="8"/>
      <c r="E15" s="6">
        <v>0</v>
      </c>
      <c r="F15" s="7">
        <f>IFERROR(E15/E446, "NA")</f>
        <v>0</v>
      </c>
      <c r="G15" s="8"/>
      <c r="H15" s="9">
        <f t="shared" si="0"/>
        <v>0</v>
      </c>
      <c r="I15" s="7">
        <f>IFERROR(H15/H446, "NA")</f>
        <v>0</v>
      </c>
      <c r="J15" s="8"/>
      <c r="K15" s="6">
        <v>36</v>
      </c>
      <c r="L15" s="7">
        <f>IFERROR(K15/K446, "NA")</f>
        <v>4.7206638931892095E-4</v>
      </c>
      <c r="M15" s="8"/>
      <c r="N15" s="9">
        <f t="shared" si="1"/>
        <v>-36</v>
      </c>
      <c r="O15" s="7">
        <f>IFERROR(N15/N446, "NA")</f>
        <v>4.7206638931892095E-4</v>
      </c>
      <c r="P15" s="8"/>
      <c r="Q15" s="6">
        <v>380</v>
      </c>
      <c r="R15" s="7">
        <f>IFERROR(Q15/Q446, "NA")</f>
        <v>6.8522336902367348E-4</v>
      </c>
      <c r="S15" s="8"/>
      <c r="T15" s="6">
        <v>0</v>
      </c>
      <c r="U15" s="7">
        <f>IFERROR(T15/T446, "NA")</f>
        <v>0</v>
      </c>
      <c r="V15" s="8"/>
      <c r="W15" s="9">
        <f t="shared" si="2"/>
        <v>380</v>
      </c>
      <c r="X15" s="7">
        <f>IFERROR(W15/W446, "NA")</f>
        <v>-2.255411325298687E-3</v>
      </c>
      <c r="Y15" s="8"/>
      <c r="Z15" s="6">
        <v>335</v>
      </c>
      <c r="AA15" s="7">
        <f>IFERROR(Z15/Z446, "NA")</f>
        <v>5.0097476229719569E-4</v>
      </c>
      <c r="AB15" s="8"/>
      <c r="AC15" s="9">
        <f t="shared" si="3"/>
        <v>45</v>
      </c>
      <c r="AD15" s="7">
        <f>IFERROR(AC15/AC446, "NA")</f>
        <v>-3.9427799244510782E-4</v>
      </c>
    </row>
    <row r="16" spans="1:30" ht="16.5" customHeight="1" x14ac:dyDescent="0.3">
      <c r="A16" s="35" t="s">
        <v>90</v>
      </c>
      <c r="B16" s="6">
        <v>0</v>
      </c>
      <c r="C16" s="7" t="str">
        <f>IFERROR(B16/B446, "NA")</f>
        <v>NA</v>
      </c>
      <c r="D16" s="8"/>
      <c r="E16" s="6">
        <v>0</v>
      </c>
      <c r="F16" s="7">
        <f>IFERROR(E16/E446, "NA")</f>
        <v>0</v>
      </c>
      <c r="G16" s="8"/>
      <c r="H16" s="9">
        <f t="shared" si="0"/>
        <v>0</v>
      </c>
      <c r="I16" s="7">
        <f>IFERROR(H16/H446, "NA")</f>
        <v>0</v>
      </c>
      <c r="J16" s="8"/>
      <c r="K16" s="6">
        <v>0</v>
      </c>
      <c r="L16" s="7">
        <f>IFERROR(K16/K446, "NA")</f>
        <v>0</v>
      </c>
      <c r="M16" s="8"/>
      <c r="N16" s="9">
        <f t="shared" si="1"/>
        <v>0</v>
      </c>
      <c r="O16" s="7">
        <f>IFERROR(N16/N446, "NA")</f>
        <v>0</v>
      </c>
      <c r="P16" s="8"/>
      <c r="Q16" s="6">
        <v>4.04</v>
      </c>
      <c r="R16" s="7">
        <f>IFERROR(Q16/Q446, "NA")</f>
        <v>7.2850063443569489E-6</v>
      </c>
      <c r="S16" s="8"/>
      <c r="T16" s="6">
        <v>0</v>
      </c>
      <c r="U16" s="7">
        <f>IFERROR(T16/T446, "NA")</f>
        <v>0</v>
      </c>
      <c r="V16" s="8"/>
      <c r="W16" s="9">
        <f t="shared" si="2"/>
        <v>4.04</v>
      </c>
      <c r="X16" s="7">
        <f>IFERROR(W16/W446, "NA")</f>
        <v>-2.397858356370183E-5</v>
      </c>
      <c r="Y16" s="8"/>
      <c r="Z16" s="6">
        <v>1.35</v>
      </c>
      <c r="AA16" s="7">
        <f>IFERROR(Z16/Z446, "NA")</f>
        <v>2.0188535197051171E-6</v>
      </c>
      <c r="AB16" s="8"/>
      <c r="AC16" s="9">
        <f t="shared" si="3"/>
        <v>2.69</v>
      </c>
      <c r="AD16" s="7">
        <f>IFERROR(AC16/AC446, "NA")</f>
        <v>-2.3569062215051999E-5</v>
      </c>
    </row>
    <row r="17" spans="1:30" ht="16.5" hidden="1" customHeight="1" x14ac:dyDescent="0.3">
      <c r="A17" s="35" t="s">
        <v>91</v>
      </c>
      <c r="B17" s="6">
        <v>0</v>
      </c>
      <c r="C17" s="7" t="str">
        <f>IFERROR(B17/B446, "NA")</f>
        <v>NA</v>
      </c>
      <c r="D17" s="8"/>
      <c r="E17" s="6">
        <v>0</v>
      </c>
      <c r="F17" s="7">
        <f>IFERROR(E17/E446, "NA")</f>
        <v>0</v>
      </c>
      <c r="G17" s="8"/>
      <c r="H17" s="9">
        <f t="shared" si="0"/>
        <v>0</v>
      </c>
      <c r="I17" s="7">
        <f>IFERROR(H17/H446, "NA")</f>
        <v>0</v>
      </c>
      <c r="J17" s="8"/>
      <c r="K17" s="6">
        <v>0</v>
      </c>
      <c r="L17" s="7">
        <f>IFERROR(K17/K446, "NA")</f>
        <v>0</v>
      </c>
      <c r="M17" s="8"/>
      <c r="N17" s="9">
        <f t="shared" si="1"/>
        <v>0</v>
      </c>
      <c r="O17" s="7">
        <f>IFERROR(N17/N446, "NA")</f>
        <v>0</v>
      </c>
      <c r="P17" s="8"/>
      <c r="Q17" s="6">
        <v>0</v>
      </c>
      <c r="R17" s="7">
        <f>IFERROR(Q17/Q446, "NA")</f>
        <v>0</v>
      </c>
      <c r="S17" s="8"/>
      <c r="T17" s="6">
        <v>0</v>
      </c>
      <c r="U17" s="7">
        <f>IFERROR(T17/T446, "NA")</f>
        <v>0</v>
      </c>
      <c r="V17" s="8"/>
      <c r="W17" s="9">
        <f t="shared" si="2"/>
        <v>0</v>
      </c>
      <c r="X17" s="7">
        <f>IFERROR(W17/W446, "NA")</f>
        <v>0</v>
      </c>
      <c r="Y17" s="8"/>
      <c r="Z17" s="6">
        <v>0</v>
      </c>
      <c r="AA17" s="7">
        <f>IFERROR(Z17/Z446, "NA")</f>
        <v>0</v>
      </c>
      <c r="AB17" s="8"/>
      <c r="AC17" s="9">
        <f t="shared" si="3"/>
        <v>0</v>
      </c>
      <c r="AD17" s="7">
        <f>IFERROR(AC17/AC446, "NA")</f>
        <v>0</v>
      </c>
    </row>
    <row r="18" spans="1:30" ht="16.5" customHeight="1" x14ac:dyDescent="0.3">
      <c r="A18" s="36" t="s">
        <v>92</v>
      </c>
      <c r="B18" s="11">
        <f>IFERROR(B10+B11+B12+B13+B14+B15+B16+B17, "NA")</f>
        <v>0</v>
      </c>
      <c r="C18" s="12" t="str">
        <f>IFERROR(B18/B446, "NA")</f>
        <v>NA</v>
      </c>
      <c r="D18" s="2"/>
      <c r="E18" s="11">
        <f>IFERROR(E10+E11+E12+E13+E14+E15+E16+E17, "NA")</f>
        <v>38197.629999999997</v>
      </c>
      <c r="F18" s="12">
        <f>IFERROR(E18/E446, "NA")</f>
        <v>0.45900004121643517</v>
      </c>
      <c r="G18" s="2"/>
      <c r="H18" s="11">
        <f t="shared" si="0"/>
        <v>-38197.629999999997</v>
      </c>
      <c r="I18" s="12">
        <f>IFERROR(H18/H446, "NA")</f>
        <v>0.45900004121643517</v>
      </c>
      <c r="J18" s="2"/>
      <c r="K18" s="11">
        <f>IFERROR(K10+K11+K12+K13+K14+K15+K16+K17, "NA")</f>
        <v>42472.97</v>
      </c>
      <c r="L18" s="12">
        <f>IFERROR(K18/K446, "NA")</f>
        <v>0.55694615532085689</v>
      </c>
      <c r="M18" s="2"/>
      <c r="N18" s="11">
        <f t="shared" si="1"/>
        <v>-42472.97</v>
      </c>
      <c r="O18" s="12">
        <f>IFERROR(N18/N446, "NA")</f>
        <v>0.55694615532085689</v>
      </c>
      <c r="P18" s="2"/>
      <c r="Q18" s="11">
        <f>IFERROR(Q10+Q11+Q12+Q13+Q14+Q15+Q16+Q17, "NA")</f>
        <v>250626.14</v>
      </c>
      <c r="R18" s="12">
        <f>IFERROR(Q18/Q446, "NA")</f>
        <v>0.45193391583210224</v>
      </c>
      <c r="S18" s="2"/>
      <c r="T18" s="11">
        <f>IFERROR(T10+T11+T12+T13+T14+T15+T16+T17, "NA")</f>
        <v>331878.75</v>
      </c>
      <c r="U18" s="12">
        <f>IFERROR(T18/T446, "NA")</f>
        <v>0.45900000991636275</v>
      </c>
      <c r="V18" s="2"/>
      <c r="W18" s="11">
        <f t="shared" si="2"/>
        <v>-81252.609999999986</v>
      </c>
      <c r="X18" s="12">
        <f>IFERROR(W18/W446, "NA")</f>
        <v>0.48225804422125612</v>
      </c>
      <c r="Y18" s="2"/>
      <c r="Z18" s="11">
        <f>IFERROR(Z10+Z11+Z12+Z13+Z14+Z15+Z16+Z17, "NA")</f>
        <v>349747.18</v>
      </c>
      <c r="AA18" s="12">
        <f>IFERROR(Z18/Z446, "NA")</f>
        <v>0.52302838914810301</v>
      </c>
      <c r="AB18" s="2"/>
      <c r="AC18" s="11">
        <f t="shared" si="3"/>
        <v>-99121.039999999979</v>
      </c>
      <c r="AD18" s="12">
        <f>IFERROR(AC18/AC446, "NA")</f>
        <v>0.86847210356158266</v>
      </c>
    </row>
    <row r="19" spans="1:30" ht="16.5" hidden="1" customHeight="1" x14ac:dyDescent="0.3">
      <c r="A19" s="33" t="s">
        <v>93</v>
      </c>
      <c r="B19" s="6">
        <v>0</v>
      </c>
      <c r="C19" s="7" t="str">
        <f>IFERROR(B19/B446, "NA")</f>
        <v>NA</v>
      </c>
      <c r="D19" s="8"/>
      <c r="E19" s="6">
        <v>0</v>
      </c>
      <c r="F19" s="7">
        <f>IFERROR(E19/E446, "NA")</f>
        <v>0</v>
      </c>
      <c r="G19" s="8"/>
      <c r="H19" s="9">
        <f t="shared" si="0"/>
        <v>0</v>
      </c>
      <c r="I19" s="7">
        <f>IFERROR(H19/H446, "NA")</f>
        <v>0</v>
      </c>
      <c r="J19" s="8"/>
      <c r="K19" s="6">
        <v>0</v>
      </c>
      <c r="L19" s="7">
        <f>IFERROR(K19/K446, "NA")</f>
        <v>0</v>
      </c>
      <c r="M19" s="8"/>
      <c r="N19" s="9">
        <f t="shared" si="1"/>
        <v>0</v>
      </c>
      <c r="O19" s="7">
        <f>IFERROR(N19/N446, "NA")</f>
        <v>0</v>
      </c>
      <c r="P19" s="8"/>
      <c r="Q19" s="6">
        <v>0</v>
      </c>
      <c r="R19" s="7">
        <f>IFERROR(Q19/Q446, "NA")</f>
        <v>0</v>
      </c>
      <c r="S19" s="8"/>
      <c r="T19" s="6">
        <v>0</v>
      </c>
      <c r="U19" s="7">
        <f>IFERROR(T19/T446, "NA")</f>
        <v>0</v>
      </c>
      <c r="V19" s="8"/>
      <c r="W19" s="9">
        <f t="shared" si="2"/>
        <v>0</v>
      </c>
      <c r="X19" s="7">
        <f>IFERROR(W19/W446, "NA")</f>
        <v>0</v>
      </c>
      <c r="Y19" s="8"/>
      <c r="Z19" s="6">
        <v>0</v>
      </c>
      <c r="AA19" s="7">
        <f>IFERROR(Z19/Z446, "NA")</f>
        <v>0</v>
      </c>
      <c r="AB19" s="8"/>
      <c r="AC19" s="9">
        <f t="shared" si="3"/>
        <v>0</v>
      </c>
      <c r="AD19" s="7">
        <f>IFERROR(AC19/AC446, "NA")</f>
        <v>0</v>
      </c>
    </row>
    <row r="20" spans="1:30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customHeight="1" x14ac:dyDescent="0.3">
      <c r="A21" s="35" t="s">
        <v>94</v>
      </c>
      <c r="B21" s="6">
        <v>0</v>
      </c>
      <c r="C21" s="7" t="str">
        <f>IFERROR(B21/B446, "NA")</f>
        <v>NA</v>
      </c>
      <c r="D21" s="8"/>
      <c r="E21" s="6">
        <v>8321.92</v>
      </c>
      <c r="F21" s="7">
        <f>IFERROR(E21/E446, "NA")</f>
        <v>9.9999963950639786E-2</v>
      </c>
      <c r="G21" s="8"/>
      <c r="H21" s="9">
        <f t="shared" ref="H21:H29" si="4">IFERROR(B21-E21, "NA")</f>
        <v>-8321.92</v>
      </c>
      <c r="I21" s="7">
        <f>IFERROR(H21/H446, "NA")</f>
        <v>9.9999963950639786E-2</v>
      </c>
      <c r="J21" s="8"/>
      <c r="K21" s="6">
        <v>0</v>
      </c>
      <c r="L21" s="7">
        <f>IFERROR(K21/K446, "NA")</f>
        <v>0</v>
      </c>
      <c r="M21" s="8"/>
      <c r="N21" s="9">
        <f t="shared" ref="N21:N29" si="5">IFERROR(B21-K21, "NA")</f>
        <v>0</v>
      </c>
      <c r="O21" s="7">
        <f>IFERROR(N21/N446, "NA")</f>
        <v>0</v>
      </c>
      <c r="P21" s="8"/>
      <c r="Q21" s="6">
        <v>0</v>
      </c>
      <c r="R21" s="7">
        <f>IFERROR(Q21/Q446, "NA")</f>
        <v>0</v>
      </c>
      <c r="S21" s="8"/>
      <c r="T21" s="6">
        <v>72304.73</v>
      </c>
      <c r="U21" s="7">
        <f>IFERROR(T21/T446, "NA")</f>
        <v>9.9999990318753243E-2</v>
      </c>
      <c r="V21" s="8"/>
      <c r="W21" s="9">
        <f t="shared" ref="W21:W29" si="6">IFERROR(Q21-T21, "NA")</f>
        <v>-72304.73</v>
      </c>
      <c r="X21" s="7">
        <f>IFERROR(W21/W446, "NA")</f>
        <v>0.42914975503858876</v>
      </c>
      <c r="Y21" s="8"/>
      <c r="Z21" s="6">
        <v>0</v>
      </c>
      <c r="AA21" s="7">
        <f>IFERROR(Z21/Z446, "NA")</f>
        <v>0</v>
      </c>
      <c r="AB21" s="8"/>
      <c r="AC21" s="9">
        <f t="shared" ref="AC21:AC29" si="7">IFERROR(Q21-Z21, "NA")</f>
        <v>0</v>
      </c>
      <c r="AD21" s="7">
        <f>IFERROR(AC21/AC446, "NA")</f>
        <v>0</v>
      </c>
    </row>
    <row r="22" spans="1:30" ht="16.5" customHeight="1" x14ac:dyDescent="0.3">
      <c r="A22" s="35" t="s">
        <v>95</v>
      </c>
      <c r="B22" s="6">
        <v>0</v>
      </c>
      <c r="C22" s="7" t="str">
        <f>IFERROR(B22/B446, "NA")</f>
        <v>NA</v>
      </c>
      <c r="D22" s="8"/>
      <c r="E22" s="6">
        <v>0</v>
      </c>
      <c r="F22" s="7">
        <f>IFERROR(E22/E446, "NA")</f>
        <v>0</v>
      </c>
      <c r="G22" s="8"/>
      <c r="H22" s="9">
        <f t="shared" si="4"/>
        <v>0</v>
      </c>
      <c r="I22" s="7">
        <f>IFERROR(H22/H446, "NA")</f>
        <v>0</v>
      </c>
      <c r="J22" s="8"/>
      <c r="K22" s="6">
        <v>6032.9</v>
      </c>
      <c r="L22" s="7">
        <f>IFERROR(K22/K446, "NA")</f>
        <v>7.9109147781169939E-2</v>
      </c>
      <c r="M22" s="8"/>
      <c r="N22" s="9">
        <f t="shared" si="5"/>
        <v>-6032.9</v>
      </c>
      <c r="O22" s="7">
        <f>IFERROR(N22/N446, "NA")</f>
        <v>7.9109147781169939E-2</v>
      </c>
      <c r="P22" s="8"/>
      <c r="Q22" s="6">
        <v>1956.45</v>
      </c>
      <c r="R22" s="7">
        <f>IFERROR(Q22/Q446, "NA")</f>
        <v>3.5279085798062262E-3</v>
      </c>
      <c r="S22" s="8"/>
      <c r="T22" s="6">
        <v>0</v>
      </c>
      <c r="U22" s="7">
        <f>IFERROR(T22/T446, "NA")</f>
        <v>0</v>
      </c>
      <c r="V22" s="8"/>
      <c r="W22" s="9">
        <f t="shared" si="6"/>
        <v>1956.45</v>
      </c>
      <c r="X22" s="7">
        <f>IFERROR(W22/W446, "NA")</f>
        <v>-1.1612103914159516E-2</v>
      </c>
      <c r="Y22" s="8"/>
      <c r="Z22" s="6">
        <v>55981.5</v>
      </c>
      <c r="AA22" s="7">
        <f>IFERROR(Z22/Z446, "NA")</f>
        <v>8.3717369121016308E-2</v>
      </c>
      <c r="AB22" s="8"/>
      <c r="AC22" s="9">
        <f t="shared" si="7"/>
        <v>-54025.05</v>
      </c>
      <c r="AD22" s="7">
        <f>IFERROR(AC22/AC446, "NA")</f>
        <v>0.47335307234992385</v>
      </c>
    </row>
    <row r="23" spans="1:30" ht="16.5" customHeight="1" x14ac:dyDescent="0.3">
      <c r="A23" s="35" t="s">
        <v>96</v>
      </c>
      <c r="B23" s="6">
        <v>0</v>
      </c>
      <c r="C23" s="7" t="str">
        <f>IFERROR(B23/B446, "NA")</f>
        <v>NA</v>
      </c>
      <c r="D23" s="8"/>
      <c r="E23" s="6">
        <v>0</v>
      </c>
      <c r="F23" s="7">
        <f>IFERROR(E23/E446, "NA")</f>
        <v>0</v>
      </c>
      <c r="G23" s="8"/>
      <c r="H23" s="9">
        <f t="shared" si="4"/>
        <v>0</v>
      </c>
      <c r="I23" s="7">
        <f>IFERROR(H23/H446, "NA")</f>
        <v>0</v>
      </c>
      <c r="J23" s="8"/>
      <c r="K23" s="6">
        <v>0</v>
      </c>
      <c r="L23" s="7">
        <f>IFERROR(K23/K446, "NA")</f>
        <v>0</v>
      </c>
      <c r="M23" s="8"/>
      <c r="N23" s="9">
        <f t="shared" si="5"/>
        <v>0</v>
      </c>
      <c r="O23" s="7">
        <f>IFERROR(N23/N446, "NA")</f>
        <v>0</v>
      </c>
      <c r="P23" s="8"/>
      <c r="Q23" s="6">
        <v>32803.300000000003</v>
      </c>
      <c r="R23" s="7">
        <f>IFERROR(Q23/Q446, "NA")</f>
        <v>5.9151546687090183E-2</v>
      </c>
      <c r="S23" s="8"/>
      <c r="T23" s="6">
        <v>0</v>
      </c>
      <c r="U23" s="7">
        <f>IFERROR(T23/T446, "NA")</f>
        <v>0</v>
      </c>
      <c r="V23" s="8"/>
      <c r="W23" s="9">
        <f t="shared" si="6"/>
        <v>32803.300000000003</v>
      </c>
      <c r="X23" s="7">
        <f>IFERROR(W23/W446, "NA")</f>
        <v>-0.1946971955978169</v>
      </c>
      <c r="Y23" s="8"/>
      <c r="Z23" s="6">
        <v>0</v>
      </c>
      <c r="AA23" s="7">
        <f>IFERROR(Z23/Z446, "NA")</f>
        <v>0</v>
      </c>
      <c r="AB23" s="8"/>
      <c r="AC23" s="9">
        <f t="shared" si="7"/>
        <v>32803.300000000003</v>
      </c>
      <c r="AD23" s="7">
        <f>IFERROR(AC23/AC446, "NA")</f>
        <v>-0.28741376154610238</v>
      </c>
    </row>
    <row r="24" spans="1:30" ht="16.5" customHeight="1" x14ac:dyDescent="0.3">
      <c r="A24" s="35" t="s">
        <v>97</v>
      </c>
      <c r="B24" s="6">
        <v>0</v>
      </c>
      <c r="C24" s="7" t="str">
        <f>IFERROR(B24/B446, "NA")</f>
        <v>NA</v>
      </c>
      <c r="D24" s="8"/>
      <c r="E24" s="6">
        <v>0</v>
      </c>
      <c r="F24" s="7">
        <f>IFERROR(E24/E446, "NA")</f>
        <v>0</v>
      </c>
      <c r="G24" s="8"/>
      <c r="H24" s="9">
        <f t="shared" si="4"/>
        <v>0</v>
      </c>
      <c r="I24" s="7">
        <f>IFERROR(H24/H446, "NA")</f>
        <v>0</v>
      </c>
      <c r="J24" s="8"/>
      <c r="K24" s="6">
        <v>467.66</v>
      </c>
      <c r="L24" s="7">
        <f>IFERROR(K24/K446, "NA")</f>
        <v>6.1324046563579603E-3</v>
      </c>
      <c r="M24" s="8"/>
      <c r="N24" s="9">
        <f t="shared" si="5"/>
        <v>-467.66</v>
      </c>
      <c r="O24" s="7">
        <f>IFERROR(N24/N446, "NA")</f>
        <v>6.1324046563579603E-3</v>
      </c>
      <c r="P24" s="8"/>
      <c r="Q24" s="6">
        <v>4629.18</v>
      </c>
      <c r="R24" s="7">
        <f>IFERROR(Q24/Q446, "NA")</f>
        <v>8.3474271458342329E-3</v>
      </c>
      <c r="S24" s="8"/>
      <c r="T24" s="6">
        <v>0</v>
      </c>
      <c r="U24" s="7">
        <f>IFERROR(T24/T446, "NA")</f>
        <v>0</v>
      </c>
      <c r="V24" s="8"/>
      <c r="W24" s="9">
        <f t="shared" si="6"/>
        <v>4629.18</v>
      </c>
      <c r="X24" s="7">
        <f>IFERROR(W24/W446, "NA")</f>
        <v>-2.7475539470647833E-2</v>
      </c>
      <c r="Y24" s="8"/>
      <c r="Z24" s="6">
        <v>4844.6499999999996</v>
      </c>
      <c r="AA24" s="7">
        <f>IFERROR(Z24/Z446, "NA")</f>
        <v>7.2449175586958474E-3</v>
      </c>
      <c r="AB24" s="8"/>
      <c r="AC24" s="9">
        <f t="shared" si="7"/>
        <v>-215.46999999999935</v>
      </c>
      <c r="AD24" s="7">
        <f>IFERROR(AC24/AC446, "NA")</f>
        <v>1.8878906451588249E-3</v>
      </c>
    </row>
    <row r="25" spans="1:30" ht="16.5" customHeight="1" x14ac:dyDescent="0.3">
      <c r="A25" s="35" t="s">
        <v>98</v>
      </c>
      <c r="B25" s="6">
        <v>0</v>
      </c>
      <c r="C25" s="7" t="str">
        <f>IFERROR(B25/B446, "NA")</f>
        <v>NA</v>
      </c>
      <c r="D25" s="8"/>
      <c r="E25" s="6">
        <v>0</v>
      </c>
      <c r="F25" s="7">
        <f>IFERROR(E25/E446, "NA")</f>
        <v>0</v>
      </c>
      <c r="G25" s="8"/>
      <c r="H25" s="9">
        <f t="shared" si="4"/>
        <v>0</v>
      </c>
      <c r="I25" s="7">
        <f>IFERROR(H25/H446, "NA")</f>
        <v>0</v>
      </c>
      <c r="J25" s="8"/>
      <c r="K25" s="6">
        <v>0</v>
      </c>
      <c r="L25" s="7">
        <f>IFERROR(K25/K446, "NA")</f>
        <v>0</v>
      </c>
      <c r="M25" s="8"/>
      <c r="N25" s="9">
        <f t="shared" si="5"/>
        <v>0</v>
      </c>
      <c r="O25" s="7">
        <f>IFERROR(N25/N446, "NA")</f>
        <v>0</v>
      </c>
      <c r="P25" s="8"/>
      <c r="Q25" s="6">
        <v>991.76</v>
      </c>
      <c r="R25" s="7">
        <f>IFERROR(Q25/Q446, "NA")</f>
        <v>1.788360864376101E-3</v>
      </c>
      <c r="S25" s="8"/>
      <c r="T25" s="6">
        <v>0</v>
      </c>
      <c r="U25" s="7">
        <f>IFERROR(T25/T446, "NA")</f>
        <v>0</v>
      </c>
      <c r="V25" s="8"/>
      <c r="W25" s="9">
        <f t="shared" si="6"/>
        <v>991.76</v>
      </c>
      <c r="X25" s="7">
        <f>IFERROR(W25/W446, "NA")</f>
        <v>-5.8863861473111203E-3</v>
      </c>
      <c r="Y25" s="8"/>
      <c r="Z25" s="6">
        <v>0</v>
      </c>
      <c r="AA25" s="7">
        <f>IFERROR(Z25/Z446, "NA")</f>
        <v>0</v>
      </c>
      <c r="AB25" s="8"/>
      <c r="AC25" s="9">
        <f t="shared" si="7"/>
        <v>991.76</v>
      </c>
      <c r="AD25" s="7">
        <f>IFERROR(AC25/AC446, "NA")</f>
        <v>-8.6895364841635576E-3</v>
      </c>
    </row>
    <row r="26" spans="1:30" ht="16.5" customHeight="1" x14ac:dyDescent="0.3">
      <c r="A26" s="35" t="s">
        <v>99</v>
      </c>
      <c r="B26" s="6">
        <v>0</v>
      </c>
      <c r="C26" s="7" t="str">
        <f>IFERROR(B26/B446, "NA")</f>
        <v>NA</v>
      </c>
      <c r="D26" s="8"/>
      <c r="E26" s="6">
        <v>0</v>
      </c>
      <c r="F26" s="7">
        <f>IFERROR(E26/E446, "NA")</f>
        <v>0</v>
      </c>
      <c r="G26" s="8"/>
      <c r="H26" s="9">
        <f t="shared" si="4"/>
        <v>0</v>
      </c>
      <c r="I26" s="7">
        <f>IFERROR(H26/H446, "NA")</f>
        <v>0</v>
      </c>
      <c r="J26" s="8"/>
      <c r="K26" s="6">
        <v>0</v>
      </c>
      <c r="L26" s="7">
        <f>IFERROR(K26/K446, "NA")</f>
        <v>0</v>
      </c>
      <c r="M26" s="8"/>
      <c r="N26" s="9">
        <f t="shared" si="5"/>
        <v>0</v>
      </c>
      <c r="O26" s="7">
        <f>IFERROR(N26/N446, "NA")</f>
        <v>0</v>
      </c>
      <c r="P26" s="8"/>
      <c r="Q26" s="6">
        <v>10068.450000000001</v>
      </c>
      <c r="R26" s="7">
        <f>IFERROR(Q26/Q446, "NA")</f>
        <v>1.8155624289069489E-2</v>
      </c>
      <c r="S26" s="8"/>
      <c r="T26" s="6">
        <v>0</v>
      </c>
      <c r="U26" s="7">
        <f>IFERROR(T26/T446, "NA")</f>
        <v>0</v>
      </c>
      <c r="V26" s="8"/>
      <c r="W26" s="9">
        <f t="shared" si="6"/>
        <v>10068.450000000001</v>
      </c>
      <c r="X26" s="7">
        <f>IFERROR(W26/W446, "NA")</f>
        <v>-5.9759200416325174E-2</v>
      </c>
      <c r="Y26" s="8"/>
      <c r="Z26" s="6">
        <v>0</v>
      </c>
      <c r="AA26" s="7">
        <f>IFERROR(Z26/Z446, "NA")</f>
        <v>0</v>
      </c>
      <c r="AB26" s="8"/>
      <c r="AC26" s="9">
        <f t="shared" si="7"/>
        <v>10068.450000000001</v>
      </c>
      <c r="AD26" s="7">
        <f>IFERROR(AC26/AC446, "NA")</f>
        <v>-8.8217072289643247E-2</v>
      </c>
    </row>
    <row r="27" spans="1:30" ht="16.5" hidden="1" customHeight="1" x14ac:dyDescent="0.3">
      <c r="A27" s="35" t="s">
        <v>100</v>
      </c>
      <c r="B27" s="6">
        <v>0</v>
      </c>
      <c r="C27" s="7" t="str">
        <f>IFERROR(B27/B446, "NA")</f>
        <v>NA</v>
      </c>
      <c r="D27" s="8"/>
      <c r="E27" s="6">
        <v>0</v>
      </c>
      <c r="F27" s="7">
        <f>IFERROR(E27/E446, "NA")</f>
        <v>0</v>
      </c>
      <c r="G27" s="8"/>
      <c r="H27" s="9">
        <f t="shared" si="4"/>
        <v>0</v>
      </c>
      <c r="I27" s="7">
        <f>IFERROR(H27/H446, "NA")</f>
        <v>0</v>
      </c>
      <c r="J27" s="8"/>
      <c r="K27" s="6">
        <v>0</v>
      </c>
      <c r="L27" s="7">
        <f>IFERROR(K27/K446, "NA")</f>
        <v>0</v>
      </c>
      <c r="M27" s="8"/>
      <c r="N27" s="9">
        <f t="shared" si="5"/>
        <v>0</v>
      </c>
      <c r="O27" s="7">
        <f>IFERROR(N27/N446, "NA")</f>
        <v>0</v>
      </c>
      <c r="P27" s="8"/>
      <c r="Q27" s="6">
        <v>0</v>
      </c>
      <c r="R27" s="7">
        <f>IFERROR(Q27/Q446, "NA")</f>
        <v>0</v>
      </c>
      <c r="S27" s="8"/>
      <c r="T27" s="6">
        <v>0</v>
      </c>
      <c r="U27" s="7">
        <f>IFERROR(T27/T446, "NA")</f>
        <v>0</v>
      </c>
      <c r="V27" s="8"/>
      <c r="W27" s="9">
        <f t="shared" si="6"/>
        <v>0</v>
      </c>
      <c r="X27" s="7">
        <f>IFERROR(W27/W446, "NA")</f>
        <v>0</v>
      </c>
      <c r="Y27" s="8"/>
      <c r="Z27" s="6">
        <v>0</v>
      </c>
      <c r="AA27" s="7">
        <f>IFERROR(Z27/Z446, "NA")</f>
        <v>0</v>
      </c>
      <c r="AB27" s="8"/>
      <c r="AC27" s="9">
        <f t="shared" si="7"/>
        <v>0</v>
      </c>
      <c r="AD27" s="7">
        <f>IFERROR(AC27/AC446, "NA")</f>
        <v>0</v>
      </c>
    </row>
    <row r="28" spans="1:30" ht="16.5" customHeight="1" x14ac:dyDescent="0.3">
      <c r="A28" s="35" t="s">
        <v>101</v>
      </c>
      <c r="B28" s="6">
        <v>0</v>
      </c>
      <c r="C28" s="7" t="str">
        <f>IFERROR(B28/B446, "NA")</f>
        <v>NA</v>
      </c>
      <c r="D28" s="8"/>
      <c r="E28" s="6">
        <v>0</v>
      </c>
      <c r="F28" s="7">
        <f>IFERROR(E28/E446, "NA")</f>
        <v>0</v>
      </c>
      <c r="G28" s="8"/>
      <c r="H28" s="9">
        <f t="shared" si="4"/>
        <v>0</v>
      </c>
      <c r="I28" s="7">
        <f>IFERROR(H28/H446, "NA")</f>
        <v>0</v>
      </c>
      <c r="J28" s="8"/>
      <c r="K28" s="6">
        <v>874.54</v>
      </c>
      <c r="L28" s="7">
        <f>IFERROR(K28/K446, "NA")</f>
        <v>1.1467803892082474E-2</v>
      </c>
      <c r="M28" s="8"/>
      <c r="N28" s="9">
        <f t="shared" si="5"/>
        <v>-874.54</v>
      </c>
      <c r="O28" s="7">
        <f>IFERROR(N28/N446, "NA")</f>
        <v>1.1467803892082474E-2</v>
      </c>
      <c r="P28" s="8"/>
      <c r="Q28" s="6">
        <v>4875.8599999999997</v>
      </c>
      <c r="R28" s="7">
        <f>IFERROR(Q28/Q446, "NA")</f>
        <v>8.7922453054941271E-3</v>
      </c>
      <c r="S28" s="8"/>
      <c r="T28" s="6">
        <v>0</v>
      </c>
      <c r="U28" s="7">
        <f>IFERROR(T28/T446, "NA")</f>
        <v>0</v>
      </c>
      <c r="V28" s="8"/>
      <c r="W28" s="9">
        <f t="shared" si="6"/>
        <v>4875.8599999999997</v>
      </c>
      <c r="X28" s="7">
        <f>IFERROR(W28/W446, "NA")</f>
        <v>-2.8939657538344356E-2</v>
      </c>
      <c r="Y28" s="8"/>
      <c r="Z28" s="6">
        <v>6726.77</v>
      </c>
      <c r="AA28" s="7">
        <f>IFERROR(Z28/Z446, "NA")</f>
        <v>1.0059528363516141E-2</v>
      </c>
      <c r="AB28" s="8"/>
      <c r="AC28" s="9">
        <f t="shared" si="7"/>
        <v>-1850.9100000000008</v>
      </c>
      <c r="AD28" s="7">
        <f>IFERROR(AC28/AC446, "NA")</f>
        <v>1.6217179533257218E-2</v>
      </c>
    </row>
    <row r="29" spans="1:30" ht="16.5" customHeight="1" x14ac:dyDescent="0.3">
      <c r="A29" s="36" t="s">
        <v>102</v>
      </c>
      <c r="B29" s="11">
        <f>IFERROR(B21+B22+B23+B24+B25+B26+B27+B28, "NA")</f>
        <v>0</v>
      </c>
      <c r="C29" s="12" t="str">
        <f>IFERROR(B29/B446, "NA")</f>
        <v>NA</v>
      </c>
      <c r="D29" s="2"/>
      <c r="E29" s="11">
        <f>IFERROR(E21+E22+E23+E24+E25+E26+E27+E28, "NA")</f>
        <v>8321.92</v>
      </c>
      <c r="F29" s="12">
        <f>IFERROR(E29/E446, "NA")</f>
        <v>9.9999963950639786E-2</v>
      </c>
      <c r="G29" s="2"/>
      <c r="H29" s="11">
        <f t="shared" si="4"/>
        <v>-8321.92</v>
      </c>
      <c r="I29" s="12">
        <f>IFERROR(H29/H446, "NA")</f>
        <v>9.9999963950639786E-2</v>
      </c>
      <c r="J29" s="2"/>
      <c r="K29" s="11">
        <f>IFERROR(K21+K22+K23+K24+K25+K26+K27+K28, "NA")</f>
        <v>7375.0999999999995</v>
      </c>
      <c r="L29" s="12">
        <f>IFERROR(K29/K446, "NA")</f>
        <v>9.6709356329610377E-2</v>
      </c>
      <c r="M29" s="2"/>
      <c r="N29" s="11">
        <f t="shared" si="5"/>
        <v>-7375.0999999999995</v>
      </c>
      <c r="O29" s="12">
        <f>IFERROR(N29/N446, "NA")</f>
        <v>9.6709356329610377E-2</v>
      </c>
      <c r="P29" s="2"/>
      <c r="Q29" s="11">
        <f>IFERROR(Q21+Q22+Q23+Q24+Q25+Q26+Q27+Q28, "NA")</f>
        <v>55325</v>
      </c>
      <c r="R29" s="12">
        <f>IFERROR(Q29/Q446, "NA")</f>
        <v>9.9763112871670348E-2</v>
      </c>
      <c r="S29" s="2"/>
      <c r="T29" s="11">
        <f>IFERROR(T21+T22+T23+T24+T25+T26+T27+T28, "NA")</f>
        <v>72304.73</v>
      </c>
      <c r="U29" s="12">
        <f>IFERROR(T29/T446, "NA")</f>
        <v>9.9999990318753243E-2</v>
      </c>
      <c r="V29" s="2"/>
      <c r="W29" s="11">
        <f t="shared" si="6"/>
        <v>-16979.729999999996</v>
      </c>
      <c r="X29" s="12">
        <f>IFERROR(W29/W446, "NA")</f>
        <v>0.10077967195398385</v>
      </c>
      <c r="Y29" s="2"/>
      <c r="Z29" s="11">
        <f>IFERROR(Z21+Z22+Z23+Z24+Z25+Z26+Z27+Z28, "NA")</f>
        <v>67552.92</v>
      </c>
      <c r="AA29" s="12">
        <f>IFERROR(Z29/Z446, "NA")</f>
        <v>0.10102181504322828</v>
      </c>
      <c r="AB29" s="2"/>
      <c r="AC29" s="11">
        <f t="shared" si="7"/>
        <v>-12227.919999999998</v>
      </c>
      <c r="AD29" s="12">
        <f>IFERROR(AC29/AC446, "NA")</f>
        <v>0.10713777220843071</v>
      </c>
    </row>
    <row r="30" spans="1:30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customHeight="1" x14ac:dyDescent="0.3">
      <c r="A31" s="35" t="s">
        <v>103</v>
      </c>
      <c r="B31" s="6">
        <v>0</v>
      </c>
      <c r="C31" s="7" t="str">
        <f>IFERROR(B31/B446, "NA")</f>
        <v>NA</v>
      </c>
      <c r="D31" s="8"/>
      <c r="E31" s="6">
        <v>15811.65</v>
      </c>
      <c r="F31" s="7">
        <f>IFERROR(E31/E446, "NA")</f>
        <v>0.18999995553912238</v>
      </c>
      <c r="G31" s="8"/>
      <c r="H31" s="9">
        <f t="shared" ref="H31:H40" si="8">IFERROR(B31-E31, "NA")</f>
        <v>-15811.65</v>
      </c>
      <c r="I31" s="7">
        <f>IFERROR(H31/H446, "NA")</f>
        <v>0.18999995553912238</v>
      </c>
      <c r="J31" s="8"/>
      <c r="K31" s="6">
        <v>0</v>
      </c>
      <c r="L31" s="7">
        <f>IFERROR(K31/K446, "NA")</f>
        <v>0</v>
      </c>
      <c r="M31" s="8"/>
      <c r="N31" s="9">
        <f t="shared" ref="N31:N40" si="9">IFERROR(B31-K31, "NA")</f>
        <v>0</v>
      </c>
      <c r="O31" s="7">
        <f>IFERROR(N31/N446, "NA")</f>
        <v>0</v>
      </c>
      <c r="P31" s="8"/>
      <c r="Q31" s="6">
        <v>0</v>
      </c>
      <c r="R31" s="7">
        <f>IFERROR(Q31/Q446, "NA")</f>
        <v>0</v>
      </c>
      <c r="S31" s="8"/>
      <c r="T31" s="6">
        <v>137379</v>
      </c>
      <c r="U31" s="7">
        <f>IFERROR(T31/T446, "NA")</f>
        <v>0.18999999958508942</v>
      </c>
      <c r="V31" s="8"/>
      <c r="W31" s="9">
        <f t="shared" ref="W31:W40" si="10">IFERROR(Q31-T31, "NA")</f>
        <v>-137379</v>
      </c>
      <c r="X31" s="7">
        <f>IFERROR(W31/W446, "NA")</f>
        <v>0.81538461173212717</v>
      </c>
      <c r="Y31" s="8"/>
      <c r="Z31" s="6">
        <v>0</v>
      </c>
      <c r="AA31" s="7">
        <f>IFERROR(Z31/Z446, "NA")</f>
        <v>0</v>
      </c>
      <c r="AB31" s="8"/>
      <c r="AC31" s="9">
        <f t="shared" ref="AC31:AC40" si="11">IFERROR(Q31-Z31, "NA")</f>
        <v>0</v>
      </c>
      <c r="AD31" s="7">
        <f>IFERROR(AC31/AC446, "NA")</f>
        <v>0</v>
      </c>
    </row>
    <row r="32" spans="1:30" ht="16.5" hidden="1" customHeight="1" x14ac:dyDescent="0.3">
      <c r="A32" s="35" t="s">
        <v>104</v>
      </c>
      <c r="B32" s="6">
        <v>0</v>
      </c>
      <c r="C32" s="7" t="str">
        <f>IFERROR(B32/B446, "NA")</f>
        <v>NA</v>
      </c>
      <c r="D32" s="8"/>
      <c r="E32" s="6">
        <v>0</v>
      </c>
      <c r="F32" s="7">
        <f>IFERROR(E32/E446, "NA")</f>
        <v>0</v>
      </c>
      <c r="G32" s="8"/>
      <c r="H32" s="9">
        <f t="shared" si="8"/>
        <v>0</v>
      </c>
      <c r="I32" s="7">
        <f>IFERROR(H32/H446, "NA")</f>
        <v>0</v>
      </c>
      <c r="J32" s="8"/>
      <c r="K32" s="6">
        <v>0</v>
      </c>
      <c r="L32" s="7">
        <f>IFERROR(K32/K446, "NA")</f>
        <v>0</v>
      </c>
      <c r="M32" s="8"/>
      <c r="N32" s="9">
        <f t="shared" si="9"/>
        <v>0</v>
      </c>
      <c r="O32" s="7">
        <f>IFERROR(N32/N446, "NA")</f>
        <v>0</v>
      </c>
      <c r="P32" s="8"/>
      <c r="Q32" s="6">
        <v>0</v>
      </c>
      <c r="R32" s="7">
        <f>IFERROR(Q32/Q446, "NA")</f>
        <v>0</v>
      </c>
      <c r="S32" s="8"/>
      <c r="T32" s="6">
        <v>0</v>
      </c>
      <c r="U32" s="7">
        <f>IFERROR(T32/T446, "NA")</f>
        <v>0</v>
      </c>
      <c r="V32" s="8"/>
      <c r="W32" s="9">
        <f t="shared" si="10"/>
        <v>0</v>
      </c>
      <c r="X32" s="7">
        <f>IFERROR(W32/W446, "NA")</f>
        <v>0</v>
      </c>
      <c r="Y32" s="8"/>
      <c r="Z32" s="6">
        <v>0</v>
      </c>
      <c r="AA32" s="7">
        <f>IFERROR(Z32/Z446, "NA")</f>
        <v>0</v>
      </c>
      <c r="AB32" s="8"/>
      <c r="AC32" s="9">
        <f t="shared" si="11"/>
        <v>0</v>
      </c>
      <c r="AD32" s="7">
        <f>IFERROR(AC32/AC446, "NA")</f>
        <v>0</v>
      </c>
    </row>
    <row r="33" spans="1:30" ht="16.5" customHeight="1" x14ac:dyDescent="0.3">
      <c r="A33" s="35" t="s">
        <v>105</v>
      </c>
      <c r="B33" s="6">
        <v>0</v>
      </c>
      <c r="C33" s="7" t="str">
        <f>IFERROR(B33/B446, "NA")</f>
        <v>NA</v>
      </c>
      <c r="D33" s="8"/>
      <c r="E33" s="6">
        <v>0</v>
      </c>
      <c r="F33" s="7">
        <f>IFERROR(E33/E446, "NA")</f>
        <v>0</v>
      </c>
      <c r="G33" s="8"/>
      <c r="H33" s="9">
        <f t="shared" si="8"/>
        <v>0</v>
      </c>
      <c r="I33" s="7">
        <f>IFERROR(H33/H446, "NA")</f>
        <v>0</v>
      </c>
      <c r="J33" s="8"/>
      <c r="K33" s="6">
        <v>3287.81</v>
      </c>
      <c r="L33" s="7">
        <f>IFERROR(K33/K446, "NA")</f>
        <v>4.311290542962893E-2</v>
      </c>
      <c r="M33" s="8"/>
      <c r="N33" s="9">
        <f t="shared" si="9"/>
        <v>-3287.81</v>
      </c>
      <c r="O33" s="7">
        <f>IFERROR(N33/N446, "NA")</f>
        <v>4.311290542962893E-2</v>
      </c>
      <c r="P33" s="8"/>
      <c r="Q33" s="6">
        <v>33588.629999999997</v>
      </c>
      <c r="R33" s="7">
        <f>IFERROR(Q33/Q446, "NA")</f>
        <v>6.0567668972341122E-2</v>
      </c>
      <c r="S33" s="8"/>
      <c r="T33" s="6">
        <v>0</v>
      </c>
      <c r="U33" s="7">
        <f>IFERROR(T33/T446, "NA")</f>
        <v>0</v>
      </c>
      <c r="V33" s="8"/>
      <c r="W33" s="9">
        <f t="shared" si="10"/>
        <v>33588.629999999997</v>
      </c>
      <c r="X33" s="7">
        <f>IFERROR(W33/W446, "NA")</f>
        <v>-0.19935835921912429</v>
      </c>
      <c r="Y33" s="8"/>
      <c r="Z33" s="6">
        <v>42404.41</v>
      </c>
      <c r="AA33" s="7">
        <f>IFERROR(Z33/Z446, "NA")</f>
        <v>6.3413549910754721E-2</v>
      </c>
      <c r="AB33" s="8"/>
      <c r="AC33" s="9">
        <f t="shared" si="11"/>
        <v>-8815.7800000000061</v>
      </c>
      <c r="AD33" s="7">
        <f>IFERROR(AC33/AC446, "NA")</f>
        <v>7.7241512005282995E-2</v>
      </c>
    </row>
    <row r="34" spans="1:30" ht="16.5" hidden="1" customHeight="1" x14ac:dyDescent="0.3">
      <c r="A34" s="35" t="s">
        <v>106</v>
      </c>
      <c r="B34" s="6">
        <v>0</v>
      </c>
      <c r="C34" s="7" t="str">
        <f>IFERROR(B34/B446, "NA")</f>
        <v>NA</v>
      </c>
      <c r="D34" s="8"/>
      <c r="E34" s="6">
        <v>0</v>
      </c>
      <c r="F34" s="7">
        <f>IFERROR(E34/E446, "NA")</f>
        <v>0</v>
      </c>
      <c r="G34" s="8"/>
      <c r="H34" s="9">
        <f t="shared" si="8"/>
        <v>0</v>
      </c>
      <c r="I34" s="7">
        <f>IFERROR(H34/H446, "NA")</f>
        <v>0</v>
      </c>
      <c r="J34" s="8"/>
      <c r="K34" s="6">
        <v>0</v>
      </c>
      <c r="L34" s="7">
        <f>IFERROR(K34/K446, "NA")</f>
        <v>0</v>
      </c>
      <c r="M34" s="8"/>
      <c r="N34" s="9">
        <f t="shared" si="9"/>
        <v>0</v>
      </c>
      <c r="O34" s="7">
        <f>IFERROR(N34/N446, "NA")</f>
        <v>0</v>
      </c>
      <c r="P34" s="8"/>
      <c r="Q34" s="6">
        <v>0</v>
      </c>
      <c r="R34" s="7">
        <f>IFERROR(Q34/Q446, "NA")</f>
        <v>0</v>
      </c>
      <c r="S34" s="8"/>
      <c r="T34" s="6">
        <v>0</v>
      </c>
      <c r="U34" s="7">
        <f>IFERROR(T34/T446, "NA")</f>
        <v>0</v>
      </c>
      <c r="V34" s="8"/>
      <c r="W34" s="9">
        <f t="shared" si="10"/>
        <v>0</v>
      </c>
      <c r="X34" s="7">
        <f>IFERROR(W34/W446, "NA")</f>
        <v>0</v>
      </c>
      <c r="Y34" s="8"/>
      <c r="Z34" s="6">
        <v>0</v>
      </c>
      <c r="AA34" s="7">
        <f>IFERROR(Z34/Z446, "NA")</f>
        <v>0</v>
      </c>
      <c r="AB34" s="8"/>
      <c r="AC34" s="9">
        <f t="shared" si="11"/>
        <v>0</v>
      </c>
      <c r="AD34" s="7">
        <f>IFERROR(AC34/AC446, "NA")</f>
        <v>0</v>
      </c>
    </row>
    <row r="35" spans="1:30" ht="16.5" customHeight="1" x14ac:dyDescent="0.3">
      <c r="A35" s="35" t="s">
        <v>107</v>
      </c>
      <c r="B35" s="6">
        <v>0</v>
      </c>
      <c r="C35" s="7" t="str">
        <f>IFERROR(B35/B446, "NA")</f>
        <v>NA</v>
      </c>
      <c r="D35" s="8"/>
      <c r="E35" s="6">
        <v>0</v>
      </c>
      <c r="F35" s="7">
        <f>IFERROR(E35/E446, "NA")</f>
        <v>0</v>
      </c>
      <c r="G35" s="8"/>
      <c r="H35" s="9">
        <f t="shared" si="8"/>
        <v>0</v>
      </c>
      <c r="I35" s="7">
        <f>IFERROR(H35/H446, "NA")</f>
        <v>0</v>
      </c>
      <c r="J35" s="8"/>
      <c r="K35" s="6">
        <v>590.91</v>
      </c>
      <c r="L35" s="7">
        <f>IFERROR(K35/K446, "NA")</f>
        <v>7.7485763920123211E-3</v>
      </c>
      <c r="M35" s="8"/>
      <c r="N35" s="9">
        <f t="shared" si="9"/>
        <v>-590.91</v>
      </c>
      <c r="O35" s="7">
        <f>IFERROR(N35/N446, "NA")</f>
        <v>7.7485763920123211E-3</v>
      </c>
      <c r="P35" s="8"/>
      <c r="Q35" s="6">
        <v>2881.77</v>
      </c>
      <c r="R35" s="7">
        <f>IFERROR(Q35/Q446, "NA")</f>
        <v>5.1964635477667141E-3</v>
      </c>
      <c r="S35" s="8"/>
      <c r="T35" s="6">
        <v>0</v>
      </c>
      <c r="U35" s="7">
        <f>IFERROR(T35/T446, "NA")</f>
        <v>0</v>
      </c>
      <c r="V35" s="8"/>
      <c r="W35" s="9">
        <f t="shared" si="10"/>
        <v>2881.77</v>
      </c>
      <c r="X35" s="7">
        <f>IFERROR(W35/W446, "NA")</f>
        <v>-1.7104149197121044E-2</v>
      </c>
      <c r="Y35" s="8"/>
      <c r="Z35" s="6">
        <v>4721.7299999999996</v>
      </c>
      <c r="AA35" s="7">
        <f>IFERROR(Z35/Z446, "NA")</f>
        <v>7.0610972071090674E-3</v>
      </c>
      <c r="AB35" s="8"/>
      <c r="AC35" s="9">
        <f t="shared" si="11"/>
        <v>-1839.9599999999996</v>
      </c>
      <c r="AD35" s="7">
        <f>IFERROR(AC35/AC446, "NA")</f>
        <v>1.6121238555095566E-2</v>
      </c>
    </row>
    <row r="36" spans="1:30" ht="16.5" customHeight="1" x14ac:dyDescent="0.3">
      <c r="A36" s="35" t="s">
        <v>108</v>
      </c>
      <c r="B36" s="6">
        <v>0</v>
      </c>
      <c r="C36" s="7" t="str">
        <f>IFERROR(B36/B446, "NA")</f>
        <v>NA</v>
      </c>
      <c r="D36" s="8"/>
      <c r="E36" s="6">
        <v>0</v>
      </c>
      <c r="F36" s="7">
        <f>IFERROR(E36/E446, "NA")</f>
        <v>0</v>
      </c>
      <c r="G36" s="8"/>
      <c r="H36" s="9">
        <f t="shared" si="8"/>
        <v>0</v>
      </c>
      <c r="I36" s="7">
        <f>IFERROR(H36/H446, "NA")</f>
        <v>0</v>
      </c>
      <c r="J36" s="8"/>
      <c r="K36" s="6">
        <v>4497.05</v>
      </c>
      <c r="L36" s="7">
        <f>IFERROR(K36/K446, "NA")</f>
        <v>5.8969615446851482E-2</v>
      </c>
      <c r="M36" s="8"/>
      <c r="N36" s="9">
        <f t="shared" si="9"/>
        <v>-4497.05</v>
      </c>
      <c r="O36" s="7">
        <f>IFERROR(N36/N446, "NA")</f>
        <v>5.8969615446851482E-2</v>
      </c>
      <c r="P36" s="8"/>
      <c r="Q36" s="6">
        <v>63415.74</v>
      </c>
      <c r="R36" s="7">
        <f>IFERROR(Q36/Q446, "NA")</f>
        <v>0.11435249213665612</v>
      </c>
      <c r="S36" s="8"/>
      <c r="T36" s="6">
        <v>0</v>
      </c>
      <c r="U36" s="7">
        <f>IFERROR(T36/T446, "NA")</f>
        <v>0</v>
      </c>
      <c r="V36" s="8"/>
      <c r="W36" s="9">
        <f t="shared" si="10"/>
        <v>63415.74</v>
      </c>
      <c r="X36" s="7">
        <f>IFERROR(W36/W446, "NA")</f>
        <v>-0.37639099525841302</v>
      </c>
      <c r="Y36" s="8"/>
      <c r="Z36" s="6">
        <v>75202.94</v>
      </c>
      <c r="AA36" s="7">
        <f>IFERROR(Z36/Z446, "NA")</f>
        <v>0.11246201489716499</v>
      </c>
      <c r="AB36" s="8"/>
      <c r="AC36" s="9">
        <f t="shared" si="11"/>
        <v>-11787.200000000004</v>
      </c>
      <c r="AD36" s="7">
        <f>IFERROR(AC36/AC446, "NA")</f>
        <v>0.10327630116775503</v>
      </c>
    </row>
    <row r="37" spans="1:30" ht="16.5" customHeight="1" x14ac:dyDescent="0.3">
      <c r="A37" s="35" t="s">
        <v>109</v>
      </c>
      <c r="B37" s="6">
        <v>0</v>
      </c>
      <c r="C37" s="7" t="str">
        <f>IFERROR(B37/B446, "NA")</f>
        <v>NA</v>
      </c>
      <c r="D37" s="8"/>
      <c r="E37" s="6">
        <v>0</v>
      </c>
      <c r="F37" s="7">
        <f>IFERROR(E37/E446, "NA")</f>
        <v>0</v>
      </c>
      <c r="G37" s="8"/>
      <c r="H37" s="9">
        <f t="shared" si="8"/>
        <v>0</v>
      </c>
      <c r="I37" s="7">
        <f>IFERROR(H37/H446, "NA")</f>
        <v>0</v>
      </c>
      <c r="J37" s="8"/>
      <c r="K37" s="6">
        <v>0</v>
      </c>
      <c r="L37" s="7">
        <f>IFERROR(K37/K446, "NA")</f>
        <v>0</v>
      </c>
      <c r="M37" s="8"/>
      <c r="N37" s="9">
        <f t="shared" si="9"/>
        <v>0</v>
      </c>
      <c r="O37" s="7">
        <f>IFERROR(N37/N446, "NA")</f>
        <v>0</v>
      </c>
      <c r="P37" s="8"/>
      <c r="Q37" s="6">
        <v>2556.92</v>
      </c>
      <c r="R37" s="7">
        <f>IFERROR(Q37/Q446, "NA")</f>
        <v>4.610687728221082E-3</v>
      </c>
      <c r="S37" s="8"/>
      <c r="T37" s="6">
        <v>0</v>
      </c>
      <c r="U37" s="7">
        <f>IFERROR(T37/T446, "NA")</f>
        <v>0</v>
      </c>
      <c r="V37" s="8"/>
      <c r="W37" s="9">
        <f t="shared" si="10"/>
        <v>2556.92</v>
      </c>
      <c r="X37" s="7">
        <f>IFERROR(W37/W446, "NA")</f>
        <v>-1.5176069278638734E-2</v>
      </c>
      <c r="Y37" s="8"/>
      <c r="Z37" s="6">
        <v>0</v>
      </c>
      <c r="AA37" s="7">
        <f>IFERROR(Z37/Z446, "NA")</f>
        <v>0</v>
      </c>
      <c r="AB37" s="8"/>
      <c r="AC37" s="9">
        <f t="shared" si="11"/>
        <v>2556.92</v>
      </c>
      <c r="AD37" s="7">
        <f>IFERROR(AC37/AC446, "NA")</f>
        <v>-2.2403050765394335E-2</v>
      </c>
    </row>
    <row r="38" spans="1:30" ht="16.5" hidden="1" customHeight="1" x14ac:dyDescent="0.3">
      <c r="A38" s="35" t="s">
        <v>110</v>
      </c>
      <c r="B38" s="6">
        <v>0</v>
      </c>
      <c r="C38" s="7" t="str">
        <f>IFERROR(B38/B446, "NA")</f>
        <v>NA</v>
      </c>
      <c r="D38" s="8"/>
      <c r="E38" s="6">
        <v>0</v>
      </c>
      <c r="F38" s="7">
        <f>IFERROR(E38/E446, "NA")</f>
        <v>0</v>
      </c>
      <c r="G38" s="8"/>
      <c r="H38" s="9">
        <f t="shared" si="8"/>
        <v>0</v>
      </c>
      <c r="I38" s="7">
        <f>IFERROR(H38/H446, "NA")</f>
        <v>0</v>
      </c>
      <c r="J38" s="8"/>
      <c r="K38" s="6">
        <v>0</v>
      </c>
      <c r="L38" s="7">
        <f>IFERROR(K38/K446, "NA")</f>
        <v>0</v>
      </c>
      <c r="M38" s="8"/>
      <c r="N38" s="9">
        <f t="shared" si="9"/>
        <v>0</v>
      </c>
      <c r="O38" s="7">
        <f>IFERROR(N38/N446, "NA")</f>
        <v>0</v>
      </c>
      <c r="P38" s="8"/>
      <c r="Q38" s="6">
        <v>0</v>
      </c>
      <c r="R38" s="7">
        <f>IFERROR(Q38/Q446, "NA")</f>
        <v>0</v>
      </c>
      <c r="S38" s="8"/>
      <c r="T38" s="6">
        <v>0</v>
      </c>
      <c r="U38" s="7">
        <f>IFERROR(T38/T446, "NA")</f>
        <v>0</v>
      </c>
      <c r="V38" s="8"/>
      <c r="W38" s="9">
        <f t="shared" si="10"/>
        <v>0</v>
      </c>
      <c r="X38" s="7">
        <f>IFERROR(W38/W446, "NA")</f>
        <v>0</v>
      </c>
      <c r="Y38" s="8"/>
      <c r="Z38" s="6">
        <v>0</v>
      </c>
      <c r="AA38" s="7">
        <f>IFERROR(Z38/Z446, "NA")</f>
        <v>0</v>
      </c>
      <c r="AB38" s="8"/>
      <c r="AC38" s="9">
        <f t="shared" si="11"/>
        <v>0</v>
      </c>
      <c r="AD38" s="7">
        <f>IFERROR(AC38/AC446, "NA")</f>
        <v>0</v>
      </c>
    </row>
    <row r="39" spans="1:30" ht="16.5" customHeight="1" x14ac:dyDescent="0.3">
      <c r="A39" s="35" t="s">
        <v>111</v>
      </c>
      <c r="B39" s="6">
        <v>0</v>
      </c>
      <c r="C39" s="7" t="str">
        <f>IFERROR(B39/B446, "NA")</f>
        <v>NA</v>
      </c>
      <c r="D39" s="8"/>
      <c r="E39" s="6">
        <v>0</v>
      </c>
      <c r="F39" s="7">
        <f>IFERROR(E39/E446, "NA")</f>
        <v>0</v>
      </c>
      <c r="G39" s="8"/>
      <c r="H39" s="9">
        <f t="shared" si="8"/>
        <v>0</v>
      </c>
      <c r="I39" s="7">
        <f>IFERROR(H39/H446, "NA")</f>
        <v>0</v>
      </c>
      <c r="J39" s="8"/>
      <c r="K39" s="6">
        <v>403.2</v>
      </c>
      <c r="L39" s="7">
        <f>IFERROR(K39/K446, "NA")</f>
        <v>5.287143560371914E-3</v>
      </c>
      <c r="M39" s="8"/>
      <c r="N39" s="9">
        <f t="shared" si="9"/>
        <v>-403.2</v>
      </c>
      <c r="O39" s="7">
        <f>IFERROR(N39/N446, "NA")</f>
        <v>5.287143560371914E-3</v>
      </c>
      <c r="P39" s="8"/>
      <c r="Q39" s="6">
        <v>116.35</v>
      </c>
      <c r="R39" s="7">
        <f>IFERROR(Q39/Q446, "NA")</f>
        <v>2.0980457627869578E-4</v>
      </c>
      <c r="S39" s="8"/>
      <c r="T39" s="6">
        <v>0</v>
      </c>
      <c r="U39" s="7">
        <f>IFERROR(T39/T446, "NA")</f>
        <v>0</v>
      </c>
      <c r="V39" s="8"/>
      <c r="W39" s="9">
        <f t="shared" si="10"/>
        <v>116.35</v>
      </c>
      <c r="X39" s="7">
        <f>IFERROR(W39/W446, "NA")</f>
        <v>-6.9057133604869003E-4</v>
      </c>
      <c r="Y39" s="8"/>
      <c r="Z39" s="6">
        <v>4961.88</v>
      </c>
      <c r="AA39" s="7">
        <f>IFERROR(Z39/Z446, "NA")</f>
        <v>7.4202288165588345E-3</v>
      </c>
      <c r="AB39" s="8"/>
      <c r="AC39" s="9">
        <f t="shared" si="11"/>
        <v>-4845.53</v>
      </c>
      <c r="AD39" s="7">
        <f>IFERROR(AC39/AC446, "NA")</f>
        <v>4.2455240905167627E-2</v>
      </c>
    </row>
    <row r="40" spans="1:30" ht="16.5" customHeight="1" x14ac:dyDescent="0.3">
      <c r="A40" s="36" t="s">
        <v>112</v>
      </c>
      <c r="B40" s="11">
        <f>IFERROR(B31+B32+B33+B34+B35+B36+B37+B38+B39, "NA")</f>
        <v>0</v>
      </c>
      <c r="C40" s="12" t="str">
        <f>IFERROR(B40/B446, "NA")</f>
        <v>NA</v>
      </c>
      <c r="D40" s="2"/>
      <c r="E40" s="11">
        <f>IFERROR(E31+E32+E33+E34+E35+E36+E37+E38+E39, "NA")</f>
        <v>15811.65</v>
      </c>
      <c r="F40" s="12">
        <f>IFERROR(E40/E446, "NA")</f>
        <v>0.18999995553912238</v>
      </c>
      <c r="G40" s="2"/>
      <c r="H40" s="11">
        <f t="shared" si="8"/>
        <v>-15811.65</v>
      </c>
      <c r="I40" s="12">
        <f>IFERROR(H40/H446, "NA")</f>
        <v>0.18999995553912238</v>
      </c>
      <c r="J40" s="2"/>
      <c r="K40" s="11">
        <f>IFERROR(K31+K32+K33+K34+K35+K36+K37+K38+K39, "NA")</f>
        <v>8778.9700000000012</v>
      </c>
      <c r="L40" s="12">
        <f>IFERROR(K40/K446, "NA")</f>
        <v>0.11511824082886467</v>
      </c>
      <c r="M40" s="2"/>
      <c r="N40" s="11">
        <f t="shared" si="9"/>
        <v>-8778.9700000000012</v>
      </c>
      <c r="O40" s="12">
        <f>IFERROR(N40/N446, "NA")</f>
        <v>0.11511824082886467</v>
      </c>
      <c r="P40" s="2"/>
      <c r="Q40" s="11">
        <f>IFERROR(Q31+Q32+Q33+Q34+Q35+Q36+Q37+Q38+Q39, "NA")</f>
        <v>102559.40999999999</v>
      </c>
      <c r="R40" s="12">
        <f>IFERROR(Q40/Q446, "NA")</f>
        <v>0.18493711696126372</v>
      </c>
      <c r="S40" s="2"/>
      <c r="T40" s="11">
        <f>IFERROR(T31+T32+T33+T34+T35+T36+T37+T38+T39, "NA")</f>
        <v>137379</v>
      </c>
      <c r="U40" s="12">
        <f>IFERROR(T40/T446, "NA")</f>
        <v>0.18999999958508942</v>
      </c>
      <c r="V40" s="2"/>
      <c r="W40" s="11">
        <f t="shared" si="10"/>
        <v>-34819.590000000011</v>
      </c>
      <c r="X40" s="12">
        <f>IFERROR(W40/W446, "NA")</f>
        <v>0.20666446744278141</v>
      </c>
      <c r="Y40" s="2"/>
      <c r="Z40" s="11">
        <f>IFERROR(Z31+Z32+Z33+Z34+Z35+Z36+Z37+Z38+Z39, "NA")</f>
        <v>127290.96</v>
      </c>
      <c r="AA40" s="12">
        <f>IFERROR(Z40/Z446, "NA")</f>
        <v>0.19035689083158761</v>
      </c>
      <c r="AB40" s="2"/>
      <c r="AC40" s="11">
        <f t="shared" si="11"/>
        <v>-24731.550000000017</v>
      </c>
      <c r="AD40" s="12">
        <f>IFERROR(AC40/AC446, "NA")</f>
        <v>0.21669124186790695</v>
      </c>
    </row>
    <row r="41" spans="1:30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customHeight="1" x14ac:dyDescent="0.3">
      <c r="A42" s="35" t="s">
        <v>113</v>
      </c>
      <c r="B42" s="6">
        <v>0</v>
      </c>
      <c r="C42" s="7" t="str">
        <f>IFERROR(B42/B446, "NA")</f>
        <v>NA</v>
      </c>
      <c r="D42" s="8"/>
      <c r="E42" s="6">
        <v>16643.849999999999</v>
      </c>
      <c r="F42" s="7">
        <f>IFERROR(E42/E446, "NA")</f>
        <v>0.20000004806581362</v>
      </c>
      <c r="G42" s="8"/>
      <c r="H42" s="9">
        <f>IFERROR(B42-E42, "NA")</f>
        <v>-16643.849999999999</v>
      </c>
      <c r="I42" s="7">
        <f>IFERROR(H42/H446, "NA")</f>
        <v>0.20000004806581362</v>
      </c>
      <c r="J42" s="8"/>
      <c r="K42" s="6">
        <v>0</v>
      </c>
      <c r="L42" s="7">
        <f>IFERROR(K42/K446, "NA")</f>
        <v>0</v>
      </c>
      <c r="M42" s="8"/>
      <c r="N42" s="9">
        <f>IFERROR(B42-K42, "NA")</f>
        <v>0</v>
      </c>
      <c r="O42" s="7">
        <f>IFERROR(N42/N446, "NA")</f>
        <v>0</v>
      </c>
      <c r="P42" s="8"/>
      <c r="Q42" s="6">
        <v>0</v>
      </c>
      <c r="R42" s="7">
        <f>IFERROR(Q42/Q446, "NA")</f>
        <v>0</v>
      </c>
      <c r="S42" s="8"/>
      <c r="T42" s="6">
        <v>144609.48000000001</v>
      </c>
      <c r="U42" s="7">
        <f>IFERROR(T42/T446, "NA")</f>
        <v>0.20000000829821152</v>
      </c>
      <c r="V42" s="8"/>
      <c r="W42" s="9">
        <f>IFERROR(Q42-T42, "NA")</f>
        <v>-144609.48000000001</v>
      </c>
      <c r="X42" s="7">
        <f>IFERROR(W42/W446, "NA")</f>
        <v>0.85829962878303678</v>
      </c>
      <c r="Y42" s="8"/>
      <c r="Z42" s="6">
        <v>0</v>
      </c>
      <c r="AA42" s="7">
        <f>IFERROR(Z42/Z446, "NA")</f>
        <v>0</v>
      </c>
      <c r="AB42" s="8"/>
      <c r="AC42" s="9">
        <f>IFERROR(Q42-Z42, "NA")</f>
        <v>0</v>
      </c>
      <c r="AD42" s="7">
        <f>IFERROR(AC42/AC446, "NA")</f>
        <v>0</v>
      </c>
    </row>
    <row r="43" spans="1:30" ht="16.5" customHeight="1" x14ac:dyDescent="0.3">
      <c r="A43" s="35" t="s">
        <v>114</v>
      </c>
      <c r="B43" s="6">
        <v>0</v>
      </c>
      <c r="C43" s="7" t="str">
        <f>IFERROR(B43/B446, "NA")</f>
        <v>NA</v>
      </c>
      <c r="D43" s="8"/>
      <c r="E43" s="6">
        <v>0</v>
      </c>
      <c r="F43" s="7">
        <f>IFERROR(E43/E446, "NA")</f>
        <v>0</v>
      </c>
      <c r="G43" s="8"/>
      <c r="H43" s="9">
        <f>IFERROR(B43-E43, "NA")</f>
        <v>0</v>
      </c>
      <c r="I43" s="7">
        <f>IFERROR(H43/H446, "NA")</f>
        <v>0</v>
      </c>
      <c r="J43" s="8"/>
      <c r="K43" s="6">
        <v>408.06</v>
      </c>
      <c r="L43" s="7">
        <f>IFERROR(K43/K446, "NA")</f>
        <v>5.3508725229299689E-3</v>
      </c>
      <c r="M43" s="8"/>
      <c r="N43" s="9">
        <f>IFERROR(B43-K43, "NA")</f>
        <v>-408.06</v>
      </c>
      <c r="O43" s="7">
        <f>IFERROR(N43/N446, "NA")</f>
        <v>5.3508725229299689E-3</v>
      </c>
      <c r="P43" s="8"/>
      <c r="Q43" s="6">
        <v>32160.58</v>
      </c>
      <c r="R43" s="7">
        <f>IFERROR(Q43/Q446, "NA")</f>
        <v>5.7992581519356247E-2</v>
      </c>
      <c r="S43" s="8"/>
      <c r="T43" s="6">
        <v>0</v>
      </c>
      <c r="U43" s="7">
        <f>IFERROR(T43/T446, "NA")</f>
        <v>0</v>
      </c>
      <c r="V43" s="8"/>
      <c r="W43" s="9">
        <f>IFERROR(Q43-T43, "NA")</f>
        <v>32160.58</v>
      </c>
      <c r="X43" s="7">
        <f>IFERROR(W43/W446, "NA")</f>
        <v>-0.19088246410572224</v>
      </c>
      <c r="Y43" s="8"/>
      <c r="Z43" s="6">
        <v>39093.980000000003</v>
      </c>
      <c r="AA43" s="7">
        <f>IFERROR(Z43/Z446, "NA")</f>
        <v>5.8462977127615896E-2</v>
      </c>
      <c r="AB43" s="8"/>
      <c r="AC43" s="9">
        <f>IFERROR(Q43-Z43, "NA")</f>
        <v>-6933.4000000000015</v>
      </c>
      <c r="AD43" s="7">
        <f>IFERROR(AC43/AC446, "NA")</f>
        <v>6.0748600729309134E-2</v>
      </c>
    </row>
    <row r="44" spans="1:30" ht="16.5" hidden="1" customHeight="1" x14ac:dyDescent="0.3">
      <c r="A44" s="35" t="s">
        <v>115</v>
      </c>
      <c r="B44" s="6">
        <v>0</v>
      </c>
      <c r="C44" s="7" t="str">
        <f>IFERROR(B44/B446, "NA")</f>
        <v>NA</v>
      </c>
      <c r="D44" s="8"/>
      <c r="E44" s="6">
        <v>0</v>
      </c>
      <c r="F44" s="7">
        <f>IFERROR(E44/E446, "NA")</f>
        <v>0</v>
      </c>
      <c r="G44" s="8"/>
      <c r="H44" s="9">
        <f>IFERROR(B44-E44, "NA")</f>
        <v>0</v>
      </c>
      <c r="I44" s="7">
        <f>IFERROR(H44/H446, "NA")</f>
        <v>0</v>
      </c>
      <c r="J44" s="8"/>
      <c r="K44" s="6">
        <v>0</v>
      </c>
      <c r="L44" s="7">
        <f>IFERROR(K44/K446, "NA")</f>
        <v>0</v>
      </c>
      <c r="M44" s="8"/>
      <c r="N44" s="9">
        <f>IFERROR(B44-K44, "NA")</f>
        <v>0</v>
      </c>
      <c r="O44" s="7">
        <f>IFERROR(N44/N446, "NA")</f>
        <v>0</v>
      </c>
      <c r="P44" s="8"/>
      <c r="Q44" s="6">
        <v>0</v>
      </c>
      <c r="R44" s="7">
        <f>IFERROR(Q44/Q446, "NA")</f>
        <v>0</v>
      </c>
      <c r="S44" s="8"/>
      <c r="T44" s="6">
        <v>0</v>
      </c>
      <c r="U44" s="7">
        <f>IFERROR(T44/T446, "NA")</f>
        <v>0</v>
      </c>
      <c r="V44" s="8"/>
      <c r="W44" s="9">
        <f>IFERROR(Q44-T44, "NA")</f>
        <v>0</v>
      </c>
      <c r="X44" s="7">
        <f>IFERROR(W44/W446, "NA")</f>
        <v>0</v>
      </c>
      <c r="Y44" s="8"/>
      <c r="Z44" s="6">
        <v>0</v>
      </c>
      <c r="AA44" s="7">
        <f>IFERROR(Z44/Z446, "NA")</f>
        <v>0</v>
      </c>
      <c r="AB44" s="8"/>
      <c r="AC44" s="9">
        <f>IFERROR(Q44-Z44, "NA")</f>
        <v>0</v>
      </c>
      <c r="AD44" s="7">
        <f>IFERROR(AC44/AC446, "NA")</f>
        <v>0</v>
      </c>
    </row>
    <row r="45" spans="1:30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3">
      <c r="A46" s="38" t="s">
        <v>116</v>
      </c>
      <c r="B46" s="6">
        <v>0</v>
      </c>
      <c r="C46" s="7" t="str">
        <f>IFERROR(B46/B446, "NA")</f>
        <v>NA</v>
      </c>
      <c r="D46" s="8"/>
      <c r="E46" s="6">
        <v>0</v>
      </c>
      <c r="F46" s="7">
        <f>IFERROR(E46/E446, "NA")</f>
        <v>0</v>
      </c>
      <c r="G46" s="8"/>
      <c r="H46" s="9">
        <f t="shared" ref="H46:H62" si="12">IFERROR(B46-E46, "NA")</f>
        <v>0</v>
      </c>
      <c r="I46" s="7">
        <f>IFERROR(H46/H446, "NA")</f>
        <v>0</v>
      </c>
      <c r="J46" s="8"/>
      <c r="K46" s="6">
        <v>0</v>
      </c>
      <c r="L46" s="7">
        <f>IFERROR(K46/K446, "NA")</f>
        <v>0</v>
      </c>
      <c r="M46" s="8"/>
      <c r="N46" s="9">
        <f t="shared" ref="N46:N62" si="13">IFERROR(B46-K46, "NA")</f>
        <v>0</v>
      </c>
      <c r="O46" s="7">
        <f>IFERROR(N46/N446, "NA")</f>
        <v>0</v>
      </c>
      <c r="P46" s="8"/>
      <c r="Q46" s="6">
        <v>0</v>
      </c>
      <c r="R46" s="7">
        <f>IFERROR(Q46/Q446, "NA")</f>
        <v>0</v>
      </c>
      <c r="S46" s="8"/>
      <c r="T46" s="6">
        <v>0</v>
      </c>
      <c r="U46" s="7">
        <f>IFERROR(T46/T446, "NA")</f>
        <v>0</v>
      </c>
      <c r="V46" s="8"/>
      <c r="W46" s="9">
        <f t="shared" ref="W46:W62" si="14">IFERROR(Q46-T46, "NA")</f>
        <v>0</v>
      </c>
      <c r="X46" s="7">
        <f>IFERROR(W46/W446, "NA")</f>
        <v>0</v>
      </c>
      <c r="Y46" s="8"/>
      <c r="Z46" s="6">
        <v>0</v>
      </c>
      <c r="AA46" s="7">
        <f>IFERROR(Z46/Z446, "NA")</f>
        <v>0</v>
      </c>
      <c r="AB46" s="8"/>
      <c r="AC46" s="9">
        <f t="shared" ref="AC46:AC62" si="15">IFERROR(Q46-Z46, "NA")</f>
        <v>0</v>
      </c>
      <c r="AD46" s="7">
        <f>IFERROR(AC46/AC446, "NA")</f>
        <v>0</v>
      </c>
    </row>
    <row r="47" spans="1:30" ht="16.5" customHeight="1" x14ac:dyDescent="0.3">
      <c r="A47" s="38" t="s">
        <v>117</v>
      </c>
      <c r="B47" s="6">
        <v>0</v>
      </c>
      <c r="C47" s="7" t="str">
        <f>IFERROR(B47/B446, "NA")</f>
        <v>NA</v>
      </c>
      <c r="D47" s="8"/>
      <c r="E47" s="6">
        <v>0</v>
      </c>
      <c r="F47" s="7">
        <f>IFERROR(E47/E446, "NA")</f>
        <v>0</v>
      </c>
      <c r="G47" s="8"/>
      <c r="H47" s="9">
        <f t="shared" si="12"/>
        <v>0</v>
      </c>
      <c r="I47" s="7">
        <f>IFERROR(H47/H446, "NA")</f>
        <v>0</v>
      </c>
      <c r="J47" s="8"/>
      <c r="K47" s="6">
        <v>156.09</v>
      </c>
      <c r="L47" s="7">
        <f>IFERROR(K47/K446, "NA")</f>
        <v>2.046801186355288E-3</v>
      </c>
      <c r="M47" s="8"/>
      <c r="N47" s="9">
        <f t="shared" si="13"/>
        <v>-156.09</v>
      </c>
      <c r="O47" s="7">
        <f>IFERROR(N47/N446, "NA")</f>
        <v>2.046801186355288E-3</v>
      </c>
      <c r="P47" s="8"/>
      <c r="Q47" s="6">
        <v>2940.43</v>
      </c>
      <c r="R47" s="7">
        <f>IFERROR(Q47/Q446, "NA")</f>
        <v>5.3022403973112635E-3</v>
      </c>
      <c r="S47" s="8"/>
      <c r="T47" s="6">
        <v>0</v>
      </c>
      <c r="U47" s="7">
        <f>IFERROR(T47/T446, "NA")</f>
        <v>0</v>
      </c>
      <c r="V47" s="8"/>
      <c r="W47" s="9">
        <f t="shared" si="14"/>
        <v>2940.43</v>
      </c>
      <c r="X47" s="7">
        <f>IFERROR(W47/W446, "NA")</f>
        <v>-1.7452313482231627E-2</v>
      </c>
      <c r="Y47" s="8"/>
      <c r="Z47" s="6">
        <v>6511.84</v>
      </c>
      <c r="AA47" s="7">
        <f>IFERROR(Z47/Z446, "NA")</f>
        <v>9.7381119287085708E-3</v>
      </c>
      <c r="AB47" s="8"/>
      <c r="AC47" s="9">
        <f t="shared" si="15"/>
        <v>-3571.4100000000003</v>
      </c>
      <c r="AD47" s="7">
        <f>IFERROR(AC47/AC446, "NA")</f>
        <v>3.1291741444408501E-2</v>
      </c>
    </row>
    <row r="48" spans="1:30" ht="16.5" customHeight="1" x14ac:dyDescent="0.3">
      <c r="A48" s="38" t="s">
        <v>118</v>
      </c>
      <c r="B48" s="6">
        <v>0</v>
      </c>
      <c r="C48" s="7" t="str">
        <f>IFERROR(B48/B446, "NA")</f>
        <v>NA</v>
      </c>
      <c r="D48" s="8"/>
      <c r="E48" s="6">
        <v>0</v>
      </c>
      <c r="F48" s="7">
        <f>IFERROR(E48/E446, "NA")</f>
        <v>0</v>
      </c>
      <c r="G48" s="8"/>
      <c r="H48" s="9">
        <f t="shared" si="12"/>
        <v>0</v>
      </c>
      <c r="I48" s="7">
        <f>IFERROR(H48/H446, "NA")</f>
        <v>0</v>
      </c>
      <c r="J48" s="8"/>
      <c r="K48" s="6">
        <v>2082.4699999999998</v>
      </c>
      <c r="L48" s="7">
        <f>IFERROR(K48/K446, "NA")</f>
        <v>2.7307335937915921E-2</v>
      </c>
      <c r="M48" s="8"/>
      <c r="N48" s="9">
        <f t="shared" si="13"/>
        <v>-2082.4699999999998</v>
      </c>
      <c r="O48" s="7">
        <f>IFERROR(N48/N446, "NA")</f>
        <v>2.7307335937915921E-2</v>
      </c>
      <c r="P48" s="8"/>
      <c r="Q48" s="6">
        <v>11795.62</v>
      </c>
      <c r="R48" s="7">
        <f>IFERROR(Q48/Q446, "NA")</f>
        <v>2.1270090726639535E-2</v>
      </c>
      <c r="S48" s="8"/>
      <c r="T48" s="6">
        <v>0</v>
      </c>
      <c r="U48" s="7">
        <f>IFERROR(T48/T446, "NA")</f>
        <v>0</v>
      </c>
      <c r="V48" s="8"/>
      <c r="W48" s="9">
        <f t="shared" si="14"/>
        <v>11795.62</v>
      </c>
      <c r="X48" s="7">
        <f>IFERROR(W48/W446, "NA")</f>
        <v>-7.0010460360314997E-2</v>
      </c>
      <c r="Y48" s="8"/>
      <c r="Z48" s="6">
        <v>39422.1</v>
      </c>
      <c r="AA48" s="7">
        <f>IFERROR(Z48/Z446, "NA")</f>
        <v>5.8953663214197843E-2</v>
      </c>
      <c r="AB48" s="8"/>
      <c r="AC48" s="9">
        <f t="shared" si="15"/>
        <v>-27626.479999999996</v>
      </c>
      <c r="AD48" s="7">
        <f>IFERROR(AC48/AC446, "NA")</f>
        <v>0.2420558460605538</v>
      </c>
    </row>
    <row r="49" spans="1:30" ht="16.5" customHeight="1" x14ac:dyDescent="0.3">
      <c r="A49" s="38" t="s">
        <v>119</v>
      </c>
      <c r="B49" s="6">
        <v>0</v>
      </c>
      <c r="C49" s="7" t="str">
        <f>IFERROR(B49/B446, "NA")</f>
        <v>NA</v>
      </c>
      <c r="D49" s="8"/>
      <c r="E49" s="6">
        <v>0</v>
      </c>
      <c r="F49" s="7">
        <f>IFERROR(E49/E446, "NA")</f>
        <v>0</v>
      </c>
      <c r="G49" s="8"/>
      <c r="H49" s="9">
        <f t="shared" si="12"/>
        <v>0</v>
      </c>
      <c r="I49" s="7">
        <f>IFERROR(H49/H446, "NA")</f>
        <v>0</v>
      </c>
      <c r="J49" s="8"/>
      <c r="K49" s="6">
        <v>0</v>
      </c>
      <c r="L49" s="7">
        <f>IFERROR(K49/K446, "NA")</f>
        <v>0</v>
      </c>
      <c r="M49" s="8"/>
      <c r="N49" s="9">
        <f t="shared" si="13"/>
        <v>0</v>
      </c>
      <c r="O49" s="7">
        <f>IFERROR(N49/N446, "NA")</f>
        <v>0</v>
      </c>
      <c r="P49" s="8"/>
      <c r="Q49" s="6">
        <v>0</v>
      </c>
      <c r="R49" s="7">
        <f>IFERROR(Q49/Q446, "NA")</f>
        <v>0</v>
      </c>
      <c r="S49" s="8"/>
      <c r="T49" s="6">
        <v>0</v>
      </c>
      <c r="U49" s="7">
        <f>IFERROR(T49/T446, "NA")</f>
        <v>0</v>
      </c>
      <c r="V49" s="8"/>
      <c r="W49" s="9">
        <f t="shared" si="14"/>
        <v>0</v>
      </c>
      <c r="X49" s="7">
        <f>IFERROR(W49/W446, "NA")</f>
        <v>0</v>
      </c>
      <c r="Y49" s="8"/>
      <c r="Z49" s="6">
        <v>27.5</v>
      </c>
      <c r="AA49" s="7">
        <f>IFERROR(Z49/Z446, "NA")</f>
        <v>4.1124793919919052E-5</v>
      </c>
      <c r="AB49" s="8"/>
      <c r="AC49" s="9">
        <f t="shared" si="15"/>
        <v>-27.5</v>
      </c>
      <c r="AD49" s="7">
        <f>IFERROR(AC49/AC446, "NA")</f>
        <v>2.409476620497881E-4</v>
      </c>
    </row>
    <row r="50" spans="1:30" ht="16.5" customHeight="1" x14ac:dyDescent="0.3">
      <c r="A50" s="38" t="s">
        <v>120</v>
      </c>
      <c r="B50" s="6">
        <v>0</v>
      </c>
      <c r="C50" s="7" t="str">
        <f>IFERROR(B50/B446, "NA")</f>
        <v>NA</v>
      </c>
      <c r="D50" s="8"/>
      <c r="E50" s="6">
        <v>0</v>
      </c>
      <c r="F50" s="7">
        <f>IFERROR(E50/E446, "NA")</f>
        <v>0</v>
      </c>
      <c r="G50" s="8"/>
      <c r="H50" s="9">
        <f t="shared" si="12"/>
        <v>0</v>
      </c>
      <c r="I50" s="7">
        <f>IFERROR(H50/H446, "NA")</f>
        <v>0</v>
      </c>
      <c r="J50" s="8"/>
      <c r="K50" s="6">
        <v>4241</v>
      </c>
      <c r="L50" s="7">
        <f>IFERROR(K50/K446, "NA")</f>
        <v>5.561204325282066E-2</v>
      </c>
      <c r="M50" s="8"/>
      <c r="N50" s="9">
        <f t="shared" si="13"/>
        <v>-4241</v>
      </c>
      <c r="O50" s="7">
        <f>IFERROR(N50/N446, "NA")</f>
        <v>5.561204325282066E-2</v>
      </c>
      <c r="P50" s="8"/>
      <c r="Q50" s="6">
        <v>15445.16</v>
      </c>
      <c r="R50" s="7">
        <f>IFERROR(Q50/Q446, "NA")</f>
        <v>2.7851012027130737E-2</v>
      </c>
      <c r="S50" s="8"/>
      <c r="T50" s="6">
        <v>0</v>
      </c>
      <c r="U50" s="7">
        <f>IFERROR(T50/T446, "NA")</f>
        <v>0</v>
      </c>
      <c r="V50" s="8"/>
      <c r="W50" s="9">
        <f t="shared" si="14"/>
        <v>15445.16</v>
      </c>
      <c r="X50" s="7">
        <f>IFERROR(W50/W446, "NA")</f>
        <v>-9.1671549434342817E-2</v>
      </c>
      <c r="Y50" s="8"/>
      <c r="Z50" s="6">
        <v>15729.07</v>
      </c>
      <c r="AA50" s="7">
        <f>IFERROR(Z50/Z446, "NA")</f>
        <v>2.3521991356435679E-2</v>
      </c>
      <c r="AB50" s="8"/>
      <c r="AC50" s="9">
        <f t="shared" si="15"/>
        <v>-283.90999999999985</v>
      </c>
      <c r="AD50" s="7">
        <f>IFERROR(AC50/AC446, "NA")</f>
        <v>2.487543663002011E-3</v>
      </c>
    </row>
    <row r="51" spans="1:30" ht="16.5" hidden="1" customHeight="1" x14ac:dyDescent="0.3">
      <c r="A51" s="38" t="s">
        <v>121</v>
      </c>
      <c r="B51" s="6">
        <v>0</v>
      </c>
      <c r="C51" s="7" t="str">
        <f>IFERROR(B51/B446, "NA")</f>
        <v>NA</v>
      </c>
      <c r="D51" s="8"/>
      <c r="E51" s="6">
        <v>0</v>
      </c>
      <c r="F51" s="7">
        <f>IFERROR(E51/E446, "NA")</f>
        <v>0</v>
      </c>
      <c r="G51" s="8"/>
      <c r="H51" s="9">
        <f t="shared" si="12"/>
        <v>0</v>
      </c>
      <c r="I51" s="7">
        <f>IFERROR(H51/H446, "NA")</f>
        <v>0</v>
      </c>
      <c r="J51" s="8"/>
      <c r="K51" s="6">
        <v>0</v>
      </c>
      <c r="L51" s="7">
        <f>IFERROR(K51/K446, "NA")</f>
        <v>0</v>
      </c>
      <c r="M51" s="8"/>
      <c r="N51" s="9">
        <f t="shared" si="13"/>
        <v>0</v>
      </c>
      <c r="O51" s="7">
        <f>IFERROR(N51/N446, "NA")</f>
        <v>0</v>
      </c>
      <c r="P51" s="8"/>
      <c r="Q51" s="6">
        <v>0</v>
      </c>
      <c r="R51" s="7">
        <f>IFERROR(Q51/Q446, "NA")</f>
        <v>0</v>
      </c>
      <c r="S51" s="8"/>
      <c r="T51" s="6">
        <v>0</v>
      </c>
      <c r="U51" s="7">
        <f>IFERROR(T51/T446, "NA")</f>
        <v>0</v>
      </c>
      <c r="V51" s="8"/>
      <c r="W51" s="9">
        <f t="shared" si="14"/>
        <v>0</v>
      </c>
      <c r="X51" s="7">
        <f>IFERROR(W51/W446, "NA")</f>
        <v>0</v>
      </c>
      <c r="Y51" s="8"/>
      <c r="Z51" s="6">
        <v>0</v>
      </c>
      <c r="AA51" s="7">
        <f>IFERROR(Z51/Z446, "NA")</f>
        <v>0</v>
      </c>
      <c r="AB51" s="8"/>
      <c r="AC51" s="9">
        <f t="shared" si="15"/>
        <v>0</v>
      </c>
      <c r="AD51" s="7">
        <f>IFERROR(AC51/AC446, "NA")</f>
        <v>0</v>
      </c>
    </row>
    <row r="52" spans="1:30" ht="16.5" hidden="1" customHeight="1" x14ac:dyDescent="0.3">
      <c r="A52" s="38" t="s">
        <v>122</v>
      </c>
      <c r="B52" s="6">
        <v>0</v>
      </c>
      <c r="C52" s="7" t="str">
        <f>IFERROR(B52/B446, "NA")</f>
        <v>NA</v>
      </c>
      <c r="D52" s="8"/>
      <c r="E52" s="6">
        <v>0</v>
      </c>
      <c r="F52" s="7">
        <f>IFERROR(E52/E446, "NA")</f>
        <v>0</v>
      </c>
      <c r="G52" s="8"/>
      <c r="H52" s="9">
        <f t="shared" si="12"/>
        <v>0</v>
      </c>
      <c r="I52" s="7">
        <f>IFERROR(H52/H446, "NA")</f>
        <v>0</v>
      </c>
      <c r="J52" s="8"/>
      <c r="K52" s="6">
        <v>0</v>
      </c>
      <c r="L52" s="7">
        <f>IFERROR(K52/K446, "NA")</f>
        <v>0</v>
      </c>
      <c r="M52" s="8"/>
      <c r="N52" s="9">
        <f t="shared" si="13"/>
        <v>0</v>
      </c>
      <c r="O52" s="7">
        <f>IFERROR(N52/N446, "NA")</f>
        <v>0</v>
      </c>
      <c r="P52" s="8"/>
      <c r="Q52" s="6">
        <v>0</v>
      </c>
      <c r="R52" s="7">
        <f>IFERROR(Q52/Q446, "NA")</f>
        <v>0</v>
      </c>
      <c r="S52" s="8"/>
      <c r="T52" s="6">
        <v>0</v>
      </c>
      <c r="U52" s="7">
        <f>IFERROR(T52/T446, "NA")</f>
        <v>0</v>
      </c>
      <c r="V52" s="8"/>
      <c r="W52" s="9">
        <f t="shared" si="14"/>
        <v>0</v>
      </c>
      <c r="X52" s="7">
        <f>IFERROR(W52/W446, "NA")</f>
        <v>0</v>
      </c>
      <c r="Y52" s="8"/>
      <c r="Z52" s="6">
        <v>0</v>
      </c>
      <c r="AA52" s="7">
        <f>IFERROR(Z52/Z446, "NA")</f>
        <v>0</v>
      </c>
      <c r="AB52" s="8"/>
      <c r="AC52" s="9">
        <f t="shared" si="15"/>
        <v>0</v>
      </c>
      <c r="AD52" s="7">
        <f>IFERROR(AC52/AC446, "NA")</f>
        <v>0</v>
      </c>
    </row>
    <row r="53" spans="1:30" ht="16.5" hidden="1" customHeight="1" x14ac:dyDescent="0.3">
      <c r="A53" s="38" t="s">
        <v>123</v>
      </c>
      <c r="B53" s="6">
        <v>0</v>
      </c>
      <c r="C53" s="7" t="str">
        <f>IFERROR(B53/B446, "NA")</f>
        <v>NA</v>
      </c>
      <c r="D53" s="8"/>
      <c r="E53" s="6">
        <v>0</v>
      </c>
      <c r="F53" s="7">
        <f>IFERROR(E53/E446, "NA")</f>
        <v>0</v>
      </c>
      <c r="G53" s="8"/>
      <c r="H53" s="9">
        <f t="shared" si="12"/>
        <v>0</v>
      </c>
      <c r="I53" s="7">
        <f>IFERROR(H53/H446, "NA")</f>
        <v>0</v>
      </c>
      <c r="J53" s="8"/>
      <c r="K53" s="6">
        <v>0</v>
      </c>
      <c r="L53" s="7">
        <f>IFERROR(K53/K446, "NA")</f>
        <v>0</v>
      </c>
      <c r="M53" s="8"/>
      <c r="N53" s="9">
        <f t="shared" si="13"/>
        <v>0</v>
      </c>
      <c r="O53" s="7">
        <f>IFERROR(N53/N446, "NA")</f>
        <v>0</v>
      </c>
      <c r="P53" s="8"/>
      <c r="Q53" s="6">
        <v>0</v>
      </c>
      <c r="R53" s="7">
        <f>IFERROR(Q53/Q446, "NA")</f>
        <v>0</v>
      </c>
      <c r="S53" s="8"/>
      <c r="T53" s="6">
        <v>0</v>
      </c>
      <c r="U53" s="7">
        <f>IFERROR(T53/T446, "NA")</f>
        <v>0</v>
      </c>
      <c r="V53" s="8"/>
      <c r="W53" s="9">
        <f t="shared" si="14"/>
        <v>0</v>
      </c>
      <c r="X53" s="7">
        <f>IFERROR(W53/W446, "NA")</f>
        <v>0</v>
      </c>
      <c r="Y53" s="8"/>
      <c r="Z53" s="6">
        <v>0</v>
      </c>
      <c r="AA53" s="7">
        <f>IFERROR(Z53/Z446, "NA")</f>
        <v>0</v>
      </c>
      <c r="AB53" s="8"/>
      <c r="AC53" s="9">
        <f t="shared" si="15"/>
        <v>0</v>
      </c>
      <c r="AD53" s="7">
        <f>IFERROR(AC53/AC446, "NA")</f>
        <v>0</v>
      </c>
    </row>
    <row r="54" spans="1:30" ht="16.5" hidden="1" customHeight="1" x14ac:dyDescent="0.3">
      <c r="A54" s="38" t="s">
        <v>124</v>
      </c>
      <c r="B54" s="6">
        <v>0</v>
      </c>
      <c r="C54" s="7" t="str">
        <f>IFERROR(B54/B446, "NA")</f>
        <v>NA</v>
      </c>
      <c r="D54" s="8"/>
      <c r="E54" s="6">
        <v>0</v>
      </c>
      <c r="F54" s="7">
        <f>IFERROR(E54/E446, "NA")</f>
        <v>0</v>
      </c>
      <c r="G54" s="8"/>
      <c r="H54" s="9">
        <f t="shared" si="12"/>
        <v>0</v>
      </c>
      <c r="I54" s="7">
        <f>IFERROR(H54/H446, "NA")</f>
        <v>0</v>
      </c>
      <c r="J54" s="8"/>
      <c r="K54" s="6">
        <v>0</v>
      </c>
      <c r="L54" s="7">
        <f>IFERROR(K54/K446, "NA")</f>
        <v>0</v>
      </c>
      <c r="M54" s="8"/>
      <c r="N54" s="9">
        <f t="shared" si="13"/>
        <v>0</v>
      </c>
      <c r="O54" s="7">
        <f>IFERROR(N54/N446, "NA")</f>
        <v>0</v>
      </c>
      <c r="P54" s="8"/>
      <c r="Q54" s="6">
        <v>0</v>
      </c>
      <c r="R54" s="7">
        <f>IFERROR(Q54/Q446, "NA")</f>
        <v>0</v>
      </c>
      <c r="S54" s="8"/>
      <c r="T54" s="6">
        <v>0</v>
      </c>
      <c r="U54" s="7">
        <f>IFERROR(T54/T446, "NA")</f>
        <v>0</v>
      </c>
      <c r="V54" s="8"/>
      <c r="W54" s="9">
        <f t="shared" si="14"/>
        <v>0</v>
      </c>
      <c r="X54" s="7">
        <f>IFERROR(W54/W446, "NA")</f>
        <v>0</v>
      </c>
      <c r="Y54" s="8"/>
      <c r="Z54" s="6">
        <v>0</v>
      </c>
      <c r="AA54" s="7">
        <f>IFERROR(Z54/Z446, "NA")</f>
        <v>0</v>
      </c>
      <c r="AB54" s="8"/>
      <c r="AC54" s="9">
        <f t="shared" si="15"/>
        <v>0</v>
      </c>
      <c r="AD54" s="7">
        <f>IFERROR(AC54/AC446, "NA")</f>
        <v>0</v>
      </c>
    </row>
    <row r="55" spans="1:30" ht="16.5" customHeight="1" x14ac:dyDescent="0.3">
      <c r="A55" s="38" t="s">
        <v>125</v>
      </c>
      <c r="B55" s="6">
        <v>0</v>
      </c>
      <c r="C55" s="7" t="str">
        <f>IFERROR(B55/B446, "NA")</f>
        <v>NA</v>
      </c>
      <c r="D55" s="8"/>
      <c r="E55" s="6">
        <v>0</v>
      </c>
      <c r="F55" s="7">
        <f>IFERROR(E55/E446, "NA")</f>
        <v>0</v>
      </c>
      <c r="G55" s="8"/>
      <c r="H55" s="9">
        <f t="shared" si="12"/>
        <v>0</v>
      </c>
      <c r="I55" s="7">
        <f>IFERROR(H55/H446, "NA")</f>
        <v>0</v>
      </c>
      <c r="J55" s="8"/>
      <c r="K55" s="6">
        <v>0</v>
      </c>
      <c r="L55" s="7">
        <f>IFERROR(K55/K446, "NA")</f>
        <v>0</v>
      </c>
      <c r="M55" s="8"/>
      <c r="N55" s="9">
        <f t="shared" si="13"/>
        <v>0</v>
      </c>
      <c r="O55" s="7">
        <f>IFERROR(N55/N446, "NA")</f>
        <v>0</v>
      </c>
      <c r="P55" s="8"/>
      <c r="Q55" s="6">
        <v>5331.93</v>
      </c>
      <c r="R55" s="7">
        <f>IFERROR(Q55/Q446, "NA")</f>
        <v>9.6146395736799884E-3</v>
      </c>
      <c r="S55" s="8"/>
      <c r="T55" s="6">
        <v>0</v>
      </c>
      <c r="U55" s="7">
        <f>IFERROR(T55/T446, "NA")</f>
        <v>0</v>
      </c>
      <c r="V55" s="8"/>
      <c r="W55" s="9">
        <f t="shared" si="14"/>
        <v>5331.93</v>
      </c>
      <c r="X55" s="7">
        <f>IFERROR(W55/W446, "NA")</f>
        <v>-3.1646566599210078E-2</v>
      </c>
      <c r="Y55" s="8"/>
      <c r="Z55" s="6">
        <v>334.29</v>
      </c>
      <c r="AA55" s="7">
        <f>IFERROR(Z55/Z446, "NA")</f>
        <v>4.9991299489053598E-4</v>
      </c>
      <c r="AB55" s="8"/>
      <c r="AC55" s="9">
        <f t="shared" si="15"/>
        <v>4997.6400000000003</v>
      </c>
      <c r="AD55" s="7">
        <f>IFERROR(AC55/AC446, "NA")</f>
        <v>-4.3787988136963753E-2</v>
      </c>
    </row>
    <row r="56" spans="1:30" ht="16.5" customHeight="1" x14ac:dyDescent="0.3">
      <c r="A56" s="38" t="s">
        <v>126</v>
      </c>
      <c r="B56" s="6">
        <v>0</v>
      </c>
      <c r="C56" s="7" t="str">
        <f>IFERROR(B56/B446, "NA")</f>
        <v>NA</v>
      </c>
      <c r="D56" s="8"/>
      <c r="E56" s="6">
        <v>0</v>
      </c>
      <c r="F56" s="7">
        <f>IFERROR(E56/E446, "NA")</f>
        <v>0</v>
      </c>
      <c r="G56" s="8"/>
      <c r="H56" s="9">
        <f t="shared" si="12"/>
        <v>0</v>
      </c>
      <c r="I56" s="7">
        <f>IFERROR(H56/H446, "NA")</f>
        <v>0</v>
      </c>
      <c r="J56" s="8"/>
      <c r="K56" s="6">
        <v>0</v>
      </c>
      <c r="L56" s="7">
        <f>IFERROR(K56/K446, "NA")</f>
        <v>0</v>
      </c>
      <c r="M56" s="8"/>
      <c r="N56" s="9">
        <f t="shared" si="13"/>
        <v>0</v>
      </c>
      <c r="O56" s="7">
        <f>IFERROR(N56/N446, "NA")</f>
        <v>0</v>
      </c>
      <c r="P56" s="8"/>
      <c r="Q56" s="6">
        <v>0</v>
      </c>
      <c r="R56" s="7">
        <f>IFERROR(Q56/Q446, "NA")</f>
        <v>0</v>
      </c>
      <c r="S56" s="8"/>
      <c r="T56" s="6">
        <v>0</v>
      </c>
      <c r="U56" s="7">
        <f>IFERROR(T56/T446, "NA")</f>
        <v>0</v>
      </c>
      <c r="V56" s="8"/>
      <c r="W56" s="9">
        <f t="shared" si="14"/>
        <v>0</v>
      </c>
      <c r="X56" s="7">
        <f>IFERROR(W56/W446, "NA")</f>
        <v>0</v>
      </c>
      <c r="Y56" s="8"/>
      <c r="Z56" s="6">
        <v>54.95</v>
      </c>
      <c r="AA56" s="7">
        <f>IFERROR(Z56/Z446, "NA")</f>
        <v>8.2174815487256434E-5</v>
      </c>
      <c r="AB56" s="8"/>
      <c r="AC56" s="9">
        <f t="shared" si="15"/>
        <v>-54.95</v>
      </c>
      <c r="AD56" s="7">
        <f>IFERROR(AC56/AC446, "NA")</f>
        <v>4.8145723744130389E-4</v>
      </c>
    </row>
    <row r="57" spans="1:30" ht="16.5" customHeight="1" x14ac:dyDescent="0.3">
      <c r="A57" s="38" t="s">
        <v>127</v>
      </c>
      <c r="B57" s="6">
        <v>0</v>
      </c>
      <c r="C57" s="7" t="str">
        <f>IFERROR(B57/B446, "NA")</f>
        <v>NA</v>
      </c>
      <c r="D57" s="8"/>
      <c r="E57" s="6">
        <v>0</v>
      </c>
      <c r="F57" s="7">
        <f>IFERROR(E57/E446, "NA")</f>
        <v>0</v>
      </c>
      <c r="G57" s="8"/>
      <c r="H57" s="9">
        <f t="shared" si="12"/>
        <v>0</v>
      </c>
      <c r="I57" s="7">
        <f>IFERROR(H57/H446, "NA")</f>
        <v>0</v>
      </c>
      <c r="J57" s="8"/>
      <c r="K57" s="6">
        <v>1940.28</v>
      </c>
      <c r="L57" s="7">
        <f>IFERROR(K57/K446, "NA")</f>
        <v>2.5442804829658775E-2</v>
      </c>
      <c r="M57" s="8"/>
      <c r="N57" s="9">
        <f t="shared" si="13"/>
        <v>-1940.28</v>
      </c>
      <c r="O57" s="7">
        <f>IFERROR(N57/N446, "NA")</f>
        <v>2.5442804829658775E-2</v>
      </c>
      <c r="P57" s="8"/>
      <c r="Q57" s="6">
        <v>4400.8900000000003</v>
      </c>
      <c r="R57" s="7">
        <f>IFERROR(Q57/Q446, "NA")</f>
        <v>7.9357701907963006E-3</v>
      </c>
      <c r="S57" s="8"/>
      <c r="T57" s="6">
        <v>0</v>
      </c>
      <c r="U57" s="7">
        <f>IFERROR(T57/T446, "NA")</f>
        <v>0</v>
      </c>
      <c r="V57" s="8"/>
      <c r="W57" s="9">
        <f t="shared" si="14"/>
        <v>4400.8900000000003</v>
      </c>
      <c r="X57" s="7">
        <f>IFERROR(W57/W446, "NA")</f>
        <v>-2.6120571440509839E-2</v>
      </c>
      <c r="Y57" s="8"/>
      <c r="Z57" s="6">
        <v>7448.54</v>
      </c>
      <c r="AA57" s="7">
        <f>IFERROR(Z57/Z446, "NA")</f>
        <v>1.1138897181973594E-2</v>
      </c>
      <c r="AB57" s="8"/>
      <c r="AC57" s="9">
        <f t="shared" si="15"/>
        <v>-3047.6499999999996</v>
      </c>
      <c r="AD57" s="7">
        <f>IFERROR(AC57/AC446, "NA")</f>
        <v>2.6702696081674061E-2</v>
      </c>
    </row>
    <row r="58" spans="1:30" ht="16.5" hidden="1" customHeight="1" x14ac:dyDescent="0.3">
      <c r="A58" s="38" t="s">
        <v>128</v>
      </c>
      <c r="B58" s="6">
        <v>0</v>
      </c>
      <c r="C58" s="7" t="str">
        <f>IFERROR(B58/B446, "NA")</f>
        <v>NA</v>
      </c>
      <c r="D58" s="8"/>
      <c r="E58" s="6">
        <v>0</v>
      </c>
      <c r="F58" s="7">
        <f>IFERROR(E58/E446, "NA")</f>
        <v>0</v>
      </c>
      <c r="G58" s="8"/>
      <c r="H58" s="9">
        <f t="shared" si="12"/>
        <v>0</v>
      </c>
      <c r="I58" s="7">
        <f>IFERROR(H58/H446, "NA")</f>
        <v>0</v>
      </c>
      <c r="J58" s="8"/>
      <c r="K58" s="6">
        <v>0</v>
      </c>
      <c r="L58" s="7">
        <f>IFERROR(K58/K446, "NA")</f>
        <v>0</v>
      </c>
      <c r="M58" s="8"/>
      <c r="N58" s="9">
        <f t="shared" si="13"/>
        <v>0</v>
      </c>
      <c r="O58" s="7">
        <f>IFERROR(N58/N446, "NA")</f>
        <v>0</v>
      </c>
      <c r="P58" s="8"/>
      <c r="Q58" s="6">
        <v>0</v>
      </c>
      <c r="R58" s="7">
        <f>IFERROR(Q58/Q446, "NA")</f>
        <v>0</v>
      </c>
      <c r="S58" s="8"/>
      <c r="T58" s="6">
        <v>0</v>
      </c>
      <c r="U58" s="7">
        <f>IFERROR(T58/T446, "NA")</f>
        <v>0</v>
      </c>
      <c r="V58" s="8"/>
      <c r="W58" s="9">
        <f t="shared" si="14"/>
        <v>0</v>
      </c>
      <c r="X58" s="7">
        <f>IFERROR(W58/W446, "NA")</f>
        <v>0</v>
      </c>
      <c r="Y58" s="8"/>
      <c r="Z58" s="6">
        <v>0</v>
      </c>
      <c r="AA58" s="7">
        <f>IFERROR(Z58/Z446, "NA")</f>
        <v>0</v>
      </c>
      <c r="AB58" s="8"/>
      <c r="AC58" s="9">
        <f t="shared" si="15"/>
        <v>0</v>
      </c>
      <c r="AD58" s="7">
        <f>IFERROR(AC58/AC446, "NA")</f>
        <v>0</v>
      </c>
    </row>
    <row r="59" spans="1:30" ht="16.5" hidden="1" customHeight="1" x14ac:dyDescent="0.3">
      <c r="A59" s="38" t="s">
        <v>129</v>
      </c>
      <c r="B59" s="6">
        <v>0</v>
      </c>
      <c r="C59" s="7" t="str">
        <f>IFERROR(B59/B446, "NA")</f>
        <v>NA</v>
      </c>
      <c r="D59" s="8"/>
      <c r="E59" s="6">
        <v>0</v>
      </c>
      <c r="F59" s="7">
        <f>IFERROR(E59/E446, "NA")</f>
        <v>0</v>
      </c>
      <c r="G59" s="8"/>
      <c r="H59" s="9">
        <f t="shared" si="12"/>
        <v>0</v>
      </c>
      <c r="I59" s="7">
        <f>IFERROR(H59/H446, "NA")</f>
        <v>0</v>
      </c>
      <c r="J59" s="8"/>
      <c r="K59" s="6">
        <v>0</v>
      </c>
      <c r="L59" s="7">
        <f>IFERROR(K59/K446, "NA")</f>
        <v>0</v>
      </c>
      <c r="M59" s="8"/>
      <c r="N59" s="9">
        <f t="shared" si="13"/>
        <v>0</v>
      </c>
      <c r="O59" s="7">
        <f>IFERROR(N59/N446, "NA")</f>
        <v>0</v>
      </c>
      <c r="P59" s="8"/>
      <c r="Q59" s="6">
        <v>0</v>
      </c>
      <c r="R59" s="7">
        <f>IFERROR(Q59/Q446, "NA")</f>
        <v>0</v>
      </c>
      <c r="S59" s="8"/>
      <c r="T59" s="6">
        <v>0</v>
      </c>
      <c r="U59" s="7">
        <f>IFERROR(T59/T446, "NA")</f>
        <v>0</v>
      </c>
      <c r="V59" s="8"/>
      <c r="W59" s="9">
        <f t="shared" si="14"/>
        <v>0</v>
      </c>
      <c r="X59" s="7">
        <f>IFERROR(W59/W446, "NA")</f>
        <v>0</v>
      </c>
      <c r="Y59" s="8"/>
      <c r="Z59" s="6">
        <v>0</v>
      </c>
      <c r="AA59" s="7">
        <f>IFERROR(Z59/Z446, "NA")</f>
        <v>0</v>
      </c>
      <c r="AB59" s="8"/>
      <c r="AC59" s="9">
        <f t="shared" si="15"/>
        <v>0</v>
      </c>
      <c r="AD59" s="7">
        <f>IFERROR(AC59/AC446, "NA")</f>
        <v>0</v>
      </c>
    </row>
    <row r="60" spans="1:30" ht="16.5" hidden="1" customHeight="1" x14ac:dyDescent="0.3">
      <c r="A60" s="38" t="s">
        <v>130</v>
      </c>
      <c r="B60" s="6">
        <v>0</v>
      </c>
      <c r="C60" s="7" t="str">
        <f>IFERROR(B60/B446, "NA")</f>
        <v>NA</v>
      </c>
      <c r="D60" s="8"/>
      <c r="E60" s="6">
        <v>0</v>
      </c>
      <c r="F60" s="7">
        <f>IFERROR(E60/E446, "NA")</f>
        <v>0</v>
      </c>
      <c r="G60" s="8"/>
      <c r="H60" s="9">
        <f t="shared" si="12"/>
        <v>0</v>
      </c>
      <c r="I60" s="7">
        <f>IFERROR(H60/H446, "NA")</f>
        <v>0</v>
      </c>
      <c r="J60" s="8"/>
      <c r="K60" s="6">
        <v>0</v>
      </c>
      <c r="L60" s="7">
        <f>IFERROR(K60/K446, "NA")</f>
        <v>0</v>
      </c>
      <c r="M60" s="8"/>
      <c r="N60" s="9">
        <f t="shared" si="13"/>
        <v>0</v>
      </c>
      <c r="O60" s="7">
        <f>IFERROR(N60/N446, "NA")</f>
        <v>0</v>
      </c>
      <c r="P60" s="8"/>
      <c r="Q60" s="6">
        <v>0</v>
      </c>
      <c r="R60" s="7">
        <f>IFERROR(Q60/Q446, "NA")</f>
        <v>0</v>
      </c>
      <c r="S60" s="8"/>
      <c r="T60" s="6">
        <v>0</v>
      </c>
      <c r="U60" s="7">
        <f>IFERROR(T60/T446, "NA")</f>
        <v>0</v>
      </c>
      <c r="V60" s="8"/>
      <c r="W60" s="9">
        <f t="shared" si="14"/>
        <v>0</v>
      </c>
      <c r="X60" s="7">
        <f>IFERROR(W60/W446, "NA")</f>
        <v>0</v>
      </c>
      <c r="Y60" s="8"/>
      <c r="Z60" s="6">
        <v>0</v>
      </c>
      <c r="AA60" s="7">
        <f>IFERROR(Z60/Z446, "NA")</f>
        <v>0</v>
      </c>
      <c r="AB60" s="8"/>
      <c r="AC60" s="9">
        <f t="shared" si="15"/>
        <v>0</v>
      </c>
      <c r="AD60" s="7">
        <f>IFERROR(AC60/AC446, "NA")</f>
        <v>0</v>
      </c>
    </row>
    <row r="61" spans="1:30" ht="16.5" customHeight="1" x14ac:dyDescent="0.3">
      <c r="A61" s="39" t="s">
        <v>131</v>
      </c>
      <c r="B61" s="11">
        <f>IFERROR(B46+B47+B48+B49+B50+B51+B52+B53+B54+B55+B56+B57+B58+B59+B60, "NA")</f>
        <v>0</v>
      </c>
      <c r="C61" s="12" t="str">
        <f>IFERROR(B61/B446, "NA")</f>
        <v>NA</v>
      </c>
      <c r="D61" s="2"/>
      <c r="E61" s="11">
        <f>IFERROR(E46+E47+E48+E49+E50+E51+E52+E53+E54+E55+E56+E57+E58+E59+E60, "NA")</f>
        <v>0</v>
      </c>
      <c r="F61" s="12">
        <f>IFERROR(E61/E446, "NA")</f>
        <v>0</v>
      </c>
      <c r="G61" s="2"/>
      <c r="H61" s="11">
        <f t="shared" si="12"/>
        <v>0</v>
      </c>
      <c r="I61" s="12">
        <f>IFERROR(H61/H446, "NA")</f>
        <v>0</v>
      </c>
      <c r="J61" s="2"/>
      <c r="K61" s="11">
        <f>IFERROR(K46+K47+K48+K49+K50+K51+K52+K53+K54+K55+K56+K57+K58+K59+K60, "NA")</f>
        <v>8419.84</v>
      </c>
      <c r="L61" s="12">
        <f>IFERROR(K61/K446, "NA")</f>
        <v>0.11040898520675065</v>
      </c>
      <c r="M61" s="2"/>
      <c r="N61" s="11">
        <f t="shared" si="13"/>
        <v>-8419.84</v>
      </c>
      <c r="O61" s="12">
        <f>IFERROR(N61/N446, "NA")</f>
        <v>0.11040898520675065</v>
      </c>
      <c r="P61" s="2"/>
      <c r="Q61" s="11">
        <f>IFERROR(Q46+Q47+Q48+Q49+Q50+Q51+Q52+Q53+Q54+Q55+Q56+Q57+Q58+Q59+Q60, "NA")</f>
        <v>39914.03</v>
      </c>
      <c r="R61" s="12">
        <f>IFERROR(Q61/Q446, "NA")</f>
        <v>7.1973752915557826E-2</v>
      </c>
      <c r="S61" s="2"/>
      <c r="T61" s="11">
        <f>IFERROR(T46+T47+T48+T49+T50+T51+T52+T53+T54+T55+T56+T57+T58+T59+T60, "NA")</f>
        <v>0</v>
      </c>
      <c r="U61" s="12">
        <f>IFERROR(T61/T446, "NA")</f>
        <v>0</v>
      </c>
      <c r="V61" s="2"/>
      <c r="W61" s="11">
        <f t="shared" si="14"/>
        <v>39914.03</v>
      </c>
      <c r="X61" s="12">
        <f>IFERROR(W61/W446, "NA")</f>
        <v>-0.23690146131660933</v>
      </c>
      <c r="Y61" s="2"/>
      <c r="Z61" s="11">
        <f>IFERROR(Z46+Z47+Z48+Z49+Z50+Z51+Z52+Z53+Z54+Z55+Z56+Z57+Z58+Z59+Z60, "NA")</f>
        <v>69528.289999999994</v>
      </c>
      <c r="AA61" s="12">
        <f>IFERROR(Z61/Z446, "NA")</f>
        <v>0.10397587628561339</v>
      </c>
      <c r="AB61" s="2"/>
      <c r="AC61" s="11">
        <f t="shared" si="15"/>
        <v>-29614.259999999995</v>
      </c>
      <c r="AD61" s="12">
        <f>IFERROR(AC61/AC446, "NA")</f>
        <v>0.25947224401216568</v>
      </c>
    </row>
    <row r="62" spans="1:30" ht="16.5" customHeight="1" x14ac:dyDescent="0.3">
      <c r="A62" s="36" t="s">
        <v>132</v>
      </c>
      <c r="B62" s="11">
        <f>IFERROR(B42+B43+B44+B46+B47+B48+B49+B50+B51+B52+B53+B54+B55+B56+B57+B58+B59+B60, "NA")</f>
        <v>0</v>
      </c>
      <c r="C62" s="12" t="str">
        <f>IFERROR(B62/B446, "NA")</f>
        <v>NA</v>
      </c>
      <c r="D62" s="2"/>
      <c r="E62" s="11">
        <f>IFERROR(E42+E43+E44+E46+E47+E48+E49+E50+E51+E52+E53+E54+E55+E56+E57+E58+E59+E60, "NA")</f>
        <v>16643.849999999999</v>
      </c>
      <c r="F62" s="12">
        <f>IFERROR(E62/E446, "NA")</f>
        <v>0.20000004806581362</v>
      </c>
      <c r="G62" s="2"/>
      <c r="H62" s="11">
        <f t="shared" si="12"/>
        <v>-16643.849999999999</v>
      </c>
      <c r="I62" s="12">
        <f>IFERROR(H62/H446, "NA")</f>
        <v>0.20000004806581362</v>
      </c>
      <c r="J62" s="2"/>
      <c r="K62" s="11">
        <f>IFERROR(K42+K43+K44+K46+K47+K48+K49+K50+K51+K52+K53+K54+K55+K56+K57+K58+K59+K60, "NA")</f>
        <v>8827.9</v>
      </c>
      <c r="L62" s="12">
        <f>IFERROR(K62/K446, "NA")</f>
        <v>0.11575985772968062</v>
      </c>
      <c r="M62" s="2"/>
      <c r="N62" s="11">
        <f t="shared" si="13"/>
        <v>-8827.9</v>
      </c>
      <c r="O62" s="12">
        <f>IFERROR(N62/N446, "NA")</f>
        <v>0.11575985772968062</v>
      </c>
      <c r="P62" s="2"/>
      <c r="Q62" s="11">
        <f>IFERROR(Q42+Q43+Q44+Q46+Q47+Q48+Q49+Q50+Q51+Q52+Q53+Q54+Q55+Q56+Q57+Q58+Q59+Q60, "NA")</f>
        <v>72074.61</v>
      </c>
      <c r="R62" s="12">
        <f>IFERROR(Q62/Q446, "NA")</f>
        <v>0.12996633443491407</v>
      </c>
      <c r="S62" s="2"/>
      <c r="T62" s="11">
        <f>IFERROR(T42+T43+T44+T46+T47+T48+T49+T50+T51+T52+T53+T54+T55+T56+T57+T58+T59+T60, "NA")</f>
        <v>144609.48000000001</v>
      </c>
      <c r="U62" s="12">
        <f>IFERROR(T62/T446, "NA")</f>
        <v>0.20000000829821152</v>
      </c>
      <c r="V62" s="2"/>
      <c r="W62" s="11">
        <f t="shared" si="14"/>
        <v>-72534.87000000001</v>
      </c>
      <c r="X62" s="12">
        <f>IFERROR(W62/W446, "NA")</f>
        <v>0.43051570336070527</v>
      </c>
      <c r="Y62" s="2"/>
      <c r="Z62" s="11">
        <f>IFERROR(Z42+Z43+Z44+Z46+Z47+Z48+Z49+Z50+Z51+Z52+Z53+Z54+Z55+Z56+Z57+Z58+Z59+Z60, "NA")</f>
        <v>108622.27</v>
      </c>
      <c r="AA62" s="12">
        <f>IFERROR(Z62/Z446, "NA")</f>
        <v>0.16243885341322931</v>
      </c>
      <c r="AB62" s="2"/>
      <c r="AC62" s="11">
        <f t="shared" si="15"/>
        <v>-36547.660000000003</v>
      </c>
      <c r="AD62" s="12">
        <f>IFERROR(AC62/AC446, "NA")</f>
        <v>0.32022084474147489</v>
      </c>
    </row>
    <row r="63" spans="1:30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customHeight="1" x14ac:dyDescent="0.3">
      <c r="A64" s="35" t="s">
        <v>133</v>
      </c>
      <c r="B64" s="6">
        <v>0</v>
      </c>
      <c r="C64" s="7" t="str">
        <f>IFERROR(B64/B446, "NA")</f>
        <v>NA</v>
      </c>
      <c r="D64" s="8"/>
      <c r="E64" s="6">
        <v>8488.36</v>
      </c>
      <c r="F64" s="7">
        <f>IFERROR(E64/E446, "NA")</f>
        <v>0.10199998245597804</v>
      </c>
      <c r="G64" s="8"/>
      <c r="H64" s="9">
        <f t="shared" ref="H64:H73" si="16">IFERROR(B64-E64, "NA")</f>
        <v>-8488.36</v>
      </c>
      <c r="I64" s="7">
        <f>IFERROR(H64/H446, "NA")</f>
        <v>0.10199998245597804</v>
      </c>
      <c r="J64" s="8"/>
      <c r="K64" s="6">
        <v>0</v>
      </c>
      <c r="L64" s="7">
        <f>IFERROR(K64/K446, "NA")</f>
        <v>0</v>
      </c>
      <c r="M64" s="8"/>
      <c r="N64" s="9">
        <f t="shared" ref="N64:N73" si="17">IFERROR(B64-K64, "NA")</f>
        <v>0</v>
      </c>
      <c r="O64" s="7">
        <f>IFERROR(N64/N446, "NA")</f>
        <v>0</v>
      </c>
      <c r="P64" s="8"/>
      <c r="Q64" s="6">
        <v>0</v>
      </c>
      <c r="R64" s="7">
        <f>IFERROR(Q64/Q446, "NA")</f>
        <v>0</v>
      </c>
      <c r="S64" s="8"/>
      <c r="T64" s="6">
        <v>73750.83</v>
      </c>
      <c r="U64" s="7">
        <f>IFERROR(T64/T446, "NA")</f>
        <v>0.10199999759351867</v>
      </c>
      <c r="V64" s="8"/>
      <c r="W64" s="9">
        <f t="shared" ref="W64:W73" si="18">IFERROR(Q64-T64, "NA")</f>
        <v>-73750.83</v>
      </c>
      <c r="X64" s="7">
        <f>IFERROR(W64/W446, "NA")</f>
        <v>0.43773278218994255</v>
      </c>
      <c r="Y64" s="8"/>
      <c r="Z64" s="6">
        <v>0</v>
      </c>
      <c r="AA64" s="7">
        <f>IFERROR(Z64/Z446, "NA")</f>
        <v>0</v>
      </c>
      <c r="AB64" s="8"/>
      <c r="AC64" s="9">
        <f t="shared" ref="AC64:AC73" si="19">IFERROR(Q64-Z64, "NA")</f>
        <v>0</v>
      </c>
      <c r="AD64" s="7">
        <f>IFERROR(AC64/AC446, "NA")</f>
        <v>0</v>
      </c>
    </row>
    <row r="65" spans="1:30" ht="16.5" customHeight="1" x14ac:dyDescent="0.3">
      <c r="A65" s="35" t="s">
        <v>134</v>
      </c>
      <c r="B65" s="6">
        <v>0</v>
      </c>
      <c r="C65" s="7" t="str">
        <f>IFERROR(B65/B446, "NA")</f>
        <v>NA</v>
      </c>
      <c r="D65" s="8"/>
      <c r="E65" s="6">
        <v>0</v>
      </c>
      <c r="F65" s="7">
        <f>IFERROR(E65/E446, "NA")</f>
        <v>0</v>
      </c>
      <c r="G65" s="8"/>
      <c r="H65" s="9">
        <f t="shared" si="16"/>
        <v>0</v>
      </c>
      <c r="I65" s="7">
        <f>IFERROR(H65/H446, "NA")</f>
        <v>0</v>
      </c>
      <c r="J65" s="8"/>
      <c r="K65" s="6">
        <v>7681.21</v>
      </c>
      <c r="L65" s="7">
        <f>IFERROR(K65/K446, "NA")</f>
        <v>0.10072336306389969</v>
      </c>
      <c r="M65" s="8"/>
      <c r="N65" s="9">
        <f t="shared" si="17"/>
        <v>-7681.21</v>
      </c>
      <c r="O65" s="7">
        <f>IFERROR(N65/N446, "NA")</f>
        <v>0.10072336306389969</v>
      </c>
      <c r="P65" s="8"/>
      <c r="Q65" s="6">
        <v>43935.07</v>
      </c>
      <c r="R65" s="7">
        <f>IFERROR(Q65/Q446, "NA")</f>
        <v>7.9224570220239279E-2</v>
      </c>
      <c r="S65" s="8"/>
      <c r="T65" s="6">
        <v>0</v>
      </c>
      <c r="U65" s="7">
        <f>IFERROR(T65/T446, "NA")</f>
        <v>0</v>
      </c>
      <c r="V65" s="8"/>
      <c r="W65" s="9">
        <f t="shared" si="18"/>
        <v>43935.07</v>
      </c>
      <c r="X65" s="7">
        <f>IFERROR(W65/W446, "NA")</f>
        <v>-0.26076751172576468</v>
      </c>
      <c r="Y65" s="8"/>
      <c r="Z65" s="6">
        <v>30621.65</v>
      </c>
      <c r="AA65" s="7">
        <f>IFERROR(Z65/Z446, "NA")</f>
        <v>4.5793056208650519E-2</v>
      </c>
      <c r="AB65" s="8"/>
      <c r="AC65" s="9">
        <f t="shared" si="19"/>
        <v>13313.419999999998</v>
      </c>
      <c r="AD65" s="7">
        <f>IFERROR(AC65/AC446, "NA")</f>
        <v>-0.11664863355952326</v>
      </c>
    </row>
    <row r="66" spans="1:30" ht="16.5" customHeight="1" x14ac:dyDescent="0.3">
      <c r="A66" s="35" t="s">
        <v>135</v>
      </c>
      <c r="B66" s="6">
        <v>0</v>
      </c>
      <c r="C66" s="7" t="str">
        <f>IFERROR(B66/B446, "NA")</f>
        <v>NA</v>
      </c>
      <c r="D66" s="8"/>
      <c r="E66" s="6">
        <v>0</v>
      </c>
      <c r="F66" s="7">
        <f>IFERROR(E66/E446, "NA")</f>
        <v>0</v>
      </c>
      <c r="G66" s="8"/>
      <c r="H66" s="9">
        <f t="shared" si="16"/>
        <v>0</v>
      </c>
      <c r="I66" s="7">
        <f>IFERROR(H66/H446, "NA")</f>
        <v>0</v>
      </c>
      <c r="J66" s="8"/>
      <c r="K66" s="6">
        <v>0</v>
      </c>
      <c r="L66" s="7">
        <f>IFERROR(K66/K446, "NA")</f>
        <v>0</v>
      </c>
      <c r="M66" s="8"/>
      <c r="N66" s="9">
        <f t="shared" si="17"/>
        <v>0</v>
      </c>
      <c r="O66" s="7">
        <f>IFERROR(N66/N446, "NA")</f>
        <v>0</v>
      </c>
      <c r="P66" s="8"/>
      <c r="Q66" s="6">
        <v>0</v>
      </c>
      <c r="R66" s="7">
        <f>IFERROR(Q66/Q446, "NA")</f>
        <v>0</v>
      </c>
      <c r="S66" s="8"/>
      <c r="T66" s="6">
        <v>0</v>
      </c>
      <c r="U66" s="7">
        <f>IFERROR(T66/T446, "NA")</f>
        <v>0</v>
      </c>
      <c r="V66" s="8"/>
      <c r="W66" s="9">
        <f t="shared" si="18"/>
        <v>0</v>
      </c>
      <c r="X66" s="7">
        <f>IFERROR(W66/W446, "NA")</f>
        <v>0</v>
      </c>
      <c r="Y66" s="8"/>
      <c r="Z66" s="6">
        <v>6889.38</v>
      </c>
      <c r="AA66" s="7">
        <f>IFERROR(Z66/Z446, "NA")</f>
        <v>1.0302703008582251E-2</v>
      </c>
      <c r="AB66" s="8"/>
      <c r="AC66" s="9">
        <f t="shared" si="19"/>
        <v>-6889.38</v>
      </c>
      <c r="AD66" s="7">
        <f>IFERROR(AC66/AC446, "NA")</f>
        <v>6.0362909235366156E-2</v>
      </c>
    </row>
    <row r="67" spans="1:30" ht="16.5" hidden="1" customHeight="1" x14ac:dyDescent="0.3">
      <c r="A67" s="35" t="s">
        <v>136</v>
      </c>
      <c r="B67" s="6">
        <v>0</v>
      </c>
      <c r="C67" s="7" t="str">
        <f>IFERROR(B67/B446, "NA")</f>
        <v>NA</v>
      </c>
      <c r="D67" s="8"/>
      <c r="E67" s="6">
        <v>0</v>
      </c>
      <c r="F67" s="7">
        <f>IFERROR(E67/E446, "NA")</f>
        <v>0</v>
      </c>
      <c r="G67" s="8"/>
      <c r="H67" s="9">
        <f t="shared" si="16"/>
        <v>0</v>
      </c>
      <c r="I67" s="7">
        <f>IFERROR(H67/H446, "NA")</f>
        <v>0</v>
      </c>
      <c r="J67" s="8"/>
      <c r="K67" s="6">
        <v>0</v>
      </c>
      <c r="L67" s="7">
        <f>IFERROR(K67/K446, "NA")</f>
        <v>0</v>
      </c>
      <c r="M67" s="8"/>
      <c r="N67" s="9">
        <f t="shared" si="17"/>
        <v>0</v>
      </c>
      <c r="O67" s="7">
        <f>IFERROR(N67/N446, "NA")</f>
        <v>0</v>
      </c>
      <c r="P67" s="8"/>
      <c r="Q67" s="6">
        <v>0</v>
      </c>
      <c r="R67" s="7">
        <f>IFERROR(Q67/Q446, "NA")</f>
        <v>0</v>
      </c>
      <c r="S67" s="8"/>
      <c r="T67" s="6">
        <v>0</v>
      </c>
      <c r="U67" s="7">
        <f>IFERROR(T67/T446, "NA")</f>
        <v>0</v>
      </c>
      <c r="V67" s="8"/>
      <c r="W67" s="9">
        <f t="shared" si="18"/>
        <v>0</v>
      </c>
      <c r="X67" s="7">
        <f>IFERROR(W67/W446, "NA")</f>
        <v>0</v>
      </c>
      <c r="Y67" s="8"/>
      <c r="Z67" s="6">
        <v>0</v>
      </c>
      <c r="AA67" s="7">
        <f>IFERROR(Z67/Z446, "NA")</f>
        <v>0</v>
      </c>
      <c r="AB67" s="8"/>
      <c r="AC67" s="9">
        <f t="shared" si="19"/>
        <v>0</v>
      </c>
      <c r="AD67" s="7">
        <f>IFERROR(AC67/AC446, "NA")</f>
        <v>0</v>
      </c>
    </row>
    <row r="68" spans="1:30" ht="16.5" customHeight="1" x14ac:dyDescent="0.3">
      <c r="A68" s="35" t="s">
        <v>137</v>
      </c>
      <c r="B68" s="6">
        <v>0</v>
      </c>
      <c r="C68" s="7" t="str">
        <f>IFERROR(B68/B446, "NA")</f>
        <v>NA</v>
      </c>
      <c r="D68" s="8"/>
      <c r="E68" s="6">
        <v>0</v>
      </c>
      <c r="F68" s="7">
        <f>IFERROR(E68/E446, "NA")</f>
        <v>0</v>
      </c>
      <c r="G68" s="8"/>
      <c r="H68" s="9">
        <f t="shared" si="16"/>
        <v>0</v>
      </c>
      <c r="I68" s="7">
        <f>IFERROR(H68/H446, "NA")</f>
        <v>0</v>
      </c>
      <c r="J68" s="8"/>
      <c r="K68" s="6">
        <v>5128.05</v>
      </c>
      <c r="L68" s="7">
        <f>IFERROR(K68/K446, "NA")</f>
        <v>6.7243890215191462E-2</v>
      </c>
      <c r="M68" s="8"/>
      <c r="N68" s="9">
        <f t="shared" si="17"/>
        <v>-5128.05</v>
      </c>
      <c r="O68" s="7">
        <f>IFERROR(N68/N446, "NA")</f>
        <v>6.7243890215191462E-2</v>
      </c>
      <c r="P68" s="8"/>
      <c r="Q68" s="6">
        <v>4884.82</v>
      </c>
      <c r="R68" s="7">
        <f>IFERROR(Q68/Q446, "NA")</f>
        <v>8.8084021512479481E-3</v>
      </c>
      <c r="S68" s="8"/>
      <c r="T68" s="6">
        <v>0</v>
      </c>
      <c r="U68" s="7">
        <f>IFERROR(T68/T446, "NA")</f>
        <v>0</v>
      </c>
      <c r="V68" s="8"/>
      <c r="W68" s="9">
        <f t="shared" si="18"/>
        <v>4884.82</v>
      </c>
      <c r="X68" s="7">
        <f>IFERROR(W68/W446, "NA")</f>
        <v>-2.8992837763277716E-2</v>
      </c>
      <c r="Y68" s="8"/>
      <c r="Z68" s="6">
        <v>11908.35</v>
      </c>
      <c r="AA68" s="7">
        <f>IFERROR(Z68/Z446, "NA")</f>
        <v>1.7808306897318837E-2</v>
      </c>
      <c r="AB68" s="8"/>
      <c r="AC68" s="9">
        <f t="shared" si="19"/>
        <v>-7023.5300000000007</v>
      </c>
      <c r="AD68" s="7">
        <f>IFERROR(AC68/AC446, "NA")</f>
        <v>6.1538295739510855E-2</v>
      </c>
    </row>
    <row r="69" spans="1:30" ht="16.5" customHeight="1" x14ac:dyDescent="0.3">
      <c r="A69" s="35" t="s">
        <v>138</v>
      </c>
      <c r="B69" s="6">
        <v>0</v>
      </c>
      <c r="C69" s="7" t="str">
        <f>IFERROR(B69/B446, "NA")</f>
        <v>NA</v>
      </c>
      <c r="D69" s="8"/>
      <c r="E69" s="6">
        <v>0</v>
      </c>
      <c r="F69" s="7">
        <f>IFERROR(E69/E446, "NA")</f>
        <v>0</v>
      </c>
      <c r="G69" s="8"/>
      <c r="H69" s="9">
        <f t="shared" si="16"/>
        <v>0</v>
      </c>
      <c r="I69" s="7">
        <f>IFERROR(H69/H446, "NA")</f>
        <v>0</v>
      </c>
      <c r="J69" s="8"/>
      <c r="K69" s="6">
        <v>0</v>
      </c>
      <c r="L69" s="7">
        <f>IFERROR(K69/K446, "NA")</f>
        <v>0</v>
      </c>
      <c r="M69" s="8"/>
      <c r="N69" s="9">
        <f t="shared" si="17"/>
        <v>0</v>
      </c>
      <c r="O69" s="7">
        <f>IFERROR(N69/N446, "NA")</f>
        <v>0</v>
      </c>
      <c r="P69" s="8"/>
      <c r="Q69" s="6">
        <v>18980</v>
      </c>
      <c r="R69" s="7">
        <f>IFERROR(Q69/Q446, "NA")</f>
        <v>3.4225104063340318E-2</v>
      </c>
      <c r="S69" s="8"/>
      <c r="T69" s="6">
        <v>0</v>
      </c>
      <c r="U69" s="7">
        <f>IFERROR(T69/T446, "NA")</f>
        <v>0</v>
      </c>
      <c r="V69" s="8"/>
      <c r="W69" s="9">
        <f t="shared" si="18"/>
        <v>18980</v>
      </c>
      <c r="X69" s="7">
        <f>IFERROR(W69/W446, "NA")</f>
        <v>-0.1126518604057081</v>
      </c>
      <c r="Y69" s="8"/>
      <c r="Z69" s="6">
        <v>0</v>
      </c>
      <c r="AA69" s="7">
        <f>IFERROR(Z69/Z446, "NA")</f>
        <v>0</v>
      </c>
      <c r="AB69" s="8"/>
      <c r="AC69" s="9">
        <f t="shared" si="19"/>
        <v>18980</v>
      </c>
      <c r="AD69" s="7">
        <f>IFERROR(AC69/AC446, "NA")</f>
        <v>-0.16629769548018103</v>
      </c>
    </row>
    <row r="70" spans="1:30" ht="16.5" customHeight="1" x14ac:dyDescent="0.3">
      <c r="A70" s="35" t="s">
        <v>139</v>
      </c>
      <c r="B70" s="6">
        <v>0</v>
      </c>
      <c r="C70" s="7" t="str">
        <f>IFERROR(B70/B446, "NA")</f>
        <v>NA</v>
      </c>
      <c r="D70" s="8"/>
      <c r="E70" s="6">
        <v>0</v>
      </c>
      <c r="F70" s="7">
        <f>IFERROR(E70/E446, "NA")</f>
        <v>0</v>
      </c>
      <c r="G70" s="8"/>
      <c r="H70" s="9">
        <f t="shared" si="16"/>
        <v>0</v>
      </c>
      <c r="I70" s="7">
        <f>IFERROR(H70/H446, "NA")</f>
        <v>0</v>
      </c>
      <c r="J70" s="8"/>
      <c r="K70" s="6">
        <v>0</v>
      </c>
      <c r="L70" s="7">
        <f>IFERROR(K70/K446, "NA")</f>
        <v>0</v>
      </c>
      <c r="M70" s="8"/>
      <c r="N70" s="9">
        <f t="shared" si="17"/>
        <v>0</v>
      </c>
      <c r="O70" s="7">
        <f>IFERROR(N70/N446, "NA")</f>
        <v>0</v>
      </c>
      <c r="P70" s="8"/>
      <c r="Q70" s="6">
        <v>25384.5</v>
      </c>
      <c r="R70" s="7">
        <f>IFERROR(Q70/Q446, "NA")</f>
        <v>4.577382266047747E-2</v>
      </c>
      <c r="S70" s="8"/>
      <c r="T70" s="6">
        <v>0</v>
      </c>
      <c r="U70" s="7">
        <f>IFERROR(T70/T446, "NA")</f>
        <v>0</v>
      </c>
      <c r="V70" s="8"/>
      <c r="W70" s="9">
        <f t="shared" si="18"/>
        <v>25384.5</v>
      </c>
      <c r="X70" s="7">
        <f>IFERROR(W70/W446, "NA")</f>
        <v>-0.15066444417643296</v>
      </c>
      <c r="Y70" s="8"/>
      <c r="Z70" s="6">
        <v>0</v>
      </c>
      <c r="AA70" s="7">
        <f>IFERROR(Z70/Z446, "NA")</f>
        <v>0</v>
      </c>
      <c r="AB70" s="8"/>
      <c r="AC70" s="9">
        <f t="shared" si="19"/>
        <v>25384.5</v>
      </c>
      <c r="AD70" s="7">
        <f>IFERROR(AC70/AC446, "NA")</f>
        <v>-0.22241221553828533</v>
      </c>
    </row>
    <row r="71" spans="1:30" ht="16.5" hidden="1" customHeight="1" x14ac:dyDescent="0.3">
      <c r="A71" s="35" t="s">
        <v>140</v>
      </c>
      <c r="B71" s="6">
        <v>0</v>
      </c>
      <c r="C71" s="7" t="str">
        <f>IFERROR(B71/B446, "NA")</f>
        <v>NA</v>
      </c>
      <c r="D71" s="8"/>
      <c r="E71" s="6">
        <v>0</v>
      </c>
      <c r="F71" s="7">
        <f>IFERROR(E71/E446, "NA")</f>
        <v>0</v>
      </c>
      <c r="G71" s="8"/>
      <c r="H71" s="9">
        <f t="shared" si="16"/>
        <v>0</v>
      </c>
      <c r="I71" s="7">
        <f>IFERROR(H71/H446, "NA")</f>
        <v>0</v>
      </c>
      <c r="J71" s="8"/>
      <c r="K71" s="6">
        <v>0</v>
      </c>
      <c r="L71" s="7">
        <f>IFERROR(K71/K446, "NA")</f>
        <v>0</v>
      </c>
      <c r="M71" s="8"/>
      <c r="N71" s="9">
        <f t="shared" si="17"/>
        <v>0</v>
      </c>
      <c r="O71" s="7">
        <f>IFERROR(N71/N446, "NA")</f>
        <v>0</v>
      </c>
      <c r="P71" s="8"/>
      <c r="Q71" s="6">
        <v>0</v>
      </c>
      <c r="R71" s="7">
        <f>IFERROR(Q71/Q446, "NA")</f>
        <v>0</v>
      </c>
      <c r="S71" s="8"/>
      <c r="T71" s="6">
        <v>0</v>
      </c>
      <c r="U71" s="7">
        <f>IFERROR(T71/T446, "NA")</f>
        <v>0</v>
      </c>
      <c r="V71" s="8"/>
      <c r="W71" s="9">
        <f t="shared" si="18"/>
        <v>0</v>
      </c>
      <c r="X71" s="7">
        <f>IFERROR(W71/W446, "NA")</f>
        <v>0</v>
      </c>
      <c r="Y71" s="8"/>
      <c r="Z71" s="6">
        <v>0</v>
      </c>
      <c r="AA71" s="7">
        <f>IFERROR(Z71/Z446, "NA")</f>
        <v>0</v>
      </c>
      <c r="AB71" s="8"/>
      <c r="AC71" s="9">
        <f t="shared" si="19"/>
        <v>0</v>
      </c>
      <c r="AD71" s="7">
        <f>IFERROR(AC71/AC446, "NA")</f>
        <v>0</v>
      </c>
    </row>
    <row r="72" spans="1:30" ht="16.5" hidden="1" customHeight="1" x14ac:dyDescent="0.3">
      <c r="A72" s="35" t="s">
        <v>141</v>
      </c>
      <c r="B72" s="6">
        <v>0</v>
      </c>
      <c r="C72" s="7" t="str">
        <f>IFERROR(B72/B446, "NA")</f>
        <v>NA</v>
      </c>
      <c r="D72" s="8"/>
      <c r="E72" s="6">
        <v>0</v>
      </c>
      <c r="F72" s="7">
        <f>IFERROR(E72/E446, "NA")</f>
        <v>0</v>
      </c>
      <c r="G72" s="8"/>
      <c r="H72" s="9">
        <f t="shared" si="16"/>
        <v>0</v>
      </c>
      <c r="I72" s="7">
        <f>IFERROR(H72/H446, "NA")</f>
        <v>0</v>
      </c>
      <c r="J72" s="8"/>
      <c r="K72" s="6">
        <v>0</v>
      </c>
      <c r="L72" s="7">
        <f>IFERROR(K72/K446, "NA")</f>
        <v>0</v>
      </c>
      <c r="M72" s="8"/>
      <c r="N72" s="9">
        <f t="shared" si="17"/>
        <v>0</v>
      </c>
      <c r="O72" s="7">
        <f>IFERROR(N72/N446, "NA")</f>
        <v>0</v>
      </c>
      <c r="P72" s="8"/>
      <c r="Q72" s="6">
        <v>0</v>
      </c>
      <c r="R72" s="7">
        <f>IFERROR(Q72/Q446, "NA")</f>
        <v>0</v>
      </c>
      <c r="S72" s="8"/>
      <c r="T72" s="6">
        <v>0</v>
      </c>
      <c r="U72" s="7">
        <f>IFERROR(T72/T446, "NA")</f>
        <v>0</v>
      </c>
      <c r="V72" s="8"/>
      <c r="W72" s="9">
        <f t="shared" si="18"/>
        <v>0</v>
      </c>
      <c r="X72" s="7">
        <f>IFERROR(W72/W446, "NA")</f>
        <v>0</v>
      </c>
      <c r="Y72" s="8"/>
      <c r="Z72" s="6">
        <v>0</v>
      </c>
      <c r="AA72" s="7">
        <f>IFERROR(Z72/Z446, "NA")</f>
        <v>0</v>
      </c>
      <c r="AB72" s="8"/>
      <c r="AC72" s="9">
        <f t="shared" si="19"/>
        <v>0</v>
      </c>
      <c r="AD72" s="7">
        <f>IFERROR(AC72/AC446, "NA")</f>
        <v>0</v>
      </c>
    </row>
    <row r="73" spans="1:30" ht="16.5" customHeight="1" x14ac:dyDescent="0.3">
      <c r="A73" s="36" t="s">
        <v>142</v>
      </c>
      <c r="B73" s="11">
        <f>IFERROR(B64+B65+B66+B67+B68+B69+B70+B71+B72, "NA")</f>
        <v>0</v>
      </c>
      <c r="C73" s="12" t="str">
        <f>IFERROR(B73/B446, "NA")</f>
        <v>NA</v>
      </c>
      <c r="D73" s="2"/>
      <c r="E73" s="11">
        <f>IFERROR(E64+E65+E66+E67+E68+E69+E70+E71+E72, "NA")</f>
        <v>8488.36</v>
      </c>
      <c r="F73" s="12">
        <f>IFERROR(E73/E446, "NA")</f>
        <v>0.10199998245597804</v>
      </c>
      <c r="G73" s="2"/>
      <c r="H73" s="11">
        <f t="shared" si="16"/>
        <v>-8488.36</v>
      </c>
      <c r="I73" s="12">
        <f>IFERROR(H73/H446, "NA")</f>
        <v>0.10199998245597804</v>
      </c>
      <c r="J73" s="2"/>
      <c r="K73" s="11">
        <f>IFERROR(K64+K65+K66+K67+K68+K69+K70+K71+K72, "NA")</f>
        <v>12809.26</v>
      </c>
      <c r="L73" s="12">
        <f>IFERROR(K73/K446, "NA")</f>
        <v>0.16796725327909115</v>
      </c>
      <c r="M73" s="2"/>
      <c r="N73" s="11">
        <f t="shared" si="17"/>
        <v>-12809.26</v>
      </c>
      <c r="O73" s="12">
        <f>IFERROR(N73/N446, "NA")</f>
        <v>0.16796725327909115</v>
      </c>
      <c r="P73" s="2"/>
      <c r="Q73" s="11">
        <f>IFERROR(Q64+Q65+Q66+Q67+Q68+Q69+Q70+Q71+Q72, "NA")</f>
        <v>93184.39</v>
      </c>
      <c r="R73" s="12">
        <f>IFERROR(Q73/Q446, "NA")</f>
        <v>0.168031899095305</v>
      </c>
      <c r="S73" s="2"/>
      <c r="T73" s="11">
        <f>IFERROR(T64+T65+T66+T67+T68+T69+T70+T71+T72, "NA")</f>
        <v>73750.83</v>
      </c>
      <c r="U73" s="12">
        <f>IFERROR(T73/T446, "NA")</f>
        <v>0.10199999759351867</v>
      </c>
      <c r="V73" s="2"/>
      <c r="W73" s="11">
        <f t="shared" si="18"/>
        <v>19433.559999999998</v>
      </c>
      <c r="X73" s="12">
        <f>IFERROR(W73/W446, "NA")</f>
        <v>-0.11534387188124091</v>
      </c>
      <c r="Y73" s="2"/>
      <c r="Z73" s="11">
        <f>IFERROR(Z64+Z65+Z66+Z67+Z68+Z69+Z70+Z71+Z72, "NA")</f>
        <v>49419.38</v>
      </c>
      <c r="AA73" s="12">
        <f>IFERROR(Z73/Z446, "NA")</f>
        <v>7.3904066114551595E-2</v>
      </c>
      <c r="AB73" s="2"/>
      <c r="AC73" s="11">
        <f t="shared" si="19"/>
        <v>43765.01</v>
      </c>
      <c r="AD73" s="12">
        <f>IFERROR(AC73/AC446, "NA")</f>
        <v>-0.38345733960311262</v>
      </c>
    </row>
    <row r="74" spans="1:30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customHeight="1" x14ac:dyDescent="0.3">
      <c r="A75" s="35" t="s">
        <v>143</v>
      </c>
      <c r="B75" s="6">
        <v>0</v>
      </c>
      <c r="C75" s="7" t="str">
        <f>IFERROR(B75/B446, "NA")</f>
        <v>NA</v>
      </c>
      <c r="D75" s="8"/>
      <c r="E75" s="6">
        <v>665.75</v>
      </c>
      <c r="F75" s="7">
        <f>IFERROR(E75/E446, "NA")</f>
        <v>7.9999538568189116E-3</v>
      </c>
      <c r="G75" s="8"/>
      <c r="H75" s="9">
        <f t="shared" ref="H75:H92" si="20">IFERROR(B75-E75, "NA")</f>
        <v>-665.75</v>
      </c>
      <c r="I75" s="7">
        <f>IFERROR(H75/H446, "NA")</f>
        <v>7.9999538568189116E-3</v>
      </c>
      <c r="J75" s="8"/>
      <c r="K75" s="6">
        <v>0</v>
      </c>
      <c r="L75" s="7">
        <f>IFERROR(K75/K446, "NA")</f>
        <v>0</v>
      </c>
      <c r="M75" s="8"/>
      <c r="N75" s="9">
        <f t="shared" ref="N75:N92" si="21">IFERROR(B75-K75, "NA")</f>
        <v>0</v>
      </c>
      <c r="O75" s="7">
        <f>IFERROR(N75/N446, "NA")</f>
        <v>0</v>
      </c>
      <c r="P75" s="8"/>
      <c r="Q75" s="6">
        <v>0</v>
      </c>
      <c r="R75" s="7">
        <f>IFERROR(Q75/Q446, "NA")</f>
        <v>0</v>
      </c>
      <c r="S75" s="8"/>
      <c r="T75" s="6">
        <v>5784.38</v>
      </c>
      <c r="U75" s="7">
        <f>IFERROR(T75/T446, "NA")</f>
        <v>8.0000014383566596E-3</v>
      </c>
      <c r="V75" s="8"/>
      <c r="W75" s="9">
        <f t="shared" ref="W75:W92" si="22">IFERROR(Q75-T75, "NA")</f>
        <v>-5784.38</v>
      </c>
      <c r="X75" s="7">
        <f>IFERROR(W75/W446, "NA")</f>
        <v>3.433198989955584E-2</v>
      </c>
      <c r="Y75" s="8"/>
      <c r="Z75" s="6">
        <v>0</v>
      </c>
      <c r="AA75" s="7">
        <f>IFERROR(Z75/Z446, "NA")</f>
        <v>0</v>
      </c>
      <c r="AB75" s="8"/>
      <c r="AC75" s="9">
        <f t="shared" ref="AC75:AC92" si="23">IFERROR(Q75-Z75, "NA")</f>
        <v>0</v>
      </c>
      <c r="AD75" s="7">
        <f>IFERROR(AC75/AC446, "NA")</f>
        <v>0</v>
      </c>
    </row>
    <row r="76" spans="1:30" ht="16.5" hidden="1" customHeight="1" x14ac:dyDescent="0.3">
      <c r="A76" s="35" t="s">
        <v>144</v>
      </c>
      <c r="B76" s="6">
        <v>0</v>
      </c>
      <c r="C76" s="7" t="str">
        <f>IFERROR(B76/B446, "NA")</f>
        <v>NA</v>
      </c>
      <c r="D76" s="8"/>
      <c r="E76" s="6">
        <v>0</v>
      </c>
      <c r="F76" s="7">
        <f>IFERROR(E76/E446, "NA")</f>
        <v>0</v>
      </c>
      <c r="G76" s="8"/>
      <c r="H76" s="9">
        <f t="shared" si="20"/>
        <v>0</v>
      </c>
      <c r="I76" s="7">
        <f>IFERROR(H76/H446, "NA")</f>
        <v>0</v>
      </c>
      <c r="J76" s="8"/>
      <c r="K76" s="6">
        <v>0</v>
      </c>
      <c r="L76" s="7">
        <f>IFERROR(K76/K446, "NA")</f>
        <v>0</v>
      </c>
      <c r="M76" s="8"/>
      <c r="N76" s="9">
        <f t="shared" si="21"/>
        <v>0</v>
      </c>
      <c r="O76" s="7">
        <f>IFERROR(N76/N446, "NA")</f>
        <v>0</v>
      </c>
      <c r="P76" s="8"/>
      <c r="Q76" s="6">
        <v>0</v>
      </c>
      <c r="R76" s="7">
        <f>IFERROR(Q76/Q446, "NA")</f>
        <v>0</v>
      </c>
      <c r="S76" s="8"/>
      <c r="T76" s="6">
        <v>0</v>
      </c>
      <c r="U76" s="7">
        <f>IFERROR(T76/T446, "NA")</f>
        <v>0</v>
      </c>
      <c r="V76" s="8"/>
      <c r="W76" s="9">
        <f t="shared" si="22"/>
        <v>0</v>
      </c>
      <c r="X76" s="7">
        <f>IFERROR(W76/W446, "NA")</f>
        <v>0</v>
      </c>
      <c r="Y76" s="8"/>
      <c r="Z76" s="6">
        <v>0</v>
      </c>
      <c r="AA76" s="7">
        <f>IFERROR(Z76/Z446, "NA")</f>
        <v>0</v>
      </c>
      <c r="AB76" s="8"/>
      <c r="AC76" s="9">
        <f t="shared" si="23"/>
        <v>0</v>
      </c>
      <c r="AD76" s="7">
        <f>IFERROR(AC76/AC446, "NA")</f>
        <v>0</v>
      </c>
    </row>
    <row r="77" spans="1:30" ht="16.5" customHeight="1" x14ac:dyDescent="0.3">
      <c r="A77" s="35" t="s">
        <v>145</v>
      </c>
      <c r="B77" s="6">
        <v>0</v>
      </c>
      <c r="C77" s="7" t="str">
        <f>IFERROR(B77/B446, "NA")</f>
        <v>NA</v>
      </c>
      <c r="D77" s="8"/>
      <c r="E77" s="6">
        <v>0</v>
      </c>
      <c r="F77" s="7">
        <f>IFERROR(E77/E446, "NA")</f>
        <v>0</v>
      </c>
      <c r="G77" s="8"/>
      <c r="H77" s="9">
        <f t="shared" si="20"/>
        <v>0</v>
      </c>
      <c r="I77" s="7">
        <f>IFERROR(H77/H446, "NA")</f>
        <v>0</v>
      </c>
      <c r="J77" s="8"/>
      <c r="K77" s="6">
        <v>74.94</v>
      </c>
      <c r="L77" s="7">
        <f>IFERROR(K77/K446, "NA")</f>
        <v>9.8268486709888699E-4</v>
      </c>
      <c r="M77" s="8"/>
      <c r="N77" s="9">
        <f t="shared" si="21"/>
        <v>-74.94</v>
      </c>
      <c r="O77" s="7">
        <f>IFERROR(N77/N446, "NA")</f>
        <v>9.8268486709888699E-4</v>
      </c>
      <c r="P77" s="8"/>
      <c r="Q77" s="6">
        <v>1691.35</v>
      </c>
      <c r="R77" s="7">
        <f>IFERROR(Q77/Q446, "NA")</f>
        <v>3.0498751189426054E-3</v>
      </c>
      <c r="S77" s="8"/>
      <c r="T77" s="6">
        <v>0</v>
      </c>
      <c r="U77" s="7">
        <f>IFERROR(T77/T446, "NA")</f>
        <v>0</v>
      </c>
      <c r="V77" s="8"/>
      <c r="W77" s="9">
        <f t="shared" si="22"/>
        <v>1691.35</v>
      </c>
      <c r="X77" s="7">
        <f>IFERROR(W77/W446, "NA")</f>
        <v>-1.0038657750115617E-2</v>
      </c>
      <c r="Y77" s="8"/>
      <c r="Z77" s="6">
        <v>1549.42</v>
      </c>
      <c r="AA77" s="7">
        <f>IFERROR(Z77/Z446, "NA")</f>
        <v>2.3170755707418536E-3</v>
      </c>
      <c r="AB77" s="8"/>
      <c r="AC77" s="9">
        <f t="shared" si="23"/>
        <v>141.92999999999984</v>
      </c>
      <c r="AD77" s="7">
        <f>IFERROR(AC77/AC446, "NA")</f>
        <v>-1.2435527881718687E-3</v>
      </c>
    </row>
    <row r="78" spans="1:30" ht="16.5" customHeight="1" x14ac:dyDescent="0.3">
      <c r="A78" s="35" t="s">
        <v>146</v>
      </c>
      <c r="B78" s="6">
        <v>0</v>
      </c>
      <c r="C78" s="7" t="str">
        <f>IFERROR(B78/B446, "NA")</f>
        <v>NA</v>
      </c>
      <c r="D78" s="8"/>
      <c r="E78" s="6">
        <v>0</v>
      </c>
      <c r="F78" s="7">
        <f>IFERROR(E78/E446, "NA")</f>
        <v>0</v>
      </c>
      <c r="G78" s="8"/>
      <c r="H78" s="9">
        <f t="shared" si="20"/>
        <v>0</v>
      </c>
      <c r="I78" s="7">
        <f>IFERROR(H78/H446, "NA")</f>
        <v>0</v>
      </c>
      <c r="J78" s="8"/>
      <c r="K78" s="6">
        <v>25</v>
      </c>
      <c r="L78" s="7">
        <f>IFERROR(K78/K446, "NA")</f>
        <v>3.2782388147147289E-4</v>
      </c>
      <c r="M78" s="8"/>
      <c r="N78" s="9">
        <f t="shared" si="21"/>
        <v>-25</v>
      </c>
      <c r="O78" s="7">
        <f>IFERROR(N78/N446, "NA")</f>
        <v>3.2782388147147289E-4</v>
      </c>
      <c r="P78" s="8"/>
      <c r="Q78" s="6">
        <v>200</v>
      </c>
      <c r="R78" s="7">
        <f>IFERROR(Q78/Q446, "NA")</f>
        <v>3.6064387843351235E-4</v>
      </c>
      <c r="S78" s="8"/>
      <c r="T78" s="6">
        <v>0</v>
      </c>
      <c r="U78" s="7">
        <f>IFERROR(T78/T446, "NA")</f>
        <v>0</v>
      </c>
      <c r="V78" s="8"/>
      <c r="W78" s="9">
        <f t="shared" si="22"/>
        <v>200</v>
      </c>
      <c r="X78" s="7">
        <f>IFERROR(W78/W446, "NA")</f>
        <v>-1.1870585922624669E-3</v>
      </c>
      <c r="Y78" s="8"/>
      <c r="Z78" s="6">
        <v>400</v>
      </c>
      <c r="AA78" s="7">
        <f>IFERROR(Z78/Z446, "NA")</f>
        <v>5.9817882065336806E-4</v>
      </c>
      <c r="AB78" s="8"/>
      <c r="AC78" s="9">
        <f t="shared" si="23"/>
        <v>-200</v>
      </c>
      <c r="AD78" s="7">
        <f>IFERROR(AC78/AC446, "NA")</f>
        <v>1.7523466330893682E-3</v>
      </c>
    </row>
    <row r="79" spans="1:30" ht="16.5" hidden="1" customHeight="1" x14ac:dyDescent="0.3">
      <c r="A79" s="35" t="s">
        <v>147</v>
      </c>
      <c r="B79" s="6">
        <v>0</v>
      </c>
      <c r="C79" s="7" t="str">
        <f>IFERROR(B79/B446, "NA")</f>
        <v>NA</v>
      </c>
      <c r="D79" s="8"/>
      <c r="E79" s="6">
        <v>0</v>
      </c>
      <c r="F79" s="7">
        <f>IFERROR(E79/E446, "NA")</f>
        <v>0</v>
      </c>
      <c r="G79" s="8"/>
      <c r="H79" s="9">
        <f t="shared" si="20"/>
        <v>0</v>
      </c>
      <c r="I79" s="7">
        <f>IFERROR(H79/H446, "NA")</f>
        <v>0</v>
      </c>
      <c r="J79" s="8"/>
      <c r="K79" s="6">
        <v>0</v>
      </c>
      <c r="L79" s="7">
        <f>IFERROR(K79/K446, "NA")</f>
        <v>0</v>
      </c>
      <c r="M79" s="8"/>
      <c r="N79" s="9">
        <f t="shared" si="21"/>
        <v>0</v>
      </c>
      <c r="O79" s="7">
        <f>IFERROR(N79/N446, "NA")</f>
        <v>0</v>
      </c>
      <c r="P79" s="8"/>
      <c r="Q79" s="6">
        <v>0</v>
      </c>
      <c r="R79" s="7">
        <f>IFERROR(Q79/Q446, "NA")</f>
        <v>0</v>
      </c>
      <c r="S79" s="8"/>
      <c r="T79" s="6">
        <v>0</v>
      </c>
      <c r="U79" s="7">
        <f>IFERROR(T79/T446, "NA")</f>
        <v>0</v>
      </c>
      <c r="V79" s="8"/>
      <c r="W79" s="9">
        <f t="shared" si="22"/>
        <v>0</v>
      </c>
      <c r="X79" s="7">
        <f>IFERROR(W79/W446, "NA")</f>
        <v>0</v>
      </c>
      <c r="Y79" s="8"/>
      <c r="Z79" s="6">
        <v>0</v>
      </c>
      <c r="AA79" s="7">
        <f>IFERROR(Z79/Z446, "NA")</f>
        <v>0</v>
      </c>
      <c r="AB79" s="8"/>
      <c r="AC79" s="9">
        <f t="shared" si="23"/>
        <v>0</v>
      </c>
      <c r="AD79" s="7">
        <f>IFERROR(AC79/AC446, "NA")</f>
        <v>0</v>
      </c>
    </row>
    <row r="80" spans="1:30" ht="16.5" customHeight="1" x14ac:dyDescent="0.3">
      <c r="A80" s="35" t="s">
        <v>148</v>
      </c>
      <c r="B80" s="6">
        <v>0</v>
      </c>
      <c r="C80" s="7" t="str">
        <f>IFERROR(B80/B446, "NA")</f>
        <v>NA</v>
      </c>
      <c r="D80" s="8"/>
      <c r="E80" s="6">
        <v>0</v>
      </c>
      <c r="F80" s="7">
        <f>IFERROR(E80/E446, "NA")</f>
        <v>0</v>
      </c>
      <c r="G80" s="8"/>
      <c r="H80" s="9">
        <f t="shared" si="20"/>
        <v>0</v>
      </c>
      <c r="I80" s="7">
        <f>IFERROR(H80/H446, "NA")</f>
        <v>0</v>
      </c>
      <c r="J80" s="8"/>
      <c r="K80" s="6">
        <v>208.25</v>
      </c>
      <c r="L80" s="7">
        <f>IFERROR(K80/K446, "NA")</f>
        <v>2.7307729326573691E-3</v>
      </c>
      <c r="M80" s="8"/>
      <c r="N80" s="9">
        <f t="shared" si="21"/>
        <v>-208.25</v>
      </c>
      <c r="O80" s="7">
        <f>IFERROR(N80/N446, "NA")</f>
        <v>2.7307729326573691E-3</v>
      </c>
      <c r="P80" s="8"/>
      <c r="Q80" s="6">
        <v>1082.78</v>
      </c>
      <c r="R80" s="7">
        <f>IFERROR(Q80/Q446, "NA")</f>
        <v>1.9524898934511923E-3</v>
      </c>
      <c r="S80" s="8"/>
      <c r="T80" s="6">
        <v>0</v>
      </c>
      <c r="U80" s="7">
        <f>IFERROR(T80/T446, "NA")</f>
        <v>0</v>
      </c>
      <c r="V80" s="8"/>
      <c r="W80" s="9">
        <f t="shared" si="22"/>
        <v>1082.78</v>
      </c>
      <c r="X80" s="7">
        <f>IFERROR(W80/W446, "NA")</f>
        <v>-6.4266165126497694E-3</v>
      </c>
      <c r="Y80" s="8"/>
      <c r="Z80" s="6">
        <v>3723.5</v>
      </c>
      <c r="AA80" s="7">
        <f>IFERROR(Z80/Z446, "NA")</f>
        <v>5.5682970967570397E-3</v>
      </c>
      <c r="AB80" s="8"/>
      <c r="AC80" s="9">
        <f t="shared" si="23"/>
        <v>-2640.7200000000003</v>
      </c>
      <c r="AD80" s="7">
        <f>IFERROR(AC80/AC446, "NA")</f>
        <v>2.3137284004658781E-2</v>
      </c>
    </row>
    <row r="81" spans="1:30" ht="16.5" hidden="1" customHeight="1" x14ac:dyDescent="0.3">
      <c r="A81" s="35" t="s">
        <v>149</v>
      </c>
      <c r="B81" s="6">
        <v>0</v>
      </c>
      <c r="C81" s="7" t="str">
        <f>IFERROR(B81/B446, "NA")</f>
        <v>NA</v>
      </c>
      <c r="D81" s="8"/>
      <c r="E81" s="6">
        <v>0</v>
      </c>
      <c r="F81" s="7">
        <f>IFERROR(E81/E446, "NA")</f>
        <v>0</v>
      </c>
      <c r="G81" s="8"/>
      <c r="H81" s="9">
        <f t="shared" si="20"/>
        <v>0</v>
      </c>
      <c r="I81" s="7">
        <f>IFERROR(H81/H446, "NA")</f>
        <v>0</v>
      </c>
      <c r="J81" s="8"/>
      <c r="K81" s="6">
        <v>0</v>
      </c>
      <c r="L81" s="7">
        <f>IFERROR(K81/K446, "NA")</f>
        <v>0</v>
      </c>
      <c r="M81" s="8"/>
      <c r="N81" s="9">
        <f t="shared" si="21"/>
        <v>0</v>
      </c>
      <c r="O81" s="7">
        <f>IFERROR(N81/N446, "NA")</f>
        <v>0</v>
      </c>
      <c r="P81" s="8"/>
      <c r="Q81" s="6">
        <v>0</v>
      </c>
      <c r="R81" s="7">
        <f>IFERROR(Q81/Q446, "NA")</f>
        <v>0</v>
      </c>
      <c r="S81" s="8"/>
      <c r="T81" s="6">
        <v>0</v>
      </c>
      <c r="U81" s="7">
        <f>IFERROR(T81/T446, "NA")</f>
        <v>0</v>
      </c>
      <c r="V81" s="8"/>
      <c r="W81" s="9">
        <f t="shared" si="22"/>
        <v>0</v>
      </c>
      <c r="X81" s="7">
        <f>IFERROR(W81/W446, "NA")</f>
        <v>0</v>
      </c>
      <c r="Y81" s="8"/>
      <c r="Z81" s="6">
        <v>0</v>
      </c>
      <c r="AA81" s="7">
        <f>IFERROR(Z81/Z446, "NA")</f>
        <v>0</v>
      </c>
      <c r="AB81" s="8"/>
      <c r="AC81" s="9">
        <f t="shared" si="23"/>
        <v>0</v>
      </c>
      <c r="AD81" s="7">
        <f>IFERROR(AC81/AC446, "NA")</f>
        <v>0</v>
      </c>
    </row>
    <row r="82" spans="1:30" ht="16.5" customHeight="1" x14ac:dyDescent="0.3">
      <c r="A82" s="35" t="s">
        <v>150</v>
      </c>
      <c r="B82" s="6">
        <v>0</v>
      </c>
      <c r="C82" s="7" t="str">
        <f>IFERROR(B82/B446, "NA")</f>
        <v>NA</v>
      </c>
      <c r="D82" s="8"/>
      <c r="E82" s="6">
        <v>0</v>
      </c>
      <c r="F82" s="7">
        <f>IFERROR(E82/E446, "NA")</f>
        <v>0</v>
      </c>
      <c r="G82" s="8"/>
      <c r="H82" s="9">
        <f t="shared" si="20"/>
        <v>0</v>
      </c>
      <c r="I82" s="7">
        <f>IFERROR(H82/H446, "NA")</f>
        <v>0</v>
      </c>
      <c r="J82" s="8"/>
      <c r="K82" s="6">
        <v>0</v>
      </c>
      <c r="L82" s="7">
        <f>IFERROR(K82/K446, "NA")</f>
        <v>0</v>
      </c>
      <c r="M82" s="8"/>
      <c r="N82" s="9">
        <f t="shared" si="21"/>
        <v>0</v>
      </c>
      <c r="O82" s="7">
        <f>IFERROR(N82/N446, "NA")</f>
        <v>0</v>
      </c>
      <c r="P82" s="8"/>
      <c r="Q82" s="6">
        <v>0</v>
      </c>
      <c r="R82" s="7">
        <f>IFERROR(Q82/Q446, "NA")</f>
        <v>0</v>
      </c>
      <c r="S82" s="8"/>
      <c r="T82" s="6">
        <v>0</v>
      </c>
      <c r="U82" s="7">
        <f>IFERROR(T82/T446, "NA")</f>
        <v>0</v>
      </c>
      <c r="V82" s="8"/>
      <c r="W82" s="9">
        <f t="shared" si="22"/>
        <v>0</v>
      </c>
      <c r="X82" s="7">
        <f>IFERROR(W82/W446, "NA")</f>
        <v>0</v>
      </c>
      <c r="Y82" s="8"/>
      <c r="Z82" s="6">
        <v>25</v>
      </c>
      <c r="AA82" s="7">
        <f>IFERROR(Z82/Z446, "NA")</f>
        <v>3.7386176290835504E-5</v>
      </c>
      <c r="AB82" s="8"/>
      <c r="AC82" s="9">
        <f t="shared" si="23"/>
        <v>-25</v>
      </c>
      <c r="AD82" s="7">
        <f>IFERROR(AC82/AC446, "NA")</f>
        <v>2.1904332913617102E-4</v>
      </c>
    </row>
    <row r="83" spans="1:30" ht="16.5" customHeight="1" x14ac:dyDescent="0.3">
      <c r="A83" s="35" t="s">
        <v>151</v>
      </c>
      <c r="B83" s="6">
        <v>0</v>
      </c>
      <c r="C83" s="7" t="str">
        <f>IFERROR(B83/B446, "NA")</f>
        <v>NA</v>
      </c>
      <c r="D83" s="8"/>
      <c r="E83" s="6">
        <v>0</v>
      </c>
      <c r="F83" s="7">
        <f>IFERROR(E83/E446, "NA")</f>
        <v>0</v>
      </c>
      <c r="G83" s="8"/>
      <c r="H83" s="9">
        <f t="shared" si="20"/>
        <v>0</v>
      </c>
      <c r="I83" s="7">
        <f>IFERROR(H83/H446, "NA")</f>
        <v>0</v>
      </c>
      <c r="J83" s="8"/>
      <c r="K83" s="6">
        <v>0</v>
      </c>
      <c r="L83" s="7">
        <f>IFERROR(K83/K446, "NA")</f>
        <v>0</v>
      </c>
      <c r="M83" s="8"/>
      <c r="N83" s="9">
        <f t="shared" si="21"/>
        <v>0</v>
      </c>
      <c r="O83" s="7">
        <f>IFERROR(N83/N446, "NA")</f>
        <v>0</v>
      </c>
      <c r="P83" s="8"/>
      <c r="Q83" s="6">
        <v>35</v>
      </c>
      <c r="R83" s="7">
        <f>IFERROR(Q83/Q446, "NA")</f>
        <v>6.3112678725864657E-5</v>
      </c>
      <c r="S83" s="8"/>
      <c r="T83" s="6">
        <v>0</v>
      </c>
      <c r="U83" s="7">
        <f>IFERROR(T83/T446, "NA")</f>
        <v>0</v>
      </c>
      <c r="V83" s="8"/>
      <c r="W83" s="9">
        <f t="shared" si="22"/>
        <v>35</v>
      </c>
      <c r="X83" s="7">
        <f>IFERROR(W83/W446, "NA")</f>
        <v>-2.0773525364593169E-4</v>
      </c>
      <c r="Y83" s="8"/>
      <c r="Z83" s="6">
        <v>0</v>
      </c>
      <c r="AA83" s="7">
        <f>IFERROR(Z83/Z446, "NA")</f>
        <v>0</v>
      </c>
      <c r="AB83" s="8"/>
      <c r="AC83" s="9">
        <f t="shared" si="23"/>
        <v>35</v>
      </c>
      <c r="AD83" s="7">
        <f>IFERROR(AC83/AC446, "NA")</f>
        <v>-3.0666066079063943E-4</v>
      </c>
    </row>
    <row r="84" spans="1:30" ht="16.5" hidden="1" customHeight="1" x14ac:dyDescent="0.3">
      <c r="A84" s="35" t="s">
        <v>152</v>
      </c>
      <c r="B84" s="6">
        <v>0</v>
      </c>
      <c r="C84" s="7" t="str">
        <f>IFERROR(B84/B446, "NA")</f>
        <v>NA</v>
      </c>
      <c r="D84" s="8"/>
      <c r="E84" s="6">
        <v>0</v>
      </c>
      <c r="F84" s="7">
        <f>IFERROR(E84/E446, "NA")</f>
        <v>0</v>
      </c>
      <c r="G84" s="8"/>
      <c r="H84" s="9">
        <f t="shared" si="20"/>
        <v>0</v>
      </c>
      <c r="I84" s="7">
        <f>IFERROR(H84/H446, "NA")</f>
        <v>0</v>
      </c>
      <c r="J84" s="8"/>
      <c r="K84" s="6">
        <v>0</v>
      </c>
      <c r="L84" s="7">
        <f>IFERROR(K84/K446, "NA")</f>
        <v>0</v>
      </c>
      <c r="M84" s="8"/>
      <c r="N84" s="9">
        <f t="shared" si="21"/>
        <v>0</v>
      </c>
      <c r="O84" s="7">
        <f>IFERROR(N84/N446, "NA")</f>
        <v>0</v>
      </c>
      <c r="P84" s="8"/>
      <c r="Q84" s="6">
        <v>0</v>
      </c>
      <c r="R84" s="7">
        <f>IFERROR(Q84/Q446, "NA")</f>
        <v>0</v>
      </c>
      <c r="S84" s="8"/>
      <c r="T84" s="6">
        <v>0</v>
      </c>
      <c r="U84" s="7">
        <f>IFERROR(T84/T446, "NA")</f>
        <v>0</v>
      </c>
      <c r="V84" s="8"/>
      <c r="W84" s="9">
        <f t="shared" si="22"/>
        <v>0</v>
      </c>
      <c r="X84" s="7">
        <f>IFERROR(W84/W446, "NA")</f>
        <v>0</v>
      </c>
      <c r="Y84" s="8"/>
      <c r="Z84" s="6">
        <v>0</v>
      </c>
      <c r="AA84" s="7">
        <f>IFERROR(Z84/Z446, "NA")</f>
        <v>0</v>
      </c>
      <c r="AB84" s="8"/>
      <c r="AC84" s="9">
        <f t="shared" si="23"/>
        <v>0</v>
      </c>
      <c r="AD84" s="7">
        <f>IFERROR(AC84/AC446, "NA")</f>
        <v>0</v>
      </c>
    </row>
    <row r="85" spans="1:30" ht="16.5" hidden="1" customHeight="1" x14ac:dyDescent="0.3">
      <c r="A85" s="35" t="s">
        <v>153</v>
      </c>
      <c r="B85" s="6">
        <v>0</v>
      </c>
      <c r="C85" s="7" t="str">
        <f>IFERROR(B85/B446, "NA")</f>
        <v>NA</v>
      </c>
      <c r="D85" s="8"/>
      <c r="E85" s="6">
        <v>0</v>
      </c>
      <c r="F85" s="7">
        <f>IFERROR(E85/E446, "NA")</f>
        <v>0</v>
      </c>
      <c r="G85" s="8"/>
      <c r="H85" s="9">
        <f t="shared" si="20"/>
        <v>0</v>
      </c>
      <c r="I85" s="7">
        <f>IFERROR(H85/H446, "NA")</f>
        <v>0</v>
      </c>
      <c r="J85" s="8"/>
      <c r="K85" s="6">
        <v>0</v>
      </c>
      <c r="L85" s="7">
        <f>IFERROR(K85/K446, "NA")</f>
        <v>0</v>
      </c>
      <c r="M85" s="8"/>
      <c r="N85" s="9">
        <f t="shared" si="21"/>
        <v>0</v>
      </c>
      <c r="O85" s="7">
        <f>IFERROR(N85/N446, "NA")</f>
        <v>0</v>
      </c>
      <c r="P85" s="8"/>
      <c r="Q85" s="6">
        <v>0</v>
      </c>
      <c r="R85" s="7">
        <f>IFERROR(Q85/Q446, "NA")</f>
        <v>0</v>
      </c>
      <c r="S85" s="8"/>
      <c r="T85" s="6">
        <v>0</v>
      </c>
      <c r="U85" s="7">
        <f>IFERROR(T85/T446, "NA")</f>
        <v>0</v>
      </c>
      <c r="V85" s="8"/>
      <c r="W85" s="9">
        <f t="shared" si="22"/>
        <v>0</v>
      </c>
      <c r="X85" s="7">
        <f>IFERROR(W85/W446, "NA")</f>
        <v>0</v>
      </c>
      <c r="Y85" s="8"/>
      <c r="Z85" s="6">
        <v>0</v>
      </c>
      <c r="AA85" s="7">
        <f>IFERROR(Z85/Z446, "NA")</f>
        <v>0</v>
      </c>
      <c r="AB85" s="8"/>
      <c r="AC85" s="9">
        <f t="shared" si="23"/>
        <v>0</v>
      </c>
      <c r="AD85" s="7">
        <f>IFERROR(AC85/AC446, "NA")</f>
        <v>0</v>
      </c>
    </row>
    <row r="86" spans="1:30" ht="16.5" customHeight="1" x14ac:dyDescent="0.3">
      <c r="A86" s="35" t="s">
        <v>154</v>
      </c>
      <c r="B86" s="6">
        <v>0</v>
      </c>
      <c r="C86" s="7" t="str">
        <f>IFERROR(B86/B446, "NA")</f>
        <v>NA</v>
      </c>
      <c r="D86" s="8"/>
      <c r="E86" s="6">
        <v>0</v>
      </c>
      <c r="F86" s="7">
        <f>IFERROR(E86/E446, "NA")</f>
        <v>0</v>
      </c>
      <c r="G86" s="8"/>
      <c r="H86" s="9">
        <f t="shared" si="20"/>
        <v>0</v>
      </c>
      <c r="I86" s="7">
        <f>IFERROR(H86/H446, "NA")</f>
        <v>0</v>
      </c>
      <c r="J86" s="8"/>
      <c r="K86" s="6">
        <v>25</v>
      </c>
      <c r="L86" s="7">
        <f>IFERROR(K86/K446, "NA")</f>
        <v>3.2782388147147289E-4</v>
      </c>
      <c r="M86" s="8"/>
      <c r="N86" s="9">
        <f t="shared" si="21"/>
        <v>-25</v>
      </c>
      <c r="O86" s="7">
        <f>IFERROR(N86/N446, "NA")</f>
        <v>3.2782388147147289E-4</v>
      </c>
      <c r="P86" s="8"/>
      <c r="Q86" s="6">
        <v>100</v>
      </c>
      <c r="R86" s="7">
        <f>IFERROR(Q86/Q446, "NA")</f>
        <v>1.8032193921675618E-4</v>
      </c>
      <c r="S86" s="8"/>
      <c r="T86" s="6">
        <v>0</v>
      </c>
      <c r="U86" s="7">
        <f>IFERROR(T86/T446, "NA")</f>
        <v>0</v>
      </c>
      <c r="V86" s="8"/>
      <c r="W86" s="9">
        <f t="shared" si="22"/>
        <v>100</v>
      </c>
      <c r="X86" s="7">
        <f>IFERROR(W86/W446, "NA")</f>
        <v>-5.9352929613123344E-4</v>
      </c>
      <c r="Y86" s="8"/>
      <c r="Z86" s="6">
        <v>125</v>
      </c>
      <c r="AA86" s="7">
        <f>IFERROR(Z86/Z446, "NA")</f>
        <v>1.869308814541775E-4</v>
      </c>
      <c r="AB86" s="8"/>
      <c r="AC86" s="9">
        <f t="shared" si="23"/>
        <v>-25</v>
      </c>
      <c r="AD86" s="7">
        <f>IFERROR(AC86/AC446, "NA")</f>
        <v>2.1904332913617102E-4</v>
      </c>
    </row>
    <row r="87" spans="1:30" ht="16.5" hidden="1" customHeight="1" x14ac:dyDescent="0.3">
      <c r="A87" s="35" t="s">
        <v>155</v>
      </c>
      <c r="B87" s="6">
        <v>0</v>
      </c>
      <c r="C87" s="7" t="str">
        <f>IFERROR(B87/B446, "NA")</f>
        <v>NA</v>
      </c>
      <c r="D87" s="8"/>
      <c r="E87" s="6">
        <v>0</v>
      </c>
      <c r="F87" s="7">
        <f>IFERROR(E87/E446, "NA")</f>
        <v>0</v>
      </c>
      <c r="G87" s="8"/>
      <c r="H87" s="9">
        <f t="shared" si="20"/>
        <v>0</v>
      </c>
      <c r="I87" s="7">
        <f>IFERROR(H87/H446, "NA")</f>
        <v>0</v>
      </c>
      <c r="J87" s="8"/>
      <c r="K87" s="6">
        <v>0</v>
      </c>
      <c r="L87" s="7">
        <f>IFERROR(K87/K446, "NA")</f>
        <v>0</v>
      </c>
      <c r="M87" s="8"/>
      <c r="N87" s="9">
        <f t="shared" si="21"/>
        <v>0</v>
      </c>
      <c r="O87" s="7">
        <f>IFERROR(N87/N446, "NA")</f>
        <v>0</v>
      </c>
      <c r="P87" s="8"/>
      <c r="Q87" s="6">
        <v>0</v>
      </c>
      <c r="R87" s="7">
        <f>IFERROR(Q87/Q446, "NA")</f>
        <v>0</v>
      </c>
      <c r="S87" s="8"/>
      <c r="T87" s="6">
        <v>0</v>
      </c>
      <c r="U87" s="7">
        <f>IFERROR(T87/T446, "NA")</f>
        <v>0</v>
      </c>
      <c r="V87" s="8"/>
      <c r="W87" s="9">
        <f t="shared" si="22"/>
        <v>0</v>
      </c>
      <c r="X87" s="7">
        <f>IFERROR(W87/W446, "NA")</f>
        <v>0</v>
      </c>
      <c r="Y87" s="8"/>
      <c r="Z87" s="6">
        <v>0</v>
      </c>
      <c r="AA87" s="7">
        <f>IFERROR(Z87/Z446, "NA")</f>
        <v>0</v>
      </c>
      <c r="AB87" s="8"/>
      <c r="AC87" s="9">
        <f t="shared" si="23"/>
        <v>0</v>
      </c>
      <c r="AD87" s="7">
        <f>IFERROR(AC87/AC446, "NA")</f>
        <v>0</v>
      </c>
    </row>
    <row r="88" spans="1:30" ht="16.5" customHeight="1" x14ac:dyDescent="0.3">
      <c r="A88" s="36" t="s">
        <v>156</v>
      </c>
      <c r="B88" s="11">
        <f>IFERROR(B75+B76+B77+B78+B79+B80+B81+B82+B83+B84+B85+B86+B87, "NA")</f>
        <v>0</v>
      </c>
      <c r="C88" s="12" t="str">
        <f>IFERROR(B88/B446, "NA")</f>
        <v>NA</v>
      </c>
      <c r="D88" s="2"/>
      <c r="E88" s="11">
        <f>IFERROR(E75+E76+E77+E78+E79+E80+E81+E82+E83+E84+E85+E86+E87, "NA")</f>
        <v>665.75</v>
      </c>
      <c r="F88" s="12">
        <f>IFERROR(E88/E446, "NA")</f>
        <v>7.9999538568189116E-3</v>
      </c>
      <c r="G88" s="2"/>
      <c r="H88" s="11">
        <f t="shared" si="20"/>
        <v>-665.75</v>
      </c>
      <c r="I88" s="12">
        <f>IFERROR(H88/H446, "NA")</f>
        <v>7.9999538568189116E-3</v>
      </c>
      <c r="J88" s="2"/>
      <c r="K88" s="11">
        <f>IFERROR(K75+K76+K77+K78+K79+K80+K81+K82+K83+K84+K85+K86+K87, "NA")</f>
        <v>333.19</v>
      </c>
      <c r="L88" s="12">
        <f>IFERROR(K88/K446, "NA")</f>
        <v>4.3691055626992022E-3</v>
      </c>
      <c r="M88" s="2"/>
      <c r="N88" s="11">
        <f t="shared" si="21"/>
        <v>-333.19</v>
      </c>
      <c r="O88" s="12">
        <f>IFERROR(N88/N446, "NA")</f>
        <v>4.3691055626992022E-3</v>
      </c>
      <c r="P88" s="2"/>
      <c r="Q88" s="11">
        <f>IFERROR(Q75+Q76+Q77+Q78+Q79+Q80+Q81+Q82+Q83+Q84+Q85+Q86+Q87, "NA")</f>
        <v>3109.13</v>
      </c>
      <c r="R88" s="12">
        <f>IFERROR(Q88/Q446, "NA")</f>
        <v>5.6064435087699316E-3</v>
      </c>
      <c r="S88" s="2"/>
      <c r="T88" s="11">
        <f>IFERROR(T75+T76+T77+T78+T79+T80+T81+T82+T83+T84+T85+T86+T87, "NA")</f>
        <v>5784.38</v>
      </c>
      <c r="U88" s="12">
        <f>IFERROR(T88/T446, "NA")</f>
        <v>8.0000014383566596E-3</v>
      </c>
      <c r="V88" s="2"/>
      <c r="W88" s="11">
        <f t="shared" si="22"/>
        <v>-2675.25</v>
      </c>
      <c r="X88" s="12">
        <f>IFERROR(W88/W446, "NA")</f>
        <v>1.5878392494750822E-2</v>
      </c>
      <c r="Y88" s="2"/>
      <c r="Z88" s="11">
        <f>IFERROR(Z75+Z76+Z77+Z78+Z79+Z80+Z81+Z82+Z83+Z84+Z85+Z86+Z87, "NA")</f>
        <v>5822.92</v>
      </c>
      <c r="AA88" s="12">
        <f>IFERROR(Z88/Z446, "NA")</f>
        <v>8.7078685458972741E-3</v>
      </c>
      <c r="AB88" s="2"/>
      <c r="AC88" s="11">
        <f t="shared" si="23"/>
        <v>-2713.79</v>
      </c>
      <c r="AD88" s="12">
        <f>IFERROR(AC88/AC446, "NA")</f>
        <v>2.3777503847057981E-2</v>
      </c>
    </row>
    <row r="89" spans="1:30" ht="16.5" customHeight="1" x14ac:dyDescent="0.3">
      <c r="A89" s="33" t="s">
        <v>157</v>
      </c>
      <c r="B89" s="6">
        <v>0</v>
      </c>
      <c r="C89" s="7" t="str">
        <f>IFERROR(B89/B446, "NA")</f>
        <v>NA</v>
      </c>
      <c r="D89" s="8"/>
      <c r="E89" s="6">
        <v>0</v>
      </c>
      <c r="F89" s="7">
        <f>IFERROR(E89/E446, "NA")</f>
        <v>0</v>
      </c>
      <c r="G89" s="8"/>
      <c r="H89" s="9">
        <f t="shared" si="20"/>
        <v>0</v>
      </c>
      <c r="I89" s="7">
        <f>IFERROR(H89/H446, "NA")</f>
        <v>0</v>
      </c>
      <c r="J89" s="8"/>
      <c r="K89" s="6">
        <v>0</v>
      </c>
      <c r="L89" s="7">
        <f>IFERROR(K89/K446, "NA")</f>
        <v>0</v>
      </c>
      <c r="M89" s="8"/>
      <c r="N89" s="9">
        <f t="shared" si="21"/>
        <v>0</v>
      </c>
      <c r="O89" s="7">
        <f>IFERROR(N89/N446, "NA")</f>
        <v>0</v>
      </c>
      <c r="P89" s="8"/>
      <c r="Q89" s="6">
        <v>42.72</v>
      </c>
      <c r="R89" s="7">
        <f>IFERROR(Q89/Q446, "NA")</f>
        <v>7.7033532433398239E-5</v>
      </c>
      <c r="S89" s="8"/>
      <c r="T89" s="6">
        <v>0</v>
      </c>
      <c r="U89" s="7">
        <f>IFERROR(T89/T446, "NA")</f>
        <v>0</v>
      </c>
      <c r="V89" s="8"/>
      <c r="W89" s="9">
        <f t="shared" si="22"/>
        <v>42.72</v>
      </c>
      <c r="X89" s="7">
        <f>IFERROR(W89/W446, "NA")</f>
        <v>-2.5355571530726289E-4</v>
      </c>
      <c r="Y89" s="8"/>
      <c r="Z89" s="6">
        <v>-668.01</v>
      </c>
      <c r="AA89" s="7">
        <f>IFERROR(Z89/Z446, "NA")</f>
        <v>-9.9897358496164098E-4</v>
      </c>
      <c r="AB89" s="8"/>
      <c r="AC89" s="9">
        <f t="shared" si="23"/>
        <v>710.73</v>
      </c>
      <c r="AD89" s="7">
        <f>IFERROR(AC89/AC446, "NA")</f>
        <v>-6.2272266126780331E-3</v>
      </c>
    </row>
    <row r="90" spans="1:30" ht="16.5" customHeight="1" x14ac:dyDescent="0.3">
      <c r="A90" s="33" t="s">
        <v>158</v>
      </c>
      <c r="B90" s="6">
        <v>0</v>
      </c>
      <c r="C90" s="7" t="str">
        <f>IFERROR(B90/B446, "NA")</f>
        <v>NA</v>
      </c>
      <c r="D90" s="8"/>
      <c r="E90" s="6">
        <v>0</v>
      </c>
      <c r="F90" s="7">
        <f>IFERROR(E90/E446, "NA")</f>
        <v>0</v>
      </c>
      <c r="G90" s="8"/>
      <c r="H90" s="9">
        <f t="shared" si="20"/>
        <v>0</v>
      </c>
      <c r="I90" s="7">
        <f>IFERROR(H90/H446, "NA")</f>
        <v>0</v>
      </c>
      <c r="J90" s="8"/>
      <c r="K90" s="6">
        <v>0</v>
      </c>
      <c r="L90" s="7">
        <f>IFERROR(K90/K446, "NA")</f>
        <v>0</v>
      </c>
      <c r="M90" s="8"/>
      <c r="N90" s="9">
        <f t="shared" si="21"/>
        <v>0</v>
      </c>
      <c r="O90" s="7">
        <f>IFERROR(N90/N446, "NA")</f>
        <v>0</v>
      </c>
      <c r="P90" s="8"/>
      <c r="Q90" s="6">
        <v>-471.64</v>
      </c>
      <c r="R90" s="7">
        <f>IFERROR(Q90/Q446, "NA")</f>
        <v>-8.5047039412190881E-4</v>
      </c>
      <c r="S90" s="8"/>
      <c r="T90" s="6">
        <v>0</v>
      </c>
      <c r="U90" s="7">
        <f>IFERROR(T90/T446, "NA")</f>
        <v>0</v>
      </c>
      <c r="V90" s="8"/>
      <c r="W90" s="9">
        <f t="shared" si="22"/>
        <v>-471.64</v>
      </c>
      <c r="X90" s="7">
        <f>IFERROR(W90/W446, "NA")</f>
        <v>2.7993215722733494E-3</v>
      </c>
      <c r="Y90" s="8"/>
      <c r="Z90" s="6">
        <v>0</v>
      </c>
      <c r="AA90" s="7">
        <f>IFERROR(Z90/Z446, "NA")</f>
        <v>0</v>
      </c>
      <c r="AB90" s="8"/>
      <c r="AC90" s="9">
        <f t="shared" si="23"/>
        <v>-471.64</v>
      </c>
      <c r="AD90" s="7">
        <f>IFERROR(AC90/AC446, "NA")</f>
        <v>4.1323838301513477E-3</v>
      </c>
    </row>
    <row r="91" spans="1:30" ht="16.5" hidden="1" customHeight="1" x14ac:dyDescent="0.3">
      <c r="A91" s="33" t="s">
        <v>159</v>
      </c>
      <c r="B91" s="6">
        <v>0</v>
      </c>
      <c r="C91" s="7" t="str">
        <f>IFERROR(B91/B446, "NA")</f>
        <v>NA</v>
      </c>
      <c r="D91" s="8"/>
      <c r="E91" s="6">
        <v>0</v>
      </c>
      <c r="F91" s="7">
        <f>IFERROR(E91/E446, "NA")</f>
        <v>0</v>
      </c>
      <c r="G91" s="8"/>
      <c r="H91" s="9">
        <f t="shared" si="20"/>
        <v>0</v>
      </c>
      <c r="I91" s="7">
        <f>IFERROR(H91/H446, "NA")</f>
        <v>0</v>
      </c>
      <c r="J91" s="8"/>
      <c r="K91" s="6">
        <v>0</v>
      </c>
      <c r="L91" s="7">
        <f>IFERROR(K91/K446, "NA")</f>
        <v>0</v>
      </c>
      <c r="M91" s="8"/>
      <c r="N91" s="9">
        <f t="shared" si="21"/>
        <v>0</v>
      </c>
      <c r="O91" s="7">
        <f>IFERROR(N91/N446, "NA")</f>
        <v>0</v>
      </c>
      <c r="P91" s="8"/>
      <c r="Q91" s="6">
        <v>0</v>
      </c>
      <c r="R91" s="7">
        <f>IFERROR(Q91/Q446, "NA")</f>
        <v>0</v>
      </c>
      <c r="S91" s="8"/>
      <c r="T91" s="6">
        <v>0</v>
      </c>
      <c r="U91" s="7">
        <f>IFERROR(T91/T446, "NA")</f>
        <v>0</v>
      </c>
      <c r="V91" s="8"/>
      <c r="W91" s="9">
        <f t="shared" si="22"/>
        <v>0</v>
      </c>
      <c r="X91" s="7">
        <f>IFERROR(W91/W446, "NA")</f>
        <v>0</v>
      </c>
      <c r="Y91" s="8"/>
      <c r="Z91" s="6">
        <v>0</v>
      </c>
      <c r="AA91" s="7">
        <f>IFERROR(Z91/Z446, "NA")</f>
        <v>0</v>
      </c>
      <c r="AB91" s="8"/>
      <c r="AC91" s="9">
        <f t="shared" si="23"/>
        <v>0</v>
      </c>
      <c r="AD91" s="7">
        <f>IFERROR(AC91/AC446, "NA")</f>
        <v>0</v>
      </c>
    </row>
    <row r="92" spans="1:30" ht="16.5" hidden="1" customHeight="1" x14ac:dyDescent="0.3">
      <c r="A92" s="33" t="s">
        <v>160</v>
      </c>
      <c r="B92" s="6">
        <v>0</v>
      </c>
      <c r="C92" s="7" t="str">
        <f>IFERROR(B92/B446, "NA")</f>
        <v>NA</v>
      </c>
      <c r="D92" s="8"/>
      <c r="E92" s="6">
        <v>0</v>
      </c>
      <c r="F92" s="7">
        <f>IFERROR(E92/E446, "NA")</f>
        <v>0</v>
      </c>
      <c r="G92" s="8"/>
      <c r="H92" s="9">
        <f t="shared" si="20"/>
        <v>0</v>
      </c>
      <c r="I92" s="7">
        <f>IFERROR(H92/H446, "NA")</f>
        <v>0</v>
      </c>
      <c r="J92" s="8"/>
      <c r="K92" s="6">
        <v>0</v>
      </c>
      <c r="L92" s="7">
        <f>IFERROR(K92/K446, "NA")</f>
        <v>0</v>
      </c>
      <c r="M92" s="8"/>
      <c r="N92" s="9">
        <f t="shared" si="21"/>
        <v>0</v>
      </c>
      <c r="O92" s="7">
        <f>IFERROR(N92/N446, "NA")</f>
        <v>0</v>
      </c>
      <c r="P92" s="8"/>
      <c r="Q92" s="6">
        <v>0</v>
      </c>
      <c r="R92" s="7">
        <f>IFERROR(Q92/Q446, "NA")</f>
        <v>0</v>
      </c>
      <c r="S92" s="8"/>
      <c r="T92" s="6">
        <v>0</v>
      </c>
      <c r="U92" s="7">
        <f>IFERROR(T92/T446, "NA")</f>
        <v>0</v>
      </c>
      <c r="V92" s="8"/>
      <c r="W92" s="9">
        <f t="shared" si="22"/>
        <v>0</v>
      </c>
      <c r="X92" s="7">
        <f>IFERROR(W92/W446, "NA")</f>
        <v>0</v>
      </c>
      <c r="Y92" s="8"/>
      <c r="Z92" s="6">
        <v>0</v>
      </c>
      <c r="AA92" s="7">
        <f>IFERROR(Z92/Z446, "NA")</f>
        <v>0</v>
      </c>
      <c r="AB92" s="8"/>
      <c r="AC92" s="9">
        <f t="shared" si="23"/>
        <v>0</v>
      </c>
      <c r="AD92" s="7">
        <f>IFERROR(AC92/AC446, "NA")</f>
        <v>0</v>
      </c>
    </row>
    <row r="93" spans="1:30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customHeight="1" x14ac:dyDescent="0.3">
      <c r="A94" s="35" t="s">
        <v>161</v>
      </c>
      <c r="B94" s="6">
        <v>0</v>
      </c>
      <c r="C94" s="7" t="str">
        <f>IFERROR(B94/B446, "NA")</f>
        <v>NA</v>
      </c>
      <c r="D94" s="8"/>
      <c r="E94" s="6">
        <v>-4909.93</v>
      </c>
      <c r="F94" s="7">
        <f>IFERROR(E94/E446, "NA")</f>
        <v>-5.899994508480793E-2</v>
      </c>
      <c r="G94" s="8"/>
      <c r="H94" s="9">
        <f t="shared" ref="H94:H124" si="24">IFERROR(B94-E94, "NA")</f>
        <v>4909.93</v>
      </c>
      <c r="I94" s="7">
        <f>IFERROR(H94/H446, "NA")</f>
        <v>-5.899994508480793E-2</v>
      </c>
      <c r="J94" s="8"/>
      <c r="K94" s="6">
        <v>0</v>
      </c>
      <c r="L94" s="7">
        <f>IFERROR(K94/K446, "NA")</f>
        <v>0</v>
      </c>
      <c r="M94" s="8"/>
      <c r="N94" s="9">
        <f t="shared" ref="N94:N124" si="25">IFERROR(B94-K94, "NA")</f>
        <v>0</v>
      </c>
      <c r="O94" s="7">
        <f>IFERROR(N94/N446, "NA")</f>
        <v>0</v>
      </c>
      <c r="P94" s="8"/>
      <c r="Q94" s="6">
        <v>0</v>
      </c>
      <c r="R94" s="7">
        <f>IFERROR(Q94/Q446, "NA")</f>
        <v>0</v>
      </c>
      <c r="S94" s="8"/>
      <c r="T94" s="6">
        <v>-42659.8</v>
      </c>
      <c r="U94" s="7">
        <f>IFERROR(T94/T446, "NA")</f>
        <v>-5.9000007150292244E-2</v>
      </c>
      <c r="V94" s="8"/>
      <c r="W94" s="9">
        <f t="shared" ref="W94:W124" si="26">IFERROR(Q94-T94, "NA")</f>
        <v>42659.8</v>
      </c>
      <c r="X94" s="7">
        <f>IFERROR(W94/W446, "NA")</f>
        <v>-0.25319841067099191</v>
      </c>
      <c r="Y94" s="8"/>
      <c r="Z94" s="6">
        <v>0</v>
      </c>
      <c r="AA94" s="7">
        <f>IFERROR(Z94/Z446, "NA")</f>
        <v>0</v>
      </c>
      <c r="AB94" s="8"/>
      <c r="AC94" s="9">
        <f t="shared" ref="AC94:AC124" si="27">IFERROR(Q94-Z94, "NA")</f>
        <v>0</v>
      </c>
      <c r="AD94" s="7">
        <f>IFERROR(AC94/AC446, "NA")</f>
        <v>0</v>
      </c>
    </row>
    <row r="95" spans="1:30" ht="16.5" hidden="1" customHeight="1" x14ac:dyDescent="0.3">
      <c r="A95" s="35" t="s">
        <v>162</v>
      </c>
      <c r="B95" s="6">
        <v>0</v>
      </c>
      <c r="C95" s="7" t="str">
        <f>IFERROR(B95/B446, "NA")</f>
        <v>NA</v>
      </c>
      <c r="D95" s="8"/>
      <c r="E95" s="6">
        <v>0</v>
      </c>
      <c r="F95" s="7">
        <f>IFERROR(E95/E446, "NA")</f>
        <v>0</v>
      </c>
      <c r="G95" s="8"/>
      <c r="H95" s="9">
        <f t="shared" si="24"/>
        <v>0</v>
      </c>
      <c r="I95" s="7">
        <f>IFERROR(H95/H446, "NA")</f>
        <v>0</v>
      </c>
      <c r="J95" s="8"/>
      <c r="K95" s="6">
        <v>0</v>
      </c>
      <c r="L95" s="7">
        <f>IFERROR(K95/K446, "NA")</f>
        <v>0</v>
      </c>
      <c r="M95" s="8"/>
      <c r="N95" s="9">
        <f t="shared" si="25"/>
        <v>0</v>
      </c>
      <c r="O95" s="7">
        <f>IFERROR(N95/N446, "NA")</f>
        <v>0</v>
      </c>
      <c r="P95" s="8"/>
      <c r="Q95" s="6">
        <v>0</v>
      </c>
      <c r="R95" s="7">
        <f>IFERROR(Q95/Q446, "NA")</f>
        <v>0</v>
      </c>
      <c r="S95" s="8"/>
      <c r="T95" s="6">
        <v>0</v>
      </c>
      <c r="U95" s="7">
        <f>IFERROR(T95/T446, "NA")</f>
        <v>0</v>
      </c>
      <c r="V95" s="8"/>
      <c r="W95" s="9">
        <f t="shared" si="26"/>
        <v>0</v>
      </c>
      <c r="X95" s="7">
        <f>IFERROR(W95/W446, "NA")</f>
        <v>0</v>
      </c>
      <c r="Y95" s="8"/>
      <c r="Z95" s="6">
        <v>0</v>
      </c>
      <c r="AA95" s="7">
        <f>IFERROR(Z95/Z446, "NA")</f>
        <v>0</v>
      </c>
      <c r="AB95" s="8"/>
      <c r="AC95" s="9">
        <f t="shared" si="27"/>
        <v>0</v>
      </c>
      <c r="AD95" s="7">
        <f>IFERROR(AC95/AC446, "NA")</f>
        <v>0</v>
      </c>
    </row>
    <row r="96" spans="1:30" ht="16.5" customHeight="1" x14ac:dyDescent="0.3">
      <c r="A96" s="35" t="s">
        <v>163</v>
      </c>
      <c r="B96" s="6">
        <v>0</v>
      </c>
      <c r="C96" s="7" t="str">
        <f>IFERROR(B96/B446, "NA")</f>
        <v>NA</v>
      </c>
      <c r="D96" s="8"/>
      <c r="E96" s="6">
        <v>0</v>
      </c>
      <c r="F96" s="7">
        <f>IFERROR(E96/E446, "NA")</f>
        <v>0</v>
      </c>
      <c r="G96" s="8"/>
      <c r="H96" s="9">
        <f t="shared" si="24"/>
        <v>0</v>
      </c>
      <c r="I96" s="7">
        <f>IFERROR(H96/H446, "NA")</f>
        <v>0</v>
      </c>
      <c r="J96" s="8"/>
      <c r="K96" s="6">
        <v>-1169.8499999999999</v>
      </c>
      <c r="L96" s="7">
        <f>IFERROR(K96/K446, "NA")</f>
        <v>-1.5340190709576101E-2</v>
      </c>
      <c r="M96" s="8"/>
      <c r="N96" s="9">
        <f t="shared" si="25"/>
        <v>1169.8499999999999</v>
      </c>
      <c r="O96" s="7">
        <f>IFERROR(N96/N446, "NA")</f>
        <v>-1.5340190709576101E-2</v>
      </c>
      <c r="P96" s="8"/>
      <c r="Q96" s="6">
        <v>-5897.08</v>
      </c>
      <c r="R96" s="7">
        <f>IFERROR(Q96/Q446, "NA")</f>
        <v>-1.0633729013163484E-2</v>
      </c>
      <c r="S96" s="8"/>
      <c r="T96" s="6">
        <v>0</v>
      </c>
      <c r="U96" s="7">
        <f>IFERROR(T96/T446, "NA")</f>
        <v>0</v>
      </c>
      <c r="V96" s="8"/>
      <c r="W96" s="9">
        <f t="shared" si="26"/>
        <v>-5897.08</v>
      </c>
      <c r="X96" s="7">
        <f>IFERROR(W96/W446, "NA")</f>
        <v>3.5000897416295737E-2</v>
      </c>
      <c r="Y96" s="8"/>
      <c r="Z96" s="6">
        <v>-9280.81</v>
      </c>
      <c r="AA96" s="7">
        <f>IFERROR(Z96/Z446, "NA")</f>
        <v>-1.387895995126996E-2</v>
      </c>
      <c r="AB96" s="8"/>
      <c r="AC96" s="9">
        <f t="shared" si="27"/>
        <v>3383.7299999999996</v>
      </c>
      <c r="AD96" s="7">
        <f>IFERROR(AC96/AC446, "NA")</f>
        <v>-2.9647339363917433E-2</v>
      </c>
    </row>
    <row r="97" spans="1:30" ht="16.5" hidden="1" customHeight="1" x14ac:dyDescent="0.3">
      <c r="A97" s="35" t="s">
        <v>164</v>
      </c>
      <c r="B97" s="6">
        <v>0</v>
      </c>
      <c r="C97" s="7" t="str">
        <f>IFERROR(B97/B446, "NA")</f>
        <v>NA</v>
      </c>
      <c r="D97" s="8"/>
      <c r="E97" s="6">
        <v>0</v>
      </c>
      <c r="F97" s="7">
        <f>IFERROR(E97/E446, "NA")</f>
        <v>0</v>
      </c>
      <c r="G97" s="8"/>
      <c r="H97" s="9">
        <f t="shared" si="24"/>
        <v>0</v>
      </c>
      <c r="I97" s="7">
        <f>IFERROR(H97/H446, "NA")</f>
        <v>0</v>
      </c>
      <c r="J97" s="8"/>
      <c r="K97" s="6">
        <v>0</v>
      </c>
      <c r="L97" s="7">
        <f>IFERROR(K97/K446, "NA")</f>
        <v>0</v>
      </c>
      <c r="M97" s="8"/>
      <c r="N97" s="9">
        <f t="shared" si="25"/>
        <v>0</v>
      </c>
      <c r="O97" s="7">
        <f>IFERROR(N97/N446, "NA")</f>
        <v>0</v>
      </c>
      <c r="P97" s="8"/>
      <c r="Q97" s="6">
        <v>0</v>
      </c>
      <c r="R97" s="7">
        <f>IFERROR(Q97/Q446, "NA")</f>
        <v>0</v>
      </c>
      <c r="S97" s="8"/>
      <c r="T97" s="6">
        <v>0</v>
      </c>
      <c r="U97" s="7">
        <f>IFERROR(T97/T446, "NA")</f>
        <v>0</v>
      </c>
      <c r="V97" s="8"/>
      <c r="W97" s="9">
        <f t="shared" si="26"/>
        <v>0</v>
      </c>
      <c r="X97" s="7">
        <f>IFERROR(W97/W446, "NA")</f>
        <v>0</v>
      </c>
      <c r="Y97" s="8"/>
      <c r="Z97" s="6">
        <v>0</v>
      </c>
      <c r="AA97" s="7">
        <f>IFERROR(Z97/Z446, "NA")</f>
        <v>0</v>
      </c>
      <c r="AB97" s="8"/>
      <c r="AC97" s="9">
        <f t="shared" si="27"/>
        <v>0</v>
      </c>
      <c r="AD97" s="7">
        <f>IFERROR(AC97/AC446, "NA")</f>
        <v>0</v>
      </c>
    </row>
    <row r="98" spans="1:30" ht="16.5" customHeight="1" x14ac:dyDescent="0.3">
      <c r="A98" s="35" t="s">
        <v>165</v>
      </c>
      <c r="B98" s="6">
        <v>0</v>
      </c>
      <c r="C98" s="7" t="str">
        <f>IFERROR(B98/B446, "NA")</f>
        <v>NA</v>
      </c>
      <c r="D98" s="8"/>
      <c r="E98" s="6">
        <v>0</v>
      </c>
      <c r="F98" s="7">
        <f>IFERROR(E98/E446, "NA")</f>
        <v>0</v>
      </c>
      <c r="G98" s="8"/>
      <c r="H98" s="9">
        <f t="shared" si="24"/>
        <v>0</v>
      </c>
      <c r="I98" s="7">
        <f>IFERROR(H98/H446, "NA")</f>
        <v>0</v>
      </c>
      <c r="J98" s="8"/>
      <c r="K98" s="6">
        <v>-1746.72</v>
      </c>
      <c r="L98" s="7">
        <f>IFERROR(K98/K446, "NA")</f>
        <v>-2.2904661209754044E-2</v>
      </c>
      <c r="M98" s="8"/>
      <c r="N98" s="9">
        <f t="shared" si="25"/>
        <v>1746.72</v>
      </c>
      <c r="O98" s="7">
        <f>IFERROR(N98/N446, "NA")</f>
        <v>-2.2904661209754044E-2</v>
      </c>
      <c r="P98" s="8"/>
      <c r="Q98" s="6">
        <v>-7759.27</v>
      </c>
      <c r="R98" s="7">
        <f>IFERROR(Q98/Q446, "NA")</f>
        <v>-1.3991666133063997E-2</v>
      </c>
      <c r="S98" s="8"/>
      <c r="T98" s="6">
        <v>0</v>
      </c>
      <c r="U98" s="7">
        <f>IFERROR(T98/T446, "NA")</f>
        <v>0</v>
      </c>
      <c r="V98" s="8"/>
      <c r="W98" s="9">
        <f t="shared" si="26"/>
        <v>-7759.27</v>
      </c>
      <c r="X98" s="7">
        <f>IFERROR(W98/W446, "NA")</f>
        <v>4.6053540615921956E-2</v>
      </c>
      <c r="Y98" s="8"/>
      <c r="Z98" s="6">
        <v>-15599.19</v>
      </c>
      <c r="AA98" s="7">
        <f>IFERROR(Z98/Z446, "NA")</f>
        <v>-2.332776269336953E-2</v>
      </c>
      <c r="AB98" s="8"/>
      <c r="AC98" s="9">
        <f t="shared" si="27"/>
        <v>7839.92</v>
      </c>
      <c r="AD98" s="7">
        <f>IFERROR(AC98/AC446, "NA")</f>
        <v>-6.869128707845E-2</v>
      </c>
    </row>
    <row r="99" spans="1:30" ht="16.5" hidden="1" customHeight="1" x14ac:dyDescent="0.3">
      <c r="A99" s="35" t="s">
        <v>166</v>
      </c>
      <c r="B99" s="6">
        <v>0</v>
      </c>
      <c r="C99" s="7" t="str">
        <f>IFERROR(B99/B446, "NA")</f>
        <v>NA</v>
      </c>
      <c r="D99" s="8"/>
      <c r="E99" s="6">
        <v>0</v>
      </c>
      <c r="F99" s="7">
        <f>IFERROR(E99/E446, "NA")</f>
        <v>0</v>
      </c>
      <c r="G99" s="8"/>
      <c r="H99" s="9">
        <f t="shared" si="24"/>
        <v>0</v>
      </c>
      <c r="I99" s="7">
        <f>IFERROR(H99/H446, "NA")</f>
        <v>0</v>
      </c>
      <c r="J99" s="8"/>
      <c r="K99" s="6">
        <v>0</v>
      </c>
      <c r="L99" s="7">
        <f>IFERROR(K99/K446, "NA")</f>
        <v>0</v>
      </c>
      <c r="M99" s="8"/>
      <c r="N99" s="9">
        <f t="shared" si="25"/>
        <v>0</v>
      </c>
      <c r="O99" s="7">
        <f>IFERROR(N99/N446, "NA")</f>
        <v>0</v>
      </c>
      <c r="P99" s="8"/>
      <c r="Q99" s="6">
        <v>0</v>
      </c>
      <c r="R99" s="7">
        <f>IFERROR(Q99/Q446, "NA")</f>
        <v>0</v>
      </c>
      <c r="S99" s="8"/>
      <c r="T99" s="6">
        <v>0</v>
      </c>
      <c r="U99" s="7">
        <f>IFERROR(T99/T446, "NA")</f>
        <v>0</v>
      </c>
      <c r="V99" s="8"/>
      <c r="W99" s="9">
        <f t="shared" si="26"/>
        <v>0</v>
      </c>
      <c r="X99" s="7">
        <f>IFERROR(W99/W446, "NA")</f>
        <v>0</v>
      </c>
      <c r="Y99" s="8"/>
      <c r="Z99" s="6">
        <v>0</v>
      </c>
      <c r="AA99" s="7">
        <f>IFERROR(Z99/Z446, "NA")</f>
        <v>0</v>
      </c>
      <c r="AB99" s="8"/>
      <c r="AC99" s="9">
        <f t="shared" si="27"/>
        <v>0</v>
      </c>
      <c r="AD99" s="7">
        <f>IFERROR(AC99/AC446, "NA")</f>
        <v>0</v>
      </c>
    </row>
    <row r="100" spans="1:30" ht="16.5" customHeight="1" x14ac:dyDescent="0.3">
      <c r="A100" s="35" t="s">
        <v>167</v>
      </c>
      <c r="B100" s="6">
        <v>0</v>
      </c>
      <c r="C100" s="7" t="str">
        <f>IFERROR(B100/B446, "NA")</f>
        <v>NA</v>
      </c>
      <c r="D100" s="8"/>
      <c r="E100" s="6">
        <v>0</v>
      </c>
      <c r="F100" s="7">
        <f>IFERROR(E100/E446, "NA")</f>
        <v>0</v>
      </c>
      <c r="G100" s="8"/>
      <c r="H100" s="9">
        <f t="shared" si="24"/>
        <v>0</v>
      </c>
      <c r="I100" s="7">
        <f>IFERROR(H100/H446, "NA")</f>
        <v>0</v>
      </c>
      <c r="J100" s="8"/>
      <c r="K100" s="6">
        <v>-18.7</v>
      </c>
      <c r="L100" s="7">
        <f>IFERROR(K100/K446, "NA")</f>
        <v>-2.4521226334066169E-4</v>
      </c>
      <c r="M100" s="8"/>
      <c r="N100" s="9">
        <f t="shared" si="25"/>
        <v>18.7</v>
      </c>
      <c r="O100" s="7">
        <f>IFERROR(N100/N446, "NA")</f>
        <v>-2.4521226334066169E-4</v>
      </c>
      <c r="P100" s="8"/>
      <c r="Q100" s="6">
        <v>-414.14</v>
      </c>
      <c r="R100" s="7">
        <f>IFERROR(Q100/Q446, "NA")</f>
        <v>-7.46785279072274E-4</v>
      </c>
      <c r="S100" s="8"/>
      <c r="T100" s="6">
        <v>0</v>
      </c>
      <c r="U100" s="7">
        <f>IFERROR(T100/T446, "NA")</f>
        <v>0</v>
      </c>
      <c r="V100" s="8"/>
      <c r="W100" s="9">
        <f t="shared" si="26"/>
        <v>-414.14</v>
      </c>
      <c r="X100" s="7">
        <f>IFERROR(W100/W446, "NA")</f>
        <v>2.4580422269978898E-3</v>
      </c>
      <c r="Y100" s="8"/>
      <c r="Z100" s="6">
        <v>-2113.7399999999998</v>
      </c>
      <c r="AA100" s="7">
        <f>IFERROR(Z100/Z446, "NA")</f>
        <v>-3.1609862509196251E-3</v>
      </c>
      <c r="AB100" s="8"/>
      <c r="AC100" s="9">
        <f t="shared" si="27"/>
        <v>1699.6</v>
      </c>
      <c r="AD100" s="7">
        <f>IFERROR(AC100/AC446, "NA")</f>
        <v>-1.4891441687993449E-2</v>
      </c>
    </row>
    <row r="101" spans="1:30" ht="16.5" customHeight="1" x14ac:dyDescent="0.3">
      <c r="A101" s="35" t="s">
        <v>168</v>
      </c>
      <c r="B101" s="6">
        <v>0</v>
      </c>
      <c r="C101" s="7" t="str">
        <f>IFERROR(B101/B446, "NA")</f>
        <v>NA</v>
      </c>
      <c r="D101" s="8"/>
      <c r="E101" s="6">
        <v>0</v>
      </c>
      <c r="F101" s="7">
        <f>IFERROR(E101/E446, "NA")</f>
        <v>0</v>
      </c>
      <c r="G101" s="8"/>
      <c r="H101" s="9">
        <f t="shared" si="24"/>
        <v>0</v>
      </c>
      <c r="I101" s="7">
        <f>IFERROR(H101/H446, "NA")</f>
        <v>0</v>
      </c>
      <c r="J101" s="8"/>
      <c r="K101" s="6">
        <v>0</v>
      </c>
      <c r="L101" s="7">
        <f>IFERROR(K101/K446, "NA")</f>
        <v>0</v>
      </c>
      <c r="M101" s="8"/>
      <c r="N101" s="9">
        <f t="shared" si="25"/>
        <v>0</v>
      </c>
      <c r="O101" s="7">
        <f>IFERROR(N101/N446, "NA")</f>
        <v>0</v>
      </c>
      <c r="P101" s="8"/>
      <c r="Q101" s="6">
        <v>-64.44</v>
      </c>
      <c r="R101" s="7">
        <f>IFERROR(Q101/Q446, "NA")</f>
        <v>-1.1619945763127767E-4</v>
      </c>
      <c r="S101" s="8"/>
      <c r="T101" s="6">
        <v>0</v>
      </c>
      <c r="U101" s="7">
        <f>IFERROR(T101/T446, "NA")</f>
        <v>0</v>
      </c>
      <c r="V101" s="8"/>
      <c r="W101" s="9">
        <f t="shared" si="26"/>
        <v>-64.44</v>
      </c>
      <c r="X101" s="7">
        <f>IFERROR(W101/W446, "NA")</f>
        <v>3.824702784269668E-4</v>
      </c>
      <c r="Y101" s="8"/>
      <c r="Z101" s="6">
        <v>0</v>
      </c>
      <c r="AA101" s="7">
        <f>IFERROR(Z101/Z446, "NA")</f>
        <v>0</v>
      </c>
      <c r="AB101" s="8"/>
      <c r="AC101" s="9">
        <f t="shared" si="27"/>
        <v>-64.44</v>
      </c>
      <c r="AD101" s="7">
        <f>IFERROR(AC101/AC446, "NA")</f>
        <v>5.6460608518139432E-4</v>
      </c>
    </row>
    <row r="102" spans="1:30" ht="16.5" customHeight="1" x14ac:dyDescent="0.3">
      <c r="A102" s="35" t="s">
        <v>169</v>
      </c>
      <c r="B102" s="6">
        <v>0</v>
      </c>
      <c r="C102" s="7" t="str">
        <f>IFERROR(B102/B446, "NA")</f>
        <v>NA</v>
      </c>
      <c r="D102" s="8"/>
      <c r="E102" s="6">
        <v>0</v>
      </c>
      <c r="F102" s="7">
        <f>IFERROR(E102/E446, "NA")</f>
        <v>0</v>
      </c>
      <c r="G102" s="8"/>
      <c r="H102" s="9">
        <f t="shared" si="24"/>
        <v>0</v>
      </c>
      <c r="I102" s="7">
        <f>IFERROR(H102/H446, "NA")</f>
        <v>0</v>
      </c>
      <c r="J102" s="8"/>
      <c r="K102" s="6">
        <v>-915.58</v>
      </c>
      <c r="L102" s="7">
        <f>IFERROR(K102/K446, "NA")</f>
        <v>-1.2005959575906045E-2</v>
      </c>
      <c r="M102" s="8"/>
      <c r="N102" s="9">
        <f t="shared" si="25"/>
        <v>915.58</v>
      </c>
      <c r="O102" s="7">
        <f>IFERROR(N102/N446, "NA")</f>
        <v>-1.2005959575906045E-2</v>
      </c>
      <c r="P102" s="8"/>
      <c r="Q102" s="6">
        <v>-5349.91</v>
      </c>
      <c r="R102" s="7">
        <f>IFERROR(Q102/Q446, "NA")</f>
        <v>-9.6470614583511593E-3</v>
      </c>
      <c r="S102" s="8"/>
      <c r="T102" s="6">
        <v>0</v>
      </c>
      <c r="U102" s="7">
        <f>IFERROR(T102/T446, "NA")</f>
        <v>0</v>
      </c>
      <c r="V102" s="8"/>
      <c r="W102" s="9">
        <f t="shared" si="26"/>
        <v>-5349.91</v>
      </c>
      <c r="X102" s="7">
        <f>IFERROR(W102/W446, "NA")</f>
        <v>3.1753283166654468E-2</v>
      </c>
      <c r="Y102" s="8"/>
      <c r="Z102" s="6">
        <v>-7310.71</v>
      </c>
      <c r="AA102" s="7">
        <f>IFERROR(Z102/Z446, "NA")</f>
        <v>-1.093277971484696E-2</v>
      </c>
      <c r="AB102" s="8"/>
      <c r="AC102" s="9">
        <f t="shared" si="27"/>
        <v>1960.8000000000002</v>
      </c>
      <c r="AD102" s="7">
        <f>IFERROR(AC102/AC446, "NA")</f>
        <v>-1.7180006390808165E-2</v>
      </c>
    </row>
    <row r="103" spans="1:30" ht="16.5" customHeight="1" x14ac:dyDescent="0.3">
      <c r="A103" s="35" t="s">
        <v>170</v>
      </c>
      <c r="B103" s="6">
        <v>0</v>
      </c>
      <c r="C103" s="7" t="str">
        <f>IFERROR(B103/B446, "NA")</f>
        <v>NA</v>
      </c>
      <c r="D103" s="8"/>
      <c r="E103" s="6">
        <v>0</v>
      </c>
      <c r="F103" s="7">
        <f>IFERROR(E103/E446, "NA")</f>
        <v>0</v>
      </c>
      <c r="G103" s="8"/>
      <c r="H103" s="9">
        <f t="shared" si="24"/>
        <v>0</v>
      </c>
      <c r="I103" s="7">
        <f>IFERROR(H103/H446, "NA")</f>
        <v>0</v>
      </c>
      <c r="J103" s="8"/>
      <c r="K103" s="6">
        <v>0</v>
      </c>
      <c r="L103" s="7">
        <f>IFERROR(K103/K446, "NA")</f>
        <v>0</v>
      </c>
      <c r="M103" s="8"/>
      <c r="N103" s="9">
        <f t="shared" si="25"/>
        <v>0</v>
      </c>
      <c r="O103" s="7">
        <f>IFERROR(N103/N446, "NA")</f>
        <v>0</v>
      </c>
      <c r="P103" s="8"/>
      <c r="Q103" s="6">
        <v>-48</v>
      </c>
      <c r="R103" s="7">
        <f>IFERROR(Q103/Q446, "NA")</f>
        <v>-8.6554530824042963E-5</v>
      </c>
      <c r="S103" s="8"/>
      <c r="T103" s="6">
        <v>0</v>
      </c>
      <c r="U103" s="7">
        <f>IFERROR(T103/T446, "NA")</f>
        <v>0</v>
      </c>
      <c r="V103" s="8"/>
      <c r="W103" s="9">
        <f t="shared" si="26"/>
        <v>-48</v>
      </c>
      <c r="X103" s="7">
        <f>IFERROR(W103/W446, "NA")</f>
        <v>2.8489406214299203E-4</v>
      </c>
      <c r="Y103" s="8"/>
      <c r="Z103" s="6">
        <v>0</v>
      </c>
      <c r="AA103" s="7">
        <f>IFERROR(Z103/Z446, "NA")</f>
        <v>0</v>
      </c>
      <c r="AB103" s="8"/>
      <c r="AC103" s="9">
        <f t="shared" si="27"/>
        <v>-48</v>
      </c>
      <c r="AD103" s="7">
        <f>IFERROR(AC103/AC446, "NA")</f>
        <v>4.2056319194144835E-4</v>
      </c>
    </row>
    <row r="104" spans="1:30" ht="16.5" customHeight="1" x14ac:dyDescent="0.3">
      <c r="A104" s="35" t="s">
        <v>171</v>
      </c>
      <c r="B104" s="6">
        <v>0</v>
      </c>
      <c r="C104" s="7" t="str">
        <f>IFERROR(B104/B446, "NA")</f>
        <v>NA</v>
      </c>
      <c r="D104" s="8"/>
      <c r="E104" s="6">
        <v>0</v>
      </c>
      <c r="F104" s="7">
        <f>IFERROR(E104/E446, "NA")</f>
        <v>0</v>
      </c>
      <c r="G104" s="8"/>
      <c r="H104" s="9">
        <f t="shared" si="24"/>
        <v>0</v>
      </c>
      <c r="I104" s="7">
        <f>IFERROR(H104/H446, "NA")</f>
        <v>0</v>
      </c>
      <c r="J104" s="8"/>
      <c r="K104" s="6">
        <v>-486.08</v>
      </c>
      <c r="L104" s="7">
        <f>IFERROR(K104/K446, "NA")</f>
        <v>-6.3739452922261415E-3</v>
      </c>
      <c r="M104" s="8"/>
      <c r="N104" s="9">
        <f t="shared" si="25"/>
        <v>486.08</v>
      </c>
      <c r="O104" s="7">
        <f>IFERROR(N104/N446, "NA")</f>
        <v>-6.3739452922261415E-3</v>
      </c>
      <c r="P104" s="8"/>
      <c r="Q104" s="6">
        <v>-1931.53</v>
      </c>
      <c r="R104" s="7">
        <f>IFERROR(Q104/Q446, "NA")</f>
        <v>-3.4829723525534105E-3</v>
      </c>
      <c r="S104" s="8"/>
      <c r="T104" s="6">
        <v>0</v>
      </c>
      <c r="U104" s="7">
        <f>IFERROR(T104/T446, "NA")</f>
        <v>0</v>
      </c>
      <c r="V104" s="8"/>
      <c r="W104" s="9">
        <f t="shared" si="26"/>
        <v>-1931.53</v>
      </c>
      <c r="X104" s="7">
        <f>IFERROR(W104/W446, "NA")</f>
        <v>1.1464196413563613E-2</v>
      </c>
      <c r="Y104" s="8"/>
      <c r="Z104" s="6">
        <v>-3718.73</v>
      </c>
      <c r="AA104" s="7">
        <f>IFERROR(Z104/Z446, "NA")</f>
        <v>-5.561163814320748E-3</v>
      </c>
      <c r="AB104" s="8"/>
      <c r="AC104" s="9">
        <f t="shared" si="27"/>
        <v>1787.2</v>
      </c>
      <c r="AD104" s="7">
        <f>IFERROR(AC104/AC446, "NA")</f>
        <v>-1.5658969513286592E-2</v>
      </c>
    </row>
    <row r="105" spans="1:30" ht="16.5" hidden="1" customHeight="1" x14ac:dyDescent="0.3">
      <c r="A105" s="35" t="s">
        <v>172</v>
      </c>
      <c r="B105" s="6">
        <v>0</v>
      </c>
      <c r="C105" s="7" t="str">
        <f>IFERROR(B105/B446, "NA")</f>
        <v>NA</v>
      </c>
      <c r="D105" s="8"/>
      <c r="E105" s="6">
        <v>0</v>
      </c>
      <c r="F105" s="7">
        <f>IFERROR(E105/E446, "NA")</f>
        <v>0</v>
      </c>
      <c r="G105" s="8"/>
      <c r="H105" s="9">
        <f t="shared" si="24"/>
        <v>0</v>
      </c>
      <c r="I105" s="7">
        <f>IFERROR(H105/H446, "NA")</f>
        <v>0</v>
      </c>
      <c r="J105" s="8"/>
      <c r="K105" s="6">
        <v>0</v>
      </c>
      <c r="L105" s="7">
        <f>IFERROR(K105/K446, "NA")</f>
        <v>0</v>
      </c>
      <c r="M105" s="8"/>
      <c r="N105" s="9">
        <f t="shared" si="25"/>
        <v>0</v>
      </c>
      <c r="O105" s="7">
        <f>IFERROR(N105/N446, "NA")</f>
        <v>0</v>
      </c>
      <c r="P105" s="8"/>
      <c r="Q105" s="6">
        <v>0</v>
      </c>
      <c r="R105" s="7">
        <f>IFERROR(Q105/Q446, "NA")</f>
        <v>0</v>
      </c>
      <c r="S105" s="8"/>
      <c r="T105" s="6">
        <v>0</v>
      </c>
      <c r="U105" s="7">
        <f>IFERROR(T105/T446, "NA")</f>
        <v>0</v>
      </c>
      <c r="V105" s="8"/>
      <c r="W105" s="9">
        <f t="shared" si="26"/>
        <v>0</v>
      </c>
      <c r="X105" s="7">
        <f>IFERROR(W105/W446, "NA")</f>
        <v>0</v>
      </c>
      <c r="Y105" s="8"/>
      <c r="Z105" s="6">
        <v>0</v>
      </c>
      <c r="AA105" s="7">
        <f>IFERROR(Z105/Z446, "NA")</f>
        <v>0</v>
      </c>
      <c r="AB105" s="8"/>
      <c r="AC105" s="9">
        <f t="shared" si="27"/>
        <v>0</v>
      </c>
      <c r="AD105" s="7">
        <f>IFERROR(AC105/AC446, "NA")</f>
        <v>0</v>
      </c>
    </row>
    <row r="106" spans="1:30" ht="16.5" customHeight="1" x14ac:dyDescent="0.3">
      <c r="A106" s="35" t="s">
        <v>173</v>
      </c>
      <c r="B106" s="6">
        <v>0</v>
      </c>
      <c r="C106" s="7" t="str">
        <f>IFERROR(B106/B446, "NA")</f>
        <v>NA</v>
      </c>
      <c r="D106" s="8"/>
      <c r="E106" s="6">
        <v>0</v>
      </c>
      <c r="F106" s="7">
        <f>IFERROR(E106/E446, "NA")</f>
        <v>0</v>
      </c>
      <c r="G106" s="8"/>
      <c r="H106" s="9">
        <f t="shared" si="24"/>
        <v>0</v>
      </c>
      <c r="I106" s="7">
        <f>IFERROR(H106/H446, "NA")</f>
        <v>0</v>
      </c>
      <c r="J106" s="8"/>
      <c r="K106" s="6">
        <v>0</v>
      </c>
      <c r="L106" s="7">
        <f>IFERROR(K106/K446, "NA")</f>
        <v>0</v>
      </c>
      <c r="M106" s="8"/>
      <c r="N106" s="9">
        <f t="shared" si="25"/>
        <v>0</v>
      </c>
      <c r="O106" s="7">
        <f>IFERROR(N106/N446, "NA")</f>
        <v>0</v>
      </c>
      <c r="P106" s="8"/>
      <c r="Q106" s="6">
        <v>-421.7</v>
      </c>
      <c r="R106" s="7">
        <f>IFERROR(Q106/Q446, "NA")</f>
        <v>-7.6041761767706075E-4</v>
      </c>
      <c r="S106" s="8"/>
      <c r="T106" s="6">
        <v>0</v>
      </c>
      <c r="U106" s="7">
        <f>IFERROR(T106/T446, "NA")</f>
        <v>0</v>
      </c>
      <c r="V106" s="8"/>
      <c r="W106" s="9">
        <f t="shared" si="26"/>
        <v>-421.7</v>
      </c>
      <c r="X106" s="7">
        <f>IFERROR(W106/W446, "NA")</f>
        <v>2.5029130417854113E-3</v>
      </c>
      <c r="Y106" s="8"/>
      <c r="Z106" s="6">
        <v>-1068.08</v>
      </c>
      <c r="AA106" s="7">
        <f>IFERROR(Z106/Z446, "NA")</f>
        <v>-1.5972570869086232E-3</v>
      </c>
      <c r="AB106" s="8"/>
      <c r="AC106" s="9">
        <f t="shared" si="27"/>
        <v>646.37999999999988</v>
      </c>
      <c r="AD106" s="7">
        <f>IFERROR(AC106/AC446, "NA")</f>
        <v>-5.6634090834815276E-3</v>
      </c>
    </row>
    <row r="107" spans="1:30" ht="16.5" hidden="1" customHeight="1" x14ac:dyDescent="0.3">
      <c r="A107" s="35" t="s">
        <v>174</v>
      </c>
      <c r="B107" s="6">
        <v>0</v>
      </c>
      <c r="C107" s="7" t="str">
        <f>IFERROR(B107/B446, "NA")</f>
        <v>NA</v>
      </c>
      <c r="D107" s="8"/>
      <c r="E107" s="6">
        <v>0</v>
      </c>
      <c r="F107" s="7">
        <f>IFERROR(E107/E446, "NA")</f>
        <v>0</v>
      </c>
      <c r="G107" s="8"/>
      <c r="H107" s="9">
        <f t="shared" si="24"/>
        <v>0</v>
      </c>
      <c r="I107" s="7">
        <f>IFERROR(H107/H446, "NA")</f>
        <v>0</v>
      </c>
      <c r="J107" s="8"/>
      <c r="K107" s="6">
        <v>0</v>
      </c>
      <c r="L107" s="7">
        <f>IFERROR(K107/K446, "NA")</f>
        <v>0</v>
      </c>
      <c r="M107" s="8"/>
      <c r="N107" s="9">
        <f t="shared" si="25"/>
        <v>0</v>
      </c>
      <c r="O107" s="7">
        <f>IFERROR(N107/N446, "NA")</f>
        <v>0</v>
      </c>
      <c r="P107" s="8"/>
      <c r="Q107" s="6">
        <v>0</v>
      </c>
      <c r="R107" s="7">
        <f>IFERROR(Q107/Q446, "NA")</f>
        <v>0</v>
      </c>
      <c r="S107" s="8"/>
      <c r="T107" s="6">
        <v>0</v>
      </c>
      <c r="U107" s="7">
        <f>IFERROR(T107/T446, "NA")</f>
        <v>0</v>
      </c>
      <c r="V107" s="8"/>
      <c r="W107" s="9">
        <f t="shared" si="26"/>
        <v>0</v>
      </c>
      <c r="X107" s="7">
        <f>IFERROR(W107/W446, "NA")</f>
        <v>0</v>
      </c>
      <c r="Y107" s="8"/>
      <c r="Z107" s="6">
        <v>0</v>
      </c>
      <c r="AA107" s="7">
        <f>IFERROR(Z107/Z446, "NA")</f>
        <v>0</v>
      </c>
      <c r="AB107" s="8"/>
      <c r="AC107" s="9">
        <f t="shared" si="27"/>
        <v>0</v>
      </c>
      <c r="AD107" s="7">
        <f>IFERROR(AC107/AC446, "NA")</f>
        <v>0</v>
      </c>
    </row>
    <row r="108" spans="1:30" ht="16.5" hidden="1" customHeight="1" x14ac:dyDescent="0.3">
      <c r="A108" s="35" t="s">
        <v>175</v>
      </c>
      <c r="B108" s="6">
        <v>0</v>
      </c>
      <c r="C108" s="7" t="str">
        <f>IFERROR(B108/B446, "NA")</f>
        <v>NA</v>
      </c>
      <c r="D108" s="8"/>
      <c r="E108" s="6">
        <v>0</v>
      </c>
      <c r="F108" s="7">
        <f>IFERROR(E108/E446, "NA")</f>
        <v>0</v>
      </c>
      <c r="G108" s="8"/>
      <c r="H108" s="9">
        <f t="shared" si="24"/>
        <v>0</v>
      </c>
      <c r="I108" s="7">
        <f>IFERROR(H108/H446, "NA")</f>
        <v>0</v>
      </c>
      <c r="J108" s="8"/>
      <c r="K108" s="6">
        <v>0</v>
      </c>
      <c r="L108" s="7">
        <f>IFERROR(K108/K446, "NA")</f>
        <v>0</v>
      </c>
      <c r="M108" s="8"/>
      <c r="N108" s="9">
        <f t="shared" si="25"/>
        <v>0</v>
      </c>
      <c r="O108" s="7">
        <f>IFERROR(N108/N446, "NA")</f>
        <v>0</v>
      </c>
      <c r="P108" s="8"/>
      <c r="Q108" s="6">
        <v>0</v>
      </c>
      <c r="R108" s="7">
        <f>IFERROR(Q108/Q446, "NA")</f>
        <v>0</v>
      </c>
      <c r="S108" s="8"/>
      <c r="T108" s="6">
        <v>0</v>
      </c>
      <c r="U108" s="7">
        <f>IFERROR(T108/T446, "NA")</f>
        <v>0</v>
      </c>
      <c r="V108" s="8"/>
      <c r="W108" s="9">
        <f t="shared" si="26"/>
        <v>0</v>
      </c>
      <c r="X108" s="7">
        <f>IFERROR(W108/W446, "NA")</f>
        <v>0</v>
      </c>
      <c r="Y108" s="8"/>
      <c r="Z108" s="6">
        <v>0</v>
      </c>
      <c r="AA108" s="7">
        <f>IFERROR(Z108/Z446, "NA")</f>
        <v>0</v>
      </c>
      <c r="AB108" s="8"/>
      <c r="AC108" s="9">
        <f t="shared" si="27"/>
        <v>0</v>
      </c>
      <c r="AD108" s="7">
        <f>IFERROR(AC108/AC446, "NA")</f>
        <v>0</v>
      </c>
    </row>
    <row r="109" spans="1:30" ht="16.5" hidden="1" customHeight="1" x14ac:dyDescent="0.3">
      <c r="A109" s="35" t="s">
        <v>176</v>
      </c>
      <c r="B109" s="6">
        <v>0</v>
      </c>
      <c r="C109" s="7" t="str">
        <f>IFERROR(B109/B446, "NA")</f>
        <v>NA</v>
      </c>
      <c r="D109" s="8"/>
      <c r="E109" s="6">
        <v>0</v>
      </c>
      <c r="F109" s="7">
        <f>IFERROR(E109/E446, "NA")</f>
        <v>0</v>
      </c>
      <c r="G109" s="8"/>
      <c r="H109" s="9">
        <f t="shared" si="24"/>
        <v>0</v>
      </c>
      <c r="I109" s="7">
        <f>IFERROR(H109/H446, "NA")</f>
        <v>0</v>
      </c>
      <c r="J109" s="8"/>
      <c r="K109" s="6">
        <v>0</v>
      </c>
      <c r="L109" s="7">
        <f>IFERROR(K109/K446, "NA")</f>
        <v>0</v>
      </c>
      <c r="M109" s="8"/>
      <c r="N109" s="9">
        <f t="shared" si="25"/>
        <v>0</v>
      </c>
      <c r="O109" s="7">
        <f>IFERROR(N109/N446, "NA")</f>
        <v>0</v>
      </c>
      <c r="P109" s="8"/>
      <c r="Q109" s="6">
        <v>0</v>
      </c>
      <c r="R109" s="7">
        <f>IFERROR(Q109/Q446, "NA")</f>
        <v>0</v>
      </c>
      <c r="S109" s="8"/>
      <c r="T109" s="6">
        <v>0</v>
      </c>
      <c r="U109" s="7">
        <f>IFERROR(T109/T446, "NA")</f>
        <v>0</v>
      </c>
      <c r="V109" s="8"/>
      <c r="W109" s="9">
        <f t="shared" si="26"/>
        <v>0</v>
      </c>
      <c r="X109" s="7">
        <f>IFERROR(W109/W446, "NA")</f>
        <v>0</v>
      </c>
      <c r="Y109" s="8"/>
      <c r="Z109" s="6">
        <v>0</v>
      </c>
      <c r="AA109" s="7">
        <f>IFERROR(Z109/Z446, "NA")</f>
        <v>0</v>
      </c>
      <c r="AB109" s="8"/>
      <c r="AC109" s="9">
        <f t="shared" si="27"/>
        <v>0</v>
      </c>
      <c r="AD109" s="7">
        <f>IFERROR(AC109/AC446, "NA")</f>
        <v>0</v>
      </c>
    </row>
    <row r="110" spans="1:30" ht="16.5" hidden="1" customHeight="1" x14ac:dyDescent="0.3">
      <c r="A110" s="35" t="s">
        <v>177</v>
      </c>
      <c r="B110" s="6">
        <v>0</v>
      </c>
      <c r="C110" s="7" t="str">
        <f>IFERROR(B110/B446, "NA")</f>
        <v>NA</v>
      </c>
      <c r="D110" s="8"/>
      <c r="E110" s="6">
        <v>0</v>
      </c>
      <c r="F110" s="7">
        <f>IFERROR(E110/E446, "NA")</f>
        <v>0</v>
      </c>
      <c r="G110" s="8"/>
      <c r="H110" s="9">
        <f t="shared" si="24"/>
        <v>0</v>
      </c>
      <c r="I110" s="7">
        <f>IFERROR(H110/H446, "NA")</f>
        <v>0</v>
      </c>
      <c r="J110" s="8"/>
      <c r="K110" s="6">
        <v>0</v>
      </c>
      <c r="L110" s="7">
        <f>IFERROR(K110/K446, "NA")</f>
        <v>0</v>
      </c>
      <c r="M110" s="8"/>
      <c r="N110" s="9">
        <f t="shared" si="25"/>
        <v>0</v>
      </c>
      <c r="O110" s="7">
        <f>IFERROR(N110/N446, "NA")</f>
        <v>0</v>
      </c>
      <c r="P110" s="8"/>
      <c r="Q110" s="6">
        <v>0</v>
      </c>
      <c r="R110" s="7">
        <f>IFERROR(Q110/Q446, "NA")</f>
        <v>0</v>
      </c>
      <c r="S110" s="8"/>
      <c r="T110" s="6">
        <v>0</v>
      </c>
      <c r="U110" s="7">
        <f>IFERROR(T110/T446, "NA")</f>
        <v>0</v>
      </c>
      <c r="V110" s="8"/>
      <c r="W110" s="9">
        <f t="shared" si="26"/>
        <v>0</v>
      </c>
      <c r="X110" s="7">
        <f>IFERROR(W110/W446, "NA")</f>
        <v>0</v>
      </c>
      <c r="Y110" s="8"/>
      <c r="Z110" s="6">
        <v>0</v>
      </c>
      <c r="AA110" s="7">
        <f>IFERROR(Z110/Z446, "NA")</f>
        <v>0</v>
      </c>
      <c r="AB110" s="8"/>
      <c r="AC110" s="9">
        <f t="shared" si="27"/>
        <v>0</v>
      </c>
      <c r="AD110" s="7">
        <f>IFERROR(AC110/AC446, "NA")</f>
        <v>0</v>
      </c>
    </row>
    <row r="111" spans="1:30" ht="16.5" hidden="1" customHeight="1" x14ac:dyDescent="0.3">
      <c r="A111" s="35" t="s">
        <v>178</v>
      </c>
      <c r="B111" s="6">
        <v>0</v>
      </c>
      <c r="C111" s="7" t="str">
        <f>IFERROR(B111/B446, "NA")</f>
        <v>NA</v>
      </c>
      <c r="D111" s="8"/>
      <c r="E111" s="6">
        <v>0</v>
      </c>
      <c r="F111" s="7">
        <f>IFERROR(E111/E446, "NA")</f>
        <v>0</v>
      </c>
      <c r="G111" s="8"/>
      <c r="H111" s="9">
        <f t="shared" si="24"/>
        <v>0</v>
      </c>
      <c r="I111" s="7">
        <f>IFERROR(H111/H446, "NA")</f>
        <v>0</v>
      </c>
      <c r="J111" s="8"/>
      <c r="K111" s="6">
        <v>0</v>
      </c>
      <c r="L111" s="7">
        <f>IFERROR(K111/K446, "NA")</f>
        <v>0</v>
      </c>
      <c r="M111" s="8"/>
      <c r="N111" s="9">
        <f t="shared" si="25"/>
        <v>0</v>
      </c>
      <c r="O111" s="7">
        <f>IFERROR(N111/N446, "NA")</f>
        <v>0</v>
      </c>
      <c r="P111" s="8"/>
      <c r="Q111" s="6">
        <v>0</v>
      </c>
      <c r="R111" s="7">
        <f>IFERROR(Q111/Q446, "NA")</f>
        <v>0</v>
      </c>
      <c r="S111" s="8"/>
      <c r="T111" s="6">
        <v>0</v>
      </c>
      <c r="U111" s="7">
        <f>IFERROR(T111/T446, "NA")</f>
        <v>0</v>
      </c>
      <c r="V111" s="8"/>
      <c r="W111" s="9">
        <f t="shared" si="26"/>
        <v>0</v>
      </c>
      <c r="X111" s="7">
        <f>IFERROR(W111/W446, "NA")</f>
        <v>0</v>
      </c>
      <c r="Y111" s="8"/>
      <c r="Z111" s="6">
        <v>0</v>
      </c>
      <c r="AA111" s="7">
        <f>IFERROR(Z111/Z446, "NA")</f>
        <v>0</v>
      </c>
      <c r="AB111" s="8"/>
      <c r="AC111" s="9">
        <f t="shared" si="27"/>
        <v>0</v>
      </c>
      <c r="AD111" s="7">
        <f>IFERROR(AC111/AC446, "NA")</f>
        <v>0</v>
      </c>
    </row>
    <row r="112" spans="1:30" ht="16.5" hidden="1" customHeight="1" x14ac:dyDescent="0.3">
      <c r="A112" s="35" t="s">
        <v>179</v>
      </c>
      <c r="B112" s="6">
        <v>0</v>
      </c>
      <c r="C112" s="7" t="str">
        <f>IFERROR(B112/B446, "NA")</f>
        <v>NA</v>
      </c>
      <c r="D112" s="8"/>
      <c r="E112" s="6">
        <v>0</v>
      </c>
      <c r="F112" s="7">
        <f>IFERROR(E112/E446, "NA")</f>
        <v>0</v>
      </c>
      <c r="G112" s="8"/>
      <c r="H112" s="9">
        <f t="shared" si="24"/>
        <v>0</v>
      </c>
      <c r="I112" s="7">
        <f>IFERROR(H112/H446, "NA")</f>
        <v>0</v>
      </c>
      <c r="J112" s="8"/>
      <c r="K112" s="6">
        <v>0</v>
      </c>
      <c r="L112" s="7">
        <f>IFERROR(K112/K446, "NA")</f>
        <v>0</v>
      </c>
      <c r="M112" s="8"/>
      <c r="N112" s="9">
        <f t="shared" si="25"/>
        <v>0</v>
      </c>
      <c r="O112" s="7">
        <f>IFERROR(N112/N446, "NA")</f>
        <v>0</v>
      </c>
      <c r="P112" s="8"/>
      <c r="Q112" s="6">
        <v>0</v>
      </c>
      <c r="R112" s="7">
        <f>IFERROR(Q112/Q446, "NA")</f>
        <v>0</v>
      </c>
      <c r="S112" s="8"/>
      <c r="T112" s="6">
        <v>0</v>
      </c>
      <c r="U112" s="7">
        <f>IFERROR(T112/T446, "NA")</f>
        <v>0</v>
      </c>
      <c r="V112" s="8"/>
      <c r="W112" s="9">
        <f t="shared" si="26"/>
        <v>0</v>
      </c>
      <c r="X112" s="7">
        <f>IFERROR(W112/W446, "NA")</f>
        <v>0</v>
      </c>
      <c r="Y112" s="8"/>
      <c r="Z112" s="6">
        <v>0</v>
      </c>
      <c r="AA112" s="7">
        <f>IFERROR(Z112/Z446, "NA")</f>
        <v>0</v>
      </c>
      <c r="AB112" s="8"/>
      <c r="AC112" s="9">
        <f t="shared" si="27"/>
        <v>0</v>
      </c>
      <c r="AD112" s="7">
        <f>IFERROR(AC112/AC446, "NA")</f>
        <v>0</v>
      </c>
    </row>
    <row r="113" spans="1:30" ht="16.5" hidden="1" customHeight="1" x14ac:dyDescent="0.3">
      <c r="A113" s="35" t="s">
        <v>180</v>
      </c>
      <c r="B113" s="6">
        <v>0</v>
      </c>
      <c r="C113" s="7" t="str">
        <f>IFERROR(B113/B446, "NA")</f>
        <v>NA</v>
      </c>
      <c r="D113" s="8"/>
      <c r="E113" s="6">
        <v>0</v>
      </c>
      <c r="F113" s="7">
        <f>IFERROR(E113/E446, "NA")</f>
        <v>0</v>
      </c>
      <c r="G113" s="8"/>
      <c r="H113" s="9">
        <f t="shared" si="24"/>
        <v>0</v>
      </c>
      <c r="I113" s="7">
        <f>IFERROR(H113/H446, "NA")</f>
        <v>0</v>
      </c>
      <c r="J113" s="8"/>
      <c r="K113" s="6">
        <v>0</v>
      </c>
      <c r="L113" s="7">
        <f>IFERROR(K113/K446, "NA")</f>
        <v>0</v>
      </c>
      <c r="M113" s="8"/>
      <c r="N113" s="9">
        <f t="shared" si="25"/>
        <v>0</v>
      </c>
      <c r="O113" s="7">
        <f>IFERROR(N113/N446, "NA")</f>
        <v>0</v>
      </c>
      <c r="P113" s="8"/>
      <c r="Q113" s="6">
        <v>0</v>
      </c>
      <c r="R113" s="7">
        <f>IFERROR(Q113/Q446, "NA")</f>
        <v>0</v>
      </c>
      <c r="S113" s="8"/>
      <c r="T113" s="6">
        <v>0</v>
      </c>
      <c r="U113" s="7">
        <f>IFERROR(T113/T446, "NA")</f>
        <v>0</v>
      </c>
      <c r="V113" s="8"/>
      <c r="W113" s="9">
        <f t="shared" si="26"/>
        <v>0</v>
      </c>
      <c r="X113" s="7">
        <f>IFERROR(W113/W446, "NA")</f>
        <v>0</v>
      </c>
      <c r="Y113" s="8"/>
      <c r="Z113" s="6">
        <v>0</v>
      </c>
      <c r="AA113" s="7">
        <f>IFERROR(Z113/Z446, "NA")</f>
        <v>0</v>
      </c>
      <c r="AB113" s="8"/>
      <c r="AC113" s="9">
        <f t="shared" si="27"/>
        <v>0</v>
      </c>
      <c r="AD113" s="7">
        <f>IFERROR(AC113/AC446, "NA")</f>
        <v>0</v>
      </c>
    </row>
    <row r="114" spans="1:30" ht="16.5" hidden="1" customHeight="1" x14ac:dyDescent="0.3">
      <c r="A114" s="35" t="s">
        <v>181</v>
      </c>
      <c r="B114" s="6">
        <v>0</v>
      </c>
      <c r="C114" s="7" t="str">
        <f>IFERROR(B114/B446, "NA")</f>
        <v>NA</v>
      </c>
      <c r="D114" s="8"/>
      <c r="E114" s="6">
        <v>0</v>
      </c>
      <c r="F114" s="7">
        <f>IFERROR(E114/E446, "NA")</f>
        <v>0</v>
      </c>
      <c r="G114" s="8"/>
      <c r="H114" s="9">
        <f t="shared" si="24"/>
        <v>0</v>
      </c>
      <c r="I114" s="7">
        <f>IFERROR(H114/H446, "NA")</f>
        <v>0</v>
      </c>
      <c r="J114" s="8"/>
      <c r="K114" s="6">
        <v>0</v>
      </c>
      <c r="L114" s="7">
        <f>IFERROR(K114/K446, "NA")</f>
        <v>0</v>
      </c>
      <c r="M114" s="8"/>
      <c r="N114" s="9">
        <f t="shared" si="25"/>
        <v>0</v>
      </c>
      <c r="O114" s="7">
        <f>IFERROR(N114/N446, "NA")</f>
        <v>0</v>
      </c>
      <c r="P114" s="8"/>
      <c r="Q114" s="6">
        <v>0</v>
      </c>
      <c r="R114" s="7">
        <f>IFERROR(Q114/Q446, "NA")</f>
        <v>0</v>
      </c>
      <c r="S114" s="8"/>
      <c r="T114" s="6">
        <v>0</v>
      </c>
      <c r="U114" s="7">
        <f>IFERROR(T114/T446, "NA")</f>
        <v>0</v>
      </c>
      <c r="V114" s="8"/>
      <c r="W114" s="9">
        <f t="shared" si="26"/>
        <v>0</v>
      </c>
      <c r="X114" s="7">
        <f>IFERROR(W114/W446, "NA")</f>
        <v>0</v>
      </c>
      <c r="Y114" s="8"/>
      <c r="Z114" s="6">
        <v>0</v>
      </c>
      <c r="AA114" s="7">
        <f>IFERROR(Z114/Z446, "NA")</f>
        <v>0</v>
      </c>
      <c r="AB114" s="8"/>
      <c r="AC114" s="9">
        <f t="shared" si="27"/>
        <v>0</v>
      </c>
      <c r="AD114" s="7">
        <f>IFERROR(AC114/AC446, "NA")</f>
        <v>0</v>
      </c>
    </row>
    <row r="115" spans="1:30" ht="16.5" hidden="1" customHeight="1" x14ac:dyDescent="0.3">
      <c r="A115" s="35" t="s">
        <v>182</v>
      </c>
      <c r="B115" s="6">
        <v>0</v>
      </c>
      <c r="C115" s="7" t="str">
        <f>IFERROR(B115/B446, "NA")</f>
        <v>NA</v>
      </c>
      <c r="D115" s="8"/>
      <c r="E115" s="6">
        <v>0</v>
      </c>
      <c r="F115" s="7">
        <f>IFERROR(E115/E446, "NA")</f>
        <v>0</v>
      </c>
      <c r="G115" s="8"/>
      <c r="H115" s="9">
        <f t="shared" si="24"/>
        <v>0</v>
      </c>
      <c r="I115" s="7">
        <f>IFERROR(H115/H446, "NA")</f>
        <v>0</v>
      </c>
      <c r="J115" s="8"/>
      <c r="K115" s="6">
        <v>0</v>
      </c>
      <c r="L115" s="7">
        <f>IFERROR(K115/K446, "NA")</f>
        <v>0</v>
      </c>
      <c r="M115" s="8"/>
      <c r="N115" s="9">
        <f t="shared" si="25"/>
        <v>0</v>
      </c>
      <c r="O115" s="7">
        <f>IFERROR(N115/N446, "NA")</f>
        <v>0</v>
      </c>
      <c r="P115" s="8"/>
      <c r="Q115" s="6">
        <v>0</v>
      </c>
      <c r="R115" s="7">
        <f>IFERROR(Q115/Q446, "NA")</f>
        <v>0</v>
      </c>
      <c r="S115" s="8"/>
      <c r="T115" s="6">
        <v>0</v>
      </c>
      <c r="U115" s="7">
        <f>IFERROR(T115/T446, "NA")</f>
        <v>0</v>
      </c>
      <c r="V115" s="8"/>
      <c r="W115" s="9">
        <f t="shared" si="26"/>
        <v>0</v>
      </c>
      <c r="X115" s="7">
        <f>IFERROR(W115/W446, "NA")</f>
        <v>0</v>
      </c>
      <c r="Y115" s="8"/>
      <c r="Z115" s="6">
        <v>0</v>
      </c>
      <c r="AA115" s="7">
        <f>IFERROR(Z115/Z446, "NA")</f>
        <v>0</v>
      </c>
      <c r="AB115" s="8"/>
      <c r="AC115" s="9">
        <f t="shared" si="27"/>
        <v>0</v>
      </c>
      <c r="AD115" s="7">
        <f>IFERROR(AC115/AC446, "NA")</f>
        <v>0</v>
      </c>
    </row>
    <row r="116" spans="1:30" ht="16.5" hidden="1" customHeight="1" x14ac:dyDescent="0.3">
      <c r="A116" s="35" t="s">
        <v>183</v>
      </c>
      <c r="B116" s="6">
        <v>0</v>
      </c>
      <c r="C116" s="7" t="str">
        <f>IFERROR(B116/B446, "NA")</f>
        <v>NA</v>
      </c>
      <c r="D116" s="8"/>
      <c r="E116" s="6">
        <v>0</v>
      </c>
      <c r="F116" s="7">
        <f>IFERROR(E116/E446, "NA")</f>
        <v>0</v>
      </c>
      <c r="G116" s="8"/>
      <c r="H116" s="9">
        <f t="shared" si="24"/>
        <v>0</v>
      </c>
      <c r="I116" s="7">
        <f>IFERROR(H116/H446, "NA")</f>
        <v>0</v>
      </c>
      <c r="J116" s="8"/>
      <c r="K116" s="6">
        <v>0</v>
      </c>
      <c r="L116" s="7">
        <f>IFERROR(K116/K446, "NA")</f>
        <v>0</v>
      </c>
      <c r="M116" s="8"/>
      <c r="N116" s="9">
        <f t="shared" si="25"/>
        <v>0</v>
      </c>
      <c r="O116" s="7">
        <f>IFERROR(N116/N446, "NA")</f>
        <v>0</v>
      </c>
      <c r="P116" s="8"/>
      <c r="Q116" s="6">
        <v>0</v>
      </c>
      <c r="R116" s="7">
        <f>IFERROR(Q116/Q446, "NA")</f>
        <v>0</v>
      </c>
      <c r="S116" s="8"/>
      <c r="T116" s="6">
        <v>0</v>
      </c>
      <c r="U116" s="7">
        <f>IFERROR(T116/T446, "NA")</f>
        <v>0</v>
      </c>
      <c r="V116" s="8"/>
      <c r="W116" s="9">
        <f t="shared" si="26"/>
        <v>0</v>
      </c>
      <c r="X116" s="7">
        <f>IFERROR(W116/W446, "NA")</f>
        <v>0</v>
      </c>
      <c r="Y116" s="8"/>
      <c r="Z116" s="6">
        <v>0</v>
      </c>
      <c r="AA116" s="7">
        <f>IFERROR(Z116/Z446, "NA")</f>
        <v>0</v>
      </c>
      <c r="AB116" s="8"/>
      <c r="AC116" s="9">
        <f t="shared" si="27"/>
        <v>0</v>
      </c>
      <c r="AD116" s="7">
        <f>IFERROR(AC116/AC446, "NA")</f>
        <v>0</v>
      </c>
    </row>
    <row r="117" spans="1:30" ht="16.5" hidden="1" customHeight="1" x14ac:dyDescent="0.3">
      <c r="A117" s="35" t="s">
        <v>184</v>
      </c>
      <c r="B117" s="6">
        <v>0</v>
      </c>
      <c r="C117" s="7" t="str">
        <f>IFERROR(B117/B446, "NA")</f>
        <v>NA</v>
      </c>
      <c r="D117" s="8"/>
      <c r="E117" s="6">
        <v>0</v>
      </c>
      <c r="F117" s="7">
        <f>IFERROR(E117/E446, "NA")</f>
        <v>0</v>
      </c>
      <c r="G117" s="8"/>
      <c r="H117" s="9">
        <f t="shared" si="24"/>
        <v>0</v>
      </c>
      <c r="I117" s="7">
        <f>IFERROR(H117/H446, "NA")</f>
        <v>0</v>
      </c>
      <c r="J117" s="8"/>
      <c r="K117" s="6">
        <v>0</v>
      </c>
      <c r="L117" s="7">
        <f>IFERROR(K117/K446, "NA")</f>
        <v>0</v>
      </c>
      <c r="M117" s="8"/>
      <c r="N117" s="9">
        <f t="shared" si="25"/>
        <v>0</v>
      </c>
      <c r="O117" s="7">
        <f>IFERROR(N117/N446, "NA")</f>
        <v>0</v>
      </c>
      <c r="P117" s="8"/>
      <c r="Q117" s="6">
        <v>0</v>
      </c>
      <c r="R117" s="7">
        <f>IFERROR(Q117/Q446, "NA")</f>
        <v>0</v>
      </c>
      <c r="S117" s="8"/>
      <c r="T117" s="6">
        <v>0</v>
      </c>
      <c r="U117" s="7">
        <f>IFERROR(T117/T446, "NA")</f>
        <v>0</v>
      </c>
      <c r="V117" s="8"/>
      <c r="W117" s="9">
        <f t="shared" si="26"/>
        <v>0</v>
      </c>
      <c r="X117" s="7">
        <f>IFERROR(W117/W446, "NA")</f>
        <v>0</v>
      </c>
      <c r="Y117" s="8"/>
      <c r="Z117" s="6">
        <v>0</v>
      </c>
      <c r="AA117" s="7">
        <f>IFERROR(Z117/Z446, "NA")</f>
        <v>0</v>
      </c>
      <c r="AB117" s="8"/>
      <c r="AC117" s="9">
        <f t="shared" si="27"/>
        <v>0</v>
      </c>
      <c r="AD117" s="7">
        <f>IFERROR(AC117/AC446, "NA")</f>
        <v>0</v>
      </c>
    </row>
    <row r="118" spans="1:30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0</v>
      </c>
      <c r="C118" s="12" t="str">
        <f>IFERROR(B118/B446, "NA")</f>
        <v>NA</v>
      </c>
      <c r="D118" s="2"/>
      <c r="E118" s="11">
        <f>IFERROR(E94+E95+E96+E97+E98+E99+E100+E101+E102+E103+E104+E105+E106+E107+E108+E109+E110+E111+E112+E113+E114+E115+E116+E117, "NA")</f>
        <v>-4909.93</v>
      </c>
      <c r="F118" s="12">
        <f>IFERROR(E118/E446, "NA")</f>
        <v>-5.899994508480793E-2</v>
      </c>
      <c r="G118" s="2"/>
      <c r="H118" s="11">
        <f t="shared" si="24"/>
        <v>4909.93</v>
      </c>
      <c r="I118" s="12">
        <f>IFERROR(H118/H446, "NA")</f>
        <v>-5.899994508480793E-2</v>
      </c>
      <c r="J118" s="2"/>
      <c r="K118" s="11">
        <f>IFERROR(K94+K95+K96+K97+K98+K99+K100+K101+K102+K103+K104+K105+K106+K107+K108+K109+K110+K111+K112+K113+K114+K115+K116+K117, "NA")</f>
        <v>-4336.9299999999994</v>
      </c>
      <c r="L118" s="12">
        <f>IFERROR(K118/K446, "NA")</f>
        <v>-5.6869969050802986E-2</v>
      </c>
      <c r="M118" s="2"/>
      <c r="N118" s="11">
        <f t="shared" si="25"/>
        <v>4336.9299999999994</v>
      </c>
      <c r="O118" s="12">
        <f>IFERROR(N118/N446, "NA")</f>
        <v>-5.6869969050802986E-2</v>
      </c>
      <c r="P118" s="2"/>
      <c r="Q118" s="11">
        <f>IFERROR(Q94+Q95+Q96+Q97+Q98+Q99+Q100+Q101+Q102+Q103+Q104+Q105+Q106+Q107+Q108+Q109+Q110+Q111+Q112+Q113+Q114+Q115+Q116+Q117, "NA")</f>
        <v>-21886.07</v>
      </c>
      <c r="R118" s="12">
        <f>IFERROR(Q118/Q446, "NA")</f>
        <v>-3.9465385842336706E-2</v>
      </c>
      <c r="S118" s="2"/>
      <c r="T118" s="11">
        <f>IFERROR(T94+T95+T96+T97+T98+T99+T100+T101+T102+T103+T104+T105+T106+T107+T108+T109+T110+T111+T112+T113+T114+T115+T116+T117, "NA")</f>
        <v>-42659.8</v>
      </c>
      <c r="U118" s="12">
        <f>IFERROR(T118/T446, "NA")</f>
        <v>-5.9000007150292244E-2</v>
      </c>
      <c r="V118" s="2"/>
      <c r="W118" s="11">
        <f t="shared" si="26"/>
        <v>20773.730000000003</v>
      </c>
      <c r="X118" s="12">
        <f>IFERROR(W118/W446, "NA")</f>
        <v>-0.12329817344920289</v>
      </c>
      <c r="Y118" s="2"/>
      <c r="Z118" s="11">
        <f>IFERROR(Z94+Z95+Z96+Z97+Z98+Z99+Z100+Z101+Z102+Z103+Z104+Z105+Z106+Z107+Z108+Z109+Z110+Z111+Z112+Z113+Z114+Z115+Z116+Z117, "NA")</f>
        <v>-39091.26</v>
      </c>
      <c r="AA118" s="12">
        <f>IFERROR(Z118/Z446, "NA")</f>
        <v>-5.8458909511635453E-2</v>
      </c>
      <c r="AB118" s="2"/>
      <c r="AC118" s="11">
        <f t="shared" si="27"/>
        <v>17205.190000000002</v>
      </c>
      <c r="AD118" s="12">
        <f>IFERROR(AC118/AC446, "NA")</f>
        <v>-0.15074728384081434</v>
      </c>
    </row>
    <row r="119" spans="1:30" ht="16.5" hidden="1" customHeight="1" x14ac:dyDescent="0.3">
      <c r="A119" s="33" t="s">
        <v>186</v>
      </c>
      <c r="B119" s="6">
        <v>0</v>
      </c>
      <c r="C119" s="7" t="str">
        <f>IFERROR(B119/B446, "NA")</f>
        <v>NA</v>
      </c>
      <c r="D119" s="8"/>
      <c r="E119" s="6">
        <v>0</v>
      </c>
      <c r="F119" s="7">
        <f>IFERROR(E119/E446, "NA")</f>
        <v>0</v>
      </c>
      <c r="G119" s="8"/>
      <c r="H119" s="9">
        <f t="shared" si="24"/>
        <v>0</v>
      </c>
      <c r="I119" s="7">
        <f>IFERROR(H119/H446, "NA")</f>
        <v>0</v>
      </c>
      <c r="J119" s="8"/>
      <c r="K119" s="6">
        <v>0</v>
      </c>
      <c r="L119" s="7">
        <f>IFERROR(K119/K446, "NA")</f>
        <v>0</v>
      </c>
      <c r="M119" s="8"/>
      <c r="N119" s="9">
        <f t="shared" si="25"/>
        <v>0</v>
      </c>
      <c r="O119" s="7">
        <f>IFERROR(N119/N446, "NA")</f>
        <v>0</v>
      </c>
      <c r="P119" s="8"/>
      <c r="Q119" s="6">
        <v>0</v>
      </c>
      <c r="R119" s="7">
        <f>IFERROR(Q119/Q446, "NA")</f>
        <v>0</v>
      </c>
      <c r="S119" s="8"/>
      <c r="T119" s="6">
        <v>0</v>
      </c>
      <c r="U119" s="7">
        <f>IFERROR(T119/T446, "NA")</f>
        <v>0</v>
      </c>
      <c r="V119" s="8"/>
      <c r="W119" s="9">
        <f t="shared" si="26"/>
        <v>0</v>
      </c>
      <c r="X119" s="7">
        <f>IFERROR(W119/W446, "NA")</f>
        <v>0</v>
      </c>
      <c r="Y119" s="8"/>
      <c r="Z119" s="6">
        <v>0</v>
      </c>
      <c r="AA119" s="7">
        <f>IFERROR(Z119/Z446, "NA")</f>
        <v>0</v>
      </c>
      <c r="AB119" s="8"/>
      <c r="AC119" s="9">
        <f t="shared" si="27"/>
        <v>0</v>
      </c>
      <c r="AD119" s="7">
        <f>IFERROR(AC119/AC446, "NA")</f>
        <v>0</v>
      </c>
    </row>
    <row r="120" spans="1:30" ht="16.5" hidden="1" customHeight="1" x14ac:dyDescent="0.3">
      <c r="A120" s="33" t="s">
        <v>187</v>
      </c>
      <c r="B120" s="6">
        <v>0</v>
      </c>
      <c r="C120" s="7" t="str">
        <f>IFERROR(B120/B446, "NA")</f>
        <v>NA</v>
      </c>
      <c r="D120" s="8"/>
      <c r="E120" s="6">
        <v>0</v>
      </c>
      <c r="F120" s="7">
        <f>IFERROR(E120/E446, "NA")</f>
        <v>0</v>
      </c>
      <c r="G120" s="8"/>
      <c r="H120" s="9">
        <f t="shared" si="24"/>
        <v>0</v>
      </c>
      <c r="I120" s="7">
        <f>IFERROR(H120/H446, "NA")</f>
        <v>0</v>
      </c>
      <c r="J120" s="8"/>
      <c r="K120" s="6">
        <v>0</v>
      </c>
      <c r="L120" s="7">
        <f>IFERROR(K120/K446, "NA")</f>
        <v>0</v>
      </c>
      <c r="M120" s="8"/>
      <c r="N120" s="9">
        <f t="shared" si="25"/>
        <v>0</v>
      </c>
      <c r="O120" s="7">
        <f>IFERROR(N120/N446, "NA")</f>
        <v>0</v>
      </c>
      <c r="P120" s="8"/>
      <c r="Q120" s="6">
        <v>0</v>
      </c>
      <c r="R120" s="7">
        <f>IFERROR(Q120/Q446, "NA")</f>
        <v>0</v>
      </c>
      <c r="S120" s="8"/>
      <c r="T120" s="6">
        <v>0</v>
      </c>
      <c r="U120" s="7">
        <f>IFERROR(T120/T446, "NA")</f>
        <v>0</v>
      </c>
      <c r="V120" s="8"/>
      <c r="W120" s="9">
        <f t="shared" si="26"/>
        <v>0</v>
      </c>
      <c r="X120" s="7">
        <f>IFERROR(W120/W446, "NA")</f>
        <v>0</v>
      </c>
      <c r="Y120" s="8"/>
      <c r="Z120" s="6">
        <v>0</v>
      </c>
      <c r="AA120" s="7">
        <f>IFERROR(Z120/Z446, "NA")</f>
        <v>0</v>
      </c>
      <c r="AB120" s="8"/>
      <c r="AC120" s="9">
        <f t="shared" si="27"/>
        <v>0</v>
      </c>
      <c r="AD120" s="7">
        <f>IFERROR(AC120/AC446, "NA")</f>
        <v>0</v>
      </c>
    </row>
    <row r="121" spans="1:30" ht="16.5" hidden="1" customHeight="1" x14ac:dyDescent="0.3">
      <c r="A121" s="33" t="s">
        <v>188</v>
      </c>
      <c r="B121" s="6">
        <v>0</v>
      </c>
      <c r="C121" s="7" t="str">
        <f>IFERROR(B121/B446, "NA")</f>
        <v>NA</v>
      </c>
      <c r="D121" s="8"/>
      <c r="E121" s="6">
        <v>0</v>
      </c>
      <c r="F121" s="7">
        <f>IFERROR(E121/E446, "NA")</f>
        <v>0</v>
      </c>
      <c r="G121" s="8"/>
      <c r="H121" s="9">
        <f t="shared" si="24"/>
        <v>0</v>
      </c>
      <c r="I121" s="7">
        <f>IFERROR(H121/H446, "NA")</f>
        <v>0</v>
      </c>
      <c r="J121" s="8"/>
      <c r="K121" s="6">
        <v>0</v>
      </c>
      <c r="L121" s="7">
        <f>IFERROR(K121/K446, "NA")</f>
        <v>0</v>
      </c>
      <c r="M121" s="8"/>
      <c r="N121" s="9">
        <f t="shared" si="25"/>
        <v>0</v>
      </c>
      <c r="O121" s="7">
        <f>IFERROR(N121/N446, "NA")</f>
        <v>0</v>
      </c>
      <c r="P121" s="8"/>
      <c r="Q121" s="6">
        <v>0</v>
      </c>
      <c r="R121" s="7">
        <f>IFERROR(Q121/Q446, "NA")</f>
        <v>0</v>
      </c>
      <c r="S121" s="8"/>
      <c r="T121" s="6">
        <v>0</v>
      </c>
      <c r="U121" s="7">
        <f>IFERROR(T121/T446, "NA")</f>
        <v>0</v>
      </c>
      <c r="V121" s="8"/>
      <c r="W121" s="9">
        <f t="shared" si="26"/>
        <v>0</v>
      </c>
      <c r="X121" s="7">
        <f>IFERROR(W121/W446, "NA")</f>
        <v>0</v>
      </c>
      <c r="Y121" s="8"/>
      <c r="Z121" s="6">
        <v>0</v>
      </c>
      <c r="AA121" s="7">
        <f>IFERROR(Z121/Z446, "NA")</f>
        <v>0</v>
      </c>
      <c r="AB121" s="8"/>
      <c r="AC121" s="9">
        <f t="shared" si="27"/>
        <v>0</v>
      </c>
      <c r="AD121" s="7">
        <f>IFERROR(AC121/AC446, "NA")</f>
        <v>0</v>
      </c>
    </row>
    <row r="122" spans="1:30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0</v>
      </c>
      <c r="C122" s="12" t="str">
        <f>IFERROR(B122/B446, "NA")</f>
        <v>NA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83219.229999999981</v>
      </c>
      <c r="F122" s="12">
        <f>IFERROR(E122/E446, "NA")</f>
        <v>0.99999999999999978</v>
      </c>
      <c r="G122" s="2"/>
      <c r="H122" s="11">
        <f t="shared" si="24"/>
        <v>-83219.229999999981</v>
      </c>
      <c r="I122" s="12">
        <f>IFERROR(H122/H446, "NA")</f>
        <v>0.99999999999999978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76260.460000000006</v>
      </c>
      <c r="L122" s="12">
        <f>IFERROR(K122/K446, "NA")</f>
        <v>1</v>
      </c>
      <c r="M122" s="2"/>
      <c r="N122" s="11">
        <f t="shared" si="25"/>
        <v>-76260.460000000006</v>
      </c>
      <c r="O122" s="12">
        <f>IFERROR(N122/N446, "NA")</f>
        <v>1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554563.68999999994</v>
      </c>
      <c r="R122" s="12">
        <f>IFERROR(Q122/Q446, "NA")</f>
        <v>1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723047.36999999988</v>
      </c>
      <c r="U122" s="12">
        <f>IFERROR(T122/T446, "NA")</f>
        <v>0.99999999999999989</v>
      </c>
      <c r="V122" s="2"/>
      <c r="W122" s="11">
        <f t="shared" si="26"/>
        <v>-168483.67999999993</v>
      </c>
      <c r="X122" s="12">
        <f>IFERROR(W122/W446, "NA")</f>
        <v>0.99999999999999933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668696.36</v>
      </c>
      <c r="AA122" s="12">
        <f>IFERROR(Z122/Z446, "NA")</f>
        <v>1</v>
      </c>
      <c r="AB122" s="2"/>
      <c r="AC122" s="11">
        <f t="shared" si="27"/>
        <v>-114132.67000000004</v>
      </c>
      <c r="AD122" s="12">
        <f>IFERROR(AC122/AC446, "NA")</f>
        <v>1</v>
      </c>
    </row>
    <row r="123" spans="1:30" ht="16.5" hidden="1" customHeight="1" x14ac:dyDescent="0.3">
      <c r="A123" s="5" t="s">
        <v>13</v>
      </c>
      <c r="B123" s="6">
        <v>0</v>
      </c>
      <c r="C123" s="7" t="str">
        <f>IFERROR(B123/B446, "NA")</f>
        <v>NA</v>
      </c>
      <c r="D123" s="8"/>
      <c r="E123" s="6">
        <v>0</v>
      </c>
      <c r="F123" s="7">
        <f>IFERROR(E123/E446, "NA")</f>
        <v>0</v>
      </c>
      <c r="G123" s="8"/>
      <c r="H123" s="9">
        <f t="shared" si="24"/>
        <v>0</v>
      </c>
      <c r="I123" s="7">
        <f>IFERROR(H123/H446, "NA")</f>
        <v>0</v>
      </c>
      <c r="J123" s="8"/>
      <c r="K123" s="6">
        <v>0</v>
      </c>
      <c r="L123" s="7">
        <f>IFERROR(K123/K446, "NA")</f>
        <v>0</v>
      </c>
      <c r="M123" s="8"/>
      <c r="N123" s="9">
        <f t="shared" si="25"/>
        <v>0</v>
      </c>
      <c r="O123" s="7">
        <f>IFERROR(N123/N446, "NA")</f>
        <v>0</v>
      </c>
      <c r="P123" s="8"/>
      <c r="Q123" s="6">
        <v>0</v>
      </c>
      <c r="R123" s="7">
        <f>IFERROR(Q123/Q446, "NA")</f>
        <v>0</v>
      </c>
      <c r="S123" s="8"/>
      <c r="T123" s="6">
        <v>0</v>
      </c>
      <c r="U123" s="7">
        <f>IFERROR(T123/T446, "NA")</f>
        <v>0</v>
      </c>
      <c r="V123" s="8"/>
      <c r="W123" s="9">
        <f t="shared" si="26"/>
        <v>0</v>
      </c>
      <c r="X123" s="7">
        <f>IFERROR(W123/W446, "NA")</f>
        <v>0</v>
      </c>
      <c r="Y123" s="8"/>
      <c r="Z123" s="6">
        <v>0</v>
      </c>
      <c r="AA123" s="7">
        <f>IFERROR(Z123/Z446, "NA")</f>
        <v>0</v>
      </c>
      <c r="AB123" s="8"/>
      <c r="AC123" s="9">
        <f t="shared" si="27"/>
        <v>0</v>
      </c>
      <c r="AD123" s="7">
        <f>IFERROR(AC123/AC446, "NA")</f>
        <v>0</v>
      </c>
    </row>
    <row r="124" spans="1:30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0</v>
      </c>
      <c r="C124" s="12" t="str">
        <f>IFERROR(B124/B446, "NA")</f>
        <v>NA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83219.229999999981</v>
      </c>
      <c r="F124" s="12">
        <f>IFERROR(E124/E446, "NA")</f>
        <v>0.99999999999999978</v>
      </c>
      <c r="G124" s="2"/>
      <c r="H124" s="11">
        <f t="shared" si="24"/>
        <v>-83219.229999999981</v>
      </c>
      <c r="I124" s="12">
        <f>IFERROR(H124/H446, "NA")</f>
        <v>0.99999999999999978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76260.460000000006</v>
      </c>
      <c r="L124" s="12">
        <f>IFERROR(K124/K446, "NA")</f>
        <v>1</v>
      </c>
      <c r="M124" s="2"/>
      <c r="N124" s="11">
        <f t="shared" si="25"/>
        <v>-76260.460000000006</v>
      </c>
      <c r="O124" s="12">
        <f>IFERROR(N124/N446, "NA")</f>
        <v>1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554563.68999999994</v>
      </c>
      <c r="R124" s="12">
        <f>IFERROR(Q124/Q446, "NA")</f>
        <v>1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723047.36999999988</v>
      </c>
      <c r="U124" s="12">
        <f>IFERROR(T124/T446, "NA")</f>
        <v>0.99999999999999989</v>
      </c>
      <c r="V124" s="2"/>
      <c r="W124" s="11">
        <f t="shared" si="26"/>
        <v>-168483.67999999993</v>
      </c>
      <c r="X124" s="12">
        <f>IFERROR(W124/W446, "NA")</f>
        <v>0.99999999999999933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668696.36</v>
      </c>
      <c r="AA124" s="12">
        <f>IFERROR(Z124/Z446, "NA")</f>
        <v>1</v>
      </c>
      <c r="AB124" s="2"/>
      <c r="AC124" s="11">
        <f t="shared" si="27"/>
        <v>-114132.67000000004</v>
      </c>
      <c r="AD124" s="12">
        <f>IFERROR(AC124/AC446, "NA")</f>
        <v>1</v>
      </c>
    </row>
    <row r="125" spans="1:30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3">
      <c r="A127" s="33" t="s">
        <v>189</v>
      </c>
      <c r="B127" s="6">
        <v>0</v>
      </c>
      <c r="C127" s="7" t="str">
        <f>IFERROR(B127/B446, "NA")</f>
        <v>NA</v>
      </c>
      <c r="D127" s="8"/>
      <c r="E127" s="6">
        <v>0</v>
      </c>
      <c r="F127" s="7">
        <f>IFERROR(E127/E446, "NA")</f>
        <v>0</v>
      </c>
      <c r="G127" s="8"/>
      <c r="H127" s="9">
        <f>IFERROR(-(B127-E127), "NA")</f>
        <v>0</v>
      </c>
      <c r="I127" s="7">
        <f>IFERROR(H127/H446, "NA")</f>
        <v>0</v>
      </c>
      <c r="J127" s="8"/>
      <c r="K127" s="6">
        <v>0</v>
      </c>
      <c r="L127" s="7">
        <f>IFERROR(K127/K446, "NA")</f>
        <v>0</v>
      </c>
      <c r="M127" s="8"/>
      <c r="N127" s="9">
        <f>IFERROR(-(B127-K127), "NA")</f>
        <v>0</v>
      </c>
      <c r="O127" s="7">
        <f>IFERROR(N127/N446, "NA")</f>
        <v>0</v>
      </c>
      <c r="P127" s="8"/>
      <c r="Q127" s="6">
        <v>0</v>
      </c>
      <c r="R127" s="7">
        <f>IFERROR(Q127/Q446, "NA")</f>
        <v>0</v>
      </c>
      <c r="S127" s="8"/>
      <c r="T127" s="6">
        <v>0</v>
      </c>
      <c r="U127" s="7">
        <f>IFERROR(T127/T446, "NA")</f>
        <v>0</v>
      </c>
      <c r="V127" s="8"/>
      <c r="W127" s="9">
        <f>IFERROR(-(Q127-T127), "NA")</f>
        <v>0</v>
      </c>
      <c r="X127" s="7">
        <f>IFERROR(W127/W446, "NA")</f>
        <v>0</v>
      </c>
      <c r="Y127" s="8"/>
      <c r="Z127" s="6">
        <v>0</v>
      </c>
      <c r="AA127" s="7">
        <f>IFERROR(Z127/Z446, "NA")</f>
        <v>0</v>
      </c>
      <c r="AB127" s="8"/>
      <c r="AC127" s="9">
        <f>IFERROR(-(Q127-Z127), "NA")</f>
        <v>0</v>
      </c>
      <c r="AD127" s="7">
        <f>IFERROR(AC127/AC446, "NA")</f>
        <v>0</v>
      </c>
    </row>
    <row r="128" spans="1:30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customHeight="1" x14ac:dyDescent="0.3">
      <c r="A129" s="35" t="s">
        <v>190</v>
      </c>
      <c r="B129" s="6">
        <v>0</v>
      </c>
      <c r="C129" s="7" t="str">
        <f>IFERROR(B129/B446, "NA")</f>
        <v>NA</v>
      </c>
      <c r="D129" s="8"/>
      <c r="E129" s="6">
        <v>17642.48</v>
      </c>
      <c r="F129" s="7">
        <f>IFERROR(E129/E446, "NA")</f>
        <v>0.21200003893330904</v>
      </c>
      <c r="G129" s="8"/>
      <c r="H129" s="9">
        <f t="shared" ref="H129:H141" si="28">IFERROR(-(B129-E129), "NA")</f>
        <v>17642.48</v>
      </c>
      <c r="I129" s="7">
        <f>IFERROR(H129/H446, "NA")</f>
        <v>-0.21200003893330904</v>
      </c>
      <c r="J129" s="8"/>
      <c r="K129" s="6">
        <v>0</v>
      </c>
      <c r="L129" s="7">
        <f>IFERROR(K129/K446, "NA")</f>
        <v>0</v>
      </c>
      <c r="M129" s="8"/>
      <c r="N129" s="9">
        <f t="shared" ref="N129:N141" si="29">IFERROR(-(B129-K129), "NA")</f>
        <v>0</v>
      </c>
      <c r="O129" s="7">
        <f>IFERROR(N129/N446, "NA")</f>
        <v>0</v>
      </c>
      <c r="P129" s="8"/>
      <c r="Q129" s="6">
        <v>0</v>
      </c>
      <c r="R129" s="7">
        <f>IFERROR(Q129/Q446, "NA")</f>
        <v>0</v>
      </c>
      <c r="S129" s="8"/>
      <c r="T129" s="6">
        <v>153810.67000000001</v>
      </c>
      <c r="U129" s="7">
        <f>IFERROR(T129/T446, "NA")</f>
        <v>0.21272557840850734</v>
      </c>
      <c r="V129" s="8"/>
      <c r="W129" s="9">
        <f t="shared" ref="W129:W141" si="30">IFERROR(-(Q129-T129), "NA")</f>
        <v>153810.67000000001</v>
      </c>
      <c r="X129" s="7">
        <f>IFERROR(W129/W446, "NA")</f>
        <v>-0.91291138702573427</v>
      </c>
      <c r="Y129" s="8"/>
      <c r="Z129" s="6">
        <v>0</v>
      </c>
      <c r="AA129" s="7">
        <f>IFERROR(Z129/Z446, "NA")</f>
        <v>0</v>
      </c>
      <c r="AB129" s="8"/>
      <c r="AC129" s="9">
        <f t="shared" ref="AC129:AC141" si="31">IFERROR(-(Q129-Z129), "NA")</f>
        <v>0</v>
      </c>
      <c r="AD129" s="7">
        <f>IFERROR(AC129/AC446, "NA")</f>
        <v>0</v>
      </c>
    </row>
    <row r="130" spans="1:30" ht="16.5" customHeight="1" x14ac:dyDescent="0.3">
      <c r="A130" s="35" t="s">
        <v>191</v>
      </c>
      <c r="B130" s="6">
        <v>0</v>
      </c>
      <c r="C130" s="7" t="str">
        <f>IFERROR(B130/B446, "NA")</f>
        <v>NA</v>
      </c>
      <c r="D130" s="8"/>
      <c r="E130" s="6">
        <v>0</v>
      </c>
      <c r="F130" s="7">
        <f>IFERROR(E130/E446, "NA")</f>
        <v>0</v>
      </c>
      <c r="G130" s="8"/>
      <c r="H130" s="9">
        <f t="shared" si="28"/>
        <v>0</v>
      </c>
      <c r="I130" s="7">
        <f>IFERROR(H130/H446, "NA")</f>
        <v>0</v>
      </c>
      <c r="J130" s="8"/>
      <c r="K130" s="6">
        <v>3686.4</v>
      </c>
      <c r="L130" s="7">
        <f>IFERROR(K130/K446, "NA")</f>
        <v>4.8339598266257507E-2</v>
      </c>
      <c r="M130" s="8"/>
      <c r="N130" s="9">
        <f t="shared" si="29"/>
        <v>3686.4</v>
      </c>
      <c r="O130" s="7">
        <f>IFERROR(N130/N446, "NA")</f>
        <v>-4.8339598266257507E-2</v>
      </c>
      <c r="P130" s="8"/>
      <c r="Q130" s="6">
        <v>25826.44</v>
      </c>
      <c r="R130" s="7">
        <f>IFERROR(Q130/Q446, "NA")</f>
        <v>4.6570737438651998E-2</v>
      </c>
      <c r="S130" s="8"/>
      <c r="T130" s="6">
        <v>0</v>
      </c>
      <c r="U130" s="7">
        <f>IFERROR(T130/T446, "NA")</f>
        <v>0</v>
      </c>
      <c r="V130" s="8"/>
      <c r="W130" s="9">
        <f t="shared" si="30"/>
        <v>-25826.44</v>
      </c>
      <c r="X130" s="7">
        <f>IFERROR(W130/W446, "NA")</f>
        <v>0.15328748754775531</v>
      </c>
      <c r="Y130" s="8"/>
      <c r="Z130" s="6">
        <v>35950.69</v>
      </c>
      <c r="AA130" s="7">
        <f>IFERROR(Z130/Z446, "NA")</f>
        <v>5.3762353364687078E-2</v>
      </c>
      <c r="AB130" s="8"/>
      <c r="AC130" s="9">
        <f t="shared" si="31"/>
        <v>10124.250000000004</v>
      </c>
      <c r="AD130" s="7">
        <f>IFERROR(AC130/AC446, "NA")</f>
        <v>-8.8705977000275202E-2</v>
      </c>
    </row>
    <row r="131" spans="1:30" ht="16.5" customHeight="1" x14ac:dyDescent="0.3">
      <c r="A131" s="35" t="s">
        <v>192</v>
      </c>
      <c r="B131" s="6">
        <v>0</v>
      </c>
      <c r="C131" s="7" t="str">
        <f>IFERROR(B131/B446, "NA")</f>
        <v>NA</v>
      </c>
      <c r="D131" s="8"/>
      <c r="E131" s="6">
        <v>0</v>
      </c>
      <c r="F131" s="7">
        <f>IFERROR(E131/E446, "NA")</f>
        <v>0</v>
      </c>
      <c r="G131" s="8"/>
      <c r="H131" s="9">
        <f t="shared" si="28"/>
        <v>0</v>
      </c>
      <c r="I131" s="7">
        <f>IFERROR(H131/H446, "NA")</f>
        <v>0</v>
      </c>
      <c r="J131" s="8"/>
      <c r="K131" s="6">
        <v>2163.64</v>
      </c>
      <c r="L131" s="7">
        <f>IFERROR(K131/K446, "NA")</f>
        <v>2.8371714516277499E-2</v>
      </c>
      <c r="M131" s="8"/>
      <c r="N131" s="9">
        <f t="shared" si="29"/>
        <v>2163.64</v>
      </c>
      <c r="O131" s="7">
        <f>IFERROR(N131/N446, "NA")</f>
        <v>-2.8371714516277499E-2</v>
      </c>
      <c r="P131" s="8"/>
      <c r="Q131" s="6">
        <v>15821.14</v>
      </c>
      <c r="R131" s="7">
        <f>IFERROR(Q131/Q446, "NA")</f>
        <v>2.8528986454197897E-2</v>
      </c>
      <c r="S131" s="8"/>
      <c r="T131" s="6">
        <v>0</v>
      </c>
      <c r="U131" s="7">
        <f>IFERROR(T131/T446, "NA")</f>
        <v>0</v>
      </c>
      <c r="V131" s="8"/>
      <c r="W131" s="9">
        <f t="shared" si="30"/>
        <v>-15821.14</v>
      </c>
      <c r="X131" s="7">
        <f>IFERROR(W131/W446, "NA")</f>
        <v>9.3903100881937013E-2</v>
      </c>
      <c r="Y131" s="8"/>
      <c r="Z131" s="6">
        <v>20259.23</v>
      </c>
      <c r="AA131" s="7">
        <f>IFERROR(Z131/Z446, "NA")</f>
        <v>3.0296605771863331E-2</v>
      </c>
      <c r="AB131" s="8"/>
      <c r="AC131" s="9">
        <f t="shared" si="31"/>
        <v>4438.09</v>
      </c>
      <c r="AD131" s="7">
        <f>IFERROR(AC131/AC446, "NA")</f>
        <v>-3.8885360344237972E-2</v>
      </c>
    </row>
    <row r="132" spans="1:30" ht="16.5" customHeight="1" x14ac:dyDescent="0.3">
      <c r="A132" s="35" t="s">
        <v>193</v>
      </c>
      <c r="B132" s="6">
        <v>0</v>
      </c>
      <c r="C132" s="7" t="str">
        <f>IFERROR(B132/B446, "NA")</f>
        <v>NA</v>
      </c>
      <c r="D132" s="8"/>
      <c r="E132" s="6">
        <v>0</v>
      </c>
      <c r="F132" s="7">
        <f>IFERROR(E132/E446, "NA")</f>
        <v>0</v>
      </c>
      <c r="G132" s="8"/>
      <c r="H132" s="9">
        <f t="shared" si="28"/>
        <v>0</v>
      </c>
      <c r="I132" s="7">
        <f>IFERROR(H132/H446, "NA")</f>
        <v>0</v>
      </c>
      <c r="J132" s="8"/>
      <c r="K132" s="6">
        <v>4436.26</v>
      </c>
      <c r="L132" s="7">
        <f>IFERROR(K132/K446, "NA")</f>
        <v>5.817247889666545E-2</v>
      </c>
      <c r="M132" s="8"/>
      <c r="N132" s="9">
        <f t="shared" si="29"/>
        <v>4436.26</v>
      </c>
      <c r="O132" s="7">
        <f>IFERROR(N132/N446, "NA")</f>
        <v>-5.817247889666545E-2</v>
      </c>
      <c r="P132" s="8"/>
      <c r="Q132" s="6">
        <v>23684.74</v>
      </c>
      <c r="R132" s="7">
        <f>IFERROR(Q132/Q446, "NA")</f>
        <v>4.2708782466446736E-2</v>
      </c>
      <c r="S132" s="8"/>
      <c r="T132" s="6">
        <v>0</v>
      </c>
      <c r="U132" s="7">
        <f>IFERROR(T132/T446, "NA")</f>
        <v>0</v>
      </c>
      <c r="V132" s="8"/>
      <c r="W132" s="9">
        <f t="shared" si="30"/>
        <v>-23684.74</v>
      </c>
      <c r="X132" s="7">
        <f>IFERROR(W132/W446, "NA")</f>
        <v>0.1405758706125127</v>
      </c>
      <c r="Y132" s="8"/>
      <c r="Z132" s="6">
        <v>32405.94</v>
      </c>
      <c r="AA132" s="7">
        <f>IFERROR(Z132/Z446, "NA")</f>
        <v>4.8461367428409508E-2</v>
      </c>
      <c r="AB132" s="8"/>
      <c r="AC132" s="9">
        <f t="shared" si="31"/>
        <v>8721.1999999999971</v>
      </c>
      <c r="AD132" s="7">
        <f>IFERROR(AC132/AC446, "NA")</f>
        <v>-7.6412827282494961E-2</v>
      </c>
    </row>
    <row r="133" spans="1:30" ht="16.5" customHeight="1" x14ac:dyDescent="0.3">
      <c r="A133" s="35" t="s">
        <v>194</v>
      </c>
      <c r="B133" s="6">
        <v>0</v>
      </c>
      <c r="C133" s="7" t="str">
        <f>IFERROR(B133/B446, "NA")</f>
        <v>NA</v>
      </c>
      <c r="D133" s="8"/>
      <c r="E133" s="6">
        <v>0</v>
      </c>
      <c r="F133" s="7">
        <f>IFERROR(E133/E446, "NA")</f>
        <v>0</v>
      </c>
      <c r="G133" s="8"/>
      <c r="H133" s="9">
        <f t="shared" si="28"/>
        <v>0</v>
      </c>
      <c r="I133" s="7">
        <f>IFERROR(H133/H446, "NA")</f>
        <v>0</v>
      </c>
      <c r="J133" s="8"/>
      <c r="K133" s="6">
        <v>1693.45</v>
      </c>
      <c r="L133" s="7">
        <f>IFERROR(K133/K446, "NA")</f>
        <v>2.2206134083114629E-2</v>
      </c>
      <c r="M133" s="8"/>
      <c r="N133" s="9">
        <f t="shared" si="29"/>
        <v>1693.45</v>
      </c>
      <c r="O133" s="7">
        <f>IFERROR(N133/N446, "NA")</f>
        <v>-2.2206134083114629E-2</v>
      </c>
      <c r="P133" s="8"/>
      <c r="Q133" s="6">
        <v>11266.6</v>
      </c>
      <c r="R133" s="7">
        <f>IFERROR(Q133/Q446, "NA")</f>
        <v>2.031615160379505E-2</v>
      </c>
      <c r="S133" s="8"/>
      <c r="T133" s="6">
        <v>0</v>
      </c>
      <c r="U133" s="7">
        <f>IFERROR(T133/T446, "NA")</f>
        <v>0</v>
      </c>
      <c r="V133" s="8"/>
      <c r="W133" s="9">
        <f t="shared" si="30"/>
        <v>-11266.6</v>
      </c>
      <c r="X133" s="7">
        <f>IFERROR(W133/W446, "NA")</f>
        <v>6.6870571677921542E-2</v>
      </c>
      <c r="Y133" s="8"/>
      <c r="Z133" s="6">
        <v>14550.88</v>
      </c>
      <c r="AA133" s="7">
        <f>IFERROR(Z133/Z446, "NA")</f>
        <v>2.1760070594671697E-2</v>
      </c>
      <c r="AB133" s="8"/>
      <c r="AC133" s="9">
        <f t="shared" si="31"/>
        <v>3284.2799999999988</v>
      </c>
      <c r="AD133" s="7">
        <f>IFERROR(AC133/AC446, "NA")</f>
        <v>-2.8775985000613739E-2</v>
      </c>
    </row>
    <row r="134" spans="1:30" ht="16.5" customHeight="1" x14ac:dyDescent="0.3">
      <c r="A134" s="35" t="s">
        <v>195</v>
      </c>
      <c r="B134" s="6">
        <v>0</v>
      </c>
      <c r="C134" s="7" t="str">
        <f>IFERROR(B134/B446, "NA")</f>
        <v>NA</v>
      </c>
      <c r="D134" s="8"/>
      <c r="E134" s="6">
        <v>0</v>
      </c>
      <c r="F134" s="7">
        <f>IFERROR(E134/E446, "NA")</f>
        <v>0</v>
      </c>
      <c r="G134" s="8"/>
      <c r="H134" s="9">
        <f t="shared" si="28"/>
        <v>0</v>
      </c>
      <c r="I134" s="7">
        <f>IFERROR(H134/H446, "NA")</f>
        <v>0</v>
      </c>
      <c r="J134" s="8"/>
      <c r="K134" s="6">
        <v>489.2</v>
      </c>
      <c r="L134" s="7">
        <f>IFERROR(K134/K446, "NA")</f>
        <v>6.4148577126337814E-3</v>
      </c>
      <c r="M134" s="8"/>
      <c r="N134" s="9">
        <f t="shared" si="29"/>
        <v>489.2</v>
      </c>
      <c r="O134" s="7">
        <f>IFERROR(N134/N446, "NA")</f>
        <v>-6.4148577126337814E-3</v>
      </c>
      <c r="P134" s="8"/>
      <c r="Q134" s="6">
        <v>6056.37</v>
      </c>
      <c r="R134" s="7">
        <f>IFERROR(Q134/Q446, "NA")</f>
        <v>1.0920963830141855E-2</v>
      </c>
      <c r="S134" s="8"/>
      <c r="T134" s="6">
        <v>0</v>
      </c>
      <c r="U134" s="7">
        <f>IFERROR(T134/T446, "NA")</f>
        <v>0</v>
      </c>
      <c r="V134" s="8"/>
      <c r="W134" s="9">
        <f t="shared" si="30"/>
        <v>-6056.37</v>
      </c>
      <c r="X134" s="7">
        <f>IFERROR(W134/W446, "NA")</f>
        <v>3.5946330232103182E-2</v>
      </c>
      <c r="Y134" s="8"/>
      <c r="Z134" s="6">
        <v>5348.49</v>
      </c>
      <c r="AA134" s="7">
        <f>IFERROR(Z134/Z446, "NA")</f>
        <v>7.998383601190831E-3</v>
      </c>
      <c r="AB134" s="8"/>
      <c r="AC134" s="9">
        <f t="shared" si="31"/>
        <v>-707.88000000000011</v>
      </c>
      <c r="AD134" s="7">
        <f>IFERROR(AC134/AC446, "NA")</f>
        <v>6.20225567315651E-3</v>
      </c>
    </row>
    <row r="135" spans="1:30" ht="16.5" customHeight="1" x14ac:dyDescent="0.3">
      <c r="A135" s="35" t="s">
        <v>196</v>
      </c>
      <c r="B135" s="6">
        <v>0</v>
      </c>
      <c r="C135" s="7" t="str">
        <f>IFERROR(B135/B446, "NA")</f>
        <v>NA</v>
      </c>
      <c r="D135" s="8"/>
      <c r="E135" s="6">
        <v>0</v>
      </c>
      <c r="F135" s="7">
        <f>IFERROR(E135/E446, "NA")</f>
        <v>0</v>
      </c>
      <c r="G135" s="8"/>
      <c r="H135" s="9">
        <f t="shared" si="28"/>
        <v>0</v>
      </c>
      <c r="I135" s="7">
        <f>IFERROR(H135/H446, "NA")</f>
        <v>0</v>
      </c>
      <c r="J135" s="8"/>
      <c r="K135" s="6">
        <v>684.29</v>
      </c>
      <c r="L135" s="7">
        <f>IFERROR(K135/K446, "NA")</f>
        <v>8.9730641540845656E-3</v>
      </c>
      <c r="M135" s="8"/>
      <c r="N135" s="9">
        <f t="shared" si="29"/>
        <v>684.29</v>
      </c>
      <c r="O135" s="7">
        <f>IFERROR(N135/N446, "NA")</f>
        <v>-8.9730641540845656E-3</v>
      </c>
      <c r="P135" s="8"/>
      <c r="Q135" s="6">
        <v>4159.5</v>
      </c>
      <c r="R135" s="7">
        <f>IFERROR(Q135/Q446, "NA")</f>
        <v>7.5004910617209727E-3</v>
      </c>
      <c r="S135" s="8"/>
      <c r="T135" s="6">
        <v>0</v>
      </c>
      <c r="U135" s="7">
        <f>IFERROR(T135/T446, "NA")</f>
        <v>0</v>
      </c>
      <c r="V135" s="8"/>
      <c r="W135" s="9">
        <f t="shared" si="30"/>
        <v>-4159.5</v>
      </c>
      <c r="X135" s="7">
        <f>IFERROR(W135/W446, "NA")</f>
        <v>2.4687851072578655E-2</v>
      </c>
      <c r="Y135" s="8"/>
      <c r="Z135" s="6">
        <v>5273.81</v>
      </c>
      <c r="AA135" s="7">
        <f>IFERROR(Z135/Z446, "NA")</f>
        <v>7.8867036153748467E-3</v>
      </c>
      <c r="AB135" s="8"/>
      <c r="AC135" s="9">
        <f t="shared" si="31"/>
        <v>1114.3100000000004</v>
      </c>
      <c r="AD135" s="7">
        <f>IFERROR(AC135/AC446, "NA")</f>
        <v>-9.7632868835890729E-3</v>
      </c>
    </row>
    <row r="136" spans="1:30" ht="16.5" customHeight="1" x14ac:dyDescent="0.3">
      <c r="A136" s="35" t="s">
        <v>197</v>
      </c>
      <c r="B136" s="6">
        <v>0</v>
      </c>
      <c r="C136" s="7" t="str">
        <f>IFERROR(B136/B446, "NA")</f>
        <v>NA</v>
      </c>
      <c r="D136" s="8"/>
      <c r="E136" s="6">
        <v>0</v>
      </c>
      <c r="F136" s="7">
        <f>IFERROR(E136/E446, "NA")</f>
        <v>0</v>
      </c>
      <c r="G136" s="8"/>
      <c r="H136" s="9">
        <f t="shared" si="28"/>
        <v>0</v>
      </c>
      <c r="I136" s="7">
        <f>IFERROR(H136/H446, "NA")</f>
        <v>0</v>
      </c>
      <c r="J136" s="8"/>
      <c r="K136" s="6">
        <v>0</v>
      </c>
      <c r="L136" s="7">
        <f>IFERROR(K136/K446, "NA")</f>
        <v>0</v>
      </c>
      <c r="M136" s="8"/>
      <c r="N136" s="9">
        <f t="shared" si="29"/>
        <v>0</v>
      </c>
      <c r="O136" s="7">
        <f>IFERROR(N136/N446, "NA")</f>
        <v>0</v>
      </c>
      <c r="P136" s="8"/>
      <c r="Q136" s="6">
        <v>0</v>
      </c>
      <c r="R136" s="7">
        <f>IFERROR(Q136/Q446, "NA")</f>
        <v>0</v>
      </c>
      <c r="S136" s="8"/>
      <c r="T136" s="6">
        <v>0</v>
      </c>
      <c r="U136" s="7">
        <f>IFERROR(T136/T446, "NA")</f>
        <v>0</v>
      </c>
      <c r="V136" s="8"/>
      <c r="W136" s="9">
        <f t="shared" si="30"/>
        <v>0</v>
      </c>
      <c r="X136" s="7">
        <f>IFERROR(W136/W446, "NA")</f>
        <v>0</v>
      </c>
      <c r="Y136" s="8"/>
      <c r="Z136" s="6">
        <v>4916.55</v>
      </c>
      <c r="AA136" s="7">
        <f>IFERROR(Z136/Z446, "NA")</f>
        <v>7.3524402017082916E-3</v>
      </c>
      <c r="AB136" s="8"/>
      <c r="AC136" s="9">
        <f t="shared" si="31"/>
        <v>4916.55</v>
      </c>
      <c r="AD136" s="7">
        <f>IFERROR(AC136/AC446, "NA")</f>
        <v>-4.3077499194577665E-2</v>
      </c>
    </row>
    <row r="137" spans="1:30" ht="16.5" customHeight="1" x14ac:dyDescent="0.3">
      <c r="A137" s="35" t="s">
        <v>198</v>
      </c>
      <c r="B137" s="6">
        <v>0</v>
      </c>
      <c r="C137" s="7" t="str">
        <f>IFERROR(B137/B446, "NA")</f>
        <v>NA</v>
      </c>
      <c r="D137" s="8"/>
      <c r="E137" s="6">
        <v>0</v>
      </c>
      <c r="F137" s="7">
        <f>IFERROR(E137/E446, "NA")</f>
        <v>0</v>
      </c>
      <c r="G137" s="8"/>
      <c r="H137" s="9">
        <f t="shared" si="28"/>
        <v>0</v>
      </c>
      <c r="I137" s="7">
        <f>IFERROR(H137/H446, "NA")</f>
        <v>0</v>
      </c>
      <c r="J137" s="8"/>
      <c r="K137" s="6">
        <v>405.01</v>
      </c>
      <c r="L137" s="7">
        <f>IFERROR(K137/K446, "NA")</f>
        <v>5.3108780093904491E-3</v>
      </c>
      <c r="M137" s="8"/>
      <c r="N137" s="9">
        <f t="shared" si="29"/>
        <v>405.01</v>
      </c>
      <c r="O137" s="7">
        <f>IFERROR(N137/N446, "NA")</f>
        <v>-5.3108780093904491E-3</v>
      </c>
      <c r="P137" s="8"/>
      <c r="Q137" s="6">
        <v>2996.12</v>
      </c>
      <c r="R137" s="7">
        <f>IFERROR(Q137/Q446, "NA")</f>
        <v>5.4026616852610749E-3</v>
      </c>
      <c r="S137" s="8"/>
      <c r="T137" s="6">
        <v>0</v>
      </c>
      <c r="U137" s="7">
        <f>IFERROR(T137/T446, "NA")</f>
        <v>0</v>
      </c>
      <c r="V137" s="8"/>
      <c r="W137" s="9">
        <f t="shared" si="30"/>
        <v>-2996.12</v>
      </c>
      <c r="X137" s="7">
        <f>IFERROR(W137/W446, "NA")</f>
        <v>1.778284994724711E-2</v>
      </c>
      <c r="Y137" s="8"/>
      <c r="Z137" s="6">
        <v>3819.25</v>
      </c>
      <c r="AA137" s="7">
        <f>IFERROR(Z137/Z446, "NA")</f>
        <v>5.7114861519509397E-3</v>
      </c>
      <c r="AB137" s="8"/>
      <c r="AC137" s="9">
        <f t="shared" si="31"/>
        <v>823.13000000000011</v>
      </c>
      <c r="AD137" s="7">
        <f>IFERROR(AC137/AC446, "NA")</f>
        <v>-7.212045420474259E-3</v>
      </c>
    </row>
    <row r="138" spans="1:30" ht="16.5" customHeight="1" x14ac:dyDescent="0.3">
      <c r="A138" s="35" t="s">
        <v>199</v>
      </c>
      <c r="B138" s="6">
        <v>0</v>
      </c>
      <c r="C138" s="7" t="str">
        <f>IFERROR(B138/B446, "NA")</f>
        <v>NA</v>
      </c>
      <c r="D138" s="8"/>
      <c r="E138" s="6">
        <v>0</v>
      </c>
      <c r="F138" s="7">
        <f>IFERROR(E138/E446, "NA")</f>
        <v>0</v>
      </c>
      <c r="G138" s="8"/>
      <c r="H138" s="9">
        <f t="shared" si="28"/>
        <v>0</v>
      </c>
      <c r="I138" s="7">
        <f>IFERROR(H138/H446, "NA")</f>
        <v>0</v>
      </c>
      <c r="J138" s="8"/>
      <c r="K138" s="6">
        <v>4591.7</v>
      </c>
      <c r="L138" s="7">
        <f>IFERROR(K138/K446, "NA")</f>
        <v>6.0210756662102474E-2</v>
      </c>
      <c r="M138" s="8"/>
      <c r="N138" s="9">
        <f t="shared" si="29"/>
        <v>4591.7</v>
      </c>
      <c r="O138" s="7">
        <f>IFERROR(N138/N446, "NA")</f>
        <v>-6.0210756662102474E-2</v>
      </c>
      <c r="P138" s="8"/>
      <c r="Q138" s="6">
        <v>35295.72</v>
      </c>
      <c r="R138" s="7">
        <f>IFERROR(Q138/Q446, "NA")</f>
        <v>6.3645926764516456E-2</v>
      </c>
      <c r="S138" s="8"/>
      <c r="T138" s="6">
        <v>0</v>
      </c>
      <c r="U138" s="7">
        <f>IFERROR(T138/T446, "NA")</f>
        <v>0</v>
      </c>
      <c r="V138" s="8"/>
      <c r="W138" s="9">
        <f t="shared" si="30"/>
        <v>-35295.72</v>
      </c>
      <c r="X138" s="7">
        <f>IFERROR(W138/W446, "NA")</f>
        <v>0.20949043848045099</v>
      </c>
      <c r="Y138" s="8"/>
      <c r="Z138" s="6">
        <v>37963</v>
      </c>
      <c r="AA138" s="7">
        <f>IFERROR(Z138/Z446, "NA")</f>
        <v>5.6771656421159528E-2</v>
      </c>
      <c r="AB138" s="8"/>
      <c r="AC138" s="9">
        <f t="shared" si="31"/>
        <v>2667.2799999999988</v>
      </c>
      <c r="AD138" s="7">
        <f>IFERROR(AC138/AC446, "NA")</f>
        <v>-2.3369995637533038E-2</v>
      </c>
    </row>
    <row r="139" spans="1:30" ht="16.5" hidden="1" customHeight="1" x14ac:dyDescent="0.3">
      <c r="A139" s="35" t="s">
        <v>200</v>
      </c>
      <c r="B139" s="6">
        <v>0</v>
      </c>
      <c r="C139" s="7" t="str">
        <f>IFERROR(B139/B446, "NA")</f>
        <v>NA</v>
      </c>
      <c r="D139" s="8"/>
      <c r="E139" s="6">
        <v>0</v>
      </c>
      <c r="F139" s="7">
        <f>IFERROR(E139/E446, "NA")</f>
        <v>0</v>
      </c>
      <c r="G139" s="8"/>
      <c r="H139" s="9">
        <f t="shared" si="28"/>
        <v>0</v>
      </c>
      <c r="I139" s="7">
        <f>IFERROR(H139/H446, "NA")</f>
        <v>0</v>
      </c>
      <c r="J139" s="8"/>
      <c r="K139" s="6">
        <v>0</v>
      </c>
      <c r="L139" s="7">
        <f>IFERROR(K139/K446, "NA")</f>
        <v>0</v>
      </c>
      <c r="M139" s="8"/>
      <c r="N139" s="9">
        <f t="shared" si="29"/>
        <v>0</v>
      </c>
      <c r="O139" s="7">
        <f>IFERROR(N139/N446, "NA")</f>
        <v>0</v>
      </c>
      <c r="P139" s="8"/>
      <c r="Q139" s="6">
        <v>0</v>
      </c>
      <c r="R139" s="7">
        <f>IFERROR(Q139/Q446, "NA")</f>
        <v>0</v>
      </c>
      <c r="S139" s="8"/>
      <c r="T139" s="6">
        <v>0</v>
      </c>
      <c r="U139" s="7">
        <f>IFERROR(T139/T446, "NA")</f>
        <v>0</v>
      </c>
      <c r="V139" s="8"/>
      <c r="W139" s="9">
        <f t="shared" si="30"/>
        <v>0</v>
      </c>
      <c r="X139" s="7">
        <f>IFERROR(W139/W446, "NA")</f>
        <v>0</v>
      </c>
      <c r="Y139" s="8"/>
      <c r="Z139" s="6">
        <v>0</v>
      </c>
      <c r="AA139" s="7">
        <f>IFERROR(Z139/Z446, "NA")</f>
        <v>0</v>
      </c>
      <c r="AB139" s="8"/>
      <c r="AC139" s="9">
        <f t="shared" si="31"/>
        <v>0</v>
      </c>
      <c r="AD139" s="7">
        <f>IFERROR(AC139/AC446, "NA")</f>
        <v>0</v>
      </c>
    </row>
    <row r="140" spans="1:30" ht="16.5" hidden="1" customHeight="1" x14ac:dyDescent="0.3">
      <c r="A140" s="35" t="s">
        <v>201</v>
      </c>
      <c r="B140" s="6">
        <v>0</v>
      </c>
      <c r="C140" s="7" t="str">
        <f>IFERROR(B140/B446, "NA")</f>
        <v>NA</v>
      </c>
      <c r="D140" s="8"/>
      <c r="E140" s="6">
        <v>0</v>
      </c>
      <c r="F140" s="7">
        <f>IFERROR(E140/E446, "NA")</f>
        <v>0</v>
      </c>
      <c r="G140" s="8"/>
      <c r="H140" s="9">
        <f t="shared" si="28"/>
        <v>0</v>
      </c>
      <c r="I140" s="7">
        <f>IFERROR(H140/H446, "NA")</f>
        <v>0</v>
      </c>
      <c r="J140" s="8"/>
      <c r="K140" s="6">
        <v>0</v>
      </c>
      <c r="L140" s="7">
        <f>IFERROR(K140/K446, "NA")</f>
        <v>0</v>
      </c>
      <c r="M140" s="8"/>
      <c r="N140" s="9">
        <f t="shared" si="29"/>
        <v>0</v>
      </c>
      <c r="O140" s="7">
        <f>IFERROR(N140/N446, "NA")</f>
        <v>0</v>
      </c>
      <c r="P140" s="8"/>
      <c r="Q140" s="6">
        <v>0</v>
      </c>
      <c r="R140" s="7">
        <f>IFERROR(Q140/Q446, "NA")</f>
        <v>0</v>
      </c>
      <c r="S140" s="8"/>
      <c r="T140" s="6">
        <v>0</v>
      </c>
      <c r="U140" s="7">
        <f>IFERROR(T140/T446, "NA")</f>
        <v>0</v>
      </c>
      <c r="V140" s="8"/>
      <c r="W140" s="9">
        <f t="shared" si="30"/>
        <v>0</v>
      </c>
      <c r="X140" s="7">
        <f>IFERROR(W140/W446, "NA")</f>
        <v>0</v>
      </c>
      <c r="Y140" s="8"/>
      <c r="Z140" s="6">
        <v>0</v>
      </c>
      <c r="AA140" s="7">
        <f>IFERROR(Z140/Z446, "NA")</f>
        <v>0</v>
      </c>
      <c r="AB140" s="8"/>
      <c r="AC140" s="9">
        <f t="shared" si="31"/>
        <v>0</v>
      </c>
      <c r="AD140" s="7">
        <f>IFERROR(AC140/AC446, "NA")</f>
        <v>0</v>
      </c>
    </row>
    <row r="141" spans="1:30" ht="16.5" customHeight="1" x14ac:dyDescent="0.3">
      <c r="A141" s="36" t="s">
        <v>202</v>
      </c>
      <c r="B141" s="11">
        <f>IFERROR(B129+B130+B131+B132+B133+B134+B135+B136+B137+B138+B139+B140, "NA")</f>
        <v>0</v>
      </c>
      <c r="C141" s="12" t="str">
        <f>IFERROR(B141/B446, "NA")</f>
        <v>NA</v>
      </c>
      <c r="D141" s="2"/>
      <c r="E141" s="11">
        <f>IFERROR(E129+E130+E131+E132+E133+E134+E135+E136+E137+E138+E139+E140, "NA")</f>
        <v>17642.48</v>
      </c>
      <c r="F141" s="12">
        <f>IFERROR(E141/E446, "NA")</f>
        <v>0.21200003893330904</v>
      </c>
      <c r="G141" s="2"/>
      <c r="H141" s="11">
        <f t="shared" si="28"/>
        <v>17642.48</v>
      </c>
      <c r="I141" s="12">
        <f>IFERROR(H141/H446, "NA")</f>
        <v>-0.21200003893330904</v>
      </c>
      <c r="J141" s="2"/>
      <c r="K141" s="11">
        <f>IFERROR(K129+K130+K131+K132+K133+K134+K135+K136+K137+K138+K139+K140, "NA")</f>
        <v>18149.95</v>
      </c>
      <c r="L141" s="12">
        <f>IFERROR(K141/K446, "NA")</f>
        <v>0.23799948230052637</v>
      </c>
      <c r="M141" s="2"/>
      <c r="N141" s="11">
        <f t="shared" si="29"/>
        <v>18149.95</v>
      </c>
      <c r="O141" s="12">
        <f>IFERROR(N141/N446, "NA")</f>
        <v>-0.23799948230052637</v>
      </c>
      <c r="P141" s="2"/>
      <c r="Q141" s="11">
        <f>IFERROR(Q129+Q130+Q131+Q132+Q133+Q134+Q135+Q136+Q137+Q138+Q139+Q140, "NA")</f>
        <v>125106.63</v>
      </c>
      <c r="R141" s="12">
        <f>IFERROR(Q141/Q446, "NA")</f>
        <v>0.22559470130473205</v>
      </c>
      <c r="S141" s="2"/>
      <c r="T141" s="11">
        <f>IFERROR(T129+T130+T131+T132+T133+T134+T135+T136+T137+T138+T139+T140, "NA")</f>
        <v>153810.67000000001</v>
      </c>
      <c r="U141" s="12">
        <f>IFERROR(T141/T446, "NA")</f>
        <v>0.21272557840850734</v>
      </c>
      <c r="V141" s="2"/>
      <c r="W141" s="11">
        <f t="shared" si="30"/>
        <v>28704.040000000008</v>
      </c>
      <c r="X141" s="12">
        <f>IFERROR(W141/W446, "NA")</f>
        <v>-0.17036688657322774</v>
      </c>
      <c r="Y141" s="2"/>
      <c r="Z141" s="11">
        <f>IFERROR(Z129+Z130+Z131+Z132+Z133+Z134+Z135+Z136+Z137+Z138+Z139+Z140, "NA")</f>
        <v>160487.84000000003</v>
      </c>
      <c r="AA141" s="12">
        <f>IFERROR(Z141/Z446, "NA")</f>
        <v>0.2400010671510161</v>
      </c>
      <c r="AB141" s="2"/>
      <c r="AC141" s="11">
        <f t="shared" si="31"/>
        <v>35381.210000000021</v>
      </c>
      <c r="AD141" s="12">
        <f>IFERROR(AC141/AC446, "NA")</f>
        <v>-0.31000072109063959</v>
      </c>
    </row>
    <row r="142" spans="1:30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customHeight="1" x14ac:dyDescent="0.3">
      <c r="A143" s="35" t="s">
        <v>203</v>
      </c>
      <c r="B143" s="6">
        <v>0</v>
      </c>
      <c r="C143" s="7" t="str">
        <f>IFERROR(B143/B446, "NA")</f>
        <v>NA</v>
      </c>
      <c r="D143" s="8"/>
      <c r="E143" s="6">
        <v>998.63</v>
      </c>
      <c r="F143" s="7">
        <f>IFERROR(E143/E446, "NA")</f>
        <v>1.1999990867495409E-2</v>
      </c>
      <c r="G143" s="8"/>
      <c r="H143" s="9">
        <f t="shared" ref="H143:H149" si="32">IFERROR(-(B143-E143), "NA")</f>
        <v>998.63</v>
      </c>
      <c r="I143" s="7">
        <f>IFERROR(H143/H446, "NA")</f>
        <v>-1.1999990867495409E-2</v>
      </c>
      <c r="J143" s="8"/>
      <c r="K143" s="6">
        <v>0</v>
      </c>
      <c r="L143" s="7">
        <f>IFERROR(K143/K446, "NA")</f>
        <v>0</v>
      </c>
      <c r="M143" s="8"/>
      <c r="N143" s="9">
        <f t="shared" ref="N143:N149" si="33">IFERROR(-(B143-K143), "NA")</f>
        <v>0</v>
      </c>
      <c r="O143" s="7">
        <f>IFERROR(N143/N446, "NA")</f>
        <v>0</v>
      </c>
      <c r="P143" s="8"/>
      <c r="Q143" s="6">
        <v>0</v>
      </c>
      <c r="R143" s="7">
        <f>IFERROR(Q143/Q446, "NA")</f>
        <v>0</v>
      </c>
      <c r="S143" s="8"/>
      <c r="T143" s="6">
        <v>8676.58</v>
      </c>
      <c r="U143" s="7">
        <f>IFERROR(T143/T446, "NA")</f>
        <v>1.2000015987887488E-2</v>
      </c>
      <c r="V143" s="8"/>
      <c r="W143" s="9">
        <f t="shared" ref="W143:W149" si="34">IFERROR(-(Q143-T143), "NA")</f>
        <v>8676.58</v>
      </c>
      <c r="X143" s="7">
        <f>IFERROR(W143/W446, "NA")</f>
        <v>-5.1498044202263372E-2</v>
      </c>
      <c r="Y143" s="8"/>
      <c r="Z143" s="6">
        <v>0</v>
      </c>
      <c r="AA143" s="7">
        <f>IFERROR(Z143/Z446, "NA")</f>
        <v>0</v>
      </c>
      <c r="AB143" s="8"/>
      <c r="AC143" s="9">
        <f t="shared" ref="AC143:AC149" si="35">IFERROR(-(Q143-Z143), "NA")</f>
        <v>0</v>
      </c>
      <c r="AD143" s="7">
        <f>IFERROR(AC143/AC446, "NA")</f>
        <v>0</v>
      </c>
    </row>
    <row r="144" spans="1:30" ht="16.5" customHeight="1" x14ac:dyDescent="0.3">
      <c r="A144" s="35" t="s">
        <v>204</v>
      </c>
      <c r="B144" s="6">
        <v>0</v>
      </c>
      <c r="C144" s="7" t="str">
        <f>IFERROR(B144/B446, "NA")</f>
        <v>NA</v>
      </c>
      <c r="D144" s="8"/>
      <c r="E144" s="6">
        <v>0</v>
      </c>
      <c r="F144" s="7">
        <f>IFERROR(E144/E446, "NA")</f>
        <v>0</v>
      </c>
      <c r="G144" s="8"/>
      <c r="H144" s="9">
        <f t="shared" si="32"/>
        <v>0</v>
      </c>
      <c r="I144" s="7">
        <f>IFERROR(H144/H446, "NA")</f>
        <v>0</v>
      </c>
      <c r="J144" s="8"/>
      <c r="K144" s="6">
        <v>977.94</v>
      </c>
      <c r="L144" s="7">
        <f>IFERROR(K144/K446, "NA")</f>
        <v>1.2823683465848487E-2</v>
      </c>
      <c r="M144" s="8"/>
      <c r="N144" s="9">
        <f t="shared" si="33"/>
        <v>977.94</v>
      </c>
      <c r="O144" s="7">
        <f>IFERROR(N144/N446, "NA")</f>
        <v>-1.2823683465848487E-2</v>
      </c>
      <c r="P144" s="8"/>
      <c r="Q144" s="6">
        <v>7407.89</v>
      </c>
      <c r="R144" s="7">
        <f>IFERROR(Q144/Q446, "NA")</f>
        <v>1.3358050903044158E-2</v>
      </c>
      <c r="S144" s="8"/>
      <c r="T144" s="6">
        <v>0</v>
      </c>
      <c r="U144" s="7">
        <f>IFERROR(T144/T446, "NA")</f>
        <v>0</v>
      </c>
      <c r="V144" s="8"/>
      <c r="W144" s="9">
        <f t="shared" si="34"/>
        <v>-7407.89</v>
      </c>
      <c r="X144" s="7">
        <f>IFERROR(W144/W446, "NA")</f>
        <v>4.3967997375176031E-2</v>
      </c>
      <c r="Y144" s="8"/>
      <c r="Z144" s="6">
        <v>9449.42</v>
      </c>
      <c r="AA144" s="7">
        <f>IFERROR(Z144/Z446, "NA")</f>
        <v>1.4131107278645872E-2</v>
      </c>
      <c r="AB144" s="8"/>
      <c r="AC144" s="9">
        <f t="shared" si="35"/>
        <v>2041.5299999999997</v>
      </c>
      <c r="AD144" s="7">
        <f>IFERROR(AC144/AC446, "NA")</f>
        <v>-1.7887341109254686E-2</v>
      </c>
    </row>
    <row r="145" spans="1:30" ht="16.5" customHeight="1" x14ac:dyDescent="0.3">
      <c r="A145" s="35" t="s">
        <v>205</v>
      </c>
      <c r="B145" s="6">
        <v>0</v>
      </c>
      <c r="C145" s="7" t="str">
        <f>IFERROR(B145/B446, "NA")</f>
        <v>NA</v>
      </c>
      <c r="D145" s="8"/>
      <c r="E145" s="6">
        <v>0</v>
      </c>
      <c r="F145" s="7">
        <f>IFERROR(E145/E446, "NA")</f>
        <v>0</v>
      </c>
      <c r="G145" s="8"/>
      <c r="H145" s="9">
        <f t="shared" si="32"/>
        <v>0</v>
      </c>
      <c r="I145" s="7">
        <f>IFERROR(H145/H446, "NA")</f>
        <v>0</v>
      </c>
      <c r="J145" s="8"/>
      <c r="K145" s="6">
        <v>166.36</v>
      </c>
      <c r="L145" s="7">
        <f>IFERROR(K145/K446, "NA")</f>
        <v>2.1814712368637694E-3</v>
      </c>
      <c r="M145" s="8"/>
      <c r="N145" s="9">
        <f t="shared" si="33"/>
        <v>166.36</v>
      </c>
      <c r="O145" s="7">
        <f>IFERROR(N145/N446, "NA")</f>
        <v>-2.1814712368637694E-3</v>
      </c>
      <c r="P145" s="8"/>
      <c r="Q145" s="6">
        <v>550.85</v>
      </c>
      <c r="R145" s="7">
        <f>IFERROR(Q145/Q446, "NA")</f>
        <v>9.933034021755013E-4</v>
      </c>
      <c r="S145" s="8"/>
      <c r="T145" s="6">
        <v>0</v>
      </c>
      <c r="U145" s="7">
        <f>IFERROR(T145/T446, "NA")</f>
        <v>0</v>
      </c>
      <c r="V145" s="8"/>
      <c r="W145" s="9">
        <f t="shared" si="34"/>
        <v>-550.85</v>
      </c>
      <c r="X145" s="7">
        <f>IFERROR(W145/W446, "NA")</f>
        <v>3.2694561277388993E-3</v>
      </c>
      <c r="Y145" s="8"/>
      <c r="Z145" s="6">
        <v>1127.54</v>
      </c>
      <c r="AA145" s="7">
        <f>IFERROR(Z145/Z446, "NA")</f>
        <v>1.6861763685987463E-3</v>
      </c>
      <c r="AB145" s="8"/>
      <c r="AC145" s="9">
        <f t="shared" si="35"/>
        <v>576.68999999999994</v>
      </c>
      <c r="AD145" s="7">
        <f>IFERROR(AC145/AC446, "NA")</f>
        <v>-5.0528038991815381E-3</v>
      </c>
    </row>
    <row r="146" spans="1:30" ht="16.5" customHeight="1" x14ac:dyDescent="0.3">
      <c r="A146" s="35" t="s">
        <v>206</v>
      </c>
      <c r="B146" s="6">
        <v>0</v>
      </c>
      <c r="C146" s="7" t="str">
        <f>IFERROR(B146/B446, "NA")</f>
        <v>NA</v>
      </c>
      <c r="D146" s="8"/>
      <c r="E146" s="6">
        <v>0</v>
      </c>
      <c r="F146" s="7">
        <f>IFERROR(E146/E446, "NA")</f>
        <v>0</v>
      </c>
      <c r="G146" s="8"/>
      <c r="H146" s="9">
        <f t="shared" si="32"/>
        <v>0</v>
      </c>
      <c r="I146" s="7">
        <f>IFERROR(H146/H446, "NA")</f>
        <v>0</v>
      </c>
      <c r="J146" s="8"/>
      <c r="K146" s="6">
        <v>33.33</v>
      </c>
      <c r="L146" s="7">
        <f>IFERROR(K146/K446, "NA")</f>
        <v>4.370547987777676E-4</v>
      </c>
      <c r="M146" s="8"/>
      <c r="N146" s="9">
        <f t="shared" si="33"/>
        <v>33.33</v>
      </c>
      <c r="O146" s="7">
        <f>IFERROR(N146/N446, "NA")</f>
        <v>-4.370547987777676E-4</v>
      </c>
      <c r="P146" s="8"/>
      <c r="Q146" s="6">
        <v>133.31</v>
      </c>
      <c r="R146" s="7">
        <f>IFERROR(Q146/Q446, "NA")</f>
        <v>2.4038717716985764E-4</v>
      </c>
      <c r="S146" s="8"/>
      <c r="T146" s="6">
        <v>0</v>
      </c>
      <c r="U146" s="7">
        <f>IFERROR(T146/T446, "NA")</f>
        <v>0</v>
      </c>
      <c r="V146" s="8"/>
      <c r="W146" s="9">
        <f t="shared" si="34"/>
        <v>-133.31</v>
      </c>
      <c r="X146" s="7">
        <f>IFERROR(W146/W446, "NA")</f>
        <v>7.9123390467254729E-4</v>
      </c>
      <c r="Y146" s="8"/>
      <c r="Z146" s="6">
        <v>587.55999999999995</v>
      </c>
      <c r="AA146" s="7">
        <f>IFERROR(Z146/Z446, "NA")</f>
        <v>8.7866486965773214E-4</v>
      </c>
      <c r="AB146" s="8"/>
      <c r="AC146" s="9">
        <f t="shared" si="35"/>
        <v>454.24999999999994</v>
      </c>
      <c r="AD146" s="7">
        <f>IFERROR(AC146/AC446, "NA")</f>
        <v>-3.9800172904042265E-3</v>
      </c>
    </row>
    <row r="147" spans="1:30" ht="16.5" customHeight="1" x14ac:dyDescent="0.3">
      <c r="A147" s="35" t="s">
        <v>207</v>
      </c>
      <c r="B147" s="6">
        <v>0</v>
      </c>
      <c r="C147" s="7" t="str">
        <f>IFERROR(B147/B446, "NA")</f>
        <v>NA</v>
      </c>
      <c r="D147" s="8"/>
      <c r="E147" s="6">
        <v>0</v>
      </c>
      <c r="F147" s="7">
        <f>IFERROR(E147/E446, "NA")</f>
        <v>0</v>
      </c>
      <c r="G147" s="8"/>
      <c r="H147" s="9">
        <f t="shared" si="32"/>
        <v>0</v>
      </c>
      <c r="I147" s="7">
        <f>IFERROR(H147/H446, "NA")</f>
        <v>0</v>
      </c>
      <c r="J147" s="8"/>
      <c r="K147" s="6">
        <v>15.7</v>
      </c>
      <c r="L147" s="7">
        <f>IFERROR(K147/K446, "NA")</f>
        <v>2.0587339756408495E-4</v>
      </c>
      <c r="M147" s="8"/>
      <c r="N147" s="9">
        <f t="shared" si="33"/>
        <v>15.7</v>
      </c>
      <c r="O147" s="7">
        <f>IFERROR(N147/N446, "NA")</f>
        <v>-2.0587339756408495E-4</v>
      </c>
      <c r="P147" s="8"/>
      <c r="Q147" s="6">
        <v>110.18</v>
      </c>
      <c r="R147" s="7">
        <f>IFERROR(Q147/Q446, "NA")</f>
        <v>1.9867871262902197E-4</v>
      </c>
      <c r="S147" s="8"/>
      <c r="T147" s="6">
        <v>0</v>
      </c>
      <c r="U147" s="7">
        <f>IFERROR(T147/T446, "NA")</f>
        <v>0</v>
      </c>
      <c r="V147" s="8"/>
      <c r="W147" s="9">
        <f t="shared" si="34"/>
        <v>-110.18</v>
      </c>
      <c r="X147" s="7">
        <f>IFERROR(W147/W446, "NA")</f>
        <v>6.5395057847739298E-4</v>
      </c>
      <c r="Y147" s="8"/>
      <c r="Z147" s="6">
        <v>254.6</v>
      </c>
      <c r="AA147" s="7">
        <f>IFERROR(Z147/Z446, "NA")</f>
        <v>3.8074081934586873E-4</v>
      </c>
      <c r="AB147" s="8"/>
      <c r="AC147" s="9">
        <f t="shared" si="35"/>
        <v>144.41999999999999</v>
      </c>
      <c r="AD147" s="7">
        <f>IFERROR(AC147/AC446, "NA")</f>
        <v>-1.2653695037538326E-3</v>
      </c>
    </row>
    <row r="148" spans="1:30" ht="16.5" customHeight="1" x14ac:dyDescent="0.3">
      <c r="A148" s="36" t="s">
        <v>208</v>
      </c>
      <c r="B148" s="11">
        <f>IFERROR(B143+B144+B145+B146+B147, "NA")</f>
        <v>0</v>
      </c>
      <c r="C148" s="12" t="str">
        <f>IFERROR(B148/B446, "NA")</f>
        <v>NA</v>
      </c>
      <c r="D148" s="2"/>
      <c r="E148" s="11">
        <f>IFERROR(E143+E144+E145+E146+E147, "NA")</f>
        <v>998.63</v>
      </c>
      <c r="F148" s="12">
        <f>IFERROR(E148/E446, "NA")</f>
        <v>1.1999990867495409E-2</v>
      </c>
      <c r="G148" s="2"/>
      <c r="H148" s="11">
        <f t="shared" si="32"/>
        <v>998.63</v>
      </c>
      <c r="I148" s="12">
        <f>IFERROR(H148/H446, "NA")</f>
        <v>-1.1999990867495409E-2</v>
      </c>
      <c r="J148" s="2"/>
      <c r="K148" s="11">
        <f>IFERROR(K143+K144+K145+K146+K147, "NA")</f>
        <v>1193.3300000000002</v>
      </c>
      <c r="L148" s="12">
        <f>IFERROR(K148/K446, "NA")</f>
        <v>1.564808289905411E-2</v>
      </c>
      <c r="M148" s="2"/>
      <c r="N148" s="11">
        <f t="shared" si="33"/>
        <v>1193.3300000000002</v>
      </c>
      <c r="O148" s="12">
        <f>IFERROR(N148/N446, "NA")</f>
        <v>-1.564808289905411E-2</v>
      </c>
      <c r="P148" s="2"/>
      <c r="Q148" s="11">
        <f>IFERROR(Q143+Q144+Q145+Q146+Q147, "NA")</f>
        <v>8202.2300000000014</v>
      </c>
      <c r="R148" s="12">
        <f>IFERROR(Q148/Q446, "NA")</f>
        <v>1.4790420195018542E-2</v>
      </c>
      <c r="S148" s="2"/>
      <c r="T148" s="11">
        <f>IFERROR(T143+T144+T145+T146+T147, "NA")</f>
        <v>8676.58</v>
      </c>
      <c r="U148" s="12">
        <f>IFERROR(T148/T446, "NA")</f>
        <v>1.2000015987887488E-2</v>
      </c>
      <c r="V148" s="2"/>
      <c r="W148" s="11">
        <f t="shared" si="34"/>
        <v>474.34999999999854</v>
      </c>
      <c r="X148" s="12">
        <f>IFERROR(W148/W446, "NA")</f>
        <v>-2.8154062161984969E-3</v>
      </c>
      <c r="Y148" s="2"/>
      <c r="Z148" s="11">
        <f>IFERROR(Z143+Z144+Z145+Z146+Z147, "NA")</f>
        <v>11419.119999999999</v>
      </c>
      <c r="AA148" s="12">
        <f>IFERROR(Z148/Z446, "NA")</f>
        <v>1.7076689336248219E-2</v>
      </c>
      <c r="AB148" s="2"/>
      <c r="AC148" s="11">
        <f t="shared" si="35"/>
        <v>3216.8899999999976</v>
      </c>
      <c r="AD148" s="12">
        <f>IFERROR(AC148/AC446, "NA")</f>
        <v>-2.8185531802594265E-2</v>
      </c>
    </row>
    <row r="149" spans="1:30" ht="16.5" customHeight="1" x14ac:dyDescent="0.3">
      <c r="A149" s="40" t="s">
        <v>209</v>
      </c>
      <c r="B149" s="11">
        <f>IFERROR(B127+B129+B130+B131+B132+B133+B134+B135+B136+B137+B138+B139+B140+B143+B144+B145+B146+B147, "NA")</f>
        <v>0</v>
      </c>
      <c r="C149" s="12" t="str">
        <f>IFERROR(B149/B446, "NA")</f>
        <v>NA</v>
      </c>
      <c r="D149" s="2"/>
      <c r="E149" s="11">
        <f>IFERROR(E127+E129+E130+E131+E132+E133+E134+E135+E136+E137+E138+E139+E140+E143+E144+E145+E146+E147, "NA")</f>
        <v>18641.11</v>
      </c>
      <c r="F149" s="12">
        <f>IFERROR(E149/E446, "NA")</f>
        <v>0.22400002980080447</v>
      </c>
      <c r="G149" s="2"/>
      <c r="H149" s="11">
        <f t="shared" si="32"/>
        <v>18641.11</v>
      </c>
      <c r="I149" s="12">
        <f>IFERROR(H149/H446, "NA")</f>
        <v>-0.22400002980080447</v>
      </c>
      <c r="J149" s="2"/>
      <c r="K149" s="11">
        <f>IFERROR(K127+K129+K130+K131+K132+K133+K134+K135+K136+K137+K138+K139+K140+K143+K144+K145+K146+K147, "NA")</f>
        <v>19343.280000000002</v>
      </c>
      <c r="L149" s="12">
        <f>IFERROR(K149/K446, "NA")</f>
        <v>0.25364756519958048</v>
      </c>
      <c r="M149" s="2"/>
      <c r="N149" s="11">
        <f t="shared" si="33"/>
        <v>19343.280000000002</v>
      </c>
      <c r="O149" s="12">
        <f>IFERROR(N149/N446, "NA")</f>
        <v>-0.25364756519958048</v>
      </c>
      <c r="P149" s="2"/>
      <c r="Q149" s="11">
        <f>IFERROR(Q127+Q129+Q130+Q131+Q132+Q133+Q134+Q135+Q136+Q137+Q138+Q139+Q140+Q143+Q144+Q145+Q146+Q147, "NA")</f>
        <v>133308.86000000002</v>
      </c>
      <c r="R149" s="12">
        <f>IFERROR(Q149/Q446, "NA")</f>
        <v>0.24038512149975061</v>
      </c>
      <c r="S149" s="2"/>
      <c r="T149" s="11">
        <f>IFERROR(T127+T129+T130+T131+T132+T133+T134+T135+T136+T137+T138+T139+T140+T143+T144+T145+T146+T147, "NA")</f>
        <v>162487.25</v>
      </c>
      <c r="U149" s="12">
        <f>IFERROR(T149/T446, "NA")</f>
        <v>0.22472559439639481</v>
      </c>
      <c r="V149" s="2"/>
      <c r="W149" s="11">
        <f t="shared" si="34"/>
        <v>29178.389999999985</v>
      </c>
      <c r="X149" s="12">
        <f>IFERROR(W149/W446, "NA")</f>
        <v>-0.1731822927894261</v>
      </c>
      <c r="Y149" s="2"/>
      <c r="Z149" s="11">
        <f>IFERROR(Z127+Z129+Z130+Z131+Z132+Z133+Z134+Z135+Z136+Z137+Z138+Z139+Z140+Z143+Z144+Z145+Z146+Z147, "NA")</f>
        <v>171906.96000000005</v>
      </c>
      <c r="AA149" s="12">
        <f>IFERROR(Z149/Z446, "NA")</f>
        <v>0.25707775648726433</v>
      </c>
      <c r="AB149" s="2"/>
      <c r="AC149" s="11">
        <f t="shared" si="35"/>
        <v>38598.100000000035</v>
      </c>
      <c r="AD149" s="12">
        <f>IFERROR(AC149/AC446, "NA")</f>
        <v>-0.33818625289323401</v>
      </c>
    </row>
    <row r="150" spans="1:30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3">
      <c r="A151" s="33" t="s">
        <v>210</v>
      </c>
      <c r="B151" s="6">
        <v>0</v>
      </c>
      <c r="C151" s="7" t="str">
        <f>IFERROR(B151/B446, "NA")</f>
        <v>NA</v>
      </c>
      <c r="D151" s="8"/>
      <c r="E151" s="6">
        <v>0</v>
      </c>
      <c r="F151" s="7">
        <f>IFERROR(E151/E446, "NA")</f>
        <v>0</v>
      </c>
      <c r="G151" s="8"/>
      <c r="H151" s="9">
        <f>IFERROR(-(B151-E151), "NA")</f>
        <v>0</v>
      </c>
      <c r="I151" s="7">
        <f>IFERROR(H151/H446, "NA")</f>
        <v>0</v>
      </c>
      <c r="J151" s="8"/>
      <c r="K151" s="6">
        <v>0</v>
      </c>
      <c r="L151" s="7">
        <f>IFERROR(K151/K446, "NA")</f>
        <v>0</v>
      </c>
      <c r="M151" s="8"/>
      <c r="N151" s="9">
        <f>IFERROR(-(B151-K151), "NA")</f>
        <v>0</v>
      </c>
      <c r="O151" s="7">
        <f>IFERROR(N151/N446, "NA")</f>
        <v>0</v>
      </c>
      <c r="P151" s="8"/>
      <c r="Q151" s="6">
        <v>0</v>
      </c>
      <c r="R151" s="7">
        <f>IFERROR(Q151/Q446, "NA")</f>
        <v>0</v>
      </c>
      <c r="S151" s="8"/>
      <c r="T151" s="6">
        <v>0</v>
      </c>
      <c r="U151" s="7">
        <f>IFERROR(T151/T446, "NA")</f>
        <v>0</v>
      </c>
      <c r="V151" s="8"/>
      <c r="W151" s="9">
        <f>IFERROR(-(Q151-T151), "NA")</f>
        <v>0</v>
      </c>
      <c r="X151" s="7">
        <f>IFERROR(W151/W446, "NA")</f>
        <v>0</v>
      </c>
      <c r="Y151" s="8"/>
      <c r="Z151" s="6">
        <v>0</v>
      </c>
      <c r="AA151" s="7">
        <f>IFERROR(Z151/Z446, "NA")</f>
        <v>0</v>
      </c>
      <c r="AB151" s="8"/>
      <c r="AC151" s="9">
        <f>IFERROR(-(Q151-Z151), "NA")</f>
        <v>0</v>
      </c>
      <c r="AD151" s="7">
        <f>IFERROR(AC151/AC446, "NA")</f>
        <v>0</v>
      </c>
    </row>
    <row r="152" spans="1:30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customHeight="1" x14ac:dyDescent="0.3">
      <c r="A153" s="35" t="s">
        <v>211</v>
      </c>
      <c r="B153" s="6">
        <v>0</v>
      </c>
      <c r="C153" s="7" t="str">
        <f>IFERROR(B153/B446, "NA")</f>
        <v>NA</v>
      </c>
      <c r="D153" s="8"/>
      <c r="E153" s="6">
        <v>3328.77</v>
      </c>
      <c r="F153" s="7">
        <f>IFERROR(E153/E446, "NA")</f>
        <v>4.0000009613162732E-2</v>
      </c>
      <c r="G153" s="8"/>
      <c r="H153" s="9">
        <f t="shared" ref="H153:H158" si="36">IFERROR(-(B153-E153), "NA")</f>
        <v>3328.77</v>
      </c>
      <c r="I153" s="7">
        <f>IFERROR(H153/H446, "NA")</f>
        <v>-4.0000009613162732E-2</v>
      </c>
      <c r="J153" s="8"/>
      <c r="K153" s="6">
        <v>0</v>
      </c>
      <c r="L153" s="7">
        <f>IFERROR(K153/K446, "NA")</f>
        <v>0</v>
      </c>
      <c r="M153" s="8"/>
      <c r="N153" s="9">
        <f t="shared" ref="N153:N158" si="37">IFERROR(-(B153-K153), "NA")</f>
        <v>0</v>
      </c>
      <c r="O153" s="7">
        <f>IFERROR(N153/N446, "NA")</f>
        <v>0</v>
      </c>
      <c r="P153" s="8"/>
      <c r="Q153" s="6">
        <v>0</v>
      </c>
      <c r="R153" s="7">
        <f>IFERROR(Q153/Q446, "NA")</f>
        <v>0</v>
      </c>
      <c r="S153" s="8"/>
      <c r="T153" s="6">
        <v>28921.9</v>
      </c>
      <c r="U153" s="7">
        <f>IFERROR(T153/T446, "NA")</f>
        <v>4.0000007191783302E-2</v>
      </c>
      <c r="V153" s="8"/>
      <c r="W153" s="9">
        <f t="shared" ref="W153:W158" si="38">IFERROR(-(Q153-T153), "NA")</f>
        <v>28921.9</v>
      </c>
      <c r="X153" s="7">
        <f>IFERROR(W153/W446, "NA")</f>
        <v>-0.17165994949777921</v>
      </c>
      <c r="Y153" s="8"/>
      <c r="Z153" s="6">
        <v>0</v>
      </c>
      <c r="AA153" s="7">
        <f>IFERROR(Z153/Z446, "NA")</f>
        <v>0</v>
      </c>
      <c r="AB153" s="8"/>
      <c r="AC153" s="9">
        <f t="shared" ref="AC153:AC158" si="39">IFERROR(-(Q153-Z153), "NA")</f>
        <v>0</v>
      </c>
      <c r="AD153" s="7">
        <f>IFERROR(AC153/AC446, "NA")</f>
        <v>0</v>
      </c>
    </row>
    <row r="154" spans="1:30" ht="16.5" customHeight="1" x14ac:dyDescent="0.3">
      <c r="A154" s="35" t="s">
        <v>212</v>
      </c>
      <c r="B154" s="6">
        <v>0</v>
      </c>
      <c r="C154" s="7" t="str">
        <f>IFERROR(B154/B446, "NA")</f>
        <v>NA</v>
      </c>
      <c r="D154" s="8"/>
      <c r="E154" s="6">
        <v>0</v>
      </c>
      <c r="F154" s="7">
        <f>IFERROR(E154/E446, "NA")</f>
        <v>0</v>
      </c>
      <c r="G154" s="8"/>
      <c r="H154" s="9">
        <f t="shared" si="36"/>
        <v>0</v>
      </c>
      <c r="I154" s="7">
        <f>IFERROR(H154/H446, "NA")</f>
        <v>0</v>
      </c>
      <c r="J154" s="8"/>
      <c r="K154" s="6">
        <v>2846.77</v>
      </c>
      <c r="L154" s="7">
        <f>IFERROR(K154/K446, "NA")</f>
        <v>3.7329567642261793E-2</v>
      </c>
      <c r="M154" s="8"/>
      <c r="N154" s="9">
        <f t="shared" si="37"/>
        <v>2846.77</v>
      </c>
      <c r="O154" s="7">
        <f>IFERROR(N154/N446, "NA")</f>
        <v>-3.7329567642261793E-2</v>
      </c>
      <c r="P154" s="8"/>
      <c r="Q154" s="6">
        <v>17242.93</v>
      </c>
      <c r="R154" s="7">
        <f>IFERROR(Q154/Q446, "NA")</f>
        <v>3.1092785753787815E-2</v>
      </c>
      <c r="S154" s="8"/>
      <c r="T154" s="6">
        <v>0</v>
      </c>
      <c r="U154" s="7">
        <f>IFERROR(T154/T446, "NA")</f>
        <v>0</v>
      </c>
      <c r="V154" s="8"/>
      <c r="W154" s="9">
        <f t="shared" si="38"/>
        <v>-17242.93</v>
      </c>
      <c r="X154" s="7">
        <f>IFERROR(W154/W446, "NA")</f>
        <v>0.10234184106140129</v>
      </c>
      <c r="Y154" s="8"/>
      <c r="Z154" s="6">
        <v>23222.19</v>
      </c>
      <c r="AA154" s="7">
        <f>IFERROR(Z154/Z446, "NA")</f>
        <v>3.4727555567971087E-2</v>
      </c>
      <c r="AB154" s="8"/>
      <c r="AC154" s="9">
        <f t="shared" si="39"/>
        <v>5979.2599999999984</v>
      </c>
      <c r="AD154" s="7">
        <f>IFERROR(AC154/AC446, "NA")</f>
        <v>-5.2388680646829659E-2</v>
      </c>
    </row>
    <row r="155" spans="1:30" ht="16.5" customHeight="1" x14ac:dyDescent="0.3">
      <c r="A155" s="35" t="s">
        <v>213</v>
      </c>
      <c r="B155" s="6">
        <v>0</v>
      </c>
      <c r="C155" s="7" t="str">
        <f>IFERROR(B155/B446, "NA")</f>
        <v>NA</v>
      </c>
      <c r="D155" s="8"/>
      <c r="E155" s="6">
        <v>0</v>
      </c>
      <c r="F155" s="7">
        <f>IFERROR(E155/E446, "NA")</f>
        <v>0</v>
      </c>
      <c r="G155" s="8"/>
      <c r="H155" s="9">
        <f t="shared" si="36"/>
        <v>0</v>
      </c>
      <c r="I155" s="7">
        <f>IFERROR(H155/H446, "NA")</f>
        <v>0</v>
      </c>
      <c r="J155" s="8"/>
      <c r="K155" s="6">
        <v>655.92</v>
      </c>
      <c r="L155" s="7">
        <f>IFERROR(K155/K446, "NA")</f>
        <v>8.6010496133907387E-3</v>
      </c>
      <c r="M155" s="8"/>
      <c r="N155" s="9">
        <f t="shared" si="37"/>
        <v>655.92</v>
      </c>
      <c r="O155" s="7">
        <f>IFERROR(N155/N446, "NA")</f>
        <v>-8.6010496133907387E-3</v>
      </c>
      <c r="P155" s="8"/>
      <c r="Q155" s="6">
        <v>7654.58</v>
      </c>
      <c r="R155" s="7">
        <f>IFERROR(Q155/Q446, "NA")</f>
        <v>1.3802887094897975E-2</v>
      </c>
      <c r="S155" s="8"/>
      <c r="T155" s="6">
        <v>0</v>
      </c>
      <c r="U155" s="7">
        <f>IFERROR(T155/T446, "NA")</f>
        <v>0</v>
      </c>
      <c r="V155" s="8"/>
      <c r="W155" s="9">
        <f t="shared" si="38"/>
        <v>-7654.58</v>
      </c>
      <c r="X155" s="7">
        <f>IFERROR(W155/W446, "NA")</f>
        <v>4.5432174795802166E-2</v>
      </c>
      <c r="Y155" s="8"/>
      <c r="Z155" s="6">
        <v>5268.8</v>
      </c>
      <c r="AA155" s="7">
        <f>IFERROR(Z155/Z446, "NA")</f>
        <v>7.879211425646163E-3</v>
      </c>
      <c r="AB155" s="8"/>
      <c r="AC155" s="9">
        <f t="shared" si="39"/>
        <v>-2385.7799999999997</v>
      </c>
      <c r="AD155" s="7">
        <f>IFERROR(AC155/AC446, "NA")</f>
        <v>2.090356775145976E-2</v>
      </c>
    </row>
    <row r="156" spans="1:30" ht="16.5" customHeight="1" x14ac:dyDescent="0.3">
      <c r="A156" s="35" t="s">
        <v>214</v>
      </c>
      <c r="B156" s="6">
        <v>0</v>
      </c>
      <c r="C156" s="7" t="str">
        <f>IFERROR(B156/B446, "NA")</f>
        <v>NA</v>
      </c>
      <c r="D156" s="8"/>
      <c r="E156" s="6">
        <v>0</v>
      </c>
      <c r="F156" s="7">
        <f>IFERROR(E156/E446, "NA")</f>
        <v>0</v>
      </c>
      <c r="G156" s="8"/>
      <c r="H156" s="9">
        <f t="shared" si="36"/>
        <v>0</v>
      </c>
      <c r="I156" s="7">
        <f>IFERROR(H156/H446, "NA")</f>
        <v>0</v>
      </c>
      <c r="J156" s="8"/>
      <c r="K156" s="6">
        <v>0</v>
      </c>
      <c r="L156" s="7">
        <f>IFERROR(K156/K446, "NA")</f>
        <v>0</v>
      </c>
      <c r="M156" s="8"/>
      <c r="N156" s="9">
        <f t="shared" si="37"/>
        <v>0</v>
      </c>
      <c r="O156" s="7">
        <f>IFERROR(N156/N446, "NA")</f>
        <v>0</v>
      </c>
      <c r="P156" s="8"/>
      <c r="Q156" s="6">
        <v>74.2</v>
      </c>
      <c r="R156" s="7">
        <f>IFERROR(Q156/Q446, "NA")</f>
        <v>1.3379887889883307E-4</v>
      </c>
      <c r="S156" s="8"/>
      <c r="T156" s="6">
        <v>0</v>
      </c>
      <c r="U156" s="7">
        <f>IFERROR(T156/T446, "NA")</f>
        <v>0</v>
      </c>
      <c r="V156" s="8"/>
      <c r="W156" s="9">
        <f t="shared" si="38"/>
        <v>-74.2</v>
      </c>
      <c r="X156" s="7">
        <f>IFERROR(W156/W446, "NA")</f>
        <v>4.403987377293752E-4</v>
      </c>
      <c r="Y156" s="8"/>
      <c r="Z156" s="6">
        <v>0</v>
      </c>
      <c r="AA156" s="7">
        <f>IFERROR(Z156/Z446, "NA")</f>
        <v>0</v>
      </c>
      <c r="AB156" s="8"/>
      <c r="AC156" s="9">
        <f t="shared" si="39"/>
        <v>-74.2</v>
      </c>
      <c r="AD156" s="7">
        <f>IFERROR(AC156/AC446, "NA")</f>
        <v>6.501206008761556E-4</v>
      </c>
    </row>
    <row r="157" spans="1:30" ht="16.5" hidden="1" customHeight="1" x14ac:dyDescent="0.3">
      <c r="A157" s="35" t="s">
        <v>215</v>
      </c>
      <c r="B157" s="6">
        <v>0</v>
      </c>
      <c r="C157" s="7" t="str">
        <f>IFERROR(B157/B446, "NA")</f>
        <v>NA</v>
      </c>
      <c r="D157" s="8"/>
      <c r="E157" s="6">
        <v>0</v>
      </c>
      <c r="F157" s="7">
        <f>IFERROR(E157/E446, "NA")</f>
        <v>0</v>
      </c>
      <c r="G157" s="8"/>
      <c r="H157" s="9">
        <f t="shared" si="36"/>
        <v>0</v>
      </c>
      <c r="I157" s="7">
        <f>IFERROR(H157/H446, "NA")</f>
        <v>0</v>
      </c>
      <c r="J157" s="8"/>
      <c r="K157" s="6">
        <v>0</v>
      </c>
      <c r="L157" s="7">
        <f>IFERROR(K157/K446, "NA")</f>
        <v>0</v>
      </c>
      <c r="M157" s="8"/>
      <c r="N157" s="9">
        <f t="shared" si="37"/>
        <v>0</v>
      </c>
      <c r="O157" s="7">
        <f>IFERROR(N157/N446, "NA")</f>
        <v>0</v>
      </c>
      <c r="P157" s="8"/>
      <c r="Q157" s="6">
        <v>0</v>
      </c>
      <c r="R157" s="7">
        <f>IFERROR(Q157/Q446, "NA")</f>
        <v>0</v>
      </c>
      <c r="S157" s="8"/>
      <c r="T157" s="6">
        <v>0</v>
      </c>
      <c r="U157" s="7">
        <f>IFERROR(T157/T446, "NA")</f>
        <v>0</v>
      </c>
      <c r="V157" s="8"/>
      <c r="W157" s="9">
        <f t="shared" si="38"/>
        <v>0</v>
      </c>
      <c r="X157" s="7">
        <f>IFERROR(W157/W446, "NA")</f>
        <v>0</v>
      </c>
      <c r="Y157" s="8"/>
      <c r="Z157" s="6">
        <v>0</v>
      </c>
      <c r="AA157" s="7">
        <f>IFERROR(Z157/Z446, "NA")</f>
        <v>0</v>
      </c>
      <c r="AB157" s="8"/>
      <c r="AC157" s="9">
        <f t="shared" si="39"/>
        <v>0</v>
      </c>
      <c r="AD157" s="7">
        <f>IFERROR(AC157/AC446, "NA")</f>
        <v>0</v>
      </c>
    </row>
    <row r="158" spans="1:30" ht="16.5" customHeight="1" x14ac:dyDescent="0.3">
      <c r="A158" s="36" t="s">
        <v>216</v>
      </c>
      <c r="B158" s="11">
        <f>IFERROR(B153+B154+B155+B156+B157, "NA")</f>
        <v>0</v>
      </c>
      <c r="C158" s="12" t="str">
        <f>IFERROR(B158/B446, "NA")</f>
        <v>NA</v>
      </c>
      <c r="D158" s="2"/>
      <c r="E158" s="11">
        <f>IFERROR(E153+E154+E155+E156+E157, "NA")</f>
        <v>3328.77</v>
      </c>
      <c r="F158" s="12">
        <f>IFERROR(E158/E446, "NA")</f>
        <v>4.0000009613162732E-2</v>
      </c>
      <c r="G158" s="2"/>
      <c r="H158" s="11">
        <f t="shared" si="36"/>
        <v>3328.77</v>
      </c>
      <c r="I158" s="12">
        <f>IFERROR(H158/H446, "NA")</f>
        <v>-4.0000009613162732E-2</v>
      </c>
      <c r="J158" s="2"/>
      <c r="K158" s="11">
        <f>IFERROR(K153+K154+K155+K156+K157, "NA")</f>
        <v>3502.69</v>
      </c>
      <c r="L158" s="12">
        <f>IFERROR(K158/K446, "NA")</f>
        <v>4.5930617255652534E-2</v>
      </c>
      <c r="M158" s="2"/>
      <c r="N158" s="11">
        <f t="shared" si="37"/>
        <v>3502.69</v>
      </c>
      <c r="O158" s="12">
        <f>IFERROR(N158/N446, "NA")</f>
        <v>-4.5930617255652534E-2</v>
      </c>
      <c r="P158" s="2"/>
      <c r="Q158" s="11">
        <f>IFERROR(Q153+Q154+Q155+Q156+Q157, "NA")</f>
        <v>24971.710000000003</v>
      </c>
      <c r="R158" s="12">
        <f>IFERROR(Q158/Q446, "NA")</f>
        <v>4.5029471727584626E-2</v>
      </c>
      <c r="S158" s="2"/>
      <c r="T158" s="11">
        <f>IFERROR(T153+T154+T155+T156+T157, "NA")</f>
        <v>28921.9</v>
      </c>
      <c r="U158" s="12">
        <f>IFERROR(T158/T446, "NA")</f>
        <v>4.0000007191783302E-2</v>
      </c>
      <c r="V158" s="2"/>
      <c r="W158" s="11">
        <f t="shared" si="38"/>
        <v>3950.1899999999987</v>
      </c>
      <c r="X158" s="12">
        <f>IFERROR(W158/W446, "NA")</f>
        <v>-2.3445534902846361E-2</v>
      </c>
      <c r="Y158" s="2"/>
      <c r="Z158" s="11">
        <f>IFERROR(Z153+Z154+Z155+Z156+Z157, "NA")</f>
        <v>28490.989999999998</v>
      </c>
      <c r="AA158" s="12">
        <f>IFERROR(Z158/Z446, "NA")</f>
        <v>4.2606766993617248E-2</v>
      </c>
      <c r="AB158" s="2"/>
      <c r="AC158" s="11">
        <f t="shared" si="39"/>
        <v>3519.2799999999952</v>
      </c>
      <c r="AD158" s="12">
        <f>IFERROR(AC158/AC446, "NA")</f>
        <v>-3.0834992294493713E-2</v>
      </c>
    </row>
    <row r="159" spans="1:30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3">
      <c r="A160" s="35" t="s">
        <v>217</v>
      </c>
      <c r="B160" s="6">
        <v>0</v>
      </c>
      <c r="C160" s="7" t="str">
        <f>IFERROR(B160/B446, "NA")</f>
        <v>NA</v>
      </c>
      <c r="D160" s="8"/>
      <c r="E160" s="6">
        <v>0</v>
      </c>
      <c r="F160" s="7">
        <f>IFERROR(E160/E446, "NA")</f>
        <v>0</v>
      </c>
      <c r="G160" s="8"/>
      <c r="H160" s="9">
        <f t="shared" ref="H160:H171" si="40">IFERROR(-(B160-E160), "NA")</f>
        <v>0</v>
      </c>
      <c r="I160" s="7">
        <f>IFERROR(H160/H446, "NA")</f>
        <v>0</v>
      </c>
      <c r="J160" s="8"/>
      <c r="K160" s="6">
        <v>0</v>
      </c>
      <c r="L160" s="7">
        <f>IFERROR(K160/K446, "NA")</f>
        <v>0</v>
      </c>
      <c r="M160" s="8"/>
      <c r="N160" s="9">
        <f t="shared" ref="N160:N171" si="41">IFERROR(-(B160-K160), "NA")</f>
        <v>0</v>
      </c>
      <c r="O160" s="7">
        <f>IFERROR(N160/N446, "NA")</f>
        <v>0</v>
      </c>
      <c r="P160" s="8"/>
      <c r="Q160" s="6">
        <v>0</v>
      </c>
      <c r="R160" s="7">
        <f>IFERROR(Q160/Q446, "NA")</f>
        <v>0</v>
      </c>
      <c r="S160" s="8"/>
      <c r="T160" s="6">
        <v>0</v>
      </c>
      <c r="U160" s="7">
        <f>IFERROR(T160/T446, "NA")</f>
        <v>0</v>
      </c>
      <c r="V160" s="8"/>
      <c r="W160" s="9">
        <f t="shared" ref="W160:W171" si="42">IFERROR(-(Q160-T160), "NA")</f>
        <v>0</v>
      </c>
      <c r="X160" s="7">
        <f>IFERROR(W160/W446, "NA")</f>
        <v>0</v>
      </c>
      <c r="Y160" s="8"/>
      <c r="Z160" s="6">
        <v>0</v>
      </c>
      <c r="AA160" s="7">
        <f>IFERROR(Z160/Z446, "NA")</f>
        <v>0</v>
      </c>
      <c r="AB160" s="8"/>
      <c r="AC160" s="9">
        <f t="shared" ref="AC160:AC171" si="43">IFERROR(-(Q160-Z160), "NA")</f>
        <v>0</v>
      </c>
      <c r="AD160" s="7">
        <f>IFERROR(AC160/AC446, "NA")</f>
        <v>0</v>
      </c>
    </row>
    <row r="161" spans="1:30" ht="16.5" customHeight="1" x14ac:dyDescent="0.3">
      <c r="A161" s="35" t="s">
        <v>218</v>
      </c>
      <c r="B161" s="6">
        <v>0</v>
      </c>
      <c r="C161" s="7" t="str">
        <f>IFERROR(B161/B446, "NA")</f>
        <v>NA</v>
      </c>
      <c r="D161" s="8"/>
      <c r="E161" s="6">
        <v>0</v>
      </c>
      <c r="F161" s="7">
        <f>IFERROR(E161/E446, "NA")</f>
        <v>0</v>
      </c>
      <c r="G161" s="8"/>
      <c r="H161" s="9">
        <f t="shared" si="40"/>
        <v>0</v>
      </c>
      <c r="I161" s="7">
        <f>IFERROR(H161/H446, "NA")</f>
        <v>0</v>
      </c>
      <c r="J161" s="8"/>
      <c r="K161" s="6">
        <v>191.57</v>
      </c>
      <c r="L161" s="7">
        <f>IFERROR(K161/K446, "NA")</f>
        <v>2.512048838939602E-3</v>
      </c>
      <c r="M161" s="8"/>
      <c r="N161" s="9">
        <f t="shared" si="41"/>
        <v>191.57</v>
      </c>
      <c r="O161" s="7">
        <f>IFERROR(N161/N446, "NA")</f>
        <v>-2.512048838939602E-3</v>
      </c>
      <c r="P161" s="8"/>
      <c r="Q161" s="6">
        <v>3054.3</v>
      </c>
      <c r="R161" s="7">
        <f>IFERROR(Q161/Q446, "NA")</f>
        <v>5.5075729894973838E-3</v>
      </c>
      <c r="S161" s="8"/>
      <c r="T161" s="6">
        <v>0</v>
      </c>
      <c r="U161" s="7">
        <f>IFERROR(T161/T446, "NA")</f>
        <v>0</v>
      </c>
      <c r="V161" s="8"/>
      <c r="W161" s="9">
        <f t="shared" si="42"/>
        <v>-3054.3</v>
      </c>
      <c r="X161" s="7">
        <f>IFERROR(W161/W446, "NA")</f>
        <v>1.8128165291736262E-2</v>
      </c>
      <c r="Y161" s="8"/>
      <c r="Z161" s="6">
        <v>2179.2800000000002</v>
      </c>
      <c r="AA161" s="7">
        <f>IFERROR(Z161/Z446, "NA")</f>
        <v>3.2589978506836798E-3</v>
      </c>
      <c r="AB161" s="8"/>
      <c r="AC161" s="9">
        <f t="shared" si="43"/>
        <v>-875.02</v>
      </c>
      <c r="AD161" s="7">
        <f>IFERROR(AC161/AC446, "NA")</f>
        <v>7.666691754429294E-3</v>
      </c>
    </row>
    <row r="162" spans="1:30" ht="16.5" customHeight="1" x14ac:dyDescent="0.3">
      <c r="A162" s="35" t="s">
        <v>219</v>
      </c>
      <c r="B162" s="6">
        <v>0</v>
      </c>
      <c r="C162" s="7" t="str">
        <f>IFERROR(B162/B446, "NA")</f>
        <v>NA</v>
      </c>
      <c r="D162" s="8"/>
      <c r="E162" s="6">
        <v>0</v>
      </c>
      <c r="F162" s="7">
        <f>IFERROR(E162/E446, "NA")</f>
        <v>0</v>
      </c>
      <c r="G162" s="8"/>
      <c r="H162" s="9">
        <f t="shared" si="40"/>
        <v>0</v>
      </c>
      <c r="I162" s="7">
        <f>IFERROR(H162/H446, "NA")</f>
        <v>0</v>
      </c>
      <c r="J162" s="8"/>
      <c r="K162" s="6">
        <v>0</v>
      </c>
      <c r="L162" s="7">
        <f>IFERROR(K162/K446, "NA")</f>
        <v>0</v>
      </c>
      <c r="M162" s="8"/>
      <c r="N162" s="9">
        <f t="shared" si="41"/>
        <v>0</v>
      </c>
      <c r="O162" s="7">
        <f>IFERROR(N162/N446, "NA")</f>
        <v>0</v>
      </c>
      <c r="P162" s="8"/>
      <c r="Q162" s="6">
        <v>2.33</v>
      </c>
      <c r="R162" s="7">
        <f>IFERROR(Q162/Q446, "NA")</f>
        <v>4.2015011837504188E-6</v>
      </c>
      <c r="S162" s="8"/>
      <c r="T162" s="6">
        <v>0</v>
      </c>
      <c r="U162" s="7">
        <f>IFERROR(T162/T446, "NA")</f>
        <v>0</v>
      </c>
      <c r="V162" s="8"/>
      <c r="W162" s="9">
        <f t="shared" si="42"/>
        <v>-2.33</v>
      </c>
      <c r="X162" s="7">
        <f>IFERROR(W162/W446, "NA")</f>
        <v>1.3829232599857739E-5</v>
      </c>
      <c r="Y162" s="8"/>
      <c r="Z162" s="6">
        <v>0</v>
      </c>
      <c r="AA162" s="7">
        <f>IFERROR(Z162/Z446, "NA")</f>
        <v>0</v>
      </c>
      <c r="AB162" s="8"/>
      <c r="AC162" s="9">
        <f t="shared" si="43"/>
        <v>-2.33</v>
      </c>
      <c r="AD162" s="7">
        <f>IFERROR(AC162/AC446, "NA")</f>
        <v>2.0414838275491137E-5</v>
      </c>
    </row>
    <row r="163" spans="1:30" ht="16.5" hidden="1" customHeight="1" x14ac:dyDescent="0.3">
      <c r="A163" s="35" t="s">
        <v>220</v>
      </c>
      <c r="B163" s="6">
        <v>0</v>
      </c>
      <c r="C163" s="7" t="str">
        <f>IFERROR(B163/B446, "NA")</f>
        <v>NA</v>
      </c>
      <c r="D163" s="8"/>
      <c r="E163" s="6">
        <v>0</v>
      </c>
      <c r="F163" s="7">
        <f>IFERROR(E163/E446, "NA")</f>
        <v>0</v>
      </c>
      <c r="G163" s="8"/>
      <c r="H163" s="9">
        <f t="shared" si="40"/>
        <v>0</v>
      </c>
      <c r="I163" s="7">
        <f>IFERROR(H163/H446, "NA")</f>
        <v>0</v>
      </c>
      <c r="J163" s="8"/>
      <c r="K163" s="6">
        <v>0</v>
      </c>
      <c r="L163" s="7">
        <f>IFERROR(K163/K446, "NA")</f>
        <v>0</v>
      </c>
      <c r="M163" s="8"/>
      <c r="N163" s="9">
        <f t="shared" si="41"/>
        <v>0</v>
      </c>
      <c r="O163" s="7">
        <f>IFERROR(N163/N446, "NA")</f>
        <v>0</v>
      </c>
      <c r="P163" s="8"/>
      <c r="Q163" s="6">
        <v>0</v>
      </c>
      <c r="R163" s="7">
        <f>IFERROR(Q163/Q446, "NA")</f>
        <v>0</v>
      </c>
      <c r="S163" s="8"/>
      <c r="T163" s="6">
        <v>0</v>
      </c>
      <c r="U163" s="7">
        <f>IFERROR(T163/T446, "NA")</f>
        <v>0</v>
      </c>
      <c r="V163" s="8"/>
      <c r="W163" s="9">
        <f t="shared" si="42"/>
        <v>0</v>
      </c>
      <c r="X163" s="7">
        <f>IFERROR(W163/W446, "NA")</f>
        <v>0</v>
      </c>
      <c r="Y163" s="8"/>
      <c r="Z163" s="6">
        <v>0</v>
      </c>
      <c r="AA163" s="7">
        <f>IFERROR(Z163/Z446, "NA")</f>
        <v>0</v>
      </c>
      <c r="AB163" s="8"/>
      <c r="AC163" s="9">
        <f t="shared" si="43"/>
        <v>0</v>
      </c>
      <c r="AD163" s="7">
        <f>IFERROR(AC163/AC446, "NA")</f>
        <v>0</v>
      </c>
    </row>
    <row r="164" spans="1:30" ht="16.5" hidden="1" customHeight="1" x14ac:dyDescent="0.3">
      <c r="A164" s="35" t="s">
        <v>221</v>
      </c>
      <c r="B164" s="6">
        <v>0</v>
      </c>
      <c r="C164" s="7" t="str">
        <f>IFERROR(B164/B446, "NA")</f>
        <v>NA</v>
      </c>
      <c r="D164" s="8"/>
      <c r="E164" s="6">
        <v>0</v>
      </c>
      <c r="F164" s="7">
        <f>IFERROR(E164/E446, "NA")</f>
        <v>0</v>
      </c>
      <c r="G164" s="8"/>
      <c r="H164" s="9">
        <f t="shared" si="40"/>
        <v>0</v>
      </c>
      <c r="I164" s="7">
        <f>IFERROR(H164/H446, "NA")</f>
        <v>0</v>
      </c>
      <c r="J164" s="8"/>
      <c r="K164" s="6">
        <v>0</v>
      </c>
      <c r="L164" s="7">
        <f>IFERROR(K164/K446, "NA")</f>
        <v>0</v>
      </c>
      <c r="M164" s="8"/>
      <c r="N164" s="9">
        <f t="shared" si="41"/>
        <v>0</v>
      </c>
      <c r="O164" s="7">
        <f>IFERROR(N164/N446, "NA")</f>
        <v>0</v>
      </c>
      <c r="P164" s="8"/>
      <c r="Q164" s="6">
        <v>0</v>
      </c>
      <c r="R164" s="7">
        <f>IFERROR(Q164/Q446, "NA")</f>
        <v>0</v>
      </c>
      <c r="S164" s="8"/>
      <c r="T164" s="6">
        <v>0</v>
      </c>
      <c r="U164" s="7">
        <f>IFERROR(T164/T446, "NA")</f>
        <v>0</v>
      </c>
      <c r="V164" s="8"/>
      <c r="W164" s="9">
        <f t="shared" si="42"/>
        <v>0</v>
      </c>
      <c r="X164" s="7">
        <f>IFERROR(W164/W446, "NA")</f>
        <v>0</v>
      </c>
      <c r="Y164" s="8"/>
      <c r="Z164" s="6">
        <v>0</v>
      </c>
      <c r="AA164" s="7">
        <f>IFERROR(Z164/Z446, "NA")</f>
        <v>0</v>
      </c>
      <c r="AB164" s="8"/>
      <c r="AC164" s="9">
        <f t="shared" si="43"/>
        <v>0</v>
      </c>
      <c r="AD164" s="7">
        <f>IFERROR(AC164/AC446, "NA")</f>
        <v>0</v>
      </c>
    </row>
    <row r="165" spans="1:30" ht="16.5" hidden="1" customHeight="1" x14ac:dyDescent="0.3">
      <c r="A165" s="35" t="s">
        <v>222</v>
      </c>
      <c r="B165" s="6">
        <v>0</v>
      </c>
      <c r="C165" s="7" t="str">
        <f>IFERROR(B165/B446, "NA")</f>
        <v>NA</v>
      </c>
      <c r="D165" s="8"/>
      <c r="E165" s="6">
        <v>0</v>
      </c>
      <c r="F165" s="7">
        <f>IFERROR(E165/E446, "NA")</f>
        <v>0</v>
      </c>
      <c r="G165" s="8"/>
      <c r="H165" s="9">
        <f t="shared" si="40"/>
        <v>0</v>
      </c>
      <c r="I165" s="7">
        <f>IFERROR(H165/H446, "NA")</f>
        <v>0</v>
      </c>
      <c r="J165" s="8"/>
      <c r="K165" s="6">
        <v>0</v>
      </c>
      <c r="L165" s="7">
        <f>IFERROR(K165/K446, "NA")</f>
        <v>0</v>
      </c>
      <c r="M165" s="8"/>
      <c r="N165" s="9">
        <f t="shared" si="41"/>
        <v>0</v>
      </c>
      <c r="O165" s="7">
        <f>IFERROR(N165/N446, "NA")</f>
        <v>0</v>
      </c>
      <c r="P165" s="8"/>
      <c r="Q165" s="6">
        <v>0</v>
      </c>
      <c r="R165" s="7">
        <f>IFERROR(Q165/Q446, "NA")</f>
        <v>0</v>
      </c>
      <c r="S165" s="8"/>
      <c r="T165" s="6">
        <v>0</v>
      </c>
      <c r="U165" s="7">
        <f>IFERROR(T165/T446, "NA")</f>
        <v>0</v>
      </c>
      <c r="V165" s="8"/>
      <c r="W165" s="9">
        <f t="shared" si="42"/>
        <v>0</v>
      </c>
      <c r="X165" s="7">
        <f>IFERROR(W165/W446, "NA")</f>
        <v>0</v>
      </c>
      <c r="Y165" s="8"/>
      <c r="Z165" s="6">
        <v>0</v>
      </c>
      <c r="AA165" s="7">
        <f>IFERROR(Z165/Z446, "NA")</f>
        <v>0</v>
      </c>
      <c r="AB165" s="8"/>
      <c r="AC165" s="9">
        <f t="shared" si="43"/>
        <v>0</v>
      </c>
      <c r="AD165" s="7">
        <f>IFERROR(AC165/AC446, "NA")</f>
        <v>0</v>
      </c>
    </row>
    <row r="166" spans="1:30" ht="16.5" customHeight="1" x14ac:dyDescent="0.3">
      <c r="A166" s="36" t="s">
        <v>223</v>
      </c>
      <c r="B166" s="11">
        <f>IFERROR(B160+B161+B162+B163+B164+B165, "NA")</f>
        <v>0</v>
      </c>
      <c r="C166" s="12" t="str">
        <f>IFERROR(B166/B446, "NA")</f>
        <v>NA</v>
      </c>
      <c r="D166" s="2"/>
      <c r="E166" s="11">
        <f>IFERROR(E160+E161+E162+E163+E164+E165, "NA")</f>
        <v>0</v>
      </c>
      <c r="F166" s="12">
        <f>IFERROR(E166/E446, "NA")</f>
        <v>0</v>
      </c>
      <c r="G166" s="2"/>
      <c r="H166" s="11">
        <f t="shared" si="40"/>
        <v>0</v>
      </c>
      <c r="I166" s="12">
        <f>IFERROR(H166/H446, "NA")</f>
        <v>0</v>
      </c>
      <c r="J166" s="2"/>
      <c r="K166" s="11">
        <f>IFERROR(K160+K161+K162+K163+K164+K165, "NA")</f>
        <v>191.57</v>
      </c>
      <c r="L166" s="12">
        <f>IFERROR(K166/K446, "NA")</f>
        <v>2.512048838939602E-3</v>
      </c>
      <c r="M166" s="2"/>
      <c r="N166" s="11">
        <f t="shared" si="41"/>
        <v>191.57</v>
      </c>
      <c r="O166" s="12">
        <f>IFERROR(N166/N446, "NA")</f>
        <v>-2.512048838939602E-3</v>
      </c>
      <c r="P166" s="2"/>
      <c r="Q166" s="11">
        <f>IFERROR(Q160+Q161+Q162+Q163+Q164+Q165, "NA")</f>
        <v>3056.63</v>
      </c>
      <c r="R166" s="12">
        <f>IFERROR(Q166/Q446, "NA")</f>
        <v>5.5117744906811343E-3</v>
      </c>
      <c r="S166" s="2"/>
      <c r="T166" s="11">
        <f>IFERROR(T160+T161+T162+T163+T164+T165, "NA")</f>
        <v>0</v>
      </c>
      <c r="U166" s="12">
        <f>IFERROR(T166/T446, "NA")</f>
        <v>0</v>
      </c>
      <c r="V166" s="2"/>
      <c r="W166" s="11">
        <f t="shared" si="42"/>
        <v>-3056.63</v>
      </c>
      <c r="X166" s="12">
        <f>IFERROR(W166/W446, "NA")</f>
        <v>1.8141994524336121E-2</v>
      </c>
      <c r="Y166" s="2"/>
      <c r="Z166" s="11">
        <f>IFERROR(Z160+Z161+Z162+Z163+Z164+Z165, "NA")</f>
        <v>2179.2800000000002</v>
      </c>
      <c r="AA166" s="12">
        <f>IFERROR(Z166/Z446, "NA")</f>
        <v>3.2589978506836798E-3</v>
      </c>
      <c r="AB166" s="2"/>
      <c r="AC166" s="11">
        <f t="shared" si="43"/>
        <v>-877.34999999999991</v>
      </c>
      <c r="AD166" s="12">
        <f>IFERROR(AC166/AC446, "NA")</f>
        <v>7.6871065927047845E-3</v>
      </c>
    </row>
    <row r="167" spans="1:30" ht="16.5" customHeight="1" x14ac:dyDescent="0.3">
      <c r="A167" s="33" t="s">
        <v>224</v>
      </c>
      <c r="B167" s="6">
        <v>0</v>
      </c>
      <c r="C167" s="7" t="str">
        <f>IFERROR(B167/B446, "NA")</f>
        <v>NA</v>
      </c>
      <c r="D167" s="8"/>
      <c r="E167" s="6">
        <v>0</v>
      </c>
      <c r="F167" s="7">
        <f>IFERROR(E167/E446, "NA")</f>
        <v>0</v>
      </c>
      <c r="G167" s="8"/>
      <c r="H167" s="9">
        <f t="shared" si="40"/>
        <v>0</v>
      </c>
      <c r="I167" s="7">
        <f>IFERROR(H167/H446, "NA")</f>
        <v>0</v>
      </c>
      <c r="J167" s="8"/>
      <c r="K167" s="6">
        <v>99.08</v>
      </c>
      <c r="L167" s="7">
        <f>IFERROR(K167/K446, "NA")</f>
        <v>1.2992316070477412E-3</v>
      </c>
      <c r="M167" s="8"/>
      <c r="N167" s="9">
        <f t="shared" si="41"/>
        <v>99.08</v>
      </c>
      <c r="O167" s="7">
        <f>IFERROR(N167/N446, "NA")</f>
        <v>-1.2992316070477412E-3</v>
      </c>
      <c r="P167" s="8"/>
      <c r="Q167" s="6">
        <v>387.76</v>
      </c>
      <c r="R167" s="7">
        <f>IFERROR(Q167/Q446, "NA")</f>
        <v>6.992163515068937E-4</v>
      </c>
      <c r="S167" s="8"/>
      <c r="T167" s="6">
        <v>0</v>
      </c>
      <c r="U167" s="7">
        <f>IFERROR(T167/T446, "NA")</f>
        <v>0</v>
      </c>
      <c r="V167" s="8"/>
      <c r="W167" s="9">
        <f t="shared" si="42"/>
        <v>-387.76</v>
      </c>
      <c r="X167" s="7">
        <f>IFERROR(W167/W446, "NA")</f>
        <v>2.3014691986784708E-3</v>
      </c>
      <c r="Y167" s="8"/>
      <c r="Z167" s="6">
        <v>692.46</v>
      </c>
      <c r="AA167" s="7">
        <f>IFERROR(Z167/Z446, "NA")</f>
        <v>1.0355372653740782E-3</v>
      </c>
      <c r="AB167" s="8"/>
      <c r="AC167" s="9">
        <f t="shared" si="43"/>
        <v>304.70000000000005</v>
      </c>
      <c r="AD167" s="7">
        <f>IFERROR(AC167/AC446, "NA")</f>
        <v>-2.6697000955116525E-3</v>
      </c>
    </row>
    <row r="168" spans="1:30" ht="16.5" customHeight="1" x14ac:dyDescent="0.3">
      <c r="A168" s="33" t="s">
        <v>225</v>
      </c>
      <c r="B168" s="6">
        <v>0</v>
      </c>
      <c r="C168" s="7" t="str">
        <f>IFERROR(B168/B446, "NA")</f>
        <v>NA</v>
      </c>
      <c r="D168" s="8"/>
      <c r="E168" s="6">
        <v>0</v>
      </c>
      <c r="F168" s="7">
        <f>IFERROR(E168/E446, "NA")</f>
        <v>0</v>
      </c>
      <c r="G168" s="8"/>
      <c r="H168" s="9">
        <f t="shared" si="40"/>
        <v>0</v>
      </c>
      <c r="I168" s="7">
        <f>IFERROR(H168/H446, "NA")</f>
        <v>0</v>
      </c>
      <c r="J168" s="8"/>
      <c r="K168" s="6">
        <v>24.31</v>
      </c>
      <c r="L168" s="7">
        <f>IFERROR(K168/K446, "NA")</f>
        <v>3.1877594234286019E-4</v>
      </c>
      <c r="M168" s="8"/>
      <c r="N168" s="9">
        <f t="shared" si="41"/>
        <v>24.31</v>
      </c>
      <c r="O168" s="7">
        <f>IFERROR(N168/N446, "NA")</f>
        <v>-3.1877594234286019E-4</v>
      </c>
      <c r="P168" s="8"/>
      <c r="Q168" s="6">
        <v>590.32000000000005</v>
      </c>
      <c r="R168" s="7">
        <f>IFERROR(Q168/Q446, "NA")</f>
        <v>1.0644764715843551E-3</v>
      </c>
      <c r="S168" s="8"/>
      <c r="T168" s="6">
        <v>0</v>
      </c>
      <c r="U168" s="7">
        <f>IFERROR(T168/T446, "NA")</f>
        <v>0</v>
      </c>
      <c r="V168" s="8"/>
      <c r="W168" s="9">
        <f t="shared" si="42"/>
        <v>-590.32000000000005</v>
      </c>
      <c r="X168" s="7">
        <f>IFERROR(W168/W446, "NA")</f>
        <v>3.5037221409218973E-3</v>
      </c>
      <c r="Y168" s="8"/>
      <c r="Z168" s="6">
        <v>212.33</v>
      </c>
      <c r="AA168" s="7">
        <f>IFERROR(Z168/Z446, "NA")</f>
        <v>3.175282724733241E-4</v>
      </c>
      <c r="AB168" s="8"/>
      <c r="AC168" s="9">
        <f t="shared" si="43"/>
        <v>-377.99</v>
      </c>
      <c r="AD168" s="7">
        <f>IFERROR(AC168/AC446, "NA")</f>
        <v>3.3118475192072511E-3</v>
      </c>
    </row>
    <row r="169" spans="1:30" ht="16.5" customHeight="1" x14ac:dyDescent="0.3">
      <c r="A169" s="33" t="s">
        <v>226</v>
      </c>
      <c r="B169" s="6">
        <v>0</v>
      </c>
      <c r="C169" s="7" t="str">
        <f>IFERROR(B169/B446, "NA")</f>
        <v>NA</v>
      </c>
      <c r="D169" s="8"/>
      <c r="E169" s="6">
        <v>0</v>
      </c>
      <c r="F169" s="7">
        <f>IFERROR(E169/E446, "NA")</f>
        <v>0</v>
      </c>
      <c r="G169" s="8"/>
      <c r="H169" s="9">
        <f t="shared" si="40"/>
        <v>0</v>
      </c>
      <c r="I169" s="7">
        <f>IFERROR(H169/H446, "NA")</f>
        <v>0</v>
      </c>
      <c r="J169" s="8"/>
      <c r="K169" s="6">
        <v>-1080.81</v>
      </c>
      <c r="L169" s="7">
        <f>IFERROR(K169/K446, "NA")</f>
        <v>-1.4172613173327303E-2</v>
      </c>
      <c r="M169" s="8"/>
      <c r="N169" s="9">
        <f t="shared" si="41"/>
        <v>-1080.81</v>
      </c>
      <c r="O169" s="7">
        <f>IFERROR(N169/N446, "NA")</f>
        <v>1.4172613173327303E-2</v>
      </c>
      <c r="P169" s="8"/>
      <c r="Q169" s="6">
        <v>-5360.13</v>
      </c>
      <c r="R169" s="7">
        <f>IFERROR(Q169/Q446, "NA")</f>
        <v>-9.665490360539113E-3</v>
      </c>
      <c r="S169" s="8"/>
      <c r="T169" s="6">
        <v>0</v>
      </c>
      <c r="U169" s="7">
        <f>IFERROR(T169/T446, "NA")</f>
        <v>0</v>
      </c>
      <c r="V169" s="8"/>
      <c r="W169" s="9">
        <f t="shared" si="42"/>
        <v>5360.13</v>
      </c>
      <c r="X169" s="7">
        <f>IFERROR(W169/W446, "NA")</f>
        <v>-3.1813941860719085E-2</v>
      </c>
      <c r="Y169" s="8"/>
      <c r="Z169" s="6">
        <v>-12604.45</v>
      </c>
      <c r="AA169" s="7">
        <f>IFERROR(Z169/Z446, "NA")</f>
        <v>-1.8849287589960861E-2</v>
      </c>
      <c r="AB169" s="8"/>
      <c r="AC169" s="9">
        <f t="shared" si="43"/>
        <v>-7244.3200000000006</v>
      </c>
      <c r="AD169" s="7">
        <f>IFERROR(AC169/AC446, "NA")</f>
        <v>6.3472798805109865E-2</v>
      </c>
    </row>
    <row r="170" spans="1:30" ht="16.5" customHeight="1" x14ac:dyDescent="0.3">
      <c r="A170" s="40" t="s">
        <v>227</v>
      </c>
      <c r="B170" s="11">
        <f>IFERROR(B151+B153+B154+B155+B156+B157+B160+B161+B162+B163+B164+B165+B167+B168+B169, "NA")</f>
        <v>0</v>
      </c>
      <c r="C170" s="12" t="str">
        <f>IFERROR(B170/B446, "NA")</f>
        <v>NA</v>
      </c>
      <c r="D170" s="2"/>
      <c r="E170" s="11">
        <f>IFERROR(E151+E153+E154+E155+E156+E157+E160+E161+E162+E163+E164+E165+E167+E168+E169, "NA")</f>
        <v>3328.77</v>
      </c>
      <c r="F170" s="12">
        <f>IFERROR(E170/E446, "NA")</f>
        <v>4.0000009613162732E-2</v>
      </c>
      <c r="G170" s="2"/>
      <c r="H170" s="11">
        <f t="shared" si="40"/>
        <v>3328.77</v>
      </c>
      <c r="I170" s="12">
        <f>IFERROR(H170/H446, "NA")</f>
        <v>-4.0000009613162732E-2</v>
      </c>
      <c r="J170" s="2"/>
      <c r="K170" s="11">
        <f>IFERROR(K151+K153+K154+K155+K156+K157+K160+K161+K162+K163+K164+K165+K167+K168+K169, "NA")</f>
        <v>2736.84</v>
      </c>
      <c r="L170" s="12">
        <f>IFERROR(K170/K446, "NA")</f>
        <v>3.5888060470655438E-2</v>
      </c>
      <c r="M170" s="2"/>
      <c r="N170" s="11">
        <f t="shared" si="41"/>
        <v>2736.84</v>
      </c>
      <c r="O170" s="12">
        <f>IFERROR(N170/N446, "NA")</f>
        <v>-3.5888060470655438E-2</v>
      </c>
      <c r="P170" s="2"/>
      <c r="Q170" s="11">
        <f>IFERROR(Q151+Q153+Q154+Q155+Q156+Q157+Q160+Q161+Q162+Q163+Q164+Q165+Q167+Q168+Q169, "NA")</f>
        <v>23646.29</v>
      </c>
      <c r="R170" s="12">
        <f>IFERROR(Q170/Q446, "NA")</f>
        <v>4.2639448680817892E-2</v>
      </c>
      <c r="S170" s="2"/>
      <c r="T170" s="11">
        <f>IFERROR(T151+T153+T154+T155+T156+T157+T160+T161+T162+T163+T164+T165+T167+T168+T169, "NA")</f>
        <v>28921.9</v>
      </c>
      <c r="U170" s="12">
        <f>IFERROR(T170/T446, "NA")</f>
        <v>4.0000007191783302E-2</v>
      </c>
      <c r="V170" s="2"/>
      <c r="W170" s="11">
        <f t="shared" si="42"/>
        <v>5275.6100000000006</v>
      </c>
      <c r="X170" s="12">
        <f>IFERROR(W170/W446, "NA")</f>
        <v>-3.1312290899628968E-2</v>
      </c>
      <c r="Y170" s="2"/>
      <c r="Z170" s="11">
        <f>IFERROR(Z151+Z153+Z154+Z155+Z156+Z157+Z160+Z161+Z162+Z163+Z164+Z165+Z167+Z168+Z169, "NA")</f>
        <v>18970.609999999997</v>
      </c>
      <c r="AA170" s="12">
        <f>IFERROR(Z170/Z446, "NA")</f>
        <v>2.8369542792187469E-2</v>
      </c>
      <c r="AB170" s="2"/>
      <c r="AC170" s="11">
        <f t="shared" si="43"/>
        <v>-4675.6800000000039</v>
      </c>
      <c r="AD170" s="12">
        <f>IFERROR(AC170/AC446, "NA")</f>
        <v>4.096706052701652E-2</v>
      </c>
    </row>
    <row r="171" spans="1:30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0</v>
      </c>
      <c r="C171" s="12" t="str">
        <f>IFERROR(B171/B446, "NA")</f>
        <v>NA</v>
      </c>
      <c r="D171" s="2"/>
      <c r="E171" s="11">
        <f>IFERROR(E127+E129+E130+E131+E132+E133+E134+E135+E136+E137+E138+E139+E140+E143+E144+E145+E146+E147+E151+E153+E154+E155+E156+E157+E160+E161+E162+E163+E164+E165+E167+E168+E169, "NA")</f>
        <v>21969.88</v>
      </c>
      <c r="F171" s="12">
        <f>IFERROR(E171/E446, "NA")</f>
        <v>0.26400003941396721</v>
      </c>
      <c r="G171" s="2"/>
      <c r="H171" s="11">
        <f t="shared" si="40"/>
        <v>21969.88</v>
      </c>
      <c r="I171" s="12">
        <f>IFERROR(H171/H446, "NA")</f>
        <v>-0.26400003941396721</v>
      </c>
      <c r="J171" s="2"/>
      <c r="K171" s="11">
        <f>IFERROR(K127+K129+K130+K131+K132+K133+K134+K135+K136+K137+K138+K139+K140+K143+K144+K145+K146+K147+K151+K153+K154+K155+K156+K157+K160+K161+K162+K163+K164+K165+K167+K168+K169, "NA")</f>
        <v>22080.120000000003</v>
      </c>
      <c r="L171" s="12">
        <f>IFERROR(K171/K446, "NA")</f>
        <v>0.28953562567023594</v>
      </c>
      <c r="M171" s="2"/>
      <c r="N171" s="11">
        <f t="shared" si="41"/>
        <v>22080.120000000003</v>
      </c>
      <c r="O171" s="12">
        <f>IFERROR(N171/N446, "NA")</f>
        <v>-0.28953562567023594</v>
      </c>
      <c r="P171" s="2"/>
      <c r="Q171" s="11">
        <f>IFERROR(Q127+Q129+Q130+Q131+Q132+Q133+Q134+Q135+Q136+Q137+Q138+Q139+Q140+Q143+Q144+Q145+Q146+Q147+Q151+Q153+Q154+Q155+Q156+Q157+Q160+Q161+Q162+Q163+Q164+Q165+Q167+Q168+Q169, "NA")</f>
        <v>156955.15</v>
      </c>
      <c r="R171" s="12">
        <f>IFERROR(Q171/Q446, "NA")</f>
        <v>0.28302457018056848</v>
      </c>
      <c r="S171" s="2"/>
      <c r="T171" s="11">
        <f>IFERROR(T127+T129+T130+T131+T132+T133+T134+T135+T136+T137+T138+T139+T140+T143+T144+T145+T146+T147+T151+T153+T154+T155+T156+T157+T160+T161+T162+T163+T164+T165+T167+T168+T169, "NA")</f>
        <v>191409.15</v>
      </c>
      <c r="U171" s="12">
        <f>IFERROR(T171/T446, "NA")</f>
        <v>0.26472560158817809</v>
      </c>
      <c r="V171" s="2"/>
      <c r="W171" s="11">
        <f t="shared" si="42"/>
        <v>34454</v>
      </c>
      <c r="X171" s="12">
        <f>IFERROR(W171/W446, "NA")</f>
        <v>-0.20449458368905515</v>
      </c>
      <c r="Y171" s="2"/>
      <c r="Z171" s="11">
        <f>IFERROR(Z127+Z129+Z130+Z131+Z132+Z133+Z134+Z135+Z136+Z137+Z138+Z139+Z140+Z143+Z144+Z145+Z146+Z147+Z151+Z153+Z154+Z155+Z156+Z157+Z160+Z161+Z162+Z163+Z164+Z165+Z167+Z168+Z169, "NA")</f>
        <v>190877.57</v>
      </c>
      <c r="AA171" s="12">
        <f>IFERROR(Z171/Z446, "NA")</f>
        <v>0.28544729927945173</v>
      </c>
      <c r="AB171" s="2"/>
      <c r="AC171" s="11">
        <f t="shared" si="43"/>
        <v>33922.420000000013</v>
      </c>
      <c r="AD171" s="12">
        <f>IFERROR(AC171/AC446, "NA")</f>
        <v>-0.2972191923662173</v>
      </c>
    </row>
    <row r="172" spans="1:30" ht="16.5" customHeight="1" x14ac:dyDescent="0.3">
      <c r="A172" s="21" t="s">
        <v>16</v>
      </c>
      <c r="B172" s="22">
        <f>IFERROR(B124-B171, "NA")</f>
        <v>0</v>
      </c>
      <c r="C172" s="23" t="str">
        <f>IFERROR(B172/B446, "NA")</f>
        <v>NA</v>
      </c>
      <c r="D172" s="24"/>
      <c r="E172" s="22">
        <f>IFERROR(E124-E171, "NA")</f>
        <v>61249.349999999977</v>
      </c>
      <c r="F172" s="23">
        <f>IFERROR(E172/E446, "NA")</f>
        <v>0.73599996058603256</v>
      </c>
      <c r="G172" s="24"/>
      <c r="H172" s="22">
        <f>IFERROR(B172-E172, "NA")</f>
        <v>-61249.349999999977</v>
      </c>
      <c r="I172" s="23">
        <f>IFERROR(H172/H446, "NA")</f>
        <v>0.73599996058603256</v>
      </c>
      <c r="J172" s="24"/>
      <c r="K172" s="22">
        <f>IFERROR(K124-K171, "NA")</f>
        <v>54180.340000000004</v>
      </c>
      <c r="L172" s="23">
        <f>IFERROR(K172/K446, "NA")</f>
        <v>0.71046437432976406</v>
      </c>
      <c r="M172" s="24"/>
      <c r="N172" s="22">
        <f>IFERROR(B172-K172, "NA")</f>
        <v>-54180.340000000004</v>
      </c>
      <c r="O172" s="23">
        <f>IFERROR(N172/N446, "NA")</f>
        <v>0.71046437432976406</v>
      </c>
      <c r="P172" s="24"/>
      <c r="Q172" s="22">
        <f>IFERROR(Q124-Q171, "NA")</f>
        <v>397608.53999999992</v>
      </c>
      <c r="R172" s="23">
        <f>IFERROR(Q172/Q446, "NA")</f>
        <v>0.71697542981943152</v>
      </c>
      <c r="S172" s="24"/>
      <c r="T172" s="22">
        <f>IFERROR(T124-T171, "NA")</f>
        <v>531638.21999999986</v>
      </c>
      <c r="U172" s="23">
        <f>IFERROR(T172/T446, "NA")</f>
        <v>0.73527439841182174</v>
      </c>
      <c r="V172" s="24"/>
      <c r="W172" s="22">
        <f>IFERROR(Q172-T172, "NA")</f>
        <v>-134029.67999999993</v>
      </c>
      <c r="X172" s="23">
        <f>IFERROR(W172/W446, "NA")</f>
        <v>0.79550541631094418</v>
      </c>
      <c r="Y172" s="24"/>
      <c r="Z172" s="22">
        <f>IFERROR(Z124-Z171, "NA")</f>
        <v>477818.79</v>
      </c>
      <c r="AA172" s="23">
        <f>IFERROR(Z172/Z446, "NA")</f>
        <v>0.71455270072054822</v>
      </c>
      <c r="AB172" s="24"/>
      <c r="AC172" s="22">
        <f>IFERROR(Q172-Z172, "NA")</f>
        <v>-80210.250000000058</v>
      </c>
      <c r="AD172" s="23">
        <f>IFERROR(AC172/AC446, "NA")</f>
        <v>0.70278080763378292</v>
      </c>
    </row>
    <row r="173" spans="1:30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3">
      <c r="A175" s="33" t="s">
        <v>17</v>
      </c>
      <c r="B175" s="6">
        <v>0</v>
      </c>
      <c r="C175" s="7" t="str">
        <f>IFERROR(B175/B446, "NA")</f>
        <v>NA</v>
      </c>
      <c r="D175" s="8"/>
      <c r="E175" s="6">
        <v>0</v>
      </c>
      <c r="F175" s="7">
        <f>IFERROR(E175/E446, "NA")</f>
        <v>0</v>
      </c>
      <c r="G175" s="8"/>
      <c r="H175" s="9">
        <f>IFERROR(-(B175-E175), "NA")</f>
        <v>0</v>
      </c>
      <c r="I175" s="7">
        <f>IFERROR(H175/H446, "NA")</f>
        <v>0</v>
      </c>
      <c r="J175" s="8"/>
      <c r="K175" s="6">
        <v>0</v>
      </c>
      <c r="L175" s="7">
        <f>IFERROR(K175/K446, "NA")</f>
        <v>0</v>
      </c>
      <c r="M175" s="8"/>
      <c r="N175" s="9">
        <f>IFERROR(-(B175-K175), "NA")</f>
        <v>0</v>
      </c>
      <c r="O175" s="7">
        <f>IFERROR(N175/N446, "NA")</f>
        <v>0</v>
      </c>
      <c r="P175" s="8"/>
      <c r="Q175" s="6">
        <v>0</v>
      </c>
      <c r="R175" s="7">
        <f>IFERROR(Q175/Q446, "NA")</f>
        <v>0</v>
      </c>
      <c r="S175" s="8"/>
      <c r="T175" s="6">
        <v>0</v>
      </c>
      <c r="U175" s="7">
        <f>IFERROR(T175/T446, "NA")</f>
        <v>0</v>
      </c>
      <c r="V175" s="8"/>
      <c r="W175" s="9">
        <f>IFERROR(-(Q175-T175), "NA")</f>
        <v>0</v>
      </c>
      <c r="X175" s="7">
        <f>IFERROR(W175/W446, "NA")</f>
        <v>0</v>
      </c>
      <c r="Y175" s="8"/>
      <c r="Z175" s="6">
        <v>0</v>
      </c>
      <c r="AA175" s="7">
        <f>IFERROR(Z175/Z446, "NA")</f>
        <v>0</v>
      </c>
      <c r="AB175" s="8"/>
      <c r="AC175" s="9">
        <f>IFERROR(-(Q175-Z175), "NA")</f>
        <v>0</v>
      </c>
      <c r="AD175" s="7">
        <f>IFERROR(AC175/AC446, "NA")</f>
        <v>0</v>
      </c>
    </row>
    <row r="176" spans="1:30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3">
      <c r="A177" s="35" t="s">
        <v>229</v>
      </c>
      <c r="B177" s="6">
        <v>0</v>
      </c>
      <c r="C177" s="7" t="str">
        <f>IFERROR(B177/B446, "NA")</f>
        <v>NA</v>
      </c>
      <c r="D177" s="8"/>
      <c r="E177" s="6">
        <v>0</v>
      </c>
      <c r="F177" s="7">
        <f>IFERROR(E177/E446, "NA")</f>
        <v>0</v>
      </c>
      <c r="G177" s="8"/>
      <c r="H177" s="9">
        <f t="shared" ref="H177:H184" si="44">IFERROR(-(B177-E177), "NA")</f>
        <v>0</v>
      </c>
      <c r="I177" s="7">
        <f>IFERROR(H177/H446, "NA")</f>
        <v>0</v>
      </c>
      <c r="J177" s="8"/>
      <c r="K177" s="6">
        <v>0</v>
      </c>
      <c r="L177" s="7">
        <f>IFERROR(K177/K446, "NA")</f>
        <v>0</v>
      </c>
      <c r="M177" s="8"/>
      <c r="N177" s="9">
        <f t="shared" ref="N177:N184" si="45">IFERROR(-(B177-K177), "NA")</f>
        <v>0</v>
      </c>
      <c r="O177" s="7">
        <f>IFERROR(N177/N446, "NA")</f>
        <v>0</v>
      </c>
      <c r="P177" s="8"/>
      <c r="Q177" s="6">
        <v>0</v>
      </c>
      <c r="R177" s="7">
        <f>IFERROR(Q177/Q446, "NA")</f>
        <v>0</v>
      </c>
      <c r="S177" s="8"/>
      <c r="T177" s="6">
        <v>0</v>
      </c>
      <c r="U177" s="7">
        <f>IFERROR(T177/T446, "NA")</f>
        <v>0</v>
      </c>
      <c r="V177" s="8"/>
      <c r="W177" s="9">
        <f t="shared" ref="W177:W184" si="46">IFERROR(-(Q177-T177), "NA")</f>
        <v>0</v>
      </c>
      <c r="X177" s="7">
        <f>IFERROR(W177/W446, "NA")</f>
        <v>0</v>
      </c>
      <c r="Y177" s="8"/>
      <c r="Z177" s="6">
        <v>0</v>
      </c>
      <c r="AA177" s="7">
        <f>IFERROR(Z177/Z446, "NA")</f>
        <v>0</v>
      </c>
      <c r="AB177" s="8"/>
      <c r="AC177" s="9">
        <f t="shared" ref="AC177:AC184" si="47">IFERROR(-(Q177-Z177), "NA")</f>
        <v>0</v>
      </c>
      <c r="AD177" s="7">
        <f>IFERROR(AC177/AC446, "NA")</f>
        <v>0</v>
      </c>
    </row>
    <row r="178" spans="1:30" ht="16.5" customHeight="1" x14ac:dyDescent="0.3">
      <c r="A178" s="35" t="s">
        <v>230</v>
      </c>
      <c r="B178" s="6">
        <v>0</v>
      </c>
      <c r="C178" s="7" t="str">
        <f>IFERROR(B178/B446, "NA")</f>
        <v>NA</v>
      </c>
      <c r="D178" s="8"/>
      <c r="E178" s="6">
        <v>5076.92</v>
      </c>
      <c r="F178" s="7">
        <f>IFERROR(E178/E446, "NA")</f>
        <v>6.1006572639520938E-2</v>
      </c>
      <c r="G178" s="8"/>
      <c r="H178" s="9">
        <f t="shared" si="44"/>
        <v>5076.92</v>
      </c>
      <c r="I178" s="7">
        <f>IFERROR(H178/H446, "NA")</f>
        <v>-6.1006572639520938E-2</v>
      </c>
      <c r="J178" s="8"/>
      <c r="K178" s="6">
        <v>5076.92</v>
      </c>
      <c r="L178" s="7">
        <f>IFERROR(K178/K446, "NA")</f>
        <v>6.6573424812806009E-2</v>
      </c>
      <c r="M178" s="8"/>
      <c r="N178" s="9">
        <f t="shared" si="45"/>
        <v>5076.92</v>
      </c>
      <c r="O178" s="7">
        <f>IFERROR(N178/N446, "NA")</f>
        <v>-6.6573424812806009E-2</v>
      </c>
      <c r="P178" s="8"/>
      <c r="Q178" s="6">
        <v>31184.89</v>
      </c>
      <c r="R178" s="7">
        <f>IFERROR(Q178/Q446, "NA")</f>
        <v>5.623319839061227E-2</v>
      </c>
      <c r="S178" s="8"/>
      <c r="T178" s="6">
        <v>39878.94</v>
      </c>
      <c r="U178" s="7">
        <f>IFERROR(T178/T446, "NA")</f>
        <v>5.5153979745476429E-2</v>
      </c>
      <c r="V178" s="8"/>
      <c r="W178" s="9">
        <f t="shared" si="46"/>
        <v>8694.0500000000029</v>
      </c>
      <c r="X178" s="7">
        <f>IFERROR(W178/W446, "NA")</f>
        <v>-5.1601733770297517E-2</v>
      </c>
      <c r="Y178" s="8"/>
      <c r="Z178" s="6">
        <v>39878.94</v>
      </c>
      <c r="AA178" s="7">
        <f>IFERROR(Z178/Z446, "NA")</f>
        <v>5.9636843245266059E-2</v>
      </c>
      <c r="AB178" s="8"/>
      <c r="AC178" s="9">
        <f t="shared" si="47"/>
        <v>8694.0500000000029</v>
      </c>
      <c r="AD178" s="7">
        <f>IFERROR(AC178/AC446, "NA")</f>
        <v>-7.6174946227053134E-2</v>
      </c>
    </row>
    <row r="179" spans="1:30" ht="16.5" hidden="1" customHeight="1" x14ac:dyDescent="0.3">
      <c r="A179" s="35" t="s">
        <v>231</v>
      </c>
      <c r="B179" s="6">
        <v>0</v>
      </c>
      <c r="C179" s="7" t="str">
        <f>IFERROR(B179/B446, "NA")</f>
        <v>NA</v>
      </c>
      <c r="D179" s="8"/>
      <c r="E179" s="6">
        <v>0</v>
      </c>
      <c r="F179" s="7">
        <f>IFERROR(E179/E446, "NA")</f>
        <v>0</v>
      </c>
      <c r="G179" s="8"/>
      <c r="H179" s="9">
        <f t="shared" si="44"/>
        <v>0</v>
      </c>
      <c r="I179" s="7">
        <f>IFERROR(H179/H446, "NA")</f>
        <v>0</v>
      </c>
      <c r="J179" s="8"/>
      <c r="K179" s="6">
        <v>0</v>
      </c>
      <c r="L179" s="7">
        <f>IFERROR(K179/K446, "NA")</f>
        <v>0</v>
      </c>
      <c r="M179" s="8"/>
      <c r="N179" s="9">
        <f t="shared" si="45"/>
        <v>0</v>
      </c>
      <c r="O179" s="7">
        <f>IFERROR(N179/N446, "NA")</f>
        <v>0</v>
      </c>
      <c r="P179" s="8"/>
      <c r="Q179" s="6">
        <v>0</v>
      </c>
      <c r="R179" s="7">
        <f>IFERROR(Q179/Q446, "NA")</f>
        <v>0</v>
      </c>
      <c r="S179" s="8"/>
      <c r="T179" s="6">
        <v>0</v>
      </c>
      <c r="U179" s="7">
        <f>IFERROR(T179/T446, "NA")</f>
        <v>0</v>
      </c>
      <c r="V179" s="8"/>
      <c r="W179" s="9">
        <f t="shared" si="46"/>
        <v>0</v>
      </c>
      <c r="X179" s="7">
        <f>IFERROR(W179/W446, "NA")</f>
        <v>0</v>
      </c>
      <c r="Y179" s="8"/>
      <c r="Z179" s="6">
        <v>0</v>
      </c>
      <c r="AA179" s="7">
        <f>IFERROR(Z179/Z446, "NA")</f>
        <v>0</v>
      </c>
      <c r="AB179" s="8"/>
      <c r="AC179" s="9">
        <f t="shared" si="47"/>
        <v>0</v>
      </c>
      <c r="AD179" s="7">
        <f>IFERROR(AC179/AC446, "NA")</f>
        <v>0</v>
      </c>
    </row>
    <row r="180" spans="1:30" ht="16.5" customHeight="1" x14ac:dyDescent="0.3">
      <c r="A180" s="35" t="s">
        <v>232</v>
      </c>
      <c r="B180" s="6">
        <v>0</v>
      </c>
      <c r="C180" s="7" t="str">
        <f>IFERROR(B180/B446, "NA")</f>
        <v>NA</v>
      </c>
      <c r="D180" s="8"/>
      <c r="E180" s="6">
        <v>17559.259999999998</v>
      </c>
      <c r="F180" s="7">
        <f>IFERROR(E180/E446, "NA")</f>
        <v>0.21100002968063991</v>
      </c>
      <c r="G180" s="8"/>
      <c r="H180" s="9">
        <f t="shared" si="44"/>
        <v>17559.259999999998</v>
      </c>
      <c r="I180" s="7">
        <f>IFERROR(H180/H446, "NA")</f>
        <v>-0.21100002968063991</v>
      </c>
      <c r="J180" s="8"/>
      <c r="K180" s="6">
        <v>17744.849999999999</v>
      </c>
      <c r="L180" s="7">
        <f>IFERROR(K180/K446, "NA")</f>
        <v>0.23268742412516261</v>
      </c>
      <c r="M180" s="8"/>
      <c r="N180" s="9">
        <f t="shared" si="45"/>
        <v>17744.849999999999</v>
      </c>
      <c r="O180" s="7">
        <f>IFERROR(N180/N446, "NA")</f>
        <v>-0.23268742412516261</v>
      </c>
      <c r="P180" s="8"/>
      <c r="Q180" s="6">
        <v>109063.07</v>
      </c>
      <c r="R180" s="7">
        <f>IFERROR(Q180/Q446, "NA")</f>
        <v>0.19666464279332824</v>
      </c>
      <c r="S180" s="8"/>
      <c r="T180" s="6">
        <v>150931.04999999999</v>
      </c>
      <c r="U180" s="7">
        <f>IFERROR(T180/T446, "NA")</f>
        <v>0.20874296244241922</v>
      </c>
      <c r="V180" s="8"/>
      <c r="W180" s="9">
        <f t="shared" si="46"/>
        <v>41867.979999999981</v>
      </c>
      <c r="X180" s="7">
        <f>IFERROR(W180/W446, "NA")</f>
        <v>-0.24849872699836548</v>
      </c>
      <c r="Y180" s="8"/>
      <c r="Z180" s="6">
        <v>141733.53</v>
      </c>
      <c r="AA180" s="7">
        <f>IFERROR(Z180/Z446, "NA")</f>
        <v>0.21195498955609687</v>
      </c>
      <c r="AB180" s="8"/>
      <c r="AC180" s="9">
        <f t="shared" si="47"/>
        <v>32670.459999999992</v>
      </c>
      <c r="AD180" s="7">
        <f>IFERROR(AC180/AC446, "NA")</f>
        <v>-0.28624985291240429</v>
      </c>
    </row>
    <row r="181" spans="1:30" ht="16.5" customHeight="1" x14ac:dyDescent="0.3">
      <c r="A181" s="35" t="s">
        <v>233</v>
      </c>
      <c r="B181" s="6">
        <v>0</v>
      </c>
      <c r="C181" s="7" t="str">
        <f>IFERROR(B181/B446, "NA")</f>
        <v>NA</v>
      </c>
      <c r="D181" s="8"/>
      <c r="E181" s="6">
        <v>0</v>
      </c>
      <c r="F181" s="7">
        <f>IFERROR(E181/E446, "NA")</f>
        <v>0</v>
      </c>
      <c r="G181" s="8"/>
      <c r="H181" s="9">
        <f t="shared" si="44"/>
        <v>0</v>
      </c>
      <c r="I181" s="7">
        <f>IFERROR(H181/H446, "NA")</f>
        <v>0</v>
      </c>
      <c r="J181" s="8"/>
      <c r="K181" s="6">
        <v>376.11</v>
      </c>
      <c r="L181" s="7">
        <f>IFERROR(K181/K446, "NA")</f>
        <v>4.9319136024094266E-3</v>
      </c>
      <c r="M181" s="8"/>
      <c r="N181" s="9">
        <f t="shared" si="45"/>
        <v>376.11</v>
      </c>
      <c r="O181" s="7">
        <f>IFERROR(N181/N446, "NA")</f>
        <v>-4.9319136024094266E-3</v>
      </c>
      <c r="P181" s="8"/>
      <c r="Q181" s="6">
        <v>1189.44</v>
      </c>
      <c r="R181" s="7">
        <f>IFERROR(Q181/Q446, "NA")</f>
        <v>2.1448212738197849E-3</v>
      </c>
      <c r="S181" s="8"/>
      <c r="T181" s="6">
        <v>0</v>
      </c>
      <c r="U181" s="7">
        <f>IFERROR(T181/T446, "NA")</f>
        <v>0</v>
      </c>
      <c r="V181" s="8"/>
      <c r="W181" s="9">
        <f t="shared" si="46"/>
        <v>-1189.44</v>
      </c>
      <c r="X181" s="7">
        <f>IFERROR(W181/W446, "NA")</f>
        <v>7.0596748599033431E-3</v>
      </c>
      <c r="Y181" s="8"/>
      <c r="Z181" s="6">
        <v>341.44</v>
      </c>
      <c r="AA181" s="7">
        <f>IFERROR(Z181/Z446, "NA")</f>
        <v>5.1060544130971492E-4</v>
      </c>
      <c r="AB181" s="8"/>
      <c r="AC181" s="9">
        <f t="shared" si="47"/>
        <v>-848</v>
      </c>
      <c r="AD181" s="7">
        <f>IFERROR(AC181/AC446, "NA")</f>
        <v>7.4299497242989202E-3</v>
      </c>
    </row>
    <row r="182" spans="1:30" ht="16.5" customHeight="1" x14ac:dyDescent="0.3">
      <c r="A182" s="36" t="s">
        <v>234</v>
      </c>
      <c r="B182" s="11">
        <f>IFERROR(B177+B178+B179+B180+B181, "NA")</f>
        <v>0</v>
      </c>
      <c r="C182" s="12" t="str">
        <f>IFERROR(B182/B446, "NA")</f>
        <v>NA</v>
      </c>
      <c r="D182" s="2"/>
      <c r="E182" s="11">
        <f>IFERROR(E177+E178+E179+E180+E181, "NA")</f>
        <v>22636.18</v>
      </c>
      <c r="F182" s="12">
        <f>IFERROR(E182/E446, "NA")</f>
        <v>0.27200660232016088</v>
      </c>
      <c r="G182" s="2"/>
      <c r="H182" s="11">
        <f t="shared" si="44"/>
        <v>22636.18</v>
      </c>
      <c r="I182" s="12">
        <f>IFERROR(H182/H446, "NA")</f>
        <v>-0.27200660232016088</v>
      </c>
      <c r="J182" s="2"/>
      <c r="K182" s="11">
        <f>IFERROR(K177+K178+K179+K180+K181, "NA")</f>
        <v>23197.879999999997</v>
      </c>
      <c r="L182" s="12">
        <f>IFERROR(K182/K446, "NA")</f>
        <v>0.30419276254037803</v>
      </c>
      <c r="M182" s="2"/>
      <c r="N182" s="11">
        <f t="shared" si="45"/>
        <v>23197.879999999997</v>
      </c>
      <c r="O182" s="12">
        <f>IFERROR(N182/N446, "NA")</f>
        <v>-0.30419276254037803</v>
      </c>
      <c r="P182" s="2"/>
      <c r="Q182" s="11">
        <f>IFERROR(Q177+Q178+Q179+Q180+Q181, "NA")</f>
        <v>141437.40000000002</v>
      </c>
      <c r="R182" s="12">
        <f>IFERROR(Q182/Q446, "NA")</f>
        <v>0.25504266245776031</v>
      </c>
      <c r="S182" s="2"/>
      <c r="T182" s="11">
        <f>IFERROR(T177+T178+T179+T180+T181, "NA")</f>
        <v>190809.99</v>
      </c>
      <c r="U182" s="12">
        <f>IFERROR(T182/T446, "NA")</f>
        <v>0.26389694218789567</v>
      </c>
      <c r="V182" s="2"/>
      <c r="W182" s="11">
        <f t="shared" si="46"/>
        <v>49372.589999999967</v>
      </c>
      <c r="X182" s="12">
        <f>IFERROR(W182/W446, "NA")</f>
        <v>-0.29304078590875954</v>
      </c>
      <c r="Y182" s="2"/>
      <c r="Z182" s="11">
        <f>IFERROR(Z177+Z178+Z179+Z180+Z181, "NA")</f>
        <v>181953.91</v>
      </c>
      <c r="AA182" s="12">
        <f>IFERROR(Z182/Z446, "NA")</f>
        <v>0.27210243824267266</v>
      </c>
      <c r="AB182" s="2"/>
      <c r="AC182" s="11">
        <f t="shared" si="47"/>
        <v>40516.50999999998</v>
      </c>
      <c r="AD182" s="12">
        <f>IFERROR(AC182/AC446, "NA")</f>
        <v>-0.35499484941515841</v>
      </c>
    </row>
    <row r="183" spans="1:30" ht="16.5" hidden="1" customHeight="1" x14ac:dyDescent="0.3">
      <c r="A183" s="33" t="s">
        <v>235</v>
      </c>
      <c r="B183" s="6">
        <v>0</v>
      </c>
      <c r="C183" s="7" t="str">
        <f>IFERROR(B183/B446, "NA")</f>
        <v>NA</v>
      </c>
      <c r="D183" s="8"/>
      <c r="E183" s="6">
        <v>0</v>
      </c>
      <c r="F183" s="7">
        <f>IFERROR(E183/E446, "NA")</f>
        <v>0</v>
      </c>
      <c r="G183" s="8"/>
      <c r="H183" s="9">
        <f t="shared" si="44"/>
        <v>0</v>
      </c>
      <c r="I183" s="7">
        <f>IFERROR(H183/H446, "NA")</f>
        <v>0</v>
      </c>
      <c r="J183" s="8"/>
      <c r="K183" s="6">
        <v>0</v>
      </c>
      <c r="L183" s="7">
        <f>IFERROR(K183/K446, "NA")</f>
        <v>0</v>
      </c>
      <c r="M183" s="8"/>
      <c r="N183" s="9">
        <f t="shared" si="45"/>
        <v>0</v>
      </c>
      <c r="O183" s="7">
        <f>IFERROR(N183/N446, "NA")</f>
        <v>0</v>
      </c>
      <c r="P183" s="8"/>
      <c r="Q183" s="6">
        <v>0</v>
      </c>
      <c r="R183" s="7">
        <f>IFERROR(Q183/Q446, "NA")</f>
        <v>0</v>
      </c>
      <c r="S183" s="8"/>
      <c r="T183" s="6">
        <v>0</v>
      </c>
      <c r="U183" s="7">
        <f>IFERROR(T183/T446, "NA")</f>
        <v>0</v>
      </c>
      <c r="V183" s="8"/>
      <c r="W183" s="9">
        <f t="shared" si="46"/>
        <v>0</v>
      </c>
      <c r="X183" s="7">
        <f>IFERROR(W183/W446, "NA")</f>
        <v>0</v>
      </c>
      <c r="Y183" s="8"/>
      <c r="Z183" s="6">
        <v>0</v>
      </c>
      <c r="AA183" s="7">
        <f>IFERROR(Z183/Z446, "NA")</f>
        <v>0</v>
      </c>
      <c r="AB183" s="8"/>
      <c r="AC183" s="9">
        <f t="shared" si="47"/>
        <v>0</v>
      </c>
      <c r="AD183" s="7">
        <f>IFERROR(AC183/AC446, "NA")</f>
        <v>0</v>
      </c>
    </row>
    <row r="184" spans="1:30" ht="16.5" customHeight="1" x14ac:dyDescent="0.3">
      <c r="A184" s="33" t="s">
        <v>236</v>
      </c>
      <c r="B184" s="6">
        <v>0</v>
      </c>
      <c r="C184" s="7" t="str">
        <f>IFERROR(B184/B446, "NA")</f>
        <v>NA</v>
      </c>
      <c r="D184" s="8"/>
      <c r="E184" s="6">
        <v>165</v>
      </c>
      <c r="F184" s="7">
        <f>IFERROR(E184/E446, "NA")</f>
        <v>1.9827148124297715E-3</v>
      </c>
      <c r="G184" s="8"/>
      <c r="H184" s="9">
        <f t="shared" si="44"/>
        <v>165</v>
      </c>
      <c r="I184" s="7">
        <f>IFERROR(H184/H446, "NA")</f>
        <v>-1.9827148124297715E-3</v>
      </c>
      <c r="J184" s="8"/>
      <c r="K184" s="6">
        <v>300</v>
      </c>
      <c r="L184" s="7">
        <f>IFERROR(K184/K446, "NA")</f>
        <v>3.9338865776576745E-3</v>
      </c>
      <c r="M184" s="8"/>
      <c r="N184" s="9">
        <f t="shared" si="45"/>
        <v>300</v>
      </c>
      <c r="O184" s="7">
        <f>IFERROR(N184/N446, "NA")</f>
        <v>-3.9338865776576745E-3</v>
      </c>
      <c r="P184" s="8"/>
      <c r="Q184" s="6">
        <v>850</v>
      </c>
      <c r="R184" s="7">
        <f>IFERROR(Q184/Q446, "NA")</f>
        <v>1.5327364833424273E-3</v>
      </c>
      <c r="S184" s="8"/>
      <c r="T184" s="6">
        <v>1540</v>
      </c>
      <c r="U184" s="7">
        <f>IFERROR(T184/T446, "NA")</f>
        <v>2.1298742847235584E-3</v>
      </c>
      <c r="V184" s="8"/>
      <c r="W184" s="9">
        <f t="shared" si="46"/>
        <v>690</v>
      </c>
      <c r="X184" s="7">
        <f>IFERROR(W184/W446, "NA")</f>
        <v>-4.0953521433055107E-3</v>
      </c>
      <c r="Y184" s="8"/>
      <c r="Z184" s="6">
        <v>1400</v>
      </c>
      <c r="AA184" s="7">
        <f>IFERROR(Z184/Z446, "NA")</f>
        <v>2.0936258722867879E-3</v>
      </c>
      <c r="AB184" s="8"/>
      <c r="AC184" s="9">
        <f t="shared" si="47"/>
        <v>550</v>
      </c>
      <c r="AD184" s="7">
        <f>IFERROR(AC184/AC446, "NA")</f>
        <v>-4.8189532409957624E-3</v>
      </c>
    </row>
    <row r="185" spans="1:30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customHeight="1" x14ac:dyDescent="0.3">
      <c r="A186" s="35" t="s">
        <v>237</v>
      </c>
      <c r="B186" s="6">
        <v>0</v>
      </c>
      <c r="C186" s="7" t="str">
        <f>IFERROR(B186/B446, "NA")</f>
        <v>NA</v>
      </c>
      <c r="D186" s="8"/>
      <c r="E186" s="6">
        <v>2460.89</v>
      </c>
      <c r="F186" s="7">
        <f>IFERROR(E186/E446, "NA")</f>
        <v>2.9571170028850301E-2</v>
      </c>
      <c r="G186" s="8"/>
      <c r="H186" s="9">
        <f t="shared" ref="H186:H197" si="48">IFERROR(-(B186-E186), "NA")</f>
        <v>2460.89</v>
      </c>
      <c r="I186" s="7">
        <f>IFERROR(H186/H446, "NA")</f>
        <v>-2.9571170028850301E-2</v>
      </c>
      <c r="J186" s="8"/>
      <c r="K186" s="6">
        <v>2255.11</v>
      </c>
      <c r="L186" s="7">
        <f>IFERROR(K186/K446, "NA")</f>
        <v>2.9571156533805328E-2</v>
      </c>
      <c r="M186" s="8"/>
      <c r="N186" s="9">
        <f t="shared" ref="N186:N197" si="49">IFERROR(-(B186-K186), "NA")</f>
        <v>2255.11</v>
      </c>
      <c r="O186" s="7">
        <f>IFERROR(N186/N446, "NA")</f>
        <v>-2.9571156533805328E-2</v>
      </c>
      <c r="P186" s="8"/>
      <c r="Q186" s="6">
        <v>15581.89</v>
      </c>
      <c r="R186" s="7">
        <f>IFERROR(Q186/Q446, "NA")</f>
        <v>2.8097566214621807E-2</v>
      </c>
      <c r="S186" s="8"/>
      <c r="T186" s="6">
        <v>23109.77</v>
      </c>
      <c r="U186" s="7">
        <f>IFERROR(T186/T446, "NA")</f>
        <v>3.1961626525244119E-2</v>
      </c>
      <c r="V186" s="8"/>
      <c r="W186" s="9">
        <f t="shared" ref="W186:W197" si="50">IFERROR(-(Q186-T186), "NA")</f>
        <v>7527.880000000001</v>
      </c>
      <c r="X186" s="7">
        <f>IFERROR(W186/W446, "NA")</f>
        <v>-4.46801731776039E-2</v>
      </c>
      <c r="Y186" s="8"/>
      <c r="Z186" s="6">
        <v>21454.06</v>
      </c>
      <c r="AA186" s="7">
        <f>IFERROR(Z186/Z446, "NA")</f>
        <v>3.208341077256649E-2</v>
      </c>
      <c r="AB186" s="8"/>
      <c r="AC186" s="9">
        <f t="shared" ref="AC186:AC197" si="51">IFERROR(-(Q186-Z186), "NA")</f>
        <v>5872.1700000000019</v>
      </c>
      <c r="AD186" s="7">
        <f>IFERROR(AC186/AC446, "NA")</f>
        <v>-5.1450386642141986E-2</v>
      </c>
    </row>
    <row r="187" spans="1:30" ht="16.5" hidden="1" customHeight="1" x14ac:dyDescent="0.3">
      <c r="A187" s="35" t="s">
        <v>238</v>
      </c>
      <c r="B187" s="6">
        <v>0</v>
      </c>
      <c r="C187" s="7" t="str">
        <f>IFERROR(B187/B446, "NA")</f>
        <v>NA</v>
      </c>
      <c r="D187" s="8"/>
      <c r="E187" s="6">
        <v>0</v>
      </c>
      <c r="F187" s="7">
        <f>IFERROR(E187/E446, "NA")</f>
        <v>0</v>
      </c>
      <c r="G187" s="8"/>
      <c r="H187" s="9">
        <f t="shared" si="48"/>
        <v>0</v>
      </c>
      <c r="I187" s="7">
        <f>IFERROR(H187/H446, "NA")</f>
        <v>0</v>
      </c>
      <c r="J187" s="8"/>
      <c r="K187" s="6">
        <v>0</v>
      </c>
      <c r="L187" s="7">
        <f>IFERROR(K187/K446, "NA")</f>
        <v>0</v>
      </c>
      <c r="M187" s="8"/>
      <c r="N187" s="9">
        <f t="shared" si="49"/>
        <v>0</v>
      </c>
      <c r="O187" s="7">
        <f>IFERROR(N187/N446, "NA")</f>
        <v>0</v>
      </c>
      <c r="P187" s="8"/>
      <c r="Q187" s="6">
        <v>0</v>
      </c>
      <c r="R187" s="7">
        <f>IFERROR(Q187/Q446, "NA")</f>
        <v>0</v>
      </c>
      <c r="S187" s="8"/>
      <c r="T187" s="6">
        <v>0</v>
      </c>
      <c r="U187" s="7">
        <f>IFERROR(T187/T446, "NA")</f>
        <v>0</v>
      </c>
      <c r="V187" s="8"/>
      <c r="W187" s="9">
        <f t="shared" si="50"/>
        <v>0</v>
      </c>
      <c r="X187" s="7">
        <f>IFERROR(W187/W446, "NA")</f>
        <v>0</v>
      </c>
      <c r="Y187" s="8"/>
      <c r="Z187" s="6">
        <v>0</v>
      </c>
      <c r="AA187" s="7">
        <f>IFERROR(Z187/Z446, "NA")</f>
        <v>0</v>
      </c>
      <c r="AB187" s="8"/>
      <c r="AC187" s="9">
        <f t="shared" si="51"/>
        <v>0</v>
      </c>
      <c r="AD187" s="7">
        <f>IFERROR(AC187/AC446, "NA")</f>
        <v>0</v>
      </c>
    </row>
    <row r="188" spans="1:30" ht="16.5" hidden="1" customHeight="1" x14ac:dyDescent="0.3">
      <c r="A188" s="35" t="s">
        <v>239</v>
      </c>
      <c r="B188" s="6">
        <v>0</v>
      </c>
      <c r="C188" s="7" t="str">
        <f>IFERROR(B188/B446, "NA")</f>
        <v>NA</v>
      </c>
      <c r="D188" s="8"/>
      <c r="E188" s="6">
        <v>0</v>
      </c>
      <c r="F188" s="7">
        <f>IFERROR(E188/E446, "NA")</f>
        <v>0</v>
      </c>
      <c r="G188" s="8"/>
      <c r="H188" s="9">
        <f t="shared" si="48"/>
        <v>0</v>
      </c>
      <c r="I188" s="7">
        <f>IFERROR(H188/H446, "NA")</f>
        <v>0</v>
      </c>
      <c r="J188" s="8"/>
      <c r="K188" s="6">
        <v>0</v>
      </c>
      <c r="L188" s="7">
        <f>IFERROR(K188/K446, "NA")</f>
        <v>0</v>
      </c>
      <c r="M188" s="8"/>
      <c r="N188" s="9">
        <f t="shared" si="49"/>
        <v>0</v>
      </c>
      <c r="O188" s="7">
        <f>IFERROR(N188/N446, "NA")</f>
        <v>0</v>
      </c>
      <c r="P188" s="8"/>
      <c r="Q188" s="6">
        <v>0</v>
      </c>
      <c r="R188" s="7">
        <f>IFERROR(Q188/Q446, "NA")</f>
        <v>0</v>
      </c>
      <c r="S188" s="8"/>
      <c r="T188" s="6">
        <v>0</v>
      </c>
      <c r="U188" s="7">
        <f>IFERROR(T188/T446, "NA")</f>
        <v>0</v>
      </c>
      <c r="V188" s="8"/>
      <c r="W188" s="9">
        <f t="shared" si="50"/>
        <v>0</v>
      </c>
      <c r="X188" s="7">
        <f>IFERROR(W188/W446, "NA")</f>
        <v>0</v>
      </c>
      <c r="Y188" s="8"/>
      <c r="Z188" s="6">
        <v>0</v>
      </c>
      <c r="AA188" s="7">
        <f>IFERROR(Z188/Z446, "NA")</f>
        <v>0</v>
      </c>
      <c r="AB188" s="8"/>
      <c r="AC188" s="9">
        <f t="shared" si="51"/>
        <v>0</v>
      </c>
      <c r="AD188" s="7">
        <f>IFERROR(AC188/AC446, "NA")</f>
        <v>0</v>
      </c>
    </row>
    <row r="189" spans="1:30" ht="16.5" hidden="1" customHeight="1" x14ac:dyDescent="0.3">
      <c r="A189" s="35" t="s">
        <v>240</v>
      </c>
      <c r="B189" s="6">
        <v>0</v>
      </c>
      <c r="C189" s="7" t="str">
        <f>IFERROR(B189/B446, "NA")</f>
        <v>NA</v>
      </c>
      <c r="D189" s="8"/>
      <c r="E189" s="6">
        <v>0</v>
      </c>
      <c r="F189" s="7">
        <f>IFERROR(E189/E446, "NA")</f>
        <v>0</v>
      </c>
      <c r="G189" s="8"/>
      <c r="H189" s="9">
        <f t="shared" si="48"/>
        <v>0</v>
      </c>
      <c r="I189" s="7">
        <f>IFERROR(H189/H446, "NA")</f>
        <v>0</v>
      </c>
      <c r="J189" s="8"/>
      <c r="K189" s="6">
        <v>0</v>
      </c>
      <c r="L189" s="7">
        <f>IFERROR(K189/K446, "NA")</f>
        <v>0</v>
      </c>
      <c r="M189" s="8"/>
      <c r="N189" s="9">
        <f t="shared" si="49"/>
        <v>0</v>
      </c>
      <c r="O189" s="7">
        <f>IFERROR(N189/N446, "NA")</f>
        <v>0</v>
      </c>
      <c r="P189" s="8"/>
      <c r="Q189" s="6">
        <v>0</v>
      </c>
      <c r="R189" s="7">
        <f>IFERROR(Q189/Q446, "NA")</f>
        <v>0</v>
      </c>
      <c r="S189" s="8"/>
      <c r="T189" s="6">
        <v>0</v>
      </c>
      <c r="U189" s="7">
        <f>IFERROR(T189/T446, "NA")</f>
        <v>0</v>
      </c>
      <c r="V189" s="8"/>
      <c r="W189" s="9">
        <f t="shared" si="50"/>
        <v>0</v>
      </c>
      <c r="X189" s="7">
        <f>IFERROR(W189/W446, "NA")</f>
        <v>0</v>
      </c>
      <c r="Y189" s="8"/>
      <c r="Z189" s="6">
        <v>0</v>
      </c>
      <c r="AA189" s="7">
        <f>IFERROR(Z189/Z446, "NA")</f>
        <v>0</v>
      </c>
      <c r="AB189" s="8"/>
      <c r="AC189" s="9">
        <f t="shared" si="51"/>
        <v>0</v>
      </c>
      <c r="AD189" s="7">
        <f>IFERROR(AC189/AC446, "NA")</f>
        <v>0</v>
      </c>
    </row>
    <row r="190" spans="1:30" ht="16.5" hidden="1" customHeight="1" x14ac:dyDescent="0.3">
      <c r="A190" s="35" t="s">
        <v>241</v>
      </c>
      <c r="B190" s="6">
        <v>0</v>
      </c>
      <c r="C190" s="7" t="str">
        <f>IFERROR(B190/B446, "NA")</f>
        <v>NA</v>
      </c>
      <c r="D190" s="8"/>
      <c r="E190" s="6">
        <v>0</v>
      </c>
      <c r="F190" s="7">
        <f>IFERROR(E190/E446, "NA")</f>
        <v>0</v>
      </c>
      <c r="G190" s="8"/>
      <c r="H190" s="9">
        <f t="shared" si="48"/>
        <v>0</v>
      </c>
      <c r="I190" s="7">
        <f>IFERROR(H190/H446, "NA")</f>
        <v>0</v>
      </c>
      <c r="J190" s="8"/>
      <c r="K190" s="6">
        <v>0</v>
      </c>
      <c r="L190" s="7">
        <f>IFERROR(K190/K446, "NA")</f>
        <v>0</v>
      </c>
      <c r="M190" s="8"/>
      <c r="N190" s="9">
        <f t="shared" si="49"/>
        <v>0</v>
      </c>
      <c r="O190" s="7">
        <f>IFERROR(N190/N446, "NA")</f>
        <v>0</v>
      </c>
      <c r="P190" s="8"/>
      <c r="Q190" s="6">
        <v>0</v>
      </c>
      <c r="R190" s="7">
        <f>IFERROR(Q190/Q446, "NA")</f>
        <v>0</v>
      </c>
      <c r="S190" s="8"/>
      <c r="T190" s="6">
        <v>0</v>
      </c>
      <c r="U190" s="7">
        <f>IFERROR(T190/T446, "NA")</f>
        <v>0</v>
      </c>
      <c r="V190" s="8"/>
      <c r="W190" s="9">
        <f t="shared" si="50"/>
        <v>0</v>
      </c>
      <c r="X190" s="7">
        <f>IFERROR(W190/W446, "NA")</f>
        <v>0</v>
      </c>
      <c r="Y190" s="8"/>
      <c r="Z190" s="6">
        <v>0</v>
      </c>
      <c r="AA190" s="7">
        <f>IFERROR(Z190/Z446, "NA")</f>
        <v>0</v>
      </c>
      <c r="AB190" s="8"/>
      <c r="AC190" s="9">
        <f t="shared" si="51"/>
        <v>0</v>
      </c>
      <c r="AD190" s="7">
        <f>IFERROR(AC190/AC446, "NA")</f>
        <v>0</v>
      </c>
    </row>
    <row r="191" spans="1:30" ht="16.5" hidden="1" customHeight="1" x14ac:dyDescent="0.3">
      <c r="A191" s="35" t="s">
        <v>242</v>
      </c>
      <c r="B191" s="6">
        <v>0</v>
      </c>
      <c r="C191" s="7" t="str">
        <f>IFERROR(B191/B446, "NA")</f>
        <v>NA</v>
      </c>
      <c r="D191" s="8"/>
      <c r="E191" s="6">
        <v>0</v>
      </c>
      <c r="F191" s="7">
        <f>IFERROR(E191/E446, "NA")</f>
        <v>0</v>
      </c>
      <c r="G191" s="8"/>
      <c r="H191" s="9">
        <f t="shared" si="48"/>
        <v>0</v>
      </c>
      <c r="I191" s="7">
        <f>IFERROR(H191/H446, "NA")</f>
        <v>0</v>
      </c>
      <c r="J191" s="8"/>
      <c r="K191" s="6">
        <v>0</v>
      </c>
      <c r="L191" s="7">
        <f>IFERROR(K191/K446, "NA")</f>
        <v>0</v>
      </c>
      <c r="M191" s="8"/>
      <c r="N191" s="9">
        <f t="shared" si="49"/>
        <v>0</v>
      </c>
      <c r="O191" s="7">
        <f>IFERROR(N191/N446, "NA")</f>
        <v>0</v>
      </c>
      <c r="P191" s="8"/>
      <c r="Q191" s="6">
        <v>0</v>
      </c>
      <c r="R191" s="7">
        <f>IFERROR(Q191/Q446, "NA")</f>
        <v>0</v>
      </c>
      <c r="S191" s="8"/>
      <c r="T191" s="6">
        <v>0</v>
      </c>
      <c r="U191" s="7">
        <f>IFERROR(T191/T446, "NA")</f>
        <v>0</v>
      </c>
      <c r="V191" s="8"/>
      <c r="W191" s="9">
        <f t="shared" si="50"/>
        <v>0</v>
      </c>
      <c r="X191" s="7">
        <f>IFERROR(W191/W446, "NA")</f>
        <v>0</v>
      </c>
      <c r="Y191" s="8"/>
      <c r="Z191" s="6">
        <v>0</v>
      </c>
      <c r="AA191" s="7">
        <f>IFERROR(Z191/Z446, "NA")</f>
        <v>0</v>
      </c>
      <c r="AB191" s="8"/>
      <c r="AC191" s="9">
        <f t="shared" si="51"/>
        <v>0</v>
      </c>
      <c r="AD191" s="7">
        <f>IFERROR(AC191/AC446, "NA")</f>
        <v>0</v>
      </c>
    </row>
    <row r="192" spans="1:30" ht="16.5" hidden="1" customHeight="1" x14ac:dyDescent="0.3">
      <c r="A192" s="35" t="s">
        <v>243</v>
      </c>
      <c r="B192" s="6">
        <v>0</v>
      </c>
      <c r="C192" s="7" t="str">
        <f>IFERROR(B192/B446, "NA")</f>
        <v>NA</v>
      </c>
      <c r="D192" s="8"/>
      <c r="E192" s="6">
        <v>0</v>
      </c>
      <c r="F192" s="7">
        <f>IFERROR(E192/E446, "NA")</f>
        <v>0</v>
      </c>
      <c r="G192" s="8"/>
      <c r="H192" s="9">
        <f t="shared" si="48"/>
        <v>0</v>
      </c>
      <c r="I192" s="7">
        <f>IFERROR(H192/H446, "NA")</f>
        <v>0</v>
      </c>
      <c r="J192" s="8"/>
      <c r="K192" s="6">
        <v>0</v>
      </c>
      <c r="L192" s="7">
        <f>IFERROR(K192/K446, "NA")</f>
        <v>0</v>
      </c>
      <c r="M192" s="8"/>
      <c r="N192" s="9">
        <f t="shared" si="49"/>
        <v>0</v>
      </c>
      <c r="O192" s="7">
        <f>IFERROR(N192/N446, "NA")</f>
        <v>0</v>
      </c>
      <c r="P192" s="8"/>
      <c r="Q192" s="6">
        <v>0</v>
      </c>
      <c r="R192" s="7">
        <f>IFERROR(Q192/Q446, "NA")</f>
        <v>0</v>
      </c>
      <c r="S192" s="8"/>
      <c r="T192" s="6">
        <v>0</v>
      </c>
      <c r="U192" s="7">
        <f>IFERROR(T192/T446, "NA")</f>
        <v>0</v>
      </c>
      <c r="V192" s="8"/>
      <c r="W192" s="9">
        <f t="shared" si="50"/>
        <v>0</v>
      </c>
      <c r="X192" s="7">
        <f>IFERROR(W192/W446, "NA")</f>
        <v>0</v>
      </c>
      <c r="Y192" s="8"/>
      <c r="Z192" s="6">
        <v>0</v>
      </c>
      <c r="AA192" s="7">
        <f>IFERROR(Z192/Z446, "NA")</f>
        <v>0</v>
      </c>
      <c r="AB192" s="8"/>
      <c r="AC192" s="9">
        <f t="shared" si="51"/>
        <v>0</v>
      </c>
      <c r="AD192" s="7">
        <f>IFERROR(AC192/AC446, "NA")</f>
        <v>0</v>
      </c>
    </row>
    <row r="193" spans="1:30" ht="16.5" customHeight="1" x14ac:dyDescent="0.3">
      <c r="A193" s="36" t="s">
        <v>244</v>
      </c>
      <c r="B193" s="11">
        <f>IFERROR(B186+B187+B188+B189+B190+B191+B192, "NA")</f>
        <v>0</v>
      </c>
      <c r="C193" s="12" t="str">
        <f>IFERROR(B193/B446, "NA")</f>
        <v>NA</v>
      </c>
      <c r="D193" s="2"/>
      <c r="E193" s="11">
        <f>IFERROR(E186+E187+E188+E189+E190+E191+E192, "NA")</f>
        <v>2460.89</v>
      </c>
      <c r="F193" s="12">
        <f>IFERROR(E193/E446, "NA")</f>
        <v>2.9571170028850301E-2</v>
      </c>
      <c r="G193" s="2"/>
      <c r="H193" s="11">
        <f t="shared" si="48"/>
        <v>2460.89</v>
      </c>
      <c r="I193" s="12">
        <f>IFERROR(H193/H446, "NA")</f>
        <v>-2.9571170028850301E-2</v>
      </c>
      <c r="J193" s="2"/>
      <c r="K193" s="11">
        <f>IFERROR(K186+K187+K188+K189+K190+K191+K192, "NA")</f>
        <v>2255.11</v>
      </c>
      <c r="L193" s="12">
        <f>IFERROR(K193/K446, "NA")</f>
        <v>2.9571156533805328E-2</v>
      </c>
      <c r="M193" s="2"/>
      <c r="N193" s="11">
        <f t="shared" si="49"/>
        <v>2255.11</v>
      </c>
      <c r="O193" s="12">
        <f>IFERROR(N193/N446, "NA")</f>
        <v>-2.9571156533805328E-2</v>
      </c>
      <c r="P193" s="2"/>
      <c r="Q193" s="11">
        <f>IFERROR(Q186+Q187+Q188+Q189+Q190+Q191+Q192, "NA")</f>
        <v>15581.89</v>
      </c>
      <c r="R193" s="12">
        <f>IFERROR(Q193/Q446, "NA")</f>
        <v>2.8097566214621807E-2</v>
      </c>
      <c r="S193" s="2"/>
      <c r="T193" s="11">
        <f>IFERROR(T186+T187+T188+T189+T190+T191+T192, "NA")</f>
        <v>23109.77</v>
      </c>
      <c r="U193" s="12">
        <f>IFERROR(T193/T446, "NA")</f>
        <v>3.1961626525244119E-2</v>
      </c>
      <c r="V193" s="2"/>
      <c r="W193" s="11">
        <f t="shared" si="50"/>
        <v>7527.880000000001</v>
      </c>
      <c r="X193" s="12">
        <f>IFERROR(W193/W446, "NA")</f>
        <v>-4.46801731776039E-2</v>
      </c>
      <c r="Y193" s="2"/>
      <c r="Z193" s="11">
        <f>IFERROR(Z186+Z187+Z188+Z189+Z190+Z191+Z192, "NA")</f>
        <v>21454.06</v>
      </c>
      <c r="AA193" s="12">
        <f>IFERROR(Z193/Z446, "NA")</f>
        <v>3.208341077256649E-2</v>
      </c>
      <c r="AB193" s="2"/>
      <c r="AC193" s="11">
        <f t="shared" si="51"/>
        <v>5872.1700000000019</v>
      </c>
      <c r="AD193" s="12">
        <f>IFERROR(AC193/AC446, "NA")</f>
        <v>-5.1450386642141986E-2</v>
      </c>
    </row>
    <row r="194" spans="1:30" ht="16.5" customHeight="1" x14ac:dyDescent="0.3">
      <c r="A194" s="33" t="s">
        <v>245</v>
      </c>
      <c r="B194" s="6">
        <v>0</v>
      </c>
      <c r="C194" s="7" t="str">
        <f>IFERROR(B194/B446, "NA")</f>
        <v>NA</v>
      </c>
      <c r="D194" s="8"/>
      <c r="E194" s="6">
        <v>182.41</v>
      </c>
      <c r="F194" s="7">
        <f>IFERROR(E194/E446, "NA")</f>
        <v>2.1919212662746337E-3</v>
      </c>
      <c r="G194" s="8"/>
      <c r="H194" s="9">
        <f t="shared" si="48"/>
        <v>182.41</v>
      </c>
      <c r="I194" s="7">
        <f>IFERROR(H194/H446, "NA")</f>
        <v>-2.1919212662746337E-3</v>
      </c>
      <c r="J194" s="8"/>
      <c r="K194" s="6">
        <v>237.44</v>
      </c>
      <c r="L194" s="7">
        <f>IFERROR(K194/K446, "NA")</f>
        <v>3.1135400966634608E-3</v>
      </c>
      <c r="M194" s="8"/>
      <c r="N194" s="9">
        <f t="shared" si="49"/>
        <v>237.44</v>
      </c>
      <c r="O194" s="7">
        <f>IFERROR(N194/N446, "NA")</f>
        <v>-3.1135400966634608E-3</v>
      </c>
      <c r="P194" s="8"/>
      <c r="Q194" s="6">
        <v>1847.59</v>
      </c>
      <c r="R194" s="7">
        <f>IFERROR(Q194/Q446, "NA")</f>
        <v>3.331610116774865E-3</v>
      </c>
      <c r="S194" s="8"/>
      <c r="T194" s="6">
        <v>1538.8</v>
      </c>
      <c r="U194" s="7">
        <f>IFERROR(T194/T446, "NA")</f>
        <v>2.1282146424237737E-3</v>
      </c>
      <c r="V194" s="8"/>
      <c r="W194" s="9">
        <f t="shared" si="50"/>
        <v>-308.78999999999996</v>
      </c>
      <c r="X194" s="7">
        <f>IFERROR(W194/W446, "NA")</f>
        <v>1.8327591135236354E-3</v>
      </c>
      <c r="Y194" s="8"/>
      <c r="Z194" s="6">
        <v>1887.86</v>
      </c>
      <c r="AA194" s="7">
        <f>IFERROR(Z194/Z446, "NA")</f>
        <v>2.8231946708966683E-3</v>
      </c>
      <c r="AB194" s="8"/>
      <c r="AC194" s="9">
        <f t="shared" si="51"/>
        <v>40.269999999999982</v>
      </c>
      <c r="AD194" s="7">
        <f>IFERROR(AC194/AC446, "NA")</f>
        <v>-3.5283499457254412E-4</v>
      </c>
    </row>
    <row r="195" spans="1:30" ht="16.5" customHeight="1" x14ac:dyDescent="0.3">
      <c r="A195" s="33" t="s">
        <v>246</v>
      </c>
      <c r="B195" s="6">
        <v>0</v>
      </c>
      <c r="C195" s="7" t="str">
        <f>IFERROR(B195/B446, "NA")</f>
        <v>NA</v>
      </c>
      <c r="D195" s="8"/>
      <c r="E195" s="6">
        <v>0</v>
      </c>
      <c r="F195" s="7">
        <f>IFERROR(E195/E446, "NA")</f>
        <v>0</v>
      </c>
      <c r="G195" s="8"/>
      <c r="H195" s="9">
        <f t="shared" si="48"/>
        <v>0</v>
      </c>
      <c r="I195" s="7">
        <f>IFERROR(H195/H446, "NA")</f>
        <v>0</v>
      </c>
      <c r="J195" s="8"/>
      <c r="K195" s="6">
        <v>0</v>
      </c>
      <c r="L195" s="7">
        <f>IFERROR(K195/K446, "NA")</f>
        <v>0</v>
      </c>
      <c r="M195" s="8"/>
      <c r="N195" s="9">
        <f t="shared" si="49"/>
        <v>0</v>
      </c>
      <c r="O195" s="7">
        <f>IFERROR(N195/N446, "NA")</f>
        <v>0</v>
      </c>
      <c r="P195" s="8"/>
      <c r="Q195" s="6">
        <v>-0.02</v>
      </c>
      <c r="R195" s="7">
        <f>IFERROR(Q195/Q446, "NA")</f>
        <v>-3.6064387843351231E-8</v>
      </c>
      <c r="S195" s="8"/>
      <c r="T195" s="6">
        <v>0</v>
      </c>
      <c r="U195" s="7">
        <f>IFERROR(T195/T446, "NA")</f>
        <v>0</v>
      </c>
      <c r="V195" s="8"/>
      <c r="W195" s="9">
        <f t="shared" si="50"/>
        <v>0.02</v>
      </c>
      <c r="X195" s="7">
        <f>IFERROR(W195/W446, "NA")</f>
        <v>-1.1870585922624669E-7</v>
      </c>
      <c r="Y195" s="8"/>
      <c r="Z195" s="6">
        <v>0</v>
      </c>
      <c r="AA195" s="7">
        <f>IFERROR(Z195/Z446, "NA")</f>
        <v>0</v>
      </c>
      <c r="AB195" s="8"/>
      <c r="AC195" s="9">
        <f t="shared" si="51"/>
        <v>0.02</v>
      </c>
      <c r="AD195" s="7">
        <f>IFERROR(AC195/AC446, "NA")</f>
        <v>-1.7523466330893681E-7</v>
      </c>
    </row>
    <row r="196" spans="1:30" ht="16.5" customHeight="1" x14ac:dyDescent="0.3">
      <c r="A196" s="40" t="s">
        <v>247</v>
      </c>
      <c r="B196" s="11">
        <f>IFERROR(B175+B177+B178+B179+B180+B181+B183+B184+B186+B187+B188+B189+B190+B191+B192+B194+B195, "NA")</f>
        <v>0</v>
      </c>
      <c r="C196" s="12" t="str">
        <f>IFERROR(B196/B446, "NA")</f>
        <v>NA</v>
      </c>
      <c r="D196" s="2"/>
      <c r="E196" s="11">
        <f>IFERROR(E175+E177+E178+E179+E180+E181+E183+E184+E186+E187+E188+E189+E190+E191+E192+E194+E195, "NA")</f>
        <v>25444.48</v>
      </c>
      <c r="F196" s="12">
        <f>IFERROR(E196/E446, "NA")</f>
        <v>0.30575240842771556</v>
      </c>
      <c r="G196" s="2"/>
      <c r="H196" s="11">
        <f t="shared" si="48"/>
        <v>25444.48</v>
      </c>
      <c r="I196" s="12">
        <f>IFERROR(H196/H446, "NA")</f>
        <v>-0.30575240842771556</v>
      </c>
      <c r="J196" s="2"/>
      <c r="K196" s="11">
        <f>IFERROR(K175+K177+K178+K179+K180+K181+K183+K184+K186+K187+K188+K189+K190+K191+K192+K194+K195, "NA")</f>
        <v>25990.429999999997</v>
      </c>
      <c r="L196" s="12">
        <f>IFERROR(K196/K446, "NA")</f>
        <v>0.34081134574850447</v>
      </c>
      <c r="M196" s="2"/>
      <c r="N196" s="11">
        <f t="shared" si="49"/>
        <v>25990.429999999997</v>
      </c>
      <c r="O196" s="12">
        <f>IFERROR(N196/N446, "NA")</f>
        <v>-0.34081134574850447</v>
      </c>
      <c r="P196" s="2"/>
      <c r="Q196" s="11">
        <f>IFERROR(Q175+Q177+Q178+Q179+Q180+Q181+Q183+Q184+Q186+Q187+Q188+Q189+Q190+Q191+Q192+Q194+Q195, "NA")</f>
        <v>159716.86000000004</v>
      </c>
      <c r="R196" s="12">
        <f>IFERROR(Q196/Q446, "NA")</f>
        <v>0.28800453920811164</v>
      </c>
      <c r="S196" s="2"/>
      <c r="T196" s="11">
        <f>IFERROR(T175+T177+T178+T179+T180+T181+T183+T184+T186+T187+T188+T189+T190+T191+T192+T194+T195, "NA")</f>
        <v>216998.55999999997</v>
      </c>
      <c r="U196" s="12">
        <f>IFERROR(T196/T446, "NA")</f>
        <v>0.30011665764028705</v>
      </c>
      <c r="V196" s="2"/>
      <c r="W196" s="11">
        <f t="shared" si="50"/>
        <v>57281.699999999924</v>
      </c>
      <c r="X196" s="12">
        <f>IFERROR(W196/W446, "NA")</f>
        <v>-0.33998367082200426</v>
      </c>
      <c r="Y196" s="2"/>
      <c r="Z196" s="11">
        <f>IFERROR(Z175+Z177+Z178+Z179+Z180+Z181+Z183+Z184+Z186+Z187+Z188+Z189+Z190+Z191+Z192+Z194+Z195, "NA")</f>
        <v>206695.83</v>
      </c>
      <c r="AA196" s="12">
        <f>IFERROR(Z196/Z446, "NA")</f>
        <v>0.30910266955842258</v>
      </c>
      <c r="AB196" s="2"/>
      <c r="AC196" s="11">
        <f t="shared" si="51"/>
        <v>46978.969999999943</v>
      </c>
      <c r="AD196" s="12">
        <f>IFERROR(AC196/AC446, "NA")</f>
        <v>-0.41161719952753167</v>
      </c>
    </row>
    <row r="197" spans="1:30" ht="16.5" customHeight="1" x14ac:dyDescent="0.3">
      <c r="A197" s="10" t="s">
        <v>247</v>
      </c>
      <c r="B197" s="11">
        <f>IFERROR(B175+B177+B178+B179+B180+B181+B183+B184+B186+B187+B188+B189+B190+B191+B192+B194+B195, "NA")</f>
        <v>0</v>
      </c>
      <c r="C197" s="12" t="str">
        <f>IFERROR(B197/B446, "NA")</f>
        <v>NA</v>
      </c>
      <c r="D197" s="2"/>
      <c r="E197" s="11">
        <f>IFERROR(E175+E177+E178+E179+E180+E181+E183+E184+E186+E187+E188+E189+E190+E191+E192+E194+E195, "NA")</f>
        <v>25444.48</v>
      </c>
      <c r="F197" s="12">
        <f>IFERROR(E197/E446, "NA")</f>
        <v>0.30575240842771556</v>
      </c>
      <c r="G197" s="2"/>
      <c r="H197" s="11">
        <f t="shared" si="48"/>
        <v>25444.48</v>
      </c>
      <c r="I197" s="12">
        <f>IFERROR(H197/H446, "NA")</f>
        <v>-0.30575240842771556</v>
      </c>
      <c r="J197" s="2"/>
      <c r="K197" s="11">
        <f>IFERROR(K175+K177+K178+K179+K180+K181+K183+K184+K186+K187+K188+K189+K190+K191+K192+K194+K195, "NA")</f>
        <v>25990.429999999997</v>
      </c>
      <c r="L197" s="12">
        <f>IFERROR(K197/K446, "NA")</f>
        <v>0.34081134574850447</v>
      </c>
      <c r="M197" s="2"/>
      <c r="N197" s="11">
        <f t="shared" si="49"/>
        <v>25990.429999999997</v>
      </c>
      <c r="O197" s="12">
        <f>IFERROR(N197/N446, "NA")</f>
        <v>-0.34081134574850447</v>
      </c>
      <c r="P197" s="2"/>
      <c r="Q197" s="11">
        <f>IFERROR(Q175+Q177+Q178+Q179+Q180+Q181+Q183+Q184+Q186+Q187+Q188+Q189+Q190+Q191+Q192+Q194+Q195, "NA")</f>
        <v>159716.86000000004</v>
      </c>
      <c r="R197" s="12">
        <f>IFERROR(Q197/Q446, "NA")</f>
        <v>0.28800453920811164</v>
      </c>
      <c r="S197" s="2"/>
      <c r="T197" s="11">
        <f>IFERROR(T175+T177+T178+T179+T180+T181+T183+T184+T186+T187+T188+T189+T190+T191+T192+T194+T195, "NA")</f>
        <v>216998.55999999997</v>
      </c>
      <c r="U197" s="12">
        <f>IFERROR(T197/T446, "NA")</f>
        <v>0.30011665764028705</v>
      </c>
      <c r="V197" s="2"/>
      <c r="W197" s="11">
        <f t="shared" si="50"/>
        <v>57281.699999999924</v>
      </c>
      <c r="X197" s="12">
        <f>IFERROR(W197/W446, "NA")</f>
        <v>-0.33998367082200426</v>
      </c>
      <c r="Y197" s="2"/>
      <c r="Z197" s="11">
        <f>IFERROR(Z175+Z177+Z178+Z179+Z180+Z181+Z183+Z184+Z186+Z187+Z188+Z189+Z190+Z191+Z192+Z194+Z195, "NA")</f>
        <v>206695.83</v>
      </c>
      <c r="AA197" s="12">
        <f>IFERROR(Z197/Z446, "NA")</f>
        <v>0.30910266955842258</v>
      </c>
      <c r="AB197" s="2"/>
      <c r="AC197" s="11">
        <f t="shared" si="51"/>
        <v>46978.969999999943</v>
      </c>
      <c r="AD197" s="12">
        <f>IFERROR(AC197/AC446, "NA")</f>
        <v>-0.41161719952753167</v>
      </c>
    </row>
    <row r="198" spans="1:30" ht="16.5" customHeight="1" x14ac:dyDescent="0.3">
      <c r="A198" s="21" t="s">
        <v>18</v>
      </c>
      <c r="B198" s="22">
        <f>IFERROR(B172-B197, "NA")</f>
        <v>0</v>
      </c>
      <c r="C198" s="23" t="str">
        <f>IFERROR(B198/B446, "NA")</f>
        <v>NA</v>
      </c>
      <c r="D198" s="24"/>
      <c r="E198" s="22">
        <f>IFERROR(E172-E197, "NA")</f>
        <v>35804.869999999981</v>
      </c>
      <c r="F198" s="23">
        <f>IFERROR(E198/E446, "NA")</f>
        <v>0.43024755215831706</v>
      </c>
      <c r="G198" s="24"/>
      <c r="H198" s="22">
        <f>IFERROR(B198-E198, "NA")</f>
        <v>-35804.869999999981</v>
      </c>
      <c r="I198" s="23">
        <f>IFERROR(H198/H446, "NA")</f>
        <v>0.43024755215831706</v>
      </c>
      <c r="J198" s="24"/>
      <c r="K198" s="22">
        <f>IFERROR(K172-K197, "NA")</f>
        <v>28189.910000000007</v>
      </c>
      <c r="L198" s="23">
        <f>IFERROR(K198/K446, "NA")</f>
        <v>0.36965302858125959</v>
      </c>
      <c r="M198" s="24"/>
      <c r="N198" s="22">
        <f>IFERROR(B198-K198, "NA")</f>
        <v>-28189.910000000007</v>
      </c>
      <c r="O198" s="23">
        <f>IFERROR(N198/N446, "NA")</f>
        <v>0.36965302858125959</v>
      </c>
      <c r="P198" s="24"/>
      <c r="Q198" s="22">
        <f>IFERROR(Q172-Q197, "NA")</f>
        <v>237891.67999999988</v>
      </c>
      <c r="R198" s="23">
        <f>IFERROR(Q198/Q446, "NA")</f>
        <v>0.42897089061131988</v>
      </c>
      <c r="S198" s="24"/>
      <c r="T198" s="22">
        <f>IFERROR(T172-T197, "NA")</f>
        <v>314639.65999999992</v>
      </c>
      <c r="U198" s="23">
        <f>IFERROR(T198/T446, "NA")</f>
        <v>0.43515774077153468</v>
      </c>
      <c r="V198" s="24"/>
      <c r="W198" s="22">
        <f>IFERROR(Q198-T198, "NA")</f>
        <v>-76747.98000000004</v>
      </c>
      <c r="X198" s="23">
        <f>IFERROR(W198/W446, "NA")</f>
        <v>0.45552174548894003</v>
      </c>
      <c r="Y198" s="24"/>
      <c r="Z198" s="22">
        <f>IFERROR(Z172-Z197, "NA")</f>
        <v>271122.95999999996</v>
      </c>
      <c r="AA198" s="23">
        <f>IFERROR(Z198/Z446, "NA")</f>
        <v>0.40545003116212563</v>
      </c>
      <c r="AB198" s="24"/>
      <c r="AC198" s="22">
        <f>IFERROR(Q198-Z198, "NA")</f>
        <v>-33231.280000000086</v>
      </c>
      <c r="AD198" s="23">
        <f>IFERROR(AC198/AC446, "NA")</f>
        <v>0.29116360810625103</v>
      </c>
    </row>
    <row r="199" spans="1:30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3">
      <c r="A201" s="33" t="s">
        <v>20</v>
      </c>
      <c r="B201" s="6">
        <v>0</v>
      </c>
      <c r="C201" s="7" t="str">
        <f>IFERROR(B201/B446, "NA")</f>
        <v>NA</v>
      </c>
      <c r="D201" s="8"/>
      <c r="E201" s="6">
        <v>0</v>
      </c>
      <c r="F201" s="7">
        <f>IFERROR(E201/E446, "NA")</f>
        <v>0</v>
      </c>
      <c r="G201" s="8"/>
      <c r="H201" s="9">
        <f t="shared" ref="H201:H209" si="52">IFERROR(-(B201-E201), "NA")</f>
        <v>0</v>
      </c>
      <c r="I201" s="7">
        <f>IFERROR(H201/H446, "NA")</f>
        <v>0</v>
      </c>
      <c r="J201" s="8"/>
      <c r="K201" s="6">
        <v>0</v>
      </c>
      <c r="L201" s="7">
        <f>IFERROR(K201/K446, "NA")</f>
        <v>0</v>
      </c>
      <c r="M201" s="8"/>
      <c r="N201" s="9">
        <f t="shared" ref="N201:N209" si="53">IFERROR(-(B201-K201), "NA")</f>
        <v>0</v>
      </c>
      <c r="O201" s="7">
        <f>IFERROR(N201/N446, "NA")</f>
        <v>0</v>
      </c>
      <c r="P201" s="8"/>
      <c r="Q201" s="6">
        <v>0</v>
      </c>
      <c r="R201" s="7">
        <f>IFERROR(Q201/Q446, "NA")</f>
        <v>0</v>
      </c>
      <c r="S201" s="8"/>
      <c r="T201" s="6">
        <v>0</v>
      </c>
      <c r="U201" s="7">
        <f>IFERROR(T201/T446, "NA")</f>
        <v>0</v>
      </c>
      <c r="V201" s="8"/>
      <c r="W201" s="9">
        <f t="shared" ref="W201:W209" si="54">IFERROR(-(Q201-T201), "NA")</f>
        <v>0</v>
      </c>
      <c r="X201" s="7">
        <f>IFERROR(W201/W446, "NA")</f>
        <v>0</v>
      </c>
      <c r="Y201" s="8"/>
      <c r="Z201" s="6">
        <v>0</v>
      </c>
      <c r="AA201" s="7">
        <f>IFERROR(Z201/Z446, "NA")</f>
        <v>0</v>
      </c>
      <c r="AB201" s="8"/>
      <c r="AC201" s="9">
        <f t="shared" ref="AC201:AC209" si="55">IFERROR(-(Q201-Z201), "NA")</f>
        <v>0</v>
      </c>
      <c r="AD201" s="7">
        <f>IFERROR(AC201/AC446, "NA")</f>
        <v>0</v>
      </c>
    </row>
    <row r="202" spans="1:30" ht="16.5" customHeight="1" x14ac:dyDescent="0.3">
      <c r="A202" s="33" t="s">
        <v>248</v>
      </c>
      <c r="B202" s="6">
        <v>0</v>
      </c>
      <c r="C202" s="7" t="str">
        <f>IFERROR(B202/B446, "NA")</f>
        <v>NA</v>
      </c>
      <c r="D202" s="8"/>
      <c r="E202" s="6">
        <v>665.75</v>
      </c>
      <c r="F202" s="7">
        <f>IFERROR(E202/E446, "NA")</f>
        <v>7.9999538568189116E-3</v>
      </c>
      <c r="G202" s="8"/>
      <c r="H202" s="9">
        <f t="shared" si="52"/>
        <v>665.75</v>
      </c>
      <c r="I202" s="7">
        <f>IFERROR(H202/H446, "NA")</f>
        <v>-7.9999538568189116E-3</v>
      </c>
      <c r="J202" s="8"/>
      <c r="K202" s="6">
        <v>452.7</v>
      </c>
      <c r="L202" s="7">
        <f>IFERROR(K202/K446, "NA")</f>
        <v>5.9362348456854308E-3</v>
      </c>
      <c r="M202" s="8"/>
      <c r="N202" s="9">
        <f t="shared" si="53"/>
        <v>452.7</v>
      </c>
      <c r="O202" s="7">
        <f>IFERROR(N202/N446, "NA")</f>
        <v>-5.9362348456854308E-3</v>
      </c>
      <c r="P202" s="8"/>
      <c r="Q202" s="6">
        <v>2880.22</v>
      </c>
      <c r="R202" s="7">
        <f>IFERROR(Q202/Q446, "NA")</f>
        <v>5.1936685577088542E-3</v>
      </c>
      <c r="S202" s="8"/>
      <c r="T202" s="6">
        <v>5784.38</v>
      </c>
      <c r="U202" s="7">
        <f>IFERROR(T202/T446, "NA")</f>
        <v>8.0000014383566596E-3</v>
      </c>
      <c r="V202" s="8"/>
      <c r="W202" s="9">
        <f t="shared" si="54"/>
        <v>2904.1600000000003</v>
      </c>
      <c r="X202" s="7">
        <f>IFERROR(W202/W446, "NA")</f>
        <v>-1.723704040652483E-2</v>
      </c>
      <c r="Y202" s="8"/>
      <c r="Z202" s="6">
        <v>5487.56</v>
      </c>
      <c r="AA202" s="7">
        <f>IFERROR(Z202/Z446, "NA")</f>
        <v>8.2063554226614911E-3</v>
      </c>
      <c r="AB202" s="8"/>
      <c r="AC202" s="9">
        <f t="shared" si="55"/>
        <v>2607.3400000000006</v>
      </c>
      <c r="AD202" s="7">
        <f>IFERROR(AC202/AC446, "NA")</f>
        <v>-2.2844817351596169E-2</v>
      </c>
    </row>
    <row r="203" spans="1:30" ht="16.5" customHeight="1" x14ac:dyDescent="0.3">
      <c r="A203" s="33" t="s">
        <v>249</v>
      </c>
      <c r="B203" s="6">
        <v>0</v>
      </c>
      <c r="C203" s="7" t="str">
        <f>IFERROR(B203/B446, "NA")</f>
        <v>NA</v>
      </c>
      <c r="D203" s="8"/>
      <c r="E203" s="6">
        <v>748.97</v>
      </c>
      <c r="F203" s="7">
        <f>IFERROR(E203/E446, "NA")</f>
        <v>8.9999631094880364E-3</v>
      </c>
      <c r="G203" s="8"/>
      <c r="H203" s="9">
        <f t="shared" si="52"/>
        <v>748.97</v>
      </c>
      <c r="I203" s="7">
        <f>IFERROR(H203/H446, "NA")</f>
        <v>-8.9999631094880364E-3</v>
      </c>
      <c r="J203" s="8"/>
      <c r="K203" s="6">
        <v>878.24</v>
      </c>
      <c r="L203" s="7">
        <f>IFERROR(K203/K446, "NA")</f>
        <v>1.1516321826540254E-2</v>
      </c>
      <c r="M203" s="8"/>
      <c r="N203" s="9">
        <f t="shared" si="53"/>
        <v>878.24</v>
      </c>
      <c r="O203" s="7">
        <f>IFERROR(N203/N446, "NA")</f>
        <v>-1.1516321826540254E-2</v>
      </c>
      <c r="P203" s="8"/>
      <c r="Q203" s="6">
        <v>3693.64</v>
      </c>
      <c r="R203" s="7">
        <f>IFERROR(Q203/Q446, "NA")</f>
        <v>6.6604432756857922E-3</v>
      </c>
      <c r="S203" s="8"/>
      <c r="T203" s="6">
        <v>6507.42</v>
      </c>
      <c r="U203" s="7">
        <f>IFERROR(T203/T446, "NA")</f>
        <v>8.9999912453868694E-3</v>
      </c>
      <c r="V203" s="8"/>
      <c r="W203" s="9">
        <f t="shared" si="54"/>
        <v>2813.78</v>
      </c>
      <c r="X203" s="7">
        <f>IFERROR(W203/W446, "NA")</f>
        <v>-1.6700608628681422E-2</v>
      </c>
      <c r="Y203" s="8"/>
      <c r="Z203" s="6">
        <v>6984.79</v>
      </c>
      <c r="AA203" s="7">
        <f>IFERROR(Z203/Z446, "NA")</f>
        <v>1.0445383611778596E-2</v>
      </c>
      <c r="AB203" s="8"/>
      <c r="AC203" s="9">
        <f t="shared" si="55"/>
        <v>3291.15</v>
      </c>
      <c r="AD203" s="7">
        <f>IFERROR(AC203/AC446, "NA")</f>
        <v>-2.8836178107460371E-2</v>
      </c>
    </row>
    <row r="204" spans="1:30" ht="16.5" customHeight="1" x14ac:dyDescent="0.3">
      <c r="A204" s="33" t="s">
        <v>250</v>
      </c>
      <c r="B204" s="6">
        <v>0</v>
      </c>
      <c r="C204" s="7" t="str">
        <f>IFERROR(B204/B446, "NA")</f>
        <v>NA</v>
      </c>
      <c r="D204" s="8"/>
      <c r="E204" s="6">
        <v>166.44</v>
      </c>
      <c r="F204" s="7">
        <f>IFERROR(E204/E446, "NA")</f>
        <v>2.0000185053382492E-3</v>
      </c>
      <c r="G204" s="8"/>
      <c r="H204" s="9">
        <f t="shared" si="52"/>
        <v>166.44</v>
      </c>
      <c r="I204" s="7">
        <f>IFERROR(H204/H446, "NA")</f>
        <v>-2.0000185053382492E-3</v>
      </c>
      <c r="J204" s="8"/>
      <c r="K204" s="6">
        <v>478.73</v>
      </c>
      <c r="L204" s="7">
        <f>IFERROR(K204/K446, "NA")</f>
        <v>6.2775650710735287E-3</v>
      </c>
      <c r="M204" s="8"/>
      <c r="N204" s="9">
        <f t="shared" si="53"/>
        <v>478.73</v>
      </c>
      <c r="O204" s="7">
        <f>IFERROR(N204/N446, "NA")</f>
        <v>-6.2775650710735287E-3</v>
      </c>
      <c r="P204" s="8"/>
      <c r="Q204" s="6">
        <v>1053.78</v>
      </c>
      <c r="R204" s="7">
        <f>IFERROR(Q204/Q446, "NA")</f>
        <v>1.900196531078333E-3</v>
      </c>
      <c r="S204" s="8"/>
      <c r="T204" s="6">
        <v>1446.11</v>
      </c>
      <c r="U204" s="7">
        <f>IFERROR(T204/T446, "NA")</f>
        <v>2.000021105117912E-3</v>
      </c>
      <c r="V204" s="8"/>
      <c r="W204" s="9">
        <f t="shared" si="54"/>
        <v>392.32999999999993</v>
      </c>
      <c r="X204" s="7">
        <f>IFERROR(W204/W446, "NA")</f>
        <v>-2.3285934875116676E-3</v>
      </c>
      <c r="Y204" s="8"/>
      <c r="Z204" s="6">
        <v>2070.34</v>
      </c>
      <c r="AA204" s="7">
        <f>IFERROR(Z204/Z446, "NA")</f>
        <v>3.096083848878735E-3</v>
      </c>
      <c r="AB204" s="8"/>
      <c r="AC204" s="9">
        <f t="shared" si="55"/>
        <v>1016.5600000000002</v>
      </c>
      <c r="AD204" s="7">
        <f>IFERROR(AC204/AC446, "NA")</f>
        <v>-8.9068274666666419E-3</v>
      </c>
    </row>
    <row r="205" spans="1:30" ht="16.5" customHeight="1" x14ac:dyDescent="0.3">
      <c r="A205" s="33" t="s">
        <v>251</v>
      </c>
      <c r="B205" s="6">
        <v>0</v>
      </c>
      <c r="C205" s="7" t="str">
        <f>IFERROR(B205/B446, "NA")</f>
        <v>NA</v>
      </c>
      <c r="D205" s="8"/>
      <c r="E205" s="6">
        <v>249.66</v>
      </c>
      <c r="F205" s="7">
        <f>IFERROR(E205/E446, "NA")</f>
        <v>3.000027758007374E-3</v>
      </c>
      <c r="G205" s="8"/>
      <c r="H205" s="9">
        <f t="shared" si="52"/>
        <v>249.66</v>
      </c>
      <c r="I205" s="7">
        <f>IFERROR(H205/H446, "NA")</f>
        <v>-3.000027758007374E-3</v>
      </c>
      <c r="J205" s="8"/>
      <c r="K205" s="6">
        <v>258.37</v>
      </c>
      <c r="L205" s="7">
        <f>IFERROR(K205/K446, "NA")</f>
        <v>3.3879942502313778E-3</v>
      </c>
      <c r="M205" s="8"/>
      <c r="N205" s="9">
        <f t="shared" si="53"/>
        <v>258.37</v>
      </c>
      <c r="O205" s="7">
        <f>IFERROR(N205/N446, "NA")</f>
        <v>-3.3879942502313778E-3</v>
      </c>
      <c r="P205" s="8"/>
      <c r="Q205" s="6">
        <v>2171.0500000000002</v>
      </c>
      <c r="R205" s="7">
        <f>IFERROR(Q205/Q446, "NA")</f>
        <v>3.9148794613653847E-3</v>
      </c>
      <c r="S205" s="8"/>
      <c r="T205" s="6">
        <v>2169.13</v>
      </c>
      <c r="U205" s="7">
        <f>IFERROR(T205/T446, "NA")</f>
        <v>2.9999832514431249E-3</v>
      </c>
      <c r="V205" s="8"/>
      <c r="W205" s="9">
        <f t="shared" si="54"/>
        <v>-1.9200000000000728</v>
      </c>
      <c r="X205" s="7">
        <f>IFERROR(W205/W446, "NA")</f>
        <v>1.1395762485720113E-5</v>
      </c>
      <c r="Y205" s="8"/>
      <c r="Z205" s="6">
        <v>2836.8</v>
      </c>
      <c r="AA205" s="7">
        <f>IFERROR(Z205/Z446, "NA")</f>
        <v>4.2422841960736866E-3</v>
      </c>
      <c r="AB205" s="8"/>
      <c r="AC205" s="9">
        <f t="shared" si="55"/>
        <v>665.75</v>
      </c>
      <c r="AD205" s="7">
        <f>IFERROR(AC205/AC446, "NA")</f>
        <v>-5.8331238548962336E-3</v>
      </c>
    </row>
    <row r="206" spans="1:30" ht="16.5" customHeight="1" x14ac:dyDescent="0.3">
      <c r="A206" s="33" t="s">
        <v>252</v>
      </c>
      <c r="B206" s="6">
        <v>0</v>
      </c>
      <c r="C206" s="7" t="str">
        <f>IFERROR(B206/B446, "NA")</f>
        <v>NA</v>
      </c>
      <c r="D206" s="8"/>
      <c r="E206" s="6">
        <v>83.22</v>
      </c>
      <c r="F206" s="7">
        <f>IFERROR(E206/E446, "NA")</f>
        <v>1.0000092526691246E-3</v>
      </c>
      <c r="G206" s="8"/>
      <c r="H206" s="9">
        <f t="shared" si="52"/>
        <v>83.22</v>
      </c>
      <c r="I206" s="7">
        <f>IFERROR(H206/H446, "NA")</f>
        <v>-1.0000092526691246E-3</v>
      </c>
      <c r="J206" s="8"/>
      <c r="K206" s="6">
        <v>0</v>
      </c>
      <c r="L206" s="7">
        <f>IFERROR(K206/K446, "NA")</f>
        <v>0</v>
      </c>
      <c r="M206" s="8"/>
      <c r="N206" s="9">
        <f t="shared" si="53"/>
        <v>0</v>
      </c>
      <c r="O206" s="7">
        <f>IFERROR(N206/N446, "NA")</f>
        <v>0</v>
      </c>
      <c r="P206" s="8"/>
      <c r="Q206" s="6">
        <v>667.26</v>
      </c>
      <c r="R206" s="7">
        <f>IFERROR(Q206/Q446, "NA")</f>
        <v>1.2032161716177272E-3</v>
      </c>
      <c r="S206" s="8"/>
      <c r="T206" s="6">
        <v>723.05</v>
      </c>
      <c r="U206" s="7">
        <f>IFERROR(T206/T446, "NA")</f>
        <v>1.0000036373827069E-3</v>
      </c>
      <c r="V206" s="8"/>
      <c r="W206" s="9">
        <f t="shared" si="54"/>
        <v>55.789999999999964</v>
      </c>
      <c r="X206" s="7">
        <f>IFERROR(W206/W446, "NA")</f>
        <v>-3.3112999431161492E-4</v>
      </c>
      <c r="Y206" s="8"/>
      <c r="Z206" s="6">
        <v>490.44</v>
      </c>
      <c r="AA206" s="7">
        <f>IFERROR(Z206/Z446, "NA")</f>
        <v>7.3342705200309447E-4</v>
      </c>
      <c r="AB206" s="8"/>
      <c r="AC206" s="9">
        <f t="shared" si="55"/>
        <v>-176.82</v>
      </c>
      <c r="AD206" s="7">
        <f>IFERROR(AC206/AC446, "NA")</f>
        <v>1.5492496583143103E-3</v>
      </c>
    </row>
    <row r="207" spans="1:30" ht="16.5" customHeight="1" x14ac:dyDescent="0.3">
      <c r="A207" s="33" t="s">
        <v>253</v>
      </c>
      <c r="B207" s="6">
        <v>0</v>
      </c>
      <c r="C207" s="7" t="str">
        <f>IFERROR(B207/B446, "NA")</f>
        <v>NA</v>
      </c>
      <c r="D207" s="8"/>
      <c r="E207" s="6">
        <v>100</v>
      </c>
      <c r="F207" s="7">
        <f>IFERROR(E207/E446, "NA")</f>
        <v>1.2016453408665282E-3</v>
      </c>
      <c r="G207" s="8"/>
      <c r="H207" s="9">
        <f t="shared" si="52"/>
        <v>100</v>
      </c>
      <c r="I207" s="7">
        <f>IFERROR(H207/H446, "NA")</f>
        <v>-1.2016453408665282E-3</v>
      </c>
      <c r="J207" s="8"/>
      <c r="K207" s="6">
        <v>0</v>
      </c>
      <c r="L207" s="7">
        <f>IFERROR(K207/K446, "NA")</f>
        <v>0</v>
      </c>
      <c r="M207" s="8"/>
      <c r="N207" s="9">
        <f t="shared" si="53"/>
        <v>0</v>
      </c>
      <c r="O207" s="7">
        <f>IFERROR(N207/N446, "NA")</f>
        <v>0</v>
      </c>
      <c r="P207" s="8"/>
      <c r="Q207" s="6">
        <v>156.74</v>
      </c>
      <c r="R207" s="7">
        <f>IFERROR(Q207/Q446, "NA")</f>
        <v>2.8263660752834361E-4</v>
      </c>
      <c r="S207" s="8"/>
      <c r="T207" s="6">
        <v>800</v>
      </c>
      <c r="U207" s="7">
        <f>IFERROR(T207/T446, "NA")</f>
        <v>1.106428199856394E-3</v>
      </c>
      <c r="V207" s="8"/>
      <c r="W207" s="9">
        <f t="shared" si="54"/>
        <v>643.26</v>
      </c>
      <c r="X207" s="7">
        <f>IFERROR(W207/W446, "NA")</f>
        <v>-3.817936550293772E-3</v>
      </c>
      <c r="Y207" s="8"/>
      <c r="Z207" s="6">
        <v>762.97</v>
      </c>
      <c r="AA207" s="7">
        <f>IFERROR(Z207/Z446, "NA")</f>
        <v>1.1409812369847505E-3</v>
      </c>
      <c r="AB207" s="8"/>
      <c r="AC207" s="9">
        <f t="shared" si="55"/>
        <v>606.23</v>
      </c>
      <c r="AD207" s="7">
        <f>IFERROR(AC207/AC446, "NA")</f>
        <v>-5.3116254968888386E-3</v>
      </c>
    </row>
    <row r="208" spans="1:30" ht="16.5" customHeight="1" x14ac:dyDescent="0.3">
      <c r="A208" s="33" t="s">
        <v>254</v>
      </c>
      <c r="B208" s="6">
        <v>0</v>
      </c>
      <c r="C208" s="7" t="str">
        <f>IFERROR(B208/B446, "NA")</f>
        <v>NA</v>
      </c>
      <c r="D208" s="8"/>
      <c r="E208" s="6">
        <v>100</v>
      </c>
      <c r="F208" s="7">
        <f>IFERROR(E208/E446, "NA")</f>
        <v>1.2016453408665282E-3</v>
      </c>
      <c r="G208" s="8"/>
      <c r="H208" s="9">
        <f t="shared" si="52"/>
        <v>100</v>
      </c>
      <c r="I208" s="7">
        <f>IFERROR(H208/H446, "NA")</f>
        <v>-1.2016453408665282E-3</v>
      </c>
      <c r="J208" s="8"/>
      <c r="K208" s="6">
        <v>122.84</v>
      </c>
      <c r="L208" s="7">
        <f>IFERROR(K208/K446, "NA")</f>
        <v>1.610795423998229E-3</v>
      </c>
      <c r="M208" s="8"/>
      <c r="N208" s="9">
        <f t="shared" si="53"/>
        <v>122.84</v>
      </c>
      <c r="O208" s="7">
        <f>IFERROR(N208/N446, "NA")</f>
        <v>-1.610795423998229E-3</v>
      </c>
      <c r="P208" s="8"/>
      <c r="Q208" s="6">
        <v>191.8</v>
      </c>
      <c r="R208" s="7">
        <f>IFERROR(Q208/Q446, "NA")</f>
        <v>3.4585747941773834E-4</v>
      </c>
      <c r="S208" s="8"/>
      <c r="T208" s="6">
        <v>800</v>
      </c>
      <c r="U208" s="7">
        <f>IFERROR(T208/T446, "NA")</f>
        <v>1.106428199856394E-3</v>
      </c>
      <c r="V208" s="8"/>
      <c r="W208" s="9">
        <f t="shared" si="54"/>
        <v>608.20000000000005</v>
      </c>
      <c r="X208" s="7">
        <f>IFERROR(W208/W446, "NA")</f>
        <v>-3.6098451790701619E-3</v>
      </c>
      <c r="Y208" s="8"/>
      <c r="Z208" s="6">
        <v>1434.13</v>
      </c>
      <c r="AA208" s="7">
        <f>IFERROR(Z208/Z446, "NA")</f>
        <v>2.1446654801590367E-3</v>
      </c>
      <c r="AB208" s="8"/>
      <c r="AC208" s="9">
        <f t="shared" si="55"/>
        <v>1242.3300000000002</v>
      </c>
      <c r="AD208" s="7">
        <f>IFERROR(AC208/AC446, "NA")</f>
        <v>-1.0884963963429575E-2</v>
      </c>
    </row>
    <row r="209" spans="1:30" ht="16.5" customHeight="1" x14ac:dyDescent="0.3">
      <c r="A209" s="40" t="s">
        <v>255</v>
      </c>
      <c r="B209" s="11">
        <f>IFERROR(B201+B202+B203+B204+B205+B206+B207+B208, "NA")</f>
        <v>0</v>
      </c>
      <c r="C209" s="12" t="str">
        <f>IFERROR(B209/B446, "NA")</f>
        <v>NA</v>
      </c>
      <c r="D209" s="2"/>
      <c r="E209" s="11">
        <f>IFERROR(E201+E202+E203+E204+E205+E206+E207+E208, "NA")</f>
        <v>2114.04</v>
      </c>
      <c r="F209" s="12">
        <f>IFERROR(E209/E446, "NA")</f>
        <v>2.5403263164054751E-2</v>
      </c>
      <c r="G209" s="2"/>
      <c r="H209" s="11">
        <f t="shared" si="52"/>
        <v>2114.04</v>
      </c>
      <c r="I209" s="12">
        <f>IFERROR(H209/H446, "NA")</f>
        <v>-2.5403263164054751E-2</v>
      </c>
      <c r="J209" s="2"/>
      <c r="K209" s="11">
        <f>IFERROR(K201+K202+K203+K204+K205+K206+K207+K208, "NA")</f>
        <v>2190.88</v>
      </c>
      <c r="L209" s="12">
        <f>IFERROR(K209/K446, "NA")</f>
        <v>2.872891141752882E-2</v>
      </c>
      <c r="M209" s="2"/>
      <c r="N209" s="11">
        <f t="shared" si="53"/>
        <v>2190.88</v>
      </c>
      <c r="O209" s="12">
        <f>IFERROR(N209/N446, "NA")</f>
        <v>-2.872891141752882E-2</v>
      </c>
      <c r="P209" s="2"/>
      <c r="Q209" s="11">
        <f>IFERROR(Q201+Q202+Q203+Q204+Q205+Q206+Q207+Q208, "NA")</f>
        <v>10814.489999999998</v>
      </c>
      <c r="R209" s="12">
        <f>IFERROR(Q209/Q446, "NA")</f>
        <v>1.9500898084402172E-2</v>
      </c>
      <c r="S209" s="2"/>
      <c r="T209" s="11">
        <f>IFERROR(T201+T202+T203+T204+T205+T206+T207+T208, "NA")</f>
        <v>18230.09</v>
      </c>
      <c r="U209" s="12">
        <f>IFERROR(T209/T446, "NA")</f>
        <v>2.521285707740006E-2</v>
      </c>
      <c r="V209" s="2"/>
      <c r="W209" s="11">
        <f t="shared" si="54"/>
        <v>7415.6000000000022</v>
      </c>
      <c r="X209" s="12">
        <f>IFERROR(W209/W446, "NA")</f>
        <v>-4.4013758483907761E-2</v>
      </c>
      <c r="Y209" s="2"/>
      <c r="Z209" s="11">
        <f>IFERROR(Z201+Z202+Z203+Z204+Z205+Z206+Z207+Z208, "NA")</f>
        <v>20067.030000000002</v>
      </c>
      <c r="AA209" s="12">
        <f>IFERROR(Z209/Z446, "NA")</f>
        <v>3.0009180848539391E-2</v>
      </c>
      <c r="AB209" s="2"/>
      <c r="AC209" s="11">
        <f t="shared" si="55"/>
        <v>9252.5400000000045</v>
      </c>
      <c r="AD209" s="12">
        <f>IFERROR(AC209/AC446, "NA")</f>
        <v>-8.106828658262355E-2</v>
      </c>
    </row>
    <row r="210" spans="1:30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3">
      <c r="A211" s="33" t="s">
        <v>21</v>
      </c>
      <c r="B211" s="6">
        <v>0</v>
      </c>
      <c r="C211" s="7" t="str">
        <f>IFERROR(B211/B446, "NA")</f>
        <v>NA</v>
      </c>
      <c r="D211" s="8"/>
      <c r="E211" s="6">
        <v>0</v>
      </c>
      <c r="F211" s="7">
        <f>IFERROR(E211/E446, "NA")</f>
        <v>0</v>
      </c>
      <c r="G211" s="8"/>
      <c r="H211" s="9">
        <f>IFERROR(-(B211-E211), "NA")</f>
        <v>0</v>
      </c>
      <c r="I211" s="7">
        <f>IFERROR(H211/H446, "NA")</f>
        <v>0</v>
      </c>
      <c r="J211" s="8"/>
      <c r="K211" s="6">
        <v>0</v>
      </c>
      <c r="L211" s="7">
        <f>IFERROR(K211/K446, "NA")</f>
        <v>0</v>
      </c>
      <c r="M211" s="8"/>
      <c r="N211" s="9">
        <f>IFERROR(-(B211-K211), "NA")</f>
        <v>0</v>
      </c>
      <c r="O211" s="7">
        <f>IFERROR(N211/N446, "NA")</f>
        <v>0</v>
      </c>
      <c r="P211" s="8"/>
      <c r="Q211" s="6">
        <v>0</v>
      </c>
      <c r="R211" s="7">
        <f>IFERROR(Q211/Q446, "NA")</f>
        <v>0</v>
      </c>
      <c r="S211" s="8"/>
      <c r="T211" s="6">
        <v>0</v>
      </c>
      <c r="U211" s="7">
        <f>IFERROR(T211/T446, "NA")</f>
        <v>0</v>
      </c>
      <c r="V211" s="8"/>
      <c r="W211" s="9">
        <f>IFERROR(-(Q211-T211), "NA")</f>
        <v>0</v>
      </c>
      <c r="X211" s="7">
        <f>IFERROR(W211/W446, "NA")</f>
        <v>0</v>
      </c>
      <c r="Y211" s="8"/>
      <c r="Z211" s="6">
        <v>0</v>
      </c>
      <c r="AA211" s="7">
        <f>IFERROR(Z211/Z446, "NA")</f>
        <v>0</v>
      </c>
      <c r="AB211" s="8"/>
      <c r="AC211" s="9">
        <f>IFERROR(-(Q211-Z211), "NA")</f>
        <v>0</v>
      </c>
      <c r="AD211" s="7">
        <f>IFERROR(AC211/AC446, "NA")</f>
        <v>0</v>
      </c>
    </row>
    <row r="212" spans="1:30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customHeight="1" x14ac:dyDescent="0.3">
      <c r="A213" s="35" t="s">
        <v>256</v>
      </c>
      <c r="B213" s="6">
        <v>0</v>
      </c>
      <c r="C213" s="7" t="str">
        <f>IFERROR(B213/B446, "NA")</f>
        <v>NA</v>
      </c>
      <c r="D213" s="8"/>
      <c r="E213" s="6">
        <v>2413.36</v>
      </c>
      <c r="F213" s="7">
        <f>IFERROR(E213/E446, "NA")</f>
        <v>2.9000027998336446E-2</v>
      </c>
      <c r="G213" s="8"/>
      <c r="H213" s="9">
        <f t="shared" ref="H213:H227" si="56">IFERROR(-(B213-E213), "NA")</f>
        <v>2413.36</v>
      </c>
      <c r="I213" s="7">
        <f>IFERROR(H213/H446, "NA")</f>
        <v>-2.9000027998336446E-2</v>
      </c>
      <c r="J213" s="8"/>
      <c r="K213" s="6">
        <v>0</v>
      </c>
      <c r="L213" s="7">
        <f>IFERROR(K213/K446, "NA")</f>
        <v>0</v>
      </c>
      <c r="M213" s="8"/>
      <c r="N213" s="9">
        <f t="shared" ref="N213:N227" si="57">IFERROR(-(B213-K213), "NA")</f>
        <v>0</v>
      </c>
      <c r="O213" s="7">
        <f>IFERROR(N213/N446, "NA")</f>
        <v>0</v>
      </c>
      <c r="P213" s="8"/>
      <c r="Q213" s="6">
        <v>0</v>
      </c>
      <c r="R213" s="7">
        <f>IFERROR(Q213/Q446, "NA")</f>
        <v>0</v>
      </c>
      <c r="S213" s="8"/>
      <c r="T213" s="6">
        <v>20968.38</v>
      </c>
      <c r="U213" s="7">
        <f>IFERROR(T213/T446, "NA")</f>
        <v>2.9000008671631019E-2</v>
      </c>
      <c r="V213" s="8"/>
      <c r="W213" s="9">
        <f t="shared" ref="W213:W227" si="58">IFERROR(-(Q213-T213), "NA")</f>
        <v>20968.38</v>
      </c>
      <c r="X213" s="7">
        <f>IFERROR(W213/W446, "NA")</f>
        <v>-0.12445347822412232</v>
      </c>
      <c r="Y213" s="8"/>
      <c r="Z213" s="6">
        <v>0</v>
      </c>
      <c r="AA213" s="7">
        <f>IFERROR(Z213/Z446, "NA")</f>
        <v>0</v>
      </c>
      <c r="AB213" s="8"/>
      <c r="AC213" s="9">
        <f t="shared" ref="AC213:AC227" si="59">IFERROR(-(Q213-Z213), "NA")</f>
        <v>0</v>
      </c>
      <c r="AD213" s="7">
        <f>IFERROR(AC213/AC446, "NA")</f>
        <v>0</v>
      </c>
    </row>
    <row r="214" spans="1:30" ht="16.5" customHeight="1" x14ac:dyDescent="0.3">
      <c r="A214" s="35" t="s">
        <v>257</v>
      </c>
      <c r="B214" s="6">
        <v>0</v>
      </c>
      <c r="C214" s="7" t="str">
        <f>IFERROR(B214/B446, "NA")</f>
        <v>NA</v>
      </c>
      <c r="D214" s="8"/>
      <c r="E214" s="6">
        <v>0</v>
      </c>
      <c r="F214" s="7">
        <f>IFERROR(E214/E446, "NA")</f>
        <v>0</v>
      </c>
      <c r="G214" s="8"/>
      <c r="H214" s="9">
        <f t="shared" si="56"/>
        <v>0</v>
      </c>
      <c r="I214" s="7">
        <f>IFERROR(H214/H446, "NA")</f>
        <v>0</v>
      </c>
      <c r="J214" s="8"/>
      <c r="K214" s="6">
        <v>292.98</v>
      </c>
      <c r="L214" s="7">
        <f>IFERROR(K214/K446, "NA")</f>
        <v>3.8418336317404852E-3</v>
      </c>
      <c r="M214" s="8"/>
      <c r="N214" s="9">
        <f t="shared" si="57"/>
        <v>292.98</v>
      </c>
      <c r="O214" s="7">
        <f>IFERROR(N214/N446, "NA")</f>
        <v>-3.8418336317404852E-3</v>
      </c>
      <c r="P214" s="8"/>
      <c r="Q214" s="6">
        <v>3908.68</v>
      </c>
      <c r="R214" s="7">
        <f>IFERROR(Q214/Q446, "NA")</f>
        <v>7.0482075737775046E-3</v>
      </c>
      <c r="S214" s="8"/>
      <c r="T214" s="6">
        <v>0</v>
      </c>
      <c r="U214" s="7">
        <f>IFERROR(T214/T446, "NA")</f>
        <v>0</v>
      </c>
      <c r="V214" s="8"/>
      <c r="W214" s="9">
        <f t="shared" si="58"/>
        <v>-3908.68</v>
      </c>
      <c r="X214" s="7">
        <f>IFERROR(W214/W446, "NA")</f>
        <v>2.3199160892022293E-2</v>
      </c>
      <c r="Y214" s="8"/>
      <c r="Z214" s="6">
        <v>8720.0300000000007</v>
      </c>
      <c r="AA214" s="7">
        <f>IFERROR(Z214/Z446, "NA")</f>
        <v>1.3040343153654972E-2</v>
      </c>
      <c r="AB214" s="8"/>
      <c r="AC214" s="9">
        <f t="shared" si="59"/>
        <v>4811.3500000000004</v>
      </c>
      <c r="AD214" s="7">
        <f>IFERROR(AC214/AC446, "NA")</f>
        <v>-4.2155764865572661E-2</v>
      </c>
    </row>
    <row r="215" spans="1:30" ht="16.5" hidden="1" customHeight="1" x14ac:dyDescent="0.3">
      <c r="A215" s="35" t="s">
        <v>258</v>
      </c>
      <c r="B215" s="6">
        <v>0</v>
      </c>
      <c r="C215" s="7" t="str">
        <f>IFERROR(B215/B446, "NA")</f>
        <v>NA</v>
      </c>
      <c r="D215" s="8"/>
      <c r="E215" s="6">
        <v>0</v>
      </c>
      <c r="F215" s="7">
        <f>IFERROR(E215/E446, "NA")</f>
        <v>0</v>
      </c>
      <c r="G215" s="8"/>
      <c r="H215" s="9">
        <f t="shared" si="56"/>
        <v>0</v>
      </c>
      <c r="I215" s="7">
        <f>IFERROR(H215/H446, "NA")</f>
        <v>0</v>
      </c>
      <c r="J215" s="8"/>
      <c r="K215" s="6">
        <v>0</v>
      </c>
      <c r="L215" s="7">
        <f>IFERROR(K215/K446, "NA")</f>
        <v>0</v>
      </c>
      <c r="M215" s="8"/>
      <c r="N215" s="9">
        <f t="shared" si="57"/>
        <v>0</v>
      </c>
      <c r="O215" s="7">
        <f>IFERROR(N215/N446, "NA")</f>
        <v>0</v>
      </c>
      <c r="P215" s="8"/>
      <c r="Q215" s="6">
        <v>0</v>
      </c>
      <c r="R215" s="7">
        <f>IFERROR(Q215/Q446, "NA")</f>
        <v>0</v>
      </c>
      <c r="S215" s="8"/>
      <c r="T215" s="6">
        <v>0</v>
      </c>
      <c r="U215" s="7">
        <f>IFERROR(T215/T446, "NA")</f>
        <v>0</v>
      </c>
      <c r="V215" s="8"/>
      <c r="W215" s="9">
        <f t="shared" si="58"/>
        <v>0</v>
      </c>
      <c r="X215" s="7">
        <f>IFERROR(W215/W446, "NA")</f>
        <v>0</v>
      </c>
      <c r="Y215" s="8"/>
      <c r="Z215" s="6">
        <v>0</v>
      </c>
      <c r="AA215" s="7">
        <f>IFERROR(Z215/Z446, "NA")</f>
        <v>0</v>
      </c>
      <c r="AB215" s="8"/>
      <c r="AC215" s="9">
        <f t="shared" si="59"/>
        <v>0</v>
      </c>
      <c r="AD215" s="7">
        <f>IFERROR(AC215/AC446, "NA")</f>
        <v>0</v>
      </c>
    </row>
    <row r="216" spans="1:30" ht="16.5" customHeight="1" x14ac:dyDescent="0.3">
      <c r="A216" s="35" t="s">
        <v>259</v>
      </c>
      <c r="B216" s="6">
        <v>0</v>
      </c>
      <c r="C216" s="7" t="str">
        <f>IFERROR(B216/B446, "NA")</f>
        <v>NA</v>
      </c>
      <c r="D216" s="8"/>
      <c r="E216" s="6">
        <v>0</v>
      </c>
      <c r="F216" s="7">
        <f>IFERROR(E216/E446, "NA")</f>
        <v>0</v>
      </c>
      <c r="G216" s="8"/>
      <c r="H216" s="9">
        <f t="shared" si="56"/>
        <v>0</v>
      </c>
      <c r="I216" s="7">
        <f>IFERROR(H216/H446, "NA")</f>
        <v>0</v>
      </c>
      <c r="J216" s="8"/>
      <c r="K216" s="6">
        <v>0</v>
      </c>
      <c r="L216" s="7">
        <f>IFERROR(K216/K446, "NA")</f>
        <v>0</v>
      </c>
      <c r="M216" s="8"/>
      <c r="N216" s="9">
        <f t="shared" si="57"/>
        <v>0</v>
      </c>
      <c r="O216" s="7">
        <f>IFERROR(N216/N446, "NA")</f>
        <v>0</v>
      </c>
      <c r="P216" s="8"/>
      <c r="Q216" s="6">
        <v>290</v>
      </c>
      <c r="R216" s="7">
        <f>IFERROR(Q216/Q446, "NA")</f>
        <v>5.2293362372859292E-4</v>
      </c>
      <c r="S216" s="8"/>
      <c r="T216" s="6">
        <v>0</v>
      </c>
      <c r="U216" s="7">
        <f>IFERROR(T216/T446, "NA")</f>
        <v>0</v>
      </c>
      <c r="V216" s="8"/>
      <c r="W216" s="9">
        <f t="shared" si="58"/>
        <v>-290</v>
      </c>
      <c r="X216" s="7">
        <f>IFERROR(W216/W446, "NA")</f>
        <v>1.7212349587805769E-3</v>
      </c>
      <c r="Y216" s="8"/>
      <c r="Z216" s="6">
        <v>61.09</v>
      </c>
      <c r="AA216" s="7">
        <f>IFERROR(Z216/Z446, "NA")</f>
        <v>9.1356860384285638E-5</v>
      </c>
      <c r="AB216" s="8"/>
      <c r="AC216" s="9">
        <f t="shared" si="59"/>
        <v>-228.91</v>
      </c>
      <c r="AD216" s="7">
        <f>IFERROR(AC216/AC446, "NA")</f>
        <v>2.0056483389024361E-3</v>
      </c>
    </row>
    <row r="217" spans="1:30" ht="16.5" customHeight="1" x14ac:dyDescent="0.3">
      <c r="A217" s="35" t="s">
        <v>260</v>
      </c>
      <c r="B217" s="6">
        <v>0</v>
      </c>
      <c r="C217" s="7" t="str">
        <f>IFERROR(B217/B446, "NA")</f>
        <v>NA</v>
      </c>
      <c r="D217" s="8"/>
      <c r="E217" s="6">
        <v>0</v>
      </c>
      <c r="F217" s="7">
        <f>IFERROR(E217/E446, "NA")</f>
        <v>0</v>
      </c>
      <c r="G217" s="8"/>
      <c r="H217" s="9">
        <f t="shared" si="56"/>
        <v>0</v>
      </c>
      <c r="I217" s="7">
        <f>IFERROR(H217/H446, "NA")</f>
        <v>0</v>
      </c>
      <c r="J217" s="8"/>
      <c r="K217" s="6">
        <v>278.94</v>
      </c>
      <c r="L217" s="7">
        <f>IFERROR(K217/K446, "NA")</f>
        <v>3.6577277399061055E-3</v>
      </c>
      <c r="M217" s="8"/>
      <c r="N217" s="9">
        <f t="shared" si="57"/>
        <v>278.94</v>
      </c>
      <c r="O217" s="7">
        <f>IFERROR(N217/N446, "NA")</f>
        <v>-3.6577277399061055E-3</v>
      </c>
      <c r="P217" s="8"/>
      <c r="Q217" s="6">
        <v>12263.93</v>
      </c>
      <c r="R217" s="7">
        <f>IFERROR(Q217/Q446, "NA")</f>
        <v>2.2114556400185524E-2</v>
      </c>
      <c r="S217" s="8"/>
      <c r="T217" s="6">
        <v>0</v>
      </c>
      <c r="U217" s="7">
        <f>IFERROR(T217/T446, "NA")</f>
        <v>0</v>
      </c>
      <c r="V217" s="8"/>
      <c r="W217" s="9">
        <f t="shared" si="58"/>
        <v>-12263.93</v>
      </c>
      <c r="X217" s="7">
        <f>IFERROR(W217/W446, "NA")</f>
        <v>7.2790017407027174E-2</v>
      </c>
      <c r="Y217" s="8"/>
      <c r="Z217" s="6">
        <v>13933.16</v>
      </c>
      <c r="AA217" s="7">
        <f>IFERROR(Z217/Z446, "NA")</f>
        <v>2.0836303041936701E-2</v>
      </c>
      <c r="AB217" s="8"/>
      <c r="AC217" s="9">
        <f t="shared" si="59"/>
        <v>1669.2299999999996</v>
      </c>
      <c r="AD217" s="7">
        <f>IFERROR(AC217/AC446, "NA")</f>
        <v>-1.4625347851758825E-2</v>
      </c>
    </row>
    <row r="218" spans="1:30" ht="16.5" customHeight="1" x14ac:dyDescent="0.3">
      <c r="A218" s="36" t="s">
        <v>261</v>
      </c>
      <c r="B218" s="11">
        <f>IFERROR(B213+B214+B215+B216+B217, "NA")</f>
        <v>0</v>
      </c>
      <c r="C218" s="12" t="str">
        <f>IFERROR(B218/B446, "NA")</f>
        <v>NA</v>
      </c>
      <c r="D218" s="2"/>
      <c r="E218" s="11">
        <f>IFERROR(E213+E214+E215+E216+E217, "NA")</f>
        <v>2413.36</v>
      </c>
      <c r="F218" s="12">
        <f>IFERROR(E218/E446, "NA")</f>
        <v>2.9000027998336446E-2</v>
      </c>
      <c r="G218" s="2"/>
      <c r="H218" s="11">
        <f t="shared" si="56"/>
        <v>2413.36</v>
      </c>
      <c r="I218" s="12">
        <f>IFERROR(H218/H446, "NA")</f>
        <v>-2.9000027998336446E-2</v>
      </c>
      <c r="J218" s="2"/>
      <c r="K218" s="11">
        <f>IFERROR(K213+K214+K215+K216+K217, "NA")</f>
        <v>571.92000000000007</v>
      </c>
      <c r="L218" s="12">
        <f>IFERROR(K218/K446, "NA")</f>
        <v>7.4995613716465912E-3</v>
      </c>
      <c r="M218" s="2"/>
      <c r="N218" s="11">
        <f t="shared" si="57"/>
        <v>571.92000000000007</v>
      </c>
      <c r="O218" s="12">
        <f>IFERROR(N218/N446, "NA")</f>
        <v>-7.4995613716465912E-3</v>
      </c>
      <c r="P218" s="2"/>
      <c r="Q218" s="11">
        <f>IFERROR(Q213+Q214+Q215+Q216+Q217, "NA")</f>
        <v>16462.61</v>
      </c>
      <c r="R218" s="12">
        <f>IFERROR(Q218/Q446, "NA")</f>
        <v>2.9685697597691622E-2</v>
      </c>
      <c r="S218" s="2"/>
      <c r="T218" s="11">
        <f>IFERROR(T213+T214+T215+T216+T217, "NA")</f>
        <v>20968.38</v>
      </c>
      <c r="U218" s="12">
        <f>IFERROR(T218/T446, "NA")</f>
        <v>2.9000008671631019E-2</v>
      </c>
      <c r="V218" s="2"/>
      <c r="W218" s="11">
        <f t="shared" si="58"/>
        <v>4505.7700000000004</v>
      </c>
      <c r="X218" s="12">
        <f>IFERROR(W218/W446, "NA")</f>
        <v>-2.6743064966292279E-2</v>
      </c>
      <c r="Y218" s="2"/>
      <c r="Z218" s="11">
        <f>IFERROR(Z213+Z214+Z215+Z216+Z217, "NA")</f>
        <v>22714.28</v>
      </c>
      <c r="AA218" s="12">
        <f>IFERROR(Z218/Z446, "NA")</f>
        <v>3.3968003055975957E-2</v>
      </c>
      <c r="AB218" s="2"/>
      <c r="AC218" s="11">
        <f t="shared" si="59"/>
        <v>6251.6699999999983</v>
      </c>
      <c r="AD218" s="12">
        <f>IFERROR(AC218/AC446, "NA")</f>
        <v>-5.4775464378429034E-2</v>
      </c>
    </row>
    <row r="219" spans="1:30" ht="16.5" hidden="1" customHeight="1" x14ac:dyDescent="0.3">
      <c r="A219" s="33" t="s">
        <v>262</v>
      </c>
      <c r="B219" s="6">
        <v>0</v>
      </c>
      <c r="C219" s="7" t="str">
        <f>IFERROR(B219/B446, "NA")</f>
        <v>NA</v>
      </c>
      <c r="D219" s="8"/>
      <c r="E219" s="6">
        <v>0</v>
      </c>
      <c r="F219" s="7">
        <f>IFERROR(E219/E446, "NA")</f>
        <v>0</v>
      </c>
      <c r="G219" s="8"/>
      <c r="H219" s="9">
        <f t="shared" si="56"/>
        <v>0</v>
      </c>
      <c r="I219" s="7">
        <f>IFERROR(H219/H446, "NA")</f>
        <v>0</v>
      </c>
      <c r="J219" s="8"/>
      <c r="K219" s="6">
        <v>0</v>
      </c>
      <c r="L219" s="7">
        <f>IFERROR(K219/K446, "NA")</f>
        <v>0</v>
      </c>
      <c r="M219" s="8"/>
      <c r="N219" s="9">
        <f t="shared" si="57"/>
        <v>0</v>
      </c>
      <c r="O219" s="7">
        <f>IFERROR(N219/N446, "NA")</f>
        <v>0</v>
      </c>
      <c r="P219" s="8"/>
      <c r="Q219" s="6">
        <v>0</v>
      </c>
      <c r="R219" s="7">
        <f>IFERROR(Q219/Q446, "NA")</f>
        <v>0</v>
      </c>
      <c r="S219" s="8"/>
      <c r="T219" s="6">
        <v>0</v>
      </c>
      <c r="U219" s="7">
        <f>IFERROR(T219/T446, "NA")</f>
        <v>0</v>
      </c>
      <c r="V219" s="8"/>
      <c r="W219" s="9">
        <f t="shared" si="58"/>
        <v>0</v>
      </c>
      <c r="X219" s="7">
        <f>IFERROR(W219/W446, "NA")</f>
        <v>0</v>
      </c>
      <c r="Y219" s="8"/>
      <c r="Z219" s="6">
        <v>0</v>
      </c>
      <c r="AA219" s="7">
        <f>IFERROR(Z219/Z446, "NA")</f>
        <v>0</v>
      </c>
      <c r="AB219" s="8"/>
      <c r="AC219" s="9">
        <f t="shared" si="59"/>
        <v>0</v>
      </c>
      <c r="AD219" s="7">
        <f>IFERROR(AC219/AC446, "NA")</f>
        <v>0</v>
      </c>
    </row>
    <row r="220" spans="1:30" ht="16.5" hidden="1" customHeight="1" x14ac:dyDescent="0.3">
      <c r="A220" s="33" t="s">
        <v>263</v>
      </c>
      <c r="B220" s="6">
        <v>0</v>
      </c>
      <c r="C220" s="7" t="str">
        <f>IFERROR(B220/B446, "NA")</f>
        <v>NA</v>
      </c>
      <c r="D220" s="8"/>
      <c r="E220" s="6">
        <v>0</v>
      </c>
      <c r="F220" s="7">
        <f>IFERROR(E220/E446, "NA")</f>
        <v>0</v>
      </c>
      <c r="G220" s="8"/>
      <c r="H220" s="9">
        <f t="shared" si="56"/>
        <v>0</v>
      </c>
      <c r="I220" s="7">
        <f>IFERROR(H220/H446, "NA")</f>
        <v>0</v>
      </c>
      <c r="J220" s="8"/>
      <c r="K220" s="6">
        <v>0</v>
      </c>
      <c r="L220" s="7">
        <f>IFERROR(K220/K446, "NA")</f>
        <v>0</v>
      </c>
      <c r="M220" s="8"/>
      <c r="N220" s="9">
        <f t="shared" si="57"/>
        <v>0</v>
      </c>
      <c r="O220" s="7">
        <f>IFERROR(N220/N446, "NA")</f>
        <v>0</v>
      </c>
      <c r="P220" s="8"/>
      <c r="Q220" s="6">
        <v>0</v>
      </c>
      <c r="R220" s="7">
        <f>IFERROR(Q220/Q446, "NA")</f>
        <v>0</v>
      </c>
      <c r="S220" s="8"/>
      <c r="T220" s="6">
        <v>0</v>
      </c>
      <c r="U220" s="7">
        <f>IFERROR(T220/T446, "NA")</f>
        <v>0</v>
      </c>
      <c r="V220" s="8"/>
      <c r="W220" s="9">
        <f t="shared" si="58"/>
        <v>0</v>
      </c>
      <c r="X220" s="7">
        <f>IFERROR(W220/W446, "NA")</f>
        <v>0</v>
      </c>
      <c r="Y220" s="8"/>
      <c r="Z220" s="6">
        <v>0</v>
      </c>
      <c r="AA220" s="7">
        <f>IFERROR(Z220/Z446, "NA")</f>
        <v>0</v>
      </c>
      <c r="AB220" s="8"/>
      <c r="AC220" s="9">
        <f t="shared" si="59"/>
        <v>0</v>
      </c>
      <c r="AD220" s="7">
        <f>IFERROR(AC220/AC446, "NA")</f>
        <v>0</v>
      </c>
    </row>
    <row r="221" spans="1:30" ht="16.5" hidden="1" customHeight="1" x14ac:dyDescent="0.3">
      <c r="A221" s="33" t="s">
        <v>264</v>
      </c>
      <c r="B221" s="6">
        <v>0</v>
      </c>
      <c r="C221" s="7" t="str">
        <f>IFERROR(B221/B446, "NA")</f>
        <v>NA</v>
      </c>
      <c r="D221" s="8"/>
      <c r="E221" s="6">
        <v>0</v>
      </c>
      <c r="F221" s="7">
        <f>IFERROR(E221/E446, "NA")</f>
        <v>0</v>
      </c>
      <c r="G221" s="8"/>
      <c r="H221" s="9">
        <f t="shared" si="56"/>
        <v>0</v>
      </c>
      <c r="I221" s="7">
        <f>IFERROR(H221/H446, "NA")</f>
        <v>0</v>
      </c>
      <c r="J221" s="8"/>
      <c r="K221" s="6">
        <v>0</v>
      </c>
      <c r="L221" s="7">
        <f>IFERROR(K221/K446, "NA")</f>
        <v>0</v>
      </c>
      <c r="M221" s="8"/>
      <c r="N221" s="9">
        <f t="shared" si="57"/>
        <v>0</v>
      </c>
      <c r="O221" s="7">
        <f>IFERROR(N221/N446, "NA")</f>
        <v>0</v>
      </c>
      <c r="P221" s="8"/>
      <c r="Q221" s="6">
        <v>0</v>
      </c>
      <c r="R221" s="7">
        <f>IFERROR(Q221/Q446, "NA")</f>
        <v>0</v>
      </c>
      <c r="S221" s="8"/>
      <c r="T221" s="6">
        <v>0</v>
      </c>
      <c r="U221" s="7">
        <f>IFERROR(T221/T446, "NA")</f>
        <v>0</v>
      </c>
      <c r="V221" s="8"/>
      <c r="W221" s="9">
        <f t="shared" si="58"/>
        <v>0</v>
      </c>
      <c r="X221" s="7">
        <f>IFERROR(W221/W446, "NA")</f>
        <v>0</v>
      </c>
      <c r="Y221" s="8"/>
      <c r="Z221" s="6">
        <v>0</v>
      </c>
      <c r="AA221" s="7">
        <f>IFERROR(Z221/Z446, "NA")</f>
        <v>0</v>
      </c>
      <c r="AB221" s="8"/>
      <c r="AC221" s="9">
        <f t="shared" si="59"/>
        <v>0</v>
      </c>
      <c r="AD221" s="7">
        <f>IFERROR(AC221/AC446, "NA")</f>
        <v>0</v>
      </c>
    </row>
    <row r="222" spans="1:30" ht="16.5" customHeight="1" x14ac:dyDescent="0.3">
      <c r="A222" s="33" t="s">
        <v>265</v>
      </c>
      <c r="B222" s="6">
        <v>0</v>
      </c>
      <c r="C222" s="7" t="str">
        <f>IFERROR(B222/B446, "NA")</f>
        <v>NA</v>
      </c>
      <c r="D222" s="8"/>
      <c r="E222" s="6">
        <v>100</v>
      </c>
      <c r="F222" s="7">
        <f>IFERROR(E222/E446, "NA")</f>
        <v>1.2016453408665282E-3</v>
      </c>
      <c r="G222" s="8"/>
      <c r="H222" s="9">
        <f t="shared" si="56"/>
        <v>100</v>
      </c>
      <c r="I222" s="7">
        <f>IFERROR(H222/H446, "NA")</f>
        <v>-1.2016453408665282E-3</v>
      </c>
      <c r="J222" s="8"/>
      <c r="K222" s="6">
        <v>62.5</v>
      </c>
      <c r="L222" s="7">
        <f>IFERROR(K222/K446, "NA")</f>
        <v>8.1955970367868214E-4</v>
      </c>
      <c r="M222" s="8"/>
      <c r="N222" s="9">
        <f t="shared" si="57"/>
        <v>62.5</v>
      </c>
      <c r="O222" s="7">
        <f>IFERROR(N222/N446, "NA")</f>
        <v>-8.1955970367868214E-4</v>
      </c>
      <c r="P222" s="8"/>
      <c r="Q222" s="6">
        <v>1105.43</v>
      </c>
      <c r="R222" s="7">
        <f>IFERROR(Q222/Q446, "NA")</f>
        <v>1.9933328126837879E-3</v>
      </c>
      <c r="S222" s="8"/>
      <c r="T222" s="6">
        <v>800</v>
      </c>
      <c r="U222" s="7">
        <f>IFERROR(T222/T446, "NA")</f>
        <v>1.106428199856394E-3</v>
      </c>
      <c r="V222" s="8"/>
      <c r="W222" s="9">
        <f t="shared" si="58"/>
        <v>-305.43000000000006</v>
      </c>
      <c r="X222" s="7">
        <f>IFERROR(W222/W446, "NA")</f>
        <v>1.8128165291736267E-3</v>
      </c>
      <c r="Y222" s="8"/>
      <c r="Z222" s="6">
        <v>1289.1199999999999</v>
      </c>
      <c r="AA222" s="7">
        <f>IFERROR(Z222/Z446, "NA")</f>
        <v>1.9278107032016743E-3</v>
      </c>
      <c r="AB222" s="8"/>
      <c r="AC222" s="9">
        <f t="shared" si="59"/>
        <v>183.68999999999983</v>
      </c>
      <c r="AD222" s="7">
        <f>IFERROR(AC222/AC446, "NA")</f>
        <v>-1.6094427651609285E-3</v>
      </c>
    </row>
    <row r="223" spans="1:30" ht="16.5" hidden="1" customHeight="1" x14ac:dyDescent="0.3">
      <c r="A223" s="33" t="s">
        <v>266</v>
      </c>
      <c r="B223" s="6">
        <v>0</v>
      </c>
      <c r="C223" s="7" t="str">
        <f>IFERROR(B223/B446, "NA")</f>
        <v>NA</v>
      </c>
      <c r="D223" s="8"/>
      <c r="E223" s="6">
        <v>0</v>
      </c>
      <c r="F223" s="7">
        <f>IFERROR(E223/E446, "NA")</f>
        <v>0</v>
      </c>
      <c r="G223" s="8"/>
      <c r="H223" s="9">
        <f t="shared" si="56"/>
        <v>0</v>
      </c>
      <c r="I223" s="7">
        <f>IFERROR(H223/H446, "NA")</f>
        <v>0</v>
      </c>
      <c r="J223" s="8"/>
      <c r="K223" s="6">
        <v>0</v>
      </c>
      <c r="L223" s="7">
        <f>IFERROR(K223/K446, "NA")</f>
        <v>0</v>
      </c>
      <c r="M223" s="8"/>
      <c r="N223" s="9">
        <f t="shared" si="57"/>
        <v>0</v>
      </c>
      <c r="O223" s="7">
        <f>IFERROR(N223/N446, "NA")</f>
        <v>0</v>
      </c>
      <c r="P223" s="8"/>
      <c r="Q223" s="6">
        <v>0</v>
      </c>
      <c r="R223" s="7">
        <f>IFERROR(Q223/Q446, "NA")</f>
        <v>0</v>
      </c>
      <c r="S223" s="8"/>
      <c r="T223" s="6">
        <v>0</v>
      </c>
      <c r="U223" s="7">
        <f>IFERROR(T223/T446, "NA")</f>
        <v>0</v>
      </c>
      <c r="V223" s="8"/>
      <c r="W223" s="9">
        <f t="shared" si="58"/>
        <v>0</v>
      </c>
      <c r="X223" s="7">
        <f>IFERROR(W223/W446, "NA")</f>
        <v>0</v>
      </c>
      <c r="Y223" s="8"/>
      <c r="Z223" s="6">
        <v>0</v>
      </c>
      <c r="AA223" s="7">
        <f>IFERROR(Z223/Z446, "NA")</f>
        <v>0</v>
      </c>
      <c r="AB223" s="8"/>
      <c r="AC223" s="9">
        <f t="shared" si="59"/>
        <v>0</v>
      </c>
      <c r="AD223" s="7">
        <f>IFERROR(AC223/AC446, "NA")</f>
        <v>0</v>
      </c>
    </row>
    <row r="224" spans="1:30" ht="16.5" hidden="1" customHeight="1" x14ac:dyDescent="0.3">
      <c r="A224" s="33" t="s">
        <v>267</v>
      </c>
      <c r="B224" s="6">
        <v>0</v>
      </c>
      <c r="C224" s="7" t="str">
        <f>IFERROR(B224/B446, "NA")</f>
        <v>NA</v>
      </c>
      <c r="D224" s="8"/>
      <c r="E224" s="6">
        <v>0</v>
      </c>
      <c r="F224" s="7">
        <f>IFERROR(E224/E446, "NA")</f>
        <v>0</v>
      </c>
      <c r="G224" s="8"/>
      <c r="H224" s="9">
        <f t="shared" si="56"/>
        <v>0</v>
      </c>
      <c r="I224" s="7">
        <f>IFERROR(H224/H446, "NA")</f>
        <v>0</v>
      </c>
      <c r="J224" s="8"/>
      <c r="K224" s="6">
        <v>0</v>
      </c>
      <c r="L224" s="7">
        <f>IFERROR(K224/K446, "NA")</f>
        <v>0</v>
      </c>
      <c r="M224" s="8"/>
      <c r="N224" s="9">
        <f t="shared" si="57"/>
        <v>0</v>
      </c>
      <c r="O224" s="7">
        <f>IFERROR(N224/N446, "NA")</f>
        <v>0</v>
      </c>
      <c r="P224" s="8"/>
      <c r="Q224" s="6">
        <v>0</v>
      </c>
      <c r="R224" s="7">
        <f>IFERROR(Q224/Q446, "NA")</f>
        <v>0</v>
      </c>
      <c r="S224" s="8"/>
      <c r="T224" s="6">
        <v>0</v>
      </c>
      <c r="U224" s="7">
        <f>IFERROR(T224/T446, "NA")</f>
        <v>0</v>
      </c>
      <c r="V224" s="8"/>
      <c r="W224" s="9">
        <f t="shared" si="58"/>
        <v>0</v>
      </c>
      <c r="X224" s="7">
        <f>IFERROR(W224/W446, "NA")</f>
        <v>0</v>
      </c>
      <c r="Y224" s="8"/>
      <c r="Z224" s="6">
        <v>0</v>
      </c>
      <c r="AA224" s="7">
        <f>IFERROR(Z224/Z446, "NA")</f>
        <v>0</v>
      </c>
      <c r="AB224" s="8"/>
      <c r="AC224" s="9">
        <f t="shared" si="59"/>
        <v>0</v>
      </c>
      <c r="AD224" s="7">
        <f>IFERROR(AC224/AC446, "NA")</f>
        <v>0</v>
      </c>
    </row>
    <row r="225" spans="1:30" ht="16.5" hidden="1" customHeight="1" x14ac:dyDescent="0.3">
      <c r="A225" s="33" t="s">
        <v>268</v>
      </c>
      <c r="B225" s="6">
        <v>0</v>
      </c>
      <c r="C225" s="7" t="str">
        <f>IFERROR(B225/B446, "NA")</f>
        <v>NA</v>
      </c>
      <c r="D225" s="8"/>
      <c r="E225" s="6">
        <v>0</v>
      </c>
      <c r="F225" s="7">
        <f>IFERROR(E225/E446, "NA")</f>
        <v>0</v>
      </c>
      <c r="G225" s="8"/>
      <c r="H225" s="9">
        <f t="shared" si="56"/>
        <v>0</v>
      </c>
      <c r="I225" s="7">
        <f>IFERROR(H225/H446, "NA")</f>
        <v>0</v>
      </c>
      <c r="J225" s="8"/>
      <c r="K225" s="6">
        <v>0</v>
      </c>
      <c r="L225" s="7">
        <f>IFERROR(K225/K446, "NA")</f>
        <v>0</v>
      </c>
      <c r="M225" s="8"/>
      <c r="N225" s="9">
        <f t="shared" si="57"/>
        <v>0</v>
      </c>
      <c r="O225" s="7">
        <f>IFERROR(N225/N446, "NA")</f>
        <v>0</v>
      </c>
      <c r="P225" s="8"/>
      <c r="Q225" s="6">
        <v>0</v>
      </c>
      <c r="R225" s="7">
        <f>IFERROR(Q225/Q446, "NA")</f>
        <v>0</v>
      </c>
      <c r="S225" s="8"/>
      <c r="T225" s="6">
        <v>0</v>
      </c>
      <c r="U225" s="7">
        <f>IFERROR(T225/T446, "NA")</f>
        <v>0</v>
      </c>
      <c r="V225" s="8"/>
      <c r="W225" s="9">
        <f t="shared" si="58"/>
        <v>0</v>
      </c>
      <c r="X225" s="7">
        <f>IFERROR(W225/W446, "NA")</f>
        <v>0</v>
      </c>
      <c r="Y225" s="8"/>
      <c r="Z225" s="6">
        <v>0</v>
      </c>
      <c r="AA225" s="7">
        <f>IFERROR(Z225/Z446, "NA")</f>
        <v>0</v>
      </c>
      <c r="AB225" s="8"/>
      <c r="AC225" s="9">
        <f t="shared" si="59"/>
        <v>0</v>
      </c>
      <c r="AD225" s="7">
        <f>IFERROR(AC225/AC446, "NA")</f>
        <v>0</v>
      </c>
    </row>
    <row r="226" spans="1:30" ht="16.5" hidden="1" customHeight="1" x14ac:dyDescent="0.3">
      <c r="A226" s="33" t="s">
        <v>269</v>
      </c>
      <c r="B226" s="6">
        <v>0</v>
      </c>
      <c r="C226" s="7" t="str">
        <f>IFERROR(B226/B446, "NA")</f>
        <v>NA</v>
      </c>
      <c r="D226" s="8"/>
      <c r="E226" s="6">
        <v>0</v>
      </c>
      <c r="F226" s="7">
        <f>IFERROR(E226/E446, "NA")</f>
        <v>0</v>
      </c>
      <c r="G226" s="8"/>
      <c r="H226" s="9">
        <f t="shared" si="56"/>
        <v>0</v>
      </c>
      <c r="I226" s="7">
        <f>IFERROR(H226/H446, "NA")</f>
        <v>0</v>
      </c>
      <c r="J226" s="8"/>
      <c r="K226" s="6">
        <v>0</v>
      </c>
      <c r="L226" s="7">
        <f>IFERROR(K226/K446, "NA")</f>
        <v>0</v>
      </c>
      <c r="M226" s="8"/>
      <c r="N226" s="9">
        <f t="shared" si="57"/>
        <v>0</v>
      </c>
      <c r="O226" s="7">
        <f>IFERROR(N226/N446, "NA")</f>
        <v>0</v>
      </c>
      <c r="P226" s="8"/>
      <c r="Q226" s="6">
        <v>0</v>
      </c>
      <c r="R226" s="7">
        <f>IFERROR(Q226/Q446, "NA")</f>
        <v>0</v>
      </c>
      <c r="S226" s="8"/>
      <c r="T226" s="6">
        <v>0</v>
      </c>
      <c r="U226" s="7">
        <f>IFERROR(T226/T446, "NA")</f>
        <v>0</v>
      </c>
      <c r="V226" s="8"/>
      <c r="W226" s="9">
        <f t="shared" si="58"/>
        <v>0</v>
      </c>
      <c r="X226" s="7">
        <f>IFERROR(W226/W446, "NA")</f>
        <v>0</v>
      </c>
      <c r="Y226" s="8"/>
      <c r="Z226" s="6">
        <v>0</v>
      </c>
      <c r="AA226" s="7">
        <f>IFERROR(Z226/Z446, "NA")</f>
        <v>0</v>
      </c>
      <c r="AB226" s="8"/>
      <c r="AC226" s="9">
        <f t="shared" si="59"/>
        <v>0</v>
      </c>
      <c r="AD226" s="7">
        <f>IFERROR(AC226/AC446, "NA")</f>
        <v>0</v>
      </c>
    </row>
    <row r="227" spans="1:30" ht="16.5" customHeight="1" x14ac:dyDescent="0.3">
      <c r="A227" s="40" t="s">
        <v>270</v>
      </c>
      <c r="B227" s="11">
        <f>IFERROR(B211+B213+B214+B215+B216+B217+B219+B220+B221+B222+B223+B224+B225+B226, "NA")</f>
        <v>0</v>
      </c>
      <c r="C227" s="12" t="str">
        <f>IFERROR(B227/B446, "NA")</f>
        <v>NA</v>
      </c>
      <c r="D227" s="2"/>
      <c r="E227" s="11">
        <f>IFERROR(E211+E213+E214+E215+E216+E217+E219+E220+E221+E222+E223+E224+E225+E226, "NA")</f>
        <v>2513.36</v>
      </c>
      <c r="F227" s="12">
        <f>IFERROR(E227/E446, "NA")</f>
        <v>3.0201673339202973E-2</v>
      </c>
      <c r="G227" s="2"/>
      <c r="H227" s="11">
        <f t="shared" si="56"/>
        <v>2513.36</v>
      </c>
      <c r="I227" s="12">
        <f>IFERROR(H227/H446, "NA")</f>
        <v>-3.0201673339202973E-2</v>
      </c>
      <c r="J227" s="2"/>
      <c r="K227" s="11">
        <f>IFERROR(K211+K213+K214+K215+K216+K217+K219+K220+K221+K222+K223+K224+K225+K226, "NA")</f>
        <v>634.42000000000007</v>
      </c>
      <c r="L227" s="12">
        <f>IFERROR(K227/K446, "NA")</f>
        <v>8.3191210753252743E-3</v>
      </c>
      <c r="M227" s="2"/>
      <c r="N227" s="11">
        <f t="shared" si="57"/>
        <v>634.42000000000007</v>
      </c>
      <c r="O227" s="12">
        <f>IFERROR(N227/N446, "NA")</f>
        <v>-8.3191210753252743E-3</v>
      </c>
      <c r="P227" s="2"/>
      <c r="Q227" s="11">
        <f>IFERROR(Q211+Q213+Q214+Q215+Q216+Q217+Q219+Q220+Q221+Q222+Q223+Q224+Q225+Q226, "NA")</f>
        <v>17568.04</v>
      </c>
      <c r="R227" s="12">
        <f>IFERROR(Q227/Q446, "NA")</f>
        <v>3.1679030410375411E-2</v>
      </c>
      <c r="S227" s="2"/>
      <c r="T227" s="11">
        <f>IFERROR(T211+T213+T214+T215+T216+T217+T219+T220+T221+T222+T223+T224+T225+T226, "NA")</f>
        <v>21768.38</v>
      </c>
      <c r="U227" s="12">
        <f>IFERROR(T227/T446, "NA")</f>
        <v>3.010643687148741E-2</v>
      </c>
      <c r="V227" s="2"/>
      <c r="W227" s="11">
        <f t="shared" si="58"/>
        <v>4200.34</v>
      </c>
      <c r="X227" s="12">
        <f>IFERROR(W227/W446, "NA")</f>
        <v>-2.4930248437118652E-2</v>
      </c>
      <c r="Y227" s="2"/>
      <c r="Z227" s="11">
        <f>IFERROR(Z211+Z213+Z214+Z215+Z216+Z217+Z219+Z220+Z221+Z222+Z223+Z224+Z225+Z226, "NA")</f>
        <v>24003.399999999998</v>
      </c>
      <c r="AA227" s="12">
        <f>IFERROR(Z227/Z446, "NA")</f>
        <v>3.5895813759177629E-2</v>
      </c>
      <c r="AB227" s="2"/>
      <c r="AC227" s="11">
        <f t="shared" si="59"/>
        <v>6435.3599999999969</v>
      </c>
      <c r="AD227" s="12">
        <f>IFERROR(AC227/AC446, "NA")</f>
        <v>-5.638490714358995E-2</v>
      </c>
    </row>
    <row r="228" spans="1:30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customHeight="1" x14ac:dyDescent="0.3">
      <c r="A229" s="33" t="s">
        <v>22</v>
      </c>
      <c r="B229" s="6">
        <v>0</v>
      </c>
      <c r="C229" s="7" t="str">
        <f>IFERROR(B229/B446, "NA")</f>
        <v>NA</v>
      </c>
      <c r="D229" s="8"/>
      <c r="E229" s="6">
        <v>665.75</v>
      </c>
      <c r="F229" s="7">
        <f>IFERROR(E229/E446, "NA")</f>
        <v>7.9999538568189116E-3</v>
      </c>
      <c r="G229" s="8"/>
      <c r="H229" s="9">
        <f t="shared" ref="H229:H236" si="60">IFERROR(-(B229-E229), "NA")</f>
        <v>665.75</v>
      </c>
      <c r="I229" s="7">
        <f>IFERROR(H229/H446, "NA")</f>
        <v>-7.9999538568189116E-3</v>
      </c>
      <c r="J229" s="8"/>
      <c r="K229" s="6">
        <v>0</v>
      </c>
      <c r="L229" s="7">
        <f>IFERROR(K229/K446, "NA")</f>
        <v>0</v>
      </c>
      <c r="M229" s="8"/>
      <c r="N229" s="9">
        <f t="shared" ref="N229:N236" si="61">IFERROR(-(B229-K229), "NA")</f>
        <v>0</v>
      </c>
      <c r="O229" s="7">
        <f>IFERROR(N229/N446, "NA")</f>
        <v>0</v>
      </c>
      <c r="P229" s="8"/>
      <c r="Q229" s="6">
        <v>0</v>
      </c>
      <c r="R229" s="7">
        <f>IFERROR(Q229/Q446, "NA")</f>
        <v>0</v>
      </c>
      <c r="S229" s="8"/>
      <c r="T229" s="6">
        <v>5784.38</v>
      </c>
      <c r="U229" s="7">
        <f>IFERROR(T229/T446, "NA")</f>
        <v>8.0000014383566596E-3</v>
      </c>
      <c r="V229" s="8"/>
      <c r="W229" s="9">
        <f t="shared" ref="W229:W236" si="62">IFERROR(-(Q229-T229), "NA")</f>
        <v>5784.38</v>
      </c>
      <c r="X229" s="7">
        <f>IFERROR(W229/W446, "NA")</f>
        <v>-3.433198989955584E-2</v>
      </c>
      <c r="Y229" s="8"/>
      <c r="Z229" s="6">
        <v>0</v>
      </c>
      <c r="AA229" s="7">
        <f>IFERROR(Z229/Z446, "NA")</f>
        <v>0</v>
      </c>
      <c r="AB229" s="8"/>
      <c r="AC229" s="9">
        <f t="shared" ref="AC229:AC236" si="63">IFERROR(-(Q229-Z229), "NA")</f>
        <v>0</v>
      </c>
      <c r="AD229" s="7">
        <f>IFERROR(AC229/AC446, "NA")</f>
        <v>0</v>
      </c>
    </row>
    <row r="230" spans="1:30" ht="16.5" customHeight="1" x14ac:dyDescent="0.3">
      <c r="A230" s="33" t="s">
        <v>271</v>
      </c>
      <c r="B230" s="6">
        <v>0</v>
      </c>
      <c r="C230" s="7" t="str">
        <f>IFERROR(B230/B446, "NA")</f>
        <v>NA</v>
      </c>
      <c r="D230" s="8"/>
      <c r="E230" s="6">
        <v>0</v>
      </c>
      <c r="F230" s="7">
        <f>IFERROR(E230/E446, "NA")</f>
        <v>0</v>
      </c>
      <c r="G230" s="8"/>
      <c r="H230" s="9">
        <f t="shared" si="60"/>
        <v>0</v>
      </c>
      <c r="I230" s="7">
        <f>IFERROR(H230/H446, "NA")</f>
        <v>0</v>
      </c>
      <c r="J230" s="8"/>
      <c r="K230" s="6">
        <v>0</v>
      </c>
      <c r="L230" s="7">
        <f>IFERROR(K230/K446, "NA")</f>
        <v>0</v>
      </c>
      <c r="M230" s="8"/>
      <c r="N230" s="9">
        <f t="shared" si="61"/>
        <v>0</v>
      </c>
      <c r="O230" s="7">
        <f>IFERROR(N230/N446, "NA")</f>
        <v>0</v>
      </c>
      <c r="P230" s="8"/>
      <c r="Q230" s="6">
        <v>0</v>
      </c>
      <c r="R230" s="7">
        <f>IFERROR(Q230/Q446, "NA")</f>
        <v>0</v>
      </c>
      <c r="S230" s="8"/>
      <c r="T230" s="6">
        <v>0</v>
      </c>
      <c r="U230" s="7">
        <f>IFERROR(T230/T446, "NA")</f>
        <v>0</v>
      </c>
      <c r="V230" s="8"/>
      <c r="W230" s="9">
        <f t="shared" si="62"/>
        <v>0</v>
      </c>
      <c r="X230" s="7">
        <f>IFERROR(W230/W446, "NA")</f>
        <v>0</v>
      </c>
      <c r="Y230" s="8"/>
      <c r="Z230" s="6">
        <v>83.95</v>
      </c>
      <c r="AA230" s="7">
        <f>IFERROR(Z230/Z446, "NA")</f>
        <v>1.2554277998462561E-4</v>
      </c>
      <c r="AB230" s="8"/>
      <c r="AC230" s="9">
        <f t="shared" si="63"/>
        <v>83.95</v>
      </c>
      <c r="AD230" s="7">
        <f>IFERROR(AC230/AC446, "NA")</f>
        <v>-7.3554749923926226E-4</v>
      </c>
    </row>
    <row r="231" spans="1:30" ht="16.5" customHeight="1" x14ac:dyDescent="0.3">
      <c r="A231" s="33" t="s">
        <v>272</v>
      </c>
      <c r="B231" s="6">
        <v>0</v>
      </c>
      <c r="C231" s="7" t="str">
        <f>IFERROR(B231/B446, "NA")</f>
        <v>NA</v>
      </c>
      <c r="D231" s="8"/>
      <c r="E231" s="6">
        <v>0</v>
      </c>
      <c r="F231" s="7">
        <f>IFERROR(E231/E446, "NA")</f>
        <v>0</v>
      </c>
      <c r="G231" s="8"/>
      <c r="H231" s="9">
        <f t="shared" si="60"/>
        <v>0</v>
      </c>
      <c r="I231" s="7">
        <f>IFERROR(H231/H446, "NA")</f>
        <v>0</v>
      </c>
      <c r="J231" s="8"/>
      <c r="K231" s="6">
        <v>91</v>
      </c>
      <c r="L231" s="7">
        <f>IFERROR(K231/K446, "NA")</f>
        <v>1.1932789285561613E-3</v>
      </c>
      <c r="M231" s="8"/>
      <c r="N231" s="9">
        <f t="shared" si="61"/>
        <v>91</v>
      </c>
      <c r="O231" s="7">
        <f>IFERROR(N231/N446, "NA")</f>
        <v>-1.1932789285561613E-3</v>
      </c>
      <c r="P231" s="8"/>
      <c r="Q231" s="6">
        <v>126</v>
      </c>
      <c r="R231" s="7">
        <f>IFERROR(Q231/Q446, "NA")</f>
        <v>2.2720564341311276E-4</v>
      </c>
      <c r="S231" s="8"/>
      <c r="T231" s="6">
        <v>0</v>
      </c>
      <c r="U231" s="7">
        <f>IFERROR(T231/T446, "NA")</f>
        <v>0</v>
      </c>
      <c r="V231" s="8"/>
      <c r="W231" s="9">
        <f t="shared" si="62"/>
        <v>-126</v>
      </c>
      <c r="X231" s="7">
        <f>IFERROR(W231/W446, "NA")</f>
        <v>7.4784691312535412E-4</v>
      </c>
      <c r="Y231" s="8"/>
      <c r="Z231" s="6">
        <v>888.05</v>
      </c>
      <c r="AA231" s="7">
        <f>IFERROR(Z231/Z446, "NA")</f>
        <v>1.3280317542030586E-3</v>
      </c>
      <c r="AB231" s="8"/>
      <c r="AC231" s="9">
        <f t="shared" si="63"/>
        <v>762.05</v>
      </c>
      <c r="AD231" s="7">
        <f>IFERROR(AC231/AC446, "NA")</f>
        <v>-6.6768787587287645E-3</v>
      </c>
    </row>
    <row r="232" spans="1:30" ht="16.5" hidden="1" customHeight="1" x14ac:dyDescent="0.3">
      <c r="A232" s="33" t="s">
        <v>273</v>
      </c>
      <c r="B232" s="6">
        <v>0</v>
      </c>
      <c r="C232" s="7" t="str">
        <f>IFERROR(B232/B446, "NA")</f>
        <v>NA</v>
      </c>
      <c r="D232" s="8"/>
      <c r="E232" s="6">
        <v>0</v>
      </c>
      <c r="F232" s="7">
        <f>IFERROR(E232/E446, "NA")</f>
        <v>0</v>
      </c>
      <c r="G232" s="8"/>
      <c r="H232" s="9">
        <f t="shared" si="60"/>
        <v>0</v>
      </c>
      <c r="I232" s="7">
        <f>IFERROR(H232/H446, "NA")</f>
        <v>0</v>
      </c>
      <c r="J232" s="8"/>
      <c r="K232" s="6">
        <v>0</v>
      </c>
      <c r="L232" s="7">
        <f>IFERROR(K232/K446, "NA")</f>
        <v>0</v>
      </c>
      <c r="M232" s="8"/>
      <c r="N232" s="9">
        <f t="shared" si="61"/>
        <v>0</v>
      </c>
      <c r="O232" s="7">
        <f>IFERROR(N232/N446, "NA")</f>
        <v>0</v>
      </c>
      <c r="P232" s="8"/>
      <c r="Q232" s="6">
        <v>0</v>
      </c>
      <c r="R232" s="7">
        <f>IFERROR(Q232/Q446, "NA")</f>
        <v>0</v>
      </c>
      <c r="S232" s="8"/>
      <c r="T232" s="6">
        <v>0</v>
      </c>
      <c r="U232" s="7">
        <f>IFERROR(T232/T446, "NA")</f>
        <v>0</v>
      </c>
      <c r="V232" s="8"/>
      <c r="W232" s="9">
        <f t="shared" si="62"/>
        <v>0</v>
      </c>
      <c r="X232" s="7">
        <f>IFERROR(W232/W446, "NA")</f>
        <v>0</v>
      </c>
      <c r="Y232" s="8"/>
      <c r="Z232" s="6">
        <v>0</v>
      </c>
      <c r="AA232" s="7">
        <f>IFERROR(Z232/Z446, "NA")</f>
        <v>0</v>
      </c>
      <c r="AB232" s="8"/>
      <c r="AC232" s="9">
        <f t="shared" si="63"/>
        <v>0</v>
      </c>
      <c r="AD232" s="7">
        <f>IFERROR(AC232/AC446, "NA")</f>
        <v>0</v>
      </c>
    </row>
    <row r="233" spans="1:30" ht="16.5" hidden="1" customHeight="1" x14ac:dyDescent="0.3">
      <c r="A233" s="33" t="s">
        <v>274</v>
      </c>
      <c r="B233" s="6">
        <v>0</v>
      </c>
      <c r="C233" s="7" t="str">
        <f>IFERROR(B233/B446, "NA")</f>
        <v>NA</v>
      </c>
      <c r="D233" s="8"/>
      <c r="E233" s="6">
        <v>0</v>
      </c>
      <c r="F233" s="7">
        <f>IFERROR(E233/E446, "NA")</f>
        <v>0</v>
      </c>
      <c r="G233" s="8"/>
      <c r="H233" s="9">
        <f t="shared" si="60"/>
        <v>0</v>
      </c>
      <c r="I233" s="7">
        <f>IFERROR(H233/H446, "NA")</f>
        <v>0</v>
      </c>
      <c r="J233" s="8"/>
      <c r="K233" s="6">
        <v>0</v>
      </c>
      <c r="L233" s="7">
        <f>IFERROR(K233/K446, "NA")</f>
        <v>0</v>
      </c>
      <c r="M233" s="8"/>
      <c r="N233" s="9">
        <f t="shared" si="61"/>
        <v>0</v>
      </c>
      <c r="O233" s="7">
        <f>IFERROR(N233/N446, "NA")</f>
        <v>0</v>
      </c>
      <c r="P233" s="8"/>
      <c r="Q233" s="6">
        <v>0</v>
      </c>
      <c r="R233" s="7">
        <f>IFERROR(Q233/Q446, "NA")</f>
        <v>0</v>
      </c>
      <c r="S233" s="8"/>
      <c r="T233" s="6">
        <v>0</v>
      </c>
      <c r="U233" s="7">
        <f>IFERROR(T233/T446, "NA")</f>
        <v>0</v>
      </c>
      <c r="V233" s="8"/>
      <c r="W233" s="9">
        <f t="shared" si="62"/>
        <v>0</v>
      </c>
      <c r="X233" s="7">
        <f>IFERROR(W233/W446, "NA")</f>
        <v>0</v>
      </c>
      <c r="Y233" s="8"/>
      <c r="Z233" s="6">
        <v>0</v>
      </c>
      <c r="AA233" s="7">
        <f>IFERROR(Z233/Z446, "NA")</f>
        <v>0</v>
      </c>
      <c r="AB233" s="8"/>
      <c r="AC233" s="9">
        <f t="shared" si="63"/>
        <v>0</v>
      </c>
      <c r="AD233" s="7">
        <f>IFERROR(AC233/AC446, "NA")</f>
        <v>0</v>
      </c>
    </row>
    <row r="234" spans="1:30" ht="16.5" customHeight="1" x14ac:dyDescent="0.3">
      <c r="A234" s="33" t="s">
        <v>275</v>
      </c>
      <c r="B234" s="6">
        <v>0</v>
      </c>
      <c r="C234" s="7" t="str">
        <f>IFERROR(B234/B446, "NA")</f>
        <v>NA</v>
      </c>
      <c r="D234" s="8"/>
      <c r="E234" s="6">
        <v>0</v>
      </c>
      <c r="F234" s="7">
        <f>IFERROR(E234/E446, "NA")</f>
        <v>0</v>
      </c>
      <c r="G234" s="8"/>
      <c r="H234" s="9">
        <f t="shared" si="60"/>
        <v>0</v>
      </c>
      <c r="I234" s="7">
        <f>IFERROR(H234/H446, "NA")</f>
        <v>0</v>
      </c>
      <c r="J234" s="8"/>
      <c r="K234" s="6">
        <v>176.68</v>
      </c>
      <c r="L234" s="7">
        <f>IFERROR(K234/K446, "NA")</f>
        <v>2.3167969351351931E-3</v>
      </c>
      <c r="M234" s="8"/>
      <c r="N234" s="9">
        <f t="shared" si="61"/>
        <v>176.68</v>
      </c>
      <c r="O234" s="7">
        <f>IFERROR(N234/N446, "NA")</f>
        <v>-2.3167969351351931E-3</v>
      </c>
      <c r="P234" s="8"/>
      <c r="Q234" s="6">
        <v>3381.43</v>
      </c>
      <c r="R234" s="7">
        <f>IFERROR(Q234/Q446, "NA")</f>
        <v>6.0974601492571577E-3</v>
      </c>
      <c r="S234" s="8"/>
      <c r="T234" s="6">
        <v>0</v>
      </c>
      <c r="U234" s="7">
        <f>IFERROR(T234/T446, "NA")</f>
        <v>0</v>
      </c>
      <c r="V234" s="8"/>
      <c r="W234" s="9">
        <f t="shared" si="62"/>
        <v>-3381.43</v>
      </c>
      <c r="X234" s="7">
        <f>IFERROR(W234/W446, "NA")</f>
        <v>2.0069777678170364E-2</v>
      </c>
      <c r="Y234" s="8"/>
      <c r="Z234" s="6">
        <v>4417.45</v>
      </c>
      <c r="AA234" s="7">
        <f>IFERROR(Z234/Z446, "NA")</f>
        <v>6.6060625782380514E-3</v>
      </c>
      <c r="AB234" s="8"/>
      <c r="AC234" s="9">
        <f t="shared" si="63"/>
        <v>1036.02</v>
      </c>
      <c r="AD234" s="7">
        <f>IFERROR(AC234/AC446, "NA")</f>
        <v>-9.0773307940662361E-3</v>
      </c>
    </row>
    <row r="235" spans="1:30" ht="16.5" customHeight="1" x14ac:dyDescent="0.3">
      <c r="A235" s="33" t="s">
        <v>276</v>
      </c>
      <c r="B235" s="6">
        <v>0</v>
      </c>
      <c r="C235" s="7" t="str">
        <f>IFERROR(B235/B446, "NA")</f>
        <v>NA</v>
      </c>
      <c r="D235" s="8"/>
      <c r="E235" s="6">
        <v>0</v>
      </c>
      <c r="F235" s="7">
        <f>IFERROR(E235/E446, "NA")</f>
        <v>0</v>
      </c>
      <c r="G235" s="8"/>
      <c r="H235" s="9">
        <f t="shared" si="60"/>
        <v>0</v>
      </c>
      <c r="I235" s="7">
        <f>IFERROR(H235/H446, "NA")</f>
        <v>0</v>
      </c>
      <c r="J235" s="8"/>
      <c r="K235" s="6">
        <v>0</v>
      </c>
      <c r="L235" s="7">
        <f>IFERROR(K235/K446, "NA")</f>
        <v>0</v>
      </c>
      <c r="M235" s="8"/>
      <c r="N235" s="9">
        <f t="shared" si="61"/>
        <v>0</v>
      </c>
      <c r="O235" s="7">
        <f>IFERROR(N235/N446, "NA")</f>
        <v>0</v>
      </c>
      <c r="P235" s="8"/>
      <c r="Q235" s="6">
        <v>122.25</v>
      </c>
      <c r="R235" s="7">
        <f>IFERROR(Q235/Q446, "NA")</f>
        <v>2.2044357069248442E-4</v>
      </c>
      <c r="S235" s="8"/>
      <c r="T235" s="6">
        <v>0</v>
      </c>
      <c r="U235" s="7">
        <f>IFERROR(T235/T446, "NA")</f>
        <v>0</v>
      </c>
      <c r="V235" s="8"/>
      <c r="W235" s="9">
        <f t="shared" si="62"/>
        <v>-122.25</v>
      </c>
      <c r="X235" s="7">
        <f>IFERROR(W235/W446, "NA")</f>
        <v>7.255895645204329E-4</v>
      </c>
      <c r="Y235" s="8"/>
      <c r="Z235" s="6">
        <v>0</v>
      </c>
      <c r="AA235" s="7">
        <f>IFERROR(Z235/Z446, "NA")</f>
        <v>0</v>
      </c>
      <c r="AB235" s="8"/>
      <c r="AC235" s="9">
        <f t="shared" si="63"/>
        <v>-122.25</v>
      </c>
      <c r="AD235" s="7">
        <f>IFERROR(AC235/AC446, "NA")</f>
        <v>1.0711218794758762E-3</v>
      </c>
    </row>
    <row r="236" spans="1:30" ht="16.5" customHeight="1" x14ac:dyDescent="0.3">
      <c r="A236" s="40" t="s">
        <v>277</v>
      </c>
      <c r="B236" s="11">
        <f>IFERROR(B229+B230+B231+B232+B233+B234+B235, "NA")</f>
        <v>0</v>
      </c>
      <c r="C236" s="12" t="str">
        <f>IFERROR(B236/B446, "NA")</f>
        <v>NA</v>
      </c>
      <c r="D236" s="2"/>
      <c r="E236" s="11">
        <f>IFERROR(E229+E230+E231+E232+E233+E234+E235, "NA")</f>
        <v>665.75</v>
      </c>
      <c r="F236" s="12">
        <f>IFERROR(E236/E446, "NA")</f>
        <v>7.9999538568189116E-3</v>
      </c>
      <c r="G236" s="2"/>
      <c r="H236" s="11">
        <f t="shared" si="60"/>
        <v>665.75</v>
      </c>
      <c r="I236" s="12">
        <f>IFERROR(H236/H446, "NA")</f>
        <v>-7.9999538568189116E-3</v>
      </c>
      <c r="J236" s="2"/>
      <c r="K236" s="11">
        <f>IFERROR(K229+K230+K231+K232+K233+K234+K235, "NA")</f>
        <v>267.68</v>
      </c>
      <c r="L236" s="12">
        <f>IFERROR(K236/K446, "NA")</f>
        <v>3.5100758636913542E-3</v>
      </c>
      <c r="M236" s="2"/>
      <c r="N236" s="11">
        <f t="shared" si="61"/>
        <v>267.68</v>
      </c>
      <c r="O236" s="12">
        <f>IFERROR(N236/N446, "NA")</f>
        <v>-3.5100758636913542E-3</v>
      </c>
      <c r="P236" s="2"/>
      <c r="Q236" s="11">
        <f>IFERROR(Q229+Q230+Q231+Q232+Q233+Q234+Q235, "NA")</f>
        <v>3629.68</v>
      </c>
      <c r="R236" s="12">
        <f>IFERROR(Q236/Q446, "NA")</f>
        <v>6.5451093633627552E-3</v>
      </c>
      <c r="S236" s="2"/>
      <c r="T236" s="11">
        <f>IFERROR(T229+T230+T231+T232+T233+T234+T235, "NA")</f>
        <v>5784.38</v>
      </c>
      <c r="U236" s="12">
        <f>IFERROR(T236/T446, "NA")</f>
        <v>8.0000014383566596E-3</v>
      </c>
      <c r="V236" s="2"/>
      <c r="W236" s="11">
        <f t="shared" si="62"/>
        <v>2154.7000000000003</v>
      </c>
      <c r="X236" s="12">
        <f>IFERROR(W236/W446, "NA")</f>
        <v>-1.2788775743739688E-2</v>
      </c>
      <c r="Y236" s="2"/>
      <c r="Z236" s="11">
        <f>IFERROR(Z229+Z230+Z231+Z232+Z233+Z234+Z235, "NA")</f>
        <v>5389.45</v>
      </c>
      <c r="AA236" s="12">
        <f>IFERROR(Z236/Z446, "NA")</f>
        <v>8.0596371124257351E-3</v>
      </c>
      <c r="AB236" s="2"/>
      <c r="AC236" s="11">
        <f t="shared" si="63"/>
        <v>1759.77</v>
      </c>
      <c r="AD236" s="12">
        <f>IFERROR(AC236/AC446, "NA")</f>
        <v>-1.5418635172558386E-2</v>
      </c>
    </row>
    <row r="237" spans="1:30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3">
      <c r="A238" s="33" t="s">
        <v>23</v>
      </c>
      <c r="B238" s="6">
        <v>0</v>
      </c>
      <c r="C238" s="7" t="str">
        <f>IFERROR(B238/B446, "NA")</f>
        <v>NA</v>
      </c>
      <c r="D238" s="8"/>
      <c r="E238" s="6">
        <v>0</v>
      </c>
      <c r="F238" s="7">
        <f>IFERROR(E238/E446, "NA")</f>
        <v>0</v>
      </c>
      <c r="G238" s="8"/>
      <c r="H238" s="9">
        <f>IFERROR(-(B238-E238), "NA")</f>
        <v>0</v>
      </c>
      <c r="I238" s="7">
        <f>IFERROR(H238/H446, "NA")</f>
        <v>0</v>
      </c>
      <c r="J238" s="8"/>
      <c r="K238" s="6">
        <v>0</v>
      </c>
      <c r="L238" s="7">
        <f>IFERROR(K238/K446, "NA")</f>
        <v>0</v>
      </c>
      <c r="M238" s="8"/>
      <c r="N238" s="9">
        <f>IFERROR(-(B238-K238), "NA")</f>
        <v>0</v>
      </c>
      <c r="O238" s="7">
        <f>IFERROR(N238/N446, "NA")</f>
        <v>0</v>
      </c>
      <c r="P238" s="8"/>
      <c r="Q238" s="6">
        <v>0</v>
      </c>
      <c r="R238" s="7">
        <f>IFERROR(Q238/Q446, "NA")</f>
        <v>0</v>
      </c>
      <c r="S238" s="8"/>
      <c r="T238" s="6">
        <v>0</v>
      </c>
      <c r="U238" s="7">
        <f>IFERROR(T238/T446, "NA")</f>
        <v>0</v>
      </c>
      <c r="V238" s="8"/>
      <c r="W238" s="9">
        <f>IFERROR(-(Q238-T238), "NA")</f>
        <v>0</v>
      </c>
      <c r="X238" s="7">
        <f>IFERROR(W238/W446, "NA")</f>
        <v>0</v>
      </c>
      <c r="Y238" s="8"/>
      <c r="Z238" s="6">
        <v>0</v>
      </c>
      <c r="AA238" s="7">
        <f>IFERROR(Z238/Z446, "NA")</f>
        <v>0</v>
      </c>
      <c r="AB238" s="8"/>
      <c r="AC238" s="9">
        <f>IFERROR(-(Q238-Z238), "NA")</f>
        <v>0</v>
      </c>
      <c r="AD238" s="7">
        <f>IFERROR(AC238/AC446, "NA")</f>
        <v>0</v>
      </c>
    </row>
    <row r="239" spans="1:30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customHeight="1" x14ac:dyDescent="0.3">
      <c r="A240" s="35" t="s">
        <v>278</v>
      </c>
      <c r="B240" s="6">
        <v>0</v>
      </c>
      <c r="C240" s="7" t="str">
        <f>IFERROR(B240/B446, "NA")</f>
        <v>NA</v>
      </c>
      <c r="D240" s="8"/>
      <c r="E240" s="6">
        <v>4493.84</v>
      </c>
      <c r="F240" s="7">
        <f>IFERROR(E240/E446, "NA")</f>
        <v>5.4000018985996392E-2</v>
      </c>
      <c r="G240" s="8"/>
      <c r="H240" s="9">
        <f t="shared" ref="H240:H264" si="64">IFERROR(-(B240-E240), "NA")</f>
        <v>4493.84</v>
      </c>
      <c r="I240" s="7">
        <f>IFERROR(H240/H446, "NA")</f>
        <v>-5.4000018985996392E-2</v>
      </c>
      <c r="J240" s="8"/>
      <c r="K240" s="6">
        <v>0</v>
      </c>
      <c r="L240" s="7">
        <f>IFERROR(K240/K446, "NA")</f>
        <v>0</v>
      </c>
      <c r="M240" s="8"/>
      <c r="N240" s="9">
        <f t="shared" ref="N240:N264" si="65">IFERROR(-(B240-K240), "NA")</f>
        <v>0</v>
      </c>
      <c r="O240" s="7">
        <f>IFERROR(N240/N446, "NA")</f>
        <v>0</v>
      </c>
      <c r="P240" s="8"/>
      <c r="Q240" s="6">
        <v>0</v>
      </c>
      <c r="R240" s="7">
        <f>IFERROR(Q240/Q446, "NA")</f>
        <v>0</v>
      </c>
      <c r="S240" s="8"/>
      <c r="T240" s="6">
        <v>39044.559999999998</v>
      </c>
      <c r="U240" s="7">
        <f>IFERROR(T240/T446, "NA")</f>
        <v>5.4000002793731204E-2</v>
      </c>
      <c r="V240" s="8"/>
      <c r="W240" s="9">
        <f t="shared" ref="W240:W264" si="66">IFERROR(-(Q240-T240), "NA")</f>
        <v>39044.559999999998</v>
      </c>
      <c r="X240" s="7">
        <f>IFERROR(W240/W446, "NA")</f>
        <v>-0.23174090214553711</v>
      </c>
      <c r="Y240" s="8"/>
      <c r="Z240" s="6">
        <v>0</v>
      </c>
      <c r="AA240" s="7">
        <f>IFERROR(Z240/Z446, "NA")</f>
        <v>0</v>
      </c>
      <c r="AB240" s="8"/>
      <c r="AC240" s="9">
        <f t="shared" ref="AC240:AC264" si="67">IFERROR(-(Q240-Z240), "NA")</f>
        <v>0</v>
      </c>
      <c r="AD240" s="7">
        <f>IFERROR(AC240/AC446, "NA")</f>
        <v>0</v>
      </c>
    </row>
    <row r="241" spans="1:30" ht="16.5" customHeight="1" x14ac:dyDescent="0.3">
      <c r="A241" s="35" t="s">
        <v>279</v>
      </c>
      <c r="B241" s="6">
        <v>0</v>
      </c>
      <c r="C241" s="7" t="str">
        <f>IFERROR(B241/B446, "NA")</f>
        <v>NA</v>
      </c>
      <c r="D241" s="8"/>
      <c r="E241" s="6">
        <v>0</v>
      </c>
      <c r="F241" s="7">
        <f>IFERROR(E241/E446, "NA")</f>
        <v>0</v>
      </c>
      <c r="G241" s="8"/>
      <c r="H241" s="9">
        <f t="shared" si="64"/>
        <v>0</v>
      </c>
      <c r="I241" s="7">
        <f>IFERROR(H241/H446, "NA")</f>
        <v>0</v>
      </c>
      <c r="J241" s="8"/>
      <c r="K241" s="6">
        <v>29.88</v>
      </c>
      <c r="L241" s="7">
        <f>IFERROR(K241/K446, "NA")</f>
        <v>3.9181510313470434E-4</v>
      </c>
      <c r="M241" s="8"/>
      <c r="N241" s="9">
        <f t="shared" si="65"/>
        <v>29.88</v>
      </c>
      <c r="O241" s="7">
        <f>IFERROR(N241/N446, "NA")</f>
        <v>-3.9181510313470434E-4</v>
      </c>
      <c r="P241" s="8"/>
      <c r="Q241" s="6">
        <v>518.17999999999995</v>
      </c>
      <c r="R241" s="7">
        <f>IFERROR(Q241/Q446, "NA")</f>
        <v>9.3439222463338701E-4</v>
      </c>
      <c r="S241" s="8"/>
      <c r="T241" s="6">
        <v>0</v>
      </c>
      <c r="U241" s="7">
        <f>IFERROR(T241/T446, "NA")</f>
        <v>0</v>
      </c>
      <c r="V241" s="8"/>
      <c r="W241" s="9">
        <f t="shared" si="66"/>
        <v>-518.17999999999995</v>
      </c>
      <c r="X241" s="7">
        <f>IFERROR(W241/W446, "NA")</f>
        <v>3.075550106692825E-3</v>
      </c>
      <c r="Y241" s="8"/>
      <c r="Z241" s="6">
        <v>976.18</v>
      </c>
      <c r="AA241" s="7">
        <f>IFERROR(Z241/Z446, "NA")</f>
        <v>1.4598255028635118E-3</v>
      </c>
      <c r="AB241" s="8"/>
      <c r="AC241" s="9">
        <f t="shared" si="67"/>
        <v>458</v>
      </c>
      <c r="AD241" s="7">
        <f>IFERROR(AC241/AC446, "NA")</f>
        <v>-4.0128737897746529E-3</v>
      </c>
    </row>
    <row r="242" spans="1:30" ht="16.5" customHeight="1" x14ac:dyDescent="0.3">
      <c r="A242" s="35" t="s">
        <v>280</v>
      </c>
      <c r="B242" s="6">
        <v>0</v>
      </c>
      <c r="C242" s="7" t="str">
        <f>IFERROR(B242/B446, "NA")</f>
        <v>NA</v>
      </c>
      <c r="D242" s="8"/>
      <c r="E242" s="6">
        <v>0</v>
      </c>
      <c r="F242" s="7">
        <f>IFERROR(E242/E446, "NA")</f>
        <v>0</v>
      </c>
      <c r="G242" s="8"/>
      <c r="H242" s="9">
        <f t="shared" si="64"/>
        <v>0</v>
      </c>
      <c r="I242" s="7">
        <f>IFERROR(H242/H446, "NA")</f>
        <v>0</v>
      </c>
      <c r="J242" s="8"/>
      <c r="K242" s="6">
        <v>410.5</v>
      </c>
      <c r="L242" s="7">
        <f>IFERROR(K242/K446, "NA")</f>
        <v>5.3828681337615841E-3</v>
      </c>
      <c r="M242" s="8"/>
      <c r="N242" s="9">
        <f t="shared" si="65"/>
        <v>410.5</v>
      </c>
      <c r="O242" s="7">
        <f>IFERROR(N242/N446, "NA")</f>
        <v>-5.3828681337615841E-3</v>
      </c>
      <c r="P242" s="8"/>
      <c r="Q242" s="6">
        <v>4015.89</v>
      </c>
      <c r="R242" s="7">
        <f>IFERROR(Q242/Q446, "NA")</f>
        <v>7.2415307248117891E-3</v>
      </c>
      <c r="S242" s="8"/>
      <c r="T242" s="6">
        <v>0</v>
      </c>
      <c r="U242" s="7">
        <f>IFERROR(T242/T446, "NA")</f>
        <v>0</v>
      </c>
      <c r="V242" s="8"/>
      <c r="W242" s="9">
        <f t="shared" si="66"/>
        <v>-4015.89</v>
      </c>
      <c r="X242" s="7">
        <f>IFERROR(W242/W446, "NA")</f>
        <v>2.3835483650404589E-2</v>
      </c>
      <c r="Y242" s="8"/>
      <c r="Z242" s="6">
        <v>4630.46</v>
      </c>
      <c r="AA242" s="7">
        <f>IFERROR(Z242/Z446, "NA")</f>
        <v>6.9246077547064858E-3</v>
      </c>
      <c r="AB242" s="8"/>
      <c r="AC242" s="9">
        <f t="shared" si="67"/>
        <v>614.57000000000016</v>
      </c>
      <c r="AD242" s="7">
        <f>IFERROR(AC242/AC446, "NA")</f>
        <v>-5.3846983514886657E-3</v>
      </c>
    </row>
    <row r="243" spans="1:30" ht="16.5" customHeight="1" x14ac:dyDescent="0.3">
      <c r="A243" s="35" t="s">
        <v>281</v>
      </c>
      <c r="B243" s="6">
        <v>0</v>
      </c>
      <c r="C243" s="7" t="str">
        <f>IFERROR(B243/B446, "NA")</f>
        <v>NA</v>
      </c>
      <c r="D243" s="8"/>
      <c r="E243" s="6">
        <v>0</v>
      </c>
      <c r="F243" s="7">
        <f>IFERROR(E243/E446, "NA")</f>
        <v>0</v>
      </c>
      <c r="G243" s="8"/>
      <c r="H243" s="9">
        <f t="shared" si="64"/>
        <v>0</v>
      </c>
      <c r="I243" s="7">
        <f>IFERROR(H243/H446, "NA")</f>
        <v>0</v>
      </c>
      <c r="J243" s="8"/>
      <c r="K243" s="6">
        <v>343.61</v>
      </c>
      <c r="L243" s="7">
        <f>IFERROR(K243/K446, "NA")</f>
        <v>4.5057425564965121E-3</v>
      </c>
      <c r="M243" s="8"/>
      <c r="N243" s="9">
        <f t="shared" si="65"/>
        <v>343.61</v>
      </c>
      <c r="O243" s="7">
        <f>IFERROR(N243/N446, "NA")</f>
        <v>-4.5057425564965121E-3</v>
      </c>
      <c r="P243" s="8"/>
      <c r="Q243" s="6">
        <v>1958.88</v>
      </c>
      <c r="R243" s="7">
        <f>IFERROR(Q243/Q446, "NA")</f>
        <v>3.5322904029291935E-3</v>
      </c>
      <c r="S243" s="8"/>
      <c r="T243" s="6">
        <v>0</v>
      </c>
      <c r="U243" s="7">
        <f>IFERROR(T243/T446, "NA")</f>
        <v>0</v>
      </c>
      <c r="V243" s="8"/>
      <c r="W243" s="9">
        <f t="shared" si="66"/>
        <v>-1958.88</v>
      </c>
      <c r="X243" s="7">
        <f>IFERROR(W243/W446, "NA")</f>
        <v>1.1626526676055507E-2</v>
      </c>
      <c r="Y243" s="8"/>
      <c r="Z243" s="6">
        <v>6348.56</v>
      </c>
      <c r="AA243" s="7">
        <f>IFERROR(Z243/Z446, "NA")</f>
        <v>9.4939353341178655E-3</v>
      </c>
      <c r="AB243" s="8"/>
      <c r="AC243" s="9">
        <f t="shared" si="67"/>
        <v>4389.68</v>
      </c>
      <c r="AD243" s="7">
        <f>IFERROR(AC243/AC446, "NA")</f>
        <v>-3.8461204841698689E-2</v>
      </c>
    </row>
    <row r="244" spans="1:30" ht="16.5" customHeight="1" x14ac:dyDescent="0.3">
      <c r="A244" s="35" t="s">
        <v>282</v>
      </c>
      <c r="B244" s="6">
        <v>0</v>
      </c>
      <c r="C244" s="7" t="str">
        <f>IFERROR(B244/B446, "NA")</f>
        <v>NA</v>
      </c>
      <c r="D244" s="8"/>
      <c r="E244" s="6">
        <v>0</v>
      </c>
      <c r="F244" s="7">
        <f>IFERROR(E244/E446, "NA")</f>
        <v>0</v>
      </c>
      <c r="G244" s="8"/>
      <c r="H244" s="9">
        <f t="shared" si="64"/>
        <v>0</v>
      </c>
      <c r="I244" s="7">
        <f>IFERROR(H244/H446, "NA")</f>
        <v>0</v>
      </c>
      <c r="J244" s="8"/>
      <c r="K244" s="6">
        <v>1581.25</v>
      </c>
      <c r="L244" s="7">
        <f>IFERROR(K244/K446, "NA")</f>
        <v>2.0734860503070659E-2</v>
      </c>
      <c r="M244" s="8"/>
      <c r="N244" s="9">
        <f t="shared" si="65"/>
        <v>1581.25</v>
      </c>
      <c r="O244" s="7">
        <f>IFERROR(N244/N446, "NA")</f>
        <v>-2.0734860503070659E-2</v>
      </c>
      <c r="P244" s="8"/>
      <c r="Q244" s="6">
        <v>8681.0499999999993</v>
      </c>
      <c r="R244" s="7">
        <f>IFERROR(Q244/Q446, "NA")</f>
        <v>1.565383770437621E-2</v>
      </c>
      <c r="S244" s="8"/>
      <c r="T244" s="6">
        <v>0</v>
      </c>
      <c r="U244" s="7">
        <f>IFERROR(T244/T446, "NA")</f>
        <v>0</v>
      </c>
      <c r="V244" s="8"/>
      <c r="W244" s="9">
        <f t="shared" si="66"/>
        <v>-8681.0499999999993</v>
      </c>
      <c r="X244" s="7">
        <f>IFERROR(W244/W446, "NA")</f>
        <v>5.1524574961800435E-2</v>
      </c>
      <c r="Y244" s="8"/>
      <c r="Z244" s="6">
        <v>6292.44</v>
      </c>
      <c r="AA244" s="7">
        <f>IFERROR(Z244/Z446, "NA")</f>
        <v>9.410010845580196E-3</v>
      </c>
      <c r="AB244" s="8"/>
      <c r="AC244" s="9">
        <f t="shared" si="67"/>
        <v>-2388.6099999999997</v>
      </c>
      <c r="AD244" s="7">
        <f>IFERROR(AC244/AC446, "NA")</f>
        <v>2.0928363456317975E-2</v>
      </c>
    </row>
    <row r="245" spans="1:30" ht="16.5" hidden="1" customHeight="1" x14ac:dyDescent="0.3">
      <c r="A245" s="35" t="s">
        <v>283</v>
      </c>
      <c r="B245" s="6">
        <v>0</v>
      </c>
      <c r="C245" s="7" t="str">
        <f>IFERROR(B245/B446, "NA")</f>
        <v>NA</v>
      </c>
      <c r="D245" s="8"/>
      <c r="E245" s="6">
        <v>0</v>
      </c>
      <c r="F245" s="7">
        <f>IFERROR(E245/E446, "NA")</f>
        <v>0</v>
      </c>
      <c r="G245" s="8"/>
      <c r="H245" s="9">
        <f t="shared" si="64"/>
        <v>0</v>
      </c>
      <c r="I245" s="7">
        <f>IFERROR(H245/H446, "NA")</f>
        <v>0</v>
      </c>
      <c r="J245" s="8"/>
      <c r="K245" s="6">
        <v>0</v>
      </c>
      <c r="L245" s="7">
        <f>IFERROR(K245/K446, "NA")</f>
        <v>0</v>
      </c>
      <c r="M245" s="8"/>
      <c r="N245" s="9">
        <f t="shared" si="65"/>
        <v>0</v>
      </c>
      <c r="O245" s="7">
        <f>IFERROR(N245/N446, "NA")</f>
        <v>0</v>
      </c>
      <c r="P245" s="8"/>
      <c r="Q245" s="6">
        <v>0</v>
      </c>
      <c r="R245" s="7">
        <f>IFERROR(Q245/Q446, "NA")</f>
        <v>0</v>
      </c>
      <c r="S245" s="8"/>
      <c r="T245" s="6">
        <v>0</v>
      </c>
      <c r="U245" s="7">
        <f>IFERROR(T245/T446, "NA")</f>
        <v>0</v>
      </c>
      <c r="V245" s="8"/>
      <c r="W245" s="9">
        <f t="shared" si="66"/>
        <v>0</v>
      </c>
      <c r="X245" s="7">
        <f>IFERROR(W245/W446, "NA")</f>
        <v>0</v>
      </c>
      <c r="Y245" s="8"/>
      <c r="Z245" s="6">
        <v>0</v>
      </c>
      <c r="AA245" s="7">
        <f>IFERROR(Z245/Z446, "NA")</f>
        <v>0</v>
      </c>
      <c r="AB245" s="8"/>
      <c r="AC245" s="9">
        <f t="shared" si="67"/>
        <v>0</v>
      </c>
      <c r="AD245" s="7">
        <f>IFERROR(AC245/AC446, "NA")</f>
        <v>0</v>
      </c>
    </row>
    <row r="246" spans="1:30" ht="16.5" customHeight="1" x14ac:dyDescent="0.3">
      <c r="A246" s="35" t="s">
        <v>284</v>
      </c>
      <c r="B246" s="6">
        <v>0</v>
      </c>
      <c r="C246" s="7" t="str">
        <f>IFERROR(B246/B446, "NA")</f>
        <v>NA</v>
      </c>
      <c r="D246" s="8"/>
      <c r="E246" s="6">
        <v>0</v>
      </c>
      <c r="F246" s="7">
        <f>IFERROR(E246/E446, "NA")</f>
        <v>0</v>
      </c>
      <c r="G246" s="8"/>
      <c r="H246" s="9">
        <f t="shared" si="64"/>
        <v>0</v>
      </c>
      <c r="I246" s="7">
        <f>IFERROR(H246/H446, "NA")</f>
        <v>0</v>
      </c>
      <c r="J246" s="8"/>
      <c r="K246" s="6">
        <v>159.68</v>
      </c>
      <c r="L246" s="7">
        <f>IFERROR(K246/K446, "NA")</f>
        <v>2.0938766957345916E-3</v>
      </c>
      <c r="M246" s="8"/>
      <c r="N246" s="9">
        <f t="shared" si="65"/>
        <v>159.68</v>
      </c>
      <c r="O246" s="7">
        <f>IFERROR(N246/N446, "NA")</f>
        <v>-2.0938766957345916E-3</v>
      </c>
      <c r="P246" s="8"/>
      <c r="Q246" s="6">
        <v>627.95000000000005</v>
      </c>
      <c r="R246" s="7">
        <f>IFERROR(Q246/Q446, "NA")</f>
        <v>1.1323316173116205E-3</v>
      </c>
      <c r="S246" s="8"/>
      <c r="T246" s="6">
        <v>0</v>
      </c>
      <c r="U246" s="7">
        <f>IFERROR(T246/T446, "NA")</f>
        <v>0</v>
      </c>
      <c r="V246" s="8"/>
      <c r="W246" s="9">
        <f t="shared" si="66"/>
        <v>-627.95000000000005</v>
      </c>
      <c r="X246" s="7">
        <f>IFERROR(W246/W446, "NA")</f>
        <v>3.7270672150560807E-3</v>
      </c>
      <c r="Y246" s="8"/>
      <c r="Z246" s="6">
        <v>1279.8900000000001</v>
      </c>
      <c r="AA246" s="7">
        <f>IFERROR(Z246/Z446, "NA")</f>
        <v>1.9140077269150981E-3</v>
      </c>
      <c r="AB246" s="8"/>
      <c r="AC246" s="9">
        <f t="shared" si="67"/>
        <v>651.94000000000005</v>
      </c>
      <c r="AD246" s="7">
        <f>IFERROR(AC246/AC446, "NA")</f>
        <v>-5.7121243198814137E-3</v>
      </c>
    </row>
    <row r="247" spans="1:30" ht="16.5" hidden="1" customHeight="1" x14ac:dyDescent="0.3">
      <c r="A247" s="35" t="s">
        <v>285</v>
      </c>
      <c r="B247" s="6">
        <v>0</v>
      </c>
      <c r="C247" s="7" t="str">
        <f>IFERROR(B247/B446, "NA")</f>
        <v>NA</v>
      </c>
      <c r="D247" s="8"/>
      <c r="E247" s="6">
        <v>0</v>
      </c>
      <c r="F247" s="7">
        <f>IFERROR(E247/E446, "NA")</f>
        <v>0</v>
      </c>
      <c r="G247" s="8"/>
      <c r="H247" s="9">
        <f t="shared" si="64"/>
        <v>0</v>
      </c>
      <c r="I247" s="7">
        <f>IFERROR(H247/H446, "NA")</f>
        <v>0</v>
      </c>
      <c r="J247" s="8"/>
      <c r="K247" s="6">
        <v>0</v>
      </c>
      <c r="L247" s="7">
        <f>IFERROR(K247/K446, "NA")</f>
        <v>0</v>
      </c>
      <c r="M247" s="8"/>
      <c r="N247" s="9">
        <f t="shared" si="65"/>
        <v>0</v>
      </c>
      <c r="O247" s="7">
        <f>IFERROR(N247/N446, "NA")</f>
        <v>0</v>
      </c>
      <c r="P247" s="8"/>
      <c r="Q247" s="6">
        <v>0</v>
      </c>
      <c r="R247" s="7">
        <f>IFERROR(Q247/Q446, "NA")</f>
        <v>0</v>
      </c>
      <c r="S247" s="8"/>
      <c r="T247" s="6">
        <v>0</v>
      </c>
      <c r="U247" s="7">
        <f>IFERROR(T247/T446, "NA")</f>
        <v>0</v>
      </c>
      <c r="V247" s="8"/>
      <c r="W247" s="9">
        <f t="shared" si="66"/>
        <v>0</v>
      </c>
      <c r="X247" s="7">
        <f>IFERROR(W247/W446, "NA")</f>
        <v>0</v>
      </c>
      <c r="Y247" s="8"/>
      <c r="Z247" s="6">
        <v>0</v>
      </c>
      <c r="AA247" s="7">
        <f>IFERROR(Z247/Z446, "NA")</f>
        <v>0</v>
      </c>
      <c r="AB247" s="8"/>
      <c r="AC247" s="9">
        <f t="shared" si="67"/>
        <v>0</v>
      </c>
      <c r="AD247" s="7">
        <f>IFERROR(AC247/AC446, "NA")</f>
        <v>0</v>
      </c>
    </row>
    <row r="248" spans="1:30" ht="16.5" customHeight="1" x14ac:dyDescent="0.3">
      <c r="A248" s="35" t="s">
        <v>286</v>
      </c>
      <c r="B248" s="6">
        <v>0</v>
      </c>
      <c r="C248" s="7" t="str">
        <f>IFERROR(B248/B446, "NA")</f>
        <v>NA</v>
      </c>
      <c r="D248" s="8"/>
      <c r="E248" s="6">
        <v>0</v>
      </c>
      <c r="F248" s="7">
        <f>IFERROR(E248/E446, "NA")</f>
        <v>0</v>
      </c>
      <c r="G248" s="8"/>
      <c r="H248" s="9">
        <f t="shared" si="64"/>
        <v>0</v>
      </c>
      <c r="I248" s="7">
        <f>IFERROR(H248/H446, "NA")</f>
        <v>0</v>
      </c>
      <c r="J248" s="8"/>
      <c r="K248" s="6">
        <v>202.94</v>
      </c>
      <c r="L248" s="7">
        <f>IFERROR(K248/K446, "NA")</f>
        <v>2.6611431402328283E-3</v>
      </c>
      <c r="M248" s="8"/>
      <c r="N248" s="9">
        <f t="shared" si="65"/>
        <v>202.94</v>
      </c>
      <c r="O248" s="7">
        <f>IFERROR(N248/N446, "NA")</f>
        <v>-2.6611431402328283E-3</v>
      </c>
      <c r="P248" s="8"/>
      <c r="Q248" s="6">
        <v>1190.46</v>
      </c>
      <c r="R248" s="7">
        <f>IFERROR(Q248/Q446, "NA")</f>
        <v>2.1466605575997957E-3</v>
      </c>
      <c r="S248" s="8"/>
      <c r="T248" s="6">
        <v>0</v>
      </c>
      <c r="U248" s="7">
        <f>IFERROR(T248/T446, "NA")</f>
        <v>0</v>
      </c>
      <c r="V248" s="8"/>
      <c r="W248" s="9">
        <f t="shared" si="66"/>
        <v>-1190.46</v>
      </c>
      <c r="X248" s="7">
        <f>IFERROR(W248/W446, "NA")</f>
        <v>7.0657288587238814E-3</v>
      </c>
      <c r="Y248" s="8"/>
      <c r="Z248" s="6">
        <v>1619.97</v>
      </c>
      <c r="AA248" s="7">
        <f>IFERROR(Z248/Z446, "NA")</f>
        <v>2.4225793602345915E-3</v>
      </c>
      <c r="AB248" s="8"/>
      <c r="AC248" s="9">
        <f t="shared" si="67"/>
        <v>429.51</v>
      </c>
      <c r="AD248" s="7">
        <f>IFERROR(AC248/AC446, "NA")</f>
        <v>-3.7632520118910722E-3</v>
      </c>
    </row>
    <row r="249" spans="1:30" ht="16.5" customHeight="1" x14ac:dyDescent="0.3">
      <c r="A249" s="35" t="s">
        <v>287</v>
      </c>
      <c r="B249" s="6">
        <v>0</v>
      </c>
      <c r="C249" s="7" t="str">
        <f>IFERROR(B249/B446, "NA")</f>
        <v>NA</v>
      </c>
      <c r="D249" s="8"/>
      <c r="E249" s="6">
        <v>0</v>
      </c>
      <c r="F249" s="7">
        <f>IFERROR(E249/E446, "NA")</f>
        <v>0</v>
      </c>
      <c r="G249" s="8"/>
      <c r="H249" s="9">
        <f t="shared" si="64"/>
        <v>0</v>
      </c>
      <c r="I249" s="7">
        <f>IFERROR(H249/H446, "NA")</f>
        <v>0</v>
      </c>
      <c r="J249" s="8"/>
      <c r="K249" s="6">
        <v>748.37</v>
      </c>
      <c r="L249" s="7">
        <f>IFERROR(K249/K446, "NA")</f>
        <v>9.813342327072247E-3</v>
      </c>
      <c r="M249" s="8"/>
      <c r="N249" s="9">
        <f t="shared" si="65"/>
        <v>748.37</v>
      </c>
      <c r="O249" s="7">
        <f>IFERROR(N249/N446, "NA")</f>
        <v>-9.813342327072247E-3</v>
      </c>
      <c r="P249" s="8"/>
      <c r="Q249" s="6">
        <v>11759.23</v>
      </c>
      <c r="R249" s="7">
        <f>IFERROR(Q249/Q446, "NA")</f>
        <v>2.1204471572958555E-2</v>
      </c>
      <c r="S249" s="8"/>
      <c r="T249" s="6">
        <v>0</v>
      </c>
      <c r="U249" s="7">
        <f>IFERROR(T249/T446, "NA")</f>
        <v>0</v>
      </c>
      <c r="V249" s="8"/>
      <c r="W249" s="9">
        <f t="shared" si="66"/>
        <v>-11759.23</v>
      </c>
      <c r="X249" s="7">
        <f>IFERROR(W249/W446, "NA")</f>
        <v>6.9794475049452839E-2</v>
      </c>
      <c r="Y249" s="8"/>
      <c r="Z249" s="6">
        <v>10778.78</v>
      </c>
      <c r="AA249" s="7">
        <f>IFERROR(Z249/Z446, "NA")</f>
        <v>1.6119094771205277E-2</v>
      </c>
      <c r="AB249" s="8"/>
      <c r="AC249" s="9">
        <f t="shared" si="67"/>
        <v>-980.44999999999891</v>
      </c>
      <c r="AD249" s="7">
        <f>IFERROR(AC249/AC446, "NA")</f>
        <v>8.5904412820623447E-3</v>
      </c>
    </row>
    <row r="250" spans="1:30" ht="16.5" hidden="1" customHeight="1" x14ac:dyDescent="0.3">
      <c r="A250" s="35" t="s">
        <v>288</v>
      </c>
      <c r="B250" s="6">
        <v>0</v>
      </c>
      <c r="C250" s="7" t="str">
        <f>IFERROR(B250/B446, "NA")</f>
        <v>NA</v>
      </c>
      <c r="D250" s="8"/>
      <c r="E250" s="6">
        <v>0</v>
      </c>
      <c r="F250" s="7">
        <f>IFERROR(E250/E446, "NA")</f>
        <v>0</v>
      </c>
      <c r="G250" s="8"/>
      <c r="H250" s="9">
        <f t="shared" si="64"/>
        <v>0</v>
      </c>
      <c r="I250" s="7">
        <f>IFERROR(H250/H446, "NA")</f>
        <v>0</v>
      </c>
      <c r="J250" s="8"/>
      <c r="K250" s="6">
        <v>0</v>
      </c>
      <c r="L250" s="7">
        <f>IFERROR(K250/K446, "NA")</f>
        <v>0</v>
      </c>
      <c r="M250" s="8"/>
      <c r="N250" s="9">
        <f t="shared" si="65"/>
        <v>0</v>
      </c>
      <c r="O250" s="7">
        <f>IFERROR(N250/N446, "NA")</f>
        <v>0</v>
      </c>
      <c r="P250" s="8"/>
      <c r="Q250" s="6">
        <v>0</v>
      </c>
      <c r="R250" s="7">
        <f>IFERROR(Q250/Q446, "NA")</f>
        <v>0</v>
      </c>
      <c r="S250" s="8"/>
      <c r="T250" s="6">
        <v>0</v>
      </c>
      <c r="U250" s="7">
        <f>IFERROR(T250/T446, "NA")</f>
        <v>0</v>
      </c>
      <c r="V250" s="8"/>
      <c r="W250" s="9">
        <f t="shared" si="66"/>
        <v>0</v>
      </c>
      <c r="X250" s="7">
        <f>IFERROR(W250/W446, "NA")</f>
        <v>0</v>
      </c>
      <c r="Y250" s="8"/>
      <c r="Z250" s="6">
        <v>0</v>
      </c>
      <c r="AA250" s="7">
        <f>IFERROR(Z250/Z446, "NA")</f>
        <v>0</v>
      </c>
      <c r="AB250" s="8"/>
      <c r="AC250" s="9">
        <f t="shared" si="67"/>
        <v>0</v>
      </c>
      <c r="AD250" s="7">
        <f>IFERROR(AC250/AC446, "NA")</f>
        <v>0</v>
      </c>
    </row>
    <row r="251" spans="1:30" ht="16.5" customHeight="1" x14ac:dyDescent="0.3">
      <c r="A251" s="35" t="s">
        <v>289</v>
      </c>
      <c r="B251" s="6">
        <v>0</v>
      </c>
      <c r="C251" s="7" t="str">
        <f>IFERROR(B251/B446, "NA")</f>
        <v>NA</v>
      </c>
      <c r="D251" s="8"/>
      <c r="E251" s="6">
        <v>0</v>
      </c>
      <c r="F251" s="7">
        <f>IFERROR(E251/E446, "NA")</f>
        <v>0</v>
      </c>
      <c r="G251" s="8"/>
      <c r="H251" s="9">
        <f t="shared" si="64"/>
        <v>0</v>
      </c>
      <c r="I251" s="7">
        <f>IFERROR(H251/H446, "NA")</f>
        <v>0</v>
      </c>
      <c r="J251" s="8"/>
      <c r="K251" s="6">
        <v>0</v>
      </c>
      <c r="L251" s="7">
        <f>IFERROR(K251/K446, "NA")</f>
        <v>0</v>
      </c>
      <c r="M251" s="8"/>
      <c r="N251" s="9">
        <f t="shared" si="65"/>
        <v>0</v>
      </c>
      <c r="O251" s="7">
        <f>IFERROR(N251/N446, "NA")</f>
        <v>0</v>
      </c>
      <c r="P251" s="8"/>
      <c r="Q251" s="6">
        <v>271.29000000000002</v>
      </c>
      <c r="R251" s="7">
        <f>IFERROR(Q251/Q446, "NA")</f>
        <v>4.8919538890113785E-4</v>
      </c>
      <c r="S251" s="8"/>
      <c r="T251" s="6">
        <v>0</v>
      </c>
      <c r="U251" s="7">
        <f>IFERROR(T251/T446, "NA")</f>
        <v>0</v>
      </c>
      <c r="V251" s="8"/>
      <c r="W251" s="9">
        <f t="shared" si="66"/>
        <v>-271.29000000000002</v>
      </c>
      <c r="X251" s="7">
        <f>IFERROR(W251/W446, "NA")</f>
        <v>1.6101856274744232E-3</v>
      </c>
      <c r="Y251" s="8"/>
      <c r="Z251" s="6">
        <v>29.09</v>
      </c>
      <c r="AA251" s="7">
        <f>IFERROR(Z251/Z446, "NA")</f>
        <v>4.3502554732016187E-5</v>
      </c>
      <c r="AB251" s="8"/>
      <c r="AC251" s="9">
        <f t="shared" si="67"/>
        <v>-242.20000000000002</v>
      </c>
      <c r="AD251" s="7">
        <f>IFERROR(AC251/AC446, "NA")</f>
        <v>2.1220917726712247E-3</v>
      </c>
    </row>
    <row r="252" spans="1:30" ht="16.5" hidden="1" customHeight="1" x14ac:dyDescent="0.3">
      <c r="A252" s="35" t="s">
        <v>290</v>
      </c>
      <c r="B252" s="6">
        <v>0</v>
      </c>
      <c r="C252" s="7" t="str">
        <f>IFERROR(B252/B446, "NA")</f>
        <v>NA</v>
      </c>
      <c r="D252" s="8"/>
      <c r="E252" s="6">
        <v>0</v>
      </c>
      <c r="F252" s="7">
        <f>IFERROR(E252/E446, "NA")</f>
        <v>0</v>
      </c>
      <c r="G252" s="8"/>
      <c r="H252" s="9">
        <f t="shared" si="64"/>
        <v>0</v>
      </c>
      <c r="I252" s="7">
        <f>IFERROR(H252/H446, "NA")</f>
        <v>0</v>
      </c>
      <c r="J252" s="8"/>
      <c r="K252" s="6">
        <v>0</v>
      </c>
      <c r="L252" s="7">
        <f>IFERROR(K252/K446, "NA")</f>
        <v>0</v>
      </c>
      <c r="M252" s="8"/>
      <c r="N252" s="9">
        <f t="shared" si="65"/>
        <v>0</v>
      </c>
      <c r="O252" s="7">
        <f>IFERROR(N252/N446, "NA")</f>
        <v>0</v>
      </c>
      <c r="P252" s="8"/>
      <c r="Q252" s="6">
        <v>0</v>
      </c>
      <c r="R252" s="7">
        <f>IFERROR(Q252/Q446, "NA")</f>
        <v>0</v>
      </c>
      <c r="S252" s="8"/>
      <c r="T252" s="6">
        <v>0</v>
      </c>
      <c r="U252" s="7">
        <f>IFERROR(T252/T446, "NA")</f>
        <v>0</v>
      </c>
      <c r="V252" s="8"/>
      <c r="W252" s="9">
        <f t="shared" si="66"/>
        <v>0</v>
      </c>
      <c r="X252" s="7">
        <f>IFERROR(W252/W446, "NA")</f>
        <v>0</v>
      </c>
      <c r="Y252" s="8"/>
      <c r="Z252" s="6">
        <v>0</v>
      </c>
      <c r="AA252" s="7">
        <f>IFERROR(Z252/Z446, "NA")</f>
        <v>0</v>
      </c>
      <c r="AB252" s="8"/>
      <c r="AC252" s="9">
        <f t="shared" si="67"/>
        <v>0</v>
      </c>
      <c r="AD252" s="7">
        <f>IFERROR(AC252/AC446, "NA")</f>
        <v>0</v>
      </c>
    </row>
    <row r="253" spans="1:30" ht="16.5" customHeight="1" x14ac:dyDescent="0.3">
      <c r="A253" s="35" t="s">
        <v>291</v>
      </c>
      <c r="B253" s="6">
        <v>0</v>
      </c>
      <c r="C253" s="7" t="str">
        <f>IFERROR(B253/B446, "NA")</f>
        <v>NA</v>
      </c>
      <c r="D253" s="8"/>
      <c r="E253" s="6">
        <v>0</v>
      </c>
      <c r="F253" s="7">
        <f>IFERROR(E253/E446, "NA")</f>
        <v>0</v>
      </c>
      <c r="G253" s="8"/>
      <c r="H253" s="9">
        <f t="shared" si="64"/>
        <v>0</v>
      </c>
      <c r="I253" s="7">
        <f>IFERROR(H253/H446, "NA")</f>
        <v>0</v>
      </c>
      <c r="J253" s="8"/>
      <c r="K253" s="6">
        <v>485.07</v>
      </c>
      <c r="L253" s="7">
        <f>IFERROR(K253/K446, "NA")</f>
        <v>6.3607012074146938E-3</v>
      </c>
      <c r="M253" s="8"/>
      <c r="N253" s="9">
        <f t="shared" si="65"/>
        <v>485.07</v>
      </c>
      <c r="O253" s="7">
        <f>IFERROR(N253/N446, "NA")</f>
        <v>-6.3607012074146938E-3</v>
      </c>
      <c r="P253" s="8"/>
      <c r="Q253" s="6">
        <v>1100.22</v>
      </c>
      <c r="R253" s="7">
        <f>IFERROR(Q253/Q446, "NA")</f>
        <v>1.9839380396505946E-3</v>
      </c>
      <c r="S253" s="8"/>
      <c r="T253" s="6">
        <v>0</v>
      </c>
      <c r="U253" s="7">
        <f>IFERROR(T253/T446, "NA")</f>
        <v>0</v>
      </c>
      <c r="V253" s="8"/>
      <c r="W253" s="9">
        <f t="shared" si="66"/>
        <v>-1100.22</v>
      </c>
      <c r="X253" s="7">
        <f>IFERROR(W253/W446, "NA")</f>
        <v>6.5301280218950566E-3</v>
      </c>
      <c r="Y253" s="8"/>
      <c r="Z253" s="6">
        <v>1859.24</v>
      </c>
      <c r="AA253" s="7">
        <f>IFERROR(Z253/Z446, "NA")</f>
        <v>2.78039497627892E-3</v>
      </c>
      <c r="AB253" s="8"/>
      <c r="AC253" s="9">
        <f t="shared" si="67"/>
        <v>759.02</v>
      </c>
      <c r="AD253" s="7">
        <f>IFERROR(AC253/AC446, "NA")</f>
        <v>-6.6503307072374607E-3</v>
      </c>
    </row>
    <row r="254" spans="1:30" ht="16.5" customHeight="1" x14ac:dyDescent="0.3">
      <c r="A254" s="35" t="s">
        <v>292</v>
      </c>
      <c r="B254" s="6">
        <v>0</v>
      </c>
      <c r="C254" s="7" t="str">
        <f>IFERROR(B254/B446, "NA")</f>
        <v>NA</v>
      </c>
      <c r="D254" s="8"/>
      <c r="E254" s="6">
        <v>0</v>
      </c>
      <c r="F254" s="7">
        <f>IFERROR(E254/E446, "NA")</f>
        <v>0</v>
      </c>
      <c r="G254" s="8"/>
      <c r="H254" s="9">
        <f t="shared" si="64"/>
        <v>0</v>
      </c>
      <c r="I254" s="7">
        <f>IFERROR(H254/H446, "NA")</f>
        <v>0</v>
      </c>
      <c r="J254" s="8"/>
      <c r="K254" s="6">
        <v>0</v>
      </c>
      <c r="L254" s="7">
        <f>IFERROR(K254/K446, "NA")</f>
        <v>0</v>
      </c>
      <c r="M254" s="8"/>
      <c r="N254" s="9">
        <f t="shared" si="65"/>
        <v>0</v>
      </c>
      <c r="O254" s="7">
        <f>IFERROR(N254/N446, "NA")</f>
        <v>0</v>
      </c>
      <c r="P254" s="8"/>
      <c r="Q254" s="6">
        <v>0</v>
      </c>
      <c r="R254" s="7">
        <f>IFERROR(Q254/Q446, "NA")</f>
        <v>0</v>
      </c>
      <c r="S254" s="8"/>
      <c r="T254" s="6">
        <v>0</v>
      </c>
      <c r="U254" s="7">
        <f>IFERROR(T254/T446, "NA")</f>
        <v>0</v>
      </c>
      <c r="V254" s="8"/>
      <c r="W254" s="9">
        <f t="shared" si="66"/>
        <v>0</v>
      </c>
      <c r="X254" s="7">
        <f>IFERROR(W254/W446, "NA")</f>
        <v>0</v>
      </c>
      <c r="Y254" s="8"/>
      <c r="Z254" s="6">
        <v>721.84</v>
      </c>
      <c r="AA254" s="7">
        <f>IFERROR(Z254/Z446, "NA")</f>
        <v>1.0794734997510678E-3</v>
      </c>
      <c r="AB254" s="8"/>
      <c r="AC254" s="9">
        <f t="shared" si="67"/>
        <v>721.84</v>
      </c>
      <c r="AD254" s="7">
        <f>IFERROR(AC254/AC446, "NA")</f>
        <v>-6.3245694681461472E-3</v>
      </c>
    </row>
    <row r="255" spans="1:30" ht="16.5" hidden="1" customHeight="1" x14ac:dyDescent="0.3">
      <c r="A255" s="35" t="s">
        <v>293</v>
      </c>
      <c r="B255" s="6">
        <v>0</v>
      </c>
      <c r="C255" s="7" t="str">
        <f>IFERROR(B255/B446, "NA")</f>
        <v>NA</v>
      </c>
      <c r="D255" s="8"/>
      <c r="E255" s="6">
        <v>0</v>
      </c>
      <c r="F255" s="7">
        <f>IFERROR(E255/E446, "NA")</f>
        <v>0</v>
      </c>
      <c r="G255" s="8"/>
      <c r="H255" s="9">
        <f t="shared" si="64"/>
        <v>0</v>
      </c>
      <c r="I255" s="7">
        <f>IFERROR(H255/H446, "NA")</f>
        <v>0</v>
      </c>
      <c r="J255" s="8"/>
      <c r="K255" s="6">
        <v>0</v>
      </c>
      <c r="L255" s="7">
        <f>IFERROR(K255/K446, "NA")</f>
        <v>0</v>
      </c>
      <c r="M255" s="8"/>
      <c r="N255" s="9">
        <f t="shared" si="65"/>
        <v>0</v>
      </c>
      <c r="O255" s="7">
        <f>IFERROR(N255/N446, "NA")</f>
        <v>0</v>
      </c>
      <c r="P255" s="8"/>
      <c r="Q255" s="6">
        <v>0</v>
      </c>
      <c r="R255" s="7">
        <f>IFERROR(Q255/Q446, "NA")</f>
        <v>0</v>
      </c>
      <c r="S255" s="8"/>
      <c r="T255" s="6">
        <v>0</v>
      </c>
      <c r="U255" s="7">
        <f>IFERROR(T255/T446, "NA")</f>
        <v>0</v>
      </c>
      <c r="V255" s="8"/>
      <c r="W255" s="9">
        <f t="shared" si="66"/>
        <v>0</v>
      </c>
      <c r="X255" s="7">
        <f>IFERROR(W255/W446, "NA")</f>
        <v>0</v>
      </c>
      <c r="Y255" s="8"/>
      <c r="Z255" s="6">
        <v>0</v>
      </c>
      <c r="AA255" s="7">
        <f>IFERROR(Z255/Z446, "NA")</f>
        <v>0</v>
      </c>
      <c r="AB255" s="8"/>
      <c r="AC255" s="9">
        <f t="shared" si="67"/>
        <v>0</v>
      </c>
      <c r="AD255" s="7">
        <f>IFERROR(AC255/AC446, "NA")</f>
        <v>0</v>
      </c>
    </row>
    <row r="256" spans="1:30" ht="16.5" hidden="1" customHeight="1" x14ac:dyDescent="0.3">
      <c r="A256" s="35" t="s">
        <v>294</v>
      </c>
      <c r="B256" s="6">
        <v>0</v>
      </c>
      <c r="C256" s="7" t="str">
        <f>IFERROR(B256/B446, "NA")</f>
        <v>NA</v>
      </c>
      <c r="D256" s="8"/>
      <c r="E256" s="6">
        <v>0</v>
      </c>
      <c r="F256" s="7">
        <f>IFERROR(E256/E446, "NA")</f>
        <v>0</v>
      </c>
      <c r="G256" s="8"/>
      <c r="H256" s="9">
        <f t="shared" si="64"/>
        <v>0</v>
      </c>
      <c r="I256" s="7">
        <f>IFERROR(H256/H446, "NA")</f>
        <v>0</v>
      </c>
      <c r="J256" s="8"/>
      <c r="K256" s="6">
        <v>0</v>
      </c>
      <c r="L256" s="7">
        <f>IFERROR(K256/K446, "NA")</f>
        <v>0</v>
      </c>
      <c r="M256" s="8"/>
      <c r="N256" s="9">
        <f t="shared" si="65"/>
        <v>0</v>
      </c>
      <c r="O256" s="7">
        <f>IFERROR(N256/N446, "NA")</f>
        <v>0</v>
      </c>
      <c r="P256" s="8"/>
      <c r="Q256" s="6">
        <v>0</v>
      </c>
      <c r="R256" s="7">
        <f>IFERROR(Q256/Q446, "NA")</f>
        <v>0</v>
      </c>
      <c r="S256" s="8"/>
      <c r="T256" s="6">
        <v>0</v>
      </c>
      <c r="U256" s="7">
        <f>IFERROR(T256/T446, "NA")</f>
        <v>0</v>
      </c>
      <c r="V256" s="8"/>
      <c r="W256" s="9">
        <f t="shared" si="66"/>
        <v>0</v>
      </c>
      <c r="X256" s="7">
        <f>IFERROR(W256/W446, "NA")</f>
        <v>0</v>
      </c>
      <c r="Y256" s="8"/>
      <c r="Z256" s="6">
        <v>0</v>
      </c>
      <c r="AA256" s="7">
        <f>IFERROR(Z256/Z446, "NA")</f>
        <v>0</v>
      </c>
      <c r="AB256" s="8"/>
      <c r="AC256" s="9">
        <f t="shared" si="67"/>
        <v>0</v>
      </c>
      <c r="AD256" s="7">
        <f>IFERROR(AC256/AC446, "NA")</f>
        <v>0</v>
      </c>
    </row>
    <row r="257" spans="1:30" ht="16.5" hidden="1" customHeight="1" x14ac:dyDescent="0.3">
      <c r="A257" s="35" t="s">
        <v>295</v>
      </c>
      <c r="B257" s="6">
        <v>0</v>
      </c>
      <c r="C257" s="7" t="str">
        <f>IFERROR(B257/B446, "NA")</f>
        <v>NA</v>
      </c>
      <c r="D257" s="8"/>
      <c r="E257" s="6">
        <v>0</v>
      </c>
      <c r="F257" s="7">
        <f>IFERROR(E257/E446, "NA")</f>
        <v>0</v>
      </c>
      <c r="G257" s="8"/>
      <c r="H257" s="9">
        <f t="shared" si="64"/>
        <v>0</v>
      </c>
      <c r="I257" s="7">
        <f>IFERROR(H257/H446, "NA")</f>
        <v>0</v>
      </c>
      <c r="J257" s="8"/>
      <c r="K257" s="6">
        <v>0</v>
      </c>
      <c r="L257" s="7">
        <f>IFERROR(K257/K446, "NA")</f>
        <v>0</v>
      </c>
      <c r="M257" s="8"/>
      <c r="N257" s="9">
        <f t="shared" si="65"/>
        <v>0</v>
      </c>
      <c r="O257" s="7">
        <f>IFERROR(N257/N446, "NA")</f>
        <v>0</v>
      </c>
      <c r="P257" s="8"/>
      <c r="Q257" s="6">
        <v>0</v>
      </c>
      <c r="R257" s="7">
        <f>IFERROR(Q257/Q446, "NA")</f>
        <v>0</v>
      </c>
      <c r="S257" s="8"/>
      <c r="T257" s="6">
        <v>0</v>
      </c>
      <c r="U257" s="7">
        <f>IFERROR(T257/T446, "NA")</f>
        <v>0</v>
      </c>
      <c r="V257" s="8"/>
      <c r="W257" s="9">
        <f t="shared" si="66"/>
        <v>0</v>
      </c>
      <c r="X257" s="7">
        <f>IFERROR(W257/W446, "NA")</f>
        <v>0</v>
      </c>
      <c r="Y257" s="8"/>
      <c r="Z257" s="6">
        <v>0</v>
      </c>
      <c r="AA257" s="7">
        <f>IFERROR(Z257/Z446, "NA")</f>
        <v>0</v>
      </c>
      <c r="AB257" s="8"/>
      <c r="AC257" s="9">
        <f t="shared" si="67"/>
        <v>0</v>
      </c>
      <c r="AD257" s="7">
        <f>IFERROR(AC257/AC446, "NA")</f>
        <v>0</v>
      </c>
    </row>
    <row r="258" spans="1:30" ht="16.5" customHeight="1" x14ac:dyDescent="0.3">
      <c r="A258" s="35" t="s">
        <v>296</v>
      </c>
      <c r="B258" s="6">
        <v>0</v>
      </c>
      <c r="C258" s="7" t="str">
        <f>IFERROR(B258/B446, "NA")</f>
        <v>NA</v>
      </c>
      <c r="D258" s="8"/>
      <c r="E258" s="6">
        <v>0</v>
      </c>
      <c r="F258" s="7">
        <f>IFERROR(E258/E446, "NA")</f>
        <v>0</v>
      </c>
      <c r="G258" s="8"/>
      <c r="H258" s="9">
        <f t="shared" si="64"/>
        <v>0</v>
      </c>
      <c r="I258" s="7">
        <f>IFERROR(H258/H446, "NA")</f>
        <v>0</v>
      </c>
      <c r="J258" s="8"/>
      <c r="K258" s="6">
        <v>419.39</v>
      </c>
      <c r="L258" s="7">
        <f>IFERROR(K258/K446, "NA")</f>
        <v>5.4994423060128403E-3</v>
      </c>
      <c r="M258" s="8"/>
      <c r="N258" s="9">
        <f t="shared" si="65"/>
        <v>419.39</v>
      </c>
      <c r="O258" s="7">
        <f>IFERROR(N258/N446, "NA")</f>
        <v>-5.4994423060128403E-3</v>
      </c>
      <c r="P258" s="8"/>
      <c r="Q258" s="6">
        <v>755.18</v>
      </c>
      <c r="R258" s="7">
        <f>IFERROR(Q258/Q446, "NA")</f>
        <v>1.3617552205770992E-3</v>
      </c>
      <c r="S258" s="8"/>
      <c r="T258" s="6">
        <v>0</v>
      </c>
      <c r="U258" s="7">
        <f>IFERROR(T258/T446, "NA")</f>
        <v>0</v>
      </c>
      <c r="V258" s="8"/>
      <c r="W258" s="9">
        <f t="shared" si="66"/>
        <v>-755.18</v>
      </c>
      <c r="X258" s="7">
        <f>IFERROR(W258/W446, "NA")</f>
        <v>4.4822145385238479E-3</v>
      </c>
      <c r="Y258" s="8"/>
      <c r="Z258" s="6">
        <v>2088.66</v>
      </c>
      <c r="AA258" s="7">
        <f>IFERROR(Z258/Z446, "NA")</f>
        <v>3.1234804388646587E-3</v>
      </c>
      <c r="AB258" s="8"/>
      <c r="AC258" s="9">
        <f t="shared" si="67"/>
        <v>1333.48</v>
      </c>
      <c r="AD258" s="7">
        <f>IFERROR(AC258/AC446, "NA")</f>
        <v>-1.1683595941460052E-2</v>
      </c>
    </row>
    <row r="259" spans="1:30" ht="16.5" hidden="1" customHeight="1" x14ac:dyDescent="0.3">
      <c r="A259" s="35" t="s">
        <v>297</v>
      </c>
      <c r="B259" s="6">
        <v>0</v>
      </c>
      <c r="C259" s="7" t="str">
        <f>IFERROR(B259/B446, "NA")</f>
        <v>NA</v>
      </c>
      <c r="D259" s="8"/>
      <c r="E259" s="6">
        <v>0</v>
      </c>
      <c r="F259" s="7">
        <f>IFERROR(E259/E446, "NA")</f>
        <v>0</v>
      </c>
      <c r="G259" s="8"/>
      <c r="H259" s="9">
        <f t="shared" si="64"/>
        <v>0</v>
      </c>
      <c r="I259" s="7">
        <f>IFERROR(H259/H446, "NA")</f>
        <v>0</v>
      </c>
      <c r="J259" s="8"/>
      <c r="K259" s="6">
        <v>0</v>
      </c>
      <c r="L259" s="7">
        <f>IFERROR(K259/K446, "NA")</f>
        <v>0</v>
      </c>
      <c r="M259" s="8"/>
      <c r="N259" s="9">
        <f t="shared" si="65"/>
        <v>0</v>
      </c>
      <c r="O259" s="7">
        <f>IFERROR(N259/N446, "NA")</f>
        <v>0</v>
      </c>
      <c r="P259" s="8"/>
      <c r="Q259" s="6">
        <v>0</v>
      </c>
      <c r="R259" s="7">
        <f>IFERROR(Q259/Q446, "NA")</f>
        <v>0</v>
      </c>
      <c r="S259" s="8"/>
      <c r="T259" s="6">
        <v>0</v>
      </c>
      <c r="U259" s="7">
        <f>IFERROR(T259/T446, "NA")</f>
        <v>0</v>
      </c>
      <c r="V259" s="8"/>
      <c r="W259" s="9">
        <f t="shared" si="66"/>
        <v>0</v>
      </c>
      <c r="X259" s="7">
        <f>IFERROR(W259/W446, "NA")</f>
        <v>0</v>
      </c>
      <c r="Y259" s="8"/>
      <c r="Z259" s="6">
        <v>0</v>
      </c>
      <c r="AA259" s="7">
        <f>IFERROR(Z259/Z446, "NA")</f>
        <v>0</v>
      </c>
      <c r="AB259" s="8"/>
      <c r="AC259" s="9">
        <f t="shared" si="67"/>
        <v>0</v>
      </c>
      <c r="AD259" s="7">
        <f>IFERROR(AC259/AC446, "NA")</f>
        <v>0</v>
      </c>
    </row>
    <row r="260" spans="1:30" ht="16.5" customHeight="1" x14ac:dyDescent="0.3">
      <c r="A260" s="35" t="s">
        <v>298</v>
      </c>
      <c r="B260" s="6">
        <v>0</v>
      </c>
      <c r="C260" s="7" t="str">
        <f>IFERROR(B260/B446, "NA")</f>
        <v>NA</v>
      </c>
      <c r="D260" s="8"/>
      <c r="E260" s="6">
        <v>0</v>
      </c>
      <c r="F260" s="7">
        <f>IFERROR(E260/E446, "NA")</f>
        <v>0</v>
      </c>
      <c r="G260" s="8"/>
      <c r="H260" s="9">
        <f t="shared" si="64"/>
        <v>0</v>
      </c>
      <c r="I260" s="7">
        <f>IFERROR(H260/H446, "NA")</f>
        <v>0</v>
      </c>
      <c r="J260" s="8"/>
      <c r="K260" s="6">
        <v>0</v>
      </c>
      <c r="L260" s="7">
        <f>IFERROR(K260/K446, "NA")</f>
        <v>0</v>
      </c>
      <c r="M260" s="8"/>
      <c r="N260" s="9">
        <f t="shared" si="65"/>
        <v>0</v>
      </c>
      <c r="O260" s="7">
        <f>IFERROR(N260/N446, "NA")</f>
        <v>0</v>
      </c>
      <c r="P260" s="8"/>
      <c r="Q260" s="6">
        <v>5076.8999999999996</v>
      </c>
      <c r="R260" s="7">
        <f>IFERROR(Q260/Q446, "NA")</f>
        <v>9.1547645320954937E-3</v>
      </c>
      <c r="S260" s="8"/>
      <c r="T260" s="6">
        <v>0</v>
      </c>
      <c r="U260" s="7">
        <f>IFERROR(T260/T446, "NA")</f>
        <v>0</v>
      </c>
      <c r="V260" s="8"/>
      <c r="W260" s="9">
        <f t="shared" si="66"/>
        <v>-5076.8999999999996</v>
      </c>
      <c r="X260" s="7">
        <f>IFERROR(W260/W446, "NA")</f>
        <v>3.0132888835286586E-2</v>
      </c>
      <c r="Y260" s="8"/>
      <c r="Z260" s="6">
        <v>0</v>
      </c>
      <c r="AA260" s="7">
        <f>IFERROR(Z260/Z446, "NA")</f>
        <v>0</v>
      </c>
      <c r="AB260" s="8"/>
      <c r="AC260" s="9">
        <f t="shared" si="67"/>
        <v>-5076.8999999999996</v>
      </c>
      <c r="AD260" s="7">
        <f>IFERROR(AC260/AC446, "NA")</f>
        <v>4.448244310765706E-2</v>
      </c>
    </row>
    <row r="261" spans="1:30" ht="16.5" hidden="1" customHeight="1" x14ac:dyDescent="0.3">
      <c r="A261" s="35" t="s">
        <v>299</v>
      </c>
      <c r="B261" s="6">
        <v>0</v>
      </c>
      <c r="C261" s="7" t="str">
        <f>IFERROR(B261/B446, "NA")</f>
        <v>NA</v>
      </c>
      <c r="D261" s="8"/>
      <c r="E261" s="6">
        <v>0</v>
      </c>
      <c r="F261" s="7">
        <f>IFERROR(E261/E446, "NA")</f>
        <v>0</v>
      </c>
      <c r="G261" s="8"/>
      <c r="H261" s="9">
        <f t="shared" si="64"/>
        <v>0</v>
      </c>
      <c r="I261" s="7">
        <f>IFERROR(H261/H446, "NA")</f>
        <v>0</v>
      </c>
      <c r="J261" s="8"/>
      <c r="K261" s="6">
        <v>0</v>
      </c>
      <c r="L261" s="7">
        <f>IFERROR(K261/K446, "NA")</f>
        <v>0</v>
      </c>
      <c r="M261" s="8"/>
      <c r="N261" s="9">
        <f t="shared" si="65"/>
        <v>0</v>
      </c>
      <c r="O261" s="7">
        <f>IFERROR(N261/N446, "NA")</f>
        <v>0</v>
      </c>
      <c r="P261" s="8"/>
      <c r="Q261" s="6">
        <v>0</v>
      </c>
      <c r="R261" s="7">
        <f>IFERROR(Q261/Q446, "NA")</f>
        <v>0</v>
      </c>
      <c r="S261" s="8"/>
      <c r="T261" s="6">
        <v>0</v>
      </c>
      <c r="U261" s="7">
        <f>IFERROR(T261/T446, "NA")</f>
        <v>0</v>
      </c>
      <c r="V261" s="8"/>
      <c r="W261" s="9">
        <f t="shared" si="66"/>
        <v>0</v>
      </c>
      <c r="X261" s="7">
        <f>IFERROR(W261/W446, "NA")</f>
        <v>0</v>
      </c>
      <c r="Y261" s="8"/>
      <c r="Z261" s="6">
        <v>0</v>
      </c>
      <c r="AA261" s="7">
        <f>IFERROR(Z261/Z446, "NA")</f>
        <v>0</v>
      </c>
      <c r="AB261" s="8"/>
      <c r="AC261" s="9">
        <f t="shared" si="67"/>
        <v>0</v>
      </c>
      <c r="AD261" s="7">
        <f>IFERROR(AC261/AC446, "NA")</f>
        <v>0</v>
      </c>
    </row>
    <row r="262" spans="1:30" ht="16.5" hidden="1" customHeight="1" x14ac:dyDescent="0.3">
      <c r="A262" s="35" t="s">
        <v>300</v>
      </c>
      <c r="B262" s="6">
        <v>0</v>
      </c>
      <c r="C262" s="7" t="str">
        <f>IFERROR(B262/B446, "NA")</f>
        <v>NA</v>
      </c>
      <c r="D262" s="8"/>
      <c r="E262" s="6">
        <v>0</v>
      </c>
      <c r="F262" s="7">
        <f>IFERROR(E262/E446, "NA")</f>
        <v>0</v>
      </c>
      <c r="G262" s="8"/>
      <c r="H262" s="9">
        <f t="shared" si="64"/>
        <v>0</v>
      </c>
      <c r="I262" s="7">
        <f>IFERROR(H262/H446, "NA")</f>
        <v>0</v>
      </c>
      <c r="J262" s="8"/>
      <c r="K262" s="6">
        <v>0</v>
      </c>
      <c r="L262" s="7">
        <f>IFERROR(K262/K446, "NA")</f>
        <v>0</v>
      </c>
      <c r="M262" s="8"/>
      <c r="N262" s="9">
        <f t="shared" si="65"/>
        <v>0</v>
      </c>
      <c r="O262" s="7">
        <f>IFERROR(N262/N446, "NA")</f>
        <v>0</v>
      </c>
      <c r="P262" s="8"/>
      <c r="Q262" s="6">
        <v>0</v>
      </c>
      <c r="R262" s="7">
        <f>IFERROR(Q262/Q446, "NA")</f>
        <v>0</v>
      </c>
      <c r="S262" s="8"/>
      <c r="T262" s="6">
        <v>0</v>
      </c>
      <c r="U262" s="7">
        <f>IFERROR(T262/T446, "NA")</f>
        <v>0</v>
      </c>
      <c r="V262" s="8"/>
      <c r="W262" s="9">
        <f t="shared" si="66"/>
        <v>0</v>
      </c>
      <c r="X262" s="7">
        <f>IFERROR(W262/W446, "NA")</f>
        <v>0</v>
      </c>
      <c r="Y262" s="8"/>
      <c r="Z262" s="6">
        <v>0</v>
      </c>
      <c r="AA262" s="7">
        <f>IFERROR(Z262/Z446, "NA")</f>
        <v>0</v>
      </c>
      <c r="AB262" s="8"/>
      <c r="AC262" s="9">
        <f t="shared" si="67"/>
        <v>0</v>
      </c>
      <c r="AD262" s="7">
        <f>IFERROR(AC262/AC446, "NA")</f>
        <v>0</v>
      </c>
    </row>
    <row r="263" spans="1:30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0</v>
      </c>
      <c r="C263" s="12" t="str">
        <f>IFERROR(B263/B446, "NA")</f>
        <v>NA</v>
      </c>
      <c r="D263" s="2"/>
      <c r="E263" s="11">
        <f>IFERROR(E240+E241+E242+E243+E244+E245+E246+E247+E248+E249+E250+E251+E252+E253+E254+E255+E256+E257+E258+E259+E260+E261+E262, "NA")</f>
        <v>4493.84</v>
      </c>
      <c r="F263" s="12">
        <f>IFERROR(E263/E446, "NA")</f>
        <v>5.4000018985996392E-2</v>
      </c>
      <c r="G263" s="2"/>
      <c r="H263" s="11">
        <f t="shared" si="64"/>
        <v>4493.84</v>
      </c>
      <c r="I263" s="12">
        <f>IFERROR(H263/H446, "NA")</f>
        <v>-5.4000018985996392E-2</v>
      </c>
      <c r="J263" s="2"/>
      <c r="K263" s="11">
        <f>IFERROR(K240+K241+K242+K243+K244+K245+K246+K247+K248+K249+K250+K251+K252+K253+K254+K255+K256+K257+K258+K259+K260+K261+K262, "NA")</f>
        <v>4380.6899999999996</v>
      </c>
      <c r="L263" s="12">
        <f>IFERROR(K263/K446, "NA")</f>
        <v>5.7443791972930654E-2</v>
      </c>
      <c r="M263" s="2"/>
      <c r="N263" s="11">
        <f t="shared" si="65"/>
        <v>4380.6899999999996</v>
      </c>
      <c r="O263" s="12">
        <f>IFERROR(N263/N446, "NA")</f>
        <v>-5.7443791972930654E-2</v>
      </c>
      <c r="P263" s="2"/>
      <c r="Q263" s="11">
        <f>IFERROR(Q240+Q241+Q242+Q243+Q244+Q245+Q246+Q247+Q248+Q249+Q250+Q251+Q252+Q253+Q254+Q255+Q256+Q257+Q258+Q259+Q260+Q261+Q262, "NA")</f>
        <v>35955.230000000003</v>
      </c>
      <c r="R263" s="12">
        <f>IFERROR(Q263/Q446, "NA")</f>
        <v>6.4835167985844891E-2</v>
      </c>
      <c r="S263" s="2"/>
      <c r="T263" s="11">
        <f>IFERROR(T240+T241+T242+T243+T244+T245+T246+T247+T248+T249+T250+T251+T252+T253+T254+T255+T256+T257+T258+T259+T260+T261+T262, "NA")</f>
        <v>39044.559999999998</v>
      </c>
      <c r="U263" s="12">
        <f>IFERROR(T263/T446, "NA")</f>
        <v>5.4000002793731204E-2</v>
      </c>
      <c r="V263" s="2"/>
      <c r="W263" s="11">
        <f t="shared" si="66"/>
        <v>3089.3299999999945</v>
      </c>
      <c r="X263" s="12">
        <f>IFERROR(W263/W446, "NA")</f>
        <v>-1.8336078604171E-2</v>
      </c>
      <c r="Y263" s="2"/>
      <c r="Z263" s="11">
        <f>IFERROR(Z240+Z241+Z242+Z243+Z244+Z245+Z246+Z247+Z248+Z249+Z250+Z251+Z252+Z253+Z254+Z255+Z256+Z257+Z258+Z259+Z260+Z261+Z262, "NA")</f>
        <v>36625.11</v>
      </c>
      <c r="AA263" s="12">
        <f>IFERROR(Z263/Z446, "NA")</f>
        <v>5.4770912765249688E-2</v>
      </c>
      <c r="AB263" s="2"/>
      <c r="AC263" s="11">
        <f t="shared" si="67"/>
        <v>669.87999999999738</v>
      </c>
      <c r="AD263" s="12">
        <f>IFERROR(AC263/AC446, "NA")</f>
        <v>-5.8693098128695066E-3</v>
      </c>
    </row>
    <row r="264" spans="1:30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0</v>
      </c>
      <c r="C264" s="12" t="str">
        <f>IFERROR(B264/B446, "NA")</f>
        <v>NA</v>
      </c>
      <c r="D264" s="2"/>
      <c r="E264" s="11">
        <f>IFERROR(E238+E240+E241+E242+E243+E244+E245+E246+E247+E248+E249+E250+E251+E252+E253+E254+E255+E256+E257+E258+E259+E260+E261+E262, "NA")</f>
        <v>4493.84</v>
      </c>
      <c r="F264" s="12">
        <f>IFERROR(E264/E446, "NA")</f>
        <v>5.4000018985996392E-2</v>
      </c>
      <c r="G264" s="2"/>
      <c r="H264" s="11">
        <f t="shared" si="64"/>
        <v>4493.84</v>
      </c>
      <c r="I264" s="12">
        <f>IFERROR(H264/H446, "NA")</f>
        <v>-5.4000018985996392E-2</v>
      </c>
      <c r="J264" s="2"/>
      <c r="K264" s="11">
        <f>IFERROR(K238+K240+K241+K242+K243+K244+K245+K246+K247+K248+K249+K250+K251+K252+K253+K254+K255+K256+K257+K258+K259+K260+K261+K262, "NA")</f>
        <v>4380.6899999999996</v>
      </c>
      <c r="L264" s="12">
        <f>IFERROR(K264/K446, "NA")</f>
        <v>5.7443791972930654E-2</v>
      </c>
      <c r="M264" s="2"/>
      <c r="N264" s="11">
        <f t="shared" si="65"/>
        <v>4380.6899999999996</v>
      </c>
      <c r="O264" s="12">
        <f>IFERROR(N264/N446, "NA")</f>
        <v>-5.7443791972930654E-2</v>
      </c>
      <c r="P264" s="2"/>
      <c r="Q264" s="11">
        <f>IFERROR(Q238+Q240+Q241+Q242+Q243+Q244+Q245+Q246+Q247+Q248+Q249+Q250+Q251+Q252+Q253+Q254+Q255+Q256+Q257+Q258+Q259+Q260+Q261+Q262, "NA")</f>
        <v>35955.230000000003</v>
      </c>
      <c r="R264" s="12">
        <f>IFERROR(Q264/Q446, "NA")</f>
        <v>6.4835167985844891E-2</v>
      </c>
      <c r="S264" s="2"/>
      <c r="T264" s="11">
        <f>IFERROR(T238+T240+T241+T242+T243+T244+T245+T246+T247+T248+T249+T250+T251+T252+T253+T254+T255+T256+T257+T258+T259+T260+T261+T262, "NA")</f>
        <v>39044.559999999998</v>
      </c>
      <c r="U264" s="12">
        <f>IFERROR(T264/T446, "NA")</f>
        <v>5.4000002793731204E-2</v>
      </c>
      <c r="V264" s="2"/>
      <c r="W264" s="11">
        <f t="shared" si="66"/>
        <v>3089.3299999999945</v>
      </c>
      <c r="X264" s="12">
        <f>IFERROR(W264/W446, "NA")</f>
        <v>-1.8336078604171E-2</v>
      </c>
      <c r="Y264" s="2"/>
      <c r="Z264" s="11">
        <f>IFERROR(Z238+Z240+Z241+Z242+Z243+Z244+Z245+Z246+Z247+Z248+Z249+Z250+Z251+Z252+Z253+Z254+Z255+Z256+Z257+Z258+Z259+Z260+Z261+Z262, "NA")</f>
        <v>36625.11</v>
      </c>
      <c r="AA264" s="12">
        <f>IFERROR(Z264/Z446, "NA")</f>
        <v>5.4770912765249688E-2</v>
      </c>
      <c r="AB264" s="2"/>
      <c r="AC264" s="11">
        <f t="shared" si="67"/>
        <v>669.87999999999738</v>
      </c>
      <c r="AD264" s="12">
        <f>IFERROR(AC264/AC446, "NA")</f>
        <v>-5.8693098128695066E-3</v>
      </c>
    </row>
    <row r="265" spans="1:30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</row>
    <row r="266" spans="1:30" ht="16.5" customHeight="1" x14ac:dyDescent="0.3">
      <c r="A266" s="33" t="s">
        <v>24</v>
      </c>
      <c r="B266" s="6">
        <v>0</v>
      </c>
      <c r="C266" s="7" t="str">
        <f>IFERROR(B266/B446, "NA")</f>
        <v>NA</v>
      </c>
      <c r="D266" s="8"/>
      <c r="E266" s="6">
        <v>2246.92</v>
      </c>
      <c r="F266" s="7">
        <f>IFERROR(E266/E446, "NA")</f>
        <v>2.7000009492998196E-2</v>
      </c>
      <c r="G266" s="8"/>
      <c r="H266" s="9">
        <f>IFERROR(-(B266-E266), "NA")</f>
        <v>2246.92</v>
      </c>
      <c r="I266" s="7">
        <f>IFERROR(H266/H446, "NA")</f>
        <v>-2.7000009492998196E-2</v>
      </c>
      <c r="J266" s="8"/>
      <c r="K266" s="6">
        <v>2238.41</v>
      </c>
      <c r="L266" s="7">
        <f>IFERROR(K266/K446, "NA")</f>
        <v>2.9352170180982382E-2</v>
      </c>
      <c r="M266" s="8"/>
      <c r="N266" s="9">
        <f>IFERROR(-(B266-K266), "NA")</f>
        <v>2238.41</v>
      </c>
      <c r="O266" s="7">
        <f>IFERROR(N266/N446, "NA")</f>
        <v>-2.9352170180982382E-2</v>
      </c>
      <c r="P266" s="8"/>
      <c r="Q266" s="6">
        <v>14830.7</v>
      </c>
      <c r="R266" s="7">
        <f>IFERROR(Q266/Q446, "NA")</f>
        <v>2.6743005839419458E-2</v>
      </c>
      <c r="S266" s="8"/>
      <c r="T266" s="6">
        <v>19522.27</v>
      </c>
      <c r="U266" s="7">
        <f>IFERROR(T266/T446, "NA")</f>
        <v>2.6999987566513103E-2</v>
      </c>
      <c r="V266" s="8"/>
      <c r="W266" s="9">
        <f>IFERROR(-(Q266-T266), "NA")</f>
        <v>4691.57</v>
      </c>
      <c r="X266" s="7">
        <f>IFERROR(W266/W446, "NA")</f>
        <v>-2.7845842398504107E-2</v>
      </c>
      <c r="Y266" s="8"/>
      <c r="Z266" s="6">
        <v>18536.38</v>
      </c>
      <c r="AA266" s="7">
        <f>IFERROR(Z266/Z446, "NA")</f>
        <v>2.7720174818956694E-2</v>
      </c>
      <c r="AB266" s="8"/>
      <c r="AC266" s="9">
        <f>IFERROR(-(Q266-Z266), "NA")</f>
        <v>3705.6800000000003</v>
      </c>
      <c r="AD266" s="7">
        <f>IFERROR(AC266/AC446, "NA")</f>
        <v>-3.2468179356533053E-2</v>
      </c>
    </row>
    <row r="267" spans="1:30" ht="16.5" customHeight="1" x14ac:dyDescent="0.3">
      <c r="A267" s="33" t="s">
        <v>303</v>
      </c>
      <c r="B267" s="6">
        <v>0</v>
      </c>
      <c r="C267" s="7" t="str">
        <f>IFERROR(B267/B446, "NA")</f>
        <v>NA</v>
      </c>
      <c r="D267" s="8"/>
      <c r="E267" s="6">
        <v>0</v>
      </c>
      <c r="F267" s="7">
        <f>IFERROR(E267/E446, "NA")</f>
        <v>0</v>
      </c>
      <c r="G267" s="8"/>
      <c r="H267" s="9">
        <f>IFERROR(-(B267-E267), "NA")</f>
        <v>0</v>
      </c>
      <c r="I267" s="7">
        <f>IFERROR(H267/H446, "NA")</f>
        <v>0</v>
      </c>
      <c r="J267" s="8"/>
      <c r="K267" s="6">
        <v>0</v>
      </c>
      <c r="L267" s="7">
        <f>IFERROR(K267/K446, "NA")</f>
        <v>0</v>
      </c>
      <c r="M267" s="8"/>
      <c r="N267" s="9">
        <f>IFERROR(-(B267-K267), "NA")</f>
        <v>0</v>
      </c>
      <c r="O267" s="7">
        <f>IFERROR(N267/N446, "NA")</f>
        <v>0</v>
      </c>
      <c r="P267" s="8"/>
      <c r="Q267" s="6">
        <v>0</v>
      </c>
      <c r="R267" s="7">
        <f>IFERROR(Q267/Q446, "NA")</f>
        <v>0</v>
      </c>
      <c r="S267" s="8"/>
      <c r="T267" s="6">
        <v>0</v>
      </c>
      <c r="U267" s="7">
        <f>IFERROR(T267/T446, "NA")</f>
        <v>0</v>
      </c>
      <c r="V267" s="8"/>
      <c r="W267" s="9">
        <f>IFERROR(-(Q267-T267), "NA")</f>
        <v>0</v>
      </c>
      <c r="X267" s="7">
        <f>IFERROR(W267/W446, "NA")</f>
        <v>0</v>
      </c>
      <c r="Y267" s="8"/>
      <c r="Z267" s="6">
        <v>441.97</v>
      </c>
      <c r="AA267" s="7">
        <f>IFERROR(Z267/Z446, "NA")</f>
        <v>6.6094273341042265E-4</v>
      </c>
      <c r="AB267" s="8"/>
      <c r="AC267" s="9">
        <f>IFERROR(-(Q267-Z267), "NA")</f>
        <v>441.97</v>
      </c>
      <c r="AD267" s="7">
        <f>IFERROR(AC267/AC446, "NA")</f>
        <v>-3.8724232071325401E-3</v>
      </c>
    </row>
    <row r="268" spans="1:30" ht="16.5" customHeight="1" x14ac:dyDescent="0.3">
      <c r="A268" s="40" t="s">
        <v>304</v>
      </c>
      <c r="B268" s="11">
        <f>IFERROR(B266+B267, "NA")</f>
        <v>0</v>
      </c>
      <c r="C268" s="12" t="str">
        <f>IFERROR(B268/B446, "NA")</f>
        <v>NA</v>
      </c>
      <c r="D268" s="2"/>
      <c r="E268" s="11">
        <f>IFERROR(E266+E267, "NA")</f>
        <v>2246.92</v>
      </c>
      <c r="F268" s="12">
        <f>IFERROR(E268/E446, "NA")</f>
        <v>2.7000009492998196E-2</v>
      </c>
      <c r="G268" s="2"/>
      <c r="H268" s="11">
        <f>IFERROR(-(B268-E268), "NA")</f>
        <v>2246.92</v>
      </c>
      <c r="I268" s="12">
        <f>IFERROR(H268/H446, "NA")</f>
        <v>-2.7000009492998196E-2</v>
      </c>
      <c r="J268" s="2"/>
      <c r="K268" s="11">
        <f>IFERROR(K266+K267, "NA")</f>
        <v>2238.41</v>
      </c>
      <c r="L268" s="12">
        <f>IFERROR(K268/K446, "NA")</f>
        <v>2.9352170180982382E-2</v>
      </c>
      <c r="M268" s="2"/>
      <c r="N268" s="11">
        <f>IFERROR(-(B268-K268), "NA")</f>
        <v>2238.41</v>
      </c>
      <c r="O268" s="12">
        <f>IFERROR(N268/N446, "NA")</f>
        <v>-2.9352170180982382E-2</v>
      </c>
      <c r="P268" s="2"/>
      <c r="Q268" s="11">
        <f>IFERROR(Q266+Q267, "NA")</f>
        <v>14830.7</v>
      </c>
      <c r="R268" s="12">
        <f>IFERROR(Q268/Q446, "NA")</f>
        <v>2.6743005839419458E-2</v>
      </c>
      <c r="S268" s="2"/>
      <c r="T268" s="11">
        <f>IFERROR(T266+T267, "NA")</f>
        <v>19522.27</v>
      </c>
      <c r="U268" s="12">
        <f>IFERROR(T268/T446, "NA")</f>
        <v>2.6999987566513103E-2</v>
      </c>
      <c r="V268" s="2"/>
      <c r="W268" s="11">
        <f>IFERROR(-(Q268-T268), "NA")</f>
        <v>4691.57</v>
      </c>
      <c r="X268" s="12">
        <f>IFERROR(W268/W446, "NA")</f>
        <v>-2.7845842398504107E-2</v>
      </c>
      <c r="Y268" s="2"/>
      <c r="Z268" s="11">
        <f>IFERROR(Z266+Z267, "NA")</f>
        <v>18978.350000000002</v>
      </c>
      <c r="AA268" s="12">
        <f>IFERROR(Z268/Z446, "NA")</f>
        <v>2.8381117552367122E-2</v>
      </c>
      <c r="AB268" s="2"/>
      <c r="AC268" s="11">
        <f>IFERROR(-(Q268-Z268), "NA")</f>
        <v>4147.6500000000015</v>
      </c>
      <c r="AD268" s="12">
        <f>IFERROR(AC268/AC446, "NA")</f>
        <v>-3.63406025636656E-2</v>
      </c>
    </row>
    <row r="269" spans="1:30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</row>
    <row r="270" spans="1:30" ht="16.5" hidden="1" customHeight="1" x14ac:dyDescent="0.3">
      <c r="A270" s="33" t="s">
        <v>25</v>
      </c>
      <c r="B270" s="6">
        <v>0</v>
      </c>
      <c r="C270" s="7" t="str">
        <f>IFERROR(B270/B446, "NA")</f>
        <v>NA</v>
      </c>
      <c r="D270" s="8"/>
      <c r="E270" s="6">
        <v>0</v>
      </c>
      <c r="F270" s="7">
        <f>IFERROR(E270/E446, "NA")</f>
        <v>0</v>
      </c>
      <c r="G270" s="8"/>
      <c r="H270" s="9">
        <f>IFERROR(-(B270-E270), "NA")</f>
        <v>0</v>
      </c>
      <c r="I270" s="7">
        <f>IFERROR(H270/H446, "NA")</f>
        <v>0</v>
      </c>
      <c r="J270" s="8"/>
      <c r="K270" s="6">
        <v>0</v>
      </c>
      <c r="L270" s="7">
        <f>IFERROR(K270/K446, "NA")</f>
        <v>0</v>
      </c>
      <c r="M270" s="8"/>
      <c r="N270" s="9">
        <f>IFERROR(-(B270-K270), "NA")</f>
        <v>0</v>
      </c>
      <c r="O270" s="7">
        <f>IFERROR(N270/N446, "NA")</f>
        <v>0</v>
      </c>
      <c r="P270" s="8"/>
      <c r="Q270" s="6">
        <v>0</v>
      </c>
      <c r="R270" s="7">
        <f>IFERROR(Q270/Q446, "NA")</f>
        <v>0</v>
      </c>
      <c r="S270" s="8"/>
      <c r="T270" s="6">
        <v>0</v>
      </c>
      <c r="U270" s="7">
        <f>IFERROR(T270/T446, "NA")</f>
        <v>0</v>
      </c>
      <c r="V270" s="8"/>
      <c r="W270" s="9">
        <f>IFERROR(-(Q270-T270), "NA")</f>
        <v>0</v>
      </c>
      <c r="X270" s="7">
        <f>IFERROR(W270/W446, "NA")</f>
        <v>0</v>
      </c>
      <c r="Y270" s="8"/>
      <c r="Z270" s="6">
        <v>0</v>
      </c>
      <c r="AA270" s="7">
        <f>IFERROR(Z270/Z446, "NA")</f>
        <v>0</v>
      </c>
      <c r="AB270" s="8"/>
      <c r="AC270" s="9">
        <f>IFERROR(-(Q270-Z270), "NA")</f>
        <v>0</v>
      </c>
      <c r="AD270" s="7">
        <f>IFERROR(AC270/AC446, "NA")</f>
        <v>0</v>
      </c>
    </row>
    <row r="271" spans="1:30" ht="16.5" customHeight="1" x14ac:dyDescent="0.3">
      <c r="A271" s="33" t="s">
        <v>305</v>
      </c>
      <c r="B271" s="6">
        <v>0</v>
      </c>
      <c r="C271" s="7" t="str">
        <f>IFERROR(B271/B446, "NA")</f>
        <v>NA</v>
      </c>
      <c r="D271" s="8"/>
      <c r="E271" s="6">
        <v>236.72</v>
      </c>
      <c r="F271" s="7">
        <f>IFERROR(E271/E446, "NA")</f>
        <v>2.8445348508992453E-3</v>
      </c>
      <c r="G271" s="8"/>
      <c r="H271" s="9">
        <f>IFERROR(-(B271-E271), "NA")</f>
        <v>236.72</v>
      </c>
      <c r="I271" s="7">
        <f>IFERROR(H271/H446, "NA")</f>
        <v>-2.8445348508992453E-3</v>
      </c>
      <c r="J271" s="8"/>
      <c r="K271" s="6">
        <v>218.47</v>
      </c>
      <c r="L271" s="7">
        <f>IFERROR(K271/K446, "NA")</f>
        <v>2.864787335402907E-3</v>
      </c>
      <c r="M271" s="8"/>
      <c r="N271" s="9">
        <f>IFERROR(-(B271-K271), "NA")</f>
        <v>218.47</v>
      </c>
      <c r="O271" s="7">
        <f>IFERROR(N271/N446, "NA")</f>
        <v>-2.864787335402907E-3</v>
      </c>
      <c r="P271" s="8"/>
      <c r="Q271" s="6">
        <v>1443.17</v>
      </c>
      <c r="R271" s="7">
        <f>IFERROR(Q271/Q446, "NA")</f>
        <v>2.6023521301944603E-3</v>
      </c>
      <c r="S271" s="8"/>
      <c r="T271" s="6">
        <v>1893.76</v>
      </c>
      <c r="U271" s="7">
        <f>IFERROR(T271/T446, "NA")</f>
        <v>2.6191368347000558E-3</v>
      </c>
      <c r="V271" s="8"/>
      <c r="W271" s="9">
        <f>IFERROR(-(Q271-T271), "NA")</f>
        <v>450.58999999999992</v>
      </c>
      <c r="X271" s="7">
        <f>IFERROR(W271/W446, "NA")</f>
        <v>-2.6743836554377243E-3</v>
      </c>
      <c r="Y271" s="8"/>
      <c r="Z271" s="6">
        <v>1747.76</v>
      </c>
      <c r="AA271" s="7">
        <f>IFERROR(Z271/Z446, "NA")</f>
        <v>2.6136825389628262E-3</v>
      </c>
      <c r="AB271" s="8"/>
      <c r="AC271" s="9">
        <f>IFERROR(-(Q271-Z271), "NA")</f>
        <v>304.58999999999992</v>
      </c>
      <c r="AD271" s="7">
        <f>IFERROR(AC271/AC446, "NA")</f>
        <v>-2.6687363048634523E-3</v>
      </c>
    </row>
    <row r="272" spans="1:30" ht="16.5" customHeight="1" x14ac:dyDescent="0.3">
      <c r="A272" s="33" t="s">
        <v>306</v>
      </c>
      <c r="B272" s="6">
        <v>0</v>
      </c>
      <c r="C272" s="7" t="str">
        <f>IFERROR(B272/B446, "NA")</f>
        <v>NA</v>
      </c>
      <c r="D272" s="8"/>
      <c r="E272" s="6">
        <v>1078.33</v>
      </c>
      <c r="F272" s="7">
        <f>IFERROR(E272/E446, "NA")</f>
        <v>1.2957702204166033E-2</v>
      </c>
      <c r="G272" s="8"/>
      <c r="H272" s="9">
        <f>IFERROR(-(B272-E272), "NA")</f>
        <v>1078.33</v>
      </c>
      <c r="I272" s="7">
        <f>IFERROR(H272/H446, "NA")</f>
        <v>-1.2957702204166033E-2</v>
      </c>
      <c r="J272" s="8"/>
      <c r="K272" s="6">
        <v>1196.07</v>
      </c>
      <c r="L272" s="7">
        <f>IFERROR(K272/K446, "NA")</f>
        <v>1.568401239646338E-2</v>
      </c>
      <c r="M272" s="8"/>
      <c r="N272" s="9">
        <f>IFERROR(-(B272-K272), "NA")</f>
        <v>1196.07</v>
      </c>
      <c r="O272" s="7">
        <f>IFERROR(N272/N446, "NA")</f>
        <v>-1.568401239646338E-2</v>
      </c>
      <c r="P272" s="8"/>
      <c r="Q272" s="6">
        <v>4780.59</v>
      </c>
      <c r="R272" s="7">
        <f>IFERROR(Q272/Q446, "NA")</f>
        <v>8.6204525940023237E-3</v>
      </c>
      <c r="S272" s="8"/>
      <c r="T272" s="6">
        <v>8626.64</v>
      </c>
      <c r="U272" s="7">
        <f>IFERROR(T272/T446, "NA")</f>
        <v>1.1930947207511452E-2</v>
      </c>
      <c r="V272" s="8"/>
      <c r="W272" s="9">
        <f>IFERROR(-(Q272-T272), "NA")</f>
        <v>3846.0499999999993</v>
      </c>
      <c r="X272" s="7">
        <f>IFERROR(W272/W446, "NA")</f>
        <v>-2.2827433493855298E-2</v>
      </c>
      <c r="Y272" s="8"/>
      <c r="Z272" s="6">
        <v>9612.82</v>
      </c>
      <c r="AA272" s="7">
        <f>IFERROR(Z272/Z446, "NA")</f>
        <v>1.4375463326882772E-2</v>
      </c>
      <c r="AB272" s="8"/>
      <c r="AC272" s="9">
        <f>IFERROR(-(Q272-Z272), "NA")</f>
        <v>4832.2299999999996</v>
      </c>
      <c r="AD272" s="7">
        <f>IFERROR(AC272/AC446, "NA")</f>
        <v>-4.233870985406718E-2</v>
      </c>
    </row>
    <row r="273" spans="1:30" ht="16.5" hidden="1" customHeight="1" x14ac:dyDescent="0.3">
      <c r="A273" s="33" t="s">
        <v>307</v>
      </c>
      <c r="B273" s="6">
        <v>0</v>
      </c>
      <c r="C273" s="7" t="str">
        <f>IFERROR(B273/B446, "NA")</f>
        <v>NA</v>
      </c>
      <c r="D273" s="8"/>
      <c r="E273" s="6">
        <v>0</v>
      </c>
      <c r="F273" s="7">
        <f>IFERROR(E273/E446, "NA")</f>
        <v>0</v>
      </c>
      <c r="G273" s="8"/>
      <c r="H273" s="9">
        <f>IFERROR(-(B273-E273), "NA")</f>
        <v>0</v>
      </c>
      <c r="I273" s="7">
        <f>IFERROR(H273/H446, "NA")</f>
        <v>0</v>
      </c>
      <c r="J273" s="8"/>
      <c r="K273" s="6">
        <v>0</v>
      </c>
      <c r="L273" s="7">
        <f>IFERROR(K273/K446, "NA")</f>
        <v>0</v>
      </c>
      <c r="M273" s="8"/>
      <c r="N273" s="9">
        <f>IFERROR(-(B273-K273), "NA")</f>
        <v>0</v>
      </c>
      <c r="O273" s="7">
        <f>IFERROR(N273/N446, "NA")</f>
        <v>0</v>
      </c>
      <c r="P273" s="8"/>
      <c r="Q273" s="6">
        <v>0</v>
      </c>
      <c r="R273" s="7">
        <f>IFERROR(Q273/Q446, "NA")</f>
        <v>0</v>
      </c>
      <c r="S273" s="8"/>
      <c r="T273" s="6">
        <v>0</v>
      </c>
      <c r="U273" s="7">
        <f>IFERROR(T273/T446, "NA")</f>
        <v>0</v>
      </c>
      <c r="V273" s="8"/>
      <c r="W273" s="9">
        <f>IFERROR(-(Q273-T273), "NA")</f>
        <v>0</v>
      </c>
      <c r="X273" s="7">
        <f>IFERROR(W273/W446, "NA")</f>
        <v>0</v>
      </c>
      <c r="Y273" s="8"/>
      <c r="Z273" s="6">
        <v>0</v>
      </c>
      <c r="AA273" s="7">
        <f>IFERROR(Z273/Z446, "NA")</f>
        <v>0</v>
      </c>
      <c r="AB273" s="8"/>
      <c r="AC273" s="9">
        <f>IFERROR(-(Q273-Z273), "NA")</f>
        <v>0</v>
      </c>
      <c r="AD273" s="7">
        <f>IFERROR(AC273/AC446, "NA")</f>
        <v>0</v>
      </c>
    </row>
    <row r="274" spans="1:30" ht="16.5" customHeight="1" x14ac:dyDescent="0.3">
      <c r="A274" s="40" t="s">
        <v>308</v>
      </c>
      <c r="B274" s="11">
        <f>IFERROR(B270+B271+B272+B273, "NA")</f>
        <v>0</v>
      </c>
      <c r="C274" s="12" t="str">
        <f>IFERROR(B274/B446, "NA")</f>
        <v>NA</v>
      </c>
      <c r="D274" s="2"/>
      <c r="E274" s="11">
        <f>IFERROR(E270+E271+E272+E273, "NA")</f>
        <v>1315.05</v>
      </c>
      <c r="F274" s="12">
        <f>IFERROR(E274/E446, "NA")</f>
        <v>1.5802237055065279E-2</v>
      </c>
      <c r="G274" s="2"/>
      <c r="H274" s="11">
        <f>IFERROR(-(B274-E274), "NA")</f>
        <v>1315.05</v>
      </c>
      <c r="I274" s="12">
        <f>IFERROR(H274/H446, "NA")</f>
        <v>-1.5802237055065279E-2</v>
      </c>
      <c r="J274" s="2"/>
      <c r="K274" s="11">
        <f>IFERROR(K270+K271+K272+K273, "NA")</f>
        <v>1414.54</v>
      </c>
      <c r="L274" s="12">
        <f>IFERROR(K274/K446, "NA")</f>
        <v>1.8548799731866288E-2</v>
      </c>
      <c r="M274" s="2"/>
      <c r="N274" s="11">
        <f>IFERROR(-(B274-K274), "NA")</f>
        <v>1414.54</v>
      </c>
      <c r="O274" s="12">
        <f>IFERROR(N274/N446, "NA")</f>
        <v>-1.8548799731866288E-2</v>
      </c>
      <c r="P274" s="2"/>
      <c r="Q274" s="11">
        <f>IFERROR(Q270+Q271+Q272+Q273, "NA")</f>
        <v>6223.76</v>
      </c>
      <c r="R274" s="12">
        <f>IFERROR(Q274/Q446, "NA")</f>
        <v>1.1222804724196784E-2</v>
      </c>
      <c r="S274" s="2"/>
      <c r="T274" s="11">
        <f>IFERROR(T270+T271+T272+T273, "NA")</f>
        <v>10520.4</v>
      </c>
      <c r="U274" s="12">
        <f>IFERROR(T274/T446, "NA")</f>
        <v>1.4550084042211508E-2</v>
      </c>
      <c r="V274" s="2"/>
      <c r="W274" s="11">
        <f>IFERROR(-(Q274-T274), "NA")</f>
        <v>4296.6399999999994</v>
      </c>
      <c r="X274" s="12">
        <f>IFERROR(W274/W446, "NA")</f>
        <v>-2.5501817149293025E-2</v>
      </c>
      <c r="Y274" s="2"/>
      <c r="Z274" s="11">
        <f>IFERROR(Z270+Z271+Z272+Z273, "NA")</f>
        <v>11360.58</v>
      </c>
      <c r="AA274" s="12">
        <f>IFERROR(Z274/Z446, "NA")</f>
        <v>1.6989145865845597E-2</v>
      </c>
      <c r="AB274" s="2"/>
      <c r="AC274" s="11">
        <f>IFERROR(-(Q274-Z274), "NA")</f>
        <v>5136.82</v>
      </c>
      <c r="AD274" s="12">
        <f>IFERROR(AC274/AC446, "NA")</f>
        <v>-4.5007446158930639E-2</v>
      </c>
    </row>
    <row r="275" spans="1:30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</row>
    <row r="276" spans="1:30" ht="16.5" hidden="1" customHeight="1" x14ac:dyDescent="0.3">
      <c r="A276" s="33" t="s">
        <v>26</v>
      </c>
      <c r="B276" s="6">
        <v>0</v>
      </c>
      <c r="C276" s="7" t="str">
        <f>IFERROR(B276/B446, "NA")</f>
        <v>NA</v>
      </c>
      <c r="D276" s="8"/>
      <c r="E276" s="6">
        <v>0</v>
      </c>
      <c r="F276" s="7">
        <f>IFERROR(E276/E446, "NA")</f>
        <v>0</v>
      </c>
      <c r="G276" s="8"/>
      <c r="H276" s="9">
        <f t="shared" ref="H276:H285" si="68">IFERROR(-(B276-E276), "NA")</f>
        <v>0</v>
      </c>
      <c r="I276" s="7">
        <f>IFERROR(H276/H446, "NA")</f>
        <v>0</v>
      </c>
      <c r="J276" s="8"/>
      <c r="K276" s="6">
        <v>0</v>
      </c>
      <c r="L276" s="7">
        <f>IFERROR(K276/K446, "NA")</f>
        <v>0</v>
      </c>
      <c r="M276" s="8"/>
      <c r="N276" s="9">
        <f t="shared" ref="N276:N285" si="69">IFERROR(-(B276-K276), "NA")</f>
        <v>0</v>
      </c>
      <c r="O276" s="7">
        <f>IFERROR(N276/N446, "NA")</f>
        <v>0</v>
      </c>
      <c r="P276" s="8"/>
      <c r="Q276" s="6">
        <v>0</v>
      </c>
      <c r="R276" s="7">
        <f>IFERROR(Q276/Q446, "NA")</f>
        <v>0</v>
      </c>
      <c r="S276" s="8"/>
      <c r="T276" s="6">
        <v>0</v>
      </c>
      <c r="U276" s="7">
        <f>IFERROR(T276/T446, "NA")</f>
        <v>0</v>
      </c>
      <c r="V276" s="8"/>
      <c r="W276" s="9">
        <f t="shared" ref="W276:W285" si="70">IFERROR(-(Q276-T276), "NA")</f>
        <v>0</v>
      </c>
      <c r="X276" s="7">
        <f>IFERROR(W276/W446, "NA")</f>
        <v>0</v>
      </c>
      <c r="Y276" s="8"/>
      <c r="Z276" s="6">
        <v>0</v>
      </c>
      <c r="AA276" s="7">
        <f>IFERROR(Z276/Z446, "NA")</f>
        <v>0</v>
      </c>
      <c r="AB276" s="8"/>
      <c r="AC276" s="9">
        <f t="shared" ref="AC276:AC285" si="71">IFERROR(-(Q276-Z276), "NA")</f>
        <v>0</v>
      </c>
      <c r="AD276" s="7">
        <f>IFERROR(AC276/AC446, "NA")</f>
        <v>0</v>
      </c>
    </row>
    <row r="277" spans="1:30" ht="16.5" hidden="1" customHeight="1" x14ac:dyDescent="0.3">
      <c r="A277" s="33" t="s">
        <v>309</v>
      </c>
      <c r="B277" s="6">
        <v>0</v>
      </c>
      <c r="C277" s="7" t="str">
        <f>IFERROR(B277/B446, "NA")</f>
        <v>NA</v>
      </c>
      <c r="D277" s="8"/>
      <c r="E277" s="6">
        <v>0</v>
      </c>
      <c r="F277" s="7">
        <f>IFERROR(E277/E446, "NA")</f>
        <v>0</v>
      </c>
      <c r="G277" s="8"/>
      <c r="H277" s="9">
        <f t="shared" si="68"/>
        <v>0</v>
      </c>
      <c r="I277" s="7">
        <f>IFERROR(H277/H446, "NA")</f>
        <v>0</v>
      </c>
      <c r="J277" s="8"/>
      <c r="K277" s="6">
        <v>0</v>
      </c>
      <c r="L277" s="7">
        <f>IFERROR(K277/K446, "NA")</f>
        <v>0</v>
      </c>
      <c r="M277" s="8"/>
      <c r="N277" s="9">
        <f t="shared" si="69"/>
        <v>0</v>
      </c>
      <c r="O277" s="7">
        <f>IFERROR(N277/N446, "NA")</f>
        <v>0</v>
      </c>
      <c r="P277" s="8"/>
      <c r="Q277" s="6">
        <v>0</v>
      </c>
      <c r="R277" s="7">
        <f>IFERROR(Q277/Q446, "NA")</f>
        <v>0</v>
      </c>
      <c r="S277" s="8"/>
      <c r="T277" s="6">
        <v>0</v>
      </c>
      <c r="U277" s="7">
        <f>IFERROR(T277/T446, "NA")</f>
        <v>0</v>
      </c>
      <c r="V277" s="8"/>
      <c r="W277" s="9">
        <f t="shared" si="70"/>
        <v>0</v>
      </c>
      <c r="X277" s="7">
        <f>IFERROR(W277/W446, "NA")</f>
        <v>0</v>
      </c>
      <c r="Y277" s="8"/>
      <c r="Z277" s="6">
        <v>0</v>
      </c>
      <c r="AA277" s="7">
        <f>IFERROR(Z277/Z446, "NA")</f>
        <v>0</v>
      </c>
      <c r="AB277" s="8"/>
      <c r="AC277" s="9">
        <f t="shared" si="71"/>
        <v>0</v>
      </c>
      <c r="AD277" s="7">
        <f>IFERROR(AC277/AC446, "NA")</f>
        <v>0</v>
      </c>
    </row>
    <row r="278" spans="1:30" ht="16.5" hidden="1" customHeight="1" x14ac:dyDescent="0.3">
      <c r="A278" s="33" t="s">
        <v>310</v>
      </c>
      <c r="B278" s="6">
        <v>0</v>
      </c>
      <c r="C278" s="7" t="str">
        <f>IFERROR(B278/B446, "NA")</f>
        <v>NA</v>
      </c>
      <c r="D278" s="8"/>
      <c r="E278" s="6">
        <v>0</v>
      </c>
      <c r="F278" s="7">
        <f>IFERROR(E278/E446, "NA")</f>
        <v>0</v>
      </c>
      <c r="G278" s="8"/>
      <c r="H278" s="9">
        <f t="shared" si="68"/>
        <v>0</v>
      </c>
      <c r="I278" s="7">
        <f>IFERROR(H278/H446, "NA")</f>
        <v>0</v>
      </c>
      <c r="J278" s="8"/>
      <c r="K278" s="6">
        <v>0</v>
      </c>
      <c r="L278" s="7">
        <f>IFERROR(K278/K446, "NA")</f>
        <v>0</v>
      </c>
      <c r="M278" s="8"/>
      <c r="N278" s="9">
        <f t="shared" si="69"/>
        <v>0</v>
      </c>
      <c r="O278" s="7">
        <f>IFERROR(N278/N446, "NA")</f>
        <v>0</v>
      </c>
      <c r="P278" s="8"/>
      <c r="Q278" s="6">
        <v>0</v>
      </c>
      <c r="R278" s="7">
        <f>IFERROR(Q278/Q446, "NA")</f>
        <v>0</v>
      </c>
      <c r="S278" s="8"/>
      <c r="T278" s="6">
        <v>0</v>
      </c>
      <c r="U278" s="7">
        <f>IFERROR(T278/T446, "NA")</f>
        <v>0</v>
      </c>
      <c r="V278" s="8"/>
      <c r="W278" s="9">
        <f t="shared" si="70"/>
        <v>0</v>
      </c>
      <c r="X278" s="7">
        <f>IFERROR(W278/W446, "NA")</f>
        <v>0</v>
      </c>
      <c r="Y278" s="8"/>
      <c r="Z278" s="6">
        <v>0</v>
      </c>
      <c r="AA278" s="7">
        <f>IFERROR(Z278/Z446, "NA")</f>
        <v>0</v>
      </c>
      <c r="AB278" s="8"/>
      <c r="AC278" s="9">
        <f t="shared" si="71"/>
        <v>0</v>
      </c>
      <c r="AD278" s="7">
        <f>IFERROR(AC278/AC446, "NA")</f>
        <v>0</v>
      </c>
    </row>
    <row r="279" spans="1:30" ht="16.5" hidden="1" customHeight="1" x14ac:dyDescent="0.3">
      <c r="A279" s="33" t="s">
        <v>311</v>
      </c>
      <c r="B279" s="6">
        <v>0</v>
      </c>
      <c r="C279" s="7" t="str">
        <f>IFERROR(B279/B446, "NA")</f>
        <v>NA</v>
      </c>
      <c r="D279" s="8"/>
      <c r="E279" s="6">
        <v>0</v>
      </c>
      <c r="F279" s="7">
        <f>IFERROR(E279/E446, "NA")</f>
        <v>0</v>
      </c>
      <c r="G279" s="8"/>
      <c r="H279" s="9">
        <f t="shared" si="68"/>
        <v>0</v>
      </c>
      <c r="I279" s="7">
        <f>IFERROR(H279/H446, "NA")</f>
        <v>0</v>
      </c>
      <c r="J279" s="8"/>
      <c r="K279" s="6">
        <v>0</v>
      </c>
      <c r="L279" s="7">
        <f>IFERROR(K279/K446, "NA")</f>
        <v>0</v>
      </c>
      <c r="M279" s="8"/>
      <c r="N279" s="9">
        <f t="shared" si="69"/>
        <v>0</v>
      </c>
      <c r="O279" s="7">
        <f>IFERROR(N279/N446, "NA")</f>
        <v>0</v>
      </c>
      <c r="P279" s="8"/>
      <c r="Q279" s="6">
        <v>0</v>
      </c>
      <c r="R279" s="7">
        <f>IFERROR(Q279/Q446, "NA")</f>
        <v>0</v>
      </c>
      <c r="S279" s="8"/>
      <c r="T279" s="6">
        <v>0</v>
      </c>
      <c r="U279" s="7">
        <f>IFERROR(T279/T446, "NA")</f>
        <v>0</v>
      </c>
      <c r="V279" s="8"/>
      <c r="W279" s="9">
        <f t="shared" si="70"/>
        <v>0</v>
      </c>
      <c r="X279" s="7">
        <f>IFERROR(W279/W446, "NA")</f>
        <v>0</v>
      </c>
      <c r="Y279" s="8"/>
      <c r="Z279" s="6">
        <v>0</v>
      </c>
      <c r="AA279" s="7">
        <f>IFERROR(Z279/Z446, "NA")</f>
        <v>0</v>
      </c>
      <c r="AB279" s="8"/>
      <c r="AC279" s="9">
        <f t="shared" si="71"/>
        <v>0</v>
      </c>
      <c r="AD279" s="7">
        <f>IFERROR(AC279/AC446, "NA")</f>
        <v>0</v>
      </c>
    </row>
    <row r="280" spans="1:30" ht="16.5" hidden="1" customHeight="1" x14ac:dyDescent="0.3">
      <c r="A280" s="33" t="s">
        <v>312</v>
      </c>
      <c r="B280" s="6">
        <v>0</v>
      </c>
      <c r="C280" s="7" t="str">
        <f>IFERROR(B280/B446, "NA")</f>
        <v>NA</v>
      </c>
      <c r="D280" s="8"/>
      <c r="E280" s="6">
        <v>0</v>
      </c>
      <c r="F280" s="7">
        <f>IFERROR(E280/E446, "NA")</f>
        <v>0</v>
      </c>
      <c r="G280" s="8"/>
      <c r="H280" s="9">
        <f t="shared" si="68"/>
        <v>0</v>
      </c>
      <c r="I280" s="7">
        <f>IFERROR(H280/H446, "NA")</f>
        <v>0</v>
      </c>
      <c r="J280" s="8"/>
      <c r="K280" s="6">
        <v>0</v>
      </c>
      <c r="L280" s="7">
        <f>IFERROR(K280/K446, "NA")</f>
        <v>0</v>
      </c>
      <c r="M280" s="8"/>
      <c r="N280" s="9">
        <f t="shared" si="69"/>
        <v>0</v>
      </c>
      <c r="O280" s="7">
        <f>IFERROR(N280/N446, "NA")</f>
        <v>0</v>
      </c>
      <c r="P280" s="8"/>
      <c r="Q280" s="6">
        <v>0</v>
      </c>
      <c r="R280" s="7">
        <f>IFERROR(Q280/Q446, "NA")</f>
        <v>0</v>
      </c>
      <c r="S280" s="8"/>
      <c r="T280" s="6">
        <v>0</v>
      </c>
      <c r="U280" s="7">
        <f>IFERROR(T280/T446, "NA")</f>
        <v>0</v>
      </c>
      <c r="V280" s="8"/>
      <c r="W280" s="9">
        <f t="shared" si="70"/>
        <v>0</v>
      </c>
      <c r="X280" s="7">
        <f>IFERROR(W280/W446, "NA")</f>
        <v>0</v>
      </c>
      <c r="Y280" s="8"/>
      <c r="Z280" s="6">
        <v>0</v>
      </c>
      <c r="AA280" s="7">
        <f>IFERROR(Z280/Z446, "NA")</f>
        <v>0</v>
      </c>
      <c r="AB280" s="8"/>
      <c r="AC280" s="9">
        <f t="shared" si="71"/>
        <v>0</v>
      </c>
      <c r="AD280" s="7">
        <f>IFERROR(AC280/AC446, "NA")</f>
        <v>0</v>
      </c>
    </row>
    <row r="281" spans="1:30" ht="16.5" hidden="1" customHeight="1" x14ac:dyDescent="0.3">
      <c r="A281" s="33" t="s">
        <v>313</v>
      </c>
      <c r="B281" s="6">
        <v>0</v>
      </c>
      <c r="C281" s="7" t="str">
        <f>IFERROR(B281/B446, "NA")</f>
        <v>NA</v>
      </c>
      <c r="D281" s="8"/>
      <c r="E281" s="6">
        <v>0</v>
      </c>
      <c r="F281" s="7">
        <f>IFERROR(E281/E446, "NA")</f>
        <v>0</v>
      </c>
      <c r="G281" s="8"/>
      <c r="H281" s="9">
        <f t="shared" si="68"/>
        <v>0</v>
      </c>
      <c r="I281" s="7">
        <f>IFERROR(H281/H446, "NA")</f>
        <v>0</v>
      </c>
      <c r="J281" s="8"/>
      <c r="K281" s="6">
        <v>0</v>
      </c>
      <c r="L281" s="7">
        <f>IFERROR(K281/K446, "NA")</f>
        <v>0</v>
      </c>
      <c r="M281" s="8"/>
      <c r="N281" s="9">
        <f t="shared" si="69"/>
        <v>0</v>
      </c>
      <c r="O281" s="7">
        <f>IFERROR(N281/N446, "NA")</f>
        <v>0</v>
      </c>
      <c r="P281" s="8"/>
      <c r="Q281" s="6">
        <v>0</v>
      </c>
      <c r="R281" s="7">
        <f>IFERROR(Q281/Q446, "NA")</f>
        <v>0</v>
      </c>
      <c r="S281" s="8"/>
      <c r="T281" s="6">
        <v>0</v>
      </c>
      <c r="U281" s="7">
        <f>IFERROR(T281/T446, "NA")</f>
        <v>0</v>
      </c>
      <c r="V281" s="8"/>
      <c r="W281" s="9">
        <f t="shared" si="70"/>
        <v>0</v>
      </c>
      <c r="X281" s="7">
        <f>IFERROR(W281/W446, "NA")</f>
        <v>0</v>
      </c>
      <c r="Y281" s="8"/>
      <c r="Z281" s="6">
        <v>0</v>
      </c>
      <c r="AA281" s="7">
        <f>IFERROR(Z281/Z446, "NA")</f>
        <v>0</v>
      </c>
      <c r="AB281" s="8"/>
      <c r="AC281" s="9">
        <f t="shared" si="71"/>
        <v>0</v>
      </c>
      <c r="AD281" s="7">
        <f>IFERROR(AC281/AC446, "NA")</f>
        <v>0</v>
      </c>
    </row>
    <row r="282" spans="1:30" ht="16.5" hidden="1" customHeight="1" x14ac:dyDescent="0.3">
      <c r="A282" s="33" t="s">
        <v>314</v>
      </c>
      <c r="B282" s="6">
        <v>0</v>
      </c>
      <c r="C282" s="7" t="str">
        <f>IFERROR(B282/B446, "NA")</f>
        <v>NA</v>
      </c>
      <c r="D282" s="8"/>
      <c r="E282" s="6">
        <v>0</v>
      </c>
      <c r="F282" s="7">
        <f>IFERROR(E282/E446, "NA")</f>
        <v>0</v>
      </c>
      <c r="G282" s="8"/>
      <c r="H282" s="9">
        <f t="shared" si="68"/>
        <v>0</v>
      </c>
      <c r="I282" s="7">
        <f>IFERROR(H282/H446, "NA")</f>
        <v>0</v>
      </c>
      <c r="J282" s="8"/>
      <c r="K282" s="6">
        <v>0</v>
      </c>
      <c r="L282" s="7">
        <f>IFERROR(K282/K446, "NA")</f>
        <v>0</v>
      </c>
      <c r="M282" s="8"/>
      <c r="N282" s="9">
        <f t="shared" si="69"/>
        <v>0</v>
      </c>
      <c r="O282" s="7">
        <f>IFERROR(N282/N446, "NA")</f>
        <v>0</v>
      </c>
      <c r="P282" s="8"/>
      <c r="Q282" s="6">
        <v>0</v>
      </c>
      <c r="R282" s="7">
        <f>IFERROR(Q282/Q446, "NA")</f>
        <v>0</v>
      </c>
      <c r="S282" s="8"/>
      <c r="T282" s="6">
        <v>0</v>
      </c>
      <c r="U282" s="7">
        <f>IFERROR(T282/T446, "NA")</f>
        <v>0</v>
      </c>
      <c r="V282" s="8"/>
      <c r="W282" s="9">
        <f t="shared" si="70"/>
        <v>0</v>
      </c>
      <c r="X282" s="7">
        <f>IFERROR(W282/W446, "NA")</f>
        <v>0</v>
      </c>
      <c r="Y282" s="8"/>
      <c r="Z282" s="6">
        <v>0</v>
      </c>
      <c r="AA282" s="7">
        <f>IFERROR(Z282/Z446, "NA")</f>
        <v>0</v>
      </c>
      <c r="AB282" s="8"/>
      <c r="AC282" s="9">
        <f t="shared" si="71"/>
        <v>0</v>
      </c>
      <c r="AD282" s="7">
        <f>IFERROR(AC282/AC446, "NA")</f>
        <v>0</v>
      </c>
    </row>
    <row r="283" spans="1:30" ht="16.5" hidden="1" customHeight="1" x14ac:dyDescent="0.3">
      <c r="A283" s="33" t="s">
        <v>315</v>
      </c>
      <c r="B283" s="6">
        <v>0</v>
      </c>
      <c r="C283" s="7" t="str">
        <f>IFERROR(B283/B446, "NA")</f>
        <v>NA</v>
      </c>
      <c r="D283" s="8"/>
      <c r="E283" s="6">
        <v>0</v>
      </c>
      <c r="F283" s="7">
        <f>IFERROR(E283/E446, "NA")</f>
        <v>0</v>
      </c>
      <c r="G283" s="8"/>
      <c r="H283" s="9">
        <f t="shared" si="68"/>
        <v>0</v>
      </c>
      <c r="I283" s="7">
        <f>IFERROR(H283/H446, "NA")</f>
        <v>0</v>
      </c>
      <c r="J283" s="8"/>
      <c r="K283" s="6">
        <v>0</v>
      </c>
      <c r="L283" s="7">
        <f>IFERROR(K283/K446, "NA")</f>
        <v>0</v>
      </c>
      <c r="M283" s="8"/>
      <c r="N283" s="9">
        <f t="shared" si="69"/>
        <v>0</v>
      </c>
      <c r="O283" s="7">
        <f>IFERROR(N283/N446, "NA")</f>
        <v>0</v>
      </c>
      <c r="P283" s="8"/>
      <c r="Q283" s="6">
        <v>0</v>
      </c>
      <c r="R283" s="7">
        <f>IFERROR(Q283/Q446, "NA")</f>
        <v>0</v>
      </c>
      <c r="S283" s="8"/>
      <c r="T283" s="6">
        <v>0</v>
      </c>
      <c r="U283" s="7">
        <f>IFERROR(T283/T446, "NA")</f>
        <v>0</v>
      </c>
      <c r="V283" s="8"/>
      <c r="W283" s="9">
        <f t="shared" si="70"/>
        <v>0</v>
      </c>
      <c r="X283" s="7">
        <f>IFERROR(W283/W446, "NA")</f>
        <v>0</v>
      </c>
      <c r="Y283" s="8"/>
      <c r="Z283" s="6">
        <v>0</v>
      </c>
      <c r="AA283" s="7">
        <f>IFERROR(Z283/Z446, "NA")</f>
        <v>0</v>
      </c>
      <c r="AB283" s="8"/>
      <c r="AC283" s="9">
        <f t="shared" si="71"/>
        <v>0</v>
      </c>
      <c r="AD283" s="7">
        <f>IFERROR(AC283/AC446, "NA")</f>
        <v>0</v>
      </c>
    </row>
    <row r="284" spans="1:30" ht="16.5" hidden="1" customHeight="1" x14ac:dyDescent="0.3">
      <c r="A284" s="33" t="s">
        <v>316</v>
      </c>
      <c r="B284" s="6">
        <v>0</v>
      </c>
      <c r="C284" s="7" t="str">
        <f>IFERROR(B284/B446, "NA")</f>
        <v>NA</v>
      </c>
      <c r="D284" s="8"/>
      <c r="E284" s="6">
        <v>0</v>
      </c>
      <c r="F284" s="7">
        <f>IFERROR(E284/E446, "NA")</f>
        <v>0</v>
      </c>
      <c r="G284" s="8"/>
      <c r="H284" s="9">
        <f t="shared" si="68"/>
        <v>0</v>
      </c>
      <c r="I284" s="7">
        <f>IFERROR(H284/H446, "NA")</f>
        <v>0</v>
      </c>
      <c r="J284" s="8"/>
      <c r="K284" s="6">
        <v>0</v>
      </c>
      <c r="L284" s="7">
        <f>IFERROR(K284/K446, "NA")</f>
        <v>0</v>
      </c>
      <c r="M284" s="8"/>
      <c r="N284" s="9">
        <f t="shared" si="69"/>
        <v>0</v>
      </c>
      <c r="O284" s="7">
        <f>IFERROR(N284/N446, "NA")</f>
        <v>0</v>
      </c>
      <c r="P284" s="8"/>
      <c r="Q284" s="6">
        <v>0</v>
      </c>
      <c r="R284" s="7">
        <f>IFERROR(Q284/Q446, "NA")</f>
        <v>0</v>
      </c>
      <c r="S284" s="8"/>
      <c r="T284" s="6">
        <v>0</v>
      </c>
      <c r="U284" s="7">
        <f>IFERROR(T284/T446, "NA")</f>
        <v>0</v>
      </c>
      <c r="V284" s="8"/>
      <c r="W284" s="9">
        <f t="shared" si="70"/>
        <v>0</v>
      </c>
      <c r="X284" s="7">
        <f>IFERROR(W284/W446, "NA")</f>
        <v>0</v>
      </c>
      <c r="Y284" s="8"/>
      <c r="Z284" s="6">
        <v>0</v>
      </c>
      <c r="AA284" s="7">
        <f>IFERROR(Z284/Z446, "NA")</f>
        <v>0</v>
      </c>
      <c r="AB284" s="8"/>
      <c r="AC284" s="9">
        <f t="shared" si="71"/>
        <v>0</v>
      </c>
      <c r="AD284" s="7">
        <f>IFERROR(AC284/AC446, "NA")</f>
        <v>0</v>
      </c>
    </row>
    <row r="285" spans="1:30" ht="16.5" customHeight="1" x14ac:dyDescent="0.3">
      <c r="A285" s="40" t="s">
        <v>317</v>
      </c>
      <c r="B285" s="11">
        <f>IFERROR(B276+B277+B278+B279+B280+B281+B282+B283+B284, "NA")</f>
        <v>0</v>
      </c>
      <c r="C285" s="12" t="str">
        <f>IFERROR(B285/B446, "NA")</f>
        <v>NA</v>
      </c>
      <c r="D285" s="2"/>
      <c r="E285" s="11">
        <f>IFERROR(E276+E277+E278+E279+E280+E281+E282+E283+E284, "NA")</f>
        <v>0</v>
      </c>
      <c r="F285" s="12">
        <f>IFERROR(E285/E446, "NA")</f>
        <v>0</v>
      </c>
      <c r="G285" s="2"/>
      <c r="H285" s="11">
        <f t="shared" si="68"/>
        <v>0</v>
      </c>
      <c r="I285" s="12">
        <f>IFERROR(H285/H446, "NA")</f>
        <v>0</v>
      </c>
      <c r="J285" s="2"/>
      <c r="K285" s="11">
        <f>IFERROR(K276+K277+K278+K279+K280+K281+K282+K283+K284, "NA")</f>
        <v>0</v>
      </c>
      <c r="L285" s="12">
        <f>IFERROR(K285/K446, "NA")</f>
        <v>0</v>
      </c>
      <c r="M285" s="2"/>
      <c r="N285" s="11">
        <f t="shared" si="69"/>
        <v>0</v>
      </c>
      <c r="O285" s="12">
        <f>IFERROR(N285/N446, "NA")</f>
        <v>0</v>
      </c>
      <c r="P285" s="2"/>
      <c r="Q285" s="11">
        <f>IFERROR(Q276+Q277+Q278+Q279+Q280+Q281+Q282+Q283+Q284, "NA")</f>
        <v>0</v>
      </c>
      <c r="R285" s="12">
        <f>IFERROR(Q285/Q446, "NA")</f>
        <v>0</v>
      </c>
      <c r="S285" s="2"/>
      <c r="T285" s="11">
        <f>IFERROR(T276+T277+T278+T279+T280+T281+T282+T283+T284, "NA")</f>
        <v>0</v>
      </c>
      <c r="U285" s="12">
        <f>IFERROR(T285/T446, "NA")</f>
        <v>0</v>
      </c>
      <c r="V285" s="2"/>
      <c r="W285" s="11">
        <f t="shared" si="70"/>
        <v>0</v>
      </c>
      <c r="X285" s="12">
        <f>IFERROR(W285/W446, "NA")</f>
        <v>0</v>
      </c>
      <c r="Y285" s="2"/>
      <c r="Z285" s="11">
        <f>IFERROR(Z276+Z277+Z278+Z279+Z280+Z281+Z282+Z283+Z284, "NA")</f>
        <v>0</v>
      </c>
      <c r="AA285" s="12">
        <f>IFERROR(Z285/Z446, "NA")</f>
        <v>0</v>
      </c>
      <c r="AB285" s="2"/>
      <c r="AC285" s="11">
        <f t="shared" si="71"/>
        <v>0</v>
      </c>
      <c r="AD285" s="12">
        <f>IFERROR(AC285/AC446, "NA")</f>
        <v>0</v>
      </c>
    </row>
    <row r="286" spans="1:30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</row>
    <row r="287" spans="1:30" ht="16.5" hidden="1" customHeight="1" x14ac:dyDescent="0.3">
      <c r="A287" s="33" t="s">
        <v>27</v>
      </c>
      <c r="B287" s="6">
        <v>0</v>
      </c>
      <c r="C287" s="7" t="str">
        <f>IFERROR(B287/B446, "NA")</f>
        <v>NA</v>
      </c>
      <c r="D287" s="8"/>
      <c r="E287" s="6">
        <v>0</v>
      </c>
      <c r="F287" s="7">
        <f>IFERROR(E287/E446, "NA")</f>
        <v>0</v>
      </c>
      <c r="G287" s="8"/>
      <c r="H287" s="9">
        <f t="shared" ref="H287:H296" si="72">IFERROR(-(B287-E287), "NA")</f>
        <v>0</v>
      </c>
      <c r="I287" s="7">
        <f>IFERROR(H287/H446, "NA")</f>
        <v>0</v>
      </c>
      <c r="J287" s="8"/>
      <c r="K287" s="6">
        <v>0</v>
      </c>
      <c r="L287" s="7">
        <f>IFERROR(K287/K446, "NA")</f>
        <v>0</v>
      </c>
      <c r="M287" s="8"/>
      <c r="N287" s="9">
        <f t="shared" ref="N287:N296" si="73">IFERROR(-(B287-K287), "NA")</f>
        <v>0</v>
      </c>
      <c r="O287" s="7">
        <f>IFERROR(N287/N446, "NA")</f>
        <v>0</v>
      </c>
      <c r="P287" s="8"/>
      <c r="Q287" s="6">
        <v>0</v>
      </c>
      <c r="R287" s="7">
        <f>IFERROR(Q287/Q446, "NA")</f>
        <v>0</v>
      </c>
      <c r="S287" s="8"/>
      <c r="T287" s="6">
        <v>0</v>
      </c>
      <c r="U287" s="7">
        <f>IFERROR(T287/T446, "NA")</f>
        <v>0</v>
      </c>
      <c r="V287" s="8"/>
      <c r="W287" s="9">
        <f t="shared" ref="W287:W296" si="74">IFERROR(-(Q287-T287), "NA")</f>
        <v>0</v>
      </c>
      <c r="X287" s="7">
        <f>IFERROR(W287/W446, "NA")</f>
        <v>0</v>
      </c>
      <c r="Y287" s="8"/>
      <c r="Z287" s="6">
        <v>0</v>
      </c>
      <c r="AA287" s="7">
        <f>IFERROR(Z287/Z446, "NA")</f>
        <v>0</v>
      </c>
      <c r="AB287" s="8"/>
      <c r="AC287" s="9">
        <f t="shared" ref="AC287:AC296" si="75">IFERROR(-(Q287-Z287), "NA")</f>
        <v>0</v>
      </c>
      <c r="AD287" s="7">
        <f>IFERROR(AC287/AC446, "NA")</f>
        <v>0</v>
      </c>
    </row>
    <row r="288" spans="1:30" ht="16.5" customHeight="1" x14ac:dyDescent="0.3">
      <c r="A288" s="33" t="s">
        <v>318</v>
      </c>
      <c r="B288" s="6">
        <v>0</v>
      </c>
      <c r="C288" s="7" t="str">
        <f>IFERROR(B288/B446, "NA")</f>
        <v>NA</v>
      </c>
      <c r="D288" s="8"/>
      <c r="E288" s="6">
        <v>971</v>
      </c>
      <c r="F288" s="7">
        <f>IFERROR(E288/E446, "NA")</f>
        <v>1.1667976259813988E-2</v>
      </c>
      <c r="G288" s="8"/>
      <c r="H288" s="9">
        <f t="shared" si="72"/>
        <v>971</v>
      </c>
      <c r="I288" s="7">
        <f>IFERROR(H288/H446, "NA")</f>
        <v>-1.1667976259813988E-2</v>
      </c>
      <c r="J288" s="8"/>
      <c r="K288" s="6">
        <v>970.53</v>
      </c>
      <c r="L288" s="7">
        <f>IFERROR(K288/K446, "NA")</f>
        <v>1.2726516467380343E-2</v>
      </c>
      <c r="M288" s="8"/>
      <c r="N288" s="9">
        <f t="shared" si="73"/>
        <v>970.53</v>
      </c>
      <c r="O288" s="7">
        <f>IFERROR(N288/N446, "NA")</f>
        <v>-1.2726516467380343E-2</v>
      </c>
      <c r="P288" s="8"/>
      <c r="Q288" s="6">
        <v>6405.54</v>
      </c>
      <c r="R288" s="7">
        <f>IFERROR(Q288/Q446, "NA")</f>
        <v>1.1550593945305002E-2</v>
      </c>
      <c r="S288" s="8"/>
      <c r="T288" s="6">
        <v>7768</v>
      </c>
      <c r="U288" s="7">
        <f>IFERROR(T288/T446, "NA")</f>
        <v>1.0743417820605585E-2</v>
      </c>
      <c r="V288" s="8"/>
      <c r="W288" s="9">
        <f t="shared" si="74"/>
        <v>1362.46</v>
      </c>
      <c r="X288" s="7">
        <f>IFERROR(W288/W446, "NA")</f>
        <v>-8.0865992480696029E-3</v>
      </c>
      <c r="Y288" s="8"/>
      <c r="Z288" s="6">
        <v>7764.24</v>
      </c>
      <c r="AA288" s="7">
        <f>IFERROR(Z288/Z446, "NA")</f>
        <v>1.1611009816174266E-2</v>
      </c>
      <c r="AB288" s="8"/>
      <c r="AC288" s="9">
        <f t="shared" si="75"/>
        <v>1358.6999999999998</v>
      </c>
      <c r="AD288" s="7">
        <f>IFERROR(AC288/AC446, "NA")</f>
        <v>-1.1904566851892621E-2</v>
      </c>
    </row>
    <row r="289" spans="1:30" ht="16.5" customHeight="1" x14ac:dyDescent="0.3">
      <c r="A289" s="33" t="s">
        <v>319</v>
      </c>
      <c r="B289" s="6">
        <v>0</v>
      </c>
      <c r="C289" s="7" t="str">
        <f>IFERROR(B289/B446, "NA")</f>
        <v>NA</v>
      </c>
      <c r="D289" s="8"/>
      <c r="E289" s="6">
        <v>263</v>
      </c>
      <c r="F289" s="7">
        <f>IFERROR(E289/E446, "NA")</f>
        <v>3.1603272464789688E-3</v>
      </c>
      <c r="G289" s="8"/>
      <c r="H289" s="9">
        <f t="shared" si="72"/>
        <v>263</v>
      </c>
      <c r="I289" s="7">
        <f>IFERROR(H289/H446, "NA")</f>
        <v>-3.1603272464789688E-3</v>
      </c>
      <c r="J289" s="8"/>
      <c r="K289" s="6">
        <v>185.81</v>
      </c>
      <c r="L289" s="7">
        <f>IFERROR(K289/K446, "NA")</f>
        <v>2.4365182166485749E-3</v>
      </c>
      <c r="M289" s="8"/>
      <c r="N289" s="9">
        <f t="shared" si="73"/>
        <v>185.81</v>
      </c>
      <c r="O289" s="7">
        <f>IFERROR(N289/N446, "NA")</f>
        <v>-2.4365182166485749E-3</v>
      </c>
      <c r="P289" s="8"/>
      <c r="Q289" s="6">
        <v>1560.78</v>
      </c>
      <c r="R289" s="7">
        <f>IFERROR(Q289/Q446, "NA")</f>
        <v>2.8144287629072867E-3</v>
      </c>
      <c r="S289" s="8"/>
      <c r="T289" s="6">
        <v>2104</v>
      </c>
      <c r="U289" s="7">
        <f>IFERROR(T289/T446, "NA")</f>
        <v>2.9099061656223161E-3</v>
      </c>
      <c r="V289" s="8"/>
      <c r="W289" s="9">
        <f t="shared" si="74"/>
        <v>543.22</v>
      </c>
      <c r="X289" s="7">
        <f>IFERROR(W289/W446, "NA")</f>
        <v>-3.2241698424440865E-3</v>
      </c>
      <c r="Y289" s="8"/>
      <c r="Z289" s="6">
        <v>2415.4899999999998</v>
      </c>
      <c r="AA289" s="7">
        <f>IFERROR(Z289/Z446, "NA")</f>
        <v>3.6122373987500095E-3</v>
      </c>
      <c r="AB289" s="8"/>
      <c r="AC289" s="9">
        <f t="shared" si="75"/>
        <v>854.70999999999981</v>
      </c>
      <c r="AD289" s="7">
        <f>IFERROR(AC289/AC446, "NA")</f>
        <v>-7.4887409538390674E-3</v>
      </c>
    </row>
    <row r="290" spans="1:30" ht="16.5" customHeight="1" x14ac:dyDescent="0.3">
      <c r="A290" s="33" t="s">
        <v>320</v>
      </c>
      <c r="B290" s="6">
        <v>0</v>
      </c>
      <c r="C290" s="7" t="str">
        <f>IFERROR(B290/B446, "NA")</f>
        <v>NA</v>
      </c>
      <c r="D290" s="8"/>
      <c r="E290" s="6">
        <v>224</v>
      </c>
      <c r="F290" s="7">
        <f>IFERROR(E290/E446, "NA")</f>
        <v>2.691685563541023E-3</v>
      </c>
      <c r="G290" s="8"/>
      <c r="H290" s="9">
        <f t="shared" si="72"/>
        <v>224</v>
      </c>
      <c r="I290" s="7">
        <f>IFERROR(H290/H446, "NA")</f>
        <v>-2.691685563541023E-3</v>
      </c>
      <c r="J290" s="8"/>
      <c r="K290" s="6">
        <v>218.66</v>
      </c>
      <c r="L290" s="7">
        <f>IFERROR(K290/K446, "NA")</f>
        <v>2.8672787969020903E-3</v>
      </c>
      <c r="M290" s="8"/>
      <c r="N290" s="9">
        <f t="shared" si="73"/>
        <v>218.66</v>
      </c>
      <c r="O290" s="7">
        <f>IFERROR(N290/N446, "NA")</f>
        <v>-2.8672787969020903E-3</v>
      </c>
      <c r="P290" s="8"/>
      <c r="Q290" s="6">
        <v>1431.86</v>
      </c>
      <c r="R290" s="7">
        <f>IFERROR(Q290/Q446, "NA")</f>
        <v>2.5819577188690448E-3</v>
      </c>
      <c r="S290" s="8"/>
      <c r="T290" s="6">
        <v>1792</v>
      </c>
      <c r="U290" s="7">
        <f>IFERROR(T290/T446, "NA")</f>
        <v>2.4783991676783222E-3</v>
      </c>
      <c r="V290" s="8"/>
      <c r="W290" s="9">
        <f t="shared" si="74"/>
        <v>360.1400000000001</v>
      </c>
      <c r="X290" s="7">
        <f>IFERROR(W290/W446, "NA")</f>
        <v>-2.1375364070870245E-3</v>
      </c>
      <c r="Y290" s="8"/>
      <c r="Z290" s="6">
        <v>1884.16</v>
      </c>
      <c r="AA290" s="7">
        <f>IFERROR(Z290/Z446, "NA")</f>
        <v>2.8176615168056247E-3</v>
      </c>
      <c r="AB290" s="8"/>
      <c r="AC290" s="9">
        <f t="shared" si="75"/>
        <v>452.30000000000018</v>
      </c>
      <c r="AD290" s="7">
        <f>IFERROR(AC290/AC446, "NA")</f>
        <v>-3.9629319107316076E-3</v>
      </c>
    </row>
    <row r="291" spans="1:30" ht="16.5" customHeight="1" x14ac:dyDescent="0.3">
      <c r="A291" s="33" t="s">
        <v>321</v>
      </c>
      <c r="B291" s="6">
        <v>0</v>
      </c>
      <c r="C291" s="7" t="str">
        <f>IFERROR(B291/B446, "NA")</f>
        <v>NA</v>
      </c>
      <c r="D291" s="8"/>
      <c r="E291" s="6">
        <v>332.88</v>
      </c>
      <c r="F291" s="7">
        <f>IFERROR(E291/E446, "NA")</f>
        <v>4.0000370106764984E-3</v>
      </c>
      <c r="G291" s="8"/>
      <c r="H291" s="9">
        <f t="shared" si="72"/>
        <v>332.88</v>
      </c>
      <c r="I291" s="7">
        <f>IFERROR(H291/H446, "NA")</f>
        <v>-4.0000370106764984E-3</v>
      </c>
      <c r="J291" s="8"/>
      <c r="K291" s="6">
        <v>0</v>
      </c>
      <c r="L291" s="7">
        <f>IFERROR(K291/K446, "NA")</f>
        <v>0</v>
      </c>
      <c r="M291" s="8"/>
      <c r="N291" s="9">
        <f t="shared" si="73"/>
        <v>0</v>
      </c>
      <c r="O291" s="7">
        <f>IFERROR(N291/N446, "NA")</f>
        <v>0</v>
      </c>
      <c r="P291" s="8"/>
      <c r="Q291" s="6">
        <v>2734.39</v>
      </c>
      <c r="R291" s="7">
        <f>IFERROR(Q291/Q446, "NA")</f>
        <v>4.9307050737490586E-3</v>
      </c>
      <c r="S291" s="8"/>
      <c r="T291" s="6">
        <v>2691.77</v>
      </c>
      <c r="U291" s="7">
        <f>IFERROR(T291/T446, "NA")</f>
        <v>3.7228127944093068E-3</v>
      </c>
      <c r="V291" s="8"/>
      <c r="W291" s="9">
        <f t="shared" si="74"/>
        <v>-42.619999999999891</v>
      </c>
      <c r="X291" s="7">
        <f>IFERROR(W291/W446, "NA")</f>
        <v>2.5296218601113105E-4</v>
      </c>
      <c r="Y291" s="8"/>
      <c r="Z291" s="6">
        <v>3783.03</v>
      </c>
      <c r="AA291" s="7">
        <f>IFERROR(Z291/Z446, "NA")</f>
        <v>5.6573210597407773E-3</v>
      </c>
      <c r="AB291" s="8"/>
      <c r="AC291" s="9">
        <f t="shared" si="75"/>
        <v>1048.6400000000003</v>
      </c>
      <c r="AD291" s="7">
        <f>IFERROR(AC291/AC446, "NA")</f>
        <v>-9.187903866614177E-3</v>
      </c>
    </row>
    <row r="292" spans="1:30" ht="16.5" customHeight="1" x14ac:dyDescent="0.3">
      <c r="A292" s="33" t="s">
        <v>322</v>
      </c>
      <c r="B292" s="6">
        <v>0</v>
      </c>
      <c r="C292" s="7" t="str">
        <f>IFERROR(B292/B446, "NA")</f>
        <v>NA</v>
      </c>
      <c r="D292" s="8"/>
      <c r="E292" s="6">
        <v>332.88</v>
      </c>
      <c r="F292" s="7">
        <f>IFERROR(E292/E446, "NA")</f>
        <v>4.0000370106764984E-3</v>
      </c>
      <c r="G292" s="8"/>
      <c r="H292" s="9">
        <f t="shared" si="72"/>
        <v>332.88</v>
      </c>
      <c r="I292" s="7">
        <f>IFERROR(H292/H446, "NA")</f>
        <v>-4.0000370106764984E-3</v>
      </c>
      <c r="J292" s="8"/>
      <c r="K292" s="6">
        <v>286.2</v>
      </c>
      <c r="L292" s="7">
        <f>IFERROR(K292/K446, "NA")</f>
        <v>3.7529277950854212E-3</v>
      </c>
      <c r="M292" s="8"/>
      <c r="N292" s="9">
        <f t="shared" si="73"/>
        <v>286.2</v>
      </c>
      <c r="O292" s="7">
        <f>IFERROR(N292/N446, "NA")</f>
        <v>-3.7529277950854212E-3</v>
      </c>
      <c r="P292" s="8"/>
      <c r="Q292" s="6">
        <v>7562.82</v>
      </c>
      <c r="R292" s="7">
        <f>IFERROR(Q292/Q446, "NA")</f>
        <v>1.3637423683472679E-2</v>
      </c>
      <c r="S292" s="8"/>
      <c r="T292" s="6">
        <v>2892.19</v>
      </c>
      <c r="U292" s="7">
        <f>IFERROR(T292/T446, "NA")</f>
        <v>4.0000007191783298E-3</v>
      </c>
      <c r="V292" s="8"/>
      <c r="W292" s="9">
        <f t="shared" si="74"/>
        <v>-4670.6299999999992</v>
      </c>
      <c r="X292" s="7">
        <f>IFERROR(W292/W446, "NA")</f>
        <v>2.7721557363894221E-2</v>
      </c>
      <c r="Y292" s="8"/>
      <c r="Z292" s="6">
        <v>3653.1</v>
      </c>
      <c r="AA292" s="7">
        <f>IFERROR(Z292/Z446, "NA")</f>
        <v>5.4630176243220469E-3</v>
      </c>
      <c r="AB292" s="8"/>
      <c r="AC292" s="9">
        <f t="shared" si="75"/>
        <v>-3909.72</v>
      </c>
      <c r="AD292" s="7">
        <f>IFERROR(AC292/AC446, "NA")</f>
        <v>3.4255923391610821E-2</v>
      </c>
    </row>
    <row r="293" spans="1:30" ht="16.5" customHeight="1" x14ac:dyDescent="0.3">
      <c r="A293" s="33" t="s">
        <v>323</v>
      </c>
      <c r="B293" s="6">
        <v>0</v>
      </c>
      <c r="C293" s="7" t="str">
        <f>IFERROR(B293/B446, "NA")</f>
        <v>NA</v>
      </c>
      <c r="D293" s="8"/>
      <c r="E293" s="6">
        <v>249.66</v>
      </c>
      <c r="F293" s="7">
        <f>IFERROR(E293/E446, "NA")</f>
        <v>3.000027758007374E-3</v>
      </c>
      <c r="G293" s="8"/>
      <c r="H293" s="9">
        <f t="shared" si="72"/>
        <v>249.66</v>
      </c>
      <c r="I293" s="7">
        <f>IFERROR(H293/H446, "NA")</f>
        <v>-3.000027758007374E-3</v>
      </c>
      <c r="J293" s="8"/>
      <c r="K293" s="6">
        <v>0</v>
      </c>
      <c r="L293" s="7">
        <f>IFERROR(K293/K446, "NA")</f>
        <v>0</v>
      </c>
      <c r="M293" s="8"/>
      <c r="N293" s="9">
        <f t="shared" si="73"/>
        <v>0</v>
      </c>
      <c r="O293" s="7">
        <f>IFERROR(N293/N446, "NA")</f>
        <v>0</v>
      </c>
      <c r="P293" s="8"/>
      <c r="Q293" s="6">
        <v>204.96</v>
      </c>
      <c r="R293" s="7">
        <f>IFERROR(Q293/Q446, "NA")</f>
        <v>3.6958784661866346E-4</v>
      </c>
      <c r="S293" s="8"/>
      <c r="T293" s="6">
        <v>2169.13</v>
      </c>
      <c r="U293" s="7">
        <f>IFERROR(T293/T446, "NA")</f>
        <v>2.9999832514431249E-3</v>
      </c>
      <c r="V293" s="8"/>
      <c r="W293" s="9">
        <f t="shared" si="74"/>
        <v>1964.17</v>
      </c>
      <c r="X293" s="7">
        <f>IFERROR(W293/W446, "NA")</f>
        <v>-1.1657924375820848E-2</v>
      </c>
      <c r="Y293" s="8"/>
      <c r="Z293" s="6">
        <v>2330.66</v>
      </c>
      <c r="AA293" s="7">
        <f>IFERROR(Z293/Z446, "NA")</f>
        <v>3.4853786253599465E-3</v>
      </c>
      <c r="AB293" s="8"/>
      <c r="AC293" s="9">
        <f t="shared" si="75"/>
        <v>2125.6999999999998</v>
      </c>
      <c r="AD293" s="7">
        <f>IFERROR(AC293/AC446, "NA")</f>
        <v>-1.8624816189790346E-2</v>
      </c>
    </row>
    <row r="294" spans="1:30" ht="16.5" customHeight="1" x14ac:dyDescent="0.3">
      <c r="A294" s="33" t="s">
        <v>324</v>
      </c>
      <c r="B294" s="6">
        <v>0</v>
      </c>
      <c r="C294" s="7" t="str">
        <f>IFERROR(B294/B446, "NA")</f>
        <v>NA</v>
      </c>
      <c r="D294" s="8"/>
      <c r="E294" s="6">
        <v>124.83</v>
      </c>
      <c r="F294" s="7">
        <f>IFERROR(E294/E446, "NA")</f>
        <v>1.500013879003687E-3</v>
      </c>
      <c r="G294" s="8"/>
      <c r="H294" s="9">
        <f t="shared" si="72"/>
        <v>124.83</v>
      </c>
      <c r="I294" s="7">
        <f>IFERROR(H294/H446, "NA")</f>
        <v>-1.500013879003687E-3</v>
      </c>
      <c r="J294" s="8"/>
      <c r="K294" s="6">
        <v>2441.6</v>
      </c>
      <c r="L294" s="7">
        <f>IFERROR(K294/K446, "NA")</f>
        <v>3.2016591560029922E-2</v>
      </c>
      <c r="M294" s="8"/>
      <c r="N294" s="9">
        <f t="shared" si="73"/>
        <v>2441.6</v>
      </c>
      <c r="O294" s="7">
        <f>IFERROR(N294/N446, "NA")</f>
        <v>-3.2016591560029922E-2</v>
      </c>
      <c r="P294" s="8"/>
      <c r="Q294" s="6">
        <v>521.6</v>
      </c>
      <c r="R294" s="7">
        <f>IFERROR(Q294/Q446, "NA")</f>
        <v>9.4055923495460025E-4</v>
      </c>
      <c r="S294" s="8"/>
      <c r="T294" s="6">
        <v>1084.56</v>
      </c>
      <c r="U294" s="7">
        <f>IFERROR(T294/T446, "NA")</f>
        <v>1.4999847105453131E-3</v>
      </c>
      <c r="V294" s="8"/>
      <c r="W294" s="9">
        <f t="shared" si="74"/>
        <v>562.95999999999992</v>
      </c>
      <c r="X294" s="7">
        <f>IFERROR(W294/W446, "NA")</f>
        <v>-3.3413325255003913E-3</v>
      </c>
      <c r="Y294" s="8"/>
      <c r="Z294" s="6">
        <v>2724.85</v>
      </c>
      <c r="AA294" s="7">
        <f>IFERROR(Z294/Z446, "NA")</f>
        <v>4.0748688986433244E-3</v>
      </c>
      <c r="AB294" s="8"/>
      <c r="AC294" s="9">
        <f t="shared" si="75"/>
        <v>2203.25</v>
      </c>
      <c r="AD294" s="7">
        <f>IFERROR(AC294/AC446, "NA")</f>
        <v>-1.930428859677075E-2</v>
      </c>
    </row>
    <row r="295" spans="1:30" ht="16.5" customHeight="1" x14ac:dyDescent="0.3">
      <c r="A295" s="33" t="s">
        <v>325</v>
      </c>
      <c r="B295" s="6">
        <v>0</v>
      </c>
      <c r="C295" s="7" t="str">
        <f>IFERROR(B295/B446, "NA")</f>
        <v>NA</v>
      </c>
      <c r="D295" s="8"/>
      <c r="E295" s="6">
        <v>350</v>
      </c>
      <c r="F295" s="7">
        <f>IFERROR(E295/E446, "NA")</f>
        <v>4.2057586930328485E-3</v>
      </c>
      <c r="G295" s="8"/>
      <c r="H295" s="9">
        <f t="shared" si="72"/>
        <v>350</v>
      </c>
      <c r="I295" s="7">
        <f>IFERROR(H295/H446, "NA")</f>
        <v>-4.2057586930328485E-3</v>
      </c>
      <c r="J295" s="8"/>
      <c r="K295" s="6">
        <v>325</v>
      </c>
      <c r="L295" s="7">
        <f>IFERROR(K295/K446, "NA")</f>
        <v>4.2617104591291472E-3</v>
      </c>
      <c r="M295" s="8"/>
      <c r="N295" s="9">
        <f t="shared" si="73"/>
        <v>325</v>
      </c>
      <c r="O295" s="7">
        <f>IFERROR(N295/N446, "NA")</f>
        <v>-4.2617104591291472E-3</v>
      </c>
      <c r="P295" s="8"/>
      <c r="Q295" s="6">
        <v>1499.97</v>
      </c>
      <c r="R295" s="7">
        <f>IFERROR(Q295/Q446, "NA")</f>
        <v>2.7047749916695777E-3</v>
      </c>
      <c r="S295" s="8"/>
      <c r="T295" s="6">
        <v>2800</v>
      </c>
      <c r="U295" s="7">
        <f>IFERROR(T295/T446, "NA")</f>
        <v>3.8724986994973787E-3</v>
      </c>
      <c r="V295" s="8"/>
      <c r="W295" s="9">
        <f t="shared" si="74"/>
        <v>1300.03</v>
      </c>
      <c r="X295" s="7">
        <f>IFERROR(W295/W446, "NA")</f>
        <v>-7.7160589084948735E-3</v>
      </c>
      <c r="Y295" s="8"/>
      <c r="Z295" s="6">
        <v>2855.59</v>
      </c>
      <c r="AA295" s="7">
        <f>IFERROR(Z295/Z446, "NA")</f>
        <v>4.2703836461738783E-3</v>
      </c>
      <c r="AB295" s="8"/>
      <c r="AC295" s="9">
        <f t="shared" si="75"/>
        <v>1355.6200000000001</v>
      </c>
      <c r="AD295" s="7">
        <f>IFERROR(AC295/AC446, "NA")</f>
        <v>-1.1877580713743046E-2</v>
      </c>
    </row>
    <row r="296" spans="1:30" ht="16.5" customHeight="1" x14ac:dyDescent="0.3">
      <c r="A296" s="40" t="s">
        <v>326</v>
      </c>
      <c r="B296" s="11">
        <f>IFERROR(B287+B288+B289+B290+B291+B292+B293+B294+B295, "NA")</f>
        <v>0</v>
      </c>
      <c r="C296" s="12" t="str">
        <f>IFERROR(B296/B446, "NA")</f>
        <v>NA</v>
      </c>
      <c r="D296" s="2"/>
      <c r="E296" s="11">
        <f>IFERROR(E287+E288+E289+E290+E291+E292+E293+E294+E295, "NA")</f>
        <v>2848.25</v>
      </c>
      <c r="F296" s="12">
        <f>IFERROR(E296/E446, "NA")</f>
        <v>3.4225863421230886E-2</v>
      </c>
      <c r="G296" s="2"/>
      <c r="H296" s="11">
        <f t="shared" si="72"/>
        <v>2848.25</v>
      </c>
      <c r="I296" s="12">
        <f>IFERROR(H296/H446, "NA")</f>
        <v>-3.4225863421230886E-2</v>
      </c>
      <c r="J296" s="2"/>
      <c r="K296" s="11">
        <f>IFERROR(K287+K288+K289+K290+K291+K292+K293+K294+K295, "NA")</f>
        <v>4427.8</v>
      </c>
      <c r="L296" s="12">
        <f>IFERROR(K296/K446, "NA")</f>
        <v>5.8061543295175502E-2</v>
      </c>
      <c r="M296" s="2"/>
      <c r="N296" s="11">
        <f t="shared" si="73"/>
        <v>4427.8</v>
      </c>
      <c r="O296" s="12">
        <f>IFERROR(N296/N446, "NA")</f>
        <v>-5.8061543295175502E-2</v>
      </c>
      <c r="P296" s="2"/>
      <c r="Q296" s="11">
        <f>IFERROR(Q287+Q288+Q289+Q290+Q291+Q292+Q293+Q294+Q295, "NA")</f>
        <v>21921.919999999998</v>
      </c>
      <c r="R296" s="12">
        <f>IFERROR(Q296/Q446, "NA")</f>
        <v>3.9530031257545908E-2</v>
      </c>
      <c r="S296" s="2"/>
      <c r="T296" s="11">
        <f>IFERROR(T287+T288+T289+T290+T291+T292+T293+T294+T295, "NA")</f>
        <v>23301.65</v>
      </c>
      <c r="U296" s="12">
        <f>IFERROR(T296/T446, "NA")</f>
        <v>3.2227003328979681E-2</v>
      </c>
      <c r="V296" s="2"/>
      <c r="W296" s="11">
        <f t="shared" si="74"/>
        <v>1379.7300000000032</v>
      </c>
      <c r="X296" s="12">
        <f>IFERROR(W296/W446, "NA")</f>
        <v>-8.1891017575114865E-3</v>
      </c>
      <c r="Y296" s="2"/>
      <c r="Z296" s="11">
        <f>IFERROR(Z287+Z288+Z289+Z290+Z291+Z292+Z293+Z294+Z295, "NA")</f>
        <v>27411.119999999999</v>
      </c>
      <c r="AA296" s="12">
        <f>IFERROR(Z296/Z446, "NA")</f>
        <v>4.0991878585969872E-2</v>
      </c>
      <c r="AB296" s="2"/>
      <c r="AC296" s="11">
        <f t="shared" si="75"/>
        <v>5489.2000000000007</v>
      </c>
      <c r="AD296" s="12">
        <f>IFERROR(AC296/AC446, "NA")</f>
        <v>-4.8094905691770801E-2</v>
      </c>
    </row>
    <row r="297" spans="1:30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</row>
    <row r="298" spans="1:30" ht="16.5" hidden="1" customHeight="1" x14ac:dyDescent="0.3">
      <c r="A298" s="33" t="s">
        <v>28</v>
      </c>
      <c r="B298" s="6">
        <v>0</v>
      </c>
      <c r="C298" s="7" t="str">
        <f>IFERROR(B298/B446, "NA")</f>
        <v>NA</v>
      </c>
      <c r="D298" s="8"/>
      <c r="E298" s="6">
        <v>0</v>
      </c>
      <c r="F298" s="7">
        <f>IFERROR(E298/E446, "NA")</f>
        <v>0</v>
      </c>
      <c r="G298" s="8"/>
      <c r="H298" s="9">
        <f t="shared" ref="H298:H326" si="76">IFERROR(-(B298-E298), "NA")</f>
        <v>0</v>
      </c>
      <c r="I298" s="7">
        <f>IFERROR(H298/H446, "NA")</f>
        <v>0</v>
      </c>
      <c r="J298" s="8"/>
      <c r="K298" s="6">
        <v>0</v>
      </c>
      <c r="L298" s="7">
        <f>IFERROR(K298/K446, "NA")</f>
        <v>0</v>
      </c>
      <c r="M298" s="8"/>
      <c r="N298" s="9">
        <f t="shared" ref="N298:N326" si="77">IFERROR(-(B298-K298), "NA")</f>
        <v>0</v>
      </c>
      <c r="O298" s="7">
        <f>IFERROR(N298/N446, "NA")</f>
        <v>0</v>
      </c>
      <c r="P298" s="8"/>
      <c r="Q298" s="6">
        <v>0</v>
      </c>
      <c r="R298" s="7">
        <f>IFERROR(Q298/Q446, "NA")</f>
        <v>0</v>
      </c>
      <c r="S298" s="8"/>
      <c r="T298" s="6">
        <v>0</v>
      </c>
      <c r="U298" s="7">
        <f>IFERROR(T298/T446, "NA")</f>
        <v>0</v>
      </c>
      <c r="V298" s="8"/>
      <c r="W298" s="9">
        <f t="shared" ref="W298:W326" si="78">IFERROR(-(Q298-T298), "NA")</f>
        <v>0</v>
      </c>
      <c r="X298" s="7">
        <f>IFERROR(W298/W446, "NA")</f>
        <v>0</v>
      </c>
      <c r="Y298" s="8"/>
      <c r="Z298" s="6">
        <v>0</v>
      </c>
      <c r="AA298" s="7">
        <f>IFERROR(Z298/Z446, "NA")</f>
        <v>0</v>
      </c>
      <c r="AB298" s="8"/>
      <c r="AC298" s="9">
        <f t="shared" ref="AC298:AC326" si="79">IFERROR(-(Q298-Z298), "NA")</f>
        <v>0</v>
      </c>
      <c r="AD298" s="7">
        <f>IFERROR(AC298/AC446, "NA")</f>
        <v>0</v>
      </c>
    </row>
    <row r="299" spans="1:30" ht="16.5" hidden="1" customHeight="1" x14ac:dyDescent="0.3">
      <c r="A299" s="33" t="s">
        <v>327</v>
      </c>
      <c r="B299" s="6">
        <v>0</v>
      </c>
      <c r="C299" s="7" t="str">
        <f>IFERROR(B299/B446, "NA")</f>
        <v>NA</v>
      </c>
      <c r="D299" s="8"/>
      <c r="E299" s="6">
        <v>0</v>
      </c>
      <c r="F299" s="7">
        <f>IFERROR(E299/E446, "NA")</f>
        <v>0</v>
      </c>
      <c r="G299" s="8"/>
      <c r="H299" s="9">
        <f t="shared" si="76"/>
        <v>0</v>
      </c>
      <c r="I299" s="7">
        <f>IFERROR(H299/H446, "NA")</f>
        <v>0</v>
      </c>
      <c r="J299" s="8"/>
      <c r="K299" s="6">
        <v>0</v>
      </c>
      <c r="L299" s="7">
        <f>IFERROR(K299/K446, "NA")</f>
        <v>0</v>
      </c>
      <c r="M299" s="8"/>
      <c r="N299" s="9">
        <f t="shared" si="77"/>
        <v>0</v>
      </c>
      <c r="O299" s="7">
        <f>IFERROR(N299/N446, "NA")</f>
        <v>0</v>
      </c>
      <c r="P299" s="8"/>
      <c r="Q299" s="6">
        <v>0</v>
      </c>
      <c r="R299" s="7">
        <f>IFERROR(Q299/Q446, "NA")</f>
        <v>0</v>
      </c>
      <c r="S299" s="8"/>
      <c r="T299" s="6">
        <v>0</v>
      </c>
      <c r="U299" s="7">
        <f>IFERROR(T299/T446, "NA")</f>
        <v>0</v>
      </c>
      <c r="V299" s="8"/>
      <c r="W299" s="9">
        <f t="shared" si="78"/>
        <v>0</v>
      </c>
      <c r="X299" s="7">
        <f>IFERROR(W299/W446, "NA")</f>
        <v>0</v>
      </c>
      <c r="Y299" s="8"/>
      <c r="Z299" s="6">
        <v>0</v>
      </c>
      <c r="AA299" s="7">
        <f>IFERROR(Z299/Z446, "NA")</f>
        <v>0</v>
      </c>
      <c r="AB299" s="8"/>
      <c r="AC299" s="9">
        <f t="shared" si="79"/>
        <v>0</v>
      </c>
      <c r="AD299" s="7">
        <f>IFERROR(AC299/AC446, "NA")</f>
        <v>0</v>
      </c>
    </row>
    <row r="300" spans="1:30" ht="16.5" customHeight="1" x14ac:dyDescent="0.3">
      <c r="A300" s="33" t="s">
        <v>328</v>
      </c>
      <c r="B300" s="6">
        <v>0</v>
      </c>
      <c r="C300" s="7" t="str">
        <f>IFERROR(B300/B446, "NA")</f>
        <v>NA</v>
      </c>
      <c r="D300" s="8"/>
      <c r="E300" s="6">
        <v>489</v>
      </c>
      <c r="F300" s="7">
        <f>IFERROR(E300/E446, "NA")</f>
        <v>5.8760457168373229E-3</v>
      </c>
      <c r="G300" s="8"/>
      <c r="H300" s="9">
        <f t="shared" si="76"/>
        <v>489</v>
      </c>
      <c r="I300" s="7">
        <f>IFERROR(H300/H446, "NA")</f>
        <v>-5.8760457168373229E-3</v>
      </c>
      <c r="J300" s="8"/>
      <c r="K300" s="6">
        <v>525.89</v>
      </c>
      <c r="L300" s="7">
        <f>IFERROR(K300/K446, "NA")</f>
        <v>6.8959720410813148E-3</v>
      </c>
      <c r="M300" s="8"/>
      <c r="N300" s="9">
        <f t="shared" si="77"/>
        <v>525.89</v>
      </c>
      <c r="O300" s="7">
        <f>IFERROR(N300/N446, "NA")</f>
        <v>-6.8959720410813148E-3</v>
      </c>
      <c r="P300" s="8"/>
      <c r="Q300" s="6">
        <v>2715.14</v>
      </c>
      <c r="R300" s="7">
        <f>IFERROR(Q300/Q446, "NA")</f>
        <v>4.8959931004498329E-3</v>
      </c>
      <c r="S300" s="8"/>
      <c r="T300" s="6">
        <v>3912</v>
      </c>
      <c r="U300" s="7">
        <f>IFERROR(T300/T446, "NA")</f>
        <v>5.4104338972977666E-3</v>
      </c>
      <c r="V300" s="8"/>
      <c r="W300" s="9">
        <f t="shared" si="78"/>
        <v>1196.8600000000001</v>
      </c>
      <c r="X300" s="7">
        <f>IFERROR(W300/W446, "NA")</f>
        <v>-7.1037147336762809E-3</v>
      </c>
      <c r="Y300" s="8"/>
      <c r="Z300" s="6">
        <v>5211.78</v>
      </c>
      <c r="AA300" s="7">
        <f>IFERROR(Z300/Z446, "NA")</f>
        <v>7.7939410347620253E-3</v>
      </c>
      <c r="AB300" s="8"/>
      <c r="AC300" s="9">
        <f t="shared" si="79"/>
        <v>2496.64</v>
      </c>
      <c r="AD300" s="7">
        <f>IFERROR(AC300/AC446, "NA")</f>
        <v>-2.1874893490181197E-2</v>
      </c>
    </row>
    <row r="301" spans="1:30" ht="16.5" hidden="1" customHeight="1" x14ac:dyDescent="0.3">
      <c r="A301" s="33" t="s">
        <v>329</v>
      </c>
      <c r="B301" s="6">
        <v>0</v>
      </c>
      <c r="C301" s="7" t="str">
        <f>IFERROR(B301/B446, "NA")</f>
        <v>NA</v>
      </c>
      <c r="D301" s="8"/>
      <c r="E301" s="6">
        <v>0</v>
      </c>
      <c r="F301" s="7">
        <f>IFERROR(E301/E446, "NA")</f>
        <v>0</v>
      </c>
      <c r="G301" s="8"/>
      <c r="H301" s="9">
        <f t="shared" si="76"/>
        <v>0</v>
      </c>
      <c r="I301" s="7">
        <f>IFERROR(H301/H446, "NA")</f>
        <v>0</v>
      </c>
      <c r="J301" s="8"/>
      <c r="K301" s="6">
        <v>0</v>
      </c>
      <c r="L301" s="7">
        <f>IFERROR(K301/K446, "NA")</f>
        <v>0</v>
      </c>
      <c r="M301" s="8"/>
      <c r="N301" s="9">
        <f t="shared" si="77"/>
        <v>0</v>
      </c>
      <c r="O301" s="7">
        <f>IFERROR(N301/N446, "NA")</f>
        <v>0</v>
      </c>
      <c r="P301" s="8"/>
      <c r="Q301" s="6">
        <v>0</v>
      </c>
      <c r="R301" s="7">
        <f>IFERROR(Q301/Q446, "NA")</f>
        <v>0</v>
      </c>
      <c r="S301" s="8"/>
      <c r="T301" s="6">
        <v>0</v>
      </c>
      <c r="U301" s="7">
        <f>IFERROR(T301/T446, "NA")</f>
        <v>0</v>
      </c>
      <c r="V301" s="8"/>
      <c r="W301" s="9">
        <f t="shared" si="78"/>
        <v>0</v>
      </c>
      <c r="X301" s="7">
        <f>IFERROR(W301/W446, "NA")</f>
        <v>0</v>
      </c>
      <c r="Y301" s="8"/>
      <c r="Z301" s="6">
        <v>0</v>
      </c>
      <c r="AA301" s="7">
        <f>IFERROR(Z301/Z446, "NA")</f>
        <v>0</v>
      </c>
      <c r="AB301" s="8"/>
      <c r="AC301" s="9">
        <f t="shared" si="79"/>
        <v>0</v>
      </c>
      <c r="AD301" s="7">
        <f>IFERROR(AC301/AC446, "NA")</f>
        <v>0</v>
      </c>
    </row>
    <row r="302" spans="1:30" ht="16.5" hidden="1" customHeight="1" x14ac:dyDescent="0.3">
      <c r="A302" s="33" t="s">
        <v>330</v>
      </c>
      <c r="B302" s="6">
        <v>0</v>
      </c>
      <c r="C302" s="7" t="str">
        <f>IFERROR(B302/B446, "NA")</f>
        <v>NA</v>
      </c>
      <c r="D302" s="8"/>
      <c r="E302" s="6">
        <v>0</v>
      </c>
      <c r="F302" s="7">
        <f>IFERROR(E302/E446, "NA")</f>
        <v>0</v>
      </c>
      <c r="G302" s="8"/>
      <c r="H302" s="9">
        <f t="shared" si="76"/>
        <v>0</v>
      </c>
      <c r="I302" s="7">
        <f>IFERROR(H302/H446, "NA")</f>
        <v>0</v>
      </c>
      <c r="J302" s="8"/>
      <c r="K302" s="6">
        <v>0</v>
      </c>
      <c r="L302" s="7">
        <f>IFERROR(K302/K446, "NA")</f>
        <v>0</v>
      </c>
      <c r="M302" s="8"/>
      <c r="N302" s="9">
        <f t="shared" si="77"/>
        <v>0</v>
      </c>
      <c r="O302" s="7">
        <f>IFERROR(N302/N446, "NA")</f>
        <v>0</v>
      </c>
      <c r="P302" s="8"/>
      <c r="Q302" s="6">
        <v>0</v>
      </c>
      <c r="R302" s="7">
        <f>IFERROR(Q302/Q446, "NA")</f>
        <v>0</v>
      </c>
      <c r="S302" s="8"/>
      <c r="T302" s="6">
        <v>0</v>
      </c>
      <c r="U302" s="7">
        <f>IFERROR(T302/T446, "NA")</f>
        <v>0</v>
      </c>
      <c r="V302" s="8"/>
      <c r="W302" s="9">
        <f t="shared" si="78"/>
        <v>0</v>
      </c>
      <c r="X302" s="7">
        <f>IFERROR(W302/W446, "NA")</f>
        <v>0</v>
      </c>
      <c r="Y302" s="8"/>
      <c r="Z302" s="6">
        <v>0</v>
      </c>
      <c r="AA302" s="7">
        <f>IFERROR(Z302/Z446, "NA")</f>
        <v>0</v>
      </c>
      <c r="AB302" s="8"/>
      <c r="AC302" s="9">
        <f t="shared" si="79"/>
        <v>0</v>
      </c>
      <c r="AD302" s="7">
        <f>IFERROR(AC302/AC446, "NA")</f>
        <v>0</v>
      </c>
    </row>
    <row r="303" spans="1:30" ht="16.5" hidden="1" customHeight="1" x14ac:dyDescent="0.3">
      <c r="A303" s="33" t="s">
        <v>331</v>
      </c>
      <c r="B303" s="6">
        <v>0</v>
      </c>
      <c r="C303" s="7" t="str">
        <f>IFERROR(B303/B446, "NA")</f>
        <v>NA</v>
      </c>
      <c r="D303" s="8"/>
      <c r="E303" s="6">
        <v>0</v>
      </c>
      <c r="F303" s="7">
        <f>IFERROR(E303/E446, "NA")</f>
        <v>0</v>
      </c>
      <c r="G303" s="8"/>
      <c r="H303" s="9">
        <f t="shared" si="76"/>
        <v>0</v>
      </c>
      <c r="I303" s="7">
        <f>IFERROR(H303/H446, "NA")</f>
        <v>0</v>
      </c>
      <c r="J303" s="8"/>
      <c r="K303" s="6">
        <v>0</v>
      </c>
      <c r="L303" s="7">
        <f>IFERROR(K303/K446, "NA")</f>
        <v>0</v>
      </c>
      <c r="M303" s="8"/>
      <c r="N303" s="9">
        <f t="shared" si="77"/>
        <v>0</v>
      </c>
      <c r="O303" s="7">
        <f>IFERROR(N303/N446, "NA")</f>
        <v>0</v>
      </c>
      <c r="P303" s="8"/>
      <c r="Q303" s="6">
        <v>0</v>
      </c>
      <c r="R303" s="7">
        <f>IFERROR(Q303/Q446, "NA")</f>
        <v>0</v>
      </c>
      <c r="S303" s="8"/>
      <c r="T303" s="6">
        <v>0</v>
      </c>
      <c r="U303" s="7">
        <f>IFERROR(T303/T446, "NA")</f>
        <v>0</v>
      </c>
      <c r="V303" s="8"/>
      <c r="W303" s="9">
        <f t="shared" si="78"/>
        <v>0</v>
      </c>
      <c r="X303" s="7">
        <f>IFERROR(W303/W446, "NA")</f>
        <v>0</v>
      </c>
      <c r="Y303" s="8"/>
      <c r="Z303" s="6">
        <v>0</v>
      </c>
      <c r="AA303" s="7">
        <f>IFERROR(Z303/Z446, "NA")</f>
        <v>0</v>
      </c>
      <c r="AB303" s="8"/>
      <c r="AC303" s="9">
        <f t="shared" si="79"/>
        <v>0</v>
      </c>
      <c r="AD303" s="7">
        <f>IFERROR(AC303/AC446, "NA")</f>
        <v>0</v>
      </c>
    </row>
    <row r="304" spans="1:30" ht="16.5" hidden="1" customHeight="1" x14ac:dyDescent="0.3">
      <c r="A304" s="33" t="s">
        <v>332</v>
      </c>
      <c r="B304" s="6">
        <v>0</v>
      </c>
      <c r="C304" s="7" t="str">
        <f>IFERROR(B304/B446, "NA")</f>
        <v>NA</v>
      </c>
      <c r="D304" s="8"/>
      <c r="E304" s="6">
        <v>0</v>
      </c>
      <c r="F304" s="7">
        <f>IFERROR(E304/E446, "NA")</f>
        <v>0</v>
      </c>
      <c r="G304" s="8"/>
      <c r="H304" s="9">
        <f t="shared" si="76"/>
        <v>0</v>
      </c>
      <c r="I304" s="7">
        <f>IFERROR(H304/H446, "NA")</f>
        <v>0</v>
      </c>
      <c r="J304" s="8"/>
      <c r="K304" s="6">
        <v>0</v>
      </c>
      <c r="L304" s="7">
        <f>IFERROR(K304/K446, "NA")</f>
        <v>0</v>
      </c>
      <c r="M304" s="8"/>
      <c r="N304" s="9">
        <f t="shared" si="77"/>
        <v>0</v>
      </c>
      <c r="O304" s="7">
        <f>IFERROR(N304/N446, "NA")</f>
        <v>0</v>
      </c>
      <c r="P304" s="8"/>
      <c r="Q304" s="6">
        <v>0</v>
      </c>
      <c r="R304" s="7">
        <f>IFERROR(Q304/Q446, "NA")</f>
        <v>0</v>
      </c>
      <c r="S304" s="8"/>
      <c r="T304" s="6">
        <v>0</v>
      </c>
      <c r="U304" s="7">
        <f>IFERROR(T304/T446, "NA")</f>
        <v>0</v>
      </c>
      <c r="V304" s="8"/>
      <c r="W304" s="9">
        <f t="shared" si="78"/>
        <v>0</v>
      </c>
      <c r="X304" s="7">
        <f>IFERROR(W304/W446, "NA")</f>
        <v>0</v>
      </c>
      <c r="Y304" s="8"/>
      <c r="Z304" s="6">
        <v>0</v>
      </c>
      <c r="AA304" s="7">
        <f>IFERROR(Z304/Z446, "NA")</f>
        <v>0</v>
      </c>
      <c r="AB304" s="8"/>
      <c r="AC304" s="9">
        <f t="shared" si="79"/>
        <v>0</v>
      </c>
      <c r="AD304" s="7">
        <f>IFERROR(AC304/AC446, "NA")</f>
        <v>0</v>
      </c>
    </row>
    <row r="305" spans="1:30" ht="16.5" hidden="1" customHeight="1" x14ac:dyDescent="0.3">
      <c r="A305" s="33" t="s">
        <v>333</v>
      </c>
      <c r="B305" s="6">
        <v>0</v>
      </c>
      <c r="C305" s="7" t="str">
        <f>IFERROR(B305/B446, "NA")</f>
        <v>NA</v>
      </c>
      <c r="D305" s="8"/>
      <c r="E305" s="6">
        <v>0</v>
      </c>
      <c r="F305" s="7">
        <f>IFERROR(E305/E446, "NA")</f>
        <v>0</v>
      </c>
      <c r="G305" s="8"/>
      <c r="H305" s="9">
        <f t="shared" si="76"/>
        <v>0</v>
      </c>
      <c r="I305" s="7">
        <f>IFERROR(H305/H446, "NA")</f>
        <v>0</v>
      </c>
      <c r="J305" s="8"/>
      <c r="K305" s="6">
        <v>0</v>
      </c>
      <c r="L305" s="7">
        <f>IFERROR(K305/K446, "NA")</f>
        <v>0</v>
      </c>
      <c r="M305" s="8"/>
      <c r="N305" s="9">
        <f t="shared" si="77"/>
        <v>0</v>
      </c>
      <c r="O305" s="7">
        <f>IFERROR(N305/N446, "NA")</f>
        <v>0</v>
      </c>
      <c r="P305" s="8"/>
      <c r="Q305" s="6">
        <v>0</v>
      </c>
      <c r="R305" s="7">
        <f>IFERROR(Q305/Q446, "NA")</f>
        <v>0</v>
      </c>
      <c r="S305" s="8"/>
      <c r="T305" s="6">
        <v>0</v>
      </c>
      <c r="U305" s="7">
        <f>IFERROR(T305/T446, "NA")</f>
        <v>0</v>
      </c>
      <c r="V305" s="8"/>
      <c r="W305" s="9">
        <f t="shared" si="78"/>
        <v>0</v>
      </c>
      <c r="X305" s="7">
        <f>IFERROR(W305/W446, "NA")</f>
        <v>0</v>
      </c>
      <c r="Y305" s="8"/>
      <c r="Z305" s="6">
        <v>0</v>
      </c>
      <c r="AA305" s="7">
        <f>IFERROR(Z305/Z446, "NA")</f>
        <v>0</v>
      </c>
      <c r="AB305" s="8"/>
      <c r="AC305" s="9">
        <f t="shared" si="79"/>
        <v>0</v>
      </c>
      <c r="AD305" s="7">
        <f>IFERROR(AC305/AC446, "NA")</f>
        <v>0</v>
      </c>
    </row>
    <row r="306" spans="1:30" ht="16.5" customHeight="1" x14ac:dyDescent="0.3">
      <c r="A306" s="33" t="s">
        <v>334</v>
      </c>
      <c r="B306" s="6">
        <v>0</v>
      </c>
      <c r="C306" s="7" t="str">
        <f>IFERROR(B306/B446, "NA")</f>
        <v>NA</v>
      </c>
      <c r="D306" s="8"/>
      <c r="E306" s="6">
        <v>0</v>
      </c>
      <c r="F306" s="7">
        <f>IFERROR(E306/E446, "NA")</f>
        <v>0</v>
      </c>
      <c r="G306" s="8"/>
      <c r="H306" s="9">
        <f t="shared" si="76"/>
        <v>0</v>
      </c>
      <c r="I306" s="7">
        <f>IFERROR(H306/H446, "NA")</f>
        <v>0</v>
      </c>
      <c r="J306" s="8"/>
      <c r="K306" s="6">
        <v>158.91</v>
      </c>
      <c r="L306" s="7">
        <f>IFERROR(K306/K446, "NA")</f>
        <v>2.0837797201852699E-3</v>
      </c>
      <c r="M306" s="8"/>
      <c r="N306" s="9">
        <f t="shared" si="77"/>
        <v>158.91</v>
      </c>
      <c r="O306" s="7">
        <f>IFERROR(N306/N446, "NA")</f>
        <v>-2.0837797201852699E-3</v>
      </c>
      <c r="P306" s="8"/>
      <c r="Q306" s="6">
        <v>134.63</v>
      </c>
      <c r="R306" s="7">
        <f>IFERROR(Q306/Q446, "NA")</f>
        <v>2.4276742676751883E-4</v>
      </c>
      <c r="S306" s="8"/>
      <c r="T306" s="6">
        <v>0</v>
      </c>
      <c r="U306" s="7">
        <f>IFERROR(T306/T446, "NA")</f>
        <v>0</v>
      </c>
      <c r="V306" s="8"/>
      <c r="W306" s="9">
        <f t="shared" si="78"/>
        <v>-134.63</v>
      </c>
      <c r="X306" s="7">
        <f>IFERROR(W306/W446, "NA")</f>
        <v>7.9906849138147956E-4</v>
      </c>
      <c r="Y306" s="8"/>
      <c r="Z306" s="6">
        <v>214.68</v>
      </c>
      <c r="AA306" s="7">
        <f>IFERROR(Z306/Z446, "NA")</f>
        <v>3.2104257304466262E-4</v>
      </c>
      <c r="AB306" s="8"/>
      <c r="AC306" s="9">
        <f t="shared" si="79"/>
        <v>80.050000000000011</v>
      </c>
      <c r="AD306" s="7">
        <f>IFERROR(AC306/AC446, "NA")</f>
        <v>-7.0137673989401962E-4</v>
      </c>
    </row>
    <row r="307" spans="1:30" ht="16.5" hidden="1" customHeight="1" x14ac:dyDescent="0.3">
      <c r="A307" s="33" t="s">
        <v>335</v>
      </c>
      <c r="B307" s="6">
        <v>0</v>
      </c>
      <c r="C307" s="7" t="str">
        <f>IFERROR(B307/B446, "NA")</f>
        <v>NA</v>
      </c>
      <c r="D307" s="8"/>
      <c r="E307" s="6">
        <v>0</v>
      </c>
      <c r="F307" s="7">
        <f>IFERROR(E307/E446, "NA")</f>
        <v>0</v>
      </c>
      <c r="G307" s="8"/>
      <c r="H307" s="9">
        <f t="shared" si="76"/>
        <v>0</v>
      </c>
      <c r="I307" s="7">
        <f>IFERROR(H307/H446, "NA")</f>
        <v>0</v>
      </c>
      <c r="J307" s="8"/>
      <c r="K307" s="6">
        <v>0</v>
      </c>
      <c r="L307" s="7">
        <f>IFERROR(K307/K446, "NA")</f>
        <v>0</v>
      </c>
      <c r="M307" s="8"/>
      <c r="N307" s="9">
        <f t="shared" si="77"/>
        <v>0</v>
      </c>
      <c r="O307" s="7">
        <f>IFERROR(N307/N446, "NA")</f>
        <v>0</v>
      </c>
      <c r="P307" s="8"/>
      <c r="Q307" s="6">
        <v>0</v>
      </c>
      <c r="R307" s="7">
        <f>IFERROR(Q307/Q446, "NA")</f>
        <v>0</v>
      </c>
      <c r="S307" s="8"/>
      <c r="T307" s="6">
        <v>0</v>
      </c>
      <c r="U307" s="7">
        <f>IFERROR(T307/T446, "NA")</f>
        <v>0</v>
      </c>
      <c r="V307" s="8"/>
      <c r="W307" s="9">
        <f t="shared" si="78"/>
        <v>0</v>
      </c>
      <c r="X307" s="7">
        <f>IFERROR(W307/W446, "NA")</f>
        <v>0</v>
      </c>
      <c r="Y307" s="8"/>
      <c r="Z307" s="6">
        <v>0</v>
      </c>
      <c r="AA307" s="7">
        <f>IFERROR(Z307/Z446, "NA")</f>
        <v>0</v>
      </c>
      <c r="AB307" s="8"/>
      <c r="AC307" s="9">
        <f t="shared" si="79"/>
        <v>0</v>
      </c>
      <c r="AD307" s="7">
        <f>IFERROR(AC307/AC446, "NA")</f>
        <v>0</v>
      </c>
    </row>
    <row r="308" spans="1:30" ht="16.5" hidden="1" customHeight="1" x14ac:dyDescent="0.3">
      <c r="A308" s="33" t="s">
        <v>336</v>
      </c>
      <c r="B308" s="6">
        <v>0</v>
      </c>
      <c r="C308" s="7" t="str">
        <f>IFERROR(B308/B446, "NA")</f>
        <v>NA</v>
      </c>
      <c r="D308" s="8"/>
      <c r="E308" s="6">
        <v>0</v>
      </c>
      <c r="F308" s="7">
        <f>IFERROR(E308/E446, "NA")</f>
        <v>0</v>
      </c>
      <c r="G308" s="8"/>
      <c r="H308" s="9">
        <f t="shared" si="76"/>
        <v>0</v>
      </c>
      <c r="I308" s="7">
        <f>IFERROR(H308/H446, "NA")</f>
        <v>0</v>
      </c>
      <c r="J308" s="8"/>
      <c r="K308" s="6">
        <v>0</v>
      </c>
      <c r="L308" s="7">
        <f>IFERROR(K308/K446, "NA")</f>
        <v>0</v>
      </c>
      <c r="M308" s="8"/>
      <c r="N308" s="9">
        <f t="shared" si="77"/>
        <v>0</v>
      </c>
      <c r="O308" s="7">
        <f>IFERROR(N308/N446, "NA")</f>
        <v>0</v>
      </c>
      <c r="P308" s="8"/>
      <c r="Q308" s="6">
        <v>0</v>
      </c>
      <c r="R308" s="7">
        <f>IFERROR(Q308/Q446, "NA")</f>
        <v>0</v>
      </c>
      <c r="S308" s="8"/>
      <c r="T308" s="6">
        <v>0</v>
      </c>
      <c r="U308" s="7">
        <f>IFERROR(T308/T446, "NA")</f>
        <v>0</v>
      </c>
      <c r="V308" s="8"/>
      <c r="W308" s="9">
        <f t="shared" si="78"/>
        <v>0</v>
      </c>
      <c r="X308" s="7">
        <f>IFERROR(W308/W446, "NA")</f>
        <v>0</v>
      </c>
      <c r="Y308" s="8"/>
      <c r="Z308" s="6">
        <v>0</v>
      </c>
      <c r="AA308" s="7">
        <f>IFERROR(Z308/Z446, "NA")</f>
        <v>0</v>
      </c>
      <c r="AB308" s="8"/>
      <c r="AC308" s="9">
        <f t="shared" si="79"/>
        <v>0</v>
      </c>
      <c r="AD308" s="7">
        <f>IFERROR(AC308/AC446, "NA")</f>
        <v>0</v>
      </c>
    </row>
    <row r="309" spans="1:30" ht="16.5" hidden="1" customHeight="1" x14ac:dyDescent="0.3">
      <c r="A309" s="33" t="s">
        <v>337</v>
      </c>
      <c r="B309" s="6">
        <v>0</v>
      </c>
      <c r="C309" s="7" t="str">
        <f>IFERROR(B309/B446, "NA")</f>
        <v>NA</v>
      </c>
      <c r="D309" s="8"/>
      <c r="E309" s="6">
        <v>0</v>
      </c>
      <c r="F309" s="7">
        <f>IFERROR(E309/E446, "NA")</f>
        <v>0</v>
      </c>
      <c r="G309" s="8"/>
      <c r="H309" s="9">
        <f t="shared" si="76"/>
        <v>0</v>
      </c>
      <c r="I309" s="7">
        <f>IFERROR(H309/H446, "NA")</f>
        <v>0</v>
      </c>
      <c r="J309" s="8"/>
      <c r="K309" s="6">
        <v>0</v>
      </c>
      <c r="L309" s="7">
        <f>IFERROR(K309/K446, "NA")</f>
        <v>0</v>
      </c>
      <c r="M309" s="8"/>
      <c r="N309" s="9">
        <f t="shared" si="77"/>
        <v>0</v>
      </c>
      <c r="O309" s="7">
        <f>IFERROR(N309/N446, "NA")</f>
        <v>0</v>
      </c>
      <c r="P309" s="8"/>
      <c r="Q309" s="6">
        <v>0</v>
      </c>
      <c r="R309" s="7">
        <f>IFERROR(Q309/Q446, "NA")</f>
        <v>0</v>
      </c>
      <c r="S309" s="8"/>
      <c r="T309" s="6">
        <v>0</v>
      </c>
      <c r="U309" s="7">
        <f>IFERROR(T309/T446, "NA")</f>
        <v>0</v>
      </c>
      <c r="V309" s="8"/>
      <c r="W309" s="9">
        <f t="shared" si="78"/>
        <v>0</v>
      </c>
      <c r="X309" s="7">
        <f>IFERROR(W309/W446, "NA")</f>
        <v>0</v>
      </c>
      <c r="Y309" s="8"/>
      <c r="Z309" s="6">
        <v>0</v>
      </c>
      <c r="AA309" s="7">
        <f>IFERROR(Z309/Z446, "NA")</f>
        <v>0</v>
      </c>
      <c r="AB309" s="8"/>
      <c r="AC309" s="9">
        <f t="shared" si="79"/>
        <v>0</v>
      </c>
      <c r="AD309" s="7">
        <f>IFERROR(AC309/AC446, "NA")</f>
        <v>0</v>
      </c>
    </row>
    <row r="310" spans="1:30" ht="16.5" hidden="1" customHeight="1" x14ac:dyDescent="0.3">
      <c r="A310" s="33" t="s">
        <v>338</v>
      </c>
      <c r="B310" s="6">
        <v>0</v>
      </c>
      <c r="C310" s="7" t="str">
        <f>IFERROR(B310/B446, "NA")</f>
        <v>NA</v>
      </c>
      <c r="D310" s="8"/>
      <c r="E310" s="6">
        <v>0</v>
      </c>
      <c r="F310" s="7">
        <f>IFERROR(E310/E446, "NA")</f>
        <v>0</v>
      </c>
      <c r="G310" s="8"/>
      <c r="H310" s="9">
        <f t="shared" si="76"/>
        <v>0</v>
      </c>
      <c r="I310" s="7">
        <f>IFERROR(H310/H446, "NA")</f>
        <v>0</v>
      </c>
      <c r="J310" s="8"/>
      <c r="K310" s="6">
        <v>0</v>
      </c>
      <c r="L310" s="7">
        <f>IFERROR(K310/K446, "NA")</f>
        <v>0</v>
      </c>
      <c r="M310" s="8"/>
      <c r="N310" s="9">
        <f t="shared" si="77"/>
        <v>0</v>
      </c>
      <c r="O310" s="7">
        <f>IFERROR(N310/N446, "NA")</f>
        <v>0</v>
      </c>
      <c r="P310" s="8"/>
      <c r="Q310" s="6">
        <v>0</v>
      </c>
      <c r="R310" s="7">
        <f>IFERROR(Q310/Q446, "NA")</f>
        <v>0</v>
      </c>
      <c r="S310" s="8"/>
      <c r="T310" s="6">
        <v>0</v>
      </c>
      <c r="U310" s="7">
        <f>IFERROR(T310/T446, "NA")</f>
        <v>0</v>
      </c>
      <c r="V310" s="8"/>
      <c r="W310" s="9">
        <f t="shared" si="78"/>
        <v>0</v>
      </c>
      <c r="X310" s="7">
        <f>IFERROR(W310/W446, "NA")</f>
        <v>0</v>
      </c>
      <c r="Y310" s="8"/>
      <c r="Z310" s="6">
        <v>0</v>
      </c>
      <c r="AA310" s="7">
        <f>IFERROR(Z310/Z446, "NA")</f>
        <v>0</v>
      </c>
      <c r="AB310" s="8"/>
      <c r="AC310" s="9">
        <f t="shared" si="79"/>
        <v>0</v>
      </c>
      <c r="AD310" s="7">
        <f>IFERROR(AC310/AC446, "NA")</f>
        <v>0</v>
      </c>
    </row>
    <row r="311" spans="1:30" ht="16.5" customHeight="1" x14ac:dyDescent="0.3">
      <c r="A311" s="33" t="s">
        <v>339</v>
      </c>
      <c r="B311" s="6">
        <v>0</v>
      </c>
      <c r="C311" s="7" t="str">
        <f>IFERROR(B311/B446, "NA")</f>
        <v>NA</v>
      </c>
      <c r="D311" s="8"/>
      <c r="E311" s="6">
        <v>55</v>
      </c>
      <c r="F311" s="7">
        <f>IFERROR(E311/E446, "NA")</f>
        <v>6.6090493747659052E-4</v>
      </c>
      <c r="G311" s="8"/>
      <c r="H311" s="9">
        <f t="shared" si="76"/>
        <v>55</v>
      </c>
      <c r="I311" s="7">
        <f>IFERROR(H311/H446, "NA")</f>
        <v>-6.6090493747659052E-4</v>
      </c>
      <c r="J311" s="8"/>
      <c r="K311" s="6">
        <v>15.07</v>
      </c>
      <c r="L311" s="7">
        <f>IFERROR(K311/K446, "NA")</f>
        <v>1.9761223575100385E-4</v>
      </c>
      <c r="M311" s="8"/>
      <c r="N311" s="9">
        <f t="shared" si="77"/>
        <v>15.07</v>
      </c>
      <c r="O311" s="7">
        <f>IFERROR(N311/N446, "NA")</f>
        <v>-1.9761223575100385E-4</v>
      </c>
      <c r="P311" s="8"/>
      <c r="Q311" s="6">
        <v>115.48</v>
      </c>
      <c r="R311" s="7">
        <f>IFERROR(Q311/Q446, "NA")</f>
        <v>2.0823577540751004E-4</v>
      </c>
      <c r="S311" s="8"/>
      <c r="T311" s="6">
        <v>440</v>
      </c>
      <c r="U311" s="7">
        <f>IFERROR(T311/T446, "NA")</f>
        <v>6.0853550992101665E-4</v>
      </c>
      <c r="V311" s="8"/>
      <c r="W311" s="9">
        <f t="shared" si="78"/>
        <v>324.52</v>
      </c>
      <c r="X311" s="7">
        <f>IFERROR(W311/W446, "NA")</f>
        <v>-1.9261212718050785E-3</v>
      </c>
      <c r="Y311" s="8"/>
      <c r="Z311" s="6">
        <v>707.46</v>
      </c>
      <c r="AA311" s="7">
        <f>IFERROR(Z311/Z446, "NA")</f>
        <v>1.0579689711485794E-3</v>
      </c>
      <c r="AB311" s="8"/>
      <c r="AC311" s="9">
        <f t="shared" si="79"/>
        <v>591.98</v>
      </c>
      <c r="AD311" s="7">
        <f>IFERROR(AC311/AC446, "NA")</f>
        <v>-5.1867707992812205E-3</v>
      </c>
    </row>
    <row r="312" spans="1:30" ht="16.5" customHeight="1" x14ac:dyDescent="0.3">
      <c r="A312" s="33" t="s">
        <v>340</v>
      </c>
      <c r="B312" s="6">
        <v>0</v>
      </c>
      <c r="C312" s="7" t="str">
        <f>IFERROR(B312/B446, "NA")</f>
        <v>NA</v>
      </c>
      <c r="D312" s="8"/>
      <c r="E312" s="6">
        <v>0</v>
      </c>
      <c r="F312" s="7">
        <f>IFERROR(E312/E446, "NA")</f>
        <v>0</v>
      </c>
      <c r="G312" s="8"/>
      <c r="H312" s="9">
        <f t="shared" si="76"/>
        <v>0</v>
      </c>
      <c r="I312" s="7">
        <f>IFERROR(H312/H446, "NA")</f>
        <v>0</v>
      </c>
      <c r="J312" s="8"/>
      <c r="K312" s="6">
        <v>0</v>
      </c>
      <c r="L312" s="7">
        <f>IFERROR(K312/K446, "NA")</f>
        <v>0</v>
      </c>
      <c r="M312" s="8"/>
      <c r="N312" s="9">
        <f t="shared" si="77"/>
        <v>0</v>
      </c>
      <c r="O312" s="7">
        <f>IFERROR(N312/N446, "NA")</f>
        <v>0</v>
      </c>
      <c r="P312" s="8"/>
      <c r="Q312" s="6">
        <v>0</v>
      </c>
      <c r="R312" s="7">
        <f>IFERROR(Q312/Q446, "NA")</f>
        <v>0</v>
      </c>
      <c r="S312" s="8"/>
      <c r="T312" s="6">
        <v>0</v>
      </c>
      <c r="U312" s="7">
        <f>IFERROR(T312/T446, "NA")</f>
        <v>0</v>
      </c>
      <c r="V312" s="8"/>
      <c r="W312" s="9">
        <f t="shared" si="78"/>
        <v>0</v>
      </c>
      <c r="X312" s="7">
        <f>IFERROR(W312/W446, "NA")</f>
        <v>0</v>
      </c>
      <c r="Y312" s="8"/>
      <c r="Z312" s="6">
        <v>26.73</v>
      </c>
      <c r="AA312" s="7">
        <f>IFERROR(Z312/Z446, "NA")</f>
        <v>3.9973299690161317E-5</v>
      </c>
      <c r="AB312" s="8"/>
      <c r="AC312" s="9">
        <f t="shared" si="79"/>
        <v>26.73</v>
      </c>
      <c r="AD312" s="7">
        <f>IFERROR(AC312/AC446, "NA")</f>
        <v>-2.3420112751239405E-4</v>
      </c>
    </row>
    <row r="313" spans="1:30" ht="16.5" customHeight="1" x14ac:dyDescent="0.3">
      <c r="A313" s="33" t="s">
        <v>341</v>
      </c>
      <c r="B313" s="6">
        <v>0</v>
      </c>
      <c r="C313" s="7" t="str">
        <f>IFERROR(B313/B446, "NA")</f>
        <v>NA</v>
      </c>
      <c r="D313" s="8"/>
      <c r="E313" s="6">
        <v>35</v>
      </c>
      <c r="F313" s="7">
        <f>IFERROR(E313/E446, "NA")</f>
        <v>4.2057586930328486E-4</v>
      </c>
      <c r="G313" s="8"/>
      <c r="H313" s="9">
        <f t="shared" si="76"/>
        <v>35</v>
      </c>
      <c r="I313" s="7">
        <f>IFERROR(H313/H446, "NA")</f>
        <v>-4.2057586930328486E-4</v>
      </c>
      <c r="J313" s="8"/>
      <c r="K313" s="6">
        <v>478.32</v>
      </c>
      <c r="L313" s="7">
        <f>IFERROR(K313/K446, "NA")</f>
        <v>6.2721887594173959E-3</v>
      </c>
      <c r="M313" s="8"/>
      <c r="N313" s="9">
        <f t="shared" si="77"/>
        <v>478.32</v>
      </c>
      <c r="O313" s="7">
        <f>IFERROR(N313/N446, "NA")</f>
        <v>-6.2721887594173959E-3</v>
      </c>
      <c r="P313" s="8"/>
      <c r="Q313" s="6">
        <v>2498.5300000000002</v>
      </c>
      <c r="R313" s="7">
        <f>IFERROR(Q313/Q446, "NA")</f>
        <v>4.5053977479124182E-3</v>
      </c>
      <c r="S313" s="8"/>
      <c r="T313" s="6">
        <v>280</v>
      </c>
      <c r="U313" s="7">
        <f>IFERROR(T313/T446, "NA")</f>
        <v>3.8724986994973789E-4</v>
      </c>
      <c r="V313" s="8"/>
      <c r="W313" s="9">
        <f t="shared" si="78"/>
        <v>-2218.5300000000002</v>
      </c>
      <c r="X313" s="7">
        <f>IFERROR(W313/W446, "NA")</f>
        <v>1.3167625493460254E-2</v>
      </c>
      <c r="Y313" s="8"/>
      <c r="Z313" s="6">
        <v>1643.63</v>
      </c>
      <c r="AA313" s="7">
        <f>IFERROR(Z313/Z446, "NA")</f>
        <v>2.4579616374762383E-3</v>
      </c>
      <c r="AB313" s="8"/>
      <c r="AC313" s="9">
        <f t="shared" si="79"/>
        <v>-854.90000000000009</v>
      </c>
      <c r="AD313" s="7">
        <f>IFERROR(AC313/AC446, "NA")</f>
        <v>7.4904056831405046E-3</v>
      </c>
    </row>
    <row r="314" spans="1:30" ht="16.5" customHeight="1" x14ac:dyDescent="0.3">
      <c r="A314" s="33" t="s">
        <v>342</v>
      </c>
      <c r="B314" s="6">
        <v>0</v>
      </c>
      <c r="C314" s="7" t="str">
        <f>IFERROR(B314/B446, "NA")</f>
        <v>NA</v>
      </c>
      <c r="D314" s="8"/>
      <c r="E314" s="6">
        <v>25</v>
      </c>
      <c r="F314" s="7">
        <f>IFERROR(E314/E446, "NA")</f>
        <v>3.0041133521663206E-4</v>
      </c>
      <c r="G314" s="8"/>
      <c r="H314" s="9">
        <f t="shared" si="76"/>
        <v>25</v>
      </c>
      <c r="I314" s="7">
        <f>IFERROR(H314/H446, "NA")</f>
        <v>-3.0041133521663206E-4</v>
      </c>
      <c r="J314" s="8"/>
      <c r="K314" s="6">
        <v>60.05</v>
      </c>
      <c r="L314" s="7">
        <f>IFERROR(K314/K446, "NA")</f>
        <v>7.8743296329447784E-4</v>
      </c>
      <c r="M314" s="8"/>
      <c r="N314" s="9">
        <f t="shared" si="77"/>
        <v>60.05</v>
      </c>
      <c r="O314" s="7">
        <f>IFERROR(N314/N446, "NA")</f>
        <v>-7.8743296329447784E-4</v>
      </c>
      <c r="P314" s="8"/>
      <c r="Q314" s="6">
        <v>147.02000000000001</v>
      </c>
      <c r="R314" s="7">
        <f>IFERROR(Q314/Q446, "NA")</f>
        <v>2.6510931503647496E-4</v>
      </c>
      <c r="S314" s="8"/>
      <c r="T314" s="6">
        <v>200</v>
      </c>
      <c r="U314" s="7">
        <f>IFERROR(T314/T446, "NA")</f>
        <v>2.7660704996409851E-4</v>
      </c>
      <c r="V314" s="8"/>
      <c r="W314" s="9">
        <f t="shared" si="78"/>
        <v>52.97999999999999</v>
      </c>
      <c r="X314" s="7">
        <f>IFERROR(W314/W446, "NA")</f>
        <v>-3.1445182109032739E-4</v>
      </c>
      <c r="Y314" s="8"/>
      <c r="Z314" s="6">
        <v>181.1</v>
      </c>
      <c r="AA314" s="7">
        <f>IFERROR(Z314/Z446, "NA")</f>
        <v>2.7082546105081237E-4</v>
      </c>
      <c r="AB314" s="8"/>
      <c r="AC314" s="9">
        <f t="shared" si="79"/>
        <v>34.079999999999984</v>
      </c>
      <c r="AD314" s="7">
        <f>IFERROR(AC314/AC446, "NA")</f>
        <v>-2.985998662784282E-4</v>
      </c>
    </row>
    <row r="315" spans="1:30" ht="16.5" hidden="1" customHeight="1" x14ac:dyDescent="0.3">
      <c r="A315" s="33" t="s">
        <v>343</v>
      </c>
      <c r="B315" s="6">
        <v>0</v>
      </c>
      <c r="C315" s="7" t="str">
        <f>IFERROR(B315/B446, "NA")</f>
        <v>NA</v>
      </c>
      <c r="D315" s="8"/>
      <c r="E315" s="6">
        <v>0</v>
      </c>
      <c r="F315" s="7">
        <f>IFERROR(E315/E446, "NA")</f>
        <v>0</v>
      </c>
      <c r="G315" s="8"/>
      <c r="H315" s="9">
        <f t="shared" si="76"/>
        <v>0</v>
      </c>
      <c r="I315" s="7">
        <f>IFERROR(H315/H446, "NA")</f>
        <v>0</v>
      </c>
      <c r="J315" s="8"/>
      <c r="K315" s="6">
        <v>0</v>
      </c>
      <c r="L315" s="7">
        <f>IFERROR(K315/K446, "NA")</f>
        <v>0</v>
      </c>
      <c r="M315" s="8"/>
      <c r="N315" s="9">
        <f t="shared" si="77"/>
        <v>0</v>
      </c>
      <c r="O315" s="7">
        <f>IFERROR(N315/N446, "NA")</f>
        <v>0</v>
      </c>
      <c r="P315" s="8"/>
      <c r="Q315" s="6">
        <v>0</v>
      </c>
      <c r="R315" s="7">
        <f>IFERROR(Q315/Q446, "NA")</f>
        <v>0</v>
      </c>
      <c r="S315" s="8"/>
      <c r="T315" s="6">
        <v>0</v>
      </c>
      <c r="U315" s="7">
        <f>IFERROR(T315/T446, "NA")</f>
        <v>0</v>
      </c>
      <c r="V315" s="8"/>
      <c r="W315" s="9">
        <f t="shared" si="78"/>
        <v>0</v>
      </c>
      <c r="X315" s="7">
        <f>IFERROR(W315/W446, "NA")</f>
        <v>0</v>
      </c>
      <c r="Y315" s="8"/>
      <c r="Z315" s="6">
        <v>0</v>
      </c>
      <c r="AA315" s="7">
        <f>IFERROR(Z315/Z446, "NA")</f>
        <v>0</v>
      </c>
      <c r="AB315" s="8"/>
      <c r="AC315" s="9">
        <f t="shared" si="79"/>
        <v>0</v>
      </c>
      <c r="AD315" s="7">
        <f>IFERROR(AC315/AC446, "NA")</f>
        <v>0</v>
      </c>
    </row>
    <row r="316" spans="1:30" ht="16.5" hidden="1" customHeight="1" x14ac:dyDescent="0.3">
      <c r="A316" s="33" t="s">
        <v>344</v>
      </c>
      <c r="B316" s="6">
        <v>0</v>
      </c>
      <c r="C316" s="7" t="str">
        <f>IFERROR(B316/B446, "NA")</f>
        <v>NA</v>
      </c>
      <c r="D316" s="8"/>
      <c r="E316" s="6">
        <v>0</v>
      </c>
      <c r="F316" s="7">
        <f>IFERROR(E316/E446, "NA")</f>
        <v>0</v>
      </c>
      <c r="G316" s="8"/>
      <c r="H316" s="9">
        <f t="shared" si="76"/>
        <v>0</v>
      </c>
      <c r="I316" s="7">
        <f>IFERROR(H316/H446, "NA")</f>
        <v>0</v>
      </c>
      <c r="J316" s="8"/>
      <c r="K316" s="6">
        <v>0</v>
      </c>
      <c r="L316" s="7">
        <f>IFERROR(K316/K446, "NA")</f>
        <v>0</v>
      </c>
      <c r="M316" s="8"/>
      <c r="N316" s="9">
        <f t="shared" si="77"/>
        <v>0</v>
      </c>
      <c r="O316" s="7">
        <f>IFERROR(N316/N446, "NA")</f>
        <v>0</v>
      </c>
      <c r="P316" s="8"/>
      <c r="Q316" s="6">
        <v>0</v>
      </c>
      <c r="R316" s="7">
        <f>IFERROR(Q316/Q446, "NA")</f>
        <v>0</v>
      </c>
      <c r="S316" s="8"/>
      <c r="T316" s="6">
        <v>0</v>
      </c>
      <c r="U316" s="7">
        <f>IFERROR(T316/T446, "NA")</f>
        <v>0</v>
      </c>
      <c r="V316" s="8"/>
      <c r="W316" s="9">
        <f t="shared" si="78"/>
        <v>0</v>
      </c>
      <c r="X316" s="7">
        <f>IFERROR(W316/W446, "NA")</f>
        <v>0</v>
      </c>
      <c r="Y316" s="8"/>
      <c r="Z316" s="6">
        <v>0</v>
      </c>
      <c r="AA316" s="7">
        <f>IFERROR(Z316/Z446, "NA")</f>
        <v>0</v>
      </c>
      <c r="AB316" s="8"/>
      <c r="AC316" s="9">
        <f t="shared" si="79"/>
        <v>0</v>
      </c>
      <c r="AD316" s="7">
        <f>IFERROR(AC316/AC446, "NA")</f>
        <v>0</v>
      </c>
    </row>
    <row r="317" spans="1:30" ht="16.5" customHeight="1" x14ac:dyDescent="0.3">
      <c r="A317" s="33" t="s">
        <v>345</v>
      </c>
      <c r="B317" s="6">
        <v>0</v>
      </c>
      <c r="C317" s="7" t="str">
        <f>IFERROR(B317/B446, "NA")</f>
        <v>NA</v>
      </c>
      <c r="D317" s="8"/>
      <c r="E317" s="6">
        <v>0</v>
      </c>
      <c r="F317" s="7">
        <f>IFERROR(E317/E446, "NA")</f>
        <v>0</v>
      </c>
      <c r="G317" s="8"/>
      <c r="H317" s="9">
        <f t="shared" si="76"/>
        <v>0</v>
      </c>
      <c r="I317" s="7">
        <f>IFERROR(H317/H446, "NA")</f>
        <v>0</v>
      </c>
      <c r="J317" s="8"/>
      <c r="K317" s="6">
        <v>0</v>
      </c>
      <c r="L317" s="7">
        <f>IFERROR(K317/K446, "NA")</f>
        <v>0</v>
      </c>
      <c r="M317" s="8"/>
      <c r="N317" s="9">
        <f t="shared" si="77"/>
        <v>0</v>
      </c>
      <c r="O317" s="7">
        <f>IFERROR(N317/N446, "NA")</f>
        <v>0</v>
      </c>
      <c r="P317" s="8"/>
      <c r="Q317" s="6">
        <v>290.20999999999998</v>
      </c>
      <c r="R317" s="7">
        <f>IFERROR(Q317/Q446, "NA")</f>
        <v>5.2331229980094802E-4</v>
      </c>
      <c r="S317" s="8"/>
      <c r="T317" s="6">
        <v>0</v>
      </c>
      <c r="U317" s="7">
        <f>IFERROR(T317/T446, "NA")</f>
        <v>0</v>
      </c>
      <c r="V317" s="8"/>
      <c r="W317" s="9">
        <f t="shared" si="78"/>
        <v>-290.20999999999998</v>
      </c>
      <c r="X317" s="7">
        <f>IFERROR(W317/W446, "NA")</f>
        <v>1.7224813703024524E-3</v>
      </c>
      <c r="Y317" s="8"/>
      <c r="Z317" s="6">
        <v>0</v>
      </c>
      <c r="AA317" s="7">
        <f>IFERROR(Z317/Z446, "NA")</f>
        <v>0</v>
      </c>
      <c r="AB317" s="8"/>
      <c r="AC317" s="9">
        <f t="shared" si="79"/>
        <v>-290.20999999999998</v>
      </c>
      <c r="AD317" s="7">
        <f>IFERROR(AC317/AC446, "NA")</f>
        <v>2.5427425819443275E-3</v>
      </c>
    </row>
    <row r="318" spans="1:30" ht="16.5" hidden="1" customHeight="1" x14ac:dyDescent="0.3">
      <c r="A318" s="33" t="s">
        <v>346</v>
      </c>
      <c r="B318" s="6">
        <v>0</v>
      </c>
      <c r="C318" s="7" t="str">
        <f>IFERROR(B318/B446, "NA")</f>
        <v>NA</v>
      </c>
      <c r="D318" s="8"/>
      <c r="E318" s="6">
        <v>0</v>
      </c>
      <c r="F318" s="7">
        <f>IFERROR(E318/E446, "NA")</f>
        <v>0</v>
      </c>
      <c r="G318" s="8"/>
      <c r="H318" s="9">
        <f t="shared" si="76"/>
        <v>0</v>
      </c>
      <c r="I318" s="7">
        <f>IFERROR(H318/H446, "NA")</f>
        <v>0</v>
      </c>
      <c r="J318" s="8"/>
      <c r="K318" s="6">
        <v>0</v>
      </c>
      <c r="L318" s="7">
        <f>IFERROR(K318/K446, "NA")</f>
        <v>0</v>
      </c>
      <c r="M318" s="8"/>
      <c r="N318" s="9">
        <f t="shared" si="77"/>
        <v>0</v>
      </c>
      <c r="O318" s="7">
        <f>IFERROR(N318/N446, "NA")</f>
        <v>0</v>
      </c>
      <c r="P318" s="8"/>
      <c r="Q318" s="6">
        <v>0</v>
      </c>
      <c r="R318" s="7">
        <f>IFERROR(Q318/Q446, "NA")</f>
        <v>0</v>
      </c>
      <c r="S318" s="8"/>
      <c r="T318" s="6">
        <v>0</v>
      </c>
      <c r="U318" s="7">
        <f>IFERROR(T318/T446, "NA")</f>
        <v>0</v>
      </c>
      <c r="V318" s="8"/>
      <c r="W318" s="9">
        <f t="shared" si="78"/>
        <v>0</v>
      </c>
      <c r="X318" s="7">
        <f>IFERROR(W318/W446, "NA")</f>
        <v>0</v>
      </c>
      <c r="Y318" s="8"/>
      <c r="Z318" s="6">
        <v>0</v>
      </c>
      <c r="AA318" s="7">
        <f>IFERROR(Z318/Z446, "NA")</f>
        <v>0</v>
      </c>
      <c r="AB318" s="8"/>
      <c r="AC318" s="9">
        <f t="shared" si="79"/>
        <v>0</v>
      </c>
      <c r="AD318" s="7">
        <f>IFERROR(AC318/AC446, "NA")</f>
        <v>0</v>
      </c>
    </row>
    <row r="319" spans="1:30" ht="16.5" customHeight="1" x14ac:dyDescent="0.3">
      <c r="A319" s="33" t="s">
        <v>347</v>
      </c>
      <c r="B319" s="6">
        <v>0</v>
      </c>
      <c r="C319" s="7" t="str">
        <f>IFERROR(B319/B446, "NA")</f>
        <v>NA</v>
      </c>
      <c r="D319" s="8"/>
      <c r="E319" s="6">
        <v>415</v>
      </c>
      <c r="F319" s="7">
        <f>IFERROR(E319/E446, "NA")</f>
        <v>4.9868281645960915E-3</v>
      </c>
      <c r="G319" s="8"/>
      <c r="H319" s="9">
        <f t="shared" si="76"/>
        <v>415</v>
      </c>
      <c r="I319" s="7">
        <f>IFERROR(H319/H446, "NA")</f>
        <v>-4.9868281645960915E-3</v>
      </c>
      <c r="J319" s="8"/>
      <c r="K319" s="6">
        <v>414.57</v>
      </c>
      <c r="L319" s="7">
        <f>IFERROR(K319/K446, "NA")</f>
        <v>5.4362378616651403E-3</v>
      </c>
      <c r="M319" s="8"/>
      <c r="N319" s="9">
        <f t="shared" si="77"/>
        <v>414.57</v>
      </c>
      <c r="O319" s="7">
        <f>IFERROR(N319/N446, "NA")</f>
        <v>-5.4362378616651403E-3</v>
      </c>
      <c r="P319" s="8"/>
      <c r="Q319" s="6">
        <v>2072.85</v>
      </c>
      <c r="R319" s="7">
        <f>IFERROR(Q319/Q446, "NA")</f>
        <v>3.7378033170545302E-3</v>
      </c>
      <c r="S319" s="8"/>
      <c r="T319" s="6">
        <v>3320</v>
      </c>
      <c r="U319" s="7">
        <f>IFERROR(T319/T446, "NA")</f>
        <v>4.5916770294040345E-3</v>
      </c>
      <c r="V319" s="8"/>
      <c r="W319" s="9">
        <f t="shared" si="78"/>
        <v>1247.1500000000001</v>
      </c>
      <c r="X319" s="7">
        <f>IFERROR(W319/W446, "NA")</f>
        <v>-7.4022006167006778E-3</v>
      </c>
      <c r="Y319" s="8"/>
      <c r="Z319" s="6">
        <v>3316.56</v>
      </c>
      <c r="AA319" s="7">
        <f>IFERROR(Z319/Z446, "NA")</f>
        <v>4.959739873565335E-3</v>
      </c>
      <c r="AB319" s="8"/>
      <c r="AC319" s="9">
        <f t="shared" si="79"/>
        <v>1243.71</v>
      </c>
      <c r="AD319" s="7">
        <f>IFERROR(AC319/AC446, "NA")</f>
        <v>-1.089705515519789E-2</v>
      </c>
    </row>
    <row r="320" spans="1:30" ht="16.5" customHeight="1" x14ac:dyDescent="0.3">
      <c r="A320" s="33" t="s">
        <v>348</v>
      </c>
      <c r="B320" s="6">
        <v>0</v>
      </c>
      <c r="C320" s="7" t="str">
        <f>IFERROR(B320/B446, "NA")</f>
        <v>NA</v>
      </c>
      <c r="D320" s="8"/>
      <c r="E320" s="6">
        <v>150</v>
      </c>
      <c r="F320" s="7">
        <f>IFERROR(E320/E446, "NA")</f>
        <v>1.8024680112997923E-3</v>
      </c>
      <c r="G320" s="8"/>
      <c r="H320" s="9">
        <f t="shared" si="76"/>
        <v>150</v>
      </c>
      <c r="I320" s="7">
        <f>IFERROR(H320/H446, "NA")</f>
        <v>-1.8024680112997923E-3</v>
      </c>
      <c r="J320" s="8"/>
      <c r="K320" s="6">
        <v>149.51</v>
      </c>
      <c r="L320" s="7">
        <f>IFERROR(K320/K446, "NA")</f>
        <v>1.9605179407519964E-3</v>
      </c>
      <c r="M320" s="8"/>
      <c r="N320" s="9">
        <f t="shared" si="77"/>
        <v>149.51</v>
      </c>
      <c r="O320" s="7">
        <f>IFERROR(N320/N446, "NA")</f>
        <v>-1.9605179407519964E-3</v>
      </c>
      <c r="P320" s="8"/>
      <c r="Q320" s="6">
        <v>897.63</v>
      </c>
      <c r="R320" s="7">
        <f>IFERROR(Q320/Q446, "NA")</f>
        <v>1.6186238229913684E-3</v>
      </c>
      <c r="S320" s="8"/>
      <c r="T320" s="6">
        <v>1200</v>
      </c>
      <c r="U320" s="7">
        <f>IFERROR(T320/T446, "NA")</f>
        <v>1.6596422997845908E-3</v>
      </c>
      <c r="V320" s="8"/>
      <c r="W320" s="9">
        <f t="shared" si="78"/>
        <v>302.37</v>
      </c>
      <c r="X320" s="7">
        <f>IFERROR(W320/W446, "NA")</f>
        <v>-1.7946545327120105E-3</v>
      </c>
      <c r="Y320" s="8"/>
      <c r="Z320" s="6">
        <v>1196.44</v>
      </c>
      <c r="AA320" s="7">
        <f>IFERROR(Z320/Z446, "NA")</f>
        <v>1.7892126704562891E-3</v>
      </c>
      <c r="AB320" s="8"/>
      <c r="AC320" s="9">
        <f t="shared" si="79"/>
        <v>298.81000000000006</v>
      </c>
      <c r="AD320" s="7">
        <f>IFERROR(AC320/AC446, "NA")</f>
        <v>-2.6180934871671709E-3</v>
      </c>
    </row>
    <row r="321" spans="1:30" ht="16.5" customHeight="1" x14ac:dyDescent="0.3">
      <c r="A321" s="33" t="s">
        <v>349</v>
      </c>
      <c r="B321" s="6">
        <v>0</v>
      </c>
      <c r="C321" s="7" t="str">
        <f>IFERROR(B321/B446, "NA")</f>
        <v>NA</v>
      </c>
      <c r="D321" s="8"/>
      <c r="E321" s="6">
        <v>1242</v>
      </c>
      <c r="F321" s="7">
        <f>IFERROR(E321/E446, "NA")</f>
        <v>1.4924435133562279E-2</v>
      </c>
      <c r="G321" s="8"/>
      <c r="H321" s="9">
        <f t="shared" si="76"/>
        <v>1242</v>
      </c>
      <c r="I321" s="7">
        <f>IFERROR(H321/H446, "NA")</f>
        <v>-1.4924435133562279E-2</v>
      </c>
      <c r="J321" s="8"/>
      <c r="K321" s="6">
        <v>1240.79</v>
      </c>
      <c r="L321" s="7">
        <f>IFERROR(K321/K446, "NA")</f>
        <v>1.6270423755639554E-2</v>
      </c>
      <c r="M321" s="8"/>
      <c r="N321" s="9">
        <f t="shared" si="77"/>
        <v>1240.79</v>
      </c>
      <c r="O321" s="7">
        <f>IFERROR(N321/N446, "NA")</f>
        <v>-1.6270423755639554E-2</v>
      </c>
      <c r="P321" s="8"/>
      <c r="Q321" s="6">
        <v>8667.2099999999991</v>
      </c>
      <c r="R321" s="7">
        <f>IFERROR(Q321/Q446, "NA")</f>
        <v>1.5628881147988612E-2</v>
      </c>
      <c r="S321" s="8"/>
      <c r="T321" s="6">
        <v>9936</v>
      </c>
      <c r="U321" s="7">
        <f>IFERROR(T321/T446, "NA")</f>
        <v>1.3741838242216413E-2</v>
      </c>
      <c r="V321" s="8"/>
      <c r="W321" s="9">
        <f t="shared" si="78"/>
        <v>1268.7900000000009</v>
      </c>
      <c r="X321" s="7">
        <f>IFERROR(W321/W446, "NA")</f>
        <v>-7.5306403563834817E-3</v>
      </c>
      <c r="Y321" s="8"/>
      <c r="Z321" s="6">
        <v>8875.7999999999993</v>
      </c>
      <c r="AA321" s="7">
        <f>IFERROR(Z321/Z446, "NA")</f>
        <v>1.3273288940887909E-2</v>
      </c>
      <c r="AB321" s="8"/>
      <c r="AC321" s="9">
        <f t="shared" si="79"/>
        <v>208.59000000000015</v>
      </c>
      <c r="AD321" s="7">
        <f>IFERROR(AC321/AC446, "NA")</f>
        <v>-1.8276099209805577E-3</v>
      </c>
    </row>
    <row r="322" spans="1:30" ht="16.5" customHeight="1" x14ac:dyDescent="0.3">
      <c r="A322" s="33" t="s">
        <v>350</v>
      </c>
      <c r="B322" s="6">
        <v>0</v>
      </c>
      <c r="C322" s="7" t="str">
        <f>IFERROR(B322/B446, "NA")</f>
        <v>NA</v>
      </c>
      <c r="D322" s="8"/>
      <c r="E322" s="6">
        <v>1248.29</v>
      </c>
      <c r="F322" s="7">
        <f>IFERROR(E322/E446, "NA")</f>
        <v>1.5000018625502784E-2</v>
      </c>
      <c r="G322" s="8"/>
      <c r="H322" s="9">
        <f t="shared" si="76"/>
        <v>1248.29</v>
      </c>
      <c r="I322" s="7">
        <f>IFERROR(H322/H446, "NA")</f>
        <v>-1.5000018625502784E-2</v>
      </c>
      <c r="J322" s="8"/>
      <c r="K322" s="6">
        <v>1080.81</v>
      </c>
      <c r="L322" s="7">
        <f>IFERROR(K322/K446, "NA")</f>
        <v>1.4172613173327303E-2</v>
      </c>
      <c r="M322" s="8"/>
      <c r="N322" s="9">
        <f t="shared" si="77"/>
        <v>1080.81</v>
      </c>
      <c r="O322" s="7">
        <f>IFERROR(N322/N446, "NA")</f>
        <v>-1.4172613173327303E-2</v>
      </c>
      <c r="P322" s="8"/>
      <c r="Q322" s="6">
        <v>5360.13</v>
      </c>
      <c r="R322" s="7">
        <f>IFERROR(Q322/Q446, "NA")</f>
        <v>9.665490360539113E-3</v>
      </c>
      <c r="S322" s="8"/>
      <c r="T322" s="6">
        <v>10780.13</v>
      </c>
      <c r="U322" s="7">
        <f>IFERROR(T322/T446, "NA")</f>
        <v>1.4909299787647384E-2</v>
      </c>
      <c r="V322" s="8"/>
      <c r="W322" s="9">
        <f t="shared" si="78"/>
        <v>5419.9999999999991</v>
      </c>
      <c r="X322" s="7">
        <f>IFERROR(W322/W446, "NA")</f>
        <v>-3.2169287850312846E-2</v>
      </c>
      <c r="Y322" s="8"/>
      <c r="Z322" s="6">
        <v>12604.45</v>
      </c>
      <c r="AA322" s="7">
        <f>IFERROR(Z322/Z446, "NA")</f>
        <v>1.8849287589960861E-2</v>
      </c>
      <c r="AB322" s="8"/>
      <c r="AC322" s="9">
        <f t="shared" si="79"/>
        <v>7244.3200000000006</v>
      </c>
      <c r="AD322" s="7">
        <f>IFERROR(AC322/AC446, "NA")</f>
        <v>-6.3472798805109865E-2</v>
      </c>
    </row>
    <row r="323" spans="1:30" ht="16.5" customHeight="1" x14ac:dyDescent="0.3">
      <c r="A323" s="33" t="s">
        <v>351</v>
      </c>
      <c r="B323" s="6">
        <v>0</v>
      </c>
      <c r="C323" s="7" t="str">
        <f>IFERROR(B323/B446, "NA")</f>
        <v>NA</v>
      </c>
      <c r="D323" s="8"/>
      <c r="E323" s="6">
        <v>250</v>
      </c>
      <c r="F323" s="7">
        <f>IFERROR(E323/E446, "NA")</f>
        <v>3.0041133521663205E-3</v>
      </c>
      <c r="G323" s="8"/>
      <c r="H323" s="9">
        <f t="shared" si="76"/>
        <v>250</v>
      </c>
      <c r="I323" s="7">
        <f>IFERROR(H323/H446, "NA")</f>
        <v>-3.0041133521663205E-3</v>
      </c>
      <c r="J323" s="8"/>
      <c r="K323" s="6">
        <v>384.97</v>
      </c>
      <c r="L323" s="7">
        <f>IFERROR(K323/K446, "NA")</f>
        <v>5.0480943860029166E-3</v>
      </c>
      <c r="M323" s="8"/>
      <c r="N323" s="9">
        <f t="shared" si="77"/>
        <v>384.97</v>
      </c>
      <c r="O323" s="7">
        <f>IFERROR(N323/N446, "NA")</f>
        <v>-5.0480943860029166E-3</v>
      </c>
      <c r="P323" s="8"/>
      <c r="Q323" s="6">
        <v>1360.14</v>
      </c>
      <c r="R323" s="7">
        <f>IFERROR(Q323/Q446, "NA")</f>
        <v>2.4526308240627875E-3</v>
      </c>
      <c r="S323" s="8"/>
      <c r="T323" s="6">
        <v>2000</v>
      </c>
      <c r="U323" s="7">
        <f>IFERROR(T323/T446, "NA")</f>
        <v>2.7660704996409846E-3</v>
      </c>
      <c r="V323" s="8"/>
      <c r="W323" s="9">
        <f t="shared" si="78"/>
        <v>639.8599999999999</v>
      </c>
      <c r="X323" s="7">
        <f>IFERROR(W323/W446, "NA")</f>
        <v>-3.7977565542253095E-3</v>
      </c>
      <c r="Y323" s="8"/>
      <c r="Z323" s="6">
        <v>2300.98</v>
      </c>
      <c r="AA323" s="7">
        <f>IFERROR(Z323/Z446, "NA")</f>
        <v>3.440993756867467E-3</v>
      </c>
      <c r="AB323" s="8"/>
      <c r="AC323" s="9">
        <f t="shared" si="79"/>
        <v>940.83999999999992</v>
      </c>
      <c r="AD323" s="7">
        <f>IFERROR(AC323/AC446, "NA")</f>
        <v>-8.2433890313790038E-3</v>
      </c>
    </row>
    <row r="324" spans="1:30" ht="16.5" hidden="1" customHeight="1" x14ac:dyDescent="0.3">
      <c r="A324" s="33" t="s">
        <v>352</v>
      </c>
      <c r="B324" s="6">
        <v>0</v>
      </c>
      <c r="C324" s="7" t="str">
        <f>IFERROR(B324/B446, "NA")</f>
        <v>NA</v>
      </c>
      <c r="D324" s="8"/>
      <c r="E324" s="6">
        <v>0</v>
      </c>
      <c r="F324" s="7">
        <f>IFERROR(E324/E446, "NA")</f>
        <v>0</v>
      </c>
      <c r="G324" s="8"/>
      <c r="H324" s="9">
        <f t="shared" si="76"/>
        <v>0</v>
      </c>
      <c r="I324" s="7">
        <f>IFERROR(H324/H446, "NA")</f>
        <v>0</v>
      </c>
      <c r="J324" s="8"/>
      <c r="K324" s="6">
        <v>0</v>
      </c>
      <c r="L324" s="7">
        <f>IFERROR(K324/K446, "NA")</f>
        <v>0</v>
      </c>
      <c r="M324" s="8"/>
      <c r="N324" s="9">
        <f t="shared" si="77"/>
        <v>0</v>
      </c>
      <c r="O324" s="7">
        <f>IFERROR(N324/N446, "NA")</f>
        <v>0</v>
      </c>
      <c r="P324" s="8"/>
      <c r="Q324" s="6">
        <v>0</v>
      </c>
      <c r="R324" s="7">
        <f>IFERROR(Q324/Q446, "NA")</f>
        <v>0</v>
      </c>
      <c r="S324" s="8"/>
      <c r="T324" s="6">
        <v>0</v>
      </c>
      <c r="U324" s="7">
        <f>IFERROR(T324/T446, "NA")</f>
        <v>0</v>
      </c>
      <c r="V324" s="8"/>
      <c r="W324" s="9">
        <f t="shared" si="78"/>
        <v>0</v>
      </c>
      <c r="X324" s="7">
        <f>IFERROR(W324/W446, "NA")</f>
        <v>0</v>
      </c>
      <c r="Y324" s="8"/>
      <c r="Z324" s="6">
        <v>0</v>
      </c>
      <c r="AA324" s="7">
        <f>IFERROR(Z324/Z446, "NA")</f>
        <v>0</v>
      </c>
      <c r="AB324" s="8"/>
      <c r="AC324" s="9">
        <f t="shared" si="79"/>
        <v>0</v>
      </c>
      <c r="AD324" s="7">
        <f>IFERROR(AC324/AC446, "NA")</f>
        <v>0</v>
      </c>
    </row>
    <row r="325" spans="1:30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0</v>
      </c>
      <c r="C325" s="12" t="str">
        <f>IFERROR(B325/B446, "NA")</f>
        <v>NA</v>
      </c>
      <c r="D325" s="2"/>
      <c r="E325" s="11">
        <f>IFERROR(E298+E299+E300+E301+E302+E303+E304+E305+E306+E307+E308+E309+E310+E311+E312+E313+E314+E315+E316+E317+E318+E319+E320+E321+E322+E323+E324, "NA")</f>
        <v>3909.29</v>
      </c>
      <c r="F325" s="12">
        <f>IFERROR(E325/E446, "NA")</f>
        <v>4.6975801145961095E-2</v>
      </c>
      <c r="G325" s="2"/>
      <c r="H325" s="11">
        <f t="shared" si="76"/>
        <v>3909.29</v>
      </c>
      <c r="I325" s="12">
        <f>IFERROR(H325/H446, "NA")</f>
        <v>-4.6975801145961095E-2</v>
      </c>
      <c r="J325" s="2"/>
      <c r="K325" s="11">
        <f>IFERROR(K298+K299+K300+K301+K302+K303+K304+K305+K306+K307+K308+K309+K310+K311+K312+K313+K314+K315+K316+K317+K318+K319+K320+K321+K322+K323+K324, "NA")</f>
        <v>4508.8900000000003</v>
      </c>
      <c r="L325" s="12">
        <f>IFERROR(K325/K446, "NA")</f>
        <v>5.9124872837116378E-2</v>
      </c>
      <c r="M325" s="2"/>
      <c r="N325" s="11">
        <f t="shared" si="77"/>
        <v>4508.8900000000003</v>
      </c>
      <c r="O325" s="12">
        <f>IFERROR(N325/N446, "NA")</f>
        <v>-5.9124872837116378E-2</v>
      </c>
      <c r="P325" s="2"/>
      <c r="Q325" s="11">
        <f>IFERROR(Q298+Q299+Q300+Q301+Q302+Q303+Q304+Q305+Q306+Q307+Q308+Q309+Q310+Q311+Q312+Q313+Q314+Q315+Q316+Q317+Q318+Q319+Q320+Q321+Q322+Q323+Q324, "NA")</f>
        <v>24258.969999999998</v>
      </c>
      <c r="R325" s="12">
        <f>IFERROR(Q325/Q446, "NA")</f>
        <v>4.3744245138011111E-2</v>
      </c>
      <c r="S325" s="2"/>
      <c r="T325" s="11">
        <f>IFERROR(T298+T299+T300+T301+T302+T303+T304+T305+T306+T307+T308+T309+T310+T311+T312+T313+T314+T315+T316+T317+T318+T319+T320+T321+T322+T323+T324, "NA")</f>
        <v>32068.129999999997</v>
      </c>
      <c r="U325" s="12">
        <f>IFERROR(T325/T446, "NA")</f>
        <v>4.4351354185826024E-2</v>
      </c>
      <c r="V325" s="2"/>
      <c r="W325" s="11">
        <f t="shared" si="78"/>
        <v>7809.16</v>
      </c>
      <c r="X325" s="12">
        <f>IFERROR(W325/W446, "NA")</f>
        <v>-4.6349652381761829E-2</v>
      </c>
      <c r="Y325" s="2"/>
      <c r="Z325" s="11">
        <f>IFERROR(Z298+Z299+Z300+Z301+Z302+Z303+Z304+Z305+Z306+Z307+Z308+Z309+Z310+Z311+Z312+Z313+Z314+Z315+Z316+Z317+Z318+Z319+Z320+Z321+Z322+Z323+Z324, "NA")</f>
        <v>36279.610000000008</v>
      </c>
      <c r="AA325" s="12">
        <f>IFERROR(Z325/Z446, "NA")</f>
        <v>5.4254235808910353E-2</v>
      </c>
      <c r="AB325" s="2"/>
      <c r="AC325" s="11">
        <f t="shared" si="79"/>
        <v>12020.64000000001</v>
      </c>
      <c r="AD325" s="12">
        <f>IFERROR(AC325/AC446, "NA")</f>
        <v>-0.105321640157897</v>
      </c>
    </row>
    <row r="326" spans="1:30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0</v>
      </c>
      <c r="C326" s="12" t="str">
        <f>IFERROR(B326/B446, "NA")</f>
        <v>NA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20106.5</v>
      </c>
      <c r="F326" s="12">
        <f>IFERROR(E326/E446, "NA")</f>
        <v>0.24160882046132848</v>
      </c>
      <c r="G326" s="2"/>
      <c r="H326" s="11">
        <f t="shared" si="76"/>
        <v>20106.5</v>
      </c>
      <c r="I326" s="12">
        <f>IFERROR(H326/H446, "NA")</f>
        <v>-0.24160882046132848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20063.310000000001</v>
      </c>
      <c r="L326" s="12">
        <f>IFERROR(K326/K446, "NA")</f>
        <v>0.26308928637461665</v>
      </c>
      <c r="M326" s="2"/>
      <c r="N326" s="11">
        <f t="shared" si="77"/>
        <v>20063.310000000001</v>
      </c>
      <c r="O326" s="12">
        <f>IFERROR(N326/N446, "NA")</f>
        <v>-0.26308928637461665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135202.79000000004</v>
      </c>
      <c r="R326" s="12">
        <f>IFERROR(Q326/Q446, "NA")</f>
        <v>0.24380029280315854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170239.86000000002</v>
      </c>
      <c r="U326" s="12">
        <f>IFERROR(T326/T446, "NA")</f>
        <v>0.23544772730450567</v>
      </c>
      <c r="V326" s="2"/>
      <c r="W326" s="11">
        <f t="shared" si="78"/>
        <v>35037.069999999978</v>
      </c>
      <c r="X326" s="12">
        <f>IFERROR(W326/W446, "NA")</f>
        <v>-0.20795527495600741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180114.65000000005</v>
      </c>
      <c r="AA326" s="12">
        <f>IFERROR(Z326/Z446, "NA")</f>
        <v>0.26935192229848548</v>
      </c>
      <c r="AB326" s="2"/>
      <c r="AC326" s="11">
        <f t="shared" si="79"/>
        <v>44911.860000000015</v>
      </c>
      <c r="AD326" s="12">
        <f>IFERROR(AC326/AC446, "NA")</f>
        <v>-0.39350573328390548</v>
      </c>
    </row>
    <row r="327" spans="1:30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</row>
    <row r="329" spans="1:30" ht="16.5" hidden="1" customHeight="1" x14ac:dyDescent="0.3">
      <c r="A329" s="33" t="s">
        <v>32</v>
      </c>
      <c r="B329" s="6">
        <v>0</v>
      </c>
      <c r="C329" s="7" t="str">
        <f>IFERROR(B329/B446, "NA")</f>
        <v>NA</v>
      </c>
      <c r="D329" s="8"/>
      <c r="E329" s="6">
        <v>0</v>
      </c>
      <c r="F329" s="7">
        <f>IFERROR(E329/E446, "NA")</f>
        <v>0</v>
      </c>
      <c r="G329" s="8"/>
      <c r="H329" s="9">
        <f t="shared" ref="H329:H336" si="80">IFERROR(-(B329-E329), "NA")</f>
        <v>0</v>
      </c>
      <c r="I329" s="7">
        <f>IFERROR(H329/H446, "NA")</f>
        <v>0</v>
      </c>
      <c r="J329" s="8"/>
      <c r="K329" s="6">
        <v>0</v>
      </c>
      <c r="L329" s="7">
        <f>IFERROR(K329/K446, "NA")</f>
        <v>0</v>
      </c>
      <c r="M329" s="8"/>
      <c r="N329" s="9">
        <f t="shared" ref="N329:N336" si="81">IFERROR(-(B329-K329), "NA")</f>
        <v>0</v>
      </c>
      <c r="O329" s="7">
        <f>IFERROR(N329/N446, "NA")</f>
        <v>0</v>
      </c>
      <c r="P329" s="8"/>
      <c r="Q329" s="6">
        <v>0</v>
      </c>
      <c r="R329" s="7">
        <f>IFERROR(Q329/Q446, "NA")</f>
        <v>0</v>
      </c>
      <c r="S329" s="8"/>
      <c r="T329" s="6">
        <v>0</v>
      </c>
      <c r="U329" s="7">
        <f>IFERROR(T329/T446, "NA")</f>
        <v>0</v>
      </c>
      <c r="V329" s="8"/>
      <c r="W329" s="9">
        <f t="shared" ref="W329:W336" si="82">IFERROR(-(Q329-T329), "NA")</f>
        <v>0</v>
      </c>
      <c r="X329" s="7">
        <f>IFERROR(W329/W446, "NA")</f>
        <v>0</v>
      </c>
      <c r="Y329" s="8"/>
      <c r="Z329" s="6">
        <v>0</v>
      </c>
      <c r="AA329" s="7">
        <f>IFERROR(Z329/Z446, "NA")</f>
        <v>0</v>
      </c>
      <c r="AB329" s="8"/>
      <c r="AC329" s="9">
        <f t="shared" ref="AC329:AC336" si="83">IFERROR(-(Q329-Z329), "NA")</f>
        <v>0</v>
      </c>
      <c r="AD329" s="7">
        <f>IFERROR(AC329/AC446, "NA")</f>
        <v>0</v>
      </c>
    </row>
    <row r="330" spans="1:30" ht="16.5" customHeight="1" x14ac:dyDescent="0.3">
      <c r="A330" s="33" t="s">
        <v>354</v>
      </c>
      <c r="B330" s="6">
        <v>0</v>
      </c>
      <c r="C330" s="7" t="str">
        <f>IFERROR(B330/B446, "NA")</f>
        <v>NA</v>
      </c>
      <c r="D330" s="8"/>
      <c r="E330" s="6">
        <v>4735.7</v>
      </c>
      <c r="F330" s="7">
        <f>IFERROR(E330/E446, "NA")</f>
        <v>5.6906318407416168E-2</v>
      </c>
      <c r="G330" s="8"/>
      <c r="H330" s="9">
        <f t="shared" si="80"/>
        <v>4735.7</v>
      </c>
      <c r="I330" s="7">
        <f>IFERROR(H330/H446, "NA")</f>
        <v>-5.6906318407416168E-2</v>
      </c>
      <c r="J330" s="8"/>
      <c r="K330" s="6">
        <v>4597.76</v>
      </c>
      <c r="L330" s="7">
        <f>IFERROR(K330/K446, "NA")</f>
        <v>6.0290221170971166E-2</v>
      </c>
      <c r="M330" s="8"/>
      <c r="N330" s="9">
        <f t="shared" si="81"/>
        <v>4597.76</v>
      </c>
      <c r="O330" s="7">
        <f>IFERROR(N330/N446, "NA")</f>
        <v>-6.0290221170971166E-2</v>
      </c>
      <c r="P330" s="8"/>
      <c r="Q330" s="6">
        <v>28414.2</v>
      </c>
      <c r="R330" s="7">
        <f>IFERROR(Q330/Q446, "NA")</f>
        <v>5.1237036452927535E-2</v>
      </c>
      <c r="S330" s="8"/>
      <c r="T330" s="6">
        <v>37885.599999999999</v>
      </c>
      <c r="U330" s="7">
        <f>IFERROR(T330/T446, "NA")</f>
        <v>5.2397120260599242E-2</v>
      </c>
      <c r="V330" s="8"/>
      <c r="W330" s="9">
        <f t="shared" si="82"/>
        <v>9471.3999999999978</v>
      </c>
      <c r="X330" s="7">
        <f>IFERROR(W330/W446, "NA")</f>
        <v>-5.6215533753773632E-2</v>
      </c>
      <c r="Y330" s="8"/>
      <c r="Z330" s="6">
        <v>36782.080000000002</v>
      </c>
      <c r="AA330" s="7">
        <f>IFERROR(Z330/Z446, "NA")</f>
        <v>5.5005653088944589E-2</v>
      </c>
      <c r="AB330" s="8"/>
      <c r="AC330" s="9">
        <f t="shared" si="83"/>
        <v>8367.880000000001</v>
      </c>
      <c r="AD330" s="7">
        <f>IFERROR(AC330/AC446, "NA")</f>
        <v>-7.3317131720479309E-2</v>
      </c>
    </row>
    <row r="331" spans="1:30" ht="16.5" customHeight="1" x14ac:dyDescent="0.3">
      <c r="A331" s="33" t="s">
        <v>355</v>
      </c>
      <c r="B331" s="6">
        <v>0</v>
      </c>
      <c r="C331" s="7" t="str">
        <f>IFERROR(B331/B446, "NA")</f>
        <v>NA</v>
      </c>
      <c r="D331" s="8"/>
      <c r="E331" s="6">
        <v>1736.6</v>
      </c>
      <c r="F331" s="7">
        <f>IFERROR(E331/E446, "NA")</f>
        <v>2.0867772989488127E-2</v>
      </c>
      <c r="G331" s="8"/>
      <c r="H331" s="9">
        <f t="shared" si="80"/>
        <v>1736.6</v>
      </c>
      <c r="I331" s="7">
        <f>IFERROR(H331/H446, "NA")</f>
        <v>-2.0867772989488127E-2</v>
      </c>
      <c r="J331" s="8"/>
      <c r="K331" s="6">
        <v>1686.02</v>
      </c>
      <c r="L331" s="7">
        <f>IFERROR(K331/K446, "NA")</f>
        <v>2.2108704825541309E-2</v>
      </c>
      <c r="M331" s="8"/>
      <c r="N331" s="9">
        <f t="shared" si="81"/>
        <v>1686.02</v>
      </c>
      <c r="O331" s="7">
        <f>IFERROR(N331/N446, "NA")</f>
        <v>-2.2108704825541309E-2</v>
      </c>
      <c r="P331" s="8"/>
      <c r="Q331" s="6">
        <v>13277.19</v>
      </c>
      <c r="R331" s="7">
        <f>IFERROR(Q331/Q446, "NA")</f>
        <v>2.3941686481493227E-2</v>
      </c>
      <c r="S331" s="8"/>
      <c r="T331" s="6">
        <v>13892.8</v>
      </c>
      <c r="U331" s="7">
        <f>IFERROR(T331/T446, "NA")</f>
        <v>1.9214232118706136E-2</v>
      </c>
      <c r="V331" s="8"/>
      <c r="W331" s="9">
        <f t="shared" si="82"/>
        <v>615.60999999999876</v>
      </c>
      <c r="X331" s="7">
        <f>IFERROR(W331/W446, "NA")</f>
        <v>-3.6538256999134786E-3</v>
      </c>
      <c r="Y331" s="8"/>
      <c r="Z331" s="6">
        <v>14739.27</v>
      </c>
      <c r="AA331" s="7">
        <f>IFERROR(Z331/Z446, "NA")</f>
        <v>2.2041797864728919E-2</v>
      </c>
      <c r="AB331" s="8"/>
      <c r="AC331" s="9">
        <f t="shared" si="83"/>
        <v>1462.08</v>
      </c>
      <c r="AD331" s="7">
        <f>IFERROR(AC331/AC446, "NA")</f>
        <v>-1.2810354826536516E-2</v>
      </c>
    </row>
    <row r="332" spans="1:30" ht="16.5" hidden="1" customHeight="1" x14ac:dyDescent="0.3">
      <c r="A332" s="33" t="s">
        <v>356</v>
      </c>
      <c r="B332" s="6">
        <v>0</v>
      </c>
      <c r="C332" s="7" t="str">
        <f>IFERROR(B332/B446, "NA")</f>
        <v>NA</v>
      </c>
      <c r="D332" s="8"/>
      <c r="E332" s="6">
        <v>0</v>
      </c>
      <c r="F332" s="7">
        <f>IFERROR(E332/E446, "NA")</f>
        <v>0</v>
      </c>
      <c r="G332" s="8"/>
      <c r="H332" s="9">
        <f t="shared" si="80"/>
        <v>0</v>
      </c>
      <c r="I332" s="7">
        <f>IFERROR(H332/H446, "NA")</f>
        <v>0</v>
      </c>
      <c r="J332" s="8"/>
      <c r="K332" s="6">
        <v>0</v>
      </c>
      <c r="L332" s="7">
        <f>IFERROR(K332/K446, "NA")</f>
        <v>0</v>
      </c>
      <c r="M332" s="8"/>
      <c r="N332" s="9">
        <f t="shared" si="81"/>
        <v>0</v>
      </c>
      <c r="O332" s="7">
        <f>IFERROR(N332/N446, "NA")</f>
        <v>0</v>
      </c>
      <c r="P332" s="8"/>
      <c r="Q332" s="6">
        <v>0</v>
      </c>
      <c r="R332" s="7">
        <f>IFERROR(Q332/Q446, "NA")</f>
        <v>0</v>
      </c>
      <c r="S332" s="8"/>
      <c r="T332" s="6">
        <v>0</v>
      </c>
      <c r="U332" s="7">
        <f>IFERROR(T332/T446, "NA")</f>
        <v>0</v>
      </c>
      <c r="V332" s="8"/>
      <c r="W332" s="9">
        <f t="shared" si="82"/>
        <v>0</v>
      </c>
      <c r="X332" s="7">
        <f>IFERROR(W332/W446, "NA")</f>
        <v>0</v>
      </c>
      <c r="Y332" s="8"/>
      <c r="Z332" s="6">
        <v>0</v>
      </c>
      <c r="AA332" s="7">
        <f>IFERROR(Z332/Z446, "NA")</f>
        <v>0</v>
      </c>
      <c r="AB332" s="8"/>
      <c r="AC332" s="9">
        <f t="shared" si="83"/>
        <v>0</v>
      </c>
      <c r="AD332" s="7">
        <f>IFERROR(AC332/AC446, "NA")</f>
        <v>0</v>
      </c>
    </row>
    <row r="333" spans="1:30" ht="16.5" hidden="1" customHeight="1" x14ac:dyDescent="0.3">
      <c r="A333" s="33" t="s">
        <v>357</v>
      </c>
      <c r="B333" s="6">
        <v>0</v>
      </c>
      <c r="C333" s="7" t="str">
        <f>IFERROR(B333/B446, "NA")</f>
        <v>NA</v>
      </c>
      <c r="D333" s="8"/>
      <c r="E333" s="6">
        <v>0</v>
      </c>
      <c r="F333" s="7">
        <f>IFERROR(E333/E446, "NA")</f>
        <v>0</v>
      </c>
      <c r="G333" s="8"/>
      <c r="H333" s="9">
        <f t="shared" si="80"/>
        <v>0</v>
      </c>
      <c r="I333" s="7">
        <f>IFERROR(H333/H446, "NA")</f>
        <v>0</v>
      </c>
      <c r="J333" s="8"/>
      <c r="K333" s="6">
        <v>0</v>
      </c>
      <c r="L333" s="7">
        <f>IFERROR(K333/K446, "NA")</f>
        <v>0</v>
      </c>
      <c r="M333" s="8"/>
      <c r="N333" s="9">
        <f t="shared" si="81"/>
        <v>0</v>
      </c>
      <c r="O333" s="7">
        <f>IFERROR(N333/N446, "NA")</f>
        <v>0</v>
      </c>
      <c r="P333" s="8"/>
      <c r="Q333" s="6">
        <v>0</v>
      </c>
      <c r="R333" s="7">
        <f>IFERROR(Q333/Q446, "NA")</f>
        <v>0</v>
      </c>
      <c r="S333" s="8"/>
      <c r="T333" s="6">
        <v>0</v>
      </c>
      <c r="U333" s="7">
        <f>IFERROR(T333/T446, "NA")</f>
        <v>0</v>
      </c>
      <c r="V333" s="8"/>
      <c r="W333" s="9">
        <f t="shared" si="82"/>
        <v>0</v>
      </c>
      <c r="X333" s="7">
        <f>IFERROR(W333/W446, "NA")</f>
        <v>0</v>
      </c>
      <c r="Y333" s="8"/>
      <c r="Z333" s="6">
        <v>0</v>
      </c>
      <c r="AA333" s="7">
        <f>IFERROR(Z333/Z446, "NA")</f>
        <v>0</v>
      </c>
      <c r="AB333" s="8"/>
      <c r="AC333" s="9">
        <f t="shared" si="83"/>
        <v>0</v>
      </c>
      <c r="AD333" s="7">
        <f>IFERROR(AC333/AC446, "NA")</f>
        <v>0</v>
      </c>
    </row>
    <row r="334" spans="1:30" ht="16.5" customHeight="1" x14ac:dyDescent="0.3">
      <c r="A334" s="33" t="s">
        <v>358</v>
      </c>
      <c r="B334" s="6">
        <v>0</v>
      </c>
      <c r="C334" s="7" t="str">
        <f>IFERROR(B334/B446, "NA")</f>
        <v>NA</v>
      </c>
      <c r="D334" s="8"/>
      <c r="E334" s="6">
        <v>1914</v>
      </c>
      <c r="F334" s="7">
        <f>IFERROR(E334/E446, "NA")</f>
        <v>2.2999491824185349E-2</v>
      </c>
      <c r="G334" s="8"/>
      <c r="H334" s="9">
        <f t="shared" si="80"/>
        <v>1914</v>
      </c>
      <c r="I334" s="7">
        <f>IFERROR(H334/H446, "NA")</f>
        <v>-2.2999491824185349E-2</v>
      </c>
      <c r="J334" s="8"/>
      <c r="K334" s="6">
        <v>1913.97</v>
      </c>
      <c r="L334" s="7">
        <f>IFERROR(K334/K446, "NA")</f>
        <v>2.5097802976798197E-2</v>
      </c>
      <c r="M334" s="8"/>
      <c r="N334" s="9">
        <f t="shared" si="81"/>
        <v>1913.97</v>
      </c>
      <c r="O334" s="7">
        <f>IFERROR(N334/N446, "NA")</f>
        <v>-2.5097802976798197E-2</v>
      </c>
      <c r="P334" s="8"/>
      <c r="Q334" s="6">
        <v>10907.67</v>
      </c>
      <c r="R334" s="7">
        <f>IFERROR(Q334/Q446, "NA")</f>
        <v>1.9668922067364349E-2</v>
      </c>
      <c r="S334" s="8"/>
      <c r="T334" s="6">
        <v>15312</v>
      </c>
      <c r="U334" s="7">
        <f>IFERROR(T334/T446, "NA")</f>
        <v>2.1177035745251378E-2</v>
      </c>
      <c r="V334" s="8"/>
      <c r="W334" s="9">
        <f t="shared" si="82"/>
        <v>4404.33</v>
      </c>
      <c r="X334" s="7">
        <f>IFERROR(W334/W446, "NA")</f>
        <v>-2.6140988848296753E-2</v>
      </c>
      <c r="Y334" s="8"/>
      <c r="Z334" s="6">
        <v>14553.02</v>
      </c>
      <c r="AA334" s="7">
        <f>IFERROR(Z334/Z446, "NA")</f>
        <v>2.1763270851362194E-2</v>
      </c>
      <c r="AB334" s="8"/>
      <c r="AC334" s="9">
        <f t="shared" si="83"/>
        <v>3645.3500000000004</v>
      </c>
      <c r="AD334" s="7">
        <f>IFERROR(AC334/AC446, "NA")</f>
        <v>-3.1939583994661645E-2</v>
      </c>
    </row>
    <row r="335" spans="1:30" ht="16.5" customHeight="1" x14ac:dyDescent="0.3">
      <c r="A335" s="33" t="s">
        <v>359</v>
      </c>
      <c r="B335" s="6">
        <v>0</v>
      </c>
      <c r="C335" s="7" t="str">
        <f>IFERROR(B335/B446, "NA")</f>
        <v>NA</v>
      </c>
      <c r="D335" s="8"/>
      <c r="E335" s="6">
        <v>-364.65</v>
      </c>
      <c r="F335" s="7">
        <f>IFERROR(E335/E446, "NA")</f>
        <v>-4.3817997354697949E-3</v>
      </c>
      <c r="G335" s="8"/>
      <c r="H335" s="9">
        <f t="shared" si="80"/>
        <v>-364.65</v>
      </c>
      <c r="I335" s="7">
        <f>IFERROR(H335/H446, "NA")</f>
        <v>4.3817997354697949E-3</v>
      </c>
      <c r="J335" s="8"/>
      <c r="K335" s="6">
        <v>-354.03</v>
      </c>
      <c r="L335" s="7">
        <f>IFERROR(K335/K446, "NA")</f>
        <v>-4.6423795502938212E-3</v>
      </c>
      <c r="M335" s="8"/>
      <c r="N335" s="9">
        <f t="shared" si="81"/>
        <v>-354.03</v>
      </c>
      <c r="O335" s="7">
        <f>IFERROR(N335/N446, "NA")</f>
        <v>4.6423795502938212E-3</v>
      </c>
      <c r="P335" s="8"/>
      <c r="Q335" s="6">
        <v>0</v>
      </c>
      <c r="R335" s="7">
        <f>IFERROR(Q335/Q446, "NA")</f>
        <v>0</v>
      </c>
      <c r="S335" s="8"/>
      <c r="T335" s="6">
        <v>-729.3</v>
      </c>
      <c r="U335" s="7">
        <f>IFERROR(T335/T446, "NA")</f>
        <v>-1.008647607694085E-3</v>
      </c>
      <c r="V335" s="8"/>
      <c r="W335" s="9">
        <f t="shared" si="82"/>
        <v>-729.3</v>
      </c>
      <c r="X335" s="7">
        <f>IFERROR(W335/W446, "NA")</f>
        <v>4.3286091566850848E-3</v>
      </c>
      <c r="Y335" s="8"/>
      <c r="Z335" s="6">
        <v>-708.06</v>
      </c>
      <c r="AA335" s="7">
        <f>IFERROR(Z335/Z446, "NA")</f>
        <v>-1.0588662393795592E-3</v>
      </c>
      <c r="AB335" s="8"/>
      <c r="AC335" s="9">
        <f t="shared" si="83"/>
        <v>-708.06</v>
      </c>
      <c r="AD335" s="7">
        <f>IFERROR(AC335/AC446, "NA")</f>
        <v>6.2038327851262889E-3</v>
      </c>
    </row>
    <row r="336" spans="1:30" ht="16.5" hidden="1" customHeight="1" x14ac:dyDescent="0.3">
      <c r="A336" s="33" t="s">
        <v>360</v>
      </c>
      <c r="B336" s="6">
        <v>0</v>
      </c>
      <c r="C336" s="7" t="str">
        <f>IFERROR(B336/B446, "NA")</f>
        <v>NA</v>
      </c>
      <c r="D336" s="8"/>
      <c r="E336" s="6">
        <v>0</v>
      </c>
      <c r="F336" s="7">
        <f>IFERROR(E336/E446, "NA")</f>
        <v>0</v>
      </c>
      <c r="G336" s="8"/>
      <c r="H336" s="9">
        <f t="shared" si="80"/>
        <v>0</v>
      </c>
      <c r="I336" s="7">
        <f>IFERROR(H336/H446, "NA")</f>
        <v>0</v>
      </c>
      <c r="J336" s="8"/>
      <c r="K336" s="6">
        <v>0</v>
      </c>
      <c r="L336" s="7">
        <f>IFERROR(K336/K446, "NA")</f>
        <v>0</v>
      </c>
      <c r="M336" s="8"/>
      <c r="N336" s="9">
        <f t="shared" si="81"/>
        <v>0</v>
      </c>
      <c r="O336" s="7">
        <f>IFERROR(N336/N446, "NA")</f>
        <v>0</v>
      </c>
      <c r="P336" s="8"/>
      <c r="Q336" s="6">
        <v>0</v>
      </c>
      <c r="R336" s="7">
        <f>IFERROR(Q336/Q446, "NA")</f>
        <v>0</v>
      </c>
      <c r="S336" s="8"/>
      <c r="T336" s="6">
        <v>0</v>
      </c>
      <c r="U336" s="7">
        <f>IFERROR(T336/T446, "NA")</f>
        <v>0</v>
      </c>
      <c r="V336" s="8"/>
      <c r="W336" s="9">
        <f t="shared" si="82"/>
        <v>0</v>
      </c>
      <c r="X336" s="7">
        <f>IFERROR(W336/W446, "NA")</f>
        <v>0</v>
      </c>
      <c r="Y336" s="8"/>
      <c r="Z336" s="6">
        <v>0</v>
      </c>
      <c r="AA336" s="7">
        <f>IFERROR(Z336/Z446, "NA")</f>
        <v>0</v>
      </c>
      <c r="AB336" s="8"/>
      <c r="AC336" s="9">
        <f t="shared" si="83"/>
        <v>0</v>
      </c>
      <c r="AD336" s="7">
        <f>IFERROR(AC336/AC446, "NA")</f>
        <v>0</v>
      </c>
    </row>
    <row r="337" spans="1:30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</row>
    <row r="338" spans="1:30" ht="16.5" hidden="1" customHeight="1" x14ac:dyDescent="0.3">
      <c r="A338" s="35" t="s">
        <v>361</v>
      </c>
      <c r="B338" s="6">
        <v>0</v>
      </c>
      <c r="C338" s="7" t="str">
        <f>IFERROR(B338/B446, "NA")</f>
        <v>NA</v>
      </c>
      <c r="D338" s="8"/>
      <c r="E338" s="6">
        <v>0</v>
      </c>
      <c r="F338" s="7">
        <f>IFERROR(E338/E446, "NA")</f>
        <v>0</v>
      </c>
      <c r="G338" s="8"/>
      <c r="H338" s="9">
        <f t="shared" ref="H338:H345" si="84">IFERROR(-(B338-E338), "NA")</f>
        <v>0</v>
      </c>
      <c r="I338" s="7">
        <f>IFERROR(H338/H446, "NA")</f>
        <v>0</v>
      </c>
      <c r="J338" s="8"/>
      <c r="K338" s="6">
        <v>0</v>
      </c>
      <c r="L338" s="7">
        <f>IFERROR(K338/K446, "NA")</f>
        <v>0</v>
      </c>
      <c r="M338" s="8"/>
      <c r="N338" s="9">
        <f t="shared" ref="N338:N345" si="85">IFERROR(-(B338-K338), "NA")</f>
        <v>0</v>
      </c>
      <c r="O338" s="7">
        <f>IFERROR(N338/N446, "NA")</f>
        <v>0</v>
      </c>
      <c r="P338" s="8"/>
      <c r="Q338" s="6">
        <v>0</v>
      </c>
      <c r="R338" s="7">
        <f>IFERROR(Q338/Q446, "NA")</f>
        <v>0</v>
      </c>
      <c r="S338" s="8"/>
      <c r="T338" s="6">
        <v>0</v>
      </c>
      <c r="U338" s="7">
        <f>IFERROR(T338/T446, "NA")</f>
        <v>0</v>
      </c>
      <c r="V338" s="8"/>
      <c r="W338" s="9">
        <f t="shared" ref="W338:W345" si="86">IFERROR(-(Q338-T338), "NA")</f>
        <v>0</v>
      </c>
      <c r="X338" s="7">
        <f>IFERROR(W338/W446, "NA")</f>
        <v>0</v>
      </c>
      <c r="Y338" s="8"/>
      <c r="Z338" s="6">
        <v>0</v>
      </c>
      <c r="AA338" s="7">
        <f>IFERROR(Z338/Z446, "NA")</f>
        <v>0</v>
      </c>
      <c r="AB338" s="8"/>
      <c r="AC338" s="9">
        <f t="shared" ref="AC338:AC345" si="87">IFERROR(-(Q338-Z338), "NA")</f>
        <v>0</v>
      </c>
      <c r="AD338" s="7">
        <f>IFERROR(AC338/AC446, "NA")</f>
        <v>0</v>
      </c>
    </row>
    <row r="339" spans="1:30" ht="16.5" customHeight="1" x14ac:dyDescent="0.3">
      <c r="A339" s="35" t="s">
        <v>362</v>
      </c>
      <c r="B339" s="6">
        <v>0</v>
      </c>
      <c r="C339" s="7" t="str">
        <f>IFERROR(B339/B446, "NA")</f>
        <v>NA</v>
      </c>
      <c r="D339" s="8"/>
      <c r="E339" s="6">
        <v>2413.36</v>
      </c>
      <c r="F339" s="7">
        <f>IFERROR(E339/E446, "NA")</f>
        <v>2.9000027998336446E-2</v>
      </c>
      <c r="G339" s="8"/>
      <c r="H339" s="9">
        <f t="shared" si="84"/>
        <v>2413.36</v>
      </c>
      <c r="I339" s="7">
        <f>IFERROR(H339/H446, "NA")</f>
        <v>-2.9000027998336446E-2</v>
      </c>
      <c r="J339" s="8"/>
      <c r="K339" s="6">
        <v>3063.66</v>
      </c>
      <c r="L339" s="7">
        <f>IFERROR(K339/K446, "NA")</f>
        <v>4.0173636508355703E-2</v>
      </c>
      <c r="M339" s="8"/>
      <c r="N339" s="9">
        <f t="shared" si="85"/>
        <v>3063.66</v>
      </c>
      <c r="O339" s="7">
        <f>IFERROR(N339/N446, "NA")</f>
        <v>-4.0173636508355703E-2</v>
      </c>
      <c r="P339" s="8"/>
      <c r="Q339" s="6">
        <v>13821.2</v>
      </c>
      <c r="R339" s="7">
        <f>IFERROR(Q339/Q446, "NA")</f>
        <v>2.4922655863026305E-2</v>
      </c>
      <c r="S339" s="8"/>
      <c r="T339" s="6">
        <v>20968.38</v>
      </c>
      <c r="U339" s="7">
        <f>IFERROR(T339/T446, "NA")</f>
        <v>2.9000008671631019E-2</v>
      </c>
      <c r="V339" s="8"/>
      <c r="W339" s="9">
        <f t="shared" si="86"/>
        <v>7147.18</v>
      </c>
      <c r="X339" s="7">
        <f>IFERROR(W339/W446, "NA")</f>
        <v>-4.2420607147232288E-2</v>
      </c>
      <c r="Y339" s="8"/>
      <c r="Z339" s="6">
        <v>21284.07</v>
      </c>
      <c r="AA339" s="7">
        <f>IFERROR(Z339/Z446, "NA")</f>
        <v>3.1829199728259323E-2</v>
      </c>
      <c r="AB339" s="8"/>
      <c r="AC339" s="9">
        <f t="shared" si="87"/>
        <v>7462.869999999999</v>
      </c>
      <c r="AD339" s="7">
        <f>IFERROR(AC339/AC446, "NA")</f>
        <v>-6.5387675588418251E-2</v>
      </c>
    </row>
    <row r="340" spans="1:30" ht="16.5" customHeight="1" x14ac:dyDescent="0.3">
      <c r="A340" s="35" t="s">
        <v>363</v>
      </c>
      <c r="B340" s="6">
        <v>0</v>
      </c>
      <c r="C340" s="7" t="str">
        <f>IFERROR(B340/B446, "NA")</f>
        <v>NA</v>
      </c>
      <c r="D340" s="8"/>
      <c r="E340" s="6">
        <v>332.88</v>
      </c>
      <c r="F340" s="7">
        <f>IFERROR(E340/E446, "NA")</f>
        <v>4.0000370106764984E-3</v>
      </c>
      <c r="G340" s="8"/>
      <c r="H340" s="9">
        <f t="shared" si="84"/>
        <v>332.88</v>
      </c>
      <c r="I340" s="7">
        <f>IFERROR(H340/H446, "NA")</f>
        <v>-4.0000370106764984E-3</v>
      </c>
      <c r="J340" s="8"/>
      <c r="K340" s="6">
        <v>353.67</v>
      </c>
      <c r="L340" s="7">
        <f>IFERROR(K340/K446, "NA")</f>
        <v>4.6376588864006328E-3</v>
      </c>
      <c r="M340" s="8"/>
      <c r="N340" s="9">
        <f t="shared" si="85"/>
        <v>353.67</v>
      </c>
      <c r="O340" s="7">
        <f>IFERROR(N340/N446, "NA")</f>
        <v>-4.6376588864006328E-3</v>
      </c>
      <c r="P340" s="8"/>
      <c r="Q340" s="6">
        <v>2301.9</v>
      </c>
      <c r="R340" s="7">
        <f>IFERROR(Q340/Q446, "NA")</f>
        <v>4.1508307188305102E-3</v>
      </c>
      <c r="S340" s="8"/>
      <c r="T340" s="6">
        <v>2892.19</v>
      </c>
      <c r="U340" s="7">
        <f>IFERROR(T340/T446, "NA")</f>
        <v>4.0000007191783298E-3</v>
      </c>
      <c r="V340" s="8"/>
      <c r="W340" s="9">
        <f t="shared" si="86"/>
        <v>590.29</v>
      </c>
      <c r="X340" s="7">
        <f>IFERROR(W340/W446, "NA")</f>
        <v>-3.5035440821330577E-3</v>
      </c>
      <c r="Y340" s="8"/>
      <c r="Z340" s="6">
        <v>2622.8</v>
      </c>
      <c r="AA340" s="7">
        <f>IFERROR(Z340/Z446, "NA")</f>
        <v>3.9222585270241341E-3</v>
      </c>
      <c r="AB340" s="8"/>
      <c r="AC340" s="9">
        <f t="shared" si="87"/>
        <v>320.90000000000009</v>
      </c>
      <c r="AD340" s="7">
        <f>IFERROR(AC340/AC446, "NA")</f>
        <v>-2.8116401727918917E-3</v>
      </c>
    </row>
    <row r="341" spans="1:30" ht="16.5" customHeight="1" x14ac:dyDescent="0.3">
      <c r="A341" s="35" t="s">
        <v>364</v>
      </c>
      <c r="B341" s="6">
        <v>0</v>
      </c>
      <c r="C341" s="7" t="str">
        <f>IFERROR(B341/B446, "NA")</f>
        <v>NA</v>
      </c>
      <c r="D341" s="8"/>
      <c r="E341" s="6">
        <v>332.88</v>
      </c>
      <c r="F341" s="7">
        <f>IFERROR(E341/E446, "NA")</f>
        <v>4.0000370106764984E-3</v>
      </c>
      <c r="G341" s="8"/>
      <c r="H341" s="9">
        <f t="shared" si="84"/>
        <v>332.88</v>
      </c>
      <c r="I341" s="7">
        <f>IFERROR(H341/H446, "NA")</f>
        <v>-4.0000370106764984E-3</v>
      </c>
      <c r="J341" s="8"/>
      <c r="K341" s="6">
        <v>437.22</v>
      </c>
      <c r="L341" s="7">
        <f>IFERROR(K341/K446, "NA")</f>
        <v>5.7332462982782953E-3</v>
      </c>
      <c r="M341" s="8"/>
      <c r="N341" s="9">
        <f t="shared" si="85"/>
        <v>437.22</v>
      </c>
      <c r="O341" s="7">
        <f>IFERROR(N341/N446, "NA")</f>
        <v>-5.7332462982782953E-3</v>
      </c>
      <c r="P341" s="8"/>
      <c r="Q341" s="6">
        <v>3960.16</v>
      </c>
      <c r="R341" s="7">
        <f>IFERROR(Q341/Q446, "NA")</f>
        <v>7.1410373080862911E-3</v>
      </c>
      <c r="S341" s="8"/>
      <c r="T341" s="6">
        <v>2892.19</v>
      </c>
      <c r="U341" s="7">
        <f>IFERROR(T341/T446, "NA")</f>
        <v>4.0000007191783298E-3</v>
      </c>
      <c r="V341" s="8"/>
      <c r="W341" s="9">
        <f t="shared" si="86"/>
        <v>-1067.9699999999998</v>
      </c>
      <c r="X341" s="7">
        <f>IFERROR(W341/W446, "NA")</f>
        <v>6.3387148238927323E-3</v>
      </c>
      <c r="Y341" s="8"/>
      <c r="Z341" s="6">
        <v>3317.06</v>
      </c>
      <c r="AA341" s="7">
        <f>IFERROR(Z341/Z446, "NA")</f>
        <v>4.9604875970911521E-3</v>
      </c>
      <c r="AB341" s="8"/>
      <c r="AC341" s="9">
        <f t="shared" si="87"/>
        <v>-643.09999999999991</v>
      </c>
      <c r="AD341" s="7">
        <f>IFERROR(AC341/AC446, "NA")</f>
        <v>5.6346705986988627E-3</v>
      </c>
    </row>
    <row r="342" spans="1:30" ht="16.5" hidden="1" customHeight="1" x14ac:dyDescent="0.3">
      <c r="A342" s="35" t="s">
        <v>365</v>
      </c>
      <c r="B342" s="6">
        <v>0</v>
      </c>
      <c r="C342" s="7" t="str">
        <f>IFERROR(B342/B446, "NA")</f>
        <v>NA</v>
      </c>
      <c r="D342" s="8"/>
      <c r="E342" s="6">
        <v>0</v>
      </c>
      <c r="F342" s="7">
        <f>IFERROR(E342/E446, "NA")</f>
        <v>0</v>
      </c>
      <c r="G342" s="8"/>
      <c r="H342" s="9">
        <f t="shared" si="84"/>
        <v>0</v>
      </c>
      <c r="I342" s="7">
        <f>IFERROR(H342/H446, "NA")</f>
        <v>0</v>
      </c>
      <c r="J342" s="8"/>
      <c r="K342" s="6">
        <v>0</v>
      </c>
      <c r="L342" s="7">
        <f>IFERROR(K342/K446, "NA")</f>
        <v>0</v>
      </c>
      <c r="M342" s="8"/>
      <c r="N342" s="9">
        <f t="shared" si="85"/>
        <v>0</v>
      </c>
      <c r="O342" s="7">
        <f>IFERROR(N342/N446, "NA")</f>
        <v>0</v>
      </c>
      <c r="P342" s="8"/>
      <c r="Q342" s="6">
        <v>0</v>
      </c>
      <c r="R342" s="7">
        <f>IFERROR(Q342/Q446, "NA")</f>
        <v>0</v>
      </c>
      <c r="S342" s="8"/>
      <c r="T342" s="6">
        <v>0</v>
      </c>
      <c r="U342" s="7">
        <f>IFERROR(T342/T446, "NA")</f>
        <v>0</v>
      </c>
      <c r="V342" s="8"/>
      <c r="W342" s="9">
        <f t="shared" si="86"/>
        <v>0</v>
      </c>
      <c r="X342" s="7">
        <f>IFERROR(W342/W446, "NA")</f>
        <v>0</v>
      </c>
      <c r="Y342" s="8"/>
      <c r="Z342" s="6">
        <v>0</v>
      </c>
      <c r="AA342" s="7">
        <f>IFERROR(Z342/Z446, "NA")</f>
        <v>0</v>
      </c>
      <c r="AB342" s="8"/>
      <c r="AC342" s="9">
        <f t="shared" si="87"/>
        <v>0</v>
      </c>
      <c r="AD342" s="7">
        <f>IFERROR(AC342/AC446, "NA")</f>
        <v>0</v>
      </c>
    </row>
    <row r="343" spans="1:30" ht="16.5" customHeight="1" x14ac:dyDescent="0.3">
      <c r="A343" s="36" t="s">
        <v>366</v>
      </c>
      <c r="B343" s="11">
        <f>IFERROR(B338+B339+B340+B341+B342, "NA")</f>
        <v>0</v>
      </c>
      <c r="C343" s="12" t="str">
        <f>IFERROR(B343/B446, "NA")</f>
        <v>NA</v>
      </c>
      <c r="D343" s="2"/>
      <c r="E343" s="11">
        <f>IFERROR(E338+E339+E340+E341+E342, "NA")</f>
        <v>3079.1200000000003</v>
      </c>
      <c r="F343" s="12">
        <f>IFERROR(E343/E446, "NA")</f>
        <v>3.7000102019689445E-2</v>
      </c>
      <c r="G343" s="2"/>
      <c r="H343" s="11">
        <f t="shared" si="84"/>
        <v>3079.1200000000003</v>
      </c>
      <c r="I343" s="12">
        <f>IFERROR(H343/H446, "NA")</f>
        <v>-3.7000102019689445E-2</v>
      </c>
      <c r="J343" s="2"/>
      <c r="K343" s="11">
        <f>IFERROR(K338+K339+K340+K341+K342, "NA")</f>
        <v>3854.55</v>
      </c>
      <c r="L343" s="12">
        <f>IFERROR(K343/K446, "NA")</f>
        <v>5.0544541693034635E-2</v>
      </c>
      <c r="M343" s="2"/>
      <c r="N343" s="11">
        <f t="shared" si="85"/>
        <v>3854.55</v>
      </c>
      <c r="O343" s="12">
        <f>IFERROR(N343/N446, "NA")</f>
        <v>-5.0544541693034635E-2</v>
      </c>
      <c r="P343" s="2"/>
      <c r="Q343" s="11">
        <f>IFERROR(Q338+Q339+Q340+Q341+Q342, "NA")</f>
        <v>20083.260000000002</v>
      </c>
      <c r="R343" s="12">
        <f>IFERROR(Q343/Q446, "NA")</f>
        <v>3.6214523889943111E-2</v>
      </c>
      <c r="S343" s="2"/>
      <c r="T343" s="11">
        <f>IFERROR(T338+T339+T340+T341+T342, "NA")</f>
        <v>26752.76</v>
      </c>
      <c r="U343" s="12">
        <f>IFERROR(T343/T446, "NA")</f>
        <v>3.7000010109987672E-2</v>
      </c>
      <c r="V343" s="2"/>
      <c r="W343" s="11">
        <f t="shared" si="86"/>
        <v>6669.4999999999964</v>
      </c>
      <c r="X343" s="12">
        <f>IFERROR(W343/W446, "NA")</f>
        <v>-3.9585436405472595E-2</v>
      </c>
      <c r="Y343" s="2"/>
      <c r="Z343" s="11">
        <f>IFERROR(Z338+Z339+Z340+Z341+Z342, "NA")</f>
        <v>27223.93</v>
      </c>
      <c r="AA343" s="12">
        <f>IFERROR(Z343/Z446, "NA")</f>
        <v>4.0711945852374615E-2</v>
      </c>
      <c r="AB343" s="2"/>
      <c r="AC343" s="11">
        <f t="shared" si="87"/>
        <v>7140.6699999999983</v>
      </c>
      <c r="AD343" s="12">
        <f>IFERROR(AC343/AC446, "NA")</f>
        <v>-6.256464516251127E-2</v>
      </c>
    </row>
    <row r="344" spans="1:30" ht="16.5" customHeight="1" x14ac:dyDescent="0.3">
      <c r="A344" s="40" t="s">
        <v>367</v>
      </c>
      <c r="B344" s="11">
        <f>IFERROR(B329+B330+B331+B332+B333+B334+B335+B336+B338+B339+B340+B341+B342, "NA")</f>
        <v>0</v>
      </c>
      <c r="C344" s="12" t="str">
        <f>IFERROR(B344/B446, "NA")</f>
        <v>NA</v>
      </c>
      <c r="D344" s="2"/>
      <c r="E344" s="11">
        <f>IFERROR(E329+E330+E331+E332+E333+E334+E335+E336+E338+E339+E340+E341+E342, "NA")</f>
        <v>11100.769999999999</v>
      </c>
      <c r="F344" s="12">
        <f>IFERROR(E344/E446, "NA")</f>
        <v>0.13339188550530928</v>
      </c>
      <c r="G344" s="2"/>
      <c r="H344" s="11">
        <f t="shared" si="84"/>
        <v>11100.769999999999</v>
      </c>
      <c r="I344" s="12">
        <f>IFERROR(H344/H446, "NA")</f>
        <v>-0.13339188550530928</v>
      </c>
      <c r="J344" s="2"/>
      <c r="K344" s="11">
        <f>IFERROR(K329+K330+K331+K332+K333+K334+K335+K336+K338+K339+K340+K341+K342, "NA")</f>
        <v>11698.27</v>
      </c>
      <c r="L344" s="12">
        <f>IFERROR(K344/K446, "NA")</f>
        <v>0.15339889111605148</v>
      </c>
      <c r="M344" s="2"/>
      <c r="N344" s="11">
        <f t="shared" si="85"/>
        <v>11698.27</v>
      </c>
      <c r="O344" s="12">
        <f>IFERROR(N344/N446, "NA")</f>
        <v>-0.15339889111605148</v>
      </c>
      <c r="P344" s="2"/>
      <c r="Q344" s="11">
        <f>IFERROR(Q329+Q330+Q331+Q332+Q333+Q334+Q335+Q336+Q338+Q339+Q340+Q341+Q342, "NA")</f>
        <v>72682.319999999992</v>
      </c>
      <c r="R344" s="12">
        <f>IFERROR(Q344/Q446, "NA")</f>
        <v>0.1310621688917282</v>
      </c>
      <c r="S344" s="2"/>
      <c r="T344" s="11">
        <f>IFERROR(T329+T330+T331+T332+T333+T334+T335+T336+T338+T339+T340+T341+T342, "NA")</f>
        <v>93113.86</v>
      </c>
      <c r="U344" s="12">
        <f>IFERROR(T344/T446, "NA")</f>
        <v>0.12877975062685035</v>
      </c>
      <c r="V344" s="2"/>
      <c r="W344" s="11">
        <f t="shared" si="86"/>
        <v>20431.540000000008</v>
      </c>
      <c r="X344" s="12">
        <f>IFERROR(W344/W446, "NA")</f>
        <v>-0.12126717555077146</v>
      </c>
      <c r="Y344" s="2"/>
      <c r="Z344" s="11">
        <f>IFERROR(Z329+Z330+Z331+Z332+Z333+Z334+Z335+Z336+Z338+Z339+Z340+Z341+Z342, "NA")</f>
        <v>92590.24</v>
      </c>
      <c r="AA344" s="12">
        <f>IFERROR(Z344/Z446, "NA")</f>
        <v>0.13846380141803075</v>
      </c>
      <c r="AB344" s="2"/>
      <c r="AC344" s="11">
        <f t="shared" si="87"/>
        <v>19907.920000000013</v>
      </c>
      <c r="AD344" s="12">
        <f>IFERROR(AC344/AC446, "NA")</f>
        <v>-0.17442788291906258</v>
      </c>
    </row>
    <row r="345" spans="1:30" ht="16.5" customHeight="1" x14ac:dyDescent="0.3">
      <c r="A345" s="10" t="s">
        <v>33</v>
      </c>
      <c r="B345" s="11">
        <f>IFERROR(B329+B330+B331+B332+B333+B334+B335+B336+B338+B339+B340+B341+B342, "NA")</f>
        <v>0</v>
      </c>
      <c r="C345" s="12" t="str">
        <f>IFERROR(B345/B446, "NA")</f>
        <v>NA</v>
      </c>
      <c r="D345" s="2"/>
      <c r="E345" s="11">
        <f>IFERROR(E329+E330+E331+E332+E333+E334+E335+E336+E338+E339+E340+E341+E342, "NA")</f>
        <v>11100.769999999999</v>
      </c>
      <c r="F345" s="12">
        <f>IFERROR(E345/E446, "NA")</f>
        <v>0.13339188550530928</v>
      </c>
      <c r="G345" s="2"/>
      <c r="H345" s="11">
        <f t="shared" si="84"/>
        <v>11100.769999999999</v>
      </c>
      <c r="I345" s="12">
        <f>IFERROR(H345/H446, "NA")</f>
        <v>-0.13339188550530928</v>
      </c>
      <c r="J345" s="2"/>
      <c r="K345" s="11">
        <f>IFERROR(K329+K330+K331+K332+K333+K334+K335+K336+K338+K339+K340+K341+K342, "NA")</f>
        <v>11698.27</v>
      </c>
      <c r="L345" s="12">
        <f>IFERROR(K345/K446, "NA")</f>
        <v>0.15339889111605148</v>
      </c>
      <c r="M345" s="2"/>
      <c r="N345" s="11">
        <f t="shared" si="85"/>
        <v>11698.27</v>
      </c>
      <c r="O345" s="12">
        <f>IFERROR(N345/N446, "NA")</f>
        <v>-0.15339889111605148</v>
      </c>
      <c r="P345" s="2"/>
      <c r="Q345" s="11">
        <f>IFERROR(Q329+Q330+Q331+Q332+Q333+Q334+Q335+Q336+Q338+Q339+Q340+Q341+Q342, "NA")</f>
        <v>72682.319999999992</v>
      </c>
      <c r="R345" s="12">
        <f>IFERROR(Q345/Q446, "NA")</f>
        <v>0.1310621688917282</v>
      </c>
      <c r="S345" s="2"/>
      <c r="T345" s="11">
        <f>IFERROR(T329+T330+T331+T332+T333+T334+T335+T336+T338+T339+T340+T341+T342, "NA")</f>
        <v>93113.86</v>
      </c>
      <c r="U345" s="12">
        <f>IFERROR(T345/T446, "NA")</f>
        <v>0.12877975062685035</v>
      </c>
      <c r="V345" s="2"/>
      <c r="W345" s="11">
        <f t="shared" si="86"/>
        <v>20431.540000000008</v>
      </c>
      <c r="X345" s="12">
        <f>IFERROR(W345/W446, "NA")</f>
        <v>-0.12126717555077146</v>
      </c>
      <c r="Y345" s="2"/>
      <c r="Z345" s="11">
        <f>IFERROR(Z329+Z330+Z331+Z332+Z333+Z334+Z335+Z336+Z338+Z339+Z340+Z341+Z342, "NA")</f>
        <v>92590.24</v>
      </c>
      <c r="AA345" s="12">
        <f>IFERROR(Z345/Z446, "NA")</f>
        <v>0.13846380141803075</v>
      </c>
      <c r="AB345" s="2"/>
      <c r="AC345" s="11">
        <f t="shared" si="87"/>
        <v>19907.920000000013</v>
      </c>
      <c r="AD345" s="12">
        <f>IFERROR(AC345/AC446, "NA")</f>
        <v>-0.17442788291906258</v>
      </c>
    </row>
    <row r="346" spans="1:30" ht="16.5" customHeight="1" x14ac:dyDescent="0.3">
      <c r="A346" s="21" t="s">
        <v>368</v>
      </c>
      <c r="B346" s="22">
        <f>IFERROR(B198-B326-B345, "NA")</f>
        <v>0</v>
      </c>
      <c r="C346" s="23" t="str">
        <f>IFERROR(B346/B446, "NA")</f>
        <v>NA</v>
      </c>
      <c r="D346" s="24"/>
      <c r="E346" s="22">
        <f>IFERROR(E198-E326-E345, "NA")</f>
        <v>4597.5999999999822</v>
      </c>
      <c r="F346" s="23">
        <f>IFERROR(E346/E446, "NA")</f>
        <v>5.5246846191679286E-2</v>
      </c>
      <c r="G346" s="24"/>
      <c r="H346" s="22">
        <f>IFERROR(B346-E346, "NA")</f>
        <v>-4597.5999999999822</v>
      </c>
      <c r="I346" s="23">
        <f>IFERROR(H346/H446, "NA")</f>
        <v>5.5246846191679286E-2</v>
      </c>
      <c r="J346" s="24"/>
      <c r="K346" s="22">
        <f>IFERROR(K198-K326-K345, "NA")</f>
        <v>-3571.6699999999946</v>
      </c>
      <c r="L346" s="23">
        <f>IFERROR(K346/K446, "NA")</f>
        <v>-4.6835148909408549E-2</v>
      </c>
      <c r="M346" s="24"/>
      <c r="N346" s="22">
        <f>IFERROR(B346-K346, "NA")</f>
        <v>3571.6699999999946</v>
      </c>
      <c r="O346" s="23">
        <f>IFERROR(N346/N446, "NA")</f>
        <v>-4.6835148909408549E-2</v>
      </c>
      <c r="P346" s="24"/>
      <c r="Q346" s="22">
        <f>IFERROR(Q198-Q326-Q345, "NA")</f>
        <v>30006.569999999847</v>
      </c>
      <c r="R346" s="23">
        <f>IFERROR(Q346/Q446, "NA")</f>
        <v>5.4108428916433117E-2</v>
      </c>
      <c r="S346" s="24"/>
      <c r="T346" s="22">
        <f>IFERROR(T198-T326-T345, "NA")</f>
        <v>51285.9399999999</v>
      </c>
      <c r="U346" s="23">
        <f>IFERROR(T346/T446, "NA")</f>
        <v>7.0930262840178643E-2</v>
      </c>
      <c r="V346" s="24"/>
      <c r="W346" s="22">
        <f>IFERROR(Q346-T346, "NA")</f>
        <v>-21279.370000000054</v>
      </c>
      <c r="X346" s="23">
        <f>IFERROR(W346/W446, "NA")</f>
        <v>0.12629929498216116</v>
      </c>
      <c r="Y346" s="24"/>
      <c r="Z346" s="22">
        <f>IFERROR(Z198-Z326-Z345, "NA")</f>
        <v>-1581.9300000000949</v>
      </c>
      <c r="AA346" s="23">
        <f>IFERROR(Z346/Z446, "NA")</f>
        <v>-2.3656925543905981E-3</v>
      </c>
      <c r="AB346" s="24"/>
      <c r="AC346" s="22">
        <f>IFERROR(Q346-Z346, "NA")</f>
        <v>31588.499999999942</v>
      </c>
      <c r="AD346" s="23">
        <f>IFERROR(AC346/AC446, "NA")</f>
        <v>-0.27677000809671698</v>
      </c>
    </row>
    <row r="347" spans="1:30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</row>
    <row r="348" spans="1:30" ht="16.5" hidden="1" customHeight="1" x14ac:dyDescent="0.3">
      <c r="A348" s="5" t="s">
        <v>36</v>
      </c>
      <c r="B348" s="6">
        <v>0</v>
      </c>
      <c r="C348" s="7" t="str">
        <f>IFERROR(B348/B446, "NA")</f>
        <v>NA</v>
      </c>
      <c r="D348" s="8"/>
      <c r="E348" s="6">
        <v>0</v>
      </c>
      <c r="F348" s="7">
        <f>IFERROR(E348/E446, "NA")</f>
        <v>0</v>
      </c>
      <c r="G348" s="8"/>
      <c r="H348" s="9">
        <f>IFERROR(-(B348-E348), "NA")</f>
        <v>0</v>
      </c>
      <c r="I348" s="7">
        <f>IFERROR(H348/H446, "NA")</f>
        <v>0</v>
      </c>
      <c r="J348" s="8"/>
      <c r="K348" s="6">
        <v>0</v>
      </c>
      <c r="L348" s="7">
        <f>IFERROR(K348/K446, "NA")</f>
        <v>0</v>
      </c>
      <c r="M348" s="8"/>
      <c r="N348" s="9">
        <f>IFERROR(-(B348-K348), "NA")</f>
        <v>0</v>
      </c>
      <c r="O348" s="7">
        <f>IFERROR(N348/N446, "NA")</f>
        <v>0</v>
      </c>
      <c r="P348" s="8"/>
      <c r="Q348" s="6">
        <v>0</v>
      </c>
      <c r="R348" s="7">
        <f>IFERROR(Q348/Q446, "NA")</f>
        <v>0</v>
      </c>
      <c r="S348" s="8"/>
      <c r="T348" s="6">
        <v>0</v>
      </c>
      <c r="U348" s="7">
        <f>IFERROR(T348/T446, "NA")</f>
        <v>0</v>
      </c>
      <c r="V348" s="8"/>
      <c r="W348" s="9">
        <f>IFERROR(-(Q348-T348), "NA")</f>
        <v>0</v>
      </c>
      <c r="X348" s="7">
        <f>IFERROR(W348/W446, "NA")</f>
        <v>0</v>
      </c>
      <c r="Y348" s="8"/>
      <c r="Z348" s="6">
        <v>0</v>
      </c>
      <c r="AA348" s="7">
        <f>IFERROR(Z348/Z446, "NA")</f>
        <v>0</v>
      </c>
      <c r="AB348" s="8"/>
      <c r="AC348" s="9">
        <f>IFERROR(-(Q348-Z348), "NA")</f>
        <v>0</v>
      </c>
      <c r="AD348" s="7">
        <f>IFERROR(AC348/AC446, "NA")</f>
        <v>0</v>
      </c>
    </row>
    <row r="349" spans="1:30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</row>
    <row r="350" spans="1:30" ht="16.5" hidden="1" customHeight="1" x14ac:dyDescent="0.3">
      <c r="A350" s="33" t="s">
        <v>37</v>
      </c>
      <c r="B350" s="6">
        <v>0</v>
      </c>
      <c r="C350" s="7" t="str">
        <f>IFERROR(B350/B446, "NA")</f>
        <v>NA</v>
      </c>
      <c r="D350" s="8"/>
      <c r="E350" s="6">
        <v>0</v>
      </c>
      <c r="F350" s="7">
        <f>IFERROR(E350/E446, "NA")</f>
        <v>0</v>
      </c>
      <c r="G350" s="8"/>
      <c r="H350" s="9">
        <f t="shared" ref="H350:H359" si="88">IFERROR(-(B350-E350), "NA")</f>
        <v>0</v>
      </c>
      <c r="I350" s="7">
        <f>IFERROR(H350/H446, "NA")</f>
        <v>0</v>
      </c>
      <c r="J350" s="8"/>
      <c r="K350" s="6">
        <v>0</v>
      </c>
      <c r="L350" s="7">
        <f>IFERROR(K350/K446, "NA")</f>
        <v>0</v>
      </c>
      <c r="M350" s="8"/>
      <c r="N350" s="9">
        <f t="shared" ref="N350:N359" si="89">IFERROR(-(B350-K350), "NA")</f>
        <v>0</v>
      </c>
      <c r="O350" s="7">
        <f>IFERROR(N350/N446, "NA")</f>
        <v>0</v>
      </c>
      <c r="P350" s="8"/>
      <c r="Q350" s="6">
        <v>0</v>
      </c>
      <c r="R350" s="7">
        <f>IFERROR(Q350/Q446, "NA")</f>
        <v>0</v>
      </c>
      <c r="S350" s="8"/>
      <c r="T350" s="6">
        <v>0</v>
      </c>
      <c r="U350" s="7">
        <f>IFERROR(T350/T446, "NA")</f>
        <v>0</v>
      </c>
      <c r="V350" s="8"/>
      <c r="W350" s="9">
        <f t="shared" ref="W350:W359" si="90">IFERROR(-(Q350-T350), "NA")</f>
        <v>0</v>
      </c>
      <c r="X350" s="7">
        <f>IFERROR(W350/W446, "NA")</f>
        <v>0</v>
      </c>
      <c r="Y350" s="8"/>
      <c r="Z350" s="6">
        <v>0</v>
      </c>
      <c r="AA350" s="7">
        <f>IFERROR(Z350/Z446, "NA")</f>
        <v>0</v>
      </c>
      <c r="AB350" s="8"/>
      <c r="AC350" s="9">
        <f t="shared" ref="AC350:AC359" si="91">IFERROR(-(Q350-Z350), "NA")</f>
        <v>0</v>
      </c>
      <c r="AD350" s="7">
        <f>IFERROR(AC350/AC446, "NA")</f>
        <v>0</v>
      </c>
    </row>
    <row r="351" spans="1:30" ht="16.5" hidden="1" customHeight="1" x14ac:dyDescent="0.3">
      <c r="A351" s="33" t="s">
        <v>369</v>
      </c>
      <c r="B351" s="6">
        <v>0</v>
      </c>
      <c r="C351" s="7" t="str">
        <f>IFERROR(B351/B446, "NA")</f>
        <v>NA</v>
      </c>
      <c r="D351" s="8"/>
      <c r="E351" s="6">
        <v>0</v>
      </c>
      <c r="F351" s="7">
        <f>IFERROR(E351/E446, "NA")</f>
        <v>0</v>
      </c>
      <c r="G351" s="8"/>
      <c r="H351" s="9">
        <f t="shared" si="88"/>
        <v>0</v>
      </c>
      <c r="I351" s="7">
        <f>IFERROR(H351/H446, "NA")</f>
        <v>0</v>
      </c>
      <c r="J351" s="8"/>
      <c r="K351" s="6">
        <v>0</v>
      </c>
      <c r="L351" s="7">
        <f>IFERROR(K351/K446, "NA")</f>
        <v>0</v>
      </c>
      <c r="M351" s="8"/>
      <c r="N351" s="9">
        <f t="shared" si="89"/>
        <v>0</v>
      </c>
      <c r="O351" s="7">
        <f>IFERROR(N351/N446, "NA")</f>
        <v>0</v>
      </c>
      <c r="P351" s="8"/>
      <c r="Q351" s="6">
        <v>0</v>
      </c>
      <c r="R351" s="7">
        <f>IFERROR(Q351/Q446, "NA")</f>
        <v>0</v>
      </c>
      <c r="S351" s="8"/>
      <c r="T351" s="6">
        <v>0</v>
      </c>
      <c r="U351" s="7">
        <f>IFERROR(T351/T446, "NA")</f>
        <v>0</v>
      </c>
      <c r="V351" s="8"/>
      <c r="W351" s="9">
        <f t="shared" si="90"/>
        <v>0</v>
      </c>
      <c r="X351" s="7">
        <f>IFERROR(W351/W446, "NA")</f>
        <v>0</v>
      </c>
      <c r="Y351" s="8"/>
      <c r="Z351" s="6">
        <v>0</v>
      </c>
      <c r="AA351" s="7">
        <f>IFERROR(Z351/Z446, "NA")</f>
        <v>0</v>
      </c>
      <c r="AB351" s="8"/>
      <c r="AC351" s="9">
        <f t="shared" si="91"/>
        <v>0</v>
      </c>
      <c r="AD351" s="7">
        <f>IFERROR(AC351/AC446, "NA")</f>
        <v>0</v>
      </c>
    </row>
    <row r="352" spans="1:30" ht="16.5" hidden="1" customHeight="1" x14ac:dyDescent="0.3">
      <c r="A352" s="33" t="s">
        <v>370</v>
      </c>
      <c r="B352" s="6">
        <v>0</v>
      </c>
      <c r="C352" s="7" t="str">
        <f>IFERROR(B352/B446, "NA")</f>
        <v>NA</v>
      </c>
      <c r="D352" s="8"/>
      <c r="E352" s="6">
        <v>0</v>
      </c>
      <c r="F352" s="7">
        <f>IFERROR(E352/E446, "NA")</f>
        <v>0</v>
      </c>
      <c r="G352" s="8"/>
      <c r="H352" s="9">
        <f t="shared" si="88"/>
        <v>0</v>
      </c>
      <c r="I352" s="7">
        <f>IFERROR(H352/H446, "NA")</f>
        <v>0</v>
      </c>
      <c r="J352" s="8"/>
      <c r="K352" s="6">
        <v>0</v>
      </c>
      <c r="L352" s="7">
        <f>IFERROR(K352/K446, "NA")</f>
        <v>0</v>
      </c>
      <c r="M352" s="8"/>
      <c r="N352" s="9">
        <f t="shared" si="89"/>
        <v>0</v>
      </c>
      <c r="O352" s="7">
        <f>IFERROR(N352/N446, "NA")</f>
        <v>0</v>
      </c>
      <c r="P352" s="8"/>
      <c r="Q352" s="6">
        <v>0</v>
      </c>
      <c r="R352" s="7">
        <f>IFERROR(Q352/Q446, "NA")</f>
        <v>0</v>
      </c>
      <c r="S352" s="8"/>
      <c r="T352" s="6">
        <v>0</v>
      </c>
      <c r="U352" s="7">
        <f>IFERROR(T352/T446, "NA")</f>
        <v>0</v>
      </c>
      <c r="V352" s="8"/>
      <c r="W352" s="9">
        <f t="shared" si="90"/>
        <v>0</v>
      </c>
      <c r="X352" s="7">
        <f>IFERROR(W352/W446, "NA")</f>
        <v>0</v>
      </c>
      <c r="Y352" s="8"/>
      <c r="Z352" s="6">
        <v>0</v>
      </c>
      <c r="AA352" s="7">
        <f>IFERROR(Z352/Z446, "NA")</f>
        <v>0</v>
      </c>
      <c r="AB352" s="8"/>
      <c r="AC352" s="9">
        <f t="shared" si="91"/>
        <v>0</v>
      </c>
      <c r="AD352" s="7">
        <f>IFERROR(AC352/AC446, "NA")</f>
        <v>0</v>
      </c>
    </row>
    <row r="353" spans="1:30" ht="16.5" hidden="1" customHeight="1" x14ac:dyDescent="0.3">
      <c r="A353" s="33" t="s">
        <v>371</v>
      </c>
      <c r="B353" s="6">
        <v>0</v>
      </c>
      <c r="C353" s="7" t="str">
        <f>IFERROR(B353/B446, "NA")</f>
        <v>NA</v>
      </c>
      <c r="D353" s="8"/>
      <c r="E353" s="6">
        <v>0</v>
      </c>
      <c r="F353" s="7">
        <f>IFERROR(E353/E446, "NA")</f>
        <v>0</v>
      </c>
      <c r="G353" s="8"/>
      <c r="H353" s="9">
        <f t="shared" si="88"/>
        <v>0</v>
      </c>
      <c r="I353" s="7">
        <f>IFERROR(H353/H446, "NA")</f>
        <v>0</v>
      </c>
      <c r="J353" s="8"/>
      <c r="K353" s="6">
        <v>0</v>
      </c>
      <c r="L353" s="7">
        <f>IFERROR(K353/K446, "NA")</f>
        <v>0</v>
      </c>
      <c r="M353" s="8"/>
      <c r="N353" s="9">
        <f t="shared" si="89"/>
        <v>0</v>
      </c>
      <c r="O353" s="7">
        <f>IFERROR(N353/N446, "NA")</f>
        <v>0</v>
      </c>
      <c r="P353" s="8"/>
      <c r="Q353" s="6">
        <v>0</v>
      </c>
      <c r="R353" s="7">
        <f>IFERROR(Q353/Q446, "NA")</f>
        <v>0</v>
      </c>
      <c r="S353" s="8"/>
      <c r="T353" s="6">
        <v>0</v>
      </c>
      <c r="U353" s="7">
        <f>IFERROR(T353/T446, "NA")</f>
        <v>0</v>
      </c>
      <c r="V353" s="8"/>
      <c r="W353" s="9">
        <f t="shared" si="90"/>
        <v>0</v>
      </c>
      <c r="X353" s="7">
        <f>IFERROR(W353/W446, "NA")</f>
        <v>0</v>
      </c>
      <c r="Y353" s="8"/>
      <c r="Z353" s="6">
        <v>0</v>
      </c>
      <c r="AA353" s="7">
        <f>IFERROR(Z353/Z446, "NA")</f>
        <v>0</v>
      </c>
      <c r="AB353" s="8"/>
      <c r="AC353" s="9">
        <f t="shared" si="91"/>
        <v>0</v>
      </c>
      <c r="AD353" s="7">
        <f>IFERROR(AC353/AC446, "NA")</f>
        <v>0</v>
      </c>
    </row>
    <row r="354" spans="1:30" ht="16.5" hidden="1" customHeight="1" x14ac:dyDescent="0.3">
      <c r="A354" s="33" t="s">
        <v>372</v>
      </c>
      <c r="B354" s="6">
        <v>0</v>
      </c>
      <c r="C354" s="7" t="str">
        <f>IFERROR(B354/B446, "NA")</f>
        <v>NA</v>
      </c>
      <c r="D354" s="8"/>
      <c r="E354" s="6">
        <v>0</v>
      </c>
      <c r="F354" s="7">
        <f>IFERROR(E354/E446, "NA")</f>
        <v>0</v>
      </c>
      <c r="G354" s="8"/>
      <c r="H354" s="9">
        <f t="shared" si="88"/>
        <v>0</v>
      </c>
      <c r="I354" s="7">
        <f>IFERROR(H354/H446, "NA")</f>
        <v>0</v>
      </c>
      <c r="J354" s="8"/>
      <c r="K354" s="6">
        <v>0</v>
      </c>
      <c r="L354" s="7">
        <f>IFERROR(K354/K446, "NA")</f>
        <v>0</v>
      </c>
      <c r="M354" s="8"/>
      <c r="N354" s="9">
        <f t="shared" si="89"/>
        <v>0</v>
      </c>
      <c r="O354" s="7">
        <f>IFERROR(N354/N446, "NA")</f>
        <v>0</v>
      </c>
      <c r="P354" s="8"/>
      <c r="Q354" s="6">
        <v>0</v>
      </c>
      <c r="R354" s="7">
        <f>IFERROR(Q354/Q446, "NA")</f>
        <v>0</v>
      </c>
      <c r="S354" s="8"/>
      <c r="T354" s="6">
        <v>0</v>
      </c>
      <c r="U354" s="7">
        <f>IFERROR(T354/T446, "NA")</f>
        <v>0</v>
      </c>
      <c r="V354" s="8"/>
      <c r="W354" s="9">
        <f t="shared" si="90"/>
        <v>0</v>
      </c>
      <c r="X354" s="7">
        <f>IFERROR(W354/W446, "NA")</f>
        <v>0</v>
      </c>
      <c r="Y354" s="8"/>
      <c r="Z354" s="6">
        <v>0</v>
      </c>
      <c r="AA354" s="7">
        <f>IFERROR(Z354/Z446, "NA")</f>
        <v>0</v>
      </c>
      <c r="AB354" s="8"/>
      <c r="AC354" s="9">
        <f t="shared" si="91"/>
        <v>0</v>
      </c>
      <c r="AD354" s="7">
        <f>IFERROR(AC354/AC446, "NA")</f>
        <v>0</v>
      </c>
    </row>
    <row r="355" spans="1:30" ht="16.5" hidden="1" customHeight="1" x14ac:dyDescent="0.3">
      <c r="A355" s="33" t="s">
        <v>373</v>
      </c>
      <c r="B355" s="6">
        <v>0</v>
      </c>
      <c r="C355" s="7" t="str">
        <f>IFERROR(B355/B446, "NA")</f>
        <v>NA</v>
      </c>
      <c r="D355" s="8"/>
      <c r="E355" s="6">
        <v>0</v>
      </c>
      <c r="F355" s="7">
        <f>IFERROR(E355/E446, "NA")</f>
        <v>0</v>
      </c>
      <c r="G355" s="8"/>
      <c r="H355" s="9">
        <f t="shared" si="88"/>
        <v>0</v>
      </c>
      <c r="I355" s="7">
        <f>IFERROR(H355/H446, "NA")</f>
        <v>0</v>
      </c>
      <c r="J355" s="8"/>
      <c r="K355" s="6">
        <v>0</v>
      </c>
      <c r="L355" s="7">
        <f>IFERROR(K355/K446, "NA")</f>
        <v>0</v>
      </c>
      <c r="M355" s="8"/>
      <c r="N355" s="9">
        <f t="shared" si="89"/>
        <v>0</v>
      </c>
      <c r="O355" s="7">
        <f>IFERROR(N355/N446, "NA")</f>
        <v>0</v>
      </c>
      <c r="P355" s="8"/>
      <c r="Q355" s="6">
        <v>0</v>
      </c>
      <c r="R355" s="7">
        <f>IFERROR(Q355/Q446, "NA")</f>
        <v>0</v>
      </c>
      <c r="S355" s="8"/>
      <c r="T355" s="6">
        <v>0</v>
      </c>
      <c r="U355" s="7">
        <f>IFERROR(T355/T446, "NA")</f>
        <v>0</v>
      </c>
      <c r="V355" s="8"/>
      <c r="W355" s="9">
        <f t="shared" si="90"/>
        <v>0</v>
      </c>
      <c r="X355" s="7">
        <f>IFERROR(W355/W446, "NA")</f>
        <v>0</v>
      </c>
      <c r="Y355" s="8"/>
      <c r="Z355" s="6">
        <v>0</v>
      </c>
      <c r="AA355" s="7">
        <f>IFERROR(Z355/Z446, "NA")</f>
        <v>0</v>
      </c>
      <c r="AB355" s="8"/>
      <c r="AC355" s="9">
        <f t="shared" si="91"/>
        <v>0</v>
      </c>
      <c r="AD355" s="7">
        <f>IFERROR(AC355/AC446, "NA")</f>
        <v>0</v>
      </c>
    </row>
    <row r="356" spans="1:30" ht="16.5" hidden="1" customHeight="1" x14ac:dyDescent="0.3">
      <c r="A356" s="33" t="s">
        <v>374</v>
      </c>
      <c r="B356" s="6">
        <v>0</v>
      </c>
      <c r="C356" s="7" t="str">
        <f>IFERROR(B356/B446, "NA")</f>
        <v>NA</v>
      </c>
      <c r="D356" s="8"/>
      <c r="E356" s="6">
        <v>0</v>
      </c>
      <c r="F356" s="7">
        <f>IFERROR(E356/E446, "NA")</f>
        <v>0</v>
      </c>
      <c r="G356" s="8"/>
      <c r="H356" s="9">
        <f t="shared" si="88"/>
        <v>0</v>
      </c>
      <c r="I356" s="7">
        <f>IFERROR(H356/H446, "NA")</f>
        <v>0</v>
      </c>
      <c r="J356" s="8"/>
      <c r="K356" s="6">
        <v>0</v>
      </c>
      <c r="L356" s="7">
        <f>IFERROR(K356/K446, "NA")</f>
        <v>0</v>
      </c>
      <c r="M356" s="8"/>
      <c r="N356" s="9">
        <f t="shared" si="89"/>
        <v>0</v>
      </c>
      <c r="O356" s="7">
        <f>IFERROR(N356/N446, "NA")</f>
        <v>0</v>
      </c>
      <c r="P356" s="8"/>
      <c r="Q356" s="6">
        <v>0</v>
      </c>
      <c r="R356" s="7">
        <f>IFERROR(Q356/Q446, "NA")</f>
        <v>0</v>
      </c>
      <c r="S356" s="8"/>
      <c r="T356" s="6">
        <v>0</v>
      </c>
      <c r="U356" s="7">
        <f>IFERROR(T356/T446, "NA")</f>
        <v>0</v>
      </c>
      <c r="V356" s="8"/>
      <c r="W356" s="9">
        <f t="shared" si="90"/>
        <v>0</v>
      </c>
      <c r="X356" s="7">
        <f>IFERROR(W356/W446, "NA")</f>
        <v>0</v>
      </c>
      <c r="Y356" s="8"/>
      <c r="Z356" s="6">
        <v>0</v>
      </c>
      <c r="AA356" s="7">
        <f>IFERROR(Z356/Z446, "NA")</f>
        <v>0</v>
      </c>
      <c r="AB356" s="8"/>
      <c r="AC356" s="9">
        <f t="shared" si="91"/>
        <v>0</v>
      </c>
      <c r="AD356" s="7">
        <f>IFERROR(AC356/AC446, "NA")</f>
        <v>0</v>
      </c>
    </row>
    <row r="357" spans="1:30" ht="16.5" hidden="1" customHeight="1" x14ac:dyDescent="0.3">
      <c r="A357" s="33" t="s">
        <v>375</v>
      </c>
      <c r="B357" s="6">
        <v>0</v>
      </c>
      <c r="C357" s="7" t="str">
        <f>IFERROR(B357/B446, "NA")</f>
        <v>NA</v>
      </c>
      <c r="D357" s="8"/>
      <c r="E357" s="6">
        <v>0</v>
      </c>
      <c r="F357" s="7">
        <f>IFERROR(E357/E446, "NA")</f>
        <v>0</v>
      </c>
      <c r="G357" s="8"/>
      <c r="H357" s="9">
        <f t="shared" si="88"/>
        <v>0</v>
      </c>
      <c r="I357" s="7">
        <f>IFERROR(H357/H446, "NA")</f>
        <v>0</v>
      </c>
      <c r="J357" s="8"/>
      <c r="K357" s="6">
        <v>0</v>
      </c>
      <c r="L357" s="7">
        <f>IFERROR(K357/K446, "NA")</f>
        <v>0</v>
      </c>
      <c r="M357" s="8"/>
      <c r="N357" s="9">
        <f t="shared" si="89"/>
        <v>0</v>
      </c>
      <c r="O357" s="7">
        <f>IFERROR(N357/N446, "NA")</f>
        <v>0</v>
      </c>
      <c r="P357" s="8"/>
      <c r="Q357" s="6">
        <v>0</v>
      </c>
      <c r="R357" s="7">
        <f>IFERROR(Q357/Q446, "NA")</f>
        <v>0</v>
      </c>
      <c r="S357" s="8"/>
      <c r="T357" s="6">
        <v>0</v>
      </c>
      <c r="U357" s="7">
        <f>IFERROR(T357/T446, "NA")</f>
        <v>0</v>
      </c>
      <c r="V357" s="8"/>
      <c r="W357" s="9">
        <f t="shared" si="90"/>
        <v>0</v>
      </c>
      <c r="X357" s="7">
        <f>IFERROR(W357/W446, "NA")</f>
        <v>0</v>
      </c>
      <c r="Y357" s="8"/>
      <c r="Z357" s="6">
        <v>0</v>
      </c>
      <c r="AA357" s="7">
        <f>IFERROR(Z357/Z446, "NA")</f>
        <v>0</v>
      </c>
      <c r="AB357" s="8"/>
      <c r="AC357" s="9">
        <f t="shared" si="91"/>
        <v>0</v>
      </c>
      <c r="AD357" s="7">
        <f>IFERROR(AC357/AC446, "NA")</f>
        <v>0</v>
      </c>
    </row>
    <row r="358" spans="1:30" ht="16.5" hidden="1" customHeight="1" x14ac:dyDescent="0.3">
      <c r="A358" s="33" t="s">
        <v>376</v>
      </c>
      <c r="B358" s="6">
        <v>0</v>
      </c>
      <c r="C358" s="7" t="str">
        <f>IFERROR(B358/B446, "NA")</f>
        <v>NA</v>
      </c>
      <c r="D358" s="8"/>
      <c r="E358" s="6">
        <v>0</v>
      </c>
      <c r="F358" s="7">
        <f>IFERROR(E358/E446, "NA")</f>
        <v>0</v>
      </c>
      <c r="G358" s="8"/>
      <c r="H358" s="9">
        <f t="shared" si="88"/>
        <v>0</v>
      </c>
      <c r="I358" s="7">
        <f>IFERROR(H358/H446, "NA")</f>
        <v>0</v>
      </c>
      <c r="J358" s="8"/>
      <c r="K358" s="6">
        <v>0</v>
      </c>
      <c r="L358" s="7">
        <f>IFERROR(K358/K446, "NA")</f>
        <v>0</v>
      </c>
      <c r="M358" s="8"/>
      <c r="N358" s="9">
        <f t="shared" si="89"/>
        <v>0</v>
      </c>
      <c r="O358" s="7">
        <f>IFERROR(N358/N446, "NA")</f>
        <v>0</v>
      </c>
      <c r="P358" s="8"/>
      <c r="Q358" s="6">
        <v>0</v>
      </c>
      <c r="R358" s="7">
        <f>IFERROR(Q358/Q446, "NA")</f>
        <v>0</v>
      </c>
      <c r="S358" s="8"/>
      <c r="T358" s="6">
        <v>0</v>
      </c>
      <c r="U358" s="7">
        <f>IFERROR(T358/T446, "NA")</f>
        <v>0</v>
      </c>
      <c r="V358" s="8"/>
      <c r="W358" s="9">
        <f t="shared" si="90"/>
        <v>0</v>
      </c>
      <c r="X358" s="7">
        <f>IFERROR(W358/W446, "NA")</f>
        <v>0</v>
      </c>
      <c r="Y358" s="8"/>
      <c r="Z358" s="6">
        <v>0</v>
      </c>
      <c r="AA358" s="7">
        <f>IFERROR(Z358/Z446, "NA")</f>
        <v>0</v>
      </c>
      <c r="AB358" s="8"/>
      <c r="AC358" s="9">
        <f t="shared" si="91"/>
        <v>0</v>
      </c>
      <c r="AD358" s="7">
        <f>IFERROR(AC358/AC446, "NA")</f>
        <v>0</v>
      </c>
    </row>
    <row r="359" spans="1:30" ht="16.5" customHeight="1" x14ac:dyDescent="0.3">
      <c r="A359" s="40" t="s">
        <v>377</v>
      </c>
      <c r="B359" s="11">
        <f>IFERROR(B350+B351+B352+B353+B354+B355+B356+B357+B358, "NA")</f>
        <v>0</v>
      </c>
      <c r="C359" s="12" t="str">
        <f>IFERROR(B359/B446, "NA")</f>
        <v>NA</v>
      </c>
      <c r="D359" s="2"/>
      <c r="E359" s="11">
        <f>IFERROR(E350+E351+E352+E353+E354+E355+E356+E357+E358, "NA")</f>
        <v>0</v>
      </c>
      <c r="F359" s="12">
        <f>IFERROR(E359/E446, "NA")</f>
        <v>0</v>
      </c>
      <c r="G359" s="2"/>
      <c r="H359" s="11">
        <f t="shared" si="88"/>
        <v>0</v>
      </c>
      <c r="I359" s="12">
        <f>IFERROR(H359/H446, "NA")</f>
        <v>0</v>
      </c>
      <c r="J359" s="2"/>
      <c r="K359" s="11">
        <f>IFERROR(K350+K351+K352+K353+K354+K355+K356+K357+K358, "NA")</f>
        <v>0</v>
      </c>
      <c r="L359" s="12">
        <f>IFERROR(K359/K446, "NA")</f>
        <v>0</v>
      </c>
      <c r="M359" s="2"/>
      <c r="N359" s="11">
        <f t="shared" si="89"/>
        <v>0</v>
      </c>
      <c r="O359" s="12">
        <f>IFERROR(N359/N446, "NA")</f>
        <v>0</v>
      </c>
      <c r="P359" s="2"/>
      <c r="Q359" s="11">
        <f>IFERROR(Q350+Q351+Q352+Q353+Q354+Q355+Q356+Q357+Q358, "NA")</f>
        <v>0</v>
      </c>
      <c r="R359" s="12">
        <f>IFERROR(Q359/Q446, "NA")</f>
        <v>0</v>
      </c>
      <c r="S359" s="2"/>
      <c r="T359" s="11">
        <f>IFERROR(T350+T351+T352+T353+T354+T355+T356+T357+T358, "NA")</f>
        <v>0</v>
      </c>
      <c r="U359" s="12">
        <f>IFERROR(T359/T446, "NA")</f>
        <v>0</v>
      </c>
      <c r="V359" s="2"/>
      <c r="W359" s="11">
        <f t="shared" si="90"/>
        <v>0</v>
      </c>
      <c r="X359" s="12">
        <f>IFERROR(W359/W446, "NA")</f>
        <v>0</v>
      </c>
      <c r="Y359" s="2"/>
      <c r="Z359" s="11">
        <f>IFERROR(Z350+Z351+Z352+Z353+Z354+Z355+Z356+Z357+Z358, "NA")</f>
        <v>0</v>
      </c>
      <c r="AA359" s="12">
        <f>IFERROR(Z359/Z446, "NA")</f>
        <v>0</v>
      </c>
      <c r="AB359" s="2"/>
      <c r="AC359" s="11">
        <f t="shared" si="91"/>
        <v>0</v>
      </c>
      <c r="AD359" s="12">
        <f>IFERROR(AC359/AC446, "NA")</f>
        <v>0</v>
      </c>
    </row>
    <row r="360" spans="1:30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</row>
    <row r="361" spans="1:30" ht="16.5" hidden="1" customHeight="1" x14ac:dyDescent="0.3">
      <c r="A361" s="33" t="s">
        <v>38</v>
      </c>
      <c r="B361" s="6">
        <v>0</v>
      </c>
      <c r="C361" s="7" t="str">
        <f>IFERROR(B361/B446, "NA")</f>
        <v>NA</v>
      </c>
      <c r="D361" s="8"/>
      <c r="E361" s="6">
        <v>0</v>
      </c>
      <c r="F361" s="7">
        <f>IFERROR(E361/E446, "NA")</f>
        <v>0</v>
      </c>
      <c r="G361" s="8"/>
      <c r="H361" s="9">
        <f t="shared" ref="H361:H384" si="92">IFERROR(-(B361-E361), "NA")</f>
        <v>0</v>
      </c>
      <c r="I361" s="7">
        <f>IFERROR(H361/H446, "NA")</f>
        <v>0</v>
      </c>
      <c r="J361" s="8"/>
      <c r="K361" s="6">
        <v>0</v>
      </c>
      <c r="L361" s="7">
        <f>IFERROR(K361/K446, "NA")</f>
        <v>0</v>
      </c>
      <c r="M361" s="8"/>
      <c r="N361" s="9">
        <f t="shared" ref="N361:N384" si="93">IFERROR(-(B361-K361), "NA")</f>
        <v>0</v>
      </c>
      <c r="O361" s="7">
        <f>IFERROR(N361/N446, "NA")</f>
        <v>0</v>
      </c>
      <c r="P361" s="8"/>
      <c r="Q361" s="6">
        <v>0</v>
      </c>
      <c r="R361" s="7">
        <f>IFERROR(Q361/Q446, "NA")</f>
        <v>0</v>
      </c>
      <c r="S361" s="8"/>
      <c r="T361" s="6">
        <v>0</v>
      </c>
      <c r="U361" s="7">
        <f>IFERROR(T361/T446, "NA")</f>
        <v>0</v>
      </c>
      <c r="V361" s="8"/>
      <c r="W361" s="9">
        <f t="shared" ref="W361:W384" si="94">IFERROR(-(Q361-T361), "NA")</f>
        <v>0</v>
      </c>
      <c r="X361" s="7">
        <f>IFERROR(W361/W446, "NA")</f>
        <v>0</v>
      </c>
      <c r="Y361" s="8"/>
      <c r="Z361" s="6">
        <v>0</v>
      </c>
      <c r="AA361" s="7">
        <f>IFERROR(Z361/Z446, "NA")</f>
        <v>0</v>
      </c>
      <c r="AB361" s="8"/>
      <c r="AC361" s="9">
        <f t="shared" ref="AC361:AC384" si="95">IFERROR(-(Q361-Z361), "NA")</f>
        <v>0</v>
      </c>
      <c r="AD361" s="7">
        <f>IFERROR(AC361/AC446, "NA")</f>
        <v>0</v>
      </c>
    </row>
    <row r="362" spans="1:30" ht="16.5" hidden="1" customHeight="1" x14ac:dyDescent="0.3">
      <c r="A362" s="33" t="s">
        <v>378</v>
      </c>
      <c r="B362" s="6">
        <v>0</v>
      </c>
      <c r="C362" s="7" t="str">
        <f>IFERROR(B362/B446, "NA")</f>
        <v>NA</v>
      </c>
      <c r="D362" s="8"/>
      <c r="E362" s="6">
        <v>0</v>
      </c>
      <c r="F362" s="7">
        <f>IFERROR(E362/E446, "NA")</f>
        <v>0</v>
      </c>
      <c r="G362" s="8"/>
      <c r="H362" s="9">
        <f t="shared" si="92"/>
        <v>0</v>
      </c>
      <c r="I362" s="7">
        <f>IFERROR(H362/H446, "NA")</f>
        <v>0</v>
      </c>
      <c r="J362" s="8"/>
      <c r="K362" s="6">
        <v>0</v>
      </c>
      <c r="L362" s="7">
        <f>IFERROR(K362/K446, "NA")</f>
        <v>0</v>
      </c>
      <c r="M362" s="8"/>
      <c r="N362" s="9">
        <f t="shared" si="93"/>
        <v>0</v>
      </c>
      <c r="O362" s="7">
        <f>IFERROR(N362/N446, "NA")</f>
        <v>0</v>
      </c>
      <c r="P362" s="8"/>
      <c r="Q362" s="6">
        <v>0</v>
      </c>
      <c r="R362" s="7">
        <f>IFERROR(Q362/Q446, "NA")</f>
        <v>0</v>
      </c>
      <c r="S362" s="8"/>
      <c r="T362" s="6">
        <v>0</v>
      </c>
      <c r="U362" s="7">
        <f>IFERROR(T362/T446, "NA")</f>
        <v>0</v>
      </c>
      <c r="V362" s="8"/>
      <c r="W362" s="9">
        <f t="shared" si="94"/>
        <v>0</v>
      </c>
      <c r="X362" s="7">
        <f>IFERROR(W362/W446, "NA")</f>
        <v>0</v>
      </c>
      <c r="Y362" s="8"/>
      <c r="Z362" s="6">
        <v>0</v>
      </c>
      <c r="AA362" s="7">
        <f>IFERROR(Z362/Z446, "NA")</f>
        <v>0</v>
      </c>
      <c r="AB362" s="8"/>
      <c r="AC362" s="9">
        <f t="shared" si="95"/>
        <v>0</v>
      </c>
      <c r="AD362" s="7">
        <f>IFERROR(AC362/AC446, "NA")</f>
        <v>0</v>
      </c>
    </row>
    <row r="363" spans="1:30" ht="16.5" hidden="1" customHeight="1" x14ac:dyDescent="0.3">
      <c r="A363" s="33" t="s">
        <v>379</v>
      </c>
      <c r="B363" s="6">
        <v>0</v>
      </c>
      <c r="C363" s="7" t="str">
        <f>IFERROR(B363/B446, "NA")</f>
        <v>NA</v>
      </c>
      <c r="D363" s="8"/>
      <c r="E363" s="6">
        <v>0</v>
      </c>
      <c r="F363" s="7">
        <f>IFERROR(E363/E446, "NA")</f>
        <v>0</v>
      </c>
      <c r="G363" s="8"/>
      <c r="H363" s="9">
        <f t="shared" si="92"/>
        <v>0</v>
      </c>
      <c r="I363" s="7">
        <f>IFERROR(H363/H446, "NA")</f>
        <v>0</v>
      </c>
      <c r="J363" s="8"/>
      <c r="K363" s="6">
        <v>0</v>
      </c>
      <c r="L363" s="7">
        <f>IFERROR(K363/K446, "NA")</f>
        <v>0</v>
      </c>
      <c r="M363" s="8"/>
      <c r="N363" s="9">
        <f t="shared" si="93"/>
        <v>0</v>
      </c>
      <c r="O363" s="7">
        <f>IFERROR(N363/N446, "NA")</f>
        <v>0</v>
      </c>
      <c r="P363" s="8"/>
      <c r="Q363" s="6">
        <v>0</v>
      </c>
      <c r="R363" s="7">
        <f>IFERROR(Q363/Q446, "NA")</f>
        <v>0</v>
      </c>
      <c r="S363" s="8"/>
      <c r="T363" s="6">
        <v>0</v>
      </c>
      <c r="U363" s="7">
        <f>IFERROR(T363/T446, "NA")</f>
        <v>0</v>
      </c>
      <c r="V363" s="8"/>
      <c r="W363" s="9">
        <f t="shared" si="94"/>
        <v>0</v>
      </c>
      <c r="X363" s="7">
        <f>IFERROR(W363/W446, "NA")</f>
        <v>0</v>
      </c>
      <c r="Y363" s="8"/>
      <c r="Z363" s="6">
        <v>0</v>
      </c>
      <c r="AA363" s="7">
        <f>IFERROR(Z363/Z446, "NA")</f>
        <v>0</v>
      </c>
      <c r="AB363" s="8"/>
      <c r="AC363" s="9">
        <f t="shared" si="95"/>
        <v>0</v>
      </c>
      <c r="AD363" s="7">
        <f>IFERROR(AC363/AC446, "NA")</f>
        <v>0</v>
      </c>
    </row>
    <row r="364" spans="1:30" ht="16.5" hidden="1" customHeight="1" x14ac:dyDescent="0.3">
      <c r="A364" s="33" t="s">
        <v>380</v>
      </c>
      <c r="B364" s="6">
        <v>0</v>
      </c>
      <c r="C364" s="7" t="str">
        <f>IFERROR(B364/B446, "NA")</f>
        <v>NA</v>
      </c>
      <c r="D364" s="8"/>
      <c r="E364" s="6">
        <v>0</v>
      </c>
      <c r="F364" s="7">
        <f>IFERROR(E364/E446, "NA")</f>
        <v>0</v>
      </c>
      <c r="G364" s="8"/>
      <c r="H364" s="9">
        <f t="shared" si="92"/>
        <v>0</v>
      </c>
      <c r="I364" s="7">
        <f>IFERROR(H364/H446, "NA")</f>
        <v>0</v>
      </c>
      <c r="J364" s="8"/>
      <c r="K364" s="6">
        <v>0</v>
      </c>
      <c r="L364" s="7">
        <f>IFERROR(K364/K446, "NA")</f>
        <v>0</v>
      </c>
      <c r="M364" s="8"/>
      <c r="N364" s="9">
        <f t="shared" si="93"/>
        <v>0</v>
      </c>
      <c r="O364" s="7">
        <f>IFERROR(N364/N446, "NA")</f>
        <v>0</v>
      </c>
      <c r="P364" s="8"/>
      <c r="Q364" s="6">
        <v>0</v>
      </c>
      <c r="R364" s="7">
        <f>IFERROR(Q364/Q446, "NA")</f>
        <v>0</v>
      </c>
      <c r="S364" s="8"/>
      <c r="T364" s="6">
        <v>0</v>
      </c>
      <c r="U364" s="7">
        <f>IFERROR(T364/T446, "NA")</f>
        <v>0</v>
      </c>
      <c r="V364" s="8"/>
      <c r="W364" s="9">
        <f t="shared" si="94"/>
        <v>0</v>
      </c>
      <c r="X364" s="7">
        <f>IFERROR(W364/W446, "NA")</f>
        <v>0</v>
      </c>
      <c r="Y364" s="8"/>
      <c r="Z364" s="6">
        <v>0</v>
      </c>
      <c r="AA364" s="7">
        <f>IFERROR(Z364/Z446, "NA")</f>
        <v>0</v>
      </c>
      <c r="AB364" s="8"/>
      <c r="AC364" s="9">
        <f t="shared" si="95"/>
        <v>0</v>
      </c>
      <c r="AD364" s="7">
        <f>IFERROR(AC364/AC446, "NA")</f>
        <v>0</v>
      </c>
    </row>
    <row r="365" spans="1:30" ht="16.5" hidden="1" customHeight="1" x14ac:dyDescent="0.3">
      <c r="A365" s="33" t="s">
        <v>381</v>
      </c>
      <c r="B365" s="6">
        <v>0</v>
      </c>
      <c r="C365" s="7" t="str">
        <f>IFERROR(B365/B446, "NA")</f>
        <v>NA</v>
      </c>
      <c r="D365" s="8"/>
      <c r="E365" s="6">
        <v>0</v>
      </c>
      <c r="F365" s="7">
        <f>IFERROR(E365/E446, "NA")</f>
        <v>0</v>
      </c>
      <c r="G365" s="8"/>
      <c r="H365" s="9">
        <f t="shared" si="92"/>
        <v>0</v>
      </c>
      <c r="I365" s="7">
        <f>IFERROR(H365/H446, "NA")</f>
        <v>0</v>
      </c>
      <c r="J365" s="8"/>
      <c r="K365" s="6">
        <v>0</v>
      </c>
      <c r="L365" s="7">
        <f>IFERROR(K365/K446, "NA")</f>
        <v>0</v>
      </c>
      <c r="M365" s="8"/>
      <c r="N365" s="9">
        <f t="shared" si="93"/>
        <v>0</v>
      </c>
      <c r="O365" s="7">
        <f>IFERROR(N365/N446, "NA")</f>
        <v>0</v>
      </c>
      <c r="P365" s="8"/>
      <c r="Q365" s="6">
        <v>0</v>
      </c>
      <c r="R365" s="7">
        <f>IFERROR(Q365/Q446, "NA")</f>
        <v>0</v>
      </c>
      <c r="S365" s="8"/>
      <c r="T365" s="6">
        <v>0</v>
      </c>
      <c r="U365" s="7">
        <f>IFERROR(T365/T446, "NA")</f>
        <v>0</v>
      </c>
      <c r="V365" s="8"/>
      <c r="W365" s="9">
        <f t="shared" si="94"/>
        <v>0</v>
      </c>
      <c r="X365" s="7">
        <f>IFERROR(W365/W446, "NA")</f>
        <v>0</v>
      </c>
      <c r="Y365" s="8"/>
      <c r="Z365" s="6">
        <v>0</v>
      </c>
      <c r="AA365" s="7">
        <f>IFERROR(Z365/Z446, "NA")</f>
        <v>0</v>
      </c>
      <c r="AB365" s="8"/>
      <c r="AC365" s="9">
        <f t="shared" si="95"/>
        <v>0</v>
      </c>
      <c r="AD365" s="7">
        <f>IFERROR(AC365/AC446, "NA")</f>
        <v>0</v>
      </c>
    </row>
    <row r="366" spans="1:30" ht="16.5" hidden="1" customHeight="1" x14ac:dyDescent="0.3">
      <c r="A366" s="33" t="s">
        <v>382</v>
      </c>
      <c r="B366" s="6">
        <v>0</v>
      </c>
      <c r="C366" s="7" t="str">
        <f>IFERROR(B366/B446, "NA")</f>
        <v>NA</v>
      </c>
      <c r="D366" s="8"/>
      <c r="E366" s="6">
        <v>0</v>
      </c>
      <c r="F366" s="7">
        <f>IFERROR(E366/E446, "NA")</f>
        <v>0</v>
      </c>
      <c r="G366" s="8"/>
      <c r="H366" s="9">
        <f t="shared" si="92"/>
        <v>0</v>
      </c>
      <c r="I366" s="7">
        <f>IFERROR(H366/H446, "NA")</f>
        <v>0</v>
      </c>
      <c r="J366" s="8"/>
      <c r="K366" s="6">
        <v>0</v>
      </c>
      <c r="L366" s="7">
        <f>IFERROR(K366/K446, "NA")</f>
        <v>0</v>
      </c>
      <c r="M366" s="8"/>
      <c r="N366" s="9">
        <f t="shared" si="93"/>
        <v>0</v>
      </c>
      <c r="O366" s="7">
        <f>IFERROR(N366/N446, "NA")</f>
        <v>0</v>
      </c>
      <c r="P366" s="8"/>
      <c r="Q366" s="6">
        <v>0</v>
      </c>
      <c r="R366" s="7">
        <f>IFERROR(Q366/Q446, "NA")</f>
        <v>0</v>
      </c>
      <c r="S366" s="8"/>
      <c r="T366" s="6">
        <v>0</v>
      </c>
      <c r="U366" s="7">
        <f>IFERROR(T366/T446, "NA")</f>
        <v>0</v>
      </c>
      <c r="V366" s="8"/>
      <c r="W366" s="9">
        <f t="shared" si="94"/>
        <v>0</v>
      </c>
      <c r="X366" s="7">
        <f>IFERROR(W366/W446, "NA")</f>
        <v>0</v>
      </c>
      <c r="Y366" s="8"/>
      <c r="Z366" s="6">
        <v>0</v>
      </c>
      <c r="AA366" s="7">
        <f>IFERROR(Z366/Z446, "NA")</f>
        <v>0</v>
      </c>
      <c r="AB366" s="8"/>
      <c r="AC366" s="9">
        <f t="shared" si="95"/>
        <v>0</v>
      </c>
      <c r="AD366" s="7">
        <f>IFERROR(AC366/AC446, "NA")</f>
        <v>0</v>
      </c>
    </row>
    <row r="367" spans="1:30" ht="16.5" hidden="1" customHeight="1" x14ac:dyDescent="0.3">
      <c r="A367" s="33" t="s">
        <v>383</v>
      </c>
      <c r="B367" s="6">
        <v>0</v>
      </c>
      <c r="C367" s="7" t="str">
        <f>IFERROR(B367/B446, "NA")</f>
        <v>NA</v>
      </c>
      <c r="D367" s="8"/>
      <c r="E367" s="6">
        <v>0</v>
      </c>
      <c r="F367" s="7">
        <f>IFERROR(E367/E446, "NA")</f>
        <v>0</v>
      </c>
      <c r="G367" s="8"/>
      <c r="H367" s="9">
        <f t="shared" si="92"/>
        <v>0</v>
      </c>
      <c r="I367" s="7">
        <f>IFERROR(H367/H446, "NA")</f>
        <v>0</v>
      </c>
      <c r="J367" s="8"/>
      <c r="K367" s="6">
        <v>0</v>
      </c>
      <c r="L367" s="7">
        <f>IFERROR(K367/K446, "NA")</f>
        <v>0</v>
      </c>
      <c r="M367" s="8"/>
      <c r="N367" s="9">
        <f t="shared" si="93"/>
        <v>0</v>
      </c>
      <c r="O367" s="7">
        <f>IFERROR(N367/N446, "NA")</f>
        <v>0</v>
      </c>
      <c r="P367" s="8"/>
      <c r="Q367" s="6">
        <v>0</v>
      </c>
      <c r="R367" s="7">
        <f>IFERROR(Q367/Q446, "NA")</f>
        <v>0</v>
      </c>
      <c r="S367" s="8"/>
      <c r="T367" s="6">
        <v>0</v>
      </c>
      <c r="U367" s="7">
        <f>IFERROR(T367/T446, "NA")</f>
        <v>0</v>
      </c>
      <c r="V367" s="8"/>
      <c r="W367" s="9">
        <f t="shared" si="94"/>
        <v>0</v>
      </c>
      <c r="X367" s="7">
        <f>IFERROR(W367/W446, "NA")</f>
        <v>0</v>
      </c>
      <c r="Y367" s="8"/>
      <c r="Z367" s="6">
        <v>0</v>
      </c>
      <c r="AA367" s="7">
        <f>IFERROR(Z367/Z446, "NA")</f>
        <v>0</v>
      </c>
      <c r="AB367" s="8"/>
      <c r="AC367" s="9">
        <f t="shared" si="95"/>
        <v>0</v>
      </c>
      <c r="AD367" s="7">
        <f>IFERROR(AC367/AC446, "NA")</f>
        <v>0</v>
      </c>
    </row>
    <row r="368" spans="1:30" ht="16.5" hidden="1" customHeight="1" x14ac:dyDescent="0.3">
      <c r="A368" s="33" t="s">
        <v>384</v>
      </c>
      <c r="B368" s="6">
        <v>0</v>
      </c>
      <c r="C368" s="7" t="str">
        <f>IFERROR(B368/B446, "NA")</f>
        <v>NA</v>
      </c>
      <c r="D368" s="8"/>
      <c r="E368" s="6">
        <v>0</v>
      </c>
      <c r="F368" s="7">
        <f>IFERROR(E368/E446, "NA")</f>
        <v>0</v>
      </c>
      <c r="G368" s="8"/>
      <c r="H368" s="9">
        <f t="shared" si="92"/>
        <v>0</v>
      </c>
      <c r="I368" s="7">
        <f>IFERROR(H368/H446, "NA")</f>
        <v>0</v>
      </c>
      <c r="J368" s="8"/>
      <c r="K368" s="6">
        <v>0</v>
      </c>
      <c r="L368" s="7">
        <f>IFERROR(K368/K446, "NA")</f>
        <v>0</v>
      </c>
      <c r="M368" s="8"/>
      <c r="N368" s="9">
        <f t="shared" si="93"/>
        <v>0</v>
      </c>
      <c r="O368" s="7">
        <f>IFERROR(N368/N446, "NA")</f>
        <v>0</v>
      </c>
      <c r="P368" s="8"/>
      <c r="Q368" s="6">
        <v>0</v>
      </c>
      <c r="R368" s="7">
        <f>IFERROR(Q368/Q446, "NA")</f>
        <v>0</v>
      </c>
      <c r="S368" s="8"/>
      <c r="T368" s="6">
        <v>0</v>
      </c>
      <c r="U368" s="7">
        <f>IFERROR(T368/T446, "NA")</f>
        <v>0</v>
      </c>
      <c r="V368" s="8"/>
      <c r="W368" s="9">
        <f t="shared" si="94"/>
        <v>0</v>
      </c>
      <c r="X368" s="7">
        <f>IFERROR(W368/W446, "NA")</f>
        <v>0</v>
      </c>
      <c r="Y368" s="8"/>
      <c r="Z368" s="6">
        <v>0</v>
      </c>
      <c r="AA368" s="7">
        <f>IFERROR(Z368/Z446, "NA")</f>
        <v>0</v>
      </c>
      <c r="AB368" s="8"/>
      <c r="AC368" s="9">
        <f t="shared" si="95"/>
        <v>0</v>
      </c>
      <c r="AD368" s="7">
        <f>IFERROR(AC368/AC446, "NA")</f>
        <v>0</v>
      </c>
    </row>
    <row r="369" spans="1:30" ht="16.5" customHeight="1" x14ac:dyDescent="0.3">
      <c r="A369" s="40" t="s">
        <v>385</v>
      </c>
      <c r="B369" s="11">
        <f>IFERROR(B361+B362+B363+B364+B365+B366+B367+B368, "NA")</f>
        <v>0</v>
      </c>
      <c r="C369" s="12" t="str">
        <f>IFERROR(B369/B446, "NA")</f>
        <v>NA</v>
      </c>
      <c r="D369" s="2"/>
      <c r="E369" s="11">
        <f>IFERROR(E361+E362+E363+E364+E365+E366+E367+E368, "NA")</f>
        <v>0</v>
      </c>
      <c r="F369" s="12">
        <f>IFERROR(E369/E446, "NA")</f>
        <v>0</v>
      </c>
      <c r="G369" s="2"/>
      <c r="H369" s="11">
        <f t="shared" si="92"/>
        <v>0</v>
      </c>
      <c r="I369" s="12">
        <f>IFERROR(H369/H446, "NA")</f>
        <v>0</v>
      </c>
      <c r="J369" s="2"/>
      <c r="K369" s="11">
        <f>IFERROR(K361+K362+K363+K364+K365+K366+K367+K368, "NA")</f>
        <v>0</v>
      </c>
      <c r="L369" s="12">
        <f>IFERROR(K369/K446, "NA")</f>
        <v>0</v>
      </c>
      <c r="M369" s="2"/>
      <c r="N369" s="11">
        <f t="shared" si="93"/>
        <v>0</v>
      </c>
      <c r="O369" s="12">
        <f>IFERROR(N369/N446, "NA")</f>
        <v>0</v>
      </c>
      <c r="P369" s="2"/>
      <c r="Q369" s="11">
        <f>IFERROR(Q361+Q362+Q363+Q364+Q365+Q366+Q367+Q368, "NA")</f>
        <v>0</v>
      </c>
      <c r="R369" s="12">
        <f>IFERROR(Q369/Q446, "NA")</f>
        <v>0</v>
      </c>
      <c r="S369" s="2"/>
      <c r="T369" s="11">
        <f>IFERROR(T361+T362+T363+T364+T365+T366+T367+T368, "NA")</f>
        <v>0</v>
      </c>
      <c r="U369" s="12">
        <f>IFERROR(T369/T446, "NA")</f>
        <v>0</v>
      </c>
      <c r="V369" s="2"/>
      <c r="W369" s="11">
        <f t="shared" si="94"/>
        <v>0</v>
      </c>
      <c r="X369" s="12">
        <f>IFERROR(W369/W446, "NA")</f>
        <v>0</v>
      </c>
      <c r="Y369" s="2"/>
      <c r="Z369" s="11">
        <f>IFERROR(Z361+Z362+Z363+Z364+Z365+Z366+Z367+Z368, "NA")</f>
        <v>0</v>
      </c>
      <c r="AA369" s="12">
        <f>IFERROR(Z369/Z446, "NA")</f>
        <v>0</v>
      </c>
      <c r="AB369" s="2"/>
      <c r="AC369" s="11">
        <f t="shared" si="95"/>
        <v>0</v>
      </c>
      <c r="AD369" s="12">
        <f>IFERROR(AC369/AC446, "NA")</f>
        <v>0</v>
      </c>
    </row>
    <row r="370" spans="1:30" ht="16.5" hidden="1" customHeight="1" x14ac:dyDescent="0.3">
      <c r="A370" s="5" t="s">
        <v>39</v>
      </c>
      <c r="B370" s="6">
        <v>0</v>
      </c>
      <c r="C370" s="7" t="str">
        <f>IFERROR(B370/B446, "NA")</f>
        <v>NA</v>
      </c>
      <c r="D370" s="8"/>
      <c r="E370" s="6">
        <v>0</v>
      </c>
      <c r="F370" s="7">
        <f>IFERROR(E370/E446, "NA")</f>
        <v>0</v>
      </c>
      <c r="G370" s="8"/>
      <c r="H370" s="9">
        <f t="shared" si="92"/>
        <v>0</v>
      </c>
      <c r="I370" s="7">
        <f>IFERROR(H370/H446, "NA")</f>
        <v>0</v>
      </c>
      <c r="J370" s="8"/>
      <c r="K370" s="6">
        <v>0</v>
      </c>
      <c r="L370" s="7">
        <f>IFERROR(K370/K446, "NA")</f>
        <v>0</v>
      </c>
      <c r="M370" s="8"/>
      <c r="N370" s="9">
        <f t="shared" si="93"/>
        <v>0</v>
      </c>
      <c r="O370" s="7">
        <f>IFERROR(N370/N446, "NA")</f>
        <v>0</v>
      </c>
      <c r="P370" s="8"/>
      <c r="Q370" s="6">
        <v>0</v>
      </c>
      <c r="R370" s="7">
        <f>IFERROR(Q370/Q446, "NA")</f>
        <v>0</v>
      </c>
      <c r="S370" s="8"/>
      <c r="T370" s="6">
        <v>0</v>
      </c>
      <c r="U370" s="7">
        <f>IFERROR(T370/T446, "NA")</f>
        <v>0</v>
      </c>
      <c r="V370" s="8"/>
      <c r="W370" s="9">
        <f t="shared" si="94"/>
        <v>0</v>
      </c>
      <c r="X370" s="7">
        <f>IFERROR(W370/W446, "NA")</f>
        <v>0</v>
      </c>
      <c r="Y370" s="8"/>
      <c r="Z370" s="6">
        <v>0</v>
      </c>
      <c r="AA370" s="7">
        <f>IFERROR(Z370/Z446, "NA")</f>
        <v>0</v>
      </c>
      <c r="AB370" s="8"/>
      <c r="AC370" s="9">
        <f t="shared" si="95"/>
        <v>0</v>
      </c>
      <c r="AD370" s="7">
        <f>IFERROR(AC370/AC446, "NA")</f>
        <v>0</v>
      </c>
    </row>
    <row r="371" spans="1:30" ht="16.5" hidden="1" customHeight="1" x14ac:dyDescent="0.3">
      <c r="A371" s="5" t="s">
        <v>40</v>
      </c>
      <c r="B371" s="6">
        <v>0</v>
      </c>
      <c r="C371" s="7" t="str">
        <f>IFERROR(B371/B446, "NA")</f>
        <v>NA</v>
      </c>
      <c r="D371" s="8"/>
      <c r="E371" s="6">
        <v>0</v>
      </c>
      <c r="F371" s="7">
        <f>IFERROR(E371/E446, "NA")</f>
        <v>0</v>
      </c>
      <c r="G371" s="8"/>
      <c r="H371" s="9">
        <f t="shared" si="92"/>
        <v>0</v>
      </c>
      <c r="I371" s="7">
        <f>IFERROR(H371/H446, "NA")</f>
        <v>0</v>
      </c>
      <c r="J371" s="8"/>
      <c r="K371" s="6">
        <v>0</v>
      </c>
      <c r="L371" s="7">
        <f>IFERROR(K371/K446, "NA")</f>
        <v>0</v>
      </c>
      <c r="M371" s="8"/>
      <c r="N371" s="9">
        <f t="shared" si="93"/>
        <v>0</v>
      </c>
      <c r="O371" s="7">
        <f>IFERROR(N371/N446, "NA")</f>
        <v>0</v>
      </c>
      <c r="P371" s="8"/>
      <c r="Q371" s="6">
        <v>0</v>
      </c>
      <c r="R371" s="7">
        <f>IFERROR(Q371/Q446, "NA")</f>
        <v>0</v>
      </c>
      <c r="S371" s="8"/>
      <c r="T371" s="6">
        <v>0</v>
      </c>
      <c r="U371" s="7">
        <f>IFERROR(T371/T446, "NA")</f>
        <v>0</v>
      </c>
      <c r="V371" s="8"/>
      <c r="W371" s="9">
        <f t="shared" si="94"/>
        <v>0</v>
      </c>
      <c r="X371" s="7">
        <f>IFERROR(W371/W446, "NA")</f>
        <v>0</v>
      </c>
      <c r="Y371" s="8"/>
      <c r="Z371" s="6">
        <v>0</v>
      </c>
      <c r="AA371" s="7">
        <f>IFERROR(Z371/Z446, "NA")</f>
        <v>0</v>
      </c>
      <c r="AB371" s="8"/>
      <c r="AC371" s="9">
        <f t="shared" si="95"/>
        <v>0</v>
      </c>
      <c r="AD371" s="7">
        <f>IFERROR(AC371/AC446, "NA")</f>
        <v>0</v>
      </c>
    </row>
    <row r="372" spans="1:30" ht="16.5" hidden="1" customHeight="1" x14ac:dyDescent="0.3">
      <c r="A372" s="5" t="s">
        <v>41</v>
      </c>
      <c r="B372" s="6">
        <v>0</v>
      </c>
      <c r="C372" s="7" t="str">
        <f>IFERROR(B372/B446, "NA")</f>
        <v>NA</v>
      </c>
      <c r="D372" s="8"/>
      <c r="E372" s="6">
        <v>0</v>
      </c>
      <c r="F372" s="7">
        <f>IFERROR(E372/E446, "NA")</f>
        <v>0</v>
      </c>
      <c r="G372" s="8"/>
      <c r="H372" s="9">
        <f t="shared" si="92"/>
        <v>0</v>
      </c>
      <c r="I372" s="7">
        <f>IFERROR(H372/H446, "NA")</f>
        <v>0</v>
      </c>
      <c r="J372" s="8"/>
      <c r="K372" s="6">
        <v>0</v>
      </c>
      <c r="L372" s="7">
        <f>IFERROR(K372/K446, "NA")</f>
        <v>0</v>
      </c>
      <c r="M372" s="8"/>
      <c r="N372" s="9">
        <f t="shared" si="93"/>
        <v>0</v>
      </c>
      <c r="O372" s="7">
        <f>IFERROR(N372/N446, "NA")</f>
        <v>0</v>
      </c>
      <c r="P372" s="8"/>
      <c r="Q372" s="6">
        <v>0</v>
      </c>
      <c r="R372" s="7">
        <f>IFERROR(Q372/Q446, "NA")</f>
        <v>0</v>
      </c>
      <c r="S372" s="8"/>
      <c r="T372" s="6">
        <v>0</v>
      </c>
      <c r="U372" s="7">
        <f>IFERROR(T372/T446, "NA")</f>
        <v>0</v>
      </c>
      <c r="V372" s="8"/>
      <c r="W372" s="9">
        <f t="shared" si="94"/>
        <v>0</v>
      </c>
      <c r="X372" s="7">
        <f>IFERROR(W372/W446, "NA")</f>
        <v>0</v>
      </c>
      <c r="Y372" s="8"/>
      <c r="Z372" s="6">
        <v>0</v>
      </c>
      <c r="AA372" s="7">
        <f>IFERROR(Z372/Z446, "NA")</f>
        <v>0</v>
      </c>
      <c r="AB372" s="8"/>
      <c r="AC372" s="9">
        <f t="shared" si="95"/>
        <v>0</v>
      </c>
      <c r="AD372" s="7">
        <f>IFERROR(AC372/AC446, "NA")</f>
        <v>0</v>
      </c>
    </row>
    <row r="373" spans="1:30" ht="16.5" hidden="1" customHeight="1" x14ac:dyDescent="0.3">
      <c r="A373" s="5" t="s">
        <v>42</v>
      </c>
      <c r="B373" s="6">
        <v>0</v>
      </c>
      <c r="C373" s="7" t="str">
        <f>IFERROR(B373/B446, "NA")</f>
        <v>NA</v>
      </c>
      <c r="D373" s="8"/>
      <c r="E373" s="6">
        <v>0</v>
      </c>
      <c r="F373" s="7">
        <f>IFERROR(E373/E446, "NA")</f>
        <v>0</v>
      </c>
      <c r="G373" s="8"/>
      <c r="H373" s="9">
        <f t="shared" si="92"/>
        <v>0</v>
      </c>
      <c r="I373" s="7">
        <f>IFERROR(H373/H446, "NA")</f>
        <v>0</v>
      </c>
      <c r="J373" s="8"/>
      <c r="K373" s="6">
        <v>0</v>
      </c>
      <c r="L373" s="7">
        <f>IFERROR(K373/K446, "NA")</f>
        <v>0</v>
      </c>
      <c r="M373" s="8"/>
      <c r="N373" s="9">
        <f t="shared" si="93"/>
        <v>0</v>
      </c>
      <c r="O373" s="7">
        <f>IFERROR(N373/N446, "NA")</f>
        <v>0</v>
      </c>
      <c r="P373" s="8"/>
      <c r="Q373" s="6">
        <v>0</v>
      </c>
      <c r="R373" s="7">
        <f>IFERROR(Q373/Q446, "NA")</f>
        <v>0</v>
      </c>
      <c r="S373" s="8"/>
      <c r="T373" s="6">
        <v>0</v>
      </c>
      <c r="U373" s="7">
        <f>IFERROR(T373/T446, "NA")</f>
        <v>0</v>
      </c>
      <c r="V373" s="8"/>
      <c r="W373" s="9">
        <f t="shared" si="94"/>
        <v>0</v>
      </c>
      <c r="X373" s="7">
        <f>IFERROR(W373/W446, "NA")</f>
        <v>0</v>
      </c>
      <c r="Y373" s="8"/>
      <c r="Z373" s="6">
        <v>0</v>
      </c>
      <c r="AA373" s="7">
        <f>IFERROR(Z373/Z446, "NA")</f>
        <v>0</v>
      </c>
      <c r="AB373" s="8"/>
      <c r="AC373" s="9">
        <f t="shared" si="95"/>
        <v>0</v>
      </c>
      <c r="AD373" s="7">
        <f>IFERROR(AC373/AC446, "NA")</f>
        <v>0</v>
      </c>
    </row>
    <row r="374" spans="1:30" ht="16.5" hidden="1" customHeight="1" x14ac:dyDescent="0.3">
      <c r="A374" s="5" t="s">
        <v>43</v>
      </c>
      <c r="B374" s="6">
        <v>0</v>
      </c>
      <c r="C374" s="7" t="str">
        <f>IFERROR(B374/B446, "NA")</f>
        <v>NA</v>
      </c>
      <c r="D374" s="8"/>
      <c r="E374" s="6">
        <v>0</v>
      </c>
      <c r="F374" s="7">
        <f>IFERROR(E374/E446, "NA")</f>
        <v>0</v>
      </c>
      <c r="G374" s="8"/>
      <c r="H374" s="9">
        <f t="shared" si="92"/>
        <v>0</v>
      </c>
      <c r="I374" s="7">
        <f>IFERROR(H374/H446, "NA")</f>
        <v>0</v>
      </c>
      <c r="J374" s="8"/>
      <c r="K374" s="6">
        <v>0</v>
      </c>
      <c r="L374" s="7">
        <f>IFERROR(K374/K446, "NA")</f>
        <v>0</v>
      </c>
      <c r="M374" s="8"/>
      <c r="N374" s="9">
        <f t="shared" si="93"/>
        <v>0</v>
      </c>
      <c r="O374" s="7">
        <f>IFERROR(N374/N446, "NA")</f>
        <v>0</v>
      </c>
      <c r="P374" s="8"/>
      <c r="Q374" s="6">
        <v>0</v>
      </c>
      <c r="R374" s="7">
        <f>IFERROR(Q374/Q446, "NA")</f>
        <v>0</v>
      </c>
      <c r="S374" s="8"/>
      <c r="T374" s="6">
        <v>0</v>
      </c>
      <c r="U374" s="7">
        <f>IFERROR(T374/T446, "NA")</f>
        <v>0</v>
      </c>
      <c r="V374" s="8"/>
      <c r="W374" s="9">
        <f t="shared" si="94"/>
        <v>0</v>
      </c>
      <c r="X374" s="7">
        <f>IFERROR(W374/W446, "NA")</f>
        <v>0</v>
      </c>
      <c r="Y374" s="8"/>
      <c r="Z374" s="6">
        <v>0</v>
      </c>
      <c r="AA374" s="7">
        <f>IFERROR(Z374/Z446, "NA")</f>
        <v>0</v>
      </c>
      <c r="AB374" s="8"/>
      <c r="AC374" s="9">
        <f t="shared" si="95"/>
        <v>0</v>
      </c>
      <c r="AD374" s="7">
        <f>IFERROR(AC374/AC446, "NA")</f>
        <v>0</v>
      </c>
    </row>
    <row r="375" spans="1:30" ht="16.5" hidden="1" customHeight="1" x14ac:dyDescent="0.3">
      <c r="A375" s="5" t="s">
        <v>44</v>
      </c>
      <c r="B375" s="6">
        <v>0</v>
      </c>
      <c r="C375" s="7" t="str">
        <f>IFERROR(B375/B446, "NA")</f>
        <v>NA</v>
      </c>
      <c r="D375" s="8"/>
      <c r="E375" s="6">
        <v>0</v>
      </c>
      <c r="F375" s="7">
        <f>IFERROR(E375/E446, "NA")</f>
        <v>0</v>
      </c>
      <c r="G375" s="8"/>
      <c r="H375" s="9">
        <f t="shared" si="92"/>
        <v>0</v>
      </c>
      <c r="I375" s="7">
        <f>IFERROR(H375/H446, "NA")</f>
        <v>0</v>
      </c>
      <c r="J375" s="8"/>
      <c r="K375" s="6">
        <v>0</v>
      </c>
      <c r="L375" s="7">
        <f>IFERROR(K375/K446, "NA")</f>
        <v>0</v>
      </c>
      <c r="M375" s="8"/>
      <c r="N375" s="9">
        <f t="shared" si="93"/>
        <v>0</v>
      </c>
      <c r="O375" s="7">
        <f>IFERROR(N375/N446, "NA")</f>
        <v>0</v>
      </c>
      <c r="P375" s="8"/>
      <c r="Q375" s="6">
        <v>0</v>
      </c>
      <c r="R375" s="7">
        <f>IFERROR(Q375/Q446, "NA")</f>
        <v>0</v>
      </c>
      <c r="S375" s="8"/>
      <c r="T375" s="6">
        <v>0</v>
      </c>
      <c r="U375" s="7">
        <f>IFERROR(T375/T446, "NA")</f>
        <v>0</v>
      </c>
      <c r="V375" s="8"/>
      <c r="W375" s="9">
        <f t="shared" si="94"/>
        <v>0</v>
      </c>
      <c r="X375" s="7">
        <f>IFERROR(W375/W446, "NA")</f>
        <v>0</v>
      </c>
      <c r="Y375" s="8"/>
      <c r="Z375" s="6">
        <v>0</v>
      </c>
      <c r="AA375" s="7">
        <f>IFERROR(Z375/Z446, "NA")</f>
        <v>0</v>
      </c>
      <c r="AB375" s="8"/>
      <c r="AC375" s="9">
        <f t="shared" si="95"/>
        <v>0</v>
      </c>
      <c r="AD375" s="7">
        <f>IFERROR(AC375/AC446, "NA")</f>
        <v>0</v>
      </c>
    </row>
    <row r="376" spans="1:30" ht="16.5" hidden="1" customHeight="1" x14ac:dyDescent="0.3">
      <c r="A376" s="5" t="s">
        <v>45</v>
      </c>
      <c r="B376" s="6">
        <v>0</v>
      </c>
      <c r="C376" s="7" t="str">
        <f>IFERROR(B376/B446, "NA")</f>
        <v>NA</v>
      </c>
      <c r="D376" s="8"/>
      <c r="E376" s="6">
        <v>0</v>
      </c>
      <c r="F376" s="7">
        <f>IFERROR(E376/E446, "NA")</f>
        <v>0</v>
      </c>
      <c r="G376" s="8"/>
      <c r="H376" s="9">
        <f t="shared" si="92"/>
        <v>0</v>
      </c>
      <c r="I376" s="7">
        <f>IFERROR(H376/H446, "NA")</f>
        <v>0</v>
      </c>
      <c r="J376" s="8"/>
      <c r="K376" s="6">
        <v>0</v>
      </c>
      <c r="L376" s="7">
        <f>IFERROR(K376/K446, "NA")</f>
        <v>0</v>
      </c>
      <c r="M376" s="8"/>
      <c r="N376" s="9">
        <f t="shared" si="93"/>
        <v>0</v>
      </c>
      <c r="O376" s="7">
        <f>IFERROR(N376/N446, "NA")</f>
        <v>0</v>
      </c>
      <c r="P376" s="8"/>
      <c r="Q376" s="6">
        <v>0</v>
      </c>
      <c r="R376" s="7">
        <f>IFERROR(Q376/Q446, "NA")</f>
        <v>0</v>
      </c>
      <c r="S376" s="8"/>
      <c r="T376" s="6">
        <v>0</v>
      </c>
      <c r="U376" s="7">
        <f>IFERROR(T376/T446, "NA")</f>
        <v>0</v>
      </c>
      <c r="V376" s="8"/>
      <c r="W376" s="9">
        <f t="shared" si="94"/>
        <v>0</v>
      </c>
      <c r="X376" s="7">
        <f>IFERROR(W376/W446, "NA")</f>
        <v>0</v>
      </c>
      <c r="Y376" s="8"/>
      <c r="Z376" s="6">
        <v>0</v>
      </c>
      <c r="AA376" s="7">
        <f>IFERROR(Z376/Z446, "NA")</f>
        <v>0</v>
      </c>
      <c r="AB376" s="8"/>
      <c r="AC376" s="9">
        <f t="shared" si="95"/>
        <v>0</v>
      </c>
      <c r="AD376" s="7">
        <f>IFERROR(AC376/AC446, "NA")</f>
        <v>0</v>
      </c>
    </row>
    <row r="377" spans="1:30" ht="16.5" hidden="1" customHeight="1" x14ac:dyDescent="0.3">
      <c r="A377" s="5" t="s">
        <v>46</v>
      </c>
      <c r="B377" s="6">
        <v>0</v>
      </c>
      <c r="C377" s="7" t="str">
        <f>IFERROR(B377/B446, "NA")</f>
        <v>NA</v>
      </c>
      <c r="D377" s="8"/>
      <c r="E377" s="6">
        <v>0</v>
      </c>
      <c r="F377" s="7">
        <f>IFERROR(E377/E446, "NA")</f>
        <v>0</v>
      </c>
      <c r="G377" s="8"/>
      <c r="H377" s="9">
        <f t="shared" si="92"/>
        <v>0</v>
      </c>
      <c r="I377" s="7">
        <f>IFERROR(H377/H446, "NA")</f>
        <v>0</v>
      </c>
      <c r="J377" s="8"/>
      <c r="K377" s="6">
        <v>0</v>
      </c>
      <c r="L377" s="7">
        <f>IFERROR(K377/K446, "NA")</f>
        <v>0</v>
      </c>
      <c r="M377" s="8"/>
      <c r="N377" s="9">
        <f t="shared" si="93"/>
        <v>0</v>
      </c>
      <c r="O377" s="7">
        <f>IFERROR(N377/N446, "NA")</f>
        <v>0</v>
      </c>
      <c r="P377" s="8"/>
      <c r="Q377" s="6">
        <v>0</v>
      </c>
      <c r="R377" s="7">
        <f>IFERROR(Q377/Q446, "NA")</f>
        <v>0</v>
      </c>
      <c r="S377" s="8"/>
      <c r="T377" s="6">
        <v>0</v>
      </c>
      <c r="U377" s="7">
        <f>IFERROR(T377/T446, "NA")</f>
        <v>0</v>
      </c>
      <c r="V377" s="8"/>
      <c r="W377" s="9">
        <f t="shared" si="94"/>
        <v>0</v>
      </c>
      <c r="X377" s="7">
        <f>IFERROR(W377/W446, "NA")</f>
        <v>0</v>
      </c>
      <c r="Y377" s="8"/>
      <c r="Z377" s="6">
        <v>0</v>
      </c>
      <c r="AA377" s="7">
        <f>IFERROR(Z377/Z446, "NA")</f>
        <v>0</v>
      </c>
      <c r="AB377" s="8"/>
      <c r="AC377" s="9">
        <f t="shared" si="95"/>
        <v>0</v>
      </c>
      <c r="AD377" s="7">
        <f>IFERROR(AC377/AC446, "NA")</f>
        <v>0</v>
      </c>
    </row>
    <row r="378" spans="1:30" ht="16.5" hidden="1" customHeight="1" x14ac:dyDescent="0.3">
      <c r="A378" s="5" t="s">
        <v>47</v>
      </c>
      <c r="B378" s="6">
        <v>0</v>
      </c>
      <c r="C378" s="7" t="str">
        <f>IFERROR(B378/B446, "NA")</f>
        <v>NA</v>
      </c>
      <c r="D378" s="8"/>
      <c r="E378" s="6">
        <v>0</v>
      </c>
      <c r="F378" s="7">
        <f>IFERROR(E378/E446, "NA")</f>
        <v>0</v>
      </c>
      <c r="G378" s="8"/>
      <c r="H378" s="9">
        <f t="shared" si="92"/>
        <v>0</v>
      </c>
      <c r="I378" s="7">
        <f>IFERROR(H378/H446, "NA")</f>
        <v>0</v>
      </c>
      <c r="J378" s="8"/>
      <c r="K378" s="6">
        <v>0</v>
      </c>
      <c r="L378" s="7">
        <f>IFERROR(K378/K446, "NA")</f>
        <v>0</v>
      </c>
      <c r="M378" s="8"/>
      <c r="N378" s="9">
        <f t="shared" si="93"/>
        <v>0</v>
      </c>
      <c r="O378" s="7">
        <f>IFERROR(N378/N446, "NA")</f>
        <v>0</v>
      </c>
      <c r="P378" s="8"/>
      <c r="Q378" s="6">
        <v>0</v>
      </c>
      <c r="R378" s="7">
        <f>IFERROR(Q378/Q446, "NA")</f>
        <v>0</v>
      </c>
      <c r="S378" s="8"/>
      <c r="T378" s="6">
        <v>0</v>
      </c>
      <c r="U378" s="7">
        <f>IFERROR(T378/T446, "NA")</f>
        <v>0</v>
      </c>
      <c r="V378" s="8"/>
      <c r="W378" s="9">
        <f t="shared" si="94"/>
        <v>0</v>
      </c>
      <c r="X378" s="7">
        <f>IFERROR(W378/W446, "NA")</f>
        <v>0</v>
      </c>
      <c r="Y378" s="8"/>
      <c r="Z378" s="6">
        <v>0</v>
      </c>
      <c r="AA378" s="7">
        <f>IFERROR(Z378/Z446, "NA")</f>
        <v>0</v>
      </c>
      <c r="AB378" s="8"/>
      <c r="AC378" s="9">
        <f t="shared" si="95"/>
        <v>0</v>
      </c>
      <c r="AD378" s="7">
        <f>IFERROR(AC378/AC446, "NA")</f>
        <v>0</v>
      </c>
    </row>
    <row r="379" spans="1:30" ht="16.5" hidden="1" customHeight="1" x14ac:dyDescent="0.3">
      <c r="A379" s="5" t="s">
        <v>48</v>
      </c>
      <c r="B379" s="6">
        <v>0</v>
      </c>
      <c r="C379" s="7" t="str">
        <f>IFERROR(B379/B446, "NA")</f>
        <v>NA</v>
      </c>
      <c r="D379" s="8"/>
      <c r="E379" s="6">
        <v>0</v>
      </c>
      <c r="F379" s="7">
        <f>IFERROR(E379/E446, "NA")</f>
        <v>0</v>
      </c>
      <c r="G379" s="8"/>
      <c r="H379" s="9">
        <f t="shared" si="92"/>
        <v>0</v>
      </c>
      <c r="I379" s="7">
        <f>IFERROR(H379/H446, "NA")</f>
        <v>0</v>
      </c>
      <c r="J379" s="8"/>
      <c r="K379" s="6">
        <v>0</v>
      </c>
      <c r="L379" s="7">
        <f>IFERROR(K379/K446, "NA")</f>
        <v>0</v>
      </c>
      <c r="M379" s="8"/>
      <c r="N379" s="9">
        <f t="shared" si="93"/>
        <v>0</v>
      </c>
      <c r="O379" s="7">
        <f>IFERROR(N379/N446, "NA")</f>
        <v>0</v>
      </c>
      <c r="P379" s="8"/>
      <c r="Q379" s="6">
        <v>0</v>
      </c>
      <c r="R379" s="7">
        <f>IFERROR(Q379/Q446, "NA")</f>
        <v>0</v>
      </c>
      <c r="S379" s="8"/>
      <c r="T379" s="6">
        <v>0</v>
      </c>
      <c r="U379" s="7">
        <f>IFERROR(T379/T446, "NA")</f>
        <v>0</v>
      </c>
      <c r="V379" s="8"/>
      <c r="W379" s="9">
        <f t="shared" si="94"/>
        <v>0</v>
      </c>
      <c r="X379" s="7">
        <f>IFERROR(W379/W446, "NA")</f>
        <v>0</v>
      </c>
      <c r="Y379" s="8"/>
      <c r="Z379" s="6">
        <v>0</v>
      </c>
      <c r="AA379" s="7">
        <f>IFERROR(Z379/Z446, "NA")</f>
        <v>0</v>
      </c>
      <c r="AB379" s="8"/>
      <c r="AC379" s="9">
        <f t="shared" si="95"/>
        <v>0</v>
      </c>
      <c r="AD379" s="7">
        <f>IFERROR(AC379/AC446, "NA")</f>
        <v>0</v>
      </c>
    </row>
    <row r="380" spans="1:30" ht="16.5" hidden="1" customHeight="1" x14ac:dyDescent="0.3">
      <c r="A380" s="5" t="s">
        <v>49</v>
      </c>
      <c r="B380" s="6">
        <v>0</v>
      </c>
      <c r="C380" s="7" t="str">
        <f>IFERROR(B380/B446, "NA")</f>
        <v>NA</v>
      </c>
      <c r="D380" s="8"/>
      <c r="E380" s="6">
        <v>0</v>
      </c>
      <c r="F380" s="7">
        <f>IFERROR(E380/E446, "NA")</f>
        <v>0</v>
      </c>
      <c r="G380" s="8"/>
      <c r="H380" s="9">
        <f t="shared" si="92"/>
        <v>0</v>
      </c>
      <c r="I380" s="7">
        <f>IFERROR(H380/H446, "NA")</f>
        <v>0</v>
      </c>
      <c r="J380" s="8"/>
      <c r="K380" s="6">
        <v>0</v>
      </c>
      <c r="L380" s="7">
        <f>IFERROR(K380/K446, "NA")</f>
        <v>0</v>
      </c>
      <c r="M380" s="8"/>
      <c r="N380" s="9">
        <f t="shared" si="93"/>
        <v>0</v>
      </c>
      <c r="O380" s="7">
        <f>IFERROR(N380/N446, "NA")</f>
        <v>0</v>
      </c>
      <c r="P380" s="8"/>
      <c r="Q380" s="6">
        <v>0</v>
      </c>
      <c r="R380" s="7">
        <f>IFERROR(Q380/Q446, "NA")</f>
        <v>0</v>
      </c>
      <c r="S380" s="8"/>
      <c r="T380" s="6">
        <v>0</v>
      </c>
      <c r="U380" s="7">
        <f>IFERROR(T380/T446, "NA")</f>
        <v>0</v>
      </c>
      <c r="V380" s="8"/>
      <c r="W380" s="9">
        <f t="shared" si="94"/>
        <v>0</v>
      </c>
      <c r="X380" s="7">
        <f>IFERROR(W380/W446, "NA")</f>
        <v>0</v>
      </c>
      <c r="Y380" s="8"/>
      <c r="Z380" s="6">
        <v>0</v>
      </c>
      <c r="AA380" s="7">
        <f>IFERROR(Z380/Z446, "NA")</f>
        <v>0</v>
      </c>
      <c r="AB380" s="8"/>
      <c r="AC380" s="9">
        <f t="shared" si="95"/>
        <v>0</v>
      </c>
      <c r="AD380" s="7">
        <f>IFERROR(AC380/AC446, "NA")</f>
        <v>0</v>
      </c>
    </row>
    <row r="381" spans="1:30" ht="16.5" hidden="1" customHeight="1" x14ac:dyDescent="0.3">
      <c r="A381" s="5" t="s">
        <v>50</v>
      </c>
      <c r="B381" s="6">
        <v>0</v>
      </c>
      <c r="C381" s="7" t="str">
        <f>IFERROR(B381/B446, "NA")</f>
        <v>NA</v>
      </c>
      <c r="D381" s="8"/>
      <c r="E381" s="6">
        <v>0</v>
      </c>
      <c r="F381" s="7">
        <f>IFERROR(E381/E446, "NA")</f>
        <v>0</v>
      </c>
      <c r="G381" s="8"/>
      <c r="H381" s="9">
        <f t="shared" si="92"/>
        <v>0</v>
      </c>
      <c r="I381" s="7">
        <f>IFERROR(H381/H446, "NA")</f>
        <v>0</v>
      </c>
      <c r="J381" s="8"/>
      <c r="K381" s="6">
        <v>0</v>
      </c>
      <c r="L381" s="7">
        <f>IFERROR(K381/K446, "NA")</f>
        <v>0</v>
      </c>
      <c r="M381" s="8"/>
      <c r="N381" s="9">
        <f t="shared" si="93"/>
        <v>0</v>
      </c>
      <c r="O381" s="7">
        <f>IFERROR(N381/N446, "NA")</f>
        <v>0</v>
      </c>
      <c r="P381" s="8"/>
      <c r="Q381" s="6">
        <v>0</v>
      </c>
      <c r="R381" s="7">
        <f>IFERROR(Q381/Q446, "NA")</f>
        <v>0</v>
      </c>
      <c r="S381" s="8"/>
      <c r="T381" s="6">
        <v>0</v>
      </c>
      <c r="U381" s="7">
        <f>IFERROR(T381/T446, "NA")</f>
        <v>0</v>
      </c>
      <c r="V381" s="8"/>
      <c r="W381" s="9">
        <f t="shared" si="94"/>
        <v>0</v>
      </c>
      <c r="X381" s="7">
        <f>IFERROR(W381/W446, "NA")</f>
        <v>0</v>
      </c>
      <c r="Y381" s="8"/>
      <c r="Z381" s="6">
        <v>0</v>
      </c>
      <c r="AA381" s="7">
        <f>IFERROR(Z381/Z446, "NA")</f>
        <v>0</v>
      </c>
      <c r="AB381" s="8"/>
      <c r="AC381" s="9">
        <f t="shared" si="95"/>
        <v>0</v>
      </c>
      <c r="AD381" s="7">
        <f>IFERROR(AC381/AC446, "NA")</f>
        <v>0</v>
      </c>
    </row>
    <row r="382" spans="1:30" ht="16.5" hidden="1" customHeight="1" x14ac:dyDescent="0.3">
      <c r="A382" s="5" t="s">
        <v>51</v>
      </c>
      <c r="B382" s="6">
        <v>0</v>
      </c>
      <c r="C382" s="7" t="str">
        <f>IFERROR(B382/B446, "NA")</f>
        <v>NA</v>
      </c>
      <c r="D382" s="8"/>
      <c r="E382" s="6">
        <v>0</v>
      </c>
      <c r="F382" s="7">
        <f>IFERROR(E382/E446, "NA")</f>
        <v>0</v>
      </c>
      <c r="G382" s="8"/>
      <c r="H382" s="9">
        <f t="shared" si="92"/>
        <v>0</v>
      </c>
      <c r="I382" s="7">
        <f>IFERROR(H382/H446, "NA")</f>
        <v>0</v>
      </c>
      <c r="J382" s="8"/>
      <c r="K382" s="6">
        <v>0</v>
      </c>
      <c r="L382" s="7">
        <f>IFERROR(K382/K446, "NA")</f>
        <v>0</v>
      </c>
      <c r="M382" s="8"/>
      <c r="N382" s="9">
        <f t="shared" si="93"/>
        <v>0</v>
      </c>
      <c r="O382" s="7">
        <f>IFERROR(N382/N446, "NA")</f>
        <v>0</v>
      </c>
      <c r="P382" s="8"/>
      <c r="Q382" s="6">
        <v>0</v>
      </c>
      <c r="R382" s="7">
        <f>IFERROR(Q382/Q446, "NA")</f>
        <v>0</v>
      </c>
      <c r="S382" s="8"/>
      <c r="T382" s="6">
        <v>0</v>
      </c>
      <c r="U382" s="7">
        <f>IFERROR(T382/T446, "NA")</f>
        <v>0</v>
      </c>
      <c r="V382" s="8"/>
      <c r="W382" s="9">
        <f t="shared" si="94"/>
        <v>0</v>
      </c>
      <c r="X382" s="7">
        <f>IFERROR(W382/W446, "NA")</f>
        <v>0</v>
      </c>
      <c r="Y382" s="8"/>
      <c r="Z382" s="6">
        <v>0</v>
      </c>
      <c r="AA382" s="7">
        <f>IFERROR(Z382/Z446, "NA")</f>
        <v>0</v>
      </c>
      <c r="AB382" s="8"/>
      <c r="AC382" s="9">
        <f t="shared" si="95"/>
        <v>0</v>
      </c>
      <c r="AD382" s="7">
        <f>IFERROR(AC382/AC446, "NA")</f>
        <v>0</v>
      </c>
    </row>
    <row r="383" spans="1:30" ht="16.5" hidden="1" customHeight="1" x14ac:dyDescent="0.3">
      <c r="A383" s="5" t="s">
        <v>52</v>
      </c>
      <c r="B383" s="6">
        <v>0</v>
      </c>
      <c r="C383" s="7" t="str">
        <f>IFERROR(B383/B446, "NA")</f>
        <v>NA</v>
      </c>
      <c r="D383" s="8"/>
      <c r="E383" s="6">
        <v>0</v>
      </c>
      <c r="F383" s="7">
        <f>IFERROR(E383/E446, "NA")</f>
        <v>0</v>
      </c>
      <c r="G383" s="8"/>
      <c r="H383" s="9">
        <f t="shared" si="92"/>
        <v>0</v>
      </c>
      <c r="I383" s="7">
        <f>IFERROR(H383/H446, "NA")</f>
        <v>0</v>
      </c>
      <c r="J383" s="8"/>
      <c r="K383" s="6">
        <v>0</v>
      </c>
      <c r="L383" s="7">
        <f>IFERROR(K383/K446, "NA")</f>
        <v>0</v>
      </c>
      <c r="M383" s="8"/>
      <c r="N383" s="9">
        <f t="shared" si="93"/>
        <v>0</v>
      </c>
      <c r="O383" s="7">
        <f>IFERROR(N383/N446, "NA")</f>
        <v>0</v>
      </c>
      <c r="P383" s="8"/>
      <c r="Q383" s="6">
        <v>0</v>
      </c>
      <c r="R383" s="7">
        <f>IFERROR(Q383/Q446, "NA")</f>
        <v>0</v>
      </c>
      <c r="S383" s="8"/>
      <c r="T383" s="6">
        <v>0</v>
      </c>
      <c r="U383" s="7">
        <f>IFERROR(T383/T446, "NA")</f>
        <v>0</v>
      </c>
      <c r="V383" s="8"/>
      <c r="W383" s="9">
        <f t="shared" si="94"/>
        <v>0</v>
      </c>
      <c r="X383" s="7">
        <f>IFERROR(W383/W446, "NA")</f>
        <v>0</v>
      </c>
      <c r="Y383" s="8"/>
      <c r="Z383" s="6">
        <v>0</v>
      </c>
      <c r="AA383" s="7">
        <f>IFERROR(Z383/Z446, "NA")</f>
        <v>0</v>
      </c>
      <c r="AB383" s="8"/>
      <c r="AC383" s="9">
        <f t="shared" si="95"/>
        <v>0</v>
      </c>
      <c r="AD383" s="7">
        <f>IFERROR(AC383/AC446, "NA")</f>
        <v>0</v>
      </c>
    </row>
    <row r="384" spans="1:30" ht="16.5" hidden="1" customHeight="1" x14ac:dyDescent="0.3">
      <c r="A384" s="5" t="s">
        <v>53</v>
      </c>
      <c r="B384" s="6">
        <v>0</v>
      </c>
      <c r="C384" s="7" t="str">
        <f>IFERROR(B384/B446, "NA")</f>
        <v>NA</v>
      </c>
      <c r="D384" s="8"/>
      <c r="E384" s="6">
        <v>0</v>
      </c>
      <c r="F384" s="7">
        <f>IFERROR(E384/E446, "NA")</f>
        <v>0</v>
      </c>
      <c r="G384" s="8"/>
      <c r="H384" s="9">
        <f t="shared" si="92"/>
        <v>0</v>
      </c>
      <c r="I384" s="7">
        <f>IFERROR(H384/H446, "NA")</f>
        <v>0</v>
      </c>
      <c r="J384" s="8"/>
      <c r="K384" s="6">
        <v>0</v>
      </c>
      <c r="L384" s="7">
        <f>IFERROR(K384/K446, "NA")</f>
        <v>0</v>
      </c>
      <c r="M384" s="8"/>
      <c r="N384" s="9">
        <f t="shared" si="93"/>
        <v>0</v>
      </c>
      <c r="O384" s="7">
        <f>IFERROR(N384/N446, "NA")</f>
        <v>0</v>
      </c>
      <c r="P384" s="8"/>
      <c r="Q384" s="6">
        <v>0</v>
      </c>
      <c r="R384" s="7">
        <f>IFERROR(Q384/Q446, "NA")</f>
        <v>0</v>
      </c>
      <c r="S384" s="8"/>
      <c r="T384" s="6">
        <v>0</v>
      </c>
      <c r="U384" s="7">
        <f>IFERROR(T384/T446, "NA")</f>
        <v>0</v>
      </c>
      <c r="V384" s="8"/>
      <c r="W384" s="9">
        <f t="shared" si="94"/>
        <v>0</v>
      </c>
      <c r="X384" s="7">
        <f>IFERROR(W384/W446, "NA")</f>
        <v>0</v>
      </c>
      <c r="Y384" s="8"/>
      <c r="Z384" s="6">
        <v>0</v>
      </c>
      <c r="AA384" s="7">
        <f>IFERROR(Z384/Z446, "NA")</f>
        <v>0</v>
      </c>
      <c r="AB384" s="8"/>
      <c r="AC384" s="9">
        <f t="shared" si="95"/>
        <v>0</v>
      </c>
      <c r="AD384" s="7">
        <f>IFERROR(AC384/AC446, "NA")</f>
        <v>0</v>
      </c>
    </row>
    <row r="385" spans="1:30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</row>
    <row r="386" spans="1:30" ht="16.5" hidden="1" customHeight="1" x14ac:dyDescent="0.3">
      <c r="A386" s="33" t="s">
        <v>54</v>
      </c>
      <c r="B386" s="6">
        <v>0</v>
      </c>
      <c r="C386" s="7" t="str">
        <f>IFERROR(B386/B446, "NA")</f>
        <v>NA</v>
      </c>
      <c r="D386" s="8"/>
      <c r="E386" s="6">
        <v>0</v>
      </c>
      <c r="F386" s="7">
        <f>IFERROR(E386/E446, "NA")</f>
        <v>0</v>
      </c>
      <c r="G386" s="8"/>
      <c r="H386" s="9">
        <f>IFERROR(-(B386-E386), "NA")</f>
        <v>0</v>
      </c>
      <c r="I386" s="7">
        <f>IFERROR(H386/H446, "NA")</f>
        <v>0</v>
      </c>
      <c r="J386" s="8"/>
      <c r="K386" s="6">
        <v>0</v>
      </c>
      <c r="L386" s="7">
        <f>IFERROR(K386/K446, "NA")</f>
        <v>0</v>
      </c>
      <c r="M386" s="8"/>
      <c r="N386" s="9">
        <f>IFERROR(-(B386-K386), "NA")</f>
        <v>0</v>
      </c>
      <c r="O386" s="7">
        <f>IFERROR(N386/N446, "NA")</f>
        <v>0</v>
      </c>
      <c r="P386" s="8"/>
      <c r="Q386" s="6">
        <v>0</v>
      </c>
      <c r="R386" s="7">
        <f>IFERROR(Q386/Q446, "NA")</f>
        <v>0</v>
      </c>
      <c r="S386" s="8"/>
      <c r="T386" s="6">
        <v>0</v>
      </c>
      <c r="U386" s="7">
        <f>IFERROR(T386/T446, "NA")</f>
        <v>0</v>
      </c>
      <c r="V386" s="8"/>
      <c r="W386" s="9">
        <f>IFERROR(-(Q386-T386), "NA")</f>
        <v>0</v>
      </c>
      <c r="X386" s="7">
        <f>IFERROR(W386/W446, "NA")</f>
        <v>0</v>
      </c>
      <c r="Y386" s="8"/>
      <c r="Z386" s="6">
        <v>0</v>
      </c>
      <c r="AA386" s="7">
        <f>IFERROR(Z386/Z446, "NA")</f>
        <v>0</v>
      </c>
      <c r="AB386" s="8"/>
      <c r="AC386" s="9">
        <f>IFERROR(-(Q386-Z386), "NA")</f>
        <v>0</v>
      </c>
      <c r="AD386" s="7">
        <f>IFERROR(AC386/AC446, "NA")</f>
        <v>0</v>
      </c>
    </row>
    <row r="387" spans="1:30" ht="16.5" hidden="1" customHeight="1" x14ac:dyDescent="0.3">
      <c r="A387" s="33" t="s">
        <v>386</v>
      </c>
      <c r="B387" s="6">
        <v>0</v>
      </c>
      <c r="C387" s="7" t="str">
        <f>IFERROR(B387/B446, "NA")</f>
        <v>NA</v>
      </c>
      <c r="D387" s="8"/>
      <c r="E387" s="6">
        <v>0</v>
      </c>
      <c r="F387" s="7">
        <f>IFERROR(E387/E446, "NA")</f>
        <v>0</v>
      </c>
      <c r="G387" s="8"/>
      <c r="H387" s="9">
        <f>IFERROR(-(B387-E387), "NA")</f>
        <v>0</v>
      </c>
      <c r="I387" s="7">
        <f>IFERROR(H387/H446, "NA")</f>
        <v>0</v>
      </c>
      <c r="J387" s="8"/>
      <c r="K387" s="6">
        <v>0</v>
      </c>
      <c r="L387" s="7">
        <f>IFERROR(K387/K446, "NA")</f>
        <v>0</v>
      </c>
      <c r="M387" s="8"/>
      <c r="N387" s="9">
        <f>IFERROR(-(B387-K387), "NA")</f>
        <v>0</v>
      </c>
      <c r="O387" s="7">
        <f>IFERROR(N387/N446, "NA")</f>
        <v>0</v>
      </c>
      <c r="P387" s="8"/>
      <c r="Q387" s="6">
        <v>0</v>
      </c>
      <c r="R387" s="7">
        <f>IFERROR(Q387/Q446, "NA")</f>
        <v>0</v>
      </c>
      <c r="S387" s="8"/>
      <c r="T387" s="6">
        <v>0</v>
      </c>
      <c r="U387" s="7">
        <f>IFERROR(T387/T446, "NA")</f>
        <v>0</v>
      </c>
      <c r="V387" s="8"/>
      <c r="W387" s="9">
        <f>IFERROR(-(Q387-T387), "NA")</f>
        <v>0</v>
      </c>
      <c r="X387" s="7">
        <f>IFERROR(W387/W446, "NA")</f>
        <v>0</v>
      </c>
      <c r="Y387" s="8"/>
      <c r="Z387" s="6">
        <v>0</v>
      </c>
      <c r="AA387" s="7">
        <f>IFERROR(Z387/Z446, "NA")</f>
        <v>0</v>
      </c>
      <c r="AB387" s="8"/>
      <c r="AC387" s="9">
        <f>IFERROR(-(Q387-Z387), "NA")</f>
        <v>0</v>
      </c>
      <c r="AD387" s="7">
        <f>IFERROR(AC387/AC446, "NA")</f>
        <v>0</v>
      </c>
    </row>
    <row r="388" spans="1:30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</row>
    <row r="389" spans="1:30" ht="16.5" hidden="1" customHeight="1" x14ac:dyDescent="0.3">
      <c r="A389" s="35" t="s">
        <v>387</v>
      </c>
      <c r="B389" s="6">
        <v>0</v>
      </c>
      <c r="C389" s="7" t="str">
        <f>IFERROR(B389/B446, "NA")</f>
        <v>NA</v>
      </c>
      <c r="D389" s="8"/>
      <c r="E389" s="6">
        <v>0</v>
      </c>
      <c r="F389" s="7">
        <f>IFERROR(E389/E446, "NA")</f>
        <v>0</v>
      </c>
      <c r="G389" s="8"/>
      <c r="H389" s="9">
        <f t="shared" ref="H389:H404" si="96">IFERROR(-(B389-E389), "NA")</f>
        <v>0</v>
      </c>
      <c r="I389" s="7">
        <f>IFERROR(H389/H446, "NA")</f>
        <v>0</v>
      </c>
      <c r="J389" s="8"/>
      <c r="K389" s="6">
        <v>0</v>
      </c>
      <c r="L389" s="7">
        <f>IFERROR(K389/K446, "NA")</f>
        <v>0</v>
      </c>
      <c r="M389" s="8"/>
      <c r="N389" s="9">
        <f t="shared" ref="N389:N404" si="97">IFERROR(-(B389-K389), "NA")</f>
        <v>0</v>
      </c>
      <c r="O389" s="7">
        <f>IFERROR(N389/N446, "NA")</f>
        <v>0</v>
      </c>
      <c r="P389" s="8"/>
      <c r="Q389" s="6">
        <v>0</v>
      </c>
      <c r="R389" s="7">
        <f>IFERROR(Q389/Q446, "NA")</f>
        <v>0</v>
      </c>
      <c r="S389" s="8"/>
      <c r="T389" s="6">
        <v>0</v>
      </c>
      <c r="U389" s="7">
        <f>IFERROR(T389/T446, "NA")</f>
        <v>0</v>
      </c>
      <c r="V389" s="8"/>
      <c r="W389" s="9">
        <f t="shared" ref="W389:W404" si="98">IFERROR(-(Q389-T389), "NA")</f>
        <v>0</v>
      </c>
      <c r="X389" s="7">
        <f>IFERROR(W389/W446, "NA")</f>
        <v>0</v>
      </c>
      <c r="Y389" s="8"/>
      <c r="Z389" s="6">
        <v>0</v>
      </c>
      <c r="AA389" s="7">
        <f>IFERROR(Z389/Z446, "NA")</f>
        <v>0</v>
      </c>
      <c r="AB389" s="8"/>
      <c r="AC389" s="9">
        <f t="shared" ref="AC389:AC404" si="99">IFERROR(-(Q389-Z389), "NA")</f>
        <v>0</v>
      </c>
      <c r="AD389" s="7">
        <f>IFERROR(AC389/AC446, "NA")</f>
        <v>0</v>
      </c>
    </row>
    <row r="390" spans="1:30" ht="16.5" hidden="1" customHeight="1" x14ac:dyDescent="0.3">
      <c r="A390" s="35" t="s">
        <v>388</v>
      </c>
      <c r="B390" s="6">
        <v>0</v>
      </c>
      <c r="C390" s="7" t="str">
        <f>IFERROR(B390/B446, "NA")</f>
        <v>NA</v>
      </c>
      <c r="D390" s="8"/>
      <c r="E390" s="6">
        <v>0</v>
      </c>
      <c r="F390" s="7">
        <f>IFERROR(E390/E446, "NA")</f>
        <v>0</v>
      </c>
      <c r="G390" s="8"/>
      <c r="H390" s="9">
        <f t="shared" si="96"/>
        <v>0</v>
      </c>
      <c r="I390" s="7">
        <f>IFERROR(H390/H446, "NA")</f>
        <v>0</v>
      </c>
      <c r="J390" s="8"/>
      <c r="K390" s="6">
        <v>0</v>
      </c>
      <c r="L390" s="7">
        <f>IFERROR(K390/K446, "NA")</f>
        <v>0</v>
      </c>
      <c r="M390" s="8"/>
      <c r="N390" s="9">
        <f t="shared" si="97"/>
        <v>0</v>
      </c>
      <c r="O390" s="7">
        <f>IFERROR(N390/N446, "NA")</f>
        <v>0</v>
      </c>
      <c r="P390" s="8"/>
      <c r="Q390" s="6">
        <v>0</v>
      </c>
      <c r="R390" s="7">
        <f>IFERROR(Q390/Q446, "NA")</f>
        <v>0</v>
      </c>
      <c r="S390" s="8"/>
      <c r="T390" s="6">
        <v>0</v>
      </c>
      <c r="U390" s="7">
        <f>IFERROR(T390/T446, "NA")</f>
        <v>0</v>
      </c>
      <c r="V390" s="8"/>
      <c r="W390" s="9">
        <f t="shared" si="98"/>
        <v>0</v>
      </c>
      <c r="X390" s="7">
        <f>IFERROR(W390/W446, "NA")</f>
        <v>0</v>
      </c>
      <c r="Y390" s="8"/>
      <c r="Z390" s="6">
        <v>0</v>
      </c>
      <c r="AA390" s="7">
        <f>IFERROR(Z390/Z446, "NA")</f>
        <v>0</v>
      </c>
      <c r="AB390" s="8"/>
      <c r="AC390" s="9">
        <f t="shared" si="99"/>
        <v>0</v>
      </c>
      <c r="AD390" s="7">
        <f>IFERROR(AC390/AC446, "NA")</f>
        <v>0</v>
      </c>
    </row>
    <row r="391" spans="1:30" ht="16.5" hidden="1" customHeight="1" x14ac:dyDescent="0.3">
      <c r="A391" s="35" t="s">
        <v>389</v>
      </c>
      <c r="B391" s="6">
        <v>0</v>
      </c>
      <c r="C391" s="7" t="str">
        <f>IFERROR(B391/B446, "NA")</f>
        <v>NA</v>
      </c>
      <c r="D391" s="8"/>
      <c r="E391" s="6">
        <v>0</v>
      </c>
      <c r="F391" s="7">
        <f>IFERROR(E391/E446, "NA")</f>
        <v>0</v>
      </c>
      <c r="G391" s="8"/>
      <c r="H391" s="9">
        <f t="shared" si="96"/>
        <v>0</v>
      </c>
      <c r="I391" s="7">
        <f>IFERROR(H391/H446, "NA")</f>
        <v>0</v>
      </c>
      <c r="J391" s="8"/>
      <c r="K391" s="6">
        <v>0</v>
      </c>
      <c r="L391" s="7">
        <f>IFERROR(K391/K446, "NA")</f>
        <v>0</v>
      </c>
      <c r="M391" s="8"/>
      <c r="N391" s="9">
        <f t="shared" si="97"/>
        <v>0</v>
      </c>
      <c r="O391" s="7">
        <f>IFERROR(N391/N446, "NA")</f>
        <v>0</v>
      </c>
      <c r="P391" s="8"/>
      <c r="Q391" s="6">
        <v>0</v>
      </c>
      <c r="R391" s="7">
        <f>IFERROR(Q391/Q446, "NA")</f>
        <v>0</v>
      </c>
      <c r="S391" s="8"/>
      <c r="T391" s="6">
        <v>0</v>
      </c>
      <c r="U391" s="7">
        <f>IFERROR(T391/T446, "NA")</f>
        <v>0</v>
      </c>
      <c r="V391" s="8"/>
      <c r="W391" s="9">
        <f t="shared" si="98"/>
        <v>0</v>
      </c>
      <c r="X391" s="7">
        <f>IFERROR(W391/W446, "NA")</f>
        <v>0</v>
      </c>
      <c r="Y391" s="8"/>
      <c r="Z391" s="6">
        <v>0</v>
      </c>
      <c r="AA391" s="7">
        <f>IFERROR(Z391/Z446, "NA")</f>
        <v>0</v>
      </c>
      <c r="AB391" s="8"/>
      <c r="AC391" s="9">
        <f t="shared" si="99"/>
        <v>0</v>
      </c>
      <c r="AD391" s="7">
        <f>IFERROR(AC391/AC446, "NA")</f>
        <v>0</v>
      </c>
    </row>
    <row r="392" spans="1:30" ht="16.5" hidden="1" customHeight="1" x14ac:dyDescent="0.3">
      <c r="A392" s="35" t="s">
        <v>390</v>
      </c>
      <c r="B392" s="6">
        <v>0</v>
      </c>
      <c r="C392" s="7" t="str">
        <f>IFERROR(B392/B446, "NA")</f>
        <v>NA</v>
      </c>
      <c r="D392" s="8"/>
      <c r="E392" s="6">
        <v>0</v>
      </c>
      <c r="F392" s="7">
        <f>IFERROR(E392/E446, "NA")</f>
        <v>0</v>
      </c>
      <c r="G392" s="8"/>
      <c r="H392" s="9">
        <f t="shared" si="96"/>
        <v>0</v>
      </c>
      <c r="I392" s="7">
        <f>IFERROR(H392/H446, "NA")</f>
        <v>0</v>
      </c>
      <c r="J392" s="8"/>
      <c r="K392" s="6">
        <v>0</v>
      </c>
      <c r="L392" s="7">
        <f>IFERROR(K392/K446, "NA")</f>
        <v>0</v>
      </c>
      <c r="M392" s="8"/>
      <c r="N392" s="9">
        <f t="shared" si="97"/>
        <v>0</v>
      </c>
      <c r="O392" s="7">
        <f>IFERROR(N392/N446, "NA")</f>
        <v>0</v>
      </c>
      <c r="P392" s="8"/>
      <c r="Q392" s="6">
        <v>0</v>
      </c>
      <c r="R392" s="7">
        <f>IFERROR(Q392/Q446, "NA")</f>
        <v>0</v>
      </c>
      <c r="S392" s="8"/>
      <c r="T392" s="6">
        <v>0</v>
      </c>
      <c r="U392" s="7">
        <f>IFERROR(T392/T446, "NA")</f>
        <v>0</v>
      </c>
      <c r="V392" s="8"/>
      <c r="W392" s="9">
        <f t="shared" si="98"/>
        <v>0</v>
      </c>
      <c r="X392" s="7">
        <f>IFERROR(W392/W446, "NA")</f>
        <v>0</v>
      </c>
      <c r="Y392" s="8"/>
      <c r="Z392" s="6">
        <v>0</v>
      </c>
      <c r="AA392" s="7">
        <f>IFERROR(Z392/Z446, "NA")</f>
        <v>0</v>
      </c>
      <c r="AB392" s="8"/>
      <c r="AC392" s="9">
        <f t="shared" si="99"/>
        <v>0</v>
      </c>
      <c r="AD392" s="7">
        <f>IFERROR(AC392/AC446, "NA")</f>
        <v>0</v>
      </c>
    </row>
    <row r="393" spans="1:30" ht="16.5" hidden="1" customHeight="1" x14ac:dyDescent="0.3">
      <c r="A393" s="35" t="s">
        <v>391</v>
      </c>
      <c r="B393" s="6">
        <v>0</v>
      </c>
      <c r="C393" s="7" t="str">
        <f>IFERROR(B393/B446, "NA")</f>
        <v>NA</v>
      </c>
      <c r="D393" s="8"/>
      <c r="E393" s="6">
        <v>0</v>
      </c>
      <c r="F393" s="7">
        <f>IFERROR(E393/E446, "NA")</f>
        <v>0</v>
      </c>
      <c r="G393" s="8"/>
      <c r="H393" s="9">
        <f t="shared" si="96"/>
        <v>0</v>
      </c>
      <c r="I393" s="7">
        <f>IFERROR(H393/H446, "NA")</f>
        <v>0</v>
      </c>
      <c r="J393" s="8"/>
      <c r="K393" s="6">
        <v>0</v>
      </c>
      <c r="L393" s="7">
        <f>IFERROR(K393/K446, "NA")</f>
        <v>0</v>
      </c>
      <c r="M393" s="8"/>
      <c r="N393" s="9">
        <f t="shared" si="97"/>
        <v>0</v>
      </c>
      <c r="O393" s="7">
        <f>IFERROR(N393/N446, "NA")</f>
        <v>0</v>
      </c>
      <c r="P393" s="8"/>
      <c r="Q393" s="6">
        <v>0</v>
      </c>
      <c r="R393" s="7">
        <f>IFERROR(Q393/Q446, "NA")</f>
        <v>0</v>
      </c>
      <c r="S393" s="8"/>
      <c r="T393" s="6">
        <v>0</v>
      </c>
      <c r="U393" s="7">
        <f>IFERROR(T393/T446, "NA")</f>
        <v>0</v>
      </c>
      <c r="V393" s="8"/>
      <c r="W393" s="9">
        <f t="shared" si="98"/>
        <v>0</v>
      </c>
      <c r="X393" s="7">
        <f>IFERROR(W393/W446, "NA")</f>
        <v>0</v>
      </c>
      <c r="Y393" s="8"/>
      <c r="Z393" s="6">
        <v>0</v>
      </c>
      <c r="AA393" s="7">
        <f>IFERROR(Z393/Z446, "NA")</f>
        <v>0</v>
      </c>
      <c r="AB393" s="8"/>
      <c r="AC393" s="9">
        <f t="shared" si="99"/>
        <v>0</v>
      </c>
      <c r="AD393" s="7">
        <f>IFERROR(AC393/AC446, "NA")</f>
        <v>0</v>
      </c>
    </row>
    <row r="394" spans="1:30" ht="16.5" customHeight="1" x14ac:dyDescent="0.3">
      <c r="A394" s="36" t="s">
        <v>392</v>
      </c>
      <c r="B394" s="11">
        <f>IFERROR(B389+B390+B391+B392+B393, "NA")</f>
        <v>0</v>
      </c>
      <c r="C394" s="12" t="str">
        <f>IFERROR(B394/B446, "NA")</f>
        <v>NA</v>
      </c>
      <c r="D394" s="2"/>
      <c r="E394" s="11">
        <f>IFERROR(E389+E390+E391+E392+E393, "NA")</f>
        <v>0</v>
      </c>
      <c r="F394" s="12">
        <f>IFERROR(E394/E446, "NA")</f>
        <v>0</v>
      </c>
      <c r="G394" s="2"/>
      <c r="H394" s="11">
        <f t="shared" si="96"/>
        <v>0</v>
      </c>
      <c r="I394" s="12">
        <f>IFERROR(H394/H446, "NA")</f>
        <v>0</v>
      </c>
      <c r="J394" s="2"/>
      <c r="K394" s="11">
        <f>IFERROR(K389+K390+K391+K392+K393, "NA")</f>
        <v>0</v>
      </c>
      <c r="L394" s="12">
        <f>IFERROR(K394/K446, "NA")</f>
        <v>0</v>
      </c>
      <c r="M394" s="2"/>
      <c r="N394" s="11">
        <f t="shared" si="97"/>
        <v>0</v>
      </c>
      <c r="O394" s="12">
        <f>IFERROR(N394/N446, "NA")</f>
        <v>0</v>
      </c>
      <c r="P394" s="2"/>
      <c r="Q394" s="11">
        <f>IFERROR(Q389+Q390+Q391+Q392+Q393, "NA")</f>
        <v>0</v>
      </c>
      <c r="R394" s="12">
        <f>IFERROR(Q394/Q446, "NA")</f>
        <v>0</v>
      </c>
      <c r="S394" s="2"/>
      <c r="T394" s="11">
        <f>IFERROR(T389+T390+T391+T392+T393, "NA")</f>
        <v>0</v>
      </c>
      <c r="U394" s="12">
        <f>IFERROR(T394/T446, "NA")</f>
        <v>0</v>
      </c>
      <c r="V394" s="2"/>
      <c r="W394" s="11">
        <f t="shared" si="98"/>
        <v>0</v>
      </c>
      <c r="X394" s="12">
        <f>IFERROR(W394/W446, "NA")</f>
        <v>0</v>
      </c>
      <c r="Y394" s="2"/>
      <c r="Z394" s="11">
        <f>IFERROR(Z389+Z390+Z391+Z392+Z393, "NA")</f>
        <v>0</v>
      </c>
      <c r="AA394" s="12">
        <f>IFERROR(Z394/Z446, "NA")</f>
        <v>0</v>
      </c>
      <c r="AB394" s="2"/>
      <c r="AC394" s="11">
        <f t="shared" si="99"/>
        <v>0</v>
      </c>
      <c r="AD394" s="12">
        <f>IFERROR(AC394/AC446, "NA")</f>
        <v>0</v>
      </c>
    </row>
    <row r="395" spans="1:30" ht="16.5" hidden="1" customHeight="1" x14ac:dyDescent="0.3">
      <c r="A395" s="33" t="s">
        <v>393</v>
      </c>
      <c r="B395" s="6">
        <v>0</v>
      </c>
      <c r="C395" s="7" t="str">
        <f>IFERROR(B395/B446, "NA")</f>
        <v>NA</v>
      </c>
      <c r="D395" s="8"/>
      <c r="E395" s="6">
        <v>0</v>
      </c>
      <c r="F395" s="7">
        <f>IFERROR(E395/E446, "NA")</f>
        <v>0</v>
      </c>
      <c r="G395" s="8"/>
      <c r="H395" s="9">
        <f t="shared" si="96"/>
        <v>0</v>
      </c>
      <c r="I395" s="7">
        <f>IFERROR(H395/H446, "NA")</f>
        <v>0</v>
      </c>
      <c r="J395" s="8"/>
      <c r="K395" s="6">
        <v>0</v>
      </c>
      <c r="L395" s="7">
        <f>IFERROR(K395/K446, "NA")</f>
        <v>0</v>
      </c>
      <c r="M395" s="8"/>
      <c r="N395" s="9">
        <f t="shared" si="97"/>
        <v>0</v>
      </c>
      <c r="O395" s="7">
        <f>IFERROR(N395/N446, "NA")</f>
        <v>0</v>
      </c>
      <c r="P395" s="8"/>
      <c r="Q395" s="6">
        <v>0</v>
      </c>
      <c r="R395" s="7">
        <f>IFERROR(Q395/Q446, "NA")</f>
        <v>0</v>
      </c>
      <c r="S395" s="8"/>
      <c r="T395" s="6">
        <v>0</v>
      </c>
      <c r="U395" s="7">
        <f>IFERROR(T395/T446, "NA")</f>
        <v>0</v>
      </c>
      <c r="V395" s="8"/>
      <c r="W395" s="9">
        <f t="shared" si="98"/>
        <v>0</v>
      </c>
      <c r="X395" s="7">
        <f>IFERROR(W395/W446, "NA")</f>
        <v>0</v>
      </c>
      <c r="Y395" s="8"/>
      <c r="Z395" s="6">
        <v>0</v>
      </c>
      <c r="AA395" s="7">
        <f>IFERROR(Z395/Z446, "NA")</f>
        <v>0</v>
      </c>
      <c r="AB395" s="8"/>
      <c r="AC395" s="9">
        <f t="shared" si="99"/>
        <v>0</v>
      </c>
      <c r="AD395" s="7">
        <f>IFERROR(AC395/AC446, "NA")</f>
        <v>0</v>
      </c>
    </row>
    <row r="396" spans="1:30" ht="16.5" hidden="1" customHeight="1" x14ac:dyDescent="0.3">
      <c r="A396" s="33" t="s">
        <v>394</v>
      </c>
      <c r="B396" s="6">
        <v>0</v>
      </c>
      <c r="C396" s="7" t="str">
        <f>IFERROR(B396/B446, "NA")</f>
        <v>NA</v>
      </c>
      <c r="D396" s="8"/>
      <c r="E396" s="6">
        <v>0</v>
      </c>
      <c r="F396" s="7">
        <f>IFERROR(E396/E446, "NA")</f>
        <v>0</v>
      </c>
      <c r="G396" s="8"/>
      <c r="H396" s="9">
        <f t="shared" si="96"/>
        <v>0</v>
      </c>
      <c r="I396" s="7">
        <f>IFERROR(H396/H446, "NA")</f>
        <v>0</v>
      </c>
      <c r="J396" s="8"/>
      <c r="K396" s="6">
        <v>0</v>
      </c>
      <c r="L396" s="7">
        <f>IFERROR(K396/K446, "NA")</f>
        <v>0</v>
      </c>
      <c r="M396" s="8"/>
      <c r="N396" s="9">
        <f t="shared" si="97"/>
        <v>0</v>
      </c>
      <c r="O396" s="7">
        <f>IFERROR(N396/N446, "NA")</f>
        <v>0</v>
      </c>
      <c r="P396" s="8"/>
      <c r="Q396" s="6">
        <v>0</v>
      </c>
      <c r="R396" s="7">
        <f>IFERROR(Q396/Q446, "NA")</f>
        <v>0</v>
      </c>
      <c r="S396" s="8"/>
      <c r="T396" s="6">
        <v>0</v>
      </c>
      <c r="U396" s="7">
        <f>IFERROR(T396/T446, "NA")</f>
        <v>0</v>
      </c>
      <c r="V396" s="8"/>
      <c r="W396" s="9">
        <f t="shared" si="98"/>
        <v>0</v>
      </c>
      <c r="X396" s="7">
        <f>IFERROR(W396/W446, "NA")</f>
        <v>0</v>
      </c>
      <c r="Y396" s="8"/>
      <c r="Z396" s="6">
        <v>0</v>
      </c>
      <c r="AA396" s="7">
        <f>IFERROR(Z396/Z446, "NA")</f>
        <v>0</v>
      </c>
      <c r="AB396" s="8"/>
      <c r="AC396" s="9">
        <f t="shared" si="99"/>
        <v>0</v>
      </c>
      <c r="AD396" s="7">
        <f>IFERROR(AC396/AC446, "NA")</f>
        <v>0</v>
      </c>
    </row>
    <row r="397" spans="1:30" ht="16.5" customHeight="1" x14ac:dyDescent="0.3">
      <c r="A397" s="40" t="s">
        <v>395</v>
      </c>
      <c r="B397" s="11">
        <f>IFERROR(B386+B387+B389+B390+B391+B392+B393+B395+B396, "NA")</f>
        <v>0</v>
      </c>
      <c r="C397" s="12" t="str">
        <f>IFERROR(B397/B446, "NA")</f>
        <v>NA</v>
      </c>
      <c r="D397" s="2"/>
      <c r="E397" s="11">
        <f>IFERROR(E386+E387+E389+E390+E391+E392+E393+E395+E396, "NA")</f>
        <v>0</v>
      </c>
      <c r="F397" s="12">
        <f>IFERROR(E397/E446, "NA")</f>
        <v>0</v>
      </c>
      <c r="G397" s="2"/>
      <c r="H397" s="11">
        <f t="shared" si="96"/>
        <v>0</v>
      </c>
      <c r="I397" s="12">
        <f>IFERROR(H397/H446, "NA")</f>
        <v>0</v>
      </c>
      <c r="J397" s="2"/>
      <c r="K397" s="11">
        <f>IFERROR(K386+K387+K389+K390+K391+K392+K393+K395+K396, "NA")</f>
        <v>0</v>
      </c>
      <c r="L397" s="12">
        <f>IFERROR(K397/K446, "NA")</f>
        <v>0</v>
      </c>
      <c r="M397" s="2"/>
      <c r="N397" s="11">
        <f t="shared" si="97"/>
        <v>0</v>
      </c>
      <c r="O397" s="12">
        <f>IFERROR(N397/N446, "NA")</f>
        <v>0</v>
      </c>
      <c r="P397" s="2"/>
      <c r="Q397" s="11">
        <f>IFERROR(Q386+Q387+Q389+Q390+Q391+Q392+Q393+Q395+Q396, "NA")</f>
        <v>0</v>
      </c>
      <c r="R397" s="12">
        <f>IFERROR(Q397/Q446, "NA")</f>
        <v>0</v>
      </c>
      <c r="S397" s="2"/>
      <c r="T397" s="11">
        <f>IFERROR(T386+T387+T389+T390+T391+T392+T393+T395+T396, "NA")</f>
        <v>0</v>
      </c>
      <c r="U397" s="12">
        <f>IFERROR(T397/T446, "NA")</f>
        <v>0</v>
      </c>
      <c r="V397" s="2"/>
      <c r="W397" s="11">
        <f t="shared" si="98"/>
        <v>0</v>
      </c>
      <c r="X397" s="12">
        <f>IFERROR(W397/W446, "NA")</f>
        <v>0</v>
      </c>
      <c r="Y397" s="2"/>
      <c r="Z397" s="11">
        <f>IFERROR(Z386+Z387+Z389+Z390+Z391+Z392+Z393+Z395+Z396, "NA")</f>
        <v>0</v>
      </c>
      <c r="AA397" s="12">
        <f>IFERROR(Z397/Z446, "NA")</f>
        <v>0</v>
      </c>
      <c r="AB397" s="2"/>
      <c r="AC397" s="11">
        <f t="shared" si="99"/>
        <v>0</v>
      </c>
      <c r="AD397" s="12">
        <f>IFERROR(AC397/AC446, "NA")</f>
        <v>0</v>
      </c>
    </row>
    <row r="398" spans="1:30" ht="16.5" hidden="1" customHeight="1" x14ac:dyDescent="0.3">
      <c r="A398" s="5" t="s">
        <v>55</v>
      </c>
      <c r="B398" s="6">
        <v>0</v>
      </c>
      <c r="C398" s="7" t="str">
        <f>IFERROR(B398/B446, "NA")</f>
        <v>NA</v>
      </c>
      <c r="D398" s="8"/>
      <c r="E398" s="6">
        <v>0</v>
      </c>
      <c r="F398" s="7">
        <f>IFERROR(E398/E446, "NA")</f>
        <v>0</v>
      </c>
      <c r="G398" s="8"/>
      <c r="H398" s="9">
        <f t="shared" si="96"/>
        <v>0</v>
      </c>
      <c r="I398" s="7">
        <f>IFERROR(H398/H446, "NA")</f>
        <v>0</v>
      </c>
      <c r="J398" s="8"/>
      <c r="K398" s="6">
        <v>0</v>
      </c>
      <c r="L398" s="7">
        <f>IFERROR(K398/K446, "NA")</f>
        <v>0</v>
      </c>
      <c r="M398" s="8"/>
      <c r="N398" s="9">
        <f t="shared" si="97"/>
        <v>0</v>
      </c>
      <c r="O398" s="7">
        <f>IFERROR(N398/N446, "NA")</f>
        <v>0</v>
      </c>
      <c r="P398" s="8"/>
      <c r="Q398" s="6">
        <v>0</v>
      </c>
      <c r="R398" s="7">
        <f>IFERROR(Q398/Q446, "NA")</f>
        <v>0</v>
      </c>
      <c r="S398" s="8"/>
      <c r="T398" s="6">
        <v>0</v>
      </c>
      <c r="U398" s="7">
        <f>IFERROR(T398/T446, "NA")</f>
        <v>0</v>
      </c>
      <c r="V398" s="8"/>
      <c r="W398" s="9">
        <f t="shared" si="98"/>
        <v>0</v>
      </c>
      <c r="X398" s="7">
        <f>IFERROR(W398/W446, "NA")</f>
        <v>0</v>
      </c>
      <c r="Y398" s="8"/>
      <c r="Z398" s="6">
        <v>0</v>
      </c>
      <c r="AA398" s="7">
        <f>IFERROR(Z398/Z446, "NA")</f>
        <v>0</v>
      </c>
      <c r="AB398" s="8"/>
      <c r="AC398" s="9">
        <f t="shared" si="99"/>
        <v>0</v>
      </c>
      <c r="AD398" s="7">
        <f>IFERROR(AC398/AC446, "NA")</f>
        <v>0</v>
      </c>
    </row>
    <row r="399" spans="1:30" ht="16.5" hidden="1" customHeight="1" x14ac:dyDescent="0.3">
      <c r="A399" s="5" t="s">
        <v>56</v>
      </c>
      <c r="B399" s="6">
        <v>0</v>
      </c>
      <c r="C399" s="7" t="str">
        <f>IFERROR(B399/B446, "NA")</f>
        <v>NA</v>
      </c>
      <c r="D399" s="8"/>
      <c r="E399" s="6">
        <v>0</v>
      </c>
      <c r="F399" s="7">
        <f>IFERROR(E399/E446, "NA")</f>
        <v>0</v>
      </c>
      <c r="G399" s="8"/>
      <c r="H399" s="9">
        <f t="shared" si="96"/>
        <v>0</v>
      </c>
      <c r="I399" s="7">
        <f>IFERROR(H399/H446, "NA")</f>
        <v>0</v>
      </c>
      <c r="J399" s="8"/>
      <c r="K399" s="6">
        <v>0</v>
      </c>
      <c r="L399" s="7">
        <f>IFERROR(K399/K446, "NA")</f>
        <v>0</v>
      </c>
      <c r="M399" s="8"/>
      <c r="N399" s="9">
        <f t="shared" si="97"/>
        <v>0</v>
      </c>
      <c r="O399" s="7">
        <f>IFERROR(N399/N446, "NA")</f>
        <v>0</v>
      </c>
      <c r="P399" s="8"/>
      <c r="Q399" s="6">
        <v>0</v>
      </c>
      <c r="R399" s="7">
        <f>IFERROR(Q399/Q446, "NA")</f>
        <v>0</v>
      </c>
      <c r="S399" s="8"/>
      <c r="T399" s="6">
        <v>0</v>
      </c>
      <c r="U399" s="7">
        <f>IFERROR(T399/T446, "NA")</f>
        <v>0</v>
      </c>
      <c r="V399" s="8"/>
      <c r="W399" s="9">
        <f t="shared" si="98"/>
        <v>0</v>
      </c>
      <c r="X399" s="7">
        <f>IFERROR(W399/W446, "NA")</f>
        <v>0</v>
      </c>
      <c r="Y399" s="8"/>
      <c r="Z399" s="6">
        <v>0</v>
      </c>
      <c r="AA399" s="7">
        <f>IFERROR(Z399/Z446, "NA")</f>
        <v>0</v>
      </c>
      <c r="AB399" s="8"/>
      <c r="AC399" s="9">
        <f t="shared" si="99"/>
        <v>0</v>
      </c>
      <c r="AD399" s="7">
        <f>IFERROR(AC399/AC446, "NA")</f>
        <v>0</v>
      </c>
    </row>
    <row r="400" spans="1:30" ht="16.5" hidden="1" customHeight="1" x14ac:dyDescent="0.3">
      <c r="A400" s="5" t="s">
        <v>57</v>
      </c>
      <c r="B400" s="6">
        <v>0</v>
      </c>
      <c r="C400" s="7" t="str">
        <f>IFERROR(B400/B446, "NA")</f>
        <v>NA</v>
      </c>
      <c r="D400" s="8"/>
      <c r="E400" s="6">
        <v>0</v>
      </c>
      <c r="F400" s="7">
        <f>IFERROR(E400/E446, "NA")</f>
        <v>0</v>
      </c>
      <c r="G400" s="8"/>
      <c r="H400" s="9">
        <f t="shared" si="96"/>
        <v>0</v>
      </c>
      <c r="I400" s="7">
        <f>IFERROR(H400/H446, "NA")</f>
        <v>0</v>
      </c>
      <c r="J400" s="8"/>
      <c r="K400" s="6">
        <v>0</v>
      </c>
      <c r="L400" s="7">
        <f>IFERROR(K400/K446, "NA")</f>
        <v>0</v>
      </c>
      <c r="M400" s="8"/>
      <c r="N400" s="9">
        <f t="shared" si="97"/>
        <v>0</v>
      </c>
      <c r="O400" s="7">
        <f>IFERROR(N400/N446, "NA")</f>
        <v>0</v>
      </c>
      <c r="P400" s="8"/>
      <c r="Q400" s="6">
        <v>0</v>
      </c>
      <c r="R400" s="7">
        <f>IFERROR(Q400/Q446, "NA")</f>
        <v>0</v>
      </c>
      <c r="S400" s="8"/>
      <c r="T400" s="6">
        <v>0</v>
      </c>
      <c r="U400" s="7">
        <f>IFERROR(T400/T446, "NA")</f>
        <v>0</v>
      </c>
      <c r="V400" s="8"/>
      <c r="W400" s="9">
        <f t="shared" si="98"/>
        <v>0</v>
      </c>
      <c r="X400" s="7">
        <f>IFERROR(W400/W446, "NA")</f>
        <v>0</v>
      </c>
      <c r="Y400" s="8"/>
      <c r="Z400" s="6">
        <v>0</v>
      </c>
      <c r="AA400" s="7">
        <f>IFERROR(Z400/Z446, "NA")</f>
        <v>0</v>
      </c>
      <c r="AB400" s="8"/>
      <c r="AC400" s="9">
        <f t="shared" si="99"/>
        <v>0</v>
      </c>
      <c r="AD400" s="7">
        <f>IFERROR(AC400/AC446, "NA")</f>
        <v>0</v>
      </c>
    </row>
    <row r="401" spans="1:30" ht="16.5" hidden="1" customHeight="1" x14ac:dyDescent="0.3">
      <c r="A401" s="5" t="s">
        <v>58</v>
      </c>
      <c r="B401" s="6">
        <v>0</v>
      </c>
      <c r="C401" s="7" t="str">
        <f>IFERROR(B401/B446, "NA")</f>
        <v>NA</v>
      </c>
      <c r="D401" s="8"/>
      <c r="E401" s="6">
        <v>0</v>
      </c>
      <c r="F401" s="7">
        <f>IFERROR(E401/E446, "NA")</f>
        <v>0</v>
      </c>
      <c r="G401" s="8"/>
      <c r="H401" s="9">
        <f t="shared" si="96"/>
        <v>0</v>
      </c>
      <c r="I401" s="7">
        <f>IFERROR(H401/H446, "NA")</f>
        <v>0</v>
      </c>
      <c r="J401" s="8"/>
      <c r="K401" s="6">
        <v>0</v>
      </c>
      <c r="L401" s="7">
        <f>IFERROR(K401/K446, "NA")</f>
        <v>0</v>
      </c>
      <c r="M401" s="8"/>
      <c r="N401" s="9">
        <f t="shared" si="97"/>
        <v>0</v>
      </c>
      <c r="O401" s="7">
        <f>IFERROR(N401/N446, "NA")</f>
        <v>0</v>
      </c>
      <c r="P401" s="8"/>
      <c r="Q401" s="6">
        <v>0</v>
      </c>
      <c r="R401" s="7">
        <f>IFERROR(Q401/Q446, "NA")</f>
        <v>0</v>
      </c>
      <c r="S401" s="8"/>
      <c r="T401" s="6">
        <v>0</v>
      </c>
      <c r="U401" s="7">
        <f>IFERROR(T401/T446, "NA")</f>
        <v>0</v>
      </c>
      <c r="V401" s="8"/>
      <c r="W401" s="9">
        <f t="shared" si="98"/>
        <v>0</v>
      </c>
      <c r="X401" s="7">
        <f>IFERROR(W401/W446, "NA")</f>
        <v>0</v>
      </c>
      <c r="Y401" s="8"/>
      <c r="Z401" s="6">
        <v>0</v>
      </c>
      <c r="AA401" s="7">
        <f>IFERROR(Z401/Z446, "NA")</f>
        <v>0</v>
      </c>
      <c r="AB401" s="8"/>
      <c r="AC401" s="9">
        <f t="shared" si="99"/>
        <v>0</v>
      </c>
      <c r="AD401" s="7">
        <f>IFERROR(AC401/AC446, "NA")</f>
        <v>0</v>
      </c>
    </row>
    <row r="402" spans="1:30" ht="16.5" hidden="1" customHeight="1" x14ac:dyDescent="0.3">
      <c r="A402" s="5" t="s">
        <v>59</v>
      </c>
      <c r="B402" s="6">
        <v>0</v>
      </c>
      <c r="C402" s="7" t="str">
        <f>IFERROR(B402/B446, "NA")</f>
        <v>NA</v>
      </c>
      <c r="D402" s="8"/>
      <c r="E402" s="6">
        <v>0</v>
      </c>
      <c r="F402" s="7">
        <f>IFERROR(E402/E446, "NA")</f>
        <v>0</v>
      </c>
      <c r="G402" s="8"/>
      <c r="H402" s="9">
        <f t="shared" si="96"/>
        <v>0</v>
      </c>
      <c r="I402" s="7">
        <f>IFERROR(H402/H446, "NA")</f>
        <v>0</v>
      </c>
      <c r="J402" s="8"/>
      <c r="K402" s="6">
        <v>0</v>
      </c>
      <c r="L402" s="7">
        <f>IFERROR(K402/K446, "NA")</f>
        <v>0</v>
      </c>
      <c r="M402" s="8"/>
      <c r="N402" s="9">
        <f t="shared" si="97"/>
        <v>0</v>
      </c>
      <c r="O402" s="7">
        <f>IFERROR(N402/N446, "NA")</f>
        <v>0</v>
      </c>
      <c r="P402" s="8"/>
      <c r="Q402" s="6">
        <v>0</v>
      </c>
      <c r="R402" s="7">
        <f>IFERROR(Q402/Q446, "NA")</f>
        <v>0</v>
      </c>
      <c r="S402" s="8"/>
      <c r="T402" s="6">
        <v>0</v>
      </c>
      <c r="U402" s="7">
        <f>IFERROR(T402/T446, "NA")</f>
        <v>0</v>
      </c>
      <c r="V402" s="8"/>
      <c r="W402" s="9">
        <f t="shared" si="98"/>
        <v>0</v>
      </c>
      <c r="X402" s="7">
        <f>IFERROR(W402/W446, "NA")</f>
        <v>0</v>
      </c>
      <c r="Y402" s="8"/>
      <c r="Z402" s="6">
        <v>0</v>
      </c>
      <c r="AA402" s="7">
        <f>IFERROR(Z402/Z446, "NA")</f>
        <v>0</v>
      </c>
      <c r="AB402" s="8"/>
      <c r="AC402" s="9">
        <f t="shared" si="99"/>
        <v>0</v>
      </c>
      <c r="AD402" s="7">
        <f>IFERROR(AC402/AC446, "NA")</f>
        <v>0</v>
      </c>
    </row>
    <row r="403" spans="1:30" ht="16.5" hidden="1" customHeight="1" x14ac:dyDescent="0.3">
      <c r="A403" s="5" t="s">
        <v>60</v>
      </c>
      <c r="B403" s="6">
        <v>0</v>
      </c>
      <c r="C403" s="7" t="str">
        <f>IFERROR(B403/B446, "NA")</f>
        <v>NA</v>
      </c>
      <c r="D403" s="8"/>
      <c r="E403" s="6">
        <v>0</v>
      </c>
      <c r="F403" s="7">
        <f>IFERROR(E403/E446, "NA")</f>
        <v>0</v>
      </c>
      <c r="G403" s="8"/>
      <c r="H403" s="9">
        <f t="shared" si="96"/>
        <v>0</v>
      </c>
      <c r="I403" s="7">
        <f>IFERROR(H403/H446, "NA")</f>
        <v>0</v>
      </c>
      <c r="J403" s="8"/>
      <c r="K403" s="6">
        <v>0</v>
      </c>
      <c r="L403" s="7">
        <f>IFERROR(K403/K446, "NA")</f>
        <v>0</v>
      </c>
      <c r="M403" s="8"/>
      <c r="N403" s="9">
        <f t="shared" si="97"/>
        <v>0</v>
      </c>
      <c r="O403" s="7">
        <f>IFERROR(N403/N446, "NA")</f>
        <v>0</v>
      </c>
      <c r="P403" s="8"/>
      <c r="Q403" s="6">
        <v>0</v>
      </c>
      <c r="R403" s="7">
        <f>IFERROR(Q403/Q446, "NA")</f>
        <v>0</v>
      </c>
      <c r="S403" s="8"/>
      <c r="T403" s="6">
        <v>0</v>
      </c>
      <c r="U403" s="7">
        <f>IFERROR(T403/T446, "NA")</f>
        <v>0</v>
      </c>
      <c r="V403" s="8"/>
      <c r="W403" s="9">
        <f t="shared" si="98"/>
        <v>0</v>
      </c>
      <c r="X403" s="7">
        <f>IFERROR(W403/W446, "NA")</f>
        <v>0</v>
      </c>
      <c r="Y403" s="8"/>
      <c r="Z403" s="6">
        <v>0</v>
      </c>
      <c r="AA403" s="7">
        <f>IFERROR(Z403/Z446, "NA")</f>
        <v>0</v>
      </c>
      <c r="AB403" s="8"/>
      <c r="AC403" s="9">
        <f t="shared" si="99"/>
        <v>0</v>
      </c>
      <c r="AD403" s="7">
        <f>IFERROR(AC403/AC446, "NA")</f>
        <v>0</v>
      </c>
    </row>
    <row r="404" spans="1:30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0</v>
      </c>
      <c r="C404" s="12" t="str">
        <f>IFERROR(B404/B446, "NA")</f>
        <v>NA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0</v>
      </c>
      <c r="F404" s="12">
        <f>IFERROR(E404/E446, "NA")</f>
        <v>0</v>
      </c>
      <c r="G404" s="2"/>
      <c r="H404" s="11">
        <f t="shared" si="96"/>
        <v>0</v>
      </c>
      <c r="I404" s="12">
        <f>IFERROR(H404/H446, "NA")</f>
        <v>0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0</v>
      </c>
      <c r="L404" s="12">
        <f>IFERROR(K404/K446, "NA")</f>
        <v>0</v>
      </c>
      <c r="M404" s="2"/>
      <c r="N404" s="11">
        <f t="shared" si="97"/>
        <v>0</v>
      </c>
      <c r="O404" s="12">
        <f>IFERROR(N404/N446, "NA")</f>
        <v>0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0</v>
      </c>
      <c r="R404" s="12">
        <f>IFERROR(Q404/Q446, "NA")</f>
        <v>0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0</v>
      </c>
      <c r="U404" s="12">
        <f>IFERROR(T404/T446, "NA")</f>
        <v>0</v>
      </c>
      <c r="V404" s="2"/>
      <c r="W404" s="11">
        <f t="shared" si="98"/>
        <v>0</v>
      </c>
      <c r="X404" s="12">
        <f>IFERROR(W404/W446, "NA")</f>
        <v>0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0</v>
      </c>
      <c r="AA404" s="12">
        <f>IFERROR(Z404/Z446, "NA")</f>
        <v>0</v>
      </c>
      <c r="AB404" s="2"/>
      <c r="AC404" s="11">
        <f t="shared" si="99"/>
        <v>0</v>
      </c>
      <c r="AD404" s="12">
        <f>IFERROR(AC404/AC446, "NA")</f>
        <v>0</v>
      </c>
    </row>
    <row r="405" spans="1:30" ht="16.5" customHeight="1" x14ac:dyDescent="0.3">
      <c r="A405" s="21" t="s">
        <v>62</v>
      </c>
      <c r="B405" s="22">
        <f>IFERROR(B346-B404, "NA")</f>
        <v>0</v>
      </c>
      <c r="C405" s="23" t="str">
        <f>IFERROR(B405/B446, "NA")</f>
        <v>NA</v>
      </c>
      <c r="D405" s="24"/>
      <c r="E405" s="22">
        <f>IFERROR(E346-E404, "NA")</f>
        <v>4597.5999999999822</v>
      </c>
      <c r="F405" s="23">
        <f>IFERROR(E405/E446, "NA")</f>
        <v>5.5246846191679286E-2</v>
      </c>
      <c r="G405" s="24"/>
      <c r="H405" s="22">
        <f>IFERROR(B405-E405, "NA")</f>
        <v>-4597.5999999999822</v>
      </c>
      <c r="I405" s="23">
        <f>IFERROR(H405/H446, "NA")</f>
        <v>5.5246846191679286E-2</v>
      </c>
      <c r="J405" s="24"/>
      <c r="K405" s="22">
        <f>IFERROR(K346-K404, "NA")</f>
        <v>-3571.6699999999946</v>
      </c>
      <c r="L405" s="23">
        <f>IFERROR(K405/K446, "NA")</f>
        <v>-4.6835148909408549E-2</v>
      </c>
      <c r="M405" s="24"/>
      <c r="N405" s="22">
        <f>IFERROR(B405-K405, "NA")</f>
        <v>3571.6699999999946</v>
      </c>
      <c r="O405" s="23">
        <f>IFERROR(N405/N446, "NA")</f>
        <v>-4.6835148909408549E-2</v>
      </c>
      <c r="P405" s="24"/>
      <c r="Q405" s="22">
        <f>IFERROR(Q346-Q404, "NA")</f>
        <v>30006.569999999847</v>
      </c>
      <c r="R405" s="23">
        <f>IFERROR(Q405/Q446, "NA")</f>
        <v>5.4108428916433117E-2</v>
      </c>
      <c r="S405" s="24"/>
      <c r="T405" s="22">
        <f>IFERROR(T346-T404, "NA")</f>
        <v>51285.9399999999</v>
      </c>
      <c r="U405" s="23">
        <f>IFERROR(T405/T446, "NA")</f>
        <v>7.0930262840178643E-2</v>
      </c>
      <c r="V405" s="24"/>
      <c r="W405" s="22">
        <f>IFERROR(Q405-T405, "NA")</f>
        <v>-21279.370000000054</v>
      </c>
      <c r="X405" s="23">
        <f>IFERROR(W405/W446, "NA")</f>
        <v>0.12629929498216116</v>
      </c>
      <c r="Y405" s="24"/>
      <c r="Z405" s="22">
        <f>IFERROR(Z346-Z404, "NA")</f>
        <v>-1581.9300000000949</v>
      </c>
      <c r="AA405" s="23">
        <f>IFERROR(Z405/Z446, "NA")</f>
        <v>-2.3656925543905981E-3</v>
      </c>
      <c r="AB405" s="24"/>
      <c r="AC405" s="22">
        <f>IFERROR(Q405-Z405, "NA")</f>
        <v>31588.499999999942</v>
      </c>
      <c r="AD405" s="23">
        <f>IFERROR(AC405/AC446, "NA")</f>
        <v>-0.27677000809671698</v>
      </c>
    </row>
    <row r="406" spans="1:30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</row>
    <row r="408" spans="1:30" ht="16.5" customHeight="1" x14ac:dyDescent="0.3">
      <c r="A408" s="33" t="s">
        <v>64</v>
      </c>
      <c r="B408" s="6">
        <v>0</v>
      </c>
      <c r="C408" s="7" t="str">
        <f>IFERROR(B408/B446, "NA")</f>
        <v>NA</v>
      </c>
      <c r="D408" s="8"/>
      <c r="E408" s="6">
        <v>4894.49</v>
      </c>
      <c r="F408" s="7">
        <f>IFERROR(E408/E446, "NA")</f>
        <v>5.881441104417813E-2</v>
      </c>
      <c r="G408" s="8"/>
      <c r="H408" s="9">
        <f t="shared" ref="H408:H431" si="100">IFERROR(-(B408-E408), "NA")</f>
        <v>4894.49</v>
      </c>
      <c r="I408" s="7">
        <f>IFERROR(H408/H446, "NA")</f>
        <v>-5.881441104417813E-2</v>
      </c>
      <c r="J408" s="8"/>
      <c r="K408" s="6">
        <v>0</v>
      </c>
      <c r="L408" s="7">
        <f>IFERROR(K408/K446, "NA")</f>
        <v>0</v>
      </c>
      <c r="M408" s="8"/>
      <c r="N408" s="9">
        <f t="shared" ref="N408:N431" si="101">IFERROR(-(B408-K408), "NA")</f>
        <v>0</v>
      </c>
      <c r="O408" s="7">
        <f>IFERROR(N408/N446, "NA")</f>
        <v>0</v>
      </c>
      <c r="P408" s="8"/>
      <c r="Q408" s="6">
        <v>0</v>
      </c>
      <c r="R408" s="7">
        <f>IFERROR(Q408/Q446, "NA")</f>
        <v>0</v>
      </c>
      <c r="S408" s="8"/>
      <c r="T408" s="6">
        <v>34145.14</v>
      </c>
      <c r="U408" s="7">
        <f>IFERROR(T408/T446, "NA")</f>
        <v>4.7223932230055686E-2</v>
      </c>
      <c r="V408" s="8"/>
      <c r="W408" s="9">
        <f t="shared" ref="W408:W431" si="102">IFERROR(-(Q408-T408), "NA")</f>
        <v>34145.14</v>
      </c>
      <c r="X408" s="7">
        <f>IFERROR(W408/W446, "NA")</f>
        <v>-0.20266140910502423</v>
      </c>
      <c r="Y408" s="8"/>
      <c r="Z408" s="6">
        <v>0</v>
      </c>
      <c r="AA408" s="7">
        <f>IFERROR(Z408/Z446, "NA")</f>
        <v>0</v>
      </c>
      <c r="AB408" s="8"/>
      <c r="AC408" s="9">
        <f t="shared" ref="AC408:AC431" si="103">IFERROR(-(Q408-Z408), "NA")</f>
        <v>0</v>
      </c>
      <c r="AD408" s="7">
        <f>IFERROR(AC408/AC446, "NA")</f>
        <v>0</v>
      </c>
    </row>
    <row r="409" spans="1:30" ht="16.5" hidden="1" customHeight="1" x14ac:dyDescent="0.3">
      <c r="A409" s="33" t="s">
        <v>396</v>
      </c>
      <c r="B409" s="6">
        <v>0</v>
      </c>
      <c r="C409" s="7" t="str">
        <f>IFERROR(B409/B446, "NA")</f>
        <v>NA</v>
      </c>
      <c r="D409" s="8"/>
      <c r="E409" s="6">
        <v>0</v>
      </c>
      <c r="F409" s="7">
        <f>IFERROR(E409/E446, "NA")</f>
        <v>0</v>
      </c>
      <c r="G409" s="8"/>
      <c r="H409" s="9">
        <f t="shared" si="100"/>
        <v>0</v>
      </c>
      <c r="I409" s="7">
        <f>IFERROR(H409/H446, "NA")</f>
        <v>0</v>
      </c>
      <c r="J409" s="8"/>
      <c r="K409" s="6">
        <v>0</v>
      </c>
      <c r="L409" s="7">
        <f>IFERROR(K409/K446, "NA")</f>
        <v>0</v>
      </c>
      <c r="M409" s="8"/>
      <c r="N409" s="9">
        <f t="shared" si="101"/>
        <v>0</v>
      </c>
      <c r="O409" s="7">
        <f>IFERROR(N409/N446, "NA")</f>
        <v>0</v>
      </c>
      <c r="P409" s="8"/>
      <c r="Q409" s="6">
        <v>0</v>
      </c>
      <c r="R409" s="7">
        <f>IFERROR(Q409/Q446, "NA")</f>
        <v>0</v>
      </c>
      <c r="S409" s="8"/>
      <c r="T409" s="6">
        <v>0</v>
      </c>
      <c r="U409" s="7">
        <f>IFERROR(T409/T446, "NA")</f>
        <v>0</v>
      </c>
      <c r="V409" s="8"/>
      <c r="W409" s="9">
        <f t="shared" si="102"/>
        <v>0</v>
      </c>
      <c r="X409" s="7">
        <f>IFERROR(W409/W446, "NA")</f>
        <v>0</v>
      </c>
      <c r="Y409" s="8"/>
      <c r="Z409" s="6">
        <v>0</v>
      </c>
      <c r="AA409" s="7">
        <f>IFERROR(Z409/Z446, "NA")</f>
        <v>0</v>
      </c>
      <c r="AB409" s="8"/>
      <c r="AC409" s="9">
        <f t="shared" si="103"/>
        <v>0</v>
      </c>
      <c r="AD409" s="7">
        <f>IFERROR(AC409/AC446, "NA")</f>
        <v>0</v>
      </c>
    </row>
    <row r="410" spans="1:30" ht="16.5" hidden="1" customHeight="1" x14ac:dyDescent="0.3">
      <c r="A410" s="33" t="s">
        <v>397</v>
      </c>
      <c r="B410" s="6">
        <v>0</v>
      </c>
      <c r="C410" s="7" t="str">
        <f>IFERROR(B410/B446, "NA")</f>
        <v>NA</v>
      </c>
      <c r="D410" s="8"/>
      <c r="E410" s="6">
        <v>0</v>
      </c>
      <c r="F410" s="7">
        <f>IFERROR(E410/E446, "NA")</f>
        <v>0</v>
      </c>
      <c r="G410" s="8"/>
      <c r="H410" s="9">
        <f t="shared" si="100"/>
        <v>0</v>
      </c>
      <c r="I410" s="7">
        <f>IFERROR(H410/H446, "NA")</f>
        <v>0</v>
      </c>
      <c r="J410" s="8"/>
      <c r="K410" s="6">
        <v>0</v>
      </c>
      <c r="L410" s="7">
        <f>IFERROR(K410/K446, "NA")</f>
        <v>0</v>
      </c>
      <c r="M410" s="8"/>
      <c r="N410" s="9">
        <f t="shared" si="101"/>
        <v>0</v>
      </c>
      <c r="O410" s="7">
        <f>IFERROR(N410/N446, "NA")</f>
        <v>0</v>
      </c>
      <c r="P410" s="8"/>
      <c r="Q410" s="6">
        <v>0</v>
      </c>
      <c r="R410" s="7">
        <f>IFERROR(Q410/Q446, "NA")</f>
        <v>0</v>
      </c>
      <c r="S410" s="8"/>
      <c r="T410" s="6">
        <v>0</v>
      </c>
      <c r="U410" s="7">
        <f>IFERROR(T410/T446, "NA")</f>
        <v>0</v>
      </c>
      <c r="V410" s="8"/>
      <c r="W410" s="9">
        <f t="shared" si="102"/>
        <v>0</v>
      </c>
      <c r="X410" s="7">
        <f>IFERROR(W410/W446, "NA")</f>
        <v>0</v>
      </c>
      <c r="Y410" s="8"/>
      <c r="Z410" s="6">
        <v>0</v>
      </c>
      <c r="AA410" s="7">
        <f>IFERROR(Z410/Z446, "NA")</f>
        <v>0</v>
      </c>
      <c r="AB410" s="8"/>
      <c r="AC410" s="9">
        <f t="shared" si="103"/>
        <v>0</v>
      </c>
      <c r="AD410" s="7">
        <f>IFERROR(AC410/AC446, "NA")</f>
        <v>0</v>
      </c>
    </row>
    <row r="411" spans="1:30" ht="16.5" customHeight="1" x14ac:dyDescent="0.3">
      <c r="A411" s="33" t="s">
        <v>398</v>
      </c>
      <c r="B411" s="6">
        <v>0</v>
      </c>
      <c r="C411" s="7" t="str">
        <f>IFERROR(B411/B446, "NA")</f>
        <v>NA</v>
      </c>
      <c r="D411" s="8"/>
      <c r="E411" s="6">
        <v>0</v>
      </c>
      <c r="F411" s="7">
        <f>IFERROR(E411/E446, "NA")</f>
        <v>0</v>
      </c>
      <c r="G411" s="8"/>
      <c r="H411" s="9">
        <f t="shared" si="100"/>
        <v>0</v>
      </c>
      <c r="I411" s="7">
        <f>IFERROR(H411/H446, "NA")</f>
        <v>0</v>
      </c>
      <c r="J411" s="8"/>
      <c r="K411" s="6">
        <v>4766.34</v>
      </c>
      <c r="L411" s="7">
        <f>IFERROR(K411/K446, "NA")</f>
        <v>6.2500803168509603E-2</v>
      </c>
      <c r="M411" s="8"/>
      <c r="N411" s="9">
        <f t="shared" si="101"/>
        <v>4766.34</v>
      </c>
      <c r="O411" s="7">
        <f>IFERROR(N411/N446, "NA")</f>
        <v>-6.2500803168509603E-2</v>
      </c>
      <c r="P411" s="8"/>
      <c r="Q411" s="6">
        <v>32078.45</v>
      </c>
      <c r="R411" s="7">
        <f>IFERROR(Q411/Q446, "NA")</f>
        <v>5.7844483110677518E-2</v>
      </c>
      <c r="S411" s="8"/>
      <c r="T411" s="6">
        <v>0</v>
      </c>
      <c r="U411" s="7">
        <f>IFERROR(T411/T446, "NA")</f>
        <v>0</v>
      </c>
      <c r="V411" s="8"/>
      <c r="W411" s="9">
        <f t="shared" si="102"/>
        <v>-32078.45</v>
      </c>
      <c r="X411" s="7">
        <f>IFERROR(W411/W446, "NA")</f>
        <v>0.19039499849480965</v>
      </c>
      <c r="Y411" s="8"/>
      <c r="Z411" s="6">
        <v>32524.29</v>
      </c>
      <c r="AA411" s="7">
        <f>IFERROR(Z411/Z446, "NA")</f>
        <v>4.8638353586970329E-2</v>
      </c>
      <c r="AB411" s="8"/>
      <c r="AC411" s="9">
        <f t="shared" si="103"/>
        <v>445.84000000000015</v>
      </c>
      <c r="AD411" s="7">
        <f>IFERROR(AC411/AC446, "NA")</f>
        <v>-3.9063311144828207E-3</v>
      </c>
    </row>
    <row r="412" spans="1:30" ht="16.5" hidden="1" customHeight="1" x14ac:dyDescent="0.3">
      <c r="A412" s="33" t="s">
        <v>399</v>
      </c>
      <c r="B412" s="6">
        <v>0</v>
      </c>
      <c r="C412" s="7" t="str">
        <f>IFERROR(B412/B446, "NA")</f>
        <v>NA</v>
      </c>
      <c r="D412" s="8"/>
      <c r="E412" s="6">
        <v>0</v>
      </c>
      <c r="F412" s="7">
        <f>IFERROR(E412/E446, "NA")</f>
        <v>0</v>
      </c>
      <c r="G412" s="8"/>
      <c r="H412" s="9">
        <f t="shared" si="100"/>
        <v>0</v>
      </c>
      <c r="I412" s="7">
        <f>IFERROR(H412/H446, "NA")</f>
        <v>0</v>
      </c>
      <c r="J412" s="8"/>
      <c r="K412" s="6">
        <v>0</v>
      </c>
      <c r="L412" s="7">
        <f>IFERROR(K412/K446, "NA")</f>
        <v>0</v>
      </c>
      <c r="M412" s="8"/>
      <c r="N412" s="9">
        <f t="shared" si="101"/>
        <v>0</v>
      </c>
      <c r="O412" s="7">
        <f>IFERROR(N412/N446, "NA")</f>
        <v>0</v>
      </c>
      <c r="P412" s="8"/>
      <c r="Q412" s="6">
        <v>0</v>
      </c>
      <c r="R412" s="7">
        <f>IFERROR(Q412/Q446, "NA")</f>
        <v>0</v>
      </c>
      <c r="S412" s="8"/>
      <c r="T412" s="6">
        <v>0</v>
      </c>
      <c r="U412" s="7">
        <f>IFERROR(T412/T446, "NA")</f>
        <v>0</v>
      </c>
      <c r="V412" s="8"/>
      <c r="W412" s="9">
        <f t="shared" si="102"/>
        <v>0</v>
      </c>
      <c r="X412" s="7">
        <f>IFERROR(W412/W446, "NA")</f>
        <v>0</v>
      </c>
      <c r="Y412" s="8"/>
      <c r="Z412" s="6">
        <v>0</v>
      </c>
      <c r="AA412" s="7">
        <f>IFERROR(Z412/Z446, "NA")</f>
        <v>0</v>
      </c>
      <c r="AB412" s="8"/>
      <c r="AC412" s="9">
        <f t="shared" si="103"/>
        <v>0</v>
      </c>
      <c r="AD412" s="7">
        <f>IFERROR(AC412/AC446, "NA")</f>
        <v>0</v>
      </c>
    </row>
    <row r="413" spans="1:30" ht="16.5" hidden="1" customHeight="1" x14ac:dyDescent="0.3">
      <c r="A413" s="33" t="s">
        <v>400</v>
      </c>
      <c r="B413" s="6">
        <v>0</v>
      </c>
      <c r="C413" s="7" t="str">
        <f>IFERROR(B413/B446, "NA")</f>
        <v>NA</v>
      </c>
      <c r="D413" s="8"/>
      <c r="E413" s="6">
        <v>0</v>
      </c>
      <c r="F413" s="7">
        <f>IFERROR(E413/E446, "NA")</f>
        <v>0</v>
      </c>
      <c r="G413" s="8"/>
      <c r="H413" s="9">
        <f t="shared" si="100"/>
        <v>0</v>
      </c>
      <c r="I413" s="7">
        <f>IFERROR(H413/H446, "NA")</f>
        <v>0</v>
      </c>
      <c r="J413" s="8"/>
      <c r="K413" s="6">
        <v>0</v>
      </c>
      <c r="L413" s="7">
        <f>IFERROR(K413/K446, "NA")</f>
        <v>0</v>
      </c>
      <c r="M413" s="8"/>
      <c r="N413" s="9">
        <f t="shared" si="101"/>
        <v>0</v>
      </c>
      <c r="O413" s="7">
        <f>IFERROR(N413/N446, "NA")</f>
        <v>0</v>
      </c>
      <c r="P413" s="8"/>
      <c r="Q413" s="6">
        <v>0</v>
      </c>
      <c r="R413" s="7">
        <f>IFERROR(Q413/Q446, "NA")</f>
        <v>0</v>
      </c>
      <c r="S413" s="8"/>
      <c r="T413" s="6">
        <v>0</v>
      </c>
      <c r="U413" s="7">
        <f>IFERROR(T413/T446, "NA")</f>
        <v>0</v>
      </c>
      <c r="V413" s="8"/>
      <c r="W413" s="9">
        <f t="shared" si="102"/>
        <v>0</v>
      </c>
      <c r="X413" s="7">
        <f>IFERROR(W413/W446, "NA")</f>
        <v>0</v>
      </c>
      <c r="Y413" s="8"/>
      <c r="Z413" s="6">
        <v>0</v>
      </c>
      <c r="AA413" s="7">
        <f>IFERROR(Z413/Z446, "NA")</f>
        <v>0</v>
      </c>
      <c r="AB413" s="8"/>
      <c r="AC413" s="9">
        <f t="shared" si="103"/>
        <v>0</v>
      </c>
      <c r="AD413" s="7">
        <f>IFERROR(AC413/AC446, "NA")</f>
        <v>0</v>
      </c>
    </row>
    <row r="414" spans="1:30" ht="16.5" hidden="1" customHeight="1" x14ac:dyDescent="0.3">
      <c r="A414" s="33" t="s">
        <v>401</v>
      </c>
      <c r="B414" s="6">
        <v>0</v>
      </c>
      <c r="C414" s="7" t="str">
        <f>IFERROR(B414/B446, "NA")</f>
        <v>NA</v>
      </c>
      <c r="D414" s="8"/>
      <c r="E414" s="6">
        <v>0</v>
      </c>
      <c r="F414" s="7">
        <f>IFERROR(E414/E446, "NA")</f>
        <v>0</v>
      </c>
      <c r="G414" s="8"/>
      <c r="H414" s="9">
        <f t="shared" si="100"/>
        <v>0</v>
      </c>
      <c r="I414" s="7">
        <f>IFERROR(H414/H446, "NA")</f>
        <v>0</v>
      </c>
      <c r="J414" s="8"/>
      <c r="K414" s="6">
        <v>0</v>
      </c>
      <c r="L414" s="7">
        <f>IFERROR(K414/K446, "NA")</f>
        <v>0</v>
      </c>
      <c r="M414" s="8"/>
      <c r="N414" s="9">
        <f t="shared" si="101"/>
        <v>0</v>
      </c>
      <c r="O414" s="7">
        <f>IFERROR(N414/N446, "NA")</f>
        <v>0</v>
      </c>
      <c r="P414" s="8"/>
      <c r="Q414" s="6">
        <v>0</v>
      </c>
      <c r="R414" s="7">
        <f>IFERROR(Q414/Q446, "NA")</f>
        <v>0</v>
      </c>
      <c r="S414" s="8"/>
      <c r="T414" s="6">
        <v>0</v>
      </c>
      <c r="U414" s="7">
        <f>IFERROR(T414/T446, "NA")</f>
        <v>0</v>
      </c>
      <c r="V414" s="8"/>
      <c r="W414" s="9">
        <f t="shared" si="102"/>
        <v>0</v>
      </c>
      <c r="X414" s="7">
        <f>IFERROR(W414/W446, "NA")</f>
        <v>0</v>
      </c>
      <c r="Y414" s="8"/>
      <c r="Z414" s="6">
        <v>0</v>
      </c>
      <c r="AA414" s="7">
        <f>IFERROR(Z414/Z446, "NA")</f>
        <v>0</v>
      </c>
      <c r="AB414" s="8"/>
      <c r="AC414" s="9">
        <f t="shared" si="103"/>
        <v>0</v>
      </c>
      <c r="AD414" s="7">
        <f>IFERROR(AC414/AC446, "NA")</f>
        <v>0</v>
      </c>
    </row>
    <row r="415" spans="1:30" ht="16.5" hidden="1" customHeight="1" x14ac:dyDescent="0.3">
      <c r="A415" s="33" t="s">
        <v>402</v>
      </c>
      <c r="B415" s="6">
        <v>0</v>
      </c>
      <c r="C415" s="7" t="str">
        <f>IFERROR(B415/B446, "NA")</f>
        <v>NA</v>
      </c>
      <c r="D415" s="8"/>
      <c r="E415" s="6">
        <v>0</v>
      </c>
      <c r="F415" s="7">
        <f>IFERROR(E415/E446, "NA")</f>
        <v>0</v>
      </c>
      <c r="G415" s="8"/>
      <c r="H415" s="9">
        <f t="shared" si="100"/>
        <v>0</v>
      </c>
      <c r="I415" s="7">
        <f>IFERROR(H415/H446, "NA")</f>
        <v>0</v>
      </c>
      <c r="J415" s="8"/>
      <c r="K415" s="6">
        <v>0</v>
      </c>
      <c r="L415" s="7">
        <f>IFERROR(K415/K446, "NA")</f>
        <v>0</v>
      </c>
      <c r="M415" s="8"/>
      <c r="N415" s="9">
        <f t="shared" si="101"/>
        <v>0</v>
      </c>
      <c r="O415" s="7">
        <f>IFERROR(N415/N446, "NA")</f>
        <v>0</v>
      </c>
      <c r="P415" s="8"/>
      <c r="Q415" s="6">
        <v>0</v>
      </c>
      <c r="R415" s="7">
        <f>IFERROR(Q415/Q446, "NA")</f>
        <v>0</v>
      </c>
      <c r="S415" s="8"/>
      <c r="T415" s="6">
        <v>0</v>
      </c>
      <c r="U415" s="7">
        <f>IFERROR(T415/T446, "NA")</f>
        <v>0</v>
      </c>
      <c r="V415" s="8"/>
      <c r="W415" s="9">
        <f t="shared" si="102"/>
        <v>0</v>
      </c>
      <c r="X415" s="7">
        <f>IFERROR(W415/W446, "NA")</f>
        <v>0</v>
      </c>
      <c r="Y415" s="8"/>
      <c r="Z415" s="6">
        <v>0</v>
      </c>
      <c r="AA415" s="7">
        <f>IFERROR(Z415/Z446, "NA")</f>
        <v>0</v>
      </c>
      <c r="AB415" s="8"/>
      <c r="AC415" s="9">
        <f t="shared" si="103"/>
        <v>0</v>
      </c>
      <c r="AD415" s="7">
        <f>IFERROR(AC415/AC446, "NA")</f>
        <v>0</v>
      </c>
    </row>
    <row r="416" spans="1:30" ht="16.5" hidden="1" customHeight="1" x14ac:dyDescent="0.3">
      <c r="A416" s="33" t="s">
        <v>403</v>
      </c>
      <c r="B416" s="6">
        <v>0</v>
      </c>
      <c r="C416" s="7" t="str">
        <f>IFERROR(B416/B446, "NA")</f>
        <v>NA</v>
      </c>
      <c r="D416" s="8"/>
      <c r="E416" s="6">
        <v>0</v>
      </c>
      <c r="F416" s="7">
        <f>IFERROR(E416/E446, "NA")</f>
        <v>0</v>
      </c>
      <c r="G416" s="8"/>
      <c r="H416" s="9">
        <f t="shared" si="100"/>
        <v>0</v>
      </c>
      <c r="I416" s="7">
        <f>IFERROR(H416/H446, "NA")</f>
        <v>0</v>
      </c>
      <c r="J416" s="8"/>
      <c r="K416" s="6">
        <v>0</v>
      </c>
      <c r="L416" s="7">
        <f>IFERROR(K416/K446, "NA")</f>
        <v>0</v>
      </c>
      <c r="M416" s="8"/>
      <c r="N416" s="9">
        <f t="shared" si="101"/>
        <v>0</v>
      </c>
      <c r="O416" s="7">
        <f>IFERROR(N416/N446, "NA")</f>
        <v>0</v>
      </c>
      <c r="P416" s="8"/>
      <c r="Q416" s="6">
        <v>0</v>
      </c>
      <c r="R416" s="7">
        <f>IFERROR(Q416/Q446, "NA")</f>
        <v>0</v>
      </c>
      <c r="S416" s="8"/>
      <c r="T416" s="6">
        <v>0</v>
      </c>
      <c r="U416" s="7">
        <f>IFERROR(T416/T446, "NA")</f>
        <v>0</v>
      </c>
      <c r="V416" s="8"/>
      <c r="W416" s="9">
        <f t="shared" si="102"/>
        <v>0</v>
      </c>
      <c r="X416" s="7">
        <f>IFERROR(W416/W446, "NA")</f>
        <v>0</v>
      </c>
      <c r="Y416" s="8"/>
      <c r="Z416" s="6">
        <v>0</v>
      </c>
      <c r="AA416" s="7">
        <f>IFERROR(Z416/Z446, "NA")</f>
        <v>0</v>
      </c>
      <c r="AB416" s="8"/>
      <c r="AC416" s="9">
        <f t="shared" si="103"/>
        <v>0</v>
      </c>
      <c r="AD416" s="7">
        <f>IFERROR(AC416/AC446, "NA")</f>
        <v>0</v>
      </c>
    </row>
    <row r="417" spans="1:30" ht="16.5" customHeight="1" x14ac:dyDescent="0.3">
      <c r="A417" s="33" t="s">
        <v>404</v>
      </c>
      <c r="B417" s="6">
        <v>0</v>
      </c>
      <c r="C417" s="7" t="str">
        <f>IFERROR(B417/B446, "NA")</f>
        <v>NA</v>
      </c>
      <c r="D417" s="8"/>
      <c r="E417" s="6">
        <v>0</v>
      </c>
      <c r="F417" s="7">
        <f>IFERROR(E417/E446, "NA")</f>
        <v>0</v>
      </c>
      <c r="G417" s="8"/>
      <c r="H417" s="9">
        <f t="shared" si="100"/>
        <v>0</v>
      </c>
      <c r="I417" s="7">
        <f>IFERROR(H417/H446, "NA")</f>
        <v>0</v>
      </c>
      <c r="J417" s="8"/>
      <c r="K417" s="6">
        <v>0</v>
      </c>
      <c r="L417" s="7">
        <f>IFERROR(K417/K446, "NA")</f>
        <v>0</v>
      </c>
      <c r="M417" s="8"/>
      <c r="N417" s="9">
        <f t="shared" si="101"/>
        <v>0</v>
      </c>
      <c r="O417" s="7">
        <f>IFERROR(N417/N446, "NA")</f>
        <v>0</v>
      </c>
      <c r="P417" s="8"/>
      <c r="Q417" s="6">
        <v>-21.24</v>
      </c>
      <c r="R417" s="7">
        <f>IFERROR(Q417/Q446, "NA")</f>
        <v>-3.8300379889639009E-5</v>
      </c>
      <c r="S417" s="8"/>
      <c r="T417" s="6">
        <v>0</v>
      </c>
      <c r="U417" s="7">
        <f>IFERROR(T417/T446, "NA")</f>
        <v>0</v>
      </c>
      <c r="V417" s="8"/>
      <c r="W417" s="9">
        <f t="shared" si="102"/>
        <v>21.24</v>
      </c>
      <c r="X417" s="7">
        <f>IFERROR(W417/W446, "NA")</f>
        <v>-1.2606562249827398E-4</v>
      </c>
      <c r="Y417" s="8"/>
      <c r="Z417" s="6">
        <v>0</v>
      </c>
      <c r="AA417" s="7">
        <f>IFERROR(Z417/Z446, "NA")</f>
        <v>0</v>
      </c>
      <c r="AB417" s="8"/>
      <c r="AC417" s="9">
        <f t="shared" si="103"/>
        <v>21.24</v>
      </c>
      <c r="AD417" s="7">
        <f>IFERROR(AC417/AC446, "NA")</f>
        <v>-1.8609921243409089E-4</v>
      </c>
    </row>
    <row r="418" spans="1:30" ht="16.5" customHeight="1" x14ac:dyDescent="0.3">
      <c r="A418" s="33" t="s">
        <v>405</v>
      </c>
      <c r="B418" s="6">
        <v>0</v>
      </c>
      <c r="C418" s="7" t="str">
        <f>IFERROR(B418/B446, "NA")</f>
        <v>NA</v>
      </c>
      <c r="D418" s="8"/>
      <c r="E418" s="6">
        <v>0</v>
      </c>
      <c r="F418" s="7">
        <f>IFERROR(E418/E446, "NA")</f>
        <v>0</v>
      </c>
      <c r="G418" s="8"/>
      <c r="H418" s="9">
        <f t="shared" si="100"/>
        <v>0</v>
      </c>
      <c r="I418" s="7">
        <f>IFERROR(H418/H446, "NA")</f>
        <v>0</v>
      </c>
      <c r="J418" s="8"/>
      <c r="K418" s="6">
        <v>-144.66</v>
      </c>
      <c r="L418" s="7">
        <f>IFERROR(K418/K446, "NA")</f>
        <v>-1.8969201077465305E-3</v>
      </c>
      <c r="M418" s="8"/>
      <c r="N418" s="9">
        <f t="shared" si="101"/>
        <v>-144.66</v>
      </c>
      <c r="O418" s="7">
        <f>IFERROR(N418/N446, "NA")</f>
        <v>1.8969201077465305E-3</v>
      </c>
      <c r="P418" s="8"/>
      <c r="Q418" s="6">
        <v>-78.42</v>
      </c>
      <c r="R418" s="7">
        <f>IFERROR(Q418/Q446, "NA")</f>
        <v>-1.414084647337802E-4</v>
      </c>
      <c r="S418" s="8"/>
      <c r="T418" s="6">
        <v>0</v>
      </c>
      <c r="U418" s="7">
        <f>IFERROR(T418/T446, "NA")</f>
        <v>0</v>
      </c>
      <c r="V418" s="8"/>
      <c r="W418" s="9">
        <f t="shared" si="102"/>
        <v>78.42</v>
      </c>
      <c r="X418" s="7">
        <f>IFERROR(W418/W446, "NA")</f>
        <v>-4.6544567402611328E-4</v>
      </c>
      <c r="Y418" s="8"/>
      <c r="Z418" s="6">
        <v>-66.849999999999994</v>
      </c>
      <c r="AA418" s="7">
        <f>IFERROR(Z418/Z446, "NA")</f>
        <v>-9.9970635401694117E-5</v>
      </c>
      <c r="AB418" s="8"/>
      <c r="AC418" s="9">
        <f t="shared" si="103"/>
        <v>11.570000000000007</v>
      </c>
      <c r="AD418" s="7">
        <f>IFERROR(AC418/AC446, "NA")</f>
        <v>-1.0137325272422E-4</v>
      </c>
    </row>
    <row r="419" spans="1:30" ht="16.5" hidden="1" customHeight="1" x14ac:dyDescent="0.3">
      <c r="A419" s="33" t="s">
        <v>406</v>
      </c>
      <c r="B419" s="6">
        <v>0</v>
      </c>
      <c r="C419" s="7" t="str">
        <f>IFERROR(B419/B446, "NA")</f>
        <v>NA</v>
      </c>
      <c r="D419" s="8"/>
      <c r="E419" s="6">
        <v>0</v>
      </c>
      <c r="F419" s="7">
        <f>IFERROR(E419/E446, "NA")</f>
        <v>0</v>
      </c>
      <c r="G419" s="8"/>
      <c r="H419" s="9">
        <f t="shared" si="100"/>
        <v>0</v>
      </c>
      <c r="I419" s="7">
        <f>IFERROR(H419/H446, "NA")</f>
        <v>0</v>
      </c>
      <c r="J419" s="8"/>
      <c r="K419" s="6">
        <v>0</v>
      </c>
      <c r="L419" s="7">
        <f>IFERROR(K419/K446, "NA")</f>
        <v>0</v>
      </c>
      <c r="M419" s="8"/>
      <c r="N419" s="9">
        <f t="shared" si="101"/>
        <v>0</v>
      </c>
      <c r="O419" s="7">
        <f>IFERROR(N419/N446, "NA")</f>
        <v>0</v>
      </c>
      <c r="P419" s="8"/>
      <c r="Q419" s="6">
        <v>0</v>
      </c>
      <c r="R419" s="7">
        <f>IFERROR(Q419/Q446, "NA")</f>
        <v>0</v>
      </c>
      <c r="S419" s="8"/>
      <c r="T419" s="6">
        <v>0</v>
      </c>
      <c r="U419" s="7">
        <f>IFERROR(T419/T446, "NA")</f>
        <v>0</v>
      </c>
      <c r="V419" s="8"/>
      <c r="W419" s="9">
        <f t="shared" si="102"/>
        <v>0</v>
      </c>
      <c r="X419" s="7">
        <f>IFERROR(W419/W446, "NA")</f>
        <v>0</v>
      </c>
      <c r="Y419" s="8"/>
      <c r="Z419" s="6">
        <v>0</v>
      </c>
      <c r="AA419" s="7">
        <f>IFERROR(Z419/Z446, "NA")</f>
        <v>0</v>
      </c>
      <c r="AB419" s="8"/>
      <c r="AC419" s="9">
        <f t="shared" si="103"/>
        <v>0</v>
      </c>
      <c r="AD419" s="7">
        <f>IFERROR(AC419/AC446, "NA")</f>
        <v>0</v>
      </c>
    </row>
    <row r="420" spans="1:30" ht="16.5" hidden="1" customHeight="1" x14ac:dyDescent="0.3">
      <c r="A420" s="33" t="s">
        <v>407</v>
      </c>
      <c r="B420" s="6">
        <v>0</v>
      </c>
      <c r="C420" s="7" t="str">
        <f>IFERROR(B420/B446, "NA")</f>
        <v>NA</v>
      </c>
      <c r="D420" s="8"/>
      <c r="E420" s="6">
        <v>0</v>
      </c>
      <c r="F420" s="7">
        <f>IFERROR(E420/E446, "NA")</f>
        <v>0</v>
      </c>
      <c r="G420" s="8"/>
      <c r="H420" s="9">
        <f t="shared" si="100"/>
        <v>0</v>
      </c>
      <c r="I420" s="7">
        <f>IFERROR(H420/H446, "NA")</f>
        <v>0</v>
      </c>
      <c r="J420" s="8"/>
      <c r="K420" s="6">
        <v>0</v>
      </c>
      <c r="L420" s="7">
        <f>IFERROR(K420/K446, "NA")</f>
        <v>0</v>
      </c>
      <c r="M420" s="8"/>
      <c r="N420" s="9">
        <f t="shared" si="101"/>
        <v>0</v>
      </c>
      <c r="O420" s="7">
        <f>IFERROR(N420/N446, "NA")</f>
        <v>0</v>
      </c>
      <c r="P420" s="8"/>
      <c r="Q420" s="6">
        <v>0</v>
      </c>
      <c r="R420" s="7">
        <f>IFERROR(Q420/Q446, "NA")</f>
        <v>0</v>
      </c>
      <c r="S420" s="8"/>
      <c r="T420" s="6">
        <v>0</v>
      </c>
      <c r="U420" s="7">
        <f>IFERROR(T420/T446, "NA")</f>
        <v>0</v>
      </c>
      <c r="V420" s="8"/>
      <c r="W420" s="9">
        <f t="shared" si="102"/>
        <v>0</v>
      </c>
      <c r="X420" s="7">
        <f>IFERROR(W420/W446, "NA")</f>
        <v>0</v>
      </c>
      <c r="Y420" s="8"/>
      <c r="Z420" s="6">
        <v>0</v>
      </c>
      <c r="AA420" s="7">
        <f>IFERROR(Z420/Z446, "NA")</f>
        <v>0</v>
      </c>
      <c r="AB420" s="8"/>
      <c r="AC420" s="9">
        <f t="shared" si="103"/>
        <v>0</v>
      </c>
      <c r="AD420" s="7">
        <f>IFERROR(AC420/AC446, "NA")</f>
        <v>0</v>
      </c>
    </row>
    <row r="421" spans="1:30" ht="16.5" hidden="1" customHeight="1" x14ac:dyDescent="0.3">
      <c r="A421" s="33" t="s">
        <v>408</v>
      </c>
      <c r="B421" s="6">
        <v>0</v>
      </c>
      <c r="C421" s="7" t="str">
        <f>IFERROR(B421/B446, "NA")</f>
        <v>NA</v>
      </c>
      <c r="D421" s="8"/>
      <c r="E421" s="6">
        <v>0</v>
      </c>
      <c r="F421" s="7">
        <f>IFERROR(E421/E446, "NA")</f>
        <v>0</v>
      </c>
      <c r="G421" s="8"/>
      <c r="H421" s="9">
        <f t="shared" si="100"/>
        <v>0</v>
      </c>
      <c r="I421" s="7">
        <f>IFERROR(H421/H446, "NA")</f>
        <v>0</v>
      </c>
      <c r="J421" s="8"/>
      <c r="K421" s="6">
        <v>0</v>
      </c>
      <c r="L421" s="7">
        <f>IFERROR(K421/K446, "NA")</f>
        <v>0</v>
      </c>
      <c r="M421" s="8"/>
      <c r="N421" s="9">
        <f t="shared" si="101"/>
        <v>0</v>
      </c>
      <c r="O421" s="7">
        <f>IFERROR(N421/N446, "NA")</f>
        <v>0</v>
      </c>
      <c r="P421" s="8"/>
      <c r="Q421" s="6">
        <v>0</v>
      </c>
      <c r="R421" s="7">
        <f>IFERROR(Q421/Q446, "NA")</f>
        <v>0</v>
      </c>
      <c r="S421" s="8"/>
      <c r="T421" s="6">
        <v>0</v>
      </c>
      <c r="U421" s="7">
        <f>IFERROR(T421/T446, "NA")</f>
        <v>0</v>
      </c>
      <c r="V421" s="8"/>
      <c r="W421" s="9">
        <f t="shared" si="102"/>
        <v>0</v>
      </c>
      <c r="X421" s="7">
        <f>IFERROR(W421/W446, "NA")</f>
        <v>0</v>
      </c>
      <c r="Y421" s="8"/>
      <c r="Z421" s="6">
        <v>0</v>
      </c>
      <c r="AA421" s="7">
        <f>IFERROR(Z421/Z446, "NA")</f>
        <v>0</v>
      </c>
      <c r="AB421" s="8"/>
      <c r="AC421" s="9">
        <f t="shared" si="103"/>
        <v>0</v>
      </c>
      <c r="AD421" s="7">
        <f>IFERROR(AC421/AC446, "NA")</f>
        <v>0</v>
      </c>
    </row>
    <row r="422" spans="1:30" ht="16.5" hidden="1" customHeight="1" x14ac:dyDescent="0.3">
      <c r="A422" s="33" t="s">
        <v>409</v>
      </c>
      <c r="B422" s="6">
        <v>0</v>
      </c>
      <c r="C422" s="7" t="str">
        <f>IFERROR(B422/B446, "NA")</f>
        <v>NA</v>
      </c>
      <c r="D422" s="8"/>
      <c r="E422" s="6">
        <v>0</v>
      </c>
      <c r="F422" s="7">
        <f>IFERROR(E422/E446, "NA")</f>
        <v>0</v>
      </c>
      <c r="G422" s="8"/>
      <c r="H422" s="9">
        <f t="shared" si="100"/>
        <v>0</v>
      </c>
      <c r="I422" s="7">
        <f>IFERROR(H422/H446, "NA")</f>
        <v>0</v>
      </c>
      <c r="J422" s="8"/>
      <c r="K422" s="6">
        <v>0</v>
      </c>
      <c r="L422" s="7">
        <f>IFERROR(K422/K446, "NA")</f>
        <v>0</v>
      </c>
      <c r="M422" s="8"/>
      <c r="N422" s="9">
        <f t="shared" si="101"/>
        <v>0</v>
      </c>
      <c r="O422" s="7">
        <f>IFERROR(N422/N446, "NA")</f>
        <v>0</v>
      </c>
      <c r="P422" s="8"/>
      <c r="Q422" s="6">
        <v>0</v>
      </c>
      <c r="R422" s="7">
        <f>IFERROR(Q422/Q446, "NA")</f>
        <v>0</v>
      </c>
      <c r="S422" s="8"/>
      <c r="T422" s="6">
        <v>0</v>
      </c>
      <c r="U422" s="7">
        <f>IFERROR(T422/T446, "NA")</f>
        <v>0</v>
      </c>
      <c r="V422" s="8"/>
      <c r="W422" s="9">
        <f t="shared" si="102"/>
        <v>0</v>
      </c>
      <c r="X422" s="7">
        <f>IFERROR(W422/W446, "NA")</f>
        <v>0</v>
      </c>
      <c r="Y422" s="8"/>
      <c r="Z422" s="6">
        <v>0</v>
      </c>
      <c r="AA422" s="7">
        <f>IFERROR(Z422/Z446, "NA")</f>
        <v>0</v>
      </c>
      <c r="AB422" s="8"/>
      <c r="AC422" s="9">
        <f t="shared" si="103"/>
        <v>0</v>
      </c>
      <c r="AD422" s="7">
        <f>IFERROR(AC422/AC446, "NA")</f>
        <v>0</v>
      </c>
    </row>
    <row r="423" spans="1:30" ht="16.5" hidden="1" customHeight="1" x14ac:dyDescent="0.3">
      <c r="A423" s="33" t="s">
        <v>410</v>
      </c>
      <c r="B423" s="6">
        <v>0</v>
      </c>
      <c r="C423" s="7" t="str">
        <f>IFERROR(B423/B446, "NA")</f>
        <v>NA</v>
      </c>
      <c r="D423" s="8"/>
      <c r="E423" s="6">
        <v>0</v>
      </c>
      <c r="F423" s="7">
        <f>IFERROR(E423/E446, "NA")</f>
        <v>0</v>
      </c>
      <c r="G423" s="8"/>
      <c r="H423" s="9">
        <f t="shared" si="100"/>
        <v>0</v>
      </c>
      <c r="I423" s="7">
        <f>IFERROR(H423/H446, "NA")</f>
        <v>0</v>
      </c>
      <c r="J423" s="8"/>
      <c r="K423" s="6">
        <v>0</v>
      </c>
      <c r="L423" s="7">
        <f>IFERROR(K423/K446, "NA")</f>
        <v>0</v>
      </c>
      <c r="M423" s="8"/>
      <c r="N423" s="9">
        <f t="shared" si="101"/>
        <v>0</v>
      </c>
      <c r="O423" s="7">
        <f>IFERROR(N423/N446, "NA")</f>
        <v>0</v>
      </c>
      <c r="P423" s="8"/>
      <c r="Q423" s="6">
        <v>0</v>
      </c>
      <c r="R423" s="7">
        <f>IFERROR(Q423/Q446, "NA")</f>
        <v>0</v>
      </c>
      <c r="S423" s="8"/>
      <c r="T423" s="6">
        <v>0</v>
      </c>
      <c r="U423" s="7">
        <f>IFERROR(T423/T446, "NA")</f>
        <v>0</v>
      </c>
      <c r="V423" s="8"/>
      <c r="W423" s="9">
        <f t="shared" si="102"/>
        <v>0</v>
      </c>
      <c r="X423" s="7">
        <f>IFERROR(W423/W446, "NA")</f>
        <v>0</v>
      </c>
      <c r="Y423" s="8"/>
      <c r="Z423" s="6">
        <v>0</v>
      </c>
      <c r="AA423" s="7">
        <f>IFERROR(Z423/Z446, "NA")</f>
        <v>0</v>
      </c>
      <c r="AB423" s="8"/>
      <c r="AC423" s="9">
        <f t="shared" si="103"/>
        <v>0</v>
      </c>
      <c r="AD423" s="7">
        <f>IFERROR(AC423/AC446, "NA")</f>
        <v>0</v>
      </c>
    </row>
    <row r="424" spans="1:30" ht="16.5" hidden="1" customHeight="1" x14ac:dyDescent="0.3">
      <c r="A424" s="33" t="s">
        <v>411</v>
      </c>
      <c r="B424" s="6">
        <v>0</v>
      </c>
      <c r="C424" s="7" t="str">
        <f>IFERROR(B424/B446, "NA")</f>
        <v>NA</v>
      </c>
      <c r="D424" s="8"/>
      <c r="E424" s="6">
        <v>0</v>
      </c>
      <c r="F424" s="7">
        <f>IFERROR(E424/E446, "NA")</f>
        <v>0</v>
      </c>
      <c r="G424" s="8"/>
      <c r="H424" s="9">
        <f t="shared" si="100"/>
        <v>0</v>
      </c>
      <c r="I424" s="7">
        <f>IFERROR(H424/H446, "NA")</f>
        <v>0</v>
      </c>
      <c r="J424" s="8"/>
      <c r="K424" s="6">
        <v>0</v>
      </c>
      <c r="L424" s="7">
        <f>IFERROR(K424/K446, "NA")</f>
        <v>0</v>
      </c>
      <c r="M424" s="8"/>
      <c r="N424" s="9">
        <f t="shared" si="101"/>
        <v>0</v>
      </c>
      <c r="O424" s="7">
        <f>IFERROR(N424/N446, "NA")</f>
        <v>0</v>
      </c>
      <c r="P424" s="8"/>
      <c r="Q424" s="6">
        <v>0</v>
      </c>
      <c r="R424" s="7">
        <f>IFERROR(Q424/Q446, "NA")</f>
        <v>0</v>
      </c>
      <c r="S424" s="8"/>
      <c r="T424" s="6">
        <v>0</v>
      </c>
      <c r="U424" s="7">
        <f>IFERROR(T424/T446, "NA")</f>
        <v>0</v>
      </c>
      <c r="V424" s="8"/>
      <c r="W424" s="9">
        <f t="shared" si="102"/>
        <v>0</v>
      </c>
      <c r="X424" s="7">
        <f>IFERROR(W424/W446, "NA")</f>
        <v>0</v>
      </c>
      <c r="Y424" s="8"/>
      <c r="Z424" s="6">
        <v>0</v>
      </c>
      <c r="AA424" s="7">
        <f>IFERROR(Z424/Z446, "NA")</f>
        <v>0</v>
      </c>
      <c r="AB424" s="8"/>
      <c r="AC424" s="9">
        <f t="shared" si="103"/>
        <v>0</v>
      </c>
      <c r="AD424" s="7">
        <f>IFERROR(AC424/AC446, "NA")</f>
        <v>0</v>
      </c>
    </row>
    <row r="425" spans="1:30" ht="16.5" customHeight="1" x14ac:dyDescent="0.3">
      <c r="A425" s="33" t="s">
        <v>412</v>
      </c>
      <c r="B425" s="6">
        <v>802.7</v>
      </c>
      <c r="C425" s="7" t="str">
        <f>IFERROR(B425/B446, "NA")</f>
        <v>NA</v>
      </c>
      <c r="D425" s="8"/>
      <c r="E425" s="6">
        <v>0</v>
      </c>
      <c r="F425" s="7">
        <f>IFERROR(E425/E446, "NA")</f>
        <v>0</v>
      </c>
      <c r="G425" s="8"/>
      <c r="H425" s="9">
        <f t="shared" si="100"/>
        <v>-802.7</v>
      </c>
      <c r="I425" s="7">
        <f>IFERROR(H425/H446, "NA")</f>
        <v>9.6456071511356219E-3</v>
      </c>
      <c r="J425" s="8"/>
      <c r="K425" s="6">
        <v>0</v>
      </c>
      <c r="L425" s="7">
        <f>IFERROR(K425/K446, "NA")</f>
        <v>0</v>
      </c>
      <c r="M425" s="8"/>
      <c r="N425" s="9">
        <f t="shared" si="101"/>
        <v>-802.7</v>
      </c>
      <c r="O425" s="7">
        <f>IFERROR(N425/N446, "NA")</f>
        <v>1.0525769186286052E-2</v>
      </c>
      <c r="P425" s="8"/>
      <c r="Q425" s="6">
        <v>21015.64</v>
      </c>
      <c r="R425" s="7">
        <f>IFERROR(Q425/Q446, "NA")</f>
        <v>3.7895809586812296E-2</v>
      </c>
      <c r="S425" s="8"/>
      <c r="T425" s="6">
        <v>0</v>
      </c>
      <c r="U425" s="7">
        <f>IFERROR(T425/T446, "NA")</f>
        <v>0</v>
      </c>
      <c r="V425" s="8"/>
      <c r="W425" s="9">
        <f t="shared" si="102"/>
        <v>-21015.64</v>
      </c>
      <c r="X425" s="7">
        <f>IFERROR(W425/W446, "NA")</f>
        <v>0.12473398016947394</v>
      </c>
      <c r="Y425" s="8"/>
      <c r="Z425" s="6">
        <v>0</v>
      </c>
      <c r="AA425" s="7">
        <f>IFERROR(Z425/Z446, "NA")</f>
        <v>0</v>
      </c>
      <c r="AB425" s="8"/>
      <c r="AC425" s="9">
        <f t="shared" si="103"/>
        <v>-21015.64</v>
      </c>
      <c r="AD425" s="7">
        <f>IFERROR(AC425/AC446, "NA")</f>
        <v>0.18413342998109122</v>
      </c>
    </row>
    <row r="426" spans="1:30" ht="16.5" customHeight="1" x14ac:dyDescent="0.3">
      <c r="A426" s="33" t="s">
        <v>413</v>
      </c>
      <c r="B426" s="6">
        <v>0</v>
      </c>
      <c r="C426" s="7" t="str">
        <f>IFERROR(B426/B446, "NA")</f>
        <v>NA</v>
      </c>
      <c r="D426" s="8"/>
      <c r="E426" s="6">
        <v>0</v>
      </c>
      <c r="F426" s="7">
        <f>IFERROR(E426/E446, "NA")</f>
        <v>0</v>
      </c>
      <c r="G426" s="8"/>
      <c r="H426" s="9">
        <f t="shared" si="100"/>
        <v>0</v>
      </c>
      <c r="I426" s="7">
        <f>IFERROR(H426/H446, "NA")</f>
        <v>0</v>
      </c>
      <c r="J426" s="8"/>
      <c r="K426" s="6">
        <v>0</v>
      </c>
      <c r="L426" s="7">
        <f>IFERROR(K426/K446, "NA")</f>
        <v>0</v>
      </c>
      <c r="M426" s="8"/>
      <c r="N426" s="9">
        <f t="shared" si="101"/>
        <v>0</v>
      </c>
      <c r="O426" s="7">
        <f>IFERROR(N426/N446, "NA")</f>
        <v>0</v>
      </c>
      <c r="P426" s="8"/>
      <c r="Q426" s="6">
        <v>402.48</v>
      </c>
      <c r="R426" s="7">
        <f>IFERROR(Q426/Q446, "NA")</f>
        <v>7.2575974095960029E-4</v>
      </c>
      <c r="S426" s="8"/>
      <c r="T426" s="6">
        <v>0</v>
      </c>
      <c r="U426" s="7">
        <f>IFERROR(T426/T446, "NA")</f>
        <v>0</v>
      </c>
      <c r="V426" s="8"/>
      <c r="W426" s="9">
        <f t="shared" si="102"/>
        <v>-402.48</v>
      </c>
      <c r="X426" s="7">
        <f>IFERROR(W426/W446, "NA")</f>
        <v>2.3888367110689885E-3</v>
      </c>
      <c r="Y426" s="8"/>
      <c r="Z426" s="6">
        <v>239.6</v>
      </c>
      <c r="AA426" s="7">
        <f>IFERROR(Z426/Z446, "NA")</f>
        <v>3.5830911357136744E-4</v>
      </c>
      <c r="AB426" s="8"/>
      <c r="AC426" s="9">
        <f t="shared" si="103"/>
        <v>-162.88000000000002</v>
      </c>
      <c r="AD426" s="7">
        <f>IFERROR(AC426/AC446, "NA")</f>
        <v>1.4271110979879817E-3</v>
      </c>
    </row>
    <row r="427" spans="1:30" ht="16.5" customHeight="1" x14ac:dyDescent="0.3">
      <c r="A427" s="33" t="s">
        <v>414</v>
      </c>
      <c r="B427" s="6">
        <v>0</v>
      </c>
      <c r="C427" s="7" t="str">
        <f>IFERROR(B427/B446, "NA")</f>
        <v>NA</v>
      </c>
      <c r="D427" s="8"/>
      <c r="E427" s="6">
        <v>0</v>
      </c>
      <c r="F427" s="7">
        <f>IFERROR(E427/E446, "NA")</f>
        <v>0</v>
      </c>
      <c r="G427" s="8"/>
      <c r="H427" s="9">
        <f t="shared" si="100"/>
        <v>0</v>
      </c>
      <c r="I427" s="7">
        <f>IFERROR(H427/H446, "NA")</f>
        <v>0</v>
      </c>
      <c r="J427" s="8"/>
      <c r="K427" s="6">
        <v>0</v>
      </c>
      <c r="L427" s="7">
        <f>IFERROR(K427/K446, "NA")</f>
        <v>0</v>
      </c>
      <c r="M427" s="8"/>
      <c r="N427" s="9">
        <f t="shared" si="101"/>
        <v>0</v>
      </c>
      <c r="O427" s="7">
        <f>IFERROR(N427/N446, "NA")</f>
        <v>0</v>
      </c>
      <c r="P427" s="8"/>
      <c r="Q427" s="6">
        <v>258306.55</v>
      </c>
      <c r="R427" s="7">
        <f>IFERROR(Q427/Q446, "NA")</f>
        <v>0.46578338008389986</v>
      </c>
      <c r="S427" s="8"/>
      <c r="T427" s="6">
        <v>0</v>
      </c>
      <c r="U427" s="7">
        <f>IFERROR(T427/T446, "NA")</f>
        <v>0</v>
      </c>
      <c r="V427" s="8"/>
      <c r="W427" s="9">
        <f t="shared" si="102"/>
        <v>-258306.55</v>
      </c>
      <c r="X427" s="7">
        <f>IFERROR(W427/W446, "NA")</f>
        <v>1.5331250480758725</v>
      </c>
      <c r="Y427" s="8"/>
      <c r="Z427" s="6">
        <v>0</v>
      </c>
      <c r="AA427" s="7">
        <f>IFERROR(Z427/Z446, "NA")</f>
        <v>0</v>
      </c>
      <c r="AB427" s="8"/>
      <c r="AC427" s="9">
        <f t="shared" si="103"/>
        <v>-258306.55</v>
      </c>
      <c r="AD427" s="7">
        <f>IFERROR(AC427/AC446, "NA")</f>
        <v>2.2632130659871526</v>
      </c>
    </row>
    <row r="428" spans="1:30" ht="16.5" customHeight="1" x14ac:dyDescent="0.3">
      <c r="A428" s="33" t="s">
        <v>415</v>
      </c>
      <c r="B428" s="6">
        <v>-114.06</v>
      </c>
      <c r="C428" s="7" t="str">
        <f>IFERROR(B428/B446, "NA")</f>
        <v>NA</v>
      </c>
      <c r="D428" s="8"/>
      <c r="E428" s="6">
        <v>0</v>
      </c>
      <c r="F428" s="7">
        <f>IFERROR(E428/E446, "NA")</f>
        <v>0</v>
      </c>
      <c r="G428" s="8"/>
      <c r="H428" s="9">
        <f t="shared" si="100"/>
        <v>114.06</v>
      </c>
      <c r="I428" s="7">
        <f>IFERROR(H428/H446, "NA")</f>
        <v>-1.3705966757923619E-3</v>
      </c>
      <c r="J428" s="8"/>
      <c r="K428" s="6">
        <v>-136.47</v>
      </c>
      <c r="L428" s="7">
        <f>IFERROR(K428/K446, "NA")</f>
        <v>-1.7895250041764761E-3</v>
      </c>
      <c r="M428" s="8"/>
      <c r="N428" s="9">
        <f t="shared" si="101"/>
        <v>-22.409999999999997</v>
      </c>
      <c r="O428" s="7">
        <f>IFERROR(N428/N446, "NA")</f>
        <v>2.9386132735102825E-4</v>
      </c>
      <c r="P428" s="8"/>
      <c r="Q428" s="6">
        <v>-892.41</v>
      </c>
      <c r="R428" s="7">
        <f>IFERROR(Q428/Q446, "NA")</f>
        <v>-1.6092110177642538E-3</v>
      </c>
      <c r="S428" s="8"/>
      <c r="T428" s="6">
        <v>0</v>
      </c>
      <c r="U428" s="7">
        <f>IFERROR(T428/T446, "NA")</f>
        <v>0</v>
      </c>
      <c r="V428" s="8"/>
      <c r="W428" s="9">
        <f t="shared" si="102"/>
        <v>892.41</v>
      </c>
      <c r="X428" s="7">
        <f>IFERROR(W428/W446, "NA")</f>
        <v>-5.2967147916047402E-3</v>
      </c>
      <c r="Y428" s="8"/>
      <c r="Z428" s="6">
        <v>-1071.05</v>
      </c>
      <c r="AA428" s="7">
        <f>IFERROR(Z428/Z446, "NA")</f>
        <v>-1.6016985646519744E-3</v>
      </c>
      <c r="AB428" s="8"/>
      <c r="AC428" s="9">
        <f t="shared" si="103"/>
        <v>-178.64</v>
      </c>
      <c r="AD428" s="7">
        <f>IFERROR(AC428/AC446, "NA")</f>
        <v>1.5651960126754235E-3</v>
      </c>
    </row>
    <row r="429" spans="1:30" ht="16.5" hidden="1" customHeight="1" x14ac:dyDescent="0.3">
      <c r="A429" s="33" t="s">
        <v>416</v>
      </c>
      <c r="B429" s="6">
        <v>0</v>
      </c>
      <c r="C429" s="7" t="str">
        <f>IFERROR(B429/B446, "NA")</f>
        <v>NA</v>
      </c>
      <c r="D429" s="8"/>
      <c r="E429" s="6">
        <v>0</v>
      </c>
      <c r="F429" s="7">
        <f>IFERROR(E429/E446, "NA")</f>
        <v>0</v>
      </c>
      <c r="G429" s="8"/>
      <c r="H429" s="9">
        <f t="shared" si="100"/>
        <v>0</v>
      </c>
      <c r="I429" s="7">
        <f>IFERROR(H429/H446, "NA")</f>
        <v>0</v>
      </c>
      <c r="J429" s="8"/>
      <c r="K429" s="6">
        <v>0</v>
      </c>
      <c r="L429" s="7">
        <f>IFERROR(K429/K446, "NA")</f>
        <v>0</v>
      </c>
      <c r="M429" s="8"/>
      <c r="N429" s="9">
        <f t="shared" si="101"/>
        <v>0</v>
      </c>
      <c r="O429" s="7">
        <f>IFERROR(N429/N446, "NA")</f>
        <v>0</v>
      </c>
      <c r="P429" s="8"/>
      <c r="Q429" s="6">
        <v>0</v>
      </c>
      <c r="R429" s="7">
        <f>IFERROR(Q429/Q446, "NA")</f>
        <v>0</v>
      </c>
      <c r="S429" s="8"/>
      <c r="T429" s="6">
        <v>0</v>
      </c>
      <c r="U429" s="7">
        <f>IFERROR(T429/T446, "NA")</f>
        <v>0</v>
      </c>
      <c r="V429" s="8"/>
      <c r="W429" s="9">
        <f t="shared" si="102"/>
        <v>0</v>
      </c>
      <c r="X429" s="7">
        <f>IFERROR(W429/W446, "NA")</f>
        <v>0</v>
      </c>
      <c r="Y429" s="8"/>
      <c r="Z429" s="6">
        <v>0</v>
      </c>
      <c r="AA429" s="7">
        <f>IFERROR(Z429/Z446, "NA")</f>
        <v>0</v>
      </c>
      <c r="AB429" s="8"/>
      <c r="AC429" s="9">
        <f t="shared" si="103"/>
        <v>0</v>
      </c>
      <c r="AD429" s="7">
        <f>IFERROR(AC429/AC446, "NA")</f>
        <v>0</v>
      </c>
    </row>
    <row r="430" spans="1:30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688.6400000000001</v>
      </c>
      <c r="C430" s="12" t="str">
        <f>IFERROR(B430/B446, "NA")</f>
        <v>NA</v>
      </c>
      <c r="D430" s="2"/>
      <c r="E430" s="11">
        <f>IFERROR(E408+E409+E410+E411+E412+E413+E414+E415+E416+E417+E418+E419+E420+E421+E422+E423+E424+E425+E426+E427+E428+E429, "NA")</f>
        <v>4894.49</v>
      </c>
      <c r="F430" s="12">
        <f>IFERROR(E430/E446, "NA")</f>
        <v>5.881441104417813E-2</v>
      </c>
      <c r="G430" s="2"/>
      <c r="H430" s="11">
        <f t="shared" si="100"/>
        <v>4205.8499999999995</v>
      </c>
      <c r="I430" s="12">
        <f>IFERROR(H430/H446, "NA")</f>
        <v>-5.0539400568834866E-2</v>
      </c>
      <c r="J430" s="2"/>
      <c r="K430" s="11">
        <f>IFERROR(K408+K409+K410+K411+K412+K413+K414+K415+K416+K417+K418+K419+K420+K421+K422+K423+K424+K425+K426+K427+K428+K429, "NA")</f>
        <v>4485.21</v>
      </c>
      <c r="L430" s="12">
        <f>IFERROR(K430/K446, "NA")</f>
        <v>5.8814358056586594E-2</v>
      </c>
      <c r="M430" s="2"/>
      <c r="N430" s="11">
        <f t="shared" si="101"/>
        <v>3796.5699999999997</v>
      </c>
      <c r="O430" s="12">
        <f>IFERROR(N430/N446, "NA")</f>
        <v>-4.9784252547125984E-2</v>
      </c>
      <c r="P430" s="2"/>
      <c r="Q430" s="11">
        <f>IFERROR(Q408+Q409+Q410+Q411+Q412+Q413+Q414+Q415+Q416+Q417+Q418+Q419+Q420+Q421+Q422+Q423+Q424+Q425+Q426+Q427+Q428+Q429, "NA")</f>
        <v>310811.05</v>
      </c>
      <c r="R430" s="12">
        <f>IFERROR(Q430/Q446, "NA")</f>
        <v>0.56046051265996155</v>
      </c>
      <c r="S430" s="2"/>
      <c r="T430" s="11">
        <f>IFERROR(T408+T409+T410+T411+T412+T413+T414+T415+T416+T417+T418+T419+T420+T421+T422+T423+T424+T425+T426+T427+T428+T429, "NA")</f>
        <v>34145.14</v>
      </c>
      <c r="U430" s="12">
        <f>IFERROR(T430/T446, "NA")</f>
        <v>4.7223932230055686E-2</v>
      </c>
      <c r="V430" s="2"/>
      <c r="W430" s="11">
        <f t="shared" si="102"/>
        <v>-276665.90999999997</v>
      </c>
      <c r="X430" s="12">
        <f>IFERROR(W430/W446, "NA")</f>
        <v>1.6420932282580716</v>
      </c>
      <c r="Y430" s="2"/>
      <c r="Z430" s="11">
        <f>IFERROR(Z408+Z409+Z410+Z411+Z412+Z413+Z414+Z415+Z416+Z417+Z418+Z419+Z420+Z421+Z422+Z423+Z424+Z425+Z426+Z427+Z428+Z429, "NA")</f>
        <v>31625.99</v>
      </c>
      <c r="AA430" s="12">
        <f>IFERROR(Z430/Z446, "NA")</f>
        <v>4.7294993500488026E-2</v>
      </c>
      <c r="AB430" s="2"/>
      <c r="AC430" s="11">
        <f t="shared" si="103"/>
        <v>-279185.06</v>
      </c>
      <c r="AD430" s="12">
        <f>IFERROR(AC430/AC446, "NA")</f>
        <v>2.4461449994992659</v>
      </c>
    </row>
    <row r="431" spans="1:30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688.6400000000001</v>
      </c>
      <c r="C431" s="12" t="str">
        <f>IFERROR(B431/B446, "NA")</f>
        <v>NA</v>
      </c>
      <c r="D431" s="2"/>
      <c r="E431" s="11">
        <f>IFERROR(E408+E409+E410+E411+E412+E413+E414+E415+E416+E417+E418+E419+E420+E421+E422+E423+E424+E425+E426+E427+E428+E429, "NA")</f>
        <v>4894.49</v>
      </c>
      <c r="F431" s="12">
        <f>IFERROR(E431/E446, "NA")</f>
        <v>5.881441104417813E-2</v>
      </c>
      <c r="G431" s="2"/>
      <c r="H431" s="11">
        <f t="shared" si="100"/>
        <v>4205.8499999999995</v>
      </c>
      <c r="I431" s="12">
        <f>IFERROR(H431/H446, "NA")</f>
        <v>-5.0539400568834866E-2</v>
      </c>
      <c r="J431" s="2"/>
      <c r="K431" s="11">
        <f>IFERROR(K408+K409+K410+K411+K412+K413+K414+K415+K416+K417+K418+K419+K420+K421+K422+K423+K424+K425+K426+K427+K428+K429, "NA")</f>
        <v>4485.21</v>
      </c>
      <c r="L431" s="12">
        <f>IFERROR(K431/K446, "NA")</f>
        <v>5.8814358056586594E-2</v>
      </c>
      <c r="M431" s="2"/>
      <c r="N431" s="11">
        <f t="shared" si="101"/>
        <v>3796.5699999999997</v>
      </c>
      <c r="O431" s="12">
        <f>IFERROR(N431/N446, "NA")</f>
        <v>-4.9784252547125984E-2</v>
      </c>
      <c r="P431" s="2"/>
      <c r="Q431" s="11">
        <f>IFERROR(Q408+Q409+Q410+Q411+Q412+Q413+Q414+Q415+Q416+Q417+Q418+Q419+Q420+Q421+Q422+Q423+Q424+Q425+Q426+Q427+Q428+Q429, "NA")</f>
        <v>310811.05</v>
      </c>
      <c r="R431" s="12">
        <f>IFERROR(Q431/Q446, "NA")</f>
        <v>0.56046051265996155</v>
      </c>
      <c r="S431" s="2"/>
      <c r="T431" s="11">
        <f>IFERROR(T408+T409+T410+T411+T412+T413+T414+T415+T416+T417+T418+T419+T420+T421+T422+T423+T424+T425+T426+T427+T428+T429, "NA")</f>
        <v>34145.14</v>
      </c>
      <c r="U431" s="12">
        <f>IFERROR(T431/T446, "NA")</f>
        <v>4.7223932230055686E-2</v>
      </c>
      <c r="V431" s="2"/>
      <c r="W431" s="11">
        <f t="shared" si="102"/>
        <v>-276665.90999999997</v>
      </c>
      <c r="X431" s="12">
        <f>IFERROR(W431/W446, "NA")</f>
        <v>1.6420932282580716</v>
      </c>
      <c r="Y431" s="2"/>
      <c r="Z431" s="11">
        <f>IFERROR(Z408+Z409+Z410+Z411+Z412+Z413+Z414+Z415+Z416+Z417+Z418+Z419+Z420+Z421+Z422+Z423+Z424+Z425+Z426+Z427+Z428+Z429, "NA")</f>
        <v>31625.99</v>
      </c>
      <c r="AA431" s="12">
        <f>IFERROR(Z431/Z446, "NA")</f>
        <v>4.7294993500488026E-2</v>
      </c>
      <c r="AB431" s="2"/>
      <c r="AC431" s="11">
        <f t="shared" si="103"/>
        <v>-279185.06</v>
      </c>
      <c r="AD431" s="12">
        <f>IFERROR(AC431/AC446, "NA")</f>
        <v>2.4461449994992659</v>
      </c>
    </row>
    <row r="432" spans="1:30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</row>
    <row r="433" spans="1:30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</row>
    <row r="434" spans="1:30" ht="16.5" hidden="1" customHeight="1" x14ac:dyDescent="0.3">
      <c r="A434" s="33" t="s">
        <v>67</v>
      </c>
      <c r="B434" s="6">
        <v>0</v>
      </c>
      <c r="C434" s="7" t="str">
        <f>IFERROR(B434/B446, "NA")</f>
        <v>NA</v>
      </c>
      <c r="D434" s="8"/>
      <c r="E434" s="6">
        <v>0</v>
      </c>
      <c r="F434" s="7">
        <f>IFERROR(E434/E446, "NA")</f>
        <v>0</v>
      </c>
      <c r="G434" s="8"/>
      <c r="H434" s="9">
        <f t="shared" ref="H434:H444" si="104">IFERROR(-(B434-E434), "NA")</f>
        <v>0</v>
      </c>
      <c r="I434" s="7">
        <f>IFERROR(H434/H446, "NA")</f>
        <v>0</v>
      </c>
      <c r="J434" s="8"/>
      <c r="K434" s="6">
        <v>0</v>
      </c>
      <c r="L434" s="7">
        <f>IFERROR(K434/K446, "NA")</f>
        <v>0</v>
      </c>
      <c r="M434" s="8"/>
      <c r="N434" s="9">
        <f t="shared" ref="N434:N444" si="105">IFERROR(-(B434-K434), "NA")</f>
        <v>0</v>
      </c>
      <c r="O434" s="7">
        <f>IFERROR(N434/N446, "NA")</f>
        <v>0</v>
      </c>
      <c r="P434" s="8"/>
      <c r="Q434" s="6">
        <v>0</v>
      </c>
      <c r="R434" s="7">
        <f>IFERROR(Q434/Q446, "NA")</f>
        <v>0</v>
      </c>
      <c r="S434" s="8"/>
      <c r="T434" s="6">
        <v>0</v>
      </c>
      <c r="U434" s="7">
        <f>IFERROR(T434/T446, "NA")</f>
        <v>0</v>
      </c>
      <c r="V434" s="8"/>
      <c r="W434" s="9">
        <f t="shared" ref="W434:W444" si="106">IFERROR(-(Q434-T434), "NA")</f>
        <v>0</v>
      </c>
      <c r="X434" s="7">
        <f>IFERROR(W434/W446, "NA")</f>
        <v>0</v>
      </c>
      <c r="Y434" s="8"/>
      <c r="Z434" s="6">
        <v>0</v>
      </c>
      <c r="AA434" s="7">
        <f>IFERROR(Z434/Z446, "NA")</f>
        <v>0</v>
      </c>
      <c r="AB434" s="8"/>
      <c r="AC434" s="9">
        <f t="shared" ref="AC434:AC444" si="107">IFERROR(-(Q434-Z434), "NA")</f>
        <v>0</v>
      </c>
      <c r="AD434" s="7">
        <f>IFERROR(AC434/AC446, "NA")</f>
        <v>0</v>
      </c>
    </row>
    <row r="435" spans="1:30" ht="16.5" hidden="1" customHeight="1" x14ac:dyDescent="0.3">
      <c r="A435" s="33" t="s">
        <v>418</v>
      </c>
      <c r="B435" s="6">
        <v>0</v>
      </c>
      <c r="C435" s="7" t="str">
        <f>IFERROR(B435/B446, "NA")</f>
        <v>NA</v>
      </c>
      <c r="D435" s="8"/>
      <c r="E435" s="6">
        <v>0</v>
      </c>
      <c r="F435" s="7">
        <f>IFERROR(E435/E446, "NA")</f>
        <v>0</v>
      </c>
      <c r="G435" s="8"/>
      <c r="H435" s="9">
        <f t="shared" si="104"/>
        <v>0</v>
      </c>
      <c r="I435" s="7">
        <f>IFERROR(H435/H446, "NA")</f>
        <v>0</v>
      </c>
      <c r="J435" s="8"/>
      <c r="K435" s="6">
        <v>0</v>
      </c>
      <c r="L435" s="7">
        <f>IFERROR(K435/K446, "NA")</f>
        <v>0</v>
      </c>
      <c r="M435" s="8"/>
      <c r="N435" s="9">
        <f t="shared" si="105"/>
        <v>0</v>
      </c>
      <c r="O435" s="7">
        <f>IFERROR(N435/N446, "NA")</f>
        <v>0</v>
      </c>
      <c r="P435" s="8"/>
      <c r="Q435" s="6">
        <v>0</v>
      </c>
      <c r="R435" s="7">
        <f>IFERROR(Q435/Q446, "NA")</f>
        <v>0</v>
      </c>
      <c r="S435" s="8"/>
      <c r="T435" s="6">
        <v>0</v>
      </c>
      <c r="U435" s="7">
        <f>IFERROR(T435/T446, "NA")</f>
        <v>0</v>
      </c>
      <c r="V435" s="8"/>
      <c r="W435" s="9">
        <f t="shared" si="106"/>
        <v>0</v>
      </c>
      <c r="X435" s="7">
        <f>IFERROR(W435/W446, "NA")</f>
        <v>0</v>
      </c>
      <c r="Y435" s="8"/>
      <c r="Z435" s="6">
        <v>0</v>
      </c>
      <c r="AA435" s="7">
        <f>IFERROR(Z435/Z446, "NA")</f>
        <v>0</v>
      </c>
      <c r="AB435" s="8"/>
      <c r="AC435" s="9">
        <f t="shared" si="107"/>
        <v>0</v>
      </c>
      <c r="AD435" s="7">
        <f>IFERROR(AC435/AC446, "NA")</f>
        <v>0</v>
      </c>
    </row>
    <row r="436" spans="1:30" ht="16.5" hidden="1" customHeight="1" x14ac:dyDescent="0.3">
      <c r="A436" s="33" t="s">
        <v>419</v>
      </c>
      <c r="B436" s="6">
        <v>0</v>
      </c>
      <c r="C436" s="7" t="str">
        <f>IFERROR(B436/B446, "NA")</f>
        <v>NA</v>
      </c>
      <c r="D436" s="8"/>
      <c r="E436" s="6">
        <v>0</v>
      </c>
      <c r="F436" s="7">
        <f>IFERROR(E436/E446, "NA")</f>
        <v>0</v>
      </c>
      <c r="G436" s="8"/>
      <c r="H436" s="9">
        <f t="shared" si="104"/>
        <v>0</v>
      </c>
      <c r="I436" s="7">
        <f>IFERROR(H436/H446, "NA")</f>
        <v>0</v>
      </c>
      <c r="J436" s="8"/>
      <c r="K436" s="6">
        <v>0</v>
      </c>
      <c r="L436" s="7">
        <f>IFERROR(K436/K446, "NA")</f>
        <v>0</v>
      </c>
      <c r="M436" s="8"/>
      <c r="N436" s="9">
        <f t="shared" si="105"/>
        <v>0</v>
      </c>
      <c r="O436" s="7">
        <f>IFERROR(N436/N446, "NA")</f>
        <v>0</v>
      </c>
      <c r="P436" s="8"/>
      <c r="Q436" s="6">
        <v>0</v>
      </c>
      <c r="R436" s="7">
        <f>IFERROR(Q436/Q446, "NA")</f>
        <v>0</v>
      </c>
      <c r="S436" s="8"/>
      <c r="T436" s="6">
        <v>0</v>
      </c>
      <c r="U436" s="7">
        <f>IFERROR(T436/T446, "NA")</f>
        <v>0</v>
      </c>
      <c r="V436" s="8"/>
      <c r="W436" s="9">
        <f t="shared" si="106"/>
        <v>0</v>
      </c>
      <c r="X436" s="7">
        <f>IFERROR(W436/W446, "NA")</f>
        <v>0</v>
      </c>
      <c r="Y436" s="8"/>
      <c r="Z436" s="6">
        <v>0</v>
      </c>
      <c r="AA436" s="7">
        <f>IFERROR(Z436/Z446, "NA")</f>
        <v>0</v>
      </c>
      <c r="AB436" s="8"/>
      <c r="AC436" s="9">
        <f t="shared" si="107"/>
        <v>0</v>
      </c>
      <c r="AD436" s="7">
        <f>IFERROR(AC436/AC446, "NA")</f>
        <v>0</v>
      </c>
    </row>
    <row r="437" spans="1:30" ht="16.5" hidden="1" customHeight="1" x14ac:dyDescent="0.3">
      <c r="A437" s="33" t="s">
        <v>420</v>
      </c>
      <c r="B437" s="6">
        <v>0</v>
      </c>
      <c r="C437" s="7" t="str">
        <f>IFERROR(B437/B446, "NA")</f>
        <v>NA</v>
      </c>
      <c r="D437" s="8"/>
      <c r="E437" s="6">
        <v>0</v>
      </c>
      <c r="F437" s="7">
        <f>IFERROR(E437/E446, "NA")</f>
        <v>0</v>
      </c>
      <c r="G437" s="8"/>
      <c r="H437" s="9">
        <f t="shared" si="104"/>
        <v>0</v>
      </c>
      <c r="I437" s="7">
        <f>IFERROR(H437/H446, "NA")</f>
        <v>0</v>
      </c>
      <c r="J437" s="8"/>
      <c r="K437" s="6">
        <v>0</v>
      </c>
      <c r="L437" s="7">
        <f>IFERROR(K437/K446, "NA")</f>
        <v>0</v>
      </c>
      <c r="M437" s="8"/>
      <c r="N437" s="9">
        <f t="shared" si="105"/>
        <v>0</v>
      </c>
      <c r="O437" s="7">
        <f>IFERROR(N437/N446, "NA")</f>
        <v>0</v>
      </c>
      <c r="P437" s="8"/>
      <c r="Q437" s="6">
        <v>0</v>
      </c>
      <c r="R437" s="7">
        <f>IFERROR(Q437/Q446, "NA")</f>
        <v>0</v>
      </c>
      <c r="S437" s="8"/>
      <c r="T437" s="6">
        <v>0</v>
      </c>
      <c r="U437" s="7">
        <f>IFERROR(T437/T446, "NA")</f>
        <v>0</v>
      </c>
      <c r="V437" s="8"/>
      <c r="W437" s="9">
        <f t="shared" si="106"/>
        <v>0</v>
      </c>
      <c r="X437" s="7">
        <f>IFERROR(W437/W446, "NA")</f>
        <v>0</v>
      </c>
      <c r="Y437" s="8"/>
      <c r="Z437" s="6">
        <v>0</v>
      </c>
      <c r="AA437" s="7">
        <f>IFERROR(Z437/Z446, "NA")</f>
        <v>0</v>
      </c>
      <c r="AB437" s="8"/>
      <c r="AC437" s="9">
        <f t="shared" si="107"/>
        <v>0</v>
      </c>
      <c r="AD437" s="7">
        <f>IFERROR(AC437/AC446, "NA")</f>
        <v>0</v>
      </c>
    </row>
    <row r="438" spans="1:30" ht="16.5" hidden="1" customHeight="1" x14ac:dyDescent="0.3">
      <c r="A438" s="33" t="s">
        <v>421</v>
      </c>
      <c r="B438" s="6">
        <v>0</v>
      </c>
      <c r="C438" s="7" t="str">
        <f>IFERROR(B438/B446, "NA")</f>
        <v>NA</v>
      </c>
      <c r="D438" s="8"/>
      <c r="E438" s="6">
        <v>0</v>
      </c>
      <c r="F438" s="7">
        <f>IFERROR(E438/E446, "NA")</f>
        <v>0</v>
      </c>
      <c r="G438" s="8"/>
      <c r="H438" s="9">
        <f t="shared" si="104"/>
        <v>0</v>
      </c>
      <c r="I438" s="7">
        <f>IFERROR(H438/H446, "NA")</f>
        <v>0</v>
      </c>
      <c r="J438" s="8"/>
      <c r="K438" s="6">
        <v>0</v>
      </c>
      <c r="L438" s="7">
        <f>IFERROR(K438/K446, "NA")</f>
        <v>0</v>
      </c>
      <c r="M438" s="8"/>
      <c r="N438" s="9">
        <f t="shared" si="105"/>
        <v>0</v>
      </c>
      <c r="O438" s="7">
        <f>IFERROR(N438/N446, "NA")</f>
        <v>0</v>
      </c>
      <c r="P438" s="8"/>
      <c r="Q438" s="6">
        <v>0</v>
      </c>
      <c r="R438" s="7">
        <f>IFERROR(Q438/Q446, "NA")</f>
        <v>0</v>
      </c>
      <c r="S438" s="8"/>
      <c r="T438" s="6">
        <v>0</v>
      </c>
      <c r="U438" s="7">
        <f>IFERROR(T438/T446, "NA")</f>
        <v>0</v>
      </c>
      <c r="V438" s="8"/>
      <c r="W438" s="9">
        <f t="shared" si="106"/>
        <v>0</v>
      </c>
      <c r="X438" s="7">
        <f>IFERROR(W438/W446, "NA")</f>
        <v>0</v>
      </c>
      <c r="Y438" s="8"/>
      <c r="Z438" s="6">
        <v>0</v>
      </c>
      <c r="AA438" s="7">
        <f>IFERROR(Z438/Z446, "NA")</f>
        <v>0</v>
      </c>
      <c r="AB438" s="8"/>
      <c r="AC438" s="9">
        <f t="shared" si="107"/>
        <v>0</v>
      </c>
      <c r="AD438" s="7">
        <f>IFERROR(AC438/AC446, "NA")</f>
        <v>0</v>
      </c>
    </row>
    <row r="439" spans="1:30" ht="16.5" hidden="1" customHeight="1" x14ac:dyDescent="0.3">
      <c r="A439" s="33" t="s">
        <v>422</v>
      </c>
      <c r="B439" s="6">
        <v>0</v>
      </c>
      <c r="C439" s="7" t="str">
        <f>IFERROR(B439/B446, "NA")</f>
        <v>NA</v>
      </c>
      <c r="D439" s="8"/>
      <c r="E439" s="6">
        <v>0</v>
      </c>
      <c r="F439" s="7">
        <f>IFERROR(E439/E446, "NA")</f>
        <v>0</v>
      </c>
      <c r="G439" s="8"/>
      <c r="H439" s="9">
        <f t="shared" si="104"/>
        <v>0</v>
      </c>
      <c r="I439" s="7">
        <f>IFERROR(H439/H446, "NA")</f>
        <v>0</v>
      </c>
      <c r="J439" s="8"/>
      <c r="K439" s="6">
        <v>0</v>
      </c>
      <c r="L439" s="7">
        <f>IFERROR(K439/K446, "NA")</f>
        <v>0</v>
      </c>
      <c r="M439" s="8"/>
      <c r="N439" s="9">
        <f t="shared" si="105"/>
        <v>0</v>
      </c>
      <c r="O439" s="7">
        <f>IFERROR(N439/N446, "NA")</f>
        <v>0</v>
      </c>
      <c r="P439" s="8"/>
      <c r="Q439" s="6">
        <v>0</v>
      </c>
      <c r="R439" s="7">
        <f>IFERROR(Q439/Q446, "NA")</f>
        <v>0</v>
      </c>
      <c r="S439" s="8"/>
      <c r="T439" s="6">
        <v>0</v>
      </c>
      <c r="U439" s="7">
        <f>IFERROR(T439/T446, "NA")</f>
        <v>0</v>
      </c>
      <c r="V439" s="8"/>
      <c r="W439" s="9">
        <f t="shared" si="106"/>
        <v>0</v>
      </c>
      <c r="X439" s="7">
        <f>IFERROR(W439/W446, "NA")</f>
        <v>0</v>
      </c>
      <c r="Y439" s="8"/>
      <c r="Z439" s="6">
        <v>0</v>
      </c>
      <c r="AA439" s="7">
        <f>IFERROR(Z439/Z446, "NA")</f>
        <v>0</v>
      </c>
      <c r="AB439" s="8"/>
      <c r="AC439" s="9">
        <f t="shared" si="107"/>
        <v>0</v>
      </c>
      <c r="AD439" s="7">
        <f>IFERROR(AC439/AC446, "NA")</f>
        <v>0</v>
      </c>
    </row>
    <row r="440" spans="1:30" ht="30.75" hidden="1" customHeight="1" x14ac:dyDescent="0.3">
      <c r="A440" s="33" t="s">
        <v>423</v>
      </c>
      <c r="B440" s="6">
        <v>0</v>
      </c>
      <c r="C440" s="7" t="str">
        <f>IFERROR(B440/B446, "NA")</f>
        <v>NA</v>
      </c>
      <c r="D440" s="8"/>
      <c r="E440" s="6">
        <v>0</v>
      </c>
      <c r="F440" s="7">
        <f>IFERROR(E440/E446, "NA")</f>
        <v>0</v>
      </c>
      <c r="G440" s="8"/>
      <c r="H440" s="9">
        <f t="shared" si="104"/>
        <v>0</v>
      </c>
      <c r="I440" s="7">
        <f>IFERROR(H440/H446, "NA")</f>
        <v>0</v>
      </c>
      <c r="J440" s="8"/>
      <c r="K440" s="6">
        <v>0</v>
      </c>
      <c r="L440" s="7">
        <f>IFERROR(K440/K446, "NA")</f>
        <v>0</v>
      </c>
      <c r="M440" s="8"/>
      <c r="N440" s="9">
        <f t="shared" si="105"/>
        <v>0</v>
      </c>
      <c r="O440" s="7">
        <f>IFERROR(N440/N446, "NA")</f>
        <v>0</v>
      </c>
      <c r="P440" s="8"/>
      <c r="Q440" s="6">
        <v>0</v>
      </c>
      <c r="R440" s="7">
        <f>IFERROR(Q440/Q446, "NA")</f>
        <v>0</v>
      </c>
      <c r="S440" s="8"/>
      <c r="T440" s="6">
        <v>0</v>
      </c>
      <c r="U440" s="7">
        <f>IFERROR(T440/T446, "NA")</f>
        <v>0</v>
      </c>
      <c r="V440" s="8"/>
      <c r="W440" s="9">
        <f t="shared" si="106"/>
        <v>0</v>
      </c>
      <c r="X440" s="7">
        <f>IFERROR(W440/W446, "NA")</f>
        <v>0</v>
      </c>
      <c r="Y440" s="8"/>
      <c r="Z440" s="6">
        <v>0</v>
      </c>
      <c r="AA440" s="7">
        <f>IFERROR(Z440/Z446, "NA")</f>
        <v>0</v>
      </c>
      <c r="AB440" s="8"/>
      <c r="AC440" s="9">
        <f t="shared" si="107"/>
        <v>0</v>
      </c>
      <c r="AD440" s="7">
        <f>IFERROR(AC440/AC446, "NA")</f>
        <v>0</v>
      </c>
    </row>
    <row r="441" spans="1:30" ht="16.5" hidden="1" customHeight="1" x14ac:dyDescent="0.3">
      <c r="A441" s="33" t="s">
        <v>424</v>
      </c>
      <c r="B441" s="6">
        <v>0</v>
      </c>
      <c r="C441" s="7" t="str">
        <f>IFERROR(B441/B446, "NA")</f>
        <v>NA</v>
      </c>
      <c r="D441" s="8"/>
      <c r="E441" s="6">
        <v>0</v>
      </c>
      <c r="F441" s="7">
        <f>IFERROR(E441/E446, "NA")</f>
        <v>0</v>
      </c>
      <c r="G441" s="8"/>
      <c r="H441" s="9">
        <f t="shared" si="104"/>
        <v>0</v>
      </c>
      <c r="I441" s="7">
        <f>IFERROR(H441/H446, "NA")</f>
        <v>0</v>
      </c>
      <c r="J441" s="8"/>
      <c r="K441" s="6">
        <v>0</v>
      </c>
      <c r="L441" s="7">
        <f>IFERROR(K441/K446, "NA")</f>
        <v>0</v>
      </c>
      <c r="M441" s="8"/>
      <c r="N441" s="9">
        <f t="shared" si="105"/>
        <v>0</v>
      </c>
      <c r="O441" s="7">
        <f>IFERROR(N441/N446, "NA")</f>
        <v>0</v>
      </c>
      <c r="P441" s="8"/>
      <c r="Q441" s="6">
        <v>0</v>
      </c>
      <c r="R441" s="7">
        <f>IFERROR(Q441/Q446, "NA")</f>
        <v>0</v>
      </c>
      <c r="S441" s="8"/>
      <c r="T441" s="6">
        <v>0</v>
      </c>
      <c r="U441" s="7">
        <f>IFERROR(T441/T446, "NA")</f>
        <v>0</v>
      </c>
      <c r="V441" s="8"/>
      <c r="W441" s="9">
        <f t="shared" si="106"/>
        <v>0</v>
      </c>
      <c r="X441" s="7">
        <f>IFERROR(W441/W446, "NA")</f>
        <v>0</v>
      </c>
      <c r="Y441" s="8"/>
      <c r="Z441" s="6">
        <v>0</v>
      </c>
      <c r="AA441" s="7">
        <f>IFERROR(Z441/Z446, "NA")</f>
        <v>0</v>
      </c>
      <c r="AB441" s="8"/>
      <c r="AC441" s="9">
        <f t="shared" si="107"/>
        <v>0</v>
      </c>
      <c r="AD441" s="7">
        <f>IFERROR(AC441/AC446, "NA")</f>
        <v>0</v>
      </c>
    </row>
    <row r="442" spans="1:30" ht="30.75" hidden="1" customHeight="1" x14ac:dyDescent="0.3">
      <c r="A442" s="33" t="s">
        <v>425</v>
      </c>
      <c r="B442" s="6">
        <v>0</v>
      </c>
      <c r="C442" s="7" t="str">
        <f>IFERROR(B442/B446, "NA")</f>
        <v>NA</v>
      </c>
      <c r="D442" s="8"/>
      <c r="E442" s="6">
        <v>0</v>
      </c>
      <c r="F442" s="7">
        <f>IFERROR(E442/E446, "NA")</f>
        <v>0</v>
      </c>
      <c r="G442" s="8"/>
      <c r="H442" s="9">
        <f t="shared" si="104"/>
        <v>0</v>
      </c>
      <c r="I442" s="7">
        <f>IFERROR(H442/H446, "NA")</f>
        <v>0</v>
      </c>
      <c r="J442" s="8"/>
      <c r="K442" s="6">
        <v>0</v>
      </c>
      <c r="L442" s="7">
        <f>IFERROR(K442/K446, "NA")</f>
        <v>0</v>
      </c>
      <c r="M442" s="8"/>
      <c r="N442" s="9">
        <f t="shared" si="105"/>
        <v>0</v>
      </c>
      <c r="O442" s="7">
        <f>IFERROR(N442/N446, "NA")</f>
        <v>0</v>
      </c>
      <c r="P442" s="8"/>
      <c r="Q442" s="6">
        <v>0</v>
      </c>
      <c r="R442" s="7">
        <f>IFERROR(Q442/Q446, "NA")</f>
        <v>0</v>
      </c>
      <c r="S442" s="8"/>
      <c r="T442" s="6">
        <v>0</v>
      </c>
      <c r="U442" s="7">
        <f>IFERROR(T442/T446, "NA")</f>
        <v>0</v>
      </c>
      <c r="V442" s="8"/>
      <c r="W442" s="9">
        <f t="shared" si="106"/>
        <v>0</v>
      </c>
      <c r="X442" s="7">
        <f>IFERROR(W442/W446, "NA")</f>
        <v>0</v>
      </c>
      <c r="Y442" s="8"/>
      <c r="Z442" s="6">
        <v>0</v>
      </c>
      <c r="AA442" s="7">
        <f>IFERROR(Z442/Z446, "NA")</f>
        <v>0</v>
      </c>
      <c r="AB442" s="8"/>
      <c r="AC442" s="9">
        <f t="shared" si="107"/>
        <v>0</v>
      </c>
      <c r="AD442" s="7">
        <f>IFERROR(AC442/AC446, "NA")</f>
        <v>0</v>
      </c>
    </row>
    <row r="443" spans="1:30" ht="16.5" customHeight="1" x14ac:dyDescent="0.3">
      <c r="A443" s="40" t="s">
        <v>426</v>
      </c>
      <c r="B443" s="11">
        <f>IFERROR(B434+B435+B436+B437+B438+B439+B440+B441+B442, "NA")</f>
        <v>0</v>
      </c>
      <c r="C443" s="12" t="str">
        <f>IFERROR(B443/B446, "NA")</f>
        <v>NA</v>
      </c>
      <c r="D443" s="2"/>
      <c r="E443" s="11">
        <f>IFERROR(E434+E435+E436+E437+E438+E439+E440+E441+E442, "NA")</f>
        <v>0</v>
      </c>
      <c r="F443" s="12">
        <f>IFERROR(E443/E446, "NA")</f>
        <v>0</v>
      </c>
      <c r="G443" s="2"/>
      <c r="H443" s="11">
        <f t="shared" si="104"/>
        <v>0</v>
      </c>
      <c r="I443" s="12">
        <f>IFERROR(H443/H446, "NA")</f>
        <v>0</v>
      </c>
      <c r="J443" s="2"/>
      <c r="K443" s="11">
        <f>IFERROR(K434+K435+K436+K437+K438+K439+K440+K441+K442, "NA")</f>
        <v>0</v>
      </c>
      <c r="L443" s="12">
        <f>IFERROR(K443/K446, "NA")</f>
        <v>0</v>
      </c>
      <c r="M443" s="2"/>
      <c r="N443" s="11">
        <f t="shared" si="105"/>
        <v>0</v>
      </c>
      <c r="O443" s="12">
        <f>IFERROR(N443/N446, "NA")</f>
        <v>0</v>
      </c>
      <c r="P443" s="2"/>
      <c r="Q443" s="11">
        <f>IFERROR(Q434+Q435+Q436+Q437+Q438+Q439+Q440+Q441+Q442, "NA")</f>
        <v>0</v>
      </c>
      <c r="R443" s="12">
        <f>IFERROR(Q443/Q446, "NA")</f>
        <v>0</v>
      </c>
      <c r="S443" s="2"/>
      <c r="T443" s="11">
        <f>IFERROR(T434+T435+T436+T437+T438+T439+T440+T441+T442, "NA")</f>
        <v>0</v>
      </c>
      <c r="U443" s="12">
        <f>IFERROR(T443/T446, "NA")</f>
        <v>0</v>
      </c>
      <c r="V443" s="2"/>
      <c r="W443" s="11">
        <f t="shared" si="106"/>
        <v>0</v>
      </c>
      <c r="X443" s="12">
        <f>IFERROR(W443/W446, "NA")</f>
        <v>0</v>
      </c>
      <c r="Y443" s="2"/>
      <c r="Z443" s="11">
        <f>IFERROR(Z434+Z435+Z436+Z437+Z438+Z439+Z440+Z441+Z442, "NA")</f>
        <v>0</v>
      </c>
      <c r="AA443" s="12">
        <f>IFERROR(Z443/Z446, "NA")</f>
        <v>0</v>
      </c>
      <c r="AB443" s="2"/>
      <c r="AC443" s="11">
        <f t="shared" si="107"/>
        <v>0</v>
      </c>
      <c r="AD443" s="12">
        <f>IFERROR(AC443/AC446, "NA")</f>
        <v>0</v>
      </c>
    </row>
    <row r="444" spans="1:30" ht="16.5" customHeight="1" x14ac:dyDescent="0.3">
      <c r="A444" s="10" t="s">
        <v>68</v>
      </c>
      <c r="B444" s="11">
        <f>IFERROR(B434+B435+B436+B437+B438+B439+B440+B441+B442, "NA")</f>
        <v>0</v>
      </c>
      <c r="C444" s="12" t="str">
        <f>IFERROR(B444/B446, "NA")</f>
        <v>NA</v>
      </c>
      <c r="D444" s="2"/>
      <c r="E444" s="11">
        <f>IFERROR(E434+E435+E436+E437+E438+E439+E440+E441+E442, "NA")</f>
        <v>0</v>
      </c>
      <c r="F444" s="12">
        <f>IFERROR(E444/E446, "NA")</f>
        <v>0</v>
      </c>
      <c r="G444" s="2"/>
      <c r="H444" s="11">
        <f t="shared" si="104"/>
        <v>0</v>
      </c>
      <c r="I444" s="12">
        <f>IFERROR(H444/H446, "NA")</f>
        <v>0</v>
      </c>
      <c r="J444" s="2"/>
      <c r="K444" s="11">
        <f>IFERROR(K434+K435+K436+K437+K438+K439+K440+K441+K442, "NA")</f>
        <v>0</v>
      </c>
      <c r="L444" s="12">
        <f>IFERROR(K444/K446, "NA")</f>
        <v>0</v>
      </c>
      <c r="M444" s="2"/>
      <c r="N444" s="11">
        <f t="shared" si="105"/>
        <v>0</v>
      </c>
      <c r="O444" s="12">
        <f>IFERROR(N444/N446, "NA")</f>
        <v>0</v>
      </c>
      <c r="P444" s="2"/>
      <c r="Q444" s="11">
        <f>IFERROR(Q434+Q435+Q436+Q437+Q438+Q439+Q440+Q441+Q442, "NA")</f>
        <v>0</v>
      </c>
      <c r="R444" s="12">
        <f>IFERROR(Q444/Q446, "NA")</f>
        <v>0</v>
      </c>
      <c r="S444" s="2"/>
      <c r="T444" s="11">
        <f>IFERROR(T434+T435+T436+T437+T438+T439+T440+T441+T442, "NA")</f>
        <v>0</v>
      </c>
      <c r="U444" s="12">
        <f>IFERROR(T444/T446, "NA")</f>
        <v>0</v>
      </c>
      <c r="V444" s="2"/>
      <c r="W444" s="11">
        <f t="shared" si="106"/>
        <v>0</v>
      </c>
      <c r="X444" s="12">
        <f>IFERROR(W444/W446, "NA")</f>
        <v>0</v>
      </c>
      <c r="Y444" s="2"/>
      <c r="Z444" s="11">
        <f>IFERROR(Z434+Z435+Z436+Z437+Z438+Z439+Z440+Z441+Z442, "NA")</f>
        <v>0</v>
      </c>
      <c r="AA444" s="12">
        <f>IFERROR(Z444/Z446, "NA")</f>
        <v>0</v>
      </c>
      <c r="AB444" s="2"/>
      <c r="AC444" s="11">
        <f t="shared" si="107"/>
        <v>0</v>
      </c>
      <c r="AD444" s="12">
        <f>IFERROR(AC444/AC446, "NA")</f>
        <v>0</v>
      </c>
    </row>
    <row r="445" spans="1:30" ht="16.5" customHeight="1" x14ac:dyDescent="0.3">
      <c r="A445" s="21" t="s">
        <v>69</v>
      </c>
      <c r="B445" s="22">
        <f>IFERROR(B405-B431-B444, "NA")</f>
        <v>-688.6400000000001</v>
      </c>
      <c r="C445" s="23" t="str">
        <f>IFERROR(B445/B446, "NA")</f>
        <v>NA</v>
      </c>
      <c r="D445" s="24"/>
      <c r="E445" s="22">
        <f>IFERROR(E405-E431-E444, "NA")</f>
        <v>-296.89000000001761</v>
      </c>
      <c r="F445" s="23">
        <f>IFERROR(E445/E446, "NA")</f>
        <v>-3.5675648524988472E-3</v>
      </c>
      <c r="G445" s="24"/>
      <c r="H445" s="22">
        <f>IFERROR(B445-E445, "NA")</f>
        <v>-391.74999999998249</v>
      </c>
      <c r="I445" s="23">
        <f>IFERROR(H445/H446, "NA")</f>
        <v>4.7074456228444134E-3</v>
      </c>
      <c r="J445" s="24"/>
      <c r="K445" s="22">
        <f>IFERROR(K405-K431-K444, "NA")</f>
        <v>-8056.8799999999947</v>
      </c>
      <c r="L445" s="23">
        <f>IFERROR(K445/K446, "NA")</f>
        <v>-0.10564950696599515</v>
      </c>
      <c r="M445" s="24"/>
      <c r="N445" s="22">
        <f>IFERROR(B445-K445, "NA")</f>
        <v>7368.2399999999943</v>
      </c>
      <c r="O445" s="23">
        <f>IFERROR(N445/N446, "NA")</f>
        <v>-9.661940145653454E-2</v>
      </c>
      <c r="P445" s="24"/>
      <c r="Q445" s="22">
        <f>IFERROR(Q405-Q431-Q444, "NA")</f>
        <v>-280804.48000000016</v>
      </c>
      <c r="R445" s="23">
        <f>IFERROR(Q445/Q446, "NA")</f>
        <v>-0.50635208374352847</v>
      </c>
      <c r="S445" s="24"/>
      <c r="T445" s="22">
        <f>IFERROR(T405-T431-T444, "NA")</f>
        <v>17140.799999999901</v>
      </c>
      <c r="U445" s="23">
        <f>IFERROR(T445/T446, "NA")</f>
        <v>2.370633061012296E-2</v>
      </c>
      <c r="V445" s="24"/>
      <c r="W445" s="22">
        <f>IFERROR(Q445-T445, "NA")</f>
        <v>-297945.28000000003</v>
      </c>
      <c r="X445" s="23">
        <f>IFERROR(W445/W446, "NA")</f>
        <v>1.7683925232402327</v>
      </c>
      <c r="Y445" s="24"/>
      <c r="Z445" s="22">
        <f>IFERROR(Z405-Z431-Z444, "NA")</f>
        <v>-33207.9200000001</v>
      </c>
      <c r="AA445" s="23">
        <f>IFERROR(Z445/Z446, "NA")</f>
        <v>-4.9660686054878632E-2</v>
      </c>
      <c r="AB445" s="24"/>
      <c r="AC445" s="22">
        <f>IFERROR(Q445-Z445, "NA")</f>
        <v>-247596.56000000006</v>
      </c>
      <c r="AD445" s="23">
        <f>IFERROR(AC445/AC446, "NA")</f>
        <v>2.1693749914025489</v>
      </c>
    </row>
    <row r="446" spans="1:30" ht="15.6" hidden="1" x14ac:dyDescent="0.3">
      <c r="A446" s="29" t="s">
        <v>14</v>
      </c>
      <c r="B446" s="6">
        <v>0</v>
      </c>
      <c r="C446" s="30"/>
      <c r="D446" s="8"/>
      <c r="E446" s="6">
        <v>83219.23</v>
      </c>
      <c r="F446" s="30"/>
      <c r="G446" s="8"/>
      <c r="H446" s="9">
        <f>IFERROR(B446-E446, "NA")</f>
        <v>-83219.23</v>
      </c>
      <c r="I446" s="30"/>
      <c r="J446" s="8"/>
      <c r="K446" s="6">
        <v>76260.460000000006</v>
      </c>
      <c r="L446" s="30"/>
      <c r="M446" s="8"/>
      <c r="N446" s="9">
        <f>IFERROR(B446-K446, "NA")</f>
        <v>-76260.460000000006</v>
      </c>
      <c r="O446" s="30"/>
      <c r="P446" s="8"/>
      <c r="Q446" s="6">
        <v>554563.68999999994</v>
      </c>
      <c r="R446" s="30"/>
      <c r="S446" s="8"/>
      <c r="T446" s="6">
        <v>723047.37</v>
      </c>
      <c r="U446" s="30"/>
      <c r="V446" s="8"/>
      <c r="W446" s="9">
        <f>IFERROR(Q446-T446, "NA")</f>
        <v>-168483.68000000005</v>
      </c>
      <c r="X446" s="30"/>
      <c r="Y446" s="8"/>
      <c r="Z446" s="6">
        <v>668696.36</v>
      </c>
      <c r="AA446" s="30"/>
      <c r="AB446" s="8"/>
      <c r="AC446" s="9">
        <f>IFERROR(Q446-Z446, "NA")</f>
        <v>-114132.67000000004</v>
      </c>
      <c r="AD446" s="30"/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5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D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</cols>
  <sheetData>
    <row r="1" spans="1:30" ht="33.6" x14ac:dyDescent="0.3">
      <c r="A1" s="63" t="s">
        <v>76</v>
      </c>
      <c r="B1" s="63" t="s">
        <v>76</v>
      </c>
      <c r="C1" s="63" t="s">
        <v>76</v>
      </c>
      <c r="D1" s="63" t="s">
        <v>76</v>
      </c>
      <c r="E1" s="63" t="s">
        <v>76</v>
      </c>
      <c r="F1" s="63" t="s">
        <v>76</v>
      </c>
      <c r="G1" s="63" t="s">
        <v>76</v>
      </c>
      <c r="H1" s="63" t="s">
        <v>76</v>
      </c>
      <c r="I1" s="63" t="s">
        <v>76</v>
      </c>
      <c r="J1" s="63" t="s">
        <v>76</v>
      </c>
      <c r="K1" s="63" t="s">
        <v>76</v>
      </c>
      <c r="L1" s="63" t="s">
        <v>76</v>
      </c>
      <c r="M1" s="63" t="s">
        <v>76</v>
      </c>
      <c r="N1" s="63" t="s">
        <v>76</v>
      </c>
      <c r="O1" s="63" t="s">
        <v>76</v>
      </c>
      <c r="P1" s="63" t="s">
        <v>76</v>
      </c>
      <c r="Q1" s="63" t="s">
        <v>76</v>
      </c>
      <c r="R1" s="63" t="s">
        <v>76</v>
      </c>
      <c r="S1" s="63" t="s">
        <v>76</v>
      </c>
      <c r="T1" s="63" t="s">
        <v>76</v>
      </c>
      <c r="U1" s="63" t="s">
        <v>76</v>
      </c>
      <c r="V1" s="63" t="s">
        <v>76</v>
      </c>
      <c r="W1" s="63" t="s">
        <v>76</v>
      </c>
      <c r="X1" s="63" t="s">
        <v>76</v>
      </c>
      <c r="Y1" s="63" t="s">
        <v>76</v>
      </c>
      <c r="Z1" s="63" t="s">
        <v>76</v>
      </c>
      <c r="AA1" s="63" t="s">
        <v>76</v>
      </c>
      <c r="AB1" s="63" t="s">
        <v>76</v>
      </c>
      <c r="AC1" s="63" t="s">
        <v>76</v>
      </c>
      <c r="AD1" s="63" t="s">
        <v>76</v>
      </c>
    </row>
    <row r="2" spans="1:30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</row>
    <row r="3" spans="1:30" ht="15.6" x14ac:dyDescent="0.3">
      <c r="A3" s="65" t="s">
        <v>429</v>
      </c>
      <c r="B3" s="65" t="s">
        <v>429</v>
      </c>
      <c r="C3" s="65" t="s">
        <v>429</v>
      </c>
      <c r="D3" s="65" t="s">
        <v>429</v>
      </c>
      <c r="E3" s="65" t="s">
        <v>429</v>
      </c>
      <c r="F3" s="65" t="s">
        <v>429</v>
      </c>
      <c r="G3" s="65" t="s">
        <v>429</v>
      </c>
      <c r="H3" s="65" t="s">
        <v>429</v>
      </c>
      <c r="I3" s="65" t="s">
        <v>429</v>
      </c>
      <c r="J3" s="65" t="s">
        <v>429</v>
      </c>
      <c r="K3" s="65" t="s">
        <v>429</v>
      </c>
      <c r="L3" s="65" t="s">
        <v>429</v>
      </c>
      <c r="M3" s="65" t="s">
        <v>429</v>
      </c>
      <c r="N3" s="65" t="s">
        <v>429</v>
      </c>
      <c r="O3" s="65" t="s">
        <v>429</v>
      </c>
      <c r="P3" s="65" t="s">
        <v>429</v>
      </c>
      <c r="Q3" s="65" t="s">
        <v>429</v>
      </c>
      <c r="R3" s="65" t="s">
        <v>429</v>
      </c>
      <c r="S3" s="65" t="s">
        <v>429</v>
      </c>
      <c r="T3" s="65" t="s">
        <v>429</v>
      </c>
      <c r="U3" s="65" t="s">
        <v>429</v>
      </c>
      <c r="V3" s="65" t="s">
        <v>429</v>
      </c>
      <c r="W3" s="65" t="s">
        <v>429</v>
      </c>
      <c r="X3" s="65" t="s">
        <v>429</v>
      </c>
      <c r="Y3" s="65" t="s">
        <v>429</v>
      </c>
      <c r="Z3" s="65" t="s">
        <v>429</v>
      </c>
      <c r="AA3" s="65" t="s">
        <v>429</v>
      </c>
      <c r="AB3" s="65" t="s">
        <v>429</v>
      </c>
      <c r="AC3" s="65" t="s">
        <v>429</v>
      </c>
      <c r="AD3" s="65" t="s">
        <v>429</v>
      </c>
    </row>
    <row r="5" spans="1:30" ht="16.5" customHeight="1" x14ac:dyDescent="0.3">
      <c r="A5" s="66" t="s">
        <v>3</v>
      </c>
      <c r="B5" s="67" t="s">
        <v>77</v>
      </c>
      <c r="C5" s="68" t="s">
        <v>3</v>
      </c>
      <c r="D5" s="66" t="s">
        <v>3</v>
      </c>
      <c r="E5" s="67" t="s">
        <v>78</v>
      </c>
      <c r="F5" s="68" t="s">
        <v>3</v>
      </c>
      <c r="G5" s="66" t="s">
        <v>3</v>
      </c>
      <c r="H5" s="67" t="s">
        <v>79</v>
      </c>
      <c r="I5" s="68" t="s">
        <v>3</v>
      </c>
      <c r="J5" s="66" t="s">
        <v>3</v>
      </c>
      <c r="K5" s="67" t="s">
        <v>80</v>
      </c>
      <c r="L5" s="68" t="s">
        <v>3</v>
      </c>
      <c r="M5" s="66" t="s">
        <v>3</v>
      </c>
      <c r="N5" s="67" t="s">
        <v>79</v>
      </c>
      <c r="O5" s="68" t="s">
        <v>3</v>
      </c>
      <c r="P5" s="66" t="s">
        <v>3</v>
      </c>
      <c r="Q5" s="67" t="s">
        <v>81</v>
      </c>
      <c r="R5" s="68" t="s">
        <v>3</v>
      </c>
      <c r="S5" s="66" t="s">
        <v>3</v>
      </c>
      <c r="T5" s="67" t="s">
        <v>82</v>
      </c>
      <c r="U5" s="68" t="s">
        <v>3</v>
      </c>
      <c r="V5" s="66" t="s">
        <v>3</v>
      </c>
      <c r="W5" s="67" t="s">
        <v>79</v>
      </c>
      <c r="X5" s="68" t="s">
        <v>3</v>
      </c>
      <c r="Y5" s="66" t="s">
        <v>3</v>
      </c>
      <c r="Z5" s="67" t="s">
        <v>83</v>
      </c>
      <c r="AA5" s="68" t="s">
        <v>3</v>
      </c>
      <c r="AB5" s="66" t="s">
        <v>3</v>
      </c>
      <c r="AC5" s="67" t="s">
        <v>79</v>
      </c>
      <c r="AD5" s="68" t="s">
        <v>3</v>
      </c>
    </row>
    <row r="6" spans="1:30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3">
      <c r="A8" s="33" t="s">
        <v>12</v>
      </c>
      <c r="B8" s="6">
        <v>0</v>
      </c>
      <c r="C8" s="7">
        <f>IFERROR(B8/B446, "NA")</f>
        <v>0</v>
      </c>
      <c r="D8" s="8"/>
      <c r="E8" s="6">
        <v>0</v>
      </c>
      <c r="F8" s="7">
        <f>IFERROR(E8/E446, "NA")</f>
        <v>0</v>
      </c>
      <c r="G8" s="8"/>
      <c r="H8" s="9">
        <f>IFERROR(B8-E8, "NA")</f>
        <v>0</v>
      </c>
      <c r="I8" s="7">
        <f>IFERROR(H8/H446, "NA")</f>
        <v>0</v>
      </c>
      <c r="J8" s="8"/>
      <c r="K8" s="6">
        <v>0</v>
      </c>
      <c r="L8" s="7">
        <f>IFERROR(K8/K446, "NA")</f>
        <v>0</v>
      </c>
      <c r="M8" s="8"/>
      <c r="N8" s="9">
        <f>IFERROR(B8-K8, "NA")</f>
        <v>0</v>
      </c>
      <c r="O8" s="7">
        <f>IFERROR(N8/N446, "NA")</f>
        <v>0</v>
      </c>
      <c r="P8" s="8"/>
      <c r="Q8" s="6">
        <v>0</v>
      </c>
      <c r="R8" s="7">
        <f>IFERROR(Q8/Q446, "NA")</f>
        <v>0</v>
      </c>
      <c r="S8" s="8"/>
      <c r="T8" s="6">
        <v>0</v>
      </c>
      <c r="U8" s="7">
        <f>IFERROR(T8/T446, "NA")</f>
        <v>0</v>
      </c>
      <c r="V8" s="8"/>
      <c r="W8" s="9">
        <f>IFERROR(Q8-T8, "NA")</f>
        <v>0</v>
      </c>
      <c r="X8" s="7">
        <f>IFERROR(W8/W446, "NA")</f>
        <v>0</v>
      </c>
      <c r="Y8" s="8"/>
      <c r="Z8" s="6">
        <v>0</v>
      </c>
      <c r="AA8" s="7">
        <f>IFERROR(Z8/Z446, "NA")</f>
        <v>0</v>
      </c>
      <c r="AB8" s="8"/>
      <c r="AC8" s="9">
        <f>IFERROR(Q8-Z8, "NA")</f>
        <v>0</v>
      </c>
      <c r="AD8" s="7">
        <f>IFERROR(AC8/AC446, "NA")</f>
        <v>0</v>
      </c>
    </row>
    <row r="9" spans="1:30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customHeight="1" x14ac:dyDescent="0.3">
      <c r="A10" s="35" t="s">
        <v>84</v>
      </c>
      <c r="B10" s="6">
        <v>0</v>
      </c>
      <c r="C10" s="7">
        <f>IFERROR(B10/B446, "NA")</f>
        <v>0</v>
      </c>
      <c r="D10" s="8"/>
      <c r="E10" s="6">
        <v>48347.66</v>
      </c>
      <c r="F10" s="7">
        <f>IFERROR(E10/E446, "NA")</f>
        <v>0.27999999073378146</v>
      </c>
      <c r="G10" s="8"/>
      <c r="H10" s="9">
        <f t="shared" ref="H10:H19" si="0">IFERROR(B10-E10, "NA")</f>
        <v>-48347.66</v>
      </c>
      <c r="I10" s="7">
        <f>IFERROR(H10/H446, "NA")</f>
        <v>-2.808740223397153</v>
      </c>
      <c r="J10" s="8"/>
      <c r="K10" s="6">
        <v>0</v>
      </c>
      <c r="L10" s="7">
        <f>IFERROR(K10/K446, "NA")</f>
        <v>0</v>
      </c>
      <c r="M10" s="8"/>
      <c r="N10" s="9">
        <f t="shared" ref="N10:N19" si="1">IFERROR(B10-K10, "NA")</f>
        <v>0</v>
      </c>
      <c r="O10" s="7">
        <f>IFERROR(N10/N446, "NA")</f>
        <v>0</v>
      </c>
      <c r="P10" s="8"/>
      <c r="Q10" s="6">
        <v>0</v>
      </c>
      <c r="R10" s="7">
        <f>IFERROR(Q10/Q446, "NA")</f>
        <v>0</v>
      </c>
      <c r="S10" s="8"/>
      <c r="T10" s="6">
        <v>432830.36</v>
      </c>
      <c r="U10" s="7">
        <f>IFERROR(T10/T446, "NA")</f>
        <v>0.28000000802161867</v>
      </c>
      <c r="V10" s="8"/>
      <c r="W10" s="9">
        <f t="shared" ref="W10:W19" si="2">IFERROR(Q10-T10, "NA")</f>
        <v>-432830.36</v>
      </c>
      <c r="X10" s="7">
        <f>IFERROR(W10/W446, "NA")</f>
        <v>-24.696612442156837</v>
      </c>
      <c r="Y10" s="8"/>
      <c r="Z10" s="6">
        <v>0</v>
      </c>
      <c r="AA10" s="7">
        <f>IFERROR(Z10/Z446, "NA")</f>
        <v>0</v>
      </c>
      <c r="AB10" s="8"/>
      <c r="AC10" s="9">
        <f t="shared" ref="AC10:AC19" si="3">IFERROR(Q10-Z10, "NA")</f>
        <v>0</v>
      </c>
      <c r="AD10" s="7">
        <f>IFERROR(AC10/AC446, "NA")</f>
        <v>0</v>
      </c>
    </row>
    <row r="11" spans="1:30" ht="16.5" customHeight="1" x14ac:dyDescent="0.3">
      <c r="A11" s="35" t="s">
        <v>85</v>
      </c>
      <c r="B11" s="6">
        <v>46813.58</v>
      </c>
      <c r="C11" s="7">
        <f>IFERROR(B11/B446, "NA")</f>
        <v>0.24653841715902555</v>
      </c>
      <c r="D11" s="8"/>
      <c r="E11" s="6">
        <v>0</v>
      </c>
      <c r="F11" s="7">
        <f>IFERROR(E11/E446, "NA")</f>
        <v>0</v>
      </c>
      <c r="G11" s="8"/>
      <c r="H11" s="9">
        <f t="shared" si="0"/>
        <v>46813.58</v>
      </c>
      <c r="I11" s="7">
        <f>IFERROR(H11/H446, "NA")</f>
        <v>2.7196183878851734</v>
      </c>
      <c r="J11" s="8"/>
      <c r="K11" s="6">
        <v>57319.18</v>
      </c>
      <c r="L11" s="7">
        <f>IFERROR(K11/K446, "NA")</f>
        <v>0.36075484941196179</v>
      </c>
      <c r="M11" s="8"/>
      <c r="N11" s="9">
        <f t="shared" si="1"/>
        <v>-10505.599999999999</v>
      </c>
      <c r="O11" s="7">
        <f>IFERROR(N11/N446, "NA")</f>
        <v>-0.33892618315744372</v>
      </c>
      <c r="P11" s="8"/>
      <c r="Q11" s="6">
        <v>374178.58</v>
      </c>
      <c r="R11" s="7">
        <f>IFERROR(Q11/Q446, "NA")</f>
        <v>0.23934430694493167</v>
      </c>
      <c r="S11" s="8"/>
      <c r="T11" s="6">
        <v>0</v>
      </c>
      <c r="U11" s="7">
        <f>IFERROR(T11/T446, "NA")</f>
        <v>0</v>
      </c>
      <c r="V11" s="8"/>
      <c r="W11" s="9">
        <f t="shared" si="2"/>
        <v>374178.58</v>
      </c>
      <c r="X11" s="7">
        <f>IFERROR(W11/W446, "NA")</f>
        <v>21.350035090922407</v>
      </c>
      <c r="Y11" s="8"/>
      <c r="Z11" s="6">
        <v>396590.76</v>
      </c>
      <c r="AA11" s="7">
        <f>IFERROR(Z11/Z446, "NA")</f>
        <v>0.27725629170423977</v>
      </c>
      <c r="AB11" s="8"/>
      <c r="AC11" s="9">
        <f t="shared" si="3"/>
        <v>-22412.179999999993</v>
      </c>
      <c r="AD11" s="7">
        <f>IFERROR(AC11/AC446, "NA")</f>
        <v>-0.16859318870031509</v>
      </c>
    </row>
    <row r="12" spans="1:30" ht="16.5" customHeight="1" x14ac:dyDescent="0.3">
      <c r="A12" s="35" t="s">
        <v>86</v>
      </c>
      <c r="B12" s="6">
        <v>5400.85</v>
      </c>
      <c r="C12" s="7">
        <f>IFERROR(B12/B446, "NA")</f>
        <v>2.8442964847237129E-2</v>
      </c>
      <c r="D12" s="8"/>
      <c r="E12" s="6">
        <v>0</v>
      </c>
      <c r="F12" s="7">
        <f>IFERROR(E12/E446, "NA")</f>
        <v>0</v>
      </c>
      <c r="G12" s="8"/>
      <c r="H12" s="9">
        <f t="shared" si="0"/>
        <v>5400.85</v>
      </c>
      <c r="I12" s="7">
        <f>IFERROR(H12/H446, "NA")</f>
        <v>0.31376047228623916</v>
      </c>
      <c r="J12" s="8"/>
      <c r="K12" s="6">
        <v>5609.9</v>
      </c>
      <c r="L12" s="7">
        <f>IFERROR(K12/K446, "NA")</f>
        <v>3.5307529342118366E-2</v>
      </c>
      <c r="M12" s="8"/>
      <c r="N12" s="9">
        <f t="shared" si="1"/>
        <v>-209.04999999999927</v>
      </c>
      <c r="O12" s="7">
        <f>IFERROR(N12/N446, "NA")</f>
        <v>-6.7442619735249166E-3</v>
      </c>
      <c r="P12" s="8"/>
      <c r="Q12" s="6">
        <v>41823.949999999997</v>
      </c>
      <c r="R12" s="7">
        <f>IFERROR(Q12/Q446, "NA")</f>
        <v>2.6752798961526537E-2</v>
      </c>
      <c r="S12" s="8"/>
      <c r="T12" s="6">
        <v>0</v>
      </c>
      <c r="U12" s="7">
        <f>IFERROR(T12/T446, "NA")</f>
        <v>0</v>
      </c>
      <c r="V12" s="8"/>
      <c r="W12" s="9">
        <f t="shared" si="2"/>
        <v>41823.949999999997</v>
      </c>
      <c r="X12" s="7">
        <f>IFERROR(W12/W446, "NA")</f>
        <v>2.3864081159883179</v>
      </c>
      <c r="Y12" s="8"/>
      <c r="Z12" s="6">
        <v>38691.839999999997</v>
      </c>
      <c r="AA12" s="7">
        <f>IFERROR(Z12/Z446, "NA")</f>
        <v>2.704943523549003E-2</v>
      </c>
      <c r="AB12" s="8"/>
      <c r="AC12" s="9">
        <f t="shared" si="3"/>
        <v>3132.1100000000006</v>
      </c>
      <c r="AD12" s="7">
        <f>IFERROR(AC12/AC446, "NA")</f>
        <v>2.356095713402909E-2</v>
      </c>
    </row>
    <row r="13" spans="1:30" ht="16.5" customHeight="1" x14ac:dyDescent="0.3">
      <c r="A13" s="35" t="s">
        <v>87</v>
      </c>
      <c r="B13" s="6">
        <v>149.5</v>
      </c>
      <c r="C13" s="7">
        <f>IFERROR(B13/B446, "NA")</f>
        <v>7.8732481825304361E-4</v>
      </c>
      <c r="D13" s="8"/>
      <c r="E13" s="6">
        <v>0</v>
      </c>
      <c r="F13" s="7">
        <f>IFERROR(E13/E446, "NA")</f>
        <v>0</v>
      </c>
      <c r="G13" s="8"/>
      <c r="H13" s="9">
        <f t="shared" si="0"/>
        <v>149.5</v>
      </c>
      <c r="I13" s="7">
        <f>IFERROR(H13/H446, "NA")</f>
        <v>8.6851496721428584E-3</v>
      </c>
      <c r="J13" s="8"/>
      <c r="K13" s="6">
        <v>350.5</v>
      </c>
      <c r="L13" s="7">
        <f>IFERROR(K13/K446, "NA")</f>
        <v>2.2059731963871886E-3</v>
      </c>
      <c r="M13" s="8"/>
      <c r="N13" s="9">
        <f t="shared" si="1"/>
        <v>-201</v>
      </c>
      <c r="O13" s="7">
        <f>IFERROR(N13/N446, "NA")</f>
        <v>-6.4845570757163977E-3</v>
      </c>
      <c r="P13" s="8"/>
      <c r="Q13" s="6">
        <v>1282.5</v>
      </c>
      <c r="R13" s="7">
        <f>IFERROR(Q13/Q446, "NA")</f>
        <v>8.2035447795241205E-4</v>
      </c>
      <c r="S13" s="8"/>
      <c r="T13" s="6">
        <v>0</v>
      </c>
      <c r="U13" s="7">
        <f>IFERROR(T13/T446, "NA")</f>
        <v>0</v>
      </c>
      <c r="V13" s="8"/>
      <c r="W13" s="9">
        <f t="shared" si="2"/>
        <v>1282.5</v>
      </c>
      <c r="X13" s="7">
        <f>IFERROR(W13/W446, "NA")</f>
        <v>7.3177411716373472E-2</v>
      </c>
      <c r="Y13" s="8"/>
      <c r="Z13" s="6">
        <v>2659.5</v>
      </c>
      <c r="AA13" s="7">
        <f>IFERROR(Z13/Z446, "NA")</f>
        <v>1.859254380478823E-3</v>
      </c>
      <c r="AB13" s="8"/>
      <c r="AC13" s="9">
        <f t="shared" si="3"/>
        <v>-1377</v>
      </c>
      <c r="AD13" s="7">
        <f>IFERROR(AC13/AC446, "NA")</f>
        <v>-1.0358332872586867E-2</v>
      </c>
    </row>
    <row r="14" spans="1:30" ht="16.5" customHeight="1" x14ac:dyDescent="0.3">
      <c r="A14" s="35" t="s">
        <v>88</v>
      </c>
      <c r="B14" s="6">
        <v>10</v>
      </c>
      <c r="C14" s="7">
        <f>IFERROR(B14/B446, "NA")</f>
        <v>5.2663867441675158E-5</v>
      </c>
      <c r="D14" s="8"/>
      <c r="E14" s="6">
        <v>0</v>
      </c>
      <c r="F14" s="7">
        <f>IFERROR(E14/E446, "NA")</f>
        <v>0</v>
      </c>
      <c r="G14" s="8"/>
      <c r="H14" s="9">
        <f t="shared" si="0"/>
        <v>10</v>
      </c>
      <c r="I14" s="7">
        <f>IFERROR(H14/H446, "NA")</f>
        <v>5.8094646636407078E-4</v>
      </c>
      <c r="J14" s="8"/>
      <c r="K14" s="6">
        <v>160</v>
      </c>
      <c r="L14" s="7">
        <f>IFERROR(K14/K446, "NA")</f>
        <v>1.0070063093350931E-3</v>
      </c>
      <c r="M14" s="8"/>
      <c r="N14" s="9">
        <f t="shared" si="1"/>
        <v>-150</v>
      </c>
      <c r="O14" s="7">
        <f>IFERROR(N14/N446, "NA")</f>
        <v>-4.8392216982958199E-3</v>
      </c>
      <c r="P14" s="8"/>
      <c r="Q14" s="6">
        <v>230</v>
      </c>
      <c r="R14" s="7">
        <f>IFERROR(Q14/Q446, "NA")</f>
        <v>1.471201013092045E-4</v>
      </c>
      <c r="S14" s="8"/>
      <c r="T14" s="6">
        <v>0</v>
      </c>
      <c r="U14" s="7">
        <f>IFERROR(T14/T446, "NA")</f>
        <v>0</v>
      </c>
      <c r="V14" s="8"/>
      <c r="W14" s="9">
        <f t="shared" si="2"/>
        <v>230</v>
      </c>
      <c r="X14" s="7">
        <f>IFERROR(W14/W446, "NA")</f>
        <v>1.3123434459856451E-2</v>
      </c>
      <c r="Y14" s="8"/>
      <c r="Z14" s="6">
        <v>3015</v>
      </c>
      <c r="AA14" s="7">
        <f>IFERROR(Z14/Z446, "NA")</f>
        <v>2.1077841538423205E-3</v>
      </c>
      <c r="AB14" s="8"/>
      <c r="AC14" s="9">
        <f t="shared" si="3"/>
        <v>-2785</v>
      </c>
      <c r="AD14" s="7">
        <f>IFERROR(AC14/AC446, "NA")</f>
        <v>-2.0949859876655357E-2</v>
      </c>
    </row>
    <row r="15" spans="1:30" ht="16.5" customHeight="1" x14ac:dyDescent="0.3">
      <c r="A15" s="35" t="s">
        <v>89</v>
      </c>
      <c r="B15" s="6">
        <v>106</v>
      </c>
      <c r="C15" s="7">
        <f>IFERROR(B15/B446, "NA")</f>
        <v>5.5823699488175666E-4</v>
      </c>
      <c r="D15" s="8"/>
      <c r="E15" s="6">
        <v>0</v>
      </c>
      <c r="F15" s="7">
        <f>IFERROR(E15/E446, "NA")</f>
        <v>0</v>
      </c>
      <c r="G15" s="8"/>
      <c r="H15" s="9">
        <f t="shared" si="0"/>
        <v>106</v>
      </c>
      <c r="I15" s="7">
        <f>IFERROR(H15/H446, "NA")</f>
        <v>6.15803254345915E-3</v>
      </c>
      <c r="J15" s="8"/>
      <c r="K15" s="6">
        <v>36</v>
      </c>
      <c r="L15" s="7">
        <f>IFERROR(K15/K446, "NA")</f>
        <v>2.2657641960039597E-4</v>
      </c>
      <c r="M15" s="8"/>
      <c r="N15" s="9">
        <f t="shared" si="1"/>
        <v>70</v>
      </c>
      <c r="O15" s="7">
        <f>IFERROR(N15/N446, "NA")</f>
        <v>2.2583034592047156E-3</v>
      </c>
      <c r="P15" s="8"/>
      <c r="Q15" s="6">
        <v>439</v>
      </c>
      <c r="R15" s="7">
        <f>IFERROR(Q15/Q446, "NA")</f>
        <v>2.8080749771626425E-4</v>
      </c>
      <c r="S15" s="8"/>
      <c r="T15" s="6">
        <v>0</v>
      </c>
      <c r="U15" s="7">
        <f>IFERROR(T15/T446, "NA")</f>
        <v>0</v>
      </c>
      <c r="V15" s="8"/>
      <c r="W15" s="9">
        <f t="shared" si="2"/>
        <v>439</v>
      </c>
      <c r="X15" s="7">
        <f>IFERROR(W15/W446, "NA")</f>
        <v>2.5048642295117312E-2</v>
      </c>
      <c r="Y15" s="8"/>
      <c r="Z15" s="6">
        <v>712</v>
      </c>
      <c r="AA15" s="7">
        <f>IFERROR(Z15/Z446, "NA")</f>
        <v>4.9775864594883321E-4</v>
      </c>
      <c r="AB15" s="8"/>
      <c r="AC15" s="9">
        <f t="shared" si="3"/>
        <v>-273</v>
      </c>
      <c r="AD15" s="7">
        <f>IFERROR(AC15/AC446, "NA")</f>
        <v>-2.0536128353058933E-3</v>
      </c>
    </row>
    <row r="16" spans="1:30" ht="16.5" customHeight="1" x14ac:dyDescent="0.3">
      <c r="A16" s="35" t="s">
        <v>90</v>
      </c>
      <c r="B16" s="6">
        <v>0</v>
      </c>
      <c r="C16" s="7">
        <f>IFERROR(B16/B446, "NA")</f>
        <v>0</v>
      </c>
      <c r="D16" s="8"/>
      <c r="E16" s="6">
        <v>0</v>
      </c>
      <c r="F16" s="7">
        <f>IFERROR(E16/E446, "NA")</f>
        <v>0</v>
      </c>
      <c r="G16" s="8"/>
      <c r="H16" s="9">
        <f t="shared" si="0"/>
        <v>0</v>
      </c>
      <c r="I16" s="7">
        <f>IFERROR(H16/H446, "NA")</f>
        <v>0</v>
      </c>
      <c r="J16" s="8"/>
      <c r="K16" s="6">
        <v>0</v>
      </c>
      <c r="L16" s="7">
        <f>IFERROR(K16/K446, "NA")</f>
        <v>0</v>
      </c>
      <c r="M16" s="8"/>
      <c r="N16" s="9">
        <f t="shared" si="1"/>
        <v>0</v>
      </c>
      <c r="O16" s="7">
        <f>IFERROR(N16/N446, "NA")</f>
        <v>0</v>
      </c>
      <c r="P16" s="8"/>
      <c r="Q16" s="6">
        <v>0.49</v>
      </c>
      <c r="R16" s="7">
        <f>IFERROR(Q16/Q446, "NA")</f>
        <v>3.1342978105004437E-7</v>
      </c>
      <c r="S16" s="8"/>
      <c r="T16" s="6">
        <v>0</v>
      </c>
      <c r="U16" s="7">
        <f>IFERROR(T16/T446, "NA")</f>
        <v>0</v>
      </c>
      <c r="V16" s="8"/>
      <c r="W16" s="9">
        <f t="shared" si="2"/>
        <v>0.49</v>
      </c>
      <c r="X16" s="7">
        <f>IFERROR(W16/W446, "NA")</f>
        <v>2.7958621240563741E-5</v>
      </c>
      <c r="Y16" s="8"/>
      <c r="Z16" s="6">
        <v>0.6</v>
      </c>
      <c r="AA16" s="7">
        <f>IFERROR(Z16/Z446, "NA")</f>
        <v>4.1945953310294931E-7</v>
      </c>
      <c r="AB16" s="8"/>
      <c r="AC16" s="9">
        <f t="shared" si="3"/>
        <v>-0.10999999999999999</v>
      </c>
      <c r="AD16" s="7">
        <f>IFERROR(AC16/AC446, "NA")</f>
        <v>-8.2746304719285057E-7</v>
      </c>
    </row>
    <row r="17" spans="1:30" ht="16.5" hidden="1" customHeight="1" x14ac:dyDescent="0.3">
      <c r="A17" s="35" t="s">
        <v>91</v>
      </c>
      <c r="B17" s="6">
        <v>0</v>
      </c>
      <c r="C17" s="7">
        <f>IFERROR(B17/B446, "NA")</f>
        <v>0</v>
      </c>
      <c r="D17" s="8"/>
      <c r="E17" s="6">
        <v>0</v>
      </c>
      <c r="F17" s="7">
        <f>IFERROR(E17/E446, "NA")</f>
        <v>0</v>
      </c>
      <c r="G17" s="8"/>
      <c r="H17" s="9">
        <f t="shared" si="0"/>
        <v>0</v>
      </c>
      <c r="I17" s="7">
        <f>IFERROR(H17/H446, "NA")</f>
        <v>0</v>
      </c>
      <c r="J17" s="8"/>
      <c r="K17" s="6">
        <v>0</v>
      </c>
      <c r="L17" s="7">
        <f>IFERROR(K17/K446, "NA")</f>
        <v>0</v>
      </c>
      <c r="M17" s="8"/>
      <c r="N17" s="9">
        <f t="shared" si="1"/>
        <v>0</v>
      </c>
      <c r="O17" s="7">
        <f>IFERROR(N17/N446, "NA")</f>
        <v>0</v>
      </c>
      <c r="P17" s="8"/>
      <c r="Q17" s="6">
        <v>0</v>
      </c>
      <c r="R17" s="7">
        <f>IFERROR(Q17/Q446, "NA")</f>
        <v>0</v>
      </c>
      <c r="S17" s="8"/>
      <c r="T17" s="6">
        <v>0</v>
      </c>
      <c r="U17" s="7">
        <f>IFERROR(T17/T446, "NA")</f>
        <v>0</v>
      </c>
      <c r="V17" s="8"/>
      <c r="W17" s="9">
        <f t="shared" si="2"/>
        <v>0</v>
      </c>
      <c r="X17" s="7">
        <f>IFERROR(W17/W446, "NA")</f>
        <v>0</v>
      </c>
      <c r="Y17" s="8"/>
      <c r="Z17" s="6">
        <v>0</v>
      </c>
      <c r="AA17" s="7">
        <f>IFERROR(Z17/Z446, "NA")</f>
        <v>0</v>
      </c>
      <c r="AB17" s="8"/>
      <c r="AC17" s="9">
        <f t="shared" si="3"/>
        <v>0</v>
      </c>
      <c r="AD17" s="7">
        <f>IFERROR(AC17/AC446, "NA")</f>
        <v>0</v>
      </c>
    </row>
    <row r="18" spans="1:30" ht="16.5" customHeight="1" x14ac:dyDescent="0.3">
      <c r="A18" s="36" t="s">
        <v>92</v>
      </c>
      <c r="B18" s="11">
        <f>IFERROR(B10+B11+B12+B13+B14+B15+B16+B17, "NA")</f>
        <v>52479.93</v>
      </c>
      <c r="C18" s="12">
        <f>IFERROR(B18/B446, "NA")</f>
        <v>0.27637960768683917</v>
      </c>
      <c r="D18" s="2"/>
      <c r="E18" s="11">
        <f>IFERROR(E10+E11+E12+E13+E14+E15+E16+E17, "NA")</f>
        <v>48347.66</v>
      </c>
      <c r="F18" s="12">
        <f>IFERROR(E18/E446, "NA")</f>
        <v>0.27999999073378146</v>
      </c>
      <c r="G18" s="2"/>
      <c r="H18" s="11">
        <f t="shared" si="0"/>
        <v>4132.2699999999968</v>
      </c>
      <c r="I18" s="12">
        <f>IFERROR(H18/H446, "NA")</f>
        <v>0.24006276545622568</v>
      </c>
      <c r="J18" s="2"/>
      <c r="K18" s="11">
        <f>IFERROR(K10+K11+K12+K13+K14+K15+K16+K17, "NA")</f>
        <v>63475.58</v>
      </c>
      <c r="L18" s="12">
        <f>IFERROR(K18/K446, "NA")</f>
        <v>0.39950193467940287</v>
      </c>
      <c r="M18" s="2"/>
      <c r="N18" s="11">
        <f t="shared" si="1"/>
        <v>-10995.650000000001</v>
      </c>
      <c r="O18" s="12">
        <f>IFERROR(N18/N446, "NA")</f>
        <v>-0.35473592044577623</v>
      </c>
      <c r="P18" s="2"/>
      <c r="Q18" s="11">
        <f>IFERROR(Q10+Q11+Q12+Q13+Q14+Q15+Q16+Q17, "NA")</f>
        <v>417954.52</v>
      </c>
      <c r="R18" s="12">
        <f>IFERROR(Q18/Q446, "NA")</f>
        <v>0.26734570141321712</v>
      </c>
      <c r="S18" s="2"/>
      <c r="T18" s="11">
        <f>IFERROR(T10+T11+T12+T13+T14+T15+T16+T17, "NA")</f>
        <v>432830.36</v>
      </c>
      <c r="U18" s="12">
        <f>IFERROR(T18/T446, "NA")</f>
        <v>0.28000000802161867</v>
      </c>
      <c r="V18" s="2"/>
      <c r="W18" s="11">
        <f t="shared" si="2"/>
        <v>-14875.839999999967</v>
      </c>
      <c r="X18" s="12">
        <f>IFERROR(W18/W446, "NA")</f>
        <v>-0.84879178815352418</v>
      </c>
      <c r="Y18" s="2"/>
      <c r="Z18" s="11">
        <f>IFERROR(Z10+Z11+Z12+Z13+Z14+Z15+Z16+Z17, "NA")</f>
        <v>441669.69999999995</v>
      </c>
      <c r="AA18" s="12">
        <f>IFERROR(Z18/Z446, "NA")</f>
        <v>0.30877094357953283</v>
      </c>
      <c r="AB18" s="2"/>
      <c r="AC18" s="11">
        <f t="shared" si="3"/>
        <v>-23715.179999999935</v>
      </c>
      <c r="AD18" s="12">
        <f>IFERROR(AC18/AC446, "NA")</f>
        <v>-0.17839486461388088</v>
      </c>
    </row>
    <row r="19" spans="1:30" ht="16.5" hidden="1" customHeight="1" x14ac:dyDescent="0.3">
      <c r="A19" s="33" t="s">
        <v>93</v>
      </c>
      <c r="B19" s="6">
        <v>0</v>
      </c>
      <c r="C19" s="7">
        <f>IFERROR(B19/B446, "NA")</f>
        <v>0</v>
      </c>
      <c r="D19" s="8"/>
      <c r="E19" s="6">
        <v>0</v>
      </c>
      <c r="F19" s="7">
        <f>IFERROR(E19/E446, "NA")</f>
        <v>0</v>
      </c>
      <c r="G19" s="8"/>
      <c r="H19" s="9">
        <f t="shared" si="0"/>
        <v>0</v>
      </c>
      <c r="I19" s="7">
        <f>IFERROR(H19/H446, "NA")</f>
        <v>0</v>
      </c>
      <c r="J19" s="8"/>
      <c r="K19" s="6">
        <v>0</v>
      </c>
      <c r="L19" s="7">
        <f>IFERROR(K19/K446, "NA")</f>
        <v>0</v>
      </c>
      <c r="M19" s="8"/>
      <c r="N19" s="9">
        <f t="shared" si="1"/>
        <v>0</v>
      </c>
      <c r="O19" s="7">
        <f>IFERROR(N19/N446, "NA")</f>
        <v>0</v>
      </c>
      <c r="P19" s="8"/>
      <c r="Q19" s="6">
        <v>0</v>
      </c>
      <c r="R19" s="7">
        <f>IFERROR(Q19/Q446, "NA")</f>
        <v>0</v>
      </c>
      <c r="S19" s="8"/>
      <c r="T19" s="6">
        <v>0</v>
      </c>
      <c r="U19" s="7">
        <f>IFERROR(T19/T446, "NA")</f>
        <v>0</v>
      </c>
      <c r="V19" s="8"/>
      <c r="W19" s="9">
        <f t="shared" si="2"/>
        <v>0</v>
      </c>
      <c r="X19" s="7">
        <f>IFERROR(W19/W446, "NA")</f>
        <v>0</v>
      </c>
      <c r="Y19" s="8"/>
      <c r="Z19" s="6">
        <v>0</v>
      </c>
      <c r="AA19" s="7">
        <f>IFERROR(Z19/Z446, "NA")</f>
        <v>0</v>
      </c>
      <c r="AB19" s="8"/>
      <c r="AC19" s="9">
        <f t="shared" si="3"/>
        <v>0</v>
      </c>
      <c r="AD19" s="7">
        <f>IFERROR(AC19/AC446, "NA")</f>
        <v>0</v>
      </c>
    </row>
    <row r="20" spans="1:30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customHeight="1" x14ac:dyDescent="0.3">
      <c r="A21" s="35" t="s">
        <v>94</v>
      </c>
      <c r="B21" s="6">
        <v>0</v>
      </c>
      <c r="C21" s="7">
        <f>IFERROR(B21/B446, "NA")</f>
        <v>0</v>
      </c>
      <c r="D21" s="8"/>
      <c r="E21" s="6">
        <v>14331.63</v>
      </c>
      <c r="F21" s="7">
        <f>IFERROR(E21/E446, "NA")</f>
        <v>8.3000010077012701E-2</v>
      </c>
      <c r="G21" s="8"/>
      <c r="H21" s="9">
        <f t="shared" ref="H21:H29" si="4">IFERROR(B21-E21, "NA")</f>
        <v>-14331.63</v>
      </c>
      <c r="I21" s="7">
        <f>IFERROR(H21/H446, "NA")</f>
        <v>-0.83259098057373071</v>
      </c>
      <c r="J21" s="8"/>
      <c r="K21" s="6">
        <v>0</v>
      </c>
      <c r="L21" s="7">
        <f>IFERROR(K21/K446, "NA")</f>
        <v>0</v>
      </c>
      <c r="M21" s="8"/>
      <c r="N21" s="9">
        <f t="shared" ref="N21:N29" si="5">IFERROR(B21-K21, "NA")</f>
        <v>0</v>
      </c>
      <c r="O21" s="7">
        <f>IFERROR(N21/N446, "NA")</f>
        <v>0</v>
      </c>
      <c r="P21" s="8"/>
      <c r="Q21" s="6">
        <v>0</v>
      </c>
      <c r="R21" s="7">
        <f>IFERROR(Q21/Q446, "NA")</f>
        <v>0</v>
      </c>
      <c r="S21" s="8"/>
      <c r="T21" s="6">
        <v>128303.29</v>
      </c>
      <c r="U21" s="7">
        <f>IFERROR(T21/T446, "NA")</f>
        <v>8.3000005427530707E-2</v>
      </c>
      <c r="V21" s="8"/>
      <c r="W21" s="9">
        <f t="shared" ref="W21:W29" si="6">IFERROR(Q21-T21, "NA")</f>
        <v>-128303.29</v>
      </c>
      <c r="X21" s="7">
        <f>IFERROR(W21/W446, "NA")</f>
        <v>-7.3207818143432846</v>
      </c>
      <c r="Y21" s="8"/>
      <c r="Z21" s="6">
        <v>0</v>
      </c>
      <c r="AA21" s="7">
        <f>IFERROR(Z21/Z446, "NA")</f>
        <v>0</v>
      </c>
      <c r="AB21" s="8"/>
      <c r="AC21" s="9">
        <f t="shared" ref="AC21:AC29" si="7">IFERROR(Q21-Z21, "NA")</f>
        <v>0</v>
      </c>
      <c r="AD21" s="7">
        <f>IFERROR(AC21/AC446, "NA")</f>
        <v>0</v>
      </c>
    </row>
    <row r="22" spans="1:30" ht="16.5" customHeight="1" x14ac:dyDescent="0.3">
      <c r="A22" s="35" t="s">
        <v>95</v>
      </c>
      <c r="B22" s="6">
        <v>0</v>
      </c>
      <c r="C22" s="7">
        <f>IFERROR(B22/B446, "NA")</f>
        <v>0</v>
      </c>
      <c r="D22" s="8"/>
      <c r="E22" s="6">
        <v>0</v>
      </c>
      <c r="F22" s="7">
        <f>IFERROR(E22/E446, "NA")</f>
        <v>0</v>
      </c>
      <c r="G22" s="8"/>
      <c r="H22" s="9">
        <f t="shared" si="4"/>
        <v>0</v>
      </c>
      <c r="I22" s="7">
        <f>IFERROR(H22/H446, "NA")</f>
        <v>0</v>
      </c>
      <c r="J22" s="8"/>
      <c r="K22" s="6">
        <v>8395.65</v>
      </c>
      <c r="L22" s="7">
        <f>IFERROR(K22/K446, "NA")</f>
        <v>5.2840453256057344E-2</v>
      </c>
      <c r="M22" s="8"/>
      <c r="N22" s="9">
        <f t="shared" si="5"/>
        <v>-8395.65</v>
      </c>
      <c r="O22" s="7">
        <f>IFERROR(N22/N446, "NA")</f>
        <v>-0.27085607767531528</v>
      </c>
      <c r="P22" s="8"/>
      <c r="Q22" s="6">
        <v>4179.45</v>
      </c>
      <c r="R22" s="7">
        <f>IFERROR(Q22/Q446, "NA")</f>
        <v>2.6733961192032816E-3</v>
      </c>
      <c r="S22" s="8"/>
      <c r="T22" s="6">
        <v>0</v>
      </c>
      <c r="U22" s="7">
        <f>IFERROR(T22/T446, "NA")</f>
        <v>0</v>
      </c>
      <c r="V22" s="8"/>
      <c r="W22" s="9">
        <f t="shared" si="6"/>
        <v>4179.45</v>
      </c>
      <c r="X22" s="7">
        <f>IFERROR(W22/W446, "NA")</f>
        <v>0.23847277457933497</v>
      </c>
      <c r="Y22" s="8"/>
      <c r="Z22" s="6">
        <v>63979.4</v>
      </c>
      <c r="AA22" s="7">
        <f>IFERROR(Z22/Z446, "NA")</f>
        <v>4.4727948753678061E-2</v>
      </c>
      <c r="AB22" s="8"/>
      <c r="AC22" s="9">
        <f t="shared" si="7"/>
        <v>-59799.950000000004</v>
      </c>
      <c r="AD22" s="7">
        <f>IFERROR(AC22/AC446, "NA")</f>
        <v>-0.44983862589981927</v>
      </c>
    </row>
    <row r="23" spans="1:30" ht="16.5" customHeight="1" x14ac:dyDescent="0.3">
      <c r="A23" s="35" t="s">
        <v>96</v>
      </c>
      <c r="B23" s="6">
        <v>9860.43</v>
      </c>
      <c r="C23" s="7">
        <f>IFERROR(B23/B446, "NA")</f>
        <v>5.1928837843791702E-2</v>
      </c>
      <c r="D23" s="8"/>
      <c r="E23" s="6">
        <v>0</v>
      </c>
      <c r="F23" s="7">
        <f>IFERROR(E23/E446, "NA")</f>
        <v>0</v>
      </c>
      <c r="G23" s="8"/>
      <c r="H23" s="9">
        <f t="shared" si="4"/>
        <v>9860.43</v>
      </c>
      <c r="I23" s="7">
        <f>IFERROR(H23/H446, "NA")</f>
        <v>0.57283819653302748</v>
      </c>
      <c r="J23" s="8"/>
      <c r="K23" s="6">
        <v>0</v>
      </c>
      <c r="L23" s="7">
        <f>IFERROR(K23/K446, "NA")</f>
        <v>0</v>
      </c>
      <c r="M23" s="8"/>
      <c r="N23" s="9">
        <f t="shared" si="5"/>
        <v>9860.43</v>
      </c>
      <c r="O23" s="7">
        <f>IFERROR(N23/N446, "NA")</f>
        <v>0.31811204540351368</v>
      </c>
      <c r="P23" s="8"/>
      <c r="Q23" s="6">
        <v>60147.18</v>
      </c>
      <c r="R23" s="7">
        <f>IFERROR(Q23/Q446, "NA")</f>
        <v>3.8473300935056347E-2</v>
      </c>
      <c r="S23" s="8"/>
      <c r="T23" s="6">
        <v>0</v>
      </c>
      <c r="U23" s="7">
        <f>IFERROR(T23/T446, "NA")</f>
        <v>0</v>
      </c>
      <c r="V23" s="8"/>
      <c r="W23" s="9">
        <f t="shared" si="6"/>
        <v>60147.18</v>
      </c>
      <c r="X23" s="7">
        <f>IFERROR(W23/W446, "NA")</f>
        <v>3.4319024985877769</v>
      </c>
      <c r="Y23" s="8"/>
      <c r="Z23" s="6">
        <v>0</v>
      </c>
      <c r="AA23" s="7">
        <f>IFERROR(Z23/Z446, "NA")</f>
        <v>0</v>
      </c>
      <c r="AB23" s="8"/>
      <c r="AC23" s="9">
        <f t="shared" si="7"/>
        <v>60147.18</v>
      </c>
      <c r="AD23" s="7">
        <f>IFERROR(AC23/AC446, "NA")</f>
        <v>0.45245062584415352</v>
      </c>
    </row>
    <row r="24" spans="1:30" ht="16.5" customHeight="1" x14ac:dyDescent="0.3">
      <c r="A24" s="35" t="s">
        <v>97</v>
      </c>
      <c r="B24" s="6">
        <v>1270.8</v>
      </c>
      <c r="C24" s="7">
        <f>IFERROR(B24/B446, "NA")</f>
        <v>6.692524274488079E-3</v>
      </c>
      <c r="D24" s="8"/>
      <c r="E24" s="6">
        <v>0</v>
      </c>
      <c r="F24" s="7">
        <f>IFERROR(E24/E446, "NA")</f>
        <v>0</v>
      </c>
      <c r="G24" s="8"/>
      <c r="H24" s="9">
        <f t="shared" si="4"/>
        <v>1270.8</v>
      </c>
      <c r="I24" s="7">
        <f>IFERROR(H24/H446, "NA")</f>
        <v>7.3826676945546107E-2</v>
      </c>
      <c r="J24" s="8"/>
      <c r="K24" s="6">
        <v>927.96</v>
      </c>
      <c r="L24" s="7">
        <f>IFERROR(K24/K446, "NA")</f>
        <v>5.8403848425662066E-3</v>
      </c>
      <c r="M24" s="8"/>
      <c r="N24" s="9">
        <f t="shared" si="5"/>
        <v>342.83999999999992</v>
      </c>
      <c r="O24" s="7">
        <f>IFERROR(N24/N446, "NA")</f>
        <v>1.1060525113624922E-2</v>
      </c>
      <c r="P24" s="8"/>
      <c r="Q24" s="6">
        <v>10429.61</v>
      </c>
      <c r="R24" s="7">
        <f>IFERROR(Q24/Q446, "NA")</f>
        <v>6.6713273035456195E-3</v>
      </c>
      <c r="S24" s="8"/>
      <c r="T24" s="6">
        <v>0</v>
      </c>
      <c r="U24" s="7">
        <f>IFERROR(T24/T446, "NA")</f>
        <v>0</v>
      </c>
      <c r="V24" s="8"/>
      <c r="W24" s="9">
        <f t="shared" si="6"/>
        <v>10429.61</v>
      </c>
      <c r="X24" s="7">
        <f>IFERROR(W24/W446, "NA")</f>
        <v>0.5950969707689715</v>
      </c>
      <c r="Y24" s="8"/>
      <c r="Z24" s="6">
        <v>13093.31</v>
      </c>
      <c r="AA24" s="7">
        <f>IFERROR(Z24/Z446, "NA")</f>
        <v>9.1535228322869623E-3</v>
      </c>
      <c r="AB24" s="8"/>
      <c r="AC24" s="9">
        <f t="shared" si="7"/>
        <v>-2663.6999999999989</v>
      </c>
      <c r="AD24" s="7">
        <f>IFERROR(AC24/AC446, "NA")</f>
        <v>-2.0037393807341777E-2</v>
      </c>
    </row>
    <row r="25" spans="1:30" ht="16.5" customHeight="1" x14ac:dyDescent="0.3">
      <c r="A25" s="35" t="s">
        <v>98</v>
      </c>
      <c r="B25" s="6">
        <v>148.55000000000001</v>
      </c>
      <c r="C25" s="7">
        <f>IFERROR(B25/B446, "NA")</f>
        <v>7.8232175084608452E-4</v>
      </c>
      <c r="D25" s="8"/>
      <c r="E25" s="6">
        <v>0</v>
      </c>
      <c r="F25" s="7">
        <f>IFERROR(E25/E446, "NA")</f>
        <v>0</v>
      </c>
      <c r="G25" s="8"/>
      <c r="H25" s="9">
        <f t="shared" si="4"/>
        <v>148.55000000000001</v>
      </c>
      <c r="I25" s="7">
        <f>IFERROR(H25/H446, "NA")</f>
        <v>8.6299597578382709E-3</v>
      </c>
      <c r="J25" s="8"/>
      <c r="K25" s="6">
        <v>0</v>
      </c>
      <c r="L25" s="7">
        <f>IFERROR(K25/K446, "NA")</f>
        <v>0</v>
      </c>
      <c r="M25" s="8"/>
      <c r="N25" s="9">
        <f t="shared" si="5"/>
        <v>148.55000000000001</v>
      </c>
      <c r="O25" s="7">
        <f>IFERROR(N25/N446, "NA")</f>
        <v>4.7924425552122937E-3</v>
      </c>
      <c r="P25" s="8"/>
      <c r="Q25" s="6">
        <v>2093.33</v>
      </c>
      <c r="R25" s="7">
        <f>IFERROR(Q25/Q446, "NA")</f>
        <v>1.339004007276509E-3</v>
      </c>
      <c r="S25" s="8"/>
      <c r="T25" s="6">
        <v>0</v>
      </c>
      <c r="U25" s="7">
        <f>IFERROR(T25/T446, "NA")</f>
        <v>0</v>
      </c>
      <c r="V25" s="8"/>
      <c r="W25" s="9">
        <f t="shared" si="6"/>
        <v>2093.33</v>
      </c>
      <c r="X25" s="7">
        <f>IFERROR(W25/W446, "NA")</f>
        <v>0.11944208286022305</v>
      </c>
      <c r="Y25" s="8"/>
      <c r="Z25" s="6">
        <v>0</v>
      </c>
      <c r="AA25" s="7">
        <f>IFERROR(Z25/Z446, "NA")</f>
        <v>0</v>
      </c>
      <c r="AB25" s="8"/>
      <c r="AC25" s="9">
        <f t="shared" si="7"/>
        <v>2093.33</v>
      </c>
      <c r="AD25" s="7">
        <f>IFERROR(AC25/AC446, "NA")</f>
        <v>1.5746847459820093E-2</v>
      </c>
    </row>
    <row r="26" spans="1:30" ht="16.5" customHeight="1" x14ac:dyDescent="0.3">
      <c r="A26" s="35" t="s">
        <v>99</v>
      </c>
      <c r="B26" s="6">
        <v>2838.44</v>
      </c>
      <c r="C26" s="7">
        <f>IFERROR(B26/B446, "NA")</f>
        <v>1.4948322790114843E-2</v>
      </c>
      <c r="D26" s="8"/>
      <c r="E26" s="6">
        <v>0</v>
      </c>
      <c r="F26" s="7">
        <f>IFERROR(E26/E446, "NA")</f>
        <v>0</v>
      </c>
      <c r="G26" s="8"/>
      <c r="H26" s="9">
        <f t="shared" si="4"/>
        <v>2838.44</v>
      </c>
      <c r="I26" s="7">
        <f>IFERROR(H26/H446, "NA")</f>
        <v>0.1648981687986433</v>
      </c>
      <c r="J26" s="8"/>
      <c r="K26" s="6">
        <v>635.20000000000005</v>
      </c>
      <c r="L26" s="7">
        <f>IFERROR(K26/K446, "NA")</f>
        <v>3.9978150480603205E-3</v>
      </c>
      <c r="M26" s="8"/>
      <c r="N26" s="9">
        <f t="shared" si="5"/>
        <v>2203.2399999999998</v>
      </c>
      <c r="O26" s="7">
        <f>IFERROR(N26/N446, "NA")</f>
        <v>7.1079778763688539E-2</v>
      </c>
      <c r="P26" s="8"/>
      <c r="Q26" s="6">
        <v>29204.99</v>
      </c>
      <c r="R26" s="7">
        <f>IFERROR(Q26/Q446, "NA")</f>
        <v>1.8681048206670891E-2</v>
      </c>
      <c r="S26" s="8"/>
      <c r="T26" s="6">
        <v>0</v>
      </c>
      <c r="U26" s="7">
        <f>IFERROR(T26/T446, "NA")</f>
        <v>0</v>
      </c>
      <c r="V26" s="8"/>
      <c r="W26" s="9">
        <f t="shared" si="6"/>
        <v>29204.99</v>
      </c>
      <c r="X26" s="7">
        <f>IFERROR(W26/W446, "NA")</f>
        <v>1.6663903137641871</v>
      </c>
      <c r="Y26" s="8"/>
      <c r="Z26" s="6">
        <v>17896.89</v>
      </c>
      <c r="AA26" s="7">
        <f>IFERROR(Z26/Z446, "NA")</f>
        <v>1.2511701872324739E-2</v>
      </c>
      <c r="AB26" s="8"/>
      <c r="AC26" s="9">
        <f t="shared" si="7"/>
        <v>11308.100000000002</v>
      </c>
      <c r="AD26" s="7">
        <f>IFERROR(AC26/AC446, "NA")</f>
        <v>8.5063953490558883E-2</v>
      </c>
    </row>
    <row r="27" spans="1:30" ht="16.5" hidden="1" customHeight="1" x14ac:dyDescent="0.3">
      <c r="A27" s="35" t="s">
        <v>100</v>
      </c>
      <c r="B27" s="6">
        <v>0</v>
      </c>
      <c r="C27" s="7">
        <f>IFERROR(B27/B446, "NA")</f>
        <v>0</v>
      </c>
      <c r="D27" s="8"/>
      <c r="E27" s="6">
        <v>0</v>
      </c>
      <c r="F27" s="7">
        <f>IFERROR(E27/E446, "NA")</f>
        <v>0</v>
      </c>
      <c r="G27" s="8"/>
      <c r="H27" s="9">
        <f t="shared" si="4"/>
        <v>0</v>
      </c>
      <c r="I27" s="7">
        <f>IFERROR(H27/H446, "NA")</f>
        <v>0</v>
      </c>
      <c r="J27" s="8"/>
      <c r="K27" s="6">
        <v>0</v>
      </c>
      <c r="L27" s="7">
        <f>IFERROR(K27/K446, "NA")</f>
        <v>0</v>
      </c>
      <c r="M27" s="8"/>
      <c r="N27" s="9">
        <f t="shared" si="5"/>
        <v>0</v>
      </c>
      <c r="O27" s="7">
        <f>IFERROR(N27/N446, "NA")</f>
        <v>0</v>
      </c>
      <c r="P27" s="8"/>
      <c r="Q27" s="6">
        <v>0</v>
      </c>
      <c r="R27" s="7">
        <f>IFERROR(Q27/Q446, "NA")</f>
        <v>0</v>
      </c>
      <c r="S27" s="8"/>
      <c r="T27" s="6">
        <v>0</v>
      </c>
      <c r="U27" s="7">
        <f>IFERROR(T27/T446, "NA")</f>
        <v>0</v>
      </c>
      <c r="V27" s="8"/>
      <c r="W27" s="9">
        <f t="shared" si="6"/>
        <v>0</v>
      </c>
      <c r="X27" s="7">
        <f>IFERROR(W27/W446, "NA")</f>
        <v>0</v>
      </c>
      <c r="Y27" s="8"/>
      <c r="Z27" s="6">
        <v>0</v>
      </c>
      <c r="AA27" s="7">
        <f>IFERROR(Z27/Z446, "NA")</f>
        <v>0</v>
      </c>
      <c r="AB27" s="8"/>
      <c r="AC27" s="9">
        <f t="shared" si="7"/>
        <v>0</v>
      </c>
      <c r="AD27" s="7">
        <f>IFERROR(AC27/AC446, "NA")</f>
        <v>0</v>
      </c>
    </row>
    <row r="28" spans="1:30" ht="16.5" customHeight="1" x14ac:dyDescent="0.3">
      <c r="A28" s="35" t="s">
        <v>101</v>
      </c>
      <c r="B28" s="6">
        <v>886.52</v>
      </c>
      <c r="C28" s="7">
        <f>IFERROR(B28/B446, "NA")</f>
        <v>4.6687571764393865E-3</v>
      </c>
      <c r="D28" s="8"/>
      <c r="E28" s="6">
        <v>0</v>
      </c>
      <c r="F28" s="7">
        <f>IFERROR(E28/E446, "NA")</f>
        <v>0</v>
      </c>
      <c r="G28" s="8"/>
      <c r="H28" s="9">
        <f t="shared" si="4"/>
        <v>886.52</v>
      </c>
      <c r="I28" s="7">
        <f>IFERROR(H28/H446, "NA")</f>
        <v>5.1502066136107597E-2</v>
      </c>
      <c r="J28" s="8"/>
      <c r="K28" s="6">
        <v>898.5</v>
      </c>
      <c r="L28" s="7">
        <f>IFERROR(K28/K446, "NA")</f>
        <v>5.6549698058598824E-3</v>
      </c>
      <c r="M28" s="8"/>
      <c r="N28" s="9">
        <f t="shared" si="5"/>
        <v>-11.980000000000018</v>
      </c>
      <c r="O28" s="7">
        <f>IFERROR(N28/N446, "NA")</f>
        <v>-3.8649250630389339E-4</v>
      </c>
      <c r="P28" s="8"/>
      <c r="Q28" s="6">
        <v>7014.29</v>
      </c>
      <c r="R28" s="7">
        <f>IFERROR(Q28/Q446, "NA")</f>
        <v>4.4867089365745218E-3</v>
      </c>
      <c r="S28" s="8"/>
      <c r="T28" s="6">
        <v>0</v>
      </c>
      <c r="U28" s="7">
        <f>IFERROR(T28/T446, "NA")</f>
        <v>0</v>
      </c>
      <c r="V28" s="8"/>
      <c r="W28" s="9">
        <f t="shared" si="6"/>
        <v>7014.29</v>
      </c>
      <c r="X28" s="7">
        <f>IFERROR(W28/W446, "NA")</f>
        <v>0.40022423955402825</v>
      </c>
      <c r="Y28" s="8"/>
      <c r="Z28" s="6">
        <v>6606.97</v>
      </c>
      <c r="AA28" s="7">
        <f>IFERROR(Z28/Z446, "NA")</f>
        <v>4.6189275857086553E-3</v>
      </c>
      <c r="AB28" s="8"/>
      <c r="AC28" s="9">
        <f t="shared" si="7"/>
        <v>407.31999999999971</v>
      </c>
      <c r="AD28" s="7">
        <f>IFERROR(AC28/AC446, "NA")</f>
        <v>3.0640204398417427E-3</v>
      </c>
    </row>
    <row r="29" spans="1:30" ht="16.5" customHeight="1" x14ac:dyDescent="0.3">
      <c r="A29" s="36" t="s">
        <v>102</v>
      </c>
      <c r="B29" s="11">
        <f>IFERROR(B21+B22+B23+B24+B25+B26+B27+B28, "NA")</f>
        <v>15004.74</v>
      </c>
      <c r="C29" s="12">
        <f>IFERROR(B29/B446, "NA")</f>
        <v>7.9020763835680088E-2</v>
      </c>
      <c r="D29" s="2"/>
      <c r="E29" s="11">
        <f>IFERROR(E21+E22+E23+E24+E25+E26+E27+E28, "NA")</f>
        <v>14331.63</v>
      </c>
      <c r="F29" s="12">
        <f>IFERROR(E29/E446, "NA")</f>
        <v>8.3000010077012701E-2</v>
      </c>
      <c r="G29" s="2"/>
      <c r="H29" s="11">
        <f t="shared" si="4"/>
        <v>673.11000000000058</v>
      </c>
      <c r="I29" s="12">
        <f>IFERROR(H29/H446, "NA")</f>
        <v>3.9104087597432002E-2</v>
      </c>
      <c r="J29" s="2"/>
      <c r="K29" s="11">
        <f>IFERROR(K21+K22+K23+K24+K25+K26+K27+K28, "NA")</f>
        <v>10857.310000000001</v>
      </c>
      <c r="L29" s="12">
        <f>IFERROR(K29/K446, "NA")</f>
        <v>6.8333622952543763E-2</v>
      </c>
      <c r="M29" s="2"/>
      <c r="N29" s="11">
        <f t="shared" si="5"/>
        <v>4147.4299999999985</v>
      </c>
      <c r="O29" s="12">
        <f>IFERROR(N29/N446, "NA")</f>
        <v>0.13380222165442016</v>
      </c>
      <c r="P29" s="2"/>
      <c r="Q29" s="11">
        <f>IFERROR(Q21+Q22+Q23+Q24+Q25+Q26+Q27+Q28, "NA")</f>
        <v>113068.84999999999</v>
      </c>
      <c r="R29" s="12">
        <f>IFERROR(Q29/Q446, "NA")</f>
        <v>7.2324785508327161E-2</v>
      </c>
      <c r="S29" s="2"/>
      <c r="T29" s="11">
        <f>IFERROR(T21+T22+T23+T24+T25+T26+T27+T28, "NA")</f>
        <v>128303.29</v>
      </c>
      <c r="U29" s="12">
        <f>IFERROR(T29/T446, "NA")</f>
        <v>8.3000005427530707E-2</v>
      </c>
      <c r="V29" s="2"/>
      <c r="W29" s="11">
        <f t="shared" si="6"/>
        <v>-15234.440000000002</v>
      </c>
      <c r="X29" s="12">
        <f>IFERROR(W29/W446, "NA")</f>
        <v>-0.86925293422876315</v>
      </c>
      <c r="Y29" s="2"/>
      <c r="Z29" s="11">
        <f>IFERROR(Z21+Z22+Z23+Z24+Z25+Z26+Z27+Z28, "NA")</f>
        <v>101576.57</v>
      </c>
      <c r="AA29" s="12">
        <f>IFERROR(Z29/Z446, "NA")</f>
        <v>7.1012101043998424E-2</v>
      </c>
      <c r="AB29" s="2"/>
      <c r="AC29" s="11">
        <f t="shared" si="7"/>
        <v>11492.279999999984</v>
      </c>
      <c r="AD29" s="12">
        <f>IFERROR(AC29/AC446, "NA")</f>
        <v>8.6449427527213102E-2</v>
      </c>
    </row>
    <row r="30" spans="1:30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customHeight="1" x14ac:dyDescent="0.3">
      <c r="A31" s="35" t="s">
        <v>103</v>
      </c>
      <c r="B31" s="6">
        <v>0</v>
      </c>
      <c r="C31" s="7">
        <f>IFERROR(B31/B446, "NA")</f>
        <v>0</v>
      </c>
      <c r="D31" s="8"/>
      <c r="E31" s="6">
        <v>38332.79</v>
      </c>
      <c r="F31" s="7">
        <f>IFERROR(E31/E446, "NA")</f>
        <v>0.22200000671800846</v>
      </c>
      <c r="G31" s="8"/>
      <c r="H31" s="9">
        <f t="shared" ref="H31:H40" si="8">IFERROR(B31-E31, "NA")</f>
        <v>-38332.79</v>
      </c>
      <c r="I31" s="7">
        <f>IFERROR(H31/H446, "NA")</f>
        <v>-2.2269298896375989</v>
      </c>
      <c r="J31" s="8"/>
      <c r="K31" s="6">
        <v>0</v>
      </c>
      <c r="L31" s="7">
        <f>IFERROR(K31/K446, "NA")</f>
        <v>0</v>
      </c>
      <c r="M31" s="8"/>
      <c r="N31" s="9">
        <f t="shared" ref="N31:N40" si="9">IFERROR(B31-K31, "NA")</f>
        <v>0</v>
      </c>
      <c r="O31" s="7">
        <f>IFERROR(N31/N446, "NA")</f>
        <v>0</v>
      </c>
      <c r="P31" s="8"/>
      <c r="Q31" s="6">
        <v>0</v>
      </c>
      <c r="R31" s="7">
        <f>IFERROR(Q31/Q446, "NA")</f>
        <v>0</v>
      </c>
      <c r="S31" s="8"/>
      <c r="T31" s="6">
        <v>343172.63</v>
      </c>
      <c r="U31" s="7">
        <f>IFERROR(T31/T446, "NA")</f>
        <v>0.22199999822748104</v>
      </c>
      <c r="V31" s="8"/>
      <c r="W31" s="9">
        <f t="shared" ref="W31:W40" si="10">IFERROR(Q31-T31, "NA")</f>
        <v>-343172.63</v>
      </c>
      <c r="X31" s="7">
        <f>IFERROR(W31/W446, "NA")</f>
        <v>-19.580884861832903</v>
      </c>
      <c r="Y31" s="8"/>
      <c r="Z31" s="6">
        <v>0</v>
      </c>
      <c r="AA31" s="7">
        <f>IFERROR(Z31/Z446, "NA")</f>
        <v>0</v>
      </c>
      <c r="AB31" s="8"/>
      <c r="AC31" s="9">
        <f t="shared" ref="AC31:AC40" si="11">IFERROR(Q31-Z31, "NA")</f>
        <v>0</v>
      </c>
      <c r="AD31" s="7">
        <f>IFERROR(AC31/AC446, "NA")</f>
        <v>0</v>
      </c>
    </row>
    <row r="32" spans="1:30" ht="16.5" hidden="1" customHeight="1" x14ac:dyDescent="0.3">
      <c r="A32" s="35" t="s">
        <v>104</v>
      </c>
      <c r="B32" s="6">
        <v>0</v>
      </c>
      <c r="C32" s="7">
        <f>IFERROR(B32/B446, "NA")</f>
        <v>0</v>
      </c>
      <c r="D32" s="8"/>
      <c r="E32" s="6">
        <v>0</v>
      </c>
      <c r="F32" s="7">
        <f>IFERROR(E32/E446, "NA")</f>
        <v>0</v>
      </c>
      <c r="G32" s="8"/>
      <c r="H32" s="9">
        <f t="shared" si="8"/>
        <v>0</v>
      </c>
      <c r="I32" s="7">
        <f>IFERROR(H32/H446, "NA")</f>
        <v>0</v>
      </c>
      <c r="J32" s="8"/>
      <c r="K32" s="6">
        <v>0</v>
      </c>
      <c r="L32" s="7">
        <f>IFERROR(K32/K446, "NA")</f>
        <v>0</v>
      </c>
      <c r="M32" s="8"/>
      <c r="N32" s="9">
        <f t="shared" si="9"/>
        <v>0</v>
      </c>
      <c r="O32" s="7">
        <f>IFERROR(N32/N446, "NA")</f>
        <v>0</v>
      </c>
      <c r="P32" s="8"/>
      <c r="Q32" s="6">
        <v>0</v>
      </c>
      <c r="R32" s="7">
        <f>IFERROR(Q32/Q446, "NA")</f>
        <v>0</v>
      </c>
      <c r="S32" s="8"/>
      <c r="T32" s="6">
        <v>0</v>
      </c>
      <c r="U32" s="7">
        <f>IFERROR(T32/T446, "NA")</f>
        <v>0</v>
      </c>
      <c r="V32" s="8"/>
      <c r="W32" s="9">
        <f t="shared" si="10"/>
        <v>0</v>
      </c>
      <c r="X32" s="7">
        <f>IFERROR(W32/W446, "NA")</f>
        <v>0</v>
      </c>
      <c r="Y32" s="8"/>
      <c r="Z32" s="6">
        <v>0</v>
      </c>
      <c r="AA32" s="7">
        <f>IFERROR(Z32/Z446, "NA")</f>
        <v>0</v>
      </c>
      <c r="AB32" s="8"/>
      <c r="AC32" s="9">
        <f t="shared" si="11"/>
        <v>0</v>
      </c>
      <c r="AD32" s="7">
        <f>IFERROR(AC32/AC446, "NA")</f>
        <v>0</v>
      </c>
    </row>
    <row r="33" spans="1:30" ht="16.5" customHeight="1" x14ac:dyDescent="0.3">
      <c r="A33" s="35" t="s">
        <v>105</v>
      </c>
      <c r="B33" s="6">
        <v>18852.48</v>
      </c>
      <c r="C33" s="7">
        <f>IFERROR(B33/B446, "NA")</f>
        <v>9.9284450766683213E-2</v>
      </c>
      <c r="D33" s="8"/>
      <c r="E33" s="6">
        <v>0</v>
      </c>
      <c r="F33" s="7">
        <f>IFERROR(E33/E446, "NA")</f>
        <v>0</v>
      </c>
      <c r="G33" s="8"/>
      <c r="H33" s="9">
        <f t="shared" si="8"/>
        <v>18852.48</v>
      </c>
      <c r="I33" s="7">
        <f>IFERROR(H33/H446, "NA")</f>
        <v>1.0952281638199317</v>
      </c>
      <c r="J33" s="8"/>
      <c r="K33" s="6">
        <v>12131.43</v>
      </c>
      <c r="L33" s="7">
        <f>IFERROR(K33/K446, "NA")</f>
        <v>7.6352665945356432E-2</v>
      </c>
      <c r="M33" s="8"/>
      <c r="N33" s="9">
        <f t="shared" si="9"/>
        <v>6721.0499999999993</v>
      </c>
      <c r="O33" s="7">
        <f>IFERROR(N33/N446, "NA")</f>
        <v>0.21683100663554075</v>
      </c>
      <c r="P33" s="8"/>
      <c r="Q33" s="6">
        <v>163661.03</v>
      </c>
      <c r="R33" s="7">
        <f>IFERROR(Q33/Q446, "NA")</f>
        <v>0.10468620571290764</v>
      </c>
      <c r="S33" s="8"/>
      <c r="T33" s="6">
        <v>0</v>
      </c>
      <c r="U33" s="7">
        <f>IFERROR(T33/T446, "NA")</f>
        <v>0</v>
      </c>
      <c r="V33" s="8"/>
      <c r="W33" s="9">
        <f t="shared" si="10"/>
        <v>163661.03</v>
      </c>
      <c r="X33" s="7">
        <f>IFERROR(W33/W446, "NA")</f>
        <v>9.3382382645113058</v>
      </c>
      <c r="Y33" s="8"/>
      <c r="Z33" s="6">
        <v>156954.89000000001</v>
      </c>
      <c r="AA33" s="7">
        <f>IFERROR(Z33/Z446, "NA")</f>
        <v>0.10972704146270797</v>
      </c>
      <c r="AB33" s="8"/>
      <c r="AC33" s="9">
        <f t="shared" si="11"/>
        <v>6706.1399999999849</v>
      </c>
      <c r="AD33" s="7">
        <f>IFERROR(AC33/AC446, "NA")</f>
        <v>5.0446209448198651E-2</v>
      </c>
    </row>
    <row r="34" spans="1:30" ht="16.5" hidden="1" customHeight="1" x14ac:dyDescent="0.3">
      <c r="A34" s="35" t="s">
        <v>106</v>
      </c>
      <c r="B34" s="6">
        <v>0</v>
      </c>
      <c r="C34" s="7">
        <f>IFERROR(B34/B446, "NA")</f>
        <v>0</v>
      </c>
      <c r="D34" s="8"/>
      <c r="E34" s="6">
        <v>0</v>
      </c>
      <c r="F34" s="7">
        <f>IFERROR(E34/E446, "NA")</f>
        <v>0</v>
      </c>
      <c r="G34" s="8"/>
      <c r="H34" s="9">
        <f t="shared" si="8"/>
        <v>0</v>
      </c>
      <c r="I34" s="7">
        <f>IFERROR(H34/H446, "NA")</f>
        <v>0</v>
      </c>
      <c r="J34" s="8"/>
      <c r="K34" s="6">
        <v>0</v>
      </c>
      <c r="L34" s="7">
        <f>IFERROR(K34/K446, "NA")</f>
        <v>0</v>
      </c>
      <c r="M34" s="8"/>
      <c r="N34" s="9">
        <f t="shared" si="9"/>
        <v>0</v>
      </c>
      <c r="O34" s="7">
        <f>IFERROR(N34/N446, "NA")</f>
        <v>0</v>
      </c>
      <c r="P34" s="8"/>
      <c r="Q34" s="6">
        <v>0</v>
      </c>
      <c r="R34" s="7">
        <f>IFERROR(Q34/Q446, "NA")</f>
        <v>0</v>
      </c>
      <c r="S34" s="8"/>
      <c r="T34" s="6">
        <v>0</v>
      </c>
      <c r="U34" s="7">
        <f>IFERROR(T34/T446, "NA")</f>
        <v>0</v>
      </c>
      <c r="V34" s="8"/>
      <c r="W34" s="9">
        <f t="shared" si="10"/>
        <v>0</v>
      </c>
      <c r="X34" s="7">
        <f>IFERROR(W34/W446, "NA")</f>
        <v>0</v>
      </c>
      <c r="Y34" s="8"/>
      <c r="Z34" s="6">
        <v>0</v>
      </c>
      <c r="AA34" s="7">
        <f>IFERROR(Z34/Z446, "NA")</f>
        <v>0</v>
      </c>
      <c r="AB34" s="8"/>
      <c r="AC34" s="9">
        <f t="shared" si="11"/>
        <v>0</v>
      </c>
      <c r="AD34" s="7">
        <f>IFERROR(AC34/AC446, "NA")</f>
        <v>0</v>
      </c>
    </row>
    <row r="35" spans="1:30" ht="16.5" customHeight="1" x14ac:dyDescent="0.3">
      <c r="A35" s="35" t="s">
        <v>107</v>
      </c>
      <c r="B35" s="6">
        <v>1658.98</v>
      </c>
      <c r="C35" s="7">
        <f>IFERROR(B35/B446, "NA")</f>
        <v>8.7368302808390249E-3</v>
      </c>
      <c r="D35" s="8"/>
      <c r="E35" s="6">
        <v>0</v>
      </c>
      <c r="F35" s="7">
        <f>IFERROR(E35/E446, "NA")</f>
        <v>0</v>
      </c>
      <c r="G35" s="8"/>
      <c r="H35" s="9">
        <f t="shared" si="8"/>
        <v>1658.98</v>
      </c>
      <c r="I35" s="7">
        <f>IFERROR(H35/H446, "NA")</f>
        <v>9.6377856876866605E-2</v>
      </c>
      <c r="J35" s="8"/>
      <c r="K35" s="6">
        <v>1281.3</v>
      </c>
      <c r="L35" s="7">
        <f>IFERROR(K35/K446, "NA")</f>
        <v>8.0642324009440932E-3</v>
      </c>
      <c r="M35" s="8"/>
      <c r="N35" s="9">
        <f t="shared" si="9"/>
        <v>377.68000000000006</v>
      </c>
      <c r="O35" s="7">
        <f>IFERROR(N35/N446, "NA")</f>
        <v>1.2184515006749103E-2</v>
      </c>
      <c r="P35" s="8"/>
      <c r="Q35" s="6">
        <v>9921.9699999999993</v>
      </c>
      <c r="R35" s="7">
        <f>IFERROR(Q35/Q446, "NA")</f>
        <v>6.3466140503777727E-3</v>
      </c>
      <c r="S35" s="8"/>
      <c r="T35" s="6">
        <v>0</v>
      </c>
      <c r="U35" s="7">
        <f>IFERROR(T35/T446, "NA")</f>
        <v>0</v>
      </c>
      <c r="V35" s="8"/>
      <c r="W35" s="9">
        <f t="shared" si="10"/>
        <v>9921.9699999999993</v>
      </c>
      <c r="X35" s="7">
        <f>IFERROR(W35/W446, "NA")</f>
        <v>0.56613183916374743</v>
      </c>
      <c r="Y35" s="8"/>
      <c r="Z35" s="6">
        <v>17122.82</v>
      </c>
      <c r="AA35" s="7">
        <f>IFERROR(Z35/Z446, "NA")</f>
        <v>1.1970550137676405E-2</v>
      </c>
      <c r="AB35" s="8"/>
      <c r="AC35" s="9">
        <f t="shared" si="11"/>
        <v>-7200.85</v>
      </c>
      <c r="AD35" s="7">
        <f>IFERROR(AC35/AC446, "NA")</f>
        <v>-5.4167611667078543E-2</v>
      </c>
    </row>
    <row r="36" spans="1:30" ht="16.5" customHeight="1" x14ac:dyDescent="0.3">
      <c r="A36" s="35" t="s">
        <v>108</v>
      </c>
      <c r="B36" s="6">
        <v>27216.84</v>
      </c>
      <c r="C36" s="7">
        <f>IFERROR(B36/B446, "NA")</f>
        <v>0.14333440539412823</v>
      </c>
      <c r="D36" s="8"/>
      <c r="E36" s="6">
        <v>0</v>
      </c>
      <c r="F36" s="7">
        <f>IFERROR(E36/E446, "NA")</f>
        <v>0</v>
      </c>
      <c r="G36" s="8"/>
      <c r="H36" s="9">
        <f t="shared" si="8"/>
        <v>27216.84</v>
      </c>
      <c r="I36" s="7">
        <f>IFERROR(H36/H446, "NA")</f>
        <v>1.5811527023596295</v>
      </c>
      <c r="J36" s="8"/>
      <c r="K36" s="6">
        <v>9297.39</v>
      </c>
      <c r="L36" s="7">
        <f>IFERROR(K36/K446, "NA")</f>
        <v>5.8515814939681263E-2</v>
      </c>
      <c r="M36" s="8"/>
      <c r="N36" s="9">
        <f t="shared" si="9"/>
        <v>17919.45</v>
      </c>
      <c r="O36" s="7">
        <f>IFERROR(N36/N446, "NA")</f>
        <v>0.57810794174351354</v>
      </c>
      <c r="P36" s="8"/>
      <c r="Q36" s="6">
        <v>248995.72</v>
      </c>
      <c r="R36" s="7">
        <f>IFERROR(Q36/Q446, "NA")</f>
        <v>0.159270763269384</v>
      </c>
      <c r="S36" s="8"/>
      <c r="T36" s="6">
        <v>0</v>
      </c>
      <c r="U36" s="7">
        <f>IFERROR(T36/T446, "NA")</f>
        <v>0</v>
      </c>
      <c r="V36" s="8"/>
      <c r="W36" s="9">
        <f t="shared" si="10"/>
        <v>248995.72</v>
      </c>
      <c r="X36" s="7">
        <f>IFERROR(W36/W446, "NA")</f>
        <v>14.207300053064209</v>
      </c>
      <c r="Y36" s="8"/>
      <c r="Z36" s="6">
        <v>153985.21</v>
      </c>
      <c r="AA36" s="7">
        <f>IFERROR(Z36/Z446, "NA")</f>
        <v>0.10765094048559934</v>
      </c>
      <c r="AB36" s="8"/>
      <c r="AC36" s="9">
        <f t="shared" si="11"/>
        <v>95010.510000000009</v>
      </c>
      <c r="AD36" s="7">
        <f>IFERROR(AC36/AC446, "NA")</f>
        <v>0.71470623745406203</v>
      </c>
    </row>
    <row r="37" spans="1:30" ht="16.5" customHeight="1" x14ac:dyDescent="0.3">
      <c r="A37" s="35" t="s">
        <v>109</v>
      </c>
      <c r="B37" s="6">
        <v>4087.92</v>
      </c>
      <c r="C37" s="7">
        <f>IFERROR(B37/B446, "NA")</f>
        <v>2.1528567699217273E-2</v>
      </c>
      <c r="D37" s="8"/>
      <c r="E37" s="6">
        <v>0</v>
      </c>
      <c r="F37" s="7">
        <f>IFERROR(E37/E446, "NA")</f>
        <v>0</v>
      </c>
      <c r="G37" s="8"/>
      <c r="H37" s="9">
        <f t="shared" si="8"/>
        <v>4087.92</v>
      </c>
      <c r="I37" s="7">
        <f>IFERROR(H37/H446, "NA")</f>
        <v>0.23748626787790122</v>
      </c>
      <c r="J37" s="8"/>
      <c r="K37" s="6">
        <v>0</v>
      </c>
      <c r="L37" s="7">
        <f>IFERROR(K37/K446, "NA")</f>
        <v>0</v>
      </c>
      <c r="M37" s="8"/>
      <c r="N37" s="9">
        <f t="shared" si="9"/>
        <v>4087.92</v>
      </c>
      <c r="O37" s="7">
        <f>IFERROR(N37/N446, "NA")</f>
        <v>0.13188234109931632</v>
      </c>
      <c r="P37" s="8"/>
      <c r="Q37" s="6">
        <v>16547.07</v>
      </c>
      <c r="R37" s="7">
        <f>IFERROR(Q37/Q446, "NA")</f>
        <v>1.0584376585958689E-2</v>
      </c>
      <c r="S37" s="8"/>
      <c r="T37" s="6">
        <v>0</v>
      </c>
      <c r="U37" s="7">
        <f>IFERROR(T37/T446, "NA")</f>
        <v>0</v>
      </c>
      <c r="V37" s="8"/>
      <c r="W37" s="9">
        <f t="shared" si="10"/>
        <v>16547.07</v>
      </c>
      <c r="X37" s="7">
        <f>IFERROR(W37/W446, "NA")</f>
        <v>0.94414951585937767</v>
      </c>
      <c r="Y37" s="8"/>
      <c r="Z37" s="6">
        <v>0</v>
      </c>
      <c r="AA37" s="7">
        <f>IFERROR(Z37/Z446, "NA")</f>
        <v>0</v>
      </c>
      <c r="AB37" s="8"/>
      <c r="AC37" s="9">
        <f t="shared" si="11"/>
        <v>16547.07</v>
      </c>
      <c r="AD37" s="7">
        <f>IFERROR(AC37/AC446, "NA")</f>
        <v>0.12447353603921277</v>
      </c>
    </row>
    <row r="38" spans="1:30" ht="16.5" hidden="1" customHeight="1" x14ac:dyDescent="0.3">
      <c r="A38" s="35" t="s">
        <v>110</v>
      </c>
      <c r="B38" s="6">
        <v>0</v>
      </c>
      <c r="C38" s="7">
        <f>IFERROR(B38/B446, "NA")</f>
        <v>0</v>
      </c>
      <c r="D38" s="8"/>
      <c r="E38" s="6">
        <v>0</v>
      </c>
      <c r="F38" s="7">
        <f>IFERROR(E38/E446, "NA")</f>
        <v>0</v>
      </c>
      <c r="G38" s="8"/>
      <c r="H38" s="9">
        <f t="shared" si="8"/>
        <v>0</v>
      </c>
      <c r="I38" s="7">
        <f>IFERROR(H38/H446, "NA")</f>
        <v>0</v>
      </c>
      <c r="J38" s="8"/>
      <c r="K38" s="6">
        <v>0</v>
      </c>
      <c r="L38" s="7">
        <f>IFERROR(K38/K446, "NA")</f>
        <v>0</v>
      </c>
      <c r="M38" s="8"/>
      <c r="N38" s="9">
        <f t="shared" si="9"/>
        <v>0</v>
      </c>
      <c r="O38" s="7">
        <f>IFERROR(N38/N446, "NA")</f>
        <v>0</v>
      </c>
      <c r="P38" s="8"/>
      <c r="Q38" s="6">
        <v>0</v>
      </c>
      <c r="R38" s="7">
        <f>IFERROR(Q38/Q446, "NA")</f>
        <v>0</v>
      </c>
      <c r="S38" s="8"/>
      <c r="T38" s="6">
        <v>0</v>
      </c>
      <c r="U38" s="7">
        <f>IFERROR(T38/T446, "NA")</f>
        <v>0</v>
      </c>
      <c r="V38" s="8"/>
      <c r="W38" s="9">
        <f t="shared" si="10"/>
        <v>0</v>
      </c>
      <c r="X38" s="7">
        <f>IFERROR(W38/W446, "NA")</f>
        <v>0</v>
      </c>
      <c r="Y38" s="8"/>
      <c r="Z38" s="6">
        <v>0</v>
      </c>
      <c r="AA38" s="7">
        <f>IFERROR(Z38/Z446, "NA")</f>
        <v>0</v>
      </c>
      <c r="AB38" s="8"/>
      <c r="AC38" s="9">
        <f t="shared" si="11"/>
        <v>0</v>
      </c>
      <c r="AD38" s="7">
        <f>IFERROR(AC38/AC446, "NA")</f>
        <v>0</v>
      </c>
    </row>
    <row r="39" spans="1:30" ht="16.5" customHeight="1" x14ac:dyDescent="0.3">
      <c r="A39" s="35" t="s">
        <v>111</v>
      </c>
      <c r="B39" s="6">
        <v>0</v>
      </c>
      <c r="C39" s="7">
        <f>IFERROR(B39/B446, "NA")</f>
        <v>0</v>
      </c>
      <c r="D39" s="8"/>
      <c r="E39" s="6">
        <v>0</v>
      </c>
      <c r="F39" s="7">
        <f>IFERROR(E39/E446, "NA")</f>
        <v>0</v>
      </c>
      <c r="G39" s="8"/>
      <c r="H39" s="9">
        <f t="shared" si="8"/>
        <v>0</v>
      </c>
      <c r="I39" s="7">
        <f>IFERROR(H39/H446, "NA")</f>
        <v>0</v>
      </c>
      <c r="J39" s="8"/>
      <c r="K39" s="6">
        <v>2896.5</v>
      </c>
      <c r="L39" s="7">
        <f>IFERROR(K39/K446, "NA")</f>
        <v>1.822996109368186E-2</v>
      </c>
      <c r="M39" s="8"/>
      <c r="N39" s="9">
        <f t="shared" si="9"/>
        <v>-2896.5</v>
      </c>
      <c r="O39" s="7">
        <f>IFERROR(N39/N446, "NA")</f>
        <v>-9.3445370994092281E-2</v>
      </c>
      <c r="P39" s="8"/>
      <c r="Q39" s="6">
        <v>904.59</v>
      </c>
      <c r="R39" s="7">
        <f>IFERROR(Q39/Q446, "NA")</f>
        <v>5.7862335844910135E-4</v>
      </c>
      <c r="S39" s="8"/>
      <c r="T39" s="6">
        <v>0</v>
      </c>
      <c r="U39" s="7">
        <f>IFERROR(T39/T446, "NA")</f>
        <v>0</v>
      </c>
      <c r="V39" s="8"/>
      <c r="W39" s="9">
        <f t="shared" si="10"/>
        <v>904.59</v>
      </c>
      <c r="X39" s="7">
        <f>IFERROR(W39/W446, "NA")</f>
        <v>5.161446773061542E-2</v>
      </c>
      <c r="Y39" s="8"/>
      <c r="Z39" s="6">
        <v>19576.84</v>
      </c>
      <c r="AA39" s="7">
        <f>IFERROR(Z39/Z446, "NA")</f>
        <v>1.3686153610051904E-2</v>
      </c>
      <c r="AB39" s="8"/>
      <c r="AC39" s="9">
        <f t="shared" si="11"/>
        <v>-18672.25</v>
      </c>
      <c r="AD39" s="7">
        <f>IFERROR(AC39/AC446, "NA")</f>
        <v>-0.14045997166315188</v>
      </c>
    </row>
    <row r="40" spans="1:30" ht="16.5" customHeight="1" x14ac:dyDescent="0.3">
      <c r="A40" s="36" t="s">
        <v>112</v>
      </c>
      <c r="B40" s="11">
        <f>IFERROR(B31+B32+B33+B34+B35+B36+B37+B38+B39, "NA")</f>
        <v>51816.22</v>
      </c>
      <c r="C40" s="12">
        <f>IFERROR(B40/B446, "NA")</f>
        <v>0.27288425414086775</v>
      </c>
      <c r="D40" s="2"/>
      <c r="E40" s="11">
        <f>IFERROR(E31+E32+E33+E34+E35+E36+E37+E38+E39, "NA")</f>
        <v>38332.79</v>
      </c>
      <c r="F40" s="12">
        <f>IFERROR(E40/E446, "NA")</f>
        <v>0.22200000671800846</v>
      </c>
      <c r="G40" s="2"/>
      <c r="H40" s="11">
        <f t="shared" si="8"/>
        <v>13483.43</v>
      </c>
      <c r="I40" s="12">
        <f>IFERROR(H40/H446, "NA")</f>
        <v>0.78331510129673021</v>
      </c>
      <c r="J40" s="2"/>
      <c r="K40" s="11">
        <f>IFERROR(K31+K32+K33+K34+K35+K36+K37+K38+K39, "NA")</f>
        <v>25606.62</v>
      </c>
      <c r="L40" s="12">
        <f>IFERROR(K40/K446, "NA")</f>
        <v>0.16116267437966364</v>
      </c>
      <c r="M40" s="2"/>
      <c r="N40" s="11">
        <f t="shared" si="9"/>
        <v>26209.600000000002</v>
      </c>
      <c r="O40" s="12">
        <f>IFERROR(N40/N446, "NA")</f>
        <v>0.8455604334910275</v>
      </c>
      <c r="P40" s="2"/>
      <c r="Q40" s="11">
        <f>IFERROR(Q31+Q32+Q33+Q34+Q35+Q36+Q37+Q38+Q39, "NA")</f>
        <v>440030.38</v>
      </c>
      <c r="R40" s="12">
        <f>IFERROR(Q40/Q446, "NA")</f>
        <v>0.28146658297707722</v>
      </c>
      <c r="S40" s="2"/>
      <c r="T40" s="11">
        <f>IFERROR(T31+T32+T33+T34+T35+T36+T37+T38+T39, "NA")</f>
        <v>343172.63</v>
      </c>
      <c r="U40" s="12">
        <f>IFERROR(T40/T446, "NA")</f>
        <v>0.22199999822748104</v>
      </c>
      <c r="V40" s="2"/>
      <c r="W40" s="11">
        <f t="shared" si="10"/>
        <v>96857.75</v>
      </c>
      <c r="X40" s="12">
        <f>IFERROR(W40/W446, "NA")</f>
        <v>5.5265492784963524</v>
      </c>
      <c r="Y40" s="2"/>
      <c r="Z40" s="11">
        <f>IFERROR(Z31+Z32+Z33+Z34+Z35+Z36+Z37+Z38+Z39, "NA")</f>
        <v>347639.76000000007</v>
      </c>
      <c r="AA40" s="12">
        <f>IFERROR(Z40/Z446, "NA")</f>
        <v>0.24303468569603565</v>
      </c>
      <c r="AB40" s="2"/>
      <c r="AC40" s="11">
        <f t="shared" si="11"/>
        <v>92390.619999999937</v>
      </c>
      <c r="AD40" s="12">
        <f>IFERROR(AC40/AC446, "NA")</f>
        <v>0.69499839961124255</v>
      </c>
    </row>
    <row r="41" spans="1:30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customHeight="1" x14ac:dyDescent="0.3">
      <c r="A42" s="35" t="s">
        <v>113</v>
      </c>
      <c r="B42" s="6">
        <v>0</v>
      </c>
      <c r="C42" s="7">
        <f>IFERROR(B42/B446, "NA")</f>
        <v>0</v>
      </c>
      <c r="D42" s="8"/>
      <c r="E42" s="6">
        <v>58880.54</v>
      </c>
      <c r="F42" s="7">
        <f>IFERROR(E42/E446, "NA")</f>
        <v>0.34099997092723922</v>
      </c>
      <c r="G42" s="8"/>
      <c r="H42" s="9">
        <f>IFERROR(B42-E42, "NA")</f>
        <v>-58880.54</v>
      </c>
      <c r="I42" s="7">
        <f>IFERROR(H42/H446, "NA")</f>
        <v>-3.4206441650608324</v>
      </c>
      <c r="J42" s="8"/>
      <c r="K42" s="6">
        <v>0</v>
      </c>
      <c r="L42" s="7">
        <f>IFERROR(K42/K446, "NA")</f>
        <v>0</v>
      </c>
      <c r="M42" s="8"/>
      <c r="N42" s="9">
        <f>IFERROR(B42-K42, "NA")</f>
        <v>0</v>
      </c>
      <c r="O42" s="7">
        <f>IFERROR(N42/N446, "NA")</f>
        <v>0</v>
      </c>
      <c r="P42" s="8"/>
      <c r="Q42" s="6">
        <v>0</v>
      </c>
      <c r="R42" s="7">
        <f>IFERROR(Q42/Q446, "NA")</f>
        <v>0</v>
      </c>
      <c r="S42" s="8"/>
      <c r="T42" s="6">
        <v>527125.52</v>
      </c>
      <c r="U42" s="7">
        <f>IFERROR(T42/T446, "NA")</f>
        <v>0.34099999322690749</v>
      </c>
      <c r="V42" s="8"/>
      <c r="W42" s="9">
        <f>IFERROR(Q42-T42, "NA")</f>
        <v>-527125.52</v>
      </c>
      <c r="X42" s="7">
        <f>IFERROR(W42/W446, "NA")</f>
        <v>-30.076944407990222</v>
      </c>
      <c r="Y42" s="8"/>
      <c r="Z42" s="6">
        <v>0</v>
      </c>
      <c r="AA42" s="7">
        <f>IFERROR(Z42/Z446, "NA")</f>
        <v>0</v>
      </c>
      <c r="AB42" s="8"/>
      <c r="AC42" s="9">
        <f>IFERROR(Q42-Z42, "NA")</f>
        <v>0</v>
      </c>
      <c r="AD42" s="7">
        <f>IFERROR(AC42/AC446, "NA")</f>
        <v>0</v>
      </c>
    </row>
    <row r="43" spans="1:30" ht="16.5" customHeight="1" x14ac:dyDescent="0.3">
      <c r="A43" s="35" t="s">
        <v>114</v>
      </c>
      <c r="B43" s="6">
        <v>14549.63</v>
      </c>
      <c r="C43" s="7">
        <f>IFERROR(B43/B446, "NA")</f>
        <v>7.6623978564542006E-2</v>
      </c>
      <c r="D43" s="8"/>
      <c r="E43" s="6">
        <v>0</v>
      </c>
      <c r="F43" s="7">
        <f>IFERROR(E43/E446, "NA")</f>
        <v>0</v>
      </c>
      <c r="G43" s="8"/>
      <c r="H43" s="9">
        <f>IFERROR(B43-E43, "NA")</f>
        <v>14549.63</v>
      </c>
      <c r="I43" s="7">
        <f>IFERROR(H43/H446, "NA")</f>
        <v>0.84525561354046741</v>
      </c>
      <c r="J43" s="8"/>
      <c r="K43" s="6">
        <v>13423.79</v>
      </c>
      <c r="L43" s="7">
        <f>IFERROR(K43/K446, "NA")</f>
        <v>8.4486507657433318E-2</v>
      </c>
      <c r="M43" s="8"/>
      <c r="N43" s="9">
        <f>IFERROR(B43-K43, "NA")</f>
        <v>1125.8399999999983</v>
      </c>
      <c r="O43" s="7">
        <f>IFERROR(N43/N446, "NA")</f>
        <v>3.6321262378729048E-2</v>
      </c>
      <c r="P43" s="8"/>
      <c r="Q43" s="6">
        <v>90525.61</v>
      </c>
      <c r="R43" s="7">
        <f>IFERROR(Q43/Q446, "NA")</f>
        <v>5.790494310555451E-2</v>
      </c>
      <c r="S43" s="8"/>
      <c r="T43" s="6">
        <v>0</v>
      </c>
      <c r="U43" s="7">
        <f>IFERROR(T43/T446, "NA")</f>
        <v>0</v>
      </c>
      <c r="V43" s="8"/>
      <c r="W43" s="9">
        <f>IFERROR(Q43-T43, "NA")</f>
        <v>90525.61</v>
      </c>
      <c r="X43" s="7">
        <f>IFERROR(W43/W446, "NA")</f>
        <v>5.1652474337979379</v>
      </c>
      <c r="Y43" s="8"/>
      <c r="Z43" s="6">
        <v>105268.66</v>
      </c>
      <c r="AA43" s="7">
        <f>IFERROR(Z43/Z446, "NA")</f>
        <v>7.3593238289955204E-2</v>
      </c>
      <c r="AB43" s="8"/>
      <c r="AC43" s="9">
        <f>IFERROR(Q43-Z43, "NA")</f>
        <v>-14743.050000000003</v>
      </c>
      <c r="AD43" s="7">
        <f>IFERROR(AC43/AC446, "NA")</f>
        <v>-0.11090299161742327</v>
      </c>
    </row>
    <row r="44" spans="1:30" ht="16.5" hidden="1" customHeight="1" x14ac:dyDescent="0.3">
      <c r="A44" s="35" t="s">
        <v>115</v>
      </c>
      <c r="B44" s="6">
        <v>0</v>
      </c>
      <c r="C44" s="7">
        <f>IFERROR(B44/B446, "NA")</f>
        <v>0</v>
      </c>
      <c r="D44" s="8"/>
      <c r="E44" s="6">
        <v>0</v>
      </c>
      <c r="F44" s="7">
        <f>IFERROR(E44/E446, "NA")</f>
        <v>0</v>
      </c>
      <c r="G44" s="8"/>
      <c r="H44" s="9">
        <f>IFERROR(B44-E44, "NA")</f>
        <v>0</v>
      </c>
      <c r="I44" s="7">
        <f>IFERROR(H44/H446, "NA")</f>
        <v>0</v>
      </c>
      <c r="J44" s="8"/>
      <c r="K44" s="6">
        <v>0</v>
      </c>
      <c r="L44" s="7">
        <f>IFERROR(K44/K446, "NA")</f>
        <v>0</v>
      </c>
      <c r="M44" s="8"/>
      <c r="N44" s="9">
        <f>IFERROR(B44-K44, "NA")</f>
        <v>0</v>
      </c>
      <c r="O44" s="7">
        <f>IFERROR(N44/N446, "NA")</f>
        <v>0</v>
      </c>
      <c r="P44" s="8"/>
      <c r="Q44" s="6">
        <v>0</v>
      </c>
      <c r="R44" s="7">
        <f>IFERROR(Q44/Q446, "NA")</f>
        <v>0</v>
      </c>
      <c r="S44" s="8"/>
      <c r="T44" s="6">
        <v>0</v>
      </c>
      <c r="U44" s="7">
        <f>IFERROR(T44/T446, "NA")</f>
        <v>0</v>
      </c>
      <c r="V44" s="8"/>
      <c r="W44" s="9">
        <f>IFERROR(Q44-T44, "NA")</f>
        <v>0</v>
      </c>
      <c r="X44" s="7">
        <f>IFERROR(W44/W446, "NA")</f>
        <v>0</v>
      </c>
      <c r="Y44" s="8"/>
      <c r="Z44" s="6">
        <v>0</v>
      </c>
      <c r="AA44" s="7">
        <f>IFERROR(Z44/Z446, "NA")</f>
        <v>0</v>
      </c>
      <c r="AB44" s="8"/>
      <c r="AC44" s="9">
        <f>IFERROR(Q44-Z44, "NA")</f>
        <v>0</v>
      </c>
      <c r="AD44" s="7">
        <f>IFERROR(AC44/AC446, "NA")</f>
        <v>0</v>
      </c>
    </row>
    <row r="45" spans="1:30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3">
      <c r="A46" s="38" t="s">
        <v>116</v>
      </c>
      <c r="B46" s="6">
        <v>0</v>
      </c>
      <c r="C46" s="7">
        <f>IFERROR(B46/B446, "NA")</f>
        <v>0</v>
      </c>
      <c r="D46" s="8"/>
      <c r="E46" s="6">
        <v>0</v>
      </c>
      <c r="F46" s="7">
        <f>IFERROR(E46/E446, "NA")</f>
        <v>0</v>
      </c>
      <c r="G46" s="8"/>
      <c r="H46" s="9">
        <f t="shared" ref="H46:H62" si="12">IFERROR(B46-E46, "NA")</f>
        <v>0</v>
      </c>
      <c r="I46" s="7">
        <f>IFERROR(H46/H446, "NA")</f>
        <v>0</v>
      </c>
      <c r="J46" s="8"/>
      <c r="K46" s="6">
        <v>0</v>
      </c>
      <c r="L46" s="7">
        <f>IFERROR(K46/K446, "NA")</f>
        <v>0</v>
      </c>
      <c r="M46" s="8"/>
      <c r="N46" s="9">
        <f t="shared" ref="N46:N62" si="13">IFERROR(B46-K46, "NA")</f>
        <v>0</v>
      </c>
      <c r="O46" s="7">
        <f>IFERROR(N46/N446, "NA")</f>
        <v>0</v>
      </c>
      <c r="P46" s="8"/>
      <c r="Q46" s="6">
        <v>0</v>
      </c>
      <c r="R46" s="7">
        <f>IFERROR(Q46/Q446, "NA")</f>
        <v>0</v>
      </c>
      <c r="S46" s="8"/>
      <c r="T46" s="6">
        <v>0</v>
      </c>
      <c r="U46" s="7">
        <f>IFERROR(T46/T446, "NA")</f>
        <v>0</v>
      </c>
      <c r="V46" s="8"/>
      <c r="W46" s="9">
        <f t="shared" ref="W46:W62" si="14">IFERROR(Q46-T46, "NA")</f>
        <v>0</v>
      </c>
      <c r="X46" s="7">
        <f>IFERROR(W46/W446, "NA")</f>
        <v>0</v>
      </c>
      <c r="Y46" s="8"/>
      <c r="Z46" s="6">
        <v>0</v>
      </c>
      <c r="AA46" s="7">
        <f>IFERROR(Z46/Z446, "NA")</f>
        <v>0</v>
      </c>
      <c r="AB46" s="8"/>
      <c r="AC46" s="9">
        <f t="shared" ref="AC46:AC62" si="15">IFERROR(Q46-Z46, "NA")</f>
        <v>0</v>
      </c>
      <c r="AD46" s="7">
        <f>IFERROR(AC46/AC446, "NA")</f>
        <v>0</v>
      </c>
    </row>
    <row r="47" spans="1:30" ht="16.5" hidden="1" customHeight="1" x14ac:dyDescent="0.3">
      <c r="A47" s="38" t="s">
        <v>117</v>
      </c>
      <c r="B47" s="6">
        <v>0</v>
      </c>
      <c r="C47" s="7">
        <f>IFERROR(B47/B446, "NA")</f>
        <v>0</v>
      </c>
      <c r="D47" s="8"/>
      <c r="E47" s="6">
        <v>0</v>
      </c>
      <c r="F47" s="7">
        <f>IFERROR(E47/E446, "NA")</f>
        <v>0</v>
      </c>
      <c r="G47" s="8"/>
      <c r="H47" s="9">
        <f t="shared" si="12"/>
        <v>0</v>
      </c>
      <c r="I47" s="7">
        <f>IFERROR(H47/H446, "NA")</f>
        <v>0</v>
      </c>
      <c r="J47" s="8"/>
      <c r="K47" s="6">
        <v>0</v>
      </c>
      <c r="L47" s="7">
        <f>IFERROR(K47/K446, "NA")</f>
        <v>0</v>
      </c>
      <c r="M47" s="8"/>
      <c r="N47" s="9">
        <f t="shared" si="13"/>
        <v>0</v>
      </c>
      <c r="O47" s="7">
        <f>IFERROR(N47/N446, "NA")</f>
        <v>0</v>
      </c>
      <c r="P47" s="8"/>
      <c r="Q47" s="6">
        <v>0</v>
      </c>
      <c r="R47" s="7">
        <f>IFERROR(Q47/Q446, "NA")</f>
        <v>0</v>
      </c>
      <c r="S47" s="8"/>
      <c r="T47" s="6">
        <v>0</v>
      </c>
      <c r="U47" s="7">
        <f>IFERROR(T47/T446, "NA")</f>
        <v>0</v>
      </c>
      <c r="V47" s="8"/>
      <c r="W47" s="9">
        <f t="shared" si="14"/>
        <v>0</v>
      </c>
      <c r="X47" s="7">
        <f>IFERROR(W47/W446, "NA")</f>
        <v>0</v>
      </c>
      <c r="Y47" s="8"/>
      <c r="Z47" s="6">
        <v>0</v>
      </c>
      <c r="AA47" s="7">
        <f>IFERROR(Z47/Z446, "NA")</f>
        <v>0</v>
      </c>
      <c r="AB47" s="8"/>
      <c r="AC47" s="9">
        <f t="shared" si="15"/>
        <v>0</v>
      </c>
      <c r="AD47" s="7">
        <f>IFERROR(AC47/AC446, "NA")</f>
        <v>0</v>
      </c>
    </row>
    <row r="48" spans="1:30" ht="16.5" customHeight="1" x14ac:dyDescent="0.3">
      <c r="A48" s="38" t="s">
        <v>118</v>
      </c>
      <c r="B48" s="6">
        <v>46722.25</v>
      </c>
      <c r="C48" s="7">
        <f>IFERROR(B48/B446, "NA")</f>
        <v>0.24605743805768071</v>
      </c>
      <c r="D48" s="8"/>
      <c r="E48" s="6">
        <v>0</v>
      </c>
      <c r="F48" s="7">
        <f>IFERROR(E48/E446, "NA")</f>
        <v>0</v>
      </c>
      <c r="G48" s="8"/>
      <c r="H48" s="9">
        <f t="shared" si="12"/>
        <v>46722.25</v>
      </c>
      <c r="I48" s="7">
        <f>IFERROR(H48/H446, "NA")</f>
        <v>2.7143126038078704</v>
      </c>
      <c r="J48" s="8"/>
      <c r="K48" s="6">
        <v>30373.63</v>
      </c>
      <c r="L48" s="7">
        <f>IFERROR(K48/K446, "NA")</f>
        <v>0.19116523154631043</v>
      </c>
      <c r="M48" s="8"/>
      <c r="N48" s="9">
        <f t="shared" si="13"/>
        <v>16348.619999999999</v>
      </c>
      <c r="O48" s="7">
        <f>IFERROR(N48/N446, "NA")</f>
        <v>0.52743064427461994</v>
      </c>
      <c r="P48" s="8"/>
      <c r="Q48" s="6">
        <v>358426.1</v>
      </c>
      <c r="R48" s="7">
        <f>IFERROR(Q48/Q446, "NA")</f>
        <v>0.22926819192983941</v>
      </c>
      <c r="S48" s="8"/>
      <c r="T48" s="6">
        <v>0</v>
      </c>
      <c r="U48" s="7">
        <f>IFERROR(T48/T446, "NA")</f>
        <v>0</v>
      </c>
      <c r="V48" s="8"/>
      <c r="W48" s="9">
        <f t="shared" si="14"/>
        <v>358426.1</v>
      </c>
      <c r="X48" s="7">
        <f>IFERROR(W48/W446, "NA")</f>
        <v>20.451223617617192</v>
      </c>
      <c r="Y48" s="8"/>
      <c r="Z48" s="6">
        <v>300669.32</v>
      </c>
      <c r="AA48" s="7">
        <f>IFERROR(Z48/Z446, "NA")</f>
        <v>0.21019768764263547</v>
      </c>
      <c r="AB48" s="8"/>
      <c r="AC48" s="9">
        <f t="shared" si="15"/>
        <v>57756.77999999997</v>
      </c>
      <c r="AD48" s="7">
        <f>IFERROR(AC48/AC446, "NA")</f>
        <v>0.43446910158951885</v>
      </c>
    </row>
    <row r="49" spans="1:30" ht="16.5" customHeight="1" x14ac:dyDescent="0.3">
      <c r="A49" s="38" t="s">
        <v>119</v>
      </c>
      <c r="B49" s="6">
        <v>0</v>
      </c>
      <c r="C49" s="7">
        <f>IFERROR(B49/B446, "NA")</f>
        <v>0</v>
      </c>
      <c r="D49" s="8"/>
      <c r="E49" s="6">
        <v>0</v>
      </c>
      <c r="F49" s="7">
        <f>IFERROR(E49/E446, "NA")</f>
        <v>0</v>
      </c>
      <c r="G49" s="8"/>
      <c r="H49" s="9">
        <f t="shared" si="12"/>
        <v>0</v>
      </c>
      <c r="I49" s="7">
        <f>IFERROR(H49/H446, "NA")</f>
        <v>0</v>
      </c>
      <c r="J49" s="8"/>
      <c r="K49" s="6">
        <v>2700</v>
      </c>
      <c r="L49" s="7">
        <f>IFERROR(K49/K446, "NA")</f>
        <v>1.6993231470029697E-2</v>
      </c>
      <c r="M49" s="8"/>
      <c r="N49" s="9">
        <f t="shared" si="13"/>
        <v>-2700</v>
      </c>
      <c r="O49" s="7">
        <f>IFERROR(N49/N446, "NA")</f>
        <v>-8.7105990569324748E-2</v>
      </c>
      <c r="P49" s="8"/>
      <c r="Q49" s="6">
        <v>0</v>
      </c>
      <c r="R49" s="7">
        <f>IFERROR(Q49/Q446, "NA")</f>
        <v>0</v>
      </c>
      <c r="S49" s="8"/>
      <c r="T49" s="6">
        <v>0</v>
      </c>
      <c r="U49" s="7">
        <f>IFERROR(T49/T446, "NA")</f>
        <v>0</v>
      </c>
      <c r="V49" s="8"/>
      <c r="W49" s="9">
        <f t="shared" si="14"/>
        <v>0</v>
      </c>
      <c r="X49" s="7">
        <f>IFERROR(W49/W446, "NA")</f>
        <v>0</v>
      </c>
      <c r="Y49" s="8"/>
      <c r="Z49" s="6">
        <v>4841.2299999999996</v>
      </c>
      <c r="AA49" s="7">
        <f>IFERROR(Z49/Z446, "NA")</f>
        <v>3.3845001257399856E-3</v>
      </c>
      <c r="AB49" s="8"/>
      <c r="AC49" s="9">
        <f t="shared" si="15"/>
        <v>-4841.2299999999996</v>
      </c>
      <c r="AD49" s="7">
        <f>IFERROR(AC49/AC446, "NA")</f>
        <v>-3.6417626617831308E-2</v>
      </c>
    </row>
    <row r="50" spans="1:30" ht="16.5" hidden="1" customHeight="1" x14ac:dyDescent="0.3">
      <c r="A50" s="38" t="s">
        <v>120</v>
      </c>
      <c r="B50" s="6">
        <v>0</v>
      </c>
      <c r="C50" s="7">
        <f>IFERROR(B50/B446, "NA")</f>
        <v>0</v>
      </c>
      <c r="D50" s="8"/>
      <c r="E50" s="6">
        <v>0</v>
      </c>
      <c r="F50" s="7">
        <f>IFERROR(E50/E446, "NA")</f>
        <v>0</v>
      </c>
      <c r="G50" s="8"/>
      <c r="H50" s="9">
        <f t="shared" si="12"/>
        <v>0</v>
      </c>
      <c r="I50" s="7">
        <f>IFERROR(H50/H446, "NA")</f>
        <v>0</v>
      </c>
      <c r="J50" s="8"/>
      <c r="K50" s="6">
        <v>0</v>
      </c>
      <c r="L50" s="7">
        <f>IFERROR(K50/K446, "NA")</f>
        <v>0</v>
      </c>
      <c r="M50" s="8"/>
      <c r="N50" s="9">
        <f t="shared" si="13"/>
        <v>0</v>
      </c>
      <c r="O50" s="7">
        <f>IFERROR(N50/N446, "NA")</f>
        <v>0</v>
      </c>
      <c r="P50" s="8"/>
      <c r="Q50" s="6">
        <v>0</v>
      </c>
      <c r="R50" s="7">
        <f>IFERROR(Q50/Q446, "NA")</f>
        <v>0</v>
      </c>
      <c r="S50" s="8"/>
      <c r="T50" s="6">
        <v>0</v>
      </c>
      <c r="U50" s="7">
        <f>IFERROR(T50/T446, "NA")</f>
        <v>0</v>
      </c>
      <c r="V50" s="8"/>
      <c r="W50" s="9">
        <f t="shared" si="14"/>
        <v>0</v>
      </c>
      <c r="X50" s="7">
        <f>IFERROR(W50/W446, "NA")</f>
        <v>0</v>
      </c>
      <c r="Y50" s="8"/>
      <c r="Z50" s="6">
        <v>0</v>
      </c>
      <c r="AA50" s="7">
        <f>IFERROR(Z50/Z446, "NA")</f>
        <v>0</v>
      </c>
      <c r="AB50" s="8"/>
      <c r="AC50" s="9">
        <f t="shared" si="15"/>
        <v>0</v>
      </c>
      <c r="AD50" s="7">
        <f>IFERROR(AC50/AC446, "NA")</f>
        <v>0</v>
      </c>
    </row>
    <row r="51" spans="1:30" ht="16.5" customHeight="1" x14ac:dyDescent="0.3">
      <c r="A51" s="38" t="s">
        <v>121</v>
      </c>
      <c r="B51" s="6">
        <v>1109.1400000000001</v>
      </c>
      <c r="C51" s="7">
        <f>IFERROR(B51/B446, "NA")</f>
        <v>5.841160193425959E-3</v>
      </c>
      <c r="D51" s="8"/>
      <c r="E51" s="6">
        <v>0</v>
      </c>
      <c r="F51" s="7">
        <f>IFERROR(E51/E446, "NA")</f>
        <v>0</v>
      </c>
      <c r="G51" s="8"/>
      <c r="H51" s="9">
        <f t="shared" si="12"/>
        <v>1109.1400000000001</v>
      </c>
      <c r="I51" s="7">
        <f>IFERROR(H51/H446, "NA")</f>
        <v>6.4435096370304548E-2</v>
      </c>
      <c r="J51" s="8"/>
      <c r="K51" s="6">
        <v>2560.27</v>
      </c>
      <c r="L51" s="7">
        <f>IFERROR(K51/K446, "NA")</f>
        <v>1.6113800272508493E-2</v>
      </c>
      <c r="M51" s="8"/>
      <c r="N51" s="9">
        <f t="shared" si="13"/>
        <v>-1451.1299999999999</v>
      </c>
      <c r="O51" s="7">
        <f>IFERROR(N51/N446, "NA")</f>
        <v>-4.6815598553653415E-2</v>
      </c>
      <c r="P51" s="8"/>
      <c r="Q51" s="6">
        <v>15204.74</v>
      </c>
      <c r="R51" s="7">
        <f>IFERROR(Q51/Q446, "NA")</f>
        <v>9.7257516920874528E-3</v>
      </c>
      <c r="S51" s="8"/>
      <c r="T51" s="6">
        <v>0</v>
      </c>
      <c r="U51" s="7">
        <f>IFERROR(T51/T446, "NA")</f>
        <v>0</v>
      </c>
      <c r="V51" s="8"/>
      <c r="W51" s="9">
        <f t="shared" si="14"/>
        <v>15204.74</v>
      </c>
      <c r="X51" s="7">
        <f>IFERROR(W51/W446, "NA")</f>
        <v>0.86755829943112073</v>
      </c>
      <c r="Y51" s="8"/>
      <c r="Z51" s="6">
        <v>24490.19</v>
      </c>
      <c r="AA51" s="7">
        <f>IFERROR(Z51/Z446, "NA")</f>
        <v>1.7121072771670864E-2</v>
      </c>
      <c r="AB51" s="8"/>
      <c r="AC51" s="9">
        <f t="shared" si="15"/>
        <v>-9285.4499999999989</v>
      </c>
      <c r="AD51" s="7">
        <f>IFERROR(AC51/AC446, "NA")</f>
        <v>-6.9848788650516858E-2</v>
      </c>
    </row>
    <row r="52" spans="1:30" ht="16.5" customHeight="1" x14ac:dyDescent="0.3">
      <c r="A52" s="38" t="s">
        <v>122</v>
      </c>
      <c r="B52" s="6">
        <v>0</v>
      </c>
      <c r="C52" s="7">
        <f>IFERROR(B52/B446, "NA")</f>
        <v>0</v>
      </c>
      <c r="D52" s="8"/>
      <c r="E52" s="6">
        <v>0</v>
      </c>
      <c r="F52" s="7">
        <f>IFERROR(E52/E446, "NA")</f>
        <v>0</v>
      </c>
      <c r="G52" s="8"/>
      <c r="H52" s="9">
        <f t="shared" si="12"/>
        <v>0</v>
      </c>
      <c r="I52" s="7">
        <f>IFERROR(H52/H446, "NA")</f>
        <v>0</v>
      </c>
      <c r="J52" s="8"/>
      <c r="K52" s="6">
        <v>0</v>
      </c>
      <c r="L52" s="7">
        <f>IFERROR(K52/K446, "NA")</f>
        <v>0</v>
      </c>
      <c r="M52" s="8"/>
      <c r="N52" s="9">
        <f t="shared" si="13"/>
        <v>0</v>
      </c>
      <c r="O52" s="7">
        <f>IFERROR(N52/N446, "NA")</f>
        <v>0</v>
      </c>
      <c r="P52" s="8"/>
      <c r="Q52" s="6">
        <v>12600</v>
      </c>
      <c r="R52" s="7">
        <f>IFERROR(Q52/Q446, "NA")</f>
        <v>8.0596229412868547E-3</v>
      </c>
      <c r="S52" s="8"/>
      <c r="T52" s="6">
        <v>0</v>
      </c>
      <c r="U52" s="7">
        <f>IFERROR(T52/T446, "NA")</f>
        <v>0</v>
      </c>
      <c r="V52" s="8"/>
      <c r="W52" s="9">
        <f t="shared" si="14"/>
        <v>12600</v>
      </c>
      <c r="X52" s="7">
        <f>IFERROR(W52/W446, "NA")</f>
        <v>0.71893597475735338</v>
      </c>
      <c r="Y52" s="8"/>
      <c r="Z52" s="6">
        <v>0</v>
      </c>
      <c r="AA52" s="7">
        <f>IFERROR(Z52/Z446, "NA")</f>
        <v>0</v>
      </c>
      <c r="AB52" s="8"/>
      <c r="AC52" s="9">
        <f t="shared" si="15"/>
        <v>12600</v>
      </c>
      <c r="AD52" s="7">
        <f>IFERROR(AC52/AC446, "NA")</f>
        <v>9.4782130860271985E-2</v>
      </c>
    </row>
    <row r="53" spans="1:30" ht="16.5" customHeight="1" x14ac:dyDescent="0.3">
      <c r="A53" s="38" t="s">
        <v>123</v>
      </c>
      <c r="B53" s="6">
        <v>0</v>
      </c>
      <c r="C53" s="7">
        <f>IFERROR(B53/B446, "NA")</f>
        <v>0</v>
      </c>
      <c r="D53" s="8"/>
      <c r="E53" s="6">
        <v>0</v>
      </c>
      <c r="F53" s="7">
        <f>IFERROR(E53/E446, "NA")</f>
        <v>0</v>
      </c>
      <c r="G53" s="8"/>
      <c r="H53" s="9">
        <f t="shared" si="12"/>
        <v>0</v>
      </c>
      <c r="I53" s="7">
        <f>IFERROR(H53/H446, "NA")</f>
        <v>0</v>
      </c>
      <c r="J53" s="8"/>
      <c r="K53" s="6">
        <v>0</v>
      </c>
      <c r="L53" s="7">
        <f>IFERROR(K53/K446, "NA")</f>
        <v>0</v>
      </c>
      <c r="M53" s="8"/>
      <c r="N53" s="9">
        <f t="shared" si="13"/>
        <v>0</v>
      </c>
      <c r="O53" s="7">
        <f>IFERROR(N53/N446, "NA")</f>
        <v>0</v>
      </c>
      <c r="P53" s="8"/>
      <c r="Q53" s="6">
        <v>0</v>
      </c>
      <c r="R53" s="7">
        <f>IFERROR(Q53/Q446, "NA")</f>
        <v>0</v>
      </c>
      <c r="S53" s="8"/>
      <c r="T53" s="6">
        <v>0</v>
      </c>
      <c r="U53" s="7">
        <f>IFERROR(T53/T446, "NA")</f>
        <v>0</v>
      </c>
      <c r="V53" s="8"/>
      <c r="W53" s="9">
        <f t="shared" si="14"/>
        <v>0</v>
      </c>
      <c r="X53" s="7">
        <f>IFERROR(W53/W446, "NA")</f>
        <v>0</v>
      </c>
      <c r="Y53" s="8"/>
      <c r="Z53" s="6">
        <v>8000</v>
      </c>
      <c r="AA53" s="7">
        <f>IFERROR(Z53/Z446, "NA")</f>
        <v>5.5927937747059916E-3</v>
      </c>
      <c r="AB53" s="8"/>
      <c r="AC53" s="9">
        <f t="shared" si="15"/>
        <v>-8000</v>
      </c>
      <c r="AD53" s="7">
        <f>IFERROR(AC53/AC446, "NA")</f>
        <v>-6.0179130704934594E-2</v>
      </c>
    </row>
    <row r="54" spans="1:30" ht="16.5" customHeight="1" x14ac:dyDescent="0.3">
      <c r="A54" s="38" t="s">
        <v>124</v>
      </c>
      <c r="B54" s="6">
        <v>0</v>
      </c>
      <c r="C54" s="7">
        <f>IFERROR(B54/B446, "NA")</f>
        <v>0</v>
      </c>
      <c r="D54" s="8"/>
      <c r="E54" s="6">
        <v>0</v>
      </c>
      <c r="F54" s="7">
        <f>IFERROR(E54/E446, "NA")</f>
        <v>0</v>
      </c>
      <c r="G54" s="8"/>
      <c r="H54" s="9">
        <f t="shared" si="12"/>
        <v>0</v>
      </c>
      <c r="I54" s="7">
        <f>IFERROR(H54/H446, "NA")</f>
        <v>0</v>
      </c>
      <c r="J54" s="8"/>
      <c r="K54" s="6">
        <v>0</v>
      </c>
      <c r="L54" s="7">
        <f>IFERROR(K54/K446, "NA")</f>
        <v>0</v>
      </c>
      <c r="M54" s="8"/>
      <c r="N54" s="9">
        <f t="shared" si="13"/>
        <v>0</v>
      </c>
      <c r="O54" s="7">
        <f>IFERROR(N54/N446, "NA")</f>
        <v>0</v>
      </c>
      <c r="P54" s="8"/>
      <c r="Q54" s="6">
        <v>0</v>
      </c>
      <c r="R54" s="7">
        <f>IFERROR(Q54/Q446, "NA")</f>
        <v>0</v>
      </c>
      <c r="S54" s="8"/>
      <c r="T54" s="6">
        <v>0</v>
      </c>
      <c r="U54" s="7">
        <f>IFERROR(T54/T446, "NA")</f>
        <v>0</v>
      </c>
      <c r="V54" s="8"/>
      <c r="W54" s="9">
        <f t="shared" si="14"/>
        <v>0</v>
      </c>
      <c r="X54" s="7">
        <f>IFERROR(W54/W446, "NA")</f>
        <v>0</v>
      </c>
      <c r="Y54" s="8"/>
      <c r="Z54" s="6">
        <v>11.65</v>
      </c>
      <c r="AA54" s="7">
        <f>IFERROR(Z54/Z446, "NA")</f>
        <v>8.1445059344156004E-6</v>
      </c>
      <c r="AB54" s="8"/>
      <c r="AC54" s="9">
        <f t="shared" si="15"/>
        <v>-11.65</v>
      </c>
      <c r="AD54" s="7">
        <f>IFERROR(AC54/AC446, "NA")</f>
        <v>-8.7635859089061008E-5</v>
      </c>
    </row>
    <row r="55" spans="1:30" ht="16.5" customHeight="1" x14ac:dyDescent="0.3">
      <c r="A55" s="38" t="s">
        <v>125</v>
      </c>
      <c r="B55" s="6">
        <v>0</v>
      </c>
      <c r="C55" s="7">
        <f>IFERROR(B55/B446, "NA")</f>
        <v>0</v>
      </c>
      <c r="D55" s="8"/>
      <c r="E55" s="6">
        <v>0</v>
      </c>
      <c r="F55" s="7">
        <f>IFERROR(E55/E446, "NA")</f>
        <v>0</v>
      </c>
      <c r="G55" s="8"/>
      <c r="H55" s="9">
        <f t="shared" si="12"/>
        <v>0</v>
      </c>
      <c r="I55" s="7">
        <f>IFERROR(H55/H446, "NA")</f>
        <v>0</v>
      </c>
      <c r="J55" s="8"/>
      <c r="K55" s="6">
        <v>0</v>
      </c>
      <c r="L55" s="7">
        <f>IFERROR(K55/K446, "NA")</f>
        <v>0</v>
      </c>
      <c r="M55" s="8"/>
      <c r="N55" s="9">
        <f t="shared" si="13"/>
        <v>0</v>
      </c>
      <c r="O55" s="7">
        <f>IFERROR(N55/N446, "NA")</f>
        <v>0</v>
      </c>
      <c r="P55" s="8"/>
      <c r="Q55" s="6">
        <v>0</v>
      </c>
      <c r="R55" s="7">
        <f>IFERROR(Q55/Q446, "NA")</f>
        <v>0</v>
      </c>
      <c r="S55" s="8"/>
      <c r="T55" s="6">
        <v>0</v>
      </c>
      <c r="U55" s="7">
        <f>IFERROR(T55/T446, "NA")</f>
        <v>0</v>
      </c>
      <c r="V55" s="8"/>
      <c r="W55" s="9">
        <f t="shared" si="14"/>
        <v>0</v>
      </c>
      <c r="X55" s="7">
        <f>IFERROR(W55/W446, "NA")</f>
        <v>0</v>
      </c>
      <c r="Y55" s="8"/>
      <c r="Z55" s="6">
        <v>41.15</v>
      </c>
      <c r="AA55" s="7">
        <f>IFERROR(Z55/Z446, "NA")</f>
        <v>2.8767932978643941E-5</v>
      </c>
      <c r="AB55" s="8"/>
      <c r="AC55" s="9">
        <f t="shared" si="15"/>
        <v>-41.15</v>
      </c>
      <c r="AD55" s="7">
        <f>IFERROR(AC55/AC446, "NA")</f>
        <v>-3.0954640356350733E-4</v>
      </c>
    </row>
    <row r="56" spans="1:30" ht="16.5" customHeight="1" x14ac:dyDescent="0.3">
      <c r="A56" s="38" t="s">
        <v>126</v>
      </c>
      <c r="B56" s="6">
        <v>0</v>
      </c>
      <c r="C56" s="7">
        <f>IFERROR(B56/B446, "NA")</f>
        <v>0</v>
      </c>
      <c r="D56" s="8"/>
      <c r="E56" s="6">
        <v>0</v>
      </c>
      <c r="F56" s="7">
        <f>IFERROR(E56/E446, "NA")</f>
        <v>0</v>
      </c>
      <c r="G56" s="8"/>
      <c r="H56" s="9">
        <f t="shared" si="12"/>
        <v>0</v>
      </c>
      <c r="I56" s="7">
        <f>IFERROR(H56/H446, "NA")</f>
        <v>0</v>
      </c>
      <c r="J56" s="8"/>
      <c r="K56" s="6">
        <v>0</v>
      </c>
      <c r="L56" s="7">
        <f>IFERROR(K56/K446, "NA")</f>
        <v>0</v>
      </c>
      <c r="M56" s="8"/>
      <c r="N56" s="9">
        <f t="shared" si="13"/>
        <v>0</v>
      </c>
      <c r="O56" s="7">
        <f>IFERROR(N56/N446, "NA")</f>
        <v>0</v>
      </c>
      <c r="P56" s="8"/>
      <c r="Q56" s="6">
        <v>0</v>
      </c>
      <c r="R56" s="7">
        <f>IFERROR(Q56/Q446, "NA")</f>
        <v>0</v>
      </c>
      <c r="S56" s="8"/>
      <c r="T56" s="6">
        <v>0</v>
      </c>
      <c r="U56" s="7">
        <f>IFERROR(T56/T446, "NA")</f>
        <v>0</v>
      </c>
      <c r="V56" s="8"/>
      <c r="W56" s="9">
        <f t="shared" si="14"/>
        <v>0</v>
      </c>
      <c r="X56" s="7">
        <f>IFERROR(W56/W446, "NA")</f>
        <v>0</v>
      </c>
      <c r="Y56" s="8"/>
      <c r="Z56" s="6">
        <v>11.65</v>
      </c>
      <c r="AA56" s="7">
        <f>IFERROR(Z56/Z446, "NA")</f>
        <v>8.1445059344156004E-6</v>
      </c>
      <c r="AB56" s="8"/>
      <c r="AC56" s="9">
        <f t="shared" si="15"/>
        <v>-11.65</v>
      </c>
      <c r="AD56" s="7">
        <f>IFERROR(AC56/AC446, "NA")</f>
        <v>-8.7635859089061008E-5</v>
      </c>
    </row>
    <row r="57" spans="1:30" ht="16.5" hidden="1" customHeight="1" x14ac:dyDescent="0.3">
      <c r="A57" s="38" t="s">
        <v>127</v>
      </c>
      <c r="B57" s="6">
        <v>0</v>
      </c>
      <c r="C57" s="7">
        <f>IFERROR(B57/B446, "NA")</f>
        <v>0</v>
      </c>
      <c r="D57" s="8"/>
      <c r="E57" s="6">
        <v>0</v>
      </c>
      <c r="F57" s="7">
        <f>IFERROR(E57/E446, "NA")</f>
        <v>0</v>
      </c>
      <c r="G57" s="8"/>
      <c r="H57" s="9">
        <f t="shared" si="12"/>
        <v>0</v>
      </c>
      <c r="I57" s="7">
        <f>IFERROR(H57/H446, "NA")</f>
        <v>0</v>
      </c>
      <c r="J57" s="8"/>
      <c r="K57" s="6">
        <v>0</v>
      </c>
      <c r="L57" s="7">
        <f>IFERROR(K57/K446, "NA")</f>
        <v>0</v>
      </c>
      <c r="M57" s="8"/>
      <c r="N57" s="9">
        <f t="shared" si="13"/>
        <v>0</v>
      </c>
      <c r="O57" s="7">
        <f>IFERROR(N57/N446, "NA")</f>
        <v>0</v>
      </c>
      <c r="P57" s="8"/>
      <c r="Q57" s="6">
        <v>0</v>
      </c>
      <c r="R57" s="7">
        <f>IFERROR(Q57/Q446, "NA")</f>
        <v>0</v>
      </c>
      <c r="S57" s="8"/>
      <c r="T57" s="6">
        <v>0</v>
      </c>
      <c r="U57" s="7">
        <f>IFERROR(T57/T446, "NA")</f>
        <v>0</v>
      </c>
      <c r="V57" s="8"/>
      <c r="W57" s="9">
        <f t="shared" si="14"/>
        <v>0</v>
      </c>
      <c r="X57" s="7">
        <f>IFERROR(W57/W446, "NA")</f>
        <v>0</v>
      </c>
      <c r="Y57" s="8"/>
      <c r="Z57" s="6">
        <v>0</v>
      </c>
      <c r="AA57" s="7">
        <f>IFERROR(Z57/Z446, "NA")</f>
        <v>0</v>
      </c>
      <c r="AB57" s="8"/>
      <c r="AC57" s="9">
        <f t="shared" si="15"/>
        <v>0</v>
      </c>
      <c r="AD57" s="7">
        <f>IFERROR(AC57/AC446, "NA")</f>
        <v>0</v>
      </c>
    </row>
    <row r="58" spans="1:30" ht="16.5" customHeight="1" x14ac:dyDescent="0.3">
      <c r="A58" s="38" t="s">
        <v>128</v>
      </c>
      <c r="B58" s="6">
        <v>0</v>
      </c>
      <c r="C58" s="7">
        <f>IFERROR(B58/B446, "NA")</f>
        <v>0</v>
      </c>
      <c r="D58" s="8"/>
      <c r="E58" s="6">
        <v>0</v>
      </c>
      <c r="F58" s="7">
        <f>IFERROR(E58/E446, "NA")</f>
        <v>0</v>
      </c>
      <c r="G58" s="8"/>
      <c r="H58" s="9">
        <f t="shared" si="12"/>
        <v>0</v>
      </c>
      <c r="I58" s="7">
        <f>IFERROR(H58/H446, "NA")</f>
        <v>0</v>
      </c>
      <c r="J58" s="8"/>
      <c r="K58" s="6">
        <v>0</v>
      </c>
      <c r="L58" s="7">
        <f>IFERROR(K58/K446, "NA")</f>
        <v>0</v>
      </c>
      <c r="M58" s="8"/>
      <c r="N58" s="9">
        <f t="shared" si="13"/>
        <v>0</v>
      </c>
      <c r="O58" s="7">
        <f>IFERROR(N58/N446, "NA")</f>
        <v>0</v>
      </c>
      <c r="P58" s="8"/>
      <c r="Q58" s="6">
        <v>0</v>
      </c>
      <c r="R58" s="7">
        <f>IFERROR(Q58/Q446, "NA")</f>
        <v>0</v>
      </c>
      <c r="S58" s="8"/>
      <c r="T58" s="6">
        <v>0</v>
      </c>
      <c r="U58" s="7">
        <f>IFERROR(T58/T446, "NA")</f>
        <v>0</v>
      </c>
      <c r="V58" s="8"/>
      <c r="W58" s="9">
        <f t="shared" si="14"/>
        <v>0</v>
      </c>
      <c r="X58" s="7">
        <f>IFERROR(W58/W446, "NA")</f>
        <v>0</v>
      </c>
      <c r="Y58" s="8"/>
      <c r="Z58" s="6">
        <v>1564.22</v>
      </c>
      <c r="AA58" s="7">
        <f>IFERROR(Z58/Z446, "NA")</f>
        <v>1.0935449847838258E-3</v>
      </c>
      <c r="AB58" s="8"/>
      <c r="AC58" s="9">
        <f t="shared" si="15"/>
        <v>-1564.22</v>
      </c>
      <c r="AD58" s="7">
        <f>IFERROR(AC58/AC446, "NA")</f>
        <v>-1.1766674978909099E-2</v>
      </c>
    </row>
    <row r="59" spans="1:30" ht="16.5" hidden="1" customHeight="1" x14ac:dyDescent="0.3">
      <c r="A59" s="38" t="s">
        <v>129</v>
      </c>
      <c r="B59" s="6">
        <v>0</v>
      </c>
      <c r="C59" s="7">
        <f>IFERROR(B59/B446, "NA")</f>
        <v>0</v>
      </c>
      <c r="D59" s="8"/>
      <c r="E59" s="6">
        <v>0</v>
      </c>
      <c r="F59" s="7">
        <f>IFERROR(E59/E446, "NA")</f>
        <v>0</v>
      </c>
      <c r="G59" s="8"/>
      <c r="H59" s="9">
        <f t="shared" si="12"/>
        <v>0</v>
      </c>
      <c r="I59" s="7">
        <f>IFERROR(H59/H446, "NA")</f>
        <v>0</v>
      </c>
      <c r="J59" s="8"/>
      <c r="K59" s="6">
        <v>0</v>
      </c>
      <c r="L59" s="7">
        <f>IFERROR(K59/K446, "NA")</f>
        <v>0</v>
      </c>
      <c r="M59" s="8"/>
      <c r="N59" s="9">
        <f t="shared" si="13"/>
        <v>0</v>
      </c>
      <c r="O59" s="7">
        <f>IFERROR(N59/N446, "NA")</f>
        <v>0</v>
      </c>
      <c r="P59" s="8"/>
      <c r="Q59" s="6">
        <v>0</v>
      </c>
      <c r="R59" s="7">
        <f>IFERROR(Q59/Q446, "NA")</f>
        <v>0</v>
      </c>
      <c r="S59" s="8"/>
      <c r="T59" s="6">
        <v>0</v>
      </c>
      <c r="U59" s="7">
        <f>IFERROR(T59/T446, "NA")</f>
        <v>0</v>
      </c>
      <c r="V59" s="8"/>
      <c r="W59" s="9">
        <f t="shared" si="14"/>
        <v>0</v>
      </c>
      <c r="X59" s="7">
        <f>IFERROR(W59/W446, "NA")</f>
        <v>0</v>
      </c>
      <c r="Y59" s="8"/>
      <c r="Z59" s="6">
        <v>0</v>
      </c>
      <c r="AA59" s="7">
        <f>IFERROR(Z59/Z446, "NA")</f>
        <v>0</v>
      </c>
      <c r="AB59" s="8"/>
      <c r="AC59" s="9">
        <f t="shared" si="15"/>
        <v>0</v>
      </c>
      <c r="AD59" s="7">
        <f>IFERROR(AC59/AC446, "NA")</f>
        <v>0</v>
      </c>
    </row>
    <row r="60" spans="1:30" ht="16.5" hidden="1" customHeight="1" x14ac:dyDescent="0.3">
      <c r="A60" s="38" t="s">
        <v>130</v>
      </c>
      <c r="B60" s="6">
        <v>0</v>
      </c>
      <c r="C60" s="7">
        <f>IFERROR(B60/B446, "NA")</f>
        <v>0</v>
      </c>
      <c r="D60" s="8"/>
      <c r="E60" s="6">
        <v>0</v>
      </c>
      <c r="F60" s="7">
        <f>IFERROR(E60/E446, "NA")</f>
        <v>0</v>
      </c>
      <c r="G60" s="8"/>
      <c r="H60" s="9">
        <f t="shared" si="12"/>
        <v>0</v>
      </c>
      <c r="I60" s="7">
        <f>IFERROR(H60/H446, "NA")</f>
        <v>0</v>
      </c>
      <c r="J60" s="8"/>
      <c r="K60" s="6">
        <v>0</v>
      </c>
      <c r="L60" s="7">
        <f>IFERROR(K60/K446, "NA")</f>
        <v>0</v>
      </c>
      <c r="M60" s="8"/>
      <c r="N60" s="9">
        <f t="shared" si="13"/>
        <v>0</v>
      </c>
      <c r="O60" s="7">
        <f>IFERROR(N60/N446, "NA")</f>
        <v>0</v>
      </c>
      <c r="P60" s="8"/>
      <c r="Q60" s="6">
        <v>0</v>
      </c>
      <c r="R60" s="7">
        <f>IFERROR(Q60/Q446, "NA")</f>
        <v>0</v>
      </c>
      <c r="S60" s="8"/>
      <c r="T60" s="6">
        <v>0</v>
      </c>
      <c r="U60" s="7">
        <f>IFERROR(T60/T446, "NA")</f>
        <v>0</v>
      </c>
      <c r="V60" s="8"/>
      <c r="W60" s="9">
        <f t="shared" si="14"/>
        <v>0</v>
      </c>
      <c r="X60" s="7">
        <f>IFERROR(W60/W446, "NA")</f>
        <v>0</v>
      </c>
      <c r="Y60" s="8"/>
      <c r="Z60" s="6">
        <v>0</v>
      </c>
      <c r="AA60" s="7">
        <f>IFERROR(Z60/Z446, "NA")</f>
        <v>0</v>
      </c>
      <c r="AB60" s="8"/>
      <c r="AC60" s="9">
        <f t="shared" si="15"/>
        <v>0</v>
      </c>
      <c r="AD60" s="7">
        <f>IFERROR(AC60/AC446, "NA")</f>
        <v>0</v>
      </c>
    </row>
    <row r="61" spans="1:30" ht="16.5" customHeight="1" x14ac:dyDescent="0.3">
      <c r="A61" s="39" t="s">
        <v>131</v>
      </c>
      <c r="B61" s="11">
        <f>IFERROR(B46+B47+B48+B49+B50+B51+B52+B53+B54+B55+B56+B57+B58+B59+B60, "NA")</f>
        <v>47831.39</v>
      </c>
      <c r="C61" s="12">
        <f>IFERROR(B61/B446, "NA")</f>
        <v>0.25189859825110666</v>
      </c>
      <c r="D61" s="2"/>
      <c r="E61" s="11">
        <f>IFERROR(E46+E47+E48+E49+E50+E51+E52+E53+E54+E55+E56+E57+E58+E59+E60, "NA")</f>
        <v>0</v>
      </c>
      <c r="F61" s="12">
        <f>IFERROR(E61/E446, "NA")</f>
        <v>0</v>
      </c>
      <c r="G61" s="2"/>
      <c r="H61" s="11">
        <f t="shared" si="12"/>
        <v>47831.39</v>
      </c>
      <c r="I61" s="12">
        <f>IFERROR(H61/H446, "NA")</f>
        <v>2.7787477001781751</v>
      </c>
      <c r="J61" s="2"/>
      <c r="K61" s="11">
        <f>IFERROR(K46+K47+K48+K49+K50+K51+K52+K53+K54+K55+K56+K57+K58+K59+K60, "NA")</f>
        <v>35633.9</v>
      </c>
      <c r="L61" s="12">
        <f>IFERROR(K61/K446, "NA")</f>
        <v>0.22427226328884861</v>
      </c>
      <c r="M61" s="2"/>
      <c r="N61" s="11">
        <f t="shared" si="13"/>
        <v>12197.489999999998</v>
      </c>
      <c r="O61" s="12">
        <f>IFERROR(N61/N446, "NA")</f>
        <v>0.39350905515164175</v>
      </c>
      <c r="P61" s="2"/>
      <c r="Q61" s="11">
        <f>IFERROR(Q46+Q47+Q48+Q49+Q50+Q51+Q52+Q53+Q54+Q55+Q56+Q57+Q58+Q59+Q60, "NA")</f>
        <v>386230.83999999997</v>
      </c>
      <c r="R61" s="12">
        <f>IFERROR(Q61/Q446, "NA")</f>
        <v>0.2470535665632137</v>
      </c>
      <c r="S61" s="2"/>
      <c r="T61" s="11">
        <f>IFERROR(T46+T47+T48+T49+T50+T51+T52+T53+T54+T55+T56+T57+T58+T59+T60, "NA")</f>
        <v>0</v>
      </c>
      <c r="U61" s="12">
        <f>IFERROR(T61/T446, "NA")</f>
        <v>0</v>
      </c>
      <c r="V61" s="2"/>
      <c r="W61" s="11">
        <f t="shared" si="14"/>
        <v>386230.83999999997</v>
      </c>
      <c r="X61" s="12">
        <f>IFERROR(W61/W446, "NA")</f>
        <v>22.037717891805663</v>
      </c>
      <c r="Y61" s="2"/>
      <c r="Z61" s="11">
        <f>IFERROR(Z46+Z47+Z48+Z49+Z50+Z51+Z52+Z53+Z54+Z55+Z56+Z57+Z58+Z59+Z60, "NA")</f>
        <v>339629.41000000003</v>
      </c>
      <c r="AA61" s="12">
        <f>IFERROR(Z61/Z446, "NA")</f>
        <v>0.23743465624438362</v>
      </c>
      <c r="AB61" s="2"/>
      <c r="AC61" s="11">
        <f t="shared" si="15"/>
        <v>46601.429999999935</v>
      </c>
      <c r="AD61" s="12">
        <f>IFERROR(AC61/AC446, "NA")</f>
        <v>0.35055419337585703</v>
      </c>
    </row>
    <row r="62" spans="1:30" ht="16.5" customHeight="1" x14ac:dyDescent="0.3">
      <c r="A62" s="36" t="s">
        <v>132</v>
      </c>
      <c r="B62" s="11">
        <f>IFERROR(B42+B43+B44+B46+B47+B48+B49+B50+B51+B52+B53+B54+B55+B56+B57+B58+B59+B60, "NA")</f>
        <v>62381.02</v>
      </c>
      <c r="C62" s="12">
        <f>IFERROR(B62/B446, "NA")</f>
        <v>0.32852257681564867</v>
      </c>
      <c r="D62" s="2"/>
      <c r="E62" s="11">
        <f>IFERROR(E42+E43+E44+E46+E47+E48+E49+E50+E51+E52+E53+E54+E55+E56+E57+E58+E59+E60, "NA")</f>
        <v>58880.54</v>
      </c>
      <c r="F62" s="12">
        <f>IFERROR(E62/E446, "NA")</f>
        <v>0.34099997092723922</v>
      </c>
      <c r="G62" s="2"/>
      <c r="H62" s="11">
        <f t="shared" si="12"/>
        <v>3500.4799999999959</v>
      </c>
      <c r="I62" s="12">
        <f>IFERROR(H62/H446, "NA")</f>
        <v>0.20335914865780999</v>
      </c>
      <c r="J62" s="2"/>
      <c r="K62" s="11">
        <f>IFERROR(K42+K43+K44+K46+K47+K48+K49+K50+K51+K52+K53+K54+K55+K56+K57+K58+K59+K60, "NA")</f>
        <v>49057.689999999995</v>
      </c>
      <c r="L62" s="12">
        <f>IFERROR(K62/K446, "NA")</f>
        <v>0.3087587709462819</v>
      </c>
      <c r="M62" s="2"/>
      <c r="N62" s="11">
        <f t="shared" si="13"/>
        <v>13323.330000000002</v>
      </c>
      <c r="O62" s="12">
        <f>IFERROR(N62/N446, "NA")</f>
        <v>0.42983031753037099</v>
      </c>
      <c r="P62" s="2"/>
      <c r="Q62" s="11">
        <f>IFERROR(Q42+Q43+Q44+Q46+Q47+Q48+Q49+Q50+Q51+Q52+Q53+Q54+Q55+Q56+Q57+Q58+Q59+Q60, "NA")</f>
        <v>476756.44999999995</v>
      </c>
      <c r="R62" s="12">
        <f>IFERROR(Q62/Q446, "NA")</f>
        <v>0.3049585096687682</v>
      </c>
      <c r="S62" s="2"/>
      <c r="T62" s="11">
        <f>IFERROR(T42+T43+T44+T46+T47+T48+T49+T50+T51+T52+T53+T54+T55+T56+T57+T58+T59+T60, "NA")</f>
        <v>527125.52</v>
      </c>
      <c r="U62" s="12">
        <f>IFERROR(T62/T446, "NA")</f>
        <v>0.34099999322690749</v>
      </c>
      <c r="V62" s="2"/>
      <c r="W62" s="11">
        <f t="shared" si="14"/>
        <v>-50369.070000000065</v>
      </c>
      <c r="X62" s="12">
        <f>IFERROR(W62/W446, "NA")</f>
        <v>-2.87397908238662</v>
      </c>
      <c r="Y62" s="2"/>
      <c r="Z62" s="11">
        <f>IFERROR(Z42+Z43+Z44+Z46+Z47+Z48+Z49+Z50+Z51+Z52+Z53+Z54+Z55+Z56+Z57+Z58+Z59+Z60, "NA")</f>
        <v>444898.07</v>
      </c>
      <c r="AA62" s="12">
        <f>IFERROR(Z62/Z446, "NA")</f>
        <v>0.31102789453433882</v>
      </c>
      <c r="AB62" s="2"/>
      <c r="AC62" s="11">
        <f t="shared" si="15"/>
        <v>31858.379999999946</v>
      </c>
      <c r="AD62" s="12">
        <f>IFERROR(AC62/AC446, "NA")</f>
        <v>0.23965120175843388</v>
      </c>
    </row>
    <row r="63" spans="1:30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customHeight="1" x14ac:dyDescent="0.3">
      <c r="A64" s="35" t="s">
        <v>133</v>
      </c>
      <c r="B64" s="6">
        <v>0</v>
      </c>
      <c r="C64" s="7">
        <f>IFERROR(B64/B446, "NA")</f>
        <v>0</v>
      </c>
      <c r="D64" s="8"/>
      <c r="E64" s="6">
        <v>15022.31</v>
      </c>
      <c r="F64" s="7">
        <f>IFERROR(E64/E446, "NA")</f>
        <v>8.7000004980592474E-2</v>
      </c>
      <c r="G64" s="8"/>
      <c r="H64" s="9">
        <f t="shared" ref="H64:H73" si="16">IFERROR(B64-E64, "NA")</f>
        <v>-15022.31</v>
      </c>
      <c r="I64" s="7">
        <f>IFERROR(H64/H446, "NA")</f>
        <v>-0.87271579111256437</v>
      </c>
      <c r="J64" s="8"/>
      <c r="K64" s="6">
        <v>0</v>
      </c>
      <c r="L64" s="7">
        <f>IFERROR(K64/K446, "NA")</f>
        <v>0</v>
      </c>
      <c r="M64" s="8"/>
      <c r="N64" s="9">
        <f t="shared" ref="N64:N73" si="17">IFERROR(B64-K64, "NA")</f>
        <v>0</v>
      </c>
      <c r="O64" s="7">
        <f>IFERROR(N64/N446, "NA")</f>
        <v>0</v>
      </c>
      <c r="P64" s="8"/>
      <c r="Q64" s="6">
        <v>0</v>
      </c>
      <c r="R64" s="7">
        <f>IFERROR(Q64/Q446, "NA")</f>
        <v>0</v>
      </c>
      <c r="S64" s="8"/>
      <c r="T64" s="6">
        <v>134486.56</v>
      </c>
      <c r="U64" s="7">
        <f>IFERROR(T64/T446, "NA")</f>
        <v>8.6999992049540842E-2</v>
      </c>
      <c r="V64" s="8"/>
      <c r="W64" s="9">
        <f t="shared" ref="W64:W73" si="18">IFERROR(Q64-T64, "NA")</f>
        <v>-134486.56</v>
      </c>
      <c r="X64" s="7">
        <f>IFERROR(W64/W446, "NA")</f>
        <v>-7.6735893734415308</v>
      </c>
      <c r="Y64" s="8"/>
      <c r="Z64" s="6">
        <v>0</v>
      </c>
      <c r="AA64" s="7">
        <f>IFERROR(Z64/Z446, "NA")</f>
        <v>0</v>
      </c>
      <c r="AB64" s="8"/>
      <c r="AC64" s="9">
        <f t="shared" ref="AC64:AC73" si="19">IFERROR(Q64-Z64, "NA")</f>
        <v>0</v>
      </c>
      <c r="AD64" s="7">
        <f>IFERROR(AC64/AC446, "NA")</f>
        <v>0</v>
      </c>
    </row>
    <row r="65" spans="1:30" ht="16.5" customHeight="1" x14ac:dyDescent="0.3">
      <c r="A65" s="35" t="s">
        <v>134</v>
      </c>
      <c r="B65" s="6">
        <v>2464.1999999999998</v>
      </c>
      <c r="C65" s="7">
        <f>IFERROR(B65/B446, "NA")</f>
        <v>1.2977430214977591E-2</v>
      </c>
      <c r="D65" s="8"/>
      <c r="E65" s="6">
        <v>0</v>
      </c>
      <c r="F65" s="7">
        <f>IFERROR(E65/E446, "NA")</f>
        <v>0</v>
      </c>
      <c r="G65" s="8"/>
      <c r="H65" s="9">
        <f t="shared" si="16"/>
        <v>2464.1999999999998</v>
      </c>
      <c r="I65" s="7">
        <f>IFERROR(H65/H446, "NA")</f>
        <v>0.1431568282414343</v>
      </c>
      <c r="J65" s="8"/>
      <c r="K65" s="6">
        <v>3874.11</v>
      </c>
      <c r="L65" s="7">
        <f>IFERROR(K65/K446, "NA")</f>
        <v>2.4382832581613612E-2</v>
      </c>
      <c r="M65" s="8"/>
      <c r="N65" s="9">
        <f t="shared" si="17"/>
        <v>-1409.9100000000003</v>
      </c>
      <c r="O65" s="7">
        <f>IFERROR(N65/N446, "NA")</f>
        <v>-4.5485780430961735E-2</v>
      </c>
      <c r="P65" s="8"/>
      <c r="Q65" s="6">
        <v>24349.46</v>
      </c>
      <c r="R65" s="7">
        <f>IFERROR(Q65/Q446, "NA")</f>
        <v>1.5575195747932272E-2</v>
      </c>
      <c r="S65" s="8"/>
      <c r="T65" s="6">
        <v>0</v>
      </c>
      <c r="U65" s="7">
        <f>IFERROR(T65/T446, "NA")</f>
        <v>0</v>
      </c>
      <c r="V65" s="8"/>
      <c r="W65" s="9">
        <f t="shared" si="18"/>
        <v>24349.46</v>
      </c>
      <c r="X65" s="7">
        <f>IFERROR(W65/W446, "NA")</f>
        <v>1.3893414888821576</v>
      </c>
      <c r="Y65" s="8"/>
      <c r="Z65" s="6">
        <v>7578.73</v>
      </c>
      <c r="AA65" s="7">
        <f>IFERROR(Z65/Z446, "NA")</f>
        <v>5.2982842455221914E-3</v>
      </c>
      <c r="AB65" s="8"/>
      <c r="AC65" s="9">
        <f t="shared" si="19"/>
        <v>16770.73</v>
      </c>
      <c r="AD65" s="7">
        <f>IFERROR(AC65/AC446, "NA")</f>
        <v>0.12615599408589598</v>
      </c>
    </row>
    <row r="66" spans="1:30" ht="16.5" customHeight="1" x14ac:dyDescent="0.3">
      <c r="A66" s="35" t="s">
        <v>135</v>
      </c>
      <c r="B66" s="6">
        <v>11622.35</v>
      </c>
      <c r="C66" s="7">
        <f>IFERROR(B66/B446, "NA")</f>
        <v>6.120778997607533E-2</v>
      </c>
      <c r="D66" s="8"/>
      <c r="E66" s="6">
        <v>0</v>
      </c>
      <c r="F66" s="7">
        <f>IFERROR(E66/E446, "NA")</f>
        <v>0</v>
      </c>
      <c r="G66" s="8"/>
      <c r="H66" s="9">
        <f t="shared" si="16"/>
        <v>11622.35</v>
      </c>
      <c r="I66" s="7">
        <f>IFERROR(H66/H446, "NA")</f>
        <v>0.67519631633464583</v>
      </c>
      <c r="J66" s="8"/>
      <c r="K66" s="6">
        <v>9457.5400000000009</v>
      </c>
      <c r="L66" s="7">
        <f>IFERROR(K66/K446, "NA")</f>
        <v>5.9523765317431365E-2</v>
      </c>
      <c r="M66" s="8"/>
      <c r="N66" s="9">
        <f t="shared" si="17"/>
        <v>2164.8099999999995</v>
      </c>
      <c r="O66" s="7">
        <f>IFERROR(N66/N446, "NA")</f>
        <v>6.9839970164585138E-2</v>
      </c>
      <c r="P66" s="8"/>
      <c r="Q66" s="6">
        <v>97531.81</v>
      </c>
      <c r="R66" s="7">
        <f>IFERROR(Q66/Q446, "NA")</f>
        <v>6.2386477252478631E-2</v>
      </c>
      <c r="S66" s="8"/>
      <c r="T66" s="6">
        <v>0</v>
      </c>
      <c r="U66" s="7">
        <f>IFERROR(T66/T446, "NA")</f>
        <v>0</v>
      </c>
      <c r="V66" s="8"/>
      <c r="W66" s="9">
        <f t="shared" si="18"/>
        <v>97531.81</v>
      </c>
      <c r="X66" s="7">
        <f>IFERROR(W66/W446, "NA")</f>
        <v>5.5650100708094428</v>
      </c>
      <c r="Y66" s="8"/>
      <c r="Z66" s="6">
        <v>101542.6</v>
      </c>
      <c r="AA66" s="7">
        <f>IFERROR(Z66/Z446, "NA")</f>
        <v>7.0988352643432576E-2</v>
      </c>
      <c r="AB66" s="8"/>
      <c r="AC66" s="9">
        <f t="shared" si="19"/>
        <v>-4010.7900000000081</v>
      </c>
      <c r="AD66" s="7">
        <f>IFERROR(AC66/AC446, "NA")</f>
        <v>-3.017073195500564E-2</v>
      </c>
    </row>
    <row r="67" spans="1:30" ht="16.5" customHeight="1" x14ac:dyDescent="0.3">
      <c r="A67" s="35" t="s">
        <v>136</v>
      </c>
      <c r="B67" s="6">
        <v>0</v>
      </c>
      <c r="C67" s="7">
        <f>IFERROR(B67/B446, "NA")</f>
        <v>0</v>
      </c>
      <c r="D67" s="8"/>
      <c r="E67" s="6">
        <v>0</v>
      </c>
      <c r="F67" s="7">
        <f>IFERROR(E67/E446, "NA")</f>
        <v>0</v>
      </c>
      <c r="G67" s="8"/>
      <c r="H67" s="9">
        <f t="shared" si="16"/>
        <v>0</v>
      </c>
      <c r="I67" s="7">
        <f>IFERROR(H67/H446, "NA")</f>
        <v>0</v>
      </c>
      <c r="J67" s="8"/>
      <c r="K67" s="6">
        <v>0</v>
      </c>
      <c r="L67" s="7">
        <f>IFERROR(K67/K446, "NA")</f>
        <v>0</v>
      </c>
      <c r="M67" s="8"/>
      <c r="N67" s="9">
        <f t="shared" si="17"/>
        <v>0</v>
      </c>
      <c r="O67" s="7">
        <f>IFERROR(N67/N446, "NA")</f>
        <v>0</v>
      </c>
      <c r="P67" s="8"/>
      <c r="Q67" s="6">
        <v>0</v>
      </c>
      <c r="R67" s="7">
        <f>IFERROR(Q67/Q446, "NA")</f>
        <v>0</v>
      </c>
      <c r="S67" s="8"/>
      <c r="T67" s="6">
        <v>0</v>
      </c>
      <c r="U67" s="7">
        <f>IFERROR(T67/T446, "NA")</f>
        <v>0</v>
      </c>
      <c r="V67" s="8"/>
      <c r="W67" s="9">
        <f t="shared" si="18"/>
        <v>0</v>
      </c>
      <c r="X67" s="7">
        <f>IFERROR(W67/W446, "NA")</f>
        <v>0</v>
      </c>
      <c r="Y67" s="8"/>
      <c r="Z67" s="6">
        <v>9882.75</v>
      </c>
      <c r="AA67" s="7">
        <f>IFERROR(Z67/Z446, "NA")</f>
        <v>6.9090228346219548E-3</v>
      </c>
      <c r="AB67" s="8"/>
      <c r="AC67" s="9">
        <f t="shared" si="19"/>
        <v>-9882.75</v>
      </c>
      <c r="AD67" s="7">
        <f>IFERROR(AC67/AC446, "NA")</f>
        <v>-7.4341912996774048E-2</v>
      </c>
    </row>
    <row r="68" spans="1:30" ht="16.5" hidden="1" customHeight="1" x14ac:dyDescent="0.3">
      <c r="A68" s="35" t="s">
        <v>137</v>
      </c>
      <c r="B68" s="6">
        <v>0</v>
      </c>
      <c r="C68" s="7">
        <f>IFERROR(B68/B446, "NA")</f>
        <v>0</v>
      </c>
      <c r="D68" s="8"/>
      <c r="E68" s="6">
        <v>0</v>
      </c>
      <c r="F68" s="7">
        <f>IFERROR(E68/E446, "NA")</f>
        <v>0</v>
      </c>
      <c r="G68" s="8"/>
      <c r="H68" s="9">
        <f t="shared" si="16"/>
        <v>0</v>
      </c>
      <c r="I68" s="7">
        <f>IFERROR(H68/H446, "NA")</f>
        <v>0</v>
      </c>
      <c r="J68" s="8"/>
      <c r="K68" s="6">
        <v>0</v>
      </c>
      <c r="L68" s="7">
        <f>IFERROR(K68/K446, "NA")</f>
        <v>0</v>
      </c>
      <c r="M68" s="8"/>
      <c r="N68" s="9">
        <f t="shared" si="17"/>
        <v>0</v>
      </c>
      <c r="O68" s="7">
        <f>IFERROR(N68/N446, "NA")</f>
        <v>0</v>
      </c>
      <c r="P68" s="8"/>
      <c r="Q68" s="6">
        <v>0</v>
      </c>
      <c r="R68" s="7">
        <f>IFERROR(Q68/Q446, "NA")</f>
        <v>0</v>
      </c>
      <c r="S68" s="8"/>
      <c r="T68" s="6">
        <v>0</v>
      </c>
      <c r="U68" s="7">
        <f>IFERROR(T68/T446, "NA")</f>
        <v>0</v>
      </c>
      <c r="V68" s="8"/>
      <c r="W68" s="9">
        <f t="shared" si="18"/>
        <v>0</v>
      </c>
      <c r="X68" s="7">
        <f>IFERROR(W68/W446, "NA")</f>
        <v>0</v>
      </c>
      <c r="Y68" s="8"/>
      <c r="Z68" s="6">
        <v>0</v>
      </c>
      <c r="AA68" s="7">
        <f>IFERROR(Z68/Z446, "NA")</f>
        <v>0</v>
      </c>
      <c r="AB68" s="8"/>
      <c r="AC68" s="9">
        <f t="shared" si="19"/>
        <v>0</v>
      </c>
      <c r="AD68" s="7">
        <f>IFERROR(AC68/AC446, "NA")</f>
        <v>0</v>
      </c>
    </row>
    <row r="69" spans="1:30" ht="16.5" customHeight="1" x14ac:dyDescent="0.3">
      <c r="A69" s="35" t="s">
        <v>138</v>
      </c>
      <c r="B69" s="6">
        <v>0</v>
      </c>
      <c r="C69" s="7">
        <f>IFERROR(B69/B446, "NA")</f>
        <v>0</v>
      </c>
      <c r="D69" s="8"/>
      <c r="E69" s="6">
        <v>0</v>
      </c>
      <c r="F69" s="7">
        <f>IFERROR(E69/E446, "NA")</f>
        <v>0</v>
      </c>
      <c r="G69" s="8"/>
      <c r="H69" s="9">
        <f t="shared" si="16"/>
        <v>0</v>
      </c>
      <c r="I69" s="7">
        <f>IFERROR(H69/H446, "NA")</f>
        <v>0</v>
      </c>
      <c r="J69" s="8"/>
      <c r="K69" s="6">
        <v>0</v>
      </c>
      <c r="L69" s="7">
        <f>IFERROR(K69/K446, "NA")</f>
        <v>0</v>
      </c>
      <c r="M69" s="8"/>
      <c r="N69" s="9">
        <f t="shared" si="17"/>
        <v>0</v>
      </c>
      <c r="O69" s="7">
        <f>IFERROR(N69/N446, "NA")</f>
        <v>0</v>
      </c>
      <c r="P69" s="8"/>
      <c r="Q69" s="6">
        <v>760</v>
      </c>
      <c r="R69" s="7">
        <f>IFERROR(Q69/Q446, "NA")</f>
        <v>4.8613598693476271E-4</v>
      </c>
      <c r="S69" s="8"/>
      <c r="T69" s="6">
        <v>0</v>
      </c>
      <c r="U69" s="7">
        <f>IFERROR(T69/T446, "NA")</f>
        <v>0</v>
      </c>
      <c r="V69" s="8"/>
      <c r="W69" s="9">
        <f t="shared" si="18"/>
        <v>760</v>
      </c>
      <c r="X69" s="7">
        <f>IFERROR(W69/W446, "NA")</f>
        <v>4.3364392128221317E-2</v>
      </c>
      <c r="Y69" s="8"/>
      <c r="Z69" s="6">
        <v>0</v>
      </c>
      <c r="AA69" s="7">
        <f>IFERROR(Z69/Z446, "NA")</f>
        <v>0</v>
      </c>
      <c r="AB69" s="8"/>
      <c r="AC69" s="9">
        <f t="shared" si="19"/>
        <v>760</v>
      </c>
      <c r="AD69" s="7">
        <f>IFERROR(AC69/AC446, "NA")</f>
        <v>5.7170174169687863E-3</v>
      </c>
    </row>
    <row r="70" spans="1:30" ht="16.5" customHeight="1" x14ac:dyDescent="0.3">
      <c r="A70" s="35" t="s">
        <v>139</v>
      </c>
      <c r="B70" s="6">
        <v>0</v>
      </c>
      <c r="C70" s="7">
        <f>IFERROR(B70/B446, "NA")</f>
        <v>0</v>
      </c>
      <c r="D70" s="8"/>
      <c r="E70" s="6">
        <v>0</v>
      </c>
      <c r="F70" s="7">
        <f>IFERROR(E70/E446, "NA")</f>
        <v>0</v>
      </c>
      <c r="G70" s="8"/>
      <c r="H70" s="9">
        <f t="shared" si="16"/>
        <v>0</v>
      </c>
      <c r="I70" s="7">
        <f>IFERROR(H70/H446, "NA")</f>
        <v>0</v>
      </c>
      <c r="J70" s="8"/>
      <c r="K70" s="6">
        <v>0</v>
      </c>
      <c r="L70" s="7">
        <f>IFERROR(K70/K446, "NA")</f>
        <v>0</v>
      </c>
      <c r="M70" s="8"/>
      <c r="N70" s="9">
        <f t="shared" si="17"/>
        <v>0</v>
      </c>
      <c r="O70" s="7">
        <f>IFERROR(N70/N446, "NA")</f>
        <v>0</v>
      </c>
      <c r="P70" s="8"/>
      <c r="Q70" s="6">
        <v>2284</v>
      </c>
      <c r="R70" s="7">
        <f>IFERROR(Q70/Q446, "NA")</f>
        <v>1.4609665712618394E-3</v>
      </c>
      <c r="S70" s="8"/>
      <c r="T70" s="6">
        <v>0</v>
      </c>
      <c r="U70" s="7">
        <f>IFERROR(T70/T446, "NA")</f>
        <v>0</v>
      </c>
      <c r="V70" s="8"/>
      <c r="W70" s="9">
        <f t="shared" si="18"/>
        <v>2284</v>
      </c>
      <c r="X70" s="7">
        <f>IFERROR(W70/W446, "NA")</f>
        <v>0.13032141002744405</v>
      </c>
      <c r="Y70" s="8"/>
      <c r="Z70" s="6">
        <v>0</v>
      </c>
      <c r="AA70" s="7">
        <f>IFERROR(Z70/Z446, "NA")</f>
        <v>0</v>
      </c>
      <c r="AB70" s="8"/>
      <c r="AC70" s="9">
        <f t="shared" si="19"/>
        <v>2284</v>
      </c>
      <c r="AD70" s="7">
        <f>IFERROR(AC70/AC446, "NA")</f>
        <v>1.7181141816258828E-2</v>
      </c>
    </row>
    <row r="71" spans="1:30" ht="16.5" hidden="1" customHeight="1" x14ac:dyDescent="0.3">
      <c r="A71" s="35" t="s">
        <v>140</v>
      </c>
      <c r="B71" s="6">
        <v>0</v>
      </c>
      <c r="C71" s="7">
        <f>IFERROR(B71/B446, "NA")</f>
        <v>0</v>
      </c>
      <c r="D71" s="8"/>
      <c r="E71" s="6">
        <v>0</v>
      </c>
      <c r="F71" s="7">
        <f>IFERROR(E71/E446, "NA")</f>
        <v>0</v>
      </c>
      <c r="G71" s="8"/>
      <c r="H71" s="9">
        <f t="shared" si="16"/>
        <v>0</v>
      </c>
      <c r="I71" s="7">
        <f>IFERROR(H71/H446, "NA")</f>
        <v>0</v>
      </c>
      <c r="J71" s="8"/>
      <c r="K71" s="6">
        <v>0</v>
      </c>
      <c r="L71" s="7">
        <f>IFERROR(K71/K446, "NA")</f>
        <v>0</v>
      </c>
      <c r="M71" s="8"/>
      <c r="N71" s="9">
        <f t="shared" si="17"/>
        <v>0</v>
      </c>
      <c r="O71" s="7">
        <f>IFERROR(N71/N446, "NA")</f>
        <v>0</v>
      </c>
      <c r="P71" s="8"/>
      <c r="Q71" s="6">
        <v>0</v>
      </c>
      <c r="R71" s="7">
        <f>IFERROR(Q71/Q446, "NA")</f>
        <v>0</v>
      </c>
      <c r="S71" s="8"/>
      <c r="T71" s="6">
        <v>0</v>
      </c>
      <c r="U71" s="7">
        <f>IFERROR(T71/T446, "NA")</f>
        <v>0</v>
      </c>
      <c r="V71" s="8"/>
      <c r="W71" s="9">
        <f t="shared" si="18"/>
        <v>0</v>
      </c>
      <c r="X71" s="7">
        <f>IFERROR(W71/W446, "NA")</f>
        <v>0</v>
      </c>
      <c r="Y71" s="8"/>
      <c r="Z71" s="6">
        <v>0</v>
      </c>
      <c r="AA71" s="7">
        <f>IFERROR(Z71/Z446, "NA")</f>
        <v>0</v>
      </c>
      <c r="AB71" s="8"/>
      <c r="AC71" s="9">
        <f t="shared" si="19"/>
        <v>0</v>
      </c>
      <c r="AD71" s="7">
        <f>IFERROR(AC71/AC446, "NA")</f>
        <v>0</v>
      </c>
    </row>
    <row r="72" spans="1:30" ht="16.5" customHeight="1" x14ac:dyDescent="0.3">
      <c r="A72" s="35" t="s">
        <v>141</v>
      </c>
      <c r="B72" s="6">
        <v>0</v>
      </c>
      <c r="C72" s="7">
        <f>IFERROR(B72/B446, "NA")</f>
        <v>0</v>
      </c>
      <c r="D72" s="8"/>
      <c r="E72" s="6">
        <v>0</v>
      </c>
      <c r="F72" s="7">
        <f>IFERROR(E72/E446, "NA")</f>
        <v>0</v>
      </c>
      <c r="G72" s="8"/>
      <c r="H72" s="9">
        <f t="shared" si="16"/>
        <v>0</v>
      </c>
      <c r="I72" s="7">
        <f>IFERROR(H72/H446, "NA")</f>
        <v>0</v>
      </c>
      <c r="J72" s="8"/>
      <c r="K72" s="6">
        <v>0</v>
      </c>
      <c r="L72" s="7">
        <f>IFERROR(K72/K446, "NA")</f>
        <v>0</v>
      </c>
      <c r="M72" s="8"/>
      <c r="N72" s="9">
        <f t="shared" si="17"/>
        <v>0</v>
      </c>
      <c r="O72" s="7">
        <f>IFERROR(N72/N446, "NA")</f>
        <v>0</v>
      </c>
      <c r="P72" s="8"/>
      <c r="Q72" s="6">
        <v>1353.8</v>
      </c>
      <c r="R72" s="7">
        <f>IFERROR(Q72/Q446, "NA")</f>
        <v>8.6596170935826543E-4</v>
      </c>
      <c r="S72" s="8"/>
      <c r="T72" s="6">
        <v>0</v>
      </c>
      <c r="U72" s="7">
        <f>IFERROR(T72/T446, "NA")</f>
        <v>0</v>
      </c>
      <c r="V72" s="8"/>
      <c r="W72" s="9">
        <f t="shared" si="18"/>
        <v>1353.8</v>
      </c>
      <c r="X72" s="7">
        <f>IFERROR(W72/W446, "NA")</f>
        <v>7.7245676398928972E-2</v>
      </c>
      <c r="Y72" s="8"/>
      <c r="Z72" s="6">
        <v>0</v>
      </c>
      <c r="AA72" s="7">
        <f>IFERROR(Z72/Z446, "NA")</f>
        <v>0</v>
      </c>
      <c r="AB72" s="8"/>
      <c r="AC72" s="9">
        <f t="shared" si="19"/>
        <v>1353.8</v>
      </c>
      <c r="AD72" s="7">
        <f>IFERROR(AC72/AC446, "NA")</f>
        <v>1.0183813393542556E-2</v>
      </c>
    </row>
    <row r="73" spans="1:30" ht="16.5" customHeight="1" x14ac:dyDescent="0.3">
      <c r="A73" s="36" t="s">
        <v>142</v>
      </c>
      <c r="B73" s="11">
        <f>IFERROR(B64+B65+B66+B67+B68+B69+B70+B71+B72, "NA")</f>
        <v>14086.55</v>
      </c>
      <c r="C73" s="12">
        <f>IFERROR(B73/B446, "NA")</f>
        <v>7.418522019105292E-2</v>
      </c>
      <c r="D73" s="2"/>
      <c r="E73" s="11">
        <f>IFERROR(E64+E65+E66+E67+E68+E69+E70+E71+E72, "NA")</f>
        <v>15022.31</v>
      </c>
      <c r="F73" s="12">
        <f>IFERROR(E73/E446, "NA")</f>
        <v>8.7000004980592474E-2</v>
      </c>
      <c r="G73" s="2"/>
      <c r="H73" s="11">
        <f t="shared" si="16"/>
        <v>-935.76000000000022</v>
      </c>
      <c r="I73" s="12">
        <f>IFERROR(H73/H446, "NA")</f>
        <v>-5.4362646536484295E-2</v>
      </c>
      <c r="J73" s="2"/>
      <c r="K73" s="11">
        <f>IFERROR(K64+K65+K66+K67+K68+K69+K70+K71+K72, "NA")</f>
        <v>13331.650000000001</v>
      </c>
      <c r="L73" s="12">
        <f>IFERROR(K73/K446, "NA")</f>
        <v>8.3906597899044977E-2</v>
      </c>
      <c r="M73" s="2"/>
      <c r="N73" s="11">
        <f t="shared" si="17"/>
        <v>754.89999999999782</v>
      </c>
      <c r="O73" s="12">
        <f>IFERROR(N73/N446, "NA")</f>
        <v>2.4354189733623358E-2</v>
      </c>
      <c r="P73" s="2"/>
      <c r="Q73" s="11">
        <f>IFERROR(Q64+Q65+Q66+Q67+Q68+Q69+Q70+Q71+Q72, "NA")</f>
        <v>126279.06999999999</v>
      </c>
      <c r="R73" s="12">
        <f>IFERROR(Q73/Q446, "NA")</f>
        <v>8.077473726796576E-2</v>
      </c>
      <c r="S73" s="2"/>
      <c r="T73" s="11">
        <f>IFERROR(T64+T65+T66+T67+T68+T69+T70+T71+T72, "NA")</f>
        <v>134486.56</v>
      </c>
      <c r="U73" s="12">
        <f>IFERROR(T73/T446, "NA")</f>
        <v>8.6999992049540842E-2</v>
      </c>
      <c r="V73" s="2"/>
      <c r="W73" s="11">
        <f t="shared" si="18"/>
        <v>-8207.4900000000052</v>
      </c>
      <c r="X73" s="12">
        <f>IFERROR(W73/W446, "NA")</f>
        <v>-0.46830633519533604</v>
      </c>
      <c r="Y73" s="2"/>
      <c r="Z73" s="11">
        <f>IFERROR(Z64+Z65+Z66+Z67+Z68+Z69+Z70+Z71+Z72, "NA")</f>
        <v>119004.08</v>
      </c>
      <c r="AA73" s="12">
        <f>IFERROR(Z73/Z446, "NA")</f>
        <v>8.3195659723576718E-2</v>
      </c>
      <c r="AB73" s="2"/>
      <c r="AC73" s="11">
        <f t="shared" si="19"/>
        <v>7274.9899999999907</v>
      </c>
      <c r="AD73" s="12">
        <f>IFERROR(AC73/AC446, "NA")</f>
        <v>5.4725321760886445E-2</v>
      </c>
    </row>
    <row r="74" spans="1:30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customHeight="1" x14ac:dyDescent="0.3">
      <c r="A75" s="35" t="s">
        <v>143</v>
      </c>
      <c r="B75" s="6">
        <v>0</v>
      </c>
      <c r="C75" s="7">
        <f>IFERROR(B75/B446, "NA")</f>
        <v>0</v>
      </c>
      <c r="D75" s="8"/>
      <c r="E75" s="6">
        <v>4834.7700000000004</v>
      </c>
      <c r="F75" s="7">
        <f>IFERROR(E75/E446, "NA")</f>
        <v>2.8000022238924584E-2</v>
      </c>
      <c r="G75" s="8"/>
      <c r="H75" s="9">
        <f t="shared" ref="H75:H92" si="20">IFERROR(B75-E75, "NA")</f>
        <v>-4834.7700000000004</v>
      </c>
      <c r="I75" s="7">
        <f>IFERROR(H75/H446, "NA")</f>
        <v>-0.28087425471830185</v>
      </c>
      <c r="J75" s="8"/>
      <c r="K75" s="6">
        <v>0</v>
      </c>
      <c r="L75" s="7">
        <f>IFERROR(K75/K446, "NA")</f>
        <v>0</v>
      </c>
      <c r="M75" s="8"/>
      <c r="N75" s="9">
        <f t="shared" ref="N75:N92" si="21">IFERROR(B75-K75, "NA")</f>
        <v>0</v>
      </c>
      <c r="O75" s="7">
        <f>IFERROR(N75/N446, "NA")</f>
        <v>0</v>
      </c>
      <c r="P75" s="8"/>
      <c r="Q75" s="6">
        <v>0</v>
      </c>
      <c r="R75" s="7">
        <f>IFERROR(Q75/Q446, "NA")</f>
        <v>0</v>
      </c>
      <c r="S75" s="8"/>
      <c r="T75" s="6">
        <v>43283.040000000001</v>
      </c>
      <c r="U75" s="7">
        <f>IFERROR(T75/T446, "NA")</f>
        <v>2.8000003389780797E-2</v>
      </c>
      <c r="V75" s="8"/>
      <c r="W75" s="9">
        <f t="shared" ref="W75:W92" si="22">IFERROR(Q75-T75, "NA")</f>
        <v>-43283.040000000001</v>
      </c>
      <c r="X75" s="7">
        <f>IFERROR(W75/W446, "NA")</f>
        <v>-2.4696614724493267</v>
      </c>
      <c r="Y75" s="8"/>
      <c r="Z75" s="6">
        <v>0</v>
      </c>
      <c r="AA75" s="7">
        <f>IFERROR(Z75/Z446, "NA")</f>
        <v>0</v>
      </c>
      <c r="AB75" s="8"/>
      <c r="AC75" s="9">
        <f t="shared" ref="AC75:AC92" si="23">IFERROR(Q75-Z75, "NA")</f>
        <v>0</v>
      </c>
      <c r="AD75" s="7">
        <f>IFERROR(AC75/AC446, "NA")</f>
        <v>0</v>
      </c>
    </row>
    <row r="76" spans="1:30" ht="16.5" hidden="1" customHeight="1" x14ac:dyDescent="0.3">
      <c r="A76" s="35" t="s">
        <v>144</v>
      </c>
      <c r="B76" s="6">
        <v>0</v>
      </c>
      <c r="C76" s="7">
        <f>IFERROR(B76/B446, "NA")</f>
        <v>0</v>
      </c>
      <c r="D76" s="8"/>
      <c r="E76" s="6">
        <v>0</v>
      </c>
      <c r="F76" s="7">
        <f>IFERROR(E76/E446, "NA")</f>
        <v>0</v>
      </c>
      <c r="G76" s="8"/>
      <c r="H76" s="9">
        <f t="shared" si="20"/>
        <v>0</v>
      </c>
      <c r="I76" s="7">
        <f>IFERROR(H76/H446, "NA")</f>
        <v>0</v>
      </c>
      <c r="J76" s="8"/>
      <c r="K76" s="6">
        <v>0</v>
      </c>
      <c r="L76" s="7">
        <f>IFERROR(K76/K446, "NA")</f>
        <v>0</v>
      </c>
      <c r="M76" s="8"/>
      <c r="N76" s="9">
        <f t="shared" si="21"/>
        <v>0</v>
      </c>
      <c r="O76" s="7">
        <f>IFERROR(N76/N446, "NA")</f>
        <v>0</v>
      </c>
      <c r="P76" s="8"/>
      <c r="Q76" s="6">
        <v>0</v>
      </c>
      <c r="R76" s="7">
        <f>IFERROR(Q76/Q446, "NA")</f>
        <v>0</v>
      </c>
      <c r="S76" s="8"/>
      <c r="T76" s="6">
        <v>0</v>
      </c>
      <c r="U76" s="7">
        <f>IFERROR(T76/T446, "NA")</f>
        <v>0</v>
      </c>
      <c r="V76" s="8"/>
      <c r="W76" s="9">
        <f t="shared" si="22"/>
        <v>0</v>
      </c>
      <c r="X76" s="7">
        <f>IFERROR(W76/W446, "NA")</f>
        <v>0</v>
      </c>
      <c r="Y76" s="8"/>
      <c r="Z76" s="6">
        <v>0</v>
      </c>
      <c r="AA76" s="7">
        <f>IFERROR(Z76/Z446, "NA")</f>
        <v>0</v>
      </c>
      <c r="AB76" s="8"/>
      <c r="AC76" s="9">
        <f t="shared" si="23"/>
        <v>0</v>
      </c>
      <c r="AD76" s="7">
        <f>IFERROR(AC76/AC446, "NA")</f>
        <v>0</v>
      </c>
    </row>
    <row r="77" spans="1:30" ht="16.5" customHeight="1" x14ac:dyDescent="0.3">
      <c r="A77" s="35" t="s">
        <v>145</v>
      </c>
      <c r="B77" s="6">
        <v>1269.47</v>
      </c>
      <c r="C77" s="7">
        <f>IFERROR(B77/B446, "NA")</f>
        <v>6.6855199801183363E-3</v>
      </c>
      <c r="D77" s="8"/>
      <c r="E77" s="6">
        <v>0</v>
      </c>
      <c r="F77" s="7">
        <f>IFERROR(E77/E446, "NA")</f>
        <v>0</v>
      </c>
      <c r="G77" s="8"/>
      <c r="H77" s="9">
        <f t="shared" si="20"/>
        <v>1269.47</v>
      </c>
      <c r="I77" s="7">
        <f>IFERROR(H77/H446, "NA")</f>
        <v>7.3749411065519688E-2</v>
      </c>
      <c r="J77" s="8"/>
      <c r="K77" s="6">
        <v>1361.16</v>
      </c>
      <c r="L77" s="7">
        <f>IFERROR(K77/K446, "NA")</f>
        <v>8.5668544250909716E-3</v>
      </c>
      <c r="M77" s="8"/>
      <c r="N77" s="9">
        <f t="shared" si="21"/>
        <v>-91.690000000000055</v>
      </c>
      <c r="O77" s="7">
        <f>IFERROR(N77/N446, "NA")</f>
        <v>-2.9580549167782929E-3</v>
      </c>
      <c r="P77" s="8"/>
      <c r="Q77" s="6">
        <v>8242.7099999999991</v>
      </c>
      <c r="R77" s="7">
        <f>IFERROR(Q77/Q446, "NA")</f>
        <v>5.2724710011408391E-3</v>
      </c>
      <c r="S77" s="8"/>
      <c r="T77" s="6">
        <v>0</v>
      </c>
      <c r="U77" s="7">
        <f>IFERROR(T77/T446, "NA")</f>
        <v>0</v>
      </c>
      <c r="V77" s="8"/>
      <c r="W77" s="9">
        <f t="shared" si="22"/>
        <v>8242.7099999999991</v>
      </c>
      <c r="X77" s="7">
        <f>IFERROR(W77/W446, "NA")</f>
        <v>0.47031593242001457</v>
      </c>
      <c r="Y77" s="8"/>
      <c r="Z77" s="6">
        <v>9818.67</v>
      </c>
      <c r="AA77" s="7">
        <f>IFERROR(Z77/Z446, "NA")</f>
        <v>6.8642245564865595E-3</v>
      </c>
      <c r="AB77" s="8"/>
      <c r="AC77" s="9">
        <f t="shared" si="23"/>
        <v>-1575.9600000000009</v>
      </c>
      <c r="AD77" s="7">
        <f>IFERROR(AC77/AC446, "NA")</f>
        <v>-1.1854987853218597E-2</v>
      </c>
    </row>
    <row r="78" spans="1:30" ht="16.5" hidden="1" customHeight="1" x14ac:dyDescent="0.3">
      <c r="A78" s="35" t="s">
        <v>146</v>
      </c>
      <c r="B78" s="6">
        <v>0</v>
      </c>
      <c r="C78" s="7">
        <f>IFERROR(B78/B446, "NA")</f>
        <v>0</v>
      </c>
      <c r="D78" s="8"/>
      <c r="E78" s="6">
        <v>0</v>
      </c>
      <c r="F78" s="7">
        <f>IFERROR(E78/E446, "NA")</f>
        <v>0</v>
      </c>
      <c r="G78" s="8"/>
      <c r="H78" s="9">
        <f t="shared" si="20"/>
        <v>0</v>
      </c>
      <c r="I78" s="7">
        <f>IFERROR(H78/H446, "NA")</f>
        <v>0</v>
      </c>
      <c r="J78" s="8"/>
      <c r="K78" s="6">
        <v>0</v>
      </c>
      <c r="L78" s="7">
        <f>IFERROR(K78/K446, "NA")</f>
        <v>0</v>
      </c>
      <c r="M78" s="8"/>
      <c r="N78" s="9">
        <f t="shared" si="21"/>
        <v>0</v>
      </c>
      <c r="O78" s="7">
        <f>IFERROR(N78/N446, "NA")</f>
        <v>0</v>
      </c>
      <c r="P78" s="8"/>
      <c r="Q78" s="6">
        <v>0</v>
      </c>
      <c r="R78" s="7">
        <f>IFERROR(Q78/Q446, "NA")</f>
        <v>0</v>
      </c>
      <c r="S78" s="8"/>
      <c r="T78" s="6">
        <v>0</v>
      </c>
      <c r="U78" s="7">
        <f>IFERROR(T78/T446, "NA")</f>
        <v>0</v>
      </c>
      <c r="V78" s="8"/>
      <c r="W78" s="9">
        <f t="shared" si="22"/>
        <v>0</v>
      </c>
      <c r="X78" s="7">
        <f>IFERROR(W78/W446, "NA")</f>
        <v>0</v>
      </c>
      <c r="Y78" s="8"/>
      <c r="Z78" s="6">
        <v>0</v>
      </c>
      <c r="AA78" s="7">
        <f>IFERROR(Z78/Z446, "NA")</f>
        <v>0</v>
      </c>
      <c r="AB78" s="8"/>
      <c r="AC78" s="9">
        <f t="shared" si="23"/>
        <v>0</v>
      </c>
      <c r="AD78" s="7">
        <f>IFERROR(AC78/AC446, "NA")</f>
        <v>0</v>
      </c>
    </row>
    <row r="79" spans="1:30" ht="16.5" customHeight="1" x14ac:dyDescent="0.3">
      <c r="A79" s="35" t="s">
        <v>147</v>
      </c>
      <c r="B79" s="6">
        <v>0</v>
      </c>
      <c r="C79" s="7">
        <f>IFERROR(B79/B446, "NA")</f>
        <v>0</v>
      </c>
      <c r="D79" s="8"/>
      <c r="E79" s="6">
        <v>0</v>
      </c>
      <c r="F79" s="7">
        <f>IFERROR(E79/E446, "NA")</f>
        <v>0</v>
      </c>
      <c r="G79" s="8"/>
      <c r="H79" s="9">
        <f t="shared" si="20"/>
        <v>0</v>
      </c>
      <c r="I79" s="7">
        <f>IFERROR(H79/H446, "NA")</f>
        <v>0</v>
      </c>
      <c r="J79" s="8"/>
      <c r="K79" s="6">
        <v>0</v>
      </c>
      <c r="L79" s="7">
        <f>IFERROR(K79/K446, "NA")</f>
        <v>0</v>
      </c>
      <c r="M79" s="8"/>
      <c r="N79" s="9">
        <f t="shared" si="21"/>
        <v>0</v>
      </c>
      <c r="O79" s="7">
        <f>IFERROR(N79/N446, "NA")</f>
        <v>0</v>
      </c>
      <c r="P79" s="8"/>
      <c r="Q79" s="6">
        <v>0</v>
      </c>
      <c r="R79" s="7">
        <f>IFERROR(Q79/Q446, "NA")</f>
        <v>0</v>
      </c>
      <c r="S79" s="8"/>
      <c r="T79" s="6">
        <v>0</v>
      </c>
      <c r="U79" s="7">
        <f>IFERROR(T79/T446, "NA")</f>
        <v>0</v>
      </c>
      <c r="V79" s="8"/>
      <c r="W79" s="9">
        <f t="shared" si="22"/>
        <v>0</v>
      </c>
      <c r="X79" s="7">
        <f>IFERROR(W79/W446, "NA")</f>
        <v>0</v>
      </c>
      <c r="Y79" s="8"/>
      <c r="Z79" s="6">
        <v>8.9700000000000006</v>
      </c>
      <c r="AA79" s="7">
        <f>IFERROR(Z79/Z446, "NA")</f>
        <v>6.2709200198890935E-6</v>
      </c>
      <c r="AB79" s="8"/>
      <c r="AC79" s="9">
        <f t="shared" si="23"/>
        <v>-8.9700000000000006</v>
      </c>
      <c r="AD79" s="7">
        <f>IFERROR(AC79/AC446, "NA")</f>
        <v>-6.7475850302907919E-5</v>
      </c>
    </row>
    <row r="80" spans="1:30" ht="16.5" customHeight="1" x14ac:dyDescent="0.3">
      <c r="A80" s="35" t="s">
        <v>148</v>
      </c>
      <c r="B80" s="6">
        <v>4265.8599999999997</v>
      </c>
      <c r="C80" s="7">
        <f>IFERROR(B80/B446, "NA")</f>
        <v>2.2465668556474437E-2</v>
      </c>
      <c r="D80" s="8"/>
      <c r="E80" s="6">
        <v>0</v>
      </c>
      <c r="F80" s="7">
        <f>IFERROR(E80/E446, "NA")</f>
        <v>0</v>
      </c>
      <c r="G80" s="8"/>
      <c r="H80" s="9">
        <f t="shared" si="20"/>
        <v>4265.8599999999997</v>
      </c>
      <c r="I80" s="7">
        <f>IFERROR(H80/H446, "NA")</f>
        <v>0.24782362930038346</v>
      </c>
      <c r="J80" s="8"/>
      <c r="K80" s="6">
        <v>3097.46</v>
      </c>
      <c r="L80" s="7">
        <f>IFERROR(K80/K446, "NA")</f>
        <v>1.9494761018206738E-2</v>
      </c>
      <c r="M80" s="8"/>
      <c r="N80" s="9">
        <f t="shared" si="21"/>
        <v>1168.3999999999996</v>
      </c>
      <c r="O80" s="7">
        <f>IFERROR(N80/N446, "NA")</f>
        <v>3.7694310881925555E-2</v>
      </c>
      <c r="P80" s="8"/>
      <c r="Q80" s="6">
        <v>34235.43</v>
      </c>
      <c r="R80" s="7">
        <f>IFERROR(Q80/Q446, "NA")</f>
        <v>2.1898782304192083E-2</v>
      </c>
      <c r="S80" s="8"/>
      <c r="T80" s="6">
        <v>0</v>
      </c>
      <c r="U80" s="7">
        <f>IFERROR(T80/T446, "NA")</f>
        <v>0</v>
      </c>
      <c r="V80" s="8"/>
      <c r="W80" s="9">
        <f t="shared" si="22"/>
        <v>34235.43</v>
      </c>
      <c r="X80" s="7">
        <f>IFERROR(W80/W446, "NA")</f>
        <v>1.953419225260884</v>
      </c>
      <c r="Y80" s="8"/>
      <c r="Z80" s="6">
        <v>28180.720000000001</v>
      </c>
      <c r="AA80" s="7">
        <f>IFERROR(Z80/Z446, "NA")</f>
        <v>1.9701119422841577E-2</v>
      </c>
      <c r="AB80" s="8"/>
      <c r="AC80" s="9">
        <f t="shared" si="23"/>
        <v>6054.7099999999991</v>
      </c>
      <c r="AD80" s="7">
        <f>IFERROR(AC80/AC446, "NA")</f>
        <v>4.5545898058809313E-2</v>
      </c>
    </row>
    <row r="81" spans="1:30" ht="16.5" hidden="1" customHeight="1" x14ac:dyDescent="0.3">
      <c r="A81" s="35" t="s">
        <v>149</v>
      </c>
      <c r="B81" s="6">
        <v>0</v>
      </c>
      <c r="C81" s="7">
        <f>IFERROR(B81/B446, "NA")</f>
        <v>0</v>
      </c>
      <c r="D81" s="8"/>
      <c r="E81" s="6">
        <v>0</v>
      </c>
      <c r="F81" s="7">
        <f>IFERROR(E81/E446, "NA")</f>
        <v>0</v>
      </c>
      <c r="G81" s="8"/>
      <c r="H81" s="9">
        <f t="shared" si="20"/>
        <v>0</v>
      </c>
      <c r="I81" s="7">
        <f>IFERROR(H81/H446, "NA")</f>
        <v>0</v>
      </c>
      <c r="J81" s="8"/>
      <c r="K81" s="6">
        <v>0</v>
      </c>
      <c r="L81" s="7">
        <f>IFERROR(K81/K446, "NA")</f>
        <v>0</v>
      </c>
      <c r="M81" s="8"/>
      <c r="N81" s="9">
        <f t="shared" si="21"/>
        <v>0</v>
      </c>
      <c r="O81" s="7">
        <f>IFERROR(N81/N446, "NA")</f>
        <v>0</v>
      </c>
      <c r="P81" s="8"/>
      <c r="Q81" s="6">
        <v>0</v>
      </c>
      <c r="R81" s="7">
        <f>IFERROR(Q81/Q446, "NA")</f>
        <v>0</v>
      </c>
      <c r="S81" s="8"/>
      <c r="T81" s="6">
        <v>0</v>
      </c>
      <c r="U81" s="7">
        <f>IFERROR(T81/T446, "NA")</f>
        <v>0</v>
      </c>
      <c r="V81" s="8"/>
      <c r="W81" s="9">
        <f t="shared" si="22"/>
        <v>0</v>
      </c>
      <c r="X81" s="7">
        <f>IFERROR(W81/W446, "NA")</f>
        <v>0</v>
      </c>
      <c r="Y81" s="8"/>
      <c r="Z81" s="6">
        <v>0</v>
      </c>
      <c r="AA81" s="7">
        <f>IFERROR(Z81/Z446, "NA")</f>
        <v>0</v>
      </c>
      <c r="AB81" s="8"/>
      <c r="AC81" s="9">
        <f t="shared" si="23"/>
        <v>0</v>
      </c>
      <c r="AD81" s="7">
        <f>IFERROR(AC81/AC446, "NA")</f>
        <v>0</v>
      </c>
    </row>
    <row r="82" spans="1:30" ht="16.5" hidden="1" customHeight="1" x14ac:dyDescent="0.3">
      <c r="A82" s="35" t="s">
        <v>150</v>
      </c>
      <c r="B82" s="6">
        <v>0</v>
      </c>
      <c r="C82" s="7">
        <f>IFERROR(B82/B446, "NA")</f>
        <v>0</v>
      </c>
      <c r="D82" s="8"/>
      <c r="E82" s="6">
        <v>0</v>
      </c>
      <c r="F82" s="7">
        <f>IFERROR(E82/E446, "NA")</f>
        <v>0</v>
      </c>
      <c r="G82" s="8"/>
      <c r="H82" s="9">
        <f t="shared" si="20"/>
        <v>0</v>
      </c>
      <c r="I82" s="7">
        <f>IFERROR(H82/H446, "NA")</f>
        <v>0</v>
      </c>
      <c r="J82" s="8"/>
      <c r="K82" s="6">
        <v>0</v>
      </c>
      <c r="L82" s="7">
        <f>IFERROR(K82/K446, "NA")</f>
        <v>0</v>
      </c>
      <c r="M82" s="8"/>
      <c r="N82" s="9">
        <f t="shared" si="21"/>
        <v>0</v>
      </c>
      <c r="O82" s="7">
        <f>IFERROR(N82/N446, "NA")</f>
        <v>0</v>
      </c>
      <c r="P82" s="8"/>
      <c r="Q82" s="6">
        <v>0</v>
      </c>
      <c r="R82" s="7">
        <f>IFERROR(Q82/Q446, "NA")</f>
        <v>0</v>
      </c>
      <c r="S82" s="8"/>
      <c r="T82" s="6">
        <v>0</v>
      </c>
      <c r="U82" s="7">
        <f>IFERROR(T82/T446, "NA")</f>
        <v>0</v>
      </c>
      <c r="V82" s="8"/>
      <c r="W82" s="9">
        <f t="shared" si="22"/>
        <v>0</v>
      </c>
      <c r="X82" s="7">
        <f>IFERROR(W82/W446, "NA")</f>
        <v>0</v>
      </c>
      <c r="Y82" s="8"/>
      <c r="Z82" s="6">
        <v>0</v>
      </c>
      <c r="AA82" s="7">
        <f>IFERROR(Z82/Z446, "NA")</f>
        <v>0</v>
      </c>
      <c r="AB82" s="8"/>
      <c r="AC82" s="9">
        <f t="shared" si="23"/>
        <v>0</v>
      </c>
      <c r="AD82" s="7">
        <f>IFERROR(AC82/AC446, "NA")</f>
        <v>0</v>
      </c>
    </row>
    <row r="83" spans="1:30" ht="16.5" hidden="1" customHeight="1" x14ac:dyDescent="0.3">
      <c r="A83" s="35" t="s">
        <v>151</v>
      </c>
      <c r="B83" s="6">
        <v>0</v>
      </c>
      <c r="C83" s="7">
        <f>IFERROR(B83/B446, "NA")</f>
        <v>0</v>
      </c>
      <c r="D83" s="8"/>
      <c r="E83" s="6">
        <v>0</v>
      </c>
      <c r="F83" s="7">
        <f>IFERROR(E83/E446, "NA")</f>
        <v>0</v>
      </c>
      <c r="G83" s="8"/>
      <c r="H83" s="9">
        <f t="shared" si="20"/>
        <v>0</v>
      </c>
      <c r="I83" s="7">
        <f>IFERROR(H83/H446, "NA")</f>
        <v>0</v>
      </c>
      <c r="J83" s="8"/>
      <c r="K83" s="6">
        <v>0</v>
      </c>
      <c r="L83" s="7">
        <f>IFERROR(K83/K446, "NA")</f>
        <v>0</v>
      </c>
      <c r="M83" s="8"/>
      <c r="N83" s="9">
        <f t="shared" si="21"/>
        <v>0</v>
      </c>
      <c r="O83" s="7">
        <f>IFERROR(N83/N446, "NA")</f>
        <v>0</v>
      </c>
      <c r="P83" s="8"/>
      <c r="Q83" s="6">
        <v>0</v>
      </c>
      <c r="R83" s="7">
        <f>IFERROR(Q83/Q446, "NA")</f>
        <v>0</v>
      </c>
      <c r="S83" s="8"/>
      <c r="T83" s="6">
        <v>0</v>
      </c>
      <c r="U83" s="7">
        <f>IFERROR(T83/T446, "NA")</f>
        <v>0</v>
      </c>
      <c r="V83" s="8"/>
      <c r="W83" s="9">
        <f t="shared" si="22"/>
        <v>0</v>
      </c>
      <c r="X83" s="7">
        <f>IFERROR(W83/W446, "NA")</f>
        <v>0</v>
      </c>
      <c r="Y83" s="8"/>
      <c r="Z83" s="6">
        <v>0</v>
      </c>
      <c r="AA83" s="7">
        <f>IFERROR(Z83/Z446, "NA")</f>
        <v>0</v>
      </c>
      <c r="AB83" s="8"/>
      <c r="AC83" s="9">
        <f t="shared" si="23"/>
        <v>0</v>
      </c>
      <c r="AD83" s="7">
        <f>IFERROR(AC83/AC446, "NA")</f>
        <v>0</v>
      </c>
    </row>
    <row r="84" spans="1:30" ht="16.5" hidden="1" customHeight="1" x14ac:dyDescent="0.3">
      <c r="A84" s="35" t="s">
        <v>152</v>
      </c>
      <c r="B84" s="6">
        <v>0</v>
      </c>
      <c r="C84" s="7">
        <f>IFERROR(B84/B446, "NA")</f>
        <v>0</v>
      </c>
      <c r="D84" s="8"/>
      <c r="E84" s="6">
        <v>0</v>
      </c>
      <c r="F84" s="7">
        <f>IFERROR(E84/E446, "NA")</f>
        <v>0</v>
      </c>
      <c r="G84" s="8"/>
      <c r="H84" s="9">
        <f t="shared" si="20"/>
        <v>0</v>
      </c>
      <c r="I84" s="7">
        <f>IFERROR(H84/H446, "NA")</f>
        <v>0</v>
      </c>
      <c r="J84" s="8"/>
      <c r="K84" s="6">
        <v>0</v>
      </c>
      <c r="L84" s="7">
        <f>IFERROR(K84/K446, "NA")</f>
        <v>0</v>
      </c>
      <c r="M84" s="8"/>
      <c r="N84" s="9">
        <f t="shared" si="21"/>
        <v>0</v>
      </c>
      <c r="O84" s="7">
        <f>IFERROR(N84/N446, "NA")</f>
        <v>0</v>
      </c>
      <c r="P84" s="8"/>
      <c r="Q84" s="6">
        <v>0</v>
      </c>
      <c r="R84" s="7">
        <f>IFERROR(Q84/Q446, "NA")</f>
        <v>0</v>
      </c>
      <c r="S84" s="8"/>
      <c r="T84" s="6">
        <v>0</v>
      </c>
      <c r="U84" s="7">
        <f>IFERROR(T84/T446, "NA")</f>
        <v>0</v>
      </c>
      <c r="V84" s="8"/>
      <c r="W84" s="9">
        <f t="shared" si="22"/>
        <v>0</v>
      </c>
      <c r="X84" s="7">
        <f>IFERROR(W84/W446, "NA")</f>
        <v>0</v>
      </c>
      <c r="Y84" s="8"/>
      <c r="Z84" s="6">
        <v>0</v>
      </c>
      <c r="AA84" s="7">
        <f>IFERROR(Z84/Z446, "NA")</f>
        <v>0</v>
      </c>
      <c r="AB84" s="8"/>
      <c r="AC84" s="9">
        <f t="shared" si="23"/>
        <v>0</v>
      </c>
      <c r="AD84" s="7">
        <f>IFERROR(AC84/AC446, "NA")</f>
        <v>0</v>
      </c>
    </row>
    <row r="85" spans="1:30" ht="16.5" hidden="1" customHeight="1" x14ac:dyDescent="0.3">
      <c r="A85" s="35" t="s">
        <v>153</v>
      </c>
      <c r="B85" s="6">
        <v>0</v>
      </c>
      <c r="C85" s="7">
        <f>IFERROR(B85/B446, "NA")</f>
        <v>0</v>
      </c>
      <c r="D85" s="8"/>
      <c r="E85" s="6">
        <v>0</v>
      </c>
      <c r="F85" s="7">
        <f>IFERROR(E85/E446, "NA")</f>
        <v>0</v>
      </c>
      <c r="G85" s="8"/>
      <c r="H85" s="9">
        <f t="shared" si="20"/>
        <v>0</v>
      </c>
      <c r="I85" s="7">
        <f>IFERROR(H85/H446, "NA")</f>
        <v>0</v>
      </c>
      <c r="J85" s="8"/>
      <c r="K85" s="6">
        <v>0</v>
      </c>
      <c r="L85" s="7">
        <f>IFERROR(K85/K446, "NA")</f>
        <v>0</v>
      </c>
      <c r="M85" s="8"/>
      <c r="N85" s="9">
        <f t="shared" si="21"/>
        <v>0</v>
      </c>
      <c r="O85" s="7">
        <f>IFERROR(N85/N446, "NA")</f>
        <v>0</v>
      </c>
      <c r="P85" s="8"/>
      <c r="Q85" s="6">
        <v>0</v>
      </c>
      <c r="R85" s="7">
        <f>IFERROR(Q85/Q446, "NA")</f>
        <v>0</v>
      </c>
      <c r="S85" s="8"/>
      <c r="T85" s="6">
        <v>0</v>
      </c>
      <c r="U85" s="7">
        <f>IFERROR(T85/T446, "NA")</f>
        <v>0</v>
      </c>
      <c r="V85" s="8"/>
      <c r="W85" s="9">
        <f t="shared" si="22"/>
        <v>0</v>
      </c>
      <c r="X85" s="7">
        <f>IFERROR(W85/W446, "NA")</f>
        <v>0</v>
      </c>
      <c r="Y85" s="8"/>
      <c r="Z85" s="6">
        <v>0</v>
      </c>
      <c r="AA85" s="7">
        <f>IFERROR(Z85/Z446, "NA")</f>
        <v>0</v>
      </c>
      <c r="AB85" s="8"/>
      <c r="AC85" s="9">
        <f t="shared" si="23"/>
        <v>0</v>
      </c>
      <c r="AD85" s="7">
        <f>IFERROR(AC85/AC446, "NA")</f>
        <v>0</v>
      </c>
    </row>
    <row r="86" spans="1:30" ht="16.5" hidden="1" customHeight="1" x14ac:dyDescent="0.3">
      <c r="A86" s="35" t="s">
        <v>154</v>
      </c>
      <c r="B86" s="6">
        <v>0</v>
      </c>
      <c r="C86" s="7">
        <f>IFERROR(B86/B446, "NA")</f>
        <v>0</v>
      </c>
      <c r="D86" s="8"/>
      <c r="E86" s="6">
        <v>0</v>
      </c>
      <c r="F86" s="7">
        <f>IFERROR(E86/E446, "NA")</f>
        <v>0</v>
      </c>
      <c r="G86" s="8"/>
      <c r="H86" s="9">
        <f t="shared" si="20"/>
        <v>0</v>
      </c>
      <c r="I86" s="7">
        <f>IFERROR(H86/H446, "NA")</f>
        <v>0</v>
      </c>
      <c r="J86" s="8"/>
      <c r="K86" s="6">
        <v>0</v>
      </c>
      <c r="L86" s="7">
        <f>IFERROR(K86/K446, "NA")</f>
        <v>0</v>
      </c>
      <c r="M86" s="8"/>
      <c r="N86" s="9">
        <f t="shared" si="21"/>
        <v>0</v>
      </c>
      <c r="O86" s="7">
        <f>IFERROR(N86/N446, "NA")</f>
        <v>0</v>
      </c>
      <c r="P86" s="8"/>
      <c r="Q86" s="6">
        <v>0</v>
      </c>
      <c r="R86" s="7">
        <f>IFERROR(Q86/Q446, "NA")</f>
        <v>0</v>
      </c>
      <c r="S86" s="8"/>
      <c r="T86" s="6">
        <v>0</v>
      </c>
      <c r="U86" s="7">
        <f>IFERROR(T86/T446, "NA")</f>
        <v>0</v>
      </c>
      <c r="V86" s="8"/>
      <c r="W86" s="9">
        <f t="shared" si="22"/>
        <v>0</v>
      </c>
      <c r="X86" s="7">
        <f>IFERROR(W86/W446, "NA")</f>
        <v>0</v>
      </c>
      <c r="Y86" s="8"/>
      <c r="Z86" s="6">
        <v>0</v>
      </c>
      <c r="AA86" s="7">
        <f>IFERROR(Z86/Z446, "NA")</f>
        <v>0</v>
      </c>
      <c r="AB86" s="8"/>
      <c r="AC86" s="9">
        <f t="shared" si="23"/>
        <v>0</v>
      </c>
      <c r="AD86" s="7">
        <f>IFERROR(AC86/AC446, "NA")</f>
        <v>0</v>
      </c>
    </row>
    <row r="87" spans="1:30" ht="16.5" customHeight="1" x14ac:dyDescent="0.3">
      <c r="A87" s="35" t="s">
        <v>155</v>
      </c>
      <c r="B87" s="6">
        <v>0</v>
      </c>
      <c r="C87" s="7">
        <f>IFERROR(B87/B446, "NA")</f>
        <v>0</v>
      </c>
      <c r="D87" s="8"/>
      <c r="E87" s="6">
        <v>0</v>
      </c>
      <c r="F87" s="7">
        <f>IFERROR(E87/E446, "NA")</f>
        <v>0</v>
      </c>
      <c r="G87" s="8"/>
      <c r="H87" s="9">
        <f t="shared" si="20"/>
        <v>0</v>
      </c>
      <c r="I87" s="7">
        <f>IFERROR(H87/H446, "NA")</f>
        <v>0</v>
      </c>
      <c r="J87" s="8"/>
      <c r="K87" s="6">
        <v>0</v>
      </c>
      <c r="L87" s="7">
        <f>IFERROR(K87/K446, "NA")</f>
        <v>0</v>
      </c>
      <c r="M87" s="8"/>
      <c r="N87" s="9">
        <f t="shared" si="21"/>
        <v>0</v>
      </c>
      <c r="O87" s="7">
        <f>IFERROR(N87/N446, "NA")</f>
        <v>0</v>
      </c>
      <c r="P87" s="8"/>
      <c r="Q87" s="6">
        <v>0</v>
      </c>
      <c r="R87" s="7">
        <f>IFERROR(Q87/Q446, "NA")</f>
        <v>0</v>
      </c>
      <c r="S87" s="8"/>
      <c r="T87" s="6">
        <v>0</v>
      </c>
      <c r="U87" s="7">
        <f>IFERROR(T87/T446, "NA")</f>
        <v>0</v>
      </c>
      <c r="V87" s="8"/>
      <c r="W87" s="9">
        <f t="shared" si="22"/>
        <v>0</v>
      </c>
      <c r="X87" s="7">
        <f>IFERROR(W87/W446, "NA")</f>
        <v>0</v>
      </c>
      <c r="Y87" s="8"/>
      <c r="Z87" s="6">
        <v>988.28</v>
      </c>
      <c r="AA87" s="7">
        <f>IFERROR(Z87/Z446, "NA")</f>
        <v>6.9090577895830466E-4</v>
      </c>
      <c r="AB87" s="8"/>
      <c r="AC87" s="9">
        <f t="shared" si="23"/>
        <v>-988.28</v>
      </c>
      <c r="AD87" s="7">
        <f>IFERROR(AC87/AC446, "NA")</f>
        <v>-7.4342289116340957E-3</v>
      </c>
    </row>
    <row r="88" spans="1:30" ht="16.5" customHeight="1" x14ac:dyDescent="0.3">
      <c r="A88" s="36" t="s">
        <v>156</v>
      </c>
      <c r="B88" s="11">
        <f>IFERROR(B75+B76+B77+B78+B79+B80+B81+B82+B83+B84+B85+B86+B87, "NA")</f>
        <v>5535.33</v>
      </c>
      <c r="C88" s="12">
        <f>IFERROR(B88/B446, "NA")</f>
        <v>2.9151188536592775E-2</v>
      </c>
      <c r="D88" s="2"/>
      <c r="E88" s="11">
        <f>IFERROR(E75+E76+E77+E78+E79+E80+E81+E82+E83+E84+E85+E86+E87, "NA")</f>
        <v>4834.7700000000004</v>
      </c>
      <c r="F88" s="12">
        <f>IFERROR(E88/E446, "NA")</f>
        <v>2.8000022238924584E-2</v>
      </c>
      <c r="G88" s="2"/>
      <c r="H88" s="11">
        <f t="shared" si="20"/>
        <v>700.55999999999949</v>
      </c>
      <c r="I88" s="12">
        <f>IFERROR(H88/H446, "NA")</f>
        <v>4.0698785647601307E-2</v>
      </c>
      <c r="J88" s="2"/>
      <c r="K88" s="11">
        <f>IFERROR(K75+K76+K77+K78+K79+K80+K81+K82+K83+K84+K85+K86+K87, "NA")</f>
        <v>4458.62</v>
      </c>
      <c r="L88" s="12">
        <f>IFERROR(K88/K446, "NA")</f>
        <v>2.8061615443297706E-2</v>
      </c>
      <c r="M88" s="2"/>
      <c r="N88" s="11">
        <f t="shared" si="21"/>
        <v>1076.71</v>
      </c>
      <c r="O88" s="12">
        <f>IFERROR(N88/N446, "NA")</f>
        <v>3.4736255965147282E-2</v>
      </c>
      <c r="P88" s="2"/>
      <c r="Q88" s="11">
        <f>IFERROR(Q75+Q76+Q77+Q78+Q79+Q80+Q81+Q82+Q83+Q84+Q85+Q86+Q87, "NA")</f>
        <v>42478.14</v>
      </c>
      <c r="R88" s="12">
        <f>IFERROR(Q88/Q446, "NA")</f>
        <v>2.7171253305332922E-2</v>
      </c>
      <c r="S88" s="2"/>
      <c r="T88" s="11">
        <f>IFERROR(T75+T76+T77+T78+T79+T80+T81+T82+T83+T84+T85+T86+T87, "NA")</f>
        <v>43283.040000000001</v>
      </c>
      <c r="U88" s="12">
        <f>IFERROR(T88/T446, "NA")</f>
        <v>2.8000003389780797E-2</v>
      </c>
      <c r="V88" s="2"/>
      <c r="W88" s="11">
        <f t="shared" si="22"/>
        <v>-804.90000000000146</v>
      </c>
      <c r="X88" s="12">
        <f>IFERROR(W88/W446, "NA")</f>
        <v>-4.5926314768428157E-2</v>
      </c>
      <c r="Y88" s="2"/>
      <c r="Z88" s="11">
        <f>IFERROR(Z75+Z76+Z77+Z78+Z79+Z80+Z81+Z82+Z83+Z84+Z85+Z86+Z87, "NA")</f>
        <v>38996.639999999999</v>
      </c>
      <c r="AA88" s="12">
        <f>IFERROR(Z88/Z446, "NA")</f>
        <v>2.726252067830633E-2</v>
      </c>
      <c r="AB88" s="2"/>
      <c r="AC88" s="11">
        <f t="shared" si="23"/>
        <v>3481.5</v>
      </c>
      <c r="AD88" s="12">
        <f>IFERROR(AC88/AC446, "NA")</f>
        <v>2.6189205443653725E-2</v>
      </c>
    </row>
    <row r="89" spans="1:30" ht="16.5" customHeight="1" x14ac:dyDescent="0.3">
      <c r="A89" s="33" t="s">
        <v>157</v>
      </c>
      <c r="B89" s="6">
        <v>0</v>
      </c>
      <c r="C89" s="7">
        <f>IFERROR(B89/B446, "NA")</f>
        <v>0</v>
      </c>
      <c r="D89" s="8"/>
      <c r="E89" s="6">
        <v>0</v>
      </c>
      <c r="F89" s="7">
        <f>IFERROR(E89/E446, "NA")</f>
        <v>0</v>
      </c>
      <c r="G89" s="8"/>
      <c r="H89" s="9">
        <f t="shared" si="20"/>
        <v>0</v>
      </c>
      <c r="I89" s="7">
        <f>IFERROR(H89/H446, "NA")</f>
        <v>0</v>
      </c>
      <c r="J89" s="8"/>
      <c r="K89" s="6">
        <v>-16.75</v>
      </c>
      <c r="L89" s="7">
        <f>IFERROR(K89/K446, "NA")</f>
        <v>-1.0542097300851757E-4</v>
      </c>
      <c r="M89" s="8"/>
      <c r="N89" s="9">
        <f t="shared" si="21"/>
        <v>16.75</v>
      </c>
      <c r="O89" s="7">
        <f>IFERROR(N89/N446, "NA")</f>
        <v>5.4037975630969988E-4</v>
      </c>
      <c r="P89" s="8"/>
      <c r="Q89" s="6">
        <v>-51</v>
      </c>
      <c r="R89" s="7">
        <f>IFERROR(Q89/Q446, "NA")</f>
        <v>-3.2622283333780131E-5</v>
      </c>
      <c r="S89" s="8"/>
      <c r="T89" s="6">
        <v>0</v>
      </c>
      <c r="U89" s="7">
        <f>IFERROR(T89/T446, "NA")</f>
        <v>0</v>
      </c>
      <c r="V89" s="8"/>
      <c r="W89" s="9">
        <f t="shared" si="22"/>
        <v>-51</v>
      </c>
      <c r="X89" s="7">
        <f>IFERROR(W89/W446, "NA")</f>
        <v>-2.9099789454464305E-3</v>
      </c>
      <c r="Y89" s="8"/>
      <c r="Z89" s="6">
        <v>196.91</v>
      </c>
      <c r="AA89" s="7">
        <f>IFERROR(Z89/Z446, "NA")</f>
        <v>1.3765962777216958E-4</v>
      </c>
      <c r="AB89" s="8"/>
      <c r="AC89" s="9">
        <f t="shared" si="23"/>
        <v>-247.91</v>
      </c>
      <c r="AD89" s="7">
        <f>IFERROR(AC89/AC446, "NA")</f>
        <v>-1.864876036632542E-3</v>
      </c>
    </row>
    <row r="90" spans="1:30" ht="16.5" customHeight="1" x14ac:dyDescent="0.3">
      <c r="A90" s="33" t="s">
        <v>158</v>
      </c>
      <c r="B90" s="6">
        <v>-1710.41</v>
      </c>
      <c r="C90" s="7">
        <f>IFERROR(B90/B446, "NA")</f>
        <v>-9.0076805510915618E-3</v>
      </c>
      <c r="D90" s="8"/>
      <c r="E90" s="6">
        <v>0</v>
      </c>
      <c r="F90" s="7">
        <f>IFERROR(E90/E446, "NA")</f>
        <v>0</v>
      </c>
      <c r="G90" s="8"/>
      <c r="H90" s="9">
        <f t="shared" si="20"/>
        <v>-1710.41</v>
      </c>
      <c r="I90" s="7">
        <f>IFERROR(H90/H446, "NA")</f>
        <v>-9.9365664553377031E-2</v>
      </c>
      <c r="J90" s="8"/>
      <c r="K90" s="6">
        <v>0</v>
      </c>
      <c r="L90" s="7">
        <f>IFERROR(K90/K446, "NA")</f>
        <v>0</v>
      </c>
      <c r="M90" s="8"/>
      <c r="N90" s="9">
        <f t="shared" si="21"/>
        <v>-1710.41</v>
      </c>
      <c r="O90" s="7">
        <f>IFERROR(N90/N446, "NA")</f>
        <v>-5.5180354566547685E-2</v>
      </c>
      <c r="P90" s="8"/>
      <c r="Q90" s="6">
        <v>-1403.22</v>
      </c>
      <c r="R90" s="7">
        <f>IFERROR(Q90/Q446, "NA")</f>
        <v>-8.975733415613128E-4</v>
      </c>
      <c r="S90" s="8"/>
      <c r="T90" s="6">
        <v>0</v>
      </c>
      <c r="U90" s="7">
        <f>IFERROR(T90/T446, "NA")</f>
        <v>0</v>
      </c>
      <c r="V90" s="8"/>
      <c r="W90" s="9">
        <f t="shared" si="22"/>
        <v>-1403.22</v>
      </c>
      <c r="X90" s="7">
        <f>IFERROR(W90/W446, "NA")</f>
        <v>-8.0065503055477258E-2</v>
      </c>
      <c r="Y90" s="8"/>
      <c r="Z90" s="6">
        <v>0</v>
      </c>
      <c r="AA90" s="7">
        <f>IFERROR(Z90/Z446, "NA")</f>
        <v>0</v>
      </c>
      <c r="AB90" s="8"/>
      <c r="AC90" s="9">
        <f t="shared" si="23"/>
        <v>-1403.22</v>
      </c>
      <c r="AD90" s="7">
        <f>IFERROR(AC90/AC446, "NA")</f>
        <v>-1.0555569973472291E-2</v>
      </c>
    </row>
    <row r="91" spans="1:30" ht="16.5" hidden="1" customHeight="1" x14ac:dyDescent="0.3">
      <c r="A91" s="33" t="s">
        <v>159</v>
      </c>
      <c r="B91" s="6">
        <v>0</v>
      </c>
      <c r="C91" s="7">
        <f>IFERROR(B91/B446, "NA")</f>
        <v>0</v>
      </c>
      <c r="D91" s="8"/>
      <c r="E91" s="6">
        <v>0</v>
      </c>
      <c r="F91" s="7">
        <f>IFERROR(E91/E446, "NA")</f>
        <v>0</v>
      </c>
      <c r="G91" s="8"/>
      <c r="H91" s="9">
        <f t="shared" si="20"/>
        <v>0</v>
      </c>
      <c r="I91" s="7">
        <f>IFERROR(H91/H446, "NA")</f>
        <v>0</v>
      </c>
      <c r="J91" s="8"/>
      <c r="K91" s="6">
        <v>0</v>
      </c>
      <c r="L91" s="7">
        <f>IFERROR(K91/K446, "NA")</f>
        <v>0</v>
      </c>
      <c r="M91" s="8"/>
      <c r="N91" s="9">
        <f t="shared" si="21"/>
        <v>0</v>
      </c>
      <c r="O91" s="7">
        <f>IFERROR(N91/N446, "NA")</f>
        <v>0</v>
      </c>
      <c r="P91" s="8"/>
      <c r="Q91" s="6">
        <v>0</v>
      </c>
      <c r="R91" s="7">
        <f>IFERROR(Q91/Q446, "NA")</f>
        <v>0</v>
      </c>
      <c r="S91" s="8"/>
      <c r="T91" s="6">
        <v>0</v>
      </c>
      <c r="U91" s="7">
        <f>IFERROR(T91/T446, "NA")</f>
        <v>0</v>
      </c>
      <c r="V91" s="8"/>
      <c r="W91" s="9">
        <f t="shared" si="22"/>
        <v>0</v>
      </c>
      <c r="X91" s="7">
        <f>IFERROR(W91/W446, "NA")</f>
        <v>0</v>
      </c>
      <c r="Y91" s="8"/>
      <c r="Z91" s="6">
        <v>0</v>
      </c>
      <c r="AA91" s="7">
        <f>IFERROR(Z91/Z446, "NA")</f>
        <v>0</v>
      </c>
      <c r="AB91" s="8"/>
      <c r="AC91" s="9">
        <f t="shared" si="23"/>
        <v>0</v>
      </c>
      <c r="AD91" s="7">
        <f>IFERROR(AC91/AC446, "NA")</f>
        <v>0</v>
      </c>
    </row>
    <row r="92" spans="1:30" ht="16.5" hidden="1" customHeight="1" x14ac:dyDescent="0.3">
      <c r="A92" s="33" t="s">
        <v>160</v>
      </c>
      <c r="B92" s="6">
        <v>0</v>
      </c>
      <c r="C92" s="7">
        <f>IFERROR(B92/B446, "NA")</f>
        <v>0</v>
      </c>
      <c r="D92" s="8"/>
      <c r="E92" s="6">
        <v>0</v>
      </c>
      <c r="F92" s="7">
        <f>IFERROR(E92/E446, "NA")</f>
        <v>0</v>
      </c>
      <c r="G92" s="8"/>
      <c r="H92" s="9">
        <f t="shared" si="20"/>
        <v>0</v>
      </c>
      <c r="I92" s="7">
        <f>IFERROR(H92/H446, "NA")</f>
        <v>0</v>
      </c>
      <c r="J92" s="8"/>
      <c r="K92" s="6">
        <v>0</v>
      </c>
      <c r="L92" s="7">
        <f>IFERROR(K92/K446, "NA")</f>
        <v>0</v>
      </c>
      <c r="M92" s="8"/>
      <c r="N92" s="9">
        <f t="shared" si="21"/>
        <v>0</v>
      </c>
      <c r="O92" s="7">
        <f>IFERROR(N92/N446, "NA")</f>
        <v>0</v>
      </c>
      <c r="P92" s="8"/>
      <c r="Q92" s="6">
        <v>0</v>
      </c>
      <c r="R92" s="7">
        <f>IFERROR(Q92/Q446, "NA")</f>
        <v>0</v>
      </c>
      <c r="S92" s="8"/>
      <c r="T92" s="6">
        <v>0</v>
      </c>
      <c r="U92" s="7">
        <f>IFERROR(T92/T446, "NA")</f>
        <v>0</v>
      </c>
      <c r="V92" s="8"/>
      <c r="W92" s="9">
        <f t="shared" si="22"/>
        <v>0</v>
      </c>
      <c r="X92" s="7">
        <f>IFERROR(W92/W446, "NA")</f>
        <v>0</v>
      </c>
      <c r="Y92" s="8"/>
      <c r="Z92" s="6">
        <v>0</v>
      </c>
      <c r="AA92" s="7">
        <f>IFERROR(Z92/Z446, "NA")</f>
        <v>0</v>
      </c>
      <c r="AB92" s="8"/>
      <c r="AC92" s="9">
        <f t="shared" si="23"/>
        <v>0</v>
      </c>
      <c r="AD92" s="7">
        <f>IFERROR(AC92/AC446, "NA")</f>
        <v>0</v>
      </c>
    </row>
    <row r="93" spans="1:30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customHeight="1" x14ac:dyDescent="0.3">
      <c r="A94" s="35" t="s">
        <v>161</v>
      </c>
      <c r="B94" s="6">
        <v>0</v>
      </c>
      <c r="C94" s="7">
        <f>IFERROR(B94/B446, "NA")</f>
        <v>0</v>
      </c>
      <c r="D94" s="8"/>
      <c r="E94" s="6">
        <v>-7079.48</v>
      </c>
      <c r="F94" s="7">
        <f>IFERROR(E94/E446, "NA")</f>
        <v>-4.1000005675558872E-2</v>
      </c>
      <c r="G94" s="8"/>
      <c r="H94" s="9">
        <f t="shared" ref="H94:H124" si="24">IFERROR(B94-E94, "NA")</f>
        <v>7079.48</v>
      </c>
      <c r="I94" s="7">
        <f>IFERROR(H94/H446, "NA")</f>
        <v>0.41127988896951112</v>
      </c>
      <c r="J94" s="8"/>
      <c r="K94" s="6">
        <v>0</v>
      </c>
      <c r="L94" s="7">
        <f>IFERROR(K94/K446, "NA")</f>
        <v>0</v>
      </c>
      <c r="M94" s="8"/>
      <c r="N94" s="9">
        <f t="shared" ref="N94:N124" si="25">IFERROR(B94-K94, "NA")</f>
        <v>0</v>
      </c>
      <c r="O94" s="7">
        <f>IFERROR(N94/N446, "NA")</f>
        <v>0</v>
      </c>
      <c r="P94" s="8"/>
      <c r="Q94" s="6">
        <v>0</v>
      </c>
      <c r="R94" s="7">
        <f>IFERROR(Q94/Q446, "NA")</f>
        <v>0</v>
      </c>
      <c r="S94" s="8"/>
      <c r="T94" s="6">
        <v>-63378.73</v>
      </c>
      <c r="U94" s="7">
        <f>IFERROR(T94/T446, "NA")</f>
        <v>-4.1000000342859513E-2</v>
      </c>
      <c r="V94" s="8"/>
      <c r="W94" s="9">
        <f t="shared" ref="W94:W124" si="26">IFERROR(Q94-T94, "NA")</f>
        <v>63378.73</v>
      </c>
      <c r="X94" s="7">
        <f>IFERROR(W94/W446, "NA")</f>
        <v>3.6162896056692952</v>
      </c>
      <c r="Y94" s="8"/>
      <c r="Z94" s="6">
        <v>0</v>
      </c>
      <c r="AA94" s="7">
        <f>IFERROR(Z94/Z446, "NA")</f>
        <v>0</v>
      </c>
      <c r="AB94" s="8"/>
      <c r="AC94" s="9">
        <f t="shared" ref="AC94:AC124" si="27">IFERROR(Q94-Z94, "NA")</f>
        <v>0</v>
      </c>
      <c r="AD94" s="7">
        <f>IFERROR(AC94/AC446, "NA")</f>
        <v>0</v>
      </c>
    </row>
    <row r="95" spans="1:30" ht="16.5" hidden="1" customHeight="1" x14ac:dyDescent="0.3">
      <c r="A95" s="35" t="s">
        <v>162</v>
      </c>
      <c r="B95" s="6">
        <v>0</v>
      </c>
      <c r="C95" s="7">
        <f>IFERROR(B95/B446, "NA")</f>
        <v>0</v>
      </c>
      <c r="D95" s="8"/>
      <c r="E95" s="6">
        <v>0</v>
      </c>
      <c r="F95" s="7">
        <f>IFERROR(E95/E446, "NA")</f>
        <v>0</v>
      </c>
      <c r="G95" s="8"/>
      <c r="H95" s="9">
        <f t="shared" si="24"/>
        <v>0</v>
      </c>
      <c r="I95" s="7">
        <f>IFERROR(H95/H446, "NA")</f>
        <v>0</v>
      </c>
      <c r="J95" s="8"/>
      <c r="K95" s="6">
        <v>0</v>
      </c>
      <c r="L95" s="7">
        <f>IFERROR(K95/K446, "NA")</f>
        <v>0</v>
      </c>
      <c r="M95" s="8"/>
      <c r="N95" s="9">
        <f t="shared" si="25"/>
        <v>0</v>
      </c>
      <c r="O95" s="7">
        <f>IFERROR(N95/N446, "NA")</f>
        <v>0</v>
      </c>
      <c r="P95" s="8"/>
      <c r="Q95" s="6">
        <v>0</v>
      </c>
      <c r="R95" s="7">
        <f>IFERROR(Q95/Q446, "NA")</f>
        <v>0</v>
      </c>
      <c r="S95" s="8"/>
      <c r="T95" s="6">
        <v>0</v>
      </c>
      <c r="U95" s="7">
        <f>IFERROR(T95/T446, "NA")</f>
        <v>0</v>
      </c>
      <c r="V95" s="8"/>
      <c r="W95" s="9">
        <f t="shared" si="26"/>
        <v>0</v>
      </c>
      <c r="X95" s="7">
        <f>IFERROR(W95/W446, "NA")</f>
        <v>0</v>
      </c>
      <c r="Y95" s="8"/>
      <c r="Z95" s="6">
        <v>0</v>
      </c>
      <c r="AA95" s="7">
        <f>IFERROR(Z95/Z446, "NA")</f>
        <v>0</v>
      </c>
      <c r="AB95" s="8"/>
      <c r="AC95" s="9">
        <f t="shared" si="27"/>
        <v>0</v>
      </c>
      <c r="AD95" s="7">
        <f>IFERROR(AC95/AC446, "NA")</f>
        <v>0</v>
      </c>
    </row>
    <row r="96" spans="1:30" ht="16.5" customHeight="1" x14ac:dyDescent="0.3">
      <c r="A96" s="35" t="s">
        <v>163</v>
      </c>
      <c r="B96" s="6">
        <v>-1009.9</v>
      </c>
      <c r="C96" s="7">
        <f>IFERROR(B96/B446, "NA")</f>
        <v>-5.3185239729347739E-3</v>
      </c>
      <c r="D96" s="8"/>
      <c r="E96" s="6">
        <v>0</v>
      </c>
      <c r="F96" s="7">
        <f>IFERROR(E96/E446, "NA")</f>
        <v>0</v>
      </c>
      <c r="G96" s="8"/>
      <c r="H96" s="9">
        <f t="shared" si="24"/>
        <v>-1009.9</v>
      </c>
      <c r="I96" s="7">
        <f>IFERROR(H96/H446, "NA")</f>
        <v>-5.8669783638107501E-2</v>
      </c>
      <c r="J96" s="8"/>
      <c r="K96" s="6">
        <v>-1899.35</v>
      </c>
      <c r="L96" s="7">
        <f>IFERROR(K96/K446, "NA")</f>
        <v>-1.1954108960222557E-2</v>
      </c>
      <c r="M96" s="8"/>
      <c r="N96" s="9">
        <f t="shared" si="25"/>
        <v>889.44999999999993</v>
      </c>
      <c r="O96" s="7">
        <f>IFERROR(N96/N446, "NA")</f>
        <v>2.8694971596994776E-2</v>
      </c>
      <c r="P96" s="8"/>
      <c r="Q96" s="6">
        <v>-9284.06</v>
      </c>
      <c r="R96" s="7">
        <f>IFERROR(Q96/Q446, "NA")</f>
        <v>-5.9385732511336225E-3</v>
      </c>
      <c r="S96" s="8"/>
      <c r="T96" s="6">
        <v>0</v>
      </c>
      <c r="U96" s="7">
        <f>IFERROR(T96/T446, "NA")</f>
        <v>0</v>
      </c>
      <c r="V96" s="8"/>
      <c r="W96" s="9">
        <f t="shared" si="26"/>
        <v>-9284.06</v>
      </c>
      <c r="X96" s="7">
        <f>IFERROR(W96/W446, "NA")</f>
        <v>-0.52973370839728207</v>
      </c>
      <c r="Y96" s="8"/>
      <c r="Z96" s="6">
        <v>-17074.47</v>
      </c>
      <c r="AA96" s="7">
        <f>IFERROR(Z96/Z446, "NA")</f>
        <v>-1.1936748690300527E-2</v>
      </c>
      <c r="AB96" s="8"/>
      <c r="AC96" s="9">
        <f t="shared" si="27"/>
        <v>7790.4100000000017</v>
      </c>
      <c r="AD96" s="7">
        <f>IFERROR(AC96/AC446, "NA")</f>
        <v>5.8602512704378704E-2</v>
      </c>
    </row>
    <row r="97" spans="1:30" ht="16.5" hidden="1" customHeight="1" x14ac:dyDescent="0.3">
      <c r="A97" s="35" t="s">
        <v>164</v>
      </c>
      <c r="B97" s="6">
        <v>0</v>
      </c>
      <c r="C97" s="7">
        <f>IFERROR(B97/B446, "NA")</f>
        <v>0</v>
      </c>
      <c r="D97" s="8"/>
      <c r="E97" s="6">
        <v>0</v>
      </c>
      <c r="F97" s="7">
        <f>IFERROR(E97/E446, "NA")</f>
        <v>0</v>
      </c>
      <c r="G97" s="8"/>
      <c r="H97" s="9">
        <f t="shared" si="24"/>
        <v>0</v>
      </c>
      <c r="I97" s="7">
        <f>IFERROR(H97/H446, "NA")</f>
        <v>0</v>
      </c>
      <c r="J97" s="8"/>
      <c r="K97" s="6">
        <v>0</v>
      </c>
      <c r="L97" s="7">
        <f>IFERROR(K97/K446, "NA")</f>
        <v>0</v>
      </c>
      <c r="M97" s="8"/>
      <c r="N97" s="9">
        <f t="shared" si="25"/>
        <v>0</v>
      </c>
      <c r="O97" s="7">
        <f>IFERROR(N97/N446, "NA")</f>
        <v>0</v>
      </c>
      <c r="P97" s="8"/>
      <c r="Q97" s="6">
        <v>0</v>
      </c>
      <c r="R97" s="7">
        <f>IFERROR(Q97/Q446, "NA")</f>
        <v>0</v>
      </c>
      <c r="S97" s="8"/>
      <c r="T97" s="6">
        <v>0</v>
      </c>
      <c r="U97" s="7">
        <f>IFERROR(T97/T446, "NA")</f>
        <v>0</v>
      </c>
      <c r="V97" s="8"/>
      <c r="W97" s="9">
        <f t="shared" si="26"/>
        <v>0</v>
      </c>
      <c r="X97" s="7">
        <f>IFERROR(W97/W446, "NA")</f>
        <v>0</v>
      </c>
      <c r="Y97" s="8"/>
      <c r="Z97" s="6">
        <v>0</v>
      </c>
      <c r="AA97" s="7">
        <f>IFERROR(Z97/Z446, "NA")</f>
        <v>0</v>
      </c>
      <c r="AB97" s="8"/>
      <c r="AC97" s="9">
        <f t="shared" si="27"/>
        <v>0</v>
      </c>
      <c r="AD97" s="7">
        <f>IFERROR(AC97/AC446, "NA")</f>
        <v>0</v>
      </c>
    </row>
    <row r="98" spans="1:30" ht="16.5" customHeight="1" x14ac:dyDescent="0.3">
      <c r="A98" s="35" t="s">
        <v>165</v>
      </c>
      <c r="B98" s="6">
        <v>-3212.19</v>
      </c>
      <c r="C98" s="7">
        <f>IFERROR(B98/B446, "NA")</f>
        <v>-1.6916634835747454E-2</v>
      </c>
      <c r="D98" s="8"/>
      <c r="E98" s="6">
        <v>0</v>
      </c>
      <c r="F98" s="7">
        <f>IFERROR(E98/E446, "NA")</f>
        <v>0</v>
      </c>
      <c r="G98" s="8"/>
      <c r="H98" s="9">
        <f t="shared" si="24"/>
        <v>-3212.19</v>
      </c>
      <c r="I98" s="7">
        <f>IFERROR(H98/H446, "NA")</f>
        <v>-0.18661104297900044</v>
      </c>
      <c r="J98" s="8"/>
      <c r="K98" s="6">
        <v>-2559.29</v>
      </c>
      <c r="L98" s="7">
        <f>IFERROR(K98/K446, "NA")</f>
        <v>-1.6107632358863817E-2</v>
      </c>
      <c r="M98" s="8"/>
      <c r="N98" s="9">
        <f t="shared" si="25"/>
        <v>-652.90000000000009</v>
      </c>
      <c r="O98" s="7">
        <f>IFERROR(N98/N446, "NA")</f>
        <v>-2.1063518978782274E-2</v>
      </c>
      <c r="P98" s="8"/>
      <c r="Q98" s="6">
        <v>-14959.13</v>
      </c>
      <c r="R98" s="7">
        <f>IFERROR(Q98/Q446, "NA")</f>
        <v>-9.5686466134676535E-3</v>
      </c>
      <c r="S98" s="8"/>
      <c r="T98" s="6">
        <v>0</v>
      </c>
      <c r="U98" s="7">
        <f>IFERROR(T98/T446, "NA")</f>
        <v>0</v>
      </c>
      <c r="V98" s="8"/>
      <c r="W98" s="9">
        <f t="shared" si="26"/>
        <v>-14959.13</v>
      </c>
      <c r="X98" s="7">
        <f>IFERROR(W98/W446, "NA")</f>
        <v>-0.85354418318031489</v>
      </c>
      <c r="Y98" s="8"/>
      <c r="Z98" s="6">
        <v>-18300.84</v>
      </c>
      <c r="AA98" s="7">
        <f>IFERROR(Z98/Z446, "NA")</f>
        <v>-1.27941030029863E-2</v>
      </c>
      <c r="AB98" s="8"/>
      <c r="AC98" s="9">
        <f t="shared" si="27"/>
        <v>3341.7100000000009</v>
      </c>
      <c r="AD98" s="7">
        <f>IFERROR(AC98/AC446, "NA")</f>
        <v>2.5137650358498381E-2</v>
      </c>
    </row>
    <row r="99" spans="1:30" ht="16.5" hidden="1" customHeight="1" x14ac:dyDescent="0.3">
      <c r="A99" s="35" t="s">
        <v>166</v>
      </c>
      <c r="B99" s="6">
        <v>0</v>
      </c>
      <c r="C99" s="7">
        <f>IFERROR(B99/B446, "NA")</f>
        <v>0</v>
      </c>
      <c r="D99" s="8"/>
      <c r="E99" s="6">
        <v>0</v>
      </c>
      <c r="F99" s="7">
        <f>IFERROR(E99/E446, "NA")</f>
        <v>0</v>
      </c>
      <c r="G99" s="8"/>
      <c r="H99" s="9">
        <f t="shared" si="24"/>
        <v>0</v>
      </c>
      <c r="I99" s="7">
        <f>IFERROR(H99/H446, "NA")</f>
        <v>0</v>
      </c>
      <c r="J99" s="8"/>
      <c r="K99" s="6">
        <v>0</v>
      </c>
      <c r="L99" s="7">
        <f>IFERROR(K99/K446, "NA")</f>
        <v>0</v>
      </c>
      <c r="M99" s="8"/>
      <c r="N99" s="9">
        <f t="shared" si="25"/>
        <v>0</v>
      </c>
      <c r="O99" s="7">
        <f>IFERROR(N99/N446, "NA")</f>
        <v>0</v>
      </c>
      <c r="P99" s="8"/>
      <c r="Q99" s="6">
        <v>0</v>
      </c>
      <c r="R99" s="7">
        <f>IFERROR(Q99/Q446, "NA")</f>
        <v>0</v>
      </c>
      <c r="S99" s="8"/>
      <c r="T99" s="6">
        <v>0</v>
      </c>
      <c r="U99" s="7">
        <f>IFERROR(T99/T446, "NA")</f>
        <v>0</v>
      </c>
      <c r="V99" s="8"/>
      <c r="W99" s="9">
        <f t="shared" si="26"/>
        <v>0</v>
      </c>
      <c r="X99" s="7">
        <f>IFERROR(W99/W446, "NA")</f>
        <v>0</v>
      </c>
      <c r="Y99" s="8"/>
      <c r="Z99" s="6">
        <v>0</v>
      </c>
      <c r="AA99" s="7">
        <f>IFERROR(Z99/Z446, "NA")</f>
        <v>0</v>
      </c>
      <c r="AB99" s="8"/>
      <c r="AC99" s="9">
        <f t="shared" si="27"/>
        <v>0</v>
      </c>
      <c r="AD99" s="7">
        <f>IFERROR(AC99/AC446, "NA")</f>
        <v>0</v>
      </c>
    </row>
    <row r="100" spans="1:30" ht="16.5" customHeight="1" x14ac:dyDescent="0.3">
      <c r="A100" s="35" t="s">
        <v>167</v>
      </c>
      <c r="B100" s="6">
        <v>-1009.84</v>
      </c>
      <c r="C100" s="7">
        <f>IFERROR(B100/B446, "NA")</f>
        <v>-5.3182079897301244E-3</v>
      </c>
      <c r="D100" s="8"/>
      <c r="E100" s="6">
        <v>0</v>
      </c>
      <c r="F100" s="7">
        <f>IFERROR(E100/E446, "NA")</f>
        <v>0</v>
      </c>
      <c r="G100" s="8"/>
      <c r="H100" s="9">
        <f t="shared" si="24"/>
        <v>-1009.84</v>
      </c>
      <c r="I100" s="7">
        <f>IFERROR(H100/H446, "NA")</f>
        <v>-5.8666297959309319E-2</v>
      </c>
      <c r="J100" s="8"/>
      <c r="K100" s="6">
        <v>-1131.92</v>
      </c>
      <c r="L100" s="7">
        <f>IFERROR(K100/K446, "NA")</f>
        <v>-7.1240661353911177E-3</v>
      </c>
      <c r="M100" s="8"/>
      <c r="N100" s="9">
        <f t="shared" si="25"/>
        <v>122.08000000000004</v>
      </c>
      <c r="O100" s="7">
        <f>IFERROR(N100/N446, "NA")</f>
        <v>3.9384812328530257E-3</v>
      </c>
      <c r="P100" s="8"/>
      <c r="Q100" s="6">
        <v>-4170.3900000000003</v>
      </c>
      <c r="R100" s="7">
        <f>IFERROR(Q100/Q446, "NA")</f>
        <v>-2.6676008665169281E-3</v>
      </c>
      <c r="S100" s="8"/>
      <c r="T100" s="6">
        <v>0</v>
      </c>
      <c r="U100" s="7">
        <f>IFERROR(T100/T446, "NA")</f>
        <v>0</v>
      </c>
      <c r="V100" s="8"/>
      <c r="W100" s="9">
        <f t="shared" si="26"/>
        <v>-4170.3900000000003</v>
      </c>
      <c r="X100" s="7">
        <f>IFERROR(W100/W446, "NA")</f>
        <v>-0.23795582537843804</v>
      </c>
      <c r="Y100" s="8"/>
      <c r="Z100" s="6">
        <v>-7414.09</v>
      </c>
      <c r="AA100" s="7">
        <f>IFERROR(Z100/Z446, "NA")</f>
        <v>-5.1831845496387429E-3</v>
      </c>
      <c r="AB100" s="8"/>
      <c r="AC100" s="9">
        <f t="shared" si="27"/>
        <v>3243.7</v>
      </c>
      <c r="AD100" s="7">
        <f>IFERROR(AC100/AC446, "NA")</f>
        <v>2.4400380783449544E-2</v>
      </c>
    </row>
    <row r="101" spans="1:30" ht="16.5" customHeight="1" x14ac:dyDescent="0.3">
      <c r="A101" s="35" t="s">
        <v>168</v>
      </c>
      <c r="B101" s="6">
        <v>0</v>
      </c>
      <c r="C101" s="7">
        <f>IFERROR(B101/B446, "NA")</f>
        <v>0</v>
      </c>
      <c r="D101" s="8"/>
      <c r="E101" s="6">
        <v>0</v>
      </c>
      <c r="F101" s="7">
        <f>IFERROR(E101/E446, "NA")</f>
        <v>0</v>
      </c>
      <c r="G101" s="8"/>
      <c r="H101" s="9">
        <f t="shared" si="24"/>
        <v>0</v>
      </c>
      <c r="I101" s="7">
        <f>IFERROR(H101/H446, "NA")</f>
        <v>0</v>
      </c>
      <c r="J101" s="8"/>
      <c r="K101" s="6">
        <v>0</v>
      </c>
      <c r="L101" s="7">
        <f>IFERROR(K101/K446, "NA")</f>
        <v>0</v>
      </c>
      <c r="M101" s="8"/>
      <c r="N101" s="9">
        <f t="shared" si="25"/>
        <v>0</v>
      </c>
      <c r="O101" s="7">
        <f>IFERROR(N101/N446, "NA")</f>
        <v>0</v>
      </c>
      <c r="P101" s="8"/>
      <c r="Q101" s="6">
        <v>-78.069999999999993</v>
      </c>
      <c r="R101" s="7">
        <f>IFERROR(Q101/Q446, "NA")</f>
        <v>-4.9937679605259106E-5</v>
      </c>
      <c r="S101" s="8"/>
      <c r="T101" s="6">
        <v>0</v>
      </c>
      <c r="U101" s="7">
        <f>IFERROR(T101/T446, "NA")</f>
        <v>0</v>
      </c>
      <c r="V101" s="8"/>
      <c r="W101" s="9">
        <f t="shared" si="26"/>
        <v>-78.069999999999993</v>
      </c>
      <c r="X101" s="7">
        <f>IFERROR(W101/W446, "NA")</f>
        <v>-4.4545501229608393E-3</v>
      </c>
      <c r="Y101" s="8"/>
      <c r="Z101" s="6">
        <v>0</v>
      </c>
      <c r="AA101" s="7">
        <f>IFERROR(Z101/Z446, "NA")</f>
        <v>0</v>
      </c>
      <c r="AB101" s="8"/>
      <c r="AC101" s="9">
        <f t="shared" si="27"/>
        <v>-78.069999999999993</v>
      </c>
      <c r="AD101" s="7">
        <f>IFERROR(AC101/AC446, "NA")</f>
        <v>-5.872730917667804E-4</v>
      </c>
    </row>
    <row r="102" spans="1:30" ht="16.5" customHeight="1" x14ac:dyDescent="0.3">
      <c r="A102" s="35" t="s">
        <v>169</v>
      </c>
      <c r="B102" s="6">
        <v>-2372.9899999999998</v>
      </c>
      <c r="C102" s="7">
        <f>IFERROR(B102/B446, "NA")</f>
        <v>-1.2497083080042073E-2</v>
      </c>
      <c r="D102" s="8"/>
      <c r="E102" s="6">
        <v>0</v>
      </c>
      <c r="F102" s="7">
        <f>IFERROR(E102/E446, "NA")</f>
        <v>0</v>
      </c>
      <c r="G102" s="8"/>
      <c r="H102" s="9">
        <f t="shared" si="24"/>
        <v>-2372.9899999999998</v>
      </c>
      <c r="I102" s="7">
        <f>IFERROR(H102/H446, "NA")</f>
        <v>-0.13785801552172761</v>
      </c>
      <c r="J102" s="8"/>
      <c r="K102" s="6">
        <v>-1568.67</v>
      </c>
      <c r="L102" s="7">
        <f>IFERROR(K102/K446, "NA")</f>
        <v>-9.8728786704042545E-3</v>
      </c>
      <c r="M102" s="8"/>
      <c r="N102" s="9">
        <f t="shared" si="25"/>
        <v>-804.31999999999971</v>
      </c>
      <c r="O102" s="7">
        <f>IFERROR(N102/N446, "NA")</f>
        <v>-2.5948551975821948E-2</v>
      </c>
      <c r="P102" s="8"/>
      <c r="Q102" s="6">
        <v>-16265.79</v>
      </c>
      <c r="R102" s="7">
        <f>IFERROR(Q102/Q446, "NA")</f>
        <v>-1.0404455098583678E-2</v>
      </c>
      <c r="S102" s="8"/>
      <c r="T102" s="6">
        <v>0</v>
      </c>
      <c r="U102" s="7">
        <f>IFERROR(T102/T446, "NA")</f>
        <v>0</v>
      </c>
      <c r="V102" s="8"/>
      <c r="W102" s="9">
        <f t="shared" si="26"/>
        <v>-16265.79</v>
      </c>
      <c r="X102" s="7">
        <f>IFERROR(W102/W446, "NA")</f>
        <v>-0.92810012609908032</v>
      </c>
      <c r="Y102" s="8"/>
      <c r="Z102" s="6">
        <v>-13570.5</v>
      </c>
      <c r="AA102" s="7">
        <f>IFERROR(Z102/Z446, "NA")</f>
        <v>-9.4871259899559565E-3</v>
      </c>
      <c r="AB102" s="8"/>
      <c r="AC102" s="9">
        <f t="shared" si="27"/>
        <v>-2695.2900000000009</v>
      </c>
      <c r="AD102" s="7">
        <f>IFERROR(AC102/AC446, "NA")</f>
        <v>-2.0275026149712903E-2</v>
      </c>
    </row>
    <row r="103" spans="1:30" ht="16.5" customHeight="1" x14ac:dyDescent="0.3">
      <c r="A103" s="35" t="s">
        <v>170</v>
      </c>
      <c r="B103" s="6">
        <v>-23.03</v>
      </c>
      <c r="C103" s="7">
        <f>IFERROR(B103/B446, "NA")</f>
        <v>-1.212848867181779E-4</v>
      </c>
      <c r="D103" s="8"/>
      <c r="E103" s="6">
        <v>0</v>
      </c>
      <c r="F103" s="7">
        <f>IFERROR(E103/E446, "NA")</f>
        <v>0</v>
      </c>
      <c r="G103" s="8"/>
      <c r="H103" s="9">
        <f t="shared" si="24"/>
        <v>-23.03</v>
      </c>
      <c r="I103" s="7">
        <f>IFERROR(H103/H446, "NA")</f>
        <v>-1.3379197120364549E-3</v>
      </c>
      <c r="J103" s="8"/>
      <c r="K103" s="6">
        <v>0</v>
      </c>
      <c r="L103" s="7">
        <f>IFERROR(K103/K446, "NA")</f>
        <v>0</v>
      </c>
      <c r="M103" s="8"/>
      <c r="N103" s="9">
        <f t="shared" si="25"/>
        <v>-23.03</v>
      </c>
      <c r="O103" s="7">
        <f>IFERROR(N103/N446, "NA")</f>
        <v>-7.4298183807835149E-4</v>
      </c>
      <c r="P103" s="8"/>
      <c r="Q103" s="6">
        <v>-172.78</v>
      </c>
      <c r="R103" s="7">
        <f>IFERROR(Q103/Q446, "NA")</f>
        <v>-1.1051917871393198E-4</v>
      </c>
      <c r="S103" s="8"/>
      <c r="T103" s="6">
        <v>0</v>
      </c>
      <c r="U103" s="7">
        <f>IFERROR(T103/T446, "NA")</f>
        <v>0</v>
      </c>
      <c r="V103" s="8"/>
      <c r="W103" s="9">
        <f t="shared" si="26"/>
        <v>-172.78</v>
      </c>
      <c r="X103" s="7">
        <f>IFERROR(W103/W446, "NA")</f>
        <v>-9.8585521998869451E-3</v>
      </c>
      <c r="Y103" s="8"/>
      <c r="Z103" s="6">
        <v>0</v>
      </c>
      <c r="AA103" s="7">
        <f>IFERROR(Z103/Z446, "NA")</f>
        <v>0</v>
      </c>
      <c r="AB103" s="8"/>
      <c r="AC103" s="9">
        <f t="shared" si="27"/>
        <v>-172.78</v>
      </c>
      <c r="AD103" s="7">
        <f>IFERROR(AC103/AC446, "NA")</f>
        <v>-1.2997187753998249E-3</v>
      </c>
    </row>
    <row r="104" spans="1:30" ht="16.5" customHeight="1" x14ac:dyDescent="0.3">
      <c r="A104" s="35" t="s">
        <v>171</v>
      </c>
      <c r="B104" s="6">
        <v>-211.02</v>
      </c>
      <c r="C104" s="7">
        <f>IFERROR(B104/B446, "NA")</f>
        <v>-1.1113129307542293E-3</v>
      </c>
      <c r="D104" s="8"/>
      <c r="E104" s="6">
        <v>0</v>
      </c>
      <c r="F104" s="7">
        <f>IFERROR(E104/E446, "NA")</f>
        <v>0</v>
      </c>
      <c r="G104" s="8"/>
      <c r="H104" s="9">
        <f t="shared" si="24"/>
        <v>-211.02</v>
      </c>
      <c r="I104" s="7">
        <f>IFERROR(H104/H446, "NA")</f>
        <v>-1.2259132333214622E-2</v>
      </c>
      <c r="J104" s="8"/>
      <c r="K104" s="6">
        <v>-724.7</v>
      </c>
      <c r="L104" s="7">
        <f>IFERROR(K104/K446, "NA")</f>
        <v>-4.5611092023446383E-3</v>
      </c>
      <c r="M104" s="8"/>
      <c r="N104" s="9">
        <f t="shared" si="25"/>
        <v>513.68000000000006</v>
      </c>
      <c r="O104" s="7">
        <f>IFERROR(N104/N446, "NA")</f>
        <v>1.6572076013203978E-2</v>
      </c>
      <c r="P104" s="8"/>
      <c r="Q104" s="6">
        <v>-3586.7</v>
      </c>
      <c r="R104" s="7">
        <f>IFERROR(Q104/Q446, "NA")</f>
        <v>-2.2942420320248859E-3</v>
      </c>
      <c r="S104" s="8"/>
      <c r="T104" s="6">
        <v>0</v>
      </c>
      <c r="U104" s="7">
        <f>IFERROR(T104/T446, "NA")</f>
        <v>0</v>
      </c>
      <c r="V104" s="8"/>
      <c r="W104" s="9">
        <f t="shared" si="26"/>
        <v>-3586.7</v>
      </c>
      <c r="X104" s="7">
        <f>IFERROR(W104/W446, "NA")</f>
        <v>-0.20465140163985709</v>
      </c>
      <c r="Y104" s="8"/>
      <c r="Z104" s="6">
        <v>-5447.65</v>
      </c>
      <c r="AA104" s="7">
        <f>IFERROR(Z104/Z446, "NA")</f>
        <v>-3.8084478758471365E-3</v>
      </c>
      <c r="AB104" s="8"/>
      <c r="AC104" s="9">
        <f t="shared" si="27"/>
        <v>1860.9499999999998</v>
      </c>
      <c r="AD104" s="7">
        <f>IFERROR(AC104/AC446, "NA")</f>
        <v>1.3998794160668503E-2</v>
      </c>
    </row>
    <row r="105" spans="1:30" ht="16.5" hidden="1" customHeight="1" x14ac:dyDescent="0.3">
      <c r="A105" s="35" t="s">
        <v>172</v>
      </c>
      <c r="B105" s="6">
        <v>0</v>
      </c>
      <c r="C105" s="7">
        <f>IFERROR(B105/B446, "NA")</f>
        <v>0</v>
      </c>
      <c r="D105" s="8"/>
      <c r="E105" s="6">
        <v>0</v>
      </c>
      <c r="F105" s="7">
        <f>IFERROR(E105/E446, "NA")</f>
        <v>0</v>
      </c>
      <c r="G105" s="8"/>
      <c r="H105" s="9">
        <f t="shared" si="24"/>
        <v>0</v>
      </c>
      <c r="I105" s="7">
        <f>IFERROR(H105/H446, "NA")</f>
        <v>0</v>
      </c>
      <c r="J105" s="8"/>
      <c r="K105" s="6">
        <v>0</v>
      </c>
      <c r="L105" s="7">
        <f>IFERROR(K105/K446, "NA")</f>
        <v>0</v>
      </c>
      <c r="M105" s="8"/>
      <c r="N105" s="9">
        <f t="shared" si="25"/>
        <v>0</v>
      </c>
      <c r="O105" s="7">
        <f>IFERROR(N105/N446, "NA")</f>
        <v>0</v>
      </c>
      <c r="P105" s="8"/>
      <c r="Q105" s="6">
        <v>0</v>
      </c>
      <c r="R105" s="7">
        <f>IFERROR(Q105/Q446, "NA")</f>
        <v>0</v>
      </c>
      <c r="S105" s="8"/>
      <c r="T105" s="6">
        <v>0</v>
      </c>
      <c r="U105" s="7">
        <f>IFERROR(T105/T446, "NA")</f>
        <v>0</v>
      </c>
      <c r="V105" s="8"/>
      <c r="W105" s="9">
        <f t="shared" si="26"/>
        <v>0</v>
      </c>
      <c r="X105" s="7">
        <f>IFERROR(W105/W446, "NA")</f>
        <v>0</v>
      </c>
      <c r="Y105" s="8"/>
      <c r="Z105" s="6">
        <v>0</v>
      </c>
      <c r="AA105" s="7">
        <f>IFERROR(Z105/Z446, "NA")</f>
        <v>0</v>
      </c>
      <c r="AB105" s="8"/>
      <c r="AC105" s="9">
        <f t="shared" si="27"/>
        <v>0</v>
      </c>
      <c r="AD105" s="7">
        <f>IFERROR(AC105/AC446, "NA")</f>
        <v>0</v>
      </c>
    </row>
    <row r="106" spans="1:30" ht="16.5" customHeight="1" x14ac:dyDescent="0.3">
      <c r="A106" s="35" t="s">
        <v>173</v>
      </c>
      <c r="B106" s="6">
        <v>-1870.9</v>
      </c>
      <c r="C106" s="7">
        <f>IFERROR(B106/B446, "NA")</f>
        <v>-9.8528829596630056E-3</v>
      </c>
      <c r="D106" s="8"/>
      <c r="E106" s="6">
        <v>0</v>
      </c>
      <c r="F106" s="7">
        <f>IFERROR(E106/E446, "NA")</f>
        <v>0</v>
      </c>
      <c r="G106" s="8"/>
      <c r="H106" s="9">
        <f t="shared" si="24"/>
        <v>-1870.9</v>
      </c>
      <c r="I106" s="7">
        <f>IFERROR(H106/H446, "NA")</f>
        <v>-0.108689274392054</v>
      </c>
      <c r="J106" s="8"/>
      <c r="K106" s="6">
        <v>0</v>
      </c>
      <c r="L106" s="7">
        <f>IFERROR(K106/K446, "NA")</f>
        <v>0</v>
      </c>
      <c r="M106" s="8"/>
      <c r="N106" s="9">
        <f t="shared" si="25"/>
        <v>-1870.9</v>
      </c>
      <c r="O106" s="7">
        <f>IFERROR(N106/N446, "NA")</f>
        <v>-6.0357999168944326E-2</v>
      </c>
      <c r="P106" s="8"/>
      <c r="Q106" s="6">
        <v>-3247.7</v>
      </c>
      <c r="R106" s="7">
        <f>IFERROR(Q106/Q446, "NA")</f>
        <v>-2.0773997957474061E-3</v>
      </c>
      <c r="S106" s="8"/>
      <c r="T106" s="6">
        <v>0</v>
      </c>
      <c r="U106" s="7">
        <f>IFERROR(T106/T446, "NA")</f>
        <v>0</v>
      </c>
      <c r="V106" s="8"/>
      <c r="W106" s="9">
        <f t="shared" si="26"/>
        <v>-3247.7</v>
      </c>
      <c r="X106" s="7">
        <f>IFERROR(W106/W446, "NA")</f>
        <v>-0.18530860041424257</v>
      </c>
      <c r="Y106" s="8"/>
      <c r="Z106" s="6">
        <v>-1762.06</v>
      </c>
      <c r="AA106" s="7">
        <f>IFERROR(Z106/Z446, "NA")</f>
        <v>-1.2318547748323048E-3</v>
      </c>
      <c r="AB106" s="8"/>
      <c r="AC106" s="9">
        <f t="shared" si="27"/>
        <v>-1485.6399999999999</v>
      </c>
      <c r="AD106" s="7">
        <f>IFERROR(AC106/AC446, "NA")</f>
        <v>-1.1175565467559878E-2</v>
      </c>
    </row>
    <row r="107" spans="1:30" ht="16.5" hidden="1" customHeight="1" x14ac:dyDescent="0.3">
      <c r="A107" s="35" t="s">
        <v>174</v>
      </c>
      <c r="B107" s="6">
        <v>0</v>
      </c>
      <c r="C107" s="7">
        <f>IFERROR(B107/B446, "NA")</f>
        <v>0</v>
      </c>
      <c r="D107" s="8"/>
      <c r="E107" s="6">
        <v>0</v>
      </c>
      <c r="F107" s="7">
        <f>IFERROR(E107/E446, "NA")</f>
        <v>0</v>
      </c>
      <c r="G107" s="8"/>
      <c r="H107" s="9">
        <f t="shared" si="24"/>
        <v>0</v>
      </c>
      <c r="I107" s="7">
        <f>IFERROR(H107/H446, "NA")</f>
        <v>0</v>
      </c>
      <c r="J107" s="8"/>
      <c r="K107" s="6">
        <v>0</v>
      </c>
      <c r="L107" s="7">
        <f>IFERROR(K107/K446, "NA")</f>
        <v>0</v>
      </c>
      <c r="M107" s="8"/>
      <c r="N107" s="9">
        <f t="shared" si="25"/>
        <v>0</v>
      </c>
      <c r="O107" s="7">
        <f>IFERROR(N107/N446, "NA")</f>
        <v>0</v>
      </c>
      <c r="P107" s="8"/>
      <c r="Q107" s="6">
        <v>0</v>
      </c>
      <c r="R107" s="7">
        <f>IFERROR(Q107/Q446, "NA")</f>
        <v>0</v>
      </c>
      <c r="S107" s="8"/>
      <c r="T107" s="6">
        <v>0</v>
      </c>
      <c r="U107" s="7">
        <f>IFERROR(T107/T446, "NA")</f>
        <v>0</v>
      </c>
      <c r="V107" s="8"/>
      <c r="W107" s="9">
        <f t="shared" si="26"/>
        <v>0</v>
      </c>
      <c r="X107" s="7">
        <f>IFERROR(W107/W446, "NA")</f>
        <v>0</v>
      </c>
      <c r="Y107" s="8"/>
      <c r="Z107" s="6">
        <v>0</v>
      </c>
      <c r="AA107" s="7">
        <f>IFERROR(Z107/Z446, "NA")</f>
        <v>0</v>
      </c>
      <c r="AB107" s="8"/>
      <c r="AC107" s="9">
        <f t="shared" si="27"/>
        <v>0</v>
      </c>
      <c r="AD107" s="7">
        <f>IFERROR(AC107/AC446, "NA")</f>
        <v>0</v>
      </c>
    </row>
    <row r="108" spans="1:30" ht="16.5" hidden="1" customHeight="1" x14ac:dyDescent="0.3">
      <c r="A108" s="35" t="s">
        <v>175</v>
      </c>
      <c r="B108" s="6">
        <v>0</v>
      </c>
      <c r="C108" s="7">
        <f>IFERROR(B108/B446, "NA")</f>
        <v>0</v>
      </c>
      <c r="D108" s="8"/>
      <c r="E108" s="6">
        <v>0</v>
      </c>
      <c r="F108" s="7">
        <f>IFERROR(E108/E446, "NA")</f>
        <v>0</v>
      </c>
      <c r="G108" s="8"/>
      <c r="H108" s="9">
        <f t="shared" si="24"/>
        <v>0</v>
      </c>
      <c r="I108" s="7">
        <f>IFERROR(H108/H446, "NA")</f>
        <v>0</v>
      </c>
      <c r="J108" s="8"/>
      <c r="K108" s="6">
        <v>0</v>
      </c>
      <c r="L108" s="7">
        <f>IFERROR(K108/K446, "NA")</f>
        <v>0</v>
      </c>
      <c r="M108" s="8"/>
      <c r="N108" s="9">
        <f t="shared" si="25"/>
        <v>0</v>
      </c>
      <c r="O108" s="7">
        <f>IFERROR(N108/N446, "NA")</f>
        <v>0</v>
      </c>
      <c r="P108" s="8"/>
      <c r="Q108" s="6">
        <v>0</v>
      </c>
      <c r="R108" s="7">
        <f>IFERROR(Q108/Q446, "NA")</f>
        <v>0</v>
      </c>
      <c r="S108" s="8"/>
      <c r="T108" s="6">
        <v>0</v>
      </c>
      <c r="U108" s="7">
        <f>IFERROR(T108/T446, "NA")</f>
        <v>0</v>
      </c>
      <c r="V108" s="8"/>
      <c r="W108" s="9">
        <f t="shared" si="26"/>
        <v>0</v>
      </c>
      <c r="X108" s="7">
        <f>IFERROR(W108/W446, "NA")</f>
        <v>0</v>
      </c>
      <c r="Y108" s="8"/>
      <c r="Z108" s="6">
        <v>0</v>
      </c>
      <c r="AA108" s="7">
        <f>IFERROR(Z108/Z446, "NA")</f>
        <v>0</v>
      </c>
      <c r="AB108" s="8"/>
      <c r="AC108" s="9">
        <f t="shared" si="27"/>
        <v>0</v>
      </c>
      <c r="AD108" s="7">
        <f>IFERROR(AC108/AC446, "NA")</f>
        <v>0</v>
      </c>
    </row>
    <row r="109" spans="1:30" ht="16.5" hidden="1" customHeight="1" x14ac:dyDescent="0.3">
      <c r="A109" s="35" t="s">
        <v>176</v>
      </c>
      <c r="B109" s="6">
        <v>0</v>
      </c>
      <c r="C109" s="7">
        <f>IFERROR(B109/B446, "NA")</f>
        <v>0</v>
      </c>
      <c r="D109" s="8"/>
      <c r="E109" s="6">
        <v>0</v>
      </c>
      <c r="F109" s="7">
        <f>IFERROR(E109/E446, "NA")</f>
        <v>0</v>
      </c>
      <c r="G109" s="8"/>
      <c r="H109" s="9">
        <f t="shared" si="24"/>
        <v>0</v>
      </c>
      <c r="I109" s="7">
        <f>IFERROR(H109/H446, "NA")</f>
        <v>0</v>
      </c>
      <c r="J109" s="8"/>
      <c r="K109" s="6">
        <v>0</v>
      </c>
      <c r="L109" s="7">
        <f>IFERROR(K109/K446, "NA")</f>
        <v>0</v>
      </c>
      <c r="M109" s="8"/>
      <c r="N109" s="9">
        <f t="shared" si="25"/>
        <v>0</v>
      </c>
      <c r="O109" s="7">
        <f>IFERROR(N109/N446, "NA")</f>
        <v>0</v>
      </c>
      <c r="P109" s="8"/>
      <c r="Q109" s="6">
        <v>0</v>
      </c>
      <c r="R109" s="7">
        <f>IFERROR(Q109/Q446, "NA")</f>
        <v>0</v>
      </c>
      <c r="S109" s="8"/>
      <c r="T109" s="6">
        <v>0</v>
      </c>
      <c r="U109" s="7">
        <f>IFERROR(T109/T446, "NA")</f>
        <v>0</v>
      </c>
      <c r="V109" s="8"/>
      <c r="W109" s="9">
        <f t="shared" si="26"/>
        <v>0</v>
      </c>
      <c r="X109" s="7">
        <f>IFERROR(W109/W446, "NA")</f>
        <v>0</v>
      </c>
      <c r="Y109" s="8"/>
      <c r="Z109" s="6">
        <v>0</v>
      </c>
      <c r="AA109" s="7">
        <f>IFERROR(Z109/Z446, "NA")</f>
        <v>0</v>
      </c>
      <c r="AB109" s="8"/>
      <c r="AC109" s="9">
        <f t="shared" si="27"/>
        <v>0</v>
      </c>
      <c r="AD109" s="7">
        <f>IFERROR(AC109/AC446, "NA")</f>
        <v>0</v>
      </c>
    </row>
    <row r="110" spans="1:30" ht="16.5" hidden="1" customHeight="1" x14ac:dyDescent="0.3">
      <c r="A110" s="35" t="s">
        <v>177</v>
      </c>
      <c r="B110" s="6">
        <v>0</v>
      </c>
      <c r="C110" s="7">
        <f>IFERROR(B110/B446, "NA")</f>
        <v>0</v>
      </c>
      <c r="D110" s="8"/>
      <c r="E110" s="6">
        <v>0</v>
      </c>
      <c r="F110" s="7">
        <f>IFERROR(E110/E446, "NA")</f>
        <v>0</v>
      </c>
      <c r="G110" s="8"/>
      <c r="H110" s="9">
        <f t="shared" si="24"/>
        <v>0</v>
      </c>
      <c r="I110" s="7">
        <f>IFERROR(H110/H446, "NA")</f>
        <v>0</v>
      </c>
      <c r="J110" s="8"/>
      <c r="K110" s="6">
        <v>0</v>
      </c>
      <c r="L110" s="7">
        <f>IFERROR(K110/K446, "NA")</f>
        <v>0</v>
      </c>
      <c r="M110" s="8"/>
      <c r="N110" s="9">
        <f t="shared" si="25"/>
        <v>0</v>
      </c>
      <c r="O110" s="7">
        <f>IFERROR(N110/N446, "NA")</f>
        <v>0</v>
      </c>
      <c r="P110" s="8"/>
      <c r="Q110" s="6">
        <v>0</v>
      </c>
      <c r="R110" s="7">
        <f>IFERROR(Q110/Q446, "NA")</f>
        <v>0</v>
      </c>
      <c r="S110" s="8"/>
      <c r="T110" s="6">
        <v>0</v>
      </c>
      <c r="U110" s="7">
        <f>IFERROR(T110/T446, "NA")</f>
        <v>0</v>
      </c>
      <c r="V110" s="8"/>
      <c r="W110" s="9">
        <f t="shared" si="26"/>
        <v>0</v>
      </c>
      <c r="X110" s="7">
        <f>IFERROR(W110/W446, "NA")</f>
        <v>0</v>
      </c>
      <c r="Y110" s="8"/>
      <c r="Z110" s="6">
        <v>0</v>
      </c>
      <c r="AA110" s="7">
        <f>IFERROR(Z110/Z446, "NA")</f>
        <v>0</v>
      </c>
      <c r="AB110" s="8"/>
      <c r="AC110" s="9">
        <f t="shared" si="27"/>
        <v>0</v>
      </c>
      <c r="AD110" s="7">
        <f>IFERROR(AC110/AC446, "NA")</f>
        <v>0</v>
      </c>
    </row>
    <row r="111" spans="1:30" ht="16.5" hidden="1" customHeight="1" x14ac:dyDescent="0.3">
      <c r="A111" s="35" t="s">
        <v>178</v>
      </c>
      <c r="B111" s="6">
        <v>0</v>
      </c>
      <c r="C111" s="7">
        <f>IFERROR(B111/B446, "NA")</f>
        <v>0</v>
      </c>
      <c r="D111" s="8"/>
      <c r="E111" s="6">
        <v>0</v>
      </c>
      <c r="F111" s="7">
        <f>IFERROR(E111/E446, "NA")</f>
        <v>0</v>
      </c>
      <c r="G111" s="8"/>
      <c r="H111" s="9">
        <f t="shared" si="24"/>
        <v>0</v>
      </c>
      <c r="I111" s="7">
        <f>IFERROR(H111/H446, "NA")</f>
        <v>0</v>
      </c>
      <c r="J111" s="8"/>
      <c r="K111" s="6">
        <v>0</v>
      </c>
      <c r="L111" s="7">
        <f>IFERROR(K111/K446, "NA")</f>
        <v>0</v>
      </c>
      <c r="M111" s="8"/>
      <c r="N111" s="9">
        <f t="shared" si="25"/>
        <v>0</v>
      </c>
      <c r="O111" s="7">
        <f>IFERROR(N111/N446, "NA")</f>
        <v>0</v>
      </c>
      <c r="P111" s="8"/>
      <c r="Q111" s="6">
        <v>0</v>
      </c>
      <c r="R111" s="7">
        <f>IFERROR(Q111/Q446, "NA")</f>
        <v>0</v>
      </c>
      <c r="S111" s="8"/>
      <c r="T111" s="6">
        <v>0</v>
      </c>
      <c r="U111" s="7">
        <f>IFERROR(T111/T446, "NA")</f>
        <v>0</v>
      </c>
      <c r="V111" s="8"/>
      <c r="W111" s="9">
        <f t="shared" si="26"/>
        <v>0</v>
      </c>
      <c r="X111" s="7">
        <f>IFERROR(W111/W446, "NA")</f>
        <v>0</v>
      </c>
      <c r="Y111" s="8"/>
      <c r="Z111" s="6">
        <v>0</v>
      </c>
      <c r="AA111" s="7">
        <f>IFERROR(Z111/Z446, "NA")</f>
        <v>0</v>
      </c>
      <c r="AB111" s="8"/>
      <c r="AC111" s="9">
        <f t="shared" si="27"/>
        <v>0</v>
      </c>
      <c r="AD111" s="7">
        <f>IFERROR(AC111/AC446, "NA")</f>
        <v>0</v>
      </c>
    </row>
    <row r="112" spans="1:30" ht="16.5" hidden="1" customHeight="1" x14ac:dyDescent="0.3">
      <c r="A112" s="35" t="s">
        <v>179</v>
      </c>
      <c r="B112" s="6">
        <v>0</v>
      </c>
      <c r="C112" s="7">
        <f>IFERROR(B112/B446, "NA")</f>
        <v>0</v>
      </c>
      <c r="D112" s="8"/>
      <c r="E112" s="6">
        <v>0</v>
      </c>
      <c r="F112" s="7">
        <f>IFERROR(E112/E446, "NA")</f>
        <v>0</v>
      </c>
      <c r="G112" s="8"/>
      <c r="H112" s="9">
        <f t="shared" si="24"/>
        <v>0</v>
      </c>
      <c r="I112" s="7">
        <f>IFERROR(H112/H446, "NA")</f>
        <v>0</v>
      </c>
      <c r="J112" s="8"/>
      <c r="K112" s="6">
        <v>0</v>
      </c>
      <c r="L112" s="7">
        <f>IFERROR(K112/K446, "NA")</f>
        <v>0</v>
      </c>
      <c r="M112" s="8"/>
      <c r="N112" s="9">
        <f t="shared" si="25"/>
        <v>0</v>
      </c>
      <c r="O112" s="7">
        <f>IFERROR(N112/N446, "NA")</f>
        <v>0</v>
      </c>
      <c r="P112" s="8"/>
      <c r="Q112" s="6">
        <v>0</v>
      </c>
      <c r="R112" s="7">
        <f>IFERROR(Q112/Q446, "NA")</f>
        <v>0</v>
      </c>
      <c r="S112" s="8"/>
      <c r="T112" s="6">
        <v>0</v>
      </c>
      <c r="U112" s="7">
        <f>IFERROR(T112/T446, "NA")</f>
        <v>0</v>
      </c>
      <c r="V112" s="8"/>
      <c r="W112" s="9">
        <f t="shared" si="26"/>
        <v>0</v>
      </c>
      <c r="X112" s="7">
        <f>IFERROR(W112/W446, "NA")</f>
        <v>0</v>
      </c>
      <c r="Y112" s="8"/>
      <c r="Z112" s="6">
        <v>0</v>
      </c>
      <c r="AA112" s="7">
        <f>IFERROR(Z112/Z446, "NA")</f>
        <v>0</v>
      </c>
      <c r="AB112" s="8"/>
      <c r="AC112" s="9">
        <f t="shared" si="27"/>
        <v>0</v>
      </c>
      <c r="AD112" s="7">
        <f>IFERROR(AC112/AC446, "NA")</f>
        <v>0</v>
      </c>
    </row>
    <row r="113" spans="1:30" ht="16.5" hidden="1" customHeight="1" x14ac:dyDescent="0.3">
      <c r="A113" s="35" t="s">
        <v>180</v>
      </c>
      <c r="B113" s="6">
        <v>0</v>
      </c>
      <c r="C113" s="7">
        <f>IFERROR(B113/B446, "NA")</f>
        <v>0</v>
      </c>
      <c r="D113" s="8"/>
      <c r="E113" s="6">
        <v>0</v>
      </c>
      <c r="F113" s="7">
        <f>IFERROR(E113/E446, "NA")</f>
        <v>0</v>
      </c>
      <c r="G113" s="8"/>
      <c r="H113" s="9">
        <f t="shared" si="24"/>
        <v>0</v>
      </c>
      <c r="I113" s="7">
        <f>IFERROR(H113/H446, "NA")</f>
        <v>0</v>
      </c>
      <c r="J113" s="8"/>
      <c r="K113" s="6">
        <v>0</v>
      </c>
      <c r="L113" s="7">
        <f>IFERROR(K113/K446, "NA")</f>
        <v>0</v>
      </c>
      <c r="M113" s="8"/>
      <c r="N113" s="9">
        <f t="shared" si="25"/>
        <v>0</v>
      </c>
      <c r="O113" s="7">
        <f>IFERROR(N113/N446, "NA")</f>
        <v>0</v>
      </c>
      <c r="P113" s="8"/>
      <c r="Q113" s="6">
        <v>0</v>
      </c>
      <c r="R113" s="7">
        <f>IFERROR(Q113/Q446, "NA")</f>
        <v>0</v>
      </c>
      <c r="S113" s="8"/>
      <c r="T113" s="6">
        <v>0</v>
      </c>
      <c r="U113" s="7">
        <f>IFERROR(T113/T446, "NA")</f>
        <v>0</v>
      </c>
      <c r="V113" s="8"/>
      <c r="W113" s="9">
        <f t="shared" si="26"/>
        <v>0</v>
      </c>
      <c r="X113" s="7">
        <f>IFERROR(W113/W446, "NA")</f>
        <v>0</v>
      </c>
      <c r="Y113" s="8"/>
      <c r="Z113" s="6">
        <v>0</v>
      </c>
      <c r="AA113" s="7">
        <f>IFERROR(Z113/Z446, "NA")</f>
        <v>0</v>
      </c>
      <c r="AB113" s="8"/>
      <c r="AC113" s="9">
        <f t="shared" si="27"/>
        <v>0</v>
      </c>
      <c r="AD113" s="7">
        <f>IFERROR(AC113/AC446, "NA")</f>
        <v>0</v>
      </c>
    </row>
    <row r="114" spans="1:30" ht="16.5" hidden="1" customHeight="1" x14ac:dyDescent="0.3">
      <c r="A114" s="35" t="s">
        <v>181</v>
      </c>
      <c r="B114" s="6">
        <v>0</v>
      </c>
      <c r="C114" s="7">
        <f>IFERROR(B114/B446, "NA")</f>
        <v>0</v>
      </c>
      <c r="D114" s="8"/>
      <c r="E114" s="6">
        <v>0</v>
      </c>
      <c r="F114" s="7">
        <f>IFERROR(E114/E446, "NA")</f>
        <v>0</v>
      </c>
      <c r="G114" s="8"/>
      <c r="H114" s="9">
        <f t="shared" si="24"/>
        <v>0</v>
      </c>
      <c r="I114" s="7">
        <f>IFERROR(H114/H446, "NA")</f>
        <v>0</v>
      </c>
      <c r="J114" s="8"/>
      <c r="K114" s="6">
        <v>0</v>
      </c>
      <c r="L114" s="7">
        <f>IFERROR(K114/K446, "NA")</f>
        <v>0</v>
      </c>
      <c r="M114" s="8"/>
      <c r="N114" s="9">
        <f t="shared" si="25"/>
        <v>0</v>
      </c>
      <c r="O114" s="7">
        <f>IFERROR(N114/N446, "NA")</f>
        <v>0</v>
      </c>
      <c r="P114" s="8"/>
      <c r="Q114" s="6">
        <v>0</v>
      </c>
      <c r="R114" s="7">
        <f>IFERROR(Q114/Q446, "NA")</f>
        <v>0</v>
      </c>
      <c r="S114" s="8"/>
      <c r="T114" s="6">
        <v>0</v>
      </c>
      <c r="U114" s="7">
        <f>IFERROR(T114/T446, "NA")</f>
        <v>0</v>
      </c>
      <c r="V114" s="8"/>
      <c r="W114" s="9">
        <f t="shared" si="26"/>
        <v>0</v>
      </c>
      <c r="X114" s="7">
        <f>IFERROR(W114/W446, "NA")</f>
        <v>0</v>
      </c>
      <c r="Y114" s="8"/>
      <c r="Z114" s="6">
        <v>0</v>
      </c>
      <c r="AA114" s="7">
        <f>IFERROR(Z114/Z446, "NA")</f>
        <v>0</v>
      </c>
      <c r="AB114" s="8"/>
      <c r="AC114" s="9">
        <f t="shared" si="27"/>
        <v>0</v>
      </c>
      <c r="AD114" s="7">
        <f>IFERROR(AC114/AC446, "NA")</f>
        <v>0</v>
      </c>
    </row>
    <row r="115" spans="1:30" ht="16.5" hidden="1" customHeight="1" x14ac:dyDescent="0.3">
      <c r="A115" s="35" t="s">
        <v>182</v>
      </c>
      <c r="B115" s="6">
        <v>0</v>
      </c>
      <c r="C115" s="7">
        <f>IFERROR(B115/B446, "NA")</f>
        <v>0</v>
      </c>
      <c r="D115" s="8"/>
      <c r="E115" s="6">
        <v>0</v>
      </c>
      <c r="F115" s="7">
        <f>IFERROR(E115/E446, "NA")</f>
        <v>0</v>
      </c>
      <c r="G115" s="8"/>
      <c r="H115" s="9">
        <f t="shared" si="24"/>
        <v>0</v>
      </c>
      <c r="I115" s="7">
        <f>IFERROR(H115/H446, "NA")</f>
        <v>0</v>
      </c>
      <c r="J115" s="8"/>
      <c r="K115" s="6">
        <v>0</v>
      </c>
      <c r="L115" s="7">
        <f>IFERROR(K115/K446, "NA")</f>
        <v>0</v>
      </c>
      <c r="M115" s="8"/>
      <c r="N115" s="9">
        <f t="shared" si="25"/>
        <v>0</v>
      </c>
      <c r="O115" s="7">
        <f>IFERROR(N115/N446, "NA")</f>
        <v>0</v>
      </c>
      <c r="P115" s="8"/>
      <c r="Q115" s="6">
        <v>0</v>
      </c>
      <c r="R115" s="7">
        <f>IFERROR(Q115/Q446, "NA")</f>
        <v>0</v>
      </c>
      <c r="S115" s="8"/>
      <c r="T115" s="6">
        <v>0</v>
      </c>
      <c r="U115" s="7">
        <f>IFERROR(T115/T446, "NA")</f>
        <v>0</v>
      </c>
      <c r="V115" s="8"/>
      <c r="W115" s="9">
        <f t="shared" si="26"/>
        <v>0</v>
      </c>
      <c r="X115" s="7">
        <f>IFERROR(W115/W446, "NA")</f>
        <v>0</v>
      </c>
      <c r="Y115" s="8"/>
      <c r="Z115" s="6">
        <v>0</v>
      </c>
      <c r="AA115" s="7">
        <f>IFERROR(Z115/Z446, "NA")</f>
        <v>0</v>
      </c>
      <c r="AB115" s="8"/>
      <c r="AC115" s="9">
        <f t="shared" si="27"/>
        <v>0</v>
      </c>
      <c r="AD115" s="7">
        <f>IFERROR(AC115/AC446, "NA")</f>
        <v>0</v>
      </c>
    </row>
    <row r="116" spans="1:30" ht="16.5" hidden="1" customHeight="1" x14ac:dyDescent="0.3">
      <c r="A116" s="35" t="s">
        <v>183</v>
      </c>
      <c r="B116" s="6">
        <v>0</v>
      </c>
      <c r="C116" s="7">
        <f>IFERROR(B116/B446, "NA")</f>
        <v>0</v>
      </c>
      <c r="D116" s="8"/>
      <c r="E116" s="6">
        <v>0</v>
      </c>
      <c r="F116" s="7">
        <f>IFERROR(E116/E446, "NA")</f>
        <v>0</v>
      </c>
      <c r="G116" s="8"/>
      <c r="H116" s="9">
        <f t="shared" si="24"/>
        <v>0</v>
      </c>
      <c r="I116" s="7">
        <f>IFERROR(H116/H446, "NA")</f>
        <v>0</v>
      </c>
      <c r="J116" s="8"/>
      <c r="K116" s="6">
        <v>0</v>
      </c>
      <c r="L116" s="7">
        <f>IFERROR(K116/K446, "NA")</f>
        <v>0</v>
      </c>
      <c r="M116" s="8"/>
      <c r="N116" s="9">
        <f t="shared" si="25"/>
        <v>0</v>
      </c>
      <c r="O116" s="7">
        <f>IFERROR(N116/N446, "NA")</f>
        <v>0</v>
      </c>
      <c r="P116" s="8"/>
      <c r="Q116" s="6">
        <v>0</v>
      </c>
      <c r="R116" s="7">
        <f>IFERROR(Q116/Q446, "NA")</f>
        <v>0</v>
      </c>
      <c r="S116" s="8"/>
      <c r="T116" s="6">
        <v>0</v>
      </c>
      <c r="U116" s="7">
        <f>IFERROR(T116/T446, "NA")</f>
        <v>0</v>
      </c>
      <c r="V116" s="8"/>
      <c r="W116" s="9">
        <f t="shared" si="26"/>
        <v>0</v>
      </c>
      <c r="X116" s="7">
        <f>IFERROR(W116/W446, "NA")</f>
        <v>0</v>
      </c>
      <c r="Y116" s="8"/>
      <c r="Z116" s="6">
        <v>0</v>
      </c>
      <c r="AA116" s="7">
        <f>IFERROR(Z116/Z446, "NA")</f>
        <v>0</v>
      </c>
      <c r="AB116" s="8"/>
      <c r="AC116" s="9">
        <f t="shared" si="27"/>
        <v>0</v>
      </c>
      <c r="AD116" s="7">
        <f>IFERROR(AC116/AC446, "NA")</f>
        <v>0</v>
      </c>
    </row>
    <row r="117" spans="1:30" ht="16.5" hidden="1" customHeight="1" x14ac:dyDescent="0.3">
      <c r="A117" s="35" t="s">
        <v>184</v>
      </c>
      <c r="B117" s="6">
        <v>0</v>
      </c>
      <c r="C117" s="7">
        <f>IFERROR(B117/B446, "NA")</f>
        <v>0</v>
      </c>
      <c r="D117" s="8"/>
      <c r="E117" s="6">
        <v>0</v>
      </c>
      <c r="F117" s="7">
        <f>IFERROR(E117/E446, "NA")</f>
        <v>0</v>
      </c>
      <c r="G117" s="8"/>
      <c r="H117" s="9">
        <f t="shared" si="24"/>
        <v>0</v>
      </c>
      <c r="I117" s="7">
        <f>IFERROR(H117/H446, "NA")</f>
        <v>0</v>
      </c>
      <c r="J117" s="8"/>
      <c r="K117" s="6">
        <v>0</v>
      </c>
      <c r="L117" s="7">
        <f>IFERROR(K117/K446, "NA")</f>
        <v>0</v>
      </c>
      <c r="M117" s="8"/>
      <c r="N117" s="9">
        <f t="shared" si="25"/>
        <v>0</v>
      </c>
      <c r="O117" s="7">
        <f>IFERROR(N117/N446, "NA")</f>
        <v>0</v>
      </c>
      <c r="P117" s="8"/>
      <c r="Q117" s="6">
        <v>0</v>
      </c>
      <c r="R117" s="7">
        <f>IFERROR(Q117/Q446, "NA")</f>
        <v>0</v>
      </c>
      <c r="S117" s="8"/>
      <c r="T117" s="6">
        <v>0</v>
      </c>
      <c r="U117" s="7">
        <f>IFERROR(T117/T446, "NA")</f>
        <v>0</v>
      </c>
      <c r="V117" s="8"/>
      <c r="W117" s="9">
        <f t="shared" si="26"/>
        <v>0</v>
      </c>
      <c r="X117" s="7">
        <f>IFERROR(W117/W446, "NA")</f>
        <v>0</v>
      </c>
      <c r="Y117" s="8"/>
      <c r="Z117" s="6">
        <v>0</v>
      </c>
      <c r="AA117" s="7">
        <f>IFERROR(Z117/Z446, "NA")</f>
        <v>0</v>
      </c>
      <c r="AB117" s="8"/>
      <c r="AC117" s="9">
        <f t="shared" si="27"/>
        <v>0</v>
      </c>
      <c r="AD117" s="7">
        <f>IFERROR(AC117/AC446, "NA")</f>
        <v>0</v>
      </c>
    </row>
    <row r="118" spans="1:30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-9709.8700000000008</v>
      </c>
      <c r="C118" s="12">
        <f>IFERROR(B118/B446, "NA")</f>
        <v>-5.1135930655589842E-2</v>
      </c>
      <c r="D118" s="2"/>
      <c r="E118" s="11">
        <f>IFERROR(E94+E95+E96+E97+E98+E99+E100+E101+E102+E103+E104+E105+E106+E107+E108+E109+E110+E111+E112+E113+E114+E115+E116+E117, "NA")</f>
        <v>-7079.48</v>
      </c>
      <c r="F118" s="12">
        <f>IFERROR(E118/E446, "NA")</f>
        <v>-4.1000005675558872E-2</v>
      </c>
      <c r="G118" s="2"/>
      <c r="H118" s="11">
        <f t="shared" si="24"/>
        <v>-2630.3900000000012</v>
      </c>
      <c r="I118" s="12">
        <f>IFERROR(H118/H446, "NA")</f>
        <v>-0.15281157756593888</v>
      </c>
      <c r="J118" s="2"/>
      <c r="K118" s="11">
        <f>IFERROR(K94+K95+K96+K97+K98+K99+K100+K101+K102+K103+K104+K105+K106+K107+K108+K109+K110+K111+K112+K113+K114+K115+K116+K117, "NA")</f>
        <v>-7883.9299999999994</v>
      </c>
      <c r="L118" s="12">
        <f>IFERROR(K118/K446, "NA")</f>
        <v>-4.9619795327226379E-2</v>
      </c>
      <c r="M118" s="2"/>
      <c r="N118" s="11">
        <f t="shared" si="25"/>
        <v>-1825.9400000000014</v>
      </c>
      <c r="O118" s="12">
        <f>IFERROR(N118/N446, "NA")</f>
        <v>-5.8907523118575167E-2</v>
      </c>
      <c r="P118" s="2"/>
      <c r="Q118" s="11">
        <f>IFERROR(Q94+Q95+Q96+Q97+Q98+Q99+Q100+Q101+Q102+Q103+Q104+Q105+Q106+Q107+Q108+Q109+Q110+Q111+Q112+Q113+Q114+Q115+Q116+Q117, "NA")</f>
        <v>-51764.619999999995</v>
      </c>
      <c r="R118" s="12">
        <f>IFERROR(Q118/Q446, "NA")</f>
        <v>-3.3111374515793358E-2</v>
      </c>
      <c r="S118" s="2"/>
      <c r="T118" s="11">
        <f>IFERROR(T94+T95+T96+T97+T98+T99+T100+T101+T102+T103+T104+T105+T106+T107+T108+T109+T110+T111+T112+T113+T114+T115+T116+T117, "NA")</f>
        <v>-63378.73</v>
      </c>
      <c r="U118" s="12">
        <f>IFERROR(T118/T446, "NA")</f>
        <v>-4.1000000342859513E-2</v>
      </c>
      <c r="V118" s="2"/>
      <c r="W118" s="11">
        <f t="shared" si="26"/>
        <v>11614.110000000008</v>
      </c>
      <c r="X118" s="12">
        <f>IFERROR(W118/W446, "NA")</f>
        <v>0.6626826582372326</v>
      </c>
      <c r="Y118" s="2"/>
      <c r="Z118" s="11">
        <f>IFERROR(Z94+Z95+Z96+Z97+Z98+Z99+Z100+Z101+Z102+Z103+Z104+Z105+Z106+Z107+Z108+Z109+Z110+Z111+Z112+Z113+Z114+Z115+Z116+Z117, "NA")</f>
        <v>-63569.609999999993</v>
      </c>
      <c r="AA118" s="12">
        <f>IFERROR(Z118/Z446, "NA")</f>
        <v>-4.444146488356096E-2</v>
      </c>
      <c r="AB118" s="2"/>
      <c r="AC118" s="11">
        <f t="shared" si="27"/>
        <v>11804.989999999998</v>
      </c>
      <c r="AD118" s="12">
        <f>IFERROR(AC118/AC446, "NA")</f>
        <v>8.8801754522555718E-2</v>
      </c>
    </row>
    <row r="119" spans="1:30" ht="16.5" hidden="1" customHeight="1" x14ac:dyDescent="0.3">
      <c r="A119" s="33" t="s">
        <v>186</v>
      </c>
      <c r="B119" s="6">
        <v>0</v>
      </c>
      <c r="C119" s="7">
        <f>IFERROR(B119/B446, "NA")</f>
        <v>0</v>
      </c>
      <c r="D119" s="8"/>
      <c r="E119" s="6">
        <v>0</v>
      </c>
      <c r="F119" s="7">
        <f>IFERROR(E119/E446, "NA")</f>
        <v>0</v>
      </c>
      <c r="G119" s="8"/>
      <c r="H119" s="9">
        <f t="shared" si="24"/>
        <v>0</v>
      </c>
      <c r="I119" s="7">
        <f>IFERROR(H119/H446, "NA")</f>
        <v>0</v>
      </c>
      <c r="J119" s="8"/>
      <c r="K119" s="6">
        <v>0</v>
      </c>
      <c r="L119" s="7">
        <f>IFERROR(K119/K446, "NA")</f>
        <v>0</v>
      </c>
      <c r="M119" s="8"/>
      <c r="N119" s="9">
        <f t="shared" si="25"/>
        <v>0</v>
      </c>
      <c r="O119" s="7">
        <f>IFERROR(N119/N446, "NA")</f>
        <v>0</v>
      </c>
      <c r="P119" s="8"/>
      <c r="Q119" s="6">
        <v>0</v>
      </c>
      <c r="R119" s="7">
        <f>IFERROR(Q119/Q446, "NA")</f>
        <v>0</v>
      </c>
      <c r="S119" s="8"/>
      <c r="T119" s="6">
        <v>0</v>
      </c>
      <c r="U119" s="7">
        <f>IFERROR(T119/T446, "NA")</f>
        <v>0</v>
      </c>
      <c r="V119" s="8"/>
      <c r="W119" s="9">
        <f t="shared" si="26"/>
        <v>0</v>
      </c>
      <c r="X119" s="7">
        <f>IFERROR(W119/W446, "NA")</f>
        <v>0</v>
      </c>
      <c r="Y119" s="8"/>
      <c r="Z119" s="6">
        <v>0</v>
      </c>
      <c r="AA119" s="7">
        <f>IFERROR(Z119/Z446, "NA")</f>
        <v>0</v>
      </c>
      <c r="AB119" s="8"/>
      <c r="AC119" s="9">
        <f t="shared" si="27"/>
        <v>0</v>
      </c>
      <c r="AD119" s="7">
        <f>IFERROR(AC119/AC446, "NA")</f>
        <v>0</v>
      </c>
    </row>
    <row r="120" spans="1:30" ht="16.5" hidden="1" customHeight="1" x14ac:dyDescent="0.3">
      <c r="A120" s="33" t="s">
        <v>187</v>
      </c>
      <c r="B120" s="6">
        <v>0</v>
      </c>
      <c r="C120" s="7">
        <f>IFERROR(B120/B446, "NA")</f>
        <v>0</v>
      </c>
      <c r="D120" s="8"/>
      <c r="E120" s="6">
        <v>0</v>
      </c>
      <c r="F120" s="7">
        <f>IFERROR(E120/E446, "NA")</f>
        <v>0</v>
      </c>
      <c r="G120" s="8"/>
      <c r="H120" s="9">
        <f t="shared" si="24"/>
        <v>0</v>
      </c>
      <c r="I120" s="7">
        <f>IFERROR(H120/H446, "NA")</f>
        <v>0</v>
      </c>
      <c r="J120" s="8"/>
      <c r="K120" s="6">
        <v>0</v>
      </c>
      <c r="L120" s="7">
        <f>IFERROR(K120/K446, "NA")</f>
        <v>0</v>
      </c>
      <c r="M120" s="8"/>
      <c r="N120" s="9">
        <f t="shared" si="25"/>
        <v>0</v>
      </c>
      <c r="O120" s="7">
        <f>IFERROR(N120/N446, "NA")</f>
        <v>0</v>
      </c>
      <c r="P120" s="8"/>
      <c r="Q120" s="6">
        <v>0</v>
      </c>
      <c r="R120" s="7">
        <f>IFERROR(Q120/Q446, "NA")</f>
        <v>0</v>
      </c>
      <c r="S120" s="8"/>
      <c r="T120" s="6">
        <v>0</v>
      </c>
      <c r="U120" s="7">
        <f>IFERROR(T120/T446, "NA")</f>
        <v>0</v>
      </c>
      <c r="V120" s="8"/>
      <c r="W120" s="9">
        <f t="shared" si="26"/>
        <v>0</v>
      </c>
      <c r="X120" s="7">
        <f>IFERROR(W120/W446, "NA")</f>
        <v>0</v>
      </c>
      <c r="Y120" s="8"/>
      <c r="Z120" s="6">
        <v>0</v>
      </c>
      <c r="AA120" s="7">
        <f>IFERROR(Z120/Z446, "NA")</f>
        <v>0</v>
      </c>
      <c r="AB120" s="8"/>
      <c r="AC120" s="9">
        <f t="shared" si="27"/>
        <v>0</v>
      </c>
      <c r="AD120" s="7">
        <f>IFERROR(AC120/AC446, "NA")</f>
        <v>0</v>
      </c>
    </row>
    <row r="121" spans="1:30" ht="16.5" hidden="1" customHeight="1" x14ac:dyDescent="0.3">
      <c r="A121" s="33" t="s">
        <v>188</v>
      </c>
      <c r="B121" s="6">
        <v>0</v>
      </c>
      <c r="C121" s="7">
        <f>IFERROR(B121/B446, "NA")</f>
        <v>0</v>
      </c>
      <c r="D121" s="8"/>
      <c r="E121" s="6">
        <v>0</v>
      </c>
      <c r="F121" s="7">
        <f>IFERROR(E121/E446, "NA")</f>
        <v>0</v>
      </c>
      <c r="G121" s="8"/>
      <c r="H121" s="9">
        <f t="shared" si="24"/>
        <v>0</v>
      </c>
      <c r="I121" s="7">
        <f>IFERROR(H121/H446, "NA")</f>
        <v>0</v>
      </c>
      <c r="J121" s="8"/>
      <c r="K121" s="6">
        <v>0</v>
      </c>
      <c r="L121" s="7">
        <f>IFERROR(K121/K446, "NA")</f>
        <v>0</v>
      </c>
      <c r="M121" s="8"/>
      <c r="N121" s="9">
        <f t="shared" si="25"/>
        <v>0</v>
      </c>
      <c r="O121" s="7">
        <f>IFERROR(N121/N446, "NA")</f>
        <v>0</v>
      </c>
      <c r="P121" s="8"/>
      <c r="Q121" s="6">
        <v>0</v>
      </c>
      <c r="R121" s="7">
        <f>IFERROR(Q121/Q446, "NA")</f>
        <v>0</v>
      </c>
      <c r="S121" s="8"/>
      <c r="T121" s="6">
        <v>0</v>
      </c>
      <c r="U121" s="7">
        <f>IFERROR(T121/T446, "NA")</f>
        <v>0</v>
      </c>
      <c r="V121" s="8"/>
      <c r="W121" s="9">
        <f t="shared" si="26"/>
        <v>0</v>
      </c>
      <c r="X121" s="7">
        <f>IFERROR(W121/W446, "NA")</f>
        <v>0</v>
      </c>
      <c r="Y121" s="8"/>
      <c r="Z121" s="6">
        <v>0</v>
      </c>
      <c r="AA121" s="7">
        <f>IFERROR(Z121/Z446, "NA")</f>
        <v>0</v>
      </c>
      <c r="AB121" s="8"/>
      <c r="AC121" s="9">
        <f t="shared" si="27"/>
        <v>0</v>
      </c>
      <c r="AD121" s="7">
        <f>IFERROR(AC121/AC446, "NA")</f>
        <v>0</v>
      </c>
    </row>
    <row r="122" spans="1:30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189883.51000000004</v>
      </c>
      <c r="C122" s="12">
        <f>IFERROR(B122/B446, "NA")</f>
        <v>1.0000000000000002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172670.21999999997</v>
      </c>
      <c r="F122" s="12">
        <f>IFERROR(E122/E446, "NA")</f>
        <v>0.99999999999999978</v>
      </c>
      <c r="G122" s="2"/>
      <c r="H122" s="11">
        <f t="shared" si="24"/>
        <v>17213.290000000066</v>
      </c>
      <c r="I122" s="12">
        <f>IFERROR(H122/H446, "NA")</f>
        <v>1.0000000000000033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158886.78999999995</v>
      </c>
      <c r="L122" s="12">
        <f>IFERROR(K122/K446, "NA")</f>
        <v>0.99999999999999967</v>
      </c>
      <c r="M122" s="2"/>
      <c r="N122" s="11">
        <f t="shared" si="25"/>
        <v>30996.720000000088</v>
      </c>
      <c r="O122" s="12">
        <f>IFERROR(N122/N446, "NA")</f>
        <v>1.0000000000000029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1563348.57</v>
      </c>
      <c r="R122" s="12">
        <f>IFERROR(Q122/Q446, "NA")</f>
        <v>1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1545822.6700000002</v>
      </c>
      <c r="U122" s="12">
        <f>IFERROR(T122/T446, "NA")</f>
        <v>1.0000000000000002</v>
      </c>
      <c r="V122" s="2"/>
      <c r="W122" s="11">
        <f t="shared" si="26"/>
        <v>17525.899999999907</v>
      </c>
      <c r="X122" s="12">
        <f>IFERROR(W122/W446, "NA")</f>
        <v>0.99999999999998668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1430412.1199999992</v>
      </c>
      <c r="AA122" s="12">
        <f>IFERROR(Z122/Z446, "NA")</f>
        <v>0.99999999999999933</v>
      </c>
      <c r="AB122" s="2"/>
      <c r="AC122" s="11">
        <f t="shared" si="27"/>
        <v>132936.45000000088</v>
      </c>
      <c r="AD122" s="12">
        <f>IFERROR(AC122/AC446, "NA")</f>
        <v>1.0000000000000071</v>
      </c>
    </row>
    <row r="123" spans="1:30" ht="16.5" hidden="1" customHeight="1" x14ac:dyDescent="0.3">
      <c r="A123" s="5" t="s">
        <v>13</v>
      </c>
      <c r="B123" s="6">
        <v>0</v>
      </c>
      <c r="C123" s="7">
        <f>IFERROR(B123/B446, "NA")</f>
        <v>0</v>
      </c>
      <c r="D123" s="8"/>
      <c r="E123" s="6">
        <v>0</v>
      </c>
      <c r="F123" s="7">
        <f>IFERROR(E123/E446, "NA")</f>
        <v>0</v>
      </c>
      <c r="G123" s="8"/>
      <c r="H123" s="9">
        <f t="shared" si="24"/>
        <v>0</v>
      </c>
      <c r="I123" s="7">
        <f>IFERROR(H123/H446, "NA")</f>
        <v>0</v>
      </c>
      <c r="J123" s="8"/>
      <c r="K123" s="6">
        <v>0</v>
      </c>
      <c r="L123" s="7">
        <f>IFERROR(K123/K446, "NA")</f>
        <v>0</v>
      </c>
      <c r="M123" s="8"/>
      <c r="N123" s="9">
        <f t="shared" si="25"/>
        <v>0</v>
      </c>
      <c r="O123" s="7">
        <f>IFERROR(N123/N446, "NA")</f>
        <v>0</v>
      </c>
      <c r="P123" s="8"/>
      <c r="Q123" s="6">
        <v>0</v>
      </c>
      <c r="R123" s="7">
        <f>IFERROR(Q123/Q446, "NA")</f>
        <v>0</v>
      </c>
      <c r="S123" s="8"/>
      <c r="T123" s="6">
        <v>0</v>
      </c>
      <c r="U123" s="7">
        <f>IFERROR(T123/T446, "NA")</f>
        <v>0</v>
      </c>
      <c r="V123" s="8"/>
      <c r="W123" s="9">
        <f t="shared" si="26"/>
        <v>0</v>
      </c>
      <c r="X123" s="7">
        <f>IFERROR(W123/W446, "NA")</f>
        <v>0</v>
      </c>
      <c r="Y123" s="8"/>
      <c r="Z123" s="6">
        <v>0</v>
      </c>
      <c r="AA123" s="7">
        <f>IFERROR(Z123/Z446, "NA")</f>
        <v>0</v>
      </c>
      <c r="AB123" s="8"/>
      <c r="AC123" s="9">
        <f t="shared" si="27"/>
        <v>0</v>
      </c>
      <c r="AD123" s="7">
        <f>IFERROR(AC123/AC446, "NA")</f>
        <v>0</v>
      </c>
    </row>
    <row r="124" spans="1:30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189883.51000000004</v>
      </c>
      <c r="C124" s="12">
        <f>IFERROR(B124/B446, "NA")</f>
        <v>1.0000000000000002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172670.21999999997</v>
      </c>
      <c r="F124" s="12">
        <f>IFERROR(E124/E446, "NA")</f>
        <v>0.99999999999999978</v>
      </c>
      <c r="G124" s="2"/>
      <c r="H124" s="11">
        <f t="shared" si="24"/>
        <v>17213.290000000066</v>
      </c>
      <c r="I124" s="12">
        <f>IFERROR(H124/H446, "NA")</f>
        <v>1.0000000000000033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158886.78999999995</v>
      </c>
      <c r="L124" s="12">
        <f>IFERROR(K124/K446, "NA")</f>
        <v>0.99999999999999967</v>
      </c>
      <c r="M124" s="2"/>
      <c r="N124" s="11">
        <f t="shared" si="25"/>
        <v>30996.720000000088</v>
      </c>
      <c r="O124" s="12">
        <f>IFERROR(N124/N446, "NA")</f>
        <v>1.0000000000000029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1563348.57</v>
      </c>
      <c r="R124" s="12">
        <f>IFERROR(Q124/Q446, "NA")</f>
        <v>1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1545822.6700000002</v>
      </c>
      <c r="U124" s="12">
        <f>IFERROR(T124/T446, "NA")</f>
        <v>1.0000000000000002</v>
      </c>
      <c r="V124" s="2"/>
      <c r="W124" s="11">
        <f t="shared" si="26"/>
        <v>17525.899999999907</v>
      </c>
      <c r="X124" s="12">
        <f>IFERROR(W124/W446, "NA")</f>
        <v>0.99999999999998668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1430412.1199999992</v>
      </c>
      <c r="AA124" s="12">
        <f>IFERROR(Z124/Z446, "NA")</f>
        <v>0.99999999999999933</v>
      </c>
      <c r="AB124" s="2"/>
      <c r="AC124" s="11">
        <f t="shared" si="27"/>
        <v>132936.45000000088</v>
      </c>
      <c r="AD124" s="12">
        <f>IFERROR(AC124/AC446, "NA")</f>
        <v>1.0000000000000071</v>
      </c>
    </row>
    <row r="125" spans="1:30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3">
      <c r="A127" s="33" t="s">
        <v>189</v>
      </c>
      <c r="B127" s="6">
        <v>0</v>
      </c>
      <c r="C127" s="7">
        <f>IFERROR(B127/B446, "NA")</f>
        <v>0</v>
      </c>
      <c r="D127" s="8"/>
      <c r="E127" s="6">
        <v>0</v>
      </c>
      <c r="F127" s="7">
        <f>IFERROR(E127/E446, "NA")</f>
        <v>0</v>
      </c>
      <c r="G127" s="8"/>
      <c r="H127" s="9">
        <f>IFERROR(-(B127-E127), "NA")</f>
        <v>0</v>
      </c>
      <c r="I127" s="7">
        <f>IFERROR(H127/H446, "NA")</f>
        <v>0</v>
      </c>
      <c r="J127" s="8"/>
      <c r="K127" s="6">
        <v>0</v>
      </c>
      <c r="L127" s="7">
        <f>IFERROR(K127/K446, "NA")</f>
        <v>0</v>
      </c>
      <c r="M127" s="8"/>
      <c r="N127" s="9">
        <f>IFERROR(-(B127-K127), "NA")</f>
        <v>0</v>
      </c>
      <c r="O127" s="7">
        <f>IFERROR(N127/N446, "NA")</f>
        <v>0</v>
      </c>
      <c r="P127" s="8"/>
      <c r="Q127" s="6">
        <v>0</v>
      </c>
      <c r="R127" s="7">
        <f>IFERROR(Q127/Q446, "NA")</f>
        <v>0</v>
      </c>
      <c r="S127" s="8"/>
      <c r="T127" s="6">
        <v>0</v>
      </c>
      <c r="U127" s="7">
        <f>IFERROR(T127/T446, "NA")</f>
        <v>0</v>
      </c>
      <c r="V127" s="8"/>
      <c r="W127" s="9">
        <f>IFERROR(-(Q127-T127), "NA")</f>
        <v>0</v>
      </c>
      <c r="X127" s="7">
        <f>IFERROR(W127/W446, "NA")</f>
        <v>0</v>
      </c>
      <c r="Y127" s="8"/>
      <c r="Z127" s="6">
        <v>0</v>
      </c>
      <c r="AA127" s="7">
        <f>IFERROR(Z127/Z446, "NA")</f>
        <v>0</v>
      </c>
      <c r="AB127" s="8"/>
      <c r="AC127" s="9">
        <f>IFERROR(-(Q127-Z127), "NA")</f>
        <v>0</v>
      </c>
      <c r="AD127" s="7">
        <f>IFERROR(AC127/AC446, "NA")</f>
        <v>0</v>
      </c>
    </row>
    <row r="128" spans="1:30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customHeight="1" x14ac:dyDescent="0.3">
      <c r="A129" s="35" t="s">
        <v>190</v>
      </c>
      <c r="B129" s="6">
        <v>0</v>
      </c>
      <c r="C129" s="7">
        <f>IFERROR(B129/B446, "NA")</f>
        <v>0</v>
      </c>
      <c r="D129" s="8"/>
      <c r="E129" s="6">
        <v>35224.720000000001</v>
      </c>
      <c r="F129" s="7">
        <f>IFERROR(E129/E446, "NA")</f>
        <v>0.20399997173803336</v>
      </c>
      <c r="G129" s="8"/>
      <c r="H129" s="9">
        <f t="shared" ref="H129:H141" si="28">IFERROR(-(B129-E129), "NA")</f>
        <v>35224.720000000001</v>
      </c>
      <c r="I129" s="7">
        <f>IFERROR(H129/H446, "NA")</f>
        <v>2.0463676612663813</v>
      </c>
      <c r="J129" s="8"/>
      <c r="K129" s="6">
        <v>0</v>
      </c>
      <c r="L129" s="7">
        <f>IFERROR(K129/K446, "NA")</f>
        <v>0</v>
      </c>
      <c r="M129" s="8"/>
      <c r="N129" s="9">
        <f t="shared" ref="N129:N141" si="29">IFERROR(-(B129-K129), "NA")</f>
        <v>0</v>
      </c>
      <c r="O129" s="7">
        <f>IFERROR(N129/N446, "NA")</f>
        <v>0</v>
      </c>
      <c r="P129" s="8"/>
      <c r="Q129" s="6">
        <v>0</v>
      </c>
      <c r="R129" s="7">
        <f>IFERROR(Q129/Q446, "NA")</f>
        <v>0</v>
      </c>
      <c r="S129" s="8"/>
      <c r="T129" s="6">
        <v>316911.68</v>
      </c>
      <c r="U129" s="7">
        <f>IFERROR(T129/T446, "NA")</f>
        <v>0.20501166540661486</v>
      </c>
      <c r="V129" s="8"/>
      <c r="W129" s="9">
        <f t="shared" ref="W129:W141" si="30">IFERROR(-(Q129-T129), "NA")</f>
        <v>316911.68</v>
      </c>
      <c r="X129" s="7">
        <f>IFERROR(W129/W446, "NA")</f>
        <v>18.082476791491306</v>
      </c>
      <c r="Y129" s="8"/>
      <c r="Z129" s="6">
        <v>0</v>
      </c>
      <c r="AA129" s="7">
        <f>IFERROR(Z129/Z446, "NA")</f>
        <v>0</v>
      </c>
      <c r="AB129" s="8"/>
      <c r="AC129" s="9">
        <f t="shared" ref="AC129:AC141" si="31">IFERROR(-(Q129-Z129), "NA")</f>
        <v>0</v>
      </c>
      <c r="AD129" s="7">
        <f>IFERROR(AC129/AC446, "NA")</f>
        <v>0</v>
      </c>
    </row>
    <row r="130" spans="1:30" ht="16.5" customHeight="1" x14ac:dyDescent="0.3">
      <c r="A130" s="35" t="s">
        <v>191</v>
      </c>
      <c r="B130" s="6">
        <v>7792.13</v>
      </c>
      <c r="C130" s="7">
        <f>IFERROR(B130/B446, "NA")</f>
        <v>4.1036370140830024E-2</v>
      </c>
      <c r="D130" s="8"/>
      <c r="E130" s="6">
        <v>0</v>
      </c>
      <c r="F130" s="7">
        <f>IFERROR(E130/E446, "NA")</f>
        <v>0</v>
      </c>
      <c r="G130" s="8"/>
      <c r="H130" s="9">
        <f t="shared" si="28"/>
        <v>-7792.13</v>
      </c>
      <c r="I130" s="7">
        <f>IFERROR(H130/H446, "NA")</f>
        <v>-0.45268103889494665</v>
      </c>
      <c r="J130" s="8"/>
      <c r="K130" s="6">
        <v>6712.5</v>
      </c>
      <c r="L130" s="7">
        <f>IFERROR(K130/K446, "NA")</f>
        <v>4.2247061571323831E-2</v>
      </c>
      <c r="M130" s="8"/>
      <c r="N130" s="9">
        <f t="shared" si="29"/>
        <v>-1079.6300000000001</v>
      </c>
      <c r="O130" s="7">
        <f>IFERROR(N130/N446, "NA")</f>
        <v>-3.4830459480874106E-2</v>
      </c>
      <c r="P130" s="8"/>
      <c r="Q130" s="6">
        <v>71282.89</v>
      </c>
      <c r="R130" s="7">
        <f>IFERROR(Q130/Q446, "NA")</f>
        <v>4.5596286949621222E-2</v>
      </c>
      <c r="S130" s="8"/>
      <c r="T130" s="6">
        <v>0</v>
      </c>
      <c r="U130" s="7">
        <f>IFERROR(T130/T446, "NA")</f>
        <v>0</v>
      </c>
      <c r="V130" s="8"/>
      <c r="W130" s="9">
        <f t="shared" si="30"/>
        <v>-71282.89</v>
      </c>
      <c r="X130" s="7">
        <f>IFERROR(W130/W446, "NA")</f>
        <v>-4.0672884131485079</v>
      </c>
      <c r="Y130" s="8"/>
      <c r="Z130" s="6">
        <v>74463.16</v>
      </c>
      <c r="AA130" s="7">
        <f>IFERROR(Z130/Z446, "NA")</f>
        <v>5.2057137211617026E-2</v>
      </c>
      <c r="AB130" s="8"/>
      <c r="AC130" s="9">
        <f t="shared" si="31"/>
        <v>3180.2700000000041</v>
      </c>
      <c r="AD130" s="7">
        <f>IFERROR(AC130/AC446, "NA")</f>
        <v>2.3923235500872823E-2</v>
      </c>
    </row>
    <row r="131" spans="1:30" ht="16.5" customHeight="1" x14ac:dyDescent="0.3">
      <c r="A131" s="35" t="s">
        <v>192</v>
      </c>
      <c r="B131" s="6">
        <v>4641.9799999999996</v>
      </c>
      <c r="C131" s="7">
        <f>IFERROR(B131/B446, "NA")</f>
        <v>2.4446461938690722E-2</v>
      </c>
      <c r="D131" s="8"/>
      <c r="E131" s="6">
        <v>0</v>
      </c>
      <c r="F131" s="7">
        <f>IFERROR(E131/E446, "NA")</f>
        <v>0</v>
      </c>
      <c r="G131" s="8"/>
      <c r="H131" s="9">
        <f t="shared" si="28"/>
        <v>-4641.9799999999996</v>
      </c>
      <c r="I131" s="7">
        <f>IFERROR(H131/H446, "NA")</f>
        <v>-0.2696741877932689</v>
      </c>
      <c r="J131" s="8"/>
      <c r="K131" s="6">
        <v>3902.16</v>
      </c>
      <c r="L131" s="7">
        <f>IFERROR(K131/K446, "NA")</f>
        <v>2.4559373375218921E-2</v>
      </c>
      <c r="M131" s="8"/>
      <c r="N131" s="9">
        <f t="shared" si="29"/>
        <v>-739.81999999999971</v>
      </c>
      <c r="O131" s="7">
        <f>IFERROR(N131/N446, "NA")</f>
        <v>-2.3867686645554744E-2</v>
      </c>
      <c r="P131" s="8"/>
      <c r="Q131" s="6">
        <v>39000.31</v>
      </c>
      <c r="R131" s="7">
        <f>IFERROR(Q131/Q446, "NA")</f>
        <v>2.4946650253436439E-2</v>
      </c>
      <c r="S131" s="8"/>
      <c r="T131" s="6">
        <v>0</v>
      </c>
      <c r="U131" s="7">
        <f>IFERROR(T131/T446, "NA")</f>
        <v>0</v>
      </c>
      <c r="V131" s="8"/>
      <c r="W131" s="9">
        <f t="shared" si="30"/>
        <v>-39000.31</v>
      </c>
      <c r="X131" s="7">
        <f>IFERROR(W131/W446, "NA")</f>
        <v>-2.225295705213409</v>
      </c>
      <c r="Y131" s="8"/>
      <c r="Z131" s="6">
        <v>38523.01</v>
      </c>
      <c r="AA131" s="7">
        <f>IFERROR(Z131/Z446, "NA")</f>
        <v>2.6931406313867083E-2</v>
      </c>
      <c r="AB131" s="8"/>
      <c r="AC131" s="9">
        <f t="shared" si="31"/>
        <v>-477.29999999999563</v>
      </c>
      <c r="AD131" s="7">
        <f>IFERROR(AC131/AC446, "NA")</f>
        <v>-3.5904373856831275E-3</v>
      </c>
    </row>
    <row r="132" spans="1:30" ht="16.5" customHeight="1" x14ac:dyDescent="0.3">
      <c r="A132" s="35" t="s">
        <v>193</v>
      </c>
      <c r="B132" s="6">
        <v>5729.48</v>
      </c>
      <c r="C132" s="7">
        <f>IFERROR(B132/B446, "NA")</f>
        <v>3.0173657522972897E-2</v>
      </c>
      <c r="D132" s="8"/>
      <c r="E132" s="6">
        <v>0</v>
      </c>
      <c r="F132" s="7">
        <f>IFERROR(E132/E446, "NA")</f>
        <v>0</v>
      </c>
      <c r="G132" s="8"/>
      <c r="H132" s="9">
        <f t="shared" si="28"/>
        <v>-5729.48</v>
      </c>
      <c r="I132" s="7">
        <f>IFERROR(H132/H446, "NA")</f>
        <v>-0.33285211601036158</v>
      </c>
      <c r="J132" s="8"/>
      <c r="K132" s="6">
        <v>8653.77</v>
      </c>
      <c r="L132" s="7">
        <f>IFERROR(K132/K446, "NA")</f>
        <v>5.4465006184592185E-2</v>
      </c>
      <c r="M132" s="8"/>
      <c r="N132" s="9">
        <f t="shared" si="29"/>
        <v>2924.2900000000009</v>
      </c>
      <c r="O132" s="7">
        <f>IFERROR(N132/N446, "NA")</f>
        <v>9.4341917467396577E-2</v>
      </c>
      <c r="P132" s="8"/>
      <c r="Q132" s="6">
        <v>56099.34</v>
      </c>
      <c r="R132" s="7">
        <f>IFERROR(Q132/Q446, "NA")</f>
        <v>3.5884089496432646E-2</v>
      </c>
      <c r="S132" s="8"/>
      <c r="T132" s="6">
        <v>0</v>
      </c>
      <c r="U132" s="7">
        <f>IFERROR(T132/T446, "NA")</f>
        <v>0</v>
      </c>
      <c r="V132" s="8"/>
      <c r="W132" s="9">
        <f t="shared" si="30"/>
        <v>-56099.34</v>
      </c>
      <c r="X132" s="7">
        <f>IFERROR(W132/W446, "NA")</f>
        <v>-3.2009391814400145</v>
      </c>
      <c r="Y132" s="8"/>
      <c r="Z132" s="6">
        <v>63960.41</v>
      </c>
      <c r="AA132" s="7">
        <f>IFERROR(Z132/Z446, "NA")</f>
        <v>4.4714672859455358E-2</v>
      </c>
      <c r="AB132" s="8"/>
      <c r="AC132" s="9">
        <f t="shared" si="31"/>
        <v>7861.070000000007</v>
      </c>
      <c r="AD132" s="7">
        <f>IFERROR(AC132/AC446, "NA")</f>
        <v>5.9134044876330082E-2</v>
      </c>
    </row>
    <row r="133" spans="1:30" ht="16.5" customHeight="1" x14ac:dyDescent="0.3">
      <c r="A133" s="35" t="s">
        <v>194</v>
      </c>
      <c r="B133" s="6">
        <v>3468.79</v>
      </c>
      <c r="C133" s="7">
        <f>IFERROR(B133/B446, "NA")</f>
        <v>1.8267989674300836E-2</v>
      </c>
      <c r="D133" s="8"/>
      <c r="E133" s="6">
        <v>0</v>
      </c>
      <c r="F133" s="7">
        <f>IFERROR(E133/E446, "NA")</f>
        <v>0</v>
      </c>
      <c r="G133" s="8"/>
      <c r="H133" s="9">
        <f t="shared" si="28"/>
        <v>-3468.79</v>
      </c>
      <c r="I133" s="7">
        <f>IFERROR(H133/H446, "NA")</f>
        <v>-0.20151812930590249</v>
      </c>
      <c r="J133" s="8"/>
      <c r="K133" s="6">
        <v>3646.64</v>
      </c>
      <c r="L133" s="7">
        <f>IFERROR(K133/K446, "NA")</f>
        <v>2.2951184299210777E-2</v>
      </c>
      <c r="M133" s="8"/>
      <c r="N133" s="9">
        <f t="shared" si="29"/>
        <v>177.84999999999991</v>
      </c>
      <c r="O133" s="7">
        <f>IFERROR(N133/N446, "NA")</f>
        <v>5.737703860279407E-3</v>
      </c>
      <c r="P133" s="8"/>
      <c r="Q133" s="6">
        <v>32080.93</v>
      </c>
      <c r="R133" s="7">
        <f>IFERROR(Q133/Q446, "NA")</f>
        <v>2.0520650746493469E-2</v>
      </c>
      <c r="S133" s="8"/>
      <c r="T133" s="6">
        <v>0</v>
      </c>
      <c r="U133" s="7">
        <f>IFERROR(T133/T446, "NA")</f>
        <v>0</v>
      </c>
      <c r="V133" s="8"/>
      <c r="W133" s="9">
        <f t="shared" si="30"/>
        <v>-32080.93</v>
      </c>
      <c r="X133" s="7">
        <f>IFERROR(W133/W446, "NA")</f>
        <v>-1.8304868794184461</v>
      </c>
      <c r="Y133" s="8"/>
      <c r="Z133" s="6">
        <v>31772.81</v>
      </c>
      <c r="AA133" s="7">
        <f>IFERROR(Z133/Z446, "NA")</f>
        <v>2.2212346746614535E-2</v>
      </c>
      <c r="AB133" s="8"/>
      <c r="AC133" s="9">
        <f t="shared" si="31"/>
        <v>-308.11999999999898</v>
      </c>
      <c r="AD133" s="7">
        <f>IFERROR(AC133/AC446, "NA")</f>
        <v>-2.3177992191005482E-3</v>
      </c>
    </row>
    <row r="134" spans="1:30" ht="16.5" customHeight="1" x14ac:dyDescent="0.3">
      <c r="A134" s="35" t="s">
        <v>195</v>
      </c>
      <c r="B134" s="6">
        <v>2587.85</v>
      </c>
      <c r="C134" s="7">
        <f>IFERROR(B134/B446, "NA")</f>
        <v>1.3628618935893906E-2</v>
      </c>
      <c r="D134" s="8"/>
      <c r="E134" s="6">
        <v>0</v>
      </c>
      <c r="F134" s="7">
        <f>IFERROR(E134/E446, "NA")</f>
        <v>0</v>
      </c>
      <c r="G134" s="8"/>
      <c r="H134" s="9">
        <f t="shared" si="28"/>
        <v>-2587.85</v>
      </c>
      <c r="I134" s="7">
        <f>IFERROR(H134/H446, "NA")</f>
        <v>-0.15034023129802604</v>
      </c>
      <c r="J134" s="8"/>
      <c r="K134" s="6">
        <v>1220.18</v>
      </c>
      <c r="L134" s="7">
        <f>IFERROR(K134/K446, "NA")</f>
        <v>7.6795559907780883E-3</v>
      </c>
      <c r="M134" s="8"/>
      <c r="N134" s="9">
        <f t="shared" si="29"/>
        <v>-1367.6699999999998</v>
      </c>
      <c r="O134" s="7">
        <f>IFERROR(N134/N446, "NA")</f>
        <v>-4.412305560072162E-2</v>
      </c>
      <c r="P134" s="8"/>
      <c r="Q134" s="6">
        <v>17392.32</v>
      </c>
      <c r="R134" s="7">
        <f>IFERROR(Q134/Q446, "NA")</f>
        <v>1.1125042958270015E-2</v>
      </c>
      <c r="S134" s="8"/>
      <c r="T134" s="6">
        <v>0</v>
      </c>
      <c r="U134" s="7">
        <f>IFERROR(T134/T446, "NA")</f>
        <v>0</v>
      </c>
      <c r="V134" s="8"/>
      <c r="W134" s="9">
        <f t="shared" si="30"/>
        <v>-17392.32</v>
      </c>
      <c r="X134" s="7">
        <f>IFERROR(W134/W446, "NA")</f>
        <v>-0.99237813749935022</v>
      </c>
      <c r="Y134" s="8"/>
      <c r="Z134" s="6">
        <v>12295.91</v>
      </c>
      <c r="AA134" s="7">
        <f>IFERROR(Z134/Z446, "NA")</f>
        <v>8.5960611127931432E-3</v>
      </c>
      <c r="AB134" s="8"/>
      <c r="AC134" s="9">
        <f t="shared" si="31"/>
        <v>-5096.41</v>
      </c>
      <c r="AD134" s="7">
        <f>IFERROR(AC134/AC446, "NA")</f>
        <v>-3.8337190439491964E-2</v>
      </c>
    </row>
    <row r="135" spans="1:30" ht="16.5" customHeight="1" x14ac:dyDescent="0.3">
      <c r="A135" s="35" t="s">
        <v>196</v>
      </c>
      <c r="B135" s="6">
        <v>1988.15</v>
      </c>
      <c r="C135" s="7">
        <f>IFERROR(B135/B446, "NA")</f>
        <v>1.0470366805416647E-2</v>
      </c>
      <c r="D135" s="8"/>
      <c r="E135" s="6">
        <v>0</v>
      </c>
      <c r="F135" s="7">
        <f>IFERROR(E135/E446, "NA")</f>
        <v>0</v>
      </c>
      <c r="G135" s="8"/>
      <c r="H135" s="9">
        <f t="shared" si="28"/>
        <v>-1988.15</v>
      </c>
      <c r="I135" s="7">
        <f>IFERROR(H135/H446, "NA")</f>
        <v>-0.11550087171017273</v>
      </c>
      <c r="J135" s="8"/>
      <c r="K135" s="6">
        <v>1821.73</v>
      </c>
      <c r="L135" s="7">
        <f>IFERROR(K135/K446, "NA")</f>
        <v>1.1465585024406371E-2</v>
      </c>
      <c r="M135" s="8"/>
      <c r="N135" s="9">
        <f t="shared" si="29"/>
        <v>-166.42000000000007</v>
      </c>
      <c r="O135" s="7">
        <f>IFERROR(N135/N446, "NA")</f>
        <v>-5.3689551668692709E-3</v>
      </c>
      <c r="P135" s="8"/>
      <c r="Q135" s="6">
        <v>15457.69</v>
      </c>
      <c r="R135" s="7">
        <f>IFERROR(Q135/Q446, "NA")</f>
        <v>9.8875518208968588E-3</v>
      </c>
      <c r="S135" s="8"/>
      <c r="T135" s="6">
        <v>0</v>
      </c>
      <c r="U135" s="7">
        <f>IFERROR(T135/T446, "NA")</f>
        <v>0</v>
      </c>
      <c r="V135" s="8"/>
      <c r="W135" s="9">
        <f t="shared" si="30"/>
        <v>-15457.69</v>
      </c>
      <c r="X135" s="7">
        <f>IFERROR(W135/W446, "NA")</f>
        <v>-0.88199122441642808</v>
      </c>
      <c r="Y135" s="8"/>
      <c r="Z135" s="6">
        <v>13982.47</v>
      </c>
      <c r="AA135" s="7">
        <f>IFERROR(Z135/Z446, "NA")</f>
        <v>9.7751338963766605E-3</v>
      </c>
      <c r="AB135" s="8"/>
      <c r="AC135" s="9">
        <f t="shared" si="31"/>
        <v>-1475.2200000000012</v>
      </c>
      <c r="AD135" s="7">
        <f>IFERROR(AC135/AC446, "NA")</f>
        <v>-1.109718214981671E-2</v>
      </c>
    </row>
    <row r="136" spans="1:30" ht="16.5" customHeight="1" x14ac:dyDescent="0.3">
      <c r="A136" s="35" t="s">
        <v>197</v>
      </c>
      <c r="B136" s="6">
        <v>0</v>
      </c>
      <c r="C136" s="7">
        <f>IFERROR(B136/B446, "NA")</f>
        <v>0</v>
      </c>
      <c r="D136" s="8"/>
      <c r="E136" s="6">
        <v>0</v>
      </c>
      <c r="F136" s="7">
        <f>IFERROR(E136/E446, "NA")</f>
        <v>0</v>
      </c>
      <c r="G136" s="8"/>
      <c r="H136" s="9">
        <f t="shared" si="28"/>
        <v>0</v>
      </c>
      <c r="I136" s="7">
        <f>IFERROR(H136/H446, "NA")</f>
        <v>0</v>
      </c>
      <c r="J136" s="8"/>
      <c r="K136" s="6">
        <v>0</v>
      </c>
      <c r="L136" s="7">
        <f>IFERROR(K136/K446, "NA")</f>
        <v>0</v>
      </c>
      <c r="M136" s="8"/>
      <c r="N136" s="9">
        <f t="shared" si="29"/>
        <v>0</v>
      </c>
      <c r="O136" s="7">
        <f>IFERROR(N136/N446, "NA")</f>
        <v>0</v>
      </c>
      <c r="P136" s="8"/>
      <c r="Q136" s="6">
        <v>0</v>
      </c>
      <c r="R136" s="7">
        <f>IFERROR(Q136/Q446, "NA")</f>
        <v>0</v>
      </c>
      <c r="S136" s="8"/>
      <c r="T136" s="6">
        <v>0</v>
      </c>
      <c r="U136" s="7">
        <f>IFERROR(T136/T446, "NA")</f>
        <v>0</v>
      </c>
      <c r="V136" s="8"/>
      <c r="W136" s="9">
        <f t="shared" si="30"/>
        <v>0</v>
      </c>
      <c r="X136" s="7">
        <f>IFERROR(W136/W446, "NA")</f>
        <v>0</v>
      </c>
      <c r="Y136" s="8"/>
      <c r="Z136" s="6">
        <v>6328.65</v>
      </c>
      <c r="AA136" s="7">
        <f>IFERROR(Z136/Z446, "NA")</f>
        <v>4.4243542902866334E-3</v>
      </c>
      <c r="AB136" s="8"/>
      <c r="AC136" s="9">
        <f t="shared" si="31"/>
        <v>6328.65</v>
      </c>
      <c r="AD136" s="7">
        <f>IFERROR(AC136/AC446, "NA")</f>
        <v>4.7606581941973036E-2</v>
      </c>
    </row>
    <row r="137" spans="1:30" ht="16.5" customHeight="1" x14ac:dyDescent="0.3">
      <c r="A137" s="35" t="s">
        <v>198</v>
      </c>
      <c r="B137" s="6">
        <v>994.96</v>
      </c>
      <c r="C137" s="7">
        <f>IFERROR(B137/B446, "NA")</f>
        <v>5.239844154976912E-3</v>
      </c>
      <c r="D137" s="8"/>
      <c r="E137" s="6">
        <v>0</v>
      </c>
      <c r="F137" s="7">
        <f>IFERROR(E137/E446, "NA")</f>
        <v>0</v>
      </c>
      <c r="G137" s="8"/>
      <c r="H137" s="9">
        <f t="shared" si="28"/>
        <v>-994.96</v>
      </c>
      <c r="I137" s="7">
        <f>IFERROR(H137/H446, "NA")</f>
        <v>-5.7801849617359582E-2</v>
      </c>
      <c r="J137" s="8"/>
      <c r="K137" s="6">
        <v>987</v>
      </c>
      <c r="L137" s="7">
        <f>IFERROR(K137/K446, "NA")</f>
        <v>6.2119701707108559E-3</v>
      </c>
      <c r="M137" s="8"/>
      <c r="N137" s="9">
        <f t="shared" si="29"/>
        <v>-7.9600000000000364</v>
      </c>
      <c r="O137" s="7">
        <f>IFERROR(N137/N446, "NA")</f>
        <v>-2.5680136478956598E-4</v>
      </c>
      <c r="P137" s="8"/>
      <c r="Q137" s="6">
        <v>6965.16</v>
      </c>
      <c r="R137" s="7">
        <f>IFERROR(Q137/Q446, "NA")</f>
        <v>4.4552828036296468E-3</v>
      </c>
      <c r="S137" s="8"/>
      <c r="T137" s="6">
        <v>0</v>
      </c>
      <c r="U137" s="7">
        <f>IFERROR(T137/T446, "NA")</f>
        <v>0</v>
      </c>
      <c r="V137" s="8"/>
      <c r="W137" s="9">
        <f t="shared" si="30"/>
        <v>-6965.16</v>
      </c>
      <c r="X137" s="7">
        <f>IFERROR(W137/W446, "NA")</f>
        <v>-0.39742095983658154</v>
      </c>
      <c r="Y137" s="8"/>
      <c r="Z137" s="6">
        <v>7015.92</v>
      </c>
      <c r="AA137" s="7">
        <f>IFERROR(Z137/Z446, "NA")</f>
        <v>4.9048242124794077E-3</v>
      </c>
      <c r="AB137" s="8"/>
      <c r="AC137" s="9">
        <f t="shared" si="31"/>
        <v>50.760000000000218</v>
      </c>
      <c r="AD137" s="7">
        <f>IFERROR(AC137/AC446, "NA")</f>
        <v>3.8183658432281163E-4</v>
      </c>
    </row>
    <row r="138" spans="1:30" ht="16.5" customHeight="1" x14ac:dyDescent="0.3">
      <c r="A138" s="35" t="s">
        <v>199</v>
      </c>
      <c r="B138" s="6">
        <v>10967.08</v>
      </c>
      <c r="C138" s="7">
        <f>IFERROR(B138/B446, "NA")</f>
        <v>5.7756884734224682E-2</v>
      </c>
      <c r="D138" s="8"/>
      <c r="E138" s="6">
        <v>0</v>
      </c>
      <c r="F138" s="7">
        <f>IFERROR(E138/E446, "NA")</f>
        <v>0</v>
      </c>
      <c r="G138" s="8"/>
      <c r="H138" s="9">
        <f t="shared" si="28"/>
        <v>-10967.08</v>
      </c>
      <c r="I138" s="7">
        <f>IFERROR(H138/H446, "NA")</f>
        <v>-0.63712863723320734</v>
      </c>
      <c r="J138" s="8"/>
      <c r="K138" s="6">
        <v>8668.61</v>
      </c>
      <c r="L138" s="7">
        <f>IFERROR(K138/K446, "NA")</f>
        <v>5.4558406019783019E-2</v>
      </c>
      <c r="M138" s="8"/>
      <c r="N138" s="9">
        <f t="shared" si="29"/>
        <v>-2298.4699999999993</v>
      </c>
      <c r="O138" s="7">
        <f>IFERROR(N138/N446, "NA")</f>
        <v>-7.4152039312546589E-2</v>
      </c>
      <c r="P138" s="8"/>
      <c r="Q138" s="6">
        <v>90326.64</v>
      </c>
      <c r="R138" s="7">
        <f>IFERROR(Q138/Q446, "NA")</f>
        <v>5.7777671424869753E-2</v>
      </c>
      <c r="S138" s="8"/>
      <c r="T138" s="6">
        <v>0</v>
      </c>
      <c r="U138" s="7">
        <f>IFERROR(T138/T446, "NA")</f>
        <v>0</v>
      </c>
      <c r="V138" s="8"/>
      <c r="W138" s="9">
        <f t="shared" si="30"/>
        <v>-90326.64</v>
      </c>
      <c r="X138" s="7">
        <f>IFERROR(W138/W446, "NA")</f>
        <v>-5.1538945218219476</v>
      </c>
      <c r="Y138" s="8"/>
      <c r="Z138" s="6">
        <v>77987.67</v>
      </c>
      <c r="AA138" s="7">
        <f>IFERROR(Z138/Z446, "NA")</f>
        <v>5.4521119409978148E-2</v>
      </c>
      <c r="AB138" s="8"/>
      <c r="AC138" s="9">
        <f t="shared" si="31"/>
        <v>-12338.970000000001</v>
      </c>
      <c r="AD138" s="7">
        <f>IFERROR(AC138/AC446, "NA")</f>
        <v>-9.2818561049283363E-2</v>
      </c>
    </row>
    <row r="139" spans="1:30" ht="16.5" hidden="1" customHeight="1" x14ac:dyDescent="0.3">
      <c r="A139" s="35" t="s">
        <v>200</v>
      </c>
      <c r="B139" s="6">
        <v>0</v>
      </c>
      <c r="C139" s="7">
        <f>IFERROR(B139/B446, "NA")</f>
        <v>0</v>
      </c>
      <c r="D139" s="8"/>
      <c r="E139" s="6">
        <v>0</v>
      </c>
      <c r="F139" s="7">
        <f>IFERROR(E139/E446, "NA")</f>
        <v>0</v>
      </c>
      <c r="G139" s="8"/>
      <c r="H139" s="9">
        <f t="shared" si="28"/>
        <v>0</v>
      </c>
      <c r="I139" s="7">
        <f>IFERROR(H139/H446, "NA")</f>
        <v>0</v>
      </c>
      <c r="J139" s="8"/>
      <c r="K139" s="6">
        <v>0</v>
      </c>
      <c r="L139" s="7">
        <f>IFERROR(K139/K446, "NA")</f>
        <v>0</v>
      </c>
      <c r="M139" s="8"/>
      <c r="N139" s="9">
        <f t="shared" si="29"/>
        <v>0</v>
      </c>
      <c r="O139" s="7">
        <f>IFERROR(N139/N446, "NA")</f>
        <v>0</v>
      </c>
      <c r="P139" s="8"/>
      <c r="Q139" s="6">
        <v>0</v>
      </c>
      <c r="R139" s="7">
        <f>IFERROR(Q139/Q446, "NA")</f>
        <v>0</v>
      </c>
      <c r="S139" s="8"/>
      <c r="T139" s="6">
        <v>0</v>
      </c>
      <c r="U139" s="7">
        <f>IFERROR(T139/T446, "NA")</f>
        <v>0</v>
      </c>
      <c r="V139" s="8"/>
      <c r="W139" s="9">
        <f t="shared" si="30"/>
        <v>0</v>
      </c>
      <c r="X139" s="7">
        <f>IFERROR(W139/W446, "NA")</f>
        <v>0</v>
      </c>
      <c r="Y139" s="8"/>
      <c r="Z139" s="6">
        <v>0</v>
      </c>
      <c r="AA139" s="7">
        <f>IFERROR(Z139/Z446, "NA")</f>
        <v>0</v>
      </c>
      <c r="AB139" s="8"/>
      <c r="AC139" s="9">
        <f t="shared" si="31"/>
        <v>0</v>
      </c>
      <c r="AD139" s="7">
        <f>IFERROR(AC139/AC446, "NA")</f>
        <v>0</v>
      </c>
    </row>
    <row r="140" spans="1:30" ht="16.5" hidden="1" customHeight="1" x14ac:dyDescent="0.3">
      <c r="A140" s="35" t="s">
        <v>201</v>
      </c>
      <c r="B140" s="6">
        <v>0</v>
      </c>
      <c r="C140" s="7">
        <f>IFERROR(B140/B446, "NA")</f>
        <v>0</v>
      </c>
      <c r="D140" s="8"/>
      <c r="E140" s="6">
        <v>0</v>
      </c>
      <c r="F140" s="7">
        <f>IFERROR(E140/E446, "NA")</f>
        <v>0</v>
      </c>
      <c r="G140" s="8"/>
      <c r="H140" s="9">
        <f t="shared" si="28"/>
        <v>0</v>
      </c>
      <c r="I140" s="7">
        <f>IFERROR(H140/H446, "NA")</f>
        <v>0</v>
      </c>
      <c r="J140" s="8"/>
      <c r="K140" s="6">
        <v>0</v>
      </c>
      <c r="L140" s="7">
        <f>IFERROR(K140/K446, "NA")</f>
        <v>0</v>
      </c>
      <c r="M140" s="8"/>
      <c r="N140" s="9">
        <f t="shared" si="29"/>
        <v>0</v>
      </c>
      <c r="O140" s="7">
        <f>IFERROR(N140/N446, "NA")</f>
        <v>0</v>
      </c>
      <c r="P140" s="8"/>
      <c r="Q140" s="6">
        <v>0</v>
      </c>
      <c r="R140" s="7">
        <f>IFERROR(Q140/Q446, "NA")</f>
        <v>0</v>
      </c>
      <c r="S140" s="8"/>
      <c r="T140" s="6">
        <v>0</v>
      </c>
      <c r="U140" s="7">
        <f>IFERROR(T140/T446, "NA")</f>
        <v>0</v>
      </c>
      <c r="V140" s="8"/>
      <c r="W140" s="9">
        <f t="shared" si="30"/>
        <v>0</v>
      </c>
      <c r="X140" s="7">
        <f>IFERROR(W140/W446, "NA")</f>
        <v>0</v>
      </c>
      <c r="Y140" s="8"/>
      <c r="Z140" s="6">
        <v>0</v>
      </c>
      <c r="AA140" s="7">
        <f>IFERROR(Z140/Z446, "NA")</f>
        <v>0</v>
      </c>
      <c r="AB140" s="8"/>
      <c r="AC140" s="9">
        <f t="shared" si="31"/>
        <v>0</v>
      </c>
      <c r="AD140" s="7">
        <f>IFERROR(AC140/AC446, "NA")</f>
        <v>0</v>
      </c>
    </row>
    <row r="141" spans="1:30" ht="16.5" customHeight="1" x14ac:dyDescent="0.3">
      <c r="A141" s="36" t="s">
        <v>202</v>
      </c>
      <c r="B141" s="11">
        <f>IFERROR(B129+B130+B131+B132+B133+B134+B135+B136+B137+B138+B139+B140, "NA")</f>
        <v>38170.42</v>
      </c>
      <c r="C141" s="12">
        <f>IFERROR(B141/B446, "NA")</f>
        <v>0.20102019390730663</v>
      </c>
      <c r="D141" s="2"/>
      <c r="E141" s="11">
        <f>IFERROR(E129+E130+E131+E132+E133+E134+E135+E136+E137+E138+E139+E140, "NA")</f>
        <v>35224.720000000001</v>
      </c>
      <c r="F141" s="12">
        <f>IFERROR(E141/E446, "NA")</f>
        <v>0.20399997173803336</v>
      </c>
      <c r="G141" s="2"/>
      <c r="H141" s="11">
        <f t="shared" si="28"/>
        <v>-2945.6999999999971</v>
      </c>
      <c r="I141" s="12">
        <f>IFERROR(H141/H446, "NA")</f>
        <v>-0.17112940059686416</v>
      </c>
      <c r="J141" s="2"/>
      <c r="K141" s="11">
        <f>IFERROR(K129+K130+K131+K132+K133+K134+K135+K136+K137+K138+K139+K140, "NA")</f>
        <v>35612.589999999997</v>
      </c>
      <c r="L141" s="12">
        <f>IFERROR(K141/K446, "NA")</f>
        <v>0.22413814263602402</v>
      </c>
      <c r="M141" s="2"/>
      <c r="N141" s="11">
        <f t="shared" si="29"/>
        <v>-2557.8300000000017</v>
      </c>
      <c r="O141" s="12">
        <f>IFERROR(N141/N446, "NA")</f>
        <v>-8.2519376243680026E-2</v>
      </c>
      <c r="P141" s="2"/>
      <c r="Q141" s="11">
        <f>IFERROR(Q129+Q130+Q131+Q132+Q133+Q134+Q135+Q136+Q137+Q138+Q139+Q140, "NA")</f>
        <v>328605.27999999997</v>
      </c>
      <c r="R141" s="12">
        <f>IFERROR(Q141/Q446, "NA")</f>
        <v>0.21019322645365004</v>
      </c>
      <c r="S141" s="2"/>
      <c r="T141" s="11">
        <f>IFERROR(T129+T130+T131+T132+T133+T134+T135+T136+T137+T138+T139+T140, "NA")</f>
        <v>316911.68</v>
      </c>
      <c r="U141" s="12">
        <f>IFERROR(T141/T446, "NA")</f>
        <v>0.20501166540661486</v>
      </c>
      <c r="V141" s="2"/>
      <c r="W141" s="11">
        <f t="shared" si="30"/>
        <v>-11693.599999999977</v>
      </c>
      <c r="X141" s="12">
        <f>IFERROR(W141/W446, "NA")</f>
        <v>-0.66721823130337865</v>
      </c>
      <c r="Y141" s="2"/>
      <c r="Z141" s="11">
        <f>IFERROR(Z129+Z130+Z131+Z132+Z133+Z134+Z135+Z136+Z137+Z138+Z139+Z140, "NA")</f>
        <v>326330.01</v>
      </c>
      <c r="AA141" s="12">
        <f>IFERROR(Z141/Z446, "NA")</f>
        <v>0.22813705605346798</v>
      </c>
      <c r="AB141" s="2"/>
      <c r="AC141" s="11">
        <f t="shared" si="31"/>
        <v>-2275.2699999999604</v>
      </c>
      <c r="AD141" s="12">
        <f>IFERROR(AC141/AC446, "NA")</f>
        <v>-1.7115471339876769E-2</v>
      </c>
    </row>
    <row r="142" spans="1:30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customHeight="1" x14ac:dyDescent="0.3">
      <c r="A143" s="35" t="s">
        <v>203</v>
      </c>
      <c r="B143" s="6">
        <v>0</v>
      </c>
      <c r="C143" s="7">
        <f>IFERROR(B143/B446, "NA")</f>
        <v>0</v>
      </c>
      <c r="D143" s="8"/>
      <c r="E143" s="6">
        <v>1554.03</v>
      </c>
      <c r="F143" s="7">
        <f>IFERROR(E143/E446, "NA")</f>
        <v>8.9999885330545124E-3</v>
      </c>
      <c r="G143" s="8"/>
      <c r="H143" s="9">
        <f t="shared" ref="H143:H149" si="32">IFERROR(-(B143-E143), "NA")</f>
        <v>1554.03</v>
      </c>
      <c r="I143" s="7">
        <f>IFERROR(H143/H446, "NA")</f>
        <v>9.0280823712375682E-2</v>
      </c>
      <c r="J143" s="8"/>
      <c r="K143" s="6">
        <v>0</v>
      </c>
      <c r="L143" s="7">
        <f>IFERROR(K143/K446, "NA")</f>
        <v>0</v>
      </c>
      <c r="M143" s="8"/>
      <c r="N143" s="9">
        <f t="shared" ref="N143:N149" si="33">IFERROR(-(B143-K143), "NA")</f>
        <v>0</v>
      </c>
      <c r="O143" s="7">
        <f>IFERROR(N143/N446, "NA")</f>
        <v>0</v>
      </c>
      <c r="P143" s="8"/>
      <c r="Q143" s="6">
        <v>0</v>
      </c>
      <c r="R143" s="7">
        <f>IFERROR(Q143/Q446, "NA")</f>
        <v>0</v>
      </c>
      <c r="S143" s="8"/>
      <c r="T143" s="6">
        <v>13912.39</v>
      </c>
      <c r="U143" s="7">
        <f>IFERROR(T143/T446, "NA")</f>
        <v>8.9999909239266099E-3</v>
      </c>
      <c r="V143" s="8"/>
      <c r="W143" s="9">
        <f t="shared" ref="W143:W149" si="34">IFERROR(-(Q143-T143), "NA")</f>
        <v>13912.39</v>
      </c>
      <c r="X143" s="7">
        <f>IFERROR(W143/W446, "NA")</f>
        <v>0.79381886236940125</v>
      </c>
      <c r="Y143" s="8"/>
      <c r="Z143" s="6">
        <v>0</v>
      </c>
      <c r="AA143" s="7">
        <f>IFERROR(Z143/Z446, "NA")</f>
        <v>0</v>
      </c>
      <c r="AB143" s="8"/>
      <c r="AC143" s="9">
        <f t="shared" ref="AC143:AC149" si="35">IFERROR(-(Q143-Z143), "NA")</f>
        <v>0</v>
      </c>
      <c r="AD143" s="7">
        <f>IFERROR(AC143/AC446, "NA")</f>
        <v>0</v>
      </c>
    </row>
    <row r="144" spans="1:30" ht="16.5" customHeight="1" x14ac:dyDescent="0.3">
      <c r="A144" s="35" t="s">
        <v>204</v>
      </c>
      <c r="B144" s="6">
        <v>1954.12</v>
      </c>
      <c r="C144" s="7">
        <f>IFERROR(B144/B446, "NA")</f>
        <v>1.0291151664512626E-2</v>
      </c>
      <c r="D144" s="8"/>
      <c r="E144" s="6">
        <v>0</v>
      </c>
      <c r="F144" s="7">
        <f>IFERROR(E144/E446, "NA")</f>
        <v>0</v>
      </c>
      <c r="G144" s="8"/>
      <c r="H144" s="9">
        <f t="shared" si="32"/>
        <v>-1954.12</v>
      </c>
      <c r="I144" s="7">
        <f>IFERROR(H144/H446, "NA")</f>
        <v>-0.11352391088513579</v>
      </c>
      <c r="J144" s="8"/>
      <c r="K144" s="6">
        <v>1834.35</v>
      </c>
      <c r="L144" s="7">
        <f>IFERROR(K144/K446, "NA")</f>
        <v>1.1545012647055175E-2</v>
      </c>
      <c r="M144" s="8"/>
      <c r="N144" s="9">
        <f t="shared" si="33"/>
        <v>-119.76999999999998</v>
      </c>
      <c r="O144" s="7">
        <f>IFERROR(N144/N446, "NA")</f>
        <v>-3.8639572186992682E-3</v>
      </c>
      <c r="P144" s="8"/>
      <c r="Q144" s="6">
        <v>15971.68</v>
      </c>
      <c r="R144" s="7">
        <f>IFERROR(Q144/Q446, "NA")</f>
        <v>1.0216326868166066E-2</v>
      </c>
      <c r="S144" s="8"/>
      <c r="T144" s="6">
        <v>0</v>
      </c>
      <c r="U144" s="7">
        <f>IFERROR(T144/T446, "NA")</f>
        <v>0</v>
      </c>
      <c r="V144" s="8"/>
      <c r="W144" s="9">
        <f t="shared" si="34"/>
        <v>-15971.68</v>
      </c>
      <c r="X144" s="7">
        <f>IFERROR(W144/W446, "NA")</f>
        <v>-0.91131867692956559</v>
      </c>
      <c r="Y144" s="8"/>
      <c r="Z144" s="6">
        <v>14466.39</v>
      </c>
      <c r="AA144" s="7">
        <f>IFERROR(Z144/Z446, "NA")</f>
        <v>1.0113441991808626E-2</v>
      </c>
      <c r="AB144" s="8"/>
      <c r="AC144" s="9">
        <f t="shared" si="35"/>
        <v>-1505.2900000000009</v>
      </c>
      <c r="AD144" s="7">
        <f>IFERROR(AC144/AC446, "NA")</f>
        <v>-1.1323380457353881E-2</v>
      </c>
    </row>
    <row r="145" spans="1:30" ht="16.5" customHeight="1" x14ac:dyDescent="0.3">
      <c r="A145" s="35" t="s">
        <v>205</v>
      </c>
      <c r="B145" s="6">
        <v>49.3</v>
      </c>
      <c r="C145" s="7">
        <f>IFERROR(B145/B446, "NA")</f>
        <v>2.5963286648745854E-4</v>
      </c>
      <c r="D145" s="8"/>
      <c r="E145" s="6">
        <v>0</v>
      </c>
      <c r="F145" s="7">
        <f>IFERROR(E145/E446, "NA")</f>
        <v>0</v>
      </c>
      <c r="G145" s="8"/>
      <c r="H145" s="9">
        <f t="shared" si="32"/>
        <v>-49.3</v>
      </c>
      <c r="I145" s="7">
        <f>IFERROR(H145/H446, "NA")</f>
        <v>-2.8640660791748687E-3</v>
      </c>
      <c r="J145" s="8"/>
      <c r="K145" s="6">
        <v>160.1</v>
      </c>
      <c r="L145" s="7">
        <f>IFERROR(K145/K446, "NA")</f>
        <v>1.0076356882784275E-3</v>
      </c>
      <c r="M145" s="8"/>
      <c r="N145" s="9">
        <f t="shared" si="33"/>
        <v>110.8</v>
      </c>
      <c r="O145" s="7">
        <f>IFERROR(N145/N446, "NA")</f>
        <v>3.5745717611411786E-3</v>
      </c>
      <c r="P145" s="8"/>
      <c r="Q145" s="6">
        <v>380.15</v>
      </c>
      <c r="R145" s="7">
        <f>IFERROR(Q145/Q446, "NA")</f>
        <v>2.4316394135953952E-4</v>
      </c>
      <c r="S145" s="8"/>
      <c r="T145" s="6">
        <v>0</v>
      </c>
      <c r="U145" s="7">
        <f>IFERROR(T145/T446, "NA")</f>
        <v>0</v>
      </c>
      <c r="V145" s="8"/>
      <c r="W145" s="9">
        <f t="shared" si="34"/>
        <v>-380.15</v>
      </c>
      <c r="X145" s="7">
        <f>IFERROR(W145/W446, "NA")</f>
        <v>-2.1690754825714909E-2</v>
      </c>
      <c r="Y145" s="8"/>
      <c r="Z145" s="6">
        <v>790.23</v>
      </c>
      <c r="AA145" s="7">
        <f>IFERROR(Z145/Z446, "NA")</f>
        <v>5.5244917807323942E-4</v>
      </c>
      <c r="AB145" s="8"/>
      <c r="AC145" s="9">
        <f t="shared" si="35"/>
        <v>410.08000000000004</v>
      </c>
      <c r="AD145" s="7">
        <f>IFERROR(AC145/AC446, "NA")</f>
        <v>3.0847822399349477E-3</v>
      </c>
    </row>
    <row r="146" spans="1:30" ht="16.5" customHeight="1" x14ac:dyDescent="0.3">
      <c r="A146" s="35" t="s">
        <v>206</v>
      </c>
      <c r="B146" s="6">
        <v>2.4</v>
      </c>
      <c r="C146" s="7">
        <f>IFERROR(B146/B446, "NA")</f>
        <v>1.2639328186002038E-5</v>
      </c>
      <c r="D146" s="8"/>
      <c r="E146" s="6">
        <v>0</v>
      </c>
      <c r="F146" s="7">
        <f>IFERROR(E146/E446, "NA")</f>
        <v>0</v>
      </c>
      <c r="G146" s="8"/>
      <c r="H146" s="9">
        <f t="shared" si="32"/>
        <v>-2.4</v>
      </c>
      <c r="I146" s="7">
        <f>IFERROR(H146/H446, "NA")</f>
        <v>-1.3942715192737697E-4</v>
      </c>
      <c r="J146" s="8"/>
      <c r="K146" s="6">
        <v>43.2</v>
      </c>
      <c r="L146" s="7">
        <f>IFERROR(K146/K446, "NA")</f>
        <v>2.7189170352047518E-4</v>
      </c>
      <c r="M146" s="8"/>
      <c r="N146" s="9">
        <f t="shared" si="33"/>
        <v>40.800000000000004</v>
      </c>
      <c r="O146" s="7">
        <f>IFERROR(N146/N446, "NA")</f>
        <v>1.316268301936463E-3</v>
      </c>
      <c r="P146" s="8"/>
      <c r="Q146" s="6">
        <v>181.13</v>
      </c>
      <c r="R146" s="7">
        <f>IFERROR(Q146/Q446, "NA")</f>
        <v>1.1586027804407048E-4</v>
      </c>
      <c r="S146" s="8"/>
      <c r="T146" s="6">
        <v>0</v>
      </c>
      <c r="U146" s="7">
        <f>IFERROR(T146/T446, "NA")</f>
        <v>0</v>
      </c>
      <c r="V146" s="8"/>
      <c r="W146" s="9">
        <f t="shared" si="34"/>
        <v>-181.13</v>
      </c>
      <c r="X146" s="7">
        <f>IFERROR(W146/W446, "NA")</f>
        <v>-1.033498992919043E-2</v>
      </c>
      <c r="Y146" s="8"/>
      <c r="Z146" s="6">
        <v>1572.34</v>
      </c>
      <c r="AA146" s="7">
        <f>IFERROR(Z146/Z446, "NA")</f>
        <v>1.0992216704651522E-3</v>
      </c>
      <c r="AB146" s="8"/>
      <c r="AC146" s="9">
        <f t="shared" si="35"/>
        <v>1391.21</v>
      </c>
      <c r="AD146" s="7">
        <f>IFERROR(AC146/AC446, "NA")</f>
        <v>1.0465226053501508E-2</v>
      </c>
    </row>
    <row r="147" spans="1:30" ht="16.5" customHeight="1" x14ac:dyDescent="0.3">
      <c r="A147" s="35" t="s">
        <v>207</v>
      </c>
      <c r="B147" s="6">
        <v>43.36</v>
      </c>
      <c r="C147" s="7">
        <f>IFERROR(B147/B446, "NA")</f>
        <v>2.2835052922710349E-4</v>
      </c>
      <c r="D147" s="8"/>
      <c r="E147" s="6">
        <v>0</v>
      </c>
      <c r="F147" s="7">
        <f>IFERROR(E147/E446, "NA")</f>
        <v>0</v>
      </c>
      <c r="G147" s="8"/>
      <c r="H147" s="9">
        <f t="shared" si="32"/>
        <v>-43.36</v>
      </c>
      <c r="I147" s="7">
        <f>IFERROR(H147/H446, "NA")</f>
        <v>-2.5189838781546109E-3</v>
      </c>
      <c r="J147" s="8"/>
      <c r="K147" s="6">
        <v>29.33</v>
      </c>
      <c r="L147" s="7">
        <f>IFERROR(K147/K446, "NA")</f>
        <v>1.8459684407998926E-4</v>
      </c>
      <c r="M147" s="8"/>
      <c r="N147" s="9">
        <f t="shared" si="33"/>
        <v>-14.030000000000001</v>
      </c>
      <c r="O147" s="7">
        <f>IFERROR(N147/N446, "NA")</f>
        <v>-4.5262853618060236E-4</v>
      </c>
      <c r="P147" s="8"/>
      <c r="Q147" s="6">
        <v>120.19</v>
      </c>
      <c r="R147" s="7">
        <f>IFERROR(Q147/Q446, "NA")</f>
        <v>7.687984772327517E-5</v>
      </c>
      <c r="S147" s="8"/>
      <c r="T147" s="6">
        <v>0</v>
      </c>
      <c r="U147" s="7">
        <f>IFERROR(T147/T446, "NA")</f>
        <v>0</v>
      </c>
      <c r="V147" s="8"/>
      <c r="W147" s="9">
        <f t="shared" si="34"/>
        <v>-120.19</v>
      </c>
      <c r="X147" s="7">
        <f>IFERROR(W147/W446, "NA")</f>
        <v>-6.857850381435421E-3</v>
      </c>
      <c r="Y147" s="8"/>
      <c r="Z147" s="6">
        <v>242.49</v>
      </c>
      <c r="AA147" s="7">
        <f>IFERROR(Z147/Z446, "NA")</f>
        <v>1.6952457030355698E-4</v>
      </c>
      <c r="AB147" s="8"/>
      <c r="AC147" s="9">
        <f t="shared" si="35"/>
        <v>122.30000000000001</v>
      </c>
      <c r="AD147" s="7">
        <f>IFERROR(AC147/AC446, "NA")</f>
        <v>9.1998846065168775E-4</v>
      </c>
    </row>
    <row r="148" spans="1:30" ht="16.5" customHeight="1" x14ac:dyDescent="0.3">
      <c r="A148" s="36" t="s">
        <v>208</v>
      </c>
      <c r="B148" s="11">
        <f>IFERROR(B143+B144+B145+B146+B147, "NA")</f>
        <v>2049.1799999999998</v>
      </c>
      <c r="C148" s="12">
        <f>IFERROR(B148/B446, "NA")</f>
        <v>1.0791774388413189E-2</v>
      </c>
      <c r="D148" s="2"/>
      <c r="E148" s="11">
        <f>IFERROR(E143+E144+E145+E146+E147, "NA")</f>
        <v>1554.03</v>
      </c>
      <c r="F148" s="12">
        <f>IFERROR(E148/E446, "NA")</f>
        <v>8.9999885330545124E-3</v>
      </c>
      <c r="G148" s="2"/>
      <c r="H148" s="11">
        <f t="shared" si="32"/>
        <v>-495.14999999999986</v>
      </c>
      <c r="I148" s="12">
        <f>IFERROR(H148/H446, "NA")</f>
        <v>-2.8765564282016955E-2</v>
      </c>
      <c r="J148" s="2"/>
      <c r="K148" s="11">
        <f>IFERROR(K143+K144+K145+K146+K147, "NA")</f>
        <v>2066.98</v>
      </c>
      <c r="L148" s="12">
        <f>IFERROR(K148/K446, "NA")</f>
        <v>1.3009136882934069E-2</v>
      </c>
      <c r="M148" s="2"/>
      <c r="N148" s="11">
        <f t="shared" si="33"/>
        <v>17.800000000000182</v>
      </c>
      <c r="O148" s="12">
        <f>IFERROR(N148/N446, "NA")</f>
        <v>5.742543081977765E-4</v>
      </c>
      <c r="P148" s="2"/>
      <c r="Q148" s="11">
        <f>IFERROR(Q143+Q144+Q145+Q146+Q147, "NA")</f>
        <v>16653.149999999998</v>
      </c>
      <c r="R148" s="12">
        <f>IFERROR(Q148/Q446, "NA")</f>
        <v>1.0652230935292951E-2</v>
      </c>
      <c r="S148" s="2"/>
      <c r="T148" s="11">
        <f>IFERROR(T143+T144+T145+T146+T147, "NA")</f>
        <v>13912.39</v>
      </c>
      <c r="U148" s="12">
        <f>IFERROR(T148/T446, "NA")</f>
        <v>8.9999909239266099E-3</v>
      </c>
      <c r="V148" s="2"/>
      <c r="W148" s="11">
        <f t="shared" si="34"/>
        <v>-2740.7599999999984</v>
      </c>
      <c r="X148" s="12">
        <f>IFERROR(W148/W446, "NA")</f>
        <v>-0.15638340969650497</v>
      </c>
      <c r="Y148" s="2"/>
      <c r="Z148" s="11">
        <f>IFERROR(Z143+Z144+Z145+Z146+Z147, "NA")</f>
        <v>17071.45</v>
      </c>
      <c r="AA148" s="12">
        <f>IFERROR(Z148/Z446, "NA")</f>
        <v>1.1934637410650576E-2</v>
      </c>
      <c r="AB148" s="2"/>
      <c r="AC148" s="11">
        <f t="shared" si="35"/>
        <v>418.30000000000291</v>
      </c>
      <c r="AD148" s="12">
        <f>IFERROR(AC148/AC446, "NA")</f>
        <v>3.1466162967342896E-3</v>
      </c>
    </row>
    <row r="149" spans="1:30" ht="16.5" customHeight="1" x14ac:dyDescent="0.3">
      <c r="A149" s="40" t="s">
        <v>209</v>
      </c>
      <c r="B149" s="11">
        <f>IFERROR(B127+B129+B130+B131+B132+B133+B134+B135+B136+B137+B138+B139+B140+B143+B144+B145+B146+B147, "NA")</f>
        <v>40219.600000000006</v>
      </c>
      <c r="C149" s="12">
        <f>IFERROR(B149/B446, "NA")</f>
        <v>0.21181196829571985</v>
      </c>
      <c r="D149" s="2"/>
      <c r="E149" s="11">
        <f>IFERROR(E127+E129+E130+E131+E132+E133+E134+E135+E136+E137+E138+E139+E140+E143+E144+E145+E146+E147, "NA")</f>
        <v>36778.75</v>
      </c>
      <c r="F149" s="12">
        <f>IFERROR(E149/E446, "NA")</f>
        <v>0.21299996027108786</v>
      </c>
      <c r="G149" s="2"/>
      <c r="H149" s="11">
        <f t="shared" si="32"/>
        <v>-3440.8500000000058</v>
      </c>
      <c r="I149" s="12">
        <f>IFERROR(H149/H446, "NA")</f>
        <v>-0.19989496487888161</v>
      </c>
      <c r="J149" s="2"/>
      <c r="K149" s="11">
        <f>IFERROR(K127+K129+K130+K131+K132+K133+K134+K135+K136+K137+K138+K139+K140+K143+K144+K145+K146+K147, "NA")</f>
        <v>37679.569999999992</v>
      </c>
      <c r="L149" s="12">
        <f>IFERROR(K149/K446, "NA")</f>
        <v>0.23714727951895806</v>
      </c>
      <c r="M149" s="2"/>
      <c r="N149" s="11">
        <f t="shared" si="33"/>
        <v>-2540.0300000000134</v>
      </c>
      <c r="O149" s="12">
        <f>IFERROR(N149/N446, "NA")</f>
        <v>-8.1945121935482632E-2</v>
      </c>
      <c r="P149" s="2"/>
      <c r="Q149" s="11">
        <f>IFERROR(Q127+Q129+Q130+Q131+Q132+Q133+Q134+Q135+Q136+Q137+Q138+Q139+Q140+Q143+Q144+Q145+Q146+Q147, "NA")</f>
        <v>345258.43</v>
      </c>
      <c r="R149" s="12">
        <f>IFERROR(Q149/Q446, "NA")</f>
        <v>0.22084545738894301</v>
      </c>
      <c r="S149" s="2"/>
      <c r="T149" s="11">
        <f>IFERROR(T127+T129+T130+T131+T132+T133+T134+T135+T136+T137+T138+T139+T140+T143+T144+T145+T146+T147, "NA")</f>
        <v>330824.07</v>
      </c>
      <c r="U149" s="12">
        <f>IFERROR(T149/T446, "NA")</f>
        <v>0.21401165633054148</v>
      </c>
      <c r="V149" s="2"/>
      <c r="W149" s="11">
        <f t="shared" si="34"/>
        <v>-14434.359999999986</v>
      </c>
      <c r="X149" s="12">
        <f>IFERROR(W149/W446, "NA")</f>
        <v>-0.8236016409998842</v>
      </c>
      <c r="Y149" s="2"/>
      <c r="Z149" s="11">
        <f>IFERROR(Z127+Z129+Z130+Z131+Z132+Z133+Z134+Z135+Z136+Z137+Z138+Z139+Z140+Z143+Z144+Z145+Z146+Z147, "NA")</f>
        <v>343401.46</v>
      </c>
      <c r="AA149" s="12">
        <f>IFERROR(Z149/Z446, "NA")</f>
        <v>0.24007169346411858</v>
      </c>
      <c r="AB149" s="2"/>
      <c r="AC149" s="11">
        <f t="shared" si="35"/>
        <v>-1856.9699999999721</v>
      </c>
      <c r="AD149" s="12">
        <f>IFERROR(AC149/AC446, "NA")</f>
        <v>-1.3968855043142589E-2</v>
      </c>
    </row>
    <row r="150" spans="1:30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3">
      <c r="A151" s="33" t="s">
        <v>210</v>
      </c>
      <c r="B151" s="6">
        <v>0</v>
      </c>
      <c r="C151" s="7">
        <f>IFERROR(B151/B446, "NA")</f>
        <v>0</v>
      </c>
      <c r="D151" s="8"/>
      <c r="E151" s="6">
        <v>0</v>
      </c>
      <c r="F151" s="7">
        <f>IFERROR(E151/E446, "NA")</f>
        <v>0</v>
      </c>
      <c r="G151" s="8"/>
      <c r="H151" s="9">
        <f>IFERROR(-(B151-E151), "NA")</f>
        <v>0</v>
      </c>
      <c r="I151" s="7">
        <f>IFERROR(H151/H446, "NA")</f>
        <v>0</v>
      </c>
      <c r="J151" s="8"/>
      <c r="K151" s="6">
        <v>0</v>
      </c>
      <c r="L151" s="7">
        <f>IFERROR(K151/K446, "NA")</f>
        <v>0</v>
      </c>
      <c r="M151" s="8"/>
      <c r="N151" s="9">
        <f>IFERROR(-(B151-K151), "NA")</f>
        <v>0</v>
      </c>
      <c r="O151" s="7">
        <f>IFERROR(N151/N446, "NA")</f>
        <v>0</v>
      </c>
      <c r="P151" s="8"/>
      <c r="Q151" s="6">
        <v>0</v>
      </c>
      <c r="R151" s="7">
        <f>IFERROR(Q151/Q446, "NA")</f>
        <v>0</v>
      </c>
      <c r="S151" s="8"/>
      <c r="T151" s="6">
        <v>0</v>
      </c>
      <c r="U151" s="7">
        <f>IFERROR(T151/T446, "NA")</f>
        <v>0</v>
      </c>
      <c r="V151" s="8"/>
      <c r="W151" s="9">
        <f>IFERROR(-(Q151-T151), "NA")</f>
        <v>0</v>
      </c>
      <c r="X151" s="7">
        <f>IFERROR(W151/W446, "NA")</f>
        <v>0</v>
      </c>
      <c r="Y151" s="8"/>
      <c r="Z151" s="6">
        <v>0</v>
      </c>
      <c r="AA151" s="7">
        <f>IFERROR(Z151/Z446, "NA")</f>
        <v>0</v>
      </c>
      <c r="AB151" s="8"/>
      <c r="AC151" s="9">
        <f>IFERROR(-(Q151-Z151), "NA")</f>
        <v>0</v>
      </c>
      <c r="AD151" s="7">
        <f>IFERROR(AC151/AC446, "NA")</f>
        <v>0</v>
      </c>
    </row>
    <row r="152" spans="1:30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customHeight="1" x14ac:dyDescent="0.3">
      <c r="A153" s="35" t="s">
        <v>211</v>
      </c>
      <c r="B153" s="6">
        <v>0</v>
      </c>
      <c r="C153" s="7">
        <f>IFERROR(B153/B446, "NA")</f>
        <v>0</v>
      </c>
      <c r="D153" s="8"/>
      <c r="E153" s="6">
        <v>7079.48</v>
      </c>
      <c r="F153" s="7">
        <f>IFERROR(E153/E446, "NA")</f>
        <v>4.1000005675558872E-2</v>
      </c>
      <c r="G153" s="8"/>
      <c r="H153" s="9">
        <f t="shared" ref="H153:H158" si="36">IFERROR(-(B153-E153), "NA")</f>
        <v>7079.48</v>
      </c>
      <c r="I153" s="7">
        <f>IFERROR(H153/H446, "NA")</f>
        <v>0.41127988896951112</v>
      </c>
      <c r="J153" s="8"/>
      <c r="K153" s="6">
        <v>0</v>
      </c>
      <c r="L153" s="7">
        <f>IFERROR(K153/K446, "NA")</f>
        <v>0</v>
      </c>
      <c r="M153" s="8"/>
      <c r="N153" s="9">
        <f t="shared" ref="N153:N158" si="37">IFERROR(-(B153-K153), "NA")</f>
        <v>0</v>
      </c>
      <c r="O153" s="7">
        <f>IFERROR(N153/N446, "NA")</f>
        <v>0</v>
      </c>
      <c r="P153" s="8"/>
      <c r="Q153" s="6">
        <v>0</v>
      </c>
      <c r="R153" s="7">
        <f>IFERROR(Q153/Q446, "NA")</f>
        <v>0</v>
      </c>
      <c r="S153" s="8"/>
      <c r="T153" s="6">
        <v>63378.73</v>
      </c>
      <c r="U153" s="7">
        <f>IFERROR(T153/T446, "NA")</f>
        <v>4.1000000342859513E-2</v>
      </c>
      <c r="V153" s="8"/>
      <c r="W153" s="9">
        <f t="shared" ref="W153:W158" si="38">IFERROR(-(Q153-T153), "NA")</f>
        <v>63378.73</v>
      </c>
      <c r="X153" s="7">
        <f>IFERROR(W153/W446, "NA")</f>
        <v>3.6162896056692952</v>
      </c>
      <c r="Y153" s="8"/>
      <c r="Z153" s="6">
        <v>0</v>
      </c>
      <c r="AA153" s="7">
        <f>IFERROR(Z153/Z446, "NA")</f>
        <v>0</v>
      </c>
      <c r="AB153" s="8"/>
      <c r="AC153" s="9">
        <f t="shared" ref="AC153:AC158" si="39">IFERROR(-(Q153-Z153), "NA")</f>
        <v>0</v>
      </c>
      <c r="AD153" s="7">
        <f>IFERROR(AC153/AC446, "NA")</f>
        <v>0</v>
      </c>
    </row>
    <row r="154" spans="1:30" ht="16.5" customHeight="1" x14ac:dyDescent="0.3">
      <c r="A154" s="35" t="s">
        <v>212</v>
      </c>
      <c r="B154" s="6">
        <v>4668.66</v>
      </c>
      <c r="C154" s="7">
        <f>IFERROR(B154/B446, "NA")</f>
        <v>2.4586969137025114E-2</v>
      </c>
      <c r="D154" s="8"/>
      <c r="E154" s="6">
        <v>0</v>
      </c>
      <c r="F154" s="7">
        <f>IFERROR(E154/E446, "NA")</f>
        <v>0</v>
      </c>
      <c r="G154" s="8"/>
      <c r="H154" s="9">
        <f t="shared" si="36"/>
        <v>-4668.66</v>
      </c>
      <c r="I154" s="7">
        <f>IFERROR(H154/H446, "NA")</f>
        <v>-0.27122415296552826</v>
      </c>
      <c r="J154" s="8"/>
      <c r="K154" s="6">
        <v>4507.84</v>
      </c>
      <c r="L154" s="7">
        <f>IFERROR(K154/K446, "NA")</f>
        <v>2.8371395759206917E-2</v>
      </c>
      <c r="M154" s="8"/>
      <c r="N154" s="9">
        <f t="shared" si="37"/>
        <v>-160.81999999999971</v>
      </c>
      <c r="O154" s="7">
        <f>IFERROR(N154/N446, "NA")</f>
        <v>-5.1882908901328822E-3</v>
      </c>
      <c r="P154" s="8"/>
      <c r="Q154" s="6">
        <v>37604.39</v>
      </c>
      <c r="R154" s="7">
        <f>IFERROR(Q154/Q446, "NA")</f>
        <v>2.405374637596016E-2</v>
      </c>
      <c r="S154" s="8"/>
      <c r="T154" s="6">
        <v>0</v>
      </c>
      <c r="U154" s="7">
        <f>IFERROR(T154/T446, "NA")</f>
        <v>0</v>
      </c>
      <c r="V154" s="8"/>
      <c r="W154" s="9">
        <f t="shared" si="38"/>
        <v>-37604.39</v>
      </c>
      <c r="X154" s="7">
        <f>IFERROR(W154/W446, "NA")</f>
        <v>-2.1456467285560055</v>
      </c>
      <c r="Y154" s="8"/>
      <c r="Z154" s="6">
        <v>39788.550000000003</v>
      </c>
      <c r="AA154" s="7">
        <f>IFERROR(Z154/Z446, "NA")</f>
        <v>2.7816144343072259E-2</v>
      </c>
      <c r="AB154" s="8"/>
      <c r="AC154" s="9">
        <f t="shared" si="39"/>
        <v>2184.1600000000035</v>
      </c>
      <c r="AD154" s="7">
        <f>IFERROR(AC154/AC446, "NA")</f>
        <v>1.6430106265061271E-2</v>
      </c>
    </row>
    <row r="155" spans="1:30" ht="16.5" customHeight="1" x14ac:dyDescent="0.3">
      <c r="A155" s="35" t="s">
        <v>213</v>
      </c>
      <c r="B155" s="6">
        <v>2605.1999999999998</v>
      </c>
      <c r="C155" s="7">
        <f>IFERROR(B155/B446, "NA")</f>
        <v>1.3719990745905212E-2</v>
      </c>
      <c r="D155" s="8"/>
      <c r="E155" s="6">
        <v>0</v>
      </c>
      <c r="F155" s="7">
        <f>IFERROR(E155/E446, "NA")</f>
        <v>0</v>
      </c>
      <c r="G155" s="8"/>
      <c r="H155" s="9">
        <f t="shared" si="36"/>
        <v>-2605.1999999999998</v>
      </c>
      <c r="I155" s="7">
        <f>IFERROR(H155/H446, "NA")</f>
        <v>-0.15134817341716769</v>
      </c>
      <c r="J155" s="8"/>
      <c r="K155" s="6">
        <v>2258.54</v>
      </c>
      <c r="L155" s="7">
        <f>IFERROR(K155/K446, "NA")</f>
        <v>1.4214775186785508E-2</v>
      </c>
      <c r="M155" s="8"/>
      <c r="N155" s="9">
        <f t="shared" si="37"/>
        <v>-346.65999999999985</v>
      </c>
      <c r="O155" s="7">
        <f>IFERROR(N155/N446, "NA")</f>
        <v>-1.118376395954152E-2</v>
      </c>
      <c r="P155" s="8"/>
      <c r="Q155" s="6">
        <v>22988.21</v>
      </c>
      <c r="R155" s="7">
        <f>IFERROR(Q155/Q446, "NA")</f>
        <v>1.4704468626596818E-2</v>
      </c>
      <c r="S155" s="8"/>
      <c r="T155" s="6">
        <v>0</v>
      </c>
      <c r="U155" s="7">
        <f>IFERROR(T155/T446, "NA")</f>
        <v>0</v>
      </c>
      <c r="V155" s="8"/>
      <c r="W155" s="9">
        <f t="shared" si="38"/>
        <v>-22988.21</v>
      </c>
      <c r="X155" s="7">
        <f>IFERROR(W155/W446, "NA")</f>
        <v>-1.3116707273235506</v>
      </c>
      <c r="Y155" s="8"/>
      <c r="Z155" s="6">
        <v>21120.05</v>
      </c>
      <c r="AA155" s="7">
        <f>IFERROR(Z155/Z446, "NA")</f>
        <v>1.4765010520184908E-2</v>
      </c>
      <c r="AB155" s="8"/>
      <c r="AC155" s="9">
        <f t="shared" si="39"/>
        <v>-1868.1599999999999</v>
      </c>
      <c r="AD155" s="7">
        <f>IFERROR(AC155/AC446, "NA")</f>
        <v>-1.4053030602216326E-2</v>
      </c>
    </row>
    <row r="156" spans="1:30" ht="16.5" customHeight="1" x14ac:dyDescent="0.3">
      <c r="A156" s="35" t="s">
        <v>214</v>
      </c>
      <c r="B156" s="6">
        <v>0</v>
      </c>
      <c r="C156" s="7">
        <f>IFERROR(B156/B446, "NA")</f>
        <v>0</v>
      </c>
      <c r="D156" s="8"/>
      <c r="E156" s="6">
        <v>0</v>
      </c>
      <c r="F156" s="7">
        <f>IFERROR(E156/E446, "NA")</f>
        <v>0</v>
      </c>
      <c r="G156" s="8"/>
      <c r="H156" s="9">
        <f t="shared" si="36"/>
        <v>0</v>
      </c>
      <c r="I156" s="7">
        <f>IFERROR(H156/H446, "NA")</f>
        <v>0</v>
      </c>
      <c r="J156" s="8"/>
      <c r="K156" s="6">
        <v>0</v>
      </c>
      <c r="L156" s="7">
        <f>IFERROR(K156/K446, "NA")</f>
        <v>0</v>
      </c>
      <c r="M156" s="8"/>
      <c r="N156" s="9">
        <f t="shared" si="37"/>
        <v>0</v>
      </c>
      <c r="O156" s="7">
        <f>IFERROR(N156/N446, "NA")</f>
        <v>0</v>
      </c>
      <c r="P156" s="8"/>
      <c r="Q156" s="6">
        <v>118.69</v>
      </c>
      <c r="R156" s="7">
        <f>IFERROR(Q156/Q446, "NA")</f>
        <v>7.59203688016934E-5</v>
      </c>
      <c r="S156" s="8"/>
      <c r="T156" s="6">
        <v>0</v>
      </c>
      <c r="U156" s="7">
        <f>IFERROR(T156/T446, "NA")</f>
        <v>0</v>
      </c>
      <c r="V156" s="8"/>
      <c r="W156" s="9">
        <f t="shared" si="38"/>
        <v>-118.69</v>
      </c>
      <c r="X156" s="7">
        <f>IFERROR(W156/W446, "NA")</f>
        <v>-6.7722627653928787E-3</v>
      </c>
      <c r="Y156" s="8"/>
      <c r="Z156" s="6">
        <v>0</v>
      </c>
      <c r="AA156" s="7">
        <f>IFERROR(Z156/Z446, "NA")</f>
        <v>0</v>
      </c>
      <c r="AB156" s="8"/>
      <c r="AC156" s="9">
        <f t="shared" si="39"/>
        <v>-118.69</v>
      </c>
      <c r="AD156" s="7">
        <f>IFERROR(AC156/AC446, "NA")</f>
        <v>-8.9283262792108587E-4</v>
      </c>
    </row>
    <row r="157" spans="1:30" ht="16.5" hidden="1" customHeight="1" x14ac:dyDescent="0.3">
      <c r="A157" s="35" t="s">
        <v>215</v>
      </c>
      <c r="B157" s="6">
        <v>0</v>
      </c>
      <c r="C157" s="7">
        <f>IFERROR(B157/B446, "NA")</f>
        <v>0</v>
      </c>
      <c r="D157" s="8"/>
      <c r="E157" s="6">
        <v>0</v>
      </c>
      <c r="F157" s="7">
        <f>IFERROR(E157/E446, "NA")</f>
        <v>0</v>
      </c>
      <c r="G157" s="8"/>
      <c r="H157" s="9">
        <f t="shared" si="36"/>
        <v>0</v>
      </c>
      <c r="I157" s="7">
        <f>IFERROR(H157/H446, "NA")</f>
        <v>0</v>
      </c>
      <c r="J157" s="8"/>
      <c r="K157" s="6">
        <v>0</v>
      </c>
      <c r="L157" s="7">
        <f>IFERROR(K157/K446, "NA")</f>
        <v>0</v>
      </c>
      <c r="M157" s="8"/>
      <c r="N157" s="9">
        <f t="shared" si="37"/>
        <v>0</v>
      </c>
      <c r="O157" s="7">
        <f>IFERROR(N157/N446, "NA")</f>
        <v>0</v>
      </c>
      <c r="P157" s="8"/>
      <c r="Q157" s="6">
        <v>0</v>
      </c>
      <c r="R157" s="7">
        <f>IFERROR(Q157/Q446, "NA")</f>
        <v>0</v>
      </c>
      <c r="S157" s="8"/>
      <c r="T157" s="6">
        <v>0</v>
      </c>
      <c r="U157" s="7">
        <f>IFERROR(T157/T446, "NA")</f>
        <v>0</v>
      </c>
      <c r="V157" s="8"/>
      <c r="W157" s="9">
        <f t="shared" si="38"/>
        <v>0</v>
      </c>
      <c r="X157" s="7">
        <f>IFERROR(W157/W446, "NA")</f>
        <v>0</v>
      </c>
      <c r="Y157" s="8"/>
      <c r="Z157" s="6">
        <v>0</v>
      </c>
      <c r="AA157" s="7">
        <f>IFERROR(Z157/Z446, "NA")</f>
        <v>0</v>
      </c>
      <c r="AB157" s="8"/>
      <c r="AC157" s="9">
        <f t="shared" si="39"/>
        <v>0</v>
      </c>
      <c r="AD157" s="7">
        <f>IFERROR(AC157/AC446, "NA")</f>
        <v>0</v>
      </c>
    </row>
    <row r="158" spans="1:30" ht="16.5" customHeight="1" x14ac:dyDescent="0.3">
      <c r="A158" s="36" t="s">
        <v>216</v>
      </c>
      <c r="B158" s="11">
        <f>IFERROR(B153+B154+B155+B156+B157, "NA")</f>
        <v>7273.86</v>
      </c>
      <c r="C158" s="12">
        <f>IFERROR(B158/B446, "NA")</f>
        <v>3.8306959882930328E-2</v>
      </c>
      <c r="D158" s="2"/>
      <c r="E158" s="11">
        <f>IFERROR(E153+E154+E155+E156+E157, "NA")</f>
        <v>7079.48</v>
      </c>
      <c r="F158" s="12">
        <f>IFERROR(E158/E446, "NA")</f>
        <v>4.1000005675558872E-2</v>
      </c>
      <c r="G158" s="2"/>
      <c r="H158" s="11">
        <f t="shared" si="36"/>
        <v>-194.38000000000011</v>
      </c>
      <c r="I158" s="12">
        <f>IFERROR(H158/H446, "NA")</f>
        <v>-1.1292437413184813E-2</v>
      </c>
      <c r="J158" s="2"/>
      <c r="K158" s="11">
        <f>IFERROR(K153+K154+K155+K156+K157, "NA")</f>
        <v>6766.38</v>
      </c>
      <c r="L158" s="12">
        <f>IFERROR(K158/K446, "NA")</f>
        <v>4.2586170945992423E-2</v>
      </c>
      <c r="M158" s="2"/>
      <c r="N158" s="11">
        <f t="shared" si="37"/>
        <v>-507.47999999999956</v>
      </c>
      <c r="O158" s="12">
        <f>IFERROR(N158/N446, "NA")</f>
        <v>-1.6372054849674401E-2</v>
      </c>
      <c r="P158" s="2"/>
      <c r="Q158" s="11">
        <f>IFERROR(Q153+Q154+Q155+Q156+Q157, "NA")</f>
        <v>60711.29</v>
      </c>
      <c r="R158" s="12">
        <f>IFERROR(Q158/Q446, "NA")</f>
        <v>3.8834135371358672E-2</v>
      </c>
      <c r="S158" s="2"/>
      <c r="T158" s="11">
        <f>IFERROR(T153+T154+T155+T156+T157, "NA")</f>
        <v>63378.73</v>
      </c>
      <c r="U158" s="12">
        <f>IFERROR(T158/T446, "NA")</f>
        <v>4.1000000342859513E-2</v>
      </c>
      <c r="V158" s="2"/>
      <c r="W158" s="11">
        <f t="shared" si="38"/>
        <v>2667.4400000000023</v>
      </c>
      <c r="X158" s="12">
        <f>IFERROR(W158/W446, "NA")</f>
        <v>0.15219988702434575</v>
      </c>
      <c r="Y158" s="2"/>
      <c r="Z158" s="11">
        <f>IFERROR(Z153+Z154+Z155+Z156+Z157, "NA")</f>
        <v>60908.600000000006</v>
      </c>
      <c r="AA158" s="12">
        <f>IFERROR(Z158/Z446, "NA")</f>
        <v>4.258115486325717E-2</v>
      </c>
      <c r="AB158" s="2"/>
      <c r="AC158" s="11">
        <f t="shared" si="39"/>
        <v>197.31000000000495</v>
      </c>
      <c r="AD158" s="12">
        <f>IFERROR(AC158/AC446, "NA")</f>
        <v>1.4842430349238679E-3</v>
      </c>
    </row>
    <row r="159" spans="1:30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3">
      <c r="A160" s="35" t="s">
        <v>217</v>
      </c>
      <c r="B160" s="6">
        <v>0</v>
      </c>
      <c r="C160" s="7">
        <f>IFERROR(B160/B446, "NA")</f>
        <v>0</v>
      </c>
      <c r="D160" s="8"/>
      <c r="E160" s="6">
        <v>0</v>
      </c>
      <c r="F160" s="7">
        <f>IFERROR(E160/E446, "NA")</f>
        <v>0</v>
      </c>
      <c r="G160" s="8"/>
      <c r="H160" s="9">
        <f t="shared" ref="H160:H171" si="40">IFERROR(-(B160-E160), "NA")</f>
        <v>0</v>
      </c>
      <c r="I160" s="7">
        <f>IFERROR(H160/H446, "NA")</f>
        <v>0</v>
      </c>
      <c r="J160" s="8"/>
      <c r="K160" s="6">
        <v>0</v>
      </c>
      <c r="L160" s="7">
        <f>IFERROR(K160/K446, "NA")</f>
        <v>0</v>
      </c>
      <c r="M160" s="8"/>
      <c r="N160" s="9">
        <f t="shared" ref="N160:N171" si="41">IFERROR(-(B160-K160), "NA")</f>
        <v>0</v>
      </c>
      <c r="O160" s="7">
        <f>IFERROR(N160/N446, "NA")</f>
        <v>0</v>
      </c>
      <c r="P160" s="8"/>
      <c r="Q160" s="6">
        <v>0</v>
      </c>
      <c r="R160" s="7">
        <f>IFERROR(Q160/Q446, "NA")</f>
        <v>0</v>
      </c>
      <c r="S160" s="8"/>
      <c r="T160" s="6">
        <v>0</v>
      </c>
      <c r="U160" s="7">
        <f>IFERROR(T160/T446, "NA")</f>
        <v>0</v>
      </c>
      <c r="V160" s="8"/>
      <c r="W160" s="9">
        <f t="shared" ref="W160:W171" si="42">IFERROR(-(Q160-T160), "NA")</f>
        <v>0</v>
      </c>
      <c r="X160" s="7">
        <f>IFERROR(W160/W446, "NA")</f>
        <v>0</v>
      </c>
      <c r="Y160" s="8"/>
      <c r="Z160" s="6">
        <v>0</v>
      </c>
      <c r="AA160" s="7">
        <f>IFERROR(Z160/Z446, "NA")</f>
        <v>0</v>
      </c>
      <c r="AB160" s="8"/>
      <c r="AC160" s="9">
        <f t="shared" ref="AC160:AC171" si="43">IFERROR(-(Q160-Z160), "NA")</f>
        <v>0</v>
      </c>
      <c r="AD160" s="7">
        <f>IFERROR(AC160/AC446, "NA")</f>
        <v>0</v>
      </c>
    </row>
    <row r="161" spans="1:30" ht="16.5" customHeight="1" x14ac:dyDescent="0.3">
      <c r="A161" s="35" t="s">
        <v>218</v>
      </c>
      <c r="B161" s="6">
        <v>315.64</v>
      </c>
      <c r="C161" s="7">
        <f>IFERROR(B161/B446, "NA")</f>
        <v>1.6622823119290346E-3</v>
      </c>
      <c r="D161" s="8"/>
      <c r="E161" s="6">
        <v>0</v>
      </c>
      <c r="F161" s="7">
        <f>IFERROR(E161/E446, "NA")</f>
        <v>0</v>
      </c>
      <c r="G161" s="8"/>
      <c r="H161" s="9">
        <f t="shared" si="40"/>
        <v>-315.64</v>
      </c>
      <c r="I161" s="7">
        <f>IFERROR(H161/H446, "NA")</f>
        <v>-1.8336994264315527E-2</v>
      </c>
      <c r="J161" s="8"/>
      <c r="K161" s="6">
        <v>126.49</v>
      </c>
      <c r="L161" s="7">
        <f>IFERROR(K161/K446, "NA")</f>
        <v>7.9610142542372458E-4</v>
      </c>
      <c r="M161" s="8"/>
      <c r="N161" s="9">
        <f t="shared" si="41"/>
        <v>-189.14999999999998</v>
      </c>
      <c r="O161" s="7">
        <f>IFERROR(N161/N446, "NA")</f>
        <v>-6.1022585615510281E-3</v>
      </c>
      <c r="P161" s="8"/>
      <c r="Q161" s="6">
        <v>2337.91</v>
      </c>
      <c r="R161" s="7">
        <f>IFERROR(Q161/Q446, "NA")</f>
        <v>1.4954502437034881E-3</v>
      </c>
      <c r="S161" s="8"/>
      <c r="T161" s="6">
        <v>0</v>
      </c>
      <c r="U161" s="7">
        <f>IFERROR(T161/T446, "NA")</f>
        <v>0</v>
      </c>
      <c r="V161" s="8"/>
      <c r="W161" s="9">
        <f t="shared" si="42"/>
        <v>-2337.91</v>
      </c>
      <c r="X161" s="7">
        <f>IFERROR(W161/W446, "NA")</f>
        <v>-0.13339742894801301</v>
      </c>
      <c r="Y161" s="8"/>
      <c r="Z161" s="6">
        <v>1160.71</v>
      </c>
      <c r="AA161" s="7">
        <f>IFERROR(Z161/Z446, "NA")</f>
        <v>8.1145145777987394E-4</v>
      </c>
      <c r="AB161" s="8"/>
      <c r="AC161" s="9">
        <f t="shared" si="43"/>
        <v>-1177.1999999999998</v>
      </c>
      <c r="AD161" s="7">
        <f>IFERROR(AC161/AC446, "NA")</f>
        <v>-8.8553590832311253E-3</v>
      </c>
    </row>
    <row r="162" spans="1:30" ht="16.5" hidden="1" customHeight="1" x14ac:dyDescent="0.3">
      <c r="A162" s="35" t="s">
        <v>219</v>
      </c>
      <c r="B162" s="6">
        <v>0</v>
      </c>
      <c r="C162" s="7">
        <f>IFERROR(B162/B446, "NA")</f>
        <v>0</v>
      </c>
      <c r="D162" s="8"/>
      <c r="E162" s="6">
        <v>0</v>
      </c>
      <c r="F162" s="7">
        <f>IFERROR(E162/E446, "NA")</f>
        <v>0</v>
      </c>
      <c r="G162" s="8"/>
      <c r="H162" s="9">
        <f t="shared" si="40"/>
        <v>0</v>
      </c>
      <c r="I162" s="7">
        <f>IFERROR(H162/H446, "NA")</f>
        <v>0</v>
      </c>
      <c r="J162" s="8"/>
      <c r="K162" s="6">
        <v>0</v>
      </c>
      <c r="L162" s="7">
        <f>IFERROR(K162/K446, "NA")</f>
        <v>0</v>
      </c>
      <c r="M162" s="8"/>
      <c r="N162" s="9">
        <f t="shared" si="41"/>
        <v>0</v>
      </c>
      <c r="O162" s="7">
        <f>IFERROR(N162/N446, "NA")</f>
        <v>0</v>
      </c>
      <c r="P162" s="8"/>
      <c r="Q162" s="6">
        <v>0</v>
      </c>
      <c r="R162" s="7">
        <f>IFERROR(Q162/Q446, "NA")</f>
        <v>0</v>
      </c>
      <c r="S162" s="8"/>
      <c r="T162" s="6">
        <v>0</v>
      </c>
      <c r="U162" s="7">
        <f>IFERROR(T162/T446, "NA")</f>
        <v>0</v>
      </c>
      <c r="V162" s="8"/>
      <c r="W162" s="9">
        <f t="shared" si="42"/>
        <v>0</v>
      </c>
      <c r="X162" s="7">
        <f>IFERROR(W162/W446, "NA")</f>
        <v>0</v>
      </c>
      <c r="Y162" s="8"/>
      <c r="Z162" s="6">
        <v>0</v>
      </c>
      <c r="AA162" s="7">
        <f>IFERROR(Z162/Z446, "NA")</f>
        <v>0</v>
      </c>
      <c r="AB162" s="8"/>
      <c r="AC162" s="9">
        <f t="shared" si="43"/>
        <v>0</v>
      </c>
      <c r="AD162" s="7">
        <f>IFERROR(AC162/AC446, "NA")</f>
        <v>0</v>
      </c>
    </row>
    <row r="163" spans="1:30" ht="16.5" hidden="1" customHeight="1" x14ac:dyDescent="0.3">
      <c r="A163" s="35" t="s">
        <v>220</v>
      </c>
      <c r="B163" s="6">
        <v>0</v>
      </c>
      <c r="C163" s="7">
        <f>IFERROR(B163/B446, "NA")</f>
        <v>0</v>
      </c>
      <c r="D163" s="8"/>
      <c r="E163" s="6">
        <v>0</v>
      </c>
      <c r="F163" s="7">
        <f>IFERROR(E163/E446, "NA")</f>
        <v>0</v>
      </c>
      <c r="G163" s="8"/>
      <c r="H163" s="9">
        <f t="shared" si="40"/>
        <v>0</v>
      </c>
      <c r="I163" s="7">
        <f>IFERROR(H163/H446, "NA")</f>
        <v>0</v>
      </c>
      <c r="J163" s="8"/>
      <c r="K163" s="6">
        <v>0</v>
      </c>
      <c r="L163" s="7">
        <f>IFERROR(K163/K446, "NA")</f>
        <v>0</v>
      </c>
      <c r="M163" s="8"/>
      <c r="N163" s="9">
        <f t="shared" si="41"/>
        <v>0</v>
      </c>
      <c r="O163" s="7">
        <f>IFERROR(N163/N446, "NA")</f>
        <v>0</v>
      </c>
      <c r="P163" s="8"/>
      <c r="Q163" s="6">
        <v>0</v>
      </c>
      <c r="R163" s="7">
        <f>IFERROR(Q163/Q446, "NA")</f>
        <v>0</v>
      </c>
      <c r="S163" s="8"/>
      <c r="T163" s="6">
        <v>0</v>
      </c>
      <c r="U163" s="7">
        <f>IFERROR(T163/T446, "NA")</f>
        <v>0</v>
      </c>
      <c r="V163" s="8"/>
      <c r="W163" s="9">
        <f t="shared" si="42"/>
        <v>0</v>
      </c>
      <c r="X163" s="7">
        <f>IFERROR(W163/W446, "NA")</f>
        <v>0</v>
      </c>
      <c r="Y163" s="8"/>
      <c r="Z163" s="6">
        <v>0</v>
      </c>
      <c r="AA163" s="7">
        <f>IFERROR(Z163/Z446, "NA")</f>
        <v>0</v>
      </c>
      <c r="AB163" s="8"/>
      <c r="AC163" s="9">
        <f t="shared" si="43"/>
        <v>0</v>
      </c>
      <c r="AD163" s="7">
        <f>IFERROR(AC163/AC446, "NA")</f>
        <v>0</v>
      </c>
    </row>
    <row r="164" spans="1:30" ht="16.5" hidden="1" customHeight="1" x14ac:dyDescent="0.3">
      <c r="A164" s="35" t="s">
        <v>221</v>
      </c>
      <c r="B164" s="6">
        <v>0</v>
      </c>
      <c r="C164" s="7">
        <f>IFERROR(B164/B446, "NA")</f>
        <v>0</v>
      </c>
      <c r="D164" s="8"/>
      <c r="E164" s="6">
        <v>0</v>
      </c>
      <c r="F164" s="7">
        <f>IFERROR(E164/E446, "NA")</f>
        <v>0</v>
      </c>
      <c r="G164" s="8"/>
      <c r="H164" s="9">
        <f t="shared" si="40"/>
        <v>0</v>
      </c>
      <c r="I164" s="7">
        <f>IFERROR(H164/H446, "NA")</f>
        <v>0</v>
      </c>
      <c r="J164" s="8"/>
      <c r="K164" s="6">
        <v>0</v>
      </c>
      <c r="L164" s="7">
        <f>IFERROR(K164/K446, "NA")</f>
        <v>0</v>
      </c>
      <c r="M164" s="8"/>
      <c r="N164" s="9">
        <f t="shared" si="41"/>
        <v>0</v>
      </c>
      <c r="O164" s="7">
        <f>IFERROR(N164/N446, "NA")</f>
        <v>0</v>
      </c>
      <c r="P164" s="8"/>
      <c r="Q164" s="6">
        <v>0</v>
      </c>
      <c r="R164" s="7">
        <f>IFERROR(Q164/Q446, "NA")</f>
        <v>0</v>
      </c>
      <c r="S164" s="8"/>
      <c r="T164" s="6">
        <v>0</v>
      </c>
      <c r="U164" s="7">
        <f>IFERROR(T164/T446, "NA")</f>
        <v>0</v>
      </c>
      <c r="V164" s="8"/>
      <c r="W164" s="9">
        <f t="shared" si="42"/>
        <v>0</v>
      </c>
      <c r="X164" s="7">
        <f>IFERROR(W164/W446, "NA")</f>
        <v>0</v>
      </c>
      <c r="Y164" s="8"/>
      <c r="Z164" s="6">
        <v>0</v>
      </c>
      <c r="AA164" s="7">
        <f>IFERROR(Z164/Z446, "NA")</f>
        <v>0</v>
      </c>
      <c r="AB164" s="8"/>
      <c r="AC164" s="9">
        <f t="shared" si="43"/>
        <v>0</v>
      </c>
      <c r="AD164" s="7">
        <f>IFERROR(AC164/AC446, "NA")</f>
        <v>0</v>
      </c>
    </row>
    <row r="165" spans="1:30" ht="16.5" hidden="1" customHeight="1" x14ac:dyDescent="0.3">
      <c r="A165" s="35" t="s">
        <v>222</v>
      </c>
      <c r="B165" s="6">
        <v>0</v>
      </c>
      <c r="C165" s="7">
        <f>IFERROR(B165/B446, "NA")</f>
        <v>0</v>
      </c>
      <c r="D165" s="8"/>
      <c r="E165" s="6">
        <v>0</v>
      </c>
      <c r="F165" s="7">
        <f>IFERROR(E165/E446, "NA")</f>
        <v>0</v>
      </c>
      <c r="G165" s="8"/>
      <c r="H165" s="9">
        <f t="shared" si="40"/>
        <v>0</v>
      </c>
      <c r="I165" s="7">
        <f>IFERROR(H165/H446, "NA")</f>
        <v>0</v>
      </c>
      <c r="J165" s="8"/>
      <c r="K165" s="6">
        <v>0</v>
      </c>
      <c r="L165" s="7">
        <f>IFERROR(K165/K446, "NA")</f>
        <v>0</v>
      </c>
      <c r="M165" s="8"/>
      <c r="N165" s="9">
        <f t="shared" si="41"/>
        <v>0</v>
      </c>
      <c r="O165" s="7">
        <f>IFERROR(N165/N446, "NA")</f>
        <v>0</v>
      </c>
      <c r="P165" s="8"/>
      <c r="Q165" s="6">
        <v>0</v>
      </c>
      <c r="R165" s="7">
        <f>IFERROR(Q165/Q446, "NA")</f>
        <v>0</v>
      </c>
      <c r="S165" s="8"/>
      <c r="T165" s="6">
        <v>0</v>
      </c>
      <c r="U165" s="7">
        <f>IFERROR(T165/T446, "NA")</f>
        <v>0</v>
      </c>
      <c r="V165" s="8"/>
      <c r="W165" s="9">
        <f t="shared" si="42"/>
        <v>0</v>
      </c>
      <c r="X165" s="7">
        <f>IFERROR(W165/W446, "NA")</f>
        <v>0</v>
      </c>
      <c r="Y165" s="8"/>
      <c r="Z165" s="6">
        <v>0</v>
      </c>
      <c r="AA165" s="7">
        <f>IFERROR(Z165/Z446, "NA")</f>
        <v>0</v>
      </c>
      <c r="AB165" s="8"/>
      <c r="AC165" s="9">
        <f t="shared" si="43"/>
        <v>0</v>
      </c>
      <c r="AD165" s="7">
        <f>IFERROR(AC165/AC446, "NA")</f>
        <v>0</v>
      </c>
    </row>
    <row r="166" spans="1:30" ht="16.5" customHeight="1" x14ac:dyDescent="0.3">
      <c r="A166" s="36" t="s">
        <v>223</v>
      </c>
      <c r="B166" s="11">
        <f>IFERROR(B160+B161+B162+B163+B164+B165, "NA")</f>
        <v>315.64</v>
      </c>
      <c r="C166" s="12">
        <f>IFERROR(B166/B446, "NA")</f>
        <v>1.6622823119290346E-3</v>
      </c>
      <c r="D166" s="2"/>
      <c r="E166" s="11">
        <f>IFERROR(E160+E161+E162+E163+E164+E165, "NA")</f>
        <v>0</v>
      </c>
      <c r="F166" s="12">
        <f>IFERROR(E166/E446, "NA")</f>
        <v>0</v>
      </c>
      <c r="G166" s="2"/>
      <c r="H166" s="11">
        <f t="shared" si="40"/>
        <v>-315.64</v>
      </c>
      <c r="I166" s="12">
        <f>IFERROR(H166/H446, "NA")</f>
        <v>-1.8336994264315527E-2</v>
      </c>
      <c r="J166" s="2"/>
      <c r="K166" s="11">
        <f>IFERROR(K160+K161+K162+K163+K164+K165, "NA")</f>
        <v>126.49</v>
      </c>
      <c r="L166" s="12">
        <f>IFERROR(K166/K446, "NA")</f>
        <v>7.9610142542372458E-4</v>
      </c>
      <c r="M166" s="2"/>
      <c r="N166" s="11">
        <f t="shared" si="41"/>
        <v>-189.14999999999998</v>
      </c>
      <c r="O166" s="12">
        <f>IFERROR(N166/N446, "NA")</f>
        <v>-6.1022585615510281E-3</v>
      </c>
      <c r="P166" s="2"/>
      <c r="Q166" s="11">
        <f>IFERROR(Q160+Q161+Q162+Q163+Q164+Q165, "NA")</f>
        <v>2337.91</v>
      </c>
      <c r="R166" s="12">
        <f>IFERROR(Q166/Q446, "NA")</f>
        <v>1.4954502437034881E-3</v>
      </c>
      <c r="S166" s="2"/>
      <c r="T166" s="11">
        <f>IFERROR(T160+T161+T162+T163+T164+T165, "NA")</f>
        <v>0</v>
      </c>
      <c r="U166" s="12">
        <f>IFERROR(T166/T446, "NA")</f>
        <v>0</v>
      </c>
      <c r="V166" s="2"/>
      <c r="W166" s="11">
        <f t="shared" si="42"/>
        <v>-2337.91</v>
      </c>
      <c r="X166" s="12">
        <f>IFERROR(W166/W446, "NA")</f>
        <v>-0.13339742894801301</v>
      </c>
      <c r="Y166" s="2"/>
      <c r="Z166" s="11">
        <f>IFERROR(Z160+Z161+Z162+Z163+Z164+Z165, "NA")</f>
        <v>1160.71</v>
      </c>
      <c r="AA166" s="12">
        <f>IFERROR(Z166/Z446, "NA")</f>
        <v>8.1145145777987394E-4</v>
      </c>
      <c r="AB166" s="2"/>
      <c r="AC166" s="11">
        <f t="shared" si="43"/>
        <v>-1177.1999999999998</v>
      </c>
      <c r="AD166" s="12">
        <f>IFERROR(AC166/AC446, "NA")</f>
        <v>-8.8553590832311253E-3</v>
      </c>
    </row>
    <row r="167" spans="1:30" ht="16.5" customHeight="1" x14ac:dyDescent="0.3">
      <c r="A167" s="33" t="s">
        <v>224</v>
      </c>
      <c r="B167" s="6">
        <v>159.81</v>
      </c>
      <c r="C167" s="7">
        <f>IFERROR(B167/B446, "NA")</f>
        <v>8.4162126558541073E-4</v>
      </c>
      <c r="D167" s="8"/>
      <c r="E167" s="6">
        <v>0</v>
      </c>
      <c r="F167" s="7">
        <f>IFERROR(E167/E446, "NA")</f>
        <v>0</v>
      </c>
      <c r="G167" s="8"/>
      <c r="H167" s="9">
        <f t="shared" si="40"/>
        <v>-159.81</v>
      </c>
      <c r="I167" s="7">
        <f>IFERROR(H167/H446, "NA")</f>
        <v>-9.2841054789642146E-3</v>
      </c>
      <c r="J167" s="8"/>
      <c r="K167" s="6">
        <v>174.32</v>
      </c>
      <c r="L167" s="7">
        <f>IFERROR(K167/K446, "NA")</f>
        <v>1.097133374020584E-3</v>
      </c>
      <c r="M167" s="8"/>
      <c r="N167" s="9">
        <f t="shared" si="41"/>
        <v>14.509999999999991</v>
      </c>
      <c r="O167" s="7">
        <f>IFERROR(N167/N446, "NA")</f>
        <v>4.6811404561514865E-4</v>
      </c>
      <c r="P167" s="8"/>
      <c r="Q167" s="6">
        <v>1499.28</v>
      </c>
      <c r="R167" s="7">
        <f>IFERROR(Q167/Q446, "NA")</f>
        <v>9.5901837169940927E-4</v>
      </c>
      <c r="S167" s="8"/>
      <c r="T167" s="6">
        <v>0</v>
      </c>
      <c r="U167" s="7">
        <f>IFERROR(T167/T446, "NA")</f>
        <v>0</v>
      </c>
      <c r="V167" s="8"/>
      <c r="W167" s="9">
        <f t="shared" si="42"/>
        <v>-1499.28</v>
      </c>
      <c r="X167" s="7">
        <f>IFERROR(W167/W446, "NA")</f>
        <v>-8.5546533986841644E-2</v>
      </c>
      <c r="Y167" s="8"/>
      <c r="Z167" s="6">
        <v>1231.99</v>
      </c>
      <c r="AA167" s="7">
        <f>IFERROR(Z167/Z446, "NA")</f>
        <v>8.6128325031250424E-4</v>
      </c>
      <c r="AB167" s="8"/>
      <c r="AC167" s="9">
        <f t="shared" si="43"/>
        <v>-267.28999999999996</v>
      </c>
      <c r="AD167" s="7">
        <f>IFERROR(AC167/AC446, "NA")</f>
        <v>-2.0106599807652456E-3</v>
      </c>
    </row>
    <row r="168" spans="1:30" ht="16.5" customHeight="1" x14ac:dyDescent="0.3">
      <c r="A168" s="33" t="s">
        <v>225</v>
      </c>
      <c r="B168" s="6">
        <v>188</v>
      </c>
      <c r="C168" s="7">
        <f>IFERROR(B168/B446, "NA")</f>
        <v>9.9008070790349294E-4</v>
      </c>
      <c r="D168" s="8"/>
      <c r="E168" s="6">
        <v>0</v>
      </c>
      <c r="F168" s="7">
        <f>IFERROR(E168/E446, "NA")</f>
        <v>0</v>
      </c>
      <c r="G168" s="8"/>
      <c r="H168" s="9">
        <f t="shared" si="40"/>
        <v>-188</v>
      </c>
      <c r="I168" s="7">
        <f>IFERROR(H168/H446, "NA")</f>
        <v>-1.0921793567644529E-2</v>
      </c>
      <c r="J168" s="8"/>
      <c r="K168" s="6">
        <v>48.93</v>
      </c>
      <c r="L168" s="7">
        <f>IFERROR(K168/K446, "NA")</f>
        <v>3.0795511697353817E-4</v>
      </c>
      <c r="M168" s="8"/>
      <c r="N168" s="9">
        <f t="shared" si="41"/>
        <v>-139.07</v>
      </c>
      <c r="O168" s="7">
        <f>IFERROR(N168/N446, "NA")</f>
        <v>-4.4866037438799971E-3</v>
      </c>
      <c r="P168" s="8"/>
      <c r="Q168" s="6">
        <v>1296.3</v>
      </c>
      <c r="R168" s="7">
        <f>IFERROR(Q168/Q446, "NA")</f>
        <v>8.2918168403096426E-4</v>
      </c>
      <c r="S168" s="8"/>
      <c r="T168" s="6">
        <v>0</v>
      </c>
      <c r="U168" s="7">
        <f>IFERROR(T168/T446, "NA")</f>
        <v>0</v>
      </c>
      <c r="V168" s="8"/>
      <c r="W168" s="9">
        <f t="shared" si="42"/>
        <v>-1296.3</v>
      </c>
      <c r="X168" s="7">
        <f>IFERROR(W168/W446, "NA")</f>
        <v>-7.3964817783964854E-2</v>
      </c>
      <c r="Y168" s="8"/>
      <c r="Z168" s="6">
        <v>434.46</v>
      </c>
      <c r="AA168" s="7">
        <f>IFERROR(Z168/Z446, "NA")</f>
        <v>3.0373064791984559E-4</v>
      </c>
      <c r="AB168" s="8"/>
      <c r="AC168" s="9">
        <f t="shared" si="43"/>
        <v>-861.83999999999992</v>
      </c>
      <c r="AD168" s="7">
        <f>IFERROR(AC168/AC446, "NA")</f>
        <v>-6.4830977508426035E-3</v>
      </c>
    </row>
    <row r="169" spans="1:30" ht="16.5" customHeight="1" x14ac:dyDescent="0.3">
      <c r="A169" s="33" t="s">
        <v>226</v>
      </c>
      <c r="B169" s="6">
        <v>-2177.89</v>
      </c>
      <c r="C169" s="7">
        <f>IFERROR(B169/B446, "NA")</f>
        <v>-1.1469611026254991E-2</v>
      </c>
      <c r="D169" s="8"/>
      <c r="E169" s="6">
        <v>0</v>
      </c>
      <c r="F169" s="7">
        <f>IFERROR(E169/E446, "NA")</f>
        <v>0</v>
      </c>
      <c r="G169" s="8"/>
      <c r="H169" s="9">
        <f t="shared" si="40"/>
        <v>2177.89</v>
      </c>
      <c r="I169" s="7">
        <f>IFERROR(H169/H446, "NA")</f>
        <v>0.12652374996296459</v>
      </c>
      <c r="J169" s="8"/>
      <c r="K169" s="6">
        <v>-1855.42</v>
      </c>
      <c r="L169" s="7">
        <f>IFERROR(K169/K446, "NA")</f>
        <v>-1.1677622790415742E-2</v>
      </c>
      <c r="M169" s="8"/>
      <c r="N169" s="9">
        <f t="shared" si="41"/>
        <v>322.4699999999998</v>
      </c>
      <c r="O169" s="7">
        <f>IFERROR(N169/N446, "NA")</f>
        <v>1.0403358806996346E-2</v>
      </c>
      <c r="P169" s="8"/>
      <c r="Q169" s="6">
        <v>-12116.73</v>
      </c>
      <c r="R169" s="7">
        <f>IFERROR(Q169/Q446, "NA")</f>
        <v>-7.7504980223316406E-3</v>
      </c>
      <c r="S169" s="8"/>
      <c r="T169" s="6">
        <v>0</v>
      </c>
      <c r="U169" s="7">
        <f>IFERROR(T169/T446, "NA")</f>
        <v>0</v>
      </c>
      <c r="V169" s="8"/>
      <c r="W169" s="9">
        <f t="shared" si="42"/>
        <v>12116.73</v>
      </c>
      <c r="X169" s="7">
        <f>IFERROR(W169/W446, "NA")</f>
        <v>0.69136135662076714</v>
      </c>
      <c r="Y169" s="8"/>
      <c r="Z169" s="6">
        <v>-18073.68</v>
      </c>
      <c r="AA169" s="7">
        <f>IFERROR(Z169/Z446, "NA")</f>
        <v>-1.2635295623753522E-2</v>
      </c>
      <c r="AB169" s="8"/>
      <c r="AC169" s="9">
        <f t="shared" si="43"/>
        <v>-5956.9500000000007</v>
      </c>
      <c r="AD169" s="7">
        <f>IFERROR(AC169/AC446, "NA")</f>
        <v>-4.4810509081595021E-2</v>
      </c>
    </row>
    <row r="170" spans="1:30" ht="16.5" customHeight="1" x14ac:dyDescent="0.3">
      <c r="A170" s="40" t="s">
        <v>227</v>
      </c>
      <c r="B170" s="11">
        <f>IFERROR(B151+B153+B154+B155+B156+B157+B160+B161+B162+B163+B164+B165+B167+B168+B169, "NA")</f>
        <v>5759.42</v>
      </c>
      <c r="C170" s="12">
        <f>IFERROR(B170/B446, "NA")</f>
        <v>3.0331333142093277E-2</v>
      </c>
      <c r="D170" s="2"/>
      <c r="E170" s="11">
        <f>IFERROR(E151+E153+E154+E155+E156+E157+E160+E161+E162+E163+E164+E165+E167+E168+E169, "NA")</f>
        <v>7079.48</v>
      </c>
      <c r="F170" s="12">
        <f>IFERROR(E170/E446, "NA")</f>
        <v>4.1000005675558872E-2</v>
      </c>
      <c r="G170" s="2"/>
      <c r="H170" s="11">
        <f t="shared" si="40"/>
        <v>1320.0599999999995</v>
      </c>
      <c r="I170" s="12">
        <f>IFERROR(H170/H446, "NA")</f>
        <v>7.6688419238855499E-2</v>
      </c>
      <c r="J170" s="2"/>
      <c r="K170" s="11">
        <f>IFERROR(K151+K153+K154+K155+K156+K157+K160+K161+K162+K163+K164+K165+K167+K168+K169, "NA")</f>
        <v>5260.7</v>
      </c>
      <c r="L170" s="12">
        <f>IFERROR(K170/K446, "NA")</f>
        <v>3.3109738071994528E-2</v>
      </c>
      <c r="M170" s="2"/>
      <c r="N170" s="11">
        <f t="shared" si="41"/>
        <v>-498.72000000000025</v>
      </c>
      <c r="O170" s="12">
        <f>IFERROR(N170/N446, "NA")</f>
        <v>-1.6089444302493948E-2</v>
      </c>
      <c r="P170" s="2"/>
      <c r="Q170" s="11">
        <f>IFERROR(Q151+Q153+Q154+Q155+Q156+Q157+Q160+Q161+Q162+Q163+Q164+Q165+Q167+Q168+Q169, "NA")</f>
        <v>53728.05</v>
      </c>
      <c r="R170" s="12">
        <f>IFERROR(Q170/Q446, "NA")</f>
        <v>3.4367287648460892E-2</v>
      </c>
      <c r="S170" s="2"/>
      <c r="T170" s="11">
        <f>IFERROR(T151+T153+T154+T155+T156+T157+T160+T161+T162+T163+T164+T165+T167+T168+T169, "NA")</f>
        <v>63378.73</v>
      </c>
      <c r="U170" s="12">
        <f>IFERROR(T170/T446, "NA")</f>
        <v>4.1000000342859513E-2</v>
      </c>
      <c r="V170" s="2"/>
      <c r="W170" s="11">
        <f t="shared" si="42"/>
        <v>9650.68</v>
      </c>
      <c r="X170" s="12">
        <f>IFERROR(W170/W446, "NA")</f>
        <v>0.55065246292629333</v>
      </c>
      <c r="Y170" s="2"/>
      <c r="Z170" s="11">
        <f>IFERROR(Z151+Z153+Z154+Z155+Z156+Z157+Z160+Z161+Z162+Z163+Z164+Z165+Z167+Z168+Z169, "NA")</f>
        <v>45662.080000000002</v>
      </c>
      <c r="AA170" s="12">
        <f>IFERROR(Z170/Z446, "NA")</f>
        <v>3.1922324595515868E-2</v>
      </c>
      <c r="AB170" s="2"/>
      <c r="AC170" s="11">
        <f t="shared" si="43"/>
        <v>-8065.9700000000012</v>
      </c>
      <c r="AD170" s="12">
        <f>IFERROR(AC170/AC446, "NA")</f>
        <v>-6.0675382861510176E-2</v>
      </c>
    </row>
    <row r="171" spans="1:30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45979.020000000004</v>
      </c>
      <c r="C171" s="12">
        <f>IFERROR(B171/B446, "NA")</f>
        <v>0.24214330143781312</v>
      </c>
      <c r="D171" s="2"/>
      <c r="E171" s="11">
        <f>IFERROR(E127+E129+E130+E131+E132+E133+E134+E135+E136+E137+E138+E139+E140+E143+E144+E145+E146+E147+E151+E153+E154+E155+E156+E157+E160+E161+E162+E163+E164+E165+E167+E168+E169, "NA")</f>
        <v>43858.229999999996</v>
      </c>
      <c r="F171" s="12">
        <f>IFERROR(E171/E446, "NA")</f>
        <v>0.2539999659466467</v>
      </c>
      <c r="G171" s="2"/>
      <c r="H171" s="11">
        <f t="shared" si="40"/>
        <v>-2120.7900000000081</v>
      </c>
      <c r="I171" s="12">
        <f>IFERROR(H171/H446, "NA")</f>
        <v>-0.12320654564002623</v>
      </c>
      <c r="J171" s="2"/>
      <c r="K171" s="11">
        <f>IFERROR(K127+K129+K130+K131+K132+K133+K134+K135+K136+K137+K138+K139+K140+K143+K144+K145+K146+K147+K151+K153+K154+K155+K156+K157+K160+K161+K162+K163+K164+K165+K167+K168+K169, "NA")</f>
        <v>42940.26999999999</v>
      </c>
      <c r="L171" s="12">
        <f>IFERROR(K171/K446, "NA")</f>
        <v>0.27025701759095255</v>
      </c>
      <c r="M171" s="2"/>
      <c r="N171" s="11">
        <f t="shared" si="41"/>
        <v>-3038.7500000000146</v>
      </c>
      <c r="O171" s="12">
        <f>IFERROR(N171/N446, "NA")</f>
        <v>-9.8034566237976614E-2</v>
      </c>
      <c r="P171" s="2"/>
      <c r="Q171" s="11">
        <f>IFERROR(Q127+Q129+Q130+Q131+Q132+Q133+Q134+Q135+Q136+Q137+Q138+Q139+Q140+Q143+Q144+Q145+Q146+Q147+Q151+Q153+Q154+Q155+Q156+Q157+Q160+Q161+Q162+Q163+Q164+Q165+Q167+Q168+Q169, "NA")</f>
        <v>398986.48000000004</v>
      </c>
      <c r="R171" s="12">
        <f>IFERROR(Q171/Q446, "NA")</f>
        <v>0.25521274503740393</v>
      </c>
      <c r="S171" s="2"/>
      <c r="T171" s="11">
        <f>IFERROR(T127+T129+T130+T131+T132+T133+T134+T135+T136+T137+T138+T139+T140+T143+T144+T145+T146+T147+T151+T153+T154+T155+T156+T157+T160+T161+T162+T163+T164+T165+T167+T168+T169, "NA")</f>
        <v>394202.8</v>
      </c>
      <c r="U171" s="12">
        <f>IFERROR(T171/T446, "NA")</f>
        <v>0.25501165667340098</v>
      </c>
      <c r="V171" s="2"/>
      <c r="W171" s="11">
        <f t="shared" si="42"/>
        <v>-4783.6800000000512</v>
      </c>
      <c r="X171" s="12">
        <f>IFERROR(W171/W446, "NA")</f>
        <v>-0.2729491780735947</v>
      </c>
      <c r="Y171" s="2"/>
      <c r="Z171" s="11">
        <f>IFERROR(Z127+Z129+Z130+Z131+Z132+Z133+Z134+Z135+Z136+Z137+Z138+Z139+Z140+Z143+Z144+Z145+Z146+Z147+Z151+Z153+Z154+Z155+Z156+Z157+Z160+Z161+Z162+Z163+Z164+Z165+Z167+Z168+Z169, "NA")</f>
        <v>389063.54000000004</v>
      </c>
      <c r="AA171" s="12">
        <f>IFERROR(Z171/Z446, "NA")</f>
        <v>0.27199401805963447</v>
      </c>
      <c r="AB171" s="2"/>
      <c r="AC171" s="11">
        <f t="shared" si="43"/>
        <v>-9922.9400000000023</v>
      </c>
      <c r="AD171" s="12">
        <f>IFERROR(AC171/AC446, "NA")</f>
        <v>-7.464423790465298E-2</v>
      </c>
    </row>
    <row r="172" spans="1:30" ht="16.5" customHeight="1" x14ac:dyDescent="0.3">
      <c r="A172" s="21" t="s">
        <v>16</v>
      </c>
      <c r="B172" s="22">
        <f>IFERROR(B124-B171, "NA")</f>
        <v>143904.49000000005</v>
      </c>
      <c r="C172" s="23">
        <f>IFERROR(B172/B446, "NA")</f>
        <v>0.75785669856218707</v>
      </c>
      <c r="D172" s="24"/>
      <c r="E172" s="22">
        <f>IFERROR(E124-E171, "NA")</f>
        <v>128811.98999999998</v>
      </c>
      <c r="F172" s="23">
        <f>IFERROR(E172/E446, "NA")</f>
        <v>0.74600003405335313</v>
      </c>
      <c r="G172" s="24"/>
      <c r="H172" s="22">
        <f>IFERROR(B172-E172, "NA")</f>
        <v>15092.500000000073</v>
      </c>
      <c r="I172" s="23">
        <f>IFERROR(H172/H446, "NA")</f>
        <v>0.87679345435997802</v>
      </c>
      <c r="J172" s="24"/>
      <c r="K172" s="22">
        <f>IFERROR(K124-K171, "NA")</f>
        <v>115946.51999999996</v>
      </c>
      <c r="L172" s="23">
        <f>IFERROR(K172/K446, "NA")</f>
        <v>0.72974298240904711</v>
      </c>
      <c r="M172" s="24"/>
      <c r="N172" s="22">
        <f>IFERROR(B172-K172, "NA")</f>
        <v>27957.970000000088</v>
      </c>
      <c r="O172" s="23">
        <f>IFERROR(N172/N446, "NA")</f>
        <v>0.90196543376202665</v>
      </c>
      <c r="P172" s="24"/>
      <c r="Q172" s="22">
        <f>IFERROR(Q124-Q171, "NA")</f>
        <v>1164362.0900000001</v>
      </c>
      <c r="R172" s="23">
        <f>IFERROR(Q172/Q446, "NA")</f>
        <v>0.74478725496259612</v>
      </c>
      <c r="S172" s="24"/>
      <c r="T172" s="22">
        <f>IFERROR(T124-T171, "NA")</f>
        <v>1151619.8700000001</v>
      </c>
      <c r="U172" s="23">
        <f>IFERROR(T172/T446, "NA")</f>
        <v>0.74498834332659913</v>
      </c>
      <c r="V172" s="24"/>
      <c r="W172" s="22">
        <f>IFERROR(Q172-T172, "NA")</f>
        <v>12742.219999999972</v>
      </c>
      <c r="X172" s="23">
        <f>IFERROR(W172/W446, "NA")</f>
        <v>0.72705082192639869</v>
      </c>
      <c r="Y172" s="24"/>
      <c r="Z172" s="22">
        <f>IFERROR(Z124-Z171, "NA")</f>
        <v>1041348.5799999991</v>
      </c>
      <c r="AA172" s="23">
        <f>IFERROR(Z172/Z446, "NA")</f>
        <v>0.72800598194036492</v>
      </c>
      <c r="AB172" s="24"/>
      <c r="AC172" s="22">
        <f>IFERROR(Q172-Z172, "NA")</f>
        <v>123013.51000000094</v>
      </c>
      <c r="AD172" s="23">
        <f>IFERROR(AC172/AC446, "NA")</f>
        <v>0.92535576209535442</v>
      </c>
    </row>
    <row r="173" spans="1:30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3">
      <c r="A175" s="33" t="s">
        <v>17</v>
      </c>
      <c r="B175" s="6">
        <v>0</v>
      </c>
      <c r="C175" s="7">
        <f>IFERROR(B175/B446, "NA")</f>
        <v>0</v>
      </c>
      <c r="D175" s="8"/>
      <c r="E175" s="6">
        <v>0</v>
      </c>
      <c r="F175" s="7">
        <f>IFERROR(E175/E446, "NA")</f>
        <v>0</v>
      </c>
      <c r="G175" s="8"/>
      <c r="H175" s="9">
        <f>IFERROR(-(B175-E175), "NA")</f>
        <v>0</v>
      </c>
      <c r="I175" s="7">
        <f>IFERROR(H175/H446, "NA")</f>
        <v>0</v>
      </c>
      <c r="J175" s="8"/>
      <c r="K175" s="6">
        <v>0</v>
      </c>
      <c r="L175" s="7">
        <f>IFERROR(K175/K446, "NA")</f>
        <v>0</v>
      </c>
      <c r="M175" s="8"/>
      <c r="N175" s="9">
        <f>IFERROR(-(B175-K175), "NA")</f>
        <v>0</v>
      </c>
      <c r="O175" s="7">
        <f>IFERROR(N175/N446, "NA")</f>
        <v>0</v>
      </c>
      <c r="P175" s="8"/>
      <c r="Q175" s="6">
        <v>0</v>
      </c>
      <c r="R175" s="7">
        <f>IFERROR(Q175/Q446, "NA")</f>
        <v>0</v>
      </c>
      <c r="S175" s="8"/>
      <c r="T175" s="6">
        <v>0</v>
      </c>
      <c r="U175" s="7">
        <f>IFERROR(T175/T446, "NA")</f>
        <v>0</v>
      </c>
      <c r="V175" s="8"/>
      <c r="W175" s="9">
        <f>IFERROR(-(Q175-T175), "NA")</f>
        <v>0</v>
      </c>
      <c r="X175" s="7">
        <f>IFERROR(W175/W446, "NA")</f>
        <v>0</v>
      </c>
      <c r="Y175" s="8"/>
      <c r="Z175" s="6">
        <v>0</v>
      </c>
      <c r="AA175" s="7">
        <f>IFERROR(Z175/Z446, "NA")</f>
        <v>0</v>
      </c>
      <c r="AB175" s="8"/>
      <c r="AC175" s="9">
        <f>IFERROR(-(Q175-Z175), "NA")</f>
        <v>0</v>
      </c>
      <c r="AD175" s="7">
        <f>IFERROR(AC175/AC446, "NA")</f>
        <v>0</v>
      </c>
    </row>
    <row r="176" spans="1:30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3">
      <c r="A177" s="35" t="s">
        <v>229</v>
      </c>
      <c r="B177" s="6">
        <v>0</v>
      </c>
      <c r="C177" s="7">
        <f>IFERROR(B177/B446, "NA")</f>
        <v>0</v>
      </c>
      <c r="D177" s="8"/>
      <c r="E177" s="6">
        <v>0</v>
      </c>
      <c r="F177" s="7">
        <f>IFERROR(E177/E446, "NA")</f>
        <v>0</v>
      </c>
      <c r="G177" s="8"/>
      <c r="H177" s="9">
        <f t="shared" ref="H177:H184" si="44">IFERROR(-(B177-E177), "NA")</f>
        <v>0</v>
      </c>
      <c r="I177" s="7">
        <f>IFERROR(H177/H446, "NA")</f>
        <v>0</v>
      </c>
      <c r="J177" s="8"/>
      <c r="K177" s="6">
        <v>0</v>
      </c>
      <c r="L177" s="7">
        <f>IFERROR(K177/K446, "NA")</f>
        <v>0</v>
      </c>
      <c r="M177" s="8"/>
      <c r="N177" s="9">
        <f t="shared" ref="N177:N184" si="45">IFERROR(-(B177-K177), "NA")</f>
        <v>0</v>
      </c>
      <c r="O177" s="7">
        <f>IFERROR(N177/N446, "NA")</f>
        <v>0</v>
      </c>
      <c r="P177" s="8"/>
      <c r="Q177" s="6">
        <v>0</v>
      </c>
      <c r="R177" s="7">
        <f>IFERROR(Q177/Q446, "NA")</f>
        <v>0</v>
      </c>
      <c r="S177" s="8"/>
      <c r="T177" s="6">
        <v>0</v>
      </c>
      <c r="U177" s="7">
        <f>IFERROR(T177/T446, "NA")</f>
        <v>0</v>
      </c>
      <c r="V177" s="8"/>
      <c r="W177" s="9">
        <f t="shared" ref="W177:W184" si="46">IFERROR(-(Q177-T177), "NA")</f>
        <v>0</v>
      </c>
      <c r="X177" s="7">
        <f>IFERROR(W177/W446, "NA")</f>
        <v>0</v>
      </c>
      <c r="Y177" s="8"/>
      <c r="Z177" s="6">
        <v>0</v>
      </c>
      <c r="AA177" s="7">
        <f>IFERROR(Z177/Z446, "NA")</f>
        <v>0</v>
      </c>
      <c r="AB177" s="8"/>
      <c r="AC177" s="9">
        <f t="shared" ref="AC177:AC184" si="47">IFERROR(-(Q177-Z177), "NA")</f>
        <v>0</v>
      </c>
      <c r="AD177" s="7">
        <f>IFERROR(AC177/AC446, "NA")</f>
        <v>0</v>
      </c>
    </row>
    <row r="178" spans="1:30" ht="16.5" customHeight="1" x14ac:dyDescent="0.3">
      <c r="A178" s="35" t="s">
        <v>230</v>
      </c>
      <c r="B178" s="6">
        <v>10076.92</v>
      </c>
      <c r="C178" s="7">
        <f>IFERROR(B178/B446, "NA")</f>
        <v>5.3068957910036525E-2</v>
      </c>
      <c r="D178" s="8"/>
      <c r="E178" s="6">
        <v>10278.459999999999</v>
      </c>
      <c r="F178" s="7">
        <f>IFERROR(E178/E446, "NA")</f>
        <v>5.9526535612220793E-2</v>
      </c>
      <c r="G178" s="8"/>
      <c r="H178" s="9">
        <f t="shared" si="44"/>
        <v>201.53999999999905</v>
      </c>
      <c r="I178" s="7">
        <f>IFERROR(H178/H446, "NA")</f>
        <v>1.1708395083101427E-2</v>
      </c>
      <c r="J178" s="8"/>
      <c r="K178" s="6">
        <v>10076.92</v>
      </c>
      <c r="L178" s="7">
        <f>IFERROR(K178/K446, "NA")</f>
        <v>6.342201261665617E-2</v>
      </c>
      <c r="M178" s="8"/>
      <c r="N178" s="9">
        <f t="shared" si="45"/>
        <v>0</v>
      </c>
      <c r="O178" s="7">
        <f>IFERROR(N178/N446, "NA")</f>
        <v>0</v>
      </c>
      <c r="P178" s="8"/>
      <c r="Q178" s="6">
        <v>85653.82</v>
      </c>
      <c r="R178" s="7">
        <f>IFERROR(Q178/Q446, "NA")</f>
        <v>5.4788689895305949E-2</v>
      </c>
      <c r="S178" s="8"/>
      <c r="T178" s="6">
        <v>86431.4</v>
      </c>
      <c r="U178" s="7">
        <f>IFERROR(T178/T446, "NA")</f>
        <v>5.5912881650260697E-2</v>
      </c>
      <c r="V178" s="8"/>
      <c r="W178" s="9">
        <f t="shared" si="46"/>
        <v>777.57999999998719</v>
      </c>
      <c r="X178" s="7">
        <f>IFERROR(W178/W446, "NA")</f>
        <v>4.436747898823918E-2</v>
      </c>
      <c r="Y178" s="8"/>
      <c r="Z178" s="6">
        <v>85378.82</v>
      </c>
      <c r="AA178" s="7">
        <f>IFERROR(Z178/Z446, "NA")</f>
        <v>5.9688266623467927E-2</v>
      </c>
      <c r="AB178" s="8"/>
      <c r="AC178" s="9">
        <f t="shared" si="47"/>
        <v>-275</v>
      </c>
      <c r="AD178" s="7">
        <f>IFERROR(AC178/AC446, "NA")</f>
        <v>-2.0686576179821266E-3</v>
      </c>
    </row>
    <row r="179" spans="1:30" ht="16.5" hidden="1" customHeight="1" x14ac:dyDescent="0.3">
      <c r="A179" s="35" t="s">
        <v>231</v>
      </c>
      <c r="B179" s="6">
        <v>0</v>
      </c>
      <c r="C179" s="7">
        <f>IFERROR(B179/B446, "NA")</f>
        <v>0</v>
      </c>
      <c r="D179" s="8"/>
      <c r="E179" s="6">
        <v>0</v>
      </c>
      <c r="F179" s="7">
        <f>IFERROR(E179/E446, "NA")</f>
        <v>0</v>
      </c>
      <c r="G179" s="8"/>
      <c r="H179" s="9">
        <f t="shared" si="44"/>
        <v>0</v>
      </c>
      <c r="I179" s="7">
        <f>IFERROR(H179/H446, "NA")</f>
        <v>0</v>
      </c>
      <c r="J179" s="8"/>
      <c r="K179" s="6">
        <v>0</v>
      </c>
      <c r="L179" s="7">
        <f>IFERROR(K179/K446, "NA")</f>
        <v>0</v>
      </c>
      <c r="M179" s="8"/>
      <c r="N179" s="9">
        <f t="shared" si="45"/>
        <v>0</v>
      </c>
      <c r="O179" s="7">
        <f>IFERROR(N179/N446, "NA")</f>
        <v>0</v>
      </c>
      <c r="P179" s="8"/>
      <c r="Q179" s="6">
        <v>0</v>
      </c>
      <c r="R179" s="7">
        <f>IFERROR(Q179/Q446, "NA")</f>
        <v>0</v>
      </c>
      <c r="S179" s="8"/>
      <c r="T179" s="6">
        <v>0</v>
      </c>
      <c r="U179" s="7">
        <f>IFERROR(T179/T446, "NA")</f>
        <v>0</v>
      </c>
      <c r="V179" s="8"/>
      <c r="W179" s="9">
        <f t="shared" si="46"/>
        <v>0</v>
      </c>
      <c r="X179" s="7">
        <f>IFERROR(W179/W446, "NA")</f>
        <v>0</v>
      </c>
      <c r="Y179" s="8"/>
      <c r="Z179" s="6">
        <v>0</v>
      </c>
      <c r="AA179" s="7">
        <f>IFERROR(Z179/Z446, "NA")</f>
        <v>0</v>
      </c>
      <c r="AB179" s="8"/>
      <c r="AC179" s="9">
        <f t="shared" si="47"/>
        <v>0</v>
      </c>
      <c r="AD179" s="7">
        <f>IFERROR(AC179/AC446, "NA")</f>
        <v>0</v>
      </c>
    </row>
    <row r="180" spans="1:30" ht="16.5" customHeight="1" x14ac:dyDescent="0.3">
      <c r="A180" s="35" t="s">
        <v>232</v>
      </c>
      <c r="B180" s="6">
        <v>29336.42</v>
      </c>
      <c r="C180" s="7">
        <f>IFERROR(B180/B446, "NA")</f>
        <v>0.15449693340933079</v>
      </c>
      <c r="D180" s="8"/>
      <c r="E180" s="6">
        <v>27627.24</v>
      </c>
      <c r="F180" s="7">
        <f>IFERROR(E180/E446, "NA")</f>
        <v>0.16000002779865574</v>
      </c>
      <c r="G180" s="8"/>
      <c r="H180" s="9">
        <f t="shared" si="44"/>
        <v>-1709.1799999999967</v>
      </c>
      <c r="I180" s="7">
        <f>IFERROR(H180/H446, "NA")</f>
        <v>-9.9294208138014053E-2</v>
      </c>
      <c r="J180" s="8"/>
      <c r="K180" s="6">
        <v>26651.45</v>
      </c>
      <c r="L180" s="7">
        <f>IFERROR(K180/K446, "NA")</f>
        <v>0.16773861439330481</v>
      </c>
      <c r="M180" s="8"/>
      <c r="N180" s="9">
        <f t="shared" si="45"/>
        <v>-2684.9699999999975</v>
      </c>
      <c r="O180" s="7">
        <f>IFERROR(N180/N446, "NA")</f>
        <v>-8.6621100555155428E-2</v>
      </c>
      <c r="P180" s="8"/>
      <c r="Q180" s="6">
        <v>227646.95</v>
      </c>
      <c r="R180" s="7">
        <f>IFERROR(Q180/Q446, "NA")</f>
        <v>0.14561496672491919</v>
      </c>
      <c r="S180" s="8"/>
      <c r="T180" s="6">
        <v>241097.8</v>
      </c>
      <c r="U180" s="7">
        <f>IFERROR(T180/T446, "NA")</f>
        <v>0.155967307686075</v>
      </c>
      <c r="V180" s="8"/>
      <c r="W180" s="9">
        <f t="shared" si="46"/>
        <v>13450.849999999977</v>
      </c>
      <c r="X180" s="7">
        <f>IFERROR(W180/W446, "NA")</f>
        <v>0.76748412349721662</v>
      </c>
      <c r="Y180" s="8"/>
      <c r="Z180" s="6">
        <v>227991.56</v>
      </c>
      <c r="AA180" s="7">
        <f>IFERROR(Z180/Z446, "NA")</f>
        <v>0.15938872218168842</v>
      </c>
      <c r="AB180" s="8"/>
      <c r="AC180" s="9">
        <f t="shared" si="47"/>
        <v>344.60999999998603</v>
      </c>
      <c r="AD180" s="7">
        <f>IFERROR(AC180/AC446, "NA")</f>
        <v>2.5922912790283339E-3</v>
      </c>
    </row>
    <row r="181" spans="1:30" ht="16.5" customHeight="1" x14ac:dyDescent="0.3">
      <c r="A181" s="35" t="s">
        <v>233</v>
      </c>
      <c r="B181" s="6">
        <v>1102.21</v>
      </c>
      <c r="C181" s="7">
        <f>IFERROR(B181/B446, "NA")</f>
        <v>5.8046641332888775E-3</v>
      </c>
      <c r="D181" s="8"/>
      <c r="E181" s="6">
        <v>0</v>
      </c>
      <c r="F181" s="7">
        <f>IFERROR(E181/E446, "NA")</f>
        <v>0</v>
      </c>
      <c r="G181" s="8"/>
      <c r="H181" s="9">
        <f t="shared" si="44"/>
        <v>-1102.21</v>
      </c>
      <c r="I181" s="7">
        <f>IFERROR(H181/H446, "NA")</f>
        <v>-6.403250046911424E-2</v>
      </c>
      <c r="J181" s="8"/>
      <c r="K181" s="6">
        <v>507.57</v>
      </c>
      <c r="L181" s="7">
        <f>IFERROR(K181/K446, "NA")</f>
        <v>3.1945387026825829E-3</v>
      </c>
      <c r="M181" s="8"/>
      <c r="N181" s="9">
        <f t="shared" si="45"/>
        <v>-594.6400000000001</v>
      </c>
      <c r="O181" s="7">
        <f>IFERROR(N181/N446, "NA")</f>
        <v>-1.9183965271164179E-2</v>
      </c>
      <c r="P181" s="8"/>
      <c r="Q181" s="6">
        <v>6047.42</v>
      </c>
      <c r="R181" s="7">
        <f>IFERROR(Q181/Q446, "NA")</f>
        <v>3.8682480133013456E-3</v>
      </c>
      <c r="S181" s="8"/>
      <c r="T181" s="6">
        <v>0</v>
      </c>
      <c r="U181" s="7">
        <f>IFERROR(T181/T446, "NA")</f>
        <v>0</v>
      </c>
      <c r="V181" s="8"/>
      <c r="W181" s="9">
        <f t="shared" si="46"/>
        <v>-6047.42</v>
      </c>
      <c r="X181" s="7">
        <f>IFERROR(W181/W446, "NA")</f>
        <v>-0.34505617400532651</v>
      </c>
      <c r="Y181" s="8"/>
      <c r="Z181" s="6">
        <v>5638.22</v>
      </c>
      <c r="AA181" s="7">
        <f>IFERROR(Z181/Z446, "NA")</f>
        <v>3.9416752145528516E-3</v>
      </c>
      <c r="AB181" s="8"/>
      <c r="AC181" s="9">
        <f t="shared" si="47"/>
        <v>-409.19999999999982</v>
      </c>
      <c r="AD181" s="7">
        <f>IFERROR(AC181/AC446, "NA")</f>
        <v>-3.0781625355574033E-3</v>
      </c>
    </row>
    <row r="182" spans="1:30" ht="16.5" customHeight="1" x14ac:dyDescent="0.3">
      <c r="A182" s="36" t="s">
        <v>234</v>
      </c>
      <c r="B182" s="11">
        <f>IFERROR(B177+B178+B179+B180+B181, "NA")</f>
        <v>40515.549999999996</v>
      </c>
      <c r="C182" s="12">
        <f>IFERROR(B182/B446, "NA")</f>
        <v>0.21337055545265618</v>
      </c>
      <c r="D182" s="2"/>
      <c r="E182" s="11">
        <f>IFERROR(E177+E178+E179+E180+E181, "NA")</f>
        <v>37905.699999999997</v>
      </c>
      <c r="F182" s="12">
        <f>IFERROR(E182/E446, "NA")</f>
        <v>0.21952656341087651</v>
      </c>
      <c r="G182" s="2"/>
      <c r="H182" s="11">
        <f t="shared" si="44"/>
        <v>-2609.8499999999985</v>
      </c>
      <c r="I182" s="12">
        <f>IFERROR(H182/H446, "NA")</f>
        <v>-0.15161831352402691</v>
      </c>
      <c r="J182" s="2"/>
      <c r="K182" s="11">
        <f>IFERROR(K177+K178+K179+K180+K181, "NA")</f>
        <v>37235.94</v>
      </c>
      <c r="L182" s="12">
        <f>IFERROR(K182/K446, "NA")</f>
        <v>0.23435516571264359</v>
      </c>
      <c r="M182" s="2"/>
      <c r="N182" s="11">
        <f t="shared" si="45"/>
        <v>-3279.6099999999933</v>
      </c>
      <c r="O182" s="12">
        <f>IFERROR(N182/N446, "NA")</f>
        <v>-0.10580506582631947</v>
      </c>
      <c r="P182" s="2"/>
      <c r="Q182" s="11">
        <f>IFERROR(Q177+Q178+Q179+Q180+Q181, "NA")</f>
        <v>319348.19</v>
      </c>
      <c r="R182" s="12">
        <f>IFERROR(Q182/Q446, "NA")</f>
        <v>0.20427190463352649</v>
      </c>
      <c r="S182" s="2"/>
      <c r="T182" s="11">
        <f>IFERROR(T177+T178+T179+T180+T181, "NA")</f>
        <v>327529.19999999995</v>
      </c>
      <c r="U182" s="12">
        <f>IFERROR(T182/T446, "NA")</f>
        <v>0.21188018933633571</v>
      </c>
      <c r="V182" s="2"/>
      <c r="W182" s="11">
        <f t="shared" si="46"/>
        <v>8181.0099999999511</v>
      </c>
      <c r="X182" s="12">
        <f>IFERROR(W182/W446, "NA")</f>
        <v>0.46679542848012862</v>
      </c>
      <c r="Y182" s="2"/>
      <c r="Z182" s="11">
        <f>IFERROR(Z177+Z178+Z179+Z180+Z181, "NA")</f>
        <v>319008.59999999998</v>
      </c>
      <c r="AA182" s="12">
        <f>IFERROR(Z182/Z446, "NA")</f>
        <v>0.22301866401970918</v>
      </c>
      <c r="AB182" s="2"/>
      <c r="AC182" s="11">
        <f t="shared" si="47"/>
        <v>-339.59000000002561</v>
      </c>
      <c r="AD182" s="12">
        <f>IFERROR(AC182/AC446, "NA")</f>
        <v>-2.5545288745112849E-3</v>
      </c>
    </row>
    <row r="183" spans="1:30" ht="16.5" hidden="1" customHeight="1" x14ac:dyDescent="0.3">
      <c r="A183" s="33" t="s">
        <v>235</v>
      </c>
      <c r="B183" s="6">
        <v>0</v>
      </c>
      <c r="C183" s="7">
        <f>IFERROR(B183/B446, "NA")</f>
        <v>0</v>
      </c>
      <c r="D183" s="8"/>
      <c r="E183" s="6">
        <v>0</v>
      </c>
      <c r="F183" s="7">
        <f>IFERROR(E183/E446, "NA")</f>
        <v>0</v>
      </c>
      <c r="G183" s="8"/>
      <c r="H183" s="9">
        <f t="shared" si="44"/>
        <v>0</v>
      </c>
      <c r="I183" s="7">
        <f>IFERROR(H183/H446, "NA")</f>
        <v>0</v>
      </c>
      <c r="J183" s="8"/>
      <c r="K183" s="6">
        <v>0</v>
      </c>
      <c r="L183" s="7">
        <f>IFERROR(K183/K446, "NA")</f>
        <v>0</v>
      </c>
      <c r="M183" s="8"/>
      <c r="N183" s="9">
        <f t="shared" si="45"/>
        <v>0</v>
      </c>
      <c r="O183" s="7">
        <f>IFERROR(N183/N446, "NA")</f>
        <v>0</v>
      </c>
      <c r="P183" s="8"/>
      <c r="Q183" s="6">
        <v>0</v>
      </c>
      <c r="R183" s="7">
        <f>IFERROR(Q183/Q446, "NA")</f>
        <v>0</v>
      </c>
      <c r="S183" s="8"/>
      <c r="T183" s="6">
        <v>0</v>
      </c>
      <c r="U183" s="7">
        <f>IFERROR(T183/T446, "NA")</f>
        <v>0</v>
      </c>
      <c r="V183" s="8"/>
      <c r="W183" s="9">
        <f t="shared" si="46"/>
        <v>0</v>
      </c>
      <c r="X183" s="7">
        <f>IFERROR(W183/W446, "NA")</f>
        <v>0</v>
      </c>
      <c r="Y183" s="8"/>
      <c r="Z183" s="6">
        <v>0</v>
      </c>
      <c r="AA183" s="7">
        <f>IFERROR(Z183/Z446, "NA")</f>
        <v>0</v>
      </c>
      <c r="AB183" s="8"/>
      <c r="AC183" s="9">
        <f t="shared" si="47"/>
        <v>0</v>
      </c>
      <c r="AD183" s="7">
        <f>IFERROR(AC183/AC446, "NA")</f>
        <v>0</v>
      </c>
    </row>
    <row r="184" spans="1:30" ht="16.5" customHeight="1" x14ac:dyDescent="0.3">
      <c r="A184" s="33" t="s">
        <v>236</v>
      </c>
      <c r="B184" s="6">
        <v>863</v>
      </c>
      <c r="C184" s="7">
        <f>IFERROR(B184/B446, "NA")</f>
        <v>4.5448917602165665E-3</v>
      </c>
      <c r="D184" s="8"/>
      <c r="E184" s="6">
        <v>862.5</v>
      </c>
      <c r="F184" s="7">
        <f>IFERROR(E184/E446, "NA")</f>
        <v>4.9950709508564941E-3</v>
      </c>
      <c r="G184" s="8"/>
      <c r="H184" s="9">
        <f t="shared" si="44"/>
        <v>-0.5</v>
      </c>
      <c r="I184" s="7">
        <f>IFERROR(H184/H446, "NA")</f>
        <v>-2.9047323318203538E-5</v>
      </c>
      <c r="J184" s="8"/>
      <c r="K184" s="6">
        <v>1150</v>
      </c>
      <c r="L184" s="7">
        <f>IFERROR(K184/K446, "NA")</f>
        <v>7.2378578483459823E-3</v>
      </c>
      <c r="M184" s="8"/>
      <c r="N184" s="9">
        <f t="shared" si="45"/>
        <v>287</v>
      </c>
      <c r="O184" s="7">
        <f>IFERROR(N184/N446, "NA")</f>
        <v>9.2590441827393351E-3</v>
      </c>
      <c r="P184" s="8"/>
      <c r="Q184" s="6">
        <v>1576</v>
      </c>
      <c r="R184" s="7">
        <f>IFERROR(Q184/Q446, "NA")</f>
        <v>1.0080925202752447E-3</v>
      </c>
      <c r="S184" s="8"/>
      <c r="T184" s="6">
        <v>7200</v>
      </c>
      <c r="U184" s="7">
        <f>IFERROR(T184/T446, "NA")</f>
        <v>4.6577140701397528E-3</v>
      </c>
      <c r="V184" s="8"/>
      <c r="W184" s="9">
        <f t="shared" si="46"/>
        <v>5624</v>
      </c>
      <c r="X184" s="7">
        <f>IFERROR(W184/W446, "NA")</f>
        <v>0.32089650174883771</v>
      </c>
      <c r="Y184" s="8"/>
      <c r="Z184" s="6">
        <v>4100</v>
      </c>
      <c r="AA184" s="7">
        <f>IFERROR(Z184/Z446, "NA")</f>
        <v>2.8663068095368207E-3</v>
      </c>
      <c r="AB184" s="8"/>
      <c r="AC184" s="9">
        <f t="shared" si="47"/>
        <v>2524</v>
      </c>
      <c r="AD184" s="7">
        <f>IFERROR(AC184/AC446, "NA")</f>
        <v>1.8986515737406864E-2</v>
      </c>
    </row>
    <row r="185" spans="1:30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customHeight="1" x14ac:dyDescent="0.3">
      <c r="A186" s="35" t="s">
        <v>237</v>
      </c>
      <c r="B186" s="6">
        <v>4251.72</v>
      </c>
      <c r="C186" s="7">
        <f>IFERROR(B186/B446, "NA")</f>
        <v>2.2391201847911914E-2</v>
      </c>
      <c r="D186" s="8"/>
      <c r="E186" s="6">
        <v>3857.13</v>
      </c>
      <c r="F186" s="7">
        <f>IFERROR(E186/E446, "NA")</f>
        <v>2.2338131033828531E-2</v>
      </c>
      <c r="G186" s="8"/>
      <c r="H186" s="9">
        <f t="shared" ref="H186:H197" si="48">IFERROR(-(B186-E186), "NA")</f>
        <v>-394.59000000000015</v>
      </c>
      <c r="I186" s="7">
        <f>IFERROR(H186/H446, "NA")</f>
        <v>-2.2923566616259876E-2</v>
      </c>
      <c r="J186" s="8"/>
      <c r="K186" s="6">
        <v>3549.23</v>
      </c>
      <c r="L186" s="7">
        <f>IFERROR(K186/K446, "NA")</f>
        <v>2.2338106270508706E-2</v>
      </c>
      <c r="M186" s="8"/>
      <c r="N186" s="9">
        <f t="shared" ref="N186:N197" si="49">IFERROR(-(B186-K186), "NA")</f>
        <v>-702.49000000000024</v>
      </c>
      <c r="O186" s="7">
        <f>IFERROR(N186/N446, "NA")</f>
        <v>-2.2663365672238877E-2</v>
      </c>
      <c r="P186" s="8"/>
      <c r="Q186" s="6">
        <v>34098.19</v>
      </c>
      <c r="R186" s="7">
        <f>IFERROR(Q186/Q446, "NA")</f>
        <v>2.1810996379393498E-2</v>
      </c>
      <c r="S186" s="8"/>
      <c r="T186" s="6">
        <v>34643.39</v>
      </c>
      <c r="U186" s="7">
        <f>IFERROR(T186/T446, "NA")</f>
        <v>2.241097292226928E-2</v>
      </c>
      <c r="V186" s="8"/>
      <c r="W186" s="9">
        <f t="shared" ref="W186:W197" si="50">IFERROR(-(Q186-T186), "NA")</f>
        <v>545.19999999999709</v>
      </c>
      <c r="X186" s="7">
        <f>IFERROR(W186/W446, "NA")</f>
        <v>3.1108245510929125E-2</v>
      </c>
      <c r="Y186" s="8"/>
      <c r="Z186" s="6">
        <v>32086.22</v>
      </c>
      <c r="AA186" s="7">
        <f>IFERROR(Z186/Z446, "NA")</f>
        <v>2.2431451433730858E-2</v>
      </c>
      <c r="AB186" s="8"/>
      <c r="AC186" s="9">
        <f t="shared" ref="AC186:AC197" si="51">IFERROR(-(Q186-Z186), "NA")</f>
        <v>-2011.9700000000012</v>
      </c>
      <c r="AD186" s="7">
        <f>IFERROR(AC186/AC446, "NA")</f>
        <v>-1.5134825700550917E-2</v>
      </c>
    </row>
    <row r="187" spans="1:30" ht="16.5" hidden="1" customHeight="1" x14ac:dyDescent="0.3">
      <c r="A187" s="35" t="s">
        <v>238</v>
      </c>
      <c r="B187" s="6">
        <v>0</v>
      </c>
      <c r="C187" s="7">
        <f>IFERROR(B187/B446, "NA")</f>
        <v>0</v>
      </c>
      <c r="D187" s="8"/>
      <c r="E187" s="6">
        <v>0</v>
      </c>
      <c r="F187" s="7">
        <f>IFERROR(E187/E446, "NA")</f>
        <v>0</v>
      </c>
      <c r="G187" s="8"/>
      <c r="H187" s="9">
        <f t="shared" si="48"/>
        <v>0</v>
      </c>
      <c r="I187" s="7">
        <f>IFERROR(H187/H446, "NA")</f>
        <v>0</v>
      </c>
      <c r="J187" s="8"/>
      <c r="K187" s="6">
        <v>0</v>
      </c>
      <c r="L187" s="7">
        <f>IFERROR(K187/K446, "NA")</f>
        <v>0</v>
      </c>
      <c r="M187" s="8"/>
      <c r="N187" s="9">
        <f t="shared" si="49"/>
        <v>0</v>
      </c>
      <c r="O187" s="7">
        <f>IFERROR(N187/N446, "NA")</f>
        <v>0</v>
      </c>
      <c r="P187" s="8"/>
      <c r="Q187" s="6">
        <v>0</v>
      </c>
      <c r="R187" s="7">
        <f>IFERROR(Q187/Q446, "NA")</f>
        <v>0</v>
      </c>
      <c r="S187" s="8"/>
      <c r="T187" s="6">
        <v>0</v>
      </c>
      <c r="U187" s="7">
        <f>IFERROR(T187/T446, "NA")</f>
        <v>0</v>
      </c>
      <c r="V187" s="8"/>
      <c r="W187" s="9">
        <f t="shared" si="50"/>
        <v>0</v>
      </c>
      <c r="X187" s="7">
        <f>IFERROR(W187/W446, "NA")</f>
        <v>0</v>
      </c>
      <c r="Y187" s="8"/>
      <c r="Z187" s="6">
        <v>0</v>
      </c>
      <c r="AA187" s="7">
        <f>IFERROR(Z187/Z446, "NA")</f>
        <v>0</v>
      </c>
      <c r="AB187" s="8"/>
      <c r="AC187" s="9">
        <f t="shared" si="51"/>
        <v>0</v>
      </c>
      <c r="AD187" s="7">
        <f>IFERROR(AC187/AC446, "NA")</f>
        <v>0</v>
      </c>
    </row>
    <row r="188" spans="1:30" ht="16.5" hidden="1" customHeight="1" x14ac:dyDescent="0.3">
      <c r="A188" s="35" t="s">
        <v>239</v>
      </c>
      <c r="B188" s="6">
        <v>0</v>
      </c>
      <c r="C188" s="7">
        <f>IFERROR(B188/B446, "NA")</f>
        <v>0</v>
      </c>
      <c r="D188" s="8"/>
      <c r="E188" s="6">
        <v>0</v>
      </c>
      <c r="F188" s="7">
        <f>IFERROR(E188/E446, "NA")</f>
        <v>0</v>
      </c>
      <c r="G188" s="8"/>
      <c r="H188" s="9">
        <f t="shared" si="48"/>
        <v>0</v>
      </c>
      <c r="I188" s="7">
        <f>IFERROR(H188/H446, "NA")</f>
        <v>0</v>
      </c>
      <c r="J188" s="8"/>
      <c r="K188" s="6">
        <v>0</v>
      </c>
      <c r="L188" s="7">
        <f>IFERROR(K188/K446, "NA")</f>
        <v>0</v>
      </c>
      <c r="M188" s="8"/>
      <c r="N188" s="9">
        <f t="shared" si="49"/>
        <v>0</v>
      </c>
      <c r="O188" s="7">
        <f>IFERROR(N188/N446, "NA")</f>
        <v>0</v>
      </c>
      <c r="P188" s="8"/>
      <c r="Q188" s="6">
        <v>0</v>
      </c>
      <c r="R188" s="7">
        <f>IFERROR(Q188/Q446, "NA")</f>
        <v>0</v>
      </c>
      <c r="S188" s="8"/>
      <c r="T188" s="6">
        <v>0</v>
      </c>
      <c r="U188" s="7">
        <f>IFERROR(T188/T446, "NA")</f>
        <v>0</v>
      </c>
      <c r="V188" s="8"/>
      <c r="W188" s="9">
        <f t="shared" si="50"/>
        <v>0</v>
      </c>
      <c r="X188" s="7">
        <f>IFERROR(W188/W446, "NA")</f>
        <v>0</v>
      </c>
      <c r="Y188" s="8"/>
      <c r="Z188" s="6">
        <v>0</v>
      </c>
      <c r="AA188" s="7">
        <f>IFERROR(Z188/Z446, "NA")</f>
        <v>0</v>
      </c>
      <c r="AB188" s="8"/>
      <c r="AC188" s="9">
        <f t="shared" si="51"/>
        <v>0</v>
      </c>
      <c r="AD188" s="7">
        <f>IFERROR(AC188/AC446, "NA")</f>
        <v>0</v>
      </c>
    </row>
    <row r="189" spans="1:30" ht="16.5" hidden="1" customHeight="1" x14ac:dyDescent="0.3">
      <c r="A189" s="35" t="s">
        <v>240</v>
      </c>
      <c r="B189" s="6">
        <v>0</v>
      </c>
      <c r="C189" s="7">
        <f>IFERROR(B189/B446, "NA")</f>
        <v>0</v>
      </c>
      <c r="D189" s="8"/>
      <c r="E189" s="6">
        <v>0</v>
      </c>
      <c r="F189" s="7">
        <f>IFERROR(E189/E446, "NA")</f>
        <v>0</v>
      </c>
      <c r="G189" s="8"/>
      <c r="H189" s="9">
        <f t="shared" si="48"/>
        <v>0</v>
      </c>
      <c r="I189" s="7">
        <f>IFERROR(H189/H446, "NA")</f>
        <v>0</v>
      </c>
      <c r="J189" s="8"/>
      <c r="K189" s="6">
        <v>0</v>
      </c>
      <c r="L189" s="7">
        <f>IFERROR(K189/K446, "NA")</f>
        <v>0</v>
      </c>
      <c r="M189" s="8"/>
      <c r="N189" s="9">
        <f t="shared" si="49"/>
        <v>0</v>
      </c>
      <c r="O189" s="7">
        <f>IFERROR(N189/N446, "NA")</f>
        <v>0</v>
      </c>
      <c r="P189" s="8"/>
      <c r="Q189" s="6">
        <v>0</v>
      </c>
      <c r="R189" s="7">
        <f>IFERROR(Q189/Q446, "NA")</f>
        <v>0</v>
      </c>
      <c r="S189" s="8"/>
      <c r="T189" s="6">
        <v>0</v>
      </c>
      <c r="U189" s="7">
        <f>IFERROR(T189/T446, "NA")</f>
        <v>0</v>
      </c>
      <c r="V189" s="8"/>
      <c r="W189" s="9">
        <f t="shared" si="50"/>
        <v>0</v>
      </c>
      <c r="X189" s="7">
        <f>IFERROR(W189/W446, "NA")</f>
        <v>0</v>
      </c>
      <c r="Y189" s="8"/>
      <c r="Z189" s="6">
        <v>0</v>
      </c>
      <c r="AA189" s="7">
        <f>IFERROR(Z189/Z446, "NA")</f>
        <v>0</v>
      </c>
      <c r="AB189" s="8"/>
      <c r="AC189" s="9">
        <f t="shared" si="51"/>
        <v>0</v>
      </c>
      <c r="AD189" s="7">
        <f>IFERROR(AC189/AC446, "NA")</f>
        <v>0</v>
      </c>
    </row>
    <row r="190" spans="1:30" ht="16.5" hidden="1" customHeight="1" x14ac:dyDescent="0.3">
      <c r="A190" s="35" t="s">
        <v>241</v>
      </c>
      <c r="B190" s="6">
        <v>0</v>
      </c>
      <c r="C190" s="7">
        <f>IFERROR(B190/B446, "NA")</f>
        <v>0</v>
      </c>
      <c r="D190" s="8"/>
      <c r="E190" s="6">
        <v>0</v>
      </c>
      <c r="F190" s="7">
        <f>IFERROR(E190/E446, "NA")</f>
        <v>0</v>
      </c>
      <c r="G190" s="8"/>
      <c r="H190" s="9">
        <f t="shared" si="48"/>
        <v>0</v>
      </c>
      <c r="I190" s="7">
        <f>IFERROR(H190/H446, "NA")</f>
        <v>0</v>
      </c>
      <c r="J190" s="8"/>
      <c r="K190" s="6">
        <v>0</v>
      </c>
      <c r="L190" s="7">
        <f>IFERROR(K190/K446, "NA")</f>
        <v>0</v>
      </c>
      <c r="M190" s="8"/>
      <c r="N190" s="9">
        <f t="shared" si="49"/>
        <v>0</v>
      </c>
      <c r="O190" s="7">
        <f>IFERROR(N190/N446, "NA")</f>
        <v>0</v>
      </c>
      <c r="P190" s="8"/>
      <c r="Q190" s="6">
        <v>0</v>
      </c>
      <c r="R190" s="7">
        <f>IFERROR(Q190/Q446, "NA")</f>
        <v>0</v>
      </c>
      <c r="S190" s="8"/>
      <c r="T190" s="6">
        <v>0</v>
      </c>
      <c r="U190" s="7">
        <f>IFERROR(T190/T446, "NA")</f>
        <v>0</v>
      </c>
      <c r="V190" s="8"/>
      <c r="W190" s="9">
        <f t="shared" si="50"/>
        <v>0</v>
      </c>
      <c r="X190" s="7">
        <f>IFERROR(W190/W446, "NA")</f>
        <v>0</v>
      </c>
      <c r="Y190" s="8"/>
      <c r="Z190" s="6">
        <v>0</v>
      </c>
      <c r="AA190" s="7">
        <f>IFERROR(Z190/Z446, "NA")</f>
        <v>0</v>
      </c>
      <c r="AB190" s="8"/>
      <c r="AC190" s="9">
        <f t="shared" si="51"/>
        <v>0</v>
      </c>
      <c r="AD190" s="7">
        <f>IFERROR(AC190/AC446, "NA")</f>
        <v>0</v>
      </c>
    </row>
    <row r="191" spans="1:30" ht="16.5" hidden="1" customHeight="1" x14ac:dyDescent="0.3">
      <c r="A191" s="35" t="s">
        <v>242</v>
      </c>
      <c r="B191" s="6">
        <v>0</v>
      </c>
      <c r="C191" s="7">
        <f>IFERROR(B191/B446, "NA")</f>
        <v>0</v>
      </c>
      <c r="D191" s="8"/>
      <c r="E191" s="6">
        <v>0</v>
      </c>
      <c r="F191" s="7">
        <f>IFERROR(E191/E446, "NA")</f>
        <v>0</v>
      </c>
      <c r="G191" s="8"/>
      <c r="H191" s="9">
        <f t="shared" si="48"/>
        <v>0</v>
      </c>
      <c r="I191" s="7">
        <f>IFERROR(H191/H446, "NA")</f>
        <v>0</v>
      </c>
      <c r="J191" s="8"/>
      <c r="K191" s="6">
        <v>0</v>
      </c>
      <c r="L191" s="7">
        <f>IFERROR(K191/K446, "NA")</f>
        <v>0</v>
      </c>
      <c r="M191" s="8"/>
      <c r="N191" s="9">
        <f t="shared" si="49"/>
        <v>0</v>
      </c>
      <c r="O191" s="7">
        <f>IFERROR(N191/N446, "NA")</f>
        <v>0</v>
      </c>
      <c r="P191" s="8"/>
      <c r="Q191" s="6">
        <v>0</v>
      </c>
      <c r="R191" s="7">
        <f>IFERROR(Q191/Q446, "NA")</f>
        <v>0</v>
      </c>
      <c r="S191" s="8"/>
      <c r="T191" s="6">
        <v>0</v>
      </c>
      <c r="U191" s="7">
        <f>IFERROR(T191/T446, "NA")</f>
        <v>0</v>
      </c>
      <c r="V191" s="8"/>
      <c r="W191" s="9">
        <f t="shared" si="50"/>
        <v>0</v>
      </c>
      <c r="X191" s="7">
        <f>IFERROR(W191/W446, "NA")</f>
        <v>0</v>
      </c>
      <c r="Y191" s="8"/>
      <c r="Z191" s="6">
        <v>0</v>
      </c>
      <c r="AA191" s="7">
        <f>IFERROR(Z191/Z446, "NA")</f>
        <v>0</v>
      </c>
      <c r="AB191" s="8"/>
      <c r="AC191" s="9">
        <f t="shared" si="51"/>
        <v>0</v>
      </c>
      <c r="AD191" s="7">
        <f>IFERROR(AC191/AC446, "NA")</f>
        <v>0</v>
      </c>
    </row>
    <row r="192" spans="1:30" ht="16.5" hidden="1" customHeight="1" x14ac:dyDescent="0.3">
      <c r="A192" s="35" t="s">
        <v>243</v>
      </c>
      <c r="B192" s="6">
        <v>0</v>
      </c>
      <c r="C192" s="7">
        <f>IFERROR(B192/B446, "NA")</f>
        <v>0</v>
      </c>
      <c r="D192" s="8"/>
      <c r="E192" s="6">
        <v>0</v>
      </c>
      <c r="F192" s="7">
        <f>IFERROR(E192/E446, "NA")</f>
        <v>0</v>
      </c>
      <c r="G192" s="8"/>
      <c r="H192" s="9">
        <f t="shared" si="48"/>
        <v>0</v>
      </c>
      <c r="I192" s="7">
        <f>IFERROR(H192/H446, "NA")</f>
        <v>0</v>
      </c>
      <c r="J192" s="8"/>
      <c r="K192" s="6">
        <v>0</v>
      </c>
      <c r="L192" s="7">
        <f>IFERROR(K192/K446, "NA")</f>
        <v>0</v>
      </c>
      <c r="M192" s="8"/>
      <c r="N192" s="9">
        <f t="shared" si="49"/>
        <v>0</v>
      </c>
      <c r="O192" s="7">
        <f>IFERROR(N192/N446, "NA")</f>
        <v>0</v>
      </c>
      <c r="P192" s="8"/>
      <c r="Q192" s="6">
        <v>0</v>
      </c>
      <c r="R192" s="7">
        <f>IFERROR(Q192/Q446, "NA")</f>
        <v>0</v>
      </c>
      <c r="S192" s="8"/>
      <c r="T192" s="6">
        <v>0</v>
      </c>
      <c r="U192" s="7">
        <f>IFERROR(T192/T446, "NA")</f>
        <v>0</v>
      </c>
      <c r="V192" s="8"/>
      <c r="W192" s="9">
        <f t="shared" si="50"/>
        <v>0</v>
      </c>
      <c r="X192" s="7">
        <f>IFERROR(W192/W446, "NA")</f>
        <v>0</v>
      </c>
      <c r="Y192" s="8"/>
      <c r="Z192" s="6">
        <v>0</v>
      </c>
      <c r="AA192" s="7">
        <f>IFERROR(Z192/Z446, "NA")</f>
        <v>0</v>
      </c>
      <c r="AB192" s="8"/>
      <c r="AC192" s="9">
        <f t="shared" si="51"/>
        <v>0</v>
      </c>
      <c r="AD192" s="7">
        <f>IFERROR(AC192/AC446, "NA")</f>
        <v>0</v>
      </c>
    </row>
    <row r="193" spans="1:30" ht="16.5" customHeight="1" x14ac:dyDescent="0.3">
      <c r="A193" s="36" t="s">
        <v>244</v>
      </c>
      <c r="B193" s="11">
        <f>IFERROR(B186+B187+B188+B189+B190+B191+B192, "NA")</f>
        <v>4251.72</v>
      </c>
      <c r="C193" s="12">
        <f>IFERROR(B193/B446, "NA")</f>
        <v>2.2391201847911914E-2</v>
      </c>
      <c r="D193" s="2"/>
      <c r="E193" s="11">
        <f>IFERROR(E186+E187+E188+E189+E190+E191+E192, "NA")</f>
        <v>3857.13</v>
      </c>
      <c r="F193" s="12">
        <f>IFERROR(E193/E446, "NA")</f>
        <v>2.2338131033828531E-2</v>
      </c>
      <c r="G193" s="2"/>
      <c r="H193" s="11">
        <f t="shared" si="48"/>
        <v>-394.59000000000015</v>
      </c>
      <c r="I193" s="12">
        <f>IFERROR(H193/H446, "NA")</f>
        <v>-2.2923566616259876E-2</v>
      </c>
      <c r="J193" s="2"/>
      <c r="K193" s="11">
        <f>IFERROR(K186+K187+K188+K189+K190+K191+K192, "NA")</f>
        <v>3549.23</v>
      </c>
      <c r="L193" s="12">
        <f>IFERROR(K193/K446, "NA")</f>
        <v>2.2338106270508706E-2</v>
      </c>
      <c r="M193" s="2"/>
      <c r="N193" s="11">
        <f t="shared" si="49"/>
        <v>-702.49000000000024</v>
      </c>
      <c r="O193" s="12">
        <f>IFERROR(N193/N446, "NA")</f>
        <v>-2.2663365672238877E-2</v>
      </c>
      <c r="P193" s="2"/>
      <c r="Q193" s="11">
        <f>IFERROR(Q186+Q187+Q188+Q189+Q190+Q191+Q192, "NA")</f>
        <v>34098.19</v>
      </c>
      <c r="R193" s="12">
        <f>IFERROR(Q193/Q446, "NA")</f>
        <v>2.1810996379393498E-2</v>
      </c>
      <c r="S193" s="2"/>
      <c r="T193" s="11">
        <f>IFERROR(T186+T187+T188+T189+T190+T191+T192, "NA")</f>
        <v>34643.39</v>
      </c>
      <c r="U193" s="12">
        <f>IFERROR(T193/T446, "NA")</f>
        <v>2.241097292226928E-2</v>
      </c>
      <c r="V193" s="2"/>
      <c r="W193" s="11">
        <f t="shared" si="50"/>
        <v>545.19999999999709</v>
      </c>
      <c r="X193" s="12">
        <f>IFERROR(W193/W446, "NA")</f>
        <v>3.1108245510929125E-2</v>
      </c>
      <c r="Y193" s="2"/>
      <c r="Z193" s="11">
        <f>IFERROR(Z186+Z187+Z188+Z189+Z190+Z191+Z192, "NA")</f>
        <v>32086.22</v>
      </c>
      <c r="AA193" s="12">
        <f>IFERROR(Z193/Z446, "NA")</f>
        <v>2.2431451433730858E-2</v>
      </c>
      <c r="AB193" s="2"/>
      <c r="AC193" s="11">
        <f t="shared" si="51"/>
        <v>-2011.9700000000012</v>
      </c>
      <c r="AD193" s="12">
        <f>IFERROR(AC193/AC446, "NA")</f>
        <v>-1.5134825700550917E-2</v>
      </c>
    </row>
    <row r="194" spans="1:30" ht="16.5" customHeight="1" x14ac:dyDescent="0.3">
      <c r="A194" s="33" t="s">
        <v>245</v>
      </c>
      <c r="B194" s="6">
        <v>275.60000000000002</v>
      </c>
      <c r="C194" s="7">
        <f>IFERROR(B194/B446, "NA")</f>
        <v>1.4514161866925675E-3</v>
      </c>
      <c r="D194" s="8"/>
      <c r="E194" s="6">
        <v>310.14999999999998</v>
      </c>
      <c r="F194" s="7">
        <f>IFERROR(E194/E446, "NA")</f>
        <v>1.7961985569949466E-3</v>
      </c>
      <c r="G194" s="8"/>
      <c r="H194" s="9">
        <f t="shared" si="48"/>
        <v>34.549999999999955</v>
      </c>
      <c r="I194" s="7">
        <f>IFERROR(H194/H446, "NA")</f>
        <v>2.007170041287862E-3</v>
      </c>
      <c r="J194" s="8"/>
      <c r="K194" s="6">
        <v>250.16</v>
      </c>
      <c r="L194" s="7">
        <f>IFERROR(K194/K446, "NA")</f>
        <v>1.5744543646454181E-3</v>
      </c>
      <c r="M194" s="8"/>
      <c r="N194" s="9">
        <f t="shared" si="49"/>
        <v>-25.440000000000026</v>
      </c>
      <c r="O194" s="7">
        <f>IFERROR(N194/N446, "NA")</f>
        <v>-8.2073200003097188E-4</v>
      </c>
      <c r="P194" s="8"/>
      <c r="Q194" s="6">
        <v>2081.25</v>
      </c>
      <c r="R194" s="7">
        <f>IFERROR(Q194/Q446, "NA")</f>
        <v>1.3312770036947039E-3</v>
      </c>
      <c r="S194" s="8"/>
      <c r="T194" s="6">
        <v>2677.83</v>
      </c>
      <c r="U194" s="7">
        <f>IFERROR(T194/T446, "NA")</f>
        <v>1.7323008983947687E-3</v>
      </c>
      <c r="V194" s="8"/>
      <c r="W194" s="9">
        <f t="shared" si="50"/>
        <v>596.57999999999993</v>
      </c>
      <c r="X194" s="7">
        <f>IFERROR(W194/W446, "NA")</f>
        <v>3.4039906652439826E-2</v>
      </c>
      <c r="Y194" s="8"/>
      <c r="Z194" s="6">
        <v>2163.46</v>
      </c>
      <c r="AA194" s="7">
        <f>IFERROR(Z194/Z446, "NA")</f>
        <v>1.512473202478178E-3</v>
      </c>
      <c r="AB194" s="8"/>
      <c r="AC194" s="9">
        <f t="shared" si="51"/>
        <v>82.210000000000036</v>
      </c>
      <c r="AD194" s="7">
        <f>IFERROR(AC194/AC446, "NA")</f>
        <v>6.1841579190658445E-4</v>
      </c>
    </row>
    <row r="195" spans="1:30" ht="16.5" customHeight="1" x14ac:dyDescent="0.3">
      <c r="A195" s="33" t="s">
        <v>246</v>
      </c>
      <c r="B195" s="6">
        <v>55.62</v>
      </c>
      <c r="C195" s="7">
        <f>IFERROR(B195/B446, "NA")</f>
        <v>2.9291643071059723E-4</v>
      </c>
      <c r="D195" s="8"/>
      <c r="E195" s="6">
        <v>518.01</v>
      </c>
      <c r="F195" s="7">
        <f>IFERROR(E195/E446, "NA")</f>
        <v>2.9999961776848373E-3</v>
      </c>
      <c r="G195" s="8"/>
      <c r="H195" s="9">
        <f t="shared" si="48"/>
        <v>462.39</v>
      </c>
      <c r="I195" s="7">
        <f>IFERROR(H195/H446, "NA")</f>
        <v>2.6862383658208266E-2</v>
      </c>
      <c r="J195" s="8"/>
      <c r="K195" s="6">
        <v>209.07</v>
      </c>
      <c r="L195" s="7">
        <f>IFERROR(K195/K446, "NA")</f>
        <v>1.3158425568292995E-3</v>
      </c>
      <c r="M195" s="8"/>
      <c r="N195" s="9">
        <f t="shared" si="49"/>
        <v>153.44999999999999</v>
      </c>
      <c r="O195" s="7">
        <f>IFERROR(N195/N446, "NA")</f>
        <v>4.9505237973566226E-3</v>
      </c>
      <c r="P195" s="8"/>
      <c r="Q195" s="6">
        <v>1792.46</v>
      </c>
      <c r="R195" s="7">
        <f>IFERROR(Q195/Q446, "NA")</f>
        <v>1.1465517251856379E-3</v>
      </c>
      <c r="S195" s="8"/>
      <c r="T195" s="6">
        <v>4637.46</v>
      </c>
      <c r="U195" s="7">
        <f>IFERROR(T195/T446, "NA")</f>
        <v>2.9999948182930971E-3</v>
      </c>
      <c r="V195" s="8"/>
      <c r="W195" s="9">
        <f t="shared" si="50"/>
        <v>2845</v>
      </c>
      <c r="X195" s="7">
        <f>IFERROR(W195/W446, "NA")</f>
        <v>0.16233117842735478</v>
      </c>
      <c r="Y195" s="8"/>
      <c r="Z195" s="6">
        <v>1563.72</v>
      </c>
      <c r="AA195" s="7">
        <f>IFERROR(Z195/Z446, "NA")</f>
        <v>1.0931954351729065E-3</v>
      </c>
      <c r="AB195" s="8"/>
      <c r="AC195" s="9">
        <f t="shared" si="51"/>
        <v>-228.74</v>
      </c>
      <c r="AD195" s="7">
        <f>IFERROR(AC195/AC446, "NA")</f>
        <v>-1.7206717946808426E-3</v>
      </c>
    </row>
    <row r="196" spans="1:30" ht="16.5" customHeight="1" x14ac:dyDescent="0.3">
      <c r="A196" s="40" t="s">
        <v>247</v>
      </c>
      <c r="B196" s="11">
        <f>IFERROR(B175+B177+B178+B179+B180+B181+B183+B184+B186+B187+B188+B189+B190+B191+B192+B194+B195, "NA")</f>
        <v>45961.49</v>
      </c>
      <c r="C196" s="12">
        <f>IFERROR(B196/B446, "NA")</f>
        <v>0.24205098167818784</v>
      </c>
      <c r="D196" s="2"/>
      <c r="E196" s="11">
        <f>IFERROR(E175+E177+E178+E179+E180+E181+E183+E184+E186+E187+E188+E189+E190+E191+E192+E194+E195, "NA")</f>
        <v>43453.49</v>
      </c>
      <c r="F196" s="12">
        <f>IFERROR(E196/E446, "NA")</f>
        <v>0.25165596013024133</v>
      </c>
      <c r="G196" s="2"/>
      <c r="H196" s="11">
        <f t="shared" si="48"/>
        <v>-2508</v>
      </c>
      <c r="I196" s="12">
        <f>IFERROR(H196/H446, "NA")</f>
        <v>-0.14570137376410894</v>
      </c>
      <c r="J196" s="2"/>
      <c r="K196" s="11">
        <f>IFERROR(K175+K177+K178+K179+K180+K181+K183+K184+K186+K187+K188+K189+K190+K191+K192+K194+K195, "NA")</f>
        <v>42394.400000000009</v>
      </c>
      <c r="L196" s="12">
        <f>IFERROR(K196/K446, "NA")</f>
        <v>0.26682142675297305</v>
      </c>
      <c r="M196" s="2"/>
      <c r="N196" s="11">
        <f t="shared" si="49"/>
        <v>-3567.0899999999892</v>
      </c>
      <c r="O196" s="12">
        <f>IFERROR(N196/N446, "NA")</f>
        <v>-0.11507959551849321</v>
      </c>
      <c r="P196" s="2"/>
      <c r="Q196" s="11">
        <f>IFERROR(Q175+Q177+Q178+Q179+Q180+Q181+Q183+Q184+Q186+Q187+Q188+Q189+Q190+Q191+Q192+Q194+Q195, "NA")</f>
        <v>358896.09</v>
      </c>
      <c r="R196" s="12">
        <f>IFERROR(Q196/Q446, "NA")</f>
        <v>0.22956882226207556</v>
      </c>
      <c r="S196" s="2"/>
      <c r="T196" s="11">
        <f>IFERROR(T175+T177+T178+T179+T180+T181+T183+T184+T186+T187+T188+T189+T190+T191+T192+T194+T195, "NA")</f>
        <v>376687.88</v>
      </c>
      <c r="U196" s="12">
        <f>IFERROR(T196/T446, "NA")</f>
        <v>0.24368117204543263</v>
      </c>
      <c r="V196" s="2"/>
      <c r="W196" s="11">
        <f t="shared" si="50"/>
        <v>17791.789999999979</v>
      </c>
      <c r="X196" s="12">
        <f>IFERROR(W196/W446, "NA")</f>
        <v>1.0151712608196919</v>
      </c>
      <c r="Y196" s="2"/>
      <c r="Z196" s="11">
        <f>IFERROR(Z175+Z177+Z178+Z179+Z180+Z181+Z183+Z184+Z186+Z187+Z188+Z189+Z190+Z191+Z192+Z194+Z195, "NA")</f>
        <v>358921.99999999994</v>
      </c>
      <c r="AA196" s="12">
        <f>IFERROR(Z196/Z446, "NA")</f>
        <v>0.25092209090062795</v>
      </c>
      <c r="AB196" s="2"/>
      <c r="AC196" s="11">
        <f t="shared" si="51"/>
        <v>25.909999999916181</v>
      </c>
      <c r="AD196" s="12">
        <f>IFERROR(AC196/AC446, "NA")</f>
        <v>1.9490515956997642E-4</v>
      </c>
    </row>
    <row r="197" spans="1:30" ht="16.5" customHeight="1" x14ac:dyDescent="0.3">
      <c r="A197" s="10" t="s">
        <v>247</v>
      </c>
      <c r="B197" s="11">
        <f>IFERROR(B175+B177+B178+B179+B180+B181+B183+B184+B186+B187+B188+B189+B190+B191+B192+B194+B195, "NA")</f>
        <v>45961.49</v>
      </c>
      <c r="C197" s="12">
        <f>IFERROR(B197/B446, "NA")</f>
        <v>0.24205098167818784</v>
      </c>
      <c r="D197" s="2"/>
      <c r="E197" s="11">
        <f>IFERROR(E175+E177+E178+E179+E180+E181+E183+E184+E186+E187+E188+E189+E190+E191+E192+E194+E195, "NA")</f>
        <v>43453.49</v>
      </c>
      <c r="F197" s="12">
        <f>IFERROR(E197/E446, "NA")</f>
        <v>0.25165596013024133</v>
      </c>
      <c r="G197" s="2"/>
      <c r="H197" s="11">
        <f t="shared" si="48"/>
        <v>-2508</v>
      </c>
      <c r="I197" s="12">
        <f>IFERROR(H197/H446, "NA")</f>
        <v>-0.14570137376410894</v>
      </c>
      <c r="J197" s="2"/>
      <c r="K197" s="11">
        <f>IFERROR(K175+K177+K178+K179+K180+K181+K183+K184+K186+K187+K188+K189+K190+K191+K192+K194+K195, "NA")</f>
        <v>42394.400000000009</v>
      </c>
      <c r="L197" s="12">
        <f>IFERROR(K197/K446, "NA")</f>
        <v>0.26682142675297305</v>
      </c>
      <c r="M197" s="2"/>
      <c r="N197" s="11">
        <f t="shared" si="49"/>
        <v>-3567.0899999999892</v>
      </c>
      <c r="O197" s="12">
        <f>IFERROR(N197/N446, "NA")</f>
        <v>-0.11507959551849321</v>
      </c>
      <c r="P197" s="2"/>
      <c r="Q197" s="11">
        <f>IFERROR(Q175+Q177+Q178+Q179+Q180+Q181+Q183+Q184+Q186+Q187+Q188+Q189+Q190+Q191+Q192+Q194+Q195, "NA")</f>
        <v>358896.09</v>
      </c>
      <c r="R197" s="12">
        <f>IFERROR(Q197/Q446, "NA")</f>
        <v>0.22956882226207556</v>
      </c>
      <c r="S197" s="2"/>
      <c r="T197" s="11">
        <f>IFERROR(T175+T177+T178+T179+T180+T181+T183+T184+T186+T187+T188+T189+T190+T191+T192+T194+T195, "NA")</f>
        <v>376687.88</v>
      </c>
      <c r="U197" s="12">
        <f>IFERROR(T197/T446, "NA")</f>
        <v>0.24368117204543263</v>
      </c>
      <c r="V197" s="2"/>
      <c r="W197" s="11">
        <f t="shared" si="50"/>
        <v>17791.789999999979</v>
      </c>
      <c r="X197" s="12">
        <f>IFERROR(W197/W446, "NA")</f>
        <v>1.0151712608196919</v>
      </c>
      <c r="Y197" s="2"/>
      <c r="Z197" s="11">
        <f>IFERROR(Z175+Z177+Z178+Z179+Z180+Z181+Z183+Z184+Z186+Z187+Z188+Z189+Z190+Z191+Z192+Z194+Z195, "NA")</f>
        <v>358921.99999999994</v>
      </c>
      <c r="AA197" s="12">
        <f>IFERROR(Z197/Z446, "NA")</f>
        <v>0.25092209090062795</v>
      </c>
      <c r="AB197" s="2"/>
      <c r="AC197" s="11">
        <f t="shared" si="51"/>
        <v>25.909999999916181</v>
      </c>
      <c r="AD197" s="12">
        <f>IFERROR(AC197/AC446, "NA")</f>
        <v>1.9490515956997642E-4</v>
      </c>
    </row>
    <row r="198" spans="1:30" ht="16.5" customHeight="1" x14ac:dyDescent="0.3">
      <c r="A198" s="21" t="s">
        <v>18</v>
      </c>
      <c r="B198" s="22">
        <f>IFERROR(B172-B197, "NA")</f>
        <v>97943.000000000058</v>
      </c>
      <c r="C198" s="23">
        <f>IFERROR(B198/B446, "NA")</f>
        <v>0.51580571688399934</v>
      </c>
      <c r="D198" s="24"/>
      <c r="E198" s="22">
        <f>IFERROR(E172-E197, "NA")</f>
        <v>85358.499999999971</v>
      </c>
      <c r="F198" s="23">
        <f>IFERROR(E198/E446, "NA")</f>
        <v>0.49434407392311175</v>
      </c>
      <c r="G198" s="24"/>
      <c r="H198" s="22">
        <f>IFERROR(B198-E198, "NA")</f>
        <v>12584.500000000087</v>
      </c>
      <c r="I198" s="23">
        <f>IFERROR(H198/H446, "NA")</f>
        <v>0.73109208059586994</v>
      </c>
      <c r="J198" s="24"/>
      <c r="K198" s="22">
        <f>IFERROR(K172-K197, "NA")</f>
        <v>73552.119999999952</v>
      </c>
      <c r="L198" s="23">
        <f>IFERROR(K198/K446, "NA")</f>
        <v>0.46292155565607401</v>
      </c>
      <c r="M198" s="24"/>
      <c r="N198" s="22">
        <f>IFERROR(B198-K198, "NA")</f>
        <v>24390.880000000107</v>
      </c>
      <c r="O198" s="23">
        <f>IFERROR(N198/N446, "NA")</f>
        <v>0.78688583824353364</v>
      </c>
      <c r="P198" s="24"/>
      <c r="Q198" s="22">
        <f>IFERROR(Q172-Q197, "NA")</f>
        <v>805466</v>
      </c>
      <c r="R198" s="23">
        <f>IFERROR(Q198/Q446, "NA")</f>
        <v>0.51521843270052048</v>
      </c>
      <c r="S198" s="24"/>
      <c r="T198" s="22">
        <f>IFERROR(T172-T197, "NA")</f>
        <v>774931.99000000011</v>
      </c>
      <c r="U198" s="23">
        <f>IFERROR(T198/T446, "NA")</f>
        <v>0.50130717128116653</v>
      </c>
      <c r="V198" s="24"/>
      <c r="W198" s="22">
        <f>IFERROR(Q198-T198, "NA")</f>
        <v>30534.009999999893</v>
      </c>
      <c r="X198" s="23">
        <f>IFERROR(W198/W446, "NA")</f>
        <v>1.7422220827460873</v>
      </c>
      <c r="Y198" s="24"/>
      <c r="Z198" s="22">
        <f>IFERROR(Z172-Z197, "NA")</f>
        <v>682426.57999999914</v>
      </c>
      <c r="AA198" s="23">
        <f>IFERROR(Z198/Z446, "NA")</f>
        <v>0.47708389103973692</v>
      </c>
      <c r="AB198" s="24"/>
      <c r="AC198" s="22">
        <f>IFERROR(Q198-Z198, "NA")</f>
        <v>123039.42000000086</v>
      </c>
      <c r="AD198" s="23">
        <f>IFERROR(AC198/AC446, "NA")</f>
        <v>0.92555066725492441</v>
      </c>
    </row>
    <row r="199" spans="1:30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3">
      <c r="A201" s="33" t="s">
        <v>20</v>
      </c>
      <c r="B201" s="6">
        <v>0</v>
      </c>
      <c r="C201" s="7">
        <f>IFERROR(B201/B446, "NA")</f>
        <v>0</v>
      </c>
      <c r="D201" s="8"/>
      <c r="E201" s="6">
        <v>0</v>
      </c>
      <c r="F201" s="7">
        <f>IFERROR(E201/E446, "NA")</f>
        <v>0</v>
      </c>
      <c r="G201" s="8"/>
      <c r="H201" s="9">
        <f t="shared" ref="H201:H209" si="52">IFERROR(-(B201-E201), "NA")</f>
        <v>0</v>
      </c>
      <c r="I201" s="7">
        <f>IFERROR(H201/H446, "NA")</f>
        <v>0</v>
      </c>
      <c r="J201" s="8"/>
      <c r="K201" s="6">
        <v>0</v>
      </c>
      <c r="L201" s="7">
        <f>IFERROR(K201/K446, "NA")</f>
        <v>0</v>
      </c>
      <c r="M201" s="8"/>
      <c r="N201" s="9">
        <f t="shared" ref="N201:N209" si="53">IFERROR(-(B201-K201), "NA")</f>
        <v>0</v>
      </c>
      <c r="O201" s="7">
        <f>IFERROR(N201/N446, "NA")</f>
        <v>0</v>
      </c>
      <c r="P201" s="8"/>
      <c r="Q201" s="6">
        <v>0</v>
      </c>
      <c r="R201" s="7">
        <f>IFERROR(Q201/Q446, "NA")</f>
        <v>0</v>
      </c>
      <c r="S201" s="8"/>
      <c r="T201" s="6">
        <v>0</v>
      </c>
      <c r="U201" s="7">
        <f>IFERROR(T201/T446, "NA")</f>
        <v>0</v>
      </c>
      <c r="V201" s="8"/>
      <c r="W201" s="9">
        <f t="shared" ref="W201:W209" si="54">IFERROR(-(Q201-T201), "NA")</f>
        <v>0</v>
      </c>
      <c r="X201" s="7">
        <f>IFERROR(W201/W446, "NA")</f>
        <v>0</v>
      </c>
      <c r="Y201" s="8"/>
      <c r="Z201" s="6">
        <v>0</v>
      </c>
      <c r="AA201" s="7">
        <f>IFERROR(Z201/Z446, "NA")</f>
        <v>0</v>
      </c>
      <c r="AB201" s="8"/>
      <c r="AC201" s="9">
        <f t="shared" ref="AC201:AC209" si="55">IFERROR(-(Q201-Z201), "NA")</f>
        <v>0</v>
      </c>
      <c r="AD201" s="7">
        <f>IFERROR(AC201/AC446, "NA")</f>
        <v>0</v>
      </c>
    </row>
    <row r="202" spans="1:30" ht="16.5" customHeight="1" x14ac:dyDescent="0.3">
      <c r="A202" s="33" t="s">
        <v>248</v>
      </c>
      <c r="B202" s="6">
        <v>1404.34</v>
      </c>
      <c r="C202" s="7">
        <f>IFERROR(B202/B446, "NA")</f>
        <v>7.3957975603042092E-3</v>
      </c>
      <c r="D202" s="8"/>
      <c r="E202" s="6">
        <v>1554.03</v>
      </c>
      <c r="F202" s="7">
        <f>IFERROR(E202/E446, "NA")</f>
        <v>8.9999885330545124E-3</v>
      </c>
      <c r="G202" s="8"/>
      <c r="H202" s="9">
        <f t="shared" si="52"/>
        <v>149.69000000000005</v>
      </c>
      <c r="I202" s="7">
        <f>IFERROR(H202/H446, "NA")</f>
        <v>8.696187655003778E-3</v>
      </c>
      <c r="J202" s="8"/>
      <c r="K202" s="6">
        <v>1602.67</v>
      </c>
      <c r="L202" s="7">
        <f>IFERROR(K202/K446, "NA")</f>
        <v>1.0086867511137961E-2</v>
      </c>
      <c r="M202" s="8"/>
      <c r="N202" s="9">
        <f t="shared" si="53"/>
        <v>198.33000000000015</v>
      </c>
      <c r="O202" s="7">
        <f>IFERROR(N202/N446, "NA")</f>
        <v>6.3984189294867379E-3</v>
      </c>
      <c r="P202" s="8"/>
      <c r="Q202" s="6">
        <v>13911.44</v>
      </c>
      <c r="R202" s="7">
        <f>IFERROR(Q202/Q446, "NA")</f>
        <v>8.8984889658996515E-3</v>
      </c>
      <c r="S202" s="8"/>
      <c r="T202" s="6">
        <v>13912.39</v>
      </c>
      <c r="U202" s="7">
        <f>IFERROR(T202/T446, "NA")</f>
        <v>8.9999909239266099E-3</v>
      </c>
      <c r="V202" s="8"/>
      <c r="W202" s="9">
        <f t="shared" si="54"/>
        <v>0.94999999999890861</v>
      </c>
      <c r="X202" s="7">
        <f>IFERROR(W202/W446, "NA")</f>
        <v>5.4205490160214372E-5</v>
      </c>
      <c r="Y202" s="8"/>
      <c r="Z202" s="6">
        <v>12366.63</v>
      </c>
      <c r="AA202" s="7">
        <f>IFERROR(Z202/Z446, "NA")</f>
        <v>8.645501409761544E-3</v>
      </c>
      <c r="AB202" s="8"/>
      <c r="AC202" s="9">
        <f t="shared" si="55"/>
        <v>-1544.8100000000013</v>
      </c>
      <c r="AD202" s="7">
        <f>IFERROR(AC202/AC446, "NA")</f>
        <v>-1.1620665363036261E-2</v>
      </c>
    </row>
    <row r="203" spans="1:30" ht="16.5" customHeight="1" x14ac:dyDescent="0.3">
      <c r="A203" s="33" t="s">
        <v>249</v>
      </c>
      <c r="B203" s="6">
        <v>936.6</v>
      </c>
      <c r="C203" s="7">
        <f>IFERROR(B203/B446, "NA")</f>
        <v>4.9324978245872952E-3</v>
      </c>
      <c r="D203" s="8"/>
      <c r="E203" s="6">
        <v>1036.02</v>
      </c>
      <c r="F203" s="7">
        <f>IFERROR(E203/E446, "NA")</f>
        <v>5.9999923553696747E-3</v>
      </c>
      <c r="G203" s="8"/>
      <c r="H203" s="9">
        <f t="shared" si="52"/>
        <v>99.419999999999959</v>
      </c>
      <c r="I203" s="7">
        <f>IFERROR(H203/H446, "NA")</f>
        <v>5.7757697685915889E-3</v>
      </c>
      <c r="J203" s="8"/>
      <c r="K203" s="6">
        <v>1057.5999999999999</v>
      </c>
      <c r="L203" s="7">
        <f>IFERROR(K203/K446, "NA")</f>
        <v>6.6563117047049652E-3</v>
      </c>
      <c r="M203" s="8"/>
      <c r="N203" s="9">
        <f t="shared" si="53"/>
        <v>120.99999999999989</v>
      </c>
      <c r="O203" s="7">
        <f>IFERROR(N203/N446, "NA")</f>
        <v>3.9036388366252908E-3</v>
      </c>
      <c r="P203" s="8"/>
      <c r="Q203" s="6">
        <v>8651.7199999999993</v>
      </c>
      <c r="R203" s="7">
        <f>IFERROR(Q203/Q446, "NA")</f>
        <v>5.5340953169516118E-3</v>
      </c>
      <c r="S203" s="8"/>
      <c r="T203" s="6">
        <v>9274.94</v>
      </c>
      <c r="U203" s="7">
        <f>IFERROR(T203/T446, "NA")</f>
        <v>6.0000025746808341E-3</v>
      </c>
      <c r="V203" s="8"/>
      <c r="W203" s="9">
        <f t="shared" si="54"/>
        <v>623.22000000000116</v>
      </c>
      <c r="X203" s="7">
        <f>IFERROR(W203/W446, "NA")</f>
        <v>3.5559942713355448E-2</v>
      </c>
      <c r="Y203" s="8"/>
      <c r="Z203" s="6">
        <v>11509.9</v>
      </c>
      <c r="AA203" s="7">
        <f>IFERROR(Z203/Z446, "NA")</f>
        <v>8.046562133436061E-3</v>
      </c>
      <c r="AB203" s="8"/>
      <c r="AC203" s="9">
        <f t="shared" si="55"/>
        <v>2858.1800000000003</v>
      </c>
      <c r="AD203" s="7">
        <f>IFERROR(AC203/AC446, "NA")</f>
        <v>2.1500348474778747E-2</v>
      </c>
    </row>
    <row r="204" spans="1:30" ht="16.5" customHeight="1" x14ac:dyDescent="0.3">
      <c r="A204" s="33" t="s">
        <v>250</v>
      </c>
      <c r="B204" s="6">
        <v>81.72</v>
      </c>
      <c r="C204" s="7">
        <f>IFERROR(B204/B446, "NA")</f>
        <v>4.3036912473336941E-4</v>
      </c>
      <c r="D204" s="8"/>
      <c r="E204" s="6">
        <v>345.34</v>
      </c>
      <c r="F204" s="7">
        <f>IFERROR(E204/E446, "NA")</f>
        <v>1.9999974517898914E-3</v>
      </c>
      <c r="G204" s="8"/>
      <c r="H204" s="9">
        <f t="shared" si="52"/>
        <v>263.62</v>
      </c>
      <c r="I204" s="7">
        <f>IFERROR(H204/H446, "NA")</f>
        <v>1.5314910746289634E-2</v>
      </c>
      <c r="J204" s="8"/>
      <c r="K204" s="6">
        <v>354.51</v>
      </c>
      <c r="L204" s="7">
        <f>IFERROR(K204/K446, "NA")</f>
        <v>2.2312112920148991E-3</v>
      </c>
      <c r="M204" s="8"/>
      <c r="N204" s="9">
        <f t="shared" si="53"/>
        <v>272.78999999999996</v>
      </c>
      <c r="O204" s="7">
        <f>IFERROR(N204/N446, "NA")</f>
        <v>8.800608580520777E-3</v>
      </c>
      <c r="P204" s="8"/>
      <c r="Q204" s="6">
        <v>1834.53</v>
      </c>
      <c r="R204" s="7">
        <f>IFERROR(Q204/Q446, "NA")</f>
        <v>1.1734619106729344E-3</v>
      </c>
      <c r="S204" s="8"/>
      <c r="T204" s="6">
        <v>3091.66</v>
      </c>
      <c r="U204" s="7">
        <f>IFERROR(T204/T446, "NA")</f>
        <v>2.0000094836233706E-3</v>
      </c>
      <c r="V204" s="8"/>
      <c r="W204" s="9">
        <f t="shared" si="54"/>
        <v>1257.1299999999999</v>
      </c>
      <c r="X204" s="7">
        <f>IFERROR(W204/W446, "NA")</f>
        <v>7.1729839837040607E-2</v>
      </c>
      <c r="Y204" s="8"/>
      <c r="Z204" s="6">
        <v>1952.07</v>
      </c>
      <c r="AA204" s="7">
        <f>IFERROR(Z204/Z446, "NA")</f>
        <v>1.3646906179737904E-3</v>
      </c>
      <c r="AB204" s="8"/>
      <c r="AC204" s="9">
        <f t="shared" si="55"/>
        <v>117.53999999999996</v>
      </c>
      <c r="AD204" s="7">
        <f>IFERROR(AC204/AC446, "NA")</f>
        <v>8.8418187788225132E-4</v>
      </c>
    </row>
    <row r="205" spans="1:30" ht="16.5" customHeight="1" x14ac:dyDescent="0.3">
      <c r="A205" s="33" t="s">
        <v>251</v>
      </c>
      <c r="B205" s="6">
        <v>543.04999999999995</v>
      </c>
      <c r="C205" s="7">
        <f>IFERROR(B205/B446, "NA")</f>
        <v>2.8599113214201693E-3</v>
      </c>
      <c r="D205" s="8"/>
      <c r="E205" s="6">
        <v>518.01</v>
      </c>
      <c r="F205" s="7">
        <f>IFERROR(E205/E446, "NA")</f>
        <v>2.9999961776848373E-3</v>
      </c>
      <c r="G205" s="8"/>
      <c r="H205" s="9">
        <f t="shared" si="52"/>
        <v>-25.039999999999964</v>
      </c>
      <c r="I205" s="7">
        <f>IFERROR(H205/H446, "NA")</f>
        <v>-1.4546899517756311E-3</v>
      </c>
      <c r="J205" s="8"/>
      <c r="K205" s="6">
        <v>368.83</v>
      </c>
      <c r="L205" s="7">
        <f>IFERROR(K205/K446, "NA")</f>
        <v>2.3213383567003902E-3</v>
      </c>
      <c r="M205" s="8"/>
      <c r="N205" s="9">
        <f t="shared" si="53"/>
        <v>-174.21999999999997</v>
      </c>
      <c r="O205" s="7">
        <f>IFERROR(N205/N446, "NA")</f>
        <v>-5.6205946951806505E-3</v>
      </c>
      <c r="P205" s="8"/>
      <c r="Q205" s="6">
        <v>4497.67</v>
      </c>
      <c r="R205" s="7">
        <f>IFERROR(Q205/Q446, "NA")</f>
        <v>2.8769463741537818E-3</v>
      </c>
      <c r="S205" s="8"/>
      <c r="T205" s="6">
        <v>4637.46</v>
      </c>
      <c r="U205" s="7">
        <f>IFERROR(T205/T446, "NA")</f>
        <v>2.9999948182930971E-3</v>
      </c>
      <c r="V205" s="8"/>
      <c r="W205" s="9">
        <f t="shared" si="54"/>
        <v>139.78999999999996</v>
      </c>
      <c r="X205" s="7">
        <f>IFERROR(W205/W446, "NA")</f>
        <v>7.9761952310579681E-3</v>
      </c>
      <c r="Y205" s="8"/>
      <c r="Z205" s="6">
        <v>5739.27</v>
      </c>
      <c r="AA205" s="7">
        <f>IFERROR(Z205/Z446, "NA")</f>
        <v>4.0123191909196068E-3</v>
      </c>
      <c r="AB205" s="8"/>
      <c r="AC205" s="9">
        <f t="shared" si="55"/>
        <v>1241.6000000000004</v>
      </c>
      <c r="AD205" s="7">
        <f>IFERROR(AC205/AC446, "NA")</f>
        <v>9.3398010854058525E-3</v>
      </c>
    </row>
    <row r="206" spans="1:30" ht="16.5" customHeight="1" x14ac:dyDescent="0.3">
      <c r="A206" s="33" t="s">
        <v>252</v>
      </c>
      <c r="B206" s="6">
        <v>41.82</v>
      </c>
      <c r="C206" s="7">
        <f>IFERROR(B206/B446, "NA")</f>
        <v>2.2024029364108551E-4</v>
      </c>
      <c r="D206" s="8"/>
      <c r="E206" s="6">
        <v>172.67</v>
      </c>
      <c r="F206" s="7">
        <f>IFERROR(E206/E446, "NA")</f>
        <v>9.999987258949457E-4</v>
      </c>
      <c r="G206" s="8"/>
      <c r="H206" s="9">
        <f t="shared" si="52"/>
        <v>130.85</v>
      </c>
      <c r="I206" s="7">
        <f>IFERROR(H206/H446, "NA")</f>
        <v>7.6016845123738656E-3</v>
      </c>
      <c r="J206" s="8"/>
      <c r="K206" s="6">
        <v>128.16999999999999</v>
      </c>
      <c r="L206" s="7">
        <f>IFERROR(K206/K446, "NA")</f>
        <v>8.0667499167174305E-4</v>
      </c>
      <c r="M206" s="8"/>
      <c r="N206" s="9">
        <f t="shared" si="53"/>
        <v>86.35</v>
      </c>
      <c r="O206" s="7">
        <f>IFERROR(N206/N446, "NA")</f>
        <v>2.7857786243189599E-3</v>
      </c>
      <c r="P206" s="8"/>
      <c r="Q206" s="6">
        <v>852.06</v>
      </c>
      <c r="R206" s="7">
        <f>IFERROR(Q206/Q446, "NA")</f>
        <v>5.4502240661530776E-4</v>
      </c>
      <c r="S206" s="8"/>
      <c r="T206" s="6">
        <v>1545.81</v>
      </c>
      <c r="U206" s="7">
        <f>IFERROR(T206/T446, "NA")</f>
        <v>9.9999180371704603E-4</v>
      </c>
      <c r="V206" s="8"/>
      <c r="W206" s="9">
        <f t="shared" si="54"/>
        <v>693.75</v>
      </c>
      <c r="X206" s="7">
        <f>IFERROR(W206/W446, "NA")</f>
        <v>3.9584272419675708E-2</v>
      </c>
      <c r="Y206" s="8"/>
      <c r="Z206" s="6">
        <v>1385.21</v>
      </c>
      <c r="AA206" s="7">
        <f>IFERROR(Z206/Z446, "NA")</f>
        <v>9.6839923308256084E-4</v>
      </c>
      <c r="AB206" s="8"/>
      <c r="AC206" s="9">
        <f t="shared" si="55"/>
        <v>533.15000000000009</v>
      </c>
      <c r="AD206" s="7">
        <f>IFERROR(AC206/AC446, "NA")</f>
        <v>4.0105629419169859E-3</v>
      </c>
    </row>
    <row r="207" spans="1:30" ht="16.5" customHeight="1" x14ac:dyDescent="0.3">
      <c r="A207" s="33" t="s">
        <v>253</v>
      </c>
      <c r="B207" s="6">
        <v>0</v>
      </c>
      <c r="C207" s="7">
        <f>IFERROR(B207/B446, "NA")</f>
        <v>0</v>
      </c>
      <c r="D207" s="8"/>
      <c r="E207" s="6">
        <v>100</v>
      </c>
      <c r="F207" s="7">
        <f>IFERROR(E207/E446, "NA")</f>
        <v>5.7913866096886881E-4</v>
      </c>
      <c r="G207" s="8"/>
      <c r="H207" s="9">
        <f t="shared" si="52"/>
        <v>100</v>
      </c>
      <c r="I207" s="7">
        <f>IFERROR(H207/H446, "NA")</f>
        <v>5.8094646636407078E-3</v>
      </c>
      <c r="J207" s="8"/>
      <c r="K207" s="6">
        <v>0</v>
      </c>
      <c r="L207" s="7">
        <f>IFERROR(K207/K446, "NA")</f>
        <v>0</v>
      </c>
      <c r="M207" s="8"/>
      <c r="N207" s="9">
        <f t="shared" si="53"/>
        <v>0</v>
      </c>
      <c r="O207" s="7">
        <f>IFERROR(N207/N446, "NA")</f>
        <v>0</v>
      </c>
      <c r="P207" s="8"/>
      <c r="Q207" s="6">
        <v>558.04</v>
      </c>
      <c r="R207" s="7">
        <f>IFERROR(Q207/Q446, "NA")</f>
        <v>3.5695174493299337E-4</v>
      </c>
      <c r="S207" s="8"/>
      <c r="T207" s="6">
        <v>800</v>
      </c>
      <c r="U207" s="7">
        <f>IFERROR(T207/T446, "NA")</f>
        <v>5.1752378557108365E-4</v>
      </c>
      <c r="V207" s="8"/>
      <c r="W207" s="9">
        <f t="shared" si="54"/>
        <v>241.96000000000004</v>
      </c>
      <c r="X207" s="7">
        <f>IFERROR(W207/W446, "NA")</f>
        <v>1.3805853051768988E-2</v>
      </c>
      <c r="Y207" s="8"/>
      <c r="Z207" s="6">
        <v>762.98</v>
      </c>
      <c r="AA207" s="7">
        <f>IFERROR(Z207/Z446, "NA")</f>
        <v>5.3339872427814715E-4</v>
      </c>
      <c r="AB207" s="8"/>
      <c r="AC207" s="9">
        <f t="shared" si="55"/>
        <v>204.94000000000005</v>
      </c>
      <c r="AD207" s="7">
        <f>IFERROR(AC207/AC446, "NA")</f>
        <v>1.5416388808336624E-3</v>
      </c>
    </row>
    <row r="208" spans="1:30" ht="16.5" customHeight="1" x14ac:dyDescent="0.3">
      <c r="A208" s="33" t="s">
        <v>254</v>
      </c>
      <c r="B208" s="6">
        <v>38.770000000000003</v>
      </c>
      <c r="C208" s="7">
        <f>IFERROR(B208/B446, "NA")</f>
        <v>2.0417781407137462E-4</v>
      </c>
      <c r="D208" s="8"/>
      <c r="E208" s="6">
        <v>100</v>
      </c>
      <c r="F208" s="7">
        <f>IFERROR(E208/E446, "NA")</f>
        <v>5.7913866096886881E-4</v>
      </c>
      <c r="G208" s="8"/>
      <c r="H208" s="9">
        <f t="shared" si="52"/>
        <v>61.23</v>
      </c>
      <c r="I208" s="7">
        <f>IFERROR(H208/H446, "NA")</f>
        <v>3.557135213547205E-3</v>
      </c>
      <c r="J208" s="8"/>
      <c r="K208" s="6">
        <v>339.91</v>
      </c>
      <c r="L208" s="7">
        <f>IFERROR(K208/K446, "NA")</f>
        <v>2.1393219662880721E-3</v>
      </c>
      <c r="M208" s="8"/>
      <c r="N208" s="9">
        <f t="shared" si="53"/>
        <v>301.14000000000004</v>
      </c>
      <c r="O208" s="7">
        <f>IFERROR(N208/N446, "NA")</f>
        <v>9.7152214814986895E-3</v>
      </c>
      <c r="P208" s="8"/>
      <c r="Q208" s="6">
        <v>1255.32</v>
      </c>
      <c r="R208" s="7">
        <f>IFERROR(Q208/Q446, "NA")</f>
        <v>8.0296871989335038E-4</v>
      </c>
      <c r="S208" s="8"/>
      <c r="T208" s="6">
        <v>800</v>
      </c>
      <c r="U208" s="7">
        <f>IFERROR(T208/T446, "NA")</f>
        <v>5.1752378557108365E-4</v>
      </c>
      <c r="V208" s="8"/>
      <c r="W208" s="9">
        <f t="shared" si="54"/>
        <v>-455.31999999999994</v>
      </c>
      <c r="X208" s="7">
        <f>IFERROR(W208/W446, "NA")</f>
        <v>-2.5979835557660168E-2</v>
      </c>
      <c r="Y208" s="8"/>
      <c r="Z208" s="6">
        <v>1681.47</v>
      </c>
      <c r="AA208" s="7">
        <f>IFERROR(Z208/Z446, "NA")</f>
        <v>1.1755143685443605E-3</v>
      </c>
      <c r="AB208" s="8"/>
      <c r="AC208" s="9">
        <f t="shared" si="55"/>
        <v>426.15000000000009</v>
      </c>
      <c r="AD208" s="7">
        <f>IFERROR(AC208/AC446, "NA")</f>
        <v>3.2056670687384855E-3</v>
      </c>
    </row>
    <row r="209" spans="1:30" ht="16.5" customHeight="1" x14ac:dyDescent="0.3">
      <c r="A209" s="40" t="s">
        <v>255</v>
      </c>
      <c r="B209" s="11">
        <f>IFERROR(B201+B202+B203+B204+B205+B206+B207+B208, "NA")</f>
        <v>3046.3</v>
      </c>
      <c r="C209" s="12">
        <f>IFERROR(B209/B446, "NA")</f>
        <v>1.6042993938757504E-2</v>
      </c>
      <c r="D209" s="2"/>
      <c r="E209" s="11">
        <f>IFERROR(E201+E202+E203+E204+E205+E206+E207+E208, "NA")</f>
        <v>3826.0700000000006</v>
      </c>
      <c r="F209" s="12">
        <f>IFERROR(E209/E446, "NA")</f>
        <v>2.2158250565731605E-2</v>
      </c>
      <c r="G209" s="2"/>
      <c r="H209" s="11">
        <f t="shared" si="52"/>
        <v>779.77000000000044</v>
      </c>
      <c r="I209" s="12">
        <f>IFERROR(H209/H446, "NA")</f>
        <v>4.530046260767117E-2</v>
      </c>
      <c r="J209" s="2"/>
      <c r="K209" s="11">
        <f>IFERROR(K201+K202+K203+K204+K205+K206+K207+K208, "NA")</f>
        <v>3851.6899999999996</v>
      </c>
      <c r="L209" s="12">
        <f>IFERROR(K209/K446, "NA")</f>
        <v>2.4241725822518028E-2</v>
      </c>
      <c r="M209" s="2"/>
      <c r="N209" s="11">
        <f t="shared" si="53"/>
        <v>805.38999999999942</v>
      </c>
      <c r="O209" s="12">
        <f>IFERROR(N209/N446, "NA")</f>
        <v>2.5983071757269782E-2</v>
      </c>
      <c r="P209" s="2"/>
      <c r="Q209" s="11">
        <f>IFERROR(Q201+Q202+Q203+Q204+Q205+Q206+Q207+Q208, "NA")</f>
        <v>31560.780000000002</v>
      </c>
      <c r="R209" s="12">
        <f>IFERROR(Q209/Q446, "NA")</f>
        <v>2.0187935439119634E-2</v>
      </c>
      <c r="S209" s="2"/>
      <c r="T209" s="11">
        <f>IFERROR(T201+T202+T203+T204+T205+T206+T207+T208, "NA")</f>
        <v>34062.26</v>
      </c>
      <c r="U209" s="12">
        <f>IFERROR(T209/T446, "NA")</f>
        <v>2.2035037175383129E-2</v>
      </c>
      <c r="V209" s="2"/>
      <c r="W209" s="11">
        <f t="shared" si="54"/>
        <v>2501.4799999999996</v>
      </c>
      <c r="X209" s="12">
        <f>IFERROR(W209/W446, "NA")</f>
        <v>0.14273047318539872</v>
      </c>
      <c r="Y209" s="2"/>
      <c r="Z209" s="11">
        <f>IFERROR(Z201+Z202+Z203+Z204+Z205+Z206+Z207+Z208, "NA")</f>
        <v>35397.530000000006</v>
      </c>
      <c r="AA209" s="12">
        <f>IFERROR(Z209/Z446, "NA")</f>
        <v>2.4746385677996075E-2</v>
      </c>
      <c r="AB209" s="2"/>
      <c r="AC209" s="11">
        <f t="shared" si="55"/>
        <v>3836.7500000000036</v>
      </c>
      <c r="AD209" s="12">
        <f>IFERROR(AC209/AC446, "NA")</f>
        <v>2.8861534966519754E-2</v>
      </c>
    </row>
    <row r="210" spans="1:30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3">
      <c r="A211" s="33" t="s">
        <v>21</v>
      </c>
      <c r="B211" s="6">
        <v>0</v>
      </c>
      <c r="C211" s="7">
        <f>IFERROR(B211/B446, "NA")</f>
        <v>0</v>
      </c>
      <c r="D211" s="8"/>
      <c r="E211" s="6">
        <v>0</v>
      </c>
      <c r="F211" s="7">
        <f>IFERROR(E211/E446, "NA")</f>
        <v>0</v>
      </c>
      <c r="G211" s="8"/>
      <c r="H211" s="9">
        <f>IFERROR(-(B211-E211), "NA")</f>
        <v>0</v>
      </c>
      <c r="I211" s="7">
        <f>IFERROR(H211/H446, "NA")</f>
        <v>0</v>
      </c>
      <c r="J211" s="8"/>
      <c r="K211" s="6">
        <v>0</v>
      </c>
      <c r="L211" s="7">
        <f>IFERROR(K211/K446, "NA")</f>
        <v>0</v>
      </c>
      <c r="M211" s="8"/>
      <c r="N211" s="9">
        <f>IFERROR(-(B211-K211), "NA")</f>
        <v>0</v>
      </c>
      <c r="O211" s="7">
        <f>IFERROR(N211/N446, "NA")</f>
        <v>0</v>
      </c>
      <c r="P211" s="8"/>
      <c r="Q211" s="6">
        <v>0</v>
      </c>
      <c r="R211" s="7">
        <f>IFERROR(Q211/Q446, "NA")</f>
        <v>0</v>
      </c>
      <c r="S211" s="8"/>
      <c r="T211" s="6">
        <v>0</v>
      </c>
      <c r="U211" s="7">
        <f>IFERROR(T211/T446, "NA")</f>
        <v>0</v>
      </c>
      <c r="V211" s="8"/>
      <c r="W211" s="9">
        <f>IFERROR(-(Q211-T211), "NA")</f>
        <v>0</v>
      </c>
      <c r="X211" s="7">
        <f>IFERROR(W211/W446, "NA")</f>
        <v>0</v>
      </c>
      <c r="Y211" s="8"/>
      <c r="Z211" s="6">
        <v>0</v>
      </c>
      <c r="AA211" s="7">
        <f>IFERROR(Z211/Z446, "NA")</f>
        <v>0</v>
      </c>
      <c r="AB211" s="8"/>
      <c r="AC211" s="9">
        <f>IFERROR(-(Q211-Z211), "NA")</f>
        <v>0</v>
      </c>
      <c r="AD211" s="7">
        <f>IFERROR(AC211/AC446, "NA")</f>
        <v>0</v>
      </c>
    </row>
    <row r="212" spans="1:30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customHeight="1" x14ac:dyDescent="0.3">
      <c r="A213" s="35" t="s">
        <v>256</v>
      </c>
      <c r="B213" s="6">
        <v>0</v>
      </c>
      <c r="C213" s="7">
        <f>IFERROR(B213/B446, "NA")</f>
        <v>0</v>
      </c>
      <c r="D213" s="8"/>
      <c r="E213" s="6">
        <v>6561.47</v>
      </c>
      <c r="F213" s="7">
        <f>IFERROR(E213/E446, "NA")</f>
        <v>3.8000009497874042E-2</v>
      </c>
      <c r="G213" s="8"/>
      <c r="H213" s="9">
        <f t="shared" ref="H213:H227" si="56">IFERROR(-(B213-E213), "NA")</f>
        <v>6561.47</v>
      </c>
      <c r="I213" s="7">
        <f>IFERROR(H213/H446, "NA")</f>
        <v>0.38118628106538593</v>
      </c>
      <c r="J213" s="8"/>
      <c r="K213" s="6">
        <v>0</v>
      </c>
      <c r="L213" s="7">
        <f>IFERROR(K213/K446, "NA")</f>
        <v>0</v>
      </c>
      <c r="M213" s="8"/>
      <c r="N213" s="9">
        <f t="shared" ref="N213:N227" si="57">IFERROR(-(B213-K213), "NA")</f>
        <v>0</v>
      </c>
      <c r="O213" s="7">
        <f>IFERROR(N213/N446, "NA")</f>
        <v>0</v>
      </c>
      <c r="P213" s="8"/>
      <c r="Q213" s="6">
        <v>0</v>
      </c>
      <c r="R213" s="7">
        <f>IFERROR(Q213/Q446, "NA")</f>
        <v>0</v>
      </c>
      <c r="S213" s="8"/>
      <c r="T213" s="6">
        <v>58741.279999999999</v>
      </c>
      <c r="U213" s="7">
        <f>IFERROR(T213/T446, "NA")</f>
        <v>3.8000011993613733E-2</v>
      </c>
      <c r="V213" s="8"/>
      <c r="W213" s="9">
        <f t="shared" ref="W213:W227" si="58">IFERROR(-(Q213-T213), "NA")</f>
        <v>58741.279999999999</v>
      </c>
      <c r="X213" s="7">
        <f>IFERROR(W213/W446, "NA")</f>
        <v>3.3516840789916369</v>
      </c>
      <c r="Y213" s="8"/>
      <c r="Z213" s="6">
        <v>0</v>
      </c>
      <c r="AA213" s="7">
        <f>IFERROR(Z213/Z446, "NA")</f>
        <v>0</v>
      </c>
      <c r="AB213" s="8"/>
      <c r="AC213" s="9">
        <f t="shared" ref="AC213:AC227" si="59">IFERROR(-(Q213-Z213), "NA")</f>
        <v>0</v>
      </c>
      <c r="AD213" s="7">
        <f>IFERROR(AC213/AC446, "NA")</f>
        <v>0</v>
      </c>
    </row>
    <row r="214" spans="1:30" ht="16.5" customHeight="1" x14ac:dyDescent="0.3">
      <c r="A214" s="35" t="s">
        <v>257</v>
      </c>
      <c r="B214" s="6">
        <v>2427.23</v>
      </c>
      <c r="C214" s="7">
        <f>IFERROR(B214/B446, "NA")</f>
        <v>1.2782731897045719E-2</v>
      </c>
      <c r="D214" s="8"/>
      <c r="E214" s="6">
        <v>0</v>
      </c>
      <c r="F214" s="7">
        <f>IFERROR(E214/E446, "NA")</f>
        <v>0</v>
      </c>
      <c r="G214" s="8"/>
      <c r="H214" s="9">
        <f t="shared" si="56"/>
        <v>-2427.23</v>
      </c>
      <c r="I214" s="7">
        <f>IFERROR(H214/H446, "NA")</f>
        <v>-0.14100906915528635</v>
      </c>
      <c r="J214" s="8"/>
      <c r="K214" s="6">
        <v>924.05</v>
      </c>
      <c r="L214" s="7">
        <f>IFERROR(K214/K446, "NA")</f>
        <v>5.8157761258818301E-3</v>
      </c>
      <c r="M214" s="8"/>
      <c r="N214" s="9">
        <f t="shared" si="57"/>
        <v>-1503.18</v>
      </c>
      <c r="O214" s="7">
        <f>IFERROR(N214/N446, "NA")</f>
        <v>-4.8494808482962067E-2</v>
      </c>
      <c r="P214" s="8"/>
      <c r="Q214" s="6">
        <v>19612.060000000001</v>
      </c>
      <c r="R214" s="7">
        <f>IFERROR(Q214/Q446, "NA")</f>
        <v>1.2544905452531294E-2</v>
      </c>
      <c r="S214" s="8"/>
      <c r="T214" s="6">
        <v>0</v>
      </c>
      <c r="U214" s="7">
        <f>IFERROR(T214/T446, "NA")</f>
        <v>0</v>
      </c>
      <c r="V214" s="8"/>
      <c r="W214" s="9">
        <f t="shared" si="58"/>
        <v>-19612.060000000001</v>
      </c>
      <c r="X214" s="7">
        <f>IFERROR(W214/W446, "NA")</f>
        <v>-1.1190329740555318</v>
      </c>
      <c r="Y214" s="8"/>
      <c r="Z214" s="6">
        <v>32826.92</v>
      </c>
      <c r="AA214" s="7">
        <f>IFERROR(Z214/Z446, "NA")</f>
        <v>2.2949274227346449E-2</v>
      </c>
      <c r="AB214" s="8"/>
      <c r="AC214" s="9">
        <f t="shared" si="59"/>
        <v>13214.859999999997</v>
      </c>
      <c r="AD214" s="7">
        <f>IFERROR(AC214/AC446, "NA")</f>
        <v>9.9407348398426479E-2</v>
      </c>
    </row>
    <row r="215" spans="1:30" ht="16.5" customHeight="1" x14ac:dyDescent="0.3">
      <c r="A215" s="35" t="s">
        <v>258</v>
      </c>
      <c r="B215" s="6">
        <v>1325.26</v>
      </c>
      <c r="C215" s="7">
        <f>IFERROR(B215/B446, "NA")</f>
        <v>6.9793316965754424E-3</v>
      </c>
      <c r="D215" s="8"/>
      <c r="E215" s="6">
        <v>0</v>
      </c>
      <c r="F215" s="7">
        <f>IFERROR(E215/E446, "NA")</f>
        <v>0</v>
      </c>
      <c r="G215" s="8"/>
      <c r="H215" s="9">
        <f t="shared" si="56"/>
        <v>-1325.26</v>
      </c>
      <c r="I215" s="7">
        <f>IFERROR(H215/H446, "NA")</f>
        <v>-7.6990511401364842E-2</v>
      </c>
      <c r="J215" s="8"/>
      <c r="K215" s="6">
        <v>888.95</v>
      </c>
      <c r="L215" s="7">
        <f>IFERROR(K215/K446, "NA")</f>
        <v>5.5948641167714447E-3</v>
      </c>
      <c r="M215" s="8"/>
      <c r="N215" s="9">
        <f t="shared" si="57"/>
        <v>-436.30999999999995</v>
      </c>
      <c r="O215" s="7">
        <f>IFERROR(N215/N446, "NA")</f>
        <v>-1.4076005461222991E-2</v>
      </c>
      <c r="P215" s="8"/>
      <c r="Q215" s="6">
        <v>10350.719999999999</v>
      </c>
      <c r="R215" s="7">
        <f>IFERROR(Q215/Q446, "NA")</f>
        <v>6.6208651087965613E-3</v>
      </c>
      <c r="S215" s="8"/>
      <c r="T215" s="6">
        <v>0</v>
      </c>
      <c r="U215" s="7">
        <f>IFERROR(T215/T446, "NA")</f>
        <v>0</v>
      </c>
      <c r="V215" s="8"/>
      <c r="W215" s="9">
        <f t="shared" si="58"/>
        <v>-10350.719999999999</v>
      </c>
      <c r="X215" s="7">
        <f>IFERROR(W215/W446, "NA")</f>
        <v>-0.59059563274924065</v>
      </c>
      <c r="Y215" s="8"/>
      <c r="Z215" s="6">
        <v>1059.6099999999999</v>
      </c>
      <c r="AA215" s="7">
        <f>IFERROR(Z215/Z446, "NA")</f>
        <v>7.4077252645202683E-4</v>
      </c>
      <c r="AB215" s="8"/>
      <c r="AC215" s="9">
        <f t="shared" si="59"/>
        <v>-9291.1099999999988</v>
      </c>
      <c r="AD215" s="7">
        <f>IFERROR(AC215/AC446, "NA")</f>
        <v>-6.9891365385490595E-2</v>
      </c>
    </row>
    <row r="216" spans="1:30" ht="16.5" customHeight="1" x14ac:dyDescent="0.3">
      <c r="A216" s="35" t="s">
        <v>259</v>
      </c>
      <c r="B216" s="6">
        <v>178.24</v>
      </c>
      <c r="C216" s="7">
        <f>IFERROR(B216/B446, "NA")</f>
        <v>9.3868077328041811E-4</v>
      </c>
      <c r="D216" s="8"/>
      <c r="E216" s="6">
        <v>0</v>
      </c>
      <c r="F216" s="7">
        <f>IFERROR(E216/E446, "NA")</f>
        <v>0</v>
      </c>
      <c r="G216" s="8"/>
      <c r="H216" s="9">
        <f t="shared" si="56"/>
        <v>-178.24</v>
      </c>
      <c r="I216" s="7">
        <f>IFERROR(H216/H446, "NA")</f>
        <v>-1.0354789816473198E-2</v>
      </c>
      <c r="J216" s="8"/>
      <c r="K216" s="6">
        <v>61</v>
      </c>
      <c r="L216" s="7">
        <f>IFERROR(K216/K446, "NA")</f>
        <v>3.8392115543400428E-4</v>
      </c>
      <c r="M216" s="8"/>
      <c r="N216" s="9">
        <f t="shared" si="57"/>
        <v>-117.24000000000001</v>
      </c>
      <c r="O216" s="7">
        <f>IFERROR(N216/N446, "NA")</f>
        <v>-3.7823356793880128E-3</v>
      </c>
      <c r="P216" s="8"/>
      <c r="Q216" s="6">
        <v>791.49</v>
      </c>
      <c r="R216" s="7">
        <f>IFERROR(Q216/Q446, "NA")</f>
        <v>5.0627864776183601E-4</v>
      </c>
      <c r="S216" s="8"/>
      <c r="T216" s="6">
        <v>0</v>
      </c>
      <c r="U216" s="7">
        <f>IFERROR(T216/T446, "NA")</f>
        <v>0</v>
      </c>
      <c r="V216" s="8"/>
      <c r="W216" s="9">
        <f t="shared" si="58"/>
        <v>-791.49</v>
      </c>
      <c r="X216" s="7">
        <f>IFERROR(W216/W446, "NA")</f>
        <v>-4.5161161481007746E-2</v>
      </c>
      <c r="Y216" s="8"/>
      <c r="Z216" s="6">
        <v>672.89</v>
      </c>
      <c r="AA216" s="7">
        <f>IFERROR(Z216/Z446, "NA")</f>
        <v>4.7041687538273931E-4</v>
      </c>
      <c r="AB216" s="8"/>
      <c r="AC216" s="9">
        <f t="shared" si="59"/>
        <v>-118.60000000000002</v>
      </c>
      <c r="AD216" s="7">
        <f>IFERROR(AC216/AC446, "NA")</f>
        <v>-8.9215561270065556E-4</v>
      </c>
    </row>
    <row r="217" spans="1:30" ht="16.5" customHeight="1" x14ac:dyDescent="0.3">
      <c r="A217" s="35" t="s">
        <v>260</v>
      </c>
      <c r="B217" s="6">
        <v>4134.13</v>
      </c>
      <c r="C217" s="7">
        <f>IFERROR(B217/B446, "NA")</f>
        <v>2.1771927430665253E-2</v>
      </c>
      <c r="D217" s="8"/>
      <c r="E217" s="6">
        <v>0</v>
      </c>
      <c r="F217" s="7">
        <f>IFERROR(E217/E446, "NA")</f>
        <v>0</v>
      </c>
      <c r="G217" s="8"/>
      <c r="H217" s="9">
        <f t="shared" si="56"/>
        <v>-4134.13</v>
      </c>
      <c r="I217" s="7">
        <f>IFERROR(H217/H446, "NA")</f>
        <v>-0.24017082149896959</v>
      </c>
      <c r="J217" s="8"/>
      <c r="K217" s="6">
        <v>709.89</v>
      </c>
      <c r="L217" s="7">
        <f>IFERROR(K217/K446, "NA")</f>
        <v>4.4678981808368079E-3</v>
      </c>
      <c r="M217" s="8"/>
      <c r="N217" s="9">
        <f t="shared" si="57"/>
        <v>-3424.2400000000002</v>
      </c>
      <c r="O217" s="7">
        <f>IFERROR(N217/N446, "NA")</f>
        <v>-0.11047104338781652</v>
      </c>
      <c r="P217" s="8"/>
      <c r="Q217" s="6">
        <v>46662.16</v>
      </c>
      <c r="R217" s="7">
        <f>IFERROR(Q217/Q446, "NA")</f>
        <v>2.9847572636983958E-2</v>
      </c>
      <c r="S217" s="8"/>
      <c r="T217" s="6">
        <v>0</v>
      </c>
      <c r="U217" s="7">
        <f>IFERROR(T217/T446, "NA")</f>
        <v>0</v>
      </c>
      <c r="V217" s="8"/>
      <c r="W217" s="9">
        <f t="shared" si="58"/>
        <v>-46662.16</v>
      </c>
      <c r="X217" s="7">
        <f>IFERROR(W217/W446, "NA")</f>
        <v>-2.6624686891971101</v>
      </c>
      <c r="Y217" s="8"/>
      <c r="Z217" s="6">
        <v>29550.03</v>
      </c>
      <c r="AA217" s="7">
        <f>IFERROR(Z217/Z446, "NA")</f>
        <v>2.0658402978296908E-2</v>
      </c>
      <c r="AB217" s="8"/>
      <c r="AC217" s="9">
        <f t="shared" si="59"/>
        <v>-17112.130000000005</v>
      </c>
      <c r="AD217" s="7">
        <f>IFERROR(AC217/AC446, "NA")</f>
        <v>-0.1287241384887291</v>
      </c>
    </row>
    <row r="218" spans="1:30" ht="16.5" customHeight="1" x14ac:dyDescent="0.3">
      <c r="A218" s="36" t="s">
        <v>261</v>
      </c>
      <c r="B218" s="11">
        <f>IFERROR(B213+B214+B215+B216+B217, "NA")</f>
        <v>8064.86</v>
      </c>
      <c r="C218" s="12">
        <f>IFERROR(B218/B446, "NA")</f>
        <v>4.2472671797566829E-2</v>
      </c>
      <c r="D218" s="2"/>
      <c r="E218" s="11">
        <f>IFERROR(E213+E214+E215+E216+E217, "NA")</f>
        <v>6561.47</v>
      </c>
      <c r="F218" s="12">
        <f>IFERROR(E218/E446, "NA")</f>
        <v>3.8000009497874042E-2</v>
      </c>
      <c r="G218" s="2"/>
      <c r="H218" s="11">
        <f t="shared" si="56"/>
        <v>-1503.3899999999994</v>
      </c>
      <c r="I218" s="12">
        <f>IFERROR(H218/H446, "NA")</f>
        <v>-8.7338910806707998E-2</v>
      </c>
      <c r="J218" s="2"/>
      <c r="K218" s="11">
        <f>IFERROR(K213+K214+K215+K216+K217, "NA")</f>
        <v>2583.89</v>
      </c>
      <c r="L218" s="12">
        <f>IFERROR(K218/K446, "NA")</f>
        <v>1.6262459578924086E-2</v>
      </c>
      <c r="M218" s="2"/>
      <c r="N218" s="11">
        <f t="shared" si="57"/>
        <v>-5480.9699999999993</v>
      </c>
      <c r="O218" s="12">
        <f>IFERROR(N218/N446, "NA")</f>
        <v>-0.17682419301138957</v>
      </c>
      <c r="P218" s="2"/>
      <c r="Q218" s="11">
        <f>IFERROR(Q213+Q214+Q215+Q216+Q217, "NA")</f>
        <v>77416.430000000008</v>
      </c>
      <c r="R218" s="12">
        <f>IFERROR(Q218/Q446, "NA")</f>
        <v>4.9519621846073655E-2</v>
      </c>
      <c r="S218" s="2"/>
      <c r="T218" s="11">
        <f>IFERROR(T213+T214+T215+T216+T217, "NA")</f>
        <v>58741.279999999999</v>
      </c>
      <c r="U218" s="12">
        <f>IFERROR(T218/T446, "NA")</f>
        <v>3.8000011993613733E-2</v>
      </c>
      <c r="V218" s="2"/>
      <c r="W218" s="11">
        <f t="shared" si="58"/>
        <v>-18675.150000000009</v>
      </c>
      <c r="X218" s="12">
        <f>IFERROR(W218/W446, "NA")</f>
        <v>-1.0655743784912535</v>
      </c>
      <c r="Y218" s="2"/>
      <c r="Z218" s="11">
        <f>IFERROR(Z213+Z214+Z215+Z216+Z217, "NA")</f>
        <v>64109.45</v>
      </c>
      <c r="AA218" s="12">
        <f>IFERROR(Z218/Z446, "NA")</f>
        <v>4.4818866607478122E-2</v>
      </c>
      <c r="AB218" s="2"/>
      <c r="AC218" s="11">
        <f t="shared" si="59"/>
        <v>-13306.98000000001</v>
      </c>
      <c r="AD218" s="12">
        <f>IFERROR(AC218/AC446, "NA")</f>
        <v>-0.1001003110884939</v>
      </c>
    </row>
    <row r="219" spans="1:30" ht="16.5" hidden="1" customHeight="1" x14ac:dyDescent="0.3">
      <c r="A219" s="33" t="s">
        <v>262</v>
      </c>
      <c r="B219" s="6">
        <v>0</v>
      </c>
      <c r="C219" s="7">
        <f>IFERROR(B219/B446, "NA")</f>
        <v>0</v>
      </c>
      <c r="D219" s="8"/>
      <c r="E219" s="6">
        <v>0</v>
      </c>
      <c r="F219" s="7">
        <f>IFERROR(E219/E446, "NA")</f>
        <v>0</v>
      </c>
      <c r="G219" s="8"/>
      <c r="H219" s="9">
        <f t="shared" si="56"/>
        <v>0</v>
      </c>
      <c r="I219" s="7">
        <f>IFERROR(H219/H446, "NA")</f>
        <v>0</v>
      </c>
      <c r="J219" s="8"/>
      <c r="K219" s="6">
        <v>0</v>
      </c>
      <c r="L219" s="7">
        <f>IFERROR(K219/K446, "NA")</f>
        <v>0</v>
      </c>
      <c r="M219" s="8"/>
      <c r="N219" s="9">
        <f t="shared" si="57"/>
        <v>0</v>
      </c>
      <c r="O219" s="7">
        <f>IFERROR(N219/N446, "NA")</f>
        <v>0</v>
      </c>
      <c r="P219" s="8"/>
      <c r="Q219" s="6">
        <v>0</v>
      </c>
      <c r="R219" s="7">
        <f>IFERROR(Q219/Q446, "NA")</f>
        <v>0</v>
      </c>
      <c r="S219" s="8"/>
      <c r="T219" s="6">
        <v>0</v>
      </c>
      <c r="U219" s="7">
        <f>IFERROR(T219/T446, "NA")</f>
        <v>0</v>
      </c>
      <c r="V219" s="8"/>
      <c r="W219" s="9">
        <f t="shared" si="58"/>
        <v>0</v>
      </c>
      <c r="X219" s="7">
        <f>IFERROR(W219/W446, "NA")</f>
        <v>0</v>
      </c>
      <c r="Y219" s="8"/>
      <c r="Z219" s="6">
        <v>0</v>
      </c>
      <c r="AA219" s="7">
        <f>IFERROR(Z219/Z446, "NA")</f>
        <v>0</v>
      </c>
      <c r="AB219" s="8"/>
      <c r="AC219" s="9">
        <f t="shared" si="59"/>
        <v>0</v>
      </c>
      <c r="AD219" s="7">
        <f>IFERROR(AC219/AC446, "NA")</f>
        <v>0</v>
      </c>
    </row>
    <row r="220" spans="1:30" ht="16.5" hidden="1" customHeight="1" x14ac:dyDescent="0.3">
      <c r="A220" s="33" t="s">
        <v>263</v>
      </c>
      <c r="B220" s="6">
        <v>0</v>
      </c>
      <c r="C220" s="7">
        <f>IFERROR(B220/B446, "NA")</f>
        <v>0</v>
      </c>
      <c r="D220" s="8"/>
      <c r="E220" s="6">
        <v>0</v>
      </c>
      <c r="F220" s="7">
        <f>IFERROR(E220/E446, "NA")</f>
        <v>0</v>
      </c>
      <c r="G220" s="8"/>
      <c r="H220" s="9">
        <f t="shared" si="56"/>
        <v>0</v>
      </c>
      <c r="I220" s="7">
        <f>IFERROR(H220/H446, "NA")</f>
        <v>0</v>
      </c>
      <c r="J220" s="8"/>
      <c r="K220" s="6">
        <v>0</v>
      </c>
      <c r="L220" s="7">
        <f>IFERROR(K220/K446, "NA")</f>
        <v>0</v>
      </c>
      <c r="M220" s="8"/>
      <c r="N220" s="9">
        <f t="shared" si="57"/>
        <v>0</v>
      </c>
      <c r="O220" s="7">
        <f>IFERROR(N220/N446, "NA")</f>
        <v>0</v>
      </c>
      <c r="P220" s="8"/>
      <c r="Q220" s="6">
        <v>0</v>
      </c>
      <c r="R220" s="7">
        <f>IFERROR(Q220/Q446, "NA")</f>
        <v>0</v>
      </c>
      <c r="S220" s="8"/>
      <c r="T220" s="6">
        <v>0</v>
      </c>
      <c r="U220" s="7">
        <f>IFERROR(T220/T446, "NA")</f>
        <v>0</v>
      </c>
      <c r="V220" s="8"/>
      <c r="W220" s="9">
        <f t="shared" si="58"/>
        <v>0</v>
      </c>
      <c r="X220" s="7">
        <f>IFERROR(W220/W446, "NA")</f>
        <v>0</v>
      </c>
      <c r="Y220" s="8"/>
      <c r="Z220" s="6">
        <v>0</v>
      </c>
      <c r="AA220" s="7">
        <f>IFERROR(Z220/Z446, "NA")</f>
        <v>0</v>
      </c>
      <c r="AB220" s="8"/>
      <c r="AC220" s="9">
        <f t="shared" si="59"/>
        <v>0</v>
      </c>
      <c r="AD220" s="7">
        <f>IFERROR(AC220/AC446, "NA")</f>
        <v>0</v>
      </c>
    </row>
    <row r="221" spans="1:30" ht="16.5" hidden="1" customHeight="1" x14ac:dyDescent="0.3">
      <c r="A221" s="33" t="s">
        <v>264</v>
      </c>
      <c r="B221" s="6">
        <v>0</v>
      </c>
      <c r="C221" s="7">
        <f>IFERROR(B221/B446, "NA")</f>
        <v>0</v>
      </c>
      <c r="D221" s="8"/>
      <c r="E221" s="6">
        <v>0</v>
      </c>
      <c r="F221" s="7">
        <f>IFERROR(E221/E446, "NA")</f>
        <v>0</v>
      </c>
      <c r="G221" s="8"/>
      <c r="H221" s="9">
        <f t="shared" si="56"/>
        <v>0</v>
      </c>
      <c r="I221" s="7">
        <f>IFERROR(H221/H446, "NA")</f>
        <v>0</v>
      </c>
      <c r="J221" s="8"/>
      <c r="K221" s="6">
        <v>0</v>
      </c>
      <c r="L221" s="7">
        <f>IFERROR(K221/K446, "NA")</f>
        <v>0</v>
      </c>
      <c r="M221" s="8"/>
      <c r="N221" s="9">
        <f t="shared" si="57"/>
        <v>0</v>
      </c>
      <c r="O221" s="7">
        <f>IFERROR(N221/N446, "NA")</f>
        <v>0</v>
      </c>
      <c r="P221" s="8"/>
      <c r="Q221" s="6">
        <v>0</v>
      </c>
      <c r="R221" s="7">
        <f>IFERROR(Q221/Q446, "NA")</f>
        <v>0</v>
      </c>
      <c r="S221" s="8"/>
      <c r="T221" s="6">
        <v>0</v>
      </c>
      <c r="U221" s="7">
        <f>IFERROR(T221/T446, "NA")</f>
        <v>0</v>
      </c>
      <c r="V221" s="8"/>
      <c r="W221" s="9">
        <f t="shared" si="58"/>
        <v>0</v>
      </c>
      <c r="X221" s="7">
        <f>IFERROR(W221/W446, "NA")</f>
        <v>0</v>
      </c>
      <c r="Y221" s="8"/>
      <c r="Z221" s="6">
        <v>0</v>
      </c>
      <c r="AA221" s="7">
        <f>IFERROR(Z221/Z446, "NA")</f>
        <v>0</v>
      </c>
      <c r="AB221" s="8"/>
      <c r="AC221" s="9">
        <f t="shared" si="59"/>
        <v>0</v>
      </c>
      <c r="AD221" s="7">
        <f>IFERROR(AC221/AC446, "NA")</f>
        <v>0</v>
      </c>
    </row>
    <row r="222" spans="1:30" ht="16.5" customHeight="1" x14ac:dyDescent="0.3">
      <c r="A222" s="33" t="s">
        <v>265</v>
      </c>
      <c r="B222" s="6">
        <v>179.63</v>
      </c>
      <c r="C222" s="7">
        <f>IFERROR(B222/B446, "NA")</f>
        <v>9.4600105085481084E-4</v>
      </c>
      <c r="D222" s="8"/>
      <c r="E222" s="6">
        <v>100</v>
      </c>
      <c r="F222" s="7">
        <f>IFERROR(E222/E446, "NA")</f>
        <v>5.7913866096886881E-4</v>
      </c>
      <c r="G222" s="8"/>
      <c r="H222" s="9">
        <f t="shared" si="56"/>
        <v>-79.63</v>
      </c>
      <c r="I222" s="7">
        <f>IFERROR(H222/H446, "NA")</f>
        <v>-4.626076711657095E-3</v>
      </c>
      <c r="J222" s="8"/>
      <c r="K222" s="6">
        <v>87.5</v>
      </c>
      <c r="L222" s="7">
        <f>IFERROR(K222/K446, "NA")</f>
        <v>5.5070657541762911E-4</v>
      </c>
      <c r="M222" s="8"/>
      <c r="N222" s="9">
        <f t="shared" si="57"/>
        <v>-92.13</v>
      </c>
      <c r="O222" s="7">
        <f>IFERROR(N222/N446, "NA")</f>
        <v>-2.9722499670932923E-3</v>
      </c>
      <c r="P222" s="8"/>
      <c r="Q222" s="6">
        <v>3166.96</v>
      </c>
      <c r="R222" s="7">
        <f>IFERROR(Q222/Q446, "NA")</f>
        <v>2.0257542436617317E-3</v>
      </c>
      <c r="S222" s="8"/>
      <c r="T222" s="6">
        <v>800</v>
      </c>
      <c r="U222" s="7">
        <f>IFERROR(T222/T446, "NA")</f>
        <v>5.1752378557108365E-4</v>
      </c>
      <c r="V222" s="8"/>
      <c r="W222" s="9">
        <f t="shared" si="58"/>
        <v>-2366.96</v>
      </c>
      <c r="X222" s="7">
        <f>IFERROR(W222/W446, "NA")</f>
        <v>-0.1350549757787036</v>
      </c>
      <c r="Y222" s="8"/>
      <c r="Z222" s="6">
        <v>2267.15</v>
      </c>
      <c r="AA222" s="7">
        <f>IFERROR(Z222/Z446, "NA")</f>
        <v>1.5849628007905861E-3</v>
      </c>
      <c r="AB222" s="8"/>
      <c r="AC222" s="9">
        <f t="shared" si="59"/>
        <v>-899.81</v>
      </c>
      <c r="AD222" s="7">
        <f>IFERROR(AC222/AC446, "NA")</f>
        <v>-6.7687229499508996E-3</v>
      </c>
    </row>
    <row r="223" spans="1:30" ht="16.5" hidden="1" customHeight="1" x14ac:dyDescent="0.3">
      <c r="A223" s="33" t="s">
        <v>266</v>
      </c>
      <c r="B223" s="6">
        <v>0</v>
      </c>
      <c r="C223" s="7">
        <f>IFERROR(B223/B446, "NA")</f>
        <v>0</v>
      </c>
      <c r="D223" s="8"/>
      <c r="E223" s="6">
        <v>0</v>
      </c>
      <c r="F223" s="7">
        <f>IFERROR(E223/E446, "NA")</f>
        <v>0</v>
      </c>
      <c r="G223" s="8"/>
      <c r="H223" s="9">
        <f t="shared" si="56"/>
        <v>0</v>
      </c>
      <c r="I223" s="7">
        <f>IFERROR(H223/H446, "NA")</f>
        <v>0</v>
      </c>
      <c r="J223" s="8"/>
      <c r="K223" s="6">
        <v>0</v>
      </c>
      <c r="L223" s="7">
        <f>IFERROR(K223/K446, "NA")</f>
        <v>0</v>
      </c>
      <c r="M223" s="8"/>
      <c r="N223" s="9">
        <f t="shared" si="57"/>
        <v>0</v>
      </c>
      <c r="O223" s="7">
        <f>IFERROR(N223/N446, "NA")</f>
        <v>0</v>
      </c>
      <c r="P223" s="8"/>
      <c r="Q223" s="6">
        <v>0</v>
      </c>
      <c r="R223" s="7">
        <f>IFERROR(Q223/Q446, "NA")</f>
        <v>0</v>
      </c>
      <c r="S223" s="8"/>
      <c r="T223" s="6">
        <v>0</v>
      </c>
      <c r="U223" s="7">
        <f>IFERROR(T223/T446, "NA")</f>
        <v>0</v>
      </c>
      <c r="V223" s="8"/>
      <c r="W223" s="9">
        <f t="shared" si="58"/>
        <v>0</v>
      </c>
      <c r="X223" s="7">
        <f>IFERROR(W223/W446, "NA")</f>
        <v>0</v>
      </c>
      <c r="Y223" s="8"/>
      <c r="Z223" s="6">
        <v>0</v>
      </c>
      <c r="AA223" s="7">
        <f>IFERROR(Z223/Z446, "NA")</f>
        <v>0</v>
      </c>
      <c r="AB223" s="8"/>
      <c r="AC223" s="9">
        <f t="shared" si="59"/>
        <v>0</v>
      </c>
      <c r="AD223" s="7">
        <f>IFERROR(AC223/AC446, "NA")</f>
        <v>0</v>
      </c>
    </row>
    <row r="224" spans="1:30" ht="16.5" hidden="1" customHeight="1" x14ac:dyDescent="0.3">
      <c r="A224" s="33" t="s">
        <v>267</v>
      </c>
      <c r="B224" s="6">
        <v>0</v>
      </c>
      <c r="C224" s="7">
        <f>IFERROR(B224/B446, "NA")</f>
        <v>0</v>
      </c>
      <c r="D224" s="8"/>
      <c r="E224" s="6">
        <v>0</v>
      </c>
      <c r="F224" s="7">
        <f>IFERROR(E224/E446, "NA")</f>
        <v>0</v>
      </c>
      <c r="G224" s="8"/>
      <c r="H224" s="9">
        <f t="shared" si="56"/>
        <v>0</v>
      </c>
      <c r="I224" s="7">
        <f>IFERROR(H224/H446, "NA")</f>
        <v>0</v>
      </c>
      <c r="J224" s="8"/>
      <c r="K224" s="6">
        <v>0</v>
      </c>
      <c r="L224" s="7">
        <f>IFERROR(K224/K446, "NA")</f>
        <v>0</v>
      </c>
      <c r="M224" s="8"/>
      <c r="N224" s="9">
        <f t="shared" si="57"/>
        <v>0</v>
      </c>
      <c r="O224" s="7">
        <f>IFERROR(N224/N446, "NA")</f>
        <v>0</v>
      </c>
      <c r="P224" s="8"/>
      <c r="Q224" s="6">
        <v>0</v>
      </c>
      <c r="R224" s="7">
        <f>IFERROR(Q224/Q446, "NA")</f>
        <v>0</v>
      </c>
      <c r="S224" s="8"/>
      <c r="T224" s="6">
        <v>0</v>
      </c>
      <c r="U224" s="7">
        <f>IFERROR(T224/T446, "NA")</f>
        <v>0</v>
      </c>
      <c r="V224" s="8"/>
      <c r="W224" s="9">
        <f t="shared" si="58"/>
        <v>0</v>
      </c>
      <c r="X224" s="7">
        <f>IFERROR(W224/W446, "NA")</f>
        <v>0</v>
      </c>
      <c r="Y224" s="8"/>
      <c r="Z224" s="6">
        <v>0</v>
      </c>
      <c r="AA224" s="7">
        <f>IFERROR(Z224/Z446, "NA")</f>
        <v>0</v>
      </c>
      <c r="AB224" s="8"/>
      <c r="AC224" s="9">
        <f t="shared" si="59"/>
        <v>0</v>
      </c>
      <c r="AD224" s="7">
        <f>IFERROR(AC224/AC446, "NA")</f>
        <v>0</v>
      </c>
    </row>
    <row r="225" spans="1:30" ht="16.5" hidden="1" customHeight="1" x14ac:dyDescent="0.3">
      <c r="A225" s="33" t="s">
        <v>268</v>
      </c>
      <c r="B225" s="6">
        <v>0</v>
      </c>
      <c r="C225" s="7">
        <f>IFERROR(B225/B446, "NA")</f>
        <v>0</v>
      </c>
      <c r="D225" s="8"/>
      <c r="E225" s="6">
        <v>0</v>
      </c>
      <c r="F225" s="7">
        <f>IFERROR(E225/E446, "NA")</f>
        <v>0</v>
      </c>
      <c r="G225" s="8"/>
      <c r="H225" s="9">
        <f t="shared" si="56"/>
        <v>0</v>
      </c>
      <c r="I225" s="7">
        <f>IFERROR(H225/H446, "NA")</f>
        <v>0</v>
      </c>
      <c r="J225" s="8"/>
      <c r="K225" s="6">
        <v>0</v>
      </c>
      <c r="L225" s="7">
        <f>IFERROR(K225/K446, "NA")</f>
        <v>0</v>
      </c>
      <c r="M225" s="8"/>
      <c r="N225" s="9">
        <f t="shared" si="57"/>
        <v>0</v>
      </c>
      <c r="O225" s="7">
        <f>IFERROR(N225/N446, "NA")</f>
        <v>0</v>
      </c>
      <c r="P225" s="8"/>
      <c r="Q225" s="6">
        <v>0</v>
      </c>
      <c r="R225" s="7">
        <f>IFERROR(Q225/Q446, "NA")</f>
        <v>0</v>
      </c>
      <c r="S225" s="8"/>
      <c r="T225" s="6">
        <v>0</v>
      </c>
      <c r="U225" s="7">
        <f>IFERROR(T225/T446, "NA")</f>
        <v>0</v>
      </c>
      <c r="V225" s="8"/>
      <c r="W225" s="9">
        <f t="shared" si="58"/>
        <v>0</v>
      </c>
      <c r="X225" s="7">
        <f>IFERROR(W225/W446, "NA")</f>
        <v>0</v>
      </c>
      <c r="Y225" s="8"/>
      <c r="Z225" s="6">
        <v>0</v>
      </c>
      <c r="AA225" s="7">
        <f>IFERROR(Z225/Z446, "NA")</f>
        <v>0</v>
      </c>
      <c r="AB225" s="8"/>
      <c r="AC225" s="9">
        <f t="shared" si="59"/>
        <v>0</v>
      </c>
      <c r="AD225" s="7">
        <f>IFERROR(AC225/AC446, "NA")</f>
        <v>0</v>
      </c>
    </row>
    <row r="226" spans="1:30" ht="16.5" hidden="1" customHeight="1" x14ac:dyDescent="0.3">
      <c r="A226" s="33" t="s">
        <v>269</v>
      </c>
      <c r="B226" s="6">
        <v>0</v>
      </c>
      <c r="C226" s="7">
        <f>IFERROR(B226/B446, "NA")</f>
        <v>0</v>
      </c>
      <c r="D226" s="8"/>
      <c r="E226" s="6">
        <v>0</v>
      </c>
      <c r="F226" s="7">
        <f>IFERROR(E226/E446, "NA")</f>
        <v>0</v>
      </c>
      <c r="G226" s="8"/>
      <c r="H226" s="9">
        <f t="shared" si="56"/>
        <v>0</v>
      </c>
      <c r="I226" s="7">
        <f>IFERROR(H226/H446, "NA")</f>
        <v>0</v>
      </c>
      <c r="J226" s="8"/>
      <c r="K226" s="6">
        <v>0</v>
      </c>
      <c r="L226" s="7">
        <f>IFERROR(K226/K446, "NA")</f>
        <v>0</v>
      </c>
      <c r="M226" s="8"/>
      <c r="N226" s="9">
        <f t="shared" si="57"/>
        <v>0</v>
      </c>
      <c r="O226" s="7">
        <f>IFERROR(N226/N446, "NA")</f>
        <v>0</v>
      </c>
      <c r="P226" s="8"/>
      <c r="Q226" s="6">
        <v>0</v>
      </c>
      <c r="R226" s="7">
        <f>IFERROR(Q226/Q446, "NA")</f>
        <v>0</v>
      </c>
      <c r="S226" s="8"/>
      <c r="T226" s="6">
        <v>0</v>
      </c>
      <c r="U226" s="7">
        <f>IFERROR(T226/T446, "NA")</f>
        <v>0</v>
      </c>
      <c r="V226" s="8"/>
      <c r="W226" s="9">
        <f t="shared" si="58"/>
        <v>0</v>
      </c>
      <c r="X226" s="7">
        <f>IFERROR(W226/W446, "NA")</f>
        <v>0</v>
      </c>
      <c r="Y226" s="8"/>
      <c r="Z226" s="6">
        <v>0</v>
      </c>
      <c r="AA226" s="7">
        <f>IFERROR(Z226/Z446, "NA")</f>
        <v>0</v>
      </c>
      <c r="AB226" s="8"/>
      <c r="AC226" s="9">
        <f t="shared" si="59"/>
        <v>0</v>
      </c>
      <c r="AD226" s="7">
        <f>IFERROR(AC226/AC446, "NA")</f>
        <v>0</v>
      </c>
    </row>
    <row r="227" spans="1:30" ht="16.5" customHeight="1" x14ac:dyDescent="0.3">
      <c r="A227" s="40" t="s">
        <v>270</v>
      </c>
      <c r="B227" s="11">
        <f>IFERROR(B211+B213+B214+B215+B216+B217+B219+B220+B221+B222+B223+B224+B225+B226, "NA")</f>
        <v>8244.49</v>
      </c>
      <c r="C227" s="12">
        <f>IFERROR(B227/B446, "NA")</f>
        <v>4.3418672848421644E-2</v>
      </c>
      <c r="D227" s="2"/>
      <c r="E227" s="11">
        <f>IFERROR(E211+E213+E214+E215+E216+E217+E219+E220+E221+E222+E223+E224+E225+E226, "NA")</f>
        <v>6661.47</v>
      </c>
      <c r="F227" s="12">
        <f>IFERROR(E227/E446, "NA")</f>
        <v>3.8579148158842912E-2</v>
      </c>
      <c r="G227" s="2"/>
      <c r="H227" s="11">
        <f t="shared" si="56"/>
        <v>-1583.0199999999995</v>
      </c>
      <c r="I227" s="12">
        <f>IFERROR(H227/H446, "NA")</f>
        <v>-9.1964987518365099E-2</v>
      </c>
      <c r="J227" s="2"/>
      <c r="K227" s="11">
        <f>IFERROR(K211+K213+K214+K215+K216+K217+K219+K220+K221+K222+K223+K224+K225+K226, "NA")</f>
        <v>2671.39</v>
      </c>
      <c r="L227" s="12">
        <f>IFERROR(K227/K446, "NA")</f>
        <v>1.6813166154341714E-2</v>
      </c>
      <c r="M227" s="2"/>
      <c r="N227" s="11">
        <f t="shared" si="57"/>
        <v>-5573.1</v>
      </c>
      <c r="O227" s="12">
        <f>IFERROR(N227/N446, "NA")</f>
        <v>-0.17979644297848288</v>
      </c>
      <c r="P227" s="2"/>
      <c r="Q227" s="11">
        <f>IFERROR(Q211+Q213+Q214+Q215+Q216+Q217+Q219+Q220+Q221+Q222+Q223+Q224+Q225+Q226, "NA")</f>
        <v>80583.390000000014</v>
      </c>
      <c r="R227" s="12">
        <f>IFERROR(Q227/Q446, "NA")</f>
        <v>5.154537608973539E-2</v>
      </c>
      <c r="S227" s="2"/>
      <c r="T227" s="11">
        <f>IFERROR(T211+T213+T214+T215+T216+T217+T219+T220+T221+T222+T223+T224+T225+T226, "NA")</f>
        <v>59541.279999999999</v>
      </c>
      <c r="U227" s="12">
        <f>IFERROR(T227/T446, "NA")</f>
        <v>3.8517535779184812E-2</v>
      </c>
      <c r="V227" s="2"/>
      <c r="W227" s="11">
        <f t="shared" si="58"/>
        <v>-21042.110000000015</v>
      </c>
      <c r="X227" s="12">
        <f>IFERROR(W227/W446, "NA")</f>
        <v>-1.2006293542699575</v>
      </c>
      <c r="Y227" s="2"/>
      <c r="Z227" s="11">
        <f>IFERROR(Z211+Z213+Z214+Z215+Z216+Z217+Z219+Z220+Z221+Z222+Z223+Z224+Z225+Z226, "NA")</f>
        <v>66376.599999999991</v>
      </c>
      <c r="AA227" s="12">
        <f>IFERROR(Z227/Z446, "NA")</f>
        <v>4.6403829408268704E-2</v>
      </c>
      <c r="AB227" s="2"/>
      <c r="AC227" s="11">
        <f t="shared" si="59"/>
        <v>-14206.790000000023</v>
      </c>
      <c r="AD227" s="12">
        <f>IFERROR(AC227/AC446, "NA")</f>
        <v>-0.10686903403844489</v>
      </c>
    </row>
    <row r="228" spans="1:30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customHeight="1" x14ac:dyDescent="0.3">
      <c r="A229" s="33" t="s">
        <v>22</v>
      </c>
      <c r="B229" s="6">
        <v>0</v>
      </c>
      <c r="C229" s="7">
        <f>IFERROR(B229/B446, "NA")</f>
        <v>0</v>
      </c>
      <c r="D229" s="8"/>
      <c r="E229" s="6">
        <v>3798.74</v>
      </c>
      <c r="F229" s="7">
        <f>IFERROR(E229/E446, "NA")</f>
        <v>2.1999971969688809E-2</v>
      </c>
      <c r="G229" s="8"/>
      <c r="H229" s="9">
        <f t="shared" ref="H229:H236" si="60">IFERROR(-(B229-E229), "NA")</f>
        <v>3798.74</v>
      </c>
      <c r="I229" s="7">
        <f>IFERROR(H229/H446, "NA")</f>
        <v>0.22068645796358499</v>
      </c>
      <c r="J229" s="8"/>
      <c r="K229" s="6">
        <v>0</v>
      </c>
      <c r="L229" s="7">
        <f>IFERROR(K229/K446, "NA")</f>
        <v>0</v>
      </c>
      <c r="M229" s="8"/>
      <c r="N229" s="9">
        <f t="shared" ref="N229:N236" si="61">IFERROR(-(B229-K229), "NA")</f>
        <v>0</v>
      </c>
      <c r="O229" s="7">
        <f>IFERROR(N229/N446, "NA")</f>
        <v>0</v>
      </c>
      <c r="P229" s="8"/>
      <c r="Q229" s="6">
        <v>0</v>
      </c>
      <c r="R229" s="7">
        <f>IFERROR(Q229/Q446, "NA")</f>
        <v>0</v>
      </c>
      <c r="S229" s="8"/>
      <c r="T229" s="6">
        <v>34008.080000000002</v>
      </c>
      <c r="U229" s="7">
        <f>IFERROR(T229/T446, "NA")</f>
        <v>2.1999987877005325E-2</v>
      </c>
      <c r="V229" s="8"/>
      <c r="W229" s="9">
        <f t="shared" ref="W229:W236" si="62">IFERROR(-(Q229-T229), "NA")</f>
        <v>34008.080000000002</v>
      </c>
      <c r="X229" s="7">
        <f>IFERROR(W229/W446, "NA")</f>
        <v>1.9404469955893695</v>
      </c>
      <c r="Y229" s="8"/>
      <c r="Z229" s="6">
        <v>0</v>
      </c>
      <c r="AA229" s="7">
        <f>IFERROR(Z229/Z446, "NA")</f>
        <v>0</v>
      </c>
      <c r="AB229" s="8"/>
      <c r="AC229" s="9">
        <f t="shared" ref="AC229:AC236" si="63">IFERROR(-(Q229-Z229), "NA")</f>
        <v>0</v>
      </c>
      <c r="AD229" s="7">
        <f>IFERROR(AC229/AC446, "NA")</f>
        <v>0</v>
      </c>
    </row>
    <row r="230" spans="1:30" ht="16.5" hidden="1" customHeight="1" x14ac:dyDescent="0.3">
      <c r="A230" s="33" t="s">
        <v>271</v>
      </c>
      <c r="B230" s="6">
        <v>0</v>
      </c>
      <c r="C230" s="7">
        <f>IFERROR(B230/B446, "NA")</f>
        <v>0</v>
      </c>
      <c r="D230" s="8"/>
      <c r="E230" s="6">
        <v>0</v>
      </c>
      <c r="F230" s="7">
        <f>IFERROR(E230/E446, "NA")</f>
        <v>0</v>
      </c>
      <c r="G230" s="8"/>
      <c r="H230" s="9">
        <f t="shared" si="60"/>
        <v>0</v>
      </c>
      <c r="I230" s="7">
        <f>IFERROR(H230/H446, "NA")</f>
        <v>0</v>
      </c>
      <c r="J230" s="8"/>
      <c r="K230" s="6">
        <v>0</v>
      </c>
      <c r="L230" s="7">
        <f>IFERROR(K230/K446, "NA")</f>
        <v>0</v>
      </c>
      <c r="M230" s="8"/>
      <c r="N230" s="9">
        <f t="shared" si="61"/>
        <v>0</v>
      </c>
      <c r="O230" s="7">
        <f>IFERROR(N230/N446, "NA")</f>
        <v>0</v>
      </c>
      <c r="P230" s="8"/>
      <c r="Q230" s="6">
        <v>0</v>
      </c>
      <c r="R230" s="7">
        <f>IFERROR(Q230/Q446, "NA")</f>
        <v>0</v>
      </c>
      <c r="S230" s="8"/>
      <c r="T230" s="6">
        <v>0</v>
      </c>
      <c r="U230" s="7">
        <f>IFERROR(T230/T446, "NA")</f>
        <v>0</v>
      </c>
      <c r="V230" s="8"/>
      <c r="W230" s="9">
        <f t="shared" si="62"/>
        <v>0</v>
      </c>
      <c r="X230" s="7">
        <f>IFERROR(W230/W446, "NA")</f>
        <v>0</v>
      </c>
      <c r="Y230" s="8"/>
      <c r="Z230" s="6">
        <v>0</v>
      </c>
      <c r="AA230" s="7">
        <f>IFERROR(Z230/Z446, "NA")</f>
        <v>0</v>
      </c>
      <c r="AB230" s="8"/>
      <c r="AC230" s="9">
        <f t="shared" si="63"/>
        <v>0</v>
      </c>
      <c r="AD230" s="7">
        <f>IFERROR(AC230/AC446, "NA")</f>
        <v>0</v>
      </c>
    </row>
    <row r="231" spans="1:30" ht="16.5" customHeight="1" x14ac:dyDescent="0.3">
      <c r="A231" s="33" t="s">
        <v>272</v>
      </c>
      <c r="B231" s="6">
        <v>0</v>
      </c>
      <c r="C231" s="7">
        <f>IFERROR(B231/B446, "NA")</f>
        <v>0</v>
      </c>
      <c r="D231" s="8"/>
      <c r="E231" s="6">
        <v>0</v>
      </c>
      <c r="F231" s="7">
        <f>IFERROR(E231/E446, "NA")</f>
        <v>0</v>
      </c>
      <c r="G231" s="8"/>
      <c r="H231" s="9">
        <f t="shared" si="60"/>
        <v>0</v>
      </c>
      <c r="I231" s="7">
        <f>IFERROR(H231/H446, "NA")</f>
        <v>0</v>
      </c>
      <c r="J231" s="8"/>
      <c r="K231" s="6">
        <v>0</v>
      </c>
      <c r="L231" s="7">
        <f>IFERROR(K231/K446, "NA")</f>
        <v>0</v>
      </c>
      <c r="M231" s="8"/>
      <c r="N231" s="9">
        <f t="shared" si="61"/>
        <v>0</v>
      </c>
      <c r="O231" s="7">
        <f>IFERROR(N231/N446, "NA")</f>
        <v>0</v>
      </c>
      <c r="P231" s="8"/>
      <c r="Q231" s="6">
        <v>0</v>
      </c>
      <c r="R231" s="7">
        <f>IFERROR(Q231/Q446, "NA")</f>
        <v>0</v>
      </c>
      <c r="S231" s="8"/>
      <c r="T231" s="6">
        <v>0</v>
      </c>
      <c r="U231" s="7">
        <f>IFERROR(T231/T446, "NA")</f>
        <v>0</v>
      </c>
      <c r="V231" s="8"/>
      <c r="W231" s="9">
        <f t="shared" si="62"/>
        <v>0</v>
      </c>
      <c r="X231" s="7">
        <f>IFERROR(W231/W446, "NA")</f>
        <v>0</v>
      </c>
      <c r="Y231" s="8"/>
      <c r="Z231" s="6">
        <v>2465.81</v>
      </c>
      <c r="AA231" s="7">
        <f>IFERROR(Z231/Z446, "NA")</f>
        <v>1.7238458522009724E-3</v>
      </c>
      <c r="AB231" s="8"/>
      <c r="AC231" s="9">
        <f t="shared" si="63"/>
        <v>2465.81</v>
      </c>
      <c r="AD231" s="7">
        <f>IFERROR(AC231/AC446, "NA")</f>
        <v>1.8548787785441848E-2</v>
      </c>
    </row>
    <row r="232" spans="1:30" ht="16.5" hidden="1" customHeight="1" x14ac:dyDescent="0.3">
      <c r="A232" s="33" t="s">
        <v>273</v>
      </c>
      <c r="B232" s="6">
        <v>0</v>
      </c>
      <c r="C232" s="7">
        <f>IFERROR(B232/B446, "NA")</f>
        <v>0</v>
      </c>
      <c r="D232" s="8"/>
      <c r="E232" s="6">
        <v>0</v>
      </c>
      <c r="F232" s="7">
        <f>IFERROR(E232/E446, "NA")</f>
        <v>0</v>
      </c>
      <c r="G232" s="8"/>
      <c r="H232" s="9">
        <f t="shared" si="60"/>
        <v>0</v>
      </c>
      <c r="I232" s="7">
        <f>IFERROR(H232/H446, "NA")</f>
        <v>0</v>
      </c>
      <c r="J232" s="8"/>
      <c r="K232" s="6">
        <v>0</v>
      </c>
      <c r="L232" s="7">
        <f>IFERROR(K232/K446, "NA")</f>
        <v>0</v>
      </c>
      <c r="M232" s="8"/>
      <c r="N232" s="9">
        <f t="shared" si="61"/>
        <v>0</v>
      </c>
      <c r="O232" s="7">
        <f>IFERROR(N232/N446, "NA")</f>
        <v>0</v>
      </c>
      <c r="P232" s="8"/>
      <c r="Q232" s="6">
        <v>0</v>
      </c>
      <c r="R232" s="7">
        <f>IFERROR(Q232/Q446, "NA")</f>
        <v>0</v>
      </c>
      <c r="S232" s="8"/>
      <c r="T232" s="6">
        <v>0</v>
      </c>
      <c r="U232" s="7">
        <f>IFERROR(T232/T446, "NA")</f>
        <v>0</v>
      </c>
      <c r="V232" s="8"/>
      <c r="W232" s="9">
        <f t="shared" si="62"/>
        <v>0</v>
      </c>
      <c r="X232" s="7">
        <f>IFERROR(W232/W446, "NA")</f>
        <v>0</v>
      </c>
      <c r="Y232" s="8"/>
      <c r="Z232" s="6">
        <v>0</v>
      </c>
      <c r="AA232" s="7">
        <f>IFERROR(Z232/Z446, "NA")</f>
        <v>0</v>
      </c>
      <c r="AB232" s="8"/>
      <c r="AC232" s="9">
        <f t="shared" si="63"/>
        <v>0</v>
      </c>
      <c r="AD232" s="7">
        <f>IFERROR(AC232/AC446, "NA")</f>
        <v>0</v>
      </c>
    </row>
    <row r="233" spans="1:30" ht="16.5" customHeight="1" x14ac:dyDescent="0.3">
      <c r="A233" s="33" t="s">
        <v>274</v>
      </c>
      <c r="B233" s="6">
        <v>0</v>
      </c>
      <c r="C233" s="7">
        <f>IFERROR(B233/B446, "NA")</f>
        <v>0</v>
      </c>
      <c r="D233" s="8"/>
      <c r="E233" s="6">
        <v>0</v>
      </c>
      <c r="F233" s="7">
        <f>IFERROR(E233/E446, "NA")</f>
        <v>0</v>
      </c>
      <c r="G233" s="8"/>
      <c r="H233" s="9">
        <f t="shared" si="60"/>
        <v>0</v>
      </c>
      <c r="I233" s="7">
        <f>IFERROR(H233/H446, "NA")</f>
        <v>0</v>
      </c>
      <c r="J233" s="8"/>
      <c r="K233" s="6">
        <v>390.34</v>
      </c>
      <c r="L233" s="7">
        <f>IFERROR(K233/K446, "NA")</f>
        <v>2.4567177674116266E-3</v>
      </c>
      <c r="M233" s="8"/>
      <c r="N233" s="9">
        <f t="shared" si="61"/>
        <v>390.34</v>
      </c>
      <c r="O233" s="7">
        <f>IFERROR(N233/N446, "NA")</f>
        <v>1.2592945318085268E-2</v>
      </c>
      <c r="P233" s="8"/>
      <c r="Q233" s="6">
        <v>424.21</v>
      </c>
      <c r="R233" s="7">
        <f>IFERROR(Q233/Q446, "NA")</f>
        <v>2.7134703554946801E-4</v>
      </c>
      <c r="S233" s="8"/>
      <c r="T233" s="6">
        <v>0</v>
      </c>
      <c r="U233" s="7">
        <f>IFERROR(T233/T446, "NA")</f>
        <v>0</v>
      </c>
      <c r="V233" s="8"/>
      <c r="W233" s="9">
        <f t="shared" si="62"/>
        <v>-424.21</v>
      </c>
      <c r="X233" s="7">
        <f>IFERROR(W233/W446, "NA")</f>
        <v>-2.4204748400937847E-2</v>
      </c>
      <c r="Y233" s="8"/>
      <c r="Z233" s="6">
        <v>577.79</v>
      </c>
      <c r="AA233" s="7">
        <f>IFERROR(Z233/Z446, "NA")</f>
        <v>4.039325393859218E-4</v>
      </c>
      <c r="AB233" s="8"/>
      <c r="AC233" s="9">
        <f t="shared" si="63"/>
        <v>153.57999999999998</v>
      </c>
      <c r="AD233" s="7">
        <f>IFERROR(AC233/AC446, "NA")</f>
        <v>1.1552888617079819E-3</v>
      </c>
    </row>
    <row r="234" spans="1:30" ht="16.5" customHeight="1" x14ac:dyDescent="0.3">
      <c r="A234" s="33" t="s">
        <v>275</v>
      </c>
      <c r="B234" s="6">
        <v>4635.66</v>
      </c>
      <c r="C234" s="7">
        <f>IFERROR(B234/B446, "NA")</f>
        <v>2.4413178374467586E-2</v>
      </c>
      <c r="D234" s="8"/>
      <c r="E234" s="6">
        <v>0</v>
      </c>
      <c r="F234" s="7">
        <f>IFERROR(E234/E446, "NA")</f>
        <v>0</v>
      </c>
      <c r="G234" s="8"/>
      <c r="H234" s="9">
        <f t="shared" si="60"/>
        <v>-4635.66</v>
      </c>
      <c r="I234" s="7">
        <f>IFERROR(H234/H446, "NA")</f>
        <v>-0.26930702962652681</v>
      </c>
      <c r="J234" s="8"/>
      <c r="K234" s="6">
        <v>3295.67</v>
      </c>
      <c r="L234" s="7">
        <f>IFERROR(K234/K446, "NA")</f>
        <v>2.0742253021789916E-2</v>
      </c>
      <c r="M234" s="8"/>
      <c r="N234" s="9">
        <f t="shared" si="61"/>
        <v>-1339.9899999999998</v>
      </c>
      <c r="O234" s="7">
        <f>IFERROR(N234/N446, "NA")</f>
        <v>-4.3230057889996093E-2</v>
      </c>
      <c r="P234" s="8"/>
      <c r="Q234" s="6">
        <v>34983.199999999997</v>
      </c>
      <c r="R234" s="7">
        <f>IFERROR(Q234/Q446, "NA")</f>
        <v>2.2377095339652882E-2</v>
      </c>
      <c r="S234" s="8"/>
      <c r="T234" s="6">
        <v>0</v>
      </c>
      <c r="U234" s="7">
        <f>IFERROR(T234/T446, "NA")</f>
        <v>0</v>
      </c>
      <c r="V234" s="8"/>
      <c r="W234" s="9">
        <f t="shared" si="62"/>
        <v>-34983.199999999997</v>
      </c>
      <c r="X234" s="7">
        <f>IFERROR(W234/W446, "NA")</f>
        <v>-1.996085793026305</v>
      </c>
      <c r="Y234" s="8"/>
      <c r="Z234" s="6">
        <v>27849.06</v>
      </c>
      <c r="AA234" s="7">
        <f>IFERROR(Z234/Z446, "NA")</f>
        <v>1.9469256174926706E-2</v>
      </c>
      <c r="AB234" s="8"/>
      <c r="AC234" s="9">
        <f t="shared" si="63"/>
        <v>-7134.1399999999958</v>
      </c>
      <c r="AD234" s="7">
        <f>IFERROR(AC234/AC446, "NA")</f>
        <v>-5.3665792940912733E-2</v>
      </c>
    </row>
    <row r="235" spans="1:30" ht="16.5" customHeight="1" x14ac:dyDescent="0.3">
      <c r="A235" s="33" t="s">
        <v>276</v>
      </c>
      <c r="B235" s="6">
        <v>152.72</v>
      </c>
      <c r="C235" s="7">
        <f>IFERROR(B235/B446, "NA")</f>
        <v>8.0428258356926303E-4</v>
      </c>
      <c r="D235" s="8"/>
      <c r="E235" s="6">
        <v>0</v>
      </c>
      <c r="F235" s="7">
        <f>IFERROR(E235/E446, "NA")</f>
        <v>0</v>
      </c>
      <c r="G235" s="8"/>
      <c r="H235" s="9">
        <f t="shared" si="60"/>
        <v>-152.72</v>
      </c>
      <c r="I235" s="7">
        <f>IFERROR(H235/H446, "NA")</f>
        <v>-8.8722144343120878E-3</v>
      </c>
      <c r="J235" s="8"/>
      <c r="K235" s="6">
        <v>0</v>
      </c>
      <c r="L235" s="7">
        <f>IFERROR(K235/K446, "NA")</f>
        <v>0</v>
      </c>
      <c r="M235" s="8"/>
      <c r="N235" s="9">
        <f t="shared" si="61"/>
        <v>-152.72</v>
      </c>
      <c r="O235" s="7">
        <f>IFERROR(N235/N446, "NA")</f>
        <v>-4.9269729184249168E-3</v>
      </c>
      <c r="P235" s="8"/>
      <c r="Q235" s="6">
        <v>647.29</v>
      </c>
      <c r="R235" s="7">
        <f>IFERROR(Q235/Q446, "NA")</f>
        <v>4.1404074076710858E-4</v>
      </c>
      <c r="S235" s="8"/>
      <c r="T235" s="6">
        <v>0</v>
      </c>
      <c r="U235" s="7">
        <f>IFERROR(T235/T446, "NA")</f>
        <v>0</v>
      </c>
      <c r="V235" s="8"/>
      <c r="W235" s="9">
        <f t="shared" si="62"/>
        <v>-647.29</v>
      </c>
      <c r="X235" s="7">
        <f>IFERROR(W235/W446, "NA")</f>
        <v>-3.6933338658784703E-2</v>
      </c>
      <c r="Y235" s="8"/>
      <c r="Z235" s="6">
        <v>0</v>
      </c>
      <c r="AA235" s="7">
        <f>IFERROR(Z235/Z446, "NA")</f>
        <v>0</v>
      </c>
      <c r="AB235" s="8"/>
      <c r="AC235" s="9">
        <f t="shared" si="63"/>
        <v>-647.29</v>
      </c>
      <c r="AD235" s="7">
        <f>IFERROR(AC235/AC446, "NA")</f>
        <v>-4.8691686892496392E-3</v>
      </c>
    </row>
    <row r="236" spans="1:30" ht="16.5" customHeight="1" x14ac:dyDescent="0.3">
      <c r="A236" s="40" t="s">
        <v>277</v>
      </c>
      <c r="B236" s="11">
        <f>IFERROR(B229+B230+B231+B232+B233+B234+B235, "NA")</f>
        <v>4788.38</v>
      </c>
      <c r="C236" s="12">
        <f>IFERROR(B236/B446, "NA")</f>
        <v>2.5217460958036852E-2</v>
      </c>
      <c r="D236" s="2"/>
      <c r="E236" s="11">
        <f>IFERROR(E229+E230+E231+E232+E233+E234+E235, "NA")</f>
        <v>3798.74</v>
      </c>
      <c r="F236" s="12">
        <f>IFERROR(E236/E446, "NA")</f>
        <v>2.1999971969688809E-2</v>
      </c>
      <c r="G236" s="2"/>
      <c r="H236" s="11">
        <f t="shared" si="60"/>
        <v>-989.64000000000033</v>
      </c>
      <c r="I236" s="12">
        <f>IFERROR(H236/H446, "NA")</f>
        <v>-5.7492786097253917E-2</v>
      </c>
      <c r="J236" s="2"/>
      <c r="K236" s="11">
        <f>IFERROR(K229+K230+K231+K232+K233+K234+K235, "NA")</f>
        <v>3686.01</v>
      </c>
      <c r="L236" s="12">
        <f>IFERROR(K236/K446, "NA")</f>
        <v>2.3198970789201544E-2</v>
      </c>
      <c r="M236" s="2"/>
      <c r="N236" s="11">
        <f t="shared" si="61"/>
        <v>-1102.3699999999999</v>
      </c>
      <c r="O236" s="12">
        <f>IFERROR(N236/N446, "NA")</f>
        <v>-3.5564085490335746E-2</v>
      </c>
      <c r="P236" s="2"/>
      <c r="Q236" s="11">
        <f>IFERROR(Q229+Q230+Q231+Q232+Q233+Q234+Q235, "NA")</f>
        <v>36054.699999999997</v>
      </c>
      <c r="R236" s="12">
        <f>IFERROR(Q236/Q446, "NA")</f>
        <v>2.3062483115969458E-2</v>
      </c>
      <c r="S236" s="2"/>
      <c r="T236" s="11">
        <f>IFERROR(T229+T230+T231+T232+T233+T234+T235, "NA")</f>
        <v>34008.080000000002</v>
      </c>
      <c r="U236" s="12">
        <f>IFERROR(T236/T446, "NA")</f>
        <v>2.1999987877005325E-2</v>
      </c>
      <c r="V236" s="2"/>
      <c r="W236" s="11">
        <f t="shared" si="62"/>
        <v>-2046.6199999999953</v>
      </c>
      <c r="X236" s="12">
        <f>IFERROR(W236/W446, "NA")</f>
        <v>-0.11677688449665803</v>
      </c>
      <c r="Y236" s="2"/>
      <c r="Z236" s="11">
        <f>IFERROR(Z229+Z230+Z231+Z232+Z233+Z234+Z235, "NA")</f>
        <v>30892.66</v>
      </c>
      <c r="AA236" s="12">
        <f>IFERROR(Z236/Z446, "NA")</f>
        <v>2.1597034566513598E-2</v>
      </c>
      <c r="AB236" s="2"/>
      <c r="AC236" s="11">
        <f t="shared" si="63"/>
        <v>-5162.0399999999972</v>
      </c>
      <c r="AD236" s="12">
        <f>IFERROR(AC236/AC446, "NA")</f>
        <v>-3.8830884983012549E-2</v>
      </c>
    </row>
    <row r="237" spans="1:30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3">
      <c r="A238" s="33" t="s">
        <v>23</v>
      </c>
      <c r="B238" s="6">
        <v>0</v>
      </c>
      <c r="C238" s="7">
        <f>IFERROR(B238/B446, "NA")</f>
        <v>0</v>
      </c>
      <c r="D238" s="8"/>
      <c r="E238" s="6">
        <v>0</v>
      </c>
      <c r="F238" s="7">
        <f>IFERROR(E238/E446, "NA")</f>
        <v>0</v>
      </c>
      <c r="G238" s="8"/>
      <c r="H238" s="9">
        <f>IFERROR(-(B238-E238), "NA")</f>
        <v>0</v>
      </c>
      <c r="I238" s="7">
        <f>IFERROR(H238/H446, "NA")</f>
        <v>0</v>
      </c>
      <c r="J238" s="8"/>
      <c r="K238" s="6">
        <v>0</v>
      </c>
      <c r="L238" s="7">
        <f>IFERROR(K238/K446, "NA")</f>
        <v>0</v>
      </c>
      <c r="M238" s="8"/>
      <c r="N238" s="9">
        <f>IFERROR(-(B238-K238), "NA")</f>
        <v>0</v>
      </c>
      <c r="O238" s="7">
        <f>IFERROR(N238/N446, "NA")</f>
        <v>0</v>
      </c>
      <c r="P238" s="8"/>
      <c r="Q238" s="6">
        <v>0</v>
      </c>
      <c r="R238" s="7">
        <f>IFERROR(Q238/Q446, "NA")</f>
        <v>0</v>
      </c>
      <c r="S238" s="8"/>
      <c r="T238" s="6">
        <v>0</v>
      </c>
      <c r="U238" s="7">
        <f>IFERROR(T238/T446, "NA")</f>
        <v>0</v>
      </c>
      <c r="V238" s="8"/>
      <c r="W238" s="9">
        <f>IFERROR(-(Q238-T238), "NA")</f>
        <v>0</v>
      </c>
      <c r="X238" s="7">
        <f>IFERROR(W238/W446, "NA")</f>
        <v>0</v>
      </c>
      <c r="Y238" s="8"/>
      <c r="Z238" s="6">
        <v>0</v>
      </c>
      <c r="AA238" s="7">
        <f>IFERROR(Z238/Z446, "NA")</f>
        <v>0</v>
      </c>
      <c r="AB238" s="8"/>
      <c r="AC238" s="9">
        <f>IFERROR(-(Q238-Z238), "NA")</f>
        <v>0</v>
      </c>
      <c r="AD238" s="7">
        <f>IFERROR(AC238/AC446, "NA")</f>
        <v>0</v>
      </c>
    </row>
    <row r="239" spans="1:30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customHeight="1" x14ac:dyDescent="0.3">
      <c r="A240" s="35" t="s">
        <v>278</v>
      </c>
      <c r="B240" s="6">
        <v>0</v>
      </c>
      <c r="C240" s="7">
        <f>IFERROR(B240/B446, "NA")</f>
        <v>0</v>
      </c>
      <c r="D240" s="8"/>
      <c r="E240" s="6">
        <v>14676.97</v>
      </c>
      <c r="F240" s="7">
        <f>IFERROR(E240/E446, "NA")</f>
        <v>8.5000007528802587E-2</v>
      </c>
      <c r="G240" s="8"/>
      <c r="H240" s="9">
        <f t="shared" ref="H240:H264" si="64">IFERROR(-(B240-E240), "NA")</f>
        <v>14676.97</v>
      </c>
      <c r="I240" s="7">
        <f>IFERROR(H240/H446, "NA")</f>
        <v>0.85265338584314754</v>
      </c>
      <c r="J240" s="8"/>
      <c r="K240" s="6">
        <v>0</v>
      </c>
      <c r="L240" s="7">
        <f>IFERROR(K240/K446, "NA")</f>
        <v>0</v>
      </c>
      <c r="M240" s="8"/>
      <c r="N240" s="9">
        <f t="shared" ref="N240:N264" si="65">IFERROR(-(B240-K240), "NA")</f>
        <v>0</v>
      </c>
      <c r="O240" s="7">
        <f>IFERROR(N240/N446, "NA")</f>
        <v>0</v>
      </c>
      <c r="P240" s="8"/>
      <c r="Q240" s="6">
        <v>0</v>
      </c>
      <c r="R240" s="7">
        <f>IFERROR(Q240/Q446, "NA")</f>
        <v>0</v>
      </c>
      <c r="S240" s="8"/>
      <c r="T240" s="6">
        <v>131394.93</v>
      </c>
      <c r="U240" s="7">
        <f>IFERROR(T240/T446, "NA")</f>
        <v>8.500000197305943E-2</v>
      </c>
      <c r="V240" s="8"/>
      <c r="W240" s="9">
        <f t="shared" ref="W240:W264" si="66">IFERROR(-(Q240-T240), "NA")</f>
        <v>131394.93</v>
      </c>
      <c r="X240" s="7">
        <f>IFERROR(W240/W446, "NA")</f>
        <v>7.4971858791844612</v>
      </c>
      <c r="Y240" s="8"/>
      <c r="Z240" s="6">
        <v>0</v>
      </c>
      <c r="AA240" s="7">
        <f>IFERROR(Z240/Z446, "NA")</f>
        <v>0</v>
      </c>
      <c r="AB240" s="8"/>
      <c r="AC240" s="9">
        <f t="shared" ref="AC240:AC264" si="67">IFERROR(-(Q240-Z240), "NA")</f>
        <v>0</v>
      </c>
      <c r="AD240" s="7">
        <f>IFERROR(AC240/AC446, "NA")</f>
        <v>0</v>
      </c>
    </row>
    <row r="241" spans="1:30" ht="16.5" hidden="1" customHeight="1" x14ac:dyDescent="0.3">
      <c r="A241" s="35" t="s">
        <v>279</v>
      </c>
      <c r="B241" s="6">
        <v>0</v>
      </c>
      <c r="C241" s="7">
        <f>IFERROR(B241/B446, "NA")</f>
        <v>0</v>
      </c>
      <c r="D241" s="8"/>
      <c r="E241" s="6">
        <v>0</v>
      </c>
      <c r="F241" s="7">
        <f>IFERROR(E241/E446, "NA")</f>
        <v>0</v>
      </c>
      <c r="G241" s="8"/>
      <c r="H241" s="9">
        <f t="shared" si="64"/>
        <v>0</v>
      </c>
      <c r="I241" s="7">
        <f>IFERROR(H241/H446, "NA")</f>
        <v>0</v>
      </c>
      <c r="J241" s="8"/>
      <c r="K241" s="6">
        <v>0</v>
      </c>
      <c r="L241" s="7">
        <f>IFERROR(K241/K446, "NA")</f>
        <v>0</v>
      </c>
      <c r="M241" s="8"/>
      <c r="N241" s="9">
        <f t="shared" si="65"/>
        <v>0</v>
      </c>
      <c r="O241" s="7">
        <f>IFERROR(N241/N446, "NA")</f>
        <v>0</v>
      </c>
      <c r="P241" s="8"/>
      <c r="Q241" s="6">
        <v>0</v>
      </c>
      <c r="R241" s="7">
        <f>IFERROR(Q241/Q446, "NA")</f>
        <v>0</v>
      </c>
      <c r="S241" s="8"/>
      <c r="T241" s="6">
        <v>0</v>
      </c>
      <c r="U241" s="7">
        <f>IFERROR(T241/T446, "NA")</f>
        <v>0</v>
      </c>
      <c r="V241" s="8"/>
      <c r="W241" s="9">
        <f t="shared" si="66"/>
        <v>0</v>
      </c>
      <c r="X241" s="7">
        <f>IFERROR(W241/W446, "NA")</f>
        <v>0</v>
      </c>
      <c r="Y241" s="8"/>
      <c r="Z241" s="6">
        <v>0</v>
      </c>
      <c r="AA241" s="7">
        <f>IFERROR(Z241/Z446, "NA")</f>
        <v>0</v>
      </c>
      <c r="AB241" s="8"/>
      <c r="AC241" s="9">
        <f t="shared" si="67"/>
        <v>0</v>
      </c>
      <c r="AD241" s="7">
        <f>IFERROR(AC241/AC446, "NA")</f>
        <v>0</v>
      </c>
    </row>
    <row r="242" spans="1:30" ht="16.5" customHeight="1" x14ac:dyDescent="0.3">
      <c r="A242" s="35" t="s">
        <v>280</v>
      </c>
      <c r="B242" s="6">
        <v>2840</v>
      </c>
      <c r="C242" s="7">
        <f>IFERROR(B242/B446, "NA")</f>
        <v>1.4956538353435746E-2</v>
      </c>
      <c r="D242" s="8"/>
      <c r="E242" s="6">
        <v>0</v>
      </c>
      <c r="F242" s="7">
        <f>IFERROR(E242/E446, "NA")</f>
        <v>0</v>
      </c>
      <c r="G242" s="8"/>
      <c r="H242" s="9">
        <f t="shared" si="64"/>
        <v>-2840</v>
      </c>
      <c r="I242" s="7">
        <f>IFERROR(H242/H446, "NA")</f>
        <v>-0.16498879644739609</v>
      </c>
      <c r="J242" s="8"/>
      <c r="K242" s="6">
        <v>1907.77</v>
      </c>
      <c r="L242" s="7">
        <f>IFERROR(K242/K446, "NA")</f>
        <v>1.2007102667251317E-2</v>
      </c>
      <c r="M242" s="8"/>
      <c r="N242" s="9">
        <f t="shared" si="65"/>
        <v>-932.23</v>
      </c>
      <c r="O242" s="7">
        <f>IFERROR(N242/N446, "NA")</f>
        <v>-3.0075117625348747E-2</v>
      </c>
      <c r="P242" s="8"/>
      <c r="Q242" s="6">
        <v>24561.21</v>
      </c>
      <c r="R242" s="7">
        <f>IFERROR(Q242/Q446, "NA")</f>
        <v>1.5710642189028897E-2</v>
      </c>
      <c r="S242" s="8"/>
      <c r="T242" s="6">
        <v>0</v>
      </c>
      <c r="U242" s="7">
        <f>IFERROR(T242/T446, "NA")</f>
        <v>0</v>
      </c>
      <c r="V242" s="8"/>
      <c r="W242" s="9">
        <f t="shared" si="66"/>
        <v>-24561.21</v>
      </c>
      <c r="X242" s="7">
        <f>IFERROR(W242/W446, "NA")</f>
        <v>-1.4014236073468298</v>
      </c>
      <c r="Y242" s="8"/>
      <c r="Z242" s="6">
        <v>21497.77</v>
      </c>
      <c r="AA242" s="7">
        <f>IFERROR(Z242/Z446, "NA")</f>
        <v>1.5029074278257653E-2</v>
      </c>
      <c r="AB242" s="8"/>
      <c r="AC242" s="9">
        <f t="shared" si="67"/>
        <v>-3063.4399999999987</v>
      </c>
      <c r="AD242" s="7">
        <f>IFERROR(AC242/AC446, "NA")</f>
        <v>-2.3044394520840596E-2</v>
      </c>
    </row>
    <row r="243" spans="1:30" ht="16.5" customHeight="1" x14ac:dyDescent="0.3">
      <c r="A243" s="35" t="s">
        <v>281</v>
      </c>
      <c r="B243" s="6">
        <v>7954.99</v>
      </c>
      <c r="C243" s="7">
        <f>IFERROR(B243/B446, "NA")</f>
        <v>4.1894053885985147E-2</v>
      </c>
      <c r="D243" s="8"/>
      <c r="E243" s="6">
        <v>0</v>
      </c>
      <c r="F243" s="7">
        <f>IFERROR(E243/E446, "NA")</f>
        <v>0</v>
      </c>
      <c r="G243" s="8"/>
      <c r="H243" s="9">
        <f t="shared" si="64"/>
        <v>-7954.99</v>
      </c>
      <c r="I243" s="7">
        <f>IFERROR(H243/H446, "NA")</f>
        <v>-0.46214233304615188</v>
      </c>
      <c r="J243" s="8"/>
      <c r="K243" s="6">
        <v>5241.26</v>
      </c>
      <c r="L243" s="7">
        <f>IFERROR(K243/K446, "NA")</f>
        <v>3.2987386805410315E-2</v>
      </c>
      <c r="M243" s="8"/>
      <c r="N243" s="9">
        <f t="shared" si="65"/>
        <v>-2713.7299999999996</v>
      </c>
      <c r="O243" s="7">
        <f>IFERROR(N243/N446, "NA")</f>
        <v>-8.7548940662108748E-2</v>
      </c>
      <c r="P243" s="8"/>
      <c r="Q243" s="6">
        <v>60806.32</v>
      </c>
      <c r="R243" s="7">
        <f>IFERROR(Q243/Q446, "NA")</f>
        <v>3.8894921559303949E-2</v>
      </c>
      <c r="S243" s="8"/>
      <c r="T243" s="6">
        <v>0</v>
      </c>
      <c r="U243" s="7">
        <f>IFERROR(T243/T446, "NA")</f>
        <v>0</v>
      </c>
      <c r="V243" s="8"/>
      <c r="W243" s="9">
        <f t="shared" si="66"/>
        <v>-60806.32</v>
      </c>
      <c r="X243" s="7">
        <f>IFERROR(W243/W446, "NA")</f>
        <v>-3.4695119794132978</v>
      </c>
      <c r="Y243" s="8"/>
      <c r="Z243" s="6">
        <v>50445.54</v>
      </c>
      <c r="AA243" s="7">
        <f>IFERROR(Z243/Z446, "NA")</f>
        <v>3.5266437759210262E-2</v>
      </c>
      <c r="AB243" s="8"/>
      <c r="AC243" s="9">
        <f t="shared" si="67"/>
        <v>-10360.779999999999</v>
      </c>
      <c r="AD243" s="7">
        <f>IFERROR(AC243/AC446, "NA")</f>
        <v>-7.7937841728134019E-2</v>
      </c>
    </row>
    <row r="244" spans="1:30" ht="16.5" customHeight="1" x14ac:dyDescent="0.3">
      <c r="A244" s="35" t="s">
        <v>282</v>
      </c>
      <c r="B244" s="6">
        <v>489.66</v>
      </c>
      <c r="C244" s="7">
        <f>IFERROR(B244/B446, "NA")</f>
        <v>2.578738933149066E-3</v>
      </c>
      <c r="D244" s="8"/>
      <c r="E244" s="6">
        <v>0</v>
      </c>
      <c r="F244" s="7">
        <f>IFERROR(E244/E446, "NA")</f>
        <v>0</v>
      </c>
      <c r="G244" s="8"/>
      <c r="H244" s="9">
        <f t="shared" si="64"/>
        <v>-489.66</v>
      </c>
      <c r="I244" s="7">
        <f>IFERROR(H244/H446, "NA")</f>
        <v>-2.8446624671983091E-2</v>
      </c>
      <c r="J244" s="8"/>
      <c r="K244" s="6">
        <v>803.8</v>
      </c>
      <c r="L244" s="7">
        <f>IFERROR(K244/K446, "NA")</f>
        <v>5.0589479465221743E-3</v>
      </c>
      <c r="M244" s="8"/>
      <c r="N244" s="9">
        <f t="shared" si="65"/>
        <v>314.13999999999993</v>
      </c>
      <c r="O244" s="7">
        <f>IFERROR(N244/N446, "NA")</f>
        <v>1.0134620695350989E-2</v>
      </c>
      <c r="P244" s="8"/>
      <c r="Q244" s="6">
        <v>5042.78</v>
      </c>
      <c r="R244" s="7">
        <f>IFERROR(Q244/Q446, "NA")</f>
        <v>3.2256274107827403E-3</v>
      </c>
      <c r="S244" s="8"/>
      <c r="T244" s="6">
        <v>0</v>
      </c>
      <c r="U244" s="7">
        <f>IFERROR(T244/T446, "NA")</f>
        <v>0</v>
      </c>
      <c r="V244" s="8"/>
      <c r="W244" s="9">
        <f t="shared" si="66"/>
        <v>-5042.78</v>
      </c>
      <c r="X244" s="7">
        <f>IFERROR(W244/W446, "NA")</f>
        <v>-0.28773301228467352</v>
      </c>
      <c r="Y244" s="8"/>
      <c r="Z244" s="6">
        <v>1548.8</v>
      </c>
      <c r="AA244" s="7">
        <f>IFERROR(Z244/Z446, "NA")</f>
        <v>1.0827648747830799E-3</v>
      </c>
      <c r="AB244" s="8"/>
      <c r="AC244" s="9">
        <f t="shared" si="67"/>
        <v>-3493.9799999999996</v>
      </c>
      <c r="AD244" s="7">
        <f>IFERROR(AC244/AC446, "NA")</f>
        <v>-2.6283084887553418E-2</v>
      </c>
    </row>
    <row r="245" spans="1:30" ht="16.5" hidden="1" customHeight="1" x14ac:dyDescent="0.3">
      <c r="A245" s="35" t="s">
        <v>283</v>
      </c>
      <c r="B245" s="6">
        <v>0</v>
      </c>
      <c r="C245" s="7">
        <f>IFERROR(B245/B446, "NA")</f>
        <v>0</v>
      </c>
      <c r="D245" s="8"/>
      <c r="E245" s="6">
        <v>0</v>
      </c>
      <c r="F245" s="7">
        <f>IFERROR(E245/E446, "NA")</f>
        <v>0</v>
      </c>
      <c r="G245" s="8"/>
      <c r="H245" s="9">
        <f t="shared" si="64"/>
        <v>0</v>
      </c>
      <c r="I245" s="7">
        <f>IFERROR(H245/H446, "NA")</f>
        <v>0</v>
      </c>
      <c r="J245" s="8"/>
      <c r="K245" s="6">
        <v>0</v>
      </c>
      <c r="L245" s="7">
        <f>IFERROR(K245/K446, "NA")</f>
        <v>0</v>
      </c>
      <c r="M245" s="8"/>
      <c r="N245" s="9">
        <f t="shared" si="65"/>
        <v>0</v>
      </c>
      <c r="O245" s="7">
        <f>IFERROR(N245/N446, "NA")</f>
        <v>0</v>
      </c>
      <c r="P245" s="8"/>
      <c r="Q245" s="6">
        <v>0</v>
      </c>
      <c r="R245" s="7">
        <f>IFERROR(Q245/Q446, "NA")</f>
        <v>0</v>
      </c>
      <c r="S245" s="8"/>
      <c r="T245" s="6">
        <v>0</v>
      </c>
      <c r="U245" s="7">
        <f>IFERROR(T245/T446, "NA")</f>
        <v>0</v>
      </c>
      <c r="V245" s="8"/>
      <c r="W245" s="9">
        <f t="shared" si="66"/>
        <v>0</v>
      </c>
      <c r="X245" s="7">
        <f>IFERROR(W245/W446, "NA")</f>
        <v>0</v>
      </c>
      <c r="Y245" s="8"/>
      <c r="Z245" s="6">
        <v>0</v>
      </c>
      <c r="AA245" s="7">
        <f>IFERROR(Z245/Z446, "NA")</f>
        <v>0</v>
      </c>
      <c r="AB245" s="8"/>
      <c r="AC245" s="9">
        <f t="shared" si="67"/>
        <v>0</v>
      </c>
      <c r="AD245" s="7">
        <f>IFERROR(AC245/AC446, "NA")</f>
        <v>0</v>
      </c>
    </row>
    <row r="246" spans="1:30" ht="16.5" customHeight="1" x14ac:dyDescent="0.3">
      <c r="A246" s="35" t="s">
        <v>284</v>
      </c>
      <c r="B246" s="6">
        <v>337.61</v>
      </c>
      <c r="C246" s="7">
        <f>IFERROR(B246/B446, "NA")</f>
        <v>1.7779848286983951E-3</v>
      </c>
      <c r="D246" s="8"/>
      <c r="E246" s="6">
        <v>0</v>
      </c>
      <c r="F246" s="7">
        <f>IFERROR(E246/E446, "NA")</f>
        <v>0</v>
      </c>
      <c r="G246" s="8"/>
      <c r="H246" s="9">
        <f t="shared" si="64"/>
        <v>-337.61</v>
      </c>
      <c r="I246" s="7">
        <f>IFERROR(H246/H446, "NA")</f>
        <v>-1.9613333650917393E-2</v>
      </c>
      <c r="J246" s="8"/>
      <c r="K246" s="6">
        <v>381.99</v>
      </c>
      <c r="L246" s="7">
        <f>IFERROR(K246/K446, "NA")</f>
        <v>2.4041646256432016E-3</v>
      </c>
      <c r="M246" s="8"/>
      <c r="N246" s="9">
        <f t="shared" si="65"/>
        <v>44.379999999999995</v>
      </c>
      <c r="O246" s="7">
        <f>IFERROR(N246/N446, "NA")</f>
        <v>1.4317643931357896E-3</v>
      </c>
      <c r="P246" s="8"/>
      <c r="Q246" s="6">
        <v>2066.4899999999998</v>
      </c>
      <c r="R246" s="7">
        <f>IFERROR(Q246/Q446, "NA")</f>
        <v>1.321835731106339E-3</v>
      </c>
      <c r="S246" s="8"/>
      <c r="T246" s="6">
        <v>0</v>
      </c>
      <c r="U246" s="7">
        <f>IFERROR(T246/T446, "NA")</f>
        <v>0</v>
      </c>
      <c r="V246" s="8"/>
      <c r="W246" s="9">
        <f t="shared" si="66"/>
        <v>-2066.4899999999998</v>
      </c>
      <c r="X246" s="7">
        <f>IFERROR(W246/W446, "NA")</f>
        <v>-0.1179106351171685</v>
      </c>
      <c r="Y246" s="8"/>
      <c r="Z246" s="6">
        <v>5069.38</v>
      </c>
      <c r="AA246" s="7">
        <f>IFERROR(Z246/Z446, "NA")</f>
        <v>3.5439996132023825E-3</v>
      </c>
      <c r="AB246" s="8"/>
      <c r="AC246" s="9">
        <f t="shared" si="67"/>
        <v>3002.8900000000003</v>
      </c>
      <c r="AD246" s="7">
        <f>IFERROR(AC246/AC446, "NA")</f>
        <v>2.2588913725317634E-2</v>
      </c>
    </row>
    <row r="247" spans="1:30" ht="16.5" hidden="1" customHeight="1" x14ac:dyDescent="0.3">
      <c r="A247" s="35" t="s">
        <v>285</v>
      </c>
      <c r="B247" s="6">
        <v>0</v>
      </c>
      <c r="C247" s="7">
        <f>IFERROR(B247/B446, "NA")</f>
        <v>0</v>
      </c>
      <c r="D247" s="8"/>
      <c r="E247" s="6">
        <v>0</v>
      </c>
      <c r="F247" s="7">
        <f>IFERROR(E247/E446, "NA")</f>
        <v>0</v>
      </c>
      <c r="G247" s="8"/>
      <c r="H247" s="9">
        <f t="shared" si="64"/>
        <v>0</v>
      </c>
      <c r="I247" s="7">
        <f>IFERROR(H247/H446, "NA")</f>
        <v>0</v>
      </c>
      <c r="J247" s="8"/>
      <c r="K247" s="6">
        <v>0</v>
      </c>
      <c r="L247" s="7">
        <f>IFERROR(K247/K446, "NA")</f>
        <v>0</v>
      </c>
      <c r="M247" s="8"/>
      <c r="N247" s="9">
        <f t="shared" si="65"/>
        <v>0</v>
      </c>
      <c r="O247" s="7">
        <f>IFERROR(N247/N446, "NA")</f>
        <v>0</v>
      </c>
      <c r="P247" s="8"/>
      <c r="Q247" s="6">
        <v>0</v>
      </c>
      <c r="R247" s="7">
        <f>IFERROR(Q247/Q446, "NA")</f>
        <v>0</v>
      </c>
      <c r="S247" s="8"/>
      <c r="T247" s="6">
        <v>0</v>
      </c>
      <c r="U247" s="7">
        <f>IFERROR(T247/T446, "NA")</f>
        <v>0</v>
      </c>
      <c r="V247" s="8"/>
      <c r="W247" s="9">
        <f t="shared" si="66"/>
        <v>0</v>
      </c>
      <c r="X247" s="7">
        <f>IFERROR(W247/W446, "NA")</f>
        <v>0</v>
      </c>
      <c r="Y247" s="8"/>
      <c r="Z247" s="6">
        <v>0</v>
      </c>
      <c r="AA247" s="7">
        <f>IFERROR(Z247/Z446, "NA")</f>
        <v>0</v>
      </c>
      <c r="AB247" s="8"/>
      <c r="AC247" s="9">
        <f t="shared" si="67"/>
        <v>0</v>
      </c>
      <c r="AD247" s="7">
        <f>IFERROR(AC247/AC446, "NA")</f>
        <v>0</v>
      </c>
    </row>
    <row r="248" spans="1:30" ht="16.5" customHeight="1" x14ac:dyDescent="0.3">
      <c r="A248" s="35" t="s">
        <v>286</v>
      </c>
      <c r="B248" s="6">
        <v>239.76</v>
      </c>
      <c r="C248" s="7">
        <f>IFERROR(B248/B446, "NA")</f>
        <v>1.2626688857816037E-3</v>
      </c>
      <c r="D248" s="8"/>
      <c r="E248" s="6">
        <v>0</v>
      </c>
      <c r="F248" s="7">
        <f>IFERROR(E248/E446, "NA")</f>
        <v>0</v>
      </c>
      <c r="G248" s="8"/>
      <c r="H248" s="9">
        <f t="shared" si="64"/>
        <v>-239.76</v>
      </c>
      <c r="I248" s="7">
        <f>IFERROR(H248/H446, "NA")</f>
        <v>-1.3928772477544959E-2</v>
      </c>
      <c r="J248" s="8"/>
      <c r="K248" s="6">
        <v>208.5</v>
      </c>
      <c r="L248" s="7">
        <f>IFERROR(K248/K446, "NA")</f>
        <v>1.3122550968522933E-3</v>
      </c>
      <c r="M248" s="8"/>
      <c r="N248" s="9">
        <f t="shared" si="65"/>
        <v>-31.259999999999991</v>
      </c>
      <c r="O248" s="7">
        <f>IFERROR(N248/N446, "NA")</f>
        <v>-1.0084938019248484E-3</v>
      </c>
      <c r="P248" s="8"/>
      <c r="Q248" s="6">
        <v>1756.15</v>
      </c>
      <c r="R248" s="7">
        <f>IFERROR(Q248/Q446, "NA")</f>
        <v>1.1233259387572153E-3</v>
      </c>
      <c r="S248" s="8"/>
      <c r="T248" s="6">
        <v>0</v>
      </c>
      <c r="U248" s="7">
        <f>IFERROR(T248/T446, "NA")</f>
        <v>0</v>
      </c>
      <c r="V248" s="8"/>
      <c r="W248" s="9">
        <f t="shared" si="66"/>
        <v>-1756.15</v>
      </c>
      <c r="X248" s="7">
        <f>IFERROR(W248/W446, "NA")</f>
        <v>-0.10020312794207351</v>
      </c>
      <c r="Y248" s="8"/>
      <c r="Z248" s="6">
        <v>1592.17</v>
      </c>
      <c r="AA248" s="7">
        <f>IFERROR(Z248/Z446, "NA")</f>
        <v>1.1130848080342047E-3</v>
      </c>
      <c r="AB248" s="8"/>
      <c r="AC248" s="9">
        <f t="shared" si="67"/>
        <v>-163.98000000000002</v>
      </c>
      <c r="AD248" s="7">
        <f>IFERROR(AC248/AC446, "NA")</f>
        <v>-1.2335217316243971E-3</v>
      </c>
    </row>
    <row r="249" spans="1:30" ht="16.5" customHeight="1" x14ac:dyDescent="0.3">
      <c r="A249" s="35" t="s">
        <v>287</v>
      </c>
      <c r="B249" s="6">
        <v>5442.99</v>
      </c>
      <c r="C249" s="7">
        <f>IFERROR(B249/B446, "NA")</f>
        <v>2.8664890384636346E-2</v>
      </c>
      <c r="D249" s="8"/>
      <c r="E249" s="6">
        <v>0</v>
      </c>
      <c r="F249" s="7">
        <f>IFERROR(E249/E446, "NA")</f>
        <v>0</v>
      </c>
      <c r="G249" s="8"/>
      <c r="H249" s="9">
        <f t="shared" si="64"/>
        <v>-5442.99</v>
      </c>
      <c r="I249" s="7">
        <f>IFERROR(H249/H446, "NA")</f>
        <v>-0.31620858069549734</v>
      </c>
      <c r="J249" s="8"/>
      <c r="K249" s="6">
        <v>1688.14</v>
      </c>
      <c r="L249" s="7">
        <f>IFERROR(K249/K446, "NA")</f>
        <v>1.0624797694005901E-2</v>
      </c>
      <c r="M249" s="8"/>
      <c r="N249" s="9">
        <f t="shared" si="65"/>
        <v>-3754.8499999999995</v>
      </c>
      <c r="O249" s="7">
        <f>IFERROR(N249/N446, "NA")</f>
        <v>-0.12113701062564036</v>
      </c>
      <c r="P249" s="8"/>
      <c r="Q249" s="6">
        <v>46854.67</v>
      </c>
      <c r="R249" s="7">
        <f>IFERROR(Q249/Q446, "NA")</f>
        <v>2.997071216177976E-2</v>
      </c>
      <c r="S249" s="8"/>
      <c r="T249" s="6">
        <v>0</v>
      </c>
      <c r="U249" s="7">
        <f>IFERROR(T249/T446, "NA")</f>
        <v>0</v>
      </c>
      <c r="V249" s="8"/>
      <c r="W249" s="9">
        <f t="shared" si="66"/>
        <v>-46854.67</v>
      </c>
      <c r="X249" s="7">
        <f>IFERROR(W249/W446, "NA")</f>
        <v>-2.6734530038400095</v>
      </c>
      <c r="Y249" s="8"/>
      <c r="Z249" s="6">
        <v>25687.18</v>
      </c>
      <c r="AA249" s="7">
        <f>IFERROR(Z249/Z446, "NA")</f>
        <v>1.795788754921903E-2</v>
      </c>
      <c r="AB249" s="8"/>
      <c r="AC249" s="9">
        <f t="shared" si="67"/>
        <v>-21167.489999999998</v>
      </c>
      <c r="AD249" s="7">
        <f>IFERROR(AC249/AC446, "NA")</f>
        <v>-0.15923014342567449</v>
      </c>
    </row>
    <row r="250" spans="1:30" ht="16.5" hidden="1" customHeight="1" x14ac:dyDescent="0.3">
      <c r="A250" s="35" t="s">
        <v>288</v>
      </c>
      <c r="B250" s="6">
        <v>0</v>
      </c>
      <c r="C250" s="7">
        <f>IFERROR(B250/B446, "NA")</f>
        <v>0</v>
      </c>
      <c r="D250" s="8"/>
      <c r="E250" s="6">
        <v>0</v>
      </c>
      <c r="F250" s="7">
        <f>IFERROR(E250/E446, "NA")</f>
        <v>0</v>
      </c>
      <c r="G250" s="8"/>
      <c r="H250" s="9">
        <f t="shared" si="64"/>
        <v>0</v>
      </c>
      <c r="I250" s="7">
        <f>IFERROR(H250/H446, "NA")</f>
        <v>0</v>
      </c>
      <c r="J250" s="8"/>
      <c r="K250" s="6">
        <v>0</v>
      </c>
      <c r="L250" s="7">
        <f>IFERROR(K250/K446, "NA")</f>
        <v>0</v>
      </c>
      <c r="M250" s="8"/>
      <c r="N250" s="9">
        <f t="shared" si="65"/>
        <v>0</v>
      </c>
      <c r="O250" s="7">
        <f>IFERROR(N250/N446, "NA")</f>
        <v>0</v>
      </c>
      <c r="P250" s="8"/>
      <c r="Q250" s="6">
        <v>0</v>
      </c>
      <c r="R250" s="7">
        <f>IFERROR(Q250/Q446, "NA")</f>
        <v>0</v>
      </c>
      <c r="S250" s="8"/>
      <c r="T250" s="6">
        <v>0</v>
      </c>
      <c r="U250" s="7">
        <f>IFERROR(T250/T446, "NA")</f>
        <v>0</v>
      </c>
      <c r="V250" s="8"/>
      <c r="W250" s="9">
        <f t="shared" si="66"/>
        <v>0</v>
      </c>
      <c r="X250" s="7">
        <f>IFERROR(W250/W446, "NA")</f>
        <v>0</v>
      </c>
      <c r="Y250" s="8"/>
      <c r="Z250" s="6">
        <v>0</v>
      </c>
      <c r="AA250" s="7">
        <f>IFERROR(Z250/Z446, "NA")</f>
        <v>0</v>
      </c>
      <c r="AB250" s="8"/>
      <c r="AC250" s="9">
        <f t="shared" si="67"/>
        <v>0</v>
      </c>
      <c r="AD250" s="7">
        <f>IFERROR(AC250/AC446, "NA")</f>
        <v>0</v>
      </c>
    </row>
    <row r="251" spans="1:30" ht="16.5" hidden="1" customHeight="1" x14ac:dyDescent="0.3">
      <c r="A251" s="35" t="s">
        <v>289</v>
      </c>
      <c r="B251" s="6">
        <v>0</v>
      </c>
      <c r="C251" s="7">
        <f>IFERROR(B251/B446, "NA")</f>
        <v>0</v>
      </c>
      <c r="D251" s="8"/>
      <c r="E251" s="6">
        <v>0</v>
      </c>
      <c r="F251" s="7">
        <f>IFERROR(E251/E446, "NA")</f>
        <v>0</v>
      </c>
      <c r="G251" s="8"/>
      <c r="H251" s="9">
        <f t="shared" si="64"/>
        <v>0</v>
      </c>
      <c r="I251" s="7">
        <f>IFERROR(H251/H446, "NA")</f>
        <v>0</v>
      </c>
      <c r="J251" s="8"/>
      <c r="K251" s="6">
        <v>0</v>
      </c>
      <c r="L251" s="7">
        <f>IFERROR(K251/K446, "NA")</f>
        <v>0</v>
      </c>
      <c r="M251" s="8"/>
      <c r="N251" s="9">
        <f t="shared" si="65"/>
        <v>0</v>
      </c>
      <c r="O251" s="7">
        <f>IFERROR(N251/N446, "NA")</f>
        <v>0</v>
      </c>
      <c r="P251" s="8"/>
      <c r="Q251" s="6">
        <v>0</v>
      </c>
      <c r="R251" s="7">
        <f>IFERROR(Q251/Q446, "NA")</f>
        <v>0</v>
      </c>
      <c r="S251" s="8"/>
      <c r="T251" s="6">
        <v>0</v>
      </c>
      <c r="U251" s="7">
        <f>IFERROR(T251/T446, "NA")</f>
        <v>0</v>
      </c>
      <c r="V251" s="8"/>
      <c r="W251" s="9">
        <f t="shared" si="66"/>
        <v>0</v>
      </c>
      <c r="X251" s="7">
        <f>IFERROR(W251/W446, "NA")</f>
        <v>0</v>
      </c>
      <c r="Y251" s="8"/>
      <c r="Z251" s="6">
        <v>0</v>
      </c>
      <c r="AA251" s="7">
        <f>IFERROR(Z251/Z446, "NA")</f>
        <v>0</v>
      </c>
      <c r="AB251" s="8"/>
      <c r="AC251" s="9">
        <f t="shared" si="67"/>
        <v>0</v>
      </c>
      <c r="AD251" s="7">
        <f>IFERROR(AC251/AC446, "NA")</f>
        <v>0</v>
      </c>
    </row>
    <row r="252" spans="1:30" ht="16.5" hidden="1" customHeight="1" x14ac:dyDescent="0.3">
      <c r="A252" s="35" t="s">
        <v>290</v>
      </c>
      <c r="B252" s="6">
        <v>0</v>
      </c>
      <c r="C252" s="7">
        <f>IFERROR(B252/B446, "NA")</f>
        <v>0</v>
      </c>
      <c r="D252" s="8"/>
      <c r="E252" s="6">
        <v>0</v>
      </c>
      <c r="F252" s="7">
        <f>IFERROR(E252/E446, "NA")</f>
        <v>0</v>
      </c>
      <c r="G252" s="8"/>
      <c r="H252" s="9">
        <f t="shared" si="64"/>
        <v>0</v>
      </c>
      <c r="I252" s="7">
        <f>IFERROR(H252/H446, "NA")</f>
        <v>0</v>
      </c>
      <c r="J252" s="8"/>
      <c r="K252" s="6">
        <v>0</v>
      </c>
      <c r="L252" s="7">
        <f>IFERROR(K252/K446, "NA")</f>
        <v>0</v>
      </c>
      <c r="M252" s="8"/>
      <c r="N252" s="9">
        <f t="shared" si="65"/>
        <v>0</v>
      </c>
      <c r="O252" s="7">
        <f>IFERROR(N252/N446, "NA")</f>
        <v>0</v>
      </c>
      <c r="P252" s="8"/>
      <c r="Q252" s="6">
        <v>0</v>
      </c>
      <c r="R252" s="7">
        <f>IFERROR(Q252/Q446, "NA")</f>
        <v>0</v>
      </c>
      <c r="S252" s="8"/>
      <c r="T252" s="6">
        <v>0</v>
      </c>
      <c r="U252" s="7">
        <f>IFERROR(T252/T446, "NA")</f>
        <v>0</v>
      </c>
      <c r="V252" s="8"/>
      <c r="W252" s="9">
        <f t="shared" si="66"/>
        <v>0</v>
      </c>
      <c r="X252" s="7">
        <f>IFERROR(W252/W446, "NA")</f>
        <v>0</v>
      </c>
      <c r="Y252" s="8"/>
      <c r="Z252" s="6">
        <v>0</v>
      </c>
      <c r="AA252" s="7">
        <f>IFERROR(Z252/Z446, "NA")</f>
        <v>0</v>
      </c>
      <c r="AB252" s="8"/>
      <c r="AC252" s="9">
        <f t="shared" si="67"/>
        <v>0</v>
      </c>
      <c r="AD252" s="7">
        <f>IFERROR(AC252/AC446, "NA")</f>
        <v>0</v>
      </c>
    </row>
    <row r="253" spans="1:30" ht="16.5" hidden="1" customHeight="1" x14ac:dyDescent="0.3">
      <c r="A253" s="35" t="s">
        <v>291</v>
      </c>
      <c r="B253" s="6">
        <v>0</v>
      </c>
      <c r="C253" s="7">
        <f>IFERROR(B253/B446, "NA")</f>
        <v>0</v>
      </c>
      <c r="D253" s="8"/>
      <c r="E253" s="6">
        <v>0</v>
      </c>
      <c r="F253" s="7">
        <f>IFERROR(E253/E446, "NA")</f>
        <v>0</v>
      </c>
      <c r="G253" s="8"/>
      <c r="H253" s="9">
        <f t="shared" si="64"/>
        <v>0</v>
      </c>
      <c r="I253" s="7">
        <f>IFERROR(H253/H446, "NA")</f>
        <v>0</v>
      </c>
      <c r="J253" s="8"/>
      <c r="K253" s="6">
        <v>0</v>
      </c>
      <c r="L253" s="7">
        <f>IFERROR(K253/K446, "NA")</f>
        <v>0</v>
      </c>
      <c r="M253" s="8"/>
      <c r="N253" s="9">
        <f t="shared" si="65"/>
        <v>0</v>
      </c>
      <c r="O253" s="7">
        <f>IFERROR(N253/N446, "NA")</f>
        <v>0</v>
      </c>
      <c r="P253" s="8"/>
      <c r="Q253" s="6">
        <v>0</v>
      </c>
      <c r="R253" s="7">
        <f>IFERROR(Q253/Q446, "NA")</f>
        <v>0</v>
      </c>
      <c r="S253" s="8"/>
      <c r="T253" s="6">
        <v>0</v>
      </c>
      <c r="U253" s="7">
        <f>IFERROR(T253/T446, "NA")</f>
        <v>0</v>
      </c>
      <c r="V253" s="8"/>
      <c r="W253" s="9">
        <f t="shared" si="66"/>
        <v>0</v>
      </c>
      <c r="X253" s="7">
        <f>IFERROR(W253/W446, "NA")</f>
        <v>0</v>
      </c>
      <c r="Y253" s="8"/>
      <c r="Z253" s="6">
        <v>0</v>
      </c>
      <c r="AA253" s="7">
        <f>IFERROR(Z253/Z446, "NA")</f>
        <v>0</v>
      </c>
      <c r="AB253" s="8"/>
      <c r="AC253" s="9">
        <f t="shared" si="67"/>
        <v>0</v>
      </c>
      <c r="AD253" s="7">
        <f>IFERROR(AC253/AC446, "NA")</f>
        <v>0</v>
      </c>
    </row>
    <row r="254" spans="1:30" ht="16.5" customHeight="1" x14ac:dyDescent="0.3">
      <c r="A254" s="35" t="s">
        <v>292</v>
      </c>
      <c r="B254" s="6">
        <v>2324.4699999999998</v>
      </c>
      <c r="C254" s="7">
        <f>IFERROR(B254/B446, "NA")</f>
        <v>1.2241557995215065E-2</v>
      </c>
      <c r="D254" s="8"/>
      <c r="E254" s="6">
        <v>0</v>
      </c>
      <c r="F254" s="7">
        <f>IFERROR(E254/E446, "NA")</f>
        <v>0</v>
      </c>
      <c r="G254" s="8"/>
      <c r="H254" s="9">
        <f t="shared" si="64"/>
        <v>-2324.4699999999998</v>
      </c>
      <c r="I254" s="7">
        <f>IFERROR(H254/H446, "NA")</f>
        <v>-0.13503926326692914</v>
      </c>
      <c r="J254" s="8"/>
      <c r="K254" s="6">
        <v>1891.5</v>
      </c>
      <c r="L254" s="7">
        <f>IFERROR(K254/K446, "NA")</f>
        <v>1.1904702713170805E-2</v>
      </c>
      <c r="M254" s="8"/>
      <c r="N254" s="9">
        <f t="shared" si="65"/>
        <v>-432.9699999999998</v>
      </c>
      <c r="O254" s="7">
        <f>IFERROR(N254/N446, "NA")</f>
        <v>-1.3968252124740933E-2</v>
      </c>
      <c r="P254" s="8"/>
      <c r="Q254" s="6">
        <v>19872.82</v>
      </c>
      <c r="R254" s="7">
        <f>IFERROR(Q254/Q446, "NA")</f>
        <v>1.2711701268259067E-2</v>
      </c>
      <c r="S254" s="8"/>
      <c r="T254" s="6">
        <v>0</v>
      </c>
      <c r="U254" s="7">
        <f>IFERROR(T254/T446, "NA")</f>
        <v>0</v>
      </c>
      <c r="V254" s="8"/>
      <c r="W254" s="9">
        <f t="shared" si="66"/>
        <v>-19872.82</v>
      </c>
      <c r="X254" s="7">
        <f>IFERROR(W254/W446, "NA")</f>
        <v>-1.1339115252283671</v>
      </c>
      <c r="Y254" s="8"/>
      <c r="Z254" s="6">
        <v>20222.36</v>
      </c>
      <c r="AA254" s="7">
        <f>IFERROR(Z254/Z446, "NA")</f>
        <v>1.4137436139732932E-2</v>
      </c>
      <c r="AB254" s="8"/>
      <c r="AC254" s="9">
        <f t="shared" si="67"/>
        <v>349.54000000000087</v>
      </c>
      <c r="AD254" s="7">
        <f>IFERROR(AC254/AC446, "NA")</f>
        <v>2.6293766683253613E-3</v>
      </c>
    </row>
    <row r="255" spans="1:30" ht="16.5" hidden="1" customHeight="1" x14ac:dyDescent="0.3">
      <c r="A255" s="35" t="s">
        <v>293</v>
      </c>
      <c r="B255" s="6">
        <v>0</v>
      </c>
      <c r="C255" s="7">
        <f>IFERROR(B255/B446, "NA")</f>
        <v>0</v>
      </c>
      <c r="D255" s="8"/>
      <c r="E255" s="6">
        <v>0</v>
      </c>
      <c r="F255" s="7">
        <f>IFERROR(E255/E446, "NA")</f>
        <v>0</v>
      </c>
      <c r="G255" s="8"/>
      <c r="H255" s="9">
        <f t="shared" si="64"/>
        <v>0</v>
      </c>
      <c r="I255" s="7">
        <f>IFERROR(H255/H446, "NA")</f>
        <v>0</v>
      </c>
      <c r="J255" s="8"/>
      <c r="K255" s="6">
        <v>0</v>
      </c>
      <c r="L255" s="7">
        <f>IFERROR(K255/K446, "NA")</f>
        <v>0</v>
      </c>
      <c r="M255" s="8"/>
      <c r="N255" s="9">
        <f t="shared" si="65"/>
        <v>0</v>
      </c>
      <c r="O255" s="7">
        <f>IFERROR(N255/N446, "NA")</f>
        <v>0</v>
      </c>
      <c r="P255" s="8"/>
      <c r="Q255" s="6">
        <v>0</v>
      </c>
      <c r="R255" s="7">
        <f>IFERROR(Q255/Q446, "NA")</f>
        <v>0</v>
      </c>
      <c r="S255" s="8"/>
      <c r="T255" s="6">
        <v>0</v>
      </c>
      <c r="U255" s="7">
        <f>IFERROR(T255/T446, "NA")</f>
        <v>0</v>
      </c>
      <c r="V255" s="8"/>
      <c r="W255" s="9">
        <f t="shared" si="66"/>
        <v>0</v>
      </c>
      <c r="X255" s="7">
        <f>IFERROR(W255/W446, "NA")</f>
        <v>0</v>
      </c>
      <c r="Y255" s="8"/>
      <c r="Z255" s="6">
        <v>0</v>
      </c>
      <c r="AA255" s="7">
        <f>IFERROR(Z255/Z446, "NA")</f>
        <v>0</v>
      </c>
      <c r="AB255" s="8"/>
      <c r="AC255" s="9">
        <f t="shared" si="67"/>
        <v>0</v>
      </c>
      <c r="AD255" s="7">
        <f>IFERROR(AC255/AC446, "NA")</f>
        <v>0</v>
      </c>
    </row>
    <row r="256" spans="1:30" ht="16.5" hidden="1" customHeight="1" x14ac:dyDescent="0.3">
      <c r="A256" s="35" t="s">
        <v>294</v>
      </c>
      <c r="B256" s="6">
        <v>0</v>
      </c>
      <c r="C256" s="7">
        <f>IFERROR(B256/B446, "NA")</f>
        <v>0</v>
      </c>
      <c r="D256" s="8"/>
      <c r="E256" s="6">
        <v>0</v>
      </c>
      <c r="F256" s="7">
        <f>IFERROR(E256/E446, "NA")</f>
        <v>0</v>
      </c>
      <c r="G256" s="8"/>
      <c r="H256" s="9">
        <f t="shared" si="64"/>
        <v>0</v>
      </c>
      <c r="I256" s="7">
        <f>IFERROR(H256/H446, "NA")</f>
        <v>0</v>
      </c>
      <c r="J256" s="8"/>
      <c r="K256" s="6">
        <v>0</v>
      </c>
      <c r="L256" s="7">
        <f>IFERROR(K256/K446, "NA")</f>
        <v>0</v>
      </c>
      <c r="M256" s="8"/>
      <c r="N256" s="9">
        <f t="shared" si="65"/>
        <v>0</v>
      </c>
      <c r="O256" s="7">
        <f>IFERROR(N256/N446, "NA")</f>
        <v>0</v>
      </c>
      <c r="P256" s="8"/>
      <c r="Q256" s="6">
        <v>0</v>
      </c>
      <c r="R256" s="7">
        <f>IFERROR(Q256/Q446, "NA")</f>
        <v>0</v>
      </c>
      <c r="S256" s="8"/>
      <c r="T256" s="6">
        <v>0</v>
      </c>
      <c r="U256" s="7">
        <f>IFERROR(T256/T446, "NA")</f>
        <v>0</v>
      </c>
      <c r="V256" s="8"/>
      <c r="W256" s="9">
        <f t="shared" si="66"/>
        <v>0</v>
      </c>
      <c r="X256" s="7">
        <f>IFERROR(W256/W446, "NA")</f>
        <v>0</v>
      </c>
      <c r="Y256" s="8"/>
      <c r="Z256" s="6">
        <v>0</v>
      </c>
      <c r="AA256" s="7">
        <f>IFERROR(Z256/Z446, "NA")</f>
        <v>0</v>
      </c>
      <c r="AB256" s="8"/>
      <c r="AC256" s="9">
        <f t="shared" si="67"/>
        <v>0</v>
      </c>
      <c r="AD256" s="7">
        <f>IFERROR(AC256/AC446, "NA")</f>
        <v>0</v>
      </c>
    </row>
    <row r="257" spans="1:30" ht="16.5" customHeight="1" x14ac:dyDescent="0.3">
      <c r="A257" s="35" t="s">
        <v>295</v>
      </c>
      <c r="B257" s="6">
        <v>0</v>
      </c>
      <c r="C257" s="7">
        <f>IFERROR(B257/B446, "NA")</f>
        <v>0</v>
      </c>
      <c r="D257" s="8"/>
      <c r="E257" s="6">
        <v>0</v>
      </c>
      <c r="F257" s="7">
        <f>IFERROR(E257/E446, "NA")</f>
        <v>0</v>
      </c>
      <c r="G257" s="8"/>
      <c r="H257" s="9">
        <f t="shared" si="64"/>
        <v>0</v>
      </c>
      <c r="I257" s="7">
        <f>IFERROR(H257/H446, "NA")</f>
        <v>0</v>
      </c>
      <c r="J257" s="8"/>
      <c r="K257" s="6">
        <v>0</v>
      </c>
      <c r="L257" s="7">
        <f>IFERROR(K257/K446, "NA")</f>
        <v>0</v>
      </c>
      <c r="M257" s="8"/>
      <c r="N257" s="9">
        <f t="shared" si="65"/>
        <v>0</v>
      </c>
      <c r="O257" s="7">
        <f>IFERROR(N257/N446, "NA")</f>
        <v>0</v>
      </c>
      <c r="P257" s="8"/>
      <c r="Q257" s="6">
        <v>0</v>
      </c>
      <c r="R257" s="7">
        <f>IFERROR(Q257/Q446, "NA")</f>
        <v>0</v>
      </c>
      <c r="S257" s="8"/>
      <c r="T257" s="6">
        <v>0</v>
      </c>
      <c r="U257" s="7">
        <f>IFERROR(T257/T446, "NA")</f>
        <v>0</v>
      </c>
      <c r="V257" s="8"/>
      <c r="W257" s="9">
        <f t="shared" si="66"/>
        <v>0</v>
      </c>
      <c r="X257" s="7">
        <f>IFERROR(W257/W446, "NA")</f>
        <v>0</v>
      </c>
      <c r="Y257" s="8"/>
      <c r="Z257" s="6">
        <v>328.82</v>
      </c>
      <c r="AA257" s="7">
        <f>IFERROR(Z257/Z446, "NA")</f>
        <v>2.2987780612485301E-4</v>
      </c>
      <c r="AB257" s="8"/>
      <c r="AC257" s="9">
        <f t="shared" si="67"/>
        <v>328.82</v>
      </c>
      <c r="AD257" s="7">
        <f>IFERROR(AC257/AC446, "NA")</f>
        <v>2.4735127197995743E-3</v>
      </c>
    </row>
    <row r="258" spans="1:30" ht="16.5" hidden="1" customHeight="1" x14ac:dyDescent="0.3">
      <c r="A258" s="35" t="s">
        <v>296</v>
      </c>
      <c r="B258" s="6">
        <v>0</v>
      </c>
      <c r="C258" s="7">
        <f>IFERROR(B258/B446, "NA")</f>
        <v>0</v>
      </c>
      <c r="D258" s="8"/>
      <c r="E258" s="6">
        <v>0</v>
      </c>
      <c r="F258" s="7">
        <f>IFERROR(E258/E446, "NA")</f>
        <v>0</v>
      </c>
      <c r="G258" s="8"/>
      <c r="H258" s="9">
        <f t="shared" si="64"/>
        <v>0</v>
      </c>
      <c r="I258" s="7">
        <f>IFERROR(H258/H446, "NA")</f>
        <v>0</v>
      </c>
      <c r="J258" s="8"/>
      <c r="K258" s="6">
        <v>0</v>
      </c>
      <c r="L258" s="7">
        <f>IFERROR(K258/K446, "NA")</f>
        <v>0</v>
      </c>
      <c r="M258" s="8"/>
      <c r="N258" s="9">
        <f t="shared" si="65"/>
        <v>0</v>
      </c>
      <c r="O258" s="7">
        <f>IFERROR(N258/N446, "NA")</f>
        <v>0</v>
      </c>
      <c r="P258" s="8"/>
      <c r="Q258" s="6">
        <v>0</v>
      </c>
      <c r="R258" s="7">
        <f>IFERROR(Q258/Q446, "NA")</f>
        <v>0</v>
      </c>
      <c r="S258" s="8"/>
      <c r="T258" s="6">
        <v>0</v>
      </c>
      <c r="U258" s="7">
        <f>IFERROR(T258/T446, "NA")</f>
        <v>0</v>
      </c>
      <c r="V258" s="8"/>
      <c r="W258" s="9">
        <f t="shared" si="66"/>
        <v>0</v>
      </c>
      <c r="X258" s="7">
        <f>IFERROR(W258/W446, "NA")</f>
        <v>0</v>
      </c>
      <c r="Y258" s="8"/>
      <c r="Z258" s="6">
        <v>0</v>
      </c>
      <c r="AA258" s="7">
        <f>IFERROR(Z258/Z446, "NA")</f>
        <v>0</v>
      </c>
      <c r="AB258" s="8"/>
      <c r="AC258" s="9">
        <f t="shared" si="67"/>
        <v>0</v>
      </c>
      <c r="AD258" s="7">
        <f>IFERROR(AC258/AC446, "NA")</f>
        <v>0</v>
      </c>
    </row>
    <row r="259" spans="1:30" ht="16.5" hidden="1" customHeight="1" x14ac:dyDescent="0.3">
      <c r="A259" s="35" t="s">
        <v>297</v>
      </c>
      <c r="B259" s="6">
        <v>0</v>
      </c>
      <c r="C259" s="7">
        <f>IFERROR(B259/B446, "NA")</f>
        <v>0</v>
      </c>
      <c r="D259" s="8"/>
      <c r="E259" s="6">
        <v>0</v>
      </c>
      <c r="F259" s="7">
        <f>IFERROR(E259/E446, "NA")</f>
        <v>0</v>
      </c>
      <c r="G259" s="8"/>
      <c r="H259" s="9">
        <f t="shared" si="64"/>
        <v>0</v>
      </c>
      <c r="I259" s="7">
        <f>IFERROR(H259/H446, "NA")</f>
        <v>0</v>
      </c>
      <c r="J259" s="8"/>
      <c r="K259" s="6">
        <v>0</v>
      </c>
      <c r="L259" s="7">
        <f>IFERROR(K259/K446, "NA")</f>
        <v>0</v>
      </c>
      <c r="M259" s="8"/>
      <c r="N259" s="9">
        <f t="shared" si="65"/>
        <v>0</v>
      </c>
      <c r="O259" s="7">
        <f>IFERROR(N259/N446, "NA")</f>
        <v>0</v>
      </c>
      <c r="P259" s="8"/>
      <c r="Q259" s="6">
        <v>0</v>
      </c>
      <c r="R259" s="7">
        <f>IFERROR(Q259/Q446, "NA")</f>
        <v>0</v>
      </c>
      <c r="S259" s="8"/>
      <c r="T259" s="6">
        <v>0</v>
      </c>
      <c r="U259" s="7">
        <f>IFERROR(T259/T446, "NA")</f>
        <v>0</v>
      </c>
      <c r="V259" s="8"/>
      <c r="W259" s="9">
        <f t="shared" si="66"/>
        <v>0</v>
      </c>
      <c r="X259" s="7">
        <f>IFERROR(W259/W446, "NA")</f>
        <v>0</v>
      </c>
      <c r="Y259" s="8"/>
      <c r="Z259" s="6">
        <v>0</v>
      </c>
      <c r="AA259" s="7">
        <f>IFERROR(Z259/Z446, "NA")</f>
        <v>0</v>
      </c>
      <c r="AB259" s="8"/>
      <c r="AC259" s="9">
        <f t="shared" si="67"/>
        <v>0</v>
      </c>
      <c r="AD259" s="7">
        <f>IFERROR(AC259/AC446, "NA")</f>
        <v>0</v>
      </c>
    </row>
    <row r="260" spans="1:30" ht="16.5" customHeight="1" x14ac:dyDescent="0.3">
      <c r="A260" s="35" t="s">
        <v>298</v>
      </c>
      <c r="B260" s="6">
        <v>0</v>
      </c>
      <c r="C260" s="7">
        <f>IFERROR(B260/B446, "NA")</f>
        <v>0</v>
      </c>
      <c r="D260" s="8"/>
      <c r="E260" s="6">
        <v>0</v>
      </c>
      <c r="F260" s="7">
        <f>IFERROR(E260/E446, "NA")</f>
        <v>0</v>
      </c>
      <c r="G260" s="8"/>
      <c r="H260" s="9">
        <f t="shared" si="64"/>
        <v>0</v>
      </c>
      <c r="I260" s="7">
        <f>IFERROR(H260/H446, "NA")</f>
        <v>0</v>
      </c>
      <c r="J260" s="8"/>
      <c r="K260" s="6">
        <v>0</v>
      </c>
      <c r="L260" s="7">
        <f>IFERROR(K260/K446, "NA")</f>
        <v>0</v>
      </c>
      <c r="M260" s="8"/>
      <c r="N260" s="9">
        <f t="shared" si="65"/>
        <v>0</v>
      </c>
      <c r="O260" s="7">
        <f>IFERROR(N260/N446, "NA")</f>
        <v>0</v>
      </c>
      <c r="P260" s="8"/>
      <c r="Q260" s="6">
        <v>456.8</v>
      </c>
      <c r="R260" s="7">
        <f>IFERROR(Q260/Q446, "NA")</f>
        <v>2.9219331425236789E-4</v>
      </c>
      <c r="S260" s="8"/>
      <c r="T260" s="6">
        <v>0</v>
      </c>
      <c r="U260" s="7">
        <f>IFERROR(T260/T446, "NA")</f>
        <v>0</v>
      </c>
      <c r="V260" s="8"/>
      <c r="W260" s="9">
        <f t="shared" si="66"/>
        <v>-456.8</v>
      </c>
      <c r="X260" s="7">
        <f>IFERROR(W260/W446, "NA")</f>
        <v>-2.6064282005488812E-2</v>
      </c>
      <c r="Y260" s="8"/>
      <c r="Z260" s="6">
        <v>0</v>
      </c>
      <c r="AA260" s="7">
        <f>IFERROR(Z260/Z446, "NA")</f>
        <v>0</v>
      </c>
      <c r="AB260" s="8"/>
      <c r="AC260" s="9">
        <f t="shared" si="67"/>
        <v>-456.8</v>
      </c>
      <c r="AD260" s="7">
        <f>IFERROR(AC260/AC446, "NA")</f>
        <v>-3.4362283632517654E-3</v>
      </c>
    </row>
    <row r="261" spans="1:30" ht="16.5" hidden="1" customHeight="1" x14ac:dyDescent="0.3">
      <c r="A261" s="35" t="s">
        <v>299</v>
      </c>
      <c r="B261" s="6">
        <v>0</v>
      </c>
      <c r="C261" s="7">
        <f>IFERROR(B261/B446, "NA")</f>
        <v>0</v>
      </c>
      <c r="D261" s="8"/>
      <c r="E261" s="6">
        <v>0</v>
      </c>
      <c r="F261" s="7">
        <f>IFERROR(E261/E446, "NA")</f>
        <v>0</v>
      </c>
      <c r="G261" s="8"/>
      <c r="H261" s="9">
        <f t="shared" si="64"/>
        <v>0</v>
      </c>
      <c r="I261" s="7">
        <f>IFERROR(H261/H446, "NA")</f>
        <v>0</v>
      </c>
      <c r="J261" s="8"/>
      <c r="K261" s="6">
        <v>0</v>
      </c>
      <c r="L261" s="7">
        <f>IFERROR(K261/K446, "NA")</f>
        <v>0</v>
      </c>
      <c r="M261" s="8"/>
      <c r="N261" s="9">
        <f t="shared" si="65"/>
        <v>0</v>
      </c>
      <c r="O261" s="7">
        <f>IFERROR(N261/N446, "NA")</f>
        <v>0</v>
      </c>
      <c r="P261" s="8"/>
      <c r="Q261" s="6">
        <v>0</v>
      </c>
      <c r="R261" s="7">
        <f>IFERROR(Q261/Q446, "NA")</f>
        <v>0</v>
      </c>
      <c r="S261" s="8"/>
      <c r="T261" s="6">
        <v>0</v>
      </c>
      <c r="U261" s="7">
        <f>IFERROR(T261/T446, "NA")</f>
        <v>0</v>
      </c>
      <c r="V261" s="8"/>
      <c r="W261" s="9">
        <f t="shared" si="66"/>
        <v>0</v>
      </c>
      <c r="X261" s="7">
        <f>IFERROR(W261/W446, "NA")</f>
        <v>0</v>
      </c>
      <c r="Y261" s="8"/>
      <c r="Z261" s="6">
        <v>0</v>
      </c>
      <c r="AA261" s="7">
        <f>IFERROR(Z261/Z446, "NA")</f>
        <v>0</v>
      </c>
      <c r="AB261" s="8"/>
      <c r="AC261" s="9">
        <f t="shared" si="67"/>
        <v>0</v>
      </c>
      <c r="AD261" s="7">
        <f>IFERROR(AC261/AC446, "NA")</f>
        <v>0</v>
      </c>
    </row>
    <row r="262" spans="1:30" ht="16.5" hidden="1" customHeight="1" x14ac:dyDescent="0.3">
      <c r="A262" s="35" t="s">
        <v>300</v>
      </c>
      <c r="B262" s="6">
        <v>0</v>
      </c>
      <c r="C262" s="7">
        <f>IFERROR(B262/B446, "NA")</f>
        <v>0</v>
      </c>
      <c r="D262" s="8"/>
      <c r="E262" s="6">
        <v>0</v>
      </c>
      <c r="F262" s="7">
        <f>IFERROR(E262/E446, "NA")</f>
        <v>0</v>
      </c>
      <c r="G262" s="8"/>
      <c r="H262" s="9">
        <f t="shared" si="64"/>
        <v>0</v>
      </c>
      <c r="I262" s="7">
        <f>IFERROR(H262/H446, "NA")</f>
        <v>0</v>
      </c>
      <c r="J262" s="8"/>
      <c r="K262" s="6">
        <v>0</v>
      </c>
      <c r="L262" s="7">
        <f>IFERROR(K262/K446, "NA")</f>
        <v>0</v>
      </c>
      <c r="M262" s="8"/>
      <c r="N262" s="9">
        <f t="shared" si="65"/>
        <v>0</v>
      </c>
      <c r="O262" s="7">
        <f>IFERROR(N262/N446, "NA")</f>
        <v>0</v>
      </c>
      <c r="P262" s="8"/>
      <c r="Q262" s="6">
        <v>0</v>
      </c>
      <c r="R262" s="7">
        <f>IFERROR(Q262/Q446, "NA")</f>
        <v>0</v>
      </c>
      <c r="S262" s="8"/>
      <c r="T262" s="6">
        <v>0</v>
      </c>
      <c r="U262" s="7">
        <f>IFERROR(T262/T446, "NA")</f>
        <v>0</v>
      </c>
      <c r="V262" s="8"/>
      <c r="W262" s="9">
        <f t="shared" si="66"/>
        <v>0</v>
      </c>
      <c r="X262" s="7">
        <f>IFERROR(W262/W446, "NA")</f>
        <v>0</v>
      </c>
      <c r="Y262" s="8"/>
      <c r="Z262" s="6">
        <v>0</v>
      </c>
      <c r="AA262" s="7">
        <f>IFERROR(Z262/Z446, "NA")</f>
        <v>0</v>
      </c>
      <c r="AB262" s="8"/>
      <c r="AC262" s="9">
        <f t="shared" si="67"/>
        <v>0</v>
      </c>
      <c r="AD262" s="7">
        <f>IFERROR(AC262/AC446, "NA")</f>
        <v>0</v>
      </c>
    </row>
    <row r="263" spans="1:30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19629.480000000003</v>
      </c>
      <c r="C263" s="12">
        <f>IFERROR(B263/B446, "NA")</f>
        <v>0.10337643326690139</v>
      </c>
      <c r="D263" s="2"/>
      <c r="E263" s="11">
        <f>IFERROR(E240+E241+E242+E243+E244+E245+E246+E247+E248+E249+E250+E251+E252+E253+E254+E255+E256+E257+E258+E259+E260+E261+E262, "NA")</f>
        <v>14676.97</v>
      </c>
      <c r="F263" s="12">
        <f>IFERROR(E263/E446, "NA")</f>
        <v>8.5000007528802587E-2</v>
      </c>
      <c r="G263" s="2"/>
      <c r="H263" s="11">
        <f t="shared" si="64"/>
        <v>-4952.5100000000039</v>
      </c>
      <c r="I263" s="12">
        <f>IFERROR(H263/H446, "NA")</f>
        <v>-0.28771431841327261</v>
      </c>
      <c r="J263" s="2"/>
      <c r="K263" s="11">
        <f>IFERROR(K240+K241+K242+K243+K244+K245+K246+K247+K248+K249+K250+K251+K252+K253+K254+K255+K256+K257+K258+K259+K260+K261+K262, "NA")</f>
        <v>12122.960000000001</v>
      </c>
      <c r="L263" s="12">
        <f>IFERROR(K263/K446, "NA")</f>
        <v>7.6299357548856014E-2</v>
      </c>
      <c r="M263" s="2"/>
      <c r="N263" s="11">
        <f t="shared" si="65"/>
        <v>-7506.5200000000023</v>
      </c>
      <c r="O263" s="12">
        <f>IFERROR(N263/N446, "NA")</f>
        <v>-0.24217142975127698</v>
      </c>
      <c r="P263" s="2"/>
      <c r="Q263" s="11">
        <f>IFERROR(Q240+Q241+Q242+Q243+Q244+Q245+Q246+Q247+Q248+Q249+Q250+Q251+Q252+Q253+Q254+Q255+Q256+Q257+Q258+Q259+Q260+Q261+Q262, "NA")</f>
        <v>161417.24</v>
      </c>
      <c r="R263" s="12">
        <f>IFERROR(Q263/Q446, "NA")</f>
        <v>0.10325095957327034</v>
      </c>
      <c r="S263" s="2"/>
      <c r="T263" s="11">
        <f>IFERROR(T240+T241+T242+T243+T244+T245+T246+T247+T248+T249+T250+T251+T252+T253+T254+T255+T256+T257+T258+T259+T260+T261+T262, "NA")</f>
        <v>131394.93</v>
      </c>
      <c r="U263" s="12">
        <f>IFERROR(T263/T446, "NA")</f>
        <v>8.500000197305943E-2</v>
      </c>
      <c r="V263" s="2"/>
      <c r="W263" s="11">
        <f t="shared" si="66"/>
        <v>-30022.309999999998</v>
      </c>
      <c r="X263" s="12">
        <f>IFERROR(W263/W446, "NA")</f>
        <v>-1.7130252939934474</v>
      </c>
      <c r="Y263" s="2"/>
      <c r="Z263" s="11">
        <f>IFERROR(Z240+Z241+Z242+Z243+Z244+Z245+Z246+Z247+Z248+Z249+Z250+Z251+Z252+Z253+Z254+Z255+Z256+Z257+Z258+Z259+Z260+Z261+Z262, "NA")</f>
        <v>126392.02</v>
      </c>
      <c r="AA263" s="12">
        <f>IFERROR(Z263/Z446, "NA")</f>
        <v>8.8360562828564401E-2</v>
      </c>
      <c r="AB263" s="2"/>
      <c r="AC263" s="11">
        <f t="shared" si="67"/>
        <v>-35025.219999999987</v>
      </c>
      <c r="AD263" s="12">
        <f>IFERROR(AC263/AC446, "NA")</f>
        <v>-0.26347341154363607</v>
      </c>
    </row>
    <row r="264" spans="1:30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19629.480000000003</v>
      </c>
      <c r="C264" s="12">
        <f>IFERROR(B264/B446, "NA")</f>
        <v>0.10337643326690139</v>
      </c>
      <c r="D264" s="2"/>
      <c r="E264" s="11">
        <f>IFERROR(E238+E240+E241+E242+E243+E244+E245+E246+E247+E248+E249+E250+E251+E252+E253+E254+E255+E256+E257+E258+E259+E260+E261+E262, "NA")</f>
        <v>14676.97</v>
      </c>
      <c r="F264" s="12">
        <f>IFERROR(E264/E446, "NA")</f>
        <v>8.5000007528802587E-2</v>
      </c>
      <c r="G264" s="2"/>
      <c r="H264" s="11">
        <f t="shared" si="64"/>
        <v>-4952.5100000000039</v>
      </c>
      <c r="I264" s="12">
        <f>IFERROR(H264/H446, "NA")</f>
        <v>-0.28771431841327261</v>
      </c>
      <c r="J264" s="2"/>
      <c r="K264" s="11">
        <f>IFERROR(K238+K240+K241+K242+K243+K244+K245+K246+K247+K248+K249+K250+K251+K252+K253+K254+K255+K256+K257+K258+K259+K260+K261+K262, "NA")</f>
        <v>12122.960000000001</v>
      </c>
      <c r="L264" s="12">
        <f>IFERROR(K264/K446, "NA")</f>
        <v>7.6299357548856014E-2</v>
      </c>
      <c r="M264" s="2"/>
      <c r="N264" s="11">
        <f t="shared" si="65"/>
        <v>-7506.5200000000023</v>
      </c>
      <c r="O264" s="12">
        <f>IFERROR(N264/N446, "NA")</f>
        <v>-0.24217142975127698</v>
      </c>
      <c r="P264" s="2"/>
      <c r="Q264" s="11">
        <f>IFERROR(Q238+Q240+Q241+Q242+Q243+Q244+Q245+Q246+Q247+Q248+Q249+Q250+Q251+Q252+Q253+Q254+Q255+Q256+Q257+Q258+Q259+Q260+Q261+Q262, "NA")</f>
        <v>161417.24</v>
      </c>
      <c r="R264" s="12">
        <f>IFERROR(Q264/Q446, "NA")</f>
        <v>0.10325095957327034</v>
      </c>
      <c r="S264" s="2"/>
      <c r="T264" s="11">
        <f>IFERROR(T238+T240+T241+T242+T243+T244+T245+T246+T247+T248+T249+T250+T251+T252+T253+T254+T255+T256+T257+T258+T259+T260+T261+T262, "NA")</f>
        <v>131394.93</v>
      </c>
      <c r="U264" s="12">
        <f>IFERROR(T264/T446, "NA")</f>
        <v>8.500000197305943E-2</v>
      </c>
      <c r="V264" s="2"/>
      <c r="W264" s="11">
        <f t="shared" si="66"/>
        <v>-30022.309999999998</v>
      </c>
      <c r="X264" s="12">
        <f>IFERROR(W264/W446, "NA")</f>
        <v>-1.7130252939934474</v>
      </c>
      <c r="Y264" s="2"/>
      <c r="Z264" s="11">
        <f>IFERROR(Z238+Z240+Z241+Z242+Z243+Z244+Z245+Z246+Z247+Z248+Z249+Z250+Z251+Z252+Z253+Z254+Z255+Z256+Z257+Z258+Z259+Z260+Z261+Z262, "NA")</f>
        <v>126392.02</v>
      </c>
      <c r="AA264" s="12">
        <f>IFERROR(Z264/Z446, "NA")</f>
        <v>8.8360562828564401E-2</v>
      </c>
      <c r="AB264" s="2"/>
      <c r="AC264" s="11">
        <f t="shared" si="67"/>
        <v>-35025.219999999987</v>
      </c>
      <c r="AD264" s="12">
        <f>IFERROR(AC264/AC446, "NA")</f>
        <v>-0.26347341154363607</v>
      </c>
    </row>
    <row r="265" spans="1:30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</row>
    <row r="266" spans="1:30" ht="16.5" customHeight="1" x14ac:dyDescent="0.3">
      <c r="A266" s="33" t="s">
        <v>24</v>
      </c>
      <c r="B266" s="6">
        <v>5270.23</v>
      </c>
      <c r="C266" s="7">
        <f>IFERROR(B266/B446, "NA")</f>
        <v>2.7755069410713967E-2</v>
      </c>
      <c r="D266" s="8"/>
      <c r="E266" s="6">
        <v>4144.09</v>
      </c>
      <c r="F266" s="7">
        <f>IFERROR(E266/E446, "NA")</f>
        <v>2.4000027335344797E-2</v>
      </c>
      <c r="G266" s="8"/>
      <c r="H266" s="9">
        <f>IFERROR(-(B266-E266), "NA")</f>
        <v>-1126.1399999999994</v>
      </c>
      <c r="I266" s="7">
        <f>IFERROR(H266/H446, "NA")</f>
        <v>-6.5422705363123432E-2</v>
      </c>
      <c r="J266" s="8"/>
      <c r="K266" s="6">
        <v>4427.67</v>
      </c>
      <c r="L266" s="7">
        <f>IFERROR(K266/K446, "NA")</f>
        <v>2.7866822660335702E-2</v>
      </c>
      <c r="M266" s="8"/>
      <c r="N266" s="9">
        <f>IFERROR(-(B266-K266), "NA")</f>
        <v>-842.55999999999949</v>
      </c>
      <c r="O266" s="7">
        <f>IFERROR(N266/N446, "NA")</f>
        <v>-2.7182230894107488E-2</v>
      </c>
      <c r="P266" s="8"/>
      <c r="Q266" s="6">
        <v>42023.839999999997</v>
      </c>
      <c r="R266" s="7">
        <f>IFERROR(Q266/Q446, "NA")</f>
        <v>2.6880659122616522E-2</v>
      </c>
      <c r="S266" s="8"/>
      <c r="T266" s="6">
        <v>37099.75</v>
      </c>
      <c r="U266" s="7">
        <f>IFERROR(T266/T446, "NA")</f>
        <v>2.4000003829676014E-2</v>
      </c>
      <c r="V266" s="8"/>
      <c r="W266" s="9">
        <f>IFERROR(-(Q266-T266), "NA")</f>
        <v>-4924.0899999999965</v>
      </c>
      <c r="X266" s="7">
        <f>IFERROR(W266/W446, "NA")</f>
        <v>-0.28096074951928046</v>
      </c>
      <c r="Y266" s="8"/>
      <c r="Z266" s="6">
        <v>35201.620000000003</v>
      </c>
      <c r="AA266" s="7">
        <f>IFERROR(Z266/Z446, "NA")</f>
        <v>2.4609425149445741E-2</v>
      </c>
      <c r="AB266" s="8"/>
      <c r="AC266" s="9">
        <f>IFERROR(-(Q266-Z266), "NA")</f>
        <v>-6822.2199999999939</v>
      </c>
      <c r="AD266" s="7">
        <f>IFERROR(AC266/AC446, "NA")</f>
        <v>-5.1319408634727316E-2</v>
      </c>
    </row>
    <row r="267" spans="1:30" ht="16.5" hidden="1" customHeight="1" x14ac:dyDescent="0.3">
      <c r="A267" s="33" t="s">
        <v>303</v>
      </c>
      <c r="B267" s="6">
        <v>0</v>
      </c>
      <c r="C267" s="7">
        <f>IFERROR(B267/B446, "NA")</f>
        <v>0</v>
      </c>
      <c r="D267" s="8"/>
      <c r="E267" s="6">
        <v>0</v>
      </c>
      <c r="F267" s="7">
        <f>IFERROR(E267/E446, "NA")</f>
        <v>0</v>
      </c>
      <c r="G267" s="8"/>
      <c r="H267" s="9">
        <f>IFERROR(-(B267-E267), "NA")</f>
        <v>0</v>
      </c>
      <c r="I267" s="7">
        <f>IFERROR(H267/H446, "NA")</f>
        <v>0</v>
      </c>
      <c r="J267" s="8"/>
      <c r="K267" s="6">
        <v>0</v>
      </c>
      <c r="L267" s="7">
        <f>IFERROR(K267/K446, "NA")</f>
        <v>0</v>
      </c>
      <c r="M267" s="8"/>
      <c r="N267" s="9">
        <f>IFERROR(-(B267-K267), "NA")</f>
        <v>0</v>
      </c>
      <c r="O267" s="7">
        <f>IFERROR(N267/N446, "NA")</f>
        <v>0</v>
      </c>
      <c r="P267" s="8"/>
      <c r="Q267" s="6">
        <v>0</v>
      </c>
      <c r="R267" s="7">
        <f>IFERROR(Q267/Q446, "NA")</f>
        <v>0</v>
      </c>
      <c r="S267" s="8"/>
      <c r="T267" s="6">
        <v>0</v>
      </c>
      <c r="U267" s="7">
        <f>IFERROR(T267/T446, "NA")</f>
        <v>0</v>
      </c>
      <c r="V267" s="8"/>
      <c r="W267" s="9">
        <f>IFERROR(-(Q267-T267), "NA")</f>
        <v>0</v>
      </c>
      <c r="X267" s="7">
        <f>IFERROR(W267/W446, "NA")</f>
        <v>0</v>
      </c>
      <c r="Y267" s="8"/>
      <c r="Z267" s="6">
        <v>0</v>
      </c>
      <c r="AA267" s="7">
        <f>IFERROR(Z267/Z446, "NA")</f>
        <v>0</v>
      </c>
      <c r="AB267" s="8"/>
      <c r="AC267" s="9">
        <f>IFERROR(-(Q267-Z267), "NA")</f>
        <v>0</v>
      </c>
      <c r="AD267" s="7">
        <f>IFERROR(AC267/AC446, "NA")</f>
        <v>0</v>
      </c>
    </row>
    <row r="268" spans="1:30" ht="16.5" customHeight="1" x14ac:dyDescent="0.3">
      <c r="A268" s="40" t="s">
        <v>304</v>
      </c>
      <c r="B268" s="11">
        <f>IFERROR(B266+B267, "NA")</f>
        <v>5270.23</v>
      </c>
      <c r="C268" s="12">
        <f>IFERROR(B268/B446, "NA")</f>
        <v>2.7755069410713967E-2</v>
      </c>
      <c r="D268" s="2"/>
      <c r="E268" s="11">
        <f>IFERROR(E266+E267, "NA")</f>
        <v>4144.09</v>
      </c>
      <c r="F268" s="12">
        <f>IFERROR(E268/E446, "NA")</f>
        <v>2.4000027335344797E-2</v>
      </c>
      <c r="G268" s="2"/>
      <c r="H268" s="11">
        <f>IFERROR(-(B268-E268), "NA")</f>
        <v>-1126.1399999999994</v>
      </c>
      <c r="I268" s="12">
        <f>IFERROR(H268/H446, "NA")</f>
        <v>-6.5422705363123432E-2</v>
      </c>
      <c r="J268" s="2"/>
      <c r="K268" s="11">
        <f>IFERROR(K266+K267, "NA")</f>
        <v>4427.67</v>
      </c>
      <c r="L268" s="12">
        <f>IFERROR(K268/K446, "NA")</f>
        <v>2.7866822660335702E-2</v>
      </c>
      <c r="M268" s="2"/>
      <c r="N268" s="11">
        <f>IFERROR(-(B268-K268), "NA")</f>
        <v>-842.55999999999949</v>
      </c>
      <c r="O268" s="12">
        <f>IFERROR(N268/N446, "NA")</f>
        <v>-2.7182230894107488E-2</v>
      </c>
      <c r="P268" s="2"/>
      <c r="Q268" s="11">
        <f>IFERROR(Q266+Q267, "NA")</f>
        <v>42023.839999999997</v>
      </c>
      <c r="R268" s="12">
        <f>IFERROR(Q268/Q446, "NA")</f>
        <v>2.6880659122616522E-2</v>
      </c>
      <c r="S268" s="2"/>
      <c r="T268" s="11">
        <f>IFERROR(T266+T267, "NA")</f>
        <v>37099.75</v>
      </c>
      <c r="U268" s="12">
        <f>IFERROR(T268/T446, "NA")</f>
        <v>2.4000003829676014E-2</v>
      </c>
      <c r="V268" s="2"/>
      <c r="W268" s="11">
        <f>IFERROR(-(Q268-T268), "NA")</f>
        <v>-4924.0899999999965</v>
      </c>
      <c r="X268" s="12">
        <f>IFERROR(W268/W446, "NA")</f>
        <v>-0.28096074951928046</v>
      </c>
      <c r="Y268" s="2"/>
      <c r="Z268" s="11">
        <f>IFERROR(Z266+Z267, "NA")</f>
        <v>35201.620000000003</v>
      </c>
      <c r="AA268" s="12">
        <f>IFERROR(Z268/Z446, "NA")</f>
        <v>2.4609425149445741E-2</v>
      </c>
      <c r="AB268" s="2"/>
      <c r="AC268" s="11">
        <f>IFERROR(-(Q268-Z268), "NA")</f>
        <v>-6822.2199999999939</v>
      </c>
      <c r="AD268" s="12">
        <f>IFERROR(AC268/AC446, "NA")</f>
        <v>-5.1319408634727316E-2</v>
      </c>
    </row>
    <row r="269" spans="1:30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</row>
    <row r="270" spans="1:30" ht="16.5" hidden="1" customHeight="1" x14ac:dyDescent="0.3">
      <c r="A270" s="33" t="s">
        <v>25</v>
      </c>
      <c r="B270" s="6">
        <v>0</v>
      </c>
      <c r="C270" s="7">
        <f>IFERROR(B270/B446, "NA")</f>
        <v>0</v>
      </c>
      <c r="D270" s="8"/>
      <c r="E270" s="6">
        <v>0</v>
      </c>
      <c r="F270" s="7">
        <f>IFERROR(E270/E446, "NA")</f>
        <v>0</v>
      </c>
      <c r="G270" s="8"/>
      <c r="H270" s="9">
        <f>IFERROR(-(B270-E270), "NA")</f>
        <v>0</v>
      </c>
      <c r="I270" s="7">
        <f>IFERROR(H270/H446, "NA")</f>
        <v>0</v>
      </c>
      <c r="J270" s="8"/>
      <c r="K270" s="6">
        <v>0</v>
      </c>
      <c r="L270" s="7">
        <f>IFERROR(K270/K446, "NA")</f>
        <v>0</v>
      </c>
      <c r="M270" s="8"/>
      <c r="N270" s="9">
        <f>IFERROR(-(B270-K270), "NA")</f>
        <v>0</v>
      </c>
      <c r="O270" s="7">
        <f>IFERROR(N270/N446, "NA")</f>
        <v>0</v>
      </c>
      <c r="P270" s="8"/>
      <c r="Q270" s="6">
        <v>0</v>
      </c>
      <c r="R270" s="7">
        <f>IFERROR(Q270/Q446, "NA")</f>
        <v>0</v>
      </c>
      <c r="S270" s="8"/>
      <c r="T270" s="6">
        <v>0</v>
      </c>
      <c r="U270" s="7">
        <f>IFERROR(T270/T446, "NA")</f>
        <v>0</v>
      </c>
      <c r="V270" s="8"/>
      <c r="W270" s="9">
        <f>IFERROR(-(Q270-T270), "NA")</f>
        <v>0</v>
      </c>
      <c r="X270" s="7">
        <f>IFERROR(W270/W446, "NA")</f>
        <v>0</v>
      </c>
      <c r="Y270" s="8"/>
      <c r="Z270" s="6">
        <v>0</v>
      </c>
      <c r="AA270" s="7">
        <f>IFERROR(Z270/Z446, "NA")</f>
        <v>0</v>
      </c>
      <c r="AB270" s="8"/>
      <c r="AC270" s="9">
        <f>IFERROR(-(Q270-Z270), "NA")</f>
        <v>0</v>
      </c>
      <c r="AD270" s="7">
        <f>IFERROR(AC270/AC446, "NA")</f>
        <v>0</v>
      </c>
    </row>
    <row r="271" spans="1:30" ht="16.5" customHeight="1" x14ac:dyDescent="0.3">
      <c r="A271" s="33" t="s">
        <v>305</v>
      </c>
      <c r="B271" s="6">
        <v>145.72</v>
      </c>
      <c r="C271" s="7">
        <f>IFERROR(B271/B446, "NA")</f>
        <v>7.6741787636009045E-4</v>
      </c>
      <c r="D271" s="8"/>
      <c r="E271" s="6">
        <v>236.63</v>
      </c>
      <c r="F271" s="7">
        <f>IFERROR(E271/E446, "NA")</f>
        <v>1.3704158134506344E-3</v>
      </c>
      <c r="G271" s="8"/>
      <c r="H271" s="9">
        <f>IFERROR(-(B271-E271), "NA")</f>
        <v>90.91</v>
      </c>
      <c r="I271" s="7">
        <f>IFERROR(H271/H446, "NA")</f>
        <v>5.2813843257157669E-3</v>
      </c>
      <c r="J271" s="8"/>
      <c r="K271" s="6">
        <v>241.5</v>
      </c>
      <c r="L271" s="7">
        <f>IFERROR(K271/K446, "NA")</f>
        <v>1.5199501481526563E-3</v>
      </c>
      <c r="M271" s="8"/>
      <c r="N271" s="9">
        <f>IFERROR(-(B271-K271), "NA")</f>
        <v>95.78</v>
      </c>
      <c r="O271" s="7">
        <f>IFERROR(N271/N446, "NA")</f>
        <v>3.0900043617518242E-3</v>
      </c>
      <c r="P271" s="8"/>
      <c r="Q271" s="6">
        <v>1647.06</v>
      </c>
      <c r="R271" s="7">
        <f>IFERROR(Q271/Q446, "NA")</f>
        <v>1.053546235053645E-3</v>
      </c>
      <c r="S271" s="8"/>
      <c r="T271" s="6">
        <v>1893.04</v>
      </c>
      <c r="U271" s="7">
        <f>IFERROR(T271/T446, "NA")</f>
        <v>1.2246165337968552E-3</v>
      </c>
      <c r="V271" s="8"/>
      <c r="W271" s="9">
        <f>IFERROR(-(Q271-T271), "NA")</f>
        <v>245.98000000000002</v>
      </c>
      <c r="X271" s="7">
        <f>IFERROR(W271/W446, "NA")</f>
        <v>1.4035227862762999E-2</v>
      </c>
      <c r="Y271" s="8"/>
      <c r="Z271" s="6">
        <v>1873</v>
      </c>
      <c r="AA271" s="7">
        <f>IFERROR(Z271/Z446, "NA")</f>
        <v>1.3094128425030402E-3</v>
      </c>
      <c r="AB271" s="8"/>
      <c r="AC271" s="9">
        <f>IFERROR(-(Q271-Z271), "NA")</f>
        <v>225.94000000000005</v>
      </c>
      <c r="AD271" s="7">
        <f>IFERROR(AC271/AC446, "NA")</f>
        <v>1.6996090989341158E-3</v>
      </c>
    </row>
    <row r="272" spans="1:30" ht="16.5" customHeight="1" x14ac:dyDescent="0.3">
      <c r="A272" s="33" t="s">
        <v>306</v>
      </c>
      <c r="B272" s="6">
        <v>899.3</v>
      </c>
      <c r="C272" s="7">
        <f>IFERROR(B272/B446, "NA")</f>
        <v>4.7360615990298472E-3</v>
      </c>
      <c r="D272" s="8"/>
      <c r="E272" s="6">
        <v>1068.3</v>
      </c>
      <c r="F272" s="7">
        <f>IFERROR(E272/E446, "NA")</f>
        <v>6.1869383151304256E-3</v>
      </c>
      <c r="G272" s="8"/>
      <c r="H272" s="9">
        <f>IFERROR(-(B272-E272), "NA")</f>
        <v>169</v>
      </c>
      <c r="I272" s="7">
        <f>IFERROR(H272/H446, "NA")</f>
        <v>9.8179952815527962E-3</v>
      </c>
      <c r="J272" s="8"/>
      <c r="K272" s="6">
        <v>1068.3</v>
      </c>
      <c r="L272" s="7">
        <f>IFERROR(K272/K446, "NA")</f>
        <v>6.7236552516417502E-3</v>
      </c>
      <c r="M272" s="8"/>
      <c r="N272" s="9">
        <f>IFERROR(-(B272-K272), "NA")</f>
        <v>169</v>
      </c>
      <c r="O272" s="7">
        <f>IFERROR(N272/N446, "NA")</f>
        <v>5.4521897800799569E-3</v>
      </c>
      <c r="P272" s="8"/>
      <c r="Q272" s="6">
        <v>8494</v>
      </c>
      <c r="R272" s="7">
        <f>IFERROR(Q272/Q446, "NA")</f>
        <v>5.4332093066103608E-3</v>
      </c>
      <c r="S272" s="8"/>
      <c r="T272" s="6">
        <v>8546.4</v>
      </c>
      <c r="U272" s="7">
        <f>IFERROR(T272/T446, "NA")</f>
        <v>5.5287066012558866E-3</v>
      </c>
      <c r="V272" s="8"/>
      <c r="W272" s="9">
        <f>IFERROR(-(Q272-T272), "NA")</f>
        <v>52.399999999999636</v>
      </c>
      <c r="X272" s="7">
        <f>IFERROR(W272/W446, "NA")</f>
        <v>2.9898607204194489E-3</v>
      </c>
      <c r="Y272" s="8"/>
      <c r="Z272" s="6">
        <v>7209.3</v>
      </c>
      <c r="AA272" s="7">
        <f>IFERROR(Z272/Z446, "NA")</f>
        <v>5.0400160199984877E-3</v>
      </c>
      <c r="AB272" s="8"/>
      <c r="AC272" s="9">
        <f>IFERROR(-(Q272-Z272), "NA")</f>
        <v>-1284.6999999999998</v>
      </c>
      <c r="AD272" s="7">
        <f>IFERROR(AC272/AC446, "NA")</f>
        <v>-9.6640161520786839E-3</v>
      </c>
    </row>
    <row r="273" spans="1:30" ht="16.5" customHeight="1" x14ac:dyDescent="0.3">
      <c r="A273" s="33" t="s">
        <v>307</v>
      </c>
      <c r="B273" s="6">
        <v>199.27</v>
      </c>
      <c r="C273" s="7">
        <f>IFERROR(B273/B446, "NA")</f>
        <v>1.0494328865102609E-3</v>
      </c>
      <c r="D273" s="8"/>
      <c r="E273" s="6">
        <v>0</v>
      </c>
      <c r="F273" s="7">
        <f>IFERROR(E273/E446, "NA")</f>
        <v>0</v>
      </c>
      <c r="G273" s="8"/>
      <c r="H273" s="9">
        <f>IFERROR(-(B273-E273), "NA")</f>
        <v>-199.27</v>
      </c>
      <c r="I273" s="7">
        <f>IFERROR(H273/H446, "NA")</f>
        <v>-1.1576520235236839E-2</v>
      </c>
      <c r="J273" s="8"/>
      <c r="K273" s="6">
        <v>0</v>
      </c>
      <c r="L273" s="7">
        <f>IFERROR(K273/K446, "NA")</f>
        <v>0</v>
      </c>
      <c r="M273" s="8"/>
      <c r="N273" s="9">
        <f>IFERROR(-(B273-K273), "NA")</f>
        <v>-199.27</v>
      </c>
      <c r="O273" s="7">
        <f>IFERROR(N273/N446, "NA")</f>
        <v>-6.4287447187960532E-3</v>
      </c>
      <c r="P273" s="8"/>
      <c r="Q273" s="6">
        <v>1594.16</v>
      </c>
      <c r="R273" s="7">
        <f>IFERROR(Q273/Q446, "NA")</f>
        <v>1.019708611752528E-3</v>
      </c>
      <c r="S273" s="8"/>
      <c r="T273" s="6">
        <v>0</v>
      </c>
      <c r="U273" s="7">
        <f>IFERROR(T273/T446, "NA")</f>
        <v>0</v>
      </c>
      <c r="V273" s="8"/>
      <c r="W273" s="9">
        <f>IFERROR(-(Q273-T273), "NA")</f>
        <v>-1594.16</v>
      </c>
      <c r="X273" s="7">
        <f>IFERROR(W273/W446, "NA")</f>
        <v>-9.0960235993585908E-2</v>
      </c>
      <c r="Y273" s="8"/>
      <c r="Z273" s="6">
        <v>0</v>
      </c>
      <c r="AA273" s="7">
        <f>IFERROR(Z273/Z446, "NA")</f>
        <v>0</v>
      </c>
      <c r="AB273" s="8"/>
      <c r="AC273" s="9">
        <f>IFERROR(-(Q273-Z273), "NA")</f>
        <v>-1594.16</v>
      </c>
      <c r="AD273" s="7">
        <f>IFERROR(AC273/AC446, "NA")</f>
        <v>-1.1991895375572317E-2</v>
      </c>
    </row>
    <row r="274" spans="1:30" ht="16.5" customHeight="1" x14ac:dyDescent="0.3">
      <c r="A274" s="40" t="s">
        <v>308</v>
      </c>
      <c r="B274" s="11">
        <f>IFERROR(B270+B271+B272+B273, "NA")</f>
        <v>1244.29</v>
      </c>
      <c r="C274" s="12">
        <f>IFERROR(B274/B446, "NA")</f>
        <v>6.5529123619001983E-3</v>
      </c>
      <c r="D274" s="2"/>
      <c r="E274" s="11">
        <f>IFERROR(E270+E271+E272+E273, "NA")</f>
        <v>1304.9299999999998</v>
      </c>
      <c r="F274" s="12">
        <f>IFERROR(E274/E446, "NA")</f>
        <v>7.5573541285810595E-3</v>
      </c>
      <c r="G274" s="2"/>
      <c r="H274" s="11">
        <f>IFERROR(-(B274-E274), "NA")</f>
        <v>60.639999999999873</v>
      </c>
      <c r="I274" s="12">
        <f>IFERROR(H274/H446, "NA")</f>
        <v>3.5228593720317176E-3</v>
      </c>
      <c r="J274" s="2"/>
      <c r="K274" s="11">
        <f>IFERROR(K270+K271+K272+K273, "NA")</f>
        <v>1309.8</v>
      </c>
      <c r="L274" s="12">
        <f>IFERROR(K274/K446, "NA")</f>
        <v>8.243605399794407E-3</v>
      </c>
      <c r="M274" s="2"/>
      <c r="N274" s="11">
        <f>IFERROR(-(B274-K274), "NA")</f>
        <v>65.509999999999991</v>
      </c>
      <c r="O274" s="12">
        <f>IFERROR(N274/N446, "NA")</f>
        <v>2.1134494230357274E-3</v>
      </c>
      <c r="P274" s="2"/>
      <c r="Q274" s="11">
        <f>IFERROR(Q270+Q271+Q272+Q273, "NA")</f>
        <v>11735.22</v>
      </c>
      <c r="R274" s="12">
        <f>IFERROR(Q274/Q446, "NA")</f>
        <v>7.5064641534165338E-3</v>
      </c>
      <c r="S274" s="2"/>
      <c r="T274" s="11">
        <f>IFERROR(T270+T271+T272+T273, "NA")</f>
        <v>10439.439999999999</v>
      </c>
      <c r="U274" s="12">
        <f>IFERROR(T274/T446, "NA")</f>
        <v>6.753323135052741E-3</v>
      </c>
      <c r="V274" s="2"/>
      <c r="W274" s="11">
        <f>IFERROR(-(Q274-T274), "NA")</f>
        <v>-1295.7800000000007</v>
      </c>
      <c r="X274" s="12">
        <f>IFERROR(W274/W446, "NA")</f>
        <v>-7.3935147410403482E-2</v>
      </c>
      <c r="Y274" s="2"/>
      <c r="Z274" s="11">
        <f>IFERROR(Z270+Z271+Z272+Z273, "NA")</f>
        <v>9082.2999999999993</v>
      </c>
      <c r="AA274" s="12">
        <f>IFERROR(Z274/Z446, "NA")</f>
        <v>6.3494288625015275E-3</v>
      </c>
      <c r="AB274" s="2"/>
      <c r="AC274" s="11">
        <f>IFERROR(-(Q274-Z274), "NA")</f>
        <v>-2652.92</v>
      </c>
      <c r="AD274" s="12">
        <f>IFERROR(AC274/AC446, "NA")</f>
        <v>-1.9956302428716887E-2</v>
      </c>
    </row>
    <row r="275" spans="1:30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</row>
    <row r="276" spans="1:30" ht="16.5" hidden="1" customHeight="1" x14ac:dyDescent="0.3">
      <c r="A276" s="33" t="s">
        <v>26</v>
      </c>
      <c r="B276" s="6">
        <v>0</v>
      </c>
      <c r="C276" s="7">
        <f>IFERROR(B276/B446, "NA")</f>
        <v>0</v>
      </c>
      <c r="D276" s="8"/>
      <c r="E276" s="6">
        <v>0</v>
      </c>
      <c r="F276" s="7">
        <f>IFERROR(E276/E446, "NA")</f>
        <v>0</v>
      </c>
      <c r="G276" s="8"/>
      <c r="H276" s="9">
        <f t="shared" ref="H276:H285" si="68">IFERROR(-(B276-E276), "NA")</f>
        <v>0</v>
      </c>
      <c r="I276" s="7">
        <f>IFERROR(H276/H446, "NA")</f>
        <v>0</v>
      </c>
      <c r="J276" s="8"/>
      <c r="K276" s="6">
        <v>0</v>
      </c>
      <c r="L276" s="7">
        <f>IFERROR(K276/K446, "NA")</f>
        <v>0</v>
      </c>
      <c r="M276" s="8"/>
      <c r="N276" s="9">
        <f t="shared" ref="N276:N285" si="69">IFERROR(-(B276-K276), "NA")</f>
        <v>0</v>
      </c>
      <c r="O276" s="7">
        <f>IFERROR(N276/N446, "NA")</f>
        <v>0</v>
      </c>
      <c r="P276" s="8"/>
      <c r="Q276" s="6">
        <v>0</v>
      </c>
      <c r="R276" s="7">
        <f>IFERROR(Q276/Q446, "NA")</f>
        <v>0</v>
      </c>
      <c r="S276" s="8"/>
      <c r="T276" s="6">
        <v>0</v>
      </c>
      <c r="U276" s="7">
        <f>IFERROR(T276/T446, "NA")</f>
        <v>0</v>
      </c>
      <c r="V276" s="8"/>
      <c r="W276" s="9">
        <f t="shared" ref="W276:W285" si="70">IFERROR(-(Q276-T276), "NA")</f>
        <v>0</v>
      </c>
      <c r="X276" s="7">
        <f>IFERROR(W276/W446, "NA")</f>
        <v>0</v>
      </c>
      <c r="Y276" s="8"/>
      <c r="Z276" s="6">
        <v>0</v>
      </c>
      <c r="AA276" s="7">
        <f>IFERROR(Z276/Z446, "NA")</f>
        <v>0</v>
      </c>
      <c r="AB276" s="8"/>
      <c r="AC276" s="9">
        <f t="shared" ref="AC276:AC285" si="71">IFERROR(-(Q276-Z276), "NA")</f>
        <v>0</v>
      </c>
      <c r="AD276" s="7">
        <f>IFERROR(AC276/AC446, "NA")</f>
        <v>0</v>
      </c>
    </row>
    <row r="277" spans="1:30" ht="16.5" hidden="1" customHeight="1" x14ac:dyDescent="0.3">
      <c r="A277" s="33" t="s">
        <v>309</v>
      </c>
      <c r="B277" s="6">
        <v>0</v>
      </c>
      <c r="C277" s="7">
        <f>IFERROR(B277/B446, "NA")</f>
        <v>0</v>
      </c>
      <c r="D277" s="8"/>
      <c r="E277" s="6">
        <v>0</v>
      </c>
      <c r="F277" s="7">
        <f>IFERROR(E277/E446, "NA")</f>
        <v>0</v>
      </c>
      <c r="G277" s="8"/>
      <c r="H277" s="9">
        <f t="shared" si="68"/>
        <v>0</v>
      </c>
      <c r="I277" s="7">
        <f>IFERROR(H277/H446, "NA")</f>
        <v>0</v>
      </c>
      <c r="J277" s="8"/>
      <c r="K277" s="6">
        <v>0</v>
      </c>
      <c r="L277" s="7">
        <f>IFERROR(K277/K446, "NA")</f>
        <v>0</v>
      </c>
      <c r="M277" s="8"/>
      <c r="N277" s="9">
        <f t="shared" si="69"/>
        <v>0</v>
      </c>
      <c r="O277" s="7">
        <f>IFERROR(N277/N446, "NA")</f>
        <v>0</v>
      </c>
      <c r="P277" s="8"/>
      <c r="Q277" s="6">
        <v>0</v>
      </c>
      <c r="R277" s="7">
        <f>IFERROR(Q277/Q446, "NA")</f>
        <v>0</v>
      </c>
      <c r="S277" s="8"/>
      <c r="T277" s="6">
        <v>0</v>
      </c>
      <c r="U277" s="7">
        <f>IFERROR(T277/T446, "NA")</f>
        <v>0</v>
      </c>
      <c r="V277" s="8"/>
      <c r="W277" s="9">
        <f t="shared" si="70"/>
        <v>0</v>
      </c>
      <c r="X277" s="7">
        <f>IFERROR(W277/W446, "NA")</f>
        <v>0</v>
      </c>
      <c r="Y277" s="8"/>
      <c r="Z277" s="6">
        <v>0</v>
      </c>
      <c r="AA277" s="7">
        <f>IFERROR(Z277/Z446, "NA")</f>
        <v>0</v>
      </c>
      <c r="AB277" s="8"/>
      <c r="AC277" s="9">
        <f t="shared" si="71"/>
        <v>0</v>
      </c>
      <c r="AD277" s="7">
        <f>IFERROR(AC277/AC446, "NA")</f>
        <v>0</v>
      </c>
    </row>
    <row r="278" spans="1:30" ht="16.5" hidden="1" customHeight="1" x14ac:dyDescent="0.3">
      <c r="A278" s="33" t="s">
        <v>310</v>
      </c>
      <c r="B278" s="6">
        <v>0</v>
      </c>
      <c r="C278" s="7">
        <f>IFERROR(B278/B446, "NA")</f>
        <v>0</v>
      </c>
      <c r="D278" s="8"/>
      <c r="E278" s="6">
        <v>0</v>
      </c>
      <c r="F278" s="7">
        <f>IFERROR(E278/E446, "NA")</f>
        <v>0</v>
      </c>
      <c r="G278" s="8"/>
      <c r="H278" s="9">
        <f t="shared" si="68"/>
        <v>0</v>
      </c>
      <c r="I278" s="7">
        <f>IFERROR(H278/H446, "NA")</f>
        <v>0</v>
      </c>
      <c r="J278" s="8"/>
      <c r="K278" s="6">
        <v>0</v>
      </c>
      <c r="L278" s="7">
        <f>IFERROR(K278/K446, "NA")</f>
        <v>0</v>
      </c>
      <c r="M278" s="8"/>
      <c r="N278" s="9">
        <f t="shared" si="69"/>
        <v>0</v>
      </c>
      <c r="O278" s="7">
        <f>IFERROR(N278/N446, "NA")</f>
        <v>0</v>
      </c>
      <c r="P278" s="8"/>
      <c r="Q278" s="6">
        <v>0</v>
      </c>
      <c r="R278" s="7">
        <f>IFERROR(Q278/Q446, "NA")</f>
        <v>0</v>
      </c>
      <c r="S278" s="8"/>
      <c r="T278" s="6">
        <v>0</v>
      </c>
      <c r="U278" s="7">
        <f>IFERROR(T278/T446, "NA")</f>
        <v>0</v>
      </c>
      <c r="V278" s="8"/>
      <c r="W278" s="9">
        <f t="shared" si="70"/>
        <v>0</v>
      </c>
      <c r="X278" s="7">
        <f>IFERROR(W278/W446, "NA")</f>
        <v>0</v>
      </c>
      <c r="Y278" s="8"/>
      <c r="Z278" s="6">
        <v>0</v>
      </c>
      <c r="AA278" s="7">
        <f>IFERROR(Z278/Z446, "NA")</f>
        <v>0</v>
      </c>
      <c r="AB278" s="8"/>
      <c r="AC278" s="9">
        <f t="shared" si="71"/>
        <v>0</v>
      </c>
      <c r="AD278" s="7">
        <f>IFERROR(AC278/AC446, "NA")</f>
        <v>0</v>
      </c>
    </row>
    <row r="279" spans="1:30" ht="16.5" hidden="1" customHeight="1" x14ac:dyDescent="0.3">
      <c r="A279" s="33" t="s">
        <v>311</v>
      </c>
      <c r="B279" s="6">
        <v>0</v>
      </c>
      <c r="C279" s="7">
        <f>IFERROR(B279/B446, "NA")</f>
        <v>0</v>
      </c>
      <c r="D279" s="8"/>
      <c r="E279" s="6">
        <v>0</v>
      </c>
      <c r="F279" s="7">
        <f>IFERROR(E279/E446, "NA")</f>
        <v>0</v>
      </c>
      <c r="G279" s="8"/>
      <c r="H279" s="9">
        <f t="shared" si="68"/>
        <v>0</v>
      </c>
      <c r="I279" s="7">
        <f>IFERROR(H279/H446, "NA")</f>
        <v>0</v>
      </c>
      <c r="J279" s="8"/>
      <c r="K279" s="6">
        <v>0</v>
      </c>
      <c r="L279" s="7">
        <f>IFERROR(K279/K446, "NA")</f>
        <v>0</v>
      </c>
      <c r="M279" s="8"/>
      <c r="N279" s="9">
        <f t="shared" si="69"/>
        <v>0</v>
      </c>
      <c r="O279" s="7">
        <f>IFERROR(N279/N446, "NA")</f>
        <v>0</v>
      </c>
      <c r="P279" s="8"/>
      <c r="Q279" s="6">
        <v>0</v>
      </c>
      <c r="R279" s="7">
        <f>IFERROR(Q279/Q446, "NA")</f>
        <v>0</v>
      </c>
      <c r="S279" s="8"/>
      <c r="T279" s="6">
        <v>0</v>
      </c>
      <c r="U279" s="7">
        <f>IFERROR(T279/T446, "NA")</f>
        <v>0</v>
      </c>
      <c r="V279" s="8"/>
      <c r="W279" s="9">
        <f t="shared" si="70"/>
        <v>0</v>
      </c>
      <c r="X279" s="7">
        <f>IFERROR(W279/W446, "NA")</f>
        <v>0</v>
      </c>
      <c r="Y279" s="8"/>
      <c r="Z279" s="6">
        <v>0</v>
      </c>
      <c r="AA279" s="7">
        <f>IFERROR(Z279/Z446, "NA")</f>
        <v>0</v>
      </c>
      <c r="AB279" s="8"/>
      <c r="AC279" s="9">
        <f t="shared" si="71"/>
        <v>0</v>
      </c>
      <c r="AD279" s="7">
        <f>IFERROR(AC279/AC446, "NA")</f>
        <v>0</v>
      </c>
    </row>
    <row r="280" spans="1:30" ht="16.5" hidden="1" customHeight="1" x14ac:dyDescent="0.3">
      <c r="A280" s="33" t="s">
        <v>312</v>
      </c>
      <c r="B280" s="6">
        <v>0</v>
      </c>
      <c r="C280" s="7">
        <f>IFERROR(B280/B446, "NA")</f>
        <v>0</v>
      </c>
      <c r="D280" s="8"/>
      <c r="E280" s="6">
        <v>0</v>
      </c>
      <c r="F280" s="7">
        <f>IFERROR(E280/E446, "NA")</f>
        <v>0</v>
      </c>
      <c r="G280" s="8"/>
      <c r="H280" s="9">
        <f t="shared" si="68"/>
        <v>0</v>
      </c>
      <c r="I280" s="7">
        <f>IFERROR(H280/H446, "NA")</f>
        <v>0</v>
      </c>
      <c r="J280" s="8"/>
      <c r="K280" s="6">
        <v>0</v>
      </c>
      <c r="L280" s="7">
        <f>IFERROR(K280/K446, "NA")</f>
        <v>0</v>
      </c>
      <c r="M280" s="8"/>
      <c r="N280" s="9">
        <f t="shared" si="69"/>
        <v>0</v>
      </c>
      <c r="O280" s="7">
        <f>IFERROR(N280/N446, "NA")</f>
        <v>0</v>
      </c>
      <c r="P280" s="8"/>
      <c r="Q280" s="6">
        <v>0</v>
      </c>
      <c r="R280" s="7">
        <f>IFERROR(Q280/Q446, "NA")</f>
        <v>0</v>
      </c>
      <c r="S280" s="8"/>
      <c r="T280" s="6">
        <v>0</v>
      </c>
      <c r="U280" s="7">
        <f>IFERROR(T280/T446, "NA")</f>
        <v>0</v>
      </c>
      <c r="V280" s="8"/>
      <c r="W280" s="9">
        <f t="shared" si="70"/>
        <v>0</v>
      </c>
      <c r="X280" s="7">
        <f>IFERROR(W280/W446, "NA")</f>
        <v>0</v>
      </c>
      <c r="Y280" s="8"/>
      <c r="Z280" s="6">
        <v>0</v>
      </c>
      <c r="AA280" s="7">
        <f>IFERROR(Z280/Z446, "NA")</f>
        <v>0</v>
      </c>
      <c r="AB280" s="8"/>
      <c r="AC280" s="9">
        <f t="shared" si="71"/>
        <v>0</v>
      </c>
      <c r="AD280" s="7">
        <f>IFERROR(AC280/AC446, "NA")</f>
        <v>0</v>
      </c>
    </row>
    <row r="281" spans="1:30" ht="16.5" hidden="1" customHeight="1" x14ac:dyDescent="0.3">
      <c r="A281" s="33" t="s">
        <v>313</v>
      </c>
      <c r="B281" s="6">
        <v>0</v>
      </c>
      <c r="C281" s="7">
        <f>IFERROR(B281/B446, "NA")</f>
        <v>0</v>
      </c>
      <c r="D281" s="8"/>
      <c r="E281" s="6">
        <v>0</v>
      </c>
      <c r="F281" s="7">
        <f>IFERROR(E281/E446, "NA")</f>
        <v>0</v>
      </c>
      <c r="G281" s="8"/>
      <c r="H281" s="9">
        <f t="shared" si="68"/>
        <v>0</v>
      </c>
      <c r="I281" s="7">
        <f>IFERROR(H281/H446, "NA")</f>
        <v>0</v>
      </c>
      <c r="J281" s="8"/>
      <c r="K281" s="6">
        <v>0</v>
      </c>
      <c r="L281" s="7">
        <f>IFERROR(K281/K446, "NA")</f>
        <v>0</v>
      </c>
      <c r="M281" s="8"/>
      <c r="N281" s="9">
        <f t="shared" si="69"/>
        <v>0</v>
      </c>
      <c r="O281" s="7">
        <f>IFERROR(N281/N446, "NA")</f>
        <v>0</v>
      </c>
      <c r="P281" s="8"/>
      <c r="Q281" s="6">
        <v>0</v>
      </c>
      <c r="R281" s="7">
        <f>IFERROR(Q281/Q446, "NA")</f>
        <v>0</v>
      </c>
      <c r="S281" s="8"/>
      <c r="T281" s="6">
        <v>0</v>
      </c>
      <c r="U281" s="7">
        <f>IFERROR(T281/T446, "NA")</f>
        <v>0</v>
      </c>
      <c r="V281" s="8"/>
      <c r="W281" s="9">
        <f t="shared" si="70"/>
        <v>0</v>
      </c>
      <c r="X281" s="7">
        <f>IFERROR(W281/W446, "NA")</f>
        <v>0</v>
      </c>
      <c r="Y281" s="8"/>
      <c r="Z281" s="6">
        <v>0</v>
      </c>
      <c r="AA281" s="7">
        <f>IFERROR(Z281/Z446, "NA")</f>
        <v>0</v>
      </c>
      <c r="AB281" s="8"/>
      <c r="AC281" s="9">
        <f t="shared" si="71"/>
        <v>0</v>
      </c>
      <c r="AD281" s="7">
        <f>IFERROR(AC281/AC446, "NA")</f>
        <v>0</v>
      </c>
    </row>
    <row r="282" spans="1:30" ht="16.5" hidden="1" customHeight="1" x14ac:dyDescent="0.3">
      <c r="A282" s="33" t="s">
        <v>314</v>
      </c>
      <c r="B282" s="6">
        <v>0</v>
      </c>
      <c r="C282" s="7">
        <f>IFERROR(B282/B446, "NA")</f>
        <v>0</v>
      </c>
      <c r="D282" s="8"/>
      <c r="E282" s="6">
        <v>0</v>
      </c>
      <c r="F282" s="7">
        <f>IFERROR(E282/E446, "NA")</f>
        <v>0</v>
      </c>
      <c r="G282" s="8"/>
      <c r="H282" s="9">
        <f t="shared" si="68"/>
        <v>0</v>
      </c>
      <c r="I282" s="7">
        <f>IFERROR(H282/H446, "NA")</f>
        <v>0</v>
      </c>
      <c r="J282" s="8"/>
      <c r="K282" s="6">
        <v>0</v>
      </c>
      <c r="L282" s="7">
        <f>IFERROR(K282/K446, "NA")</f>
        <v>0</v>
      </c>
      <c r="M282" s="8"/>
      <c r="N282" s="9">
        <f t="shared" si="69"/>
        <v>0</v>
      </c>
      <c r="O282" s="7">
        <f>IFERROR(N282/N446, "NA")</f>
        <v>0</v>
      </c>
      <c r="P282" s="8"/>
      <c r="Q282" s="6">
        <v>0</v>
      </c>
      <c r="R282" s="7">
        <f>IFERROR(Q282/Q446, "NA")</f>
        <v>0</v>
      </c>
      <c r="S282" s="8"/>
      <c r="T282" s="6">
        <v>0</v>
      </c>
      <c r="U282" s="7">
        <f>IFERROR(T282/T446, "NA")</f>
        <v>0</v>
      </c>
      <c r="V282" s="8"/>
      <c r="W282" s="9">
        <f t="shared" si="70"/>
        <v>0</v>
      </c>
      <c r="X282" s="7">
        <f>IFERROR(W282/W446, "NA")</f>
        <v>0</v>
      </c>
      <c r="Y282" s="8"/>
      <c r="Z282" s="6">
        <v>0</v>
      </c>
      <c r="AA282" s="7">
        <f>IFERROR(Z282/Z446, "NA")</f>
        <v>0</v>
      </c>
      <c r="AB282" s="8"/>
      <c r="AC282" s="9">
        <f t="shared" si="71"/>
        <v>0</v>
      </c>
      <c r="AD282" s="7">
        <f>IFERROR(AC282/AC446, "NA")</f>
        <v>0</v>
      </c>
    </row>
    <row r="283" spans="1:30" ht="16.5" hidden="1" customHeight="1" x14ac:dyDescent="0.3">
      <c r="A283" s="33" t="s">
        <v>315</v>
      </c>
      <c r="B283" s="6">
        <v>0</v>
      </c>
      <c r="C283" s="7">
        <f>IFERROR(B283/B446, "NA")</f>
        <v>0</v>
      </c>
      <c r="D283" s="8"/>
      <c r="E283" s="6">
        <v>0</v>
      </c>
      <c r="F283" s="7">
        <f>IFERROR(E283/E446, "NA")</f>
        <v>0</v>
      </c>
      <c r="G283" s="8"/>
      <c r="H283" s="9">
        <f t="shared" si="68"/>
        <v>0</v>
      </c>
      <c r="I283" s="7">
        <f>IFERROR(H283/H446, "NA")</f>
        <v>0</v>
      </c>
      <c r="J283" s="8"/>
      <c r="K283" s="6">
        <v>0</v>
      </c>
      <c r="L283" s="7">
        <f>IFERROR(K283/K446, "NA")</f>
        <v>0</v>
      </c>
      <c r="M283" s="8"/>
      <c r="N283" s="9">
        <f t="shared" si="69"/>
        <v>0</v>
      </c>
      <c r="O283" s="7">
        <f>IFERROR(N283/N446, "NA")</f>
        <v>0</v>
      </c>
      <c r="P283" s="8"/>
      <c r="Q283" s="6">
        <v>0</v>
      </c>
      <c r="R283" s="7">
        <f>IFERROR(Q283/Q446, "NA")</f>
        <v>0</v>
      </c>
      <c r="S283" s="8"/>
      <c r="T283" s="6">
        <v>0</v>
      </c>
      <c r="U283" s="7">
        <f>IFERROR(T283/T446, "NA")</f>
        <v>0</v>
      </c>
      <c r="V283" s="8"/>
      <c r="W283" s="9">
        <f t="shared" si="70"/>
        <v>0</v>
      </c>
      <c r="X283" s="7">
        <f>IFERROR(W283/W446, "NA")</f>
        <v>0</v>
      </c>
      <c r="Y283" s="8"/>
      <c r="Z283" s="6">
        <v>0</v>
      </c>
      <c r="AA283" s="7">
        <f>IFERROR(Z283/Z446, "NA")</f>
        <v>0</v>
      </c>
      <c r="AB283" s="8"/>
      <c r="AC283" s="9">
        <f t="shared" si="71"/>
        <v>0</v>
      </c>
      <c r="AD283" s="7">
        <f>IFERROR(AC283/AC446, "NA")</f>
        <v>0</v>
      </c>
    </row>
    <row r="284" spans="1:30" ht="16.5" hidden="1" customHeight="1" x14ac:dyDescent="0.3">
      <c r="A284" s="33" t="s">
        <v>316</v>
      </c>
      <c r="B284" s="6">
        <v>0</v>
      </c>
      <c r="C284" s="7">
        <f>IFERROR(B284/B446, "NA")</f>
        <v>0</v>
      </c>
      <c r="D284" s="8"/>
      <c r="E284" s="6">
        <v>0</v>
      </c>
      <c r="F284" s="7">
        <f>IFERROR(E284/E446, "NA")</f>
        <v>0</v>
      </c>
      <c r="G284" s="8"/>
      <c r="H284" s="9">
        <f t="shared" si="68"/>
        <v>0</v>
      </c>
      <c r="I284" s="7">
        <f>IFERROR(H284/H446, "NA")</f>
        <v>0</v>
      </c>
      <c r="J284" s="8"/>
      <c r="K284" s="6">
        <v>0</v>
      </c>
      <c r="L284" s="7">
        <f>IFERROR(K284/K446, "NA")</f>
        <v>0</v>
      </c>
      <c r="M284" s="8"/>
      <c r="N284" s="9">
        <f t="shared" si="69"/>
        <v>0</v>
      </c>
      <c r="O284" s="7">
        <f>IFERROR(N284/N446, "NA")</f>
        <v>0</v>
      </c>
      <c r="P284" s="8"/>
      <c r="Q284" s="6">
        <v>0</v>
      </c>
      <c r="R284" s="7">
        <f>IFERROR(Q284/Q446, "NA")</f>
        <v>0</v>
      </c>
      <c r="S284" s="8"/>
      <c r="T284" s="6">
        <v>0</v>
      </c>
      <c r="U284" s="7">
        <f>IFERROR(T284/T446, "NA")</f>
        <v>0</v>
      </c>
      <c r="V284" s="8"/>
      <c r="W284" s="9">
        <f t="shared" si="70"/>
        <v>0</v>
      </c>
      <c r="X284" s="7">
        <f>IFERROR(W284/W446, "NA")</f>
        <v>0</v>
      </c>
      <c r="Y284" s="8"/>
      <c r="Z284" s="6">
        <v>0</v>
      </c>
      <c r="AA284" s="7">
        <f>IFERROR(Z284/Z446, "NA")</f>
        <v>0</v>
      </c>
      <c r="AB284" s="8"/>
      <c r="AC284" s="9">
        <f t="shared" si="71"/>
        <v>0</v>
      </c>
      <c r="AD284" s="7">
        <f>IFERROR(AC284/AC446, "NA")</f>
        <v>0</v>
      </c>
    </row>
    <row r="285" spans="1:30" ht="16.5" customHeight="1" x14ac:dyDescent="0.3">
      <c r="A285" s="40" t="s">
        <v>317</v>
      </c>
      <c r="B285" s="11">
        <f>IFERROR(B276+B277+B278+B279+B280+B281+B282+B283+B284, "NA")</f>
        <v>0</v>
      </c>
      <c r="C285" s="12">
        <f>IFERROR(B285/B446, "NA")</f>
        <v>0</v>
      </c>
      <c r="D285" s="2"/>
      <c r="E285" s="11">
        <f>IFERROR(E276+E277+E278+E279+E280+E281+E282+E283+E284, "NA")</f>
        <v>0</v>
      </c>
      <c r="F285" s="12">
        <f>IFERROR(E285/E446, "NA")</f>
        <v>0</v>
      </c>
      <c r="G285" s="2"/>
      <c r="H285" s="11">
        <f t="shared" si="68"/>
        <v>0</v>
      </c>
      <c r="I285" s="12">
        <f>IFERROR(H285/H446, "NA")</f>
        <v>0</v>
      </c>
      <c r="J285" s="2"/>
      <c r="K285" s="11">
        <f>IFERROR(K276+K277+K278+K279+K280+K281+K282+K283+K284, "NA")</f>
        <v>0</v>
      </c>
      <c r="L285" s="12">
        <f>IFERROR(K285/K446, "NA")</f>
        <v>0</v>
      </c>
      <c r="M285" s="2"/>
      <c r="N285" s="11">
        <f t="shared" si="69"/>
        <v>0</v>
      </c>
      <c r="O285" s="12">
        <f>IFERROR(N285/N446, "NA")</f>
        <v>0</v>
      </c>
      <c r="P285" s="2"/>
      <c r="Q285" s="11">
        <f>IFERROR(Q276+Q277+Q278+Q279+Q280+Q281+Q282+Q283+Q284, "NA")</f>
        <v>0</v>
      </c>
      <c r="R285" s="12">
        <f>IFERROR(Q285/Q446, "NA")</f>
        <v>0</v>
      </c>
      <c r="S285" s="2"/>
      <c r="T285" s="11">
        <f>IFERROR(T276+T277+T278+T279+T280+T281+T282+T283+T284, "NA")</f>
        <v>0</v>
      </c>
      <c r="U285" s="12">
        <f>IFERROR(T285/T446, "NA")</f>
        <v>0</v>
      </c>
      <c r="V285" s="2"/>
      <c r="W285" s="11">
        <f t="shared" si="70"/>
        <v>0</v>
      </c>
      <c r="X285" s="12">
        <f>IFERROR(W285/W446, "NA")</f>
        <v>0</v>
      </c>
      <c r="Y285" s="2"/>
      <c r="Z285" s="11">
        <f>IFERROR(Z276+Z277+Z278+Z279+Z280+Z281+Z282+Z283+Z284, "NA")</f>
        <v>0</v>
      </c>
      <c r="AA285" s="12">
        <f>IFERROR(Z285/Z446, "NA")</f>
        <v>0</v>
      </c>
      <c r="AB285" s="2"/>
      <c r="AC285" s="11">
        <f t="shared" si="71"/>
        <v>0</v>
      </c>
      <c r="AD285" s="12">
        <f>IFERROR(AC285/AC446, "NA")</f>
        <v>0</v>
      </c>
    </row>
    <row r="286" spans="1:30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</row>
    <row r="287" spans="1:30" ht="16.5" hidden="1" customHeight="1" x14ac:dyDescent="0.3">
      <c r="A287" s="33" t="s">
        <v>27</v>
      </c>
      <c r="B287" s="6">
        <v>0</v>
      </c>
      <c r="C287" s="7">
        <f>IFERROR(B287/B446, "NA")</f>
        <v>0</v>
      </c>
      <c r="D287" s="8"/>
      <c r="E287" s="6">
        <v>0</v>
      </c>
      <c r="F287" s="7">
        <f>IFERROR(E287/E446, "NA")</f>
        <v>0</v>
      </c>
      <c r="G287" s="8"/>
      <c r="H287" s="9">
        <f t="shared" ref="H287:H296" si="72">IFERROR(-(B287-E287), "NA")</f>
        <v>0</v>
      </c>
      <c r="I287" s="7">
        <f>IFERROR(H287/H446, "NA")</f>
        <v>0</v>
      </c>
      <c r="J287" s="8"/>
      <c r="K287" s="6">
        <v>0</v>
      </c>
      <c r="L287" s="7">
        <f>IFERROR(K287/K446, "NA")</f>
        <v>0</v>
      </c>
      <c r="M287" s="8"/>
      <c r="N287" s="9">
        <f t="shared" ref="N287:N296" si="73">IFERROR(-(B287-K287), "NA")</f>
        <v>0</v>
      </c>
      <c r="O287" s="7">
        <f>IFERROR(N287/N446, "NA")</f>
        <v>0</v>
      </c>
      <c r="P287" s="8"/>
      <c r="Q287" s="6">
        <v>0</v>
      </c>
      <c r="R287" s="7">
        <f>IFERROR(Q287/Q446, "NA")</f>
        <v>0</v>
      </c>
      <c r="S287" s="8"/>
      <c r="T287" s="6">
        <v>0</v>
      </c>
      <c r="U287" s="7">
        <f>IFERROR(T287/T446, "NA")</f>
        <v>0</v>
      </c>
      <c r="V287" s="8"/>
      <c r="W287" s="9">
        <f t="shared" ref="W287:W296" si="74">IFERROR(-(Q287-T287), "NA")</f>
        <v>0</v>
      </c>
      <c r="X287" s="7">
        <f>IFERROR(W287/W446, "NA")</f>
        <v>0</v>
      </c>
      <c r="Y287" s="8"/>
      <c r="Z287" s="6">
        <v>0</v>
      </c>
      <c r="AA287" s="7">
        <f>IFERROR(Z287/Z446, "NA")</f>
        <v>0</v>
      </c>
      <c r="AB287" s="8"/>
      <c r="AC287" s="9">
        <f t="shared" ref="AC287:AC296" si="75">IFERROR(-(Q287-Z287), "NA")</f>
        <v>0</v>
      </c>
      <c r="AD287" s="7">
        <f>IFERROR(AC287/AC446, "NA")</f>
        <v>0</v>
      </c>
    </row>
    <row r="288" spans="1:30" ht="16.5" hidden="1" customHeight="1" x14ac:dyDescent="0.3">
      <c r="A288" s="33" t="s">
        <v>318</v>
      </c>
      <c r="B288" s="6">
        <v>0</v>
      </c>
      <c r="C288" s="7">
        <f>IFERROR(B288/B446, "NA")</f>
        <v>0</v>
      </c>
      <c r="D288" s="8"/>
      <c r="E288" s="6">
        <v>0</v>
      </c>
      <c r="F288" s="7">
        <f>IFERROR(E288/E446, "NA")</f>
        <v>0</v>
      </c>
      <c r="G288" s="8"/>
      <c r="H288" s="9">
        <f t="shared" si="72"/>
        <v>0</v>
      </c>
      <c r="I288" s="7">
        <f>IFERROR(H288/H446, "NA")</f>
        <v>0</v>
      </c>
      <c r="J288" s="8"/>
      <c r="K288" s="6">
        <v>0</v>
      </c>
      <c r="L288" s="7">
        <f>IFERROR(K288/K446, "NA")</f>
        <v>0</v>
      </c>
      <c r="M288" s="8"/>
      <c r="N288" s="9">
        <f t="shared" si="73"/>
        <v>0</v>
      </c>
      <c r="O288" s="7">
        <f>IFERROR(N288/N446, "NA")</f>
        <v>0</v>
      </c>
      <c r="P288" s="8"/>
      <c r="Q288" s="6">
        <v>0</v>
      </c>
      <c r="R288" s="7">
        <f>IFERROR(Q288/Q446, "NA")</f>
        <v>0</v>
      </c>
      <c r="S288" s="8"/>
      <c r="T288" s="6">
        <v>0</v>
      </c>
      <c r="U288" s="7">
        <f>IFERROR(T288/T446, "NA")</f>
        <v>0</v>
      </c>
      <c r="V288" s="8"/>
      <c r="W288" s="9">
        <f t="shared" si="74"/>
        <v>0</v>
      </c>
      <c r="X288" s="7">
        <f>IFERROR(W288/W446, "NA")</f>
        <v>0</v>
      </c>
      <c r="Y288" s="8"/>
      <c r="Z288" s="6">
        <v>0</v>
      </c>
      <c r="AA288" s="7">
        <f>IFERROR(Z288/Z446, "NA")</f>
        <v>0</v>
      </c>
      <c r="AB288" s="8"/>
      <c r="AC288" s="9">
        <f t="shared" si="75"/>
        <v>0</v>
      </c>
      <c r="AD288" s="7">
        <f>IFERROR(AC288/AC446, "NA")</f>
        <v>0</v>
      </c>
    </row>
    <row r="289" spans="1:30" ht="16.5" customHeight="1" x14ac:dyDescent="0.3">
      <c r="A289" s="33" t="s">
        <v>319</v>
      </c>
      <c r="B289" s="6">
        <v>0</v>
      </c>
      <c r="C289" s="7">
        <f>IFERROR(B289/B446, "NA")</f>
        <v>0</v>
      </c>
      <c r="D289" s="8"/>
      <c r="E289" s="6">
        <v>146</v>
      </c>
      <c r="F289" s="7">
        <f>IFERROR(E289/E446, "NA")</f>
        <v>8.4554244501454856E-4</v>
      </c>
      <c r="G289" s="8"/>
      <c r="H289" s="9">
        <f t="shared" si="72"/>
        <v>146</v>
      </c>
      <c r="I289" s="7">
        <f>IFERROR(H289/H446, "NA")</f>
        <v>8.4818184089154331E-3</v>
      </c>
      <c r="J289" s="8"/>
      <c r="K289" s="6">
        <v>144.65</v>
      </c>
      <c r="L289" s="7">
        <f>IFERROR(K289/K446, "NA")</f>
        <v>9.1039664153325767E-4</v>
      </c>
      <c r="M289" s="8"/>
      <c r="N289" s="9">
        <f t="shared" si="73"/>
        <v>144.65</v>
      </c>
      <c r="O289" s="7">
        <f>IFERROR(N289/N446, "NA")</f>
        <v>4.6666227910566018E-3</v>
      </c>
      <c r="P289" s="8"/>
      <c r="Q289" s="6">
        <v>874.5</v>
      </c>
      <c r="R289" s="7">
        <f>IFERROR(Q289/Q446, "NA")</f>
        <v>5.59376211282171E-4</v>
      </c>
      <c r="S289" s="8"/>
      <c r="T289" s="6">
        <v>1168</v>
      </c>
      <c r="U289" s="7">
        <f>IFERROR(T289/T446, "NA")</f>
        <v>7.5558472693378217E-4</v>
      </c>
      <c r="V289" s="8"/>
      <c r="W289" s="9">
        <f t="shared" si="74"/>
        <v>293.5</v>
      </c>
      <c r="X289" s="7">
        <f>IFERROR(W289/W446, "NA")</f>
        <v>1.6746643538990733E-2</v>
      </c>
      <c r="Y289" s="8"/>
      <c r="Z289" s="6">
        <v>1163.8</v>
      </c>
      <c r="AA289" s="7">
        <f>IFERROR(Z289/Z446, "NA")</f>
        <v>8.1361167437535406E-4</v>
      </c>
      <c r="AB289" s="8"/>
      <c r="AC289" s="9">
        <f t="shared" si="75"/>
        <v>289.29999999999995</v>
      </c>
      <c r="AD289" s="7">
        <f>IFERROR(AC289/AC446, "NA")</f>
        <v>2.176227814117197E-3</v>
      </c>
    </row>
    <row r="290" spans="1:30" ht="16.5" customHeight="1" x14ac:dyDescent="0.3">
      <c r="A290" s="33" t="s">
        <v>320</v>
      </c>
      <c r="B290" s="6">
        <v>265.05</v>
      </c>
      <c r="C290" s="7">
        <f>IFERROR(B290/B446, "NA")</f>
        <v>1.3958558065416001E-3</v>
      </c>
      <c r="D290" s="8"/>
      <c r="E290" s="6">
        <v>247</v>
      </c>
      <c r="F290" s="7">
        <f>IFERROR(E290/E446, "NA")</f>
        <v>1.4304724925931062E-3</v>
      </c>
      <c r="G290" s="8"/>
      <c r="H290" s="9">
        <f t="shared" si="72"/>
        <v>-18.050000000000011</v>
      </c>
      <c r="I290" s="7">
        <f>IFERROR(H290/H446, "NA")</f>
        <v>-1.0486083717871483E-3</v>
      </c>
      <c r="J290" s="8"/>
      <c r="K290" s="6">
        <v>228.98</v>
      </c>
      <c r="L290" s="7">
        <f>IFERROR(K290/K446, "NA")</f>
        <v>1.4411519044471852E-3</v>
      </c>
      <c r="M290" s="8"/>
      <c r="N290" s="9">
        <f t="shared" si="73"/>
        <v>-36.070000000000022</v>
      </c>
      <c r="O290" s="7">
        <f>IFERROR(N290/N446, "NA")</f>
        <v>-1.1636715110502022E-3</v>
      </c>
      <c r="P290" s="8"/>
      <c r="Q290" s="6">
        <v>2340.11</v>
      </c>
      <c r="R290" s="7">
        <f>IFERROR(Q290/Q446, "NA")</f>
        <v>1.4968574794551417E-3</v>
      </c>
      <c r="S290" s="8"/>
      <c r="T290" s="6">
        <v>1976</v>
      </c>
      <c r="U290" s="7">
        <f>IFERROR(T290/T446, "NA")</f>
        <v>1.2782837503605767E-3</v>
      </c>
      <c r="V290" s="8"/>
      <c r="W290" s="9">
        <f t="shared" si="74"/>
        <v>-364.11000000000013</v>
      </c>
      <c r="X290" s="7">
        <f>IFERROR(W290/W446, "NA")</f>
        <v>-2.0775537918166668E-2</v>
      </c>
      <c r="Y290" s="8"/>
      <c r="Z290" s="6">
        <v>1794.04</v>
      </c>
      <c r="AA290" s="7">
        <f>IFERROR(Z290/Z446, "NA")</f>
        <v>1.2542119679466921E-3</v>
      </c>
      <c r="AB290" s="8"/>
      <c r="AC290" s="9">
        <f t="shared" si="75"/>
        <v>-546.07000000000016</v>
      </c>
      <c r="AD290" s="7">
        <f>IFERROR(AC290/AC446, "NA")</f>
        <v>-4.1077522380054557E-3</v>
      </c>
    </row>
    <row r="291" spans="1:30" ht="16.5" customHeight="1" x14ac:dyDescent="0.3">
      <c r="A291" s="33" t="s">
        <v>321</v>
      </c>
      <c r="B291" s="6">
        <v>1152.82</v>
      </c>
      <c r="C291" s="7">
        <f>IFERROR(B291/B446, "NA")</f>
        <v>6.0711959664111956E-3</v>
      </c>
      <c r="D291" s="8"/>
      <c r="E291" s="6">
        <v>1036.02</v>
      </c>
      <c r="F291" s="7">
        <f>IFERROR(E291/E446, "NA")</f>
        <v>5.9999923553696747E-3</v>
      </c>
      <c r="G291" s="8"/>
      <c r="H291" s="9">
        <f t="shared" si="72"/>
        <v>-116.79999999999995</v>
      </c>
      <c r="I291" s="7">
        <f>IFERROR(H291/H446, "NA")</f>
        <v>-6.7854547271323437E-3</v>
      </c>
      <c r="J291" s="8"/>
      <c r="K291" s="6">
        <v>830.28</v>
      </c>
      <c r="L291" s="7">
        <f>IFERROR(K291/K446, "NA")</f>
        <v>5.225607490717132E-3</v>
      </c>
      <c r="M291" s="8"/>
      <c r="N291" s="9">
        <f t="shared" si="73"/>
        <v>-322.53999999999996</v>
      </c>
      <c r="O291" s="7">
        <f>IFERROR(N291/N446, "NA")</f>
        <v>-1.0405617110455557E-2</v>
      </c>
      <c r="P291" s="8"/>
      <c r="Q291" s="6">
        <v>9742.3799999999992</v>
      </c>
      <c r="R291" s="7">
        <f>IFERROR(Q291/Q446, "NA")</f>
        <v>6.2317388373598591E-3</v>
      </c>
      <c r="S291" s="8"/>
      <c r="T291" s="6">
        <v>8865.1200000000008</v>
      </c>
      <c r="U291" s="7">
        <f>IFERROR(T291/T446, "NA")</f>
        <v>5.734888077427407E-3</v>
      </c>
      <c r="V291" s="8"/>
      <c r="W291" s="9">
        <f t="shared" si="74"/>
        <v>-877.2599999999984</v>
      </c>
      <c r="X291" s="7">
        <f>IFERROR(W291/W446, "NA")</f>
        <v>-5.0055061366320215E-2</v>
      </c>
      <c r="Y291" s="8"/>
      <c r="Z291" s="6">
        <v>8405.32</v>
      </c>
      <c r="AA291" s="7">
        <f>IFERROR(Z291/Z446, "NA")</f>
        <v>5.8761526713014701E-3</v>
      </c>
      <c r="AB291" s="8"/>
      <c r="AC291" s="9">
        <f t="shared" si="75"/>
        <v>-1337.0599999999995</v>
      </c>
      <c r="AD291" s="7">
        <f>IFERROR(AC291/AC446, "NA")</f>
        <v>-1.0057888562542477E-2</v>
      </c>
    </row>
    <row r="292" spans="1:30" ht="16.5" customHeight="1" x14ac:dyDescent="0.3">
      <c r="A292" s="33" t="s">
        <v>322</v>
      </c>
      <c r="B292" s="6">
        <v>1214.5</v>
      </c>
      <c r="C292" s="7">
        <f>IFERROR(B292/B446, "NA")</f>
        <v>6.3960267007914483E-3</v>
      </c>
      <c r="D292" s="8"/>
      <c r="E292" s="6">
        <v>863.35</v>
      </c>
      <c r="F292" s="7">
        <f>IFERROR(E292/E446, "NA")</f>
        <v>4.9999936294747296E-3</v>
      </c>
      <c r="G292" s="8"/>
      <c r="H292" s="9">
        <f t="shared" si="72"/>
        <v>-351.15</v>
      </c>
      <c r="I292" s="7">
        <f>IFERROR(H292/H446, "NA")</f>
        <v>-2.0399935166374342E-2</v>
      </c>
      <c r="J292" s="8"/>
      <c r="K292" s="6">
        <v>941.54</v>
      </c>
      <c r="L292" s="7">
        <f>IFERROR(K292/K446, "NA")</f>
        <v>5.9258545030710227E-3</v>
      </c>
      <c r="M292" s="8"/>
      <c r="N292" s="9">
        <f t="shared" si="73"/>
        <v>-272.96000000000004</v>
      </c>
      <c r="O292" s="7">
        <f>IFERROR(N292/N446, "NA")</f>
        <v>-8.8060930317788479E-3</v>
      </c>
      <c r="P292" s="8"/>
      <c r="Q292" s="6">
        <v>10563.52</v>
      </c>
      <c r="R292" s="7">
        <f>IFERROR(Q292/Q446, "NA")</f>
        <v>6.7569831851382956E-3</v>
      </c>
      <c r="S292" s="8"/>
      <c r="T292" s="6">
        <v>7729.11</v>
      </c>
      <c r="U292" s="7">
        <f>IFERROR(T292/T446, "NA")</f>
        <v>4.9999978328691477E-3</v>
      </c>
      <c r="V292" s="8"/>
      <c r="W292" s="9">
        <f t="shared" si="74"/>
        <v>-2834.4100000000008</v>
      </c>
      <c r="X292" s="7">
        <f>IFERROR(W292/W446, "NA")</f>
        <v>-0.16172692985809448</v>
      </c>
      <c r="Y292" s="8"/>
      <c r="Z292" s="6">
        <v>10368.530000000001</v>
      </c>
      <c r="AA292" s="7">
        <f>IFERROR(Z292/Z446, "NA")</f>
        <v>7.2486312546065391E-3</v>
      </c>
      <c r="AB292" s="8"/>
      <c r="AC292" s="9">
        <f t="shared" si="75"/>
        <v>-194.98999999999978</v>
      </c>
      <c r="AD292" s="7">
        <f>IFERROR(AC292/AC446, "NA")</f>
        <v>-1.466791087019398E-3</v>
      </c>
    </row>
    <row r="293" spans="1:30" ht="16.5" customHeight="1" x14ac:dyDescent="0.3">
      <c r="A293" s="33" t="s">
        <v>323</v>
      </c>
      <c r="B293" s="6">
        <v>0</v>
      </c>
      <c r="C293" s="7">
        <f>IFERROR(B293/B446, "NA")</f>
        <v>0</v>
      </c>
      <c r="D293" s="8"/>
      <c r="E293" s="6">
        <v>172.67</v>
      </c>
      <c r="F293" s="7">
        <f>IFERROR(E293/E446, "NA")</f>
        <v>9.999987258949457E-4</v>
      </c>
      <c r="G293" s="8"/>
      <c r="H293" s="9">
        <f t="shared" si="72"/>
        <v>172.67</v>
      </c>
      <c r="I293" s="7">
        <f>IFERROR(H293/H446, "NA")</f>
        <v>1.0031202634708409E-2</v>
      </c>
      <c r="J293" s="8"/>
      <c r="K293" s="6">
        <v>0</v>
      </c>
      <c r="L293" s="7">
        <f>IFERROR(K293/K446, "NA")</f>
        <v>0</v>
      </c>
      <c r="M293" s="8"/>
      <c r="N293" s="9">
        <f t="shared" si="73"/>
        <v>0</v>
      </c>
      <c r="O293" s="7">
        <f>IFERROR(N293/N446, "NA")</f>
        <v>0</v>
      </c>
      <c r="P293" s="8"/>
      <c r="Q293" s="6">
        <v>2186.4</v>
      </c>
      <c r="R293" s="7">
        <f>IFERROR(Q293/Q446, "NA")</f>
        <v>1.3985364760975858E-3</v>
      </c>
      <c r="S293" s="8"/>
      <c r="T293" s="6">
        <v>1545.81</v>
      </c>
      <c r="U293" s="7">
        <f>IFERROR(T293/T446, "NA")</f>
        <v>9.9999180371704603E-4</v>
      </c>
      <c r="V293" s="8"/>
      <c r="W293" s="9">
        <f t="shared" si="74"/>
        <v>-640.59000000000015</v>
      </c>
      <c r="X293" s="7">
        <f>IFERROR(W293/W446, "NA")</f>
        <v>-3.6551047307128028E-2</v>
      </c>
      <c r="Y293" s="8"/>
      <c r="Z293" s="6">
        <v>681.63</v>
      </c>
      <c r="AA293" s="7">
        <f>IFERROR(Z293/Z446, "NA")</f>
        <v>4.7652700258160558E-4</v>
      </c>
      <c r="AB293" s="8"/>
      <c r="AC293" s="9">
        <f t="shared" si="75"/>
        <v>-1504.77</v>
      </c>
      <c r="AD293" s="7">
        <f>IFERROR(AC293/AC446, "NA")</f>
        <v>-1.1319468813858055E-2</v>
      </c>
    </row>
    <row r="294" spans="1:30" ht="16.5" customHeight="1" x14ac:dyDescent="0.3">
      <c r="A294" s="33" t="s">
        <v>324</v>
      </c>
      <c r="B294" s="6">
        <v>1082.3</v>
      </c>
      <c r="C294" s="7">
        <f>IFERROR(B294/B446, "NA")</f>
        <v>5.6998103732125022E-3</v>
      </c>
      <c r="D294" s="8"/>
      <c r="E294" s="6">
        <v>259.01</v>
      </c>
      <c r="F294" s="7">
        <f>IFERROR(E294/E446, "NA")</f>
        <v>1.5000270457754671E-3</v>
      </c>
      <c r="G294" s="8"/>
      <c r="H294" s="9">
        <f t="shared" si="72"/>
        <v>-823.29</v>
      </c>
      <c r="I294" s="7">
        <f>IFERROR(H294/H446, "NA")</f>
        <v>-4.7828741629287581E-2</v>
      </c>
      <c r="J294" s="8"/>
      <c r="K294" s="6">
        <v>649.88</v>
      </c>
      <c r="L294" s="7">
        <f>IFERROR(K294/K446, "NA")</f>
        <v>4.0902078769418145E-3</v>
      </c>
      <c r="M294" s="8"/>
      <c r="N294" s="9">
        <f t="shared" si="73"/>
        <v>-432.41999999999996</v>
      </c>
      <c r="O294" s="7">
        <f>IFERROR(N294/N446, "NA")</f>
        <v>-1.3950508311847187E-2</v>
      </c>
      <c r="P294" s="8"/>
      <c r="Q294" s="6">
        <v>3011.89</v>
      </c>
      <c r="R294" s="7">
        <f>IFERROR(Q294/Q446, "NA")</f>
        <v>1.9265633127486083E-3</v>
      </c>
      <c r="S294" s="8"/>
      <c r="T294" s="6">
        <v>2318.7399999999998</v>
      </c>
      <c r="U294" s="7">
        <f>IFERROR(T294/T446, "NA")</f>
        <v>1.5000038781938681E-3</v>
      </c>
      <c r="V294" s="8"/>
      <c r="W294" s="9">
        <f t="shared" si="74"/>
        <v>-693.15000000000009</v>
      </c>
      <c r="X294" s="7">
        <f>IFERROR(W294/W446, "NA")</f>
        <v>-3.9550037373258698E-2</v>
      </c>
      <c r="Y294" s="8"/>
      <c r="Z294" s="6">
        <v>2390.4299999999998</v>
      </c>
      <c r="AA294" s="7">
        <f>IFERROR(Z294/Z446, "NA")</f>
        <v>1.6711477528588052E-3</v>
      </c>
      <c r="AB294" s="8"/>
      <c r="AC294" s="9">
        <f t="shared" si="75"/>
        <v>-621.46</v>
      </c>
      <c r="AD294" s="7">
        <f>IFERROR(AC294/AC446, "NA")</f>
        <v>-4.6748653209860817E-3</v>
      </c>
    </row>
    <row r="295" spans="1:30" ht="16.5" customHeight="1" x14ac:dyDescent="0.3">
      <c r="A295" s="33" t="s">
        <v>325</v>
      </c>
      <c r="B295" s="6">
        <v>0</v>
      </c>
      <c r="C295" s="7">
        <f>IFERROR(B295/B446, "NA")</f>
        <v>0</v>
      </c>
      <c r="D295" s="8"/>
      <c r="E295" s="6">
        <v>311</v>
      </c>
      <c r="F295" s="7">
        <f>IFERROR(E295/E446, "NA")</f>
        <v>1.8011212356131821E-3</v>
      </c>
      <c r="G295" s="8"/>
      <c r="H295" s="9">
        <f t="shared" si="72"/>
        <v>311</v>
      </c>
      <c r="I295" s="7">
        <f>IFERROR(H295/H446, "NA")</f>
        <v>1.8067435103922599E-2</v>
      </c>
      <c r="J295" s="8"/>
      <c r="K295" s="6">
        <v>325</v>
      </c>
      <c r="L295" s="7">
        <f>IFERROR(K295/K446, "NA")</f>
        <v>2.0454815658369082E-3</v>
      </c>
      <c r="M295" s="8"/>
      <c r="N295" s="9">
        <f t="shared" si="73"/>
        <v>325</v>
      </c>
      <c r="O295" s="7">
        <f>IFERROR(N295/N446, "NA")</f>
        <v>1.0484980346307609E-2</v>
      </c>
      <c r="P295" s="8"/>
      <c r="Q295" s="6">
        <v>1499.97</v>
      </c>
      <c r="R295" s="7">
        <f>IFERROR(Q295/Q446, "NA")</f>
        <v>9.5945973200333692E-4</v>
      </c>
      <c r="S295" s="8"/>
      <c r="T295" s="6">
        <v>2488</v>
      </c>
      <c r="U295" s="7">
        <f>IFERROR(T295/T446, "NA")</f>
        <v>1.6094989731260702E-3</v>
      </c>
      <c r="V295" s="8"/>
      <c r="W295" s="9">
        <f t="shared" si="74"/>
        <v>988.03</v>
      </c>
      <c r="X295" s="7">
        <f>IFERROR(W295/W446, "NA")</f>
        <v>5.637542151900856E-2</v>
      </c>
      <c r="Y295" s="8"/>
      <c r="Z295" s="6">
        <v>2813.96</v>
      </c>
      <c r="AA295" s="7">
        <f>IFERROR(Z295/Z446, "NA")</f>
        <v>1.9672372462839591E-3</v>
      </c>
      <c r="AB295" s="8"/>
      <c r="AC295" s="9">
        <f t="shared" si="75"/>
        <v>1313.99</v>
      </c>
      <c r="AD295" s="7">
        <f>IFERROR(AC295/AC446, "NA")</f>
        <v>9.8843469943721268E-3</v>
      </c>
    </row>
    <row r="296" spans="1:30" ht="16.5" customHeight="1" x14ac:dyDescent="0.3">
      <c r="A296" s="40" t="s">
        <v>326</v>
      </c>
      <c r="B296" s="11">
        <f>IFERROR(B287+B288+B289+B290+B291+B292+B293+B294+B295, "NA")</f>
        <v>3714.67</v>
      </c>
      <c r="C296" s="12">
        <f>IFERROR(B296/B446, "NA")</f>
        <v>1.9562888846956748E-2</v>
      </c>
      <c r="D296" s="2"/>
      <c r="E296" s="11">
        <f>IFERROR(E287+E288+E289+E290+E291+E292+E293+E294+E295, "NA")</f>
        <v>3035.05</v>
      </c>
      <c r="F296" s="12">
        <f>IFERROR(E296/E446, "NA")</f>
        <v>1.7577147929735654E-2</v>
      </c>
      <c r="G296" s="2"/>
      <c r="H296" s="11">
        <f t="shared" si="72"/>
        <v>-679.61999999999989</v>
      </c>
      <c r="I296" s="12">
        <f>IFERROR(H296/H446, "NA")</f>
        <v>-3.9482283747034969E-2</v>
      </c>
      <c r="J296" s="2"/>
      <c r="K296" s="11">
        <f>IFERROR(K287+K288+K289+K290+K291+K292+K293+K294+K295, "NA")</f>
        <v>3120.33</v>
      </c>
      <c r="L296" s="12">
        <f>IFERROR(K296/K446, "NA")</f>
        <v>1.963869998254732E-2</v>
      </c>
      <c r="M296" s="2"/>
      <c r="N296" s="11">
        <f t="shared" si="73"/>
        <v>-594.34000000000015</v>
      </c>
      <c r="O296" s="12">
        <f>IFERROR(N296/N446, "NA")</f>
        <v>-1.9174286827767586E-2</v>
      </c>
      <c r="P296" s="2"/>
      <c r="Q296" s="11">
        <f>IFERROR(Q287+Q288+Q289+Q290+Q291+Q292+Q293+Q294+Q295, "NA")</f>
        <v>30218.770000000004</v>
      </c>
      <c r="R296" s="12">
        <f>IFERROR(Q296/Q446, "NA")</f>
        <v>1.9329515234085003E-2</v>
      </c>
      <c r="S296" s="2"/>
      <c r="T296" s="11">
        <f>IFERROR(T287+T288+T289+T290+T291+T292+T293+T294+T295, "NA")</f>
        <v>26090.78</v>
      </c>
      <c r="U296" s="12">
        <f>IFERROR(T296/T446, "NA")</f>
        <v>1.6878249042627896E-2</v>
      </c>
      <c r="V296" s="2"/>
      <c r="W296" s="11">
        <f t="shared" si="74"/>
        <v>-4127.9900000000052</v>
      </c>
      <c r="X296" s="12">
        <f>IFERROR(W296/W446, "NA")</f>
        <v>-0.23553654876496913</v>
      </c>
      <c r="Y296" s="2"/>
      <c r="Z296" s="11">
        <f>IFERROR(Z287+Z288+Z289+Z290+Z291+Z292+Z293+Z294+Z295, "NA")</f>
        <v>27617.710000000003</v>
      </c>
      <c r="AA296" s="12">
        <f>IFERROR(Z296/Z446, "NA")</f>
        <v>1.9307519569954426E-2</v>
      </c>
      <c r="AB296" s="2"/>
      <c r="AC296" s="11">
        <f t="shared" si="75"/>
        <v>-2601.0600000000013</v>
      </c>
      <c r="AD296" s="12">
        <f>IFERROR(AC296/AC446, "NA")</f>
        <v>-1.9566191213922158E-2</v>
      </c>
    </row>
    <row r="297" spans="1:30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</row>
    <row r="298" spans="1:30" ht="16.5" hidden="1" customHeight="1" x14ac:dyDescent="0.3">
      <c r="A298" s="33" t="s">
        <v>28</v>
      </c>
      <c r="B298" s="6">
        <v>0</v>
      </c>
      <c r="C298" s="7">
        <f>IFERROR(B298/B446, "NA")</f>
        <v>0</v>
      </c>
      <c r="D298" s="8"/>
      <c r="E298" s="6">
        <v>0</v>
      </c>
      <c r="F298" s="7">
        <f>IFERROR(E298/E446, "NA")</f>
        <v>0</v>
      </c>
      <c r="G298" s="8"/>
      <c r="H298" s="9">
        <f t="shared" ref="H298:H326" si="76">IFERROR(-(B298-E298), "NA")</f>
        <v>0</v>
      </c>
      <c r="I298" s="7">
        <f>IFERROR(H298/H446, "NA")</f>
        <v>0</v>
      </c>
      <c r="J298" s="8"/>
      <c r="K298" s="6">
        <v>0</v>
      </c>
      <c r="L298" s="7">
        <f>IFERROR(K298/K446, "NA")</f>
        <v>0</v>
      </c>
      <c r="M298" s="8"/>
      <c r="N298" s="9">
        <f t="shared" ref="N298:N326" si="77">IFERROR(-(B298-K298), "NA")</f>
        <v>0</v>
      </c>
      <c r="O298" s="7">
        <f>IFERROR(N298/N446, "NA")</f>
        <v>0</v>
      </c>
      <c r="P298" s="8"/>
      <c r="Q298" s="6">
        <v>0</v>
      </c>
      <c r="R298" s="7">
        <f>IFERROR(Q298/Q446, "NA")</f>
        <v>0</v>
      </c>
      <c r="S298" s="8"/>
      <c r="T298" s="6">
        <v>0</v>
      </c>
      <c r="U298" s="7">
        <f>IFERROR(T298/T446, "NA")</f>
        <v>0</v>
      </c>
      <c r="V298" s="8"/>
      <c r="W298" s="9">
        <f t="shared" ref="W298:W326" si="78">IFERROR(-(Q298-T298), "NA")</f>
        <v>0</v>
      </c>
      <c r="X298" s="7">
        <f>IFERROR(W298/W446, "NA")</f>
        <v>0</v>
      </c>
      <c r="Y298" s="8"/>
      <c r="Z298" s="6">
        <v>0</v>
      </c>
      <c r="AA298" s="7">
        <f>IFERROR(Z298/Z446, "NA")</f>
        <v>0</v>
      </c>
      <c r="AB298" s="8"/>
      <c r="AC298" s="9">
        <f t="shared" ref="AC298:AC326" si="79">IFERROR(-(Q298-Z298), "NA")</f>
        <v>0</v>
      </c>
      <c r="AD298" s="7">
        <f>IFERROR(AC298/AC446, "NA")</f>
        <v>0</v>
      </c>
    </row>
    <row r="299" spans="1:30" ht="16.5" hidden="1" customHeight="1" x14ac:dyDescent="0.3">
      <c r="A299" s="33" t="s">
        <v>327</v>
      </c>
      <c r="B299" s="6">
        <v>0</v>
      </c>
      <c r="C299" s="7">
        <f>IFERROR(B299/B446, "NA")</f>
        <v>0</v>
      </c>
      <c r="D299" s="8"/>
      <c r="E299" s="6">
        <v>0</v>
      </c>
      <c r="F299" s="7">
        <f>IFERROR(E299/E446, "NA")</f>
        <v>0</v>
      </c>
      <c r="G299" s="8"/>
      <c r="H299" s="9">
        <f t="shared" si="76"/>
        <v>0</v>
      </c>
      <c r="I299" s="7">
        <f>IFERROR(H299/H446, "NA")</f>
        <v>0</v>
      </c>
      <c r="J299" s="8"/>
      <c r="K299" s="6">
        <v>0</v>
      </c>
      <c r="L299" s="7">
        <f>IFERROR(K299/K446, "NA")</f>
        <v>0</v>
      </c>
      <c r="M299" s="8"/>
      <c r="N299" s="9">
        <f t="shared" si="77"/>
        <v>0</v>
      </c>
      <c r="O299" s="7">
        <f>IFERROR(N299/N446, "NA")</f>
        <v>0</v>
      </c>
      <c r="P299" s="8"/>
      <c r="Q299" s="6">
        <v>0</v>
      </c>
      <c r="R299" s="7">
        <f>IFERROR(Q299/Q446, "NA")</f>
        <v>0</v>
      </c>
      <c r="S299" s="8"/>
      <c r="T299" s="6">
        <v>0</v>
      </c>
      <c r="U299" s="7">
        <f>IFERROR(T299/T446, "NA")</f>
        <v>0</v>
      </c>
      <c r="V299" s="8"/>
      <c r="W299" s="9">
        <f t="shared" si="78"/>
        <v>0</v>
      </c>
      <c r="X299" s="7">
        <f>IFERROR(W299/W446, "NA")</f>
        <v>0</v>
      </c>
      <c r="Y299" s="8"/>
      <c r="Z299" s="6">
        <v>0</v>
      </c>
      <c r="AA299" s="7">
        <f>IFERROR(Z299/Z446, "NA")</f>
        <v>0</v>
      </c>
      <c r="AB299" s="8"/>
      <c r="AC299" s="9">
        <f t="shared" si="79"/>
        <v>0</v>
      </c>
      <c r="AD299" s="7">
        <f>IFERROR(AC299/AC446, "NA")</f>
        <v>0</v>
      </c>
    </row>
    <row r="300" spans="1:30" ht="16.5" customHeight="1" x14ac:dyDescent="0.3">
      <c r="A300" s="33" t="s">
        <v>328</v>
      </c>
      <c r="B300" s="6">
        <v>2027.25</v>
      </c>
      <c r="C300" s="7">
        <f>IFERROR(B300/B446, "NA")</f>
        <v>1.0676282527113596E-2</v>
      </c>
      <c r="D300" s="8"/>
      <c r="E300" s="6">
        <v>517</v>
      </c>
      <c r="F300" s="7">
        <f>IFERROR(E300/E446, "NA")</f>
        <v>2.994146877209052E-3</v>
      </c>
      <c r="G300" s="8"/>
      <c r="H300" s="9">
        <f t="shared" si="76"/>
        <v>-1510.25</v>
      </c>
      <c r="I300" s="7">
        <f>IFERROR(H300/H446, "NA")</f>
        <v>-8.7737440082633789E-2</v>
      </c>
      <c r="J300" s="8"/>
      <c r="K300" s="6">
        <v>516.94000000000005</v>
      </c>
      <c r="L300" s="7">
        <f>IFERROR(K300/K446, "NA")</f>
        <v>3.2535115096730197E-3</v>
      </c>
      <c r="M300" s="8"/>
      <c r="N300" s="9">
        <f t="shared" si="77"/>
        <v>-1510.31</v>
      </c>
      <c r="O300" s="7">
        <f>IFERROR(N300/N446, "NA")</f>
        <v>-4.8724832821021059E-2</v>
      </c>
      <c r="P300" s="8"/>
      <c r="Q300" s="6">
        <v>10987.95</v>
      </c>
      <c r="R300" s="7">
        <f>IFERROR(Q300/Q446, "NA")</f>
        <v>7.0284709442629293E-3</v>
      </c>
      <c r="S300" s="8"/>
      <c r="T300" s="6">
        <v>4136</v>
      </c>
      <c r="U300" s="7">
        <f>IFERROR(T300/T446, "NA")</f>
        <v>2.6755979714025028E-3</v>
      </c>
      <c r="V300" s="8"/>
      <c r="W300" s="9">
        <f t="shared" si="78"/>
        <v>-6851.9500000000007</v>
      </c>
      <c r="X300" s="7">
        <f>IFERROR(W300/W446, "NA")</f>
        <v>-0.39096137716179746</v>
      </c>
      <c r="Y300" s="8"/>
      <c r="Z300" s="6">
        <v>7893.77</v>
      </c>
      <c r="AA300" s="7">
        <f>IFERROR(Z300/Z446, "NA")</f>
        <v>5.5185284643701144E-3</v>
      </c>
      <c r="AB300" s="8"/>
      <c r="AC300" s="9">
        <f t="shared" si="79"/>
        <v>-3094.1800000000003</v>
      </c>
      <c r="AD300" s="7">
        <f>IFERROR(AC300/AC446, "NA")</f>
        <v>-2.3275632830574319E-2</v>
      </c>
    </row>
    <row r="301" spans="1:30" ht="16.5" hidden="1" customHeight="1" x14ac:dyDescent="0.3">
      <c r="A301" s="33" t="s">
        <v>329</v>
      </c>
      <c r="B301" s="6">
        <v>0</v>
      </c>
      <c r="C301" s="7">
        <f>IFERROR(B301/B446, "NA")</f>
        <v>0</v>
      </c>
      <c r="D301" s="8"/>
      <c r="E301" s="6">
        <v>0</v>
      </c>
      <c r="F301" s="7">
        <f>IFERROR(E301/E446, "NA")</f>
        <v>0</v>
      </c>
      <c r="G301" s="8"/>
      <c r="H301" s="9">
        <f t="shared" si="76"/>
        <v>0</v>
      </c>
      <c r="I301" s="7">
        <f>IFERROR(H301/H446, "NA")</f>
        <v>0</v>
      </c>
      <c r="J301" s="8"/>
      <c r="K301" s="6">
        <v>0</v>
      </c>
      <c r="L301" s="7">
        <f>IFERROR(K301/K446, "NA")</f>
        <v>0</v>
      </c>
      <c r="M301" s="8"/>
      <c r="N301" s="9">
        <f t="shared" si="77"/>
        <v>0</v>
      </c>
      <c r="O301" s="7">
        <f>IFERROR(N301/N446, "NA")</f>
        <v>0</v>
      </c>
      <c r="P301" s="8"/>
      <c r="Q301" s="6">
        <v>0</v>
      </c>
      <c r="R301" s="7">
        <f>IFERROR(Q301/Q446, "NA")</f>
        <v>0</v>
      </c>
      <c r="S301" s="8"/>
      <c r="T301" s="6">
        <v>0</v>
      </c>
      <c r="U301" s="7">
        <f>IFERROR(T301/T446, "NA")</f>
        <v>0</v>
      </c>
      <c r="V301" s="8"/>
      <c r="W301" s="9">
        <f t="shared" si="78"/>
        <v>0</v>
      </c>
      <c r="X301" s="7">
        <f>IFERROR(W301/W446, "NA")</f>
        <v>0</v>
      </c>
      <c r="Y301" s="8"/>
      <c r="Z301" s="6">
        <v>0</v>
      </c>
      <c r="AA301" s="7">
        <f>IFERROR(Z301/Z446, "NA")</f>
        <v>0</v>
      </c>
      <c r="AB301" s="8"/>
      <c r="AC301" s="9">
        <f t="shared" si="79"/>
        <v>0</v>
      </c>
      <c r="AD301" s="7">
        <f>IFERROR(AC301/AC446, "NA")</f>
        <v>0</v>
      </c>
    </row>
    <row r="302" spans="1:30" ht="16.5" hidden="1" customHeight="1" x14ac:dyDescent="0.3">
      <c r="A302" s="33" t="s">
        <v>330</v>
      </c>
      <c r="B302" s="6">
        <v>0</v>
      </c>
      <c r="C302" s="7">
        <f>IFERROR(B302/B446, "NA")</f>
        <v>0</v>
      </c>
      <c r="D302" s="8"/>
      <c r="E302" s="6">
        <v>0</v>
      </c>
      <c r="F302" s="7">
        <f>IFERROR(E302/E446, "NA")</f>
        <v>0</v>
      </c>
      <c r="G302" s="8"/>
      <c r="H302" s="9">
        <f t="shared" si="76"/>
        <v>0</v>
      </c>
      <c r="I302" s="7">
        <f>IFERROR(H302/H446, "NA")</f>
        <v>0</v>
      </c>
      <c r="J302" s="8"/>
      <c r="K302" s="6">
        <v>0</v>
      </c>
      <c r="L302" s="7">
        <f>IFERROR(K302/K446, "NA")</f>
        <v>0</v>
      </c>
      <c r="M302" s="8"/>
      <c r="N302" s="9">
        <f t="shared" si="77"/>
        <v>0</v>
      </c>
      <c r="O302" s="7">
        <f>IFERROR(N302/N446, "NA")</f>
        <v>0</v>
      </c>
      <c r="P302" s="8"/>
      <c r="Q302" s="6">
        <v>0</v>
      </c>
      <c r="R302" s="7">
        <f>IFERROR(Q302/Q446, "NA")</f>
        <v>0</v>
      </c>
      <c r="S302" s="8"/>
      <c r="T302" s="6">
        <v>0</v>
      </c>
      <c r="U302" s="7">
        <f>IFERROR(T302/T446, "NA")</f>
        <v>0</v>
      </c>
      <c r="V302" s="8"/>
      <c r="W302" s="9">
        <f t="shared" si="78"/>
        <v>0</v>
      </c>
      <c r="X302" s="7">
        <f>IFERROR(W302/W446, "NA")</f>
        <v>0</v>
      </c>
      <c r="Y302" s="8"/>
      <c r="Z302" s="6">
        <v>0</v>
      </c>
      <c r="AA302" s="7">
        <f>IFERROR(Z302/Z446, "NA")</f>
        <v>0</v>
      </c>
      <c r="AB302" s="8"/>
      <c r="AC302" s="9">
        <f t="shared" si="79"/>
        <v>0</v>
      </c>
      <c r="AD302" s="7">
        <f>IFERROR(AC302/AC446, "NA")</f>
        <v>0</v>
      </c>
    </row>
    <row r="303" spans="1:30" ht="16.5" hidden="1" customHeight="1" x14ac:dyDescent="0.3">
      <c r="A303" s="33" t="s">
        <v>331</v>
      </c>
      <c r="B303" s="6">
        <v>0</v>
      </c>
      <c r="C303" s="7">
        <f>IFERROR(B303/B446, "NA")</f>
        <v>0</v>
      </c>
      <c r="D303" s="8"/>
      <c r="E303" s="6">
        <v>0</v>
      </c>
      <c r="F303" s="7">
        <f>IFERROR(E303/E446, "NA")</f>
        <v>0</v>
      </c>
      <c r="G303" s="8"/>
      <c r="H303" s="9">
        <f t="shared" si="76"/>
        <v>0</v>
      </c>
      <c r="I303" s="7">
        <f>IFERROR(H303/H446, "NA")</f>
        <v>0</v>
      </c>
      <c r="J303" s="8"/>
      <c r="K303" s="6">
        <v>0</v>
      </c>
      <c r="L303" s="7">
        <f>IFERROR(K303/K446, "NA")</f>
        <v>0</v>
      </c>
      <c r="M303" s="8"/>
      <c r="N303" s="9">
        <f t="shared" si="77"/>
        <v>0</v>
      </c>
      <c r="O303" s="7">
        <f>IFERROR(N303/N446, "NA")</f>
        <v>0</v>
      </c>
      <c r="P303" s="8"/>
      <c r="Q303" s="6">
        <v>0</v>
      </c>
      <c r="R303" s="7">
        <f>IFERROR(Q303/Q446, "NA")</f>
        <v>0</v>
      </c>
      <c r="S303" s="8"/>
      <c r="T303" s="6">
        <v>0</v>
      </c>
      <c r="U303" s="7">
        <f>IFERROR(T303/T446, "NA")</f>
        <v>0</v>
      </c>
      <c r="V303" s="8"/>
      <c r="W303" s="9">
        <f t="shared" si="78"/>
        <v>0</v>
      </c>
      <c r="X303" s="7">
        <f>IFERROR(W303/W446, "NA")</f>
        <v>0</v>
      </c>
      <c r="Y303" s="8"/>
      <c r="Z303" s="6">
        <v>0</v>
      </c>
      <c r="AA303" s="7">
        <f>IFERROR(Z303/Z446, "NA")</f>
        <v>0</v>
      </c>
      <c r="AB303" s="8"/>
      <c r="AC303" s="9">
        <f t="shared" si="79"/>
        <v>0</v>
      </c>
      <c r="AD303" s="7">
        <f>IFERROR(AC303/AC446, "NA")</f>
        <v>0</v>
      </c>
    </row>
    <row r="304" spans="1:30" ht="16.5" hidden="1" customHeight="1" x14ac:dyDescent="0.3">
      <c r="A304" s="33" t="s">
        <v>332</v>
      </c>
      <c r="B304" s="6">
        <v>0</v>
      </c>
      <c r="C304" s="7">
        <f>IFERROR(B304/B446, "NA")</f>
        <v>0</v>
      </c>
      <c r="D304" s="8"/>
      <c r="E304" s="6">
        <v>0</v>
      </c>
      <c r="F304" s="7">
        <f>IFERROR(E304/E446, "NA")</f>
        <v>0</v>
      </c>
      <c r="G304" s="8"/>
      <c r="H304" s="9">
        <f t="shared" si="76"/>
        <v>0</v>
      </c>
      <c r="I304" s="7">
        <f>IFERROR(H304/H446, "NA")</f>
        <v>0</v>
      </c>
      <c r="J304" s="8"/>
      <c r="K304" s="6">
        <v>0</v>
      </c>
      <c r="L304" s="7">
        <f>IFERROR(K304/K446, "NA")</f>
        <v>0</v>
      </c>
      <c r="M304" s="8"/>
      <c r="N304" s="9">
        <f t="shared" si="77"/>
        <v>0</v>
      </c>
      <c r="O304" s="7">
        <f>IFERROR(N304/N446, "NA")</f>
        <v>0</v>
      </c>
      <c r="P304" s="8"/>
      <c r="Q304" s="6">
        <v>0</v>
      </c>
      <c r="R304" s="7">
        <f>IFERROR(Q304/Q446, "NA")</f>
        <v>0</v>
      </c>
      <c r="S304" s="8"/>
      <c r="T304" s="6">
        <v>0</v>
      </c>
      <c r="U304" s="7">
        <f>IFERROR(T304/T446, "NA")</f>
        <v>0</v>
      </c>
      <c r="V304" s="8"/>
      <c r="W304" s="9">
        <f t="shared" si="78"/>
        <v>0</v>
      </c>
      <c r="X304" s="7">
        <f>IFERROR(W304/W446, "NA")</f>
        <v>0</v>
      </c>
      <c r="Y304" s="8"/>
      <c r="Z304" s="6">
        <v>0</v>
      </c>
      <c r="AA304" s="7">
        <f>IFERROR(Z304/Z446, "NA")</f>
        <v>0</v>
      </c>
      <c r="AB304" s="8"/>
      <c r="AC304" s="9">
        <f t="shared" si="79"/>
        <v>0</v>
      </c>
      <c r="AD304" s="7">
        <f>IFERROR(AC304/AC446, "NA")</f>
        <v>0</v>
      </c>
    </row>
    <row r="305" spans="1:30" ht="16.5" customHeight="1" x14ac:dyDescent="0.3">
      <c r="A305" s="33" t="s">
        <v>333</v>
      </c>
      <c r="B305" s="6">
        <v>0</v>
      </c>
      <c r="C305" s="7">
        <f>IFERROR(B305/B446, "NA")</f>
        <v>0</v>
      </c>
      <c r="D305" s="8"/>
      <c r="E305" s="6">
        <v>0</v>
      </c>
      <c r="F305" s="7">
        <f>IFERROR(E305/E446, "NA")</f>
        <v>0</v>
      </c>
      <c r="G305" s="8"/>
      <c r="H305" s="9">
        <f t="shared" si="76"/>
        <v>0</v>
      </c>
      <c r="I305" s="7">
        <f>IFERROR(H305/H446, "NA")</f>
        <v>0</v>
      </c>
      <c r="J305" s="8"/>
      <c r="K305" s="6">
        <v>0</v>
      </c>
      <c r="L305" s="7">
        <f>IFERROR(K305/K446, "NA")</f>
        <v>0</v>
      </c>
      <c r="M305" s="8"/>
      <c r="N305" s="9">
        <f t="shared" si="77"/>
        <v>0</v>
      </c>
      <c r="O305" s="7">
        <f>IFERROR(N305/N446, "NA")</f>
        <v>0</v>
      </c>
      <c r="P305" s="8"/>
      <c r="Q305" s="6">
        <v>515</v>
      </c>
      <c r="R305" s="7">
        <f>IFERROR(Q305/Q446, "NA")</f>
        <v>3.2942109640974053E-4</v>
      </c>
      <c r="S305" s="8"/>
      <c r="T305" s="6">
        <v>0</v>
      </c>
      <c r="U305" s="7">
        <f>IFERROR(T305/T446, "NA")</f>
        <v>0</v>
      </c>
      <c r="V305" s="8"/>
      <c r="W305" s="9">
        <f t="shared" si="78"/>
        <v>-515</v>
      </c>
      <c r="X305" s="7">
        <f>IFERROR(W305/W446, "NA")</f>
        <v>-2.9385081507939444E-2</v>
      </c>
      <c r="Y305" s="8"/>
      <c r="Z305" s="6">
        <v>0</v>
      </c>
      <c r="AA305" s="7">
        <f>IFERROR(Z305/Z446, "NA")</f>
        <v>0</v>
      </c>
      <c r="AB305" s="8"/>
      <c r="AC305" s="9">
        <f t="shared" si="79"/>
        <v>-515</v>
      </c>
      <c r="AD305" s="7">
        <f>IFERROR(AC305/AC446, "NA")</f>
        <v>-3.8740315391301646E-3</v>
      </c>
    </row>
    <row r="306" spans="1:30" ht="16.5" customHeight="1" x14ac:dyDescent="0.3">
      <c r="A306" s="33" t="s">
        <v>334</v>
      </c>
      <c r="B306" s="6">
        <v>0</v>
      </c>
      <c r="C306" s="7">
        <f>IFERROR(B306/B446, "NA")</f>
        <v>0</v>
      </c>
      <c r="D306" s="8"/>
      <c r="E306" s="6">
        <v>0</v>
      </c>
      <c r="F306" s="7">
        <f>IFERROR(E306/E446, "NA")</f>
        <v>0</v>
      </c>
      <c r="G306" s="8"/>
      <c r="H306" s="9">
        <f t="shared" si="76"/>
        <v>0</v>
      </c>
      <c r="I306" s="7">
        <f>IFERROR(H306/H446, "NA")</f>
        <v>0</v>
      </c>
      <c r="J306" s="8"/>
      <c r="K306" s="6">
        <v>0</v>
      </c>
      <c r="L306" s="7">
        <f>IFERROR(K306/K446, "NA")</f>
        <v>0</v>
      </c>
      <c r="M306" s="8"/>
      <c r="N306" s="9">
        <f t="shared" si="77"/>
        <v>0</v>
      </c>
      <c r="O306" s="7">
        <f>IFERROR(N306/N446, "NA")</f>
        <v>0</v>
      </c>
      <c r="P306" s="8"/>
      <c r="Q306" s="6">
        <v>40.479999999999997</v>
      </c>
      <c r="R306" s="7">
        <f>IFERROR(Q306/Q446, "NA")</f>
        <v>2.5893137830419991E-5</v>
      </c>
      <c r="S306" s="8"/>
      <c r="T306" s="6">
        <v>0</v>
      </c>
      <c r="U306" s="7">
        <f>IFERROR(T306/T446, "NA")</f>
        <v>0</v>
      </c>
      <c r="V306" s="8"/>
      <c r="W306" s="9">
        <f t="shared" si="78"/>
        <v>-40.479999999999997</v>
      </c>
      <c r="X306" s="7">
        <f>IFERROR(W306/W446, "NA")</f>
        <v>-2.3097244649347352E-3</v>
      </c>
      <c r="Y306" s="8"/>
      <c r="Z306" s="6">
        <v>0</v>
      </c>
      <c r="AA306" s="7">
        <f>IFERROR(Z306/Z446, "NA")</f>
        <v>0</v>
      </c>
      <c r="AB306" s="8"/>
      <c r="AC306" s="9">
        <f t="shared" si="79"/>
        <v>-40.479999999999997</v>
      </c>
      <c r="AD306" s="7">
        <f>IFERROR(AC306/AC446, "NA")</f>
        <v>-3.0450640136696903E-4</v>
      </c>
    </row>
    <row r="307" spans="1:30" ht="16.5" hidden="1" customHeight="1" x14ac:dyDescent="0.3">
      <c r="A307" s="33" t="s">
        <v>335</v>
      </c>
      <c r="B307" s="6">
        <v>0</v>
      </c>
      <c r="C307" s="7">
        <f>IFERROR(B307/B446, "NA")</f>
        <v>0</v>
      </c>
      <c r="D307" s="8"/>
      <c r="E307" s="6">
        <v>0</v>
      </c>
      <c r="F307" s="7">
        <f>IFERROR(E307/E446, "NA")</f>
        <v>0</v>
      </c>
      <c r="G307" s="8"/>
      <c r="H307" s="9">
        <f t="shared" si="76"/>
        <v>0</v>
      </c>
      <c r="I307" s="7">
        <f>IFERROR(H307/H446, "NA")</f>
        <v>0</v>
      </c>
      <c r="J307" s="8"/>
      <c r="K307" s="6">
        <v>0</v>
      </c>
      <c r="L307" s="7">
        <f>IFERROR(K307/K446, "NA")</f>
        <v>0</v>
      </c>
      <c r="M307" s="8"/>
      <c r="N307" s="9">
        <f t="shared" si="77"/>
        <v>0</v>
      </c>
      <c r="O307" s="7">
        <f>IFERROR(N307/N446, "NA")</f>
        <v>0</v>
      </c>
      <c r="P307" s="8"/>
      <c r="Q307" s="6">
        <v>0</v>
      </c>
      <c r="R307" s="7">
        <f>IFERROR(Q307/Q446, "NA")</f>
        <v>0</v>
      </c>
      <c r="S307" s="8"/>
      <c r="T307" s="6">
        <v>0</v>
      </c>
      <c r="U307" s="7">
        <f>IFERROR(T307/T446, "NA")</f>
        <v>0</v>
      </c>
      <c r="V307" s="8"/>
      <c r="W307" s="9">
        <f t="shared" si="78"/>
        <v>0</v>
      </c>
      <c r="X307" s="7">
        <f>IFERROR(W307/W446, "NA")</f>
        <v>0</v>
      </c>
      <c r="Y307" s="8"/>
      <c r="Z307" s="6">
        <v>0</v>
      </c>
      <c r="AA307" s="7">
        <f>IFERROR(Z307/Z446, "NA")</f>
        <v>0</v>
      </c>
      <c r="AB307" s="8"/>
      <c r="AC307" s="9">
        <f t="shared" si="79"/>
        <v>0</v>
      </c>
      <c r="AD307" s="7">
        <f>IFERROR(AC307/AC446, "NA")</f>
        <v>0</v>
      </c>
    </row>
    <row r="308" spans="1:30" ht="16.5" hidden="1" customHeight="1" x14ac:dyDescent="0.3">
      <c r="A308" s="33" t="s">
        <v>336</v>
      </c>
      <c r="B308" s="6">
        <v>0</v>
      </c>
      <c r="C308" s="7">
        <f>IFERROR(B308/B446, "NA")</f>
        <v>0</v>
      </c>
      <c r="D308" s="8"/>
      <c r="E308" s="6">
        <v>0</v>
      </c>
      <c r="F308" s="7">
        <f>IFERROR(E308/E446, "NA")</f>
        <v>0</v>
      </c>
      <c r="G308" s="8"/>
      <c r="H308" s="9">
        <f t="shared" si="76"/>
        <v>0</v>
      </c>
      <c r="I308" s="7">
        <f>IFERROR(H308/H446, "NA")</f>
        <v>0</v>
      </c>
      <c r="J308" s="8"/>
      <c r="K308" s="6">
        <v>0</v>
      </c>
      <c r="L308" s="7">
        <f>IFERROR(K308/K446, "NA")</f>
        <v>0</v>
      </c>
      <c r="M308" s="8"/>
      <c r="N308" s="9">
        <f t="shared" si="77"/>
        <v>0</v>
      </c>
      <c r="O308" s="7">
        <f>IFERROR(N308/N446, "NA")</f>
        <v>0</v>
      </c>
      <c r="P308" s="8"/>
      <c r="Q308" s="6">
        <v>0</v>
      </c>
      <c r="R308" s="7">
        <f>IFERROR(Q308/Q446, "NA")</f>
        <v>0</v>
      </c>
      <c r="S308" s="8"/>
      <c r="T308" s="6">
        <v>0</v>
      </c>
      <c r="U308" s="7">
        <f>IFERROR(T308/T446, "NA")</f>
        <v>0</v>
      </c>
      <c r="V308" s="8"/>
      <c r="W308" s="9">
        <f t="shared" si="78"/>
        <v>0</v>
      </c>
      <c r="X308" s="7">
        <f>IFERROR(W308/W446, "NA")</f>
        <v>0</v>
      </c>
      <c r="Y308" s="8"/>
      <c r="Z308" s="6">
        <v>0</v>
      </c>
      <c r="AA308" s="7">
        <f>IFERROR(Z308/Z446, "NA")</f>
        <v>0</v>
      </c>
      <c r="AB308" s="8"/>
      <c r="AC308" s="9">
        <f t="shared" si="79"/>
        <v>0</v>
      </c>
      <c r="AD308" s="7">
        <f>IFERROR(AC308/AC446, "NA")</f>
        <v>0</v>
      </c>
    </row>
    <row r="309" spans="1:30" ht="16.5" hidden="1" customHeight="1" x14ac:dyDescent="0.3">
      <c r="A309" s="33" t="s">
        <v>337</v>
      </c>
      <c r="B309" s="6">
        <v>0</v>
      </c>
      <c r="C309" s="7">
        <f>IFERROR(B309/B446, "NA")</f>
        <v>0</v>
      </c>
      <c r="D309" s="8"/>
      <c r="E309" s="6">
        <v>0</v>
      </c>
      <c r="F309" s="7">
        <f>IFERROR(E309/E446, "NA")</f>
        <v>0</v>
      </c>
      <c r="G309" s="8"/>
      <c r="H309" s="9">
        <f t="shared" si="76"/>
        <v>0</v>
      </c>
      <c r="I309" s="7">
        <f>IFERROR(H309/H446, "NA")</f>
        <v>0</v>
      </c>
      <c r="J309" s="8"/>
      <c r="K309" s="6">
        <v>0</v>
      </c>
      <c r="L309" s="7">
        <f>IFERROR(K309/K446, "NA")</f>
        <v>0</v>
      </c>
      <c r="M309" s="8"/>
      <c r="N309" s="9">
        <f t="shared" si="77"/>
        <v>0</v>
      </c>
      <c r="O309" s="7">
        <f>IFERROR(N309/N446, "NA")</f>
        <v>0</v>
      </c>
      <c r="P309" s="8"/>
      <c r="Q309" s="6">
        <v>0</v>
      </c>
      <c r="R309" s="7">
        <f>IFERROR(Q309/Q446, "NA")</f>
        <v>0</v>
      </c>
      <c r="S309" s="8"/>
      <c r="T309" s="6">
        <v>0</v>
      </c>
      <c r="U309" s="7">
        <f>IFERROR(T309/T446, "NA")</f>
        <v>0</v>
      </c>
      <c r="V309" s="8"/>
      <c r="W309" s="9">
        <f t="shared" si="78"/>
        <v>0</v>
      </c>
      <c r="X309" s="7">
        <f>IFERROR(W309/W446, "NA")</f>
        <v>0</v>
      </c>
      <c r="Y309" s="8"/>
      <c r="Z309" s="6">
        <v>0</v>
      </c>
      <c r="AA309" s="7">
        <f>IFERROR(Z309/Z446, "NA")</f>
        <v>0</v>
      </c>
      <c r="AB309" s="8"/>
      <c r="AC309" s="9">
        <f t="shared" si="79"/>
        <v>0</v>
      </c>
      <c r="AD309" s="7">
        <f>IFERROR(AC309/AC446, "NA")</f>
        <v>0</v>
      </c>
    </row>
    <row r="310" spans="1:30" ht="16.5" hidden="1" customHeight="1" x14ac:dyDescent="0.3">
      <c r="A310" s="33" t="s">
        <v>338</v>
      </c>
      <c r="B310" s="6">
        <v>0</v>
      </c>
      <c r="C310" s="7">
        <f>IFERROR(B310/B446, "NA")</f>
        <v>0</v>
      </c>
      <c r="D310" s="8"/>
      <c r="E310" s="6">
        <v>0</v>
      </c>
      <c r="F310" s="7">
        <f>IFERROR(E310/E446, "NA")</f>
        <v>0</v>
      </c>
      <c r="G310" s="8"/>
      <c r="H310" s="9">
        <f t="shared" si="76"/>
        <v>0</v>
      </c>
      <c r="I310" s="7">
        <f>IFERROR(H310/H446, "NA")</f>
        <v>0</v>
      </c>
      <c r="J310" s="8"/>
      <c r="K310" s="6">
        <v>0</v>
      </c>
      <c r="L310" s="7">
        <f>IFERROR(K310/K446, "NA")</f>
        <v>0</v>
      </c>
      <c r="M310" s="8"/>
      <c r="N310" s="9">
        <f t="shared" si="77"/>
        <v>0</v>
      </c>
      <c r="O310" s="7">
        <f>IFERROR(N310/N446, "NA")</f>
        <v>0</v>
      </c>
      <c r="P310" s="8"/>
      <c r="Q310" s="6">
        <v>0</v>
      </c>
      <c r="R310" s="7">
        <f>IFERROR(Q310/Q446, "NA")</f>
        <v>0</v>
      </c>
      <c r="S310" s="8"/>
      <c r="T310" s="6">
        <v>0</v>
      </c>
      <c r="U310" s="7">
        <f>IFERROR(T310/T446, "NA")</f>
        <v>0</v>
      </c>
      <c r="V310" s="8"/>
      <c r="W310" s="9">
        <f t="shared" si="78"/>
        <v>0</v>
      </c>
      <c r="X310" s="7">
        <f>IFERROR(W310/W446, "NA")</f>
        <v>0</v>
      </c>
      <c r="Y310" s="8"/>
      <c r="Z310" s="6">
        <v>0</v>
      </c>
      <c r="AA310" s="7">
        <f>IFERROR(Z310/Z446, "NA")</f>
        <v>0</v>
      </c>
      <c r="AB310" s="8"/>
      <c r="AC310" s="9">
        <f t="shared" si="79"/>
        <v>0</v>
      </c>
      <c r="AD310" s="7">
        <f>IFERROR(AC310/AC446, "NA")</f>
        <v>0</v>
      </c>
    </row>
    <row r="311" spans="1:30" ht="16.5" customHeight="1" x14ac:dyDescent="0.3">
      <c r="A311" s="33" t="s">
        <v>339</v>
      </c>
      <c r="B311" s="6">
        <v>0</v>
      </c>
      <c r="C311" s="7">
        <f>IFERROR(B311/B446, "NA")</f>
        <v>0</v>
      </c>
      <c r="D311" s="8"/>
      <c r="E311" s="6">
        <v>55</v>
      </c>
      <c r="F311" s="7">
        <f>IFERROR(E311/E446, "NA")</f>
        <v>3.1852626353287789E-4</v>
      </c>
      <c r="G311" s="8"/>
      <c r="H311" s="9">
        <f t="shared" si="76"/>
        <v>55</v>
      </c>
      <c r="I311" s="7">
        <f>IFERROR(H311/H446, "NA")</f>
        <v>3.1952055650023891E-3</v>
      </c>
      <c r="J311" s="8"/>
      <c r="K311" s="6">
        <v>29.95</v>
      </c>
      <c r="L311" s="7">
        <f>IFERROR(K311/K446, "NA")</f>
        <v>1.8849899352866277E-4</v>
      </c>
      <c r="M311" s="8"/>
      <c r="N311" s="9">
        <f t="shared" si="77"/>
        <v>29.95</v>
      </c>
      <c r="O311" s="7">
        <f>IFERROR(N311/N446, "NA")</f>
        <v>9.6623126575973194E-4</v>
      </c>
      <c r="P311" s="8"/>
      <c r="Q311" s="6">
        <v>716.74</v>
      </c>
      <c r="R311" s="7">
        <f>IFERROR(Q311/Q446, "NA")</f>
        <v>4.584646148363445E-4</v>
      </c>
      <c r="S311" s="8"/>
      <c r="T311" s="6">
        <v>440</v>
      </c>
      <c r="U311" s="7">
        <f>IFERROR(T311/T446, "NA")</f>
        <v>2.8463808206409601E-4</v>
      </c>
      <c r="V311" s="8"/>
      <c r="W311" s="9">
        <f t="shared" si="78"/>
        <v>-276.74</v>
      </c>
      <c r="X311" s="7">
        <f>IFERROR(W311/W446, "NA")</f>
        <v>-1.5790344575742063E-2</v>
      </c>
      <c r="Y311" s="8"/>
      <c r="Z311" s="6">
        <v>1156.8399999999999</v>
      </c>
      <c r="AA311" s="7">
        <f>IFERROR(Z311/Z446, "NA")</f>
        <v>8.0874594379135977E-4</v>
      </c>
      <c r="AB311" s="8"/>
      <c r="AC311" s="9">
        <f t="shared" si="79"/>
        <v>440.09999999999991</v>
      </c>
      <c r="AD311" s="7">
        <f>IFERROR(AC311/AC446, "NA")</f>
        <v>3.3106044279052138E-3</v>
      </c>
    </row>
    <row r="312" spans="1:30" ht="16.5" customHeight="1" x14ac:dyDescent="0.3">
      <c r="A312" s="33" t="s">
        <v>340</v>
      </c>
      <c r="B312" s="6">
        <v>0</v>
      </c>
      <c r="C312" s="7">
        <f>IFERROR(B312/B446, "NA")</f>
        <v>0</v>
      </c>
      <c r="D312" s="8"/>
      <c r="E312" s="6">
        <v>0</v>
      </c>
      <c r="F312" s="7">
        <f>IFERROR(E312/E446, "NA")</f>
        <v>0</v>
      </c>
      <c r="G312" s="8"/>
      <c r="H312" s="9">
        <f t="shared" si="76"/>
        <v>0</v>
      </c>
      <c r="I312" s="7">
        <f>IFERROR(H312/H446, "NA")</f>
        <v>0</v>
      </c>
      <c r="J312" s="8"/>
      <c r="K312" s="6">
        <v>0</v>
      </c>
      <c r="L312" s="7">
        <f>IFERROR(K312/K446, "NA")</f>
        <v>0</v>
      </c>
      <c r="M312" s="8"/>
      <c r="N312" s="9">
        <f t="shared" si="77"/>
        <v>0</v>
      </c>
      <c r="O312" s="7">
        <f>IFERROR(N312/N446, "NA")</f>
        <v>0</v>
      </c>
      <c r="P312" s="8"/>
      <c r="Q312" s="6">
        <v>0</v>
      </c>
      <c r="R312" s="7">
        <f>IFERROR(Q312/Q446, "NA")</f>
        <v>0</v>
      </c>
      <c r="S312" s="8"/>
      <c r="T312" s="6">
        <v>0</v>
      </c>
      <c r="U312" s="7">
        <f>IFERROR(T312/T446, "NA")</f>
        <v>0</v>
      </c>
      <c r="V312" s="8"/>
      <c r="W312" s="9">
        <f t="shared" si="78"/>
        <v>0</v>
      </c>
      <c r="X312" s="7">
        <f>IFERROR(W312/W446, "NA")</f>
        <v>0</v>
      </c>
      <c r="Y312" s="8"/>
      <c r="Z312" s="6">
        <v>26.73</v>
      </c>
      <c r="AA312" s="7">
        <f>IFERROR(Z312/Z446, "NA")</f>
        <v>1.8686922199736392E-5</v>
      </c>
      <c r="AB312" s="8"/>
      <c r="AC312" s="9">
        <f t="shared" si="79"/>
        <v>26.73</v>
      </c>
      <c r="AD312" s="7">
        <f>IFERROR(AC312/AC446, "NA")</f>
        <v>2.0107352046786273E-4</v>
      </c>
    </row>
    <row r="313" spans="1:30" ht="16.5" customHeight="1" x14ac:dyDescent="0.3">
      <c r="A313" s="33" t="s">
        <v>341</v>
      </c>
      <c r="B313" s="6">
        <v>561.54999999999995</v>
      </c>
      <c r="C313" s="7">
        <f>IFERROR(B313/B446, "NA")</f>
        <v>2.9573394761872682E-3</v>
      </c>
      <c r="D313" s="8"/>
      <c r="E313" s="6">
        <v>35</v>
      </c>
      <c r="F313" s="7">
        <f>IFERROR(E313/E446, "NA")</f>
        <v>2.0269853133910411E-4</v>
      </c>
      <c r="G313" s="8"/>
      <c r="H313" s="9">
        <f t="shared" si="76"/>
        <v>-526.54999999999995</v>
      </c>
      <c r="I313" s="7">
        <f>IFERROR(H313/H446, "NA")</f>
        <v>-3.0589736186400141E-2</v>
      </c>
      <c r="J313" s="8"/>
      <c r="K313" s="6">
        <v>824.01</v>
      </c>
      <c r="L313" s="7">
        <f>IFERROR(K313/K446, "NA")</f>
        <v>5.1861454309700631E-3</v>
      </c>
      <c r="M313" s="8"/>
      <c r="N313" s="9">
        <f t="shared" si="77"/>
        <v>262.46000000000004</v>
      </c>
      <c r="O313" s="7">
        <f>IFERROR(N313/N446, "NA")</f>
        <v>8.467347512898139E-3</v>
      </c>
      <c r="P313" s="8"/>
      <c r="Q313" s="6">
        <v>5248.13</v>
      </c>
      <c r="R313" s="7">
        <f>IFERROR(Q313/Q446, "NA")</f>
        <v>3.3569800751472845E-3</v>
      </c>
      <c r="S313" s="8"/>
      <c r="T313" s="6">
        <v>280</v>
      </c>
      <c r="U313" s="7">
        <f>IFERROR(T313/T446, "NA")</f>
        <v>1.8113332494987928E-4</v>
      </c>
      <c r="V313" s="8"/>
      <c r="W313" s="9">
        <f t="shared" si="78"/>
        <v>-4968.13</v>
      </c>
      <c r="X313" s="7">
        <f>IFERROR(W313/W446, "NA")</f>
        <v>-0.28347360192628968</v>
      </c>
      <c r="Y313" s="8"/>
      <c r="Z313" s="6">
        <v>4321.45</v>
      </c>
      <c r="AA313" s="7">
        <f>IFERROR(Z313/Z446, "NA")</f>
        <v>3.0211223322129006E-3</v>
      </c>
      <c r="AB313" s="8"/>
      <c r="AC313" s="9">
        <f t="shared" si="79"/>
        <v>-926.68000000000029</v>
      </c>
      <c r="AD313" s="7">
        <f>IFERROR(AC313/AC446, "NA")</f>
        <v>-6.9708496052061008E-3</v>
      </c>
    </row>
    <row r="314" spans="1:30" ht="16.5" customHeight="1" x14ac:dyDescent="0.3">
      <c r="A314" s="33" t="s">
        <v>342</v>
      </c>
      <c r="B314" s="6">
        <v>417</v>
      </c>
      <c r="C314" s="7">
        <f>IFERROR(B314/B446, "NA")</f>
        <v>2.1960832723178542E-3</v>
      </c>
      <c r="D314" s="8"/>
      <c r="E314" s="6">
        <v>250</v>
      </c>
      <c r="F314" s="7">
        <f>IFERROR(E314/E446, "NA")</f>
        <v>1.4478466524221721E-3</v>
      </c>
      <c r="G314" s="8"/>
      <c r="H314" s="9">
        <f t="shared" si="76"/>
        <v>-167</v>
      </c>
      <c r="I314" s="7">
        <f>IFERROR(H314/H446, "NA")</f>
        <v>-9.7018059882799813E-3</v>
      </c>
      <c r="J314" s="8"/>
      <c r="K314" s="6">
        <v>275</v>
      </c>
      <c r="L314" s="7">
        <f>IFERROR(K314/K446, "NA")</f>
        <v>1.7307920941696915E-3</v>
      </c>
      <c r="M314" s="8"/>
      <c r="N314" s="9">
        <f t="shared" si="77"/>
        <v>-142</v>
      </c>
      <c r="O314" s="7">
        <f>IFERROR(N314/N446, "NA")</f>
        <v>-4.5811298743867095E-3</v>
      </c>
      <c r="P314" s="8"/>
      <c r="Q314" s="6">
        <v>3081.75</v>
      </c>
      <c r="R314" s="7">
        <f>IFERROR(Q314/Q446, "NA")</f>
        <v>1.9712494443897433E-3</v>
      </c>
      <c r="S314" s="8"/>
      <c r="T314" s="6">
        <v>2000</v>
      </c>
      <c r="U314" s="7">
        <f>IFERROR(T314/T446, "NA")</f>
        <v>1.2938094639277091E-3</v>
      </c>
      <c r="V314" s="8"/>
      <c r="W314" s="9">
        <f t="shared" si="78"/>
        <v>-1081.75</v>
      </c>
      <c r="X314" s="7">
        <f>IFERROR(W314/W446, "NA")</f>
        <v>-6.1722935769346586E-2</v>
      </c>
      <c r="Y314" s="8"/>
      <c r="Z314" s="6">
        <v>2303.6</v>
      </c>
      <c r="AA314" s="7">
        <f>IFERROR(Z314/Z446, "NA")</f>
        <v>1.6104449674265902E-3</v>
      </c>
      <c r="AB314" s="8"/>
      <c r="AC314" s="9">
        <f t="shared" si="79"/>
        <v>-778.15000000000009</v>
      </c>
      <c r="AD314" s="7">
        <f>IFERROR(AC314/AC446, "NA")</f>
        <v>-5.8535488197556081E-3</v>
      </c>
    </row>
    <row r="315" spans="1:30" ht="16.5" hidden="1" customHeight="1" x14ac:dyDescent="0.3">
      <c r="A315" s="33" t="s">
        <v>343</v>
      </c>
      <c r="B315" s="6">
        <v>0</v>
      </c>
      <c r="C315" s="7">
        <f>IFERROR(B315/B446, "NA")</f>
        <v>0</v>
      </c>
      <c r="D315" s="8"/>
      <c r="E315" s="6">
        <v>0</v>
      </c>
      <c r="F315" s="7">
        <f>IFERROR(E315/E446, "NA")</f>
        <v>0</v>
      </c>
      <c r="G315" s="8"/>
      <c r="H315" s="9">
        <f t="shared" si="76"/>
        <v>0</v>
      </c>
      <c r="I315" s="7">
        <f>IFERROR(H315/H446, "NA")</f>
        <v>0</v>
      </c>
      <c r="J315" s="8"/>
      <c r="K315" s="6">
        <v>0</v>
      </c>
      <c r="L315" s="7">
        <f>IFERROR(K315/K446, "NA")</f>
        <v>0</v>
      </c>
      <c r="M315" s="8"/>
      <c r="N315" s="9">
        <f t="shared" si="77"/>
        <v>0</v>
      </c>
      <c r="O315" s="7">
        <f>IFERROR(N315/N446, "NA")</f>
        <v>0</v>
      </c>
      <c r="P315" s="8"/>
      <c r="Q315" s="6">
        <v>0</v>
      </c>
      <c r="R315" s="7">
        <f>IFERROR(Q315/Q446, "NA")</f>
        <v>0</v>
      </c>
      <c r="S315" s="8"/>
      <c r="T315" s="6">
        <v>0</v>
      </c>
      <c r="U315" s="7">
        <f>IFERROR(T315/T446, "NA")</f>
        <v>0</v>
      </c>
      <c r="V315" s="8"/>
      <c r="W315" s="9">
        <f t="shared" si="78"/>
        <v>0</v>
      </c>
      <c r="X315" s="7">
        <f>IFERROR(W315/W446, "NA")</f>
        <v>0</v>
      </c>
      <c r="Y315" s="8"/>
      <c r="Z315" s="6">
        <v>0</v>
      </c>
      <c r="AA315" s="7">
        <f>IFERROR(Z315/Z446, "NA")</f>
        <v>0</v>
      </c>
      <c r="AB315" s="8"/>
      <c r="AC315" s="9">
        <f t="shared" si="79"/>
        <v>0</v>
      </c>
      <c r="AD315" s="7">
        <f>IFERROR(AC315/AC446, "NA")</f>
        <v>0</v>
      </c>
    </row>
    <row r="316" spans="1:30" ht="16.5" hidden="1" customHeight="1" x14ac:dyDescent="0.3">
      <c r="A316" s="33" t="s">
        <v>344</v>
      </c>
      <c r="B316" s="6">
        <v>0</v>
      </c>
      <c r="C316" s="7">
        <f>IFERROR(B316/B446, "NA")</f>
        <v>0</v>
      </c>
      <c r="D316" s="8"/>
      <c r="E316" s="6">
        <v>0</v>
      </c>
      <c r="F316" s="7">
        <f>IFERROR(E316/E446, "NA")</f>
        <v>0</v>
      </c>
      <c r="G316" s="8"/>
      <c r="H316" s="9">
        <f t="shared" si="76"/>
        <v>0</v>
      </c>
      <c r="I316" s="7">
        <f>IFERROR(H316/H446, "NA")</f>
        <v>0</v>
      </c>
      <c r="J316" s="8"/>
      <c r="K316" s="6">
        <v>0</v>
      </c>
      <c r="L316" s="7">
        <f>IFERROR(K316/K446, "NA")</f>
        <v>0</v>
      </c>
      <c r="M316" s="8"/>
      <c r="N316" s="9">
        <f t="shared" si="77"/>
        <v>0</v>
      </c>
      <c r="O316" s="7">
        <f>IFERROR(N316/N446, "NA")</f>
        <v>0</v>
      </c>
      <c r="P316" s="8"/>
      <c r="Q316" s="6">
        <v>0</v>
      </c>
      <c r="R316" s="7">
        <f>IFERROR(Q316/Q446, "NA")</f>
        <v>0</v>
      </c>
      <c r="S316" s="8"/>
      <c r="T316" s="6">
        <v>0</v>
      </c>
      <c r="U316" s="7">
        <f>IFERROR(T316/T446, "NA")</f>
        <v>0</v>
      </c>
      <c r="V316" s="8"/>
      <c r="W316" s="9">
        <f t="shared" si="78"/>
        <v>0</v>
      </c>
      <c r="X316" s="7">
        <f>IFERROR(W316/W446, "NA")</f>
        <v>0</v>
      </c>
      <c r="Y316" s="8"/>
      <c r="Z316" s="6">
        <v>0</v>
      </c>
      <c r="AA316" s="7">
        <f>IFERROR(Z316/Z446, "NA")</f>
        <v>0</v>
      </c>
      <c r="AB316" s="8"/>
      <c r="AC316" s="9">
        <f t="shared" si="79"/>
        <v>0</v>
      </c>
      <c r="AD316" s="7">
        <f>IFERROR(AC316/AC446, "NA")</f>
        <v>0</v>
      </c>
    </row>
    <row r="317" spans="1:30" ht="16.5" customHeight="1" x14ac:dyDescent="0.3">
      <c r="A317" s="33" t="s">
        <v>345</v>
      </c>
      <c r="B317" s="6">
        <v>-0.62</v>
      </c>
      <c r="C317" s="7">
        <f>IFERROR(B317/B446, "NA")</f>
        <v>-3.2651597813838599E-6</v>
      </c>
      <c r="D317" s="8"/>
      <c r="E317" s="6">
        <v>0</v>
      </c>
      <c r="F317" s="7">
        <f>IFERROR(E317/E446, "NA")</f>
        <v>0</v>
      </c>
      <c r="G317" s="8"/>
      <c r="H317" s="9">
        <f t="shared" si="76"/>
        <v>0.62</v>
      </c>
      <c r="I317" s="7">
        <f>IFERROR(H317/H446, "NA")</f>
        <v>3.6018680914572386E-5</v>
      </c>
      <c r="J317" s="8"/>
      <c r="K317" s="6">
        <v>0</v>
      </c>
      <c r="L317" s="7">
        <f>IFERROR(K317/K446, "NA")</f>
        <v>0</v>
      </c>
      <c r="M317" s="8"/>
      <c r="N317" s="9">
        <f t="shared" si="77"/>
        <v>0.62</v>
      </c>
      <c r="O317" s="7">
        <f>IFERROR(N317/N446, "NA")</f>
        <v>2.0002116352956054E-5</v>
      </c>
      <c r="P317" s="8"/>
      <c r="Q317" s="6">
        <v>297.52</v>
      </c>
      <c r="R317" s="7">
        <f>IFERROR(Q317/Q446, "NA")</f>
        <v>1.9030944583267183E-4</v>
      </c>
      <c r="S317" s="8"/>
      <c r="T317" s="6">
        <v>0</v>
      </c>
      <c r="U317" s="7">
        <f>IFERROR(T317/T446, "NA")</f>
        <v>0</v>
      </c>
      <c r="V317" s="8"/>
      <c r="W317" s="9">
        <f t="shared" si="78"/>
        <v>-297.52</v>
      </c>
      <c r="X317" s="7">
        <f>IFERROR(W317/W446, "NA")</f>
        <v>-1.6976018349984742E-2</v>
      </c>
      <c r="Y317" s="8"/>
      <c r="Z317" s="6">
        <v>0</v>
      </c>
      <c r="AA317" s="7">
        <f>IFERROR(Z317/Z446, "NA")</f>
        <v>0</v>
      </c>
      <c r="AB317" s="8"/>
      <c r="AC317" s="9">
        <f t="shared" si="79"/>
        <v>-297.52</v>
      </c>
      <c r="AD317" s="7">
        <f>IFERROR(AC317/AC446, "NA")</f>
        <v>-2.2380618709165177E-3</v>
      </c>
    </row>
    <row r="318" spans="1:30" ht="16.5" hidden="1" customHeight="1" x14ac:dyDescent="0.3">
      <c r="A318" s="33" t="s">
        <v>346</v>
      </c>
      <c r="B318" s="6">
        <v>0</v>
      </c>
      <c r="C318" s="7">
        <f>IFERROR(B318/B446, "NA")</f>
        <v>0</v>
      </c>
      <c r="D318" s="8"/>
      <c r="E318" s="6">
        <v>0</v>
      </c>
      <c r="F318" s="7">
        <f>IFERROR(E318/E446, "NA")</f>
        <v>0</v>
      </c>
      <c r="G318" s="8"/>
      <c r="H318" s="9">
        <f t="shared" si="76"/>
        <v>0</v>
      </c>
      <c r="I318" s="7">
        <f>IFERROR(H318/H446, "NA")</f>
        <v>0</v>
      </c>
      <c r="J318" s="8"/>
      <c r="K318" s="6">
        <v>0</v>
      </c>
      <c r="L318" s="7">
        <f>IFERROR(K318/K446, "NA")</f>
        <v>0</v>
      </c>
      <c r="M318" s="8"/>
      <c r="N318" s="9">
        <f t="shared" si="77"/>
        <v>0</v>
      </c>
      <c r="O318" s="7">
        <f>IFERROR(N318/N446, "NA")</f>
        <v>0</v>
      </c>
      <c r="P318" s="8"/>
      <c r="Q318" s="6">
        <v>0</v>
      </c>
      <c r="R318" s="7">
        <f>IFERROR(Q318/Q446, "NA")</f>
        <v>0</v>
      </c>
      <c r="S318" s="8"/>
      <c r="T318" s="6">
        <v>0</v>
      </c>
      <c r="U318" s="7">
        <f>IFERROR(T318/T446, "NA")</f>
        <v>0</v>
      </c>
      <c r="V318" s="8"/>
      <c r="W318" s="9">
        <f t="shared" si="78"/>
        <v>0</v>
      </c>
      <c r="X318" s="7">
        <f>IFERROR(W318/W446, "NA")</f>
        <v>0</v>
      </c>
      <c r="Y318" s="8"/>
      <c r="Z318" s="6">
        <v>0</v>
      </c>
      <c r="AA318" s="7">
        <f>IFERROR(Z318/Z446, "NA")</f>
        <v>0</v>
      </c>
      <c r="AB318" s="8"/>
      <c r="AC318" s="9">
        <f t="shared" si="79"/>
        <v>0</v>
      </c>
      <c r="AD318" s="7">
        <f>IFERROR(AC318/AC446, "NA")</f>
        <v>0</v>
      </c>
    </row>
    <row r="319" spans="1:30" ht="16.5" hidden="1" customHeight="1" x14ac:dyDescent="0.3">
      <c r="A319" s="33" t="s">
        <v>347</v>
      </c>
      <c r="B319" s="6">
        <v>0</v>
      </c>
      <c r="C319" s="7">
        <f>IFERROR(B319/B446, "NA")</f>
        <v>0</v>
      </c>
      <c r="D319" s="8"/>
      <c r="E319" s="6">
        <v>0</v>
      </c>
      <c r="F319" s="7">
        <f>IFERROR(E319/E446, "NA")</f>
        <v>0</v>
      </c>
      <c r="G319" s="8"/>
      <c r="H319" s="9">
        <f t="shared" si="76"/>
        <v>0</v>
      </c>
      <c r="I319" s="7">
        <f>IFERROR(H319/H446, "NA")</f>
        <v>0</v>
      </c>
      <c r="J319" s="8"/>
      <c r="K319" s="6">
        <v>0</v>
      </c>
      <c r="L319" s="7">
        <f>IFERROR(K319/K446, "NA")</f>
        <v>0</v>
      </c>
      <c r="M319" s="8"/>
      <c r="N319" s="9">
        <f t="shared" si="77"/>
        <v>0</v>
      </c>
      <c r="O319" s="7">
        <f>IFERROR(N319/N446, "NA")</f>
        <v>0</v>
      </c>
      <c r="P319" s="8"/>
      <c r="Q319" s="6">
        <v>0</v>
      </c>
      <c r="R319" s="7">
        <f>IFERROR(Q319/Q446, "NA")</f>
        <v>0</v>
      </c>
      <c r="S319" s="8"/>
      <c r="T319" s="6">
        <v>0</v>
      </c>
      <c r="U319" s="7">
        <f>IFERROR(T319/T446, "NA")</f>
        <v>0</v>
      </c>
      <c r="V319" s="8"/>
      <c r="W319" s="9">
        <f t="shared" si="78"/>
        <v>0</v>
      </c>
      <c r="X319" s="7">
        <f>IFERROR(W319/W446, "NA")</f>
        <v>0</v>
      </c>
      <c r="Y319" s="8"/>
      <c r="Z319" s="6">
        <v>0</v>
      </c>
      <c r="AA319" s="7">
        <f>IFERROR(Z319/Z446, "NA")</f>
        <v>0</v>
      </c>
      <c r="AB319" s="8"/>
      <c r="AC319" s="9">
        <f t="shared" si="79"/>
        <v>0</v>
      </c>
      <c r="AD319" s="7">
        <f>IFERROR(AC319/AC446, "NA")</f>
        <v>0</v>
      </c>
    </row>
    <row r="320" spans="1:30" ht="16.5" customHeight="1" x14ac:dyDescent="0.3">
      <c r="A320" s="33" t="s">
        <v>348</v>
      </c>
      <c r="B320" s="6">
        <v>324.16000000000003</v>
      </c>
      <c r="C320" s="7">
        <f>IFERROR(B320/B446, "NA")</f>
        <v>1.7071519269893421E-3</v>
      </c>
      <c r="D320" s="8"/>
      <c r="E320" s="6">
        <v>314</v>
      </c>
      <c r="F320" s="7">
        <f>IFERROR(E320/E446, "NA")</f>
        <v>1.8184953954422482E-3</v>
      </c>
      <c r="G320" s="8"/>
      <c r="H320" s="9">
        <f t="shared" si="76"/>
        <v>-10.160000000000025</v>
      </c>
      <c r="I320" s="7">
        <f>IFERROR(H320/H446, "NA")</f>
        <v>-5.9024160982589727E-4</v>
      </c>
      <c r="J320" s="8"/>
      <c r="K320" s="6">
        <v>313.27999999999997</v>
      </c>
      <c r="L320" s="7">
        <f>IFERROR(K320/K446, "NA")</f>
        <v>1.9717183536781123E-3</v>
      </c>
      <c r="M320" s="8"/>
      <c r="N320" s="9">
        <f t="shared" si="77"/>
        <v>-10.880000000000052</v>
      </c>
      <c r="O320" s="7">
        <f>IFERROR(N320/N446, "NA")</f>
        <v>-3.5100488051639182E-4</v>
      </c>
      <c r="P320" s="8"/>
      <c r="Q320" s="6">
        <v>2591.7800000000002</v>
      </c>
      <c r="R320" s="7">
        <f>IFERROR(Q320/Q446, "NA")</f>
        <v>1.6578388529181309E-3</v>
      </c>
      <c r="S320" s="8"/>
      <c r="T320" s="6">
        <v>2512</v>
      </c>
      <c r="U320" s="7">
        <f>IFERROR(T320/T446, "NA")</f>
        <v>1.6250246866932028E-3</v>
      </c>
      <c r="V320" s="8"/>
      <c r="W320" s="9">
        <f t="shared" si="78"/>
        <v>-79.7800000000002</v>
      </c>
      <c r="X320" s="7">
        <f>IFERROR(W320/W446, "NA")</f>
        <v>-4.5521200052493493E-3</v>
      </c>
      <c r="Y320" s="8"/>
      <c r="Z320" s="6">
        <v>2511</v>
      </c>
      <c r="AA320" s="7">
        <f>IFERROR(Z320/Z446, "NA")</f>
        <v>1.7554381460358429E-3</v>
      </c>
      <c r="AB320" s="8"/>
      <c r="AC320" s="9">
        <f t="shared" si="79"/>
        <v>-80.7800000000002</v>
      </c>
      <c r="AD320" s="7">
        <f>IFERROR(AC320/AC446, "NA")</f>
        <v>-6.0765877229307862E-4</v>
      </c>
    </row>
    <row r="321" spans="1:30" ht="16.5" customHeight="1" x14ac:dyDescent="0.3">
      <c r="A321" s="33" t="s">
        <v>349</v>
      </c>
      <c r="B321" s="6">
        <v>1036.22</v>
      </c>
      <c r="C321" s="7">
        <f>IFERROR(B321/B446, "NA")</f>
        <v>5.4571352720412638E-3</v>
      </c>
      <c r="D321" s="8"/>
      <c r="E321" s="6">
        <v>1101</v>
      </c>
      <c r="F321" s="7">
        <f>IFERROR(E321/E446, "NA")</f>
        <v>6.3763166572672458E-3</v>
      </c>
      <c r="G321" s="8"/>
      <c r="H321" s="9">
        <f t="shared" si="76"/>
        <v>64.779999999999973</v>
      </c>
      <c r="I321" s="7">
        <f>IFERROR(H321/H446, "NA")</f>
        <v>3.7633712091064485E-3</v>
      </c>
      <c r="J321" s="8"/>
      <c r="K321" s="6">
        <v>1228.69</v>
      </c>
      <c r="L321" s="7">
        <f>IFERROR(K321/K446, "NA")</f>
        <v>7.7331161388558478E-3</v>
      </c>
      <c r="M321" s="8"/>
      <c r="N321" s="9">
        <f t="shared" si="77"/>
        <v>192.47000000000003</v>
      </c>
      <c r="O321" s="7">
        <f>IFERROR(N321/N446, "NA")</f>
        <v>6.2093666684733097E-3</v>
      </c>
      <c r="P321" s="8"/>
      <c r="Q321" s="6">
        <v>8259.08</v>
      </c>
      <c r="R321" s="7">
        <f>IFERROR(Q321/Q446, "NA")</f>
        <v>5.2829421144383682E-3</v>
      </c>
      <c r="S321" s="8"/>
      <c r="T321" s="6">
        <v>8808</v>
      </c>
      <c r="U321" s="7">
        <f>IFERROR(T321/T446, "NA")</f>
        <v>5.6979368791376314E-3</v>
      </c>
      <c r="V321" s="8"/>
      <c r="W321" s="9">
        <f t="shared" si="78"/>
        <v>548.92000000000007</v>
      </c>
      <c r="X321" s="7">
        <f>IFERROR(W321/W446, "NA")</f>
        <v>3.1320502798714796E-2</v>
      </c>
      <c r="Y321" s="8"/>
      <c r="Z321" s="6">
        <v>8677.32</v>
      </c>
      <c r="AA321" s="7">
        <f>IFERROR(Z321/Z446, "NA")</f>
        <v>6.0663076596414742E-3</v>
      </c>
      <c r="AB321" s="8"/>
      <c r="AC321" s="9">
        <f t="shared" si="79"/>
        <v>418.23999999999978</v>
      </c>
      <c r="AD321" s="7">
        <f>IFERROR(AC321/AC446, "NA")</f>
        <v>3.1461649532539791E-3</v>
      </c>
    </row>
    <row r="322" spans="1:30" ht="16.5" customHeight="1" x14ac:dyDescent="0.3">
      <c r="A322" s="33" t="s">
        <v>350</v>
      </c>
      <c r="B322" s="6">
        <v>2177.89</v>
      </c>
      <c r="C322" s="7">
        <f>IFERROR(B322/B446, "NA")</f>
        <v>1.1469611026254991E-2</v>
      </c>
      <c r="D322" s="8"/>
      <c r="E322" s="6">
        <v>1726.7</v>
      </c>
      <c r="F322" s="7">
        <f>IFERROR(E322/E446, "NA")</f>
        <v>9.9999872589494592E-3</v>
      </c>
      <c r="G322" s="8"/>
      <c r="H322" s="9">
        <f t="shared" si="76"/>
        <v>-451.18999999999983</v>
      </c>
      <c r="I322" s="7">
        <f>IFERROR(H322/H446, "NA")</f>
        <v>-2.6211723615880499E-2</v>
      </c>
      <c r="J322" s="8"/>
      <c r="K322" s="6">
        <v>1855.42</v>
      </c>
      <c r="L322" s="7">
        <f>IFERROR(K322/K446, "NA")</f>
        <v>1.1677622790415742E-2</v>
      </c>
      <c r="M322" s="8"/>
      <c r="N322" s="9">
        <f t="shared" si="77"/>
        <v>-322.4699999999998</v>
      </c>
      <c r="O322" s="7">
        <f>IFERROR(N322/N446, "NA")</f>
        <v>-1.0403358806996346E-2</v>
      </c>
      <c r="P322" s="8"/>
      <c r="Q322" s="6">
        <v>12116.73</v>
      </c>
      <c r="R322" s="7">
        <f>IFERROR(Q322/Q446, "NA")</f>
        <v>7.7504980223316406E-3</v>
      </c>
      <c r="S322" s="8"/>
      <c r="T322" s="6">
        <v>15316.05</v>
      </c>
      <c r="U322" s="7">
        <f>IFERROR(T322/T446, "NA")</f>
        <v>9.9080252199949953E-3</v>
      </c>
      <c r="V322" s="8"/>
      <c r="W322" s="9">
        <f t="shared" si="78"/>
        <v>3199.3199999999997</v>
      </c>
      <c r="X322" s="7">
        <f>IFERROR(W322/W446, "NA")</f>
        <v>0.18254811450481712</v>
      </c>
      <c r="Y322" s="8"/>
      <c r="Z322" s="6">
        <v>18073.68</v>
      </c>
      <c r="AA322" s="7">
        <f>IFERROR(Z322/Z446, "NA")</f>
        <v>1.2635295623753522E-2</v>
      </c>
      <c r="AB322" s="8"/>
      <c r="AC322" s="9">
        <f t="shared" si="79"/>
        <v>5956.9500000000007</v>
      </c>
      <c r="AD322" s="7">
        <f>IFERROR(AC322/AC446, "NA")</f>
        <v>4.4810509081595021E-2</v>
      </c>
    </row>
    <row r="323" spans="1:30" ht="16.5" customHeight="1" x14ac:dyDescent="0.3">
      <c r="A323" s="33" t="s">
        <v>351</v>
      </c>
      <c r="B323" s="6">
        <v>224.5</v>
      </c>
      <c r="C323" s="7">
        <f>IFERROR(B323/B446, "NA")</f>
        <v>1.1823038240656074E-3</v>
      </c>
      <c r="D323" s="8"/>
      <c r="E323" s="6">
        <v>191</v>
      </c>
      <c r="F323" s="7">
        <f>IFERROR(E323/E446, "NA")</f>
        <v>1.1061548424505395E-3</v>
      </c>
      <c r="G323" s="8"/>
      <c r="H323" s="9">
        <f t="shared" si="76"/>
        <v>-33.5</v>
      </c>
      <c r="I323" s="7">
        <f>IFERROR(H323/H446, "NA")</f>
        <v>-1.946170662319637E-3</v>
      </c>
      <c r="J323" s="8"/>
      <c r="K323" s="6">
        <v>174.48</v>
      </c>
      <c r="L323" s="7">
        <f>IFERROR(K323/K446, "NA")</f>
        <v>1.0981403803299191E-3</v>
      </c>
      <c r="M323" s="8"/>
      <c r="N323" s="9">
        <f t="shared" si="77"/>
        <v>-50.02000000000001</v>
      </c>
      <c r="O323" s="7">
        <f>IFERROR(N323/N446, "NA")</f>
        <v>-1.6137191289917129E-3</v>
      </c>
      <c r="P323" s="8"/>
      <c r="Q323" s="6">
        <v>2191.8200000000002</v>
      </c>
      <c r="R323" s="7">
        <f>IFERROR(Q323/Q446, "NA")</f>
        <v>1.402003393267568E-3</v>
      </c>
      <c r="S323" s="8"/>
      <c r="T323" s="6">
        <v>1528</v>
      </c>
      <c r="U323" s="7">
        <f>IFERROR(T323/T446, "NA")</f>
        <v>9.8847043044076981E-4</v>
      </c>
      <c r="V323" s="8"/>
      <c r="W323" s="9">
        <f t="shared" si="78"/>
        <v>-663.82000000000016</v>
      </c>
      <c r="X323" s="7">
        <f>IFERROR(W323/W446, "NA")</f>
        <v>-3.7876514187573526E-2</v>
      </c>
      <c r="Y323" s="8"/>
      <c r="Z323" s="6">
        <v>1519.28</v>
      </c>
      <c r="AA323" s="7">
        <f>IFERROR(Z323/Z446, "NA")</f>
        <v>1.0621274657544148E-3</v>
      </c>
      <c r="AB323" s="8"/>
      <c r="AC323" s="9">
        <f t="shared" si="79"/>
        <v>-672.54000000000019</v>
      </c>
      <c r="AD323" s="7">
        <f>IFERROR(AC323/AC446, "NA")</f>
        <v>-5.0591090705370909E-3</v>
      </c>
    </row>
    <row r="324" spans="1:30" ht="16.5" customHeight="1" x14ac:dyDescent="0.3">
      <c r="A324" s="33" t="s">
        <v>352</v>
      </c>
      <c r="B324" s="6">
        <v>0</v>
      </c>
      <c r="C324" s="7">
        <f>IFERROR(B324/B446, "NA")</f>
        <v>0</v>
      </c>
      <c r="D324" s="8"/>
      <c r="E324" s="6">
        <v>0</v>
      </c>
      <c r="F324" s="7">
        <f>IFERROR(E324/E446, "NA")</f>
        <v>0</v>
      </c>
      <c r="G324" s="8"/>
      <c r="H324" s="9">
        <f t="shared" si="76"/>
        <v>0</v>
      </c>
      <c r="I324" s="7">
        <f>IFERROR(H324/H446, "NA")</f>
        <v>0</v>
      </c>
      <c r="J324" s="8"/>
      <c r="K324" s="6">
        <v>0</v>
      </c>
      <c r="L324" s="7">
        <f>IFERROR(K324/K446, "NA")</f>
        <v>0</v>
      </c>
      <c r="M324" s="8"/>
      <c r="N324" s="9">
        <f t="shared" si="77"/>
        <v>0</v>
      </c>
      <c r="O324" s="7">
        <f>IFERROR(N324/N446, "NA")</f>
        <v>0</v>
      </c>
      <c r="P324" s="8"/>
      <c r="Q324" s="6">
        <v>3</v>
      </c>
      <c r="R324" s="7">
        <f>IFERROR(Q324/Q446, "NA")</f>
        <v>1.9189578431635369E-6</v>
      </c>
      <c r="S324" s="8"/>
      <c r="T324" s="6">
        <v>0</v>
      </c>
      <c r="U324" s="7">
        <f>IFERROR(T324/T446, "NA")</f>
        <v>0</v>
      </c>
      <c r="V324" s="8"/>
      <c r="W324" s="9">
        <f t="shared" si="78"/>
        <v>-3</v>
      </c>
      <c r="X324" s="7">
        <f>IFERROR(W324/W446, "NA")</f>
        <v>-1.7117523208508414E-4</v>
      </c>
      <c r="Y324" s="8"/>
      <c r="Z324" s="6">
        <v>0</v>
      </c>
      <c r="AA324" s="7">
        <f>IFERROR(Z324/Z446, "NA")</f>
        <v>0</v>
      </c>
      <c r="AB324" s="8"/>
      <c r="AC324" s="9">
        <f t="shared" si="79"/>
        <v>-3</v>
      </c>
      <c r="AD324" s="7">
        <f>IFERROR(AC324/AC446, "NA")</f>
        <v>-2.2567174014350475E-5</v>
      </c>
    </row>
    <row r="325" spans="1:30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6767.9500000000007</v>
      </c>
      <c r="C325" s="12">
        <f>IFERROR(B325/B446, "NA")</f>
        <v>3.5642642165188546E-2</v>
      </c>
      <c r="D325" s="2"/>
      <c r="E325" s="11">
        <f>IFERROR(E298+E299+E300+E301+E302+E303+E304+E305+E306+E307+E308+E309+E310+E311+E312+E313+E314+E315+E316+E317+E318+E319+E320+E321+E322+E323+E324, "NA")</f>
        <v>4189.7</v>
      </c>
      <c r="F325" s="12">
        <f>IFERROR(E325/E446, "NA")</f>
        <v>2.4264172478612699E-2</v>
      </c>
      <c r="G325" s="2"/>
      <c r="H325" s="11">
        <f t="shared" si="76"/>
        <v>-2578.2500000000009</v>
      </c>
      <c r="I325" s="12">
        <f>IFERROR(H325/H446, "NA")</f>
        <v>-0.14978252269031658</v>
      </c>
      <c r="J325" s="2"/>
      <c r="K325" s="11">
        <f>IFERROR(K298+K299+K300+K301+K302+K303+K304+K305+K306+K307+K308+K309+K310+K311+K312+K313+K314+K315+K316+K317+K318+K319+K320+K321+K322+K323+K324, "NA")</f>
        <v>5217.7699999999995</v>
      </c>
      <c r="L325" s="12">
        <f>IFERROR(K325/K446, "NA")</f>
        <v>3.2839545691621057E-2</v>
      </c>
      <c r="M325" s="2"/>
      <c r="N325" s="11">
        <f t="shared" si="77"/>
        <v>-1550.1800000000012</v>
      </c>
      <c r="O325" s="12">
        <f>IFERROR(N325/N446, "NA")</f>
        <v>-5.0011097948428132E-2</v>
      </c>
      <c r="P325" s="2"/>
      <c r="Q325" s="11">
        <f>IFERROR(Q298+Q299+Q300+Q301+Q302+Q303+Q304+Q305+Q306+Q307+Q308+Q309+Q310+Q311+Q312+Q313+Q314+Q315+Q316+Q317+Q318+Q319+Q320+Q321+Q322+Q323+Q324, "NA")</f>
        <v>46049.98</v>
      </c>
      <c r="R325" s="12">
        <f>IFERROR(Q325/Q446, "NA")</f>
        <v>2.9455990099508007E-2</v>
      </c>
      <c r="S325" s="2"/>
      <c r="T325" s="11">
        <f>IFERROR(T298+T299+T300+T301+T302+T303+T304+T305+T306+T307+T308+T309+T310+T311+T312+T313+T314+T315+T316+T317+T318+T319+T320+T321+T322+T323+T324, "NA")</f>
        <v>35020.050000000003</v>
      </c>
      <c r="U325" s="12">
        <f>IFERROR(T325/T446, "NA")</f>
        <v>2.2654636058610789E-2</v>
      </c>
      <c r="V325" s="2"/>
      <c r="W325" s="11">
        <f t="shared" si="78"/>
        <v>-11029.93</v>
      </c>
      <c r="X325" s="12">
        <f>IFERROR(W325/W446, "NA")</f>
        <v>-0.62935027587741066</v>
      </c>
      <c r="Y325" s="2"/>
      <c r="Z325" s="11">
        <f>IFERROR(Z298+Z299+Z300+Z301+Z302+Z303+Z304+Z305+Z306+Z307+Z308+Z309+Z310+Z311+Z312+Z313+Z314+Z315+Z316+Z317+Z318+Z319+Z320+Z321+Z322+Z323+Z324, "NA")</f>
        <v>46483.67</v>
      </c>
      <c r="AA325" s="12">
        <f>IFERROR(Z325/Z446, "NA")</f>
        <v>3.2496697525185955E-2</v>
      </c>
      <c r="AB325" s="2"/>
      <c r="AC325" s="11">
        <f t="shared" si="79"/>
        <v>433.68999999999505</v>
      </c>
      <c r="AD325" s="12">
        <f>IFERROR(AC325/AC446, "NA")</f>
        <v>3.2623858994278486E-3</v>
      </c>
    </row>
    <row r="326" spans="1:30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52705.79</v>
      </c>
      <c r="C326" s="12">
        <f>IFERROR(B326/B446, "NA")</f>
        <v>0.27756907379687684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41637.01999999999</v>
      </c>
      <c r="F326" s="12">
        <f>IFERROR(E326/E446, "NA")</f>
        <v>0.24113608009534007</v>
      </c>
      <c r="G326" s="2"/>
      <c r="H326" s="11">
        <f t="shared" si="76"/>
        <v>-11068.770000000011</v>
      </c>
      <c r="I326" s="12">
        <f>IFERROR(H326/H446, "NA")</f>
        <v>-0.64303628184966422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36407.620000000003</v>
      </c>
      <c r="L326" s="12">
        <f>IFERROR(K326/K446, "NA")</f>
        <v>0.22914189404921581</v>
      </c>
      <c r="M326" s="2"/>
      <c r="N326" s="11">
        <f t="shared" si="77"/>
        <v>-16298.169999999998</v>
      </c>
      <c r="O326" s="12">
        <f>IFERROR(N326/N446, "NA")</f>
        <v>-0.52580305271009309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439643.92</v>
      </c>
      <c r="R326" s="12">
        <f>IFERROR(Q326/Q446, "NA")</f>
        <v>0.28121938282772085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367656.56999999995</v>
      </c>
      <c r="U326" s="12">
        <f>IFERROR(T326/T446, "NA")</f>
        <v>0.23783877487060012</v>
      </c>
      <c r="V326" s="2"/>
      <c r="W326" s="11">
        <f t="shared" si="78"/>
        <v>-71987.350000000035</v>
      </c>
      <c r="X326" s="12">
        <f>IFERROR(W326/W446, "NA")</f>
        <v>-4.1074837811467289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377444.11000000004</v>
      </c>
      <c r="AA326" s="12">
        <f>IFERROR(Z326/Z446, "NA")</f>
        <v>0.26387088358843047</v>
      </c>
      <c r="AB326" s="2"/>
      <c r="AC326" s="11">
        <f t="shared" si="79"/>
        <v>-62199.809999999939</v>
      </c>
      <c r="AD326" s="12">
        <f>IFERROR(AC326/AC446, "NA")</f>
        <v>-0.46789131197651179</v>
      </c>
    </row>
    <row r="327" spans="1:30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</row>
    <row r="329" spans="1:30" ht="16.5" hidden="1" customHeight="1" x14ac:dyDescent="0.3">
      <c r="A329" s="33" t="s">
        <v>32</v>
      </c>
      <c r="B329" s="6">
        <v>0</v>
      </c>
      <c r="C329" s="7">
        <f>IFERROR(B329/B446, "NA")</f>
        <v>0</v>
      </c>
      <c r="D329" s="8"/>
      <c r="E329" s="6">
        <v>0</v>
      </c>
      <c r="F329" s="7">
        <f>IFERROR(E329/E446, "NA")</f>
        <v>0</v>
      </c>
      <c r="G329" s="8"/>
      <c r="H329" s="9">
        <f t="shared" ref="H329:H336" si="80">IFERROR(-(B329-E329), "NA")</f>
        <v>0</v>
      </c>
      <c r="I329" s="7">
        <f>IFERROR(H329/H446, "NA")</f>
        <v>0</v>
      </c>
      <c r="J329" s="8"/>
      <c r="K329" s="6">
        <v>0</v>
      </c>
      <c r="L329" s="7">
        <f>IFERROR(K329/K446, "NA")</f>
        <v>0</v>
      </c>
      <c r="M329" s="8"/>
      <c r="N329" s="9">
        <f t="shared" ref="N329:N336" si="81">IFERROR(-(B329-K329), "NA")</f>
        <v>0</v>
      </c>
      <c r="O329" s="7">
        <f>IFERROR(N329/N446, "NA")</f>
        <v>0</v>
      </c>
      <c r="P329" s="8"/>
      <c r="Q329" s="6">
        <v>0</v>
      </c>
      <c r="R329" s="7">
        <f>IFERROR(Q329/Q446, "NA")</f>
        <v>0</v>
      </c>
      <c r="S329" s="8"/>
      <c r="T329" s="6">
        <v>0</v>
      </c>
      <c r="U329" s="7">
        <f>IFERROR(T329/T446, "NA")</f>
        <v>0</v>
      </c>
      <c r="V329" s="8"/>
      <c r="W329" s="9">
        <f t="shared" ref="W329:W336" si="82">IFERROR(-(Q329-T329), "NA")</f>
        <v>0</v>
      </c>
      <c r="X329" s="7">
        <f>IFERROR(W329/W446, "NA")</f>
        <v>0</v>
      </c>
      <c r="Y329" s="8"/>
      <c r="Z329" s="6">
        <v>0</v>
      </c>
      <c r="AA329" s="7">
        <f>IFERROR(Z329/Z446, "NA")</f>
        <v>0</v>
      </c>
      <c r="AB329" s="8"/>
      <c r="AC329" s="9">
        <f t="shared" ref="AC329:AC336" si="83">IFERROR(-(Q329-Z329), "NA")</f>
        <v>0</v>
      </c>
      <c r="AD329" s="7">
        <f>IFERROR(AC329/AC446, "NA")</f>
        <v>0</v>
      </c>
    </row>
    <row r="330" spans="1:30" ht="16.5" customHeight="1" x14ac:dyDescent="0.3">
      <c r="A330" s="33" t="s">
        <v>354</v>
      </c>
      <c r="B330" s="6">
        <v>10440.49</v>
      </c>
      <c r="C330" s="7">
        <f>IFERROR(B330/B446, "NA")</f>
        <v>5.4983658138613507E-2</v>
      </c>
      <c r="D330" s="8"/>
      <c r="E330" s="6">
        <v>10440.49</v>
      </c>
      <c r="F330" s="7">
        <f>IFERROR(E330/E446, "NA")</f>
        <v>6.0464913984588656E-2</v>
      </c>
      <c r="G330" s="8"/>
      <c r="H330" s="9">
        <f t="shared" si="80"/>
        <v>0</v>
      </c>
      <c r="I330" s="7">
        <f>IFERROR(H330/H446, "NA")</f>
        <v>0</v>
      </c>
      <c r="J330" s="8"/>
      <c r="K330" s="6">
        <v>10136.4</v>
      </c>
      <c r="L330" s="7">
        <f>IFERROR(K330/K446, "NA")</f>
        <v>6.3796367212151484E-2</v>
      </c>
      <c r="M330" s="8"/>
      <c r="N330" s="9">
        <f t="shared" si="81"/>
        <v>-304.09000000000015</v>
      </c>
      <c r="O330" s="7">
        <f>IFERROR(N330/N446, "NA")</f>
        <v>-9.8103928415651763E-3</v>
      </c>
      <c r="P330" s="8"/>
      <c r="Q330" s="6">
        <v>83523.92</v>
      </c>
      <c r="R330" s="7">
        <f>IFERROR(Q330/Q446, "NA")</f>
        <v>5.3426293791921271E-2</v>
      </c>
      <c r="S330" s="8"/>
      <c r="T330" s="6">
        <v>83523.92</v>
      </c>
      <c r="U330" s="7">
        <f>IFERROR(T330/T446, "NA")</f>
        <v>5.4032019080170433E-2</v>
      </c>
      <c r="V330" s="8"/>
      <c r="W330" s="9">
        <f t="shared" si="82"/>
        <v>0</v>
      </c>
      <c r="X330" s="7">
        <f>IFERROR(W330/W446, "NA")</f>
        <v>0</v>
      </c>
      <c r="Y330" s="8"/>
      <c r="Z330" s="6">
        <v>81091.199999999997</v>
      </c>
      <c r="AA330" s="7">
        <f>IFERROR(Z330/Z446, "NA")</f>
        <v>5.669079481792981E-2</v>
      </c>
      <c r="AB330" s="8"/>
      <c r="AC330" s="9">
        <f t="shared" si="83"/>
        <v>-2432.7200000000012</v>
      </c>
      <c r="AD330" s="7">
        <f>IFERROR(AC330/AC446, "NA")</f>
        <v>-1.829987185606357E-2</v>
      </c>
    </row>
    <row r="331" spans="1:30" ht="16.5" customHeight="1" x14ac:dyDescent="0.3">
      <c r="A331" s="33" t="s">
        <v>355</v>
      </c>
      <c r="B331" s="6">
        <v>795.57</v>
      </c>
      <c r="C331" s="7">
        <f>IFERROR(B331/B446, "NA")</f>
        <v>4.1897793020573507E-3</v>
      </c>
      <c r="D331" s="8"/>
      <c r="E331" s="6">
        <v>728.65</v>
      </c>
      <c r="F331" s="7">
        <f>IFERROR(E331/E446, "NA")</f>
        <v>4.2198938531496626E-3</v>
      </c>
      <c r="G331" s="8"/>
      <c r="H331" s="9">
        <f t="shared" si="80"/>
        <v>-66.920000000000073</v>
      </c>
      <c r="I331" s="7">
        <f>IFERROR(H331/H446, "NA")</f>
        <v>-3.8876937529083657E-3</v>
      </c>
      <c r="J331" s="8"/>
      <c r="K331" s="6">
        <v>728.65</v>
      </c>
      <c r="L331" s="7">
        <f>IFERROR(K331/K446, "NA")</f>
        <v>4.5859696706063479E-3</v>
      </c>
      <c r="M331" s="8"/>
      <c r="N331" s="9">
        <f t="shared" si="81"/>
        <v>-66.920000000000073</v>
      </c>
      <c r="O331" s="7">
        <f>IFERROR(N331/N446, "NA")</f>
        <v>-2.1589381069997107E-3</v>
      </c>
      <c r="P331" s="8"/>
      <c r="Q331" s="6">
        <v>5586.69</v>
      </c>
      <c r="R331" s="7">
        <f>IFERROR(Q331/Q446, "NA")</f>
        <v>3.5735408642744333E-3</v>
      </c>
      <c r="S331" s="8"/>
      <c r="T331" s="6">
        <v>5829.2</v>
      </c>
      <c r="U331" s="7">
        <f>IFERROR(T331/T446, "NA")</f>
        <v>3.770937063563701E-3</v>
      </c>
      <c r="V331" s="8"/>
      <c r="W331" s="9">
        <f t="shared" si="82"/>
        <v>242.51000000000022</v>
      </c>
      <c r="X331" s="7">
        <f>IFERROR(W331/W446, "NA")</f>
        <v>1.3837235177651263E-2</v>
      </c>
      <c r="Y331" s="8"/>
      <c r="Z331" s="6">
        <v>4915.47</v>
      </c>
      <c r="AA331" s="7">
        <f>IFERROR(Z331/Z446, "NA")</f>
        <v>3.4364012519692575E-3</v>
      </c>
      <c r="AB331" s="8"/>
      <c r="AC331" s="9">
        <f t="shared" si="83"/>
        <v>-671.21999999999935</v>
      </c>
      <c r="AD331" s="7">
        <f>IFERROR(AC331/AC446, "NA")</f>
        <v>-5.0491795139707705E-3</v>
      </c>
    </row>
    <row r="332" spans="1:30" ht="16.5" hidden="1" customHeight="1" x14ac:dyDescent="0.3">
      <c r="A332" s="33" t="s">
        <v>356</v>
      </c>
      <c r="B332" s="6">
        <v>0</v>
      </c>
      <c r="C332" s="7">
        <f>IFERROR(B332/B446, "NA")</f>
        <v>0</v>
      </c>
      <c r="D332" s="8"/>
      <c r="E332" s="6">
        <v>0</v>
      </c>
      <c r="F332" s="7">
        <f>IFERROR(E332/E446, "NA")</f>
        <v>0</v>
      </c>
      <c r="G332" s="8"/>
      <c r="H332" s="9">
        <f t="shared" si="80"/>
        <v>0</v>
      </c>
      <c r="I332" s="7">
        <f>IFERROR(H332/H446, "NA")</f>
        <v>0</v>
      </c>
      <c r="J332" s="8"/>
      <c r="K332" s="6">
        <v>0</v>
      </c>
      <c r="L332" s="7">
        <f>IFERROR(K332/K446, "NA")</f>
        <v>0</v>
      </c>
      <c r="M332" s="8"/>
      <c r="N332" s="9">
        <f t="shared" si="81"/>
        <v>0</v>
      </c>
      <c r="O332" s="7">
        <f>IFERROR(N332/N446, "NA")</f>
        <v>0</v>
      </c>
      <c r="P332" s="8"/>
      <c r="Q332" s="6">
        <v>0</v>
      </c>
      <c r="R332" s="7">
        <f>IFERROR(Q332/Q446, "NA")</f>
        <v>0</v>
      </c>
      <c r="S332" s="8"/>
      <c r="T332" s="6">
        <v>0</v>
      </c>
      <c r="U332" s="7">
        <f>IFERROR(T332/T446, "NA")</f>
        <v>0</v>
      </c>
      <c r="V332" s="8"/>
      <c r="W332" s="9">
        <f t="shared" si="82"/>
        <v>0</v>
      </c>
      <c r="X332" s="7">
        <f>IFERROR(W332/W446, "NA")</f>
        <v>0</v>
      </c>
      <c r="Y332" s="8"/>
      <c r="Z332" s="6">
        <v>0</v>
      </c>
      <c r="AA332" s="7">
        <f>IFERROR(Z332/Z446, "NA")</f>
        <v>0</v>
      </c>
      <c r="AB332" s="8"/>
      <c r="AC332" s="9">
        <f t="shared" si="83"/>
        <v>0</v>
      </c>
      <c r="AD332" s="7">
        <f>IFERROR(AC332/AC446, "NA")</f>
        <v>0</v>
      </c>
    </row>
    <row r="333" spans="1:30" ht="16.5" customHeight="1" x14ac:dyDescent="0.3">
      <c r="A333" s="33" t="s">
        <v>357</v>
      </c>
      <c r="B333" s="6">
        <v>15.16</v>
      </c>
      <c r="C333" s="7">
        <f>IFERROR(B333/B446, "NA")</f>
        <v>7.983842304157954E-5</v>
      </c>
      <c r="D333" s="8"/>
      <c r="E333" s="6">
        <v>133</v>
      </c>
      <c r="F333" s="7">
        <f>IFERROR(E333/E446, "NA")</f>
        <v>7.7025441908859559E-4</v>
      </c>
      <c r="G333" s="8"/>
      <c r="H333" s="9">
        <f t="shared" si="80"/>
        <v>117.84</v>
      </c>
      <c r="I333" s="7">
        <f>IFERROR(H333/H446, "NA")</f>
        <v>6.8458731596342101E-3</v>
      </c>
      <c r="J333" s="8"/>
      <c r="K333" s="6">
        <v>15.16</v>
      </c>
      <c r="L333" s="7">
        <f>IFERROR(K333/K446, "NA")</f>
        <v>9.5413847809500084E-5</v>
      </c>
      <c r="M333" s="8"/>
      <c r="N333" s="9">
        <f t="shared" si="81"/>
        <v>0</v>
      </c>
      <c r="O333" s="7">
        <f>IFERROR(N333/N446, "NA")</f>
        <v>0</v>
      </c>
      <c r="P333" s="8"/>
      <c r="Q333" s="6">
        <v>1470.9</v>
      </c>
      <c r="R333" s="7">
        <f>IFERROR(Q333/Q446, "NA")</f>
        <v>9.408650305030823E-4</v>
      </c>
      <c r="S333" s="8"/>
      <c r="T333" s="6">
        <v>1064</v>
      </c>
      <c r="U333" s="7">
        <f>IFERROR(T333/T446, "NA")</f>
        <v>6.8830663480954127E-4</v>
      </c>
      <c r="V333" s="8"/>
      <c r="W333" s="9">
        <f t="shared" si="82"/>
        <v>-406.90000000000009</v>
      </c>
      <c r="X333" s="7">
        <f>IFERROR(W333/W446, "NA")</f>
        <v>-2.3217067311806918E-2</v>
      </c>
      <c r="Y333" s="8"/>
      <c r="Z333" s="6">
        <v>1416.52</v>
      </c>
      <c r="AA333" s="7">
        <f>IFERROR(Z333/Z446, "NA")</f>
        <v>9.9028802971831633E-4</v>
      </c>
      <c r="AB333" s="8"/>
      <c r="AC333" s="9">
        <f t="shared" si="83"/>
        <v>-54.380000000000109</v>
      </c>
      <c r="AD333" s="7">
        <f>IFERROR(AC333/AC446, "NA")</f>
        <v>-4.0906764096679374E-4</v>
      </c>
    </row>
    <row r="334" spans="1:30" ht="16.5" customHeight="1" x14ac:dyDescent="0.3">
      <c r="A334" s="33" t="s">
        <v>358</v>
      </c>
      <c r="B334" s="6">
        <v>964.14</v>
      </c>
      <c r="C334" s="7">
        <f>IFERROR(B334/B446, "NA")</f>
        <v>5.0775341155216685E-3</v>
      </c>
      <c r="D334" s="8"/>
      <c r="E334" s="6">
        <v>964</v>
      </c>
      <c r="F334" s="7">
        <f>IFERROR(E334/E446, "NA")</f>
        <v>5.5828966917398958E-3</v>
      </c>
      <c r="G334" s="8"/>
      <c r="H334" s="9">
        <f t="shared" si="80"/>
        <v>-0.13999999999998636</v>
      </c>
      <c r="I334" s="7">
        <f>IFERROR(H334/H446, "NA")</f>
        <v>-8.1332505290961985E-6</v>
      </c>
      <c r="J334" s="8"/>
      <c r="K334" s="6">
        <v>964.14</v>
      </c>
      <c r="L334" s="7">
        <f>IFERROR(K334/K446, "NA")</f>
        <v>6.068094144264605E-3</v>
      </c>
      <c r="M334" s="8"/>
      <c r="N334" s="9">
        <f t="shared" si="81"/>
        <v>0</v>
      </c>
      <c r="O334" s="7">
        <f>IFERROR(N334/N446, "NA")</f>
        <v>0</v>
      </c>
      <c r="P334" s="8"/>
      <c r="Q334" s="6">
        <v>7168.9</v>
      </c>
      <c r="R334" s="7">
        <f>IFERROR(Q334/Q446, "NA")</f>
        <v>4.5856056272850264E-3</v>
      </c>
      <c r="S334" s="8"/>
      <c r="T334" s="6">
        <v>7712</v>
      </c>
      <c r="U334" s="7">
        <f>IFERROR(T334/T446, "NA")</f>
        <v>4.9889292929052465E-3</v>
      </c>
      <c r="V334" s="8"/>
      <c r="W334" s="9">
        <f t="shared" si="82"/>
        <v>543.10000000000036</v>
      </c>
      <c r="X334" s="7">
        <f>IFERROR(W334/W446, "NA")</f>
        <v>3.0988422848469751E-2</v>
      </c>
      <c r="Y334" s="8"/>
      <c r="Z334" s="6">
        <v>7713.12</v>
      </c>
      <c r="AA334" s="7">
        <f>IFERROR(Z334/Z446, "NA")</f>
        <v>5.3922361899450344E-3</v>
      </c>
      <c r="AB334" s="8"/>
      <c r="AC334" s="9">
        <f t="shared" si="83"/>
        <v>544.22000000000025</v>
      </c>
      <c r="AD334" s="7">
        <f>IFERROR(AC334/AC446, "NA")</f>
        <v>4.0938358140299403E-3</v>
      </c>
    </row>
    <row r="335" spans="1:30" ht="16.5" customHeight="1" x14ac:dyDescent="0.3">
      <c r="A335" s="33" t="s">
        <v>359</v>
      </c>
      <c r="B335" s="6">
        <v>-803.92</v>
      </c>
      <c r="C335" s="7">
        <f>IFERROR(B335/B446, "NA")</f>
        <v>-4.2337536313711488E-3</v>
      </c>
      <c r="D335" s="8"/>
      <c r="E335" s="6">
        <v>-803.92</v>
      </c>
      <c r="F335" s="7">
        <f>IFERROR(E335/E446, "NA")</f>
        <v>-4.6558115232609304E-3</v>
      </c>
      <c r="G335" s="8"/>
      <c r="H335" s="9">
        <f t="shared" si="80"/>
        <v>0</v>
      </c>
      <c r="I335" s="7">
        <f>IFERROR(H335/H446, "NA")</f>
        <v>0</v>
      </c>
      <c r="J335" s="8"/>
      <c r="K335" s="6">
        <v>-780.5</v>
      </c>
      <c r="L335" s="7">
        <f>IFERROR(K335/K446, "NA")</f>
        <v>-4.9123026527252518E-3</v>
      </c>
      <c r="M335" s="8"/>
      <c r="N335" s="9">
        <f t="shared" si="81"/>
        <v>23.419999999999959</v>
      </c>
      <c r="O335" s="7">
        <f>IFERROR(N335/N446, "NA")</f>
        <v>7.5556381449391925E-4</v>
      </c>
      <c r="P335" s="8"/>
      <c r="Q335" s="6">
        <v>-1607.84</v>
      </c>
      <c r="R335" s="7">
        <f>IFERROR(Q335/Q446, "NA")</f>
        <v>-1.0284590595173537E-3</v>
      </c>
      <c r="S335" s="8"/>
      <c r="T335" s="6">
        <v>-1607.84</v>
      </c>
      <c r="U335" s="7">
        <f>IFERROR(T335/T446, "NA")</f>
        <v>-1.0401193042407638E-3</v>
      </c>
      <c r="V335" s="8"/>
      <c r="W335" s="9">
        <f t="shared" si="82"/>
        <v>0</v>
      </c>
      <c r="X335" s="7">
        <f>IFERROR(W335/W446, "NA")</f>
        <v>0</v>
      </c>
      <c r="Y335" s="8"/>
      <c r="Z335" s="6">
        <v>-1561</v>
      </c>
      <c r="AA335" s="7">
        <f>IFERROR(Z335/Z446, "NA")</f>
        <v>-1.0912938852895065E-3</v>
      </c>
      <c r="AB335" s="8"/>
      <c r="AC335" s="9">
        <f t="shared" si="83"/>
        <v>46.839999999999918</v>
      </c>
      <c r="AD335" s="7">
        <f>IFERROR(AC335/AC446, "NA")</f>
        <v>3.5234881027739146E-4</v>
      </c>
    </row>
    <row r="336" spans="1:30" ht="16.5" customHeight="1" x14ac:dyDescent="0.3">
      <c r="A336" s="33" t="s">
        <v>360</v>
      </c>
      <c r="B336" s="6">
        <v>3115.64</v>
      </c>
      <c r="C336" s="7">
        <f>IFERROR(B336/B446, "NA")</f>
        <v>1.6408165195598078E-2</v>
      </c>
      <c r="D336" s="8"/>
      <c r="E336" s="6">
        <v>259.01</v>
      </c>
      <c r="F336" s="7">
        <f>IFERROR(E336/E446, "NA")</f>
        <v>1.5000270457754671E-3</v>
      </c>
      <c r="G336" s="8"/>
      <c r="H336" s="9">
        <f t="shared" si="80"/>
        <v>-2856.63</v>
      </c>
      <c r="I336" s="7">
        <f>IFERROR(H336/H446, "NA")</f>
        <v>-0.16595491042095956</v>
      </c>
      <c r="J336" s="8"/>
      <c r="K336" s="6">
        <v>0</v>
      </c>
      <c r="L336" s="7">
        <f>IFERROR(K336/K446, "NA")</f>
        <v>0</v>
      </c>
      <c r="M336" s="8"/>
      <c r="N336" s="9">
        <f t="shared" si="81"/>
        <v>-3115.64</v>
      </c>
      <c r="O336" s="7">
        <f>IFERROR(N336/N446, "NA")</f>
        <v>-0.10051515128052257</v>
      </c>
      <c r="P336" s="8"/>
      <c r="Q336" s="6">
        <v>10983.88</v>
      </c>
      <c r="R336" s="7">
        <f>IFERROR(Q336/Q446, "NA")</f>
        <v>7.0258675581223702E-3</v>
      </c>
      <c r="S336" s="8"/>
      <c r="T336" s="6">
        <v>2318.7399999999998</v>
      </c>
      <c r="U336" s="7">
        <f>IFERROR(T336/T446, "NA")</f>
        <v>1.5000038781938681E-3</v>
      </c>
      <c r="V336" s="8"/>
      <c r="W336" s="9">
        <f t="shared" si="82"/>
        <v>-8665.14</v>
      </c>
      <c r="X336" s="7">
        <f>IFERROR(W336/W446, "NA")</f>
        <v>-0.4944191168499153</v>
      </c>
      <c r="Y336" s="8"/>
      <c r="Z336" s="6">
        <v>3309.62</v>
      </c>
      <c r="AA336" s="7">
        <f>IFERROR(Z336/Z446, "NA")</f>
        <v>2.3137527665803054E-3</v>
      </c>
      <c r="AB336" s="8"/>
      <c r="AC336" s="9">
        <f t="shared" si="83"/>
        <v>-7674.2599999999993</v>
      </c>
      <c r="AD336" s="7">
        <f>IFERROR(AC336/AC446, "NA")</f>
        <v>-5.7728786950456419E-2</v>
      </c>
    </row>
    <row r="337" spans="1:30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</row>
    <row r="338" spans="1:30" ht="16.5" hidden="1" customHeight="1" x14ac:dyDescent="0.3">
      <c r="A338" s="35" t="s">
        <v>361</v>
      </c>
      <c r="B338" s="6">
        <v>0</v>
      </c>
      <c r="C338" s="7">
        <f>IFERROR(B338/B446, "NA")</f>
        <v>0</v>
      </c>
      <c r="D338" s="8"/>
      <c r="E338" s="6">
        <v>0</v>
      </c>
      <c r="F338" s="7">
        <f>IFERROR(E338/E446, "NA")</f>
        <v>0</v>
      </c>
      <c r="G338" s="8"/>
      <c r="H338" s="9">
        <f t="shared" ref="H338:H345" si="84">IFERROR(-(B338-E338), "NA")</f>
        <v>0</v>
      </c>
      <c r="I338" s="7">
        <f>IFERROR(H338/H446, "NA")</f>
        <v>0</v>
      </c>
      <c r="J338" s="8"/>
      <c r="K338" s="6">
        <v>0</v>
      </c>
      <c r="L338" s="7">
        <f>IFERROR(K338/K446, "NA")</f>
        <v>0</v>
      </c>
      <c r="M338" s="8"/>
      <c r="N338" s="9">
        <f t="shared" ref="N338:N345" si="85">IFERROR(-(B338-K338), "NA")</f>
        <v>0</v>
      </c>
      <c r="O338" s="7">
        <f>IFERROR(N338/N446, "NA")</f>
        <v>0</v>
      </c>
      <c r="P338" s="8"/>
      <c r="Q338" s="6">
        <v>0</v>
      </c>
      <c r="R338" s="7">
        <f>IFERROR(Q338/Q446, "NA")</f>
        <v>0</v>
      </c>
      <c r="S338" s="8"/>
      <c r="T338" s="6">
        <v>0</v>
      </c>
      <c r="U338" s="7">
        <f>IFERROR(T338/T446, "NA")</f>
        <v>0</v>
      </c>
      <c r="V338" s="8"/>
      <c r="W338" s="9">
        <f t="shared" ref="W338:W345" si="86">IFERROR(-(Q338-T338), "NA")</f>
        <v>0</v>
      </c>
      <c r="X338" s="7">
        <f>IFERROR(W338/W446, "NA")</f>
        <v>0</v>
      </c>
      <c r="Y338" s="8"/>
      <c r="Z338" s="6">
        <v>0</v>
      </c>
      <c r="AA338" s="7">
        <f>IFERROR(Z338/Z446, "NA")</f>
        <v>0</v>
      </c>
      <c r="AB338" s="8"/>
      <c r="AC338" s="9">
        <f t="shared" ref="AC338:AC345" si="87">IFERROR(-(Q338-Z338), "NA")</f>
        <v>0</v>
      </c>
      <c r="AD338" s="7">
        <f>IFERROR(AC338/AC446, "NA")</f>
        <v>0</v>
      </c>
    </row>
    <row r="339" spans="1:30" ht="16.5" customHeight="1" x14ac:dyDescent="0.3">
      <c r="A339" s="35" t="s">
        <v>362</v>
      </c>
      <c r="B339" s="6">
        <v>3611.73</v>
      </c>
      <c r="C339" s="7">
        <f>IFERROR(B339/B446, "NA")</f>
        <v>1.9020766995512143E-2</v>
      </c>
      <c r="D339" s="8"/>
      <c r="E339" s="6">
        <v>3453.4</v>
      </c>
      <c r="F339" s="7">
        <f>IFERROR(E339/E446, "NA")</f>
        <v>1.9999974517898918E-2</v>
      </c>
      <c r="G339" s="8"/>
      <c r="H339" s="9">
        <f t="shared" si="84"/>
        <v>-158.32999999999993</v>
      </c>
      <c r="I339" s="7">
        <f>IFERROR(H339/H446, "NA")</f>
        <v>-9.1981254019423281E-3</v>
      </c>
      <c r="J339" s="8"/>
      <c r="K339" s="6">
        <v>3915.94</v>
      </c>
      <c r="L339" s="7">
        <f>IFERROR(K339/K446, "NA")</f>
        <v>2.4646101793610407E-2</v>
      </c>
      <c r="M339" s="8"/>
      <c r="N339" s="9">
        <f t="shared" si="85"/>
        <v>304.21000000000004</v>
      </c>
      <c r="O339" s="7">
        <f>IFERROR(N339/N446, "NA")</f>
        <v>9.8142642189238093E-3</v>
      </c>
      <c r="P339" s="8"/>
      <c r="Q339" s="6">
        <v>28586.33</v>
      </c>
      <c r="R339" s="7">
        <f>IFERROR(Q339/Q446, "NA")</f>
        <v>1.8285320720253705E-2</v>
      </c>
      <c r="S339" s="8"/>
      <c r="T339" s="6">
        <v>30916.46</v>
      </c>
      <c r="U339" s="7">
        <f>IFERROR(T339/T446, "NA")</f>
        <v>2.0000004269571232E-2</v>
      </c>
      <c r="V339" s="8"/>
      <c r="W339" s="9">
        <f t="shared" si="86"/>
        <v>2330.1299999999974</v>
      </c>
      <c r="X339" s="7">
        <f>IFERROR(W339/W446, "NA")</f>
        <v>0.13295351451280554</v>
      </c>
      <c r="Y339" s="8"/>
      <c r="Z339" s="6">
        <v>30671.53</v>
      </c>
      <c r="AA339" s="7">
        <f>IFERROR(Z339/Z446, "NA")</f>
        <v>2.1442442755588507E-2</v>
      </c>
      <c r="AB339" s="8"/>
      <c r="AC339" s="9">
        <f t="shared" si="87"/>
        <v>2085.1999999999971</v>
      </c>
      <c r="AD339" s="7">
        <f>IFERROR(AC339/AC446, "NA")</f>
        <v>1.568569041824118E-2</v>
      </c>
    </row>
    <row r="340" spans="1:30" ht="16.5" customHeight="1" x14ac:dyDescent="0.3">
      <c r="A340" s="35" t="s">
        <v>363</v>
      </c>
      <c r="B340" s="6">
        <v>409.64</v>
      </c>
      <c r="C340" s="7">
        <f>IFERROR(B340/B446, "NA")</f>
        <v>2.1573226658807812E-3</v>
      </c>
      <c r="D340" s="8"/>
      <c r="E340" s="6">
        <v>345.34</v>
      </c>
      <c r="F340" s="7">
        <f>IFERROR(E340/E446, "NA")</f>
        <v>1.9999974517898914E-3</v>
      </c>
      <c r="G340" s="8"/>
      <c r="H340" s="9">
        <f t="shared" si="84"/>
        <v>-64.300000000000011</v>
      </c>
      <c r="I340" s="7">
        <f>IFERROR(H340/H446, "NA")</f>
        <v>-3.7354857787209755E-3</v>
      </c>
      <c r="J340" s="8"/>
      <c r="K340" s="6">
        <v>388.26</v>
      </c>
      <c r="L340" s="7">
        <f>IFERROR(K340/K446, "NA")</f>
        <v>2.4436266853902705E-3</v>
      </c>
      <c r="M340" s="8"/>
      <c r="N340" s="9">
        <f t="shared" si="85"/>
        <v>-21.379999999999995</v>
      </c>
      <c r="O340" s="7">
        <f>IFERROR(N340/N446, "NA")</f>
        <v>-6.8975039939709736E-4</v>
      </c>
      <c r="P340" s="8"/>
      <c r="Q340" s="6">
        <v>3241.97</v>
      </c>
      <c r="R340" s="7">
        <f>IFERROR(Q340/Q446, "NA")</f>
        <v>2.073734586266964E-3</v>
      </c>
      <c r="S340" s="8"/>
      <c r="T340" s="6">
        <v>3091.66</v>
      </c>
      <c r="U340" s="7">
        <f>IFERROR(T340/T446, "NA")</f>
        <v>2.0000094836233706E-3</v>
      </c>
      <c r="V340" s="8"/>
      <c r="W340" s="9">
        <f t="shared" si="86"/>
        <v>-150.30999999999995</v>
      </c>
      <c r="X340" s="7">
        <f>IFERROR(W340/W446, "NA")</f>
        <v>-8.5764497115696624E-3</v>
      </c>
      <c r="Y340" s="8"/>
      <c r="Z340" s="6">
        <v>2796.44</v>
      </c>
      <c r="AA340" s="7">
        <f>IFERROR(Z340/Z446, "NA")</f>
        <v>1.9549890279173528E-3</v>
      </c>
      <c r="AB340" s="8"/>
      <c r="AC340" s="9">
        <f t="shared" si="87"/>
        <v>-445.52999999999975</v>
      </c>
      <c r="AD340" s="7">
        <f>IFERROR(AC340/AC446, "NA")</f>
        <v>-3.3514510128711868E-3</v>
      </c>
    </row>
    <row r="341" spans="1:30" ht="16.5" customHeight="1" x14ac:dyDescent="0.3">
      <c r="A341" s="35" t="s">
        <v>364</v>
      </c>
      <c r="B341" s="6">
        <v>3256.64</v>
      </c>
      <c r="C341" s="7">
        <f>IFERROR(B341/B446, "NA")</f>
        <v>1.7150725726525699E-2</v>
      </c>
      <c r="D341" s="8"/>
      <c r="E341" s="6">
        <v>690.68</v>
      </c>
      <c r="F341" s="7">
        <f>IFERROR(E341/E446, "NA")</f>
        <v>3.9999949035797828E-3</v>
      </c>
      <c r="G341" s="8"/>
      <c r="H341" s="9">
        <f t="shared" si="84"/>
        <v>-2565.96</v>
      </c>
      <c r="I341" s="7">
        <f>IFERROR(H341/H446, "NA")</f>
        <v>-0.1490685394831551</v>
      </c>
      <c r="J341" s="8"/>
      <c r="K341" s="6">
        <v>2079.67</v>
      </c>
      <c r="L341" s="7">
        <f>IFERROR(K341/K446, "NA")</f>
        <v>1.3089005070843209E-2</v>
      </c>
      <c r="M341" s="8"/>
      <c r="N341" s="9">
        <f t="shared" si="85"/>
        <v>-1176.9699999999998</v>
      </c>
      <c r="O341" s="7">
        <f>IFERROR(N341/N446, "NA")</f>
        <v>-3.7970791748288199E-2</v>
      </c>
      <c r="P341" s="8"/>
      <c r="Q341" s="6">
        <v>12412.25</v>
      </c>
      <c r="R341" s="7">
        <f>IFERROR(Q341/Q446, "NA")</f>
        <v>7.9395281629355378E-3</v>
      </c>
      <c r="S341" s="8"/>
      <c r="T341" s="6">
        <v>6183.3</v>
      </c>
      <c r="U341" s="7">
        <f>IFERROR(T341/T446, "NA")</f>
        <v>4.0000060291521021E-3</v>
      </c>
      <c r="V341" s="8"/>
      <c r="W341" s="9">
        <f t="shared" si="86"/>
        <v>-6228.95</v>
      </c>
      <c r="X341" s="7">
        <f>IFERROR(W341/W446, "NA")</f>
        <v>-0.35541398729879492</v>
      </c>
      <c r="Y341" s="8"/>
      <c r="Z341" s="6">
        <v>6227.51</v>
      </c>
      <c r="AA341" s="7">
        <f>IFERROR(Z341/Z446, "NA")</f>
        <v>4.3536473949899136E-3</v>
      </c>
      <c r="AB341" s="8"/>
      <c r="AC341" s="9">
        <f t="shared" si="87"/>
        <v>-6184.74</v>
      </c>
      <c r="AD341" s="7">
        <f>IFERROR(AC341/AC446, "NA")</f>
        <v>-4.6524034604504647E-2</v>
      </c>
    </row>
    <row r="342" spans="1:30" ht="16.5" customHeight="1" x14ac:dyDescent="0.3">
      <c r="A342" s="35" t="s">
        <v>365</v>
      </c>
      <c r="B342" s="6">
        <v>395.63</v>
      </c>
      <c r="C342" s="7">
        <f>IFERROR(B342/B446, "NA")</f>
        <v>2.0835405875949944E-3</v>
      </c>
      <c r="D342" s="8"/>
      <c r="E342" s="6">
        <v>345.34</v>
      </c>
      <c r="F342" s="7">
        <f>IFERROR(E342/E446, "NA")</f>
        <v>1.9999974517898914E-3</v>
      </c>
      <c r="G342" s="8"/>
      <c r="H342" s="9">
        <f t="shared" si="84"/>
        <v>-50.29000000000002</v>
      </c>
      <c r="I342" s="7">
        <f>IFERROR(H342/H446, "NA")</f>
        <v>-2.9215797793449129E-3</v>
      </c>
      <c r="J342" s="8"/>
      <c r="K342" s="6">
        <v>380.17</v>
      </c>
      <c r="L342" s="7">
        <f>IFERROR(K342/K446, "NA")</f>
        <v>2.3927099288745149E-3</v>
      </c>
      <c r="M342" s="8"/>
      <c r="N342" s="9">
        <f t="shared" si="85"/>
        <v>-15.45999999999998</v>
      </c>
      <c r="O342" s="7">
        <f>IFERROR(N342/N446, "NA")</f>
        <v>-4.9876244970435517E-4</v>
      </c>
      <c r="P342" s="8"/>
      <c r="Q342" s="6">
        <v>3134.12</v>
      </c>
      <c r="R342" s="7">
        <f>IFERROR(Q342/Q446, "NA")</f>
        <v>2.0047480518052348E-3</v>
      </c>
      <c r="S342" s="8"/>
      <c r="T342" s="6">
        <v>3091.66</v>
      </c>
      <c r="U342" s="7">
        <f>IFERROR(T342/T446, "NA")</f>
        <v>2.0000094836233706E-3</v>
      </c>
      <c r="V342" s="8"/>
      <c r="W342" s="9">
        <f t="shared" si="86"/>
        <v>-42.460000000000036</v>
      </c>
      <c r="X342" s="7">
        <f>IFERROR(W342/W446, "NA")</f>
        <v>-2.4227001181108929E-3</v>
      </c>
      <c r="Y342" s="8"/>
      <c r="Z342" s="6">
        <v>3041.36</v>
      </c>
      <c r="AA342" s="7">
        <f>IFERROR(Z342/Z446, "NA")</f>
        <v>2.1262124093299768E-3</v>
      </c>
      <c r="AB342" s="8"/>
      <c r="AC342" s="9">
        <f t="shared" si="87"/>
        <v>-92.759999999999764</v>
      </c>
      <c r="AD342" s="7">
        <f>IFERROR(AC342/AC446, "NA")</f>
        <v>-6.977770205237149E-4</v>
      </c>
    </row>
    <row r="343" spans="1:30" ht="16.5" customHeight="1" x14ac:dyDescent="0.3">
      <c r="A343" s="36" t="s">
        <v>366</v>
      </c>
      <c r="B343" s="11">
        <f>IFERROR(B338+B339+B340+B341+B342, "NA")</f>
        <v>7673.64</v>
      </c>
      <c r="C343" s="12">
        <f>IFERROR(B343/B446, "NA")</f>
        <v>4.0412355975513618E-2</v>
      </c>
      <c r="D343" s="2"/>
      <c r="E343" s="11">
        <f>IFERROR(E338+E339+E340+E341+E342, "NA")</f>
        <v>4834.76</v>
      </c>
      <c r="F343" s="12">
        <f>IFERROR(E343/E446, "NA")</f>
        <v>2.7999964325058486E-2</v>
      </c>
      <c r="G343" s="2"/>
      <c r="H343" s="11">
        <f t="shared" si="84"/>
        <v>-2838.88</v>
      </c>
      <c r="I343" s="12">
        <f>IFERROR(H343/H446, "NA")</f>
        <v>-0.16492373044316333</v>
      </c>
      <c r="J343" s="2"/>
      <c r="K343" s="11">
        <f>IFERROR(K338+K339+K340+K341+K342, "NA")</f>
        <v>6764.04</v>
      </c>
      <c r="L343" s="12">
        <f>IFERROR(K343/K446, "NA")</f>
        <v>4.2571443478718399E-2</v>
      </c>
      <c r="M343" s="2"/>
      <c r="N343" s="11">
        <f t="shared" si="85"/>
        <v>-909.60000000000036</v>
      </c>
      <c r="O343" s="12">
        <f>IFERROR(N343/N446, "NA")</f>
        <v>-2.9345040378465862E-2</v>
      </c>
      <c r="P343" s="2"/>
      <c r="Q343" s="11">
        <f>IFERROR(Q338+Q339+Q340+Q341+Q342, "NA")</f>
        <v>47374.670000000006</v>
      </c>
      <c r="R343" s="12">
        <f>IFERROR(Q343/Q446, "NA")</f>
        <v>3.0303331521261443E-2</v>
      </c>
      <c r="S343" s="2"/>
      <c r="T343" s="11">
        <f>IFERROR(T338+T339+T340+T341+T342, "NA")</f>
        <v>43283.08</v>
      </c>
      <c r="U343" s="12">
        <f>IFERROR(T343/T446, "NA")</f>
        <v>2.8000029265970075E-2</v>
      </c>
      <c r="V343" s="2"/>
      <c r="W343" s="11">
        <f t="shared" si="86"/>
        <v>-4091.5900000000038</v>
      </c>
      <c r="X343" s="12">
        <f>IFERROR(W343/W446, "NA")</f>
        <v>-0.23345962261567002</v>
      </c>
      <c r="Y343" s="2"/>
      <c r="Z343" s="11">
        <f>IFERROR(Z338+Z339+Z340+Z341+Z342, "NA")</f>
        <v>42736.840000000004</v>
      </c>
      <c r="AA343" s="12">
        <f>IFERROR(Z343/Z446, "NA")</f>
        <v>2.9877291587825754E-2</v>
      </c>
      <c r="AB343" s="2"/>
      <c r="AC343" s="11">
        <f t="shared" si="87"/>
        <v>-4637.8300000000017</v>
      </c>
      <c r="AD343" s="12">
        <f>IFERROR(AC343/AC446, "NA")</f>
        <v>-3.4887572219658367E-2</v>
      </c>
    </row>
    <row r="344" spans="1:30" ht="16.5" customHeight="1" x14ac:dyDescent="0.3">
      <c r="A344" s="40" t="s">
        <v>367</v>
      </c>
      <c r="B344" s="11">
        <f>IFERROR(B329+B330+B331+B332+B333+B334+B335+B336+B338+B339+B340+B341+B342, "NA")</f>
        <v>22200.719999999998</v>
      </c>
      <c r="C344" s="12">
        <f>IFERROR(B344/B446, "NA")</f>
        <v>0.11691757751897464</v>
      </c>
      <c r="D344" s="2"/>
      <c r="E344" s="11">
        <f>IFERROR(E329+E330+E331+E332+E333+E334+E335+E336+E338+E339+E340+E341+E342, "NA")</f>
        <v>16555.989999999998</v>
      </c>
      <c r="F344" s="12">
        <f>IFERROR(E344/E446, "NA")</f>
        <v>9.5882138796139826E-2</v>
      </c>
      <c r="G344" s="2"/>
      <c r="H344" s="11">
        <f t="shared" si="84"/>
        <v>-5644.73</v>
      </c>
      <c r="I344" s="12">
        <f>IFERROR(H344/H446, "NA")</f>
        <v>-0.32792859470792607</v>
      </c>
      <c r="J344" s="2"/>
      <c r="K344" s="11">
        <f>IFERROR(K329+K330+K331+K332+K333+K334+K335+K336+K338+K339+K340+K341+K342, "NA")</f>
        <v>17827.89</v>
      </c>
      <c r="L344" s="12">
        <f>IFERROR(K344/K446, "NA")</f>
        <v>0.11220498570082509</v>
      </c>
      <c r="M344" s="2"/>
      <c r="N344" s="11">
        <f t="shared" si="85"/>
        <v>-4372.8299999999981</v>
      </c>
      <c r="O344" s="12">
        <f>IFERROR(N344/N446, "NA")</f>
        <v>-0.14107395879305934</v>
      </c>
      <c r="P344" s="2"/>
      <c r="Q344" s="11">
        <f>IFERROR(Q329+Q330+Q331+Q332+Q333+Q334+Q335+Q336+Q338+Q339+Q340+Q341+Q342, "NA")</f>
        <v>154501.12</v>
      </c>
      <c r="R344" s="12">
        <f>IFERROR(Q344/Q446, "NA")</f>
        <v>9.8827045333850269E-2</v>
      </c>
      <c r="S344" s="2"/>
      <c r="T344" s="11">
        <f>IFERROR(T329+T330+T331+T332+T333+T334+T335+T336+T338+T339+T340+T341+T342, "NA")</f>
        <v>142123.1</v>
      </c>
      <c r="U344" s="12">
        <f>IFERROR(T344/T446, "NA")</f>
        <v>9.1940105911372111E-2</v>
      </c>
      <c r="V344" s="2"/>
      <c r="W344" s="11">
        <f t="shared" si="86"/>
        <v>-12378.01999999999</v>
      </c>
      <c r="X344" s="12">
        <f>IFERROR(W344/W446, "NA")</f>
        <v>-0.70627014875127048</v>
      </c>
      <c r="Y344" s="2"/>
      <c r="Z344" s="11">
        <f>IFERROR(Z329+Z330+Z331+Z332+Z333+Z334+Z335+Z336+Z338+Z339+Z340+Z341+Z342, "NA")</f>
        <v>139621.76999999999</v>
      </c>
      <c r="AA344" s="12">
        <f>IFERROR(Z344/Z446, "NA")</f>
        <v>9.7609470758678957E-2</v>
      </c>
      <c r="AB344" s="2"/>
      <c r="AC344" s="11">
        <f t="shared" si="87"/>
        <v>-14879.350000000006</v>
      </c>
      <c r="AD344" s="12">
        <f>IFERROR(AC344/AC446, "NA")</f>
        <v>-0.11192829355680863</v>
      </c>
    </row>
    <row r="345" spans="1:30" ht="16.5" customHeight="1" x14ac:dyDescent="0.3">
      <c r="A345" s="10" t="s">
        <v>33</v>
      </c>
      <c r="B345" s="11">
        <f>IFERROR(B329+B330+B331+B332+B333+B334+B335+B336+B338+B339+B340+B341+B342, "NA")</f>
        <v>22200.719999999998</v>
      </c>
      <c r="C345" s="12">
        <f>IFERROR(B345/B446, "NA")</f>
        <v>0.11691757751897464</v>
      </c>
      <c r="D345" s="2"/>
      <c r="E345" s="11">
        <f>IFERROR(E329+E330+E331+E332+E333+E334+E335+E336+E338+E339+E340+E341+E342, "NA")</f>
        <v>16555.989999999998</v>
      </c>
      <c r="F345" s="12">
        <f>IFERROR(E345/E446, "NA")</f>
        <v>9.5882138796139826E-2</v>
      </c>
      <c r="G345" s="2"/>
      <c r="H345" s="11">
        <f t="shared" si="84"/>
        <v>-5644.73</v>
      </c>
      <c r="I345" s="12">
        <f>IFERROR(H345/H446, "NA")</f>
        <v>-0.32792859470792607</v>
      </c>
      <c r="J345" s="2"/>
      <c r="K345" s="11">
        <f>IFERROR(K329+K330+K331+K332+K333+K334+K335+K336+K338+K339+K340+K341+K342, "NA")</f>
        <v>17827.89</v>
      </c>
      <c r="L345" s="12">
        <f>IFERROR(K345/K446, "NA")</f>
        <v>0.11220498570082509</v>
      </c>
      <c r="M345" s="2"/>
      <c r="N345" s="11">
        <f t="shared" si="85"/>
        <v>-4372.8299999999981</v>
      </c>
      <c r="O345" s="12">
        <f>IFERROR(N345/N446, "NA")</f>
        <v>-0.14107395879305934</v>
      </c>
      <c r="P345" s="2"/>
      <c r="Q345" s="11">
        <f>IFERROR(Q329+Q330+Q331+Q332+Q333+Q334+Q335+Q336+Q338+Q339+Q340+Q341+Q342, "NA")</f>
        <v>154501.12</v>
      </c>
      <c r="R345" s="12">
        <f>IFERROR(Q345/Q446, "NA")</f>
        <v>9.8827045333850269E-2</v>
      </c>
      <c r="S345" s="2"/>
      <c r="T345" s="11">
        <f>IFERROR(T329+T330+T331+T332+T333+T334+T335+T336+T338+T339+T340+T341+T342, "NA")</f>
        <v>142123.1</v>
      </c>
      <c r="U345" s="12">
        <f>IFERROR(T345/T446, "NA")</f>
        <v>9.1940105911372111E-2</v>
      </c>
      <c r="V345" s="2"/>
      <c r="W345" s="11">
        <f t="shared" si="86"/>
        <v>-12378.01999999999</v>
      </c>
      <c r="X345" s="12">
        <f>IFERROR(W345/W446, "NA")</f>
        <v>-0.70627014875127048</v>
      </c>
      <c r="Y345" s="2"/>
      <c r="Z345" s="11">
        <f>IFERROR(Z329+Z330+Z331+Z332+Z333+Z334+Z335+Z336+Z338+Z339+Z340+Z341+Z342, "NA")</f>
        <v>139621.76999999999</v>
      </c>
      <c r="AA345" s="12">
        <f>IFERROR(Z345/Z446, "NA")</f>
        <v>9.7609470758678957E-2</v>
      </c>
      <c r="AB345" s="2"/>
      <c r="AC345" s="11">
        <f t="shared" si="87"/>
        <v>-14879.350000000006</v>
      </c>
      <c r="AD345" s="12">
        <f>IFERROR(AC345/AC446, "NA")</f>
        <v>-0.11192829355680863</v>
      </c>
    </row>
    <row r="346" spans="1:30" ht="16.5" customHeight="1" x14ac:dyDescent="0.3">
      <c r="A346" s="21" t="s">
        <v>368</v>
      </c>
      <c r="B346" s="22">
        <f>IFERROR(B198-B326-B345, "NA")</f>
        <v>23036.49000000006</v>
      </c>
      <c r="C346" s="23">
        <f>IFERROR(B346/B446, "NA")</f>
        <v>0.12131906556814785</v>
      </c>
      <c r="D346" s="24"/>
      <c r="E346" s="22">
        <f>IFERROR(E198-E326-E345, "NA")</f>
        <v>27165.489999999983</v>
      </c>
      <c r="F346" s="23">
        <f>IFERROR(E346/E446, "NA")</f>
        <v>0.15732585503163188</v>
      </c>
      <c r="G346" s="24"/>
      <c r="H346" s="22">
        <f>IFERROR(B346-E346, "NA")</f>
        <v>-4128.9999999999236</v>
      </c>
      <c r="I346" s="23">
        <f>IFERROR(H346/H446, "NA")</f>
        <v>-0.23987279596172037</v>
      </c>
      <c r="J346" s="24"/>
      <c r="K346" s="22">
        <f>IFERROR(K198-K326-K345, "NA")</f>
        <v>19316.60999999995</v>
      </c>
      <c r="L346" s="23">
        <f>IFERROR(K346/K446, "NA")</f>
        <v>0.12157467590603314</v>
      </c>
      <c r="M346" s="24"/>
      <c r="N346" s="22">
        <f>IFERROR(B346-K346, "NA")</f>
        <v>3719.8800000001102</v>
      </c>
      <c r="O346" s="23">
        <f>IFERROR(N346/N446, "NA")</f>
        <v>0.12000882674038124</v>
      </c>
      <c r="P346" s="24"/>
      <c r="Q346" s="22">
        <f>IFERROR(Q198-Q326-Q345, "NA")</f>
        <v>211320.96000000002</v>
      </c>
      <c r="R346" s="23">
        <f>IFERROR(Q346/Q446, "NA")</f>
        <v>0.13517200453894937</v>
      </c>
      <c r="S346" s="24"/>
      <c r="T346" s="22">
        <f>IFERROR(T198-T326-T345, "NA")</f>
        <v>265152.32000000018</v>
      </c>
      <c r="U346" s="23">
        <f>IFERROR(T346/T446, "NA")</f>
        <v>0.17152829049919432</v>
      </c>
      <c r="V346" s="24"/>
      <c r="W346" s="22">
        <f>IFERROR(Q346-T346, "NA")</f>
        <v>-53831.360000000161</v>
      </c>
      <c r="X346" s="23">
        <f>IFERROR(W346/W446, "NA")</f>
        <v>-3.0715318471519142</v>
      </c>
      <c r="Y346" s="24"/>
      <c r="Z346" s="22">
        <f>IFERROR(Z198-Z326-Z345, "NA")</f>
        <v>165360.69999999911</v>
      </c>
      <c r="AA346" s="23">
        <f>IFERROR(Z346/Z446, "NA")</f>
        <v>0.1156035366926275</v>
      </c>
      <c r="AB346" s="24"/>
      <c r="AC346" s="22">
        <f>IFERROR(Q346-Z346, "NA")</f>
        <v>45960.260000000912</v>
      </c>
      <c r="AD346" s="23">
        <f>IFERROR(AC346/AC446, "NA")</f>
        <v>0.345731061721604</v>
      </c>
    </row>
    <row r="347" spans="1:30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</row>
    <row r="348" spans="1:30" ht="16.5" hidden="1" customHeight="1" x14ac:dyDescent="0.3">
      <c r="A348" s="5" t="s">
        <v>36</v>
      </c>
      <c r="B348" s="6">
        <v>0</v>
      </c>
      <c r="C348" s="7">
        <f>IFERROR(B348/B446, "NA")</f>
        <v>0</v>
      </c>
      <c r="D348" s="8"/>
      <c r="E348" s="6">
        <v>0</v>
      </c>
      <c r="F348" s="7">
        <f>IFERROR(E348/E446, "NA")</f>
        <v>0</v>
      </c>
      <c r="G348" s="8"/>
      <c r="H348" s="9">
        <f>IFERROR(-(B348-E348), "NA")</f>
        <v>0</v>
      </c>
      <c r="I348" s="7">
        <f>IFERROR(H348/H446, "NA")</f>
        <v>0</v>
      </c>
      <c r="J348" s="8"/>
      <c r="K348" s="6">
        <v>0</v>
      </c>
      <c r="L348" s="7">
        <f>IFERROR(K348/K446, "NA")</f>
        <v>0</v>
      </c>
      <c r="M348" s="8"/>
      <c r="N348" s="9">
        <f>IFERROR(-(B348-K348), "NA")</f>
        <v>0</v>
      </c>
      <c r="O348" s="7">
        <f>IFERROR(N348/N446, "NA")</f>
        <v>0</v>
      </c>
      <c r="P348" s="8"/>
      <c r="Q348" s="6">
        <v>0</v>
      </c>
      <c r="R348" s="7">
        <f>IFERROR(Q348/Q446, "NA")</f>
        <v>0</v>
      </c>
      <c r="S348" s="8"/>
      <c r="T348" s="6">
        <v>0</v>
      </c>
      <c r="U348" s="7">
        <f>IFERROR(T348/T446, "NA")</f>
        <v>0</v>
      </c>
      <c r="V348" s="8"/>
      <c r="W348" s="9">
        <f>IFERROR(-(Q348-T348), "NA")</f>
        <v>0</v>
      </c>
      <c r="X348" s="7">
        <f>IFERROR(W348/W446, "NA")</f>
        <v>0</v>
      </c>
      <c r="Y348" s="8"/>
      <c r="Z348" s="6">
        <v>0</v>
      </c>
      <c r="AA348" s="7">
        <f>IFERROR(Z348/Z446, "NA")</f>
        <v>0</v>
      </c>
      <c r="AB348" s="8"/>
      <c r="AC348" s="9">
        <f>IFERROR(-(Q348-Z348), "NA")</f>
        <v>0</v>
      </c>
      <c r="AD348" s="7">
        <f>IFERROR(AC348/AC446, "NA")</f>
        <v>0</v>
      </c>
    </row>
    <row r="349" spans="1:30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</row>
    <row r="350" spans="1:30" ht="16.5" hidden="1" customHeight="1" x14ac:dyDescent="0.3">
      <c r="A350" s="33" t="s">
        <v>37</v>
      </c>
      <c r="B350" s="6">
        <v>0</v>
      </c>
      <c r="C350" s="7">
        <f>IFERROR(B350/B446, "NA")</f>
        <v>0</v>
      </c>
      <c r="D350" s="8"/>
      <c r="E350" s="6">
        <v>0</v>
      </c>
      <c r="F350" s="7">
        <f>IFERROR(E350/E446, "NA")</f>
        <v>0</v>
      </c>
      <c r="G350" s="8"/>
      <c r="H350" s="9">
        <f t="shared" ref="H350:H359" si="88">IFERROR(-(B350-E350), "NA")</f>
        <v>0</v>
      </c>
      <c r="I350" s="7">
        <f>IFERROR(H350/H446, "NA")</f>
        <v>0</v>
      </c>
      <c r="J350" s="8"/>
      <c r="K350" s="6">
        <v>0</v>
      </c>
      <c r="L350" s="7">
        <f>IFERROR(K350/K446, "NA")</f>
        <v>0</v>
      </c>
      <c r="M350" s="8"/>
      <c r="N350" s="9">
        <f t="shared" ref="N350:N359" si="89">IFERROR(-(B350-K350), "NA")</f>
        <v>0</v>
      </c>
      <c r="O350" s="7">
        <f>IFERROR(N350/N446, "NA")</f>
        <v>0</v>
      </c>
      <c r="P350" s="8"/>
      <c r="Q350" s="6">
        <v>0</v>
      </c>
      <c r="R350" s="7">
        <f>IFERROR(Q350/Q446, "NA")</f>
        <v>0</v>
      </c>
      <c r="S350" s="8"/>
      <c r="T350" s="6">
        <v>0</v>
      </c>
      <c r="U350" s="7">
        <f>IFERROR(T350/T446, "NA")</f>
        <v>0</v>
      </c>
      <c r="V350" s="8"/>
      <c r="W350" s="9">
        <f t="shared" ref="W350:W359" si="90">IFERROR(-(Q350-T350), "NA")</f>
        <v>0</v>
      </c>
      <c r="X350" s="7">
        <f>IFERROR(W350/W446, "NA")</f>
        <v>0</v>
      </c>
      <c r="Y350" s="8"/>
      <c r="Z350" s="6">
        <v>0</v>
      </c>
      <c r="AA350" s="7">
        <f>IFERROR(Z350/Z446, "NA")</f>
        <v>0</v>
      </c>
      <c r="AB350" s="8"/>
      <c r="AC350" s="9">
        <f t="shared" ref="AC350:AC359" si="91">IFERROR(-(Q350-Z350), "NA")</f>
        <v>0</v>
      </c>
      <c r="AD350" s="7">
        <f>IFERROR(AC350/AC446, "NA")</f>
        <v>0</v>
      </c>
    </row>
    <row r="351" spans="1:30" ht="16.5" hidden="1" customHeight="1" x14ac:dyDescent="0.3">
      <c r="A351" s="33" t="s">
        <v>369</v>
      </c>
      <c r="B351" s="6">
        <v>0</v>
      </c>
      <c r="C351" s="7">
        <f>IFERROR(B351/B446, "NA")</f>
        <v>0</v>
      </c>
      <c r="D351" s="8"/>
      <c r="E351" s="6">
        <v>0</v>
      </c>
      <c r="F351" s="7">
        <f>IFERROR(E351/E446, "NA")</f>
        <v>0</v>
      </c>
      <c r="G351" s="8"/>
      <c r="H351" s="9">
        <f t="shared" si="88"/>
        <v>0</v>
      </c>
      <c r="I351" s="7">
        <f>IFERROR(H351/H446, "NA")</f>
        <v>0</v>
      </c>
      <c r="J351" s="8"/>
      <c r="K351" s="6">
        <v>0</v>
      </c>
      <c r="L351" s="7">
        <f>IFERROR(K351/K446, "NA")</f>
        <v>0</v>
      </c>
      <c r="M351" s="8"/>
      <c r="N351" s="9">
        <f t="shared" si="89"/>
        <v>0</v>
      </c>
      <c r="O351" s="7">
        <f>IFERROR(N351/N446, "NA")</f>
        <v>0</v>
      </c>
      <c r="P351" s="8"/>
      <c r="Q351" s="6">
        <v>0</v>
      </c>
      <c r="R351" s="7">
        <f>IFERROR(Q351/Q446, "NA")</f>
        <v>0</v>
      </c>
      <c r="S351" s="8"/>
      <c r="T351" s="6">
        <v>0</v>
      </c>
      <c r="U351" s="7">
        <f>IFERROR(T351/T446, "NA")</f>
        <v>0</v>
      </c>
      <c r="V351" s="8"/>
      <c r="W351" s="9">
        <f t="shared" si="90"/>
        <v>0</v>
      </c>
      <c r="X351" s="7">
        <f>IFERROR(W351/W446, "NA")</f>
        <v>0</v>
      </c>
      <c r="Y351" s="8"/>
      <c r="Z351" s="6">
        <v>0</v>
      </c>
      <c r="AA351" s="7">
        <f>IFERROR(Z351/Z446, "NA")</f>
        <v>0</v>
      </c>
      <c r="AB351" s="8"/>
      <c r="AC351" s="9">
        <f t="shared" si="91"/>
        <v>0</v>
      </c>
      <c r="AD351" s="7">
        <f>IFERROR(AC351/AC446, "NA")</f>
        <v>0</v>
      </c>
    </row>
    <row r="352" spans="1:30" ht="16.5" hidden="1" customHeight="1" x14ac:dyDescent="0.3">
      <c r="A352" s="33" t="s">
        <v>370</v>
      </c>
      <c r="B352" s="6">
        <v>0</v>
      </c>
      <c r="C352" s="7">
        <f>IFERROR(B352/B446, "NA")</f>
        <v>0</v>
      </c>
      <c r="D352" s="8"/>
      <c r="E352" s="6">
        <v>0</v>
      </c>
      <c r="F352" s="7">
        <f>IFERROR(E352/E446, "NA")</f>
        <v>0</v>
      </c>
      <c r="G352" s="8"/>
      <c r="H352" s="9">
        <f t="shared" si="88"/>
        <v>0</v>
      </c>
      <c r="I352" s="7">
        <f>IFERROR(H352/H446, "NA")</f>
        <v>0</v>
      </c>
      <c r="J352" s="8"/>
      <c r="K352" s="6">
        <v>0</v>
      </c>
      <c r="L352" s="7">
        <f>IFERROR(K352/K446, "NA")</f>
        <v>0</v>
      </c>
      <c r="M352" s="8"/>
      <c r="N352" s="9">
        <f t="shared" si="89"/>
        <v>0</v>
      </c>
      <c r="O352" s="7">
        <f>IFERROR(N352/N446, "NA")</f>
        <v>0</v>
      </c>
      <c r="P352" s="8"/>
      <c r="Q352" s="6">
        <v>0</v>
      </c>
      <c r="R352" s="7">
        <f>IFERROR(Q352/Q446, "NA")</f>
        <v>0</v>
      </c>
      <c r="S352" s="8"/>
      <c r="T352" s="6">
        <v>0</v>
      </c>
      <c r="U352" s="7">
        <f>IFERROR(T352/T446, "NA")</f>
        <v>0</v>
      </c>
      <c r="V352" s="8"/>
      <c r="W352" s="9">
        <f t="shared" si="90"/>
        <v>0</v>
      </c>
      <c r="X352" s="7">
        <f>IFERROR(W352/W446, "NA")</f>
        <v>0</v>
      </c>
      <c r="Y352" s="8"/>
      <c r="Z352" s="6">
        <v>0</v>
      </c>
      <c r="AA352" s="7">
        <f>IFERROR(Z352/Z446, "NA")</f>
        <v>0</v>
      </c>
      <c r="AB352" s="8"/>
      <c r="AC352" s="9">
        <f t="shared" si="91"/>
        <v>0</v>
      </c>
      <c r="AD352" s="7">
        <f>IFERROR(AC352/AC446, "NA")</f>
        <v>0</v>
      </c>
    </row>
    <row r="353" spans="1:30" ht="16.5" hidden="1" customHeight="1" x14ac:dyDescent="0.3">
      <c r="A353" s="33" t="s">
        <v>371</v>
      </c>
      <c r="B353" s="6">
        <v>0</v>
      </c>
      <c r="C353" s="7">
        <f>IFERROR(B353/B446, "NA")</f>
        <v>0</v>
      </c>
      <c r="D353" s="8"/>
      <c r="E353" s="6">
        <v>0</v>
      </c>
      <c r="F353" s="7">
        <f>IFERROR(E353/E446, "NA")</f>
        <v>0</v>
      </c>
      <c r="G353" s="8"/>
      <c r="H353" s="9">
        <f t="shared" si="88"/>
        <v>0</v>
      </c>
      <c r="I353" s="7">
        <f>IFERROR(H353/H446, "NA")</f>
        <v>0</v>
      </c>
      <c r="J353" s="8"/>
      <c r="K353" s="6">
        <v>0</v>
      </c>
      <c r="L353" s="7">
        <f>IFERROR(K353/K446, "NA")</f>
        <v>0</v>
      </c>
      <c r="M353" s="8"/>
      <c r="N353" s="9">
        <f t="shared" si="89"/>
        <v>0</v>
      </c>
      <c r="O353" s="7">
        <f>IFERROR(N353/N446, "NA")</f>
        <v>0</v>
      </c>
      <c r="P353" s="8"/>
      <c r="Q353" s="6">
        <v>0</v>
      </c>
      <c r="R353" s="7">
        <f>IFERROR(Q353/Q446, "NA")</f>
        <v>0</v>
      </c>
      <c r="S353" s="8"/>
      <c r="T353" s="6">
        <v>0</v>
      </c>
      <c r="U353" s="7">
        <f>IFERROR(T353/T446, "NA")</f>
        <v>0</v>
      </c>
      <c r="V353" s="8"/>
      <c r="W353" s="9">
        <f t="shared" si="90"/>
        <v>0</v>
      </c>
      <c r="X353" s="7">
        <f>IFERROR(W353/W446, "NA")</f>
        <v>0</v>
      </c>
      <c r="Y353" s="8"/>
      <c r="Z353" s="6">
        <v>0</v>
      </c>
      <c r="AA353" s="7">
        <f>IFERROR(Z353/Z446, "NA")</f>
        <v>0</v>
      </c>
      <c r="AB353" s="8"/>
      <c r="AC353" s="9">
        <f t="shared" si="91"/>
        <v>0</v>
      </c>
      <c r="AD353" s="7">
        <f>IFERROR(AC353/AC446, "NA")</f>
        <v>0</v>
      </c>
    </row>
    <row r="354" spans="1:30" ht="16.5" hidden="1" customHeight="1" x14ac:dyDescent="0.3">
      <c r="A354" s="33" t="s">
        <v>372</v>
      </c>
      <c r="B354" s="6">
        <v>0</v>
      </c>
      <c r="C354" s="7">
        <f>IFERROR(B354/B446, "NA")</f>
        <v>0</v>
      </c>
      <c r="D354" s="8"/>
      <c r="E354" s="6">
        <v>0</v>
      </c>
      <c r="F354" s="7">
        <f>IFERROR(E354/E446, "NA")</f>
        <v>0</v>
      </c>
      <c r="G354" s="8"/>
      <c r="H354" s="9">
        <f t="shared" si="88"/>
        <v>0</v>
      </c>
      <c r="I354" s="7">
        <f>IFERROR(H354/H446, "NA")</f>
        <v>0</v>
      </c>
      <c r="J354" s="8"/>
      <c r="K354" s="6">
        <v>0</v>
      </c>
      <c r="L354" s="7">
        <f>IFERROR(K354/K446, "NA")</f>
        <v>0</v>
      </c>
      <c r="M354" s="8"/>
      <c r="N354" s="9">
        <f t="shared" si="89"/>
        <v>0</v>
      </c>
      <c r="O354" s="7">
        <f>IFERROR(N354/N446, "NA")</f>
        <v>0</v>
      </c>
      <c r="P354" s="8"/>
      <c r="Q354" s="6">
        <v>0</v>
      </c>
      <c r="R354" s="7">
        <f>IFERROR(Q354/Q446, "NA")</f>
        <v>0</v>
      </c>
      <c r="S354" s="8"/>
      <c r="T354" s="6">
        <v>0</v>
      </c>
      <c r="U354" s="7">
        <f>IFERROR(T354/T446, "NA")</f>
        <v>0</v>
      </c>
      <c r="V354" s="8"/>
      <c r="W354" s="9">
        <f t="shared" si="90"/>
        <v>0</v>
      </c>
      <c r="X354" s="7">
        <f>IFERROR(W354/W446, "NA")</f>
        <v>0</v>
      </c>
      <c r="Y354" s="8"/>
      <c r="Z354" s="6">
        <v>0</v>
      </c>
      <c r="AA354" s="7">
        <f>IFERROR(Z354/Z446, "NA")</f>
        <v>0</v>
      </c>
      <c r="AB354" s="8"/>
      <c r="AC354" s="9">
        <f t="shared" si="91"/>
        <v>0</v>
      </c>
      <c r="AD354" s="7">
        <f>IFERROR(AC354/AC446, "NA")</f>
        <v>0</v>
      </c>
    </row>
    <row r="355" spans="1:30" ht="16.5" hidden="1" customHeight="1" x14ac:dyDescent="0.3">
      <c r="A355" s="33" t="s">
        <v>373</v>
      </c>
      <c r="B355" s="6">
        <v>0</v>
      </c>
      <c r="C355" s="7">
        <f>IFERROR(B355/B446, "NA")</f>
        <v>0</v>
      </c>
      <c r="D355" s="8"/>
      <c r="E355" s="6">
        <v>0</v>
      </c>
      <c r="F355" s="7">
        <f>IFERROR(E355/E446, "NA")</f>
        <v>0</v>
      </c>
      <c r="G355" s="8"/>
      <c r="H355" s="9">
        <f t="shared" si="88"/>
        <v>0</v>
      </c>
      <c r="I355" s="7">
        <f>IFERROR(H355/H446, "NA")</f>
        <v>0</v>
      </c>
      <c r="J355" s="8"/>
      <c r="K355" s="6">
        <v>0</v>
      </c>
      <c r="L355" s="7">
        <f>IFERROR(K355/K446, "NA")</f>
        <v>0</v>
      </c>
      <c r="M355" s="8"/>
      <c r="N355" s="9">
        <f t="shared" si="89"/>
        <v>0</v>
      </c>
      <c r="O355" s="7">
        <f>IFERROR(N355/N446, "NA")</f>
        <v>0</v>
      </c>
      <c r="P355" s="8"/>
      <c r="Q355" s="6">
        <v>0</v>
      </c>
      <c r="R355" s="7">
        <f>IFERROR(Q355/Q446, "NA")</f>
        <v>0</v>
      </c>
      <c r="S355" s="8"/>
      <c r="T355" s="6">
        <v>0</v>
      </c>
      <c r="U355" s="7">
        <f>IFERROR(T355/T446, "NA")</f>
        <v>0</v>
      </c>
      <c r="V355" s="8"/>
      <c r="W355" s="9">
        <f t="shared" si="90"/>
        <v>0</v>
      </c>
      <c r="X355" s="7">
        <f>IFERROR(W355/W446, "NA")</f>
        <v>0</v>
      </c>
      <c r="Y355" s="8"/>
      <c r="Z355" s="6">
        <v>0</v>
      </c>
      <c r="AA355" s="7">
        <f>IFERROR(Z355/Z446, "NA")</f>
        <v>0</v>
      </c>
      <c r="AB355" s="8"/>
      <c r="AC355" s="9">
        <f t="shared" si="91"/>
        <v>0</v>
      </c>
      <c r="AD355" s="7">
        <f>IFERROR(AC355/AC446, "NA")</f>
        <v>0</v>
      </c>
    </row>
    <row r="356" spans="1:30" ht="16.5" hidden="1" customHeight="1" x14ac:dyDescent="0.3">
      <c r="A356" s="33" t="s">
        <v>374</v>
      </c>
      <c r="B356" s="6">
        <v>0</v>
      </c>
      <c r="C356" s="7">
        <f>IFERROR(B356/B446, "NA")</f>
        <v>0</v>
      </c>
      <c r="D356" s="8"/>
      <c r="E356" s="6">
        <v>0</v>
      </c>
      <c r="F356" s="7">
        <f>IFERROR(E356/E446, "NA")</f>
        <v>0</v>
      </c>
      <c r="G356" s="8"/>
      <c r="H356" s="9">
        <f t="shared" si="88"/>
        <v>0</v>
      </c>
      <c r="I356" s="7">
        <f>IFERROR(H356/H446, "NA")</f>
        <v>0</v>
      </c>
      <c r="J356" s="8"/>
      <c r="K356" s="6">
        <v>0</v>
      </c>
      <c r="L356" s="7">
        <f>IFERROR(K356/K446, "NA")</f>
        <v>0</v>
      </c>
      <c r="M356" s="8"/>
      <c r="N356" s="9">
        <f t="shared" si="89"/>
        <v>0</v>
      </c>
      <c r="O356" s="7">
        <f>IFERROR(N356/N446, "NA")</f>
        <v>0</v>
      </c>
      <c r="P356" s="8"/>
      <c r="Q356" s="6">
        <v>0</v>
      </c>
      <c r="R356" s="7">
        <f>IFERROR(Q356/Q446, "NA")</f>
        <v>0</v>
      </c>
      <c r="S356" s="8"/>
      <c r="T356" s="6">
        <v>0</v>
      </c>
      <c r="U356" s="7">
        <f>IFERROR(T356/T446, "NA")</f>
        <v>0</v>
      </c>
      <c r="V356" s="8"/>
      <c r="W356" s="9">
        <f t="shared" si="90"/>
        <v>0</v>
      </c>
      <c r="X356" s="7">
        <f>IFERROR(W356/W446, "NA")</f>
        <v>0</v>
      </c>
      <c r="Y356" s="8"/>
      <c r="Z356" s="6">
        <v>0</v>
      </c>
      <c r="AA356" s="7">
        <f>IFERROR(Z356/Z446, "NA")</f>
        <v>0</v>
      </c>
      <c r="AB356" s="8"/>
      <c r="AC356" s="9">
        <f t="shared" si="91"/>
        <v>0</v>
      </c>
      <c r="AD356" s="7">
        <f>IFERROR(AC356/AC446, "NA")</f>
        <v>0</v>
      </c>
    </row>
    <row r="357" spans="1:30" ht="16.5" hidden="1" customHeight="1" x14ac:dyDescent="0.3">
      <c r="A357" s="33" t="s">
        <v>375</v>
      </c>
      <c r="B357" s="6">
        <v>0</v>
      </c>
      <c r="C357" s="7">
        <f>IFERROR(B357/B446, "NA")</f>
        <v>0</v>
      </c>
      <c r="D357" s="8"/>
      <c r="E357" s="6">
        <v>0</v>
      </c>
      <c r="F357" s="7">
        <f>IFERROR(E357/E446, "NA")</f>
        <v>0</v>
      </c>
      <c r="G357" s="8"/>
      <c r="H357" s="9">
        <f t="shared" si="88"/>
        <v>0</v>
      </c>
      <c r="I357" s="7">
        <f>IFERROR(H357/H446, "NA")</f>
        <v>0</v>
      </c>
      <c r="J357" s="8"/>
      <c r="K357" s="6">
        <v>0</v>
      </c>
      <c r="L357" s="7">
        <f>IFERROR(K357/K446, "NA")</f>
        <v>0</v>
      </c>
      <c r="M357" s="8"/>
      <c r="N357" s="9">
        <f t="shared" si="89"/>
        <v>0</v>
      </c>
      <c r="O357" s="7">
        <f>IFERROR(N357/N446, "NA")</f>
        <v>0</v>
      </c>
      <c r="P357" s="8"/>
      <c r="Q357" s="6">
        <v>0</v>
      </c>
      <c r="R357" s="7">
        <f>IFERROR(Q357/Q446, "NA")</f>
        <v>0</v>
      </c>
      <c r="S357" s="8"/>
      <c r="T357" s="6">
        <v>0</v>
      </c>
      <c r="U357" s="7">
        <f>IFERROR(T357/T446, "NA")</f>
        <v>0</v>
      </c>
      <c r="V357" s="8"/>
      <c r="W357" s="9">
        <f t="shared" si="90"/>
        <v>0</v>
      </c>
      <c r="X357" s="7">
        <f>IFERROR(W357/W446, "NA")</f>
        <v>0</v>
      </c>
      <c r="Y357" s="8"/>
      <c r="Z357" s="6">
        <v>0</v>
      </c>
      <c r="AA357" s="7">
        <f>IFERROR(Z357/Z446, "NA")</f>
        <v>0</v>
      </c>
      <c r="AB357" s="8"/>
      <c r="AC357" s="9">
        <f t="shared" si="91"/>
        <v>0</v>
      </c>
      <c r="AD357" s="7">
        <f>IFERROR(AC357/AC446, "NA")</f>
        <v>0</v>
      </c>
    </row>
    <row r="358" spans="1:30" ht="16.5" hidden="1" customHeight="1" x14ac:dyDescent="0.3">
      <c r="A358" s="33" t="s">
        <v>376</v>
      </c>
      <c r="B358" s="6">
        <v>0</v>
      </c>
      <c r="C358" s="7">
        <f>IFERROR(B358/B446, "NA")</f>
        <v>0</v>
      </c>
      <c r="D358" s="8"/>
      <c r="E358" s="6">
        <v>0</v>
      </c>
      <c r="F358" s="7">
        <f>IFERROR(E358/E446, "NA")</f>
        <v>0</v>
      </c>
      <c r="G358" s="8"/>
      <c r="H358" s="9">
        <f t="shared" si="88"/>
        <v>0</v>
      </c>
      <c r="I358" s="7">
        <f>IFERROR(H358/H446, "NA")</f>
        <v>0</v>
      </c>
      <c r="J358" s="8"/>
      <c r="K358" s="6">
        <v>0</v>
      </c>
      <c r="L358" s="7">
        <f>IFERROR(K358/K446, "NA")</f>
        <v>0</v>
      </c>
      <c r="M358" s="8"/>
      <c r="N358" s="9">
        <f t="shared" si="89"/>
        <v>0</v>
      </c>
      <c r="O358" s="7">
        <f>IFERROR(N358/N446, "NA")</f>
        <v>0</v>
      </c>
      <c r="P358" s="8"/>
      <c r="Q358" s="6">
        <v>0</v>
      </c>
      <c r="R358" s="7">
        <f>IFERROR(Q358/Q446, "NA")</f>
        <v>0</v>
      </c>
      <c r="S358" s="8"/>
      <c r="T358" s="6">
        <v>0</v>
      </c>
      <c r="U358" s="7">
        <f>IFERROR(T358/T446, "NA")</f>
        <v>0</v>
      </c>
      <c r="V358" s="8"/>
      <c r="W358" s="9">
        <f t="shared" si="90"/>
        <v>0</v>
      </c>
      <c r="X358" s="7">
        <f>IFERROR(W358/W446, "NA")</f>
        <v>0</v>
      </c>
      <c r="Y358" s="8"/>
      <c r="Z358" s="6">
        <v>0</v>
      </c>
      <c r="AA358" s="7">
        <f>IFERROR(Z358/Z446, "NA")</f>
        <v>0</v>
      </c>
      <c r="AB358" s="8"/>
      <c r="AC358" s="9">
        <f t="shared" si="91"/>
        <v>0</v>
      </c>
      <c r="AD358" s="7">
        <f>IFERROR(AC358/AC446, "NA")</f>
        <v>0</v>
      </c>
    </row>
    <row r="359" spans="1:30" ht="16.5" customHeight="1" x14ac:dyDescent="0.3">
      <c r="A359" s="40" t="s">
        <v>377</v>
      </c>
      <c r="B359" s="11">
        <f>IFERROR(B350+B351+B352+B353+B354+B355+B356+B357+B358, "NA")</f>
        <v>0</v>
      </c>
      <c r="C359" s="12">
        <f>IFERROR(B359/B446, "NA")</f>
        <v>0</v>
      </c>
      <c r="D359" s="2"/>
      <c r="E359" s="11">
        <f>IFERROR(E350+E351+E352+E353+E354+E355+E356+E357+E358, "NA")</f>
        <v>0</v>
      </c>
      <c r="F359" s="12">
        <f>IFERROR(E359/E446, "NA")</f>
        <v>0</v>
      </c>
      <c r="G359" s="2"/>
      <c r="H359" s="11">
        <f t="shared" si="88"/>
        <v>0</v>
      </c>
      <c r="I359" s="12">
        <f>IFERROR(H359/H446, "NA")</f>
        <v>0</v>
      </c>
      <c r="J359" s="2"/>
      <c r="K359" s="11">
        <f>IFERROR(K350+K351+K352+K353+K354+K355+K356+K357+K358, "NA")</f>
        <v>0</v>
      </c>
      <c r="L359" s="12">
        <f>IFERROR(K359/K446, "NA")</f>
        <v>0</v>
      </c>
      <c r="M359" s="2"/>
      <c r="N359" s="11">
        <f t="shared" si="89"/>
        <v>0</v>
      </c>
      <c r="O359" s="12">
        <f>IFERROR(N359/N446, "NA")</f>
        <v>0</v>
      </c>
      <c r="P359" s="2"/>
      <c r="Q359" s="11">
        <f>IFERROR(Q350+Q351+Q352+Q353+Q354+Q355+Q356+Q357+Q358, "NA")</f>
        <v>0</v>
      </c>
      <c r="R359" s="12">
        <f>IFERROR(Q359/Q446, "NA")</f>
        <v>0</v>
      </c>
      <c r="S359" s="2"/>
      <c r="T359" s="11">
        <f>IFERROR(T350+T351+T352+T353+T354+T355+T356+T357+T358, "NA")</f>
        <v>0</v>
      </c>
      <c r="U359" s="12">
        <f>IFERROR(T359/T446, "NA")</f>
        <v>0</v>
      </c>
      <c r="V359" s="2"/>
      <c r="W359" s="11">
        <f t="shared" si="90"/>
        <v>0</v>
      </c>
      <c r="X359" s="12">
        <f>IFERROR(W359/W446, "NA")</f>
        <v>0</v>
      </c>
      <c r="Y359" s="2"/>
      <c r="Z359" s="11">
        <f>IFERROR(Z350+Z351+Z352+Z353+Z354+Z355+Z356+Z357+Z358, "NA")</f>
        <v>0</v>
      </c>
      <c r="AA359" s="12">
        <f>IFERROR(Z359/Z446, "NA")</f>
        <v>0</v>
      </c>
      <c r="AB359" s="2"/>
      <c r="AC359" s="11">
        <f t="shared" si="91"/>
        <v>0</v>
      </c>
      <c r="AD359" s="12">
        <f>IFERROR(AC359/AC446, "NA")</f>
        <v>0</v>
      </c>
    </row>
    <row r="360" spans="1:30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</row>
    <row r="361" spans="1:30" ht="16.5" hidden="1" customHeight="1" x14ac:dyDescent="0.3">
      <c r="A361" s="33" t="s">
        <v>38</v>
      </c>
      <c r="B361" s="6">
        <v>0</v>
      </c>
      <c r="C361" s="7">
        <f>IFERROR(B361/B446, "NA")</f>
        <v>0</v>
      </c>
      <c r="D361" s="8"/>
      <c r="E361" s="6">
        <v>0</v>
      </c>
      <c r="F361" s="7">
        <f>IFERROR(E361/E446, "NA")</f>
        <v>0</v>
      </c>
      <c r="G361" s="8"/>
      <c r="H361" s="9">
        <f t="shared" ref="H361:H384" si="92">IFERROR(-(B361-E361), "NA")</f>
        <v>0</v>
      </c>
      <c r="I361" s="7">
        <f>IFERROR(H361/H446, "NA")</f>
        <v>0</v>
      </c>
      <c r="J361" s="8"/>
      <c r="K361" s="6">
        <v>0</v>
      </c>
      <c r="L361" s="7">
        <f>IFERROR(K361/K446, "NA")</f>
        <v>0</v>
      </c>
      <c r="M361" s="8"/>
      <c r="N361" s="9">
        <f t="shared" ref="N361:N384" si="93">IFERROR(-(B361-K361), "NA")</f>
        <v>0</v>
      </c>
      <c r="O361" s="7">
        <f>IFERROR(N361/N446, "NA")</f>
        <v>0</v>
      </c>
      <c r="P361" s="8"/>
      <c r="Q361" s="6">
        <v>0</v>
      </c>
      <c r="R361" s="7">
        <f>IFERROR(Q361/Q446, "NA")</f>
        <v>0</v>
      </c>
      <c r="S361" s="8"/>
      <c r="T361" s="6">
        <v>0</v>
      </c>
      <c r="U361" s="7">
        <f>IFERROR(T361/T446, "NA")</f>
        <v>0</v>
      </c>
      <c r="V361" s="8"/>
      <c r="W361" s="9">
        <f t="shared" ref="W361:W384" si="94">IFERROR(-(Q361-T361), "NA")</f>
        <v>0</v>
      </c>
      <c r="X361" s="7">
        <f>IFERROR(W361/W446, "NA")</f>
        <v>0</v>
      </c>
      <c r="Y361" s="8"/>
      <c r="Z361" s="6">
        <v>0</v>
      </c>
      <c r="AA361" s="7">
        <f>IFERROR(Z361/Z446, "NA")</f>
        <v>0</v>
      </c>
      <c r="AB361" s="8"/>
      <c r="AC361" s="9">
        <f t="shared" ref="AC361:AC384" si="95">IFERROR(-(Q361-Z361), "NA")</f>
        <v>0</v>
      </c>
      <c r="AD361" s="7">
        <f>IFERROR(AC361/AC446, "NA")</f>
        <v>0</v>
      </c>
    </row>
    <row r="362" spans="1:30" ht="16.5" hidden="1" customHeight="1" x14ac:dyDescent="0.3">
      <c r="A362" s="33" t="s">
        <v>378</v>
      </c>
      <c r="B362" s="6">
        <v>0</v>
      </c>
      <c r="C362" s="7">
        <f>IFERROR(B362/B446, "NA")</f>
        <v>0</v>
      </c>
      <c r="D362" s="8"/>
      <c r="E362" s="6">
        <v>0</v>
      </c>
      <c r="F362" s="7">
        <f>IFERROR(E362/E446, "NA")</f>
        <v>0</v>
      </c>
      <c r="G362" s="8"/>
      <c r="H362" s="9">
        <f t="shared" si="92"/>
        <v>0</v>
      </c>
      <c r="I362" s="7">
        <f>IFERROR(H362/H446, "NA")</f>
        <v>0</v>
      </c>
      <c r="J362" s="8"/>
      <c r="K362" s="6">
        <v>0</v>
      </c>
      <c r="L362" s="7">
        <f>IFERROR(K362/K446, "NA")</f>
        <v>0</v>
      </c>
      <c r="M362" s="8"/>
      <c r="N362" s="9">
        <f t="shared" si="93"/>
        <v>0</v>
      </c>
      <c r="O362" s="7">
        <f>IFERROR(N362/N446, "NA")</f>
        <v>0</v>
      </c>
      <c r="P362" s="8"/>
      <c r="Q362" s="6">
        <v>0</v>
      </c>
      <c r="R362" s="7">
        <f>IFERROR(Q362/Q446, "NA")</f>
        <v>0</v>
      </c>
      <c r="S362" s="8"/>
      <c r="T362" s="6">
        <v>0</v>
      </c>
      <c r="U362" s="7">
        <f>IFERROR(T362/T446, "NA")</f>
        <v>0</v>
      </c>
      <c r="V362" s="8"/>
      <c r="W362" s="9">
        <f t="shared" si="94"/>
        <v>0</v>
      </c>
      <c r="X362" s="7">
        <f>IFERROR(W362/W446, "NA")</f>
        <v>0</v>
      </c>
      <c r="Y362" s="8"/>
      <c r="Z362" s="6">
        <v>0</v>
      </c>
      <c r="AA362" s="7">
        <f>IFERROR(Z362/Z446, "NA")</f>
        <v>0</v>
      </c>
      <c r="AB362" s="8"/>
      <c r="AC362" s="9">
        <f t="shared" si="95"/>
        <v>0</v>
      </c>
      <c r="AD362" s="7">
        <f>IFERROR(AC362/AC446, "NA")</f>
        <v>0</v>
      </c>
    </row>
    <row r="363" spans="1:30" ht="16.5" hidden="1" customHeight="1" x14ac:dyDescent="0.3">
      <c r="A363" s="33" t="s">
        <v>379</v>
      </c>
      <c r="B363" s="6">
        <v>0</v>
      </c>
      <c r="C363" s="7">
        <f>IFERROR(B363/B446, "NA")</f>
        <v>0</v>
      </c>
      <c r="D363" s="8"/>
      <c r="E363" s="6">
        <v>0</v>
      </c>
      <c r="F363" s="7">
        <f>IFERROR(E363/E446, "NA")</f>
        <v>0</v>
      </c>
      <c r="G363" s="8"/>
      <c r="H363" s="9">
        <f t="shared" si="92"/>
        <v>0</v>
      </c>
      <c r="I363" s="7">
        <f>IFERROR(H363/H446, "NA")</f>
        <v>0</v>
      </c>
      <c r="J363" s="8"/>
      <c r="K363" s="6">
        <v>0</v>
      </c>
      <c r="L363" s="7">
        <f>IFERROR(K363/K446, "NA")</f>
        <v>0</v>
      </c>
      <c r="M363" s="8"/>
      <c r="N363" s="9">
        <f t="shared" si="93"/>
        <v>0</v>
      </c>
      <c r="O363" s="7">
        <f>IFERROR(N363/N446, "NA")</f>
        <v>0</v>
      </c>
      <c r="P363" s="8"/>
      <c r="Q363" s="6">
        <v>0</v>
      </c>
      <c r="R363" s="7">
        <f>IFERROR(Q363/Q446, "NA")</f>
        <v>0</v>
      </c>
      <c r="S363" s="8"/>
      <c r="T363" s="6">
        <v>0</v>
      </c>
      <c r="U363" s="7">
        <f>IFERROR(T363/T446, "NA")</f>
        <v>0</v>
      </c>
      <c r="V363" s="8"/>
      <c r="W363" s="9">
        <f t="shared" si="94"/>
        <v>0</v>
      </c>
      <c r="X363" s="7">
        <f>IFERROR(W363/W446, "NA")</f>
        <v>0</v>
      </c>
      <c r="Y363" s="8"/>
      <c r="Z363" s="6">
        <v>0</v>
      </c>
      <c r="AA363" s="7">
        <f>IFERROR(Z363/Z446, "NA")</f>
        <v>0</v>
      </c>
      <c r="AB363" s="8"/>
      <c r="AC363" s="9">
        <f t="shared" si="95"/>
        <v>0</v>
      </c>
      <c r="AD363" s="7">
        <f>IFERROR(AC363/AC446, "NA")</f>
        <v>0</v>
      </c>
    </row>
    <row r="364" spans="1:30" ht="16.5" hidden="1" customHeight="1" x14ac:dyDescent="0.3">
      <c r="A364" s="33" t="s">
        <v>380</v>
      </c>
      <c r="B364" s="6">
        <v>0</v>
      </c>
      <c r="C364" s="7">
        <f>IFERROR(B364/B446, "NA")</f>
        <v>0</v>
      </c>
      <c r="D364" s="8"/>
      <c r="E364" s="6">
        <v>0</v>
      </c>
      <c r="F364" s="7">
        <f>IFERROR(E364/E446, "NA")</f>
        <v>0</v>
      </c>
      <c r="G364" s="8"/>
      <c r="H364" s="9">
        <f t="shared" si="92"/>
        <v>0</v>
      </c>
      <c r="I364" s="7">
        <f>IFERROR(H364/H446, "NA")</f>
        <v>0</v>
      </c>
      <c r="J364" s="8"/>
      <c r="K364" s="6">
        <v>0</v>
      </c>
      <c r="L364" s="7">
        <f>IFERROR(K364/K446, "NA")</f>
        <v>0</v>
      </c>
      <c r="M364" s="8"/>
      <c r="N364" s="9">
        <f t="shared" si="93"/>
        <v>0</v>
      </c>
      <c r="O364" s="7">
        <f>IFERROR(N364/N446, "NA")</f>
        <v>0</v>
      </c>
      <c r="P364" s="8"/>
      <c r="Q364" s="6">
        <v>0</v>
      </c>
      <c r="R364" s="7">
        <f>IFERROR(Q364/Q446, "NA")</f>
        <v>0</v>
      </c>
      <c r="S364" s="8"/>
      <c r="T364" s="6">
        <v>0</v>
      </c>
      <c r="U364" s="7">
        <f>IFERROR(T364/T446, "NA")</f>
        <v>0</v>
      </c>
      <c r="V364" s="8"/>
      <c r="W364" s="9">
        <f t="shared" si="94"/>
        <v>0</v>
      </c>
      <c r="X364" s="7">
        <f>IFERROR(W364/W446, "NA")</f>
        <v>0</v>
      </c>
      <c r="Y364" s="8"/>
      <c r="Z364" s="6">
        <v>0</v>
      </c>
      <c r="AA364" s="7">
        <f>IFERROR(Z364/Z446, "NA")</f>
        <v>0</v>
      </c>
      <c r="AB364" s="8"/>
      <c r="AC364" s="9">
        <f t="shared" si="95"/>
        <v>0</v>
      </c>
      <c r="AD364" s="7">
        <f>IFERROR(AC364/AC446, "NA")</f>
        <v>0</v>
      </c>
    </row>
    <row r="365" spans="1:30" ht="16.5" hidden="1" customHeight="1" x14ac:dyDescent="0.3">
      <c r="A365" s="33" t="s">
        <v>381</v>
      </c>
      <c r="B365" s="6">
        <v>0</v>
      </c>
      <c r="C365" s="7">
        <f>IFERROR(B365/B446, "NA")</f>
        <v>0</v>
      </c>
      <c r="D365" s="8"/>
      <c r="E365" s="6">
        <v>0</v>
      </c>
      <c r="F365" s="7">
        <f>IFERROR(E365/E446, "NA")</f>
        <v>0</v>
      </c>
      <c r="G365" s="8"/>
      <c r="H365" s="9">
        <f t="shared" si="92"/>
        <v>0</v>
      </c>
      <c r="I365" s="7">
        <f>IFERROR(H365/H446, "NA")</f>
        <v>0</v>
      </c>
      <c r="J365" s="8"/>
      <c r="K365" s="6">
        <v>0</v>
      </c>
      <c r="L365" s="7">
        <f>IFERROR(K365/K446, "NA")</f>
        <v>0</v>
      </c>
      <c r="M365" s="8"/>
      <c r="N365" s="9">
        <f t="shared" si="93"/>
        <v>0</v>
      </c>
      <c r="O365" s="7">
        <f>IFERROR(N365/N446, "NA")</f>
        <v>0</v>
      </c>
      <c r="P365" s="8"/>
      <c r="Q365" s="6">
        <v>0</v>
      </c>
      <c r="R365" s="7">
        <f>IFERROR(Q365/Q446, "NA")</f>
        <v>0</v>
      </c>
      <c r="S365" s="8"/>
      <c r="T365" s="6">
        <v>0</v>
      </c>
      <c r="U365" s="7">
        <f>IFERROR(T365/T446, "NA")</f>
        <v>0</v>
      </c>
      <c r="V365" s="8"/>
      <c r="W365" s="9">
        <f t="shared" si="94"/>
        <v>0</v>
      </c>
      <c r="X365" s="7">
        <f>IFERROR(W365/W446, "NA")</f>
        <v>0</v>
      </c>
      <c r="Y365" s="8"/>
      <c r="Z365" s="6">
        <v>0</v>
      </c>
      <c r="AA365" s="7">
        <f>IFERROR(Z365/Z446, "NA")</f>
        <v>0</v>
      </c>
      <c r="AB365" s="8"/>
      <c r="AC365" s="9">
        <f t="shared" si="95"/>
        <v>0</v>
      </c>
      <c r="AD365" s="7">
        <f>IFERROR(AC365/AC446, "NA")</f>
        <v>0</v>
      </c>
    </row>
    <row r="366" spans="1:30" ht="16.5" hidden="1" customHeight="1" x14ac:dyDescent="0.3">
      <c r="A366" s="33" t="s">
        <v>382</v>
      </c>
      <c r="B366" s="6">
        <v>0</v>
      </c>
      <c r="C366" s="7">
        <f>IFERROR(B366/B446, "NA")</f>
        <v>0</v>
      </c>
      <c r="D366" s="8"/>
      <c r="E366" s="6">
        <v>0</v>
      </c>
      <c r="F366" s="7">
        <f>IFERROR(E366/E446, "NA")</f>
        <v>0</v>
      </c>
      <c r="G366" s="8"/>
      <c r="H366" s="9">
        <f t="shared" si="92"/>
        <v>0</v>
      </c>
      <c r="I366" s="7">
        <f>IFERROR(H366/H446, "NA")</f>
        <v>0</v>
      </c>
      <c r="J366" s="8"/>
      <c r="K366" s="6">
        <v>0</v>
      </c>
      <c r="L366" s="7">
        <f>IFERROR(K366/K446, "NA")</f>
        <v>0</v>
      </c>
      <c r="M366" s="8"/>
      <c r="N366" s="9">
        <f t="shared" si="93"/>
        <v>0</v>
      </c>
      <c r="O366" s="7">
        <f>IFERROR(N366/N446, "NA")</f>
        <v>0</v>
      </c>
      <c r="P366" s="8"/>
      <c r="Q366" s="6">
        <v>0</v>
      </c>
      <c r="R366" s="7">
        <f>IFERROR(Q366/Q446, "NA")</f>
        <v>0</v>
      </c>
      <c r="S366" s="8"/>
      <c r="T366" s="6">
        <v>0</v>
      </c>
      <c r="U366" s="7">
        <f>IFERROR(T366/T446, "NA")</f>
        <v>0</v>
      </c>
      <c r="V366" s="8"/>
      <c r="W366" s="9">
        <f t="shared" si="94"/>
        <v>0</v>
      </c>
      <c r="X366" s="7">
        <f>IFERROR(W366/W446, "NA")</f>
        <v>0</v>
      </c>
      <c r="Y366" s="8"/>
      <c r="Z366" s="6">
        <v>0</v>
      </c>
      <c r="AA366" s="7">
        <f>IFERROR(Z366/Z446, "NA")</f>
        <v>0</v>
      </c>
      <c r="AB366" s="8"/>
      <c r="AC366" s="9">
        <f t="shared" si="95"/>
        <v>0</v>
      </c>
      <c r="AD366" s="7">
        <f>IFERROR(AC366/AC446, "NA")</f>
        <v>0</v>
      </c>
    </row>
    <row r="367" spans="1:30" ht="16.5" hidden="1" customHeight="1" x14ac:dyDescent="0.3">
      <c r="A367" s="33" t="s">
        <v>383</v>
      </c>
      <c r="B367" s="6">
        <v>0</v>
      </c>
      <c r="C367" s="7">
        <f>IFERROR(B367/B446, "NA")</f>
        <v>0</v>
      </c>
      <c r="D367" s="8"/>
      <c r="E367" s="6">
        <v>0</v>
      </c>
      <c r="F367" s="7">
        <f>IFERROR(E367/E446, "NA")</f>
        <v>0</v>
      </c>
      <c r="G367" s="8"/>
      <c r="H367" s="9">
        <f t="shared" si="92"/>
        <v>0</v>
      </c>
      <c r="I367" s="7">
        <f>IFERROR(H367/H446, "NA")</f>
        <v>0</v>
      </c>
      <c r="J367" s="8"/>
      <c r="K367" s="6">
        <v>0</v>
      </c>
      <c r="L367" s="7">
        <f>IFERROR(K367/K446, "NA")</f>
        <v>0</v>
      </c>
      <c r="M367" s="8"/>
      <c r="N367" s="9">
        <f t="shared" si="93"/>
        <v>0</v>
      </c>
      <c r="O367" s="7">
        <f>IFERROR(N367/N446, "NA")</f>
        <v>0</v>
      </c>
      <c r="P367" s="8"/>
      <c r="Q367" s="6">
        <v>0</v>
      </c>
      <c r="R367" s="7">
        <f>IFERROR(Q367/Q446, "NA")</f>
        <v>0</v>
      </c>
      <c r="S367" s="8"/>
      <c r="T367" s="6">
        <v>0</v>
      </c>
      <c r="U367" s="7">
        <f>IFERROR(T367/T446, "NA")</f>
        <v>0</v>
      </c>
      <c r="V367" s="8"/>
      <c r="W367" s="9">
        <f t="shared" si="94"/>
        <v>0</v>
      </c>
      <c r="X367" s="7">
        <f>IFERROR(W367/W446, "NA")</f>
        <v>0</v>
      </c>
      <c r="Y367" s="8"/>
      <c r="Z367" s="6">
        <v>0</v>
      </c>
      <c r="AA367" s="7">
        <f>IFERROR(Z367/Z446, "NA")</f>
        <v>0</v>
      </c>
      <c r="AB367" s="8"/>
      <c r="AC367" s="9">
        <f t="shared" si="95"/>
        <v>0</v>
      </c>
      <c r="AD367" s="7">
        <f>IFERROR(AC367/AC446, "NA")</f>
        <v>0</v>
      </c>
    </row>
    <row r="368" spans="1:30" ht="16.5" hidden="1" customHeight="1" x14ac:dyDescent="0.3">
      <c r="A368" s="33" t="s">
        <v>384</v>
      </c>
      <c r="B368" s="6">
        <v>0</v>
      </c>
      <c r="C368" s="7">
        <f>IFERROR(B368/B446, "NA")</f>
        <v>0</v>
      </c>
      <c r="D368" s="8"/>
      <c r="E368" s="6">
        <v>0</v>
      </c>
      <c r="F368" s="7">
        <f>IFERROR(E368/E446, "NA")</f>
        <v>0</v>
      </c>
      <c r="G368" s="8"/>
      <c r="H368" s="9">
        <f t="shared" si="92"/>
        <v>0</v>
      </c>
      <c r="I368" s="7">
        <f>IFERROR(H368/H446, "NA")</f>
        <v>0</v>
      </c>
      <c r="J368" s="8"/>
      <c r="K368" s="6">
        <v>0</v>
      </c>
      <c r="L368" s="7">
        <f>IFERROR(K368/K446, "NA")</f>
        <v>0</v>
      </c>
      <c r="M368" s="8"/>
      <c r="N368" s="9">
        <f t="shared" si="93"/>
        <v>0</v>
      </c>
      <c r="O368" s="7">
        <f>IFERROR(N368/N446, "NA")</f>
        <v>0</v>
      </c>
      <c r="P368" s="8"/>
      <c r="Q368" s="6">
        <v>0</v>
      </c>
      <c r="R368" s="7">
        <f>IFERROR(Q368/Q446, "NA")</f>
        <v>0</v>
      </c>
      <c r="S368" s="8"/>
      <c r="T368" s="6">
        <v>0</v>
      </c>
      <c r="U368" s="7">
        <f>IFERROR(T368/T446, "NA")</f>
        <v>0</v>
      </c>
      <c r="V368" s="8"/>
      <c r="W368" s="9">
        <f t="shared" si="94"/>
        <v>0</v>
      </c>
      <c r="X368" s="7">
        <f>IFERROR(W368/W446, "NA")</f>
        <v>0</v>
      </c>
      <c r="Y368" s="8"/>
      <c r="Z368" s="6">
        <v>0</v>
      </c>
      <c r="AA368" s="7">
        <f>IFERROR(Z368/Z446, "NA")</f>
        <v>0</v>
      </c>
      <c r="AB368" s="8"/>
      <c r="AC368" s="9">
        <f t="shared" si="95"/>
        <v>0</v>
      </c>
      <c r="AD368" s="7">
        <f>IFERROR(AC368/AC446, "NA")</f>
        <v>0</v>
      </c>
    </row>
    <row r="369" spans="1:30" ht="16.5" customHeight="1" x14ac:dyDescent="0.3">
      <c r="A369" s="40" t="s">
        <v>385</v>
      </c>
      <c r="B369" s="11">
        <f>IFERROR(B361+B362+B363+B364+B365+B366+B367+B368, "NA")</f>
        <v>0</v>
      </c>
      <c r="C369" s="12">
        <f>IFERROR(B369/B446, "NA")</f>
        <v>0</v>
      </c>
      <c r="D369" s="2"/>
      <c r="E369" s="11">
        <f>IFERROR(E361+E362+E363+E364+E365+E366+E367+E368, "NA")</f>
        <v>0</v>
      </c>
      <c r="F369" s="12">
        <f>IFERROR(E369/E446, "NA")</f>
        <v>0</v>
      </c>
      <c r="G369" s="2"/>
      <c r="H369" s="11">
        <f t="shared" si="92"/>
        <v>0</v>
      </c>
      <c r="I369" s="12">
        <f>IFERROR(H369/H446, "NA")</f>
        <v>0</v>
      </c>
      <c r="J369" s="2"/>
      <c r="K369" s="11">
        <f>IFERROR(K361+K362+K363+K364+K365+K366+K367+K368, "NA")</f>
        <v>0</v>
      </c>
      <c r="L369" s="12">
        <f>IFERROR(K369/K446, "NA")</f>
        <v>0</v>
      </c>
      <c r="M369" s="2"/>
      <c r="N369" s="11">
        <f t="shared" si="93"/>
        <v>0</v>
      </c>
      <c r="O369" s="12">
        <f>IFERROR(N369/N446, "NA")</f>
        <v>0</v>
      </c>
      <c r="P369" s="2"/>
      <c r="Q369" s="11">
        <f>IFERROR(Q361+Q362+Q363+Q364+Q365+Q366+Q367+Q368, "NA")</f>
        <v>0</v>
      </c>
      <c r="R369" s="12">
        <f>IFERROR(Q369/Q446, "NA")</f>
        <v>0</v>
      </c>
      <c r="S369" s="2"/>
      <c r="T369" s="11">
        <f>IFERROR(T361+T362+T363+T364+T365+T366+T367+T368, "NA")</f>
        <v>0</v>
      </c>
      <c r="U369" s="12">
        <f>IFERROR(T369/T446, "NA")</f>
        <v>0</v>
      </c>
      <c r="V369" s="2"/>
      <c r="W369" s="11">
        <f t="shared" si="94"/>
        <v>0</v>
      </c>
      <c r="X369" s="12">
        <f>IFERROR(W369/W446, "NA")</f>
        <v>0</v>
      </c>
      <c r="Y369" s="2"/>
      <c r="Z369" s="11">
        <f>IFERROR(Z361+Z362+Z363+Z364+Z365+Z366+Z367+Z368, "NA")</f>
        <v>0</v>
      </c>
      <c r="AA369" s="12">
        <f>IFERROR(Z369/Z446, "NA")</f>
        <v>0</v>
      </c>
      <c r="AB369" s="2"/>
      <c r="AC369" s="11">
        <f t="shared" si="95"/>
        <v>0</v>
      </c>
      <c r="AD369" s="12">
        <f>IFERROR(AC369/AC446, "NA")</f>
        <v>0</v>
      </c>
    </row>
    <row r="370" spans="1:30" ht="16.5" hidden="1" customHeight="1" x14ac:dyDescent="0.3">
      <c r="A370" s="5" t="s">
        <v>39</v>
      </c>
      <c r="B370" s="6">
        <v>0</v>
      </c>
      <c r="C370" s="7">
        <f>IFERROR(B370/B446, "NA")</f>
        <v>0</v>
      </c>
      <c r="D370" s="8"/>
      <c r="E370" s="6">
        <v>0</v>
      </c>
      <c r="F370" s="7">
        <f>IFERROR(E370/E446, "NA")</f>
        <v>0</v>
      </c>
      <c r="G370" s="8"/>
      <c r="H370" s="9">
        <f t="shared" si="92"/>
        <v>0</v>
      </c>
      <c r="I370" s="7">
        <f>IFERROR(H370/H446, "NA")</f>
        <v>0</v>
      </c>
      <c r="J370" s="8"/>
      <c r="K370" s="6">
        <v>0</v>
      </c>
      <c r="L370" s="7">
        <f>IFERROR(K370/K446, "NA")</f>
        <v>0</v>
      </c>
      <c r="M370" s="8"/>
      <c r="N370" s="9">
        <f t="shared" si="93"/>
        <v>0</v>
      </c>
      <c r="O370" s="7">
        <f>IFERROR(N370/N446, "NA")</f>
        <v>0</v>
      </c>
      <c r="P370" s="8"/>
      <c r="Q370" s="6">
        <v>0</v>
      </c>
      <c r="R370" s="7">
        <f>IFERROR(Q370/Q446, "NA")</f>
        <v>0</v>
      </c>
      <c r="S370" s="8"/>
      <c r="T370" s="6">
        <v>0</v>
      </c>
      <c r="U370" s="7">
        <f>IFERROR(T370/T446, "NA")</f>
        <v>0</v>
      </c>
      <c r="V370" s="8"/>
      <c r="W370" s="9">
        <f t="shared" si="94"/>
        <v>0</v>
      </c>
      <c r="X370" s="7">
        <f>IFERROR(W370/W446, "NA")</f>
        <v>0</v>
      </c>
      <c r="Y370" s="8"/>
      <c r="Z370" s="6">
        <v>0</v>
      </c>
      <c r="AA370" s="7">
        <f>IFERROR(Z370/Z446, "NA")</f>
        <v>0</v>
      </c>
      <c r="AB370" s="8"/>
      <c r="AC370" s="9">
        <f t="shared" si="95"/>
        <v>0</v>
      </c>
      <c r="AD370" s="7">
        <f>IFERROR(AC370/AC446, "NA")</f>
        <v>0</v>
      </c>
    </row>
    <row r="371" spans="1:30" ht="16.5" hidden="1" customHeight="1" x14ac:dyDescent="0.3">
      <c r="A371" s="5" t="s">
        <v>40</v>
      </c>
      <c r="B371" s="6">
        <v>0</v>
      </c>
      <c r="C371" s="7">
        <f>IFERROR(B371/B446, "NA")</f>
        <v>0</v>
      </c>
      <c r="D371" s="8"/>
      <c r="E371" s="6">
        <v>0</v>
      </c>
      <c r="F371" s="7">
        <f>IFERROR(E371/E446, "NA")</f>
        <v>0</v>
      </c>
      <c r="G371" s="8"/>
      <c r="H371" s="9">
        <f t="shared" si="92"/>
        <v>0</v>
      </c>
      <c r="I371" s="7">
        <f>IFERROR(H371/H446, "NA")</f>
        <v>0</v>
      </c>
      <c r="J371" s="8"/>
      <c r="K371" s="6">
        <v>0</v>
      </c>
      <c r="L371" s="7">
        <f>IFERROR(K371/K446, "NA")</f>
        <v>0</v>
      </c>
      <c r="M371" s="8"/>
      <c r="N371" s="9">
        <f t="shared" si="93"/>
        <v>0</v>
      </c>
      <c r="O371" s="7">
        <f>IFERROR(N371/N446, "NA")</f>
        <v>0</v>
      </c>
      <c r="P371" s="8"/>
      <c r="Q371" s="6">
        <v>0</v>
      </c>
      <c r="R371" s="7">
        <f>IFERROR(Q371/Q446, "NA")</f>
        <v>0</v>
      </c>
      <c r="S371" s="8"/>
      <c r="T371" s="6">
        <v>0</v>
      </c>
      <c r="U371" s="7">
        <f>IFERROR(T371/T446, "NA")</f>
        <v>0</v>
      </c>
      <c r="V371" s="8"/>
      <c r="W371" s="9">
        <f t="shared" si="94"/>
        <v>0</v>
      </c>
      <c r="X371" s="7">
        <f>IFERROR(W371/W446, "NA")</f>
        <v>0</v>
      </c>
      <c r="Y371" s="8"/>
      <c r="Z371" s="6">
        <v>0</v>
      </c>
      <c r="AA371" s="7">
        <f>IFERROR(Z371/Z446, "NA")</f>
        <v>0</v>
      </c>
      <c r="AB371" s="8"/>
      <c r="AC371" s="9">
        <f t="shared" si="95"/>
        <v>0</v>
      </c>
      <c r="AD371" s="7">
        <f>IFERROR(AC371/AC446, "NA")</f>
        <v>0</v>
      </c>
    </row>
    <row r="372" spans="1:30" ht="16.5" hidden="1" customHeight="1" x14ac:dyDescent="0.3">
      <c r="A372" s="5" t="s">
        <v>41</v>
      </c>
      <c r="B372" s="6">
        <v>0</v>
      </c>
      <c r="C372" s="7">
        <f>IFERROR(B372/B446, "NA")</f>
        <v>0</v>
      </c>
      <c r="D372" s="8"/>
      <c r="E372" s="6">
        <v>0</v>
      </c>
      <c r="F372" s="7">
        <f>IFERROR(E372/E446, "NA")</f>
        <v>0</v>
      </c>
      <c r="G372" s="8"/>
      <c r="H372" s="9">
        <f t="shared" si="92"/>
        <v>0</v>
      </c>
      <c r="I372" s="7">
        <f>IFERROR(H372/H446, "NA")</f>
        <v>0</v>
      </c>
      <c r="J372" s="8"/>
      <c r="K372" s="6">
        <v>0</v>
      </c>
      <c r="L372" s="7">
        <f>IFERROR(K372/K446, "NA")</f>
        <v>0</v>
      </c>
      <c r="M372" s="8"/>
      <c r="N372" s="9">
        <f t="shared" si="93"/>
        <v>0</v>
      </c>
      <c r="O372" s="7">
        <f>IFERROR(N372/N446, "NA")</f>
        <v>0</v>
      </c>
      <c r="P372" s="8"/>
      <c r="Q372" s="6">
        <v>0</v>
      </c>
      <c r="R372" s="7">
        <f>IFERROR(Q372/Q446, "NA")</f>
        <v>0</v>
      </c>
      <c r="S372" s="8"/>
      <c r="T372" s="6">
        <v>0</v>
      </c>
      <c r="U372" s="7">
        <f>IFERROR(T372/T446, "NA")</f>
        <v>0</v>
      </c>
      <c r="V372" s="8"/>
      <c r="W372" s="9">
        <f t="shared" si="94"/>
        <v>0</v>
      </c>
      <c r="X372" s="7">
        <f>IFERROR(W372/W446, "NA")</f>
        <v>0</v>
      </c>
      <c r="Y372" s="8"/>
      <c r="Z372" s="6">
        <v>0</v>
      </c>
      <c r="AA372" s="7">
        <f>IFERROR(Z372/Z446, "NA")</f>
        <v>0</v>
      </c>
      <c r="AB372" s="8"/>
      <c r="AC372" s="9">
        <f t="shared" si="95"/>
        <v>0</v>
      </c>
      <c r="AD372" s="7">
        <f>IFERROR(AC372/AC446, "NA")</f>
        <v>0</v>
      </c>
    </row>
    <row r="373" spans="1:30" ht="16.5" hidden="1" customHeight="1" x14ac:dyDescent="0.3">
      <c r="A373" s="5" t="s">
        <v>42</v>
      </c>
      <c r="B373" s="6">
        <v>0</v>
      </c>
      <c r="C373" s="7">
        <f>IFERROR(B373/B446, "NA")</f>
        <v>0</v>
      </c>
      <c r="D373" s="8"/>
      <c r="E373" s="6">
        <v>0</v>
      </c>
      <c r="F373" s="7">
        <f>IFERROR(E373/E446, "NA")</f>
        <v>0</v>
      </c>
      <c r="G373" s="8"/>
      <c r="H373" s="9">
        <f t="shared" si="92"/>
        <v>0</v>
      </c>
      <c r="I373" s="7">
        <f>IFERROR(H373/H446, "NA")</f>
        <v>0</v>
      </c>
      <c r="J373" s="8"/>
      <c r="K373" s="6">
        <v>0</v>
      </c>
      <c r="L373" s="7">
        <f>IFERROR(K373/K446, "NA")</f>
        <v>0</v>
      </c>
      <c r="M373" s="8"/>
      <c r="N373" s="9">
        <f t="shared" si="93"/>
        <v>0</v>
      </c>
      <c r="O373" s="7">
        <f>IFERROR(N373/N446, "NA")</f>
        <v>0</v>
      </c>
      <c r="P373" s="8"/>
      <c r="Q373" s="6">
        <v>0</v>
      </c>
      <c r="R373" s="7">
        <f>IFERROR(Q373/Q446, "NA")</f>
        <v>0</v>
      </c>
      <c r="S373" s="8"/>
      <c r="T373" s="6">
        <v>0</v>
      </c>
      <c r="U373" s="7">
        <f>IFERROR(T373/T446, "NA")</f>
        <v>0</v>
      </c>
      <c r="V373" s="8"/>
      <c r="W373" s="9">
        <f t="shared" si="94"/>
        <v>0</v>
      </c>
      <c r="X373" s="7">
        <f>IFERROR(W373/W446, "NA")</f>
        <v>0</v>
      </c>
      <c r="Y373" s="8"/>
      <c r="Z373" s="6">
        <v>0</v>
      </c>
      <c r="AA373" s="7">
        <f>IFERROR(Z373/Z446, "NA")</f>
        <v>0</v>
      </c>
      <c r="AB373" s="8"/>
      <c r="AC373" s="9">
        <f t="shared" si="95"/>
        <v>0</v>
      </c>
      <c r="AD373" s="7">
        <f>IFERROR(AC373/AC446, "NA")</f>
        <v>0</v>
      </c>
    </row>
    <row r="374" spans="1:30" ht="16.5" hidden="1" customHeight="1" x14ac:dyDescent="0.3">
      <c r="A374" s="5" t="s">
        <v>43</v>
      </c>
      <c r="B374" s="6">
        <v>0</v>
      </c>
      <c r="C374" s="7">
        <f>IFERROR(B374/B446, "NA")</f>
        <v>0</v>
      </c>
      <c r="D374" s="8"/>
      <c r="E374" s="6">
        <v>0</v>
      </c>
      <c r="F374" s="7">
        <f>IFERROR(E374/E446, "NA")</f>
        <v>0</v>
      </c>
      <c r="G374" s="8"/>
      <c r="H374" s="9">
        <f t="shared" si="92"/>
        <v>0</v>
      </c>
      <c r="I374" s="7">
        <f>IFERROR(H374/H446, "NA")</f>
        <v>0</v>
      </c>
      <c r="J374" s="8"/>
      <c r="K374" s="6">
        <v>0</v>
      </c>
      <c r="L374" s="7">
        <f>IFERROR(K374/K446, "NA")</f>
        <v>0</v>
      </c>
      <c r="M374" s="8"/>
      <c r="N374" s="9">
        <f t="shared" si="93"/>
        <v>0</v>
      </c>
      <c r="O374" s="7">
        <f>IFERROR(N374/N446, "NA")</f>
        <v>0</v>
      </c>
      <c r="P374" s="8"/>
      <c r="Q374" s="6">
        <v>0</v>
      </c>
      <c r="R374" s="7">
        <f>IFERROR(Q374/Q446, "NA")</f>
        <v>0</v>
      </c>
      <c r="S374" s="8"/>
      <c r="T374" s="6">
        <v>0</v>
      </c>
      <c r="U374" s="7">
        <f>IFERROR(T374/T446, "NA")</f>
        <v>0</v>
      </c>
      <c r="V374" s="8"/>
      <c r="W374" s="9">
        <f t="shared" si="94"/>
        <v>0</v>
      </c>
      <c r="X374" s="7">
        <f>IFERROR(W374/W446, "NA")</f>
        <v>0</v>
      </c>
      <c r="Y374" s="8"/>
      <c r="Z374" s="6">
        <v>0</v>
      </c>
      <c r="AA374" s="7">
        <f>IFERROR(Z374/Z446, "NA")</f>
        <v>0</v>
      </c>
      <c r="AB374" s="8"/>
      <c r="AC374" s="9">
        <f t="shared" si="95"/>
        <v>0</v>
      </c>
      <c r="AD374" s="7">
        <f>IFERROR(AC374/AC446, "NA")</f>
        <v>0</v>
      </c>
    </row>
    <row r="375" spans="1:30" ht="16.5" hidden="1" customHeight="1" x14ac:dyDescent="0.3">
      <c r="A375" s="5" t="s">
        <v>44</v>
      </c>
      <c r="B375" s="6">
        <v>0</v>
      </c>
      <c r="C375" s="7">
        <f>IFERROR(B375/B446, "NA")</f>
        <v>0</v>
      </c>
      <c r="D375" s="8"/>
      <c r="E375" s="6">
        <v>0</v>
      </c>
      <c r="F375" s="7">
        <f>IFERROR(E375/E446, "NA")</f>
        <v>0</v>
      </c>
      <c r="G375" s="8"/>
      <c r="H375" s="9">
        <f t="shared" si="92"/>
        <v>0</v>
      </c>
      <c r="I375" s="7">
        <f>IFERROR(H375/H446, "NA")</f>
        <v>0</v>
      </c>
      <c r="J375" s="8"/>
      <c r="K375" s="6">
        <v>0</v>
      </c>
      <c r="L375" s="7">
        <f>IFERROR(K375/K446, "NA")</f>
        <v>0</v>
      </c>
      <c r="M375" s="8"/>
      <c r="N375" s="9">
        <f t="shared" si="93"/>
        <v>0</v>
      </c>
      <c r="O375" s="7">
        <f>IFERROR(N375/N446, "NA")</f>
        <v>0</v>
      </c>
      <c r="P375" s="8"/>
      <c r="Q375" s="6">
        <v>0</v>
      </c>
      <c r="R375" s="7">
        <f>IFERROR(Q375/Q446, "NA")</f>
        <v>0</v>
      </c>
      <c r="S375" s="8"/>
      <c r="T375" s="6">
        <v>0</v>
      </c>
      <c r="U375" s="7">
        <f>IFERROR(T375/T446, "NA")</f>
        <v>0</v>
      </c>
      <c r="V375" s="8"/>
      <c r="W375" s="9">
        <f t="shared" si="94"/>
        <v>0</v>
      </c>
      <c r="X375" s="7">
        <f>IFERROR(W375/W446, "NA")</f>
        <v>0</v>
      </c>
      <c r="Y375" s="8"/>
      <c r="Z375" s="6">
        <v>0</v>
      </c>
      <c r="AA375" s="7">
        <f>IFERROR(Z375/Z446, "NA")</f>
        <v>0</v>
      </c>
      <c r="AB375" s="8"/>
      <c r="AC375" s="9">
        <f t="shared" si="95"/>
        <v>0</v>
      </c>
      <c r="AD375" s="7">
        <f>IFERROR(AC375/AC446, "NA")</f>
        <v>0</v>
      </c>
    </row>
    <row r="376" spans="1:30" ht="16.5" hidden="1" customHeight="1" x14ac:dyDescent="0.3">
      <c r="A376" s="5" t="s">
        <v>45</v>
      </c>
      <c r="B376" s="6">
        <v>0</v>
      </c>
      <c r="C376" s="7">
        <f>IFERROR(B376/B446, "NA")</f>
        <v>0</v>
      </c>
      <c r="D376" s="8"/>
      <c r="E376" s="6">
        <v>0</v>
      </c>
      <c r="F376" s="7">
        <f>IFERROR(E376/E446, "NA")</f>
        <v>0</v>
      </c>
      <c r="G376" s="8"/>
      <c r="H376" s="9">
        <f t="shared" si="92"/>
        <v>0</v>
      </c>
      <c r="I376" s="7">
        <f>IFERROR(H376/H446, "NA")</f>
        <v>0</v>
      </c>
      <c r="J376" s="8"/>
      <c r="K376" s="6">
        <v>0</v>
      </c>
      <c r="L376" s="7">
        <f>IFERROR(K376/K446, "NA")</f>
        <v>0</v>
      </c>
      <c r="M376" s="8"/>
      <c r="N376" s="9">
        <f t="shared" si="93"/>
        <v>0</v>
      </c>
      <c r="O376" s="7">
        <f>IFERROR(N376/N446, "NA")</f>
        <v>0</v>
      </c>
      <c r="P376" s="8"/>
      <c r="Q376" s="6">
        <v>0</v>
      </c>
      <c r="R376" s="7">
        <f>IFERROR(Q376/Q446, "NA")</f>
        <v>0</v>
      </c>
      <c r="S376" s="8"/>
      <c r="T376" s="6">
        <v>0</v>
      </c>
      <c r="U376" s="7">
        <f>IFERROR(T376/T446, "NA")</f>
        <v>0</v>
      </c>
      <c r="V376" s="8"/>
      <c r="W376" s="9">
        <f t="shared" si="94"/>
        <v>0</v>
      </c>
      <c r="X376" s="7">
        <f>IFERROR(W376/W446, "NA")</f>
        <v>0</v>
      </c>
      <c r="Y376" s="8"/>
      <c r="Z376" s="6">
        <v>0</v>
      </c>
      <c r="AA376" s="7">
        <f>IFERROR(Z376/Z446, "NA")</f>
        <v>0</v>
      </c>
      <c r="AB376" s="8"/>
      <c r="AC376" s="9">
        <f t="shared" si="95"/>
        <v>0</v>
      </c>
      <c r="AD376" s="7">
        <f>IFERROR(AC376/AC446, "NA")</f>
        <v>0</v>
      </c>
    </row>
    <row r="377" spans="1:30" ht="16.5" hidden="1" customHeight="1" x14ac:dyDescent="0.3">
      <c r="A377" s="5" t="s">
        <v>46</v>
      </c>
      <c r="B377" s="6">
        <v>0</v>
      </c>
      <c r="C377" s="7">
        <f>IFERROR(B377/B446, "NA")</f>
        <v>0</v>
      </c>
      <c r="D377" s="8"/>
      <c r="E377" s="6">
        <v>0</v>
      </c>
      <c r="F377" s="7">
        <f>IFERROR(E377/E446, "NA")</f>
        <v>0</v>
      </c>
      <c r="G377" s="8"/>
      <c r="H377" s="9">
        <f t="shared" si="92"/>
        <v>0</v>
      </c>
      <c r="I377" s="7">
        <f>IFERROR(H377/H446, "NA")</f>
        <v>0</v>
      </c>
      <c r="J377" s="8"/>
      <c r="K377" s="6">
        <v>0</v>
      </c>
      <c r="L377" s="7">
        <f>IFERROR(K377/K446, "NA")</f>
        <v>0</v>
      </c>
      <c r="M377" s="8"/>
      <c r="N377" s="9">
        <f t="shared" si="93"/>
        <v>0</v>
      </c>
      <c r="O377" s="7">
        <f>IFERROR(N377/N446, "NA")</f>
        <v>0</v>
      </c>
      <c r="P377" s="8"/>
      <c r="Q377" s="6">
        <v>0</v>
      </c>
      <c r="R377" s="7">
        <f>IFERROR(Q377/Q446, "NA")</f>
        <v>0</v>
      </c>
      <c r="S377" s="8"/>
      <c r="T377" s="6">
        <v>0</v>
      </c>
      <c r="U377" s="7">
        <f>IFERROR(T377/T446, "NA")</f>
        <v>0</v>
      </c>
      <c r="V377" s="8"/>
      <c r="W377" s="9">
        <f t="shared" si="94"/>
        <v>0</v>
      </c>
      <c r="X377" s="7">
        <f>IFERROR(W377/W446, "NA")</f>
        <v>0</v>
      </c>
      <c r="Y377" s="8"/>
      <c r="Z377" s="6">
        <v>0</v>
      </c>
      <c r="AA377" s="7">
        <f>IFERROR(Z377/Z446, "NA")</f>
        <v>0</v>
      </c>
      <c r="AB377" s="8"/>
      <c r="AC377" s="9">
        <f t="shared" si="95"/>
        <v>0</v>
      </c>
      <c r="AD377" s="7">
        <f>IFERROR(AC377/AC446, "NA")</f>
        <v>0</v>
      </c>
    </row>
    <row r="378" spans="1:30" ht="16.5" hidden="1" customHeight="1" x14ac:dyDescent="0.3">
      <c r="A378" s="5" t="s">
        <v>47</v>
      </c>
      <c r="B378" s="6">
        <v>0</v>
      </c>
      <c r="C378" s="7">
        <f>IFERROR(B378/B446, "NA")</f>
        <v>0</v>
      </c>
      <c r="D378" s="8"/>
      <c r="E378" s="6">
        <v>0</v>
      </c>
      <c r="F378" s="7">
        <f>IFERROR(E378/E446, "NA")</f>
        <v>0</v>
      </c>
      <c r="G378" s="8"/>
      <c r="H378" s="9">
        <f t="shared" si="92"/>
        <v>0</v>
      </c>
      <c r="I378" s="7">
        <f>IFERROR(H378/H446, "NA")</f>
        <v>0</v>
      </c>
      <c r="J378" s="8"/>
      <c r="K378" s="6">
        <v>0</v>
      </c>
      <c r="L378" s="7">
        <f>IFERROR(K378/K446, "NA")</f>
        <v>0</v>
      </c>
      <c r="M378" s="8"/>
      <c r="N378" s="9">
        <f t="shared" si="93"/>
        <v>0</v>
      </c>
      <c r="O378" s="7">
        <f>IFERROR(N378/N446, "NA")</f>
        <v>0</v>
      </c>
      <c r="P378" s="8"/>
      <c r="Q378" s="6">
        <v>0</v>
      </c>
      <c r="R378" s="7">
        <f>IFERROR(Q378/Q446, "NA")</f>
        <v>0</v>
      </c>
      <c r="S378" s="8"/>
      <c r="T378" s="6">
        <v>0</v>
      </c>
      <c r="U378" s="7">
        <f>IFERROR(T378/T446, "NA")</f>
        <v>0</v>
      </c>
      <c r="V378" s="8"/>
      <c r="W378" s="9">
        <f t="shared" si="94"/>
        <v>0</v>
      </c>
      <c r="X378" s="7">
        <f>IFERROR(W378/W446, "NA")</f>
        <v>0</v>
      </c>
      <c r="Y378" s="8"/>
      <c r="Z378" s="6">
        <v>0</v>
      </c>
      <c r="AA378" s="7">
        <f>IFERROR(Z378/Z446, "NA")</f>
        <v>0</v>
      </c>
      <c r="AB378" s="8"/>
      <c r="AC378" s="9">
        <f t="shared" si="95"/>
        <v>0</v>
      </c>
      <c r="AD378" s="7">
        <f>IFERROR(AC378/AC446, "NA")</f>
        <v>0</v>
      </c>
    </row>
    <row r="379" spans="1:30" ht="16.5" hidden="1" customHeight="1" x14ac:dyDescent="0.3">
      <c r="A379" s="5" t="s">
        <v>48</v>
      </c>
      <c r="B379" s="6">
        <v>0</v>
      </c>
      <c r="C379" s="7">
        <f>IFERROR(B379/B446, "NA")</f>
        <v>0</v>
      </c>
      <c r="D379" s="8"/>
      <c r="E379" s="6">
        <v>0</v>
      </c>
      <c r="F379" s="7">
        <f>IFERROR(E379/E446, "NA")</f>
        <v>0</v>
      </c>
      <c r="G379" s="8"/>
      <c r="H379" s="9">
        <f t="shared" si="92"/>
        <v>0</v>
      </c>
      <c r="I379" s="7">
        <f>IFERROR(H379/H446, "NA")</f>
        <v>0</v>
      </c>
      <c r="J379" s="8"/>
      <c r="K379" s="6">
        <v>0</v>
      </c>
      <c r="L379" s="7">
        <f>IFERROR(K379/K446, "NA")</f>
        <v>0</v>
      </c>
      <c r="M379" s="8"/>
      <c r="N379" s="9">
        <f t="shared" si="93"/>
        <v>0</v>
      </c>
      <c r="O379" s="7">
        <f>IFERROR(N379/N446, "NA")</f>
        <v>0</v>
      </c>
      <c r="P379" s="8"/>
      <c r="Q379" s="6">
        <v>0</v>
      </c>
      <c r="R379" s="7">
        <f>IFERROR(Q379/Q446, "NA")</f>
        <v>0</v>
      </c>
      <c r="S379" s="8"/>
      <c r="T379" s="6">
        <v>0</v>
      </c>
      <c r="U379" s="7">
        <f>IFERROR(T379/T446, "NA")</f>
        <v>0</v>
      </c>
      <c r="V379" s="8"/>
      <c r="W379" s="9">
        <f t="shared" si="94"/>
        <v>0</v>
      </c>
      <c r="X379" s="7">
        <f>IFERROR(W379/W446, "NA")</f>
        <v>0</v>
      </c>
      <c r="Y379" s="8"/>
      <c r="Z379" s="6">
        <v>0</v>
      </c>
      <c r="AA379" s="7">
        <f>IFERROR(Z379/Z446, "NA")</f>
        <v>0</v>
      </c>
      <c r="AB379" s="8"/>
      <c r="AC379" s="9">
        <f t="shared" si="95"/>
        <v>0</v>
      </c>
      <c r="AD379" s="7">
        <f>IFERROR(AC379/AC446, "NA")</f>
        <v>0</v>
      </c>
    </row>
    <row r="380" spans="1:30" ht="16.5" hidden="1" customHeight="1" x14ac:dyDescent="0.3">
      <c r="A380" s="5" t="s">
        <v>49</v>
      </c>
      <c r="B380" s="6">
        <v>0</v>
      </c>
      <c r="C380" s="7">
        <f>IFERROR(B380/B446, "NA")</f>
        <v>0</v>
      </c>
      <c r="D380" s="8"/>
      <c r="E380" s="6">
        <v>0</v>
      </c>
      <c r="F380" s="7">
        <f>IFERROR(E380/E446, "NA")</f>
        <v>0</v>
      </c>
      <c r="G380" s="8"/>
      <c r="H380" s="9">
        <f t="shared" si="92"/>
        <v>0</v>
      </c>
      <c r="I380" s="7">
        <f>IFERROR(H380/H446, "NA")</f>
        <v>0</v>
      </c>
      <c r="J380" s="8"/>
      <c r="K380" s="6">
        <v>0</v>
      </c>
      <c r="L380" s="7">
        <f>IFERROR(K380/K446, "NA")</f>
        <v>0</v>
      </c>
      <c r="M380" s="8"/>
      <c r="N380" s="9">
        <f t="shared" si="93"/>
        <v>0</v>
      </c>
      <c r="O380" s="7">
        <f>IFERROR(N380/N446, "NA")</f>
        <v>0</v>
      </c>
      <c r="P380" s="8"/>
      <c r="Q380" s="6">
        <v>0</v>
      </c>
      <c r="R380" s="7">
        <f>IFERROR(Q380/Q446, "NA")</f>
        <v>0</v>
      </c>
      <c r="S380" s="8"/>
      <c r="T380" s="6">
        <v>0</v>
      </c>
      <c r="U380" s="7">
        <f>IFERROR(T380/T446, "NA")</f>
        <v>0</v>
      </c>
      <c r="V380" s="8"/>
      <c r="W380" s="9">
        <f t="shared" si="94"/>
        <v>0</v>
      </c>
      <c r="X380" s="7">
        <f>IFERROR(W380/W446, "NA")</f>
        <v>0</v>
      </c>
      <c r="Y380" s="8"/>
      <c r="Z380" s="6">
        <v>0</v>
      </c>
      <c r="AA380" s="7">
        <f>IFERROR(Z380/Z446, "NA")</f>
        <v>0</v>
      </c>
      <c r="AB380" s="8"/>
      <c r="AC380" s="9">
        <f t="shared" si="95"/>
        <v>0</v>
      </c>
      <c r="AD380" s="7">
        <f>IFERROR(AC380/AC446, "NA")</f>
        <v>0</v>
      </c>
    </row>
    <row r="381" spans="1:30" ht="16.5" hidden="1" customHeight="1" x14ac:dyDescent="0.3">
      <c r="A381" s="5" t="s">
        <v>50</v>
      </c>
      <c r="B381" s="6">
        <v>0</v>
      </c>
      <c r="C381" s="7">
        <f>IFERROR(B381/B446, "NA")</f>
        <v>0</v>
      </c>
      <c r="D381" s="8"/>
      <c r="E381" s="6">
        <v>0</v>
      </c>
      <c r="F381" s="7">
        <f>IFERROR(E381/E446, "NA")</f>
        <v>0</v>
      </c>
      <c r="G381" s="8"/>
      <c r="H381" s="9">
        <f t="shared" si="92"/>
        <v>0</v>
      </c>
      <c r="I381" s="7">
        <f>IFERROR(H381/H446, "NA")</f>
        <v>0</v>
      </c>
      <c r="J381" s="8"/>
      <c r="K381" s="6">
        <v>0</v>
      </c>
      <c r="L381" s="7">
        <f>IFERROR(K381/K446, "NA")</f>
        <v>0</v>
      </c>
      <c r="M381" s="8"/>
      <c r="N381" s="9">
        <f t="shared" si="93"/>
        <v>0</v>
      </c>
      <c r="O381" s="7">
        <f>IFERROR(N381/N446, "NA")</f>
        <v>0</v>
      </c>
      <c r="P381" s="8"/>
      <c r="Q381" s="6">
        <v>0</v>
      </c>
      <c r="R381" s="7">
        <f>IFERROR(Q381/Q446, "NA")</f>
        <v>0</v>
      </c>
      <c r="S381" s="8"/>
      <c r="T381" s="6">
        <v>0</v>
      </c>
      <c r="U381" s="7">
        <f>IFERROR(T381/T446, "NA")</f>
        <v>0</v>
      </c>
      <c r="V381" s="8"/>
      <c r="W381" s="9">
        <f t="shared" si="94"/>
        <v>0</v>
      </c>
      <c r="X381" s="7">
        <f>IFERROR(W381/W446, "NA")</f>
        <v>0</v>
      </c>
      <c r="Y381" s="8"/>
      <c r="Z381" s="6">
        <v>0</v>
      </c>
      <c r="AA381" s="7">
        <f>IFERROR(Z381/Z446, "NA")</f>
        <v>0</v>
      </c>
      <c r="AB381" s="8"/>
      <c r="AC381" s="9">
        <f t="shared" si="95"/>
        <v>0</v>
      </c>
      <c r="AD381" s="7">
        <f>IFERROR(AC381/AC446, "NA")</f>
        <v>0</v>
      </c>
    </row>
    <row r="382" spans="1:30" ht="16.5" hidden="1" customHeight="1" x14ac:dyDescent="0.3">
      <c r="A382" s="5" t="s">
        <v>51</v>
      </c>
      <c r="B382" s="6">
        <v>0</v>
      </c>
      <c r="C382" s="7">
        <f>IFERROR(B382/B446, "NA")</f>
        <v>0</v>
      </c>
      <c r="D382" s="8"/>
      <c r="E382" s="6">
        <v>0</v>
      </c>
      <c r="F382" s="7">
        <f>IFERROR(E382/E446, "NA")</f>
        <v>0</v>
      </c>
      <c r="G382" s="8"/>
      <c r="H382" s="9">
        <f t="shared" si="92"/>
        <v>0</v>
      </c>
      <c r="I382" s="7">
        <f>IFERROR(H382/H446, "NA")</f>
        <v>0</v>
      </c>
      <c r="J382" s="8"/>
      <c r="K382" s="6">
        <v>0</v>
      </c>
      <c r="L382" s="7">
        <f>IFERROR(K382/K446, "NA")</f>
        <v>0</v>
      </c>
      <c r="M382" s="8"/>
      <c r="N382" s="9">
        <f t="shared" si="93"/>
        <v>0</v>
      </c>
      <c r="O382" s="7">
        <f>IFERROR(N382/N446, "NA")</f>
        <v>0</v>
      </c>
      <c r="P382" s="8"/>
      <c r="Q382" s="6">
        <v>0</v>
      </c>
      <c r="R382" s="7">
        <f>IFERROR(Q382/Q446, "NA")</f>
        <v>0</v>
      </c>
      <c r="S382" s="8"/>
      <c r="T382" s="6">
        <v>0</v>
      </c>
      <c r="U382" s="7">
        <f>IFERROR(T382/T446, "NA")</f>
        <v>0</v>
      </c>
      <c r="V382" s="8"/>
      <c r="W382" s="9">
        <f t="shared" si="94"/>
        <v>0</v>
      </c>
      <c r="X382" s="7">
        <f>IFERROR(W382/W446, "NA")</f>
        <v>0</v>
      </c>
      <c r="Y382" s="8"/>
      <c r="Z382" s="6">
        <v>0</v>
      </c>
      <c r="AA382" s="7">
        <f>IFERROR(Z382/Z446, "NA")</f>
        <v>0</v>
      </c>
      <c r="AB382" s="8"/>
      <c r="AC382" s="9">
        <f t="shared" si="95"/>
        <v>0</v>
      </c>
      <c r="AD382" s="7">
        <f>IFERROR(AC382/AC446, "NA")</f>
        <v>0</v>
      </c>
    </row>
    <row r="383" spans="1:30" ht="16.5" hidden="1" customHeight="1" x14ac:dyDescent="0.3">
      <c r="A383" s="5" t="s">
        <v>52</v>
      </c>
      <c r="B383" s="6">
        <v>0</v>
      </c>
      <c r="C383" s="7">
        <f>IFERROR(B383/B446, "NA")</f>
        <v>0</v>
      </c>
      <c r="D383" s="8"/>
      <c r="E383" s="6">
        <v>0</v>
      </c>
      <c r="F383" s="7">
        <f>IFERROR(E383/E446, "NA")</f>
        <v>0</v>
      </c>
      <c r="G383" s="8"/>
      <c r="H383" s="9">
        <f t="shared" si="92"/>
        <v>0</v>
      </c>
      <c r="I383" s="7">
        <f>IFERROR(H383/H446, "NA")</f>
        <v>0</v>
      </c>
      <c r="J383" s="8"/>
      <c r="K383" s="6">
        <v>0</v>
      </c>
      <c r="L383" s="7">
        <f>IFERROR(K383/K446, "NA")</f>
        <v>0</v>
      </c>
      <c r="M383" s="8"/>
      <c r="N383" s="9">
        <f t="shared" si="93"/>
        <v>0</v>
      </c>
      <c r="O383" s="7">
        <f>IFERROR(N383/N446, "NA")</f>
        <v>0</v>
      </c>
      <c r="P383" s="8"/>
      <c r="Q383" s="6">
        <v>0</v>
      </c>
      <c r="R383" s="7">
        <f>IFERROR(Q383/Q446, "NA")</f>
        <v>0</v>
      </c>
      <c r="S383" s="8"/>
      <c r="T383" s="6">
        <v>0</v>
      </c>
      <c r="U383" s="7">
        <f>IFERROR(T383/T446, "NA")</f>
        <v>0</v>
      </c>
      <c r="V383" s="8"/>
      <c r="W383" s="9">
        <f t="shared" si="94"/>
        <v>0</v>
      </c>
      <c r="X383" s="7">
        <f>IFERROR(W383/W446, "NA")</f>
        <v>0</v>
      </c>
      <c r="Y383" s="8"/>
      <c r="Z383" s="6">
        <v>0</v>
      </c>
      <c r="AA383" s="7">
        <f>IFERROR(Z383/Z446, "NA")</f>
        <v>0</v>
      </c>
      <c r="AB383" s="8"/>
      <c r="AC383" s="9">
        <f t="shared" si="95"/>
        <v>0</v>
      </c>
      <c r="AD383" s="7">
        <f>IFERROR(AC383/AC446, "NA")</f>
        <v>0</v>
      </c>
    </row>
    <row r="384" spans="1:30" ht="16.5" hidden="1" customHeight="1" x14ac:dyDescent="0.3">
      <c r="A384" s="5" t="s">
        <v>53</v>
      </c>
      <c r="B384" s="6">
        <v>0</v>
      </c>
      <c r="C384" s="7">
        <f>IFERROR(B384/B446, "NA")</f>
        <v>0</v>
      </c>
      <c r="D384" s="8"/>
      <c r="E384" s="6">
        <v>0</v>
      </c>
      <c r="F384" s="7">
        <f>IFERROR(E384/E446, "NA")</f>
        <v>0</v>
      </c>
      <c r="G384" s="8"/>
      <c r="H384" s="9">
        <f t="shared" si="92"/>
        <v>0</v>
      </c>
      <c r="I384" s="7">
        <f>IFERROR(H384/H446, "NA")</f>
        <v>0</v>
      </c>
      <c r="J384" s="8"/>
      <c r="K384" s="6">
        <v>0</v>
      </c>
      <c r="L384" s="7">
        <f>IFERROR(K384/K446, "NA")</f>
        <v>0</v>
      </c>
      <c r="M384" s="8"/>
      <c r="N384" s="9">
        <f t="shared" si="93"/>
        <v>0</v>
      </c>
      <c r="O384" s="7">
        <f>IFERROR(N384/N446, "NA")</f>
        <v>0</v>
      </c>
      <c r="P384" s="8"/>
      <c r="Q384" s="6">
        <v>0</v>
      </c>
      <c r="R384" s="7">
        <f>IFERROR(Q384/Q446, "NA")</f>
        <v>0</v>
      </c>
      <c r="S384" s="8"/>
      <c r="T384" s="6">
        <v>0</v>
      </c>
      <c r="U384" s="7">
        <f>IFERROR(T384/T446, "NA")</f>
        <v>0</v>
      </c>
      <c r="V384" s="8"/>
      <c r="W384" s="9">
        <f t="shared" si="94"/>
        <v>0</v>
      </c>
      <c r="X384" s="7">
        <f>IFERROR(W384/W446, "NA")</f>
        <v>0</v>
      </c>
      <c r="Y384" s="8"/>
      <c r="Z384" s="6">
        <v>0</v>
      </c>
      <c r="AA384" s="7">
        <f>IFERROR(Z384/Z446, "NA")</f>
        <v>0</v>
      </c>
      <c r="AB384" s="8"/>
      <c r="AC384" s="9">
        <f t="shared" si="95"/>
        <v>0</v>
      </c>
      <c r="AD384" s="7">
        <f>IFERROR(AC384/AC446, "NA")</f>
        <v>0</v>
      </c>
    </row>
    <row r="385" spans="1:30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</row>
    <row r="386" spans="1:30" ht="16.5" hidden="1" customHeight="1" x14ac:dyDescent="0.3">
      <c r="A386" s="33" t="s">
        <v>54</v>
      </c>
      <c r="B386" s="6">
        <v>0</v>
      </c>
      <c r="C386" s="7">
        <f>IFERROR(B386/B446, "NA")</f>
        <v>0</v>
      </c>
      <c r="D386" s="8"/>
      <c r="E386" s="6">
        <v>0</v>
      </c>
      <c r="F386" s="7">
        <f>IFERROR(E386/E446, "NA")</f>
        <v>0</v>
      </c>
      <c r="G386" s="8"/>
      <c r="H386" s="9">
        <f>IFERROR(-(B386-E386), "NA")</f>
        <v>0</v>
      </c>
      <c r="I386" s="7">
        <f>IFERROR(H386/H446, "NA")</f>
        <v>0</v>
      </c>
      <c r="J386" s="8"/>
      <c r="K386" s="6">
        <v>0</v>
      </c>
      <c r="L386" s="7">
        <f>IFERROR(K386/K446, "NA")</f>
        <v>0</v>
      </c>
      <c r="M386" s="8"/>
      <c r="N386" s="9">
        <f>IFERROR(-(B386-K386), "NA")</f>
        <v>0</v>
      </c>
      <c r="O386" s="7">
        <f>IFERROR(N386/N446, "NA")</f>
        <v>0</v>
      </c>
      <c r="P386" s="8"/>
      <c r="Q386" s="6">
        <v>0</v>
      </c>
      <c r="R386" s="7">
        <f>IFERROR(Q386/Q446, "NA")</f>
        <v>0</v>
      </c>
      <c r="S386" s="8"/>
      <c r="T386" s="6">
        <v>0</v>
      </c>
      <c r="U386" s="7">
        <f>IFERROR(T386/T446, "NA")</f>
        <v>0</v>
      </c>
      <c r="V386" s="8"/>
      <c r="W386" s="9">
        <f>IFERROR(-(Q386-T386), "NA")</f>
        <v>0</v>
      </c>
      <c r="X386" s="7">
        <f>IFERROR(W386/W446, "NA")</f>
        <v>0</v>
      </c>
      <c r="Y386" s="8"/>
      <c r="Z386" s="6">
        <v>0</v>
      </c>
      <c r="AA386" s="7">
        <f>IFERROR(Z386/Z446, "NA")</f>
        <v>0</v>
      </c>
      <c r="AB386" s="8"/>
      <c r="AC386" s="9">
        <f>IFERROR(-(Q386-Z386), "NA")</f>
        <v>0</v>
      </c>
      <c r="AD386" s="7">
        <f>IFERROR(AC386/AC446, "NA")</f>
        <v>0</v>
      </c>
    </row>
    <row r="387" spans="1:30" ht="16.5" hidden="1" customHeight="1" x14ac:dyDescent="0.3">
      <c r="A387" s="33" t="s">
        <v>386</v>
      </c>
      <c r="B387" s="6">
        <v>0</v>
      </c>
      <c r="C387" s="7">
        <f>IFERROR(B387/B446, "NA")</f>
        <v>0</v>
      </c>
      <c r="D387" s="8"/>
      <c r="E387" s="6">
        <v>0</v>
      </c>
      <c r="F387" s="7">
        <f>IFERROR(E387/E446, "NA")</f>
        <v>0</v>
      </c>
      <c r="G387" s="8"/>
      <c r="H387" s="9">
        <f>IFERROR(-(B387-E387), "NA")</f>
        <v>0</v>
      </c>
      <c r="I387" s="7">
        <f>IFERROR(H387/H446, "NA")</f>
        <v>0</v>
      </c>
      <c r="J387" s="8"/>
      <c r="K387" s="6">
        <v>0</v>
      </c>
      <c r="L387" s="7">
        <f>IFERROR(K387/K446, "NA")</f>
        <v>0</v>
      </c>
      <c r="M387" s="8"/>
      <c r="N387" s="9">
        <f>IFERROR(-(B387-K387), "NA")</f>
        <v>0</v>
      </c>
      <c r="O387" s="7">
        <f>IFERROR(N387/N446, "NA")</f>
        <v>0</v>
      </c>
      <c r="P387" s="8"/>
      <c r="Q387" s="6">
        <v>0</v>
      </c>
      <c r="R387" s="7">
        <f>IFERROR(Q387/Q446, "NA")</f>
        <v>0</v>
      </c>
      <c r="S387" s="8"/>
      <c r="T387" s="6">
        <v>0</v>
      </c>
      <c r="U387" s="7">
        <f>IFERROR(T387/T446, "NA")</f>
        <v>0</v>
      </c>
      <c r="V387" s="8"/>
      <c r="W387" s="9">
        <f>IFERROR(-(Q387-T387), "NA")</f>
        <v>0</v>
      </c>
      <c r="X387" s="7">
        <f>IFERROR(W387/W446, "NA")</f>
        <v>0</v>
      </c>
      <c r="Y387" s="8"/>
      <c r="Z387" s="6">
        <v>0</v>
      </c>
      <c r="AA387" s="7">
        <f>IFERROR(Z387/Z446, "NA")</f>
        <v>0</v>
      </c>
      <c r="AB387" s="8"/>
      <c r="AC387" s="9">
        <f>IFERROR(-(Q387-Z387), "NA")</f>
        <v>0</v>
      </c>
      <c r="AD387" s="7">
        <f>IFERROR(AC387/AC446, "NA")</f>
        <v>0</v>
      </c>
    </row>
    <row r="388" spans="1:30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</row>
    <row r="389" spans="1:30" ht="16.5" hidden="1" customHeight="1" x14ac:dyDescent="0.3">
      <c r="A389" s="35" t="s">
        <v>387</v>
      </c>
      <c r="B389" s="6">
        <v>0</v>
      </c>
      <c r="C389" s="7">
        <f>IFERROR(B389/B446, "NA")</f>
        <v>0</v>
      </c>
      <c r="D389" s="8"/>
      <c r="E389" s="6">
        <v>0</v>
      </c>
      <c r="F389" s="7">
        <f>IFERROR(E389/E446, "NA")</f>
        <v>0</v>
      </c>
      <c r="G389" s="8"/>
      <c r="H389" s="9">
        <f t="shared" ref="H389:H404" si="96">IFERROR(-(B389-E389), "NA")</f>
        <v>0</v>
      </c>
      <c r="I389" s="7">
        <f>IFERROR(H389/H446, "NA")</f>
        <v>0</v>
      </c>
      <c r="J389" s="8"/>
      <c r="K389" s="6">
        <v>0</v>
      </c>
      <c r="L389" s="7">
        <f>IFERROR(K389/K446, "NA")</f>
        <v>0</v>
      </c>
      <c r="M389" s="8"/>
      <c r="N389" s="9">
        <f t="shared" ref="N389:N404" si="97">IFERROR(-(B389-K389), "NA")</f>
        <v>0</v>
      </c>
      <c r="O389" s="7">
        <f>IFERROR(N389/N446, "NA")</f>
        <v>0</v>
      </c>
      <c r="P389" s="8"/>
      <c r="Q389" s="6">
        <v>0</v>
      </c>
      <c r="R389" s="7">
        <f>IFERROR(Q389/Q446, "NA")</f>
        <v>0</v>
      </c>
      <c r="S389" s="8"/>
      <c r="T389" s="6">
        <v>0</v>
      </c>
      <c r="U389" s="7">
        <f>IFERROR(T389/T446, "NA")</f>
        <v>0</v>
      </c>
      <c r="V389" s="8"/>
      <c r="W389" s="9">
        <f t="shared" ref="W389:W404" si="98">IFERROR(-(Q389-T389), "NA")</f>
        <v>0</v>
      </c>
      <c r="X389" s="7">
        <f>IFERROR(W389/W446, "NA")</f>
        <v>0</v>
      </c>
      <c r="Y389" s="8"/>
      <c r="Z389" s="6">
        <v>0</v>
      </c>
      <c r="AA389" s="7">
        <f>IFERROR(Z389/Z446, "NA")</f>
        <v>0</v>
      </c>
      <c r="AB389" s="8"/>
      <c r="AC389" s="9">
        <f t="shared" ref="AC389:AC404" si="99">IFERROR(-(Q389-Z389), "NA")</f>
        <v>0</v>
      </c>
      <c r="AD389" s="7">
        <f>IFERROR(AC389/AC446, "NA")</f>
        <v>0</v>
      </c>
    </row>
    <row r="390" spans="1:30" ht="16.5" hidden="1" customHeight="1" x14ac:dyDescent="0.3">
      <c r="A390" s="35" t="s">
        <v>388</v>
      </c>
      <c r="B390" s="6">
        <v>0</v>
      </c>
      <c r="C390" s="7">
        <f>IFERROR(B390/B446, "NA")</f>
        <v>0</v>
      </c>
      <c r="D390" s="8"/>
      <c r="E390" s="6">
        <v>0</v>
      </c>
      <c r="F390" s="7">
        <f>IFERROR(E390/E446, "NA")</f>
        <v>0</v>
      </c>
      <c r="G390" s="8"/>
      <c r="H390" s="9">
        <f t="shared" si="96"/>
        <v>0</v>
      </c>
      <c r="I390" s="7">
        <f>IFERROR(H390/H446, "NA")</f>
        <v>0</v>
      </c>
      <c r="J390" s="8"/>
      <c r="K390" s="6">
        <v>0</v>
      </c>
      <c r="L390" s="7">
        <f>IFERROR(K390/K446, "NA")</f>
        <v>0</v>
      </c>
      <c r="M390" s="8"/>
      <c r="N390" s="9">
        <f t="shared" si="97"/>
        <v>0</v>
      </c>
      <c r="O390" s="7">
        <f>IFERROR(N390/N446, "NA")</f>
        <v>0</v>
      </c>
      <c r="P390" s="8"/>
      <c r="Q390" s="6">
        <v>0</v>
      </c>
      <c r="R390" s="7">
        <f>IFERROR(Q390/Q446, "NA")</f>
        <v>0</v>
      </c>
      <c r="S390" s="8"/>
      <c r="T390" s="6">
        <v>0</v>
      </c>
      <c r="U390" s="7">
        <f>IFERROR(T390/T446, "NA")</f>
        <v>0</v>
      </c>
      <c r="V390" s="8"/>
      <c r="W390" s="9">
        <f t="shared" si="98"/>
        <v>0</v>
      </c>
      <c r="X390" s="7">
        <f>IFERROR(W390/W446, "NA")</f>
        <v>0</v>
      </c>
      <c r="Y390" s="8"/>
      <c r="Z390" s="6">
        <v>0</v>
      </c>
      <c r="AA390" s="7">
        <f>IFERROR(Z390/Z446, "NA")</f>
        <v>0</v>
      </c>
      <c r="AB390" s="8"/>
      <c r="AC390" s="9">
        <f t="shared" si="99"/>
        <v>0</v>
      </c>
      <c r="AD390" s="7">
        <f>IFERROR(AC390/AC446, "NA")</f>
        <v>0</v>
      </c>
    </row>
    <row r="391" spans="1:30" ht="16.5" hidden="1" customHeight="1" x14ac:dyDescent="0.3">
      <c r="A391" s="35" t="s">
        <v>389</v>
      </c>
      <c r="B391" s="6">
        <v>0</v>
      </c>
      <c r="C391" s="7">
        <f>IFERROR(B391/B446, "NA")</f>
        <v>0</v>
      </c>
      <c r="D391" s="8"/>
      <c r="E391" s="6">
        <v>0</v>
      </c>
      <c r="F391" s="7">
        <f>IFERROR(E391/E446, "NA")</f>
        <v>0</v>
      </c>
      <c r="G391" s="8"/>
      <c r="H391" s="9">
        <f t="shared" si="96"/>
        <v>0</v>
      </c>
      <c r="I391" s="7">
        <f>IFERROR(H391/H446, "NA")</f>
        <v>0</v>
      </c>
      <c r="J391" s="8"/>
      <c r="K391" s="6">
        <v>0</v>
      </c>
      <c r="L391" s="7">
        <f>IFERROR(K391/K446, "NA")</f>
        <v>0</v>
      </c>
      <c r="M391" s="8"/>
      <c r="N391" s="9">
        <f t="shared" si="97"/>
        <v>0</v>
      </c>
      <c r="O391" s="7">
        <f>IFERROR(N391/N446, "NA")</f>
        <v>0</v>
      </c>
      <c r="P391" s="8"/>
      <c r="Q391" s="6">
        <v>0</v>
      </c>
      <c r="R391" s="7">
        <f>IFERROR(Q391/Q446, "NA")</f>
        <v>0</v>
      </c>
      <c r="S391" s="8"/>
      <c r="T391" s="6">
        <v>0</v>
      </c>
      <c r="U391" s="7">
        <f>IFERROR(T391/T446, "NA")</f>
        <v>0</v>
      </c>
      <c r="V391" s="8"/>
      <c r="W391" s="9">
        <f t="shared" si="98"/>
        <v>0</v>
      </c>
      <c r="X391" s="7">
        <f>IFERROR(W391/W446, "NA")</f>
        <v>0</v>
      </c>
      <c r="Y391" s="8"/>
      <c r="Z391" s="6">
        <v>0</v>
      </c>
      <c r="AA391" s="7">
        <f>IFERROR(Z391/Z446, "NA")</f>
        <v>0</v>
      </c>
      <c r="AB391" s="8"/>
      <c r="AC391" s="9">
        <f t="shared" si="99"/>
        <v>0</v>
      </c>
      <c r="AD391" s="7">
        <f>IFERROR(AC391/AC446, "NA")</f>
        <v>0</v>
      </c>
    </row>
    <row r="392" spans="1:30" ht="16.5" hidden="1" customHeight="1" x14ac:dyDescent="0.3">
      <c r="A392" s="35" t="s">
        <v>390</v>
      </c>
      <c r="B392" s="6">
        <v>0</v>
      </c>
      <c r="C392" s="7">
        <f>IFERROR(B392/B446, "NA")</f>
        <v>0</v>
      </c>
      <c r="D392" s="8"/>
      <c r="E392" s="6">
        <v>0</v>
      </c>
      <c r="F392" s="7">
        <f>IFERROR(E392/E446, "NA")</f>
        <v>0</v>
      </c>
      <c r="G392" s="8"/>
      <c r="H392" s="9">
        <f t="shared" si="96"/>
        <v>0</v>
      </c>
      <c r="I392" s="7">
        <f>IFERROR(H392/H446, "NA")</f>
        <v>0</v>
      </c>
      <c r="J392" s="8"/>
      <c r="K392" s="6">
        <v>0</v>
      </c>
      <c r="L392" s="7">
        <f>IFERROR(K392/K446, "NA")</f>
        <v>0</v>
      </c>
      <c r="M392" s="8"/>
      <c r="N392" s="9">
        <f t="shared" si="97"/>
        <v>0</v>
      </c>
      <c r="O392" s="7">
        <f>IFERROR(N392/N446, "NA")</f>
        <v>0</v>
      </c>
      <c r="P392" s="8"/>
      <c r="Q392" s="6">
        <v>0</v>
      </c>
      <c r="R392" s="7">
        <f>IFERROR(Q392/Q446, "NA")</f>
        <v>0</v>
      </c>
      <c r="S392" s="8"/>
      <c r="T392" s="6">
        <v>0</v>
      </c>
      <c r="U392" s="7">
        <f>IFERROR(T392/T446, "NA")</f>
        <v>0</v>
      </c>
      <c r="V392" s="8"/>
      <c r="W392" s="9">
        <f t="shared" si="98"/>
        <v>0</v>
      </c>
      <c r="X392" s="7">
        <f>IFERROR(W392/W446, "NA")</f>
        <v>0</v>
      </c>
      <c r="Y392" s="8"/>
      <c r="Z392" s="6">
        <v>0</v>
      </c>
      <c r="AA392" s="7">
        <f>IFERROR(Z392/Z446, "NA")</f>
        <v>0</v>
      </c>
      <c r="AB392" s="8"/>
      <c r="AC392" s="9">
        <f t="shared" si="99"/>
        <v>0</v>
      </c>
      <c r="AD392" s="7">
        <f>IFERROR(AC392/AC446, "NA")</f>
        <v>0</v>
      </c>
    </row>
    <row r="393" spans="1:30" ht="16.5" hidden="1" customHeight="1" x14ac:dyDescent="0.3">
      <c r="A393" s="35" t="s">
        <v>391</v>
      </c>
      <c r="B393" s="6">
        <v>0</v>
      </c>
      <c r="C393" s="7">
        <f>IFERROR(B393/B446, "NA")</f>
        <v>0</v>
      </c>
      <c r="D393" s="8"/>
      <c r="E393" s="6">
        <v>0</v>
      </c>
      <c r="F393" s="7">
        <f>IFERROR(E393/E446, "NA")</f>
        <v>0</v>
      </c>
      <c r="G393" s="8"/>
      <c r="H393" s="9">
        <f t="shared" si="96"/>
        <v>0</v>
      </c>
      <c r="I393" s="7">
        <f>IFERROR(H393/H446, "NA")</f>
        <v>0</v>
      </c>
      <c r="J393" s="8"/>
      <c r="K393" s="6">
        <v>0</v>
      </c>
      <c r="L393" s="7">
        <f>IFERROR(K393/K446, "NA")</f>
        <v>0</v>
      </c>
      <c r="M393" s="8"/>
      <c r="N393" s="9">
        <f t="shared" si="97"/>
        <v>0</v>
      </c>
      <c r="O393" s="7">
        <f>IFERROR(N393/N446, "NA")</f>
        <v>0</v>
      </c>
      <c r="P393" s="8"/>
      <c r="Q393" s="6">
        <v>0</v>
      </c>
      <c r="R393" s="7">
        <f>IFERROR(Q393/Q446, "NA")</f>
        <v>0</v>
      </c>
      <c r="S393" s="8"/>
      <c r="T393" s="6">
        <v>0</v>
      </c>
      <c r="U393" s="7">
        <f>IFERROR(T393/T446, "NA")</f>
        <v>0</v>
      </c>
      <c r="V393" s="8"/>
      <c r="W393" s="9">
        <f t="shared" si="98"/>
        <v>0</v>
      </c>
      <c r="X393" s="7">
        <f>IFERROR(W393/W446, "NA")</f>
        <v>0</v>
      </c>
      <c r="Y393" s="8"/>
      <c r="Z393" s="6">
        <v>0</v>
      </c>
      <c r="AA393" s="7">
        <f>IFERROR(Z393/Z446, "NA")</f>
        <v>0</v>
      </c>
      <c r="AB393" s="8"/>
      <c r="AC393" s="9">
        <f t="shared" si="99"/>
        <v>0</v>
      </c>
      <c r="AD393" s="7">
        <f>IFERROR(AC393/AC446, "NA")</f>
        <v>0</v>
      </c>
    </row>
    <row r="394" spans="1:30" ht="16.5" customHeight="1" x14ac:dyDescent="0.3">
      <c r="A394" s="36" t="s">
        <v>392</v>
      </c>
      <c r="B394" s="11">
        <f>IFERROR(B389+B390+B391+B392+B393, "NA")</f>
        <v>0</v>
      </c>
      <c r="C394" s="12">
        <f>IFERROR(B394/B446, "NA")</f>
        <v>0</v>
      </c>
      <c r="D394" s="2"/>
      <c r="E394" s="11">
        <f>IFERROR(E389+E390+E391+E392+E393, "NA")</f>
        <v>0</v>
      </c>
      <c r="F394" s="12">
        <f>IFERROR(E394/E446, "NA")</f>
        <v>0</v>
      </c>
      <c r="G394" s="2"/>
      <c r="H394" s="11">
        <f t="shared" si="96"/>
        <v>0</v>
      </c>
      <c r="I394" s="12">
        <f>IFERROR(H394/H446, "NA")</f>
        <v>0</v>
      </c>
      <c r="J394" s="2"/>
      <c r="K394" s="11">
        <f>IFERROR(K389+K390+K391+K392+K393, "NA")</f>
        <v>0</v>
      </c>
      <c r="L394" s="12">
        <f>IFERROR(K394/K446, "NA")</f>
        <v>0</v>
      </c>
      <c r="M394" s="2"/>
      <c r="N394" s="11">
        <f t="shared" si="97"/>
        <v>0</v>
      </c>
      <c r="O394" s="12">
        <f>IFERROR(N394/N446, "NA")</f>
        <v>0</v>
      </c>
      <c r="P394" s="2"/>
      <c r="Q394" s="11">
        <f>IFERROR(Q389+Q390+Q391+Q392+Q393, "NA")</f>
        <v>0</v>
      </c>
      <c r="R394" s="12">
        <f>IFERROR(Q394/Q446, "NA")</f>
        <v>0</v>
      </c>
      <c r="S394" s="2"/>
      <c r="T394" s="11">
        <f>IFERROR(T389+T390+T391+T392+T393, "NA")</f>
        <v>0</v>
      </c>
      <c r="U394" s="12">
        <f>IFERROR(T394/T446, "NA")</f>
        <v>0</v>
      </c>
      <c r="V394" s="2"/>
      <c r="W394" s="11">
        <f t="shared" si="98"/>
        <v>0</v>
      </c>
      <c r="X394" s="12">
        <f>IFERROR(W394/W446, "NA")</f>
        <v>0</v>
      </c>
      <c r="Y394" s="2"/>
      <c r="Z394" s="11">
        <f>IFERROR(Z389+Z390+Z391+Z392+Z393, "NA")</f>
        <v>0</v>
      </c>
      <c r="AA394" s="12">
        <f>IFERROR(Z394/Z446, "NA")</f>
        <v>0</v>
      </c>
      <c r="AB394" s="2"/>
      <c r="AC394" s="11">
        <f t="shared" si="99"/>
        <v>0</v>
      </c>
      <c r="AD394" s="12">
        <f>IFERROR(AC394/AC446, "NA")</f>
        <v>0</v>
      </c>
    </row>
    <row r="395" spans="1:30" ht="16.5" hidden="1" customHeight="1" x14ac:dyDescent="0.3">
      <c r="A395" s="33" t="s">
        <v>393</v>
      </c>
      <c r="B395" s="6">
        <v>0</v>
      </c>
      <c r="C395" s="7">
        <f>IFERROR(B395/B446, "NA")</f>
        <v>0</v>
      </c>
      <c r="D395" s="8"/>
      <c r="E395" s="6">
        <v>0</v>
      </c>
      <c r="F395" s="7">
        <f>IFERROR(E395/E446, "NA")</f>
        <v>0</v>
      </c>
      <c r="G395" s="8"/>
      <c r="H395" s="9">
        <f t="shared" si="96"/>
        <v>0</v>
      </c>
      <c r="I395" s="7">
        <f>IFERROR(H395/H446, "NA")</f>
        <v>0</v>
      </c>
      <c r="J395" s="8"/>
      <c r="K395" s="6">
        <v>0</v>
      </c>
      <c r="L395" s="7">
        <f>IFERROR(K395/K446, "NA")</f>
        <v>0</v>
      </c>
      <c r="M395" s="8"/>
      <c r="N395" s="9">
        <f t="shared" si="97"/>
        <v>0</v>
      </c>
      <c r="O395" s="7">
        <f>IFERROR(N395/N446, "NA")</f>
        <v>0</v>
      </c>
      <c r="P395" s="8"/>
      <c r="Q395" s="6">
        <v>0</v>
      </c>
      <c r="R395" s="7">
        <f>IFERROR(Q395/Q446, "NA")</f>
        <v>0</v>
      </c>
      <c r="S395" s="8"/>
      <c r="T395" s="6">
        <v>0</v>
      </c>
      <c r="U395" s="7">
        <f>IFERROR(T395/T446, "NA")</f>
        <v>0</v>
      </c>
      <c r="V395" s="8"/>
      <c r="W395" s="9">
        <f t="shared" si="98"/>
        <v>0</v>
      </c>
      <c r="X395" s="7">
        <f>IFERROR(W395/W446, "NA")</f>
        <v>0</v>
      </c>
      <c r="Y395" s="8"/>
      <c r="Z395" s="6">
        <v>0</v>
      </c>
      <c r="AA395" s="7">
        <f>IFERROR(Z395/Z446, "NA")</f>
        <v>0</v>
      </c>
      <c r="AB395" s="8"/>
      <c r="AC395" s="9">
        <f t="shared" si="99"/>
        <v>0</v>
      </c>
      <c r="AD395" s="7">
        <f>IFERROR(AC395/AC446, "NA")</f>
        <v>0</v>
      </c>
    </row>
    <row r="396" spans="1:30" ht="16.5" hidden="1" customHeight="1" x14ac:dyDescent="0.3">
      <c r="A396" s="33" t="s">
        <v>394</v>
      </c>
      <c r="B396" s="6">
        <v>0</v>
      </c>
      <c r="C396" s="7">
        <f>IFERROR(B396/B446, "NA")</f>
        <v>0</v>
      </c>
      <c r="D396" s="8"/>
      <c r="E396" s="6">
        <v>0</v>
      </c>
      <c r="F396" s="7">
        <f>IFERROR(E396/E446, "NA")</f>
        <v>0</v>
      </c>
      <c r="G396" s="8"/>
      <c r="H396" s="9">
        <f t="shared" si="96"/>
        <v>0</v>
      </c>
      <c r="I396" s="7">
        <f>IFERROR(H396/H446, "NA")</f>
        <v>0</v>
      </c>
      <c r="J396" s="8"/>
      <c r="K396" s="6">
        <v>0</v>
      </c>
      <c r="L396" s="7">
        <f>IFERROR(K396/K446, "NA")</f>
        <v>0</v>
      </c>
      <c r="M396" s="8"/>
      <c r="N396" s="9">
        <f t="shared" si="97"/>
        <v>0</v>
      </c>
      <c r="O396" s="7">
        <f>IFERROR(N396/N446, "NA")</f>
        <v>0</v>
      </c>
      <c r="P396" s="8"/>
      <c r="Q396" s="6">
        <v>0</v>
      </c>
      <c r="R396" s="7">
        <f>IFERROR(Q396/Q446, "NA")</f>
        <v>0</v>
      </c>
      <c r="S396" s="8"/>
      <c r="T396" s="6">
        <v>0</v>
      </c>
      <c r="U396" s="7">
        <f>IFERROR(T396/T446, "NA")</f>
        <v>0</v>
      </c>
      <c r="V396" s="8"/>
      <c r="W396" s="9">
        <f t="shared" si="98"/>
        <v>0</v>
      </c>
      <c r="X396" s="7">
        <f>IFERROR(W396/W446, "NA")</f>
        <v>0</v>
      </c>
      <c r="Y396" s="8"/>
      <c r="Z396" s="6">
        <v>0</v>
      </c>
      <c r="AA396" s="7">
        <f>IFERROR(Z396/Z446, "NA")</f>
        <v>0</v>
      </c>
      <c r="AB396" s="8"/>
      <c r="AC396" s="9">
        <f t="shared" si="99"/>
        <v>0</v>
      </c>
      <c r="AD396" s="7">
        <f>IFERROR(AC396/AC446, "NA")</f>
        <v>0</v>
      </c>
    </row>
    <row r="397" spans="1:30" ht="16.5" customHeight="1" x14ac:dyDescent="0.3">
      <c r="A397" s="40" t="s">
        <v>395</v>
      </c>
      <c r="B397" s="11">
        <f>IFERROR(B386+B387+B389+B390+B391+B392+B393+B395+B396, "NA")</f>
        <v>0</v>
      </c>
      <c r="C397" s="12">
        <f>IFERROR(B397/B446, "NA")</f>
        <v>0</v>
      </c>
      <c r="D397" s="2"/>
      <c r="E397" s="11">
        <f>IFERROR(E386+E387+E389+E390+E391+E392+E393+E395+E396, "NA")</f>
        <v>0</v>
      </c>
      <c r="F397" s="12">
        <f>IFERROR(E397/E446, "NA")</f>
        <v>0</v>
      </c>
      <c r="G397" s="2"/>
      <c r="H397" s="11">
        <f t="shared" si="96"/>
        <v>0</v>
      </c>
      <c r="I397" s="12">
        <f>IFERROR(H397/H446, "NA")</f>
        <v>0</v>
      </c>
      <c r="J397" s="2"/>
      <c r="K397" s="11">
        <f>IFERROR(K386+K387+K389+K390+K391+K392+K393+K395+K396, "NA")</f>
        <v>0</v>
      </c>
      <c r="L397" s="12">
        <f>IFERROR(K397/K446, "NA")</f>
        <v>0</v>
      </c>
      <c r="M397" s="2"/>
      <c r="N397" s="11">
        <f t="shared" si="97"/>
        <v>0</v>
      </c>
      <c r="O397" s="12">
        <f>IFERROR(N397/N446, "NA")</f>
        <v>0</v>
      </c>
      <c r="P397" s="2"/>
      <c r="Q397" s="11">
        <f>IFERROR(Q386+Q387+Q389+Q390+Q391+Q392+Q393+Q395+Q396, "NA")</f>
        <v>0</v>
      </c>
      <c r="R397" s="12">
        <f>IFERROR(Q397/Q446, "NA")</f>
        <v>0</v>
      </c>
      <c r="S397" s="2"/>
      <c r="T397" s="11">
        <f>IFERROR(T386+T387+T389+T390+T391+T392+T393+T395+T396, "NA")</f>
        <v>0</v>
      </c>
      <c r="U397" s="12">
        <f>IFERROR(T397/T446, "NA")</f>
        <v>0</v>
      </c>
      <c r="V397" s="2"/>
      <c r="W397" s="11">
        <f t="shared" si="98"/>
        <v>0</v>
      </c>
      <c r="X397" s="12">
        <f>IFERROR(W397/W446, "NA")</f>
        <v>0</v>
      </c>
      <c r="Y397" s="2"/>
      <c r="Z397" s="11">
        <f>IFERROR(Z386+Z387+Z389+Z390+Z391+Z392+Z393+Z395+Z396, "NA")</f>
        <v>0</v>
      </c>
      <c r="AA397" s="12">
        <f>IFERROR(Z397/Z446, "NA")</f>
        <v>0</v>
      </c>
      <c r="AB397" s="2"/>
      <c r="AC397" s="11">
        <f t="shared" si="99"/>
        <v>0</v>
      </c>
      <c r="AD397" s="12">
        <f>IFERROR(AC397/AC446, "NA")</f>
        <v>0</v>
      </c>
    </row>
    <row r="398" spans="1:30" ht="16.5" hidden="1" customHeight="1" x14ac:dyDescent="0.3">
      <c r="A398" s="5" t="s">
        <v>55</v>
      </c>
      <c r="B398" s="6">
        <v>0</v>
      </c>
      <c r="C398" s="7">
        <f>IFERROR(B398/B446, "NA")</f>
        <v>0</v>
      </c>
      <c r="D398" s="8"/>
      <c r="E398" s="6">
        <v>0</v>
      </c>
      <c r="F398" s="7">
        <f>IFERROR(E398/E446, "NA")</f>
        <v>0</v>
      </c>
      <c r="G398" s="8"/>
      <c r="H398" s="9">
        <f t="shared" si="96"/>
        <v>0</v>
      </c>
      <c r="I398" s="7">
        <f>IFERROR(H398/H446, "NA")</f>
        <v>0</v>
      </c>
      <c r="J398" s="8"/>
      <c r="K398" s="6">
        <v>0</v>
      </c>
      <c r="L398" s="7">
        <f>IFERROR(K398/K446, "NA")</f>
        <v>0</v>
      </c>
      <c r="M398" s="8"/>
      <c r="N398" s="9">
        <f t="shared" si="97"/>
        <v>0</v>
      </c>
      <c r="O398" s="7">
        <f>IFERROR(N398/N446, "NA")</f>
        <v>0</v>
      </c>
      <c r="P398" s="8"/>
      <c r="Q398" s="6">
        <v>0</v>
      </c>
      <c r="R398" s="7">
        <f>IFERROR(Q398/Q446, "NA")</f>
        <v>0</v>
      </c>
      <c r="S398" s="8"/>
      <c r="T398" s="6">
        <v>0</v>
      </c>
      <c r="U398" s="7">
        <f>IFERROR(T398/T446, "NA")</f>
        <v>0</v>
      </c>
      <c r="V398" s="8"/>
      <c r="W398" s="9">
        <f t="shared" si="98"/>
        <v>0</v>
      </c>
      <c r="X398" s="7">
        <f>IFERROR(W398/W446, "NA")</f>
        <v>0</v>
      </c>
      <c r="Y398" s="8"/>
      <c r="Z398" s="6">
        <v>0</v>
      </c>
      <c r="AA398" s="7">
        <f>IFERROR(Z398/Z446, "NA")</f>
        <v>0</v>
      </c>
      <c r="AB398" s="8"/>
      <c r="AC398" s="9">
        <f t="shared" si="99"/>
        <v>0</v>
      </c>
      <c r="AD398" s="7">
        <f>IFERROR(AC398/AC446, "NA")</f>
        <v>0</v>
      </c>
    </row>
    <row r="399" spans="1:30" ht="16.5" hidden="1" customHeight="1" x14ac:dyDescent="0.3">
      <c r="A399" s="5" t="s">
        <v>56</v>
      </c>
      <c r="B399" s="6">
        <v>0</v>
      </c>
      <c r="C399" s="7">
        <f>IFERROR(B399/B446, "NA")</f>
        <v>0</v>
      </c>
      <c r="D399" s="8"/>
      <c r="E399" s="6">
        <v>0</v>
      </c>
      <c r="F399" s="7">
        <f>IFERROR(E399/E446, "NA")</f>
        <v>0</v>
      </c>
      <c r="G399" s="8"/>
      <c r="H399" s="9">
        <f t="shared" si="96"/>
        <v>0</v>
      </c>
      <c r="I399" s="7">
        <f>IFERROR(H399/H446, "NA")</f>
        <v>0</v>
      </c>
      <c r="J399" s="8"/>
      <c r="K399" s="6">
        <v>0</v>
      </c>
      <c r="L399" s="7">
        <f>IFERROR(K399/K446, "NA")</f>
        <v>0</v>
      </c>
      <c r="M399" s="8"/>
      <c r="N399" s="9">
        <f t="shared" si="97"/>
        <v>0</v>
      </c>
      <c r="O399" s="7">
        <f>IFERROR(N399/N446, "NA")</f>
        <v>0</v>
      </c>
      <c r="P399" s="8"/>
      <c r="Q399" s="6">
        <v>0</v>
      </c>
      <c r="R399" s="7">
        <f>IFERROR(Q399/Q446, "NA")</f>
        <v>0</v>
      </c>
      <c r="S399" s="8"/>
      <c r="T399" s="6">
        <v>0</v>
      </c>
      <c r="U399" s="7">
        <f>IFERROR(T399/T446, "NA")</f>
        <v>0</v>
      </c>
      <c r="V399" s="8"/>
      <c r="W399" s="9">
        <f t="shared" si="98"/>
        <v>0</v>
      </c>
      <c r="X399" s="7">
        <f>IFERROR(W399/W446, "NA")</f>
        <v>0</v>
      </c>
      <c r="Y399" s="8"/>
      <c r="Z399" s="6">
        <v>0</v>
      </c>
      <c r="AA399" s="7">
        <f>IFERROR(Z399/Z446, "NA")</f>
        <v>0</v>
      </c>
      <c r="AB399" s="8"/>
      <c r="AC399" s="9">
        <f t="shared" si="99"/>
        <v>0</v>
      </c>
      <c r="AD399" s="7">
        <f>IFERROR(AC399/AC446, "NA")</f>
        <v>0</v>
      </c>
    </row>
    <row r="400" spans="1:30" ht="16.5" hidden="1" customHeight="1" x14ac:dyDescent="0.3">
      <c r="A400" s="5" t="s">
        <v>57</v>
      </c>
      <c r="B400" s="6">
        <v>0</v>
      </c>
      <c r="C400" s="7">
        <f>IFERROR(B400/B446, "NA")</f>
        <v>0</v>
      </c>
      <c r="D400" s="8"/>
      <c r="E400" s="6">
        <v>0</v>
      </c>
      <c r="F400" s="7">
        <f>IFERROR(E400/E446, "NA")</f>
        <v>0</v>
      </c>
      <c r="G400" s="8"/>
      <c r="H400" s="9">
        <f t="shared" si="96"/>
        <v>0</v>
      </c>
      <c r="I400" s="7">
        <f>IFERROR(H400/H446, "NA")</f>
        <v>0</v>
      </c>
      <c r="J400" s="8"/>
      <c r="K400" s="6">
        <v>0</v>
      </c>
      <c r="L400" s="7">
        <f>IFERROR(K400/K446, "NA")</f>
        <v>0</v>
      </c>
      <c r="M400" s="8"/>
      <c r="N400" s="9">
        <f t="shared" si="97"/>
        <v>0</v>
      </c>
      <c r="O400" s="7">
        <f>IFERROR(N400/N446, "NA")</f>
        <v>0</v>
      </c>
      <c r="P400" s="8"/>
      <c r="Q400" s="6">
        <v>0</v>
      </c>
      <c r="R400" s="7">
        <f>IFERROR(Q400/Q446, "NA")</f>
        <v>0</v>
      </c>
      <c r="S400" s="8"/>
      <c r="T400" s="6">
        <v>0</v>
      </c>
      <c r="U400" s="7">
        <f>IFERROR(T400/T446, "NA")</f>
        <v>0</v>
      </c>
      <c r="V400" s="8"/>
      <c r="W400" s="9">
        <f t="shared" si="98"/>
        <v>0</v>
      </c>
      <c r="X400" s="7">
        <f>IFERROR(W400/W446, "NA")</f>
        <v>0</v>
      </c>
      <c r="Y400" s="8"/>
      <c r="Z400" s="6">
        <v>0</v>
      </c>
      <c r="AA400" s="7">
        <f>IFERROR(Z400/Z446, "NA")</f>
        <v>0</v>
      </c>
      <c r="AB400" s="8"/>
      <c r="AC400" s="9">
        <f t="shared" si="99"/>
        <v>0</v>
      </c>
      <c r="AD400" s="7">
        <f>IFERROR(AC400/AC446, "NA")</f>
        <v>0</v>
      </c>
    </row>
    <row r="401" spans="1:30" ht="16.5" hidden="1" customHeight="1" x14ac:dyDescent="0.3">
      <c r="A401" s="5" t="s">
        <v>58</v>
      </c>
      <c r="B401" s="6">
        <v>0</v>
      </c>
      <c r="C401" s="7">
        <f>IFERROR(B401/B446, "NA")</f>
        <v>0</v>
      </c>
      <c r="D401" s="8"/>
      <c r="E401" s="6">
        <v>0</v>
      </c>
      <c r="F401" s="7">
        <f>IFERROR(E401/E446, "NA")</f>
        <v>0</v>
      </c>
      <c r="G401" s="8"/>
      <c r="H401" s="9">
        <f t="shared" si="96"/>
        <v>0</v>
      </c>
      <c r="I401" s="7">
        <f>IFERROR(H401/H446, "NA")</f>
        <v>0</v>
      </c>
      <c r="J401" s="8"/>
      <c r="K401" s="6">
        <v>0</v>
      </c>
      <c r="L401" s="7">
        <f>IFERROR(K401/K446, "NA")</f>
        <v>0</v>
      </c>
      <c r="M401" s="8"/>
      <c r="N401" s="9">
        <f t="shared" si="97"/>
        <v>0</v>
      </c>
      <c r="O401" s="7">
        <f>IFERROR(N401/N446, "NA")</f>
        <v>0</v>
      </c>
      <c r="P401" s="8"/>
      <c r="Q401" s="6">
        <v>0</v>
      </c>
      <c r="R401" s="7">
        <f>IFERROR(Q401/Q446, "NA")</f>
        <v>0</v>
      </c>
      <c r="S401" s="8"/>
      <c r="T401" s="6">
        <v>0</v>
      </c>
      <c r="U401" s="7">
        <f>IFERROR(T401/T446, "NA")</f>
        <v>0</v>
      </c>
      <c r="V401" s="8"/>
      <c r="W401" s="9">
        <f t="shared" si="98"/>
        <v>0</v>
      </c>
      <c r="X401" s="7">
        <f>IFERROR(W401/W446, "NA")</f>
        <v>0</v>
      </c>
      <c r="Y401" s="8"/>
      <c r="Z401" s="6">
        <v>0</v>
      </c>
      <c r="AA401" s="7">
        <f>IFERROR(Z401/Z446, "NA")</f>
        <v>0</v>
      </c>
      <c r="AB401" s="8"/>
      <c r="AC401" s="9">
        <f t="shared" si="99"/>
        <v>0</v>
      </c>
      <c r="AD401" s="7">
        <f>IFERROR(AC401/AC446, "NA")</f>
        <v>0</v>
      </c>
    </row>
    <row r="402" spans="1:30" ht="16.5" hidden="1" customHeight="1" x14ac:dyDescent="0.3">
      <c r="A402" s="5" t="s">
        <v>59</v>
      </c>
      <c r="B402" s="6">
        <v>0</v>
      </c>
      <c r="C402" s="7">
        <f>IFERROR(B402/B446, "NA")</f>
        <v>0</v>
      </c>
      <c r="D402" s="8"/>
      <c r="E402" s="6">
        <v>0</v>
      </c>
      <c r="F402" s="7">
        <f>IFERROR(E402/E446, "NA")</f>
        <v>0</v>
      </c>
      <c r="G402" s="8"/>
      <c r="H402" s="9">
        <f t="shared" si="96"/>
        <v>0</v>
      </c>
      <c r="I402" s="7">
        <f>IFERROR(H402/H446, "NA")</f>
        <v>0</v>
      </c>
      <c r="J402" s="8"/>
      <c r="K402" s="6">
        <v>0</v>
      </c>
      <c r="L402" s="7">
        <f>IFERROR(K402/K446, "NA")</f>
        <v>0</v>
      </c>
      <c r="M402" s="8"/>
      <c r="N402" s="9">
        <f t="shared" si="97"/>
        <v>0</v>
      </c>
      <c r="O402" s="7">
        <f>IFERROR(N402/N446, "NA")</f>
        <v>0</v>
      </c>
      <c r="P402" s="8"/>
      <c r="Q402" s="6">
        <v>0</v>
      </c>
      <c r="R402" s="7">
        <f>IFERROR(Q402/Q446, "NA")</f>
        <v>0</v>
      </c>
      <c r="S402" s="8"/>
      <c r="T402" s="6">
        <v>0</v>
      </c>
      <c r="U402" s="7">
        <f>IFERROR(T402/T446, "NA")</f>
        <v>0</v>
      </c>
      <c r="V402" s="8"/>
      <c r="W402" s="9">
        <f t="shared" si="98"/>
        <v>0</v>
      </c>
      <c r="X402" s="7">
        <f>IFERROR(W402/W446, "NA")</f>
        <v>0</v>
      </c>
      <c r="Y402" s="8"/>
      <c r="Z402" s="6">
        <v>0</v>
      </c>
      <c r="AA402" s="7">
        <f>IFERROR(Z402/Z446, "NA")</f>
        <v>0</v>
      </c>
      <c r="AB402" s="8"/>
      <c r="AC402" s="9">
        <f t="shared" si="99"/>
        <v>0</v>
      </c>
      <c r="AD402" s="7">
        <f>IFERROR(AC402/AC446, "NA")</f>
        <v>0</v>
      </c>
    </row>
    <row r="403" spans="1:30" ht="16.5" hidden="1" customHeight="1" x14ac:dyDescent="0.3">
      <c r="A403" s="5" t="s">
        <v>60</v>
      </c>
      <c r="B403" s="6">
        <v>0</v>
      </c>
      <c r="C403" s="7">
        <f>IFERROR(B403/B446, "NA")</f>
        <v>0</v>
      </c>
      <c r="D403" s="8"/>
      <c r="E403" s="6">
        <v>0</v>
      </c>
      <c r="F403" s="7">
        <f>IFERROR(E403/E446, "NA")</f>
        <v>0</v>
      </c>
      <c r="G403" s="8"/>
      <c r="H403" s="9">
        <f t="shared" si="96"/>
        <v>0</v>
      </c>
      <c r="I403" s="7">
        <f>IFERROR(H403/H446, "NA")</f>
        <v>0</v>
      </c>
      <c r="J403" s="8"/>
      <c r="K403" s="6">
        <v>0</v>
      </c>
      <c r="L403" s="7">
        <f>IFERROR(K403/K446, "NA")</f>
        <v>0</v>
      </c>
      <c r="M403" s="8"/>
      <c r="N403" s="9">
        <f t="shared" si="97"/>
        <v>0</v>
      </c>
      <c r="O403" s="7">
        <f>IFERROR(N403/N446, "NA")</f>
        <v>0</v>
      </c>
      <c r="P403" s="8"/>
      <c r="Q403" s="6">
        <v>0</v>
      </c>
      <c r="R403" s="7">
        <f>IFERROR(Q403/Q446, "NA")</f>
        <v>0</v>
      </c>
      <c r="S403" s="8"/>
      <c r="T403" s="6">
        <v>0</v>
      </c>
      <c r="U403" s="7">
        <f>IFERROR(T403/T446, "NA")</f>
        <v>0</v>
      </c>
      <c r="V403" s="8"/>
      <c r="W403" s="9">
        <f t="shared" si="98"/>
        <v>0</v>
      </c>
      <c r="X403" s="7">
        <f>IFERROR(W403/W446, "NA")</f>
        <v>0</v>
      </c>
      <c r="Y403" s="8"/>
      <c r="Z403" s="6">
        <v>0</v>
      </c>
      <c r="AA403" s="7">
        <f>IFERROR(Z403/Z446, "NA")</f>
        <v>0</v>
      </c>
      <c r="AB403" s="8"/>
      <c r="AC403" s="9">
        <f t="shared" si="99"/>
        <v>0</v>
      </c>
      <c r="AD403" s="7">
        <f>IFERROR(AC403/AC446, "NA")</f>
        <v>0</v>
      </c>
    </row>
    <row r="404" spans="1:30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0</v>
      </c>
      <c r="C404" s="12">
        <f>IFERROR(B404/B446, "NA")</f>
        <v>0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0</v>
      </c>
      <c r="F404" s="12">
        <f>IFERROR(E404/E446, "NA")</f>
        <v>0</v>
      </c>
      <c r="G404" s="2"/>
      <c r="H404" s="11">
        <f t="shared" si="96"/>
        <v>0</v>
      </c>
      <c r="I404" s="12">
        <f>IFERROR(H404/H446, "NA")</f>
        <v>0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0</v>
      </c>
      <c r="L404" s="12">
        <f>IFERROR(K404/K446, "NA")</f>
        <v>0</v>
      </c>
      <c r="M404" s="2"/>
      <c r="N404" s="11">
        <f t="shared" si="97"/>
        <v>0</v>
      </c>
      <c r="O404" s="12">
        <f>IFERROR(N404/N446, "NA")</f>
        <v>0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0</v>
      </c>
      <c r="R404" s="12">
        <f>IFERROR(Q404/Q446, "NA")</f>
        <v>0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0</v>
      </c>
      <c r="U404" s="12">
        <f>IFERROR(T404/T446, "NA")</f>
        <v>0</v>
      </c>
      <c r="V404" s="2"/>
      <c r="W404" s="11">
        <f t="shared" si="98"/>
        <v>0</v>
      </c>
      <c r="X404" s="12">
        <f>IFERROR(W404/W446, "NA")</f>
        <v>0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0</v>
      </c>
      <c r="AA404" s="12">
        <f>IFERROR(Z404/Z446, "NA")</f>
        <v>0</v>
      </c>
      <c r="AB404" s="2"/>
      <c r="AC404" s="11">
        <f t="shared" si="99"/>
        <v>0</v>
      </c>
      <c r="AD404" s="12">
        <f>IFERROR(AC404/AC446, "NA")</f>
        <v>0</v>
      </c>
    </row>
    <row r="405" spans="1:30" ht="16.5" customHeight="1" x14ac:dyDescent="0.3">
      <c r="A405" s="21" t="s">
        <v>62</v>
      </c>
      <c r="B405" s="22">
        <f>IFERROR(B346-B404, "NA")</f>
        <v>23036.49000000006</v>
      </c>
      <c r="C405" s="23">
        <f>IFERROR(B405/B446, "NA")</f>
        <v>0.12131906556814785</v>
      </c>
      <c r="D405" s="24"/>
      <c r="E405" s="22">
        <f>IFERROR(E346-E404, "NA")</f>
        <v>27165.489999999983</v>
      </c>
      <c r="F405" s="23">
        <f>IFERROR(E405/E446, "NA")</f>
        <v>0.15732585503163188</v>
      </c>
      <c r="G405" s="24"/>
      <c r="H405" s="22">
        <f>IFERROR(B405-E405, "NA")</f>
        <v>-4128.9999999999236</v>
      </c>
      <c r="I405" s="23">
        <f>IFERROR(H405/H446, "NA")</f>
        <v>-0.23987279596172037</v>
      </c>
      <c r="J405" s="24"/>
      <c r="K405" s="22">
        <f>IFERROR(K346-K404, "NA")</f>
        <v>19316.60999999995</v>
      </c>
      <c r="L405" s="23">
        <f>IFERROR(K405/K446, "NA")</f>
        <v>0.12157467590603314</v>
      </c>
      <c r="M405" s="24"/>
      <c r="N405" s="22">
        <f>IFERROR(B405-K405, "NA")</f>
        <v>3719.8800000001102</v>
      </c>
      <c r="O405" s="23">
        <f>IFERROR(N405/N446, "NA")</f>
        <v>0.12000882674038124</v>
      </c>
      <c r="P405" s="24"/>
      <c r="Q405" s="22">
        <f>IFERROR(Q346-Q404, "NA")</f>
        <v>211320.96000000002</v>
      </c>
      <c r="R405" s="23">
        <f>IFERROR(Q405/Q446, "NA")</f>
        <v>0.13517200453894937</v>
      </c>
      <c r="S405" s="24"/>
      <c r="T405" s="22">
        <f>IFERROR(T346-T404, "NA")</f>
        <v>265152.32000000018</v>
      </c>
      <c r="U405" s="23">
        <f>IFERROR(T405/T446, "NA")</f>
        <v>0.17152829049919432</v>
      </c>
      <c r="V405" s="24"/>
      <c r="W405" s="22">
        <f>IFERROR(Q405-T405, "NA")</f>
        <v>-53831.360000000161</v>
      </c>
      <c r="X405" s="23">
        <f>IFERROR(W405/W446, "NA")</f>
        <v>-3.0715318471519142</v>
      </c>
      <c r="Y405" s="24"/>
      <c r="Z405" s="22">
        <f>IFERROR(Z346-Z404, "NA")</f>
        <v>165360.69999999911</v>
      </c>
      <c r="AA405" s="23">
        <f>IFERROR(Z405/Z446, "NA")</f>
        <v>0.1156035366926275</v>
      </c>
      <c r="AB405" s="24"/>
      <c r="AC405" s="22">
        <f>IFERROR(Q405-Z405, "NA")</f>
        <v>45960.260000000912</v>
      </c>
      <c r="AD405" s="23">
        <f>IFERROR(AC405/AC446, "NA")</f>
        <v>0.345731061721604</v>
      </c>
    </row>
    <row r="406" spans="1:30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</row>
    <row r="408" spans="1:30" ht="16.5" customHeight="1" x14ac:dyDescent="0.3">
      <c r="A408" s="33" t="s">
        <v>64</v>
      </c>
      <c r="B408" s="6">
        <v>0</v>
      </c>
      <c r="C408" s="7">
        <f>IFERROR(B408/B446, "NA")</f>
        <v>0</v>
      </c>
      <c r="D408" s="8"/>
      <c r="E408" s="6">
        <v>4134.83</v>
      </c>
      <c r="F408" s="7">
        <f>IFERROR(E408/E446, "NA")</f>
        <v>2.3946399095339081E-2</v>
      </c>
      <c r="G408" s="8"/>
      <c r="H408" s="9">
        <f t="shared" ref="H408:H431" si="100">IFERROR(-(B408-E408), "NA")</f>
        <v>4134.83</v>
      </c>
      <c r="I408" s="7">
        <f>IFERROR(H408/H446, "NA")</f>
        <v>0.24021148775161505</v>
      </c>
      <c r="J408" s="8"/>
      <c r="K408" s="6">
        <v>0</v>
      </c>
      <c r="L408" s="7">
        <f>IFERROR(K408/K446, "NA")</f>
        <v>0</v>
      </c>
      <c r="M408" s="8"/>
      <c r="N408" s="9">
        <f t="shared" ref="N408:N431" si="101">IFERROR(-(B408-K408), "NA")</f>
        <v>0</v>
      </c>
      <c r="O408" s="7">
        <f>IFERROR(N408/N446, "NA")</f>
        <v>0</v>
      </c>
      <c r="P408" s="8"/>
      <c r="Q408" s="6">
        <v>0</v>
      </c>
      <c r="R408" s="7">
        <f>IFERROR(Q408/Q446, "NA")</f>
        <v>0</v>
      </c>
      <c r="S408" s="8"/>
      <c r="T408" s="6">
        <v>29398.1</v>
      </c>
      <c r="U408" s="7">
        <f>IFERROR(T408/T446, "NA")</f>
        <v>1.9017770000746594E-2</v>
      </c>
      <c r="V408" s="8"/>
      <c r="W408" s="9">
        <f t="shared" ref="W408:W431" si="102">IFERROR(-(Q408-T408), "NA")</f>
        <v>29398.1</v>
      </c>
      <c r="X408" s="7">
        <f>IFERROR(W408/W446, "NA")</f>
        <v>1.6774088634535038</v>
      </c>
      <c r="Y408" s="8"/>
      <c r="Z408" s="6">
        <v>0</v>
      </c>
      <c r="AA408" s="7">
        <f>IFERROR(Z408/Z446, "NA")</f>
        <v>0</v>
      </c>
      <c r="AB408" s="8"/>
      <c r="AC408" s="9">
        <f t="shared" ref="AC408:AC431" si="103">IFERROR(-(Q408-Z408), "NA")</f>
        <v>0</v>
      </c>
      <c r="AD408" s="7">
        <f>IFERROR(AC408/AC446, "NA")</f>
        <v>0</v>
      </c>
    </row>
    <row r="409" spans="1:30" ht="16.5" customHeight="1" x14ac:dyDescent="0.3">
      <c r="A409" s="33" t="s">
        <v>396</v>
      </c>
      <c r="B409" s="6">
        <v>0</v>
      </c>
      <c r="C409" s="7">
        <f>IFERROR(B409/B446, "NA")</f>
        <v>0</v>
      </c>
      <c r="D409" s="8"/>
      <c r="E409" s="6">
        <v>0</v>
      </c>
      <c r="F409" s="7">
        <f>IFERROR(E409/E446, "NA")</f>
        <v>0</v>
      </c>
      <c r="G409" s="8"/>
      <c r="H409" s="9">
        <f t="shared" si="100"/>
        <v>0</v>
      </c>
      <c r="I409" s="7">
        <f>IFERROR(H409/H446, "NA")</f>
        <v>0</v>
      </c>
      <c r="J409" s="8"/>
      <c r="K409" s="6">
        <v>0</v>
      </c>
      <c r="L409" s="7">
        <f>IFERROR(K409/K446, "NA")</f>
        <v>0</v>
      </c>
      <c r="M409" s="8"/>
      <c r="N409" s="9">
        <f t="shared" si="101"/>
        <v>0</v>
      </c>
      <c r="O409" s="7">
        <f>IFERROR(N409/N446, "NA")</f>
        <v>0</v>
      </c>
      <c r="P409" s="8"/>
      <c r="Q409" s="6">
        <v>310.05</v>
      </c>
      <c r="R409" s="7">
        <f>IFERROR(Q409/Q446, "NA")</f>
        <v>1.9832429309095157E-4</v>
      </c>
      <c r="S409" s="8"/>
      <c r="T409" s="6">
        <v>0</v>
      </c>
      <c r="U409" s="7">
        <f>IFERROR(T409/T446, "NA")</f>
        <v>0</v>
      </c>
      <c r="V409" s="8"/>
      <c r="W409" s="9">
        <f t="shared" si="102"/>
        <v>-310.05</v>
      </c>
      <c r="X409" s="7">
        <f>IFERROR(W409/W446, "NA")</f>
        <v>-1.7690960235993446E-2</v>
      </c>
      <c r="Y409" s="8"/>
      <c r="Z409" s="6">
        <v>250</v>
      </c>
      <c r="AA409" s="7">
        <f>IFERROR(Z409/Z446, "NA")</f>
        <v>1.7477480545956224E-4</v>
      </c>
      <c r="AB409" s="8"/>
      <c r="AC409" s="9">
        <f t="shared" si="103"/>
        <v>-60.050000000000011</v>
      </c>
      <c r="AD409" s="7">
        <f>IFERROR(AC409/AC446, "NA")</f>
        <v>-4.517195998539154E-4</v>
      </c>
    </row>
    <row r="410" spans="1:30" ht="16.5" hidden="1" customHeight="1" x14ac:dyDescent="0.3">
      <c r="A410" s="33" t="s">
        <v>397</v>
      </c>
      <c r="B410" s="6">
        <v>0</v>
      </c>
      <c r="C410" s="7">
        <f>IFERROR(B410/B446, "NA")</f>
        <v>0</v>
      </c>
      <c r="D410" s="8"/>
      <c r="E410" s="6">
        <v>0</v>
      </c>
      <c r="F410" s="7">
        <f>IFERROR(E410/E446, "NA")</f>
        <v>0</v>
      </c>
      <c r="G410" s="8"/>
      <c r="H410" s="9">
        <f t="shared" si="100"/>
        <v>0</v>
      </c>
      <c r="I410" s="7">
        <f>IFERROR(H410/H446, "NA")</f>
        <v>0</v>
      </c>
      <c r="J410" s="8"/>
      <c r="K410" s="6">
        <v>0</v>
      </c>
      <c r="L410" s="7">
        <f>IFERROR(K410/K446, "NA")</f>
        <v>0</v>
      </c>
      <c r="M410" s="8"/>
      <c r="N410" s="9">
        <f t="shared" si="101"/>
        <v>0</v>
      </c>
      <c r="O410" s="7">
        <f>IFERROR(N410/N446, "NA")</f>
        <v>0</v>
      </c>
      <c r="P410" s="8"/>
      <c r="Q410" s="6">
        <v>0</v>
      </c>
      <c r="R410" s="7">
        <f>IFERROR(Q410/Q446, "NA")</f>
        <v>0</v>
      </c>
      <c r="S410" s="8"/>
      <c r="T410" s="6">
        <v>0</v>
      </c>
      <c r="U410" s="7">
        <f>IFERROR(T410/T446, "NA")</f>
        <v>0</v>
      </c>
      <c r="V410" s="8"/>
      <c r="W410" s="9">
        <f t="shared" si="102"/>
        <v>0</v>
      </c>
      <c r="X410" s="7">
        <f>IFERROR(W410/W446, "NA")</f>
        <v>0</v>
      </c>
      <c r="Y410" s="8"/>
      <c r="Z410" s="6">
        <v>0</v>
      </c>
      <c r="AA410" s="7">
        <f>IFERROR(Z410/Z446, "NA")</f>
        <v>0</v>
      </c>
      <c r="AB410" s="8"/>
      <c r="AC410" s="9">
        <f t="shared" si="103"/>
        <v>0</v>
      </c>
      <c r="AD410" s="7">
        <f>IFERROR(AC410/AC446, "NA")</f>
        <v>0</v>
      </c>
    </row>
    <row r="411" spans="1:30" ht="16.5" customHeight="1" x14ac:dyDescent="0.3">
      <c r="A411" s="33" t="s">
        <v>398</v>
      </c>
      <c r="B411" s="6">
        <v>5851.28</v>
      </c>
      <c r="C411" s="7">
        <f>IFERROR(B411/B446, "NA")</f>
        <v>3.08151034284125E-2</v>
      </c>
      <c r="D411" s="8"/>
      <c r="E411" s="6">
        <v>0</v>
      </c>
      <c r="F411" s="7">
        <f>IFERROR(E411/E446, "NA")</f>
        <v>0</v>
      </c>
      <c r="G411" s="8"/>
      <c r="H411" s="9">
        <f t="shared" si="100"/>
        <v>-5851.28</v>
      </c>
      <c r="I411" s="7">
        <f>IFERROR(H411/H446, "NA")</f>
        <v>-0.339928043970676</v>
      </c>
      <c r="J411" s="8"/>
      <c r="K411" s="6">
        <v>3920.93</v>
      </c>
      <c r="L411" s="7">
        <f>IFERROR(K411/K446, "NA")</f>
        <v>2.4677507802882793E-2</v>
      </c>
      <c r="M411" s="8"/>
      <c r="N411" s="9">
        <f t="shared" si="101"/>
        <v>-1930.35</v>
      </c>
      <c r="O411" s="7">
        <f>IFERROR(N411/N446, "NA")</f>
        <v>-6.2275944035368895E-2</v>
      </c>
      <c r="P411" s="8"/>
      <c r="Q411" s="6">
        <v>36689.019999999997</v>
      </c>
      <c r="R411" s="7">
        <f>IFERROR(Q411/Q446, "NA")</f>
        <v>2.3468227562327956E-2</v>
      </c>
      <c r="S411" s="8"/>
      <c r="T411" s="6">
        <v>0</v>
      </c>
      <c r="U411" s="7">
        <f>IFERROR(T411/T446, "NA")</f>
        <v>0</v>
      </c>
      <c r="V411" s="8"/>
      <c r="W411" s="9">
        <f t="shared" si="102"/>
        <v>-36689.019999999997</v>
      </c>
      <c r="X411" s="7">
        <f>IFERROR(W411/W446, "NA")</f>
        <v>-2.0934171711580976</v>
      </c>
      <c r="Y411" s="8"/>
      <c r="Z411" s="6">
        <v>26985.3</v>
      </c>
      <c r="AA411" s="7">
        <f>IFERROR(Z411/Z446, "NA")</f>
        <v>1.8865402231071696E-2</v>
      </c>
      <c r="AB411" s="8"/>
      <c r="AC411" s="9">
        <f t="shared" si="103"/>
        <v>-9703.7199999999975</v>
      </c>
      <c r="AD411" s="7">
        <f>IFERROR(AC411/AC446, "NA")</f>
        <v>-7.2995179275510969E-2</v>
      </c>
    </row>
    <row r="412" spans="1:30" ht="16.5" hidden="1" customHeight="1" x14ac:dyDescent="0.3">
      <c r="A412" s="33" t="s">
        <v>399</v>
      </c>
      <c r="B412" s="6">
        <v>0</v>
      </c>
      <c r="C412" s="7">
        <f>IFERROR(B412/B446, "NA")</f>
        <v>0</v>
      </c>
      <c r="D412" s="8"/>
      <c r="E412" s="6">
        <v>0</v>
      </c>
      <c r="F412" s="7">
        <f>IFERROR(E412/E446, "NA")</f>
        <v>0</v>
      </c>
      <c r="G412" s="8"/>
      <c r="H412" s="9">
        <f t="shared" si="100"/>
        <v>0</v>
      </c>
      <c r="I412" s="7">
        <f>IFERROR(H412/H446, "NA")</f>
        <v>0</v>
      </c>
      <c r="J412" s="8"/>
      <c r="K412" s="6">
        <v>0</v>
      </c>
      <c r="L412" s="7">
        <f>IFERROR(K412/K446, "NA")</f>
        <v>0</v>
      </c>
      <c r="M412" s="8"/>
      <c r="N412" s="9">
        <f t="shared" si="101"/>
        <v>0</v>
      </c>
      <c r="O412" s="7">
        <f>IFERROR(N412/N446, "NA")</f>
        <v>0</v>
      </c>
      <c r="P412" s="8"/>
      <c r="Q412" s="6">
        <v>0</v>
      </c>
      <c r="R412" s="7">
        <f>IFERROR(Q412/Q446, "NA")</f>
        <v>0</v>
      </c>
      <c r="S412" s="8"/>
      <c r="T412" s="6">
        <v>0</v>
      </c>
      <c r="U412" s="7">
        <f>IFERROR(T412/T446, "NA")</f>
        <v>0</v>
      </c>
      <c r="V412" s="8"/>
      <c r="W412" s="9">
        <f t="shared" si="102"/>
        <v>0</v>
      </c>
      <c r="X412" s="7">
        <f>IFERROR(W412/W446, "NA")</f>
        <v>0</v>
      </c>
      <c r="Y412" s="8"/>
      <c r="Z412" s="6">
        <v>0</v>
      </c>
      <c r="AA412" s="7">
        <f>IFERROR(Z412/Z446, "NA")</f>
        <v>0</v>
      </c>
      <c r="AB412" s="8"/>
      <c r="AC412" s="9">
        <f t="shared" si="103"/>
        <v>0</v>
      </c>
      <c r="AD412" s="7">
        <f>IFERROR(AC412/AC446, "NA")</f>
        <v>0</v>
      </c>
    </row>
    <row r="413" spans="1:30" ht="16.5" hidden="1" customHeight="1" x14ac:dyDescent="0.3">
      <c r="A413" s="33" t="s">
        <v>400</v>
      </c>
      <c r="B413" s="6">
        <v>0</v>
      </c>
      <c r="C413" s="7">
        <f>IFERROR(B413/B446, "NA")</f>
        <v>0</v>
      </c>
      <c r="D413" s="8"/>
      <c r="E413" s="6">
        <v>0</v>
      </c>
      <c r="F413" s="7">
        <f>IFERROR(E413/E446, "NA")</f>
        <v>0</v>
      </c>
      <c r="G413" s="8"/>
      <c r="H413" s="9">
        <f t="shared" si="100"/>
        <v>0</v>
      </c>
      <c r="I413" s="7">
        <f>IFERROR(H413/H446, "NA")</f>
        <v>0</v>
      </c>
      <c r="J413" s="8"/>
      <c r="K413" s="6">
        <v>0</v>
      </c>
      <c r="L413" s="7">
        <f>IFERROR(K413/K446, "NA")</f>
        <v>0</v>
      </c>
      <c r="M413" s="8"/>
      <c r="N413" s="9">
        <f t="shared" si="101"/>
        <v>0</v>
      </c>
      <c r="O413" s="7">
        <f>IFERROR(N413/N446, "NA")</f>
        <v>0</v>
      </c>
      <c r="P413" s="8"/>
      <c r="Q413" s="6">
        <v>0</v>
      </c>
      <c r="R413" s="7">
        <f>IFERROR(Q413/Q446, "NA")</f>
        <v>0</v>
      </c>
      <c r="S413" s="8"/>
      <c r="T413" s="6">
        <v>0</v>
      </c>
      <c r="U413" s="7">
        <f>IFERROR(T413/T446, "NA")</f>
        <v>0</v>
      </c>
      <c r="V413" s="8"/>
      <c r="W413" s="9">
        <f t="shared" si="102"/>
        <v>0</v>
      </c>
      <c r="X413" s="7">
        <f>IFERROR(W413/W446, "NA")</f>
        <v>0</v>
      </c>
      <c r="Y413" s="8"/>
      <c r="Z413" s="6">
        <v>0</v>
      </c>
      <c r="AA413" s="7">
        <f>IFERROR(Z413/Z446, "NA")</f>
        <v>0</v>
      </c>
      <c r="AB413" s="8"/>
      <c r="AC413" s="9">
        <f t="shared" si="103"/>
        <v>0</v>
      </c>
      <c r="AD413" s="7">
        <f>IFERROR(AC413/AC446, "NA")</f>
        <v>0</v>
      </c>
    </row>
    <row r="414" spans="1:30" ht="16.5" hidden="1" customHeight="1" x14ac:dyDescent="0.3">
      <c r="A414" s="33" t="s">
        <v>401</v>
      </c>
      <c r="B414" s="6">
        <v>0</v>
      </c>
      <c r="C414" s="7">
        <f>IFERROR(B414/B446, "NA")</f>
        <v>0</v>
      </c>
      <c r="D414" s="8"/>
      <c r="E414" s="6">
        <v>0</v>
      </c>
      <c r="F414" s="7">
        <f>IFERROR(E414/E446, "NA")</f>
        <v>0</v>
      </c>
      <c r="G414" s="8"/>
      <c r="H414" s="9">
        <f t="shared" si="100"/>
        <v>0</v>
      </c>
      <c r="I414" s="7">
        <f>IFERROR(H414/H446, "NA")</f>
        <v>0</v>
      </c>
      <c r="J414" s="8"/>
      <c r="K414" s="6">
        <v>0</v>
      </c>
      <c r="L414" s="7">
        <f>IFERROR(K414/K446, "NA")</f>
        <v>0</v>
      </c>
      <c r="M414" s="8"/>
      <c r="N414" s="9">
        <f t="shared" si="101"/>
        <v>0</v>
      </c>
      <c r="O414" s="7">
        <f>IFERROR(N414/N446, "NA")</f>
        <v>0</v>
      </c>
      <c r="P414" s="8"/>
      <c r="Q414" s="6">
        <v>0</v>
      </c>
      <c r="R414" s="7">
        <f>IFERROR(Q414/Q446, "NA")</f>
        <v>0</v>
      </c>
      <c r="S414" s="8"/>
      <c r="T414" s="6">
        <v>0</v>
      </c>
      <c r="U414" s="7">
        <f>IFERROR(T414/T446, "NA")</f>
        <v>0</v>
      </c>
      <c r="V414" s="8"/>
      <c r="W414" s="9">
        <f t="shared" si="102"/>
        <v>0</v>
      </c>
      <c r="X414" s="7">
        <f>IFERROR(W414/W446, "NA")</f>
        <v>0</v>
      </c>
      <c r="Y414" s="8"/>
      <c r="Z414" s="6">
        <v>0</v>
      </c>
      <c r="AA414" s="7">
        <f>IFERROR(Z414/Z446, "NA")</f>
        <v>0</v>
      </c>
      <c r="AB414" s="8"/>
      <c r="AC414" s="9">
        <f t="shared" si="103"/>
        <v>0</v>
      </c>
      <c r="AD414" s="7">
        <f>IFERROR(AC414/AC446, "NA")</f>
        <v>0</v>
      </c>
    </row>
    <row r="415" spans="1:30" ht="16.5" hidden="1" customHeight="1" x14ac:dyDescent="0.3">
      <c r="A415" s="33" t="s">
        <v>402</v>
      </c>
      <c r="B415" s="6">
        <v>0</v>
      </c>
      <c r="C415" s="7">
        <f>IFERROR(B415/B446, "NA")</f>
        <v>0</v>
      </c>
      <c r="D415" s="8"/>
      <c r="E415" s="6">
        <v>0</v>
      </c>
      <c r="F415" s="7">
        <f>IFERROR(E415/E446, "NA")</f>
        <v>0</v>
      </c>
      <c r="G415" s="8"/>
      <c r="H415" s="9">
        <f t="shared" si="100"/>
        <v>0</v>
      </c>
      <c r="I415" s="7">
        <f>IFERROR(H415/H446, "NA")</f>
        <v>0</v>
      </c>
      <c r="J415" s="8"/>
      <c r="K415" s="6">
        <v>0</v>
      </c>
      <c r="L415" s="7">
        <f>IFERROR(K415/K446, "NA")</f>
        <v>0</v>
      </c>
      <c r="M415" s="8"/>
      <c r="N415" s="9">
        <f t="shared" si="101"/>
        <v>0</v>
      </c>
      <c r="O415" s="7">
        <f>IFERROR(N415/N446, "NA")</f>
        <v>0</v>
      </c>
      <c r="P415" s="8"/>
      <c r="Q415" s="6">
        <v>0</v>
      </c>
      <c r="R415" s="7">
        <f>IFERROR(Q415/Q446, "NA")</f>
        <v>0</v>
      </c>
      <c r="S415" s="8"/>
      <c r="T415" s="6">
        <v>0</v>
      </c>
      <c r="U415" s="7">
        <f>IFERROR(T415/T446, "NA")</f>
        <v>0</v>
      </c>
      <c r="V415" s="8"/>
      <c r="W415" s="9">
        <f t="shared" si="102"/>
        <v>0</v>
      </c>
      <c r="X415" s="7">
        <f>IFERROR(W415/W446, "NA")</f>
        <v>0</v>
      </c>
      <c r="Y415" s="8"/>
      <c r="Z415" s="6">
        <v>0</v>
      </c>
      <c r="AA415" s="7">
        <f>IFERROR(Z415/Z446, "NA")</f>
        <v>0</v>
      </c>
      <c r="AB415" s="8"/>
      <c r="AC415" s="9">
        <f t="shared" si="103"/>
        <v>0</v>
      </c>
      <c r="AD415" s="7">
        <f>IFERROR(AC415/AC446, "NA")</f>
        <v>0</v>
      </c>
    </row>
    <row r="416" spans="1:30" ht="16.5" hidden="1" customHeight="1" x14ac:dyDescent="0.3">
      <c r="A416" s="33" t="s">
        <v>403</v>
      </c>
      <c r="B416" s="6">
        <v>0</v>
      </c>
      <c r="C416" s="7">
        <f>IFERROR(B416/B446, "NA")</f>
        <v>0</v>
      </c>
      <c r="D416" s="8"/>
      <c r="E416" s="6">
        <v>0</v>
      </c>
      <c r="F416" s="7">
        <f>IFERROR(E416/E446, "NA")</f>
        <v>0</v>
      </c>
      <c r="G416" s="8"/>
      <c r="H416" s="9">
        <f t="shared" si="100"/>
        <v>0</v>
      </c>
      <c r="I416" s="7">
        <f>IFERROR(H416/H446, "NA")</f>
        <v>0</v>
      </c>
      <c r="J416" s="8"/>
      <c r="K416" s="6">
        <v>0</v>
      </c>
      <c r="L416" s="7">
        <f>IFERROR(K416/K446, "NA")</f>
        <v>0</v>
      </c>
      <c r="M416" s="8"/>
      <c r="N416" s="9">
        <f t="shared" si="101"/>
        <v>0</v>
      </c>
      <c r="O416" s="7">
        <f>IFERROR(N416/N446, "NA")</f>
        <v>0</v>
      </c>
      <c r="P416" s="8"/>
      <c r="Q416" s="6">
        <v>0</v>
      </c>
      <c r="R416" s="7">
        <f>IFERROR(Q416/Q446, "NA")</f>
        <v>0</v>
      </c>
      <c r="S416" s="8"/>
      <c r="T416" s="6">
        <v>0</v>
      </c>
      <c r="U416" s="7">
        <f>IFERROR(T416/T446, "NA")</f>
        <v>0</v>
      </c>
      <c r="V416" s="8"/>
      <c r="W416" s="9">
        <f t="shared" si="102"/>
        <v>0</v>
      </c>
      <c r="X416" s="7">
        <f>IFERROR(W416/W446, "NA")</f>
        <v>0</v>
      </c>
      <c r="Y416" s="8"/>
      <c r="Z416" s="6">
        <v>0</v>
      </c>
      <c r="AA416" s="7">
        <f>IFERROR(Z416/Z446, "NA")</f>
        <v>0</v>
      </c>
      <c r="AB416" s="8"/>
      <c r="AC416" s="9">
        <f t="shared" si="103"/>
        <v>0</v>
      </c>
      <c r="AD416" s="7">
        <f>IFERROR(AC416/AC446, "NA")</f>
        <v>0</v>
      </c>
    </row>
    <row r="417" spans="1:30" ht="16.5" customHeight="1" x14ac:dyDescent="0.3">
      <c r="A417" s="33" t="s">
        <v>404</v>
      </c>
      <c r="B417" s="6">
        <v>0</v>
      </c>
      <c r="C417" s="7">
        <f>IFERROR(B417/B446, "NA")</f>
        <v>0</v>
      </c>
      <c r="D417" s="8"/>
      <c r="E417" s="6">
        <v>0</v>
      </c>
      <c r="F417" s="7">
        <f>IFERROR(E417/E446, "NA")</f>
        <v>0</v>
      </c>
      <c r="G417" s="8"/>
      <c r="H417" s="9">
        <f t="shared" si="100"/>
        <v>0</v>
      </c>
      <c r="I417" s="7">
        <f>IFERROR(H417/H446, "NA")</f>
        <v>0</v>
      </c>
      <c r="J417" s="8"/>
      <c r="K417" s="6">
        <v>0</v>
      </c>
      <c r="L417" s="7">
        <f>IFERROR(K417/K446, "NA")</f>
        <v>0</v>
      </c>
      <c r="M417" s="8"/>
      <c r="N417" s="9">
        <f t="shared" si="101"/>
        <v>0</v>
      </c>
      <c r="O417" s="7">
        <f>IFERROR(N417/N446, "NA")</f>
        <v>0</v>
      </c>
      <c r="P417" s="8"/>
      <c r="Q417" s="6">
        <v>-48.57</v>
      </c>
      <c r="R417" s="7">
        <f>IFERROR(Q417/Q446, "NA")</f>
        <v>-3.1067927480817665E-5</v>
      </c>
      <c r="S417" s="8"/>
      <c r="T417" s="6">
        <v>0</v>
      </c>
      <c r="U417" s="7">
        <f>IFERROR(T417/T446, "NA")</f>
        <v>0</v>
      </c>
      <c r="V417" s="8"/>
      <c r="W417" s="9">
        <f t="shared" si="102"/>
        <v>48.57</v>
      </c>
      <c r="X417" s="7">
        <f>IFERROR(W417/W446, "NA")</f>
        <v>2.7713270074575121E-3</v>
      </c>
      <c r="Y417" s="8"/>
      <c r="Z417" s="6">
        <v>0</v>
      </c>
      <c r="AA417" s="7">
        <f>IFERROR(Z417/Z446, "NA")</f>
        <v>0</v>
      </c>
      <c r="AB417" s="8"/>
      <c r="AC417" s="9">
        <f t="shared" si="103"/>
        <v>48.57</v>
      </c>
      <c r="AD417" s="7">
        <f>IFERROR(AC417/AC446, "NA")</f>
        <v>3.6536254729233416E-4</v>
      </c>
    </row>
    <row r="418" spans="1:30" ht="16.5" customHeight="1" x14ac:dyDescent="0.3">
      <c r="A418" s="33" t="s">
        <v>405</v>
      </c>
      <c r="B418" s="6">
        <v>5.07</v>
      </c>
      <c r="C418" s="7">
        <f>IFERROR(B418/B446, "NA")</f>
        <v>2.6700580792929306E-5</v>
      </c>
      <c r="D418" s="8"/>
      <c r="E418" s="6">
        <v>0</v>
      </c>
      <c r="F418" s="7">
        <f>IFERROR(E418/E446, "NA")</f>
        <v>0</v>
      </c>
      <c r="G418" s="8"/>
      <c r="H418" s="9">
        <f t="shared" si="100"/>
        <v>-5.07</v>
      </c>
      <c r="I418" s="7">
        <f>IFERROR(H418/H446, "NA")</f>
        <v>-2.9453985844658386E-4</v>
      </c>
      <c r="J418" s="8"/>
      <c r="K418" s="6">
        <v>-116.16</v>
      </c>
      <c r="L418" s="7">
        <f>IFERROR(K418/K446, "NA")</f>
        <v>-7.3108658057727759E-4</v>
      </c>
      <c r="M418" s="8"/>
      <c r="N418" s="9">
        <f t="shared" si="101"/>
        <v>-121.22999999999999</v>
      </c>
      <c r="O418" s="7">
        <f>IFERROR(N418/N446, "NA")</f>
        <v>-3.9110589765626808E-3</v>
      </c>
      <c r="P418" s="8"/>
      <c r="Q418" s="6">
        <v>-132.84</v>
      </c>
      <c r="R418" s="7">
        <f>IFERROR(Q418/Q446, "NA")</f>
        <v>-8.4971453295281421E-5</v>
      </c>
      <c r="S418" s="8"/>
      <c r="T418" s="6">
        <v>0</v>
      </c>
      <c r="U418" s="7">
        <f>IFERROR(T418/T446, "NA")</f>
        <v>0</v>
      </c>
      <c r="V418" s="8"/>
      <c r="W418" s="9">
        <f t="shared" si="102"/>
        <v>132.84</v>
      </c>
      <c r="X418" s="7">
        <f>IFERROR(W418/W446, "NA")</f>
        <v>7.5796392767275254E-3</v>
      </c>
      <c r="Y418" s="8"/>
      <c r="Z418" s="6">
        <v>49.56</v>
      </c>
      <c r="AA418" s="7">
        <f>IFERROR(Z418/Z446, "NA")</f>
        <v>3.464735743430362E-5</v>
      </c>
      <c r="AB418" s="8"/>
      <c r="AC418" s="9">
        <f t="shared" si="103"/>
        <v>182.4</v>
      </c>
      <c r="AD418" s="7">
        <f>IFERROR(AC418/AC446, "NA")</f>
        <v>1.3720841800725087E-3</v>
      </c>
    </row>
    <row r="419" spans="1:30" ht="16.5" hidden="1" customHeight="1" x14ac:dyDescent="0.3">
      <c r="A419" s="33" t="s">
        <v>406</v>
      </c>
      <c r="B419" s="6">
        <v>0</v>
      </c>
      <c r="C419" s="7">
        <f>IFERROR(B419/B446, "NA")</f>
        <v>0</v>
      </c>
      <c r="D419" s="8"/>
      <c r="E419" s="6">
        <v>0</v>
      </c>
      <c r="F419" s="7">
        <f>IFERROR(E419/E446, "NA")</f>
        <v>0</v>
      </c>
      <c r="G419" s="8"/>
      <c r="H419" s="9">
        <f t="shared" si="100"/>
        <v>0</v>
      </c>
      <c r="I419" s="7">
        <f>IFERROR(H419/H446, "NA")</f>
        <v>0</v>
      </c>
      <c r="J419" s="8"/>
      <c r="K419" s="6">
        <v>0</v>
      </c>
      <c r="L419" s="7">
        <f>IFERROR(K419/K446, "NA")</f>
        <v>0</v>
      </c>
      <c r="M419" s="8"/>
      <c r="N419" s="9">
        <f t="shared" si="101"/>
        <v>0</v>
      </c>
      <c r="O419" s="7">
        <f>IFERROR(N419/N446, "NA")</f>
        <v>0</v>
      </c>
      <c r="P419" s="8"/>
      <c r="Q419" s="6">
        <v>0</v>
      </c>
      <c r="R419" s="7">
        <f>IFERROR(Q419/Q446, "NA")</f>
        <v>0</v>
      </c>
      <c r="S419" s="8"/>
      <c r="T419" s="6">
        <v>0</v>
      </c>
      <c r="U419" s="7">
        <f>IFERROR(T419/T446, "NA")</f>
        <v>0</v>
      </c>
      <c r="V419" s="8"/>
      <c r="W419" s="9">
        <f t="shared" si="102"/>
        <v>0</v>
      </c>
      <c r="X419" s="7">
        <f>IFERROR(W419/W446, "NA")</f>
        <v>0</v>
      </c>
      <c r="Y419" s="8"/>
      <c r="Z419" s="6">
        <v>0</v>
      </c>
      <c r="AA419" s="7">
        <f>IFERROR(Z419/Z446, "NA")</f>
        <v>0</v>
      </c>
      <c r="AB419" s="8"/>
      <c r="AC419" s="9">
        <f t="shared" si="103"/>
        <v>0</v>
      </c>
      <c r="AD419" s="7">
        <f>IFERROR(AC419/AC446, "NA")</f>
        <v>0</v>
      </c>
    </row>
    <row r="420" spans="1:30" ht="16.5" hidden="1" customHeight="1" x14ac:dyDescent="0.3">
      <c r="A420" s="33" t="s">
        <v>407</v>
      </c>
      <c r="B420" s="6">
        <v>0</v>
      </c>
      <c r="C420" s="7">
        <f>IFERROR(B420/B446, "NA")</f>
        <v>0</v>
      </c>
      <c r="D420" s="8"/>
      <c r="E420" s="6">
        <v>0</v>
      </c>
      <c r="F420" s="7">
        <f>IFERROR(E420/E446, "NA")</f>
        <v>0</v>
      </c>
      <c r="G420" s="8"/>
      <c r="H420" s="9">
        <f t="shared" si="100"/>
        <v>0</v>
      </c>
      <c r="I420" s="7">
        <f>IFERROR(H420/H446, "NA")</f>
        <v>0</v>
      </c>
      <c r="J420" s="8"/>
      <c r="K420" s="6">
        <v>0</v>
      </c>
      <c r="L420" s="7">
        <f>IFERROR(K420/K446, "NA")</f>
        <v>0</v>
      </c>
      <c r="M420" s="8"/>
      <c r="N420" s="9">
        <f t="shared" si="101"/>
        <v>0</v>
      </c>
      <c r="O420" s="7">
        <f>IFERROR(N420/N446, "NA")</f>
        <v>0</v>
      </c>
      <c r="P420" s="8"/>
      <c r="Q420" s="6">
        <v>0</v>
      </c>
      <c r="R420" s="7">
        <f>IFERROR(Q420/Q446, "NA")</f>
        <v>0</v>
      </c>
      <c r="S420" s="8"/>
      <c r="T420" s="6">
        <v>0</v>
      </c>
      <c r="U420" s="7">
        <f>IFERROR(T420/T446, "NA")</f>
        <v>0</v>
      </c>
      <c r="V420" s="8"/>
      <c r="W420" s="9">
        <f t="shared" si="102"/>
        <v>0</v>
      </c>
      <c r="X420" s="7">
        <f>IFERROR(W420/W446, "NA")</f>
        <v>0</v>
      </c>
      <c r="Y420" s="8"/>
      <c r="Z420" s="6">
        <v>0</v>
      </c>
      <c r="AA420" s="7">
        <f>IFERROR(Z420/Z446, "NA")</f>
        <v>0</v>
      </c>
      <c r="AB420" s="8"/>
      <c r="AC420" s="9">
        <f t="shared" si="103"/>
        <v>0</v>
      </c>
      <c r="AD420" s="7">
        <f>IFERROR(AC420/AC446, "NA")</f>
        <v>0</v>
      </c>
    </row>
    <row r="421" spans="1:30" ht="16.5" hidden="1" customHeight="1" x14ac:dyDescent="0.3">
      <c r="A421" s="33" t="s">
        <v>408</v>
      </c>
      <c r="B421" s="6">
        <v>0</v>
      </c>
      <c r="C421" s="7">
        <f>IFERROR(B421/B446, "NA")</f>
        <v>0</v>
      </c>
      <c r="D421" s="8"/>
      <c r="E421" s="6">
        <v>0</v>
      </c>
      <c r="F421" s="7">
        <f>IFERROR(E421/E446, "NA")</f>
        <v>0</v>
      </c>
      <c r="G421" s="8"/>
      <c r="H421" s="9">
        <f t="shared" si="100"/>
        <v>0</v>
      </c>
      <c r="I421" s="7">
        <f>IFERROR(H421/H446, "NA")</f>
        <v>0</v>
      </c>
      <c r="J421" s="8"/>
      <c r="K421" s="6">
        <v>0</v>
      </c>
      <c r="L421" s="7">
        <f>IFERROR(K421/K446, "NA")</f>
        <v>0</v>
      </c>
      <c r="M421" s="8"/>
      <c r="N421" s="9">
        <f t="shared" si="101"/>
        <v>0</v>
      </c>
      <c r="O421" s="7">
        <f>IFERROR(N421/N446, "NA")</f>
        <v>0</v>
      </c>
      <c r="P421" s="8"/>
      <c r="Q421" s="6">
        <v>0</v>
      </c>
      <c r="R421" s="7">
        <f>IFERROR(Q421/Q446, "NA")</f>
        <v>0</v>
      </c>
      <c r="S421" s="8"/>
      <c r="T421" s="6">
        <v>0</v>
      </c>
      <c r="U421" s="7">
        <f>IFERROR(T421/T446, "NA")</f>
        <v>0</v>
      </c>
      <c r="V421" s="8"/>
      <c r="W421" s="9">
        <f t="shared" si="102"/>
        <v>0</v>
      </c>
      <c r="X421" s="7">
        <f>IFERROR(W421/W446, "NA")</f>
        <v>0</v>
      </c>
      <c r="Y421" s="8"/>
      <c r="Z421" s="6">
        <v>0</v>
      </c>
      <c r="AA421" s="7">
        <f>IFERROR(Z421/Z446, "NA")</f>
        <v>0</v>
      </c>
      <c r="AB421" s="8"/>
      <c r="AC421" s="9">
        <f t="shared" si="103"/>
        <v>0</v>
      </c>
      <c r="AD421" s="7">
        <f>IFERROR(AC421/AC446, "NA")</f>
        <v>0</v>
      </c>
    </row>
    <row r="422" spans="1:30" ht="16.5" customHeight="1" x14ac:dyDescent="0.3">
      <c r="A422" s="33" t="s">
        <v>409</v>
      </c>
      <c r="B422" s="6">
        <v>-10</v>
      </c>
      <c r="C422" s="7">
        <f>IFERROR(B422/B446, "NA")</f>
        <v>-5.2663867441675158E-5</v>
      </c>
      <c r="D422" s="8"/>
      <c r="E422" s="6">
        <v>0</v>
      </c>
      <c r="F422" s="7">
        <f>IFERROR(E422/E446, "NA")</f>
        <v>0</v>
      </c>
      <c r="G422" s="8"/>
      <c r="H422" s="9">
        <f t="shared" si="100"/>
        <v>10</v>
      </c>
      <c r="I422" s="7">
        <f>IFERROR(H422/H446, "NA")</f>
        <v>5.8094646636407078E-4</v>
      </c>
      <c r="J422" s="8"/>
      <c r="K422" s="6">
        <v>0</v>
      </c>
      <c r="L422" s="7">
        <f>IFERROR(K422/K446, "NA")</f>
        <v>0</v>
      </c>
      <c r="M422" s="8"/>
      <c r="N422" s="9">
        <f t="shared" si="101"/>
        <v>10</v>
      </c>
      <c r="O422" s="7">
        <f>IFERROR(N422/N446, "NA")</f>
        <v>3.2261477988638798E-4</v>
      </c>
      <c r="P422" s="8"/>
      <c r="Q422" s="6">
        <v>66</v>
      </c>
      <c r="R422" s="7">
        <f>IFERROR(Q422/Q446, "NA")</f>
        <v>4.2217072549597812E-5</v>
      </c>
      <c r="S422" s="8"/>
      <c r="T422" s="6">
        <v>0</v>
      </c>
      <c r="U422" s="7">
        <f>IFERROR(T422/T446, "NA")</f>
        <v>0</v>
      </c>
      <c r="V422" s="8"/>
      <c r="W422" s="9">
        <f t="shared" si="102"/>
        <v>-66</v>
      </c>
      <c r="X422" s="7">
        <f>IFERROR(W422/W446, "NA")</f>
        <v>-3.765855105871851E-3</v>
      </c>
      <c r="Y422" s="8"/>
      <c r="Z422" s="6">
        <v>-50</v>
      </c>
      <c r="AA422" s="7">
        <f>IFERROR(Z422/Z446, "NA")</f>
        <v>-3.4954961091912446E-5</v>
      </c>
      <c r="AB422" s="8"/>
      <c r="AC422" s="9">
        <f t="shared" si="103"/>
        <v>-116</v>
      </c>
      <c r="AD422" s="7">
        <f>IFERROR(AC422/AC446, "NA")</f>
        <v>-8.7259739522155169E-4</v>
      </c>
    </row>
    <row r="423" spans="1:30" ht="16.5" hidden="1" customHeight="1" x14ac:dyDescent="0.3">
      <c r="A423" s="33" t="s">
        <v>410</v>
      </c>
      <c r="B423" s="6">
        <v>0</v>
      </c>
      <c r="C423" s="7">
        <f>IFERROR(B423/B446, "NA")</f>
        <v>0</v>
      </c>
      <c r="D423" s="8"/>
      <c r="E423" s="6">
        <v>0</v>
      </c>
      <c r="F423" s="7">
        <f>IFERROR(E423/E446, "NA")</f>
        <v>0</v>
      </c>
      <c r="G423" s="8"/>
      <c r="H423" s="9">
        <f t="shared" si="100"/>
        <v>0</v>
      </c>
      <c r="I423" s="7">
        <f>IFERROR(H423/H446, "NA")</f>
        <v>0</v>
      </c>
      <c r="J423" s="8"/>
      <c r="K423" s="6">
        <v>0</v>
      </c>
      <c r="L423" s="7">
        <f>IFERROR(K423/K446, "NA")</f>
        <v>0</v>
      </c>
      <c r="M423" s="8"/>
      <c r="N423" s="9">
        <f t="shared" si="101"/>
        <v>0</v>
      </c>
      <c r="O423" s="7">
        <f>IFERROR(N423/N446, "NA")</f>
        <v>0</v>
      </c>
      <c r="P423" s="8"/>
      <c r="Q423" s="6">
        <v>0</v>
      </c>
      <c r="R423" s="7">
        <f>IFERROR(Q423/Q446, "NA")</f>
        <v>0</v>
      </c>
      <c r="S423" s="8"/>
      <c r="T423" s="6">
        <v>0</v>
      </c>
      <c r="U423" s="7">
        <f>IFERROR(T423/T446, "NA")</f>
        <v>0</v>
      </c>
      <c r="V423" s="8"/>
      <c r="W423" s="9">
        <f t="shared" si="102"/>
        <v>0</v>
      </c>
      <c r="X423" s="7">
        <f>IFERROR(W423/W446, "NA")</f>
        <v>0</v>
      </c>
      <c r="Y423" s="8"/>
      <c r="Z423" s="6">
        <v>0</v>
      </c>
      <c r="AA423" s="7">
        <f>IFERROR(Z423/Z446, "NA")</f>
        <v>0</v>
      </c>
      <c r="AB423" s="8"/>
      <c r="AC423" s="9">
        <f t="shared" si="103"/>
        <v>0</v>
      </c>
      <c r="AD423" s="7">
        <f>IFERROR(AC423/AC446, "NA")</f>
        <v>0</v>
      </c>
    </row>
    <row r="424" spans="1:30" ht="16.5" hidden="1" customHeight="1" x14ac:dyDescent="0.3">
      <c r="A424" s="33" t="s">
        <v>411</v>
      </c>
      <c r="B424" s="6">
        <v>0</v>
      </c>
      <c r="C424" s="7">
        <f>IFERROR(B424/B446, "NA")</f>
        <v>0</v>
      </c>
      <c r="D424" s="8"/>
      <c r="E424" s="6">
        <v>0</v>
      </c>
      <c r="F424" s="7">
        <f>IFERROR(E424/E446, "NA")</f>
        <v>0</v>
      </c>
      <c r="G424" s="8"/>
      <c r="H424" s="9">
        <f t="shared" si="100"/>
        <v>0</v>
      </c>
      <c r="I424" s="7">
        <f>IFERROR(H424/H446, "NA")</f>
        <v>0</v>
      </c>
      <c r="J424" s="8"/>
      <c r="K424" s="6">
        <v>0</v>
      </c>
      <c r="L424" s="7">
        <f>IFERROR(K424/K446, "NA")</f>
        <v>0</v>
      </c>
      <c r="M424" s="8"/>
      <c r="N424" s="9">
        <f t="shared" si="101"/>
        <v>0</v>
      </c>
      <c r="O424" s="7">
        <f>IFERROR(N424/N446, "NA")</f>
        <v>0</v>
      </c>
      <c r="P424" s="8"/>
      <c r="Q424" s="6">
        <v>0</v>
      </c>
      <c r="R424" s="7">
        <f>IFERROR(Q424/Q446, "NA")</f>
        <v>0</v>
      </c>
      <c r="S424" s="8"/>
      <c r="T424" s="6">
        <v>0</v>
      </c>
      <c r="U424" s="7">
        <f>IFERROR(T424/T446, "NA")</f>
        <v>0</v>
      </c>
      <c r="V424" s="8"/>
      <c r="W424" s="9">
        <f t="shared" si="102"/>
        <v>0</v>
      </c>
      <c r="X424" s="7">
        <f>IFERROR(W424/W446, "NA")</f>
        <v>0</v>
      </c>
      <c r="Y424" s="8"/>
      <c r="Z424" s="6">
        <v>0</v>
      </c>
      <c r="AA424" s="7">
        <f>IFERROR(Z424/Z446, "NA")</f>
        <v>0</v>
      </c>
      <c r="AB424" s="8"/>
      <c r="AC424" s="9">
        <f t="shared" si="103"/>
        <v>0</v>
      </c>
      <c r="AD424" s="7">
        <f>IFERROR(AC424/AC446, "NA")</f>
        <v>0</v>
      </c>
    </row>
    <row r="425" spans="1:30" ht="16.5" hidden="1" customHeight="1" x14ac:dyDescent="0.3">
      <c r="A425" s="33" t="s">
        <v>412</v>
      </c>
      <c r="B425" s="6">
        <v>0</v>
      </c>
      <c r="C425" s="7">
        <f>IFERROR(B425/B446, "NA")</f>
        <v>0</v>
      </c>
      <c r="D425" s="8"/>
      <c r="E425" s="6">
        <v>0</v>
      </c>
      <c r="F425" s="7">
        <f>IFERROR(E425/E446, "NA")</f>
        <v>0</v>
      </c>
      <c r="G425" s="8"/>
      <c r="H425" s="9">
        <f t="shared" si="100"/>
        <v>0</v>
      </c>
      <c r="I425" s="7">
        <f>IFERROR(H425/H446, "NA")</f>
        <v>0</v>
      </c>
      <c r="J425" s="8"/>
      <c r="K425" s="6">
        <v>0</v>
      </c>
      <c r="L425" s="7">
        <f>IFERROR(K425/K446, "NA")</f>
        <v>0</v>
      </c>
      <c r="M425" s="8"/>
      <c r="N425" s="9">
        <f t="shared" si="101"/>
        <v>0</v>
      </c>
      <c r="O425" s="7">
        <f>IFERROR(N425/N446, "NA")</f>
        <v>0</v>
      </c>
      <c r="P425" s="8"/>
      <c r="Q425" s="6">
        <v>0</v>
      </c>
      <c r="R425" s="7">
        <f>IFERROR(Q425/Q446, "NA")</f>
        <v>0</v>
      </c>
      <c r="S425" s="8"/>
      <c r="T425" s="6">
        <v>0</v>
      </c>
      <c r="U425" s="7">
        <f>IFERROR(T425/T446, "NA")</f>
        <v>0</v>
      </c>
      <c r="V425" s="8"/>
      <c r="W425" s="9">
        <f t="shared" si="102"/>
        <v>0</v>
      </c>
      <c r="X425" s="7">
        <f>IFERROR(W425/W446, "NA")</f>
        <v>0</v>
      </c>
      <c r="Y425" s="8"/>
      <c r="Z425" s="6">
        <v>0</v>
      </c>
      <c r="AA425" s="7">
        <f>IFERROR(Z425/Z446, "NA")</f>
        <v>0</v>
      </c>
      <c r="AB425" s="8"/>
      <c r="AC425" s="9">
        <f t="shared" si="103"/>
        <v>0</v>
      </c>
      <c r="AD425" s="7">
        <f>IFERROR(AC425/AC446, "NA")</f>
        <v>0</v>
      </c>
    </row>
    <row r="426" spans="1:30" ht="16.5" hidden="1" customHeight="1" x14ac:dyDescent="0.3">
      <c r="A426" s="33" t="s">
        <v>413</v>
      </c>
      <c r="B426" s="6">
        <v>0</v>
      </c>
      <c r="C426" s="7">
        <f>IFERROR(B426/B446, "NA")</f>
        <v>0</v>
      </c>
      <c r="D426" s="8"/>
      <c r="E426" s="6">
        <v>0</v>
      </c>
      <c r="F426" s="7">
        <f>IFERROR(E426/E446, "NA")</f>
        <v>0</v>
      </c>
      <c r="G426" s="8"/>
      <c r="H426" s="9">
        <f t="shared" si="100"/>
        <v>0</v>
      </c>
      <c r="I426" s="7">
        <f>IFERROR(H426/H446, "NA")</f>
        <v>0</v>
      </c>
      <c r="J426" s="8"/>
      <c r="K426" s="6">
        <v>0</v>
      </c>
      <c r="L426" s="7">
        <f>IFERROR(K426/K446, "NA")</f>
        <v>0</v>
      </c>
      <c r="M426" s="8"/>
      <c r="N426" s="9">
        <f t="shared" si="101"/>
        <v>0</v>
      </c>
      <c r="O426" s="7">
        <f>IFERROR(N426/N446, "NA")</f>
        <v>0</v>
      </c>
      <c r="P426" s="8"/>
      <c r="Q426" s="6">
        <v>0</v>
      </c>
      <c r="R426" s="7">
        <f>IFERROR(Q426/Q446, "NA")</f>
        <v>0</v>
      </c>
      <c r="S426" s="8"/>
      <c r="T426" s="6">
        <v>0</v>
      </c>
      <c r="U426" s="7">
        <f>IFERROR(T426/T446, "NA")</f>
        <v>0</v>
      </c>
      <c r="V426" s="8"/>
      <c r="W426" s="9">
        <f t="shared" si="102"/>
        <v>0</v>
      </c>
      <c r="X426" s="7">
        <f>IFERROR(W426/W446, "NA")</f>
        <v>0</v>
      </c>
      <c r="Y426" s="8"/>
      <c r="Z426" s="6">
        <v>0</v>
      </c>
      <c r="AA426" s="7">
        <f>IFERROR(Z426/Z446, "NA")</f>
        <v>0</v>
      </c>
      <c r="AB426" s="8"/>
      <c r="AC426" s="9">
        <f t="shared" si="103"/>
        <v>0</v>
      </c>
      <c r="AD426" s="7">
        <f>IFERROR(AC426/AC446, "NA")</f>
        <v>0</v>
      </c>
    </row>
    <row r="427" spans="1:30" ht="16.5" hidden="1" customHeight="1" x14ac:dyDescent="0.3">
      <c r="A427" s="33" t="s">
        <v>414</v>
      </c>
      <c r="B427" s="6">
        <v>0</v>
      </c>
      <c r="C427" s="7">
        <f>IFERROR(B427/B446, "NA")</f>
        <v>0</v>
      </c>
      <c r="D427" s="8"/>
      <c r="E427" s="6">
        <v>0</v>
      </c>
      <c r="F427" s="7">
        <f>IFERROR(E427/E446, "NA")</f>
        <v>0</v>
      </c>
      <c r="G427" s="8"/>
      <c r="H427" s="9">
        <f t="shared" si="100"/>
        <v>0</v>
      </c>
      <c r="I427" s="7">
        <f>IFERROR(H427/H446, "NA")</f>
        <v>0</v>
      </c>
      <c r="J427" s="8"/>
      <c r="K427" s="6">
        <v>0</v>
      </c>
      <c r="L427" s="7">
        <f>IFERROR(K427/K446, "NA")</f>
        <v>0</v>
      </c>
      <c r="M427" s="8"/>
      <c r="N427" s="9">
        <f t="shared" si="101"/>
        <v>0</v>
      </c>
      <c r="O427" s="7">
        <f>IFERROR(N427/N446, "NA")</f>
        <v>0</v>
      </c>
      <c r="P427" s="8"/>
      <c r="Q427" s="6">
        <v>0</v>
      </c>
      <c r="R427" s="7">
        <f>IFERROR(Q427/Q446, "NA")</f>
        <v>0</v>
      </c>
      <c r="S427" s="8"/>
      <c r="T427" s="6">
        <v>0</v>
      </c>
      <c r="U427" s="7">
        <f>IFERROR(T427/T446, "NA")</f>
        <v>0</v>
      </c>
      <c r="V427" s="8"/>
      <c r="W427" s="9">
        <f t="shared" si="102"/>
        <v>0</v>
      </c>
      <c r="X427" s="7">
        <f>IFERROR(W427/W446, "NA")</f>
        <v>0</v>
      </c>
      <c r="Y427" s="8"/>
      <c r="Z427" s="6">
        <v>0</v>
      </c>
      <c r="AA427" s="7">
        <f>IFERROR(Z427/Z446, "NA")</f>
        <v>0</v>
      </c>
      <c r="AB427" s="8"/>
      <c r="AC427" s="9">
        <f t="shared" si="103"/>
        <v>0</v>
      </c>
      <c r="AD427" s="7">
        <f>IFERROR(AC427/AC446, "NA")</f>
        <v>0</v>
      </c>
    </row>
    <row r="428" spans="1:30" ht="16.5" hidden="1" customHeight="1" x14ac:dyDescent="0.3">
      <c r="A428" s="33" t="s">
        <v>415</v>
      </c>
      <c r="B428" s="6">
        <v>0</v>
      </c>
      <c r="C428" s="7">
        <f>IFERROR(B428/B446, "NA")</f>
        <v>0</v>
      </c>
      <c r="D428" s="8"/>
      <c r="E428" s="6">
        <v>0</v>
      </c>
      <c r="F428" s="7">
        <f>IFERROR(E428/E446, "NA")</f>
        <v>0</v>
      </c>
      <c r="G428" s="8"/>
      <c r="H428" s="9">
        <f t="shared" si="100"/>
        <v>0</v>
      </c>
      <c r="I428" s="7">
        <f>IFERROR(H428/H446, "NA")</f>
        <v>0</v>
      </c>
      <c r="J428" s="8"/>
      <c r="K428" s="6">
        <v>0</v>
      </c>
      <c r="L428" s="7">
        <f>IFERROR(K428/K446, "NA")</f>
        <v>0</v>
      </c>
      <c r="M428" s="8"/>
      <c r="N428" s="9">
        <f t="shared" si="101"/>
        <v>0</v>
      </c>
      <c r="O428" s="7">
        <f>IFERROR(N428/N446, "NA")</f>
        <v>0</v>
      </c>
      <c r="P428" s="8"/>
      <c r="Q428" s="6">
        <v>0</v>
      </c>
      <c r="R428" s="7">
        <f>IFERROR(Q428/Q446, "NA")</f>
        <v>0</v>
      </c>
      <c r="S428" s="8"/>
      <c r="T428" s="6">
        <v>0</v>
      </c>
      <c r="U428" s="7">
        <f>IFERROR(T428/T446, "NA")</f>
        <v>0</v>
      </c>
      <c r="V428" s="8"/>
      <c r="W428" s="9">
        <f t="shared" si="102"/>
        <v>0</v>
      </c>
      <c r="X428" s="7">
        <f>IFERROR(W428/W446, "NA")</f>
        <v>0</v>
      </c>
      <c r="Y428" s="8"/>
      <c r="Z428" s="6">
        <v>0</v>
      </c>
      <c r="AA428" s="7">
        <f>IFERROR(Z428/Z446, "NA")</f>
        <v>0</v>
      </c>
      <c r="AB428" s="8"/>
      <c r="AC428" s="9">
        <f t="shared" si="103"/>
        <v>0</v>
      </c>
      <c r="AD428" s="7">
        <f>IFERROR(AC428/AC446, "NA")</f>
        <v>0</v>
      </c>
    </row>
    <row r="429" spans="1:30" ht="16.5" hidden="1" customHeight="1" x14ac:dyDescent="0.3">
      <c r="A429" s="33" t="s">
        <v>416</v>
      </c>
      <c r="B429" s="6">
        <v>0</v>
      </c>
      <c r="C429" s="7">
        <f>IFERROR(B429/B446, "NA")</f>
        <v>0</v>
      </c>
      <c r="D429" s="8"/>
      <c r="E429" s="6">
        <v>0</v>
      </c>
      <c r="F429" s="7">
        <f>IFERROR(E429/E446, "NA")</f>
        <v>0</v>
      </c>
      <c r="G429" s="8"/>
      <c r="H429" s="9">
        <f t="shared" si="100"/>
        <v>0</v>
      </c>
      <c r="I429" s="7">
        <f>IFERROR(H429/H446, "NA")</f>
        <v>0</v>
      </c>
      <c r="J429" s="8"/>
      <c r="K429" s="6">
        <v>0</v>
      </c>
      <c r="L429" s="7">
        <f>IFERROR(K429/K446, "NA")</f>
        <v>0</v>
      </c>
      <c r="M429" s="8"/>
      <c r="N429" s="9">
        <f t="shared" si="101"/>
        <v>0</v>
      </c>
      <c r="O429" s="7">
        <f>IFERROR(N429/N446, "NA")</f>
        <v>0</v>
      </c>
      <c r="P429" s="8"/>
      <c r="Q429" s="6">
        <v>0</v>
      </c>
      <c r="R429" s="7">
        <f>IFERROR(Q429/Q446, "NA")</f>
        <v>0</v>
      </c>
      <c r="S429" s="8"/>
      <c r="T429" s="6">
        <v>0</v>
      </c>
      <c r="U429" s="7">
        <f>IFERROR(T429/T446, "NA")</f>
        <v>0</v>
      </c>
      <c r="V429" s="8"/>
      <c r="W429" s="9">
        <f t="shared" si="102"/>
        <v>0</v>
      </c>
      <c r="X429" s="7">
        <f>IFERROR(W429/W446, "NA")</f>
        <v>0</v>
      </c>
      <c r="Y429" s="8"/>
      <c r="Z429" s="6">
        <v>0</v>
      </c>
      <c r="AA429" s="7">
        <f>IFERROR(Z429/Z446, "NA")</f>
        <v>0</v>
      </c>
      <c r="AB429" s="8"/>
      <c r="AC429" s="9">
        <f t="shared" si="103"/>
        <v>0</v>
      </c>
      <c r="AD429" s="7">
        <f>IFERROR(AC429/AC446, "NA")</f>
        <v>0</v>
      </c>
    </row>
    <row r="430" spans="1:30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5846.3499999999995</v>
      </c>
      <c r="C430" s="12">
        <f>IFERROR(B430/B446, "NA")</f>
        <v>3.0789140141763753E-2</v>
      </c>
      <c r="D430" s="2"/>
      <c r="E430" s="11">
        <f>IFERROR(E408+E409+E410+E411+E412+E413+E414+E415+E416+E417+E418+E419+E420+E421+E422+E423+E424+E425+E426+E427+E428+E429, "NA")</f>
        <v>4134.83</v>
      </c>
      <c r="F430" s="12">
        <f>IFERROR(E430/E446, "NA")</f>
        <v>2.3946399095339081E-2</v>
      </c>
      <c r="G430" s="2"/>
      <c r="H430" s="11">
        <f t="shared" si="100"/>
        <v>-1711.5199999999995</v>
      </c>
      <c r="I430" s="12">
        <f>IFERROR(H430/H446, "NA")</f>
        <v>-9.9430149611143409E-2</v>
      </c>
      <c r="J430" s="2"/>
      <c r="K430" s="11">
        <f>IFERROR(K408+K409+K410+K411+K412+K413+K414+K415+K416+K417+K418+K419+K420+K421+K422+K423+K424+K425+K426+K427+K428+K429, "NA")</f>
        <v>3804.77</v>
      </c>
      <c r="L430" s="12">
        <f>IFERROR(K430/K446, "NA")</f>
        <v>2.3946421222305517E-2</v>
      </c>
      <c r="M430" s="2"/>
      <c r="N430" s="11">
        <f t="shared" si="101"/>
        <v>-2041.5799999999995</v>
      </c>
      <c r="O430" s="12">
        <f>IFERROR(N430/N446, "NA")</f>
        <v>-6.5864388232045171E-2</v>
      </c>
      <c r="P430" s="2"/>
      <c r="Q430" s="11">
        <f>IFERROR(Q408+Q409+Q410+Q411+Q412+Q413+Q414+Q415+Q416+Q417+Q418+Q419+Q420+Q421+Q422+Q423+Q424+Q425+Q426+Q427+Q428+Q429, "NA")</f>
        <v>36883.660000000003</v>
      </c>
      <c r="R430" s="12">
        <f>IFERROR(Q430/Q446, "NA")</f>
        <v>2.3592729547192409E-2</v>
      </c>
      <c r="S430" s="2"/>
      <c r="T430" s="11">
        <f>IFERROR(T408+T409+T410+T411+T412+T413+T414+T415+T416+T417+T418+T419+T420+T421+T422+T423+T424+T425+T426+T427+T428+T429, "NA")</f>
        <v>29398.1</v>
      </c>
      <c r="U430" s="12">
        <f>IFERROR(T430/T446, "NA")</f>
        <v>1.9017770000746594E-2</v>
      </c>
      <c r="V430" s="2"/>
      <c r="W430" s="11">
        <f t="shared" si="102"/>
        <v>-7485.5600000000049</v>
      </c>
      <c r="X430" s="12">
        <f>IFERROR(W430/W446, "NA")</f>
        <v>-0.42711415676227443</v>
      </c>
      <c r="Y430" s="2"/>
      <c r="Z430" s="11">
        <f>IFERROR(Z408+Z409+Z410+Z411+Z412+Z413+Z414+Z415+Z416+Z417+Z418+Z419+Z420+Z421+Z422+Z423+Z424+Z425+Z426+Z427+Z428+Z429, "NA")</f>
        <v>27234.86</v>
      </c>
      <c r="AA430" s="12">
        <f>IFERROR(Z430/Z446, "NA")</f>
        <v>1.9039869432873651E-2</v>
      </c>
      <c r="AB430" s="2"/>
      <c r="AC430" s="11">
        <f t="shared" si="103"/>
        <v>-9648.8000000000029</v>
      </c>
      <c r="AD430" s="12">
        <f>IFERROR(AC430/AC446, "NA")</f>
        <v>-7.2582049543221644E-2</v>
      </c>
    </row>
    <row r="431" spans="1:30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5846.3499999999995</v>
      </c>
      <c r="C431" s="12">
        <f>IFERROR(B431/B446, "NA")</f>
        <v>3.0789140141763753E-2</v>
      </c>
      <c r="D431" s="2"/>
      <c r="E431" s="11">
        <f>IFERROR(E408+E409+E410+E411+E412+E413+E414+E415+E416+E417+E418+E419+E420+E421+E422+E423+E424+E425+E426+E427+E428+E429, "NA")</f>
        <v>4134.83</v>
      </c>
      <c r="F431" s="12">
        <f>IFERROR(E431/E446, "NA")</f>
        <v>2.3946399095339081E-2</v>
      </c>
      <c r="G431" s="2"/>
      <c r="H431" s="11">
        <f t="shared" si="100"/>
        <v>-1711.5199999999995</v>
      </c>
      <c r="I431" s="12">
        <f>IFERROR(H431/H446, "NA")</f>
        <v>-9.9430149611143409E-2</v>
      </c>
      <c r="J431" s="2"/>
      <c r="K431" s="11">
        <f>IFERROR(K408+K409+K410+K411+K412+K413+K414+K415+K416+K417+K418+K419+K420+K421+K422+K423+K424+K425+K426+K427+K428+K429, "NA")</f>
        <v>3804.77</v>
      </c>
      <c r="L431" s="12">
        <f>IFERROR(K431/K446, "NA")</f>
        <v>2.3946421222305517E-2</v>
      </c>
      <c r="M431" s="2"/>
      <c r="N431" s="11">
        <f t="shared" si="101"/>
        <v>-2041.5799999999995</v>
      </c>
      <c r="O431" s="12">
        <f>IFERROR(N431/N446, "NA")</f>
        <v>-6.5864388232045171E-2</v>
      </c>
      <c r="P431" s="2"/>
      <c r="Q431" s="11">
        <f>IFERROR(Q408+Q409+Q410+Q411+Q412+Q413+Q414+Q415+Q416+Q417+Q418+Q419+Q420+Q421+Q422+Q423+Q424+Q425+Q426+Q427+Q428+Q429, "NA")</f>
        <v>36883.660000000003</v>
      </c>
      <c r="R431" s="12">
        <f>IFERROR(Q431/Q446, "NA")</f>
        <v>2.3592729547192409E-2</v>
      </c>
      <c r="S431" s="2"/>
      <c r="T431" s="11">
        <f>IFERROR(T408+T409+T410+T411+T412+T413+T414+T415+T416+T417+T418+T419+T420+T421+T422+T423+T424+T425+T426+T427+T428+T429, "NA")</f>
        <v>29398.1</v>
      </c>
      <c r="U431" s="12">
        <f>IFERROR(T431/T446, "NA")</f>
        <v>1.9017770000746594E-2</v>
      </c>
      <c r="V431" s="2"/>
      <c r="W431" s="11">
        <f t="shared" si="102"/>
        <v>-7485.5600000000049</v>
      </c>
      <c r="X431" s="12">
        <f>IFERROR(W431/W446, "NA")</f>
        <v>-0.42711415676227443</v>
      </c>
      <c r="Y431" s="2"/>
      <c r="Z431" s="11">
        <f>IFERROR(Z408+Z409+Z410+Z411+Z412+Z413+Z414+Z415+Z416+Z417+Z418+Z419+Z420+Z421+Z422+Z423+Z424+Z425+Z426+Z427+Z428+Z429, "NA")</f>
        <v>27234.86</v>
      </c>
      <c r="AA431" s="12">
        <f>IFERROR(Z431/Z446, "NA")</f>
        <v>1.9039869432873651E-2</v>
      </c>
      <c r="AB431" s="2"/>
      <c r="AC431" s="11">
        <f t="shared" si="103"/>
        <v>-9648.8000000000029</v>
      </c>
      <c r="AD431" s="12">
        <f>IFERROR(AC431/AC446, "NA")</f>
        <v>-7.2582049543221644E-2</v>
      </c>
    </row>
    <row r="432" spans="1:30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</row>
    <row r="433" spans="1:30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</row>
    <row r="434" spans="1:30" ht="16.5" hidden="1" customHeight="1" x14ac:dyDescent="0.3">
      <c r="A434" s="33" t="s">
        <v>67</v>
      </c>
      <c r="B434" s="6">
        <v>0</v>
      </c>
      <c r="C434" s="7">
        <f>IFERROR(B434/B446, "NA")</f>
        <v>0</v>
      </c>
      <c r="D434" s="8"/>
      <c r="E434" s="6">
        <v>0</v>
      </c>
      <c r="F434" s="7">
        <f>IFERROR(E434/E446, "NA")</f>
        <v>0</v>
      </c>
      <c r="G434" s="8"/>
      <c r="H434" s="9">
        <f t="shared" ref="H434:H444" si="104">IFERROR(-(B434-E434), "NA")</f>
        <v>0</v>
      </c>
      <c r="I434" s="7">
        <f>IFERROR(H434/H446, "NA")</f>
        <v>0</v>
      </c>
      <c r="J434" s="8"/>
      <c r="K434" s="6">
        <v>0</v>
      </c>
      <c r="L434" s="7">
        <f>IFERROR(K434/K446, "NA")</f>
        <v>0</v>
      </c>
      <c r="M434" s="8"/>
      <c r="N434" s="9">
        <f t="shared" ref="N434:N444" si="105">IFERROR(-(B434-K434), "NA")</f>
        <v>0</v>
      </c>
      <c r="O434" s="7">
        <f>IFERROR(N434/N446, "NA")</f>
        <v>0</v>
      </c>
      <c r="P434" s="8"/>
      <c r="Q434" s="6">
        <v>0</v>
      </c>
      <c r="R434" s="7">
        <f>IFERROR(Q434/Q446, "NA")</f>
        <v>0</v>
      </c>
      <c r="S434" s="8"/>
      <c r="T434" s="6">
        <v>0</v>
      </c>
      <c r="U434" s="7">
        <f>IFERROR(T434/T446, "NA")</f>
        <v>0</v>
      </c>
      <c r="V434" s="8"/>
      <c r="W434" s="9">
        <f t="shared" ref="W434:W444" si="106">IFERROR(-(Q434-T434), "NA")</f>
        <v>0</v>
      </c>
      <c r="X434" s="7">
        <f>IFERROR(W434/W446, "NA")</f>
        <v>0</v>
      </c>
      <c r="Y434" s="8"/>
      <c r="Z434" s="6">
        <v>0</v>
      </c>
      <c r="AA434" s="7">
        <f>IFERROR(Z434/Z446, "NA")</f>
        <v>0</v>
      </c>
      <c r="AB434" s="8"/>
      <c r="AC434" s="9">
        <f t="shared" ref="AC434:AC444" si="107">IFERROR(-(Q434-Z434), "NA")</f>
        <v>0</v>
      </c>
      <c r="AD434" s="7">
        <f>IFERROR(AC434/AC446, "NA")</f>
        <v>0</v>
      </c>
    </row>
    <row r="435" spans="1:30" ht="16.5" hidden="1" customHeight="1" x14ac:dyDescent="0.3">
      <c r="A435" s="33" t="s">
        <v>418</v>
      </c>
      <c r="B435" s="6">
        <v>0</v>
      </c>
      <c r="C435" s="7">
        <f>IFERROR(B435/B446, "NA")</f>
        <v>0</v>
      </c>
      <c r="D435" s="8"/>
      <c r="E435" s="6">
        <v>0</v>
      </c>
      <c r="F435" s="7">
        <f>IFERROR(E435/E446, "NA")</f>
        <v>0</v>
      </c>
      <c r="G435" s="8"/>
      <c r="H435" s="9">
        <f t="shared" si="104"/>
        <v>0</v>
      </c>
      <c r="I435" s="7">
        <f>IFERROR(H435/H446, "NA")</f>
        <v>0</v>
      </c>
      <c r="J435" s="8"/>
      <c r="K435" s="6">
        <v>0</v>
      </c>
      <c r="L435" s="7">
        <f>IFERROR(K435/K446, "NA")</f>
        <v>0</v>
      </c>
      <c r="M435" s="8"/>
      <c r="N435" s="9">
        <f t="shared" si="105"/>
        <v>0</v>
      </c>
      <c r="O435" s="7">
        <f>IFERROR(N435/N446, "NA")</f>
        <v>0</v>
      </c>
      <c r="P435" s="8"/>
      <c r="Q435" s="6">
        <v>0</v>
      </c>
      <c r="R435" s="7">
        <f>IFERROR(Q435/Q446, "NA")</f>
        <v>0</v>
      </c>
      <c r="S435" s="8"/>
      <c r="T435" s="6">
        <v>0</v>
      </c>
      <c r="U435" s="7">
        <f>IFERROR(T435/T446, "NA")</f>
        <v>0</v>
      </c>
      <c r="V435" s="8"/>
      <c r="W435" s="9">
        <f t="shared" si="106"/>
        <v>0</v>
      </c>
      <c r="X435" s="7">
        <f>IFERROR(W435/W446, "NA")</f>
        <v>0</v>
      </c>
      <c r="Y435" s="8"/>
      <c r="Z435" s="6">
        <v>0</v>
      </c>
      <c r="AA435" s="7">
        <f>IFERROR(Z435/Z446, "NA")</f>
        <v>0</v>
      </c>
      <c r="AB435" s="8"/>
      <c r="AC435" s="9">
        <f t="shared" si="107"/>
        <v>0</v>
      </c>
      <c r="AD435" s="7">
        <f>IFERROR(AC435/AC446, "NA")</f>
        <v>0</v>
      </c>
    </row>
    <row r="436" spans="1:30" ht="16.5" hidden="1" customHeight="1" x14ac:dyDescent="0.3">
      <c r="A436" s="33" t="s">
        <v>419</v>
      </c>
      <c r="B436" s="6">
        <v>0</v>
      </c>
      <c r="C436" s="7">
        <f>IFERROR(B436/B446, "NA")</f>
        <v>0</v>
      </c>
      <c r="D436" s="8"/>
      <c r="E436" s="6">
        <v>0</v>
      </c>
      <c r="F436" s="7">
        <f>IFERROR(E436/E446, "NA")</f>
        <v>0</v>
      </c>
      <c r="G436" s="8"/>
      <c r="H436" s="9">
        <f t="shared" si="104"/>
        <v>0</v>
      </c>
      <c r="I436" s="7">
        <f>IFERROR(H436/H446, "NA")</f>
        <v>0</v>
      </c>
      <c r="J436" s="8"/>
      <c r="K436" s="6">
        <v>0</v>
      </c>
      <c r="L436" s="7">
        <f>IFERROR(K436/K446, "NA")</f>
        <v>0</v>
      </c>
      <c r="M436" s="8"/>
      <c r="N436" s="9">
        <f t="shared" si="105"/>
        <v>0</v>
      </c>
      <c r="O436" s="7">
        <f>IFERROR(N436/N446, "NA")</f>
        <v>0</v>
      </c>
      <c r="P436" s="8"/>
      <c r="Q436" s="6">
        <v>0</v>
      </c>
      <c r="R436" s="7">
        <f>IFERROR(Q436/Q446, "NA")</f>
        <v>0</v>
      </c>
      <c r="S436" s="8"/>
      <c r="T436" s="6">
        <v>0</v>
      </c>
      <c r="U436" s="7">
        <f>IFERROR(T436/T446, "NA")</f>
        <v>0</v>
      </c>
      <c r="V436" s="8"/>
      <c r="W436" s="9">
        <f t="shared" si="106"/>
        <v>0</v>
      </c>
      <c r="X436" s="7">
        <f>IFERROR(W436/W446, "NA")</f>
        <v>0</v>
      </c>
      <c r="Y436" s="8"/>
      <c r="Z436" s="6">
        <v>0</v>
      </c>
      <c r="AA436" s="7">
        <f>IFERROR(Z436/Z446, "NA")</f>
        <v>0</v>
      </c>
      <c r="AB436" s="8"/>
      <c r="AC436" s="9">
        <f t="shared" si="107"/>
        <v>0</v>
      </c>
      <c r="AD436" s="7">
        <f>IFERROR(AC436/AC446, "NA")</f>
        <v>0</v>
      </c>
    </row>
    <row r="437" spans="1:30" ht="16.5" hidden="1" customHeight="1" x14ac:dyDescent="0.3">
      <c r="A437" s="33" t="s">
        <v>420</v>
      </c>
      <c r="B437" s="6">
        <v>0</v>
      </c>
      <c r="C437" s="7">
        <f>IFERROR(B437/B446, "NA")</f>
        <v>0</v>
      </c>
      <c r="D437" s="8"/>
      <c r="E437" s="6">
        <v>0</v>
      </c>
      <c r="F437" s="7">
        <f>IFERROR(E437/E446, "NA")</f>
        <v>0</v>
      </c>
      <c r="G437" s="8"/>
      <c r="H437" s="9">
        <f t="shared" si="104"/>
        <v>0</v>
      </c>
      <c r="I437" s="7">
        <f>IFERROR(H437/H446, "NA")</f>
        <v>0</v>
      </c>
      <c r="J437" s="8"/>
      <c r="K437" s="6">
        <v>0</v>
      </c>
      <c r="L437" s="7">
        <f>IFERROR(K437/K446, "NA")</f>
        <v>0</v>
      </c>
      <c r="M437" s="8"/>
      <c r="N437" s="9">
        <f t="shared" si="105"/>
        <v>0</v>
      </c>
      <c r="O437" s="7">
        <f>IFERROR(N437/N446, "NA")</f>
        <v>0</v>
      </c>
      <c r="P437" s="8"/>
      <c r="Q437" s="6">
        <v>0</v>
      </c>
      <c r="R437" s="7">
        <f>IFERROR(Q437/Q446, "NA")</f>
        <v>0</v>
      </c>
      <c r="S437" s="8"/>
      <c r="T437" s="6">
        <v>0</v>
      </c>
      <c r="U437" s="7">
        <f>IFERROR(T437/T446, "NA")</f>
        <v>0</v>
      </c>
      <c r="V437" s="8"/>
      <c r="W437" s="9">
        <f t="shared" si="106"/>
        <v>0</v>
      </c>
      <c r="X437" s="7">
        <f>IFERROR(W437/W446, "NA")</f>
        <v>0</v>
      </c>
      <c r="Y437" s="8"/>
      <c r="Z437" s="6">
        <v>0</v>
      </c>
      <c r="AA437" s="7">
        <f>IFERROR(Z437/Z446, "NA")</f>
        <v>0</v>
      </c>
      <c r="AB437" s="8"/>
      <c r="AC437" s="9">
        <f t="shared" si="107"/>
        <v>0</v>
      </c>
      <c r="AD437" s="7">
        <f>IFERROR(AC437/AC446, "NA")</f>
        <v>0</v>
      </c>
    </row>
    <row r="438" spans="1:30" ht="16.5" hidden="1" customHeight="1" x14ac:dyDescent="0.3">
      <c r="A438" s="33" t="s">
        <v>421</v>
      </c>
      <c r="B438" s="6">
        <v>0</v>
      </c>
      <c r="C438" s="7">
        <f>IFERROR(B438/B446, "NA")</f>
        <v>0</v>
      </c>
      <c r="D438" s="8"/>
      <c r="E438" s="6">
        <v>0</v>
      </c>
      <c r="F438" s="7">
        <f>IFERROR(E438/E446, "NA")</f>
        <v>0</v>
      </c>
      <c r="G438" s="8"/>
      <c r="H438" s="9">
        <f t="shared" si="104"/>
        <v>0</v>
      </c>
      <c r="I438" s="7">
        <f>IFERROR(H438/H446, "NA")</f>
        <v>0</v>
      </c>
      <c r="J438" s="8"/>
      <c r="K438" s="6">
        <v>0</v>
      </c>
      <c r="L438" s="7">
        <f>IFERROR(K438/K446, "NA")</f>
        <v>0</v>
      </c>
      <c r="M438" s="8"/>
      <c r="N438" s="9">
        <f t="shared" si="105"/>
        <v>0</v>
      </c>
      <c r="O438" s="7">
        <f>IFERROR(N438/N446, "NA")</f>
        <v>0</v>
      </c>
      <c r="P438" s="8"/>
      <c r="Q438" s="6">
        <v>0</v>
      </c>
      <c r="R438" s="7">
        <f>IFERROR(Q438/Q446, "NA")</f>
        <v>0</v>
      </c>
      <c r="S438" s="8"/>
      <c r="T438" s="6">
        <v>0</v>
      </c>
      <c r="U438" s="7">
        <f>IFERROR(T438/T446, "NA")</f>
        <v>0</v>
      </c>
      <c r="V438" s="8"/>
      <c r="W438" s="9">
        <f t="shared" si="106"/>
        <v>0</v>
      </c>
      <c r="X438" s="7">
        <f>IFERROR(W438/W446, "NA")</f>
        <v>0</v>
      </c>
      <c r="Y438" s="8"/>
      <c r="Z438" s="6">
        <v>0</v>
      </c>
      <c r="AA438" s="7">
        <f>IFERROR(Z438/Z446, "NA")</f>
        <v>0</v>
      </c>
      <c r="AB438" s="8"/>
      <c r="AC438" s="9">
        <f t="shared" si="107"/>
        <v>0</v>
      </c>
      <c r="AD438" s="7">
        <f>IFERROR(AC438/AC446, "NA")</f>
        <v>0</v>
      </c>
    </row>
    <row r="439" spans="1:30" ht="16.5" hidden="1" customHeight="1" x14ac:dyDescent="0.3">
      <c r="A439" s="33" t="s">
        <v>422</v>
      </c>
      <c r="B439" s="6">
        <v>0</v>
      </c>
      <c r="C439" s="7">
        <f>IFERROR(B439/B446, "NA")</f>
        <v>0</v>
      </c>
      <c r="D439" s="8"/>
      <c r="E439" s="6">
        <v>0</v>
      </c>
      <c r="F439" s="7">
        <f>IFERROR(E439/E446, "NA")</f>
        <v>0</v>
      </c>
      <c r="G439" s="8"/>
      <c r="H439" s="9">
        <f t="shared" si="104"/>
        <v>0</v>
      </c>
      <c r="I439" s="7">
        <f>IFERROR(H439/H446, "NA")</f>
        <v>0</v>
      </c>
      <c r="J439" s="8"/>
      <c r="K439" s="6">
        <v>0</v>
      </c>
      <c r="L439" s="7">
        <f>IFERROR(K439/K446, "NA")</f>
        <v>0</v>
      </c>
      <c r="M439" s="8"/>
      <c r="N439" s="9">
        <f t="shared" si="105"/>
        <v>0</v>
      </c>
      <c r="O439" s="7">
        <f>IFERROR(N439/N446, "NA")</f>
        <v>0</v>
      </c>
      <c r="P439" s="8"/>
      <c r="Q439" s="6">
        <v>0</v>
      </c>
      <c r="R439" s="7">
        <f>IFERROR(Q439/Q446, "NA")</f>
        <v>0</v>
      </c>
      <c r="S439" s="8"/>
      <c r="T439" s="6">
        <v>0</v>
      </c>
      <c r="U439" s="7">
        <f>IFERROR(T439/T446, "NA")</f>
        <v>0</v>
      </c>
      <c r="V439" s="8"/>
      <c r="W439" s="9">
        <f t="shared" si="106"/>
        <v>0</v>
      </c>
      <c r="X439" s="7">
        <f>IFERROR(W439/W446, "NA")</f>
        <v>0</v>
      </c>
      <c r="Y439" s="8"/>
      <c r="Z439" s="6">
        <v>0</v>
      </c>
      <c r="AA439" s="7">
        <f>IFERROR(Z439/Z446, "NA")</f>
        <v>0</v>
      </c>
      <c r="AB439" s="8"/>
      <c r="AC439" s="9">
        <f t="shared" si="107"/>
        <v>0</v>
      </c>
      <c r="AD439" s="7">
        <f>IFERROR(AC439/AC446, "NA")</f>
        <v>0</v>
      </c>
    </row>
    <row r="440" spans="1:30" ht="30.75" hidden="1" customHeight="1" x14ac:dyDescent="0.3">
      <c r="A440" s="33" t="s">
        <v>423</v>
      </c>
      <c r="B440" s="6">
        <v>0</v>
      </c>
      <c r="C440" s="7">
        <f>IFERROR(B440/B446, "NA")</f>
        <v>0</v>
      </c>
      <c r="D440" s="8"/>
      <c r="E440" s="6">
        <v>0</v>
      </c>
      <c r="F440" s="7">
        <f>IFERROR(E440/E446, "NA")</f>
        <v>0</v>
      </c>
      <c r="G440" s="8"/>
      <c r="H440" s="9">
        <f t="shared" si="104"/>
        <v>0</v>
      </c>
      <c r="I440" s="7">
        <f>IFERROR(H440/H446, "NA")</f>
        <v>0</v>
      </c>
      <c r="J440" s="8"/>
      <c r="K440" s="6">
        <v>0</v>
      </c>
      <c r="L440" s="7">
        <f>IFERROR(K440/K446, "NA")</f>
        <v>0</v>
      </c>
      <c r="M440" s="8"/>
      <c r="N440" s="9">
        <f t="shared" si="105"/>
        <v>0</v>
      </c>
      <c r="O440" s="7">
        <f>IFERROR(N440/N446, "NA")</f>
        <v>0</v>
      </c>
      <c r="P440" s="8"/>
      <c r="Q440" s="6">
        <v>0</v>
      </c>
      <c r="R440" s="7">
        <f>IFERROR(Q440/Q446, "NA")</f>
        <v>0</v>
      </c>
      <c r="S440" s="8"/>
      <c r="T440" s="6">
        <v>0</v>
      </c>
      <c r="U440" s="7">
        <f>IFERROR(T440/T446, "NA")</f>
        <v>0</v>
      </c>
      <c r="V440" s="8"/>
      <c r="W440" s="9">
        <f t="shared" si="106"/>
        <v>0</v>
      </c>
      <c r="X440" s="7">
        <f>IFERROR(W440/W446, "NA")</f>
        <v>0</v>
      </c>
      <c r="Y440" s="8"/>
      <c r="Z440" s="6">
        <v>0</v>
      </c>
      <c r="AA440" s="7">
        <f>IFERROR(Z440/Z446, "NA")</f>
        <v>0</v>
      </c>
      <c r="AB440" s="8"/>
      <c r="AC440" s="9">
        <f t="shared" si="107"/>
        <v>0</v>
      </c>
      <c r="AD440" s="7">
        <f>IFERROR(AC440/AC446, "NA")</f>
        <v>0</v>
      </c>
    </row>
    <row r="441" spans="1:30" ht="16.5" hidden="1" customHeight="1" x14ac:dyDescent="0.3">
      <c r="A441" s="33" t="s">
        <v>424</v>
      </c>
      <c r="B441" s="6">
        <v>0</v>
      </c>
      <c r="C441" s="7">
        <f>IFERROR(B441/B446, "NA")</f>
        <v>0</v>
      </c>
      <c r="D441" s="8"/>
      <c r="E441" s="6">
        <v>0</v>
      </c>
      <c r="F441" s="7">
        <f>IFERROR(E441/E446, "NA")</f>
        <v>0</v>
      </c>
      <c r="G441" s="8"/>
      <c r="H441" s="9">
        <f t="shared" si="104"/>
        <v>0</v>
      </c>
      <c r="I441" s="7">
        <f>IFERROR(H441/H446, "NA")</f>
        <v>0</v>
      </c>
      <c r="J441" s="8"/>
      <c r="K441" s="6">
        <v>0</v>
      </c>
      <c r="L441" s="7">
        <f>IFERROR(K441/K446, "NA")</f>
        <v>0</v>
      </c>
      <c r="M441" s="8"/>
      <c r="N441" s="9">
        <f t="shared" si="105"/>
        <v>0</v>
      </c>
      <c r="O441" s="7">
        <f>IFERROR(N441/N446, "NA")</f>
        <v>0</v>
      </c>
      <c r="P441" s="8"/>
      <c r="Q441" s="6">
        <v>0</v>
      </c>
      <c r="R441" s="7">
        <f>IFERROR(Q441/Q446, "NA")</f>
        <v>0</v>
      </c>
      <c r="S441" s="8"/>
      <c r="T441" s="6">
        <v>0</v>
      </c>
      <c r="U441" s="7">
        <f>IFERROR(T441/T446, "NA")</f>
        <v>0</v>
      </c>
      <c r="V441" s="8"/>
      <c r="W441" s="9">
        <f t="shared" si="106"/>
        <v>0</v>
      </c>
      <c r="X441" s="7">
        <f>IFERROR(W441/W446, "NA")</f>
        <v>0</v>
      </c>
      <c r="Y441" s="8"/>
      <c r="Z441" s="6">
        <v>0</v>
      </c>
      <c r="AA441" s="7">
        <f>IFERROR(Z441/Z446, "NA")</f>
        <v>0</v>
      </c>
      <c r="AB441" s="8"/>
      <c r="AC441" s="9">
        <f t="shared" si="107"/>
        <v>0</v>
      </c>
      <c r="AD441" s="7">
        <f>IFERROR(AC441/AC446, "NA")</f>
        <v>0</v>
      </c>
    </row>
    <row r="442" spans="1:30" ht="30.75" hidden="1" customHeight="1" x14ac:dyDescent="0.3">
      <c r="A442" s="33" t="s">
        <v>425</v>
      </c>
      <c r="B442" s="6">
        <v>0</v>
      </c>
      <c r="C442" s="7">
        <f>IFERROR(B442/B446, "NA")</f>
        <v>0</v>
      </c>
      <c r="D442" s="8"/>
      <c r="E442" s="6">
        <v>0</v>
      </c>
      <c r="F442" s="7">
        <f>IFERROR(E442/E446, "NA")</f>
        <v>0</v>
      </c>
      <c r="G442" s="8"/>
      <c r="H442" s="9">
        <f t="shared" si="104"/>
        <v>0</v>
      </c>
      <c r="I442" s="7">
        <f>IFERROR(H442/H446, "NA")</f>
        <v>0</v>
      </c>
      <c r="J442" s="8"/>
      <c r="K442" s="6">
        <v>0</v>
      </c>
      <c r="L442" s="7">
        <f>IFERROR(K442/K446, "NA")</f>
        <v>0</v>
      </c>
      <c r="M442" s="8"/>
      <c r="N442" s="9">
        <f t="shared" si="105"/>
        <v>0</v>
      </c>
      <c r="O442" s="7">
        <f>IFERROR(N442/N446, "NA")</f>
        <v>0</v>
      </c>
      <c r="P442" s="8"/>
      <c r="Q442" s="6">
        <v>0</v>
      </c>
      <c r="R442" s="7">
        <f>IFERROR(Q442/Q446, "NA")</f>
        <v>0</v>
      </c>
      <c r="S442" s="8"/>
      <c r="T442" s="6">
        <v>0</v>
      </c>
      <c r="U442" s="7">
        <f>IFERROR(T442/T446, "NA")</f>
        <v>0</v>
      </c>
      <c r="V442" s="8"/>
      <c r="W442" s="9">
        <f t="shared" si="106"/>
        <v>0</v>
      </c>
      <c r="X442" s="7">
        <f>IFERROR(W442/W446, "NA")</f>
        <v>0</v>
      </c>
      <c r="Y442" s="8"/>
      <c r="Z442" s="6">
        <v>0</v>
      </c>
      <c r="AA442" s="7">
        <f>IFERROR(Z442/Z446, "NA")</f>
        <v>0</v>
      </c>
      <c r="AB442" s="8"/>
      <c r="AC442" s="9">
        <f t="shared" si="107"/>
        <v>0</v>
      </c>
      <c r="AD442" s="7">
        <f>IFERROR(AC442/AC446, "NA")</f>
        <v>0</v>
      </c>
    </row>
    <row r="443" spans="1:30" ht="16.5" customHeight="1" x14ac:dyDescent="0.3">
      <c r="A443" s="40" t="s">
        <v>426</v>
      </c>
      <c r="B443" s="11">
        <f>IFERROR(B434+B435+B436+B437+B438+B439+B440+B441+B442, "NA")</f>
        <v>0</v>
      </c>
      <c r="C443" s="12">
        <f>IFERROR(B443/B446, "NA")</f>
        <v>0</v>
      </c>
      <c r="D443" s="2"/>
      <c r="E443" s="11">
        <f>IFERROR(E434+E435+E436+E437+E438+E439+E440+E441+E442, "NA")</f>
        <v>0</v>
      </c>
      <c r="F443" s="12">
        <f>IFERROR(E443/E446, "NA")</f>
        <v>0</v>
      </c>
      <c r="G443" s="2"/>
      <c r="H443" s="11">
        <f t="shared" si="104"/>
        <v>0</v>
      </c>
      <c r="I443" s="12">
        <f>IFERROR(H443/H446, "NA")</f>
        <v>0</v>
      </c>
      <c r="J443" s="2"/>
      <c r="K443" s="11">
        <f>IFERROR(K434+K435+K436+K437+K438+K439+K440+K441+K442, "NA")</f>
        <v>0</v>
      </c>
      <c r="L443" s="12">
        <f>IFERROR(K443/K446, "NA")</f>
        <v>0</v>
      </c>
      <c r="M443" s="2"/>
      <c r="N443" s="11">
        <f t="shared" si="105"/>
        <v>0</v>
      </c>
      <c r="O443" s="12">
        <f>IFERROR(N443/N446, "NA")</f>
        <v>0</v>
      </c>
      <c r="P443" s="2"/>
      <c r="Q443" s="11">
        <f>IFERROR(Q434+Q435+Q436+Q437+Q438+Q439+Q440+Q441+Q442, "NA")</f>
        <v>0</v>
      </c>
      <c r="R443" s="12">
        <f>IFERROR(Q443/Q446, "NA")</f>
        <v>0</v>
      </c>
      <c r="S443" s="2"/>
      <c r="T443" s="11">
        <f>IFERROR(T434+T435+T436+T437+T438+T439+T440+T441+T442, "NA")</f>
        <v>0</v>
      </c>
      <c r="U443" s="12">
        <f>IFERROR(T443/T446, "NA")</f>
        <v>0</v>
      </c>
      <c r="V443" s="2"/>
      <c r="W443" s="11">
        <f t="shared" si="106"/>
        <v>0</v>
      </c>
      <c r="X443" s="12">
        <f>IFERROR(W443/W446, "NA")</f>
        <v>0</v>
      </c>
      <c r="Y443" s="2"/>
      <c r="Z443" s="11">
        <f>IFERROR(Z434+Z435+Z436+Z437+Z438+Z439+Z440+Z441+Z442, "NA")</f>
        <v>0</v>
      </c>
      <c r="AA443" s="12">
        <f>IFERROR(Z443/Z446, "NA")</f>
        <v>0</v>
      </c>
      <c r="AB443" s="2"/>
      <c r="AC443" s="11">
        <f t="shared" si="107"/>
        <v>0</v>
      </c>
      <c r="AD443" s="12">
        <f>IFERROR(AC443/AC446, "NA")</f>
        <v>0</v>
      </c>
    </row>
    <row r="444" spans="1:30" ht="16.5" customHeight="1" x14ac:dyDescent="0.3">
      <c r="A444" s="10" t="s">
        <v>68</v>
      </c>
      <c r="B444" s="11">
        <f>IFERROR(B434+B435+B436+B437+B438+B439+B440+B441+B442, "NA")</f>
        <v>0</v>
      </c>
      <c r="C444" s="12">
        <f>IFERROR(B444/B446, "NA")</f>
        <v>0</v>
      </c>
      <c r="D444" s="2"/>
      <c r="E444" s="11">
        <f>IFERROR(E434+E435+E436+E437+E438+E439+E440+E441+E442, "NA")</f>
        <v>0</v>
      </c>
      <c r="F444" s="12">
        <f>IFERROR(E444/E446, "NA")</f>
        <v>0</v>
      </c>
      <c r="G444" s="2"/>
      <c r="H444" s="11">
        <f t="shared" si="104"/>
        <v>0</v>
      </c>
      <c r="I444" s="12">
        <f>IFERROR(H444/H446, "NA")</f>
        <v>0</v>
      </c>
      <c r="J444" s="2"/>
      <c r="K444" s="11">
        <f>IFERROR(K434+K435+K436+K437+K438+K439+K440+K441+K442, "NA")</f>
        <v>0</v>
      </c>
      <c r="L444" s="12">
        <f>IFERROR(K444/K446, "NA")</f>
        <v>0</v>
      </c>
      <c r="M444" s="2"/>
      <c r="N444" s="11">
        <f t="shared" si="105"/>
        <v>0</v>
      </c>
      <c r="O444" s="12">
        <f>IFERROR(N444/N446, "NA")</f>
        <v>0</v>
      </c>
      <c r="P444" s="2"/>
      <c r="Q444" s="11">
        <f>IFERROR(Q434+Q435+Q436+Q437+Q438+Q439+Q440+Q441+Q442, "NA")</f>
        <v>0</v>
      </c>
      <c r="R444" s="12">
        <f>IFERROR(Q444/Q446, "NA")</f>
        <v>0</v>
      </c>
      <c r="S444" s="2"/>
      <c r="T444" s="11">
        <f>IFERROR(T434+T435+T436+T437+T438+T439+T440+T441+T442, "NA")</f>
        <v>0</v>
      </c>
      <c r="U444" s="12">
        <f>IFERROR(T444/T446, "NA")</f>
        <v>0</v>
      </c>
      <c r="V444" s="2"/>
      <c r="W444" s="11">
        <f t="shared" si="106"/>
        <v>0</v>
      </c>
      <c r="X444" s="12">
        <f>IFERROR(W444/W446, "NA")</f>
        <v>0</v>
      </c>
      <c r="Y444" s="2"/>
      <c r="Z444" s="11">
        <f>IFERROR(Z434+Z435+Z436+Z437+Z438+Z439+Z440+Z441+Z442, "NA")</f>
        <v>0</v>
      </c>
      <c r="AA444" s="12">
        <f>IFERROR(Z444/Z446, "NA")</f>
        <v>0</v>
      </c>
      <c r="AB444" s="2"/>
      <c r="AC444" s="11">
        <f t="shared" si="107"/>
        <v>0</v>
      </c>
      <c r="AD444" s="12">
        <f>IFERROR(AC444/AC446, "NA")</f>
        <v>0</v>
      </c>
    </row>
    <row r="445" spans="1:30" ht="16.5" customHeight="1" x14ac:dyDescent="0.3">
      <c r="A445" s="21" t="s">
        <v>69</v>
      </c>
      <c r="B445" s="22">
        <f>IFERROR(B405-B431-B444, "NA")</f>
        <v>17190.140000000061</v>
      </c>
      <c r="C445" s="23">
        <f>IFERROR(B445/B446, "NA")</f>
        <v>9.0529925426384106E-2</v>
      </c>
      <c r="D445" s="24"/>
      <c r="E445" s="22">
        <f>IFERROR(E405-E431-E444, "NA")</f>
        <v>23030.659999999982</v>
      </c>
      <c r="F445" s="23">
        <f>IFERROR(E445/E446, "NA")</f>
        <v>0.13337945593629277</v>
      </c>
      <c r="G445" s="24"/>
      <c r="H445" s="22">
        <f>IFERROR(B445-E445, "NA")</f>
        <v>-5840.5199999999204</v>
      </c>
      <c r="I445" s="23">
        <f>IFERROR(H445/H446, "NA")</f>
        <v>-0.33930294557286361</v>
      </c>
      <c r="J445" s="24"/>
      <c r="K445" s="22">
        <f>IFERROR(K405-K431-K444, "NA")</f>
        <v>15511.839999999949</v>
      </c>
      <c r="L445" s="23">
        <f>IFERROR(K445/K446, "NA")</f>
        <v>9.7628254683727628E-2</v>
      </c>
      <c r="M445" s="24"/>
      <c r="N445" s="22">
        <f>IFERROR(B445-K445, "NA")</f>
        <v>1678.300000000112</v>
      </c>
      <c r="O445" s="23">
        <f>IFERROR(N445/N446, "NA")</f>
        <v>5.4144438508336105E-2</v>
      </c>
      <c r="P445" s="24"/>
      <c r="Q445" s="22">
        <f>IFERROR(Q405-Q431-Q444, "NA")</f>
        <v>174437.30000000002</v>
      </c>
      <c r="R445" s="23">
        <f>IFERROR(Q445/Q446, "NA")</f>
        <v>0.11157927499175696</v>
      </c>
      <c r="S445" s="24"/>
      <c r="T445" s="22">
        <f>IFERROR(T405-T431-T444, "NA")</f>
        <v>235754.22000000018</v>
      </c>
      <c r="U445" s="23">
        <f>IFERROR(T445/T446, "NA")</f>
        <v>0.15251052049844771</v>
      </c>
      <c r="V445" s="24"/>
      <c r="W445" s="22">
        <f>IFERROR(Q445-T445, "NA")</f>
        <v>-61316.920000000158</v>
      </c>
      <c r="X445" s="23">
        <f>IFERROR(W445/W446, "NA")</f>
        <v>-3.498646003914188</v>
      </c>
      <c r="Y445" s="24"/>
      <c r="Z445" s="22">
        <f>IFERROR(Z405-Z431-Z444, "NA")</f>
        <v>138125.83999999909</v>
      </c>
      <c r="AA445" s="23">
        <f>IFERROR(Z445/Z446, "NA")</f>
        <v>9.6563667259753835E-2</v>
      </c>
      <c r="AB445" s="24"/>
      <c r="AC445" s="22">
        <f>IFERROR(Q445-Z445, "NA")</f>
        <v>36311.460000000923</v>
      </c>
      <c r="AD445" s="23">
        <f>IFERROR(AC445/AC446, "NA")</f>
        <v>0.2731490121783825</v>
      </c>
    </row>
    <row r="446" spans="1:30" ht="15.6" hidden="1" x14ac:dyDescent="0.3">
      <c r="A446" s="29" t="s">
        <v>14</v>
      </c>
      <c r="B446" s="6">
        <v>189883.51</v>
      </c>
      <c r="C446" s="30"/>
      <c r="D446" s="8"/>
      <c r="E446" s="6">
        <v>172670.22</v>
      </c>
      <c r="F446" s="30"/>
      <c r="G446" s="8"/>
      <c r="H446" s="9">
        <f>IFERROR(B446-E446, "NA")</f>
        <v>17213.290000000008</v>
      </c>
      <c r="I446" s="30"/>
      <c r="J446" s="8"/>
      <c r="K446" s="6">
        <v>158886.79</v>
      </c>
      <c r="L446" s="30"/>
      <c r="M446" s="8"/>
      <c r="N446" s="9">
        <f>IFERROR(B446-K446, "NA")</f>
        <v>30996.720000000001</v>
      </c>
      <c r="O446" s="30"/>
      <c r="P446" s="8"/>
      <c r="Q446" s="6">
        <v>1563348.57</v>
      </c>
      <c r="R446" s="30"/>
      <c r="S446" s="8"/>
      <c r="T446" s="6">
        <v>1545822.67</v>
      </c>
      <c r="U446" s="30"/>
      <c r="V446" s="8"/>
      <c r="W446" s="9">
        <f>IFERROR(Q446-T446, "NA")</f>
        <v>17525.90000000014</v>
      </c>
      <c r="X446" s="30"/>
      <c r="Y446" s="8"/>
      <c r="Z446" s="6">
        <v>1430412.12</v>
      </c>
      <c r="AA446" s="30"/>
      <c r="AB446" s="8"/>
      <c r="AC446" s="9">
        <f>IFERROR(Q446-Z446, "NA")</f>
        <v>132936.44999999995</v>
      </c>
      <c r="AD446" s="30"/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5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AD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</cols>
  <sheetData>
    <row r="1" spans="1:30" ht="33.6" x14ac:dyDescent="0.3">
      <c r="A1" s="63" t="s">
        <v>76</v>
      </c>
      <c r="B1" s="63" t="s">
        <v>76</v>
      </c>
      <c r="C1" s="63" t="s">
        <v>76</v>
      </c>
      <c r="D1" s="63" t="s">
        <v>76</v>
      </c>
      <c r="E1" s="63" t="s">
        <v>76</v>
      </c>
      <c r="F1" s="63" t="s">
        <v>76</v>
      </c>
      <c r="G1" s="63" t="s">
        <v>76</v>
      </c>
      <c r="H1" s="63" t="s">
        <v>76</v>
      </c>
      <c r="I1" s="63" t="s">
        <v>76</v>
      </c>
      <c r="J1" s="63" t="s">
        <v>76</v>
      </c>
      <c r="K1" s="63" t="s">
        <v>76</v>
      </c>
      <c r="L1" s="63" t="s">
        <v>76</v>
      </c>
      <c r="M1" s="63" t="s">
        <v>76</v>
      </c>
      <c r="N1" s="63" t="s">
        <v>76</v>
      </c>
      <c r="O1" s="63" t="s">
        <v>76</v>
      </c>
      <c r="P1" s="63" t="s">
        <v>76</v>
      </c>
      <c r="Q1" s="63" t="s">
        <v>76</v>
      </c>
      <c r="R1" s="63" t="s">
        <v>76</v>
      </c>
      <c r="S1" s="63" t="s">
        <v>76</v>
      </c>
      <c r="T1" s="63" t="s">
        <v>76</v>
      </c>
      <c r="U1" s="63" t="s">
        <v>76</v>
      </c>
      <c r="V1" s="63" t="s">
        <v>76</v>
      </c>
      <c r="W1" s="63" t="s">
        <v>76</v>
      </c>
      <c r="X1" s="63" t="s">
        <v>76</v>
      </c>
      <c r="Y1" s="63" t="s">
        <v>76</v>
      </c>
      <c r="Z1" s="63" t="s">
        <v>76</v>
      </c>
      <c r="AA1" s="63" t="s">
        <v>76</v>
      </c>
      <c r="AB1" s="63" t="s">
        <v>76</v>
      </c>
      <c r="AC1" s="63" t="s">
        <v>76</v>
      </c>
      <c r="AD1" s="63" t="s">
        <v>76</v>
      </c>
    </row>
    <row r="2" spans="1:30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</row>
    <row r="3" spans="1:30" ht="15.6" x14ac:dyDescent="0.3">
      <c r="A3" s="65" t="s">
        <v>430</v>
      </c>
      <c r="B3" s="65" t="s">
        <v>430</v>
      </c>
      <c r="C3" s="65" t="s">
        <v>430</v>
      </c>
      <c r="D3" s="65" t="s">
        <v>430</v>
      </c>
      <c r="E3" s="65" t="s">
        <v>430</v>
      </c>
      <c r="F3" s="65" t="s">
        <v>430</v>
      </c>
      <c r="G3" s="65" t="s">
        <v>430</v>
      </c>
      <c r="H3" s="65" t="s">
        <v>430</v>
      </c>
      <c r="I3" s="65" t="s">
        <v>430</v>
      </c>
      <c r="J3" s="65" t="s">
        <v>430</v>
      </c>
      <c r="K3" s="65" t="s">
        <v>430</v>
      </c>
      <c r="L3" s="65" t="s">
        <v>430</v>
      </c>
      <c r="M3" s="65" t="s">
        <v>430</v>
      </c>
      <c r="N3" s="65" t="s">
        <v>430</v>
      </c>
      <c r="O3" s="65" t="s">
        <v>430</v>
      </c>
      <c r="P3" s="65" t="s">
        <v>430</v>
      </c>
      <c r="Q3" s="65" t="s">
        <v>430</v>
      </c>
      <c r="R3" s="65" t="s">
        <v>430</v>
      </c>
      <c r="S3" s="65" t="s">
        <v>430</v>
      </c>
      <c r="T3" s="65" t="s">
        <v>430</v>
      </c>
      <c r="U3" s="65" t="s">
        <v>430</v>
      </c>
      <c r="V3" s="65" t="s">
        <v>430</v>
      </c>
      <c r="W3" s="65" t="s">
        <v>430</v>
      </c>
      <c r="X3" s="65" t="s">
        <v>430</v>
      </c>
      <c r="Y3" s="65" t="s">
        <v>430</v>
      </c>
      <c r="Z3" s="65" t="s">
        <v>430</v>
      </c>
      <c r="AA3" s="65" t="s">
        <v>430</v>
      </c>
      <c r="AB3" s="65" t="s">
        <v>430</v>
      </c>
      <c r="AC3" s="65" t="s">
        <v>430</v>
      </c>
      <c r="AD3" s="65" t="s">
        <v>430</v>
      </c>
    </row>
    <row r="5" spans="1:30" ht="16.5" customHeight="1" x14ac:dyDescent="0.3">
      <c r="A5" s="66" t="s">
        <v>3</v>
      </c>
      <c r="B5" s="67" t="s">
        <v>77</v>
      </c>
      <c r="C5" s="68" t="s">
        <v>3</v>
      </c>
      <c r="D5" s="66" t="s">
        <v>3</v>
      </c>
      <c r="E5" s="67" t="s">
        <v>78</v>
      </c>
      <c r="F5" s="68" t="s">
        <v>3</v>
      </c>
      <c r="G5" s="66" t="s">
        <v>3</v>
      </c>
      <c r="H5" s="67" t="s">
        <v>79</v>
      </c>
      <c r="I5" s="68" t="s">
        <v>3</v>
      </c>
      <c r="J5" s="66" t="s">
        <v>3</v>
      </c>
      <c r="K5" s="67" t="s">
        <v>80</v>
      </c>
      <c r="L5" s="68" t="s">
        <v>3</v>
      </c>
      <c r="M5" s="66" t="s">
        <v>3</v>
      </c>
      <c r="N5" s="67" t="s">
        <v>79</v>
      </c>
      <c r="O5" s="68" t="s">
        <v>3</v>
      </c>
      <c r="P5" s="66" t="s">
        <v>3</v>
      </c>
      <c r="Q5" s="67" t="s">
        <v>81</v>
      </c>
      <c r="R5" s="68" t="s">
        <v>3</v>
      </c>
      <c r="S5" s="66" t="s">
        <v>3</v>
      </c>
      <c r="T5" s="67" t="s">
        <v>82</v>
      </c>
      <c r="U5" s="68" t="s">
        <v>3</v>
      </c>
      <c r="V5" s="66" t="s">
        <v>3</v>
      </c>
      <c r="W5" s="67" t="s">
        <v>79</v>
      </c>
      <c r="X5" s="68" t="s">
        <v>3</v>
      </c>
      <c r="Y5" s="66" t="s">
        <v>3</v>
      </c>
      <c r="Z5" s="67" t="s">
        <v>83</v>
      </c>
      <c r="AA5" s="68" t="s">
        <v>3</v>
      </c>
      <c r="AB5" s="66" t="s">
        <v>3</v>
      </c>
      <c r="AC5" s="67" t="s">
        <v>79</v>
      </c>
      <c r="AD5" s="68" t="s">
        <v>3</v>
      </c>
    </row>
    <row r="6" spans="1:30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3">
      <c r="A8" s="33" t="s">
        <v>12</v>
      </c>
      <c r="B8" s="6">
        <v>0</v>
      </c>
      <c r="C8" s="7">
        <f>IFERROR(B8/B446, "NA")</f>
        <v>0</v>
      </c>
      <c r="D8" s="8"/>
      <c r="E8" s="6">
        <v>0</v>
      </c>
      <c r="F8" s="7">
        <f>IFERROR(E8/E446, "NA")</f>
        <v>0</v>
      </c>
      <c r="G8" s="8"/>
      <c r="H8" s="9">
        <f>IFERROR(B8-E8, "NA")</f>
        <v>0</v>
      </c>
      <c r="I8" s="7">
        <f>IFERROR(H8/H446, "NA")</f>
        <v>0</v>
      </c>
      <c r="J8" s="8"/>
      <c r="K8" s="6">
        <v>0</v>
      </c>
      <c r="L8" s="7">
        <f>IFERROR(K8/K446, "NA")</f>
        <v>0</v>
      </c>
      <c r="M8" s="8"/>
      <c r="N8" s="9">
        <f>IFERROR(B8-K8, "NA")</f>
        <v>0</v>
      </c>
      <c r="O8" s="7">
        <f>IFERROR(N8/N446, "NA")</f>
        <v>0</v>
      </c>
      <c r="P8" s="8"/>
      <c r="Q8" s="6">
        <v>0</v>
      </c>
      <c r="R8" s="7">
        <f>IFERROR(Q8/Q446, "NA")</f>
        <v>0</v>
      </c>
      <c r="S8" s="8"/>
      <c r="T8" s="6">
        <v>0</v>
      </c>
      <c r="U8" s="7">
        <f>IFERROR(T8/T446, "NA")</f>
        <v>0</v>
      </c>
      <c r="V8" s="8"/>
      <c r="W8" s="9">
        <f>IFERROR(Q8-T8, "NA")</f>
        <v>0</v>
      </c>
      <c r="X8" s="7">
        <f>IFERROR(W8/W446, "NA")</f>
        <v>0</v>
      </c>
      <c r="Y8" s="8"/>
      <c r="Z8" s="6">
        <v>0</v>
      </c>
      <c r="AA8" s="7">
        <f>IFERROR(Z8/Z446, "NA")</f>
        <v>0</v>
      </c>
      <c r="AB8" s="8"/>
      <c r="AC8" s="9">
        <f>IFERROR(Q8-Z8, "NA")</f>
        <v>0</v>
      </c>
      <c r="AD8" s="7">
        <f>IFERROR(AC8/AC446, "NA")</f>
        <v>0</v>
      </c>
    </row>
    <row r="9" spans="1:30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customHeight="1" x14ac:dyDescent="0.3">
      <c r="A10" s="35" t="s">
        <v>84</v>
      </c>
      <c r="B10" s="6">
        <v>0</v>
      </c>
      <c r="C10" s="7">
        <f>IFERROR(B10/B446, "NA")</f>
        <v>0</v>
      </c>
      <c r="D10" s="8"/>
      <c r="E10" s="6">
        <v>41118.01</v>
      </c>
      <c r="F10" s="7">
        <f>IFERROR(E10/E446, "NA")</f>
        <v>0.4259999569006423</v>
      </c>
      <c r="G10" s="8"/>
      <c r="H10" s="9">
        <f t="shared" ref="H10:H19" si="0">IFERROR(B10-E10, "NA")</f>
        <v>-41118.01</v>
      </c>
      <c r="I10" s="7">
        <f>IFERROR(H10/H446, "NA")</f>
        <v>-17.14379049540949</v>
      </c>
      <c r="J10" s="8"/>
      <c r="K10" s="6">
        <v>0</v>
      </c>
      <c r="L10" s="7">
        <f>IFERROR(K10/K446, "NA")</f>
        <v>0</v>
      </c>
      <c r="M10" s="8"/>
      <c r="N10" s="9">
        <f t="shared" ref="N10:N19" si="1">IFERROR(B10-K10, "NA")</f>
        <v>0</v>
      </c>
      <c r="O10" s="7">
        <f>IFERROR(N10/N446, "NA")</f>
        <v>0</v>
      </c>
      <c r="P10" s="8"/>
      <c r="Q10" s="6">
        <v>0</v>
      </c>
      <c r="R10" s="7">
        <f>IFERROR(Q10/Q446, "NA")</f>
        <v>0</v>
      </c>
      <c r="S10" s="8"/>
      <c r="T10" s="6">
        <v>337185.42</v>
      </c>
      <c r="U10" s="7">
        <f>IFERROR(T10/T446, "NA")</f>
        <v>0.4259999948453288</v>
      </c>
      <c r="V10" s="8"/>
      <c r="W10" s="9">
        <f t="shared" ref="W10:W19" si="2">IFERROR(Q10-T10, "NA")</f>
        <v>-337185.42</v>
      </c>
      <c r="X10" s="7">
        <f>IFERROR(W10/W446, "NA")</f>
        <v>-3.1505189050520364</v>
      </c>
      <c r="Y10" s="8"/>
      <c r="Z10" s="6">
        <v>0</v>
      </c>
      <c r="AA10" s="7">
        <f>IFERROR(Z10/Z446, "NA")</f>
        <v>0</v>
      </c>
      <c r="AB10" s="8"/>
      <c r="AC10" s="9">
        <f t="shared" ref="AC10:AC19" si="3">IFERROR(Q10-Z10, "NA")</f>
        <v>0</v>
      </c>
      <c r="AD10" s="7">
        <f>IFERROR(AC10/AC446, "NA")</f>
        <v>0</v>
      </c>
    </row>
    <row r="11" spans="1:30" ht="16.5" customHeight="1" x14ac:dyDescent="0.3">
      <c r="A11" s="35" t="s">
        <v>85</v>
      </c>
      <c r="B11" s="6">
        <v>36173.050000000003</v>
      </c>
      <c r="C11" s="7">
        <f>IFERROR(B11/B446, "NA")</f>
        <v>0.36568139492707108</v>
      </c>
      <c r="D11" s="8"/>
      <c r="E11" s="6">
        <v>0</v>
      </c>
      <c r="F11" s="7">
        <f>IFERROR(E11/E446, "NA")</f>
        <v>0</v>
      </c>
      <c r="G11" s="8"/>
      <c r="H11" s="9">
        <f t="shared" si="0"/>
        <v>36173.050000000003</v>
      </c>
      <c r="I11" s="7">
        <f>IFERROR(H11/H446, "NA")</f>
        <v>15.082033171838139</v>
      </c>
      <c r="J11" s="8"/>
      <c r="K11" s="6">
        <v>43476.3</v>
      </c>
      <c r="L11" s="7">
        <f>IFERROR(K11/K446, "NA")</f>
        <v>0.4892827492558004</v>
      </c>
      <c r="M11" s="8"/>
      <c r="N11" s="9">
        <f t="shared" si="1"/>
        <v>-7303.25</v>
      </c>
      <c r="O11" s="7">
        <f>IFERROR(N11/N446, "NA")</f>
        <v>-0.72579819664750977</v>
      </c>
      <c r="P11" s="8"/>
      <c r="Q11" s="6">
        <v>331157.71999999997</v>
      </c>
      <c r="R11" s="7">
        <f>IFERROR(Q11/Q446, "NA")</f>
        <v>0.36855071319884053</v>
      </c>
      <c r="S11" s="8"/>
      <c r="T11" s="6">
        <v>0</v>
      </c>
      <c r="U11" s="7">
        <f>IFERROR(T11/T446, "NA")</f>
        <v>0</v>
      </c>
      <c r="V11" s="8"/>
      <c r="W11" s="9">
        <f t="shared" si="2"/>
        <v>331157.71999999997</v>
      </c>
      <c r="X11" s="7">
        <f>IFERROR(W11/W446, "NA")</f>
        <v>3.0941986086288336</v>
      </c>
      <c r="Y11" s="8"/>
      <c r="Z11" s="6">
        <v>337584.64000000001</v>
      </c>
      <c r="AA11" s="7">
        <f>IFERROR(Z11/Z446, "NA")</f>
        <v>0.46022143302106788</v>
      </c>
      <c r="AB11" s="8"/>
      <c r="AC11" s="9">
        <f t="shared" si="3"/>
        <v>-6426.9200000000419</v>
      </c>
      <c r="AD11" s="7">
        <f>IFERROR(AC11/AC446, "NA")</f>
        <v>-3.8947751610485914E-2</v>
      </c>
    </row>
    <row r="12" spans="1:30" ht="16.5" customHeight="1" x14ac:dyDescent="0.3">
      <c r="A12" s="35" t="s">
        <v>86</v>
      </c>
      <c r="B12" s="6">
        <v>3574.5</v>
      </c>
      <c r="C12" s="7">
        <f>IFERROR(B12/B446, "NA")</f>
        <v>3.6135414242559463E-2</v>
      </c>
      <c r="D12" s="8"/>
      <c r="E12" s="6">
        <v>0</v>
      </c>
      <c r="F12" s="7">
        <f>IFERROR(E12/E446, "NA")</f>
        <v>0</v>
      </c>
      <c r="G12" s="8"/>
      <c r="H12" s="9">
        <f t="shared" si="0"/>
        <v>3574.5</v>
      </c>
      <c r="I12" s="7">
        <f>IFERROR(H12/H446, "NA")</f>
        <v>1.4903561511328303</v>
      </c>
      <c r="J12" s="8"/>
      <c r="K12" s="6">
        <v>4140.8999999999996</v>
      </c>
      <c r="L12" s="7">
        <f>IFERROR(K12/K446, "NA")</f>
        <v>4.6601733275217612E-2</v>
      </c>
      <c r="M12" s="8"/>
      <c r="N12" s="9">
        <f t="shared" si="1"/>
        <v>-566.39999999999964</v>
      </c>
      <c r="O12" s="7">
        <f>IFERROR(N12/N446, "NA")</f>
        <v>-5.6288925968733E-2</v>
      </c>
      <c r="P12" s="8"/>
      <c r="Q12" s="6">
        <v>32569.5</v>
      </c>
      <c r="R12" s="7">
        <f>IFERROR(Q12/Q446, "NA")</f>
        <v>3.6247116490383008E-2</v>
      </c>
      <c r="S12" s="8"/>
      <c r="T12" s="6">
        <v>0</v>
      </c>
      <c r="U12" s="7">
        <f>IFERROR(T12/T446, "NA")</f>
        <v>0</v>
      </c>
      <c r="V12" s="8"/>
      <c r="W12" s="9">
        <f t="shared" si="2"/>
        <v>32569.5</v>
      </c>
      <c r="X12" s="7">
        <f>IFERROR(W12/W446, "NA")</f>
        <v>0.30431572479644081</v>
      </c>
      <c r="Y12" s="8"/>
      <c r="Z12" s="6">
        <v>32802.199999999997</v>
      </c>
      <c r="AA12" s="7">
        <f>IFERROR(Z12/Z446, "NA")</f>
        <v>4.4718490421376017E-2</v>
      </c>
      <c r="AB12" s="8"/>
      <c r="AC12" s="9">
        <f t="shared" si="3"/>
        <v>-232.69999999999709</v>
      </c>
      <c r="AD12" s="7">
        <f>IFERROR(AC12/AC446, "NA")</f>
        <v>-1.4101843184231172E-3</v>
      </c>
    </row>
    <row r="13" spans="1:30" ht="16.5" customHeight="1" x14ac:dyDescent="0.3">
      <c r="A13" s="35" t="s">
        <v>87</v>
      </c>
      <c r="B13" s="6">
        <v>215</v>
      </c>
      <c r="C13" s="7">
        <f>IFERROR(B13/B446, "NA")</f>
        <v>2.17348274224375E-3</v>
      </c>
      <c r="D13" s="8"/>
      <c r="E13" s="6">
        <v>0</v>
      </c>
      <c r="F13" s="7">
        <f>IFERROR(E13/E446, "NA")</f>
        <v>0</v>
      </c>
      <c r="G13" s="8"/>
      <c r="H13" s="9">
        <f t="shared" si="0"/>
        <v>215</v>
      </c>
      <c r="I13" s="7">
        <f>IFERROR(H13/H446, "NA")</f>
        <v>8.9642347879020423E-2</v>
      </c>
      <c r="J13" s="8"/>
      <c r="K13" s="6">
        <v>156.5</v>
      </c>
      <c r="L13" s="7">
        <f>IFERROR(K13/K446, "NA")</f>
        <v>1.7612526884425023E-3</v>
      </c>
      <c r="M13" s="8"/>
      <c r="N13" s="9">
        <f t="shared" si="1"/>
        <v>58.5</v>
      </c>
      <c r="O13" s="7">
        <f>IFERROR(N13/N446, "NA")</f>
        <v>5.813739705457067E-3</v>
      </c>
      <c r="P13" s="8"/>
      <c r="Q13" s="6">
        <v>1359</v>
      </c>
      <c r="R13" s="7">
        <f>IFERROR(Q13/Q446, "NA")</f>
        <v>1.5124527951129278E-3</v>
      </c>
      <c r="S13" s="8"/>
      <c r="T13" s="6">
        <v>0</v>
      </c>
      <c r="U13" s="7">
        <f>IFERROR(T13/T446, "NA")</f>
        <v>0</v>
      </c>
      <c r="V13" s="8"/>
      <c r="W13" s="9">
        <f t="shared" si="2"/>
        <v>1359</v>
      </c>
      <c r="X13" s="7">
        <f>IFERROR(W13/W446, "NA")</f>
        <v>1.2697925052529608E-2</v>
      </c>
      <c r="Y13" s="8"/>
      <c r="Z13" s="6">
        <v>1244</v>
      </c>
      <c r="AA13" s="7">
        <f>IFERROR(Z13/Z446, "NA")</f>
        <v>1.6959168008301813E-3</v>
      </c>
      <c r="AB13" s="8"/>
      <c r="AC13" s="9">
        <f t="shared" si="3"/>
        <v>115</v>
      </c>
      <c r="AD13" s="7">
        <f>IFERROR(AC13/AC446, "NA")</f>
        <v>6.9691102973210364E-4</v>
      </c>
    </row>
    <row r="14" spans="1:30" ht="16.5" customHeight="1" x14ac:dyDescent="0.3">
      <c r="A14" s="35" t="s">
        <v>88</v>
      </c>
      <c r="B14" s="6">
        <v>0</v>
      </c>
      <c r="C14" s="7">
        <f>IFERROR(B14/B446, "NA")</f>
        <v>0</v>
      </c>
      <c r="D14" s="8"/>
      <c r="E14" s="6">
        <v>0</v>
      </c>
      <c r="F14" s="7">
        <f>IFERROR(E14/E446, "NA")</f>
        <v>0</v>
      </c>
      <c r="G14" s="8"/>
      <c r="H14" s="9">
        <f t="shared" si="0"/>
        <v>0</v>
      </c>
      <c r="I14" s="7">
        <f>IFERROR(H14/H446, "NA")</f>
        <v>0</v>
      </c>
      <c r="J14" s="8"/>
      <c r="K14" s="6">
        <v>240</v>
      </c>
      <c r="L14" s="7">
        <f>IFERROR(K14/K446, "NA")</f>
        <v>2.7009625893047958E-3</v>
      </c>
      <c r="M14" s="8"/>
      <c r="N14" s="9">
        <f t="shared" si="1"/>
        <v>-240</v>
      </c>
      <c r="O14" s="7">
        <f>IFERROR(N14/N446, "NA")</f>
        <v>-2.3851239817259763E-2</v>
      </c>
      <c r="P14" s="8"/>
      <c r="Q14" s="6">
        <v>225</v>
      </c>
      <c r="R14" s="7">
        <f>IFERROR(Q14/Q446, "NA")</f>
        <v>2.5040609190611391E-4</v>
      </c>
      <c r="S14" s="8"/>
      <c r="T14" s="6">
        <v>0</v>
      </c>
      <c r="U14" s="7">
        <f>IFERROR(T14/T446, "NA")</f>
        <v>0</v>
      </c>
      <c r="V14" s="8"/>
      <c r="W14" s="9">
        <f t="shared" si="2"/>
        <v>225</v>
      </c>
      <c r="X14" s="7">
        <f>IFERROR(W14/W446, "NA")</f>
        <v>2.1023054722731139E-3</v>
      </c>
      <c r="Y14" s="8"/>
      <c r="Z14" s="6">
        <v>2210</v>
      </c>
      <c r="AA14" s="7">
        <f>IFERROR(Z14/Z446, "NA")</f>
        <v>3.0128425480986337E-3</v>
      </c>
      <c r="AB14" s="8"/>
      <c r="AC14" s="9">
        <f t="shared" si="3"/>
        <v>-1985</v>
      </c>
      <c r="AD14" s="7">
        <f>IFERROR(AC14/AC446, "NA")</f>
        <v>-1.2029290382767179E-2</v>
      </c>
    </row>
    <row r="15" spans="1:30" ht="16.5" customHeight="1" x14ac:dyDescent="0.3">
      <c r="A15" s="35" t="s">
        <v>89</v>
      </c>
      <c r="B15" s="6">
        <v>0</v>
      </c>
      <c r="C15" s="7">
        <f>IFERROR(B15/B446, "NA")</f>
        <v>0</v>
      </c>
      <c r="D15" s="8"/>
      <c r="E15" s="6">
        <v>0</v>
      </c>
      <c r="F15" s="7">
        <f>IFERROR(E15/E446, "NA")</f>
        <v>0</v>
      </c>
      <c r="G15" s="8"/>
      <c r="H15" s="9">
        <f t="shared" si="0"/>
        <v>0</v>
      </c>
      <c r="I15" s="7">
        <f>IFERROR(H15/H446, "NA")</f>
        <v>0</v>
      </c>
      <c r="J15" s="8"/>
      <c r="K15" s="6">
        <v>46</v>
      </c>
      <c r="L15" s="7">
        <f>IFERROR(K15/K446, "NA")</f>
        <v>5.1768449628341912E-4</v>
      </c>
      <c r="M15" s="8"/>
      <c r="N15" s="9">
        <f t="shared" si="1"/>
        <v>-46</v>
      </c>
      <c r="O15" s="7">
        <f>IFERROR(N15/N446, "NA")</f>
        <v>-4.5714876316414544E-3</v>
      </c>
      <c r="P15" s="8"/>
      <c r="Q15" s="6">
        <v>172</v>
      </c>
      <c r="R15" s="7">
        <f>IFERROR(Q15/Q446, "NA")</f>
        <v>1.9142154581267373E-4</v>
      </c>
      <c r="S15" s="8"/>
      <c r="T15" s="6">
        <v>0</v>
      </c>
      <c r="U15" s="7">
        <f>IFERROR(T15/T446, "NA")</f>
        <v>0</v>
      </c>
      <c r="V15" s="8"/>
      <c r="W15" s="9">
        <f t="shared" si="2"/>
        <v>172</v>
      </c>
      <c r="X15" s="7">
        <f>IFERROR(W15/W446, "NA")</f>
        <v>1.6070957388043359E-3</v>
      </c>
      <c r="Y15" s="8"/>
      <c r="Z15" s="6">
        <v>192</v>
      </c>
      <c r="AA15" s="7">
        <f>IFERROR(Z15/Z446, "NA")</f>
        <v>2.6174921684838807E-4</v>
      </c>
      <c r="AB15" s="8"/>
      <c r="AC15" s="9">
        <f t="shared" si="3"/>
        <v>-20</v>
      </c>
      <c r="AD15" s="7">
        <f>IFERROR(AC15/AC446, "NA")</f>
        <v>-1.2120191821427888E-4</v>
      </c>
    </row>
    <row r="16" spans="1:30" ht="16.5" customHeight="1" x14ac:dyDescent="0.3">
      <c r="A16" s="35" t="s">
        <v>90</v>
      </c>
      <c r="B16" s="6">
        <v>0</v>
      </c>
      <c r="C16" s="7">
        <f>IFERROR(B16/B446, "NA")</f>
        <v>0</v>
      </c>
      <c r="D16" s="8"/>
      <c r="E16" s="6">
        <v>0</v>
      </c>
      <c r="F16" s="7">
        <f>IFERROR(E16/E446, "NA")</f>
        <v>0</v>
      </c>
      <c r="G16" s="8"/>
      <c r="H16" s="9">
        <f t="shared" si="0"/>
        <v>0</v>
      </c>
      <c r="I16" s="7">
        <f>IFERROR(H16/H446, "NA")</f>
        <v>0</v>
      </c>
      <c r="J16" s="8"/>
      <c r="K16" s="6">
        <v>0</v>
      </c>
      <c r="L16" s="7">
        <f>IFERROR(K16/K446, "NA")</f>
        <v>0</v>
      </c>
      <c r="M16" s="8"/>
      <c r="N16" s="9">
        <f t="shared" si="1"/>
        <v>0</v>
      </c>
      <c r="O16" s="7">
        <f>IFERROR(N16/N446, "NA")</f>
        <v>0</v>
      </c>
      <c r="P16" s="8"/>
      <c r="Q16" s="6">
        <v>0.08</v>
      </c>
      <c r="R16" s="7">
        <f>IFERROR(Q16/Q446, "NA")</f>
        <v>8.9033277122173835E-8</v>
      </c>
      <c r="S16" s="8"/>
      <c r="T16" s="6">
        <v>0</v>
      </c>
      <c r="U16" s="7">
        <f>IFERROR(T16/T446, "NA")</f>
        <v>0</v>
      </c>
      <c r="V16" s="8"/>
      <c r="W16" s="9">
        <f t="shared" si="2"/>
        <v>0.08</v>
      </c>
      <c r="X16" s="7">
        <f>IFERROR(W16/W446, "NA")</f>
        <v>7.4748639014155161E-7</v>
      </c>
      <c r="Y16" s="8"/>
      <c r="Z16" s="6">
        <v>1.1000000000000001</v>
      </c>
      <c r="AA16" s="7">
        <f>IFERROR(Z16/Z446, "NA")</f>
        <v>1.4996048881938902E-6</v>
      </c>
      <c r="AB16" s="8"/>
      <c r="AC16" s="9">
        <f t="shared" si="3"/>
        <v>-1.02</v>
      </c>
      <c r="AD16" s="7">
        <f>IFERROR(AC16/AC446, "NA")</f>
        <v>-6.1812978289282233E-6</v>
      </c>
    </row>
    <row r="17" spans="1:30" ht="16.5" hidden="1" customHeight="1" x14ac:dyDescent="0.3">
      <c r="A17" s="35" t="s">
        <v>91</v>
      </c>
      <c r="B17" s="6">
        <v>0</v>
      </c>
      <c r="C17" s="7">
        <f>IFERROR(B17/B446, "NA")</f>
        <v>0</v>
      </c>
      <c r="D17" s="8"/>
      <c r="E17" s="6">
        <v>0</v>
      </c>
      <c r="F17" s="7">
        <f>IFERROR(E17/E446, "NA")</f>
        <v>0</v>
      </c>
      <c r="G17" s="8"/>
      <c r="H17" s="9">
        <f t="shared" si="0"/>
        <v>0</v>
      </c>
      <c r="I17" s="7">
        <f>IFERROR(H17/H446, "NA")</f>
        <v>0</v>
      </c>
      <c r="J17" s="8"/>
      <c r="K17" s="6">
        <v>0</v>
      </c>
      <c r="L17" s="7">
        <f>IFERROR(K17/K446, "NA")</f>
        <v>0</v>
      </c>
      <c r="M17" s="8"/>
      <c r="N17" s="9">
        <f t="shared" si="1"/>
        <v>0</v>
      </c>
      <c r="O17" s="7">
        <f>IFERROR(N17/N446, "NA")</f>
        <v>0</v>
      </c>
      <c r="P17" s="8"/>
      <c r="Q17" s="6">
        <v>0</v>
      </c>
      <c r="R17" s="7">
        <f>IFERROR(Q17/Q446, "NA")</f>
        <v>0</v>
      </c>
      <c r="S17" s="8"/>
      <c r="T17" s="6">
        <v>0</v>
      </c>
      <c r="U17" s="7">
        <f>IFERROR(T17/T446, "NA")</f>
        <v>0</v>
      </c>
      <c r="V17" s="8"/>
      <c r="W17" s="9">
        <f t="shared" si="2"/>
        <v>0</v>
      </c>
      <c r="X17" s="7">
        <f>IFERROR(W17/W446, "NA")</f>
        <v>0</v>
      </c>
      <c r="Y17" s="8"/>
      <c r="Z17" s="6">
        <v>0</v>
      </c>
      <c r="AA17" s="7">
        <f>IFERROR(Z17/Z446, "NA")</f>
        <v>0</v>
      </c>
      <c r="AB17" s="8"/>
      <c r="AC17" s="9">
        <f t="shared" si="3"/>
        <v>0</v>
      </c>
      <c r="AD17" s="7">
        <f>IFERROR(AC17/AC446, "NA")</f>
        <v>0</v>
      </c>
    </row>
    <row r="18" spans="1:30" ht="16.5" customHeight="1" x14ac:dyDescent="0.3">
      <c r="A18" s="36" t="s">
        <v>92</v>
      </c>
      <c r="B18" s="11">
        <f>IFERROR(B10+B11+B12+B13+B14+B15+B16+B17, "NA")</f>
        <v>39962.550000000003</v>
      </c>
      <c r="C18" s="12">
        <f>IFERROR(B18/B446, "NA")</f>
        <v>0.4039902919118743</v>
      </c>
      <c r="D18" s="2"/>
      <c r="E18" s="11">
        <f>IFERROR(E10+E11+E12+E13+E14+E15+E16+E17, "NA")</f>
        <v>41118.01</v>
      </c>
      <c r="F18" s="12">
        <f>IFERROR(E18/E446, "NA")</f>
        <v>0.4259999569006423</v>
      </c>
      <c r="G18" s="2"/>
      <c r="H18" s="11">
        <f t="shared" si="0"/>
        <v>-1155.4599999999991</v>
      </c>
      <c r="I18" s="12">
        <f>IFERROR(H18/H446, "NA")</f>
        <v>-0.48175882455950164</v>
      </c>
      <c r="J18" s="2"/>
      <c r="K18" s="11">
        <f>IFERROR(K10+K11+K12+K13+K14+K15+K16+K17, "NA")</f>
        <v>48059.700000000004</v>
      </c>
      <c r="L18" s="12">
        <f>IFERROR(K18/K446, "NA")</f>
        <v>0.54086438230504874</v>
      </c>
      <c r="M18" s="2"/>
      <c r="N18" s="11">
        <f t="shared" si="1"/>
        <v>-8097.1500000000015</v>
      </c>
      <c r="O18" s="12">
        <f>IFERROR(N18/N446, "NA")</f>
        <v>-0.80469611035968713</v>
      </c>
      <c r="P18" s="2"/>
      <c r="Q18" s="11">
        <f>IFERROR(Q10+Q11+Q12+Q13+Q14+Q15+Q16+Q17, "NA")</f>
        <v>365483.3</v>
      </c>
      <c r="R18" s="12">
        <f>IFERROR(Q18/Q446, "NA")</f>
        <v>0.40675219915533239</v>
      </c>
      <c r="S18" s="2"/>
      <c r="T18" s="11">
        <f>IFERROR(T10+T11+T12+T13+T14+T15+T16+T17, "NA")</f>
        <v>337185.42</v>
      </c>
      <c r="U18" s="12">
        <f>IFERROR(T18/T446, "NA")</f>
        <v>0.4259999948453288</v>
      </c>
      <c r="V18" s="2"/>
      <c r="W18" s="11">
        <f t="shared" si="2"/>
        <v>28297.880000000005</v>
      </c>
      <c r="X18" s="12">
        <f>IFERROR(W18/W446, "NA")</f>
        <v>0.26440350212323516</v>
      </c>
      <c r="Y18" s="2"/>
      <c r="Z18" s="11">
        <f>IFERROR(Z10+Z11+Z12+Z13+Z14+Z15+Z16+Z17, "NA")</f>
        <v>374033.94</v>
      </c>
      <c r="AA18" s="12">
        <f>IFERROR(Z18/Z446, "NA")</f>
        <v>0.50991193161310933</v>
      </c>
      <c r="AB18" s="2"/>
      <c r="AC18" s="11">
        <f t="shared" si="3"/>
        <v>-8550.640000000014</v>
      </c>
      <c r="AD18" s="12">
        <f>IFERROR(AC18/AC446, "NA")</f>
        <v>-5.1817698497987168E-2</v>
      </c>
    </row>
    <row r="19" spans="1:30" ht="16.5" hidden="1" customHeight="1" x14ac:dyDescent="0.3">
      <c r="A19" s="33" t="s">
        <v>93</v>
      </c>
      <c r="B19" s="6">
        <v>0</v>
      </c>
      <c r="C19" s="7">
        <f>IFERROR(B19/B446, "NA")</f>
        <v>0</v>
      </c>
      <c r="D19" s="8"/>
      <c r="E19" s="6">
        <v>0</v>
      </c>
      <c r="F19" s="7">
        <f>IFERROR(E19/E446, "NA")</f>
        <v>0</v>
      </c>
      <c r="G19" s="8"/>
      <c r="H19" s="9">
        <f t="shared" si="0"/>
        <v>0</v>
      </c>
      <c r="I19" s="7">
        <f>IFERROR(H19/H446, "NA")</f>
        <v>0</v>
      </c>
      <c r="J19" s="8"/>
      <c r="K19" s="6">
        <v>0</v>
      </c>
      <c r="L19" s="7">
        <f>IFERROR(K19/K446, "NA")</f>
        <v>0</v>
      </c>
      <c r="M19" s="8"/>
      <c r="N19" s="9">
        <f t="shared" si="1"/>
        <v>0</v>
      </c>
      <c r="O19" s="7">
        <f>IFERROR(N19/N446, "NA")</f>
        <v>0</v>
      </c>
      <c r="P19" s="8"/>
      <c r="Q19" s="6">
        <v>0</v>
      </c>
      <c r="R19" s="7">
        <f>IFERROR(Q19/Q446, "NA")</f>
        <v>0</v>
      </c>
      <c r="S19" s="8"/>
      <c r="T19" s="6">
        <v>0</v>
      </c>
      <c r="U19" s="7">
        <f>IFERROR(T19/T446, "NA")</f>
        <v>0</v>
      </c>
      <c r="V19" s="8"/>
      <c r="W19" s="9">
        <f t="shared" si="2"/>
        <v>0</v>
      </c>
      <c r="X19" s="7">
        <f>IFERROR(W19/W446, "NA")</f>
        <v>0</v>
      </c>
      <c r="Y19" s="8"/>
      <c r="Z19" s="6">
        <v>0</v>
      </c>
      <c r="AA19" s="7">
        <f>IFERROR(Z19/Z446, "NA")</f>
        <v>0</v>
      </c>
      <c r="AB19" s="8"/>
      <c r="AC19" s="9">
        <f t="shared" si="3"/>
        <v>0</v>
      </c>
      <c r="AD19" s="7">
        <f>IFERROR(AC19/AC446, "NA")</f>
        <v>0</v>
      </c>
    </row>
    <row r="20" spans="1:30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customHeight="1" x14ac:dyDescent="0.3">
      <c r="A21" s="35" t="s">
        <v>94</v>
      </c>
      <c r="B21" s="6">
        <v>0</v>
      </c>
      <c r="C21" s="7">
        <f>IFERROR(B21/B446, "NA")</f>
        <v>0</v>
      </c>
      <c r="D21" s="8"/>
      <c r="E21" s="6">
        <v>8879.9500000000007</v>
      </c>
      <c r="F21" s="7">
        <f>IFERROR(E21/E446, "NA")</f>
        <v>9.2000033982185883E-2</v>
      </c>
      <c r="G21" s="8"/>
      <c r="H21" s="9">
        <f t="shared" ref="H21:H29" si="4">IFERROR(B21-E21, "NA")</f>
        <v>-8879.9500000000007</v>
      </c>
      <c r="I21" s="7">
        <f>IFERROR(H21/H446, "NA")</f>
        <v>-3.7024165909223603</v>
      </c>
      <c r="J21" s="8"/>
      <c r="K21" s="6">
        <v>0</v>
      </c>
      <c r="L21" s="7">
        <f>IFERROR(K21/K446, "NA")</f>
        <v>0</v>
      </c>
      <c r="M21" s="8"/>
      <c r="N21" s="9">
        <f t="shared" ref="N21:N29" si="5">IFERROR(B21-K21, "NA")</f>
        <v>0</v>
      </c>
      <c r="O21" s="7">
        <f>IFERROR(N21/N446, "NA")</f>
        <v>0</v>
      </c>
      <c r="P21" s="8"/>
      <c r="Q21" s="6">
        <v>0</v>
      </c>
      <c r="R21" s="7">
        <f>IFERROR(Q21/Q446, "NA")</f>
        <v>0</v>
      </c>
      <c r="S21" s="8"/>
      <c r="T21" s="6">
        <v>72819.38</v>
      </c>
      <c r="U21" s="7">
        <f>IFERROR(T21/T446, "NA")</f>
        <v>9.1999990701377418E-2</v>
      </c>
      <c r="V21" s="8"/>
      <c r="W21" s="9">
        <f t="shared" ref="W21:W29" si="6">IFERROR(Q21-T21, "NA")</f>
        <v>-72819.38</v>
      </c>
      <c r="X21" s="7">
        <f>IFERROR(W21/W446, "NA")</f>
        <v>-0.68039369360682378</v>
      </c>
      <c r="Y21" s="8"/>
      <c r="Z21" s="6">
        <v>0</v>
      </c>
      <c r="AA21" s="7">
        <f>IFERROR(Z21/Z446, "NA")</f>
        <v>0</v>
      </c>
      <c r="AB21" s="8"/>
      <c r="AC21" s="9">
        <f t="shared" ref="AC21:AC29" si="7">IFERROR(Q21-Z21, "NA")</f>
        <v>0</v>
      </c>
      <c r="AD21" s="7">
        <f>IFERROR(AC21/AC446, "NA")</f>
        <v>0</v>
      </c>
    </row>
    <row r="22" spans="1:30" ht="16.5" customHeight="1" x14ac:dyDescent="0.3">
      <c r="A22" s="35" t="s">
        <v>95</v>
      </c>
      <c r="B22" s="6">
        <v>0</v>
      </c>
      <c r="C22" s="7">
        <f>IFERROR(B22/B446, "NA")</f>
        <v>0</v>
      </c>
      <c r="D22" s="8"/>
      <c r="E22" s="6">
        <v>0</v>
      </c>
      <c r="F22" s="7">
        <f>IFERROR(E22/E446, "NA")</f>
        <v>0</v>
      </c>
      <c r="G22" s="8"/>
      <c r="H22" s="9">
        <f t="shared" si="4"/>
        <v>0</v>
      </c>
      <c r="I22" s="7">
        <f>IFERROR(H22/H446, "NA")</f>
        <v>0</v>
      </c>
      <c r="J22" s="8"/>
      <c r="K22" s="6">
        <v>6158.5</v>
      </c>
      <c r="L22" s="7">
        <f>IFERROR(K22/K446, "NA")</f>
        <v>6.9307825442639928E-2</v>
      </c>
      <c r="M22" s="8"/>
      <c r="N22" s="9">
        <f t="shared" si="5"/>
        <v>-6158.5</v>
      </c>
      <c r="O22" s="7">
        <f>IFERROR(N22/N446, "NA")</f>
        <v>-0.61203275172747607</v>
      </c>
      <c r="P22" s="8"/>
      <c r="Q22" s="6">
        <v>2374.6799999999998</v>
      </c>
      <c r="R22" s="7">
        <f>IFERROR(Q22/Q446, "NA")</f>
        <v>2.6428192814560466E-3</v>
      </c>
      <c r="S22" s="8"/>
      <c r="T22" s="6">
        <v>0</v>
      </c>
      <c r="U22" s="7">
        <f>IFERROR(T22/T446, "NA")</f>
        <v>0</v>
      </c>
      <c r="V22" s="8"/>
      <c r="W22" s="9">
        <f t="shared" si="6"/>
        <v>2374.6799999999998</v>
      </c>
      <c r="X22" s="7">
        <f>IFERROR(W22/W446, "NA")</f>
        <v>2.2188012261766744E-2</v>
      </c>
      <c r="Y22" s="8"/>
      <c r="Z22" s="6">
        <v>50883.33</v>
      </c>
      <c r="AA22" s="7">
        <f>IFERROR(Z22/Z446, "NA")</f>
        <v>6.9368082177802562E-2</v>
      </c>
      <c r="AB22" s="8"/>
      <c r="AC22" s="9">
        <f t="shared" si="7"/>
        <v>-48508.65</v>
      </c>
      <c r="AD22" s="7">
        <f>IFERROR(AC22/AC446, "NA")</f>
        <v>-0.293967071499254</v>
      </c>
    </row>
    <row r="23" spans="1:30" ht="16.5" customHeight="1" x14ac:dyDescent="0.3">
      <c r="A23" s="35" t="s">
        <v>96</v>
      </c>
      <c r="B23" s="6">
        <v>7087.14</v>
      </c>
      <c r="C23" s="7">
        <f>IFERROR(B23/B446, "NA")</f>
        <v>7.1645472008676145E-2</v>
      </c>
      <c r="D23" s="8"/>
      <c r="E23" s="6">
        <v>0</v>
      </c>
      <c r="F23" s="7">
        <f>IFERROR(E23/E446, "NA")</f>
        <v>0</v>
      </c>
      <c r="G23" s="8"/>
      <c r="H23" s="9">
        <f t="shared" si="4"/>
        <v>7087.14</v>
      </c>
      <c r="I23" s="7">
        <f>IFERROR(H23/H446, "NA")</f>
        <v>2.9549203225456782</v>
      </c>
      <c r="J23" s="8"/>
      <c r="K23" s="6">
        <v>0</v>
      </c>
      <c r="L23" s="7">
        <f>IFERROR(K23/K446, "NA")</f>
        <v>0</v>
      </c>
      <c r="M23" s="8"/>
      <c r="N23" s="9">
        <f t="shared" si="5"/>
        <v>7087.14</v>
      </c>
      <c r="O23" s="7">
        <f>IFERROR(N23/N446, "NA")</f>
        <v>0.70432114899372644</v>
      </c>
      <c r="P23" s="8"/>
      <c r="Q23" s="6">
        <v>43727.16</v>
      </c>
      <c r="R23" s="7">
        <f>IFERROR(Q23/Q446, "NA")</f>
        <v>4.8664654425570435E-2</v>
      </c>
      <c r="S23" s="8"/>
      <c r="T23" s="6">
        <v>0</v>
      </c>
      <c r="U23" s="7">
        <f>IFERROR(T23/T446, "NA")</f>
        <v>0</v>
      </c>
      <c r="V23" s="8"/>
      <c r="W23" s="9">
        <f t="shared" si="6"/>
        <v>43727.16</v>
      </c>
      <c r="X23" s="7">
        <f>IFERROR(W23/W446, "NA")</f>
        <v>0.40856821224427564</v>
      </c>
      <c r="Y23" s="8"/>
      <c r="Z23" s="6">
        <v>0</v>
      </c>
      <c r="AA23" s="7">
        <f>IFERROR(Z23/Z446, "NA")</f>
        <v>0</v>
      </c>
      <c r="AB23" s="8"/>
      <c r="AC23" s="9">
        <f t="shared" si="7"/>
        <v>43727.16</v>
      </c>
      <c r="AD23" s="7">
        <f>IFERROR(AC23/AC446, "NA")</f>
        <v>0.26499078350313438</v>
      </c>
    </row>
    <row r="24" spans="1:30" ht="16.5" customHeight="1" x14ac:dyDescent="0.3">
      <c r="A24" s="35" t="s">
        <v>97</v>
      </c>
      <c r="B24" s="6">
        <v>1014.48</v>
      </c>
      <c r="C24" s="7">
        <f>IFERROR(B24/B446, "NA")</f>
        <v>1.0255603592332276E-2</v>
      </c>
      <c r="D24" s="8"/>
      <c r="E24" s="6">
        <v>0</v>
      </c>
      <c r="F24" s="7">
        <f>IFERROR(E24/E446, "NA")</f>
        <v>0</v>
      </c>
      <c r="G24" s="8"/>
      <c r="H24" s="9">
        <f t="shared" si="4"/>
        <v>1014.48</v>
      </c>
      <c r="I24" s="7">
        <f>IFERROR(H24/H446, "NA")</f>
        <v>0.42297846082004015</v>
      </c>
      <c r="J24" s="8"/>
      <c r="K24" s="6">
        <v>320.67</v>
      </c>
      <c r="L24" s="7">
        <f>IFERROR(K24/K446, "NA")</f>
        <v>3.6088236396348704E-3</v>
      </c>
      <c r="M24" s="8"/>
      <c r="N24" s="9">
        <f t="shared" si="5"/>
        <v>693.81</v>
      </c>
      <c r="O24" s="7">
        <f>IFERROR(N24/N446, "NA")</f>
        <v>6.8950952906720805E-2</v>
      </c>
      <c r="P24" s="8"/>
      <c r="Q24" s="6">
        <v>9548.5499999999993</v>
      </c>
      <c r="R24" s="7">
        <f>IFERROR(Q24/Q446, "NA")</f>
        <v>1.062673372831166E-2</v>
      </c>
      <c r="S24" s="8"/>
      <c r="T24" s="6">
        <v>0</v>
      </c>
      <c r="U24" s="7">
        <f>IFERROR(T24/T446, "NA")</f>
        <v>0</v>
      </c>
      <c r="V24" s="8"/>
      <c r="W24" s="9">
        <f t="shared" si="6"/>
        <v>9548.5499999999993</v>
      </c>
      <c r="X24" s="7">
        <f>IFERROR(W24/W446, "NA")</f>
        <v>8.9217639632326401E-2</v>
      </c>
      <c r="Y24" s="8"/>
      <c r="Z24" s="6">
        <v>8108.32</v>
      </c>
      <c r="AA24" s="7">
        <f>IFERROR(Z24/Z446, "NA")</f>
        <v>1.1053887551854802E-2</v>
      </c>
      <c r="AB24" s="8"/>
      <c r="AC24" s="9">
        <f t="shared" si="7"/>
        <v>1440.2299999999996</v>
      </c>
      <c r="AD24" s="7">
        <f>IFERROR(AC24/AC446, "NA")</f>
        <v>8.727931933487542E-3</v>
      </c>
    </row>
    <row r="25" spans="1:30" ht="16.5" customHeight="1" x14ac:dyDescent="0.3">
      <c r="A25" s="35" t="s">
        <v>98</v>
      </c>
      <c r="B25" s="6">
        <v>140.12</v>
      </c>
      <c r="C25" s="7">
        <f>IFERROR(B25/B446, "NA")</f>
        <v>1.4165041946195081E-3</v>
      </c>
      <c r="D25" s="8"/>
      <c r="E25" s="6">
        <v>0</v>
      </c>
      <c r="F25" s="7">
        <f>IFERROR(E25/E446, "NA")</f>
        <v>0</v>
      </c>
      <c r="G25" s="8"/>
      <c r="H25" s="9">
        <f t="shared" si="4"/>
        <v>140.12</v>
      </c>
      <c r="I25" s="7">
        <f>IFERROR(H25/H446, "NA")</f>
        <v>5.8421794347945775E-2</v>
      </c>
      <c r="J25" s="8"/>
      <c r="K25" s="6">
        <v>0</v>
      </c>
      <c r="L25" s="7">
        <f>IFERROR(K25/K446, "NA")</f>
        <v>0</v>
      </c>
      <c r="M25" s="8"/>
      <c r="N25" s="9">
        <f t="shared" si="5"/>
        <v>140.12</v>
      </c>
      <c r="O25" s="7">
        <f>IFERROR(N25/N446, "NA")</f>
        <v>1.3925148846643491E-2</v>
      </c>
      <c r="P25" s="8"/>
      <c r="Q25" s="6">
        <v>731.84</v>
      </c>
      <c r="R25" s="7">
        <f>IFERROR(Q25/Q446, "NA")</f>
        <v>8.144764191136462E-4</v>
      </c>
      <c r="S25" s="8"/>
      <c r="T25" s="6">
        <v>0</v>
      </c>
      <c r="U25" s="7">
        <f>IFERROR(T25/T446, "NA")</f>
        <v>0</v>
      </c>
      <c r="V25" s="8"/>
      <c r="W25" s="9">
        <f t="shared" si="6"/>
        <v>731.84</v>
      </c>
      <c r="X25" s="7">
        <f>IFERROR(W25/W446, "NA")</f>
        <v>6.8380054970149139E-3</v>
      </c>
      <c r="Y25" s="8"/>
      <c r="Z25" s="6">
        <v>0</v>
      </c>
      <c r="AA25" s="7">
        <f>IFERROR(Z25/Z446, "NA")</f>
        <v>0</v>
      </c>
      <c r="AB25" s="8"/>
      <c r="AC25" s="9">
        <f t="shared" si="7"/>
        <v>731.84</v>
      </c>
      <c r="AD25" s="7">
        <f>IFERROR(AC25/AC446, "NA")</f>
        <v>4.435020591296893E-3</v>
      </c>
    </row>
    <row r="26" spans="1:30" ht="16.5" customHeight="1" x14ac:dyDescent="0.3">
      <c r="A26" s="35" t="s">
        <v>99</v>
      </c>
      <c r="B26" s="6">
        <v>1563.34</v>
      </c>
      <c r="C26" s="7">
        <f>IFERROR(B26/B446, "NA")</f>
        <v>1.5804151210508575E-2</v>
      </c>
      <c r="D26" s="8"/>
      <c r="E26" s="6">
        <v>0</v>
      </c>
      <c r="F26" s="7">
        <f>IFERROR(E26/E446, "NA")</f>
        <v>0</v>
      </c>
      <c r="G26" s="8"/>
      <c r="H26" s="9">
        <f t="shared" si="4"/>
        <v>1563.34</v>
      </c>
      <c r="I26" s="7">
        <f>IFERROR(H26/H446, "NA")</f>
        <v>0.65182078201482685</v>
      </c>
      <c r="J26" s="8"/>
      <c r="K26" s="6">
        <v>0</v>
      </c>
      <c r="L26" s="7">
        <f>IFERROR(K26/K446, "NA")</f>
        <v>0</v>
      </c>
      <c r="M26" s="8"/>
      <c r="N26" s="9">
        <f t="shared" si="5"/>
        <v>1563.34</v>
      </c>
      <c r="O26" s="7">
        <f>IFERROR(N26/N446, "NA")</f>
        <v>0.15536498856631198</v>
      </c>
      <c r="P26" s="8"/>
      <c r="Q26" s="6">
        <v>19559.16</v>
      </c>
      <c r="R26" s="7">
        <f>IFERROR(Q26/Q446, "NA")</f>
        <v>2.1767701406961718E-2</v>
      </c>
      <c r="S26" s="8"/>
      <c r="T26" s="6">
        <v>0</v>
      </c>
      <c r="U26" s="7">
        <f>IFERROR(T26/T446, "NA")</f>
        <v>0</v>
      </c>
      <c r="V26" s="8"/>
      <c r="W26" s="9">
        <f t="shared" si="6"/>
        <v>19559.16</v>
      </c>
      <c r="X26" s="7">
        <f>IFERROR(W26/W446, "NA")</f>
        <v>0.18275257378251289</v>
      </c>
      <c r="Y26" s="8"/>
      <c r="Z26" s="6">
        <v>0</v>
      </c>
      <c r="AA26" s="7">
        <f>IFERROR(Z26/Z446, "NA")</f>
        <v>0</v>
      </c>
      <c r="AB26" s="8"/>
      <c r="AC26" s="9">
        <f t="shared" si="7"/>
        <v>19559.16</v>
      </c>
      <c r="AD26" s="7">
        <f>IFERROR(AC26/AC446, "NA")</f>
        <v>0.11853038553299974</v>
      </c>
    </row>
    <row r="27" spans="1:30" ht="16.5" hidden="1" customHeight="1" x14ac:dyDescent="0.3">
      <c r="A27" s="35" t="s">
        <v>100</v>
      </c>
      <c r="B27" s="6">
        <v>0</v>
      </c>
      <c r="C27" s="7">
        <f>IFERROR(B27/B446, "NA")</f>
        <v>0</v>
      </c>
      <c r="D27" s="8"/>
      <c r="E27" s="6">
        <v>0</v>
      </c>
      <c r="F27" s="7">
        <f>IFERROR(E27/E446, "NA")</f>
        <v>0</v>
      </c>
      <c r="G27" s="8"/>
      <c r="H27" s="9">
        <f t="shared" si="4"/>
        <v>0</v>
      </c>
      <c r="I27" s="7">
        <f>IFERROR(H27/H446, "NA")</f>
        <v>0</v>
      </c>
      <c r="J27" s="8"/>
      <c r="K27" s="6">
        <v>0</v>
      </c>
      <c r="L27" s="7">
        <f>IFERROR(K27/K446, "NA")</f>
        <v>0</v>
      </c>
      <c r="M27" s="8"/>
      <c r="N27" s="9">
        <f t="shared" si="5"/>
        <v>0</v>
      </c>
      <c r="O27" s="7">
        <f>IFERROR(N27/N446, "NA")</f>
        <v>0</v>
      </c>
      <c r="P27" s="8"/>
      <c r="Q27" s="6">
        <v>0</v>
      </c>
      <c r="R27" s="7">
        <f>IFERROR(Q27/Q446, "NA")</f>
        <v>0</v>
      </c>
      <c r="S27" s="8"/>
      <c r="T27" s="6">
        <v>0</v>
      </c>
      <c r="U27" s="7">
        <f>IFERROR(T27/T446, "NA")</f>
        <v>0</v>
      </c>
      <c r="V27" s="8"/>
      <c r="W27" s="9">
        <f t="shared" si="6"/>
        <v>0</v>
      </c>
      <c r="X27" s="7">
        <f>IFERROR(W27/W446, "NA")</f>
        <v>0</v>
      </c>
      <c r="Y27" s="8"/>
      <c r="Z27" s="6">
        <v>0</v>
      </c>
      <c r="AA27" s="7">
        <f>IFERROR(Z27/Z446, "NA")</f>
        <v>0</v>
      </c>
      <c r="AB27" s="8"/>
      <c r="AC27" s="9">
        <f t="shared" si="7"/>
        <v>0</v>
      </c>
      <c r="AD27" s="7">
        <f>IFERROR(AC27/AC446, "NA")</f>
        <v>0</v>
      </c>
    </row>
    <row r="28" spans="1:30" ht="16.5" customHeight="1" x14ac:dyDescent="0.3">
      <c r="A28" s="35" t="s">
        <v>101</v>
      </c>
      <c r="B28" s="6">
        <v>892.57</v>
      </c>
      <c r="C28" s="7">
        <f>IFERROR(B28/B446, "NA")</f>
        <v>9.0231883313697855E-3</v>
      </c>
      <c r="D28" s="8"/>
      <c r="E28" s="6">
        <v>0</v>
      </c>
      <c r="F28" s="7">
        <f>IFERROR(E28/E446, "NA")</f>
        <v>0</v>
      </c>
      <c r="G28" s="8"/>
      <c r="H28" s="9">
        <f t="shared" si="4"/>
        <v>892.57</v>
      </c>
      <c r="I28" s="7">
        <f>IFERROR(H28/H446, "NA")</f>
        <v>0.372149164866871</v>
      </c>
      <c r="J28" s="8"/>
      <c r="K28" s="6">
        <v>904.49</v>
      </c>
      <c r="L28" s="7">
        <f>IFERROR(K28/K446, "NA")</f>
        <v>1.017914021833456E-2</v>
      </c>
      <c r="M28" s="8"/>
      <c r="N28" s="9">
        <f t="shared" si="5"/>
        <v>-11.919999999999959</v>
      </c>
      <c r="O28" s="7">
        <f>IFERROR(N28/N446, "NA")</f>
        <v>-1.184611577590564E-3</v>
      </c>
      <c r="P28" s="8"/>
      <c r="Q28" s="6">
        <v>6679.08</v>
      </c>
      <c r="R28" s="7">
        <f>IFERROR(Q28/Q446, "NA")</f>
        <v>7.4332547570146092E-3</v>
      </c>
      <c r="S28" s="8"/>
      <c r="T28" s="6">
        <v>0</v>
      </c>
      <c r="U28" s="7">
        <f>IFERROR(T28/T446, "NA")</f>
        <v>0</v>
      </c>
      <c r="V28" s="8"/>
      <c r="W28" s="9">
        <f t="shared" si="6"/>
        <v>6679.08</v>
      </c>
      <c r="X28" s="7">
        <f>IFERROR(W28/W446, "NA")</f>
        <v>6.2406517483332931E-2</v>
      </c>
      <c r="Y28" s="8"/>
      <c r="Z28" s="6">
        <v>6995</v>
      </c>
      <c r="AA28" s="7">
        <f>IFERROR(Z28/Z446, "NA")</f>
        <v>9.536123811742056E-3</v>
      </c>
      <c r="AB28" s="8"/>
      <c r="AC28" s="9">
        <f t="shared" si="7"/>
        <v>-315.92000000000007</v>
      </c>
      <c r="AD28" s="7">
        <f>IFERROR(AC28/AC446, "NA")</f>
        <v>-1.9145055001127498E-3</v>
      </c>
    </row>
    <row r="29" spans="1:30" ht="16.5" customHeight="1" x14ac:dyDescent="0.3">
      <c r="A29" s="36" t="s">
        <v>102</v>
      </c>
      <c r="B29" s="11">
        <f>IFERROR(B21+B22+B23+B24+B25+B26+B27+B28, "NA")</f>
        <v>10697.650000000001</v>
      </c>
      <c r="C29" s="12">
        <f>IFERROR(B29/B446, "NA")</f>
        <v>0.10814491933750629</v>
      </c>
      <c r="D29" s="2"/>
      <c r="E29" s="11">
        <f>IFERROR(E21+E22+E23+E24+E25+E26+E27+E28, "NA")</f>
        <v>8879.9500000000007</v>
      </c>
      <c r="F29" s="12">
        <f>IFERROR(E29/E446, "NA")</f>
        <v>9.2000033982185883E-2</v>
      </c>
      <c r="G29" s="2"/>
      <c r="H29" s="11">
        <f t="shared" si="4"/>
        <v>1817.7000000000007</v>
      </c>
      <c r="I29" s="12">
        <f>IFERROR(H29/H446, "NA")</f>
        <v>0.75787393367300226</v>
      </c>
      <c r="J29" s="2"/>
      <c r="K29" s="11">
        <f>IFERROR(K21+K22+K23+K24+K25+K26+K27+K28, "NA")</f>
        <v>7383.66</v>
      </c>
      <c r="L29" s="12">
        <f>IFERROR(K29/K446, "NA")</f>
        <v>8.309578930060936E-2</v>
      </c>
      <c r="M29" s="2"/>
      <c r="N29" s="11">
        <f t="shared" si="5"/>
        <v>3313.9900000000016</v>
      </c>
      <c r="O29" s="12">
        <f>IFERROR(N29/N446, "NA")</f>
        <v>0.32934487600833634</v>
      </c>
      <c r="P29" s="2"/>
      <c r="Q29" s="11">
        <f>IFERROR(Q21+Q22+Q23+Q24+Q25+Q26+Q27+Q28, "NA")</f>
        <v>82620.47</v>
      </c>
      <c r="R29" s="12">
        <f>IFERROR(Q29/Q446, "NA")</f>
        <v>9.1949640018428119E-2</v>
      </c>
      <c r="S29" s="2"/>
      <c r="T29" s="11">
        <f>IFERROR(T21+T22+T23+T24+T25+T26+T27+T28, "NA")</f>
        <v>72819.38</v>
      </c>
      <c r="U29" s="12">
        <f>IFERROR(T29/T446, "NA")</f>
        <v>9.1999990701377418E-2</v>
      </c>
      <c r="V29" s="2"/>
      <c r="W29" s="11">
        <f t="shared" si="6"/>
        <v>9801.0899999999965</v>
      </c>
      <c r="X29" s="12">
        <f>IFERROR(W29/W446, "NA")</f>
        <v>9.1577267294405712E-2</v>
      </c>
      <c r="Y29" s="2"/>
      <c r="Z29" s="11">
        <f>IFERROR(Z21+Z22+Z23+Z24+Z25+Z26+Z27+Z28, "NA")</f>
        <v>65986.649999999994</v>
      </c>
      <c r="AA29" s="12">
        <f>IFERROR(Z29/Z446, "NA")</f>
        <v>8.9958093541399414E-2</v>
      </c>
      <c r="AB29" s="2"/>
      <c r="AC29" s="11">
        <f t="shared" si="7"/>
        <v>16633.820000000007</v>
      </c>
      <c r="AD29" s="12">
        <f>IFERROR(AC29/AC446, "NA")</f>
        <v>0.10080254456155187</v>
      </c>
    </row>
    <row r="30" spans="1:30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customHeight="1" x14ac:dyDescent="0.3">
      <c r="A31" s="35" t="s">
        <v>103</v>
      </c>
      <c r="B31" s="6">
        <v>0</v>
      </c>
      <c r="C31" s="7">
        <f>IFERROR(B31/B446, "NA")</f>
        <v>0</v>
      </c>
      <c r="D31" s="8"/>
      <c r="E31" s="6">
        <v>23358.12</v>
      </c>
      <c r="F31" s="7">
        <f>IFERROR(E31/E446, "NA")</f>
        <v>0.24199999254049576</v>
      </c>
      <c r="G31" s="8"/>
      <c r="H31" s="9">
        <f t="shared" ref="H31:H40" si="8">IFERROR(B31-E31, "NA")</f>
        <v>-23358.12</v>
      </c>
      <c r="I31" s="7">
        <f>IFERROR(H31/H446, "NA")</f>
        <v>-9.7389614829762987</v>
      </c>
      <c r="J31" s="8"/>
      <c r="K31" s="6">
        <v>0</v>
      </c>
      <c r="L31" s="7">
        <f>IFERROR(K31/K446, "NA")</f>
        <v>0</v>
      </c>
      <c r="M31" s="8"/>
      <c r="N31" s="9">
        <f t="shared" ref="N31:N40" si="9">IFERROR(B31-K31, "NA")</f>
        <v>0</v>
      </c>
      <c r="O31" s="7">
        <f>IFERROR(N31/N446, "NA")</f>
        <v>0</v>
      </c>
      <c r="P31" s="8"/>
      <c r="Q31" s="6">
        <v>0</v>
      </c>
      <c r="R31" s="7">
        <f>IFERROR(Q31/Q446, "NA")</f>
        <v>0</v>
      </c>
      <c r="S31" s="8"/>
      <c r="T31" s="6">
        <v>191546.67</v>
      </c>
      <c r="U31" s="7">
        <f>IFERROR(T31/T446, "NA")</f>
        <v>0.24200002607657206</v>
      </c>
      <c r="V31" s="8"/>
      <c r="W31" s="9">
        <f t="shared" ref="W31:W40" si="10">IFERROR(Q31-T31, "NA")</f>
        <v>-191546.67</v>
      </c>
      <c r="X31" s="7">
        <f>IFERROR(W31/W446, "NA")</f>
        <v>-1.7897316112741881</v>
      </c>
      <c r="Y31" s="8"/>
      <c r="Z31" s="6">
        <v>0</v>
      </c>
      <c r="AA31" s="7">
        <f>IFERROR(Z31/Z446, "NA")</f>
        <v>0</v>
      </c>
      <c r="AB31" s="8"/>
      <c r="AC31" s="9">
        <f t="shared" ref="AC31:AC40" si="11">IFERROR(Q31-Z31, "NA")</f>
        <v>0</v>
      </c>
      <c r="AD31" s="7">
        <f>IFERROR(AC31/AC446, "NA")</f>
        <v>0</v>
      </c>
    </row>
    <row r="32" spans="1:30" ht="16.5" hidden="1" customHeight="1" x14ac:dyDescent="0.3">
      <c r="A32" s="35" t="s">
        <v>104</v>
      </c>
      <c r="B32" s="6">
        <v>0</v>
      </c>
      <c r="C32" s="7">
        <f>IFERROR(B32/B446, "NA")</f>
        <v>0</v>
      </c>
      <c r="D32" s="8"/>
      <c r="E32" s="6">
        <v>0</v>
      </c>
      <c r="F32" s="7">
        <f>IFERROR(E32/E446, "NA")</f>
        <v>0</v>
      </c>
      <c r="G32" s="8"/>
      <c r="H32" s="9">
        <f t="shared" si="8"/>
        <v>0</v>
      </c>
      <c r="I32" s="7">
        <f>IFERROR(H32/H446, "NA")</f>
        <v>0</v>
      </c>
      <c r="J32" s="8"/>
      <c r="K32" s="6">
        <v>0</v>
      </c>
      <c r="L32" s="7">
        <f>IFERROR(K32/K446, "NA")</f>
        <v>0</v>
      </c>
      <c r="M32" s="8"/>
      <c r="N32" s="9">
        <f t="shared" si="9"/>
        <v>0</v>
      </c>
      <c r="O32" s="7">
        <f>IFERROR(N32/N446, "NA")</f>
        <v>0</v>
      </c>
      <c r="P32" s="8"/>
      <c r="Q32" s="6">
        <v>0</v>
      </c>
      <c r="R32" s="7">
        <f>IFERROR(Q32/Q446, "NA")</f>
        <v>0</v>
      </c>
      <c r="S32" s="8"/>
      <c r="T32" s="6">
        <v>0</v>
      </c>
      <c r="U32" s="7">
        <f>IFERROR(T32/T446, "NA")</f>
        <v>0</v>
      </c>
      <c r="V32" s="8"/>
      <c r="W32" s="9">
        <f t="shared" si="10"/>
        <v>0</v>
      </c>
      <c r="X32" s="7">
        <f>IFERROR(W32/W446, "NA")</f>
        <v>0</v>
      </c>
      <c r="Y32" s="8"/>
      <c r="Z32" s="6">
        <v>0</v>
      </c>
      <c r="AA32" s="7">
        <f>IFERROR(Z32/Z446, "NA")</f>
        <v>0</v>
      </c>
      <c r="AB32" s="8"/>
      <c r="AC32" s="9">
        <f t="shared" si="11"/>
        <v>0</v>
      </c>
      <c r="AD32" s="7">
        <f>IFERROR(AC32/AC446, "NA")</f>
        <v>0</v>
      </c>
    </row>
    <row r="33" spans="1:30" ht="16.5" customHeight="1" x14ac:dyDescent="0.3">
      <c r="A33" s="35" t="s">
        <v>105</v>
      </c>
      <c r="B33" s="6">
        <v>9253.89</v>
      </c>
      <c r="C33" s="7">
        <f>IFERROR(B33/B446, "NA")</f>
        <v>9.3549628900567505E-2</v>
      </c>
      <c r="D33" s="8"/>
      <c r="E33" s="6">
        <v>0</v>
      </c>
      <c r="F33" s="7">
        <f>IFERROR(E33/E446, "NA")</f>
        <v>0</v>
      </c>
      <c r="G33" s="8"/>
      <c r="H33" s="9">
        <f t="shared" si="8"/>
        <v>9253.89</v>
      </c>
      <c r="I33" s="7">
        <f>IFERROR(H33/H446, "NA")</f>
        <v>3.8583275656473872</v>
      </c>
      <c r="J33" s="8"/>
      <c r="K33" s="6">
        <v>7929.23</v>
      </c>
      <c r="L33" s="7">
        <f>IFERROR(K33/K446, "NA")</f>
        <v>8.9235639966638594E-2</v>
      </c>
      <c r="M33" s="8"/>
      <c r="N33" s="9">
        <f t="shared" si="9"/>
        <v>1324.6599999999999</v>
      </c>
      <c r="O33" s="7">
        <f>IFERROR(N33/N446, "NA")</f>
        <v>0.13164493056804713</v>
      </c>
      <c r="P33" s="8"/>
      <c r="Q33" s="6">
        <v>98910.8</v>
      </c>
      <c r="R33" s="7">
        <f>IFERROR(Q33/Q446, "NA")</f>
        <v>0.1100794083346989</v>
      </c>
      <c r="S33" s="8"/>
      <c r="T33" s="6">
        <v>0</v>
      </c>
      <c r="U33" s="7">
        <f>IFERROR(T33/T446, "NA")</f>
        <v>0</v>
      </c>
      <c r="V33" s="8"/>
      <c r="W33" s="9">
        <f t="shared" si="10"/>
        <v>98910.8</v>
      </c>
      <c r="X33" s="7">
        <f>IFERROR(W33/W446, "NA")</f>
        <v>0.92418096047516229</v>
      </c>
      <c r="Y33" s="8"/>
      <c r="Z33" s="6">
        <v>83836.17</v>
      </c>
      <c r="AA33" s="7">
        <f>IFERROR(Z33/Z446, "NA")</f>
        <v>0.11429193667223088</v>
      </c>
      <c r="AB33" s="8"/>
      <c r="AC33" s="9">
        <f t="shared" si="11"/>
        <v>15074.630000000005</v>
      </c>
      <c r="AD33" s="7">
        <f>IFERROR(AC33/AC446, "NA")</f>
        <v>9.1353703618525781E-2</v>
      </c>
    </row>
    <row r="34" spans="1:30" ht="16.5" hidden="1" customHeight="1" x14ac:dyDescent="0.3">
      <c r="A34" s="35" t="s">
        <v>106</v>
      </c>
      <c r="B34" s="6">
        <v>0</v>
      </c>
      <c r="C34" s="7">
        <f>IFERROR(B34/B446, "NA")</f>
        <v>0</v>
      </c>
      <c r="D34" s="8"/>
      <c r="E34" s="6">
        <v>0</v>
      </c>
      <c r="F34" s="7">
        <f>IFERROR(E34/E446, "NA")</f>
        <v>0</v>
      </c>
      <c r="G34" s="8"/>
      <c r="H34" s="9">
        <f t="shared" si="8"/>
        <v>0</v>
      </c>
      <c r="I34" s="7">
        <f>IFERROR(H34/H446, "NA")</f>
        <v>0</v>
      </c>
      <c r="J34" s="8"/>
      <c r="K34" s="6">
        <v>0</v>
      </c>
      <c r="L34" s="7">
        <f>IFERROR(K34/K446, "NA")</f>
        <v>0</v>
      </c>
      <c r="M34" s="8"/>
      <c r="N34" s="9">
        <f t="shared" si="9"/>
        <v>0</v>
      </c>
      <c r="O34" s="7">
        <f>IFERROR(N34/N446, "NA")</f>
        <v>0</v>
      </c>
      <c r="P34" s="8"/>
      <c r="Q34" s="6">
        <v>0</v>
      </c>
      <c r="R34" s="7">
        <f>IFERROR(Q34/Q446, "NA")</f>
        <v>0</v>
      </c>
      <c r="S34" s="8"/>
      <c r="T34" s="6">
        <v>0</v>
      </c>
      <c r="U34" s="7">
        <f>IFERROR(T34/T446, "NA")</f>
        <v>0</v>
      </c>
      <c r="V34" s="8"/>
      <c r="W34" s="9">
        <f t="shared" si="10"/>
        <v>0</v>
      </c>
      <c r="X34" s="7">
        <f>IFERROR(W34/W446, "NA")</f>
        <v>0</v>
      </c>
      <c r="Y34" s="8"/>
      <c r="Z34" s="6">
        <v>0</v>
      </c>
      <c r="AA34" s="7">
        <f>IFERROR(Z34/Z446, "NA")</f>
        <v>0</v>
      </c>
      <c r="AB34" s="8"/>
      <c r="AC34" s="9">
        <f t="shared" si="11"/>
        <v>0</v>
      </c>
      <c r="AD34" s="7">
        <f>IFERROR(AC34/AC446, "NA")</f>
        <v>0</v>
      </c>
    </row>
    <row r="35" spans="1:30" ht="16.5" customHeight="1" x14ac:dyDescent="0.3">
      <c r="A35" s="35" t="s">
        <v>107</v>
      </c>
      <c r="B35" s="6">
        <v>630.15</v>
      </c>
      <c r="C35" s="7">
        <f>IFERROR(B35/B446, "NA")</f>
        <v>6.3703262791855765E-3</v>
      </c>
      <c r="D35" s="8"/>
      <c r="E35" s="6">
        <v>0</v>
      </c>
      <c r="F35" s="7">
        <f>IFERROR(E35/E446, "NA")</f>
        <v>0</v>
      </c>
      <c r="G35" s="8"/>
      <c r="H35" s="9">
        <f t="shared" si="8"/>
        <v>630.15</v>
      </c>
      <c r="I35" s="7">
        <f>IFERROR(H35/H446, "NA")</f>
        <v>0.26273546751611498</v>
      </c>
      <c r="J35" s="8"/>
      <c r="K35" s="6">
        <v>1154.1199999999999</v>
      </c>
      <c r="L35" s="7">
        <f>IFERROR(K35/K446, "NA")</f>
        <v>1.298847893153521E-2</v>
      </c>
      <c r="M35" s="8"/>
      <c r="N35" s="9">
        <f t="shared" si="9"/>
        <v>-523.96999999999991</v>
      </c>
      <c r="O35" s="7">
        <f>IFERROR(N35/N446, "NA")</f>
        <v>-5.2072225529373316E-2</v>
      </c>
      <c r="P35" s="8"/>
      <c r="Q35" s="6">
        <v>6760.95</v>
      </c>
      <c r="R35" s="7">
        <f>IFERROR(Q35/Q446, "NA")</f>
        <v>7.5243691869895137E-3</v>
      </c>
      <c r="S35" s="8"/>
      <c r="T35" s="6">
        <v>0</v>
      </c>
      <c r="U35" s="7">
        <f>IFERROR(T35/T446, "NA")</f>
        <v>0</v>
      </c>
      <c r="V35" s="8"/>
      <c r="W35" s="9">
        <f t="shared" si="10"/>
        <v>6760.95</v>
      </c>
      <c r="X35" s="7">
        <f>IFERROR(W35/W446, "NA")</f>
        <v>6.3171476367844037E-2</v>
      </c>
      <c r="Y35" s="8"/>
      <c r="Z35" s="6">
        <v>11214.27</v>
      </c>
      <c r="AA35" s="7">
        <f>IFERROR(Z35/Z446, "NA")</f>
        <v>1.5288158281387361E-2</v>
      </c>
      <c r="AB35" s="8"/>
      <c r="AC35" s="9">
        <f t="shared" si="11"/>
        <v>-4453.3200000000006</v>
      </c>
      <c r="AD35" s="7">
        <f>IFERROR(AC35/AC446, "NA")</f>
        <v>-2.6987546321100626E-2</v>
      </c>
    </row>
    <row r="36" spans="1:30" ht="16.5" customHeight="1" x14ac:dyDescent="0.3">
      <c r="A36" s="35" t="s">
        <v>108</v>
      </c>
      <c r="B36" s="6">
        <v>11537.39</v>
      </c>
      <c r="C36" s="7">
        <f>IFERROR(B36/B446, "NA")</f>
        <v>0.11663403746760752</v>
      </c>
      <c r="D36" s="8"/>
      <c r="E36" s="6">
        <v>0</v>
      </c>
      <c r="F36" s="7">
        <f>IFERROR(E36/E446, "NA")</f>
        <v>0</v>
      </c>
      <c r="G36" s="8"/>
      <c r="H36" s="9">
        <f t="shared" si="8"/>
        <v>11537.39</v>
      </c>
      <c r="I36" s="7">
        <f>IFERROR(H36/H446, "NA")</f>
        <v>4.8104126883531695</v>
      </c>
      <c r="J36" s="8"/>
      <c r="K36" s="6">
        <v>5814.95</v>
      </c>
      <c r="L36" s="7">
        <f>IFERROR(K36/K446, "NA")</f>
        <v>6.5441510036158002E-2</v>
      </c>
      <c r="M36" s="8"/>
      <c r="N36" s="9">
        <f t="shared" si="9"/>
        <v>5722.44</v>
      </c>
      <c r="O36" s="7">
        <f>IFERROR(N36/N446, "NA")</f>
        <v>0.5686970365828331</v>
      </c>
      <c r="P36" s="8"/>
      <c r="Q36" s="6">
        <v>116666.99</v>
      </c>
      <c r="R36" s="7">
        <f>IFERROR(Q36/Q446, "NA")</f>
        <v>0.12984055564599853</v>
      </c>
      <c r="S36" s="8"/>
      <c r="T36" s="6">
        <v>0</v>
      </c>
      <c r="U36" s="7">
        <f>IFERROR(T36/T446, "NA")</f>
        <v>0</v>
      </c>
      <c r="V36" s="8"/>
      <c r="W36" s="9">
        <f t="shared" si="10"/>
        <v>116666.99</v>
      </c>
      <c r="X36" s="7">
        <f>IFERROR(W36/W446, "NA")</f>
        <v>1.0900873400472564</v>
      </c>
      <c r="Y36" s="8"/>
      <c r="Z36" s="6">
        <v>102485.22</v>
      </c>
      <c r="AA36" s="7">
        <f>IFERROR(Z36/Z446, "NA")</f>
        <v>0.13971576079966022</v>
      </c>
      <c r="AB36" s="8"/>
      <c r="AC36" s="9">
        <f t="shared" si="11"/>
        <v>14181.770000000004</v>
      </c>
      <c r="AD36" s="7">
        <f>IFERROR(AC36/AC446, "NA")</f>
        <v>8.5942886383685718E-2</v>
      </c>
    </row>
    <row r="37" spans="1:30" ht="16.5" customHeight="1" x14ac:dyDescent="0.3">
      <c r="A37" s="35" t="s">
        <v>109</v>
      </c>
      <c r="B37" s="6">
        <v>993.35</v>
      </c>
      <c r="C37" s="7">
        <f>IFERROR(B37/B446, "NA")</f>
        <v>1.0041995730268972E-2</v>
      </c>
      <c r="D37" s="8"/>
      <c r="E37" s="6">
        <v>0</v>
      </c>
      <c r="F37" s="7">
        <f>IFERROR(E37/E446, "NA")</f>
        <v>0</v>
      </c>
      <c r="G37" s="8"/>
      <c r="H37" s="9">
        <f t="shared" si="8"/>
        <v>993.35</v>
      </c>
      <c r="I37" s="7">
        <f>IFERROR(H37/H446, "NA")</f>
        <v>0.41416849425872065</v>
      </c>
      <c r="J37" s="8"/>
      <c r="K37" s="6">
        <v>0</v>
      </c>
      <c r="L37" s="7">
        <f>IFERROR(K37/K446, "NA")</f>
        <v>0</v>
      </c>
      <c r="M37" s="8"/>
      <c r="N37" s="9">
        <f t="shared" si="9"/>
        <v>993.35</v>
      </c>
      <c r="O37" s="7">
        <f>IFERROR(N37/N446, "NA")</f>
        <v>9.8719287801979111E-2</v>
      </c>
      <c r="P37" s="8"/>
      <c r="Q37" s="6">
        <v>6788.31</v>
      </c>
      <c r="R37" s="7">
        <f>IFERROR(Q37/Q446, "NA")</f>
        <v>7.5548185677652979E-3</v>
      </c>
      <c r="S37" s="8"/>
      <c r="T37" s="6">
        <v>0</v>
      </c>
      <c r="U37" s="7">
        <f>IFERROR(T37/T446, "NA")</f>
        <v>0</v>
      </c>
      <c r="V37" s="8"/>
      <c r="W37" s="9">
        <f t="shared" si="10"/>
        <v>6788.31</v>
      </c>
      <c r="X37" s="7">
        <f>IFERROR(W37/W446, "NA")</f>
        <v>6.3427116713272461E-2</v>
      </c>
      <c r="Y37" s="8"/>
      <c r="Z37" s="6">
        <v>0</v>
      </c>
      <c r="AA37" s="7">
        <f>IFERROR(Z37/Z446, "NA")</f>
        <v>0</v>
      </c>
      <c r="AB37" s="8"/>
      <c r="AC37" s="9">
        <f t="shared" si="11"/>
        <v>6788.31</v>
      </c>
      <c r="AD37" s="7">
        <f>IFERROR(AC37/AC446, "NA")</f>
        <v>4.113780967165858E-2</v>
      </c>
    </row>
    <row r="38" spans="1:30" ht="16.5" hidden="1" customHeight="1" x14ac:dyDescent="0.3">
      <c r="A38" s="35" t="s">
        <v>110</v>
      </c>
      <c r="B38" s="6">
        <v>0</v>
      </c>
      <c r="C38" s="7">
        <f>IFERROR(B38/B446, "NA")</f>
        <v>0</v>
      </c>
      <c r="D38" s="8"/>
      <c r="E38" s="6">
        <v>0</v>
      </c>
      <c r="F38" s="7">
        <f>IFERROR(E38/E446, "NA")</f>
        <v>0</v>
      </c>
      <c r="G38" s="8"/>
      <c r="H38" s="9">
        <f t="shared" si="8"/>
        <v>0</v>
      </c>
      <c r="I38" s="7">
        <f>IFERROR(H38/H446, "NA")</f>
        <v>0</v>
      </c>
      <c r="J38" s="8"/>
      <c r="K38" s="6">
        <v>0</v>
      </c>
      <c r="L38" s="7">
        <f>IFERROR(K38/K446, "NA")</f>
        <v>0</v>
      </c>
      <c r="M38" s="8"/>
      <c r="N38" s="9">
        <f t="shared" si="9"/>
        <v>0</v>
      </c>
      <c r="O38" s="7">
        <f>IFERROR(N38/N446, "NA")</f>
        <v>0</v>
      </c>
      <c r="P38" s="8"/>
      <c r="Q38" s="6">
        <v>0</v>
      </c>
      <c r="R38" s="7">
        <f>IFERROR(Q38/Q446, "NA")</f>
        <v>0</v>
      </c>
      <c r="S38" s="8"/>
      <c r="T38" s="6">
        <v>0</v>
      </c>
      <c r="U38" s="7">
        <f>IFERROR(T38/T446, "NA")</f>
        <v>0</v>
      </c>
      <c r="V38" s="8"/>
      <c r="W38" s="9">
        <f t="shared" si="10"/>
        <v>0</v>
      </c>
      <c r="X38" s="7">
        <f>IFERROR(W38/W446, "NA")</f>
        <v>0</v>
      </c>
      <c r="Y38" s="8"/>
      <c r="Z38" s="6">
        <v>0</v>
      </c>
      <c r="AA38" s="7">
        <f>IFERROR(Z38/Z446, "NA")</f>
        <v>0</v>
      </c>
      <c r="AB38" s="8"/>
      <c r="AC38" s="9">
        <f t="shared" si="11"/>
        <v>0</v>
      </c>
      <c r="AD38" s="7">
        <f>IFERROR(AC38/AC446, "NA")</f>
        <v>0</v>
      </c>
    </row>
    <row r="39" spans="1:30" ht="16.5" customHeight="1" x14ac:dyDescent="0.3">
      <c r="A39" s="35" t="s">
        <v>111</v>
      </c>
      <c r="B39" s="6">
        <v>0</v>
      </c>
      <c r="C39" s="7">
        <f>IFERROR(B39/B446, "NA")</f>
        <v>0</v>
      </c>
      <c r="D39" s="8"/>
      <c r="E39" s="6">
        <v>0</v>
      </c>
      <c r="F39" s="7">
        <f>IFERROR(E39/E446, "NA")</f>
        <v>0</v>
      </c>
      <c r="G39" s="8"/>
      <c r="H39" s="9">
        <f t="shared" si="8"/>
        <v>0</v>
      </c>
      <c r="I39" s="7">
        <f>IFERROR(H39/H446, "NA")</f>
        <v>0</v>
      </c>
      <c r="J39" s="8"/>
      <c r="K39" s="6">
        <v>444.55</v>
      </c>
      <c r="L39" s="7">
        <f>IFERROR(K39/K446, "NA")</f>
        <v>5.0029704961476957E-3</v>
      </c>
      <c r="M39" s="8"/>
      <c r="N39" s="9">
        <f t="shared" si="9"/>
        <v>-444.55</v>
      </c>
      <c r="O39" s="7">
        <f>IFERROR(N39/N446, "NA")</f>
        <v>-4.4179452753178451E-2</v>
      </c>
      <c r="P39" s="8"/>
      <c r="Q39" s="6">
        <v>137.65</v>
      </c>
      <c r="R39" s="7">
        <f>IFERROR(Q39/Q446, "NA")</f>
        <v>1.5319288244834036E-4</v>
      </c>
      <c r="S39" s="8"/>
      <c r="T39" s="6">
        <v>0</v>
      </c>
      <c r="U39" s="7">
        <f>IFERROR(T39/T446, "NA")</f>
        <v>0</v>
      </c>
      <c r="V39" s="8"/>
      <c r="W39" s="9">
        <f t="shared" si="10"/>
        <v>137.65</v>
      </c>
      <c r="X39" s="7">
        <f>IFERROR(W39/W446, "NA")</f>
        <v>1.2861437700373074E-3</v>
      </c>
      <c r="Y39" s="8"/>
      <c r="Z39" s="6">
        <v>6552.7</v>
      </c>
      <c r="AA39" s="7">
        <f>IFERROR(Z39/Z446, "NA")</f>
        <v>8.9331463189710036E-3</v>
      </c>
      <c r="AB39" s="8"/>
      <c r="AC39" s="9">
        <f t="shared" si="11"/>
        <v>-6415.05</v>
      </c>
      <c r="AD39" s="7">
        <f>IFERROR(AC39/AC446, "NA")</f>
        <v>-3.8875818272025492E-2</v>
      </c>
    </row>
    <row r="40" spans="1:30" ht="16.5" customHeight="1" x14ac:dyDescent="0.3">
      <c r="A40" s="36" t="s">
        <v>112</v>
      </c>
      <c r="B40" s="11">
        <f>IFERROR(B31+B32+B33+B34+B35+B36+B37+B38+B39, "NA")</f>
        <v>22414.78</v>
      </c>
      <c r="C40" s="12">
        <f>IFERROR(B40/B446, "NA")</f>
        <v>0.22659598837762956</v>
      </c>
      <c r="D40" s="2"/>
      <c r="E40" s="11">
        <f>IFERROR(E31+E32+E33+E34+E35+E36+E37+E38+E39, "NA")</f>
        <v>23358.12</v>
      </c>
      <c r="F40" s="12">
        <f>IFERROR(E40/E446, "NA")</f>
        <v>0.24199999254049576</v>
      </c>
      <c r="G40" s="2"/>
      <c r="H40" s="11">
        <f t="shared" si="8"/>
        <v>-943.34000000000015</v>
      </c>
      <c r="I40" s="12">
        <f>IFERROR(H40/H446, "NA")</f>
        <v>-0.39331726720090759</v>
      </c>
      <c r="J40" s="2"/>
      <c r="K40" s="11">
        <f>IFERROR(K31+K32+K33+K34+K35+K36+K37+K38+K39, "NA")</f>
        <v>15342.849999999999</v>
      </c>
      <c r="L40" s="12">
        <f>IFERROR(K40/K446, "NA")</f>
        <v>0.17266859943047949</v>
      </c>
      <c r="M40" s="2"/>
      <c r="N40" s="11">
        <f t="shared" si="9"/>
        <v>7071.93</v>
      </c>
      <c r="O40" s="12">
        <f>IFERROR(N40/N446, "NA")</f>
        <v>0.70280957667030763</v>
      </c>
      <c r="P40" s="2"/>
      <c r="Q40" s="11">
        <f>IFERROR(Q31+Q32+Q33+Q34+Q35+Q36+Q37+Q38+Q39, "NA")</f>
        <v>229264.69999999998</v>
      </c>
      <c r="R40" s="12">
        <f>IFERROR(Q40/Q446, "NA")</f>
        <v>0.25515234461790054</v>
      </c>
      <c r="S40" s="2"/>
      <c r="T40" s="11">
        <f>IFERROR(T31+T32+T33+T34+T35+T36+T37+T38+T39, "NA")</f>
        <v>191546.67</v>
      </c>
      <c r="U40" s="12">
        <f>IFERROR(T40/T446, "NA")</f>
        <v>0.24200002607657206</v>
      </c>
      <c r="V40" s="2"/>
      <c r="W40" s="11">
        <f t="shared" si="10"/>
        <v>37718.02999999997</v>
      </c>
      <c r="X40" s="12">
        <f>IFERROR(W40/W446, "NA")</f>
        <v>0.35242142609938404</v>
      </c>
      <c r="Y40" s="2"/>
      <c r="Z40" s="11">
        <f>IFERROR(Z31+Z32+Z33+Z34+Z35+Z36+Z37+Z38+Z39, "NA")</f>
        <v>204088.36000000002</v>
      </c>
      <c r="AA40" s="12">
        <f>IFERROR(Z40/Z446, "NA")</f>
        <v>0.27822900207224949</v>
      </c>
      <c r="AB40" s="2"/>
      <c r="AC40" s="11">
        <f t="shared" si="11"/>
        <v>25176.339999999967</v>
      </c>
      <c r="AD40" s="12">
        <f>IFERROR(AC40/AC446, "NA")</f>
        <v>0.15257103508074371</v>
      </c>
    </row>
    <row r="41" spans="1:30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customHeight="1" x14ac:dyDescent="0.3">
      <c r="A42" s="35" t="s">
        <v>113</v>
      </c>
      <c r="B42" s="6">
        <v>0</v>
      </c>
      <c r="C42" s="7">
        <f>IFERROR(B42/B446, "NA")</f>
        <v>0</v>
      </c>
      <c r="D42" s="8"/>
      <c r="E42" s="6">
        <v>19014.669999999998</v>
      </c>
      <c r="F42" s="7">
        <f>IFERROR(E42/E446, "NA")</f>
        <v>0.19700001533342532</v>
      </c>
      <c r="G42" s="8"/>
      <c r="H42" s="9">
        <f>IFERROR(B42-E42, "NA")</f>
        <v>-19014.669999999998</v>
      </c>
      <c r="I42" s="7">
        <f>IFERROR(H42/H446, "NA")</f>
        <v>-7.92799843230127</v>
      </c>
      <c r="J42" s="8"/>
      <c r="K42" s="6">
        <v>0</v>
      </c>
      <c r="L42" s="7">
        <f>IFERROR(K42/K446, "NA")</f>
        <v>0</v>
      </c>
      <c r="M42" s="8"/>
      <c r="N42" s="9">
        <f>IFERROR(B42-K42, "NA")</f>
        <v>0</v>
      </c>
      <c r="O42" s="7">
        <f>IFERROR(N42/N446, "NA")</f>
        <v>0</v>
      </c>
      <c r="P42" s="8"/>
      <c r="Q42" s="6">
        <v>0</v>
      </c>
      <c r="R42" s="7">
        <f>IFERROR(Q42/Q446, "NA")</f>
        <v>0</v>
      </c>
      <c r="S42" s="8"/>
      <c r="T42" s="6">
        <v>155928.47</v>
      </c>
      <c r="U42" s="7">
        <f>IFERROR(T42/T446, "NA")</f>
        <v>0.19699999903981616</v>
      </c>
      <c r="V42" s="8"/>
      <c r="W42" s="9">
        <f>IFERROR(Q42-T42, "NA")</f>
        <v>-155928.47</v>
      </c>
      <c r="X42" s="7">
        <f>IFERROR(W42/W446, "NA")</f>
        <v>-1.4569301145074403</v>
      </c>
      <c r="Y42" s="8"/>
      <c r="Z42" s="6">
        <v>0</v>
      </c>
      <c r="AA42" s="7">
        <f>IFERROR(Z42/Z446, "NA")</f>
        <v>0</v>
      </c>
      <c r="AB42" s="8"/>
      <c r="AC42" s="9">
        <f>IFERROR(Q42-Z42, "NA")</f>
        <v>0</v>
      </c>
      <c r="AD42" s="7">
        <f>IFERROR(AC42/AC446, "NA")</f>
        <v>0</v>
      </c>
    </row>
    <row r="43" spans="1:30" ht="16.5" customHeight="1" x14ac:dyDescent="0.3">
      <c r="A43" s="35" t="s">
        <v>114</v>
      </c>
      <c r="B43" s="6">
        <v>2756.9</v>
      </c>
      <c r="C43" s="7">
        <f>IFERROR(B43/B446, "NA")</f>
        <v>2.7870114288799042E-2</v>
      </c>
      <c r="D43" s="8"/>
      <c r="E43" s="6">
        <v>0</v>
      </c>
      <c r="F43" s="7">
        <f>IFERROR(E43/E446, "NA")</f>
        <v>0</v>
      </c>
      <c r="G43" s="8"/>
      <c r="H43" s="9">
        <f>IFERROR(B43-E43, "NA")</f>
        <v>2756.9</v>
      </c>
      <c r="I43" s="7">
        <f>IFERROR(H43/H446, "NA")</f>
        <v>1.1494650645007973</v>
      </c>
      <c r="J43" s="8"/>
      <c r="K43" s="6">
        <v>3134.08</v>
      </c>
      <c r="L43" s="7">
        <f>IFERROR(K43/K446, "NA")</f>
        <v>3.5270970132868222E-2</v>
      </c>
      <c r="M43" s="8"/>
      <c r="N43" s="9">
        <f>IFERROR(B43-K43, "NA")</f>
        <v>-377.17999999999984</v>
      </c>
      <c r="O43" s="7">
        <f>IFERROR(N43/N446, "NA")</f>
        <v>-3.7484210976141803E-2</v>
      </c>
      <c r="P43" s="8"/>
      <c r="Q43" s="6">
        <v>28506.27</v>
      </c>
      <c r="R43" s="7">
        <f>IFERROR(Q43/Q446, "NA")</f>
        <v>3.1725082957868876E-2</v>
      </c>
      <c r="S43" s="8"/>
      <c r="T43" s="6">
        <v>0</v>
      </c>
      <c r="U43" s="7">
        <f>IFERROR(T43/T446, "NA")</f>
        <v>0</v>
      </c>
      <c r="V43" s="8"/>
      <c r="W43" s="9">
        <f>IFERROR(Q43-T43, "NA")</f>
        <v>28506.27</v>
      </c>
      <c r="X43" s="7">
        <f>IFERROR(W43/W446, "NA")</f>
        <v>0.2663506107337551</v>
      </c>
      <c r="Y43" s="8"/>
      <c r="Z43" s="6">
        <v>28136.67</v>
      </c>
      <c r="AA43" s="7">
        <f>IFERROR(Z43/Z446, "NA")</f>
        <v>3.835807988136216E-2</v>
      </c>
      <c r="AB43" s="8"/>
      <c r="AC43" s="9">
        <f>IFERROR(Q43-Z43, "NA")</f>
        <v>369.60000000000218</v>
      </c>
      <c r="AD43" s="7">
        <f>IFERROR(AC43/AC446, "NA")</f>
        <v>2.2398114485998872E-3</v>
      </c>
    </row>
    <row r="44" spans="1:30" ht="16.5" hidden="1" customHeight="1" x14ac:dyDescent="0.3">
      <c r="A44" s="35" t="s">
        <v>115</v>
      </c>
      <c r="B44" s="6">
        <v>0</v>
      </c>
      <c r="C44" s="7">
        <f>IFERROR(B44/B446, "NA")</f>
        <v>0</v>
      </c>
      <c r="D44" s="8"/>
      <c r="E44" s="6">
        <v>0</v>
      </c>
      <c r="F44" s="7">
        <f>IFERROR(E44/E446, "NA")</f>
        <v>0</v>
      </c>
      <c r="G44" s="8"/>
      <c r="H44" s="9">
        <f>IFERROR(B44-E44, "NA")</f>
        <v>0</v>
      </c>
      <c r="I44" s="7">
        <f>IFERROR(H44/H446, "NA")</f>
        <v>0</v>
      </c>
      <c r="J44" s="8"/>
      <c r="K44" s="6">
        <v>0</v>
      </c>
      <c r="L44" s="7">
        <f>IFERROR(K44/K446, "NA")</f>
        <v>0</v>
      </c>
      <c r="M44" s="8"/>
      <c r="N44" s="9">
        <f>IFERROR(B44-K44, "NA")</f>
        <v>0</v>
      </c>
      <c r="O44" s="7">
        <f>IFERROR(N44/N446, "NA")</f>
        <v>0</v>
      </c>
      <c r="P44" s="8"/>
      <c r="Q44" s="6">
        <v>0</v>
      </c>
      <c r="R44" s="7">
        <f>IFERROR(Q44/Q446, "NA")</f>
        <v>0</v>
      </c>
      <c r="S44" s="8"/>
      <c r="T44" s="6">
        <v>0</v>
      </c>
      <c r="U44" s="7">
        <f>IFERROR(T44/T446, "NA")</f>
        <v>0</v>
      </c>
      <c r="V44" s="8"/>
      <c r="W44" s="9">
        <f>IFERROR(Q44-T44, "NA")</f>
        <v>0</v>
      </c>
      <c r="X44" s="7">
        <f>IFERROR(W44/W446, "NA")</f>
        <v>0</v>
      </c>
      <c r="Y44" s="8"/>
      <c r="Z44" s="6">
        <v>0</v>
      </c>
      <c r="AA44" s="7">
        <f>IFERROR(Z44/Z446, "NA")</f>
        <v>0</v>
      </c>
      <c r="AB44" s="8"/>
      <c r="AC44" s="9">
        <f>IFERROR(Q44-Z44, "NA")</f>
        <v>0</v>
      </c>
      <c r="AD44" s="7">
        <f>IFERROR(AC44/AC446, "NA")</f>
        <v>0</v>
      </c>
    </row>
    <row r="45" spans="1:30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3">
      <c r="A46" s="38" t="s">
        <v>116</v>
      </c>
      <c r="B46" s="6">
        <v>0</v>
      </c>
      <c r="C46" s="7">
        <f>IFERROR(B46/B446, "NA")</f>
        <v>0</v>
      </c>
      <c r="D46" s="8"/>
      <c r="E46" s="6">
        <v>0</v>
      </c>
      <c r="F46" s="7">
        <f>IFERROR(E46/E446, "NA")</f>
        <v>0</v>
      </c>
      <c r="G46" s="8"/>
      <c r="H46" s="9">
        <f t="shared" ref="H46:H62" si="12">IFERROR(B46-E46, "NA")</f>
        <v>0</v>
      </c>
      <c r="I46" s="7">
        <f>IFERROR(H46/H446, "NA")</f>
        <v>0</v>
      </c>
      <c r="J46" s="8"/>
      <c r="K46" s="6">
        <v>0</v>
      </c>
      <c r="L46" s="7">
        <f>IFERROR(K46/K446, "NA")</f>
        <v>0</v>
      </c>
      <c r="M46" s="8"/>
      <c r="N46" s="9">
        <f t="shared" ref="N46:N62" si="13">IFERROR(B46-K46, "NA")</f>
        <v>0</v>
      </c>
      <c r="O46" s="7">
        <f>IFERROR(N46/N446, "NA")</f>
        <v>0</v>
      </c>
      <c r="P46" s="8"/>
      <c r="Q46" s="6">
        <v>0</v>
      </c>
      <c r="R46" s="7">
        <f>IFERROR(Q46/Q446, "NA")</f>
        <v>0</v>
      </c>
      <c r="S46" s="8"/>
      <c r="T46" s="6">
        <v>0</v>
      </c>
      <c r="U46" s="7">
        <f>IFERROR(T46/T446, "NA")</f>
        <v>0</v>
      </c>
      <c r="V46" s="8"/>
      <c r="W46" s="9">
        <f t="shared" ref="W46:W62" si="14">IFERROR(Q46-T46, "NA")</f>
        <v>0</v>
      </c>
      <c r="X46" s="7">
        <f>IFERROR(W46/W446, "NA")</f>
        <v>0</v>
      </c>
      <c r="Y46" s="8"/>
      <c r="Z46" s="6">
        <v>0</v>
      </c>
      <c r="AA46" s="7">
        <f>IFERROR(Z46/Z446, "NA")</f>
        <v>0</v>
      </c>
      <c r="AB46" s="8"/>
      <c r="AC46" s="9">
        <f t="shared" ref="AC46:AC62" si="15">IFERROR(Q46-Z46, "NA")</f>
        <v>0</v>
      </c>
      <c r="AD46" s="7">
        <f>IFERROR(AC46/AC446, "NA")</f>
        <v>0</v>
      </c>
    </row>
    <row r="47" spans="1:30" ht="16.5" customHeight="1" x14ac:dyDescent="0.3">
      <c r="A47" s="38" t="s">
        <v>117</v>
      </c>
      <c r="B47" s="6">
        <v>861.06</v>
      </c>
      <c r="C47" s="7">
        <f>IFERROR(B47/B446, "NA")</f>
        <v>8.7046467443553637E-3</v>
      </c>
      <c r="D47" s="8"/>
      <c r="E47" s="6">
        <v>0</v>
      </c>
      <c r="F47" s="7">
        <f>IFERROR(E47/E446, "NA")</f>
        <v>0</v>
      </c>
      <c r="G47" s="8"/>
      <c r="H47" s="9">
        <f t="shared" si="12"/>
        <v>861.06</v>
      </c>
      <c r="I47" s="7">
        <f>IFERROR(H47/H446, "NA")</f>
        <v>0.35901134913818289</v>
      </c>
      <c r="J47" s="8"/>
      <c r="K47" s="6">
        <v>0</v>
      </c>
      <c r="L47" s="7">
        <f>IFERROR(K47/K446, "NA")</f>
        <v>0</v>
      </c>
      <c r="M47" s="8"/>
      <c r="N47" s="9">
        <f t="shared" si="13"/>
        <v>861.06</v>
      </c>
      <c r="O47" s="7">
        <f>IFERROR(N47/N446, "NA")</f>
        <v>8.5572285654373706E-2</v>
      </c>
      <c r="P47" s="8"/>
      <c r="Q47" s="6">
        <v>861.06</v>
      </c>
      <c r="R47" s="7">
        <f>IFERROR(Q47/Q446, "NA")</f>
        <v>9.5828741998523739E-4</v>
      </c>
      <c r="S47" s="8"/>
      <c r="T47" s="6">
        <v>0</v>
      </c>
      <c r="U47" s="7">
        <f>IFERROR(T47/T446, "NA")</f>
        <v>0</v>
      </c>
      <c r="V47" s="8"/>
      <c r="W47" s="9">
        <f t="shared" si="14"/>
        <v>861.06</v>
      </c>
      <c r="X47" s="7">
        <f>IFERROR(W47/W446, "NA")</f>
        <v>8.045382888691055E-3</v>
      </c>
      <c r="Y47" s="8"/>
      <c r="Z47" s="6">
        <v>0</v>
      </c>
      <c r="AA47" s="7">
        <f>IFERROR(Z47/Z446, "NA")</f>
        <v>0</v>
      </c>
      <c r="AB47" s="8"/>
      <c r="AC47" s="9">
        <f t="shared" si="15"/>
        <v>861.06</v>
      </c>
      <c r="AD47" s="7">
        <f>IFERROR(AC47/AC446, "NA")</f>
        <v>5.2181061848793489E-3</v>
      </c>
    </row>
    <row r="48" spans="1:30" ht="16.5" customHeight="1" x14ac:dyDescent="0.3">
      <c r="A48" s="38" t="s">
        <v>118</v>
      </c>
      <c r="B48" s="6">
        <v>12328.93</v>
      </c>
      <c r="C48" s="7">
        <f>IFERROR(B48/B446, "NA")</f>
        <v>0.12463589109456388</v>
      </c>
      <c r="D48" s="8"/>
      <c r="E48" s="6">
        <v>0</v>
      </c>
      <c r="F48" s="7">
        <f>IFERROR(E48/E446, "NA")</f>
        <v>0</v>
      </c>
      <c r="G48" s="8"/>
      <c r="H48" s="9">
        <f t="shared" si="12"/>
        <v>12328.93</v>
      </c>
      <c r="I48" s="7">
        <f>IFERROR(H48/H446, "NA")</f>
        <v>5.1404382885399595</v>
      </c>
      <c r="J48" s="8"/>
      <c r="K48" s="6">
        <v>10271.39</v>
      </c>
      <c r="L48" s="7">
        <f>IFERROR(K48/K446, "NA")</f>
        <v>0.1155943338756641</v>
      </c>
      <c r="M48" s="8"/>
      <c r="N48" s="9">
        <f t="shared" si="13"/>
        <v>2057.5400000000009</v>
      </c>
      <c r="O48" s="7">
        <f>IFERROR(N48/N446, "NA")</f>
        <v>0.20447866655668614</v>
      </c>
      <c r="P48" s="8"/>
      <c r="Q48" s="6">
        <v>104663.66</v>
      </c>
      <c r="R48" s="7">
        <f>IFERROR(Q48/Q446, "NA")</f>
        <v>0.11648185806751225</v>
      </c>
      <c r="S48" s="8"/>
      <c r="T48" s="6">
        <v>0</v>
      </c>
      <c r="U48" s="7">
        <f>IFERROR(T48/T446, "NA")</f>
        <v>0</v>
      </c>
      <c r="V48" s="8"/>
      <c r="W48" s="9">
        <f t="shared" si="14"/>
        <v>104663.66</v>
      </c>
      <c r="X48" s="7">
        <f>IFERROR(W48/W446, "NA")</f>
        <v>0.97793326740503383</v>
      </c>
      <c r="Y48" s="8"/>
      <c r="Z48" s="6">
        <v>57327.34</v>
      </c>
      <c r="AA48" s="7">
        <f>IFERROR(Z48/Z446, "NA")</f>
        <v>7.8153053901048292E-2</v>
      </c>
      <c r="AB48" s="8"/>
      <c r="AC48" s="9">
        <f t="shared" si="15"/>
        <v>47336.320000000007</v>
      </c>
      <c r="AD48" s="7">
        <f>IFERROR(AC48/AC446, "NA")</f>
        <v>0.28686263926024674</v>
      </c>
    </row>
    <row r="49" spans="1:30" ht="16.5" customHeight="1" x14ac:dyDescent="0.3">
      <c r="A49" s="38" t="s">
        <v>119</v>
      </c>
      <c r="B49" s="6">
        <v>0</v>
      </c>
      <c r="C49" s="7">
        <f>IFERROR(B49/B446, "NA")</f>
        <v>0</v>
      </c>
      <c r="D49" s="8"/>
      <c r="E49" s="6">
        <v>0</v>
      </c>
      <c r="F49" s="7">
        <f>IFERROR(E49/E446, "NA")</f>
        <v>0</v>
      </c>
      <c r="G49" s="8"/>
      <c r="H49" s="9">
        <f t="shared" si="12"/>
        <v>0</v>
      </c>
      <c r="I49" s="7">
        <f>IFERROR(H49/H446, "NA")</f>
        <v>0</v>
      </c>
      <c r="J49" s="8"/>
      <c r="K49" s="6">
        <v>0</v>
      </c>
      <c r="L49" s="7">
        <f>IFERROR(K49/K446, "NA")</f>
        <v>0</v>
      </c>
      <c r="M49" s="8"/>
      <c r="N49" s="9">
        <f t="shared" si="13"/>
        <v>0</v>
      </c>
      <c r="O49" s="7">
        <f>IFERROR(N49/N446, "NA")</f>
        <v>0</v>
      </c>
      <c r="P49" s="8"/>
      <c r="Q49" s="6">
        <v>0</v>
      </c>
      <c r="R49" s="7">
        <f>IFERROR(Q49/Q446, "NA")</f>
        <v>0</v>
      </c>
      <c r="S49" s="8"/>
      <c r="T49" s="6">
        <v>0</v>
      </c>
      <c r="U49" s="7">
        <f>IFERROR(T49/T446, "NA")</f>
        <v>0</v>
      </c>
      <c r="V49" s="8"/>
      <c r="W49" s="9">
        <f t="shared" si="14"/>
        <v>0</v>
      </c>
      <c r="X49" s="7">
        <f>IFERROR(W49/W446, "NA")</f>
        <v>0</v>
      </c>
      <c r="Y49" s="8"/>
      <c r="Z49" s="6">
        <v>805.47</v>
      </c>
      <c r="AA49" s="7">
        <f>IFERROR(Z49/Z446, "NA")</f>
        <v>1.0980788629941206E-3</v>
      </c>
      <c r="AB49" s="8"/>
      <c r="AC49" s="9">
        <f t="shared" si="15"/>
        <v>-805.47</v>
      </c>
      <c r="AD49" s="7">
        <f>IFERROR(AC49/AC446, "NA")</f>
        <v>-4.8812254532027612E-3</v>
      </c>
    </row>
    <row r="50" spans="1:30" ht="16.5" customHeight="1" x14ac:dyDescent="0.3">
      <c r="A50" s="38" t="s">
        <v>120</v>
      </c>
      <c r="B50" s="6">
        <v>320.04000000000002</v>
      </c>
      <c r="C50" s="7">
        <f>IFERROR(B50/B446, "NA")</f>
        <v>3.2353554271055338E-3</v>
      </c>
      <c r="D50" s="8"/>
      <c r="E50" s="6">
        <v>0</v>
      </c>
      <c r="F50" s="7">
        <f>IFERROR(E50/E446, "NA")</f>
        <v>0</v>
      </c>
      <c r="G50" s="8"/>
      <c r="H50" s="9">
        <f t="shared" si="12"/>
        <v>320.04000000000002</v>
      </c>
      <c r="I50" s="7">
        <f>IFERROR(H50/H446, "NA")</f>
        <v>0.13343784658233349</v>
      </c>
      <c r="J50" s="8"/>
      <c r="K50" s="6">
        <v>0</v>
      </c>
      <c r="L50" s="7">
        <f>IFERROR(K50/K446, "NA")</f>
        <v>0</v>
      </c>
      <c r="M50" s="8"/>
      <c r="N50" s="9">
        <f t="shared" si="13"/>
        <v>320.04000000000002</v>
      </c>
      <c r="O50" s="7">
        <f>IFERROR(N50/N446, "NA")</f>
        <v>3.1805628296315898E-2</v>
      </c>
      <c r="P50" s="8"/>
      <c r="Q50" s="6">
        <v>8650.7000000000007</v>
      </c>
      <c r="R50" s="7">
        <f>IFERROR(Q50/Q446, "NA")</f>
        <v>9.6275021300098653E-3</v>
      </c>
      <c r="S50" s="8"/>
      <c r="T50" s="6">
        <v>0</v>
      </c>
      <c r="U50" s="7">
        <f>IFERROR(T50/T446, "NA")</f>
        <v>0</v>
      </c>
      <c r="V50" s="8"/>
      <c r="W50" s="9">
        <f t="shared" si="14"/>
        <v>8650.7000000000007</v>
      </c>
      <c r="X50" s="7">
        <f>IFERROR(W50/W446, "NA")</f>
        <v>8.0828506439969014E-2</v>
      </c>
      <c r="Y50" s="8"/>
      <c r="Z50" s="6">
        <v>0</v>
      </c>
      <c r="AA50" s="7">
        <f>IFERROR(Z50/Z446, "NA")</f>
        <v>0</v>
      </c>
      <c r="AB50" s="8"/>
      <c r="AC50" s="9">
        <f t="shared" si="15"/>
        <v>8650.7000000000007</v>
      </c>
      <c r="AD50" s="7">
        <f>IFERROR(AC50/AC446, "NA")</f>
        <v>5.2424071694813119E-2</v>
      </c>
    </row>
    <row r="51" spans="1:30" ht="16.5" hidden="1" customHeight="1" x14ac:dyDescent="0.3">
      <c r="A51" s="38" t="s">
        <v>121</v>
      </c>
      <c r="B51" s="6">
        <v>0</v>
      </c>
      <c r="C51" s="7">
        <f>IFERROR(B51/B446, "NA")</f>
        <v>0</v>
      </c>
      <c r="D51" s="8"/>
      <c r="E51" s="6">
        <v>0</v>
      </c>
      <c r="F51" s="7">
        <f>IFERROR(E51/E446, "NA")</f>
        <v>0</v>
      </c>
      <c r="G51" s="8"/>
      <c r="H51" s="9">
        <f t="shared" si="12"/>
        <v>0</v>
      </c>
      <c r="I51" s="7">
        <f>IFERROR(H51/H446, "NA")</f>
        <v>0</v>
      </c>
      <c r="J51" s="8"/>
      <c r="K51" s="6">
        <v>0</v>
      </c>
      <c r="L51" s="7">
        <f>IFERROR(K51/K446, "NA")</f>
        <v>0</v>
      </c>
      <c r="M51" s="8"/>
      <c r="N51" s="9">
        <f t="shared" si="13"/>
        <v>0</v>
      </c>
      <c r="O51" s="7">
        <f>IFERROR(N51/N446, "NA")</f>
        <v>0</v>
      </c>
      <c r="P51" s="8"/>
      <c r="Q51" s="6">
        <v>0</v>
      </c>
      <c r="R51" s="7">
        <f>IFERROR(Q51/Q446, "NA")</f>
        <v>0</v>
      </c>
      <c r="S51" s="8"/>
      <c r="T51" s="6">
        <v>0</v>
      </c>
      <c r="U51" s="7">
        <f>IFERROR(T51/T446, "NA")</f>
        <v>0</v>
      </c>
      <c r="V51" s="8"/>
      <c r="W51" s="9">
        <f t="shared" si="14"/>
        <v>0</v>
      </c>
      <c r="X51" s="7">
        <f>IFERROR(W51/W446, "NA")</f>
        <v>0</v>
      </c>
      <c r="Y51" s="8"/>
      <c r="Z51" s="6">
        <v>0</v>
      </c>
      <c r="AA51" s="7">
        <f>IFERROR(Z51/Z446, "NA")</f>
        <v>0</v>
      </c>
      <c r="AB51" s="8"/>
      <c r="AC51" s="9">
        <f t="shared" si="15"/>
        <v>0</v>
      </c>
      <c r="AD51" s="7">
        <f>IFERROR(AC51/AC446, "NA")</f>
        <v>0</v>
      </c>
    </row>
    <row r="52" spans="1:30" ht="16.5" customHeight="1" x14ac:dyDescent="0.3">
      <c r="A52" s="38" t="s">
        <v>122</v>
      </c>
      <c r="B52" s="6">
        <v>0</v>
      </c>
      <c r="C52" s="7">
        <f>IFERROR(B52/B446, "NA")</f>
        <v>0</v>
      </c>
      <c r="D52" s="8"/>
      <c r="E52" s="6">
        <v>0</v>
      </c>
      <c r="F52" s="7">
        <f>IFERROR(E52/E446, "NA")</f>
        <v>0</v>
      </c>
      <c r="G52" s="8"/>
      <c r="H52" s="9">
        <f t="shared" si="12"/>
        <v>0</v>
      </c>
      <c r="I52" s="7">
        <f>IFERROR(H52/H446, "NA")</f>
        <v>0</v>
      </c>
      <c r="J52" s="8"/>
      <c r="K52" s="6">
        <v>0</v>
      </c>
      <c r="L52" s="7">
        <f>IFERROR(K52/K446, "NA")</f>
        <v>0</v>
      </c>
      <c r="M52" s="8"/>
      <c r="N52" s="9">
        <f t="shared" si="13"/>
        <v>0</v>
      </c>
      <c r="O52" s="7">
        <f>IFERROR(N52/N446, "NA")</f>
        <v>0</v>
      </c>
      <c r="P52" s="8"/>
      <c r="Q52" s="6">
        <v>7900</v>
      </c>
      <c r="R52" s="7">
        <f>IFERROR(Q52/Q446, "NA")</f>
        <v>8.7920361158146648E-3</v>
      </c>
      <c r="S52" s="8"/>
      <c r="T52" s="6">
        <v>0</v>
      </c>
      <c r="U52" s="7">
        <f>IFERROR(T52/T446, "NA")</f>
        <v>0</v>
      </c>
      <c r="V52" s="8"/>
      <c r="W52" s="9">
        <f t="shared" si="14"/>
        <v>7900</v>
      </c>
      <c r="X52" s="7">
        <f>IFERROR(W52/W446, "NA")</f>
        <v>7.3814281026478218E-2</v>
      </c>
      <c r="Y52" s="8"/>
      <c r="Z52" s="6">
        <v>0</v>
      </c>
      <c r="AA52" s="7">
        <f>IFERROR(Z52/Z446, "NA")</f>
        <v>0</v>
      </c>
      <c r="AB52" s="8"/>
      <c r="AC52" s="9">
        <f t="shared" si="15"/>
        <v>7900</v>
      </c>
      <c r="AD52" s="7">
        <f>IFERROR(AC52/AC446, "NA")</f>
        <v>4.7874757694640162E-2</v>
      </c>
    </row>
    <row r="53" spans="1:30" ht="16.5" hidden="1" customHeight="1" x14ac:dyDescent="0.3">
      <c r="A53" s="38" t="s">
        <v>123</v>
      </c>
      <c r="B53" s="6">
        <v>0</v>
      </c>
      <c r="C53" s="7">
        <f>IFERROR(B53/B446, "NA")</f>
        <v>0</v>
      </c>
      <c r="D53" s="8"/>
      <c r="E53" s="6">
        <v>0</v>
      </c>
      <c r="F53" s="7">
        <f>IFERROR(E53/E446, "NA")</f>
        <v>0</v>
      </c>
      <c r="G53" s="8"/>
      <c r="H53" s="9">
        <f t="shared" si="12"/>
        <v>0</v>
      </c>
      <c r="I53" s="7">
        <f>IFERROR(H53/H446, "NA")</f>
        <v>0</v>
      </c>
      <c r="J53" s="8"/>
      <c r="K53" s="6">
        <v>0</v>
      </c>
      <c r="L53" s="7">
        <f>IFERROR(K53/K446, "NA")</f>
        <v>0</v>
      </c>
      <c r="M53" s="8"/>
      <c r="N53" s="9">
        <f t="shared" si="13"/>
        <v>0</v>
      </c>
      <c r="O53" s="7">
        <f>IFERROR(N53/N446, "NA")</f>
        <v>0</v>
      </c>
      <c r="P53" s="8"/>
      <c r="Q53" s="6">
        <v>0</v>
      </c>
      <c r="R53" s="7">
        <f>IFERROR(Q53/Q446, "NA")</f>
        <v>0</v>
      </c>
      <c r="S53" s="8"/>
      <c r="T53" s="6">
        <v>0</v>
      </c>
      <c r="U53" s="7">
        <f>IFERROR(T53/T446, "NA")</f>
        <v>0</v>
      </c>
      <c r="V53" s="8"/>
      <c r="W53" s="9">
        <f t="shared" si="14"/>
        <v>0</v>
      </c>
      <c r="X53" s="7">
        <f>IFERROR(W53/W446, "NA")</f>
        <v>0</v>
      </c>
      <c r="Y53" s="8"/>
      <c r="Z53" s="6">
        <v>0</v>
      </c>
      <c r="AA53" s="7">
        <f>IFERROR(Z53/Z446, "NA")</f>
        <v>0</v>
      </c>
      <c r="AB53" s="8"/>
      <c r="AC53" s="9">
        <f t="shared" si="15"/>
        <v>0</v>
      </c>
      <c r="AD53" s="7">
        <f>IFERROR(AC53/AC446, "NA")</f>
        <v>0</v>
      </c>
    </row>
    <row r="54" spans="1:30" ht="16.5" customHeight="1" x14ac:dyDescent="0.3">
      <c r="A54" s="38" t="s">
        <v>124</v>
      </c>
      <c r="B54" s="6">
        <v>0</v>
      </c>
      <c r="C54" s="7">
        <f>IFERROR(B54/B446, "NA")</f>
        <v>0</v>
      </c>
      <c r="D54" s="8"/>
      <c r="E54" s="6">
        <v>0</v>
      </c>
      <c r="F54" s="7">
        <f>IFERROR(E54/E446, "NA")</f>
        <v>0</v>
      </c>
      <c r="G54" s="8"/>
      <c r="H54" s="9">
        <f t="shared" si="12"/>
        <v>0</v>
      </c>
      <c r="I54" s="7">
        <f>IFERROR(H54/H446, "NA")</f>
        <v>0</v>
      </c>
      <c r="J54" s="8"/>
      <c r="K54" s="6">
        <v>0</v>
      </c>
      <c r="L54" s="7">
        <f>IFERROR(K54/K446, "NA")</f>
        <v>0</v>
      </c>
      <c r="M54" s="8"/>
      <c r="N54" s="9">
        <f t="shared" si="13"/>
        <v>0</v>
      </c>
      <c r="O54" s="7">
        <f>IFERROR(N54/N446, "NA")</f>
        <v>0</v>
      </c>
      <c r="P54" s="8"/>
      <c r="Q54" s="6">
        <v>0</v>
      </c>
      <c r="R54" s="7">
        <f>IFERROR(Q54/Q446, "NA")</f>
        <v>0</v>
      </c>
      <c r="S54" s="8"/>
      <c r="T54" s="6">
        <v>0</v>
      </c>
      <c r="U54" s="7">
        <f>IFERROR(T54/T446, "NA")</f>
        <v>0</v>
      </c>
      <c r="V54" s="8"/>
      <c r="W54" s="9">
        <f t="shared" si="14"/>
        <v>0</v>
      </c>
      <c r="X54" s="7">
        <f>IFERROR(W54/W446, "NA")</f>
        <v>0</v>
      </c>
      <c r="Y54" s="8"/>
      <c r="Z54" s="6">
        <v>31.15</v>
      </c>
      <c r="AA54" s="7">
        <f>IFERROR(Z54/Z446, "NA")</f>
        <v>4.2466083879308796E-5</v>
      </c>
      <c r="AB54" s="8"/>
      <c r="AC54" s="9">
        <f t="shared" si="15"/>
        <v>-31.15</v>
      </c>
      <c r="AD54" s="7">
        <f>IFERROR(AC54/AC446, "NA")</f>
        <v>-1.8877198761873935E-4</v>
      </c>
    </row>
    <row r="55" spans="1:30" ht="16.5" customHeight="1" x14ac:dyDescent="0.3">
      <c r="A55" s="38" t="s">
        <v>125</v>
      </c>
      <c r="B55" s="6">
        <v>819.13</v>
      </c>
      <c r="C55" s="7">
        <f>IFERROR(B55/B446, "NA")</f>
        <v>8.2807670635075478E-3</v>
      </c>
      <c r="D55" s="8"/>
      <c r="E55" s="6">
        <v>0</v>
      </c>
      <c r="F55" s="7">
        <f>IFERROR(E55/E446, "NA")</f>
        <v>0</v>
      </c>
      <c r="G55" s="8"/>
      <c r="H55" s="9">
        <f t="shared" si="12"/>
        <v>819.13</v>
      </c>
      <c r="I55" s="7">
        <f>IFERROR(H55/H446, "NA")</f>
        <v>0.34152900659600927</v>
      </c>
      <c r="J55" s="8"/>
      <c r="K55" s="6">
        <v>313.92</v>
      </c>
      <c r="L55" s="7">
        <f>IFERROR(K55/K446, "NA")</f>
        <v>3.5328590668106731E-3</v>
      </c>
      <c r="M55" s="8"/>
      <c r="N55" s="9">
        <f t="shared" si="13"/>
        <v>505.21</v>
      </c>
      <c r="O55" s="7">
        <f>IFERROR(N55/N446, "NA")</f>
        <v>5.0207853616990851E-2</v>
      </c>
      <c r="P55" s="8"/>
      <c r="Q55" s="6">
        <v>2359.7399999999998</v>
      </c>
      <c r="R55" s="7">
        <f>IFERROR(Q55/Q446, "NA")</f>
        <v>2.6261923169534807E-3</v>
      </c>
      <c r="S55" s="8"/>
      <c r="T55" s="6">
        <v>0</v>
      </c>
      <c r="U55" s="7">
        <f>IFERROR(T55/T446, "NA")</f>
        <v>0</v>
      </c>
      <c r="V55" s="8"/>
      <c r="W55" s="9">
        <f t="shared" si="14"/>
        <v>2359.7399999999998</v>
      </c>
      <c r="X55" s="7">
        <f>IFERROR(W55/W446, "NA")</f>
        <v>2.2048419178407809E-2</v>
      </c>
      <c r="Y55" s="8"/>
      <c r="Z55" s="6">
        <v>2579.14</v>
      </c>
      <c r="AA55" s="7">
        <f>IFERROR(Z55/Z446, "NA")</f>
        <v>3.5160826830330813E-3</v>
      </c>
      <c r="AB55" s="8"/>
      <c r="AC55" s="9">
        <f t="shared" si="15"/>
        <v>-219.40000000000009</v>
      </c>
      <c r="AD55" s="7">
        <f>IFERROR(AC55/AC446, "NA")</f>
        <v>-1.3295850428106399E-3</v>
      </c>
    </row>
    <row r="56" spans="1:30" ht="16.5" hidden="1" customHeight="1" x14ac:dyDescent="0.3">
      <c r="A56" s="38" t="s">
        <v>126</v>
      </c>
      <c r="B56" s="6">
        <v>0</v>
      </c>
      <c r="C56" s="7">
        <f>IFERROR(B56/B446, "NA")</f>
        <v>0</v>
      </c>
      <c r="D56" s="8"/>
      <c r="E56" s="6">
        <v>0</v>
      </c>
      <c r="F56" s="7">
        <f>IFERROR(E56/E446, "NA")</f>
        <v>0</v>
      </c>
      <c r="G56" s="8"/>
      <c r="H56" s="9">
        <f t="shared" si="12"/>
        <v>0</v>
      </c>
      <c r="I56" s="7">
        <f>IFERROR(H56/H446, "NA")</f>
        <v>0</v>
      </c>
      <c r="J56" s="8"/>
      <c r="K56" s="6">
        <v>0</v>
      </c>
      <c r="L56" s="7">
        <f>IFERROR(K56/K446, "NA")</f>
        <v>0</v>
      </c>
      <c r="M56" s="8"/>
      <c r="N56" s="9">
        <f t="shared" si="13"/>
        <v>0</v>
      </c>
      <c r="O56" s="7">
        <f>IFERROR(N56/N446, "NA")</f>
        <v>0</v>
      </c>
      <c r="P56" s="8"/>
      <c r="Q56" s="6">
        <v>0</v>
      </c>
      <c r="R56" s="7">
        <f>IFERROR(Q56/Q446, "NA")</f>
        <v>0</v>
      </c>
      <c r="S56" s="8"/>
      <c r="T56" s="6">
        <v>0</v>
      </c>
      <c r="U56" s="7">
        <f>IFERROR(T56/T446, "NA")</f>
        <v>0</v>
      </c>
      <c r="V56" s="8"/>
      <c r="W56" s="9">
        <f t="shared" si="14"/>
        <v>0</v>
      </c>
      <c r="X56" s="7">
        <f>IFERROR(W56/W446, "NA")</f>
        <v>0</v>
      </c>
      <c r="Y56" s="8"/>
      <c r="Z56" s="6">
        <v>0</v>
      </c>
      <c r="AA56" s="7">
        <f>IFERROR(Z56/Z446, "NA")</f>
        <v>0</v>
      </c>
      <c r="AB56" s="8"/>
      <c r="AC56" s="9">
        <f t="shared" si="15"/>
        <v>0</v>
      </c>
      <c r="AD56" s="7">
        <f>IFERROR(AC56/AC446, "NA")</f>
        <v>0</v>
      </c>
    </row>
    <row r="57" spans="1:30" ht="16.5" customHeight="1" x14ac:dyDescent="0.3">
      <c r="A57" s="38" t="s">
        <v>127</v>
      </c>
      <c r="B57" s="6">
        <v>445.7</v>
      </c>
      <c r="C57" s="7">
        <f>IFERROR(B57/B446, "NA")</f>
        <v>4.5056802707815783E-3</v>
      </c>
      <c r="D57" s="8"/>
      <c r="E57" s="6">
        <v>0</v>
      </c>
      <c r="F57" s="7">
        <f>IFERROR(E57/E446, "NA")</f>
        <v>0</v>
      </c>
      <c r="G57" s="8"/>
      <c r="H57" s="9">
        <f t="shared" si="12"/>
        <v>445.7</v>
      </c>
      <c r="I57" s="7">
        <f>IFERROR(H57/H446, "NA")</f>
        <v>0.18583067185897395</v>
      </c>
      <c r="J57" s="8"/>
      <c r="K57" s="6">
        <v>0</v>
      </c>
      <c r="L57" s="7">
        <f>IFERROR(K57/K446, "NA")</f>
        <v>0</v>
      </c>
      <c r="M57" s="8"/>
      <c r="N57" s="9">
        <f t="shared" si="13"/>
        <v>445.7</v>
      </c>
      <c r="O57" s="7">
        <f>IFERROR(N57/N446, "NA")</f>
        <v>4.4293739943969485E-2</v>
      </c>
      <c r="P57" s="8"/>
      <c r="Q57" s="6">
        <v>1710.6</v>
      </c>
      <c r="R57" s="7">
        <f>IFERROR(Q57/Q446, "NA")</f>
        <v>1.9037540480648818E-3</v>
      </c>
      <c r="S57" s="8"/>
      <c r="T57" s="6">
        <v>0</v>
      </c>
      <c r="U57" s="7">
        <f>IFERROR(T57/T446, "NA")</f>
        <v>0</v>
      </c>
      <c r="V57" s="8"/>
      <c r="W57" s="9">
        <f t="shared" si="14"/>
        <v>1710.6</v>
      </c>
      <c r="X57" s="7">
        <f>IFERROR(W57/W446, "NA")</f>
        <v>1.5983127737201726E-2</v>
      </c>
      <c r="Y57" s="8"/>
      <c r="Z57" s="6">
        <v>0</v>
      </c>
      <c r="AA57" s="7">
        <f>IFERROR(Z57/Z446, "NA")</f>
        <v>0</v>
      </c>
      <c r="AB57" s="8"/>
      <c r="AC57" s="9">
        <f t="shared" si="15"/>
        <v>1710.6</v>
      </c>
      <c r="AD57" s="7">
        <f>IFERROR(AC57/AC446, "NA")</f>
        <v>1.0366400064867273E-2</v>
      </c>
    </row>
    <row r="58" spans="1:30" ht="16.5" hidden="1" customHeight="1" x14ac:dyDescent="0.3">
      <c r="A58" s="38" t="s">
        <v>128</v>
      </c>
      <c r="B58" s="6">
        <v>0</v>
      </c>
      <c r="C58" s="7">
        <f>IFERROR(B58/B446, "NA")</f>
        <v>0</v>
      </c>
      <c r="D58" s="8"/>
      <c r="E58" s="6">
        <v>0</v>
      </c>
      <c r="F58" s="7">
        <f>IFERROR(E58/E446, "NA")</f>
        <v>0</v>
      </c>
      <c r="G58" s="8"/>
      <c r="H58" s="9">
        <f t="shared" si="12"/>
        <v>0</v>
      </c>
      <c r="I58" s="7">
        <f>IFERROR(H58/H446, "NA")</f>
        <v>0</v>
      </c>
      <c r="J58" s="8"/>
      <c r="K58" s="6">
        <v>0</v>
      </c>
      <c r="L58" s="7">
        <f>IFERROR(K58/K446, "NA")</f>
        <v>0</v>
      </c>
      <c r="M58" s="8"/>
      <c r="N58" s="9">
        <f t="shared" si="13"/>
        <v>0</v>
      </c>
      <c r="O58" s="7">
        <f>IFERROR(N58/N446, "NA")</f>
        <v>0</v>
      </c>
      <c r="P58" s="8"/>
      <c r="Q58" s="6">
        <v>0</v>
      </c>
      <c r="R58" s="7">
        <f>IFERROR(Q58/Q446, "NA")</f>
        <v>0</v>
      </c>
      <c r="S58" s="8"/>
      <c r="T58" s="6">
        <v>0</v>
      </c>
      <c r="U58" s="7">
        <f>IFERROR(T58/T446, "NA")</f>
        <v>0</v>
      </c>
      <c r="V58" s="8"/>
      <c r="W58" s="9">
        <f t="shared" si="14"/>
        <v>0</v>
      </c>
      <c r="X58" s="7">
        <f>IFERROR(W58/W446, "NA")</f>
        <v>0</v>
      </c>
      <c r="Y58" s="8"/>
      <c r="Z58" s="6">
        <v>0</v>
      </c>
      <c r="AA58" s="7">
        <f>IFERROR(Z58/Z446, "NA")</f>
        <v>0</v>
      </c>
      <c r="AB58" s="8"/>
      <c r="AC58" s="9">
        <f t="shared" si="15"/>
        <v>0</v>
      </c>
      <c r="AD58" s="7">
        <f>IFERROR(AC58/AC446, "NA")</f>
        <v>0</v>
      </c>
    </row>
    <row r="59" spans="1:30" ht="16.5" hidden="1" customHeight="1" x14ac:dyDescent="0.3">
      <c r="A59" s="38" t="s">
        <v>129</v>
      </c>
      <c r="B59" s="6">
        <v>0</v>
      </c>
      <c r="C59" s="7">
        <f>IFERROR(B59/B446, "NA")</f>
        <v>0</v>
      </c>
      <c r="D59" s="8"/>
      <c r="E59" s="6">
        <v>0</v>
      </c>
      <c r="F59" s="7">
        <f>IFERROR(E59/E446, "NA")</f>
        <v>0</v>
      </c>
      <c r="G59" s="8"/>
      <c r="H59" s="9">
        <f t="shared" si="12"/>
        <v>0</v>
      </c>
      <c r="I59" s="7">
        <f>IFERROR(H59/H446, "NA")</f>
        <v>0</v>
      </c>
      <c r="J59" s="8"/>
      <c r="K59" s="6">
        <v>0</v>
      </c>
      <c r="L59" s="7">
        <f>IFERROR(K59/K446, "NA")</f>
        <v>0</v>
      </c>
      <c r="M59" s="8"/>
      <c r="N59" s="9">
        <f t="shared" si="13"/>
        <v>0</v>
      </c>
      <c r="O59" s="7">
        <f>IFERROR(N59/N446, "NA")</f>
        <v>0</v>
      </c>
      <c r="P59" s="8"/>
      <c r="Q59" s="6">
        <v>0</v>
      </c>
      <c r="R59" s="7">
        <f>IFERROR(Q59/Q446, "NA")</f>
        <v>0</v>
      </c>
      <c r="S59" s="8"/>
      <c r="T59" s="6">
        <v>0</v>
      </c>
      <c r="U59" s="7">
        <f>IFERROR(T59/T446, "NA")</f>
        <v>0</v>
      </c>
      <c r="V59" s="8"/>
      <c r="W59" s="9">
        <f t="shared" si="14"/>
        <v>0</v>
      </c>
      <c r="X59" s="7">
        <f>IFERROR(W59/W446, "NA")</f>
        <v>0</v>
      </c>
      <c r="Y59" s="8"/>
      <c r="Z59" s="6">
        <v>0</v>
      </c>
      <c r="AA59" s="7">
        <f>IFERROR(Z59/Z446, "NA")</f>
        <v>0</v>
      </c>
      <c r="AB59" s="8"/>
      <c r="AC59" s="9">
        <f t="shared" si="15"/>
        <v>0</v>
      </c>
      <c r="AD59" s="7">
        <f>IFERROR(AC59/AC446, "NA")</f>
        <v>0</v>
      </c>
    </row>
    <row r="60" spans="1:30" ht="16.5" customHeight="1" x14ac:dyDescent="0.3">
      <c r="A60" s="38" t="s">
        <v>130</v>
      </c>
      <c r="B60" s="6">
        <v>0</v>
      </c>
      <c r="C60" s="7">
        <f>IFERROR(B60/B446, "NA")</f>
        <v>0</v>
      </c>
      <c r="D60" s="8"/>
      <c r="E60" s="6">
        <v>0</v>
      </c>
      <c r="F60" s="7">
        <f>IFERROR(E60/E446, "NA")</f>
        <v>0</v>
      </c>
      <c r="G60" s="8"/>
      <c r="H60" s="9">
        <f t="shared" si="12"/>
        <v>0</v>
      </c>
      <c r="I60" s="7">
        <f>IFERROR(H60/H446, "NA")</f>
        <v>0</v>
      </c>
      <c r="J60" s="8"/>
      <c r="K60" s="6">
        <v>0</v>
      </c>
      <c r="L60" s="7">
        <f>IFERROR(K60/K446, "NA")</f>
        <v>0</v>
      </c>
      <c r="M60" s="8"/>
      <c r="N60" s="9">
        <f t="shared" si="13"/>
        <v>0</v>
      </c>
      <c r="O60" s="7">
        <f>IFERROR(N60/N446, "NA")</f>
        <v>0</v>
      </c>
      <c r="P60" s="8"/>
      <c r="Q60" s="6">
        <v>1329.49</v>
      </c>
      <c r="R60" s="7">
        <f>IFERROR(Q60/Q446, "NA")</f>
        <v>1.479610645014486E-3</v>
      </c>
      <c r="S60" s="8"/>
      <c r="T60" s="6">
        <v>0</v>
      </c>
      <c r="U60" s="7">
        <f>IFERROR(T60/T446, "NA")</f>
        <v>0</v>
      </c>
      <c r="V60" s="8"/>
      <c r="W60" s="9">
        <f t="shared" si="14"/>
        <v>1329.49</v>
      </c>
      <c r="X60" s="7">
        <f>IFERROR(W60/W446, "NA")</f>
        <v>1.2422196010366144E-2</v>
      </c>
      <c r="Y60" s="8"/>
      <c r="Z60" s="6">
        <v>12.85</v>
      </c>
      <c r="AA60" s="7">
        <f>IFERROR(Z60/Z446, "NA")</f>
        <v>1.7518111648446806E-5</v>
      </c>
      <c r="AB60" s="8"/>
      <c r="AC60" s="9">
        <f t="shared" si="15"/>
        <v>1316.64</v>
      </c>
      <c r="AD60" s="7">
        <f>IFERROR(AC60/AC446, "NA")</f>
        <v>7.9789646798824089E-3</v>
      </c>
    </row>
    <row r="61" spans="1:30" ht="16.5" customHeight="1" x14ac:dyDescent="0.3">
      <c r="A61" s="39" t="s">
        <v>131</v>
      </c>
      <c r="B61" s="11">
        <f>IFERROR(B46+B47+B48+B49+B50+B51+B52+B53+B54+B55+B56+B57+B58+B59+B60, "NA")</f>
        <v>14774.86</v>
      </c>
      <c r="C61" s="12">
        <f>IFERROR(B61/B446, "NA")</f>
        <v>0.14936234060031392</v>
      </c>
      <c r="D61" s="2"/>
      <c r="E61" s="11">
        <f>IFERROR(E46+E47+E48+E49+E50+E51+E52+E53+E54+E55+E56+E57+E58+E59+E60, "NA")</f>
        <v>0</v>
      </c>
      <c r="F61" s="12">
        <f>IFERROR(E61/E446, "NA")</f>
        <v>0</v>
      </c>
      <c r="G61" s="2"/>
      <c r="H61" s="11">
        <f t="shared" si="12"/>
        <v>14774.86</v>
      </c>
      <c r="I61" s="12">
        <f>IFERROR(H61/H446, "NA")</f>
        <v>6.1602471627154589</v>
      </c>
      <c r="J61" s="2"/>
      <c r="K61" s="11">
        <f>IFERROR(K46+K47+K48+K49+K50+K51+K52+K53+K54+K55+K56+K57+K58+K59+K60, "NA")</f>
        <v>10585.31</v>
      </c>
      <c r="L61" s="12">
        <f>IFERROR(K61/K446, "NA")</f>
        <v>0.11912719294247477</v>
      </c>
      <c r="M61" s="2"/>
      <c r="N61" s="11">
        <f t="shared" si="13"/>
        <v>4189.5500000000011</v>
      </c>
      <c r="O61" s="12">
        <f>IFERROR(N61/N446, "NA")</f>
        <v>0.41635817406833608</v>
      </c>
      <c r="P61" s="2"/>
      <c r="Q61" s="11">
        <f>IFERROR(Q46+Q47+Q48+Q49+Q50+Q51+Q52+Q53+Q54+Q55+Q56+Q57+Q58+Q59+Q60, "NA")</f>
        <v>127475.25000000001</v>
      </c>
      <c r="R61" s="12">
        <f>IFERROR(Q61/Q446, "NA")</f>
        <v>0.14186924074335489</v>
      </c>
      <c r="S61" s="2"/>
      <c r="T61" s="11">
        <f>IFERROR(T46+T47+T48+T49+T50+T51+T52+T53+T54+T55+T56+T57+T58+T59+T60, "NA")</f>
        <v>0</v>
      </c>
      <c r="U61" s="12">
        <f>IFERROR(T61/T446, "NA")</f>
        <v>0</v>
      </c>
      <c r="V61" s="2"/>
      <c r="W61" s="11">
        <f t="shared" si="14"/>
        <v>127475.25000000001</v>
      </c>
      <c r="X61" s="12">
        <f>IFERROR(W61/W446, "NA")</f>
        <v>1.1910751806861479</v>
      </c>
      <c r="Y61" s="2"/>
      <c r="Z61" s="11">
        <f>IFERROR(Z46+Z47+Z48+Z49+Z50+Z51+Z52+Z53+Z54+Z55+Z56+Z57+Z58+Z59+Z60, "NA")</f>
        <v>60755.95</v>
      </c>
      <c r="AA61" s="12">
        <f>IFERROR(Z61/Z446, "NA")</f>
        <v>8.2827199642603253E-2</v>
      </c>
      <c r="AB61" s="2"/>
      <c r="AC61" s="11">
        <f t="shared" si="15"/>
        <v>66719.300000000017</v>
      </c>
      <c r="AD61" s="12">
        <f>IFERROR(AC61/AC446, "NA")</f>
        <v>0.40432535709569695</v>
      </c>
    </row>
    <row r="62" spans="1:30" ht="16.5" customHeight="1" x14ac:dyDescent="0.3">
      <c r="A62" s="36" t="s">
        <v>132</v>
      </c>
      <c r="B62" s="11">
        <f>IFERROR(B42+B43+B44+B46+B47+B48+B49+B50+B51+B52+B53+B54+B55+B56+B57+B58+B59+B60, "NA")</f>
        <v>17531.760000000002</v>
      </c>
      <c r="C62" s="12">
        <f>IFERROR(B62/B446, "NA")</f>
        <v>0.17723245488911296</v>
      </c>
      <c r="D62" s="2"/>
      <c r="E62" s="11">
        <f>IFERROR(E42+E43+E44+E46+E47+E48+E49+E50+E51+E52+E53+E54+E55+E56+E57+E58+E59+E60, "NA")</f>
        <v>19014.669999999998</v>
      </c>
      <c r="F62" s="12">
        <f>IFERROR(E62/E446, "NA")</f>
        <v>0.19700001533342532</v>
      </c>
      <c r="G62" s="2"/>
      <c r="H62" s="11">
        <f t="shared" si="12"/>
        <v>-1482.9099999999962</v>
      </c>
      <c r="I62" s="12">
        <f>IFERROR(H62/H446, "NA")</f>
        <v>-0.6182862050850132</v>
      </c>
      <c r="J62" s="2"/>
      <c r="K62" s="11">
        <f>IFERROR(K42+K43+K44+K46+K47+K48+K49+K50+K51+K52+K53+K54+K55+K56+K57+K58+K59+K60, "NA")</f>
        <v>13719.39</v>
      </c>
      <c r="L62" s="12">
        <f>IFERROR(K62/K446, "NA")</f>
        <v>0.15439816307534299</v>
      </c>
      <c r="M62" s="2"/>
      <c r="N62" s="11">
        <f t="shared" si="13"/>
        <v>3812.3700000000026</v>
      </c>
      <c r="O62" s="12">
        <f>IFERROR(N62/N446, "NA")</f>
        <v>0.3788739630921944</v>
      </c>
      <c r="P62" s="2"/>
      <c r="Q62" s="11">
        <f>IFERROR(Q42+Q43+Q44+Q46+Q47+Q48+Q49+Q50+Q51+Q52+Q53+Q54+Q55+Q56+Q57+Q58+Q59+Q60, "NA")</f>
        <v>155981.51999999999</v>
      </c>
      <c r="R62" s="12">
        <f>IFERROR(Q62/Q446, "NA")</f>
        <v>0.17359432370122374</v>
      </c>
      <c r="S62" s="2"/>
      <c r="T62" s="11">
        <f>IFERROR(T42+T43+T44+T46+T47+T48+T49+T50+T51+T52+T53+T54+T55+T56+T57+T58+T59+T60, "NA")</f>
        <v>155928.47</v>
      </c>
      <c r="U62" s="12">
        <f>IFERROR(T62/T446, "NA")</f>
        <v>0.19699999903981616</v>
      </c>
      <c r="V62" s="2"/>
      <c r="W62" s="11">
        <f t="shared" si="14"/>
        <v>53.049999999988358</v>
      </c>
      <c r="X62" s="12">
        <f>IFERROR(W62/W446, "NA")</f>
        <v>4.9567691246250759E-4</v>
      </c>
      <c r="Y62" s="2"/>
      <c r="Z62" s="11">
        <f>IFERROR(Z42+Z43+Z44+Z46+Z47+Z48+Z49+Z50+Z51+Z52+Z53+Z54+Z55+Z56+Z57+Z58+Z59+Z60, "NA")</f>
        <v>88892.62</v>
      </c>
      <c r="AA62" s="12">
        <f>IFERROR(Z62/Z446, "NA")</f>
        <v>0.12118527952396541</v>
      </c>
      <c r="AB62" s="2"/>
      <c r="AC62" s="11">
        <f t="shared" si="15"/>
        <v>67088.899999999994</v>
      </c>
      <c r="AD62" s="12">
        <f>IFERROR(AC62/AC446, "NA")</f>
        <v>0.4065651685442967</v>
      </c>
    </row>
    <row r="63" spans="1:30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customHeight="1" x14ac:dyDescent="0.3">
      <c r="A64" s="35" t="s">
        <v>133</v>
      </c>
      <c r="B64" s="6">
        <v>0</v>
      </c>
      <c r="C64" s="7">
        <f>IFERROR(B64/B446, "NA")</f>
        <v>0</v>
      </c>
      <c r="D64" s="8"/>
      <c r="E64" s="6">
        <v>7818.21</v>
      </c>
      <c r="F64" s="7">
        <f>IFERROR(E64/E446, "NA")</f>
        <v>8.0999958972726813E-2</v>
      </c>
      <c r="G64" s="8"/>
      <c r="H64" s="9">
        <f t="shared" ref="H64:H73" si="16">IFERROR(B64-E64, "NA")</f>
        <v>-7818.21</v>
      </c>
      <c r="I64" s="7">
        <f>IFERROR(H64/H446, "NA")</f>
        <v>-3.2597334912150524</v>
      </c>
      <c r="J64" s="8"/>
      <c r="K64" s="6">
        <v>0</v>
      </c>
      <c r="L64" s="7">
        <f>IFERROR(K64/K446, "NA")</f>
        <v>0</v>
      </c>
      <c r="M64" s="8"/>
      <c r="N64" s="9">
        <f t="shared" ref="N64:N73" si="17">IFERROR(B64-K64, "NA")</f>
        <v>0</v>
      </c>
      <c r="O64" s="7">
        <f>IFERROR(N64/N446, "NA")</f>
        <v>0</v>
      </c>
      <c r="P64" s="8"/>
      <c r="Q64" s="6">
        <v>0</v>
      </c>
      <c r="R64" s="7">
        <f>IFERROR(Q64/Q446, "NA")</f>
        <v>0</v>
      </c>
      <c r="S64" s="8"/>
      <c r="T64" s="6">
        <v>64112.72</v>
      </c>
      <c r="U64" s="7">
        <f>IFERROR(T64/T446, "NA")</f>
        <v>8.0999998130168296E-2</v>
      </c>
      <c r="V64" s="8"/>
      <c r="W64" s="9">
        <f t="shared" ref="W64:W73" si="18">IFERROR(Q64-T64, "NA")</f>
        <v>-64112.72</v>
      </c>
      <c r="X64" s="7">
        <f>IFERROR(W64/W446, "NA")</f>
        <v>-0.59904232043695071</v>
      </c>
      <c r="Y64" s="8"/>
      <c r="Z64" s="6">
        <v>0</v>
      </c>
      <c r="AA64" s="7">
        <f>IFERROR(Z64/Z446, "NA")</f>
        <v>0</v>
      </c>
      <c r="AB64" s="8"/>
      <c r="AC64" s="9">
        <f t="shared" ref="AC64:AC73" si="19">IFERROR(Q64-Z64, "NA")</f>
        <v>0</v>
      </c>
      <c r="AD64" s="7">
        <f>IFERROR(AC64/AC446, "NA")</f>
        <v>0</v>
      </c>
    </row>
    <row r="65" spans="1:30" ht="16.5" customHeight="1" x14ac:dyDescent="0.3">
      <c r="A65" s="35" t="s">
        <v>134</v>
      </c>
      <c r="B65" s="6">
        <v>11154.85</v>
      </c>
      <c r="C65" s="7">
        <f>IFERROR(B65/B446, "NA")</f>
        <v>0.11276685566194276</v>
      </c>
      <c r="D65" s="8"/>
      <c r="E65" s="6">
        <v>0</v>
      </c>
      <c r="F65" s="7">
        <f>IFERROR(E65/E446, "NA")</f>
        <v>0</v>
      </c>
      <c r="G65" s="8"/>
      <c r="H65" s="9">
        <f t="shared" si="16"/>
        <v>11154.85</v>
      </c>
      <c r="I65" s="7">
        <f>IFERROR(H65/H446, "NA")</f>
        <v>4.6509160197129811</v>
      </c>
      <c r="J65" s="8"/>
      <c r="K65" s="6">
        <v>3389.01</v>
      </c>
      <c r="L65" s="7">
        <f>IFERROR(K65/K446, "NA")</f>
        <v>3.8139955103249357E-2</v>
      </c>
      <c r="M65" s="8"/>
      <c r="N65" s="9">
        <f t="shared" si="17"/>
        <v>7765.84</v>
      </c>
      <c r="O65" s="7">
        <f>IFERROR(N65/N446, "NA")</f>
        <v>0.771770467593619</v>
      </c>
      <c r="P65" s="8"/>
      <c r="Q65" s="6">
        <v>46471.28</v>
      </c>
      <c r="R65" s="7">
        <f>IFERROR(Q65/Q446, "NA")</f>
        <v>5.1718629380776676E-2</v>
      </c>
      <c r="S65" s="8"/>
      <c r="T65" s="6">
        <v>0</v>
      </c>
      <c r="U65" s="7">
        <f>IFERROR(T65/T446, "NA")</f>
        <v>0</v>
      </c>
      <c r="V65" s="8"/>
      <c r="W65" s="9">
        <f t="shared" si="18"/>
        <v>46471.28</v>
      </c>
      <c r="X65" s="7">
        <f>IFERROR(W65/W446, "NA")</f>
        <v>0.43420811665571601</v>
      </c>
      <c r="Y65" s="8"/>
      <c r="Z65" s="6">
        <v>20501.68</v>
      </c>
      <c r="AA65" s="7">
        <f>IFERROR(Z65/Z446, "NA")</f>
        <v>2.7949472312897194E-2</v>
      </c>
      <c r="AB65" s="8"/>
      <c r="AC65" s="9">
        <f t="shared" si="19"/>
        <v>25969.599999999999</v>
      </c>
      <c r="AD65" s="7">
        <f>IFERROR(AC65/AC446, "NA")</f>
        <v>0.15737826676287683</v>
      </c>
    </row>
    <row r="66" spans="1:30" ht="16.5" hidden="1" customHeight="1" x14ac:dyDescent="0.3">
      <c r="A66" s="35" t="s">
        <v>135</v>
      </c>
      <c r="B66" s="6">
        <v>0</v>
      </c>
      <c r="C66" s="7">
        <f>IFERROR(B66/B446, "NA")</f>
        <v>0</v>
      </c>
      <c r="D66" s="8"/>
      <c r="E66" s="6">
        <v>0</v>
      </c>
      <c r="F66" s="7">
        <f>IFERROR(E66/E446, "NA")</f>
        <v>0</v>
      </c>
      <c r="G66" s="8"/>
      <c r="H66" s="9">
        <f t="shared" si="16"/>
        <v>0</v>
      </c>
      <c r="I66" s="7">
        <f>IFERROR(H66/H446, "NA")</f>
        <v>0</v>
      </c>
      <c r="J66" s="8"/>
      <c r="K66" s="6">
        <v>0</v>
      </c>
      <c r="L66" s="7">
        <f>IFERROR(K66/K446, "NA")</f>
        <v>0</v>
      </c>
      <c r="M66" s="8"/>
      <c r="N66" s="9">
        <f t="shared" si="17"/>
        <v>0</v>
      </c>
      <c r="O66" s="7">
        <f>IFERROR(N66/N446, "NA")</f>
        <v>0</v>
      </c>
      <c r="P66" s="8"/>
      <c r="Q66" s="6">
        <v>0</v>
      </c>
      <c r="R66" s="7">
        <f>IFERROR(Q66/Q446, "NA")</f>
        <v>0</v>
      </c>
      <c r="S66" s="8"/>
      <c r="T66" s="6">
        <v>0</v>
      </c>
      <c r="U66" s="7">
        <f>IFERROR(T66/T446, "NA")</f>
        <v>0</v>
      </c>
      <c r="V66" s="8"/>
      <c r="W66" s="9">
        <f t="shared" si="18"/>
        <v>0</v>
      </c>
      <c r="X66" s="7">
        <f>IFERROR(W66/W446, "NA")</f>
        <v>0</v>
      </c>
      <c r="Y66" s="8"/>
      <c r="Z66" s="6">
        <v>0</v>
      </c>
      <c r="AA66" s="7">
        <f>IFERROR(Z66/Z446, "NA")</f>
        <v>0</v>
      </c>
      <c r="AB66" s="8"/>
      <c r="AC66" s="9">
        <f t="shared" si="19"/>
        <v>0</v>
      </c>
      <c r="AD66" s="7">
        <f>IFERROR(AC66/AC446, "NA")</f>
        <v>0</v>
      </c>
    </row>
    <row r="67" spans="1:30" ht="16.5" hidden="1" customHeight="1" x14ac:dyDescent="0.3">
      <c r="A67" s="35" t="s">
        <v>136</v>
      </c>
      <c r="B67" s="6">
        <v>0</v>
      </c>
      <c r="C67" s="7">
        <f>IFERROR(B67/B446, "NA")</f>
        <v>0</v>
      </c>
      <c r="D67" s="8"/>
      <c r="E67" s="6">
        <v>0</v>
      </c>
      <c r="F67" s="7">
        <f>IFERROR(E67/E446, "NA")</f>
        <v>0</v>
      </c>
      <c r="G67" s="8"/>
      <c r="H67" s="9">
        <f t="shared" si="16"/>
        <v>0</v>
      </c>
      <c r="I67" s="7">
        <f>IFERROR(H67/H446, "NA")</f>
        <v>0</v>
      </c>
      <c r="J67" s="8"/>
      <c r="K67" s="6">
        <v>0</v>
      </c>
      <c r="L67" s="7">
        <f>IFERROR(K67/K446, "NA")</f>
        <v>0</v>
      </c>
      <c r="M67" s="8"/>
      <c r="N67" s="9">
        <f t="shared" si="17"/>
        <v>0</v>
      </c>
      <c r="O67" s="7">
        <f>IFERROR(N67/N446, "NA")</f>
        <v>0</v>
      </c>
      <c r="P67" s="8"/>
      <c r="Q67" s="6">
        <v>0</v>
      </c>
      <c r="R67" s="7">
        <f>IFERROR(Q67/Q446, "NA")</f>
        <v>0</v>
      </c>
      <c r="S67" s="8"/>
      <c r="T67" s="6">
        <v>0</v>
      </c>
      <c r="U67" s="7">
        <f>IFERROR(T67/T446, "NA")</f>
        <v>0</v>
      </c>
      <c r="V67" s="8"/>
      <c r="W67" s="9">
        <f t="shared" si="18"/>
        <v>0</v>
      </c>
      <c r="X67" s="7">
        <f>IFERROR(W67/W446, "NA")</f>
        <v>0</v>
      </c>
      <c r="Y67" s="8"/>
      <c r="Z67" s="6">
        <v>0</v>
      </c>
      <c r="AA67" s="7">
        <f>IFERROR(Z67/Z446, "NA")</f>
        <v>0</v>
      </c>
      <c r="AB67" s="8"/>
      <c r="AC67" s="9">
        <f t="shared" si="19"/>
        <v>0</v>
      </c>
      <c r="AD67" s="7">
        <f>IFERROR(AC67/AC446, "NA")</f>
        <v>0</v>
      </c>
    </row>
    <row r="68" spans="1:30" ht="16.5" customHeight="1" x14ac:dyDescent="0.3">
      <c r="A68" s="35" t="s">
        <v>137</v>
      </c>
      <c r="B68" s="6">
        <v>2047.3</v>
      </c>
      <c r="C68" s="7">
        <f>IFERROR(B68/B446, "NA")</f>
        <v>2.0696610317188974E-2</v>
      </c>
      <c r="D68" s="8"/>
      <c r="E68" s="6">
        <v>0</v>
      </c>
      <c r="F68" s="7">
        <f>IFERROR(E68/E446, "NA")</f>
        <v>0</v>
      </c>
      <c r="G68" s="8"/>
      <c r="H68" s="9">
        <f t="shared" si="16"/>
        <v>2047.3</v>
      </c>
      <c r="I68" s="7">
        <f>IFERROR(H68/H446, "NA")</f>
        <v>0.85360362238473719</v>
      </c>
      <c r="J68" s="8"/>
      <c r="K68" s="6">
        <v>5163.1000000000004</v>
      </c>
      <c r="L68" s="7">
        <f>IFERROR(K68/K446, "NA")</f>
        <v>5.8105583103498296E-2</v>
      </c>
      <c r="M68" s="8"/>
      <c r="N68" s="9">
        <f t="shared" si="17"/>
        <v>-3115.8</v>
      </c>
      <c r="O68" s="7">
        <f>IFERROR(N68/N446, "NA")</f>
        <v>-0.30964872092757489</v>
      </c>
      <c r="P68" s="8"/>
      <c r="Q68" s="6">
        <v>33299.15</v>
      </c>
      <c r="R68" s="7">
        <f>IFERROR(Q68/Q446, "NA")</f>
        <v>3.7059155623535435E-2</v>
      </c>
      <c r="S68" s="8"/>
      <c r="T68" s="6">
        <v>0</v>
      </c>
      <c r="U68" s="7">
        <f>IFERROR(T68/T446, "NA")</f>
        <v>0</v>
      </c>
      <c r="V68" s="8"/>
      <c r="W68" s="9">
        <f t="shared" si="18"/>
        <v>33299.15</v>
      </c>
      <c r="X68" s="7">
        <f>IFERROR(W68/W446, "NA")</f>
        <v>0.31113326785352563</v>
      </c>
      <c r="Y68" s="8"/>
      <c r="Z68" s="6">
        <v>13841.15</v>
      </c>
      <c r="AA68" s="7">
        <f>IFERROR(Z68/Z446, "NA")</f>
        <v>1.8869323816568057E-2</v>
      </c>
      <c r="AB68" s="8"/>
      <c r="AC68" s="9">
        <f t="shared" si="19"/>
        <v>19458</v>
      </c>
      <c r="AD68" s="7">
        <f>IFERROR(AC68/AC446, "NA")</f>
        <v>0.11791734623067193</v>
      </c>
    </row>
    <row r="69" spans="1:30" ht="16.5" customHeight="1" x14ac:dyDescent="0.3">
      <c r="A69" s="35" t="s">
        <v>138</v>
      </c>
      <c r="B69" s="6">
        <v>0</v>
      </c>
      <c r="C69" s="7">
        <f>IFERROR(B69/B446, "NA")</f>
        <v>0</v>
      </c>
      <c r="D69" s="8"/>
      <c r="E69" s="6">
        <v>0</v>
      </c>
      <c r="F69" s="7">
        <f>IFERROR(E69/E446, "NA")</f>
        <v>0</v>
      </c>
      <c r="G69" s="8"/>
      <c r="H69" s="9">
        <f t="shared" si="16"/>
        <v>0</v>
      </c>
      <c r="I69" s="7">
        <f>IFERROR(H69/H446, "NA")</f>
        <v>0</v>
      </c>
      <c r="J69" s="8"/>
      <c r="K69" s="6">
        <v>0</v>
      </c>
      <c r="L69" s="7">
        <f>IFERROR(K69/K446, "NA")</f>
        <v>0</v>
      </c>
      <c r="M69" s="8"/>
      <c r="N69" s="9">
        <f t="shared" si="17"/>
        <v>0</v>
      </c>
      <c r="O69" s="7">
        <f>IFERROR(N69/N446, "NA")</f>
        <v>0</v>
      </c>
      <c r="P69" s="8"/>
      <c r="Q69" s="6">
        <v>1125</v>
      </c>
      <c r="R69" s="7">
        <f>IFERROR(Q69/Q446, "NA")</f>
        <v>1.2520304595305695E-3</v>
      </c>
      <c r="S69" s="8"/>
      <c r="T69" s="6">
        <v>0</v>
      </c>
      <c r="U69" s="7">
        <f>IFERROR(T69/T446, "NA")</f>
        <v>0</v>
      </c>
      <c r="V69" s="8"/>
      <c r="W69" s="9">
        <f t="shared" si="18"/>
        <v>1125</v>
      </c>
      <c r="X69" s="7">
        <f>IFERROR(W69/W446, "NA")</f>
        <v>1.0511527361365569E-2</v>
      </c>
      <c r="Y69" s="8"/>
      <c r="Z69" s="6">
        <v>0</v>
      </c>
      <c r="AA69" s="7">
        <f>IFERROR(Z69/Z446, "NA")</f>
        <v>0</v>
      </c>
      <c r="AB69" s="8"/>
      <c r="AC69" s="9">
        <f t="shared" si="19"/>
        <v>1125</v>
      </c>
      <c r="AD69" s="7">
        <f>IFERROR(AC69/AC446, "NA")</f>
        <v>6.817607899553187E-3</v>
      </c>
    </row>
    <row r="70" spans="1:30" ht="16.5" customHeight="1" x14ac:dyDescent="0.3">
      <c r="A70" s="35" t="s">
        <v>139</v>
      </c>
      <c r="B70" s="6">
        <v>-11.5</v>
      </c>
      <c r="C70" s="7">
        <f>IFERROR(B70/B446, "NA")</f>
        <v>-1.1625605365489825E-4</v>
      </c>
      <c r="D70" s="8"/>
      <c r="E70" s="6">
        <v>0</v>
      </c>
      <c r="F70" s="7">
        <f>IFERROR(E70/E446, "NA")</f>
        <v>0</v>
      </c>
      <c r="G70" s="8"/>
      <c r="H70" s="9">
        <f t="shared" si="16"/>
        <v>-11.5</v>
      </c>
      <c r="I70" s="7">
        <f>IFERROR(H70/H446, "NA")</f>
        <v>-4.7948232586452781E-3</v>
      </c>
      <c r="J70" s="8"/>
      <c r="K70" s="6">
        <v>0</v>
      </c>
      <c r="L70" s="7">
        <f>IFERROR(K70/K446, "NA")</f>
        <v>0</v>
      </c>
      <c r="M70" s="8"/>
      <c r="N70" s="9">
        <f t="shared" si="17"/>
        <v>-11.5</v>
      </c>
      <c r="O70" s="7">
        <f>IFERROR(N70/N446, "NA")</f>
        <v>-1.1428719079103636E-3</v>
      </c>
      <c r="P70" s="8"/>
      <c r="Q70" s="6">
        <v>4517</v>
      </c>
      <c r="R70" s="7">
        <f>IFERROR(Q70/Q446, "NA")</f>
        <v>5.0270414095107399E-3</v>
      </c>
      <c r="S70" s="8"/>
      <c r="T70" s="6">
        <v>0</v>
      </c>
      <c r="U70" s="7">
        <f>IFERROR(T70/T446, "NA")</f>
        <v>0</v>
      </c>
      <c r="V70" s="8"/>
      <c r="W70" s="9">
        <f t="shared" si="18"/>
        <v>4517</v>
      </c>
      <c r="X70" s="7">
        <f>IFERROR(W70/W446, "NA")</f>
        <v>4.2204950303367357E-2</v>
      </c>
      <c r="Y70" s="8"/>
      <c r="Z70" s="6">
        <v>0</v>
      </c>
      <c r="AA70" s="7">
        <f>IFERROR(Z70/Z446, "NA")</f>
        <v>0</v>
      </c>
      <c r="AB70" s="8"/>
      <c r="AC70" s="9">
        <f t="shared" si="19"/>
        <v>4517</v>
      </c>
      <c r="AD70" s="7">
        <f>IFERROR(AC70/AC446, "NA")</f>
        <v>2.7373453228694885E-2</v>
      </c>
    </row>
    <row r="71" spans="1:30" ht="16.5" hidden="1" customHeight="1" x14ac:dyDescent="0.3">
      <c r="A71" s="35" t="s">
        <v>140</v>
      </c>
      <c r="B71" s="6">
        <v>0</v>
      </c>
      <c r="C71" s="7">
        <f>IFERROR(B71/B446, "NA")</f>
        <v>0</v>
      </c>
      <c r="D71" s="8"/>
      <c r="E71" s="6">
        <v>0</v>
      </c>
      <c r="F71" s="7">
        <f>IFERROR(E71/E446, "NA")</f>
        <v>0</v>
      </c>
      <c r="G71" s="8"/>
      <c r="H71" s="9">
        <f t="shared" si="16"/>
        <v>0</v>
      </c>
      <c r="I71" s="7">
        <f>IFERROR(H71/H446, "NA")</f>
        <v>0</v>
      </c>
      <c r="J71" s="8"/>
      <c r="K71" s="6">
        <v>0</v>
      </c>
      <c r="L71" s="7">
        <f>IFERROR(K71/K446, "NA")</f>
        <v>0</v>
      </c>
      <c r="M71" s="8"/>
      <c r="N71" s="9">
        <f t="shared" si="17"/>
        <v>0</v>
      </c>
      <c r="O71" s="7">
        <f>IFERROR(N71/N446, "NA")</f>
        <v>0</v>
      </c>
      <c r="P71" s="8"/>
      <c r="Q71" s="6">
        <v>0</v>
      </c>
      <c r="R71" s="7">
        <f>IFERROR(Q71/Q446, "NA")</f>
        <v>0</v>
      </c>
      <c r="S71" s="8"/>
      <c r="T71" s="6">
        <v>0</v>
      </c>
      <c r="U71" s="7">
        <f>IFERROR(T71/T446, "NA")</f>
        <v>0</v>
      </c>
      <c r="V71" s="8"/>
      <c r="W71" s="9">
        <f t="shared" si="18"/>
        <v>0</v>
      </c>
      <c r="X71" s="7">
        <f>IFERROR(W71/W446, "NA")</f>
        <v>0</v>
      </c>
      <c r="Y71" s="8"/>
      <c r="Z71" s="6">
        <v>0</v>
      </c>
      <c r="AA71" s="7">
        <f>IFERROR(Z71/Z446, "NA")</f>
        <v>0</v>
      </c>
      <c r="AB71" s="8"/>
      <c r="AC71" s="9">
        <f t="shared" si="19"/>
        <v>0</v>
      </c>
      <c r="AD71" s="7">
        <f>IFERROR(AC71/AC446, "NA")</f>
        <v>0</v>
      </c>
    </row>
    <row r="72" spans="1:30" ht="16.5" customHeight="1" x14ac:dyDescent="0.3">
      <c r="A72" s="35" t="s">
        <v>141</v>
      </c>
      <c r="B72" s="6">
        <v>0</v>
      </c>
      <c r="C72" s="7">
        <f>IFERROR(B72/B446, "NA")</f>
        <v>0</v>
      </c>
      <c r="D72" s="8"/>
      <c r="E72" s="6">
        <v>0</v>
      </c>
      <c r="F72" s="7">
        <f>IFERROR(E72/E446, "NA")</f>
        <v>0</v>
      </c>
      <c r="G72" s="8"/>
      <c r="H72" s="9">
        <f t="shared" si="16"/>
        <v>0</v>
      </c>
      <c r="I72" s="7">
        <f>IFERROR(H72/H446, "NA")</f>
        <v>0</v>
      </c>
      <c r="J72" s="8"/>
      <c r="K72" s="6">
        <v>0</v>
      </c>
      <c r="L72" s="7">
        <f>IFERROR(K72/K446, "NA")</f>
        <v>0</v>
      </c>
      <c r="M72" s="8"/>
      <c r="N72" s="9">
        <f t="shared" si="17"/>
        <v>0</v>
      </c>
      <c r="O72" s="7">
        <f>IFERROR(N72/N446, "NA")</f>
        <v>0</v>
      </c>
      <c r="P72" s="8"/>
      <c r="Q72" s="6">
        <v>1353.8</v>
      </c>
      <c r="R72" s="7">
        <f>IFERROR(Q72/Q446, "NA")</f>
        <v>1.5066656320999866E-3</v>
      </c>
      <c r="S72" s="8"/>
      <c r="T72" s="6">
        <v>0</v>
      </c>
      <c r="U72" s="7">
        <f>IFERROR(T72/T446, "NA")</f>
        <v>0</v>
      </c>
      <c r="V72" s="8"/>
      <c r="W72" s="9">
        <f t="shared" si="18"/>
        <v>1353.8</v>
      </c>
      <c r="X72" s="7">
        <f>IFERROR(W72/W446, "NA")</f>
        <v>1.2649338437170407E-2</v>
      </c>
      <c r="Y72" s="8"/>
      <c r="Z72" s="6">
        <v>0</v>
      </c>
      <c r="AA72" s="7">
        <f>IFERROR(Z72/Z446, "NA")</f>
        <v>0</v>
      </c>
      <c r="AB72" s="8"/>
      <c r="AC72" s="9">
        <f t="shared" si="19"/>
        <v>1353.8</v>
      </c>
      <c r="AD72" s="7">
        <f>IFERROR(AC72/AC446, "NA")</f>
        <v>8.204157843924538E-3</v>
      </c>
    </row>
    <row r="73" spans="1:30" ht="16.5" customHeight="1" x14ac:dyDescent="0.3">
      <c r="A73" s="36" t="s">
        <v>142</v>
      </c>
      <c r="B73" s="11">
        <f>IFERROR(B64+B65+B66+B67+B68+B69+B70+B71+B72, "NA")</f>
        <v>13190.65</v>
      </c>
      <c r="C73" s="12">
        <f>IFERROR(B73/B446, "NA")</f>
        <v>0.13334720992547683</v>
      </c>
      <c r="D73" s="2"/>
      <c r="E73" s="11">
        <f>IFERROR(E64+E65+E66+E67+E68+E69+E70+E71+E72, "NA")</f>
        <v>7818.21</v>
      </c>
      <c r="F73" s="12">
        <f>IFERROR(E73/E446, "NA")</f>
        <v>8.0999958972726813E-2</v>
      </c>
      <c r="G73" s="2"/>
      <c r="H73" s="11">
        <f t="shared" si="16"/>
        <v>5372.44</v>
      </c>
      <c r="I73" s="12">
        <f>IFERROR(H73/H446, "NA")</f>
        <v>2.2399913276240206</v>
      </c>
      <c r="J73" s="2"/>
      <c r="K73" s="11">
        <f>IFERROR(K64+K65+K66+K67+K68+K69+K70+K71+K72, "NA")</f>
        <v>8552.11</v>
      </c>
      <c r="L73" s="12">
        <f>IFERROR(K73/K446, "NA")</f>
        <v>9.6245538206747652E-2</v>
      </c>
      <c r="M73" s="2"/>
      <c r="N73" s="11">
        <f t="shared" si="17"/>
        <v>4638.5399999999991</v>
      </c>
      <c r="O73" s="12">
        <f>IFERROR(N73/N446, "NA")</f>
        <v>0.46097887475813365</v>
      </c>
      <c r="P73" s="2"/>
      <c r="Q73" s="11">
        <f>IFERROR(Q64+Q65+Q66+Q67+Q68+Q69+Q70+Q71+Q72, "NA")</f>
        <v>86766.23</v>
      </c>
      <c r="R73" s="12">
        <f>IFERROR(Q73/Q446, "NA")</f>
        <v>9.65635225054534E-2</v>
      </c>
      <c r="S73" s="2"/>
      <c r="T73" s="11">
        <f>IFERROR(T64+T65+T66+T67+T68+T69+T70+T71+T72, "NA")</f>
        <v>64112.72</v>
      </c>
      <c r="U73" s="12">
        <f>IFERROR(T73/T446, "NA")</f>
        <v>8.0999998130168296E-2</v>
      </c>
      <c r="V73" s="2"/>
      <c r="W73" s="11">
        <f t="shared" si="18"/>
        <v>22653.509999999995</v>
      </c>
      <c r="X73" s="12">
        <f>IFERROR(W73/W446, "NA")</f>
        <v>0.21166488017419421</v>
      </c>
      <c r="Y73" s="2"/>
      <c r="Z73" s="11">
        <f>IFERROR(Z64+Z65+Z66+Z67+Z68+Z69+Z70+Z71+Z72, "NA")</f>
        <v>34342.83</v>
      </c>
      <c r="AA73" s="12">
        <f>IFERROR(Z73/Z446, "NA")</f>
        <v>4.6818796129465254E-2</v>
      </c>
      <c r="AB73" s="2"/>
      <c r="AC73" s="11">
        <f t="shared" si="19"/>
        <v>52423.399999999994</v>
      </c>
      <c r="AD73" s="12">
        <f>IFERROR(AC73/AC446, "NA")</f>
        <v>0.31769083196572134</v>
      </c>
    </row>
    <row r="74" spans="1:30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customHeight="1" x14ac:dyDescent="0.3">
      <c r="A75" s="35" t="s">
        <v>143</v>
      </c>
      <c r="B75" s="6">
        <v>0</v>
      </c>
      <c r="C75" s="7">
        <f>IFERROR(B75/B446, "NA")</f>
        <v>0</v>
      </c>
      <c r="D75" s="8"/>
      <c r="E75" s="6">
        <v>1447.82</v>
      </c>
      <c r="F75" s="7">
        <f>IFERROR(E75/E446, "NA")</f>
        <v>1.5000026937098558E-2</v>
      </c>
      <c r="G75" s="8"/>
      <c r="H75" s="9">
        <f t="shared" ref="H75:H92" si="20">IFERROR(B75-E75, "NA")</f>
        <v>-1447.82</v>
      </c>
      <c r="I75" s="7">
        <f>IFERROR(H75/H446, "NA")</f>
        <v>-0.60365574002885269</v>
      </c>
      <c r="J75" s="8"/>
      <c r="K75" s="6">
        <v>0</v>
      </c>
      <c r="L75" s="7">
        <f>IFERROR(K75/K446, "NA")</f>
        <v>0</v>
      </c>
      <c r="M75" s="8"/>
      <c r="N75" s="9">
        <f t="shared" ref="N75:N92" si="21">IFERROR(B75-K75, "NA")</f>
        <v>0</v>
      </c>
      <c r="O75" s="7">
        <f>IFERROR(N75/N446, "NA")</f>
        <v>0</v>
      </c>
      <c r="P75" s="8"/>
      <c r="Q75" s="6">
        <v>0</v>
      </c>
      <c r="R75" s="7">
        <f>IFERROR(Q75/Q446, "NA")</f>
        <v>0</v>
      </c>
      <c r="S75" s="8"/>
      <c r="T75" s="6">
        <v>11872.73</v>
      </c>
      <c r="U75" s="7">
        <f>IFERROR(T75/T446, "NA")</f>
        <v>1.5000004800919271E-2</v>
      </c>
      <c r="V75" s="8"/>
      <c r="W75" s="9">
        <f t="shared" ref="W75:W92" si="22">IFERROR(Q75-T75, "NA")</f>
        <v>-11872.73</v>
      </c>
      <c r="X75" s="7">
        <f>IFERROR(W75/W446, "NA")</f>
        <v>-0.1109338011103163</v>
      </c>
      <c r="Y75" s="8"/>
      <c r="Z75" s="6">
        <v>0</v>
      </c>
      <c r="AA75" s="7">
        <f>IFERROR(Z75/Z446, "NA")</f>
        <v>0</v>
      </c>
      <c r="AB75" s="8"/>
      <c r="AC75" s="9">
        <f t="shared" ref="AC75:AC92" si="23">IFERROR(Q75-Z75, "NA")</f>
        <v>0</v>
      </c>
      <c r="AD75" s="7">
        <f>IFERROR(AC75/AC446, "NA")</f>
        <v>0</v>
      </c>
    </row>
    <row r="76" spans="1:30" ht="16.5" hidden="1" customHeight="1" x14ac:dyDescent="0.3">
      <c r="A76" s="35" t="s">
        <v>144</v>
      </c>
      <c r="B76" s="6">
        <v>0</v>
      </c>
      <c r="C76" s="7">
        <f>IFERROR(B76/B446, "NA")</f>
        <v>0</v>
      </c>
      <c r="D76" s="8"/>
      <c r="E76" s="6">
        <v>0</v>
      </c>
      <c r="F76" s="7">
        <f>IFERROR(E76/E446, "NA")</f>
        <v>0</v>
      </c>
      <c r="G76" s="8"/>
      <c r="H76" s="9">
        <f t="shared" si="20"/>
        <v>0</v>
      </c>
      <c r="I76" s="7">
        <f>IFERROR(H76/H446, "NA")</f>
        <v>0</v>
      </c>
      <c r="J76" s="8"/>
      <c r="K76" s="6">
        <v>0</v>
      </c>
      <c r="L76" s="7">
        <f>IFERROR(K76/K446, "NA")</f>
        <v>0</v>
      </c>
      <c r="M76" s="8"/>
      <c r="N76" s="9">
        <f t="shared" si="21"/>
        <v>0</v>
      </c>
      <c r="O76" s="7">
        <f>IFERROR(N76/N446, "NA")</f>
        <v>0</v>
      </c>
      <c r="P76" s="8"/>
      <c r="Q76" s="6">
        <v>0</v>
      </c>
      <c r="R76" s="7">
        <f>IFERROR(Q76/Q446, "NA")</f>
        <v>0</v>
      </c>
      <c r="S76" s="8"/>
      <c r="T76" s="6">
        <v>0</v>
      </c>
      <c r="U76" s="7">
        <f>IFERROR(T76/T446, "NA")</f>
        <v>0</v>
      </c>
      <c r="V76" s="8"/>
      <c r="W76" s="9">
        <f t="shared" si="22"/>
        <v>0</v>
      </c>
      <c r="X76" s="7">
        <f>IFERROR(W76/W446, "NA")</f>
        <v>0</v>
      </c>
      <c r="Y76" s="8"/>
      <c r="Z76" s="6">
        <v>0</v>
      </c>
      <c r="AA76" s="7">
        <f>IFERROR(Z76/Z446, "NA")</f>
        <v>0</v>
      </c>
      <c r="AB76" s="8"/>
      <c r="AC76" s="9">
        <f t="shared" si="23"/>
        <v>0</v>
      </c>
      <c r="AD76" s="7">
        <f>IFERROR(AC76/AC446, "NA")</f>
        <v>0</v>
      </c>
    </row>
    <row r="77" spans="1:30" ht="16.5" customHeight="1" x14ac:dyDescent="0.3">
      <c r="A77" s="35" t="s">
        <v>145</v>
      </c>
      <c r="B77" s="6">
        <v>171.91</v>
      </c>
      <c r="C77" s="7">
        <f>IFERROR(B77/B446, "NA")</f>
        <v>1.7378763638098745E-3</v>
      </c>
      <c r="D77" s="8"/>
      <c r="E77" s="6">
        <v>0</v>
      </c>
      <c r="F77" s="7">
        <f>IFERROR(E77/E446, "NA")</f>
        <v>0</v>
      </c>
      <c r="G77" s="8"/>
      <c r="H77" s="9">
        <f t="shared" si="20"/>
        <v>171.91</v>
      </c>
      <c r="I77" s="7">
        <f>IFERROR(H77/H446, "NA")</f>
        <v>7.1676353599453027E-2</v>
      </c>
      <c r="J77" s="8"/>
      <c r="K77" s="6">
        <v>373.12</v>
      </c>
      <c r="L77" s="7">
        <f>IFERROR(K77/K446, "NA")</f>
        <v>4.1990965055058553E-3</v>
      </c>
      <c r="M77" s="8"/>
      <c r="N77" s="9">
        <f t="shared" si="21"/>
        <v>-201.21</v>
      </c>
      <c r="O77" s="7">
        <f>IFERROR(N77/N446, "NA")</f>
        <v>-1.9996283181795155E-2</v>
      </c>
      <c r="P77" s="8"/>
      <c r="Q77" s="6">
        <v>2250.2600000000002</v>
      </c>
      <c r="R77" s="7">
        <f>IFERROR(Q77/Q446, "NA")</f>
        <v>2.5043502772117863E-3</v>
      </c>
      <c r="S77" s="8"/>
      <c r="T77" s="6">
        <v>0</v>
      </c>
      <c r="U77" s="7">
        <f>IFERROR(T77/T446, "NA")</f>
        <v>0</v>
      </c>
      <c r="V77" s="8"/>
      <c r="W77" s="9">
        <f t="shared" si="22"/>
        <v>2250.2600000000002</v>
      </c>
      <c r="X77" s="7">
        <f>IFERROR(W77/W446, "NA")</f>
        <v>2.1025484053499102E-2</v>
      </c>
      <c r="Y77" s="8"/>
      <c r="Z77" s="6">
        <v>2916.13</v>
      </c>
      <c r="AA77" s="7">
        <f>IFERROR(Z77/Z446, "NA")</f>
        <v>3.9754934569171353E-3</v>
      </c>
      <c r="AB77" s="8"/>
      <c r="AC77" s="9">
        <f t="shared" si="23"/>
        <v>-665.86999999999989</v>
      </c>
      <c r="AD77" s="7">
        <f>IFERROR(AC77/AC446, "NA")</f>
        <v>-4.035236064067093E-3</v>
      </c>
    </row>
    <row r="78" spans="1:30" ht="16.5" customHeight="1" x14ac:dyDescent="0.3">
      <c r="A78" s="35" t="s">
        <v>146</v>
      </c>
      <c r="B78" s="6">
        <v>25</v>
      </c>
      <c r="C78" s="7">
        <f>IFERROR(B78/B446, "NA")</f>
        <v>2.5273055142369187E-4</v>
      </c>
      <c r="D78" s="8"/>
      <c r="E78" s="6">
        <v>0</v>
      </c>
      <c r="F78" s="7">
        <f>IFERROR(E78/E446, "NA")</f>
        <v>0</v>
      </c>
      <c r="G78" s="8"/>
      <c r="H78" s="9">
        <f t="shared" si="20"/>
        <v>25</v>
      </c>
      <c r="I78" s="7">
        <f>IFERROR(H78/H446, "NA")</f>
        <v>1.042352882314191E-2</v>
      </c>
      <c r="J78" s="8"/>
      <c r="K78" s="6">
        <v>0</v>
      </c>
      <c r="L78" s="7">
        <f>IFERROR(K78/K446, "NA")</f>
        <v>0</v>
      </c>
      <c r="M78" s="8"/>
      <c r="N78" s="9">
        <f t="shared" si="21"/>
        <v>25</v>
      </c>
      <c r="O78" s="7">
        <f>IFERROR(N78/N446, "NA")</f>
        <v>2.4845041476312252E-3</v>
      </c>
      <c r="P78" s="8"/>
      <c r="Q78" s="6">
        <v>25</v>
      </c>
      <c r="R78" s="7">
        <f>IFERROR(Q78/Q446, "NA")</f>
        <v>2.782289910067932E-5</v>
      </c>
      <c r="S78" s="8"/>
      <c r="T78" s="6">
        <v>0</v>
      </c>
      <c r="U78" s="7">
        <f>IFERROR(T78/T446, "NA")</f>
        <v>0</v>
      </c>
      <c r="V78" s="8"/>
      <c r="W78" s="9">
        <f t="shared" si="22"/>
        <v>25</v>
      </c>
      <c r="X78" s="7">
        <f>IFERROR(W78/W446, "NA")</f>
        <v>2.3358949691923488E-4</v>
      </c>
      <c r="Y78" s="8"/>
      <c r="Z78" s="6">
        <v>0</v>
      </c>
      <c r="AA78" s="7">
        <f>IFERROR(Z78/Z446, "NA")</f>
        <v>0</v>
      </c>
      <c r="AB78" s="8"/>
      <c r="AC78" s="9">
        <f t="shared" si="23"/>
        <v>25</v>
      </c>
      <c r="AD78" s="7">
        <f>IFERROR(AC78/AC446, "NA")</f>
        <v>1.5150239776784861E-4</v>
      </c>
    </row>
    <row r="79" spans="1:30" ht="16.5" hidden="1" customHeight="1" x14ac:dyDescent="0.3">
      <c r="A79" s="35" t="s">
        <v>147</v>
      </c>
      <c r="B79" s="6">
        <v>0</v>
      </c>
      <c r="C79" s="7">
        <f>IFERROR(B79/B446, "NA")</f>
        <v>0</v>
      </c>
      <c r="D79" s="8"/>
      <c r="E79" s="6">
        <v>0</v>
      </c>
      <c r="F79" s="7">
        <f>IFERROR(E79/E446, "NA")</f>
        <v>0</v>
      </c>
      <c r="G79" s="8"/>
      <c r="H79" s="9">
        <f t="shared" si="20"/>
        <v>0</v>
      </c>
      <c r="I79" s="7">
        <f>IFERROR(H79/H446, "NA")</f>
        <v>0</v>
      </c>
      <c r="J79" s="8"/>
      <c r="K79" s="6">
        <v>0</v>
      </c>
      <c r="L79" s="7">
        <f>IFERROR(K79/K446, "NA")</f>
        <v>0</v>
      </c>
      <c r="M79" s="8"/>
      <c r="N79" s="9">
        <f t="shared" si="21"/>
        <v>0</v>
      </c>
      <c r="O79" s="7">
        <f>IFERROR(N79/N446, "NA")</f>
        <v>0</v>
      </c>
      <c r="P79" s="8"/>
      <c r="Q79" s="6">
        <v>0</v>
      </c>
      <c r="R79" s="7">
        <f>IFERROR(Q79/Q446, "NA")</f>
        <v>0</v>
      </c>
      <c r="S79" s="8"/>
      <c r="T79" s="6">
        <v>0</v>
      </c>
      <c r="U79" s="7">
        <f>IFERROR(T79/T446, "NA")</f>
        <v>0</v>
      </c>
      <c r="V79" s="8"/>
      <c r="W79" s="9">
        <f t="shared" si="22"/>
        <v>0</v>
      </c>
      <c r="X79" s="7">
        <f>IFERROR(W79/W446, "NA")</f>
        <v>0</v>
      </c>
      <c r="Y79" s="8"/>
      <c r="Z79" s="6">
        <v>0</v>
      </c>
      <c r="AA79" s="7">
        <f>IFERROR(Z79/Z446, "NA")</f>
        <v>0</v>
      </c>
      <c r="AB79" s="8"/>
      <c r="AC79" s="9">
        <f t="shared" si="23"/>
        <v>0</v>
      </c>
      <c r="AD79" s="7">
        <f>IFERROR(AC79/AC446, "NA")</f>
        <v>0</v>
      </c>
    </row>
    <row r="80" spans="1:30" ht="16.5" customHeight="1" x14ac:dyDescent="0.3">
      <c r="A80" s="35" t="s">
        <v>148</v>
      </c>
      <c r="B80" s="6">
        <v>1113.79</v>
      </c>
      <c r="C80" s="7">
        <f>IFERROR(B80/B446, "NA")</f>
        <v>1.1259550434807749E-2</v>
      </c>
      <c r="D80" s="8"/>
      <c r="E80" s="6">
        <v>0</v>
      </c>
      <c r="F80" s="7">
        <f>IFERROR(E80/E446, "NA")</f>
        <v>0</v>
      </c>
      <c r="G80" s="8"/>
      <c r="H80" s="9">
        <f t="shared" si="20"/>
        <v>1113.79</v>
      </c>
      <c r="I80" s="7">
        <f>IFERROR(H80/H446, "NA")</f>
        <v>0.46438488671708905</v>
      </c>
      <c r="J80" s="8"/>
      <c r="K80" s="6">
        <v>1041.6600000000001</v>
      </c>
      <c r="L80" s="7">
        <f>IFERROR(K80/K446, "NA")</f>
        <v>1.172285287823014E-2</v>
      </c>
      <c r="M80" s="8"/>
      <c r="N80" s="9">
        <f t="shared" si="21"/>
        <v>72.129999999999882</v>
      </c>
      <c r="O80" s="7">
        <f>IFERROR(N80/N446, "NA")</f>
        <v>7.1682913667455994E-3</v>
      </c>
      <c r="P80" s="8"/>
      <c r="Q80" s="6">
        <v>10212.450000000001</v>
      </c>
      <c r="R80" s="7">
        <f>IFERROR(Q80/Q446, "NA")</f>
        <v>1.1365598636829302E-2</v>
      </c>
      <c r="S80" s="8"/>
      <c r="T80" s="6">
        <v>0</v>
      </c>
      <c r="U80" s="7">
        <f>IFERROR(T80/T446, "NA")</f>
        <v>0</v>
      </c>
      <c r="V80" s="8"/>
      <c r="W80" s="9">
        <f t="shared" si="22"/>
        <v>10212.450000000001</v>
      </c>
      <c r="X80" s="7">
        <f>IFERROR(W80/W446, "NA")</f>
        <v>9.5420842312513618E-2</v>
      </c>
      <c r="Y80" s="8"/>
      <c r="Z80" s="6">
        <v>6127.47</v>
      </c>
      <c r="AA80" s="7">
        <f>IFERROR(Z80/Z446, "NA")</f>
        <v>8.3534399675103781E-3</v>
      </c>
      <c r="AB80" s="8"/>
      <c r="AC80" s="9">
        <f t="shared" si="23"/>
        <v>4084.9800000000005</v>
      </c>
      <c r="AD80" s="7">
        <f>IFERROR(AC80/AC446, "NA")</f>
        <v>2.4755370593348251E-2</v>
      </c>
    </row>
    <row r="81" spans="1:30" ht="16.5" hidden="1" customHeight="1" x14ac:dyDescent="0.3">
      <c r="A81" s="35" t="s">
        <v>149</v>
      </c>
      <c r="B81" s="6">
        <v>0</v>
      </c>
      <c r="C81" s="7">
        <f>IFERROR(B81/B446, "NA")</f>
        <v>0</v>
      </c>
      <c r="D81" s="8"/>
      <c r="E81" s="6">
        <v>0</v>
      </c>
      <c r="F81" s="7">
        <f>IFERROR(E81/E446, "NA")</f>
        <v>0</v>
      </c>
      <c r="G81" s="8"/>
      <c r="H81" s="9">
        <f t="shared" si="20"/>
        <v>0</v>
      </c>
      <c r="I81" s="7">
        <f>IFERROR(H81/H446, "NA")</f>
        <v>0</v>
      </c>
      <c r="J81" s="8"/>
      <c r="K81" s="6">
        <v>0</v>
      </c>
      <c r="L81" s="7">
        <f>IFERROR(K81/K446, "NA")</f>
        <v>0</v>
      </c>
      <c r="M81" s="8"/>
      <c r="N81" s="9">
        <f t="shared" si="21"/>
        <v>0</v>
      </c>
      <c r="O81" s="7">
        <f>IFERROR(N81/N446, "NA")</f>
        <v>0</v>
      </c>
      <c r="P81" s="8"/>
      <c r="Q81" s="6">
        <v>0</v>
      </c>
      <c r="R81" s="7">
        <f>IFERROR(Q81/Q446, "NA")</f>
        <v>0</v>
      </c>
      <c r="S81" s="8"/>
      <c r="T81" s="6">
        <v>0</v>
      </c>
      <c r="U81" s="7">
        <f>IFERROR(T81/T446, "NA")</f>
        <v>0</v>
      </c>
      <c r="V81" s="8"/>
      <c r="W81" s="9">
        <f t="shared" si="22"/>
        <v>0</v>
      </c>
      <c r="X81" s="7">
        <f>IFERROR(W81/W446, "NA")</f>
        <v>0</v>
      </c>
      <c r="Y81" s="8"/>
      <c r="Z81" s="6">
        <v>0</v>
      </c>
      <c r="AA81" s="7">
        <f>IFERROR(Z81/Z446, "NA")</f>
        <v>0</v>
      </c>
      <c r="AB81" s="8"/>
      <c r="AC81" s="9">
        <f t="shared" si="23"/>
        <v>0</v>
      </c>
      <c r="AD81" s="7">
        <f>IFERROR(AC81/AC446, "NA")</f>
        <v>0</v>
      </c>
    </row>
    <row r="82" spans="1:30" ht="16.5" customHeight="1" x14ac:dyDescent="0.3">
      <c r="A82" s="35" t="s">
        <v>150</v>
      </c>
      <c r="B82" s="6">
        <v>0</v>
      </c>
      <c r="C82" s="7">
        <f>IFERROR(B82/B446, "NA")</f>
        <v>0</v>
      </c>
      <c r="D82" s="8"/>
      <c r="E82" s="6">
        <v>0</v>
      </c>
      <c r="F82" s="7">
        <f>IFERROR(E82/E446, "NA")</f>
        <v>0</v>
      </c>
      <c r="G82" s="8"/>
      <c r="H82" s="9">
        <f t="shared" si="20"/>
        <v>0</v>
      </c>
      <c r="I82" s="7">
        <f>IFERROR(H82/H446, "NA")</f>
        <v>0</v>
      </c>
      <c r="J82" s="8"/>
      <c r="K82" s="6">
        <v>0</v>
      </c>
      <c r="L82" s="7">
        <f>IFERROR(K82/K446, "NA")</f>
        <v>0</v>
      </c>
      <c r="M82" s="8"/>
      <c r="N82" s="9">
        <f t="shared" si="21"/>
        <v>0</v>
      </c>
      <c r="O82" s="7">
        <f>IFERROR(N82/N446, "NA")</f>
        <v>0</v>
      </c>
      <c r="P82" s="8"/>
      <c r="Q82" s="6">
        <v>0</v>
      </c>
      <c r="R82" s="7">
        <f>IFERROR(Q82/Q446, "NA")</f>
        <v>0</v>
      </c>
      <c r="S82" s="8"/>
      <c r="T82" s="6">
        <v>0</v>
      </c>
      <c r="U82" s="7">
        <f>IFERROR(T82/T446, "NA")</f>
        <v>0</v>
      </c>
      <c r="V82" s="8"/>
      <c r="W82" s="9">
        <f t="shared" si="22"/>
        <v>0</v>
      </c>
      <c r="X82" s="7">
        <f>IFERROR(W82/W446, "NA")</f>
        <v>0</v>
      </c>
      <c r="Y82" s="8"/>
      <c r="Z82" s="6">
        <v>25</v>
      </c>
      <c r="AA82" s="7">
        <f>IFERROR(Z82/Z446, "NA")</f>
        <v>3.4081929277133868E-5</v>
      </c>
      <c r="AB82" s="8"/>
      <c r="AC82" s="9">
        <f t="shared" si="23"/>
        <v>-25</v>
      </c>
      <c r="AD82" s="7">
        <f>IFERROR(AC82/AC446, "NA")</f>
        <v>-1.5150239776784861E-4</v>
      </c>
    </row>
    <row r="83" spans="1:30" ht="16.5" customHeight="1" x14ac:dyDescent="0.3">
      <c r="A83" s="35" t="s">
        <v>151</v>
      </c>
      <c r="B83" s="6">
        <v>77.930000000000007</v>
      </c>
      <c r="C83" s="7">
        <f>IFERROR(B83/B446, "NA")</f>
        <v>7.8781167489793227E-4</v>
      </c>
      <c r="D83" s="8"/>
      <c r="E83" s="6">
        <v>0</v>
      </c>
      <c r="F83" s="7">
        <f>IFERROR(E83/E446, "NA")</f>
        <v>0</v>
      </c>
      <c r="G83" s="8"/>
      <c r="H83" s="9">
        <f t="shared" si="20"/>
        <v>77.930000000000007</v>
      </c>
      <c r="I83" s="7">
        <f>IFERROR(H83/H446, "NA")</f>
        <v>3.2492224047497964E-2</v>
      </c>
      <c r="J83" s="8"/>
      <c r="K83" s="6">
        <v>0</v>
      </c>
      <c r="L83" s="7">
        <f>IFERROR(K83/K446, "NA")</f>
        <v>0</v>
      </c>
      <c r="M83" s="8"/>
      <c r="N83" s="9">
        <f t="shared" si="21"/>
        <v>77.930000000000007</v>
      </c>
      <c r="O83" s="7">
        <f>IFERROR(N83/N446, "NA")</f>
        <v>7.7446963289960558E-3</v>
      </c>
      <c r="P83" s="8"/>
      <c r="Q83" s="6">
        <v>896.98</v>
      </c>
      <c r="R83" s="7">
        <f>IFERROR(Q83/Q446, "NA")</f>
        <v>9.9826336141309356E-4</v>
      </c>
      <c r="S83" s="8"/>
      <c r="T83" s="6">
        <v>0</v>
      </c>
      <c r="U83" s="7">
        <f>IFERROR(T83/T446, "NA")</f>
        <v>0</v>
      </c>
      <c r="V83" s="8"/>
      <c r="W83" s="9">
        <f t="shared" si="22"/>
        <v>896.98</v>
      </c>
      <c r="X83" s="7">
        <f>IFERROR(W83/W446, "NA")</f>
        <v>8.3810042778646125E-3</v>
      </c>
      <c r="Y83" s="8"/>
      <c r="Z83" s="6">
        <v>0</v>
      </c>
      <c r="AA83" s="7">
        <f>IFERROR(Z83/Z446, "NA")</f>
        <v>0</v>
      </c>
      <c r="AB83" s="8"/>
      <c r="AC83" s="9">
        <f t="shared" si="23"/>
        <v>896.98</v>
      </c>
      <c r="AD83" s="7">
        <f>IFERROR(AC83/AC446, "NA")</f>
        <v>5.4357848299921938E-3</v>
      </c>
    </row>
    <row r="84" spans="1:30" ht="16.5" hidden="1" customHeight="1" x14ac:dyDescent="0.3">
      <c r="A84" s="35" t="s">
        <v>152</v>
      </c>
      <c r="B84" s="6">
        <v>0</v>
      </c>
      <c r="C84" s="7">
        <f>IFERROR(B84/B446, "NA")</f>
        <v>0</v>
      </c>
      <c r="D84" s="8"/>
      <c r="E84" s="6">
        <v>0</v>
      </c>
      <c r="F84" s="7">
        <f>IFERROR(E84/E446, "NA")</f>
        <v>0</v>
      </c>
      <c r="G84" s="8"/>
      <c r="H84" s="9">
        <f t="shared" si="20"/>
        <v>0</v>
      </c>
      <c r="I84" s="7">
        <f>IFERROR(H84/H446, "NA")</f>
        <v>0</v>
      </c>
      <c r="J84" s="8"/>
      <c r="K84" s="6">
        <v>0</v>
      </c>
      <c r="L84" s="7">
        <f>IFERROR(K84/K446, "NA")</f>
        <v>0</v>
      </c>
      <c r="M84" s="8"/>
      <c r="N84" s="9">
        <f t="shared" si="21"/>
        <v>0</v>
      </c>
      <c r="O84" s="7">
        <f>IFERROR(N84/N446, "NA")</f>
        <v>0</v>
      </c>
      <c r="P84" s="8"/>
      <c r="Q84" s="6">
        <v>0</v>
      </c>
      <c r="R84" s="7">
        <f>IFERROR(Q84/Q446, "NA")</f>
        <v>0</v>
      </c>
      <c r="S84" s="8"/>
      <c r="T84" s="6">
        <v>0</v>
      </c>
      <c r="U84" s="7">
        <f>IFERROR(T84/T446, "NA")</f>
        <v>0</v>
      </c>
      <c r="V84" s="8"/>
      <c r="W84" s="9">
        <f t="shared" si="22"/>
        <v>0</v>
      </c>
      <c r="X84" s="7">
        <f>IFERROR(W84/W446, "NA")</f>
        <v>0</v>
      </c>
      <c r="Y84" s="8"/>
      <c r="Z84" s="6">
        <v>0</v>
      </c>
      <c r="AA84" s="7">
        <f>IFERROR(Z84/Z446, "NA")</f>
        <v>0</v>
      </c>
      <c r="AB84" s="8"/>
      <c r="AC84" s="9">
        <f t="shared" si="23"/>
        <v>0</v>
      </c>
      <c r="AD84" s="7">
        <f>IFERROR(AC84/AC446, "NA")</f>
        <v>0</v>
      </c>
    </row>
    <row r="85" spans="1:30" ht="16.5" hidden="1" customHeight="1" x14ac:dyDescent="0.3">
      <c r="A85" s="35" t="s">
        <v>153</v>
      </c>
      <c r="B85" s="6">
        <v>0</v>
      </c>
      <c r="C85" s="7">
        <f>IFERROR(B85/B446, "NA")</f>
        <v>0</v>
      </c>
      <c r="D85" s="8"/>
      <c r="E85" s="6">
        <v>0</v>
      </c>
      <c r="F85" s="7">
        <f>IFERROR(E85/E446, "NA")</f>
        <v>0</v>
      </c>
      <c r="G85" s="8"/>
      <c r="H85" s="9">
        <f t="shared" si="20"/>
        <v>0</v>
      </c>
      <c r="I85" s="7">
        <f>IFERROR(H85/H446, "NA")</f>
        <v>0</v>
      </c>
      <c r="J85" s="8"/>
      <c r="K85" s="6">
        <v>0</v>
      </c>
      <c r="L85" s="7">
        <f>IFERROR(K85/K446, "NA")</f>
        <v>0</v>
      </c>
      <c r="M85" s="8"/>
      <c r="N85" s="9">
        <f t="shared" si="21"/>
        <v>0</v>
      </c>
      <c r="O85" s="7">
        <f>IFERROR(N85/N446, "NA")</f>
        <v>0</v>
      </c>
      <c r="P85" s="8"/>
      <c r="Q85" s="6">
        <v>0</v>
      </c>
      <c r="R85" s="7">
        <f>IFERROR(Q85/Q446, "NA")</f>
        <v>0</v>
      </c>
      <c r="S85" s="8"/>
      <c r="T85" s="6">
        <v>0</v>
      </c>
      <c r="U85" s="7">
        <f>IFERROR(T85/T446, "NA")</f>
        <v>0</v>
      </c>
      <c r="V85" s="8"/>
      <c r="W85" s="9">
        <f t="shared" si="22"/>
        <v>0</v>
      </c>
      <c r="X85" s="7">
        <f>IFERROR(W85/W446, "NA")</f>
        <v>0</v>
      </c>
      <c r="Y85" s="8"/>
      <c r="Z85" s="6">
        <v>0</v>
      </c>
      <c r="AA85" s="7">
        <f>IFERROR(Z85/Z446, "NA")</f>
        <v>0</v>
      </c>
      <c r="AB85" s="8"/>
      <c r="AC85" s="9">
        <f t="shared" si="23"/>
        <v>0</v>
      </c>
      <c r="AD85" s="7">
        <f>IFERROR(AC85/AC446, "NA")</f>
        <v>0</v>
      </c>
    </row>
    <row r="86" spans="1:30" ht="16.5" customHeight="1" x14ac:dyDescent="0.3">
      <c r="A86" s="35" t="s">
        <v>154</v>
      </c>
      <c r="B86" s="6">
        <v>75</v>
      </c>
      <c r="C86" s="7">
        <f>IFERROR(B86/B446, "NA")</f>
        <v>7.5819165427107554E-4</v>
      </c>
      <c r="D86" s="8"/>
      <c r="E86" s="6">
        <v>0</v>
      </c>
      <c r="F86" s="7">
        <f>IFERROR(E86/E446, "NA")</f>
        <v>0</v>
      </c>
      <c r="G86" s="8"/>
      <c r="H86" s="9">
        <f t="shared" si="20"/>
        <v>75</v>
      </c>
      <c r="I86" s="7">
        <f>IFERROR(H86/H446, "NA")</f>
        <v>3.127058646942573E-2</v>
      </c>
      <c r="J86" s="8"/>
      <c r="K86" s="6">
        <v>0</v>
      </c>
      <c r="L86" s="7">
        <f>IFERROR(K86/K446, "NA")</f>
        <v>0</v>
      </c>
      <c r="M86" s="8"/>
      <c r="N86" s="9">
        <f t="shared" si="21"/>
        <v>75</v>
      </c>
      <c r="O86" s="7">
        <f>IFERROR(N86/N446, "NA")</f>
        <v>7.4535124428936755E-3</v>
      </c>
      <c r="P86" s="8"/>
      <c r="Q86" s="6">
        <v>100</v>
      </c>
      <c r="R86" s="7">
        <f>IFERROR(Q86/Q446, "NA")</f>
        <v>1.1129159640271728E-4</v>
      </c>
      <c r="S86" s="8"/>
      <c r="T86" s="6">
        <v>0</v>
      </c>
      <c r="U86" s="7">
        <f>IFERROR(T86/T446, "NA")</f>
        <v>0</v>
      </c>
      <c r="V86" s="8"/>
      <c r="W86" s="9">
        <f t="shared" si="22"/>
        <v>100</v>
      </c>
      <c r="X86" s="7">
        <f>IFERROR(W86/W446, "NA")</f>
        <v>9.343579876769395E-4</v>
      </c>
      <c r="Y86" s="8"/>
      <c r="Z86" s="6">
        <v>0</v>
      </c>
      <c r="AA86" s="7">
        <f>IFERROR(Z86/Z446, "NA")</f>
        <v>0</v>
      </c>
      <c r="AB86" s="8"/>
      <c r="AC86" s="9">
        <f t="shared" si="23"/>
        <v>100</v>
      </c>
      <c r="AD86" s="7">
        <f>IFERROR(AC86/AC446, "NA")</f>
        <v>6.0600959107139443E-4</v>
      </c>
    </row>
    <row r="87" spans="1:30" ht="16.5" hidden="1" customHeight="1" x14ac:dyDescent="0.3">
      <c r="A87" s="35" t="s">
        <v>155</v>
      </c>
      <c r="B87" s="6">
        <v>0</v>
      </c>
      <c r="C87" s="7">
        <f>IFERROR(B87/B446, "NA")</f>
        <v>0</v>
      </c>
      <c r="D87" s="8"/>
      <c r="E87" s="6">
        <v>0</v>
      </c>
      <c r="F87" s="7">
        <f>IFERROR(E87/E446, "NA")</f>
        <v>0</v>
      </c>
      <c r="G87" s="8"/>
      <c r="H87" s="9">
        <f t="shared" si="20"/>
        <v>0</v>
      </c>
      <c r="I87" s="7">
        <f>IFERROR(H87/H446, "NA")</f>
        <v>0</v>
      </c>
      <c r="J87" s="8"/>
      <c r="K87" s="6">
        <v>0</v>
      </c>
      <c r="L87" s="7">
        <f>IFERROR(K87/K446, "NA")</f>
        <v>0</v>
      </c>
      <c r="M87" s="8"/>
      <c r="N87" s="9">
        <f t="shared" si="21"/>
        <v>0</v>
      </c>
      <c r="O87" s="7">
        <f>IFERROR(N87/N446, "NA")</f>
        <v>0</v>
      </c>
      <c r="P87" s="8"/>
      <c r="Q87" s="6">
        <v>0</v>
      </c>
      <c r="R87" s="7">
        <f>IFERROR(Q87/Q446, "NA")</f>
        <v>0</v>
      </c>
      <c r="S87" s="8"/>
      <c r="T87" s="6">
        <v>0</v>
      </c>
      <c r="U87" s="7">
        <f>IFERROR(T87/T446, "NA")</f>
        <v>0</v>
      </c>
      <c r="V87" s="8"/>
      <c r="W87" s="9">
        <f t="shared" si="22"/>
        <v>0</v>
      </c>
      <c r="X87" s="7">
        <f>IFERROR(W87/W446, "NA")</f>
        <v>0</v>
      </c>
      <c r="Y87" s="8"/>
      <c r="Z87" s="6">
        <v>0</v>
      </c>
      <c r="AA87" s="7">
        <f>IFERROR(Z87/Z446, "NA")</f>
        <v>0</v>
      </c>
      <c r="AB87" s="8"/>
      <c r="AC87" s="9">
        <f t="shared" si="23"/>
        <v>0</v>
      </c>
      <c r="AD87" s="7">
        <f>IFERROR(AC87/AC446, "NA")</f>
        <v>0</v>
      </c>
    </row>
    <row r="88" spans="1:30" ht="16.5" customHeight="1" x14ac:dyDescent="0.3">
      <c r="A88" s="36" t="s">
        <v>156</v>
      </c>
      <c r="B88" s="11">
        <f>IFERROR(B75+B76+B77+B78+B79+B80+B81+B82+B83+B84+B85+B86+B87, "NA")</f>
        <v>1463.63</v>
      </c>
      <c r="C88" s="12">
        <f>IFERROR(B88/B446, "NA")</f>
        <v>1.4796160679210324E-2</v>
      </c>
      <c r="D88" s="2"/>
      <c r="E88" s="11">
        <f>IFERROR(E75+E76+E77+E78+E79+E80+E81+E82+E83+E84+E85+E86+E87, "NA")</f>
        <v>1447.82</v>
      </c>
      <c r="F88" s="12">
        <f>IFERROR(E88/E446, "NA")</f>
        <v>1.5000026937098558E-2</v>
      </c>
      <c r="G88" s="2"/>
      <c r="H88" s="11">
        <f t="shared" si="20"/>
        <v>15.810000000000173</v>
      </c>
      <c r="I88" s="12">
        <f>IFERROR(H88/H446, "NA")</f>
        <v>6.5918396277550159E-3</v>
      </c>
      <c r="J88" s="2"/>
      <c r="K88" s="11">
        <f>IFERROR(K75+K76+K77+K78+K79+K80+K81+K82+K83+K84+K85+K86+K87, "NA")</f>
        <v>1414.7800000000002</v>
      </c>
      <c r="L88" s="12">
        <f>IFERROR(K88/K446, "NA")</f>
        <v>1.5921949383735999E-2</v>
      </c>
      <c r="M88" s="2"/>
      <c r="N88" s="11">
        <f t="shared" si="21"/>
        <v>48.849999999999909</v>
      </c>
      <c r="O88" s="12">
        <f>IFERROR(N88/N446, "NA")</f>
        <v>4.8547211044714048E-3</v>
      </c>
      <c r="P88" s="2"/>
      <c r="Q88" s="11">
        <f>IFERROR(Q75+Q76+Q77+Q78+Q79+Q80+Q81+Q82+Q83+Q84+Q85+Q86+Q87, "NA")</f>
        <v>13484.69</v>
      </c>
      <c r="R88" s="12">
        <f>IFERROR(Q88/Q446, "NA")</f>
        <v>1.5007326770957579E-2</v>
      </c>
      <c r="S88" s="2"/>
      <c r="T88" s="11">
        <f>IFERROR(T75+T76+T77+T78+T79+T80+T81+T82+T83+T84+T85+T86+T87, "NA")</f>
        <v>11872.73</v>
      </c>
      <c r="U88" s="12">
        <f>IFERROR(T88/T446, "NA")</f>
        <v>1.5000004800919271E-2</v>
      </c>
      <c r="V88" s="2"/>
      <c r="W88" s="11">
        <f t="shared" si="22"/>
        <v>1611.9600000000009</v>
      </c>
      <c r="X88" s="12">
        <f>IFERROR(W88/W446, "NA")</f>
        <v>1.5061477018157203E-2</v>
      </c>
      <c r="Y88" s="2"/>
      <c r="Z88" s="11">
        <f>IFERROR(Z75+Z76+Z77+Z78+Z79+Z80+Z81+Z82+Z83+Z84+Z85+Z86+Z87, "NA")</f>
        <v>9068.6</v>
      </c>
      <c r="AA88" s="12">
        <f>IFERROR(Z88/Z446, "NA")</f>
        <v>1.2363015353704647E-2</v>
      </c>
      <c r="AB88" s="2"/>
      <c r="AC88" s="11">
        <f t="shared" si="23"/>
        <v>4416.09</v>
      </c>
      <c r="AD88" s="12">
        <f>IFERROR(AC88/AC446, "NA")</f>
        <v>2.6761928950344745E-2</v>
      </c>
    </row>
    <row r="89" spans="1:30" ht="16.5" customHeight="1" x14ac:dyDescent="0.3">
      <c r="A89" s="33" t="s">
        <v>157</v>
      </c>
      <c r="B89" s="6">
        <v>0</v>
      </c>
      <c r="C89" s="7">
        <f>IFERROR(B89/B446, "NA")</f>
        <v>0</v>
      </c>
      <c r="D89" s="8"/>
      <c r="E89" s="6">
        <v>0</v>
      </c>
      <c r="F89" s="7">
        <f>IFERROR(E89/E446, "NA")</f>
        <v>0</v>
      </c>
      <c r="G89" s="8"/>
      <c r="H89" s="9">
        <f t="shared" si="20"/>
        <v>0</v>
      </c>
      <c r="I89" s="7">
        <f>IFERROR(H89/H446, "NA")</f>
        <v>0</v>
      </c>
      <c r="J89" s="8"/>
      <c r="K89" s="6">
        <v>0</v>
      </c>
      <c r="L89" s="7">
        <f>IFERROR(K89/K446, "NA")</f>
        <v>0</v>
      </c>
      <c r="M89" s="8"/>
      <c r="N89" s="9">
        <f t="shared" si="21"/>
        <v>0</v>
      </c>
      <c r="O89" s="7">
        <f>IFERROR(N89/N446, "NA")</f>
        <v>0</v>
      </c>
      <c r="P89" s="8"/>
      <c r="Q89" s="6">
        <v>-129.94</v>
      </c>
      <c r="R89" s="7">
        <f>IFERROR(Q89/Q446, "NA")</f>
        <v>-1.4461230036569083E-4</v>
      </c>
      <c r="S89" s="8"/>
      <c r="T89" s="6">
        <v>0</v>
      </c>
      <c r="U89" s="7">
        <f>IFERROR(T89/T446, "NA")</f>
        <v>0</v>
      </c>
      <c r="V89" s="8"/>
      <c r="W89" s="9">
        <f t="shared" si="22"/>
        <v>-129.94</v>
      </c>
      <c r="X89" s="7">
        <f>IFERROR(W89/W446, "NA")</f>
        <v>-1.2141047691874151E-3</v>
      </c>
      <c r="Y89" s="8"/>
      <c r="Z89" s="6">
        <v>-140.33000000000001</v>
      </c>
      <c r="AA89" s="7">
        <f>IFERROR(Z89/Z446, "NA")</f>
        <v>-1.9130868541840783E-4</v>
      </c>
      <c r="AB89" s="8"/>
      <c r="AC89" s="9">
        <f t="shared" si="23"/>
        <v>10.390000000000015</v>
      </c>
      <c r="AD89" s="7">
        <f>IFERROR(AC89/AC446, "NA")</f>
        <v>6.2964396512317977E-5</v>
      </c>
    </row>
    <row r="90" spans="1:30" ht="16.5" customHeight="1" x14ac:dyDescent="0.3">
      <c r="A90" s="33" t="s">
        <v>158</v>
      </c>
      <c r="B90" s="6">
        <v>-519.12</v>
      </c>
      <c r="C90" s="7">
        <f>IFERROR(B90/B446, "NA")</f>
        <v>-5.2478993542026762E-3</v>
      </c>
      <c r="D90" s="8"/>
      <c r="E90" s="6">
        <v>0</v>
      </c>
      <c r="F90" s="7">
        <f>IFERROR(E90/E446, "NA")</f>
        <v>0</v>
      </c>
      <c r="G90" s="8"/>
      <c r="H90" s="9">
        <f t="shared" si="20"/>
        <v>-519.12</v>
      </c>
      <c r="I90" s="7">
        <f>IFERROR(H90/H446, "NA")</f>
        <v>-0.21644249130677712</v>
      </c>
      <c r="J90" s="8"/>
      <c r="K90" s="6">
        <v>0</v>
      </c>
      <c r="L90" s="7">
        <f>IFERROR(K90/K446, "NA")</f>
        <v>0</v>
      </c>
      <c r="M90" s="8"/>
      <c r="N90" s="9">
        <f t="shared" si="21"/>
        <v>-519.12</v>
      </c>
      <c r="O90" s="7">
        <f>IFERROR(N90/N446, "NA")</f>
        <v>-5.1590231724732864E-2</v>
      </c>
      <c r="P90" s="8"/>
      <c r="Q90" s="6">
        <v>-522.66</v>
      </c>
      <c r="R90" s="7">
        <f>IFERROR(Q90/Q446, "NA")</f>
        <v>-5.8167665775844216E-4</v>
      </c>
      <c r="S90" s="8"/>
      <c r="T90" s="6">
        <v>0</v>
      </c>
      <c r="U90" s="7">
        <f>IFERROR(T90/T446, "NA")</f>
        <v>0</v>
      </c>
      <c r="V90" s="8"/>
      <c r="W90" s="9">
        <f t="shared" si="22"/>
        <v>-522.66</v>
      </c>
      <c r="X90" s="7">
        <f>IFERROR(W90/W446, "NA")</f>
        <v>-4.8835154583922917E-3</v>
      </c>
      <c r="Y90" s="8"/>
      <c r="Z90" s="6">
        <v>0</v>
      </c>
      <c r="AA90" s="7">
        <f>IFERROR(Z90/Z446, "NA")</f>
        <v>0</v>
      </c>
      <c r="AB90" s="8"/>
      <c r="AC90" s="9">
        <f t="shared" si="23"/>
        <v>-522.66</v>
      </c>
      <c r="AD90" s="7">
        <f>IFERROR(AC90/AC446, "NA")</f>
        <v>-3.16736972869375E-3</v>
      </c>
    </row>
    <row r="91" spans="1:30" ht="16.5" hidden="1" customHeight="1" x14ac:dyDescent="0.3">
      <c r="A91" s="33" t="s">
        <v>159</v>
      </c>
      <c r="B91" s="6">
        <v>0</v>
      </c>
      <c r="C91" s="7">
        <f>IFERROR(B91/B446, "NA")</f>
        <v>0</v>
      </c>
      <c r="D91" s="8"/>
      <c r="E91" s="6">
        <v>0</v>
      </c>
      <c r="F91" s="7">
        <f>IFERROR(E91/E446, "NA")</f>
        <v>0</v>
      </c>
      <c r="G91" s="8"/>
      <c r="H91" s="9">
        <f t="shared" si="20"/>
        <v>0</v>
      </c>
      <c r="I91" s="7">
        <f>IFERROR(H91/H446, "NA")</f>
        <v>0</v>
      </c>
      <c r="J91" s="8"/>
      <c r="K91" s="6">
        <v>0</v>
      </c>
      <c r="L91" s="7">
        <f>IFERROR(K91/K446, "NA")</f>
        <v>0</v>
      </c>
      <c r="M91" s="8"/>
      <c r="N91" s="9">
        <f t="shared" si="21"/>
        <v>0</v>
      </c>
      <c r="O91" s="7">
        <f>IFERROR(N91/N446, "NA")</f>
        <v>0</v>
      </c>
      <c r="P91" s="8"/>
      <c r="Q91" s="6">
        <v>0</v>
      </c>
      <c r="R91" s="7">
        <f>IFERROR(Q91/Q446, "NA")</f>
        <v>0</v>
      </c>
      <c r="S91" s="8"/>
      <c r="T91" s="6">
        <v>0</v>
      </c>
      <c r="U91" s="7">
        <f>IFERROR(T91/T446, "NA")</f>
        <v>0</v>
      </c>
      <c r="V91" s="8"/>
      <c r="W91" s="9">
        <f t="shared" si="22"/>
        <v>0</v>
      </c>
      <c r="X91" s="7">
        <f>IFERROR(W91/W446, "NA")</f>
        <v>0</v>
      </c>
      <c r="Y91" s="8"/>
      <c r="Z91" s="6">
        <v>0</v>
      </c>
      <c r="AA91" s="7">
        <f>IFERROR(Z91/Z446, "NA")</f>
        <v>0</v>
      </c>
      <c r="AB91" s="8"/>
      <c r="AC91" s="9">
        <f t="shared" si="23"/>
        <v>0</v>
      </c>
      <c r="AD91" s="7">
        <f>IFERROR(AC91/AC446, "NA")</f>
        <v>0</v>
      </c>
    </row>
    <row r="92" spans="1:30" ht="16.5" hidden="1" customHeight="1" x14ac:dyDescent="0.3">
      <c r="A92" s="33" t="s">
        <v>160</v>
      </c>
      <c r="B92" s="6">
        <v>0</v>
      </c>
      <c r="C92" s="7">
        <f>IFERROR(B92/B446, "NA")</f>
        <v>0</v>
      </c>
      <c r="D92" s="8"/>
      <c r="E92" s="6">
        <v>0</v>
      </c>
      <c r="F92" s="7">
        <f>IFERROR(E92/E446, "NA")</f>
        <v>0</v>
      </c>
      <c r="G92" s="8"/>
      <c r="H92" s="9">
        <f t="shared" si="20"/>
        <v>0</v>
      </c>
      <c r="I92" s="7">
        <f>IFERROR(H92/H446, "NA")</f>
        <v>0</v>
      </c>
      <c r="J92" s="8"/>
      <c r="K92" s="6">
        <v>0</v>
      </c>
      <c r="L92" s="7">
        <f>IFERROR(K92/K446, "NA")</f>
        <v>0</v>
      </c>
      <c r="M92" s="8"/>
      <c r="N92" s="9">
        <f t="shared" si="21"/>
        <v>0</v>
      </c>
      <c r="O92" s="7">
        <f>IFERROR(N92/N446, "NA")</f>
        <v>0</v>
      </c>
      <c r="P92" s="8"/>
      <c r="Q92" s="6">
        <v>0</v>
      </c>
      <c r="R92" s="7">
        <f>IFERROR(Q92/Q446, "NA")</f>
        <v>0</v>
      </c>
      <c r="S92" s="8"/>
      <c r="T92" s="6">
        <v>0</v>
      </c>
      <c r="U92" s="7">
        <f>IFERROR(T92/T446, "NA")</f>
        <v>0</v>
      </c>
      <c r="V92" s="8"/>
      <c r="W92" s="9">
        <f t="shared" si="22"/>
        <v>0</v>
      </c>
      <c r="X92" s="7">
        <f>IFERROR(W92/W446, "NA")</f>
        <v>0</v>
      </c>
      <c r="Y92" s="8"/>
      <c r="Z92" s="6">
        <v>0</v>
      </c>
      <c r="AA92" s="7">
        <f>IFERROR(Z92/Z446, "NA")</f>
        <v>0</v>
      </c>
      <c r="AB92" s="8"/>
      <c r="AC92" s="9">
        <f t="shared" si="23"/>
        <v>0</v>
      </c>
      <c r="AD92" s="7">
        <f>IFERROR(AC92/AC446, "NA")</f>
        <v>0</v>
      </c>
    </row>
    <row r="93" spans="1:30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customHeight="1" x14ac:dyDescent="0.3">
      <c r="A94" s="35" t="s">
        <v>161</v>
      </c>
      <c r="B94" s="6">
        <v>0</v>
      </c>
      <c r="C94" s="7">
        <f>IFERROR(B94/B446, "NA")</f>
        <v>0</v>
      </c>
      <c r="D94" s="8"/>
      <c r="E94" s="6">
        <v>-5115.62</v>
      </c>
      <c r="F94" s="7">
        <f>IFERROR(E94/E446, "NA")</f>
        <v>-5.2999984666574664E-2</v>
      </c>
      <c r="G94" s="8"/>
      <c r="H94" s="9">
        <f t="shared" ref="H94:H124" si="24">IFERROR(B94-E94, "NA")</f>
        <v>5115.62</v>
      </c>
      <c r="I94" s="7">
        <f>IFERROR(H94/H446, "NA")</f>
        <v>2.1329125007296486</v>
      </c>
      <c r="J94" s="8"/>
      <c r="K94" s="6">
        <v>0</v>
      </c>
      <c r="L94" s="7">
        <f>IFERROR(K94/K446, "NA")</f>
        <v>0</v>
      </c>
      <c r="M94" s="8"/>
      <c r="N94" s="9">
        <f t="shared" ref="N94:N124" si="25">IFERROR(B94-K94, "NA")</f>
        <v>0</v>
      </c>
      <c r="O94" s="7">
        <f>IFERROR(N94/N446, "NA")</f>
        <v>0</v>
      </c>
      <c r="P94" s="8"/>
      <c r="Q94" s="6">
        <v>0</v>
      </c>
      <c r="R94" s="7">
        <f>IFERROR(Q94/Q446, "NA")</f>
        <v>0</v>
      </c>
      <c r="S94" s="8"/>
      <c r="T94" s="6">
        <v>-41950.31</v>
      </c>
      <c r="U94" s="7">
        <f>IFERROR(T94/T446, "NA")</f>
        <v>-5.3000013594181931E-2</v>
      </c>
      <c r="V94" s="8"/>
      <c r="W94" s="9">
        <f t="shared" ref="W94:W124" si="26">IFERROR(Q94-T94, "NA")</f>
        <v>41950.31</v>
      </c>
      <c r="X94" s="7">
        <f>IFERROR(W94/W446, "NA")</f>
        <v>0.39196607234023789</v>
      </c>
      <c r="Y94" s="8"/>
      <c r="Z94" s="6">
        <v>0</v>
      </c>
      <c r="AA94" s="7">
        <f>IFERROR(Z94/Z446, "NA")</f>
        <v>0</v>
      </c>
      <c r="AB94" s="8"/>
      <c r="AC94" s="9">
        <f t="shared" ref="AC94:AC124" si="27">IFERROR(Q94-Z94, "NA")</f>
        <v>0</v>
      </c>
      <c r="AD94" s="7">
        <f>IFERROR(AC94/AC446, "NA")</f>
        <v>0</v>
      </c>
    </row>
    <row r="95" spans="1:30" ht="16.5" hidden="1" customHeight="1" x14ac:dyDescent="0.3">
      <c r="A95" s="35" t="s">
        <v>162</v>
      </c>
      <c r="B95" s="6">
        <v>0</v>
      </c>
      <c r="C95" s="7">
        <f>IFERROR(B95/B446, "NA")</f>
        <v>0</v>
      </c>
      <c r="D95" s="8"/>
      <c r="E95" s="6">
        <v>0</v>
      </c>
      <c r="F95" s="7">
        <f>IFERROR(E95/E446, "NA")</f>
        <v>0</v>
      </c>
      <c r="G95" s="8"/>
      <c r="H95" s="9">
        <f t="shared" si="24"/>
        <v>0</v>
      </c>
      <c r="I95" s="7">
        <f>IFERROR(H95/H446, "NA")</f>
        <v>0</v>
      </c>
      <c r="J95" s="8"/>
      <c r="K95" s="6">
        <v>0</v>
      </c>
      <c r="L95" s="7">
        <f>IFERROR(K95/K446, "NA")</f>
        <v>0</v>
      </c>
      <c r="M95" s="8"/>
      <c r="N95" s="9">
        <f t="shared" si="25"/>
        <v>0</v>
      </c>
      <c r="O95" s="7">
        <f>IFERROR(N95/N446, "NA")</f>
        <v>0</v>
      </c>
      <c r="P95" s="8"/>
      <c r="Q95" s="6">
        <v>0</v>
      </c>
      <c r="R95" s="7">
        <f>IFERROR(Q95/Q446, "NA")</f>
        <v>0</v>
      </c>
      <c r="S95" s="8"/>
      <c r="T95" s="6">
        <v>0</v>
      </c>
      <c r="U95" s="7">
        <f>IFERROR(T95/T446, "NA")</f>
        <v>0</v>
      </c>
      <c r="V95" s="8"/>
      <c r="W95" s="9">
        <f t="shared" si="26"/>
        <v>0</v>
      </c>
      <c r="X95" s="7">
        <f>IFERROR(W95/W446, "NA")</f>
        <v>0</v>
      </c>
      <c r="Y95" s="8"/>
      <c r="Z95" s="6">
        <v>0</v>
      </c>
      <c r="AA95" s="7">
        <f>IFERROR(Z95/Z446, "NA")</f>
        <v>0</v>
      </c>
      <c r="AB95" s="8"/>
      <c r="AC95" s="9">
        <f t="shared" si="27"/>
        <v>0</v>
      </c>
      <c r="AD95" s="7">
        <f>IFERROR(AC95/AC446, "NA")</f>
        <v>0</v>
      </c>
    </row>
    <row r="96" spans="1:30" ht="16.5" customHeight="1" x14ac:dyDescent="0.3">
      <c r="A96" s="35" t="s">
        <v>163</v>
      </c>
      <c r="B96" s="6">
        <v>-1830.75</v>
      </c>
      <c r="C96" s="7">
        <f>IFERROR(B96/B446, "NA")</f>
        <v>-1.8507458280756953E-2</v>
      </c>
      <c r="D96" s="8"/>
      <c r="E96" s="6">
        <v>0</v>
      </c>
      <c r="F96" s="7">
        <f>IFERROR(E96/E446, "NA")</f>
        <v>0</v>
      </c>
      <c r="G96" s="8"/>
      <c r="H96" s="9">
        <f t="shared" si="24"/>
        <v>-1830.75</v>
      </c>
      <c r="I96" s="7">
        <f>IFERROR(H96/H446, "NA")</f>
        <v>-0.76331501571868199</v>
      </c>
      <c r="J96" s="8"/>
      <c r="K96" s="6">
        <v>-2012.2</v>
      </c>
      <c r="L96" s="7">
        <f>IFERROR(K96/K446, "NA")</f>
        <v>-2.2645320509162958E-2</v>
      </c>
      <c r="M96" s="8"/>
      <c r="N96" s="9">
        <f t="shared" si="25"/>
        <v>181.45000000000005</v>
      </c>
      <c r="O96" s="7">
        <f>IFERROR(N96/N446, "NA")</f>
        <v>1.8032531103507436E-2</v>
      </c>
      <c r="P96" s="8"/>
      <c r="Q96" s="6">
        <v>-15648.41</v>
      </c>
      <c r="R96" s="7">
        <f>IFERROR(Q96/Q446, "NA")</f>
        <v>-1.7415365300642451E-2</v>
      </c>
      <c r="S96" s="8"/>
      <c r="T96" s="6">
        <v>0</v>
      </c>
      <c r="U96" s="7">
        <f>IFERROR(T96/T446, "NA")</f>
        <v>0</v>
      </c>
      <c r="V96" s="8"/>
      <c r="W96" s="9">
        <f t="shared" si="26"/>
        <v>-15648.41</v>
      </c>
      <c r="X96" s="7">
        <f>IFERROR(W96/W446, "NA")</f>
        <v>-0.14621216877943696</v>
      </c>
      <c r="Y96" s="8"/>
      <c r="Z96" s="6">
        <v>-15118.95</v>
      </c>
      <c r="AA96" s="7">
        <f>IFERROR(Z96/Z446, "NA")</f>
        <v>-2.0611319385780924E-2</v>
      </c>
      <c r="AB96" s="8"/>
      <c r="AC96" s="9">
        <f t="shared" si="27"/>
        <v>-529.45999999999913</v>
      </c>
      <c r="AD96" s="7">
        <f>IFERROR(AC96/AC446, "NA")</f>
        <v>-3.2085783808865997E-3</v>
      </c>
    </row>
    <row r="97" spans="1:30" ht="16.5" hidden="1" customHeight="1" x14ac:dyDescent="0.3">
      <c r="A97" s="35" t="s">
        <v>164</v>
      </c>
      <c r="B97" s="6">
        <v>0</v>
      </c>
      <c r="C97" s="7">
        <f>IFERROR(B97/B446, "NA")</f>
        <v>0</v>
      </c>
      <c r="D97" s="8"/>
      <c r="E97" s="6">
        <v>0</v>
      </c>
      <c r="F97" s="7">
        <f>IFERROR(E97/E446, "NA")</f>
        <v>0</v>
      </c>
      <c r="G97" s="8"/>
      <c r="H97" s="9">
        <f t="shared" si="24"/>
        <v>0</v>
      </c>
      <c r="I97" s="7">
        <f>IFERROR(H97/H446, "NA")</f>
        <v>0</v>
      </c>
      <c r="J97" s="8"/>
      <c r="K97" s="6">
        <v>0</v>
      </c>
      <c r="L97" s="7">
        <f>IFERROR(K97/K446, "NA")</f>
        <v>0</v>
      </c>
      <c r="M97" s="8"/>
      <c r="N97" s="9">
        <f t="shared" si="25"/>
        <v>0</v>
      </c>
      <c r="O97" s="7">
        <f>IFERROR(N97/N446, "NA")</f>
        <v>0</v>
      </c>
      <c r="P97" s="8"/>
      <c r="Q97" s="6">
        <v>0</v>
      </c>
      <c r="R97" s="7">
        <f>IFERROR(Q97/Q446, "NA")</f>
        <v>0</v>
      </c>
      <c r="S97" s="8"/>
      <c r="T97" s="6">
        <v>0</v>
      </c>
      <c r="U97" s="7">
        <f>IFERROR(T97/T446, "NA")</f>
        <v>0</v>
      </c>
      <c r="V97" s="8"/>
      <c r="W97" s="9">
        <f t="shared" si="26"/>
        <v>0</v>
      </c>
      <c r="X97" s="7">
        <f>IFERROR(W97/W446, "NA")</f>
        <v>0</v>
      </c>
      <c r="Y97" s="8"/>
      <c r="Z97" s="6">
        <v>0</v>
      </c>
      <c r="AA97" s="7">
        <f>IFERROR(Z97/Z446, "NA")</f>
        <v>0</v>
      </c>
      <c r="AB97" s="8"/>
      <c r="AC97" s="9">
        <f t="shared" si="27"/>
        <v>0</v>
      </c>
      <c r="AD97" s="7">
        <f>IFERROR(AC97/AC446, "NA")</f>
        <v>0</v>
      </c>
    </row>
    <row r="98" spans="1:30" ht="16.5" customHeight="1" x14ac:dyDescent="0.3">
      <c r="A98" s="35" t="s">
        <v>165</v>
      </c>
      <c r="B98" s="6">
        <v>-2005.2</v>
      </c>
      <c r="C98" s="7">
        <f>IFERROR(B98/B446, "NA")</f>
        <v>-2.0271012068591478E-2</v>
      </c>
      <c r="D98" s="8"/>
      <c r="E98" s="6">
        <v>0</v>
      </c>
      <c r="F98" s="7">
        <f>IFERROR(E98/E446, "NA")</f>
        <v>0</v>
      </c>
      <c r="G98" s="8"/>
      <c r="H98" s="9">
        <f t="shared" si="24"/>
        <v>-2005.2</v>
      </c>
      <c r="I98" s="7">
        <f>IFERROR(H98/H446, "NA")</f>
        <v>-0.83605039984656626</v>
      </c>
      <c r="J98" s="8"/>
      <c r="K98" s="6">
        <v>-2055.87</v>
      </c>
      <c r="L98" s="7">
        <f>IFERROR(K98/K446, "NA")</f>
        <v>-2.3136783160308542E-2</v>
      </c>
      <c r="M98" s="8"/>
      <c r="N98" s="9">
        <f t="shared" si="25"/>
        <v>50.669999999999845</v>
      </c>
      <c r="O98" s="7">
        <f>IFERROR(N98/N446, "NA")</f>
        <v>5.0355930064189518E-3</v>
      </c>
      <c r="P98" s="8"/>
      <c r="Q98" s="6">
        <v>-9344.5</v>
      </c>
      <c r="R98" s="7">
        <f>IFERROR(Q98/Q446, "NA")</f>
        <v>-1.0399643225851917E-2</v>
      </c>
      <c r="S98" s="8"/>
      <c r="T98" s="6">
        <v>0</v>
      </c>
      <c r="U98" s="7">
        <f>IFERROR(T98/T446, "NA")</f>
        <v>0</v>
      </c>
      <c r="V98" s="8"/>
      <c r="W98" s="9">
        <f t="shared" si="26"/>
        <v>-9344.5</v>
      </c>
      <c r="X98" s="7">
        <f>IFERROR(W98/W446, "NA")</f>
        <v>-8.7311082158471609E-2</v>
      </c>
      <c r="Y98" s="8"/>
      <c r="Z98" s="6">
        <v>-15106.82</v>
      </c>
      <c r="AA98" s="7">
        <f>IFERROR(Z98/Z446, "NA")</f>
        <v>-2.0594782833695657E-2</v>
      </c>
      <c r="AB98" s="8"/>
      <c r="AC98" s="9">
        <f t="shared" si="27"/>
        <v>5762.32</v>
      </c>
      <c r="AD98" s="7">
        <f>IFERROR(AC98/AC446, "NA")</f>
        <v>3.4920211868225172E-2</v>
      </c>
    </row>
    <row r="99" spans="1:30" ht="16.5" hidden="1" customHeight="1" x14ac:dyDescent="0.3">
      <c r="A99" s="35" t="s">
        <v>166</v>
      </c>
      <c r="B99" s="6">
        <v>0</v>
      </c>
      <c r="C99" s="7">
        <f>IFERROR(B99/B446, "NA")</f>
        <v>0</v>
      </c>
      <c r="D99" s="8"/>
      <c r="E99" s="6">
        <v>0</v>
      </c>
      <c r="F99" s="7">
        <f>IFERROR(E99/E446, "NA")</f>
        <v>0</v>
      </c>
      <c r="G99" s="8"/>
      <c r="H99" s="9">
        <f t="shared" si="24"/>
        <v>0</v>
      </c>
      <c r="I99" s="7">
        <f>IFERROR(H99/H446, "NA")</f>
        <v>0</v>
      </c>
      <c r="J99" s="8"/>
      <c r="K99" s="6">
        <v>0</v>
      </c>
      <c r="L99" s="7">
        <f>IFERROR(K99/K446, "NA")</f>
        <v>0</v>
      </c>
      <c r="M99" s="8"/>
      <c r="N99" s="9">
        <f t="shared" si="25"/>
        <v>0</v>
      </c>
      <c r="O99" s="7">
        <f>IFERROR(N99/N446, "NA")</f>
        <v>0</v>
      </c>
      <c r="P99" s="8"/>
      <c r="Q99" s="6">
        <v>0</v>
      </c>
      <c r="R99" s="7">
        <f>IFERROR(Q99/Q446, "NA")</f>
        <v>0</v>
      </c>
      <c r="S99" s="8"/>
      <c r="T99" s="6">
        <v>0</v>
      </c>
      <c r="U99" s="7">
        <f>IFERROR(T99/T446, "NA")</f>
        <v>0</v>
      </c>
      <c r="V99" s="8"/>
      <c r="W99" s="9">
        <f t="shared" si="26"/>
        <v>0</v>
      </c>
      <c r="X99" s="7">
        <f>IFERROR(W99/W446, "NA")</f>
        <v>0</v>
      </c>
      <c r="Y99" s="8"/>
      <c r="Z99" s="6">
        <v>0</v>
      </c>
      <c r="AA99" s="7">
        <f>IFERROR(Z99/Z446, "NA")</f>
        <v>0</v>
      </c>
      <c r="AB99" s="8"/>
      <c r="AC99" s="9">
        <f t="shared" si="27"/>
        <v>0</v>
      </c>
      <c r="AD99" s="7">
        <f>IFERROR(AC99/AC446, "NA")</f>
        <v>0</v>
      </c>
    </row>
    <row r="100" spans="1:30" ht="16.5" customHeight="1" x14ac:dyDescent="0.3">
      <c r="A100" s="35" t="s">
        <v>167</v>
      </c>
      <c r="B100" s="6">
        <v>-720.81</v>
      </c>
      <c r="C100" s="7">
        <f>IFERROR(B100/B446, "NA")</f>
        <v>-7.2868283508684519E-3</v>
      </c>
      <c r="D100" s="8"/>
      <c r="E100" s="6">
        <v>0</v>
      </c>
      <c r="F100" s="7">
        <f>IFERROR(E100/E446, "NA")</f>
        <v>0</v>
      </c>
      <c r="G100" s="8"/>
      <c r="H100" s="9">
        <f t="shared" si="24"/>
        <v>-720.81</v>
      </c>
      <c r="I100" s="7">
        <f>IFERROR(H100/H446, "NA")</f>
        <v>-0.30053535244035678</v>
      </c>
      <c r="J100" s="8"/>
      <c r="K100" s="6">
        <v>-23.25</v>
      </c>
      <c r="L100" s="7">
        <f>IFERROR(K100/K446, "NA")</f>
        <v>-2.6165575083890208E-4</v>
      </c>
      <c r="M100" s="8"/>
      <c r="N100" s="9">
        <f t="shared" si="25"/>
        <v>-697.56</v>
      </c>
      <c r="O100" s="7">
        <f>IFERROR(N100/N446, "NA")</f>
        <v>-6.9323628528865491E-2</v>
      </c>
      <c r="P100" s="8"/>
      <c r="Q100" s="6">
        <v>-1508.79</v>
      </c>
      <c r="R100" s="7">
        <f>IFERROR(Q100/Q446, "NA")</f>
        <v>-1.679156477364558E-3</v>
      </c>
      <c r="S100" s="8"/>
      <c r="T100" s="6">
        <v>0</v>
      </c>
      <c r="U100" s="7">
        <f>IFERROR(T100/T446, "NA")</f>
        <v>0</v>
      </c>
      <c r="V100" s="8"/>
      <c r="W100" s="9">
        <f t="shared" si="26"/>
        <v>-1508.79</v>
      </c>
      <c r="X100" s="7">
        <f>IFERROR(W100/W446, "NA")</f>
        <v>-1.4097499882270895E-2</v>
      </c>
      <c r="Y100" s="8"/>
      <c r="Z100" s="6">
        <v>-2172.63</v>
      </c>
      <c r="AA100" s="7">
        <f>IFERROR(Z100/Z446, "NA")</f>
        <v>-2.9618968802151741E-3</v>
      </c>
      <c r="AB100" s="8"/>
      <c r="AC100" s="9">
        <f t="shared" si="27"/>
        <v>663.84000000000015</v>
      </c>
      <c r="AD100" s="7">
        <f>IFERROR(AC100/AC446, "NA")</f>
        <v>4.0229340693683458E-3</v>
      </c>
    </row>
    <row r="101" spans="1:30" ht="16.5" customHeight="1" x14ac:dyDescent="0.3">
      <c r="A101" s="35" t="s">
        <v>168</v>
      </c>
      <c r="B101" s="6">
        <v>0</v>
      </c>
      <c r="C101" s="7">
        <f>IFERROR(B101/B446, "NA")</f>
        <v>0</v>
      </c>
      <c r="D101" s="8"/>
      <c r="E101" s="6">
        <v>0</v>
      </c>
      <c r="F101" s="7">
        <f>IFERROR(E101/E446, "NA")</f>
        <v>0</v>
      </c>
      <c r="G101" s="8"/>
      <c r="H101" s="9">
        <f t="shared" si="24"/>
        <v>0</v>
      </c>
      <c r="I101" s="7">
        <f>IFERROR(H101/H446, "NA")</f>
        <v>0</v>
      </c>
      <c r="J101" s="8"/>
      <c r="K101" s="6">
        <v>0</v>
      </c>
      <c r="L101" s="7">
        <f>IFERROR(K101/K446, "NA")</f>
        <v>0</v>
      </c>
      <c r="M101" s="8"/>
      <c r="N101" s="9">
        <f t="shared" si="25"/>
        <v>0</v>
      </c>
      <c r="O101" s="7">
        <f>IFERROR(N101/N446, "NA")</f>
        <v>0</v>
      </c>
      <c r="P101" s="8"/>
      <c r="Q101" s="6">
        <v>-57.25</v>
      </c>
      <c r="R101" s="7">
        <f>IFERROR(Q101/Q446, "NA")</f>
        <v>-6.3714438940555649E-5</v>
      </c>
      <c r="S101" s="8"/>
      <c r="T101" s="6">
        <v>0</v>
      </c>
      <c r="U101" s="7">
        <f>IFERROR(T101/T446, "NA")</f>
        <v>0</v>
      </c>
      <c r="V101" s="8"/>
      <c r="W101" s="9">
        <f t="shared" si="26"/>
        <v>-57.25</v>
      </c>
      <c r="X101" s="7">
        <f>IFERROR(W101/W446, "NA")</f>
        <v>-5.3491994794504789E-4</v>
      </c>
      <c r="Y101" s="8"/>
      <c r="Z101" s="6">
        <v>0</v>
      </c>
      <c r="AA101" s="7">
        <f>IFERROR(Z101/Z446, "NA")</f>
        <v>0</v>
      </c>
      <c r="AB101" s="8"/>
      <c r="AC101" s="9">
        <f t="shared" si="27"/>
        <v>-57.25</v>
      </c>
      <c r="AD101" s="7">
        <f>IFERROR(AC101/AC446, "NA")</f>
        <v>-3.4694049088837331E-4</v>
      </c>
    </row>
    <row r="102" spans="1:30" ht="16.5" customHeight="1" x14ac:dyDescent="0.3">
      <c r="A102" s="35" t="s">
        <v>169</v>
      </c>
      <c r="B102" s="6">
        <v>-1110.25</v>
      </c>
      <c r="C102" s="7">
        <f>IFERROR(B102/B446, "NA")</f>
        <v>-1.1223763788726155E-2</v>
      </c>
      <c r="D102" s="8"/>
      <c r="E102" s="6">
        <v>0</v>
      </c>
      <c r="F102" s="7">
        <f>IFERROR(E102/E446, "NA")</f>
        <v>0</v>
      </c>
      <c r="G102" s="8"/>
      <c r="H102" s="9">
        <f t="shared" si="24"/>
        <v>-1110.25</v>
      </c>
      <c r="I102" s="7">
        <f>IFERROR(H102/H446, "NA")</f>
        <v>-0.46290891503573217</v>
      </c>
      <c r="J102" s="8"/>
      <c r="K102" s="6">
        <v>-1113.55</v>
      </c>
      <c r="L102" s="7">
        <f>IFERROR(K102/K446, "NA")</f>
        <v>-1.2531903713834813E-2</v>
      </c>
      <c r="M102" s="8"/>
      <c r="N102" s="9">
        <f t="shared" si="25"/>
        <v>3.2999999999999545</v>
      </c>
      <c r="O102" s="7">
        <f>IFERROR(N102/N446, "NA")</f>
        <v>3.2795454748731718E-4</v>
      </c>
      <c r="P102" s="8"/>
      <c r="Q102" s="6">
        <v>-6865.65</v>
      </c>
      <c r="R102" s="7">
        <f>IFERROR(Q102/Q446, "NA")</f>
        <v>-7.640891488423159E-3</v>
      </c>
      <c r="S102" s="8"/>
      <c r="T102" s="6">
        <v>0</v>
      </c>
      <c r="U102" s="7">
        <f>IFERROR(T102/T446, "NA")</f>
        <v>0</v>
      </c>
      <c r="V102" s="8"/>
      <c r="W102" s="9">
        <f t="shared" si="26"/>
        <v>-6865.65</v>
      </c>
      <c r="X102" s="7">
        <f>IFERROR(W102/W446, "NA")</f>
        <v>-6.4149749180941795E-2</v>
      </c>
      <c r="Y102" s="8"/>
      <c r="Z102" s="6">
        <v>-6198.55</v>
      </c>
      <c r="AA102" s="7">
        <f>IFERROR(Z102/Z446, "NA")</f>
        <v>-8.4503417088311258E-3</v>
      </c>
      <c r="AB102" s="8"/>
      <c r="AC102" s="9">
        <f t="shared" si="27"/>
        <v>-667.09999999999945</v>
      </c>
      <c r="AD102" s="7">
        <f>IFERROR(AC102/AC446, "NA")</f>
        <v>-4.0426899820372687E-3</v>
      </c>
    </row>
    <row r="103" spans="1:30" ht="16.5" customHeight="1" x14ac:dyDescent="0.3">
      <c r="A103" s="35" t="s">
        <v>170</v>
      </c>
      <c r="B103" s="6">
        <v>0</v>
      </c>
      <c r="C103" s="7">
        <f>IFERROR(B103/B446, "NA")</f>
        <v>0</v>
      </c>
      <c r="D103" s="8"/>
      <c r="E103" s="6">
        <v>0</v>
      </c>
      <c r="F103" s="7">
        <f>IFERROR(E103/E446, "NA")</f>
        <v>0</v>
      </c>
      <c r="G103" s="8"/>
      <c r="H103" s="9">
        <f t="shared" si="24"/>
        <v>0</v>
      </c>
      <c r="I103" s="7">
        <f>IFERROR(H103/H446, "NA")</f>
        <v>0</v>
      </c>
      <c r="J103" s="8"/>
      <c r="K103" s="6">
        <v>0</v>
      </c>
      <c r="L103" s="7">
        <f>IFERROR(K103/K446, "NA")</f>
        <v>0</v>
      </c>
      <c r="M103" s="8"/>
      <c r="N103" s="9">
        <f t="shared" si="25"/>
        <v>0</v>
      </c>
      <c r="O103" s="7">
        <f>IFERROR(N103/N446, "NA")</f>
        <v>0</v>
      </c>
      <c r="P103" s="8"/>
      <c r="Q103" s="6">
        <v>-30</v>
      </c>
      <c r="R103" s="7">
        <f>IFERROR(Q103/Q446, "NA")</f>
        <v>-3.3387478920815187E-5</v>
      </c>
      <c r="S103" s="8"/>
      <c r="T103" s="6">
        <v>0</v>
      </c>
      <c r="U103" s="7">
        <f>IFERROR(T103/T446, "NA")</f>
        <v>0</v>
      </c>
      <c r="V103" s="8"/>
      <c r="W103" s="9">
        <f t="shared" si="26"/>
        <v>-30</v>
      </c>
      <c r="X103" s="7">
        <f>IFERROR(W103/W446, "NA")</f>
        <v>-2.8030739630308186E-4</v>
      </c>
      <c r="Y103" s="8"/>
      <c r="Z103" s="6">
        <v>0</v>
      </c>
      <c r="AA103" s="7">
        <f>IFERROR(Z103/Z446, "NA")</f>
        <v>0</v>
      </c>
      <c r="AB103" s="8"/>
      <c r="AC103" s="9">
        <f t="shared" si="27"/>
        <v>-30</v>
      </c>
      <c r="AD103" s="7">
        <f>IFERROR(AC103/AC446, "NA")</f>
        <v>-1.8180287732141832E-4</v>
      </c>
    </row>
    <row r="104" spans="1:30" ht="16.5" customHeight="1" x14ac:dyDescent="0.3">
      <c r="A104" s="35" t="s">
        <v>171</v>
      </c>
      <c r="B104" s="6">
        <v>-155.31</v>
      </c>
      <c r="C104" s="7">
        <f>IFERROR(B104/B446, "NA")</f>
        <v>-1.5700632776645433E-3</v>
      </c>
      <c r="D104" s="8"/>
      <c r="E104" s="6">
        <v>0</v>
      </c>
      <c r="F104" s="7">
        <f>IFERROR(E104/E446, "NA")</f>
        <v>0</v>
      </c>
      <c r="G104" s="8"/>
      <c r="H104" s="9">
        <f t="shared" si="24"/>
        <v>-155.31</v>
      </c>
      <c r="I104" s="7">
        <f>IFERROR(H104/H446, "NA")</f>
        <v>-6.4755130460886795E-2</v>
      </c>
      <c r="J104" s="8"/>
      <c r="K104" s="6">
        <v>-410.41</v>
      </c>
      <c r="L104" s="7">
        <f>IFERROR(K104/K446, "NA")</f>
        <v>-4.6187585678190883E-3</v>
      </c>
      <c r="M104" s="8"/>
      <c r="N104" s="9">
        <f t="shared" si="25"/>
        <v>255.10000000000002</v>
      </c>
      <c r="O104" s="7">
        <f>IFERROR(N104/N446, "NA")</f>
        <v>2.5351880322429025E-2</v>
      </c>
      <c r="P104" s="8"/>
      <c r="Q104" s="6">
        <v>-903.27</v>
      </c>
      <c r="R104" s="7">
        <f>IFERROR(Q104/Q446, "NA")</f>
        <v>-1.0052636028268244E-3</v>
      </c>
      <c r="S104" s="8"/>
      <c r="T104" s="6">
        <v>0</v>
      </c>
      <c r="U104" s="7">
        <f>IFERROR(T104/T446, "NA")</f>
        <v>0</v>
      </c>
      <c r="V104" s="8"/>
      <c r="W104" s="9">
        <f t="shared" si="26"/>
        <v>-903.27</v>
      </c>
      <c r="X104" s="7">
        <f>IFERROR(W104/W446, "NA")</f>
        <v>-8.4397753952894904E-3</v>
      </c>
      <c r="Y104" s="8"/>
      <c r="Z104" s="6">
        <v>-4086.92</v>
      </c>
      <c r="AA104" s="7">
        <f>IFERROR(Z104/Z446, "NA")</f>
        <v>-5.5716047360521576E-3</v>
      </c>
      <c r="AB104" s="8"/>
      <c r="AC104" s="9">
        <f t="shared" si="27"/>
        <v>3183.65</v>
      </c>
      <c r="AD104" s="7">
        <f>IFERROR(AC104/AC446, "NA")</f>
        <v>1.9293224346144448E-2</v>
      </c>
    </row>
    <row r="105" spans="1:30" ht="16.5" hidden="1" customHeight="1" x14ac:dyDescent="0.3">
      <c r="A105" s="35" t="s">
        <v>172</v>
      </c>
      <c r="B105" s="6">
        <v>0</v>
      </c>
      <c r="C105" s="7">
        <f>IFERROR(B105/B446, "NA")</f>
        <v>0</v>
      </c>
      <c r="D105" s="8"/>
      <c r="E105" s="6">
        <v>0</v>
      </c>
      <c r="F105" s="7">
        <f>IFERROR(E105/E446, "NA")</f>
        <v>0</v>
      </c>
      <c r="G105" s="8"/>
      <c r="H105" s="9">
        <f t="shared" si="24"/>
        <v>0</v>
      </c>
      <c r="I105" s="7">
        <f>IFERROR(H105/H446, "NA")</f>
        <v>0</v>
      </c>
      <c r="J105" s="8"/>
      <c r="K105" s="6">
        <v>0</v>
      </c>
      <c r="L105" s="7">
        <f>IFERROR(K105/K446, "NA")</f>
        <v>0</v>
      </c>
      <c r="M105" s="8"/>
      <c r="N105" s="9">
        <f t="shared" si="25"/>
        <v>0</v>
      </c>
      <c r="O105" s="7">
        <f>IFERROR(N105/N446, "NA")</f>
        <v>0</v>
      </c>
      <c r="P105" s="8"/>
      <c r="Q105" s="6">
        <v>0</v>
      </c>
      <c r="R105" s="7">
        <f>IFERROR(Q105/Q446, "NA")</f>
        <v>0</v>
      </c>
      <c r="S105" s="8"/>
      <c r="T105" s="6">
        <v>0</v>
      </c>
      <c r="U105" s="7">
        <f>IFERROR(T105/T446, "NA")</f>
        <v>0</v>
      </c>
      <c r="V105" s="8"/>
      <c r="W105" s="9">
        <f t="shared" si="26"/>
        <v>0</v>
      </c>
      <c r="X105" s="7">
        <f>IFERROR(W105/W446, "NA")</f>
        <v>0</v>
      </c>
      <c r="Y105" s="8"/>
      <c r="Z105" s="6">
        <v>0</v>
      </c>
      <c r="AA105" s="7">
        <f>IFERROR(Z105/Z446, "NA")</f>
        <v>0</v>
      </c>
      <c r="AB105" s="8"/>
      <c r="AC105" s="9">
        <f t="shared" si="27"/>
        <v>0</v>
      </c>
      <c r="AD105" s="7">
        <f>IFERROR(AC105/AC446, "NA")</f>
        <v>0</v>
      </c>
    </row>
    <row r="106" spans="1:30" ht="16.5" customHeight="1" x14ac:dyDescent="0.3">
      <c r="A106" s="35" t="s">
        <v>173</v>
      </c>
      <c r="B106" s="6">
        <v>0</v>
      </c>
      <c r="C106" s="7">
        <f>IFERROR(B106/B446, "NA")</f>
        <v>0</v>
      </c>
      <c r="D106" s="8"/>
      <c r="E106" s="6">
        <v>0</v>
      </c>
      <c r="F106" s="7">
        <f>IFERROR(E106/E446, "NA")</f>
        <v>0</v>
      </c>
      <c r="G106" s="8"/>
      <c r="H106" s="9">
        <f t="shared" si="24"/>
        <v>0</v>
      </c>
      <c r="I106" s="7">
        <f>IFERROR(H106/H446, "NA")</f>
        <v>0</v>
      </c>
      <c r="J106" s="8"/>
      <c r="K106" s="6">
        <v>0</v>
      </c>
      <c r="L106" s="7">
        <f>IFERROR(K106/K446, "NA")</f>
        <v>0</v>
      </c>
      <c r="M106" s="8"/>
      <c r="N106" s="9">
        <f t="shared" si="25"/>
        <v>0</v>
      </c>
      <c r="O106" s="7">
        <f>IFERROR(N106/N446, "NA")</f>
        <v>0</v>
      </c>
      <c r="P106" s="8"/>
      <c r="Q106" s="6">
        <v>-50</v>
      </c>
      <c r="R106" s="7">
        <f>IFERROR(Q106/Q446, "NA")</f>
        <v>-5.564579820135864E-5</v>
      </c>
      <c r="S106" s="8"/>
      <c r="T106" s="6">
        <v>0</v>
      </c>
      <c r="U106" s="7">
        <f>IFERROR(T106/T446, "NA")</f>
        <v>0</v>
      </c>
      <c r="V106" s="8"/>
      <c r="W106" s="9">
        <f t="shared" si="26"/>
        <v>-50</v>
      </c>
      <c r="X106" s="7">
        <f>IFERROR(W106/W446, "NA")</f>
        <v>-4.6717899383846975E-4</v>
      </c>
      <c r="Y106" s="8"/>
      <c r="Z106" s="6">
        <v>-62.25</v>
      </c>
      <c r="AA106" s="7">
        <f>IFERROR(Z106/Z446, "NA")</f>
        <v>-8.486400390006333E-5</v>
      </c>
      <c r="AB106" s="8"/>
      <c r="AC106" s="9">
        <f t="shared" si="27"/>
        <v>12.25</v>
      </c>
      <c r="AD106" s="7">
        <f>IFERROR(AC106/AC446, "NA")</f>
        <v>7.4236174906245817E-5</v>
      </c>
    </row>
    <row r="107" spans="1:30" ht="16.5" hidden="1" customHeight="1" x14ac:dyDescent="0.3">
      <c r="A107" s="35" t="s">
        <v>174</v>
      </c>
      <c r="B107" s="6">
        <v>0</v>
      </c>
      <c r="C107" s="7">
        <f>IFERROR(B107/B446, "NA")</f>
        <v>0</v>
      </c>
      <c r="D107" s="8"/>
      <c r="E107" s="6">
        <v>0</v>
      </c>
      <c r="F107" s="7">
        <f>IFERROR(E107/E446, "NA")</f>
        <v>0</v>
      </c>
      <c r="G107" s="8"/>
      <c r="H107" s="9">
        <f t="shared" si="24"/>
        <v>0</v>
      </c>
      <c r="I107" s="7">
        <f>IFERROR(H107/H446, "NA")</f>
        <v>0</v>
      </c>
      <c r="J107" s="8"/>
      <c r="K107" s="6">
        <v>0</v>
      </c>
      <c r="L107" s="7">
        <f>IFERROR(K107/K446, "NA")</f>
        <v>0</v>
      </c>
      <c r="M107" s="8"/>
      <c r="N107" s="9">
        <f t="shared" si="25"/>
        <v>0</v>
      </c>
      <c r="O107" s="7">
        <f>IFERROR(N107/N446, "NA")</f>
        <v>0</v>
      </c>
      <c r="P107" s="8"/>
      <c r="Q107" s="6">
        <v>0</v>
      </c>
      <c r="R107" s="7">
        <f>IFERROR(Q107/Q446, "NA")</f>
        <v>0</v>
      </c>
      <c r="S107" s="8"/>
      <c r="T107" s="6">
        <v>0</v>
      </c>
      <c r="U107" s="7">
        <f>IFERROR(T107/T446, "NA")</f>
        <v>0</v>
      </c>
      <c r="V107" s="8"/>
      <c r="W107" s="9">
        <f t="shared" si="26"/>
        <v>0</v>
      </c>
      <c r="X107" s="7">
        <f>IFERROR(W107/W446, "NA")</f>
        <v>0</v>
      </c>
      <c r="Y107" s="8"/>
      <c r="Z107" s="6">
        <v>0</v>
      </c>
      <c r="AA107" s="7">
        <f>IFERROR(Z107/Z446, "NA")</f>
        <v>0</v>
      </c>
      <c r="AB107" s="8"/>
      <c r="AC107" s="9">
        <f t="shared" si="27"/>
        <v>0</v>
      </c>
      <c r="AD107" s="7">
        <f>IFERROR(AC107/AC446, "NA")</f>
        <v>0</v>
      </c>
    </row>
    <row r="108" spans="1:30" ht="16.5" hidden="1" customHeight="1" x14ac:dyDescent="0.3">
      <c r="A108" s="35" t="s">
        <v>175</v>
      </c>
      <c r="B108" s="6">
        <v>0</v>
      </c>
      <c r="C108" s="7">
        <f>IFERROR(B108/B446, "NA")</f>
        <v>0</v>
      </c>
      <c r="D108" s="8"/>
      <c r="E108" s="6">
        <v>0</v>
      </c>
      <c r="F108" s="7">
        <f>IFERROR(E108/E446, "NA")</f>
        <v>0</v>
      </c>
      <c r="G108" s="8"/>
      <c r="H108" s="9">
        <f t="shared" si="24"/>
        <v>0</v>
      </c>
      <c r="I108" s="7">
        <f>IFERROR(H108/H446, "NA")</f>
        <v>0</v>
      </c>
      <c r="J108" s="8"/>
      <c r="K108" s="6">
        <v>0</v>
      </c>
      <c r="L108" s="7">
        <f>IFERROR(K108/K446, "NA")</f>
        <v>0</v>
      </c>
      <c r="M108" s="8"/>
      <c r="N108" s="9">
        <f t="shared" si="25"/>
        <v>0</v>
      </c>
      <c r="O108" s="7">
        <f>IFERROR(N108/N446, "NA")</f>
        <v>0</v>
      </c>
      <c r="P108" s="8"/>
      <c r="Q108" s="6">
        <v>0</v>
      </c>
      <c r="R108" s="7">
        <f>IFERROR(Q108/Q446, "NA")</f>
        <v>0</v>
      </c>
      <c r="S108" s="8"/>
      <c r="T108" s="6">
        <v>0</v>
      </c>
      <c r="U108" s="7">
        <f>IFERROR(T108/T446, "NA")</f>
        <v>0</v>
      </c>
      <c r="V108" s="8"/>
      <c r="W108" s="9">
        <f t="shared" si="26"/>
        <v>0</v>
      </c>
      <c r="X108" s="7">
        <f>IFERROR(W108/W446, "NA")</f>
        <v>0</v>
      </c>
      <c r="Y108" s="8"/>
      <c r="Z108" s="6">
        <v>0</v>
      </c>
      <c r="AA108" s="7">
        <f>IFERROR(Z108/Z446, "NA")</f>
        <v>0</v>
      </c>
      <c r="AB108" s="8"/>
      <c r="AC108" s="9">
        <f t="shared" si="27"/>
        <v>0</v>
      </c>
      <c r="AD108" s="7">
        <f>IFERROR(AC108/AC446, "NA")</f>
        <v>0</v>
      </c>
    </row>
    <row r="109" spans="1:30" ht="16.5" hidden="1" customHeight="1" x14ac:dyDescent="0.3">
      <c r="A109" s="35" t="s">
        <v>176</v>
      </c>
      <c r="B109" s="6">
        <v>0</v>
      </c>
      <c r="C109" s="7">
        <f>IFERROR(B109/B446, "NA")</f>
        <v>0</v>
      </c>
      <c r="D109" s="8"/>
      <c r="E109" s="6">
        <v>0</v>
      </c>
      <c r="F109" s="7">
        <f>IFERROR(E109/E446, "NA")</f>
        <v>0</v>
      </c>
      <c r="G109" s="8"/>
      <c r="H109" s="9">
        <f t="shared" si="24"/>
        <v>0</v>
      </c>
      <c r="I109" s="7">
        <f>IFERROR(H109/H446, "NA")</f>
        <v>0</v>
      </c>
      <c r="J109" s="8"/>
      <c r="K109" s="6">
        <v>0</v>
      </c>
      <c r="L109" s="7">
        <f>IFERROR(K109/K446, "NA")</f>
        <v>0</v>
      </c>
      <c r="M109" s="8"/>
      <c r="N109" s="9">
        <f t="shared" si="25"/>
        <v>0</v>
      </c>
      <c r="O109" s="7">
        <f>IFERROR(N109/N446, "NA")</f>
        <v>0</v>
      </c>
      <c r="P109" s="8"/>
      <c r="Q109" s="6">
        <v>0</v>
      </c>
      <c r="R109" s="7">
        <f>IFERROR(Q109/Q446, "NA")</f>
        <v>0</v>
      </c>
      <c r="S109" s="8"/>
      <c r="T109" s="6">
        <v>0</v>
      </c>
      <c r="U109" s="7">
        <f>IFERROR(T109/T446, "NA")</f>
        <v>0</v>
      </c>
      <c r="V109" s="8"/>
      <c r="W109" s="9">
        <f t="shared" si="26"/>
        <v>0</v>
      </c>
      <c r="X109" s="7">
        <f>IFERROR(W109/W446, "NA")</f>
        <v>0</v>
      </c>
      <c r="Y109" s="8"/>
      <c r="Z109" s="6">
        <v>0</v>
      </c>
      <c r="AA109" s="7">
        <f>IFERROR(Z109/Z446, "NA")</f>
        <v>0</v>
      </c>
      <c r="AB109" s="8"/>
      <c r="AC109" s="9">
        <f t="shared" si="27"/>
        <v>0</v>
      </c>
      <c r="AD109" s="7">
        <f>IFERROR(AC109/AC446, "NA")</f>
        <v>0</v>
      </c>
    </row>
    <row r="110" spans="1:30" ht="16.5" hidden="1" customHeight="1" x14ac:dyDescent="0.3">
      <c r="A110" s="35" t="s">
        <v>177</v>
      </c>
      <c r="B110" s="6">
        <v>0</v>
      </c>
      <c r="C110" s="7">
        <f>IFERROR(B110/B446, "NA")</f>
        <v>0</v>
      </c>
      <c r="D110" s="8"/>
      <c r="E110" s="6">
        <v>0</v>
      </c>
      <c r="F110" s="7">
        <f>IFERROR(E110/E446, "NA")</f>
        <v>0</v>
      </c>
      <c r="G110" s="8"/>
      <c r="H110" s="9">
        <f t="shared" si="24"/>
        <v>0</v>
      </c>
      <c r="I110" s="7">
        <f>IFERROR(H110/H446, "NA")</f>
        <v>0</v>
      </c>
      <c r="J110" s="8"/>
      <c r="K110" s="6">
        <v>0</v>
      </c>
      <c r="L110" s="7">
        <f>IFERROR(K110/K446, "NA")</f>
        <v>0</v>
      </c>
      <c r="M110" s="8"/>
      <c r="N110" s="9">
        <f t="shared" si="25"/>
        <v>0</v>
      </c>
      <c r="O110" s="7">
        <f>IFERROR(N110/N446, "NA")</f>
        <v>0</v>
      </c>
      <c r="P110" s="8"/>
      <c r="Q110" s="6">
        <v>0</v>
      </c>
      <c r="R110" s="7">
        <f>IFERROR(Q110/Q446, "NA")</f>
        <v>0</v>
      </c>
      <c r="S110" s="8"/>
      <c r="T110" s="6">
        <v>0</v>
      </c>
      <c r="U110" s="7">
        <f>IFERROR(T110/T446, "NA")</f>
        <v>0</v>
      </c>
      <c r="V110" s="8"/>
      <c r="W110" s="9">
        <f t="shared" si="26"/>
        <v>0</v>
      </c>
      <c r="X110" s="7">
        <f>IFERROR(W110/W446, "NA")</f>
        <v>0</v>
      </c>
      <c r="Y110" s="8"/>
      <c r="Z110" s="6">
        <v>0</v>
      </c>
      <c r="AA110" s="7">
        <f>IFERROR(Z110/Z446, "NA")</f>
        <v>0</v>
      </c>
      <c r="AB110" s="8"/>
      <c r="AC110" s="9">
        <f t="shared" si="27"/>
        <v>0</v>
      </c>
      <c r="AD110" s="7">
        <f>IFERROR(AC110/AC446, "NA")</f>
        <v>0</v>
      </c>
    </row>
    <row r="111" spans="1:30" ht="16.5" hidden="1" customHeight="1" x14ac:dyDescent="0.3">
      <c r="A111" s="35" t="s">
        <v>178</v>
      </c>
      <c r="B111" s="6">
        <v>0</v>
      </c>
      <c r="C111" s="7">
        <f>IFERROR(B111/B446, "NA")</f>
        <v>0</v>
      </c>
      <c r="D111" s="8"/>
      <c r="E111" s="6">
        <v>0</v>
      </c>
      <c r="F111" s="7">
        <f>IFERROR(E111/E446, "NA")</f>
        <v>0</v>
      </c>
      <c r="G111" s="8"/>
      <c r="H111" s="9">
        <f t="shared" si="24"/>
        <v>0</v>
      </c>
      <c r="I111" s="7">
        <f>IFERROR(H111/H446, "NA")</f>
        <v>0</v>
      </c>
      <c r="J111" s="8"/>
      <c r="K111" s="6">
        <v>0</v>
      </c>
      <c r="L111" s="7">
        <f>IFERROR(K111/K446, "NA")</f>
        <v>0</v>
      </c>
      <c r="M111" s="8"/>
      <c r="N111" s="9">
        <f t="shared" si="25"/>
        <v>0</v>
      </c>
      <c r="O111" s="7">
        <f>IFERROR(N111/N446, "NA")</f>
        <v>0</v>
      </c>
      <c r="P111" s="8"/>
      <c r="Q111" s="6">
        <v>0</v>
      </c>
      <c r="R111" s="7">
        <f>IFERROR(Q111/Q446, "NA")</f>
        <v>0</v>
      </c>
      <c r="S111" s="8"/>
      <c r="T111" s="6">
        <v>0</v>
      </c>
      <c r="U111" s="7">
        <f>IFERROR(T111/T446, "NA")</f>
        <v>0</v>
      </c>
      <c r="V111" s="8"/>
      <c r="W111" s="9">
        <f t="shared" si="26"/>
        <v>0</v>
      </c>
      <c r="X111" s="7">
        <f>IFERROR(W111/W446, "NA")</f>
        <v>0</v>
      </c>
      <c r="Y111" s="8"/>
      <c r="Z111" s="6">
        <v>0</v>
      </c>
      <c r="AA111" s="7">
        <f>IFERROR(Z111/Z446, "NA")</f>
        <v>0</v>
      </c>
      <c r="AB111" s="8"/>
      <c r="AC111" s="9">
        <f t="shared" si="27"/>
        <v>0</v>
      </c>
      <c r="AD111" s="7">
        <f>IFERROR(AC111/AC446, "NA")</f>
        <v>0</v>
      </c>
    </row>
    <row r="112" spans="1:30" ht="16.5" hidden="1" customHeight="1" x14ac:dyDescent="0.3">
      <c r="A112" s="35" t="s">
        <v>179</v>
      </c>
      <c r="B112" s="6">
        <v>0</v>
      </c>
      <c r="C112" s="7">
        <f>IFERROR(B112/B446, "NA")</f>
        <v>0</v>
      </c>
      <c r="D112" s="8"/>
      <c r="E112" s="6">
        <v>0</v>
      </c>
      <c r="F112" s="7">
        <f>IFERROR(E112/E446, "NA")</f>
        <v>0</v>
      </c>
      <c r="G112" s="8"/>
      <c r="H112" s="9">
        <f t="shared" si="24"/>
        <v>0</v>
      </c>
      <c r="I112" s="7">
        <f>IFERROR(H112/H446, "NA")</f>
        <v>0</v>
      </c>
      <c r="J112" s="8"/>
      <c r="K112" s="6">
        <v>0</v>
      </c>
      <c r="L112" s="7">
        <f>IFERROR(K112/K446, "NA")</f>
        <v>0</v>
      </c>
      <c r="M112" s="8"/>
      <c r="N112" s="9">
        <f t="shared" si="25"/>
        <v>0</v>
      </c>
      <c r="O112" s="7">
        <f>IFERROR(N112/N446, "NA")</f>
        <v>0</v>
      </c>
      <c r="P112" s="8"/>
      <c r="Q112" s="6">
        <v>0</v>
      </c>
      <c r="R112" s="7">
        <f>IFERROR(Q112/Q446, "NA")</f>
        <v>0</v>
      </c>
      <c r="S112" s="8"/>
      <c r="T112" s="6">
        <v>0</v>
      </c>
      <c r="U112" s="7">
        <f>IFERROR(T112/T446, "NA")</f>
        <v>0</v>
      </c>
      <c r="V112" s="8"/>
      <c r="W112" s="9">
        <f t="shared" si="26"/>
        <v>0</v>
      </c>
      <c r="X112" s="7">
        <f>IFERROR(W112/W446, "NA")</f>
        <v>0</v>
      </c>
      <c r="Y112" s="8"/>
      <c r="Z112" s="6">
        <v>0</v>
      </c>
      <c r="AA112" s="7">
        <f>IFERROR(Z112/Z446, "NA")</f>
        <v>0</v>
      </c>
      <c r="AB112" s="8"/>
      <c r="AC112" s="9">
        <f t="shared" si="27"/>
        <v>0</v>
      </c>
      <c r="AD112" s="7">
        <f>IFERROR(AC112/AC446, "NA")</f>
        <v>0</v>
      </c>
    </row>
    <row r="113" spans="1:30" ht="16.5" hidden="1" customHeight="1" x14ac:dyDescent="0.3">
      <c r="A113" s="35" t="s">
        <v>180</v>
      </c>
      <c r="B113" s="6">
        <v>0</v>
      </c>
      <c r="C113" s="7">
        <f>IFERROR(B113/B446, "NA")</f>
        <v>0</v>
      </c>
      <c r="D113" s="8"/>
      <c r="E113" s="6">
        <v>0</v>
      </c>
      <c r="F113" s="7">
        <f>IFERROR(E113/E446, "NA")</f>
        <v>0</v>
      </c>
      <c r="G113" s="8"/>
      <c r="H113" s="9">
        <f t="shared" si="24"/>
        <v>0</v>
      </c>
      <c r="I113" s="7">
        <f>IFERROR(H113/H446, "NA")</f>
        <v>0</v>
      </c>
      <c r="J113" s="8"/>
      <c r="K113" s="6">
        <v>0</v>
      </c>
      <c r="L113" s="7">
        <f>IFERROR(K113/K446, "NA")</f>
        <v>0</v>
      </c>
      <c r="M113" s="8"/>
      <c r="N113" s="9">
        <f t="shared" si="25"/>
        <v>0</v>
      </c>
      <c r="O113" s="7">
        <f>IFERROR(N113/N446, "NA")</f>
        <v>0</v>
      </c>
      <c r="P113" s="8"/>
      <c r="Q113" s="6">
        <v>0</v>
      </c>
      <c r="R113" s="7">
        <f>IFERROR(Q113/Q446, "NA")</f>
        <v>0</v>
      </c>
      <c r="S113" s="8"/>
      <c r="T113" s="6">
        <v>0</v>
      </c>
      <c r="U113" s="7">
        <f>IFERROR(T113/T446, "NA")</f>
        <v>0</v>
      </c>
      <c r="V113" s="8"/>
      <c r="W113" s="9">
        <f t="shared" si="26"/>
        <v>0</v>
      </c>
      <c r="X113" s="7">
        <f>IFERROR(W113/W446, "NA")</f>
        <v>0</v>
      </c>
      <c r="Y113" s="8"/>
      <c r="Z113" s="6">
        <v>0</v>
      </c>
      <c r="AA113" s="7">
        <f>IFERROR(Z113/Z446, "NA")</f>
        <v>0</v>
      </c>
      <c r="AB113" s="8"/>
      <c r="AC113" s="9">
        <f t="shared" si="27"/>
        <v>0</v>
      </c>
      <c r="AD113" s="7">
        <f>IFERROR(AC113/AC446, "NA")</f>
        <v>0</v>
      </c>
    </row>
    <row r="114" spans="1:30" ht="16.5" hidden="1" customHeight="1" x14ac:dyDescent="0.3">
      <c r="A114" s="35" t="s">
        <v>181</v>
      </c>
      <c r="B114" s="6">
        <v>0</v>
      </c>
      <c r="C114" s="7">
        <f>IFERROR(B114/B446, "NA")</f>
        <v>0</v>
      </c>
      <c r="D114" s="8"/>
      <c r="E114" s="6">
        <v>0</v>
      </c>
      <c r="F114" s="7">
        <f>IFERROR(E114/E446, "NA")</f>
        <v>0</v>
      </c>
      <c r="G114" s="8"/>
      <c r="H114" s="9">
        <f t="shared" si="24"/>
        <v>0</v>
      </c>
      <c r="I114" s="7">
        <f>IFERROR(H114/H446, "NA")</f>
        <v>0</v>
      </c>
      <c r="J114" s="8"/>
      <c r="K114" s="6">
        <v>0</v>
      </c>
      <c r="L114" s="7">
        <f>IFERROR(K114/K446, "NA")</f>
        <v>0</v>
      </c>
      <c r="M114" s="8"/>
      <c r="N114" s="9">
        <f t="shared" si="25"/>
        <v>0</v>
      </c>
      <c r="O114" s="7">
        <f>IFERROR(N114/N446, "NA")</f>
        <v>0</v>
      </c>
      <c r="P114" s="8"/>
      <c r="Q114" s="6">
        <v>0</v>
      </c>
      <c r="R114" s="7">
        <f>IFERROR(Q114/Q446, "NA")</f>
        <v>0</v>
      </c>
      <c r="S114" s="8"/>
      <c r="T114" s="6">
        <v>0</v>
      </c>
      <c r="U114" s="7">
        <f>IFERROR(T114/T446, "NA")</f>
        <v>0</v>
      </c>
      <c r="V114" s="8"/>
      <c r="W114" s="9">
        <f t="shared" si="26"/>
        <v>0</v>
      </c>
      <c r="X114" s="7">
        <f>IFERROR(W114/W446, "NA")</f>
        <v>0</v>
      </c>
      <c r="Y114" s="8"/>
      <c r="Z114" s="6">
        <v>0</v>
      </c>
      <c r="AA114" s="7">
        <f>IFERROR(Z114/Z446, "NA")</f>
        <v>0</v>
      </c>
      <c r="AB114" s="8"/>
      <c r="AC114" s="9">
        <f t="shared" si="27"/>
        <v>0</v>
      </c>
      <c r="AD114" s="7">
        <f>IFERROR(AC114/AC446, "NA")</f>
        <v>0</v>
      </c>
    </row>
    <row r="115" spans="1:30" ht="16.5" hidden="1" customHeight="1" x14ac:dyDescent="0.3">
      <c r="A115" s="35" t="s">
        <v>182</v>
      </c>
      <c r="B115" s="6">
        <v>0</v>
      </c>
      <c r="C115" s="7">
        <f>IFERROR(B115/B446, "NA")</f>
        <v>0</v>
      </c>
      <c r="D115" s="8"/>
      <c r="E115" s="6">
        <v>0</v>
      </c>
      <c r="F115" s="7">
        <f>IFERROR(E115/E446, "NA")</f>
        <v>0</v>
      </c>
      <c r="G115" s="8"/>
      <c r="H115" s="9">
        <f t="shared" si="24"/>
        <v>0</v>
      </c>
      <c r="I115" s="7">
        <f>IFERROR(H115/H446, "NA")</f>
        <v>0</v>
      </c>
      <c r="J115" s="8"/>
      <c r="K115" s="6">
        <v>0</v>
      </c>
      <c r="L115" s="7">
        <f>IFERROR(K115/K446, "NA")</f>
        <v>0</v>
      </c>
      <c r="M115" s="8"/>
      <c r="N115" s="9">
        <f t="shared" si="25"/>
        <v>0</v>
      </c>
      <c r="O115" s="7">
        <f>IFERROR(N115/N446, "NA")</f>
        <v>0</v>
      </c>
      <c r="P115" s="8"/>
      <c r="Q115" s="6">
        <v>0</v>
      </c>
      <c r="R115" s="7">
        <f>IFERROR(Q115/Q446, "NA")</f>
        <v>0</v>
      </c>
      <c r="S115" s="8"/>
      <c r="T115" s="6">
        <v>0</v>
      </c>
      <c r="U115" s="7">
        <f>IFERROR(T115/T446, "NA")</f>
        <v>0</v>
      </c>
      <c r="V115" s="8"/>
      <c r="W115" s="9">
        <f t="shared" si="26"/>
        <v>0</v>
      </c>
      <c r="X115" s="7">
        <f>IFERROR(W115/W446, "NA")</f>
        <v>0</v>
      </c>
      <c r="Y115" s="8"/>
      <c r="Z115" s="6">
        <v>0</v>
      </c>
      <c r="AA115" s="7">
        <f>IFERROR(Z115/Z446, "NA")</f>
        <v>0</v>
      </c>
      <c r="AB115" s="8"/>
      <c r="AC115" s="9">
        <f t="shared" si="27"/>
        <v>0</v>
      </c>
      <c r="AD115" s="7">
        <f>IFERROR(AC115/AC446, "NA")</f>
        <v>0</v>
      </c>
    </row>
    <row r="116" spans="1:30" ht="16.5" hidden="1" customHeight="1" x14ac:dyDescent="0.3">
      <c r="A116" s="35" t="s">
        <v>183</v>
      </c>
      <c r="B116" s="6">
        <v>0</v>
      </c>
      <c r="C116" s="7">
        <f>IFERROR(B116/B446, "NA")</f>
        <v>0</v>
      </c>
      <c r="D116" s="8"/>
      <c r="E116" s="6">
        <v>0</v>
      </c>
      <c r="F116" s="7">
        <f>IFERROR(E116/E446, "NA")</f>
        <v>0</v>
      </c>
      <c r="G116" s="8"/>
      <c r="H116" s="9">
        <f t="shared" si="24"/>
        <v>0</v>
      </c>
      <c r="I116" s="7">
        <f>IFERROR(H116/H446, "NA")</f>
        <v>0</v>
      </c>
      <c r="J116" s="8"/>
      <c r="K116" s="6">
        <v>0</v>
      </c>
      <c r="L116" s="7">
        <f>IFERROR(K116/K446, "NA")</f>
        <v>0</v>
      </c>
      <c r="M116" s="8"/>
      <c r="N116" s="9">
        <f t="shared" si="25"/>
        <v>0</v>
      </c>
      <c r="O116" s="7">
        <f>IFERROR(N116/N446, "NA")</f>
        <v>0</v>
      </c>
      <c r="P116" s="8"/>
      <c r="Q116" s="6">
        <v>0</v>
      </c>
      <c r="R116" s="7">
        <f>IFERROR(Q116/Q446, "NA")</f>
        <v>0</v>
      </c>
      <c r="S116" s="8"/>
      <c r="T116" s="6">
        <v>0</v>
      </c>
      <c r="U116" s="7">
        <f>IFERROR(T116/T446, "NA")</f>
        <v>0</v>
      </c>
      <c r="V116" s="8"/>
      <c r="W116" s="9">
        <f t="shared" si="26"/>
        <v>0</v>
      </c>
      <c r="X116" s="7">
        <f>IFERROR(W116/W446, "NA")</f>
        <v>0</v>
      </c>
      <c r="Y116" s="8"/>
      <c r="Z116" s="6">
        <v>0</v>
      </c>
      <c r="AA116" s="7">
        <f>IFERROR(Z116/Z446, "NA")</f>
        <v>0</v>
      </c>
      <c r="AB116" s="8"/>
      <c r="AC116" s="9">
        <f t="shared" si="27"/>
        <v>0</v>
      </c>
      <c r="AD116" s="7">
        <f>IFERROR(AC116/AC446, "NA")</f>
        <v>0</v>
      </c>
    </row>
    <row r="117" spans="1:30" ht="16.5" hidden="1" customHeight="1" x14ac:dyDescent="0.3">
      <c r="A117" s="35" t="s">
        <v>184</v>
      </c>
      <c r="B117" s="6">
        <v>0</v>
      </c>
      <c r="C117" s="7">
        <f>IFERROR(B117/B446, "NA")</f>
        <v>0</v>
      </c>
      <c r="D117" s="8"/>
      <c r="E117" s="6">
        <v>0</v>
      </c>
      <c r="F117" s="7">
        <f>IFERROR(E117/E446, "NA")</f>
        <v>0</v>
      </c>
      <c r="G117" s="8"/>
      <c r="H117" s="9">
        <f t="shared" si="24"/>
        <v>0</v>
      </c>
      <c r="I117" s="7">
        <f>IFERROR(H117/H446, "NA")</f>
        <v>0</v>
      </c>
      <c r="J117" s="8"/>
      <c r="K117" s="6">
        <v>0</v>
      </c>
      <c r="L117" s="7">
        <f>IFERROR(K117/K446, "NA")</f>
        <v>0</v>
      </c>
      <c r="M117" s="8"/>
      <c r="N117" s="9">
        <f t="shared" si="25"/>
        <v>0</v>
      </c>
      <c r="O117" s="7">
        <f>IFERROR(N117/N446, "NA")</f>
        <v>0</v>
      </c>
      <c r="P117" s="8"/>
      <c r="Q117" s="6">
        <v>0</v>
      </c>
      <c r="R117" s="7">
        <f>IFERROR(Q117/Q446, "NA")</f>
        <v>0</v>
      </c>
      <c r="S117" s="8"/>
      <c r="T117" s="6">
        <v>0</v>
      </c>
      <c r="U117" s="7">
        <f>IFERROR(T117/T446, "NA")</f>
        <v>0</v>
      </c>
      <c r="V117" s="8"/>
      <c r="W117" s="9">
        <f t="shared" si="26"/>
        <v>0</v>
      </c>
      <c r="X117" s="7">
        <f>IFERROR(W117/W446, "NA")</f>
        <v>0</v>
      </c>
      <c r="Y117" s="8"/>
      <c r="Z117" s="6">
        <v>0</v>
      </c>
      <c r="AA117" s="7">
        <f>IFERROR(Z117/Z446, "NA")</f>
        <v>0</v>
      </c>
      <c r="AB117" s="8"/>
      <c r="AC117" s="9">
        <f t="shared" si="27"/>
        <v>0</v>
      </c>
      <c r="AD117" s="7">
        <f>IFERROR(AC117/AC446, "NA")</f>
        <v>0</v>
      </c>
    </row>
    <row r="118" spans="1:30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-5822.3200000000006</v>
      </c>
      <c r="C118" s="12">
        <f>IFERROR(B118/B446, "NA")</f>
        <v>-5.8859125766607588E-2</v>
      </c>
      <c r="D118" s="2"/>
      <c r="E118" s="11">
        <f>IFERROR(E94+E95+E96+E97+E98+E99+E100+E101+E102+E103+E104+E105+E106+E107+E108+E109+E110+E111+E112+E113+E114+E115+E116+E117, "NA")</f>
        <v>-5115.62</v>
      </c>
      <c r="F118" s="12">
        <f>IFERROR(E118/E446, "NA")</f>
        <v>-5.2999984666574664E-2</v>
      </c>
      <c r="G118" s="2"/>
      <c r="H118" s="11">
        <f t="shared" si="24"/>
        <v>-706.70000000000073</v>
      </c>
      <c r="I118" s="12">
        <f>IFERROR(H118/H446, "NA")</f>
        <v>-0.29465231277257581</v>
      </c>
      <c r="J118" s="2"/>
      <c r="K118" s="11">
        <f>IFERROR(K94+K95+K96+K97+K98+K99+K100+K101+K102+K103+K104+K105+K106+K107+K108+K109+K110+K111+K112+K113+K114+K115+K116+K117, "NA")</f>
        <v>-5615.28</v>
      </c>
      <c r="L118" s="12">
        <f>IFERROR(K118/K446, "NA")</f>
        <v>-6.3194421701964307E-2</v>
      </c>
      <c r="M118" s="2"/>
      <c r="N118" s="11">
        <f t="shared" si="25"/>
        <v>-207.04000000000087</v>
      </c>
      <c r="O118" s="12">
        <f>IFERROR(N118/N446, "NA")</f>
        <v>-2.0575669549022842E-2</v>
      </c>
      <c r="P118" s="2"/>
      <c r="Q118" s="11">
        <f>IFERROR(Q94+Q95+Q96+Q97+Q98+Q99+Q100+Q101+Q102+Q103+Q104+Q105+Q106+Q107+Q108+Q109+Q110+Q111+Q112+Q113+Q114+Q115+Q116+Q117, "NA")</f>
        <v>-34407.869999999995</v>
      </c>
      <c r="R118" s="12">
        <f>IFERROR(Q118/Q446, "NA")</f>
        <v>-3.8293067811171637E-2</v>
      </c>
      <c r="S118" s="2"/>
      <c r="T118" s="11">
        <f>IFERROR(T94+T95+T96+T97+T98+T99+T100+T101+T102+T103+T104+T105+T106+T107+T108+T109+T110+T111+T112+T113+T114+T115+T116+T117, "NA")</f>
        <v>-41950.31</v>
      </c>
      <c r="U118" s="12">
        <f>IFERROR(T118/T446, "NA")</f>
        <v>-5.3000013594181931E-2</v>
      </c>
      <c r="V118" s="2"/>
      <c r="W118" s="11">
        <f t="shared" si="26"/>
        <v>7542.4400000000023</v>
      </c>
      <c r="X118" s="12">
        <f>IFERROR(W118/W446, "NA")</f>
        <v>7.047339060574058E-2</v>
      </c>
      <c r="Y118" s="2"/>
      <c r="Z118" s="11">
        <f>IFERROR(Z94+Z95+Z96+Z97+Z98+Z99+Z100+Z101+Z102+Z103+Z104+Z105+Z106+Z107+Z108+Z109+Z110+Z111+Z112+Z113+Z114+Z115+Z116+Z117, "NA")</f>
        <v>-42746.12</v>
      </c>
      <c r="AA118" s="12">
        <f>IFERROR(Z118/Z446, "NA")</f>
        <v>-5.8274809548475102E-2</v>
      </c>
      <c r="AB118" s="2"/>
      <c r="AC118" s="11">
        <f t="shared" si="27"/>
        <v>8338.2500000000073</v>
      </c>
      <c r="AD118" s="12">
        <f>IFERROR(AC118/AC446, "NA")</f>
        <v>5.0530594727510592E-2</v>
      </c>
    </row>
    <row r="119" spans="1:30" ht="16.5" hidden="1" customHeight="1" x14ac:dyDescent="0.3">
      <c r="A119" s="33" t="s">
        <v>186</v>
      </c>
      <c r="B119" s="6">
        <v>0</v>
      </c>
      <c r="C119" s="7">
        <f>IFERROR(B119/B446, "NA")</f>
        <v>0</v>
      </c>
      <c r="D119" s="8"/>
      <c r="E119" s="6">
        <v>0</v>
      </c>
      <c r="F119" s="7">
        <f>IFERROR(E119/E446, "NA")</f>
        <v>0</v>
      </c>
      <c r="G119" s="8"/>
      <c r="H119" s="9">
        <f t="shared" si="24"/>
        <v>0</v>
      </c>
      <c r="I119" s="7">
        <f>IFERROR(H119/H446, "NA")</f>
        <v>0</v>
      </c>
      <c r="J119" s="8"/>
      <c r="K119" s="6">
        <v>0</v>
      </c>
      <c r="L119" s="7">
        <f>IFERROR(K119/K446, "NA")</f>
        <v>0</v>
      </c>
      <c r="M119" s="8"/>
      <c r="N119" s="9">
        <f t="shared" si="25"/>
        <v>0</v>
      </c>
      <c r="O119" s="7">
        <f>IFERROR(N119/N446, "NA")</f>
        <v>0</v>
      </c>
      <c r="P119" s="8"/>
      <c r="Q119" s="6">
        <v>0</v>
      </c>
      <c r="R119" s="7">
        <f>IFERROR(Q119/Q446, "NA")</f>
        <v>0</v>
      </c>
      <c r="S119" s="8"/>
      <c r="T119" s="6">
        <v>0</v>
      </c>
      <c r="U119" s="7">
        <f>IFERROR(T119/T446, "NA")</f>
        <v>0</v>
      </c>
      <c r="V119" s="8"/>
      <c r="W119" s="9">
        <f t="shared" si="26"/>
        <v>0</v>
      </c>
      <c r="X119" s="7">
        <f>IFERROR(W119/W446, "NA")</f>
        <v>0</v>
      </c>
      <c r="Y119" s="8"/>
      <c r="Z119" s="6">
        <v>0</v>
      </c>
      <c r="AA119" s="7">
        <f>IFERROR(Z119/Z446, "NA")</f>
        <v>0</v>
      </c>
      <c r="AB119" s="8"/>
      <c r="AC119" s="9">
        <f t="shared" si="27"/>
        <v>0</v>
      </c>
      <c r="AD119" s="7">
        <f>IFERROR(AC119/AC446, "NA")</f>
        <v>0</v>
      </c>
    </row>
    <row r="120" spans="1:30" ht="16.5" hidden="1" customHeight="1" x14ac:dyDescent="0.3">
      <c r="A120" s="33" t="s">
        <v>187</v>
      </c>
      <c r="B120" s="6">
        <v>0</v>
      </c>
      <c r="C120" s="7">
        <f>IFERROR(B120/B446, "NA")</f>
        <v>0</v>
      </c>
      <c r="D120" s="8"/>
      <c r="E120" s="6">
        <v>0</v>
      </c>
      <c r="F120" s="7">
        <f>IFERROR(E120/E446, "NA")</f>
        <v>0</v>
      </c>
      <c r="G120" s="8"/>
      <c r="H120" s="9">
        <f t="shared" si="24"/>
        <v>0</v>
      </c>
      <c r="I120" s="7">
        <f>IFERROR(H120/H446, "NA")</f>
        <v>0</v>
      </c>
      <c r="J120" s="8"/>
      <c r="K120" s="6">
        <v>0</v>
      </c>
      <c r="L120" s="7">
        <f>IFERROR(K120/K446, "NA")</f>
        <v>0</v>
      </c>
      <c r="M120" s="8"/>
      <c r="N120" s="9">
        <f t="shared" si="25"/>
        <v>0</v>
      </c>
      <c r="O120" s="7">
        <f>IFERROR(N120/N446, "NA")</f>
        <v>0</v>
      </c>
      <c r="P120" s="8"/>
      <c r="Q120" s="6">
        <v>0</v>
      </c>
      <c r="R120" s="7">
        <f>IFERROR(Q120/Q446, "NA")</f>
        <v>0</v>
      </c>
      <c r="S120" s="8"/>
      <c r="T120" s="6">
        <v>0</v>
      </c>
      <c r="U120" s="7">
        <f>IFERROR(T120/T446, "NA")</f>
        <v>0</v>
      </c>
      <c r="V120" s="8"/>
      <c r="W120" s="9">
        <f t="shared" si="26"/>
        <v>0</v>
      </c>
      <c r="X120" s="7">
        <f>IFERROR(W120/W446, "NA")</f>
        <v>0</v>
      </c>
      <c r="Y120" s="8"/>
      <c r="Z120" s="6">
        <v>0</v>
      </c>
      <c r="AA120" s="7">
        <f>IFERROR(Z120/Z446, "NA")</f>
        <v>0</v>
      </c>
      <c r="AB120" s="8"/>
      <c r="AC120" s="9">
        <f t="shared" si="27"/>
        <v>0</v>
      </c>
      <c r="AD120" s="7">
        <f>IFERROR(AC120/AC446, "NA")</f>
        <v>0</v>
      </c>
    </row>
    <row r="121" spans="1:30" ht="16.5" hidden="1" customHeight="1" x14ac:dyDescent="0.3">
      <c r="A121" s="33" t="s">
        <v>188</v>
      </c>
      <c r="B121" s="6">
        <v>0</v>
      </c>
      <c r="C121" s="7">
        <f>IFERROR(B121/B446, "NA")</f>
        <v>0</v>
      </c>
      <c r="D121" s="8"/>
      <c r="E121" s="6">
        <v>0</v>
      </c>
      <c r="F121" s="7">
        <f>IFERROR(E121/E446, "NA")</f>
        <v>0</v>
      </c>
      <c r="G121" s="8"/>
      <c r="H121" s="9">
        <f t="shared" si="24"/>
        <v>0</v>
      </c>
      <c r="I121" s="7">
        <f>IFERROR(H121/H446, "NA")</f>
        <v>0</v>
      </c>
      <c r="J121" s="8"/>
      <c r="K121" s="6">
        <v>0</v>
      </c>
      <c r="L121" s="7">
        <f>IFERROR(K121/K446, "NA")</f>
        <v>0</v>
      </c>
      <c r="M121" s="8"/>
      <c r="N121" s="9">
        <f t="shared" si="25"/>
        <v>0</v>
      </c>
      <c r="O121" s="7">
        <f>IFERROR(N121/N446, "NA")</f>
        <v>0</v>
      </c>
      <c r="P121" s="8"/>
      <c r="Q121" s="6">
        <v>0</v>
      </c>
      <c r="R121" s="7">
        <f>IFERROR(Q121/Q446, "NA")</f>
        <v>0</v>
      </c>
      <c r="S121" s="8"/>
      <c r="T121" s="6">
        <v>0</v>
      </c>
      <c r="U121" s="7">
        <f>IFERROR(T121/T446, "NA")</f>
        <v>0</v>
      </c>
      <c r="V121" s="8"/>
      <c r="W121" s="9">
        <f t="shared" si="26"/>
        <v>0</v>
      </c>
      <c r="X121" s="7">
        <f>IFERROR(W121/W446, "NA")</f>
        <v>0</v>
      </c>
      <c r="Y121" s="8"/>
      <c r="Z121" s="6">
        <v>0</v>
      </c>
      <c r="AA121" s="7">
        <f>IFERROR(Z121/Z446, "NA")</f>
        <v>0</v>
      </c>
      <c r="AB121" s="8"/>
      <c r="AC121" s="9">
        <f t="shared" si="27"/>
        <v>0</v>
      </c>
      <c r="AD121" s="7">
        <f>IFERROR(AC121/AC446, "NA")</f>
        <v>0</v>
      </c>
    </row>
    <row r="122" spans="1:30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98919.58</v>
      </c>
      <c r="C122" s="12">
        <f>IFERROR(B122/B446, "NA")</f>
        <v>1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96521.160000000018</v>
      </c>
      <c r="F122" s="12">
        <f>IFERROR(E122/E446, "NA")</f>
        <v>1.0000000000000002</v>
      </c>
      <c r="G122" s="2"/>
      <c r="H122" s="11">
        <f t="shared" si="24"/>
        <v>2398.4199999999837</v>
      </c>
      <c r="I122" s="12">
        <f>IFERROR(H122/H446, "NA")</f>
        <v>0.99999999999999389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88857.21</v>
      </c>
      <c r="L122" s="12">
        <f>IFERROR(K122/K446, "NA")</f>
        <v>1</v>
      </c>
      <c r="M122" s="2"/>
      <c r="N122" s="11">
        <f t="shared" si="25"/>
        <v>10062.369999999995</v>
      </c>
      <c r="O122" s="12">
        <f>IFERROR(N122/N446, "NA")</f>
        <v>1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898540.44000000006</v>
      </c>
      <c r="R122" s="12">
        <f>IFERROR(Q122/Q446, "NA")</f>
        <v>1.0000000000000002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791515.07999999984</v>
      </c>
      <c r="U122" s="12">
        <f>IFERROR(T122/T446, "NA")</f>
        <v>0.99999999999999989</v>
      </c>
      <c r="V122" s="2"/>
      <c r="W122" s="11">
        <f t="shared" si="26"/>
        <v>107025.36000000022</v>
      </c>
      <c r="X122" s="12">
        <f>IFERROR(W122/W446, "NA")</f>
        <v>1.0000000000000022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733526.55</v>
      </c>
      <c r="AA122" s="12">
        <f>IFERROR(Z122/Z446, "NA")</f>
        <v>1</v>
      </c>
      <c r="AB122" s="2"/>
      <c r="AC122" s="11">
        <f t="shared" si="27"/>
        <v>165013.89000000001</v>
      </c>
      <c r="AD122" s="12">
        <f>IFERROR(AC122/AC446, "NA")</f>
        <v>1.0000000000000007</v>
      </c>
    </row>
    <row r="123" spans="1:30" ht="16.5" hidden="1" customHeight="1" x14ac:dyDescent="0.3">
      <c r="A123" s="5" t="s">
        <v>13</v>
      </c>
      <c r="B123" s="6">
        <v>0</v>
      </c>
      <c r="C123" s="7">
        <f>IFERROR(B123/B446, "NA")</f>
        <v>0</v>
      </c>
      <c r="D123" s="8"/>
      <c r="E123" s="6">
        <v>0</v>
      </c>
      <c r="F123" s="7">
        <f>IFERROR(E123/E446, "NA")</f>
        <v>0</v>
      </c>
      <c r="G123" s="8"/>
      <c r="H123" s="9">
        <f t="shared" si="24"/>
        <v>0</v>
      </c>
      <c r="I123" s="7">
        <f>IFERROR(H123/H446, "NA")</f>
        <v>0</v>
      </c>
      <c r="J123" s="8"/>
      <c r="K123" s="6">
        <v>0</v>
      </c>
      <c r="L123" s="7">
        <f>IFERROR(K123/K446, "NA")</f>
        <v>0</v>
      </c>
      <c r="M123" s="8"/>
      <c r="N123" s="9">
        <f t="shared" si="25"/>
        <v>0</v>
      </c>
      <c r="O123" s="7">
        <f>IFERROR(N123/N446, "NA")</f>
        <v>0</v>
      </c>
      <c r="P123" s="8"/>
      <c r="Q123" s="6">
        <v>0</v>
      </c>
      <c r="R123" s="7">
        <f>IFERROR(Q123/Q446, "NA")</f>
        <v>0</v>
      </c>
      <c r="S123" s="8"/>
      <c r="T123" s="6">
        <v>0</v>
      </c>
      <c r="U123" s="7">
        <f>IFERROR(T123/T446, "NA")</f>
        <v>0</v>
      </c>
      <c r="V123" s="8"/>
      <c r="W123" s="9">
        <f t="shared" si="26"/>
        <v>0</v>
      </c>
      <c r="X123" s="7">
        <f>IFERROR(W123/W446, "NA")</f>
        <v>0</v>
      </c>
      <c r="Y123" s="8"/>
      <c r="Z123" s="6">
        <v>0</v>
      </c>
      <c r="AA123" s="7">
        <f>IFERROR(Z123/Z446, "NA")</f>
        <v>0</v>
      </c>
      <c r="AB123" s="8"/>
      <c r="AC123" s="9">
        <f t="shared" si="27"/>
        <v>0</v>
      </c>
      <c r="AD123" s="7">
        <f>IFERROR(AC123/AC446, "NA")</f>
        <v>0</v>
      </c>
    </row>
    <row r="124" spans="1:30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98919.58</v>
      </c>
      <c r="C124" s="12">
        <f>IFERROR(B124/B446, "NA")</f>
        <v>1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96521.160000000018</v>
      </c>
      <c r="F124" s="12">
        <f>IFERROR(E124/E446, "NA")</f>
        <v>1.0000000000000002</v>
      </c>
      <c r="G124" s="2"/>
      <c r="H124" s="11">
        <f t="shared" si="24"/>
        <v>2398.4199999999837</v>
      </c>
      <c r="I124" s="12">
        <f>IFERROR(H124/H446, "NA")</f>
        <v>0.99999999999999389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88857.21</v>
      </c>
      <c r="L124" s="12">
        <f>IFERROR(K124/K446, "NA")</f>
        <v>1</v>
      </c>
      <c r="M124" s="2"/>
      <c r="N124" s="11">
        <f t="shared" si="25"/>
        <v>10062.369999999995</v>
      </c>
      <c r="O124" s="12">
        <f>IFERROR(N124/N446, "NA")</f>
        <v>1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898540.44000000006</v>
      </c>
      <c r="R124" s="12">
        <f>IFERROR(Q124/Q446, "NA")</f>
        <v>1.0000000000000002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791515.07999999984</v>
      </c>
      <c r="U124" s="12">
        <f>IFERROR(T124/T446, "NA")</f>
        <v>0.99999999999999989</v>
      </c>
      <c r="V124" s="2"/>
      <c r="W124" s="11">
        <f t="shared" si="26"/>
        <v>107025.36000000022</v>
      </c>
      <c r="X124" s="12">
        <f>IFERROR(W124/W446, "NA")</f>
        <v>1.0000000000000022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733526.55</v>
      </c>
      <c r="AA124" s="12">
        <f>IFERROR(Z124/Z446, "NA")</f>
        <v>1</v>
      </c>
      <c r="AB124" s="2"/>
      <c r="AC124" s="11">
        <f t="shared" si="27"/>
        <v>165013.89000000001</v>
      </c>
      <c r="AD124" s="12">
        <f>IFERROR(AC124/AC446, "NA")</f>
        <v>1.0000000000000007</v>
      </c>
    </row>
    <row r="125" spans="1:30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3">
      <c r="A127" s="33" t="s">
        <v>189</v>
      </c>
      <c r="B127" s="6">
        <v>0</v>
      </c>
      <c r="C127" s="7">
        <f>IFERROR(B127/B446, "NA")</f>
        <v>0</v>
      </c>
      <c r="D127" s="8"/>
      <c r="E127" s="6">
        <v>0</v>
      </c>
      <c r="F127" s="7">
        <f>IFERROR(E127/E446, "NA")</f>
        <v>0</v>
      </c>
      <c r="G127" s="8"/>
      <c r="H127" s="9">
        <f>IFERROR(-(B127-E127), "NA")</f>
        <v>0</v>
      </c>
      <c r="I127" s="7">
        <f>IFERROR(H127/H446, "NA")</f>
        <v>0</v>
      </c>
      <c r="J127" s="8"/>
      <c r="K127" s="6">
        <v>0</v>
      </c>
      <c r="L127" s="7">
        <f>IFERROR(K127/K446, "NA")</f>
        <v>0</v>
      </c>
      <c r="M127" s="8"/>
      <c r="N127" s="9">
        <f>IFERROR(-(B127-K127), "NA")</f>
        <v>0</v>
      </c>
      <c r="O127" s="7">
        <f>IFERROR(N127/N446, "NA")</f>
        <v>0</v>
      </c>
      <c r="P127" s="8"/>
      <c r="Q127" s="6">
        <v>0</v>
      </c>
      <c r="R127" s="7">
        <f>IFERROR(Q127/Q446, "NA")</f>
        <v>0</v>
      </c>
      <c r="S127" s="8"/>
      <c r="T127" s="6">
        <v>0</v>
      </c>
      <c r="U127" s="7">
        <f>IFERROR(T127/T446, "NA")</f>
        <v>0</v>
      </c>
      <c r="V127" s="8"/>
      <c r="W127" s="9">
        <f>IFERROR(-(Q127-T127), "NA")</f>
        <v>0</v>
      </c>
      <c r="X127" s="7">
        <f>IFERROR(W127/W446, "NA")</f>
        <v>0</v>
      </c>
      <c r="Y127" s="8"/>
      <c r="Z127" s="6">
        <v>0</v>
      </c>
      <c r="AA127" s="7">
        <f>IFERROR(Z127/Z446, "NA")</f>
        <v>0</v>
      </c>
      <c r="AB127" s="8"/>
      <c r="AC127" s="9">
        <f>IFERROR(-(Q127-Z127), "NA")</f>
        <v>0</v>
      </c>
      <c r="AD127" s="7">
        <f>IFERROR(AC127/AC446, "NA")</f>
        <v>0</v>
      </c>
    </row>
    <row r="128" spans="1:30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customHeight="1" x14ac:dyDescent="0.3">
      <c r="A129" s="35" t="s">
        <v>190</v>
      </c>
      <c r="B129" s="6">
        <v>0</v>
      </c>
      <c r="C129" s="7">
        <f>IFERROR(B129/B446, "NA")</f>
        <v>0</v>
      </c>
      <c r="D129" s="8"/>
      <c r="E129" s="6">
        <v>20365.96</v>
      </c>
      <c r="F129" s="7">
        <f>IFERROR(E129/E446, "NA")</f>
        <v>0.21099995068438879</v>
      </c>
      <c r="G129" s="8"/>
      <c r="H129" s="9">
        <f t="shared" ref="H129:H141" si="28">IFERROR(-(B129-E129), "NA")</f>
        <v>20365.96</v>
      </c>
      <c r="I129" s="7">
        <f>IFERROR(H129/H446, "NA")</f>
        <v>8.4914068428382077</v>
      </c>
      <c r="J129" s="8"/>
      <c r="K129" s="6">
        <v>0</v>
      </c>
      <c r="L129" s="7">
        <f>IFERROR(K129/K446, "NA")</f>
        <v>0</v>
      </c>
      <c r="M129" s="8"/>
      <c r="N129" s="9">
        <f t="shared" ref="N129:N141" si="29">IFERROR(-(B129-K129), "NA")</f>
        <v>0</v>
      </c>
      <c r="O129" s="7">
        <f>IFERROR(N129/N446, "NA")</f>
        <v>0</v>
      </c>
      <c r="P129" s="8"/>
      <c r="Q129" s="6">
        <v>0</v>
      </c>
      <c r="R129" s="7">
        <f>IFERROR(Q129/Q446, "NA")</f>
        <v>0</v>
      </c>
      <c r="S129" s="8"/>
      <c r="T129" s="6">
        <v>167418.85</v>
      </c>
      <c r="U129" s="7">
        <f>IFERROR(T129/T446, "NA")</f>
        <v>0.21151694292419548</v>
      </c>
      <c r="V129" s="8"/>
      <c r="W129" s="9">
        <f t="shared" ref="W129:W141" si="30">IFERROR(-(Q129-T129), "NA")</f>
        <v>167418.85</v>
      </c>
      <c r="X129" s="7">
        <f>IFERROR(W129/W446, "NA")</f>
        <v>1.5642913978518738</v>
      </c>
      <c r="Y129" s="8"/>
      <c r="Z129" s="6">
        <v>0</v>
      </c>
      <c r="AA129" s="7">
        <f>IFERROR(Z129/Z446, "NA")</f>
        <v>0</v>
      </c>
      <c r="AB129" s="8"/>
      <c r="AC129" s="9">
        <f t="shared" ref="AC129:AC141" si="31">IFERROR(-(Q129-Z129), "NA")</f>
        <v>0</v>
      </c>
      <c r="AD129" s="7">
        <f>IFERROR(AC129/AC446, "NA")</f>
        <v>0</v>
      </c>
    </row>
    <row r="130" spans="1:30" ht="16.5" customHeight="1" x14ac:dyDescent="0.3">
      <c r="A130" s="35" t="s">
        <v>191</v>
      </c>
      <c r="B130" s="6">
        <v>3915.43</v>
      </c>
      <c r="C130" s="7">
        <f>IFERROR(B130/B446, "NA")</f>
        <v>3.958195131843463E-2</v>
      </c>
      <c r="D130" s="8"/>
      <c r="E130" s="6">
        <v>0</v>
      </c>
      <c r="F130" s="7">
        <f>IFERROR(E130/E446, "NA")</f>
        <v>0</v>
      </c>
      <c r="G130" s="8"/>
      <c r="H130" s="9">
        <f t="shared" si="28"/>
        <v>-3915.43</v>
      </c>
      <c r="I130" s="7">
        <f>IFERROR(H130/H446, "NA")</f>
        <v>-1.6325038983997811</v>
      </c>
      <c r="J130" s="8"/>
      <c r="K130" s="6">
        <v>3524.23</v>
      </c>
      <c r="L130" s="7">
        <f>IFERROR(K130/K446, "NA")</f>
        <v>3.9661722442106834E-2</v>
      </c>
      <c r="M130" s="8"/>
      <c r="N130" s="9">
        <f t="shared" si="29"/>
        <v>-391.19999999999982</v>
      </c>
      <c r="O130" s="7">
        <f>IFERROR(N130/N446, "NA")</f>
        <v>-3.8877520902133395E-2</v>
      </c>
      <c r="P130" s="8"/>
      <c r="Q130" s="6">
        <v>40100.980000000003</v>
      </c>
      <c r="R130" s="7">
        <f>IFERROR(Q130/Q446, "NA")</f>
        <v>4.4629020815134382E-2</v>
      </c>
      <c r="S130" s="8"/>
      <c r="T130" s="6">
        <v>0</v>
      </c>
      <c r="U130" s="7">
        <f>IFERROR(T130/T446, "NA")</f>
        <v>0</v>
      </c>
      <c r="V130" s="8"/>
      <c r="W130" s="9">
        <f t="shared" si="30"/>
        <v>-40100.980000000003</v>
      </c>
      <c r="X130" s="7">
        <f>IFERROR(W130/W446, "NA")</f>
        <v>-0.37468670976673202</v>
      </c>
      <c r="Y130" s="8"/>
      <c r="Z130" s="6">
        <v>37090.67</v>
      </c>
      <c r="AA130" s="7">
        <f>IFERROR(Z130/Z446, "NA")</f>
        <v>5.0564863671260431E-2</v>
      </c>
      <c r="AB130" s="8"/>
      <c r="AC130" s="9">
        <f t="shared" si="31"/>
        <v>-3010.3100000000049</v>
      </c>
      <c r="AD130" s="7">
        <f>IFERROR(AC130/AC446, "NA")</f>
        <v>-1.8242767320981325E-2</v>
      </c>
    </row>
    <row r="131" spans="1:30" ht="16.5" customHeight="1" x14ac:dyDescent="0.3">
      <c r="A131" s="35" t="s">
        <v>192</v>
      </c>
      <c r="B131" s="6">
        <v>2292.61</v>
      </c>
      <c r="C131" s="7">
        <f>IFERROR(B131/B446, "NA")</f>
        <v>2.3176503579978809E-2</v>
      </c>
      <c r="D131" s="8"/>
      <c r="E131" s="6">
        <v>0</v>
      </c>
      <c r="F131" s="7">
        <f>IFERROR(E131/E446, "NA")</f>
        <v>0</v>
      </c>
      <c r="G131" s="8"/>
      <c r="H131" s="9">
        <f t="shared" si="28"/>
        <v>-2292.61</v>
      </c>
      <c r="I131" s="7">
        <f>IFERROR(H131/H446, "NA")</f>
        <v>-0.95588345660893492</v>
      </c>
      <c r="J131" s="8"/>
      <c r="K131" s="6">
        <v>2098.2399999999998</v>
      </c>
      <c r="L131" s="7">
        <f>IFERROR(K131/K446, "NA")</f>
        <v>2.3613615597428726E-2</v>
      </c>
      <c r="M131" s="8"/>
      <c r="N131" s="9">
        <f t="shared" si="29"/>
        <v>-194.37000000000035</v>
      </c>
      <c r="O131" s="7">
        <f>IFERROR(N131/N446, "NA")</f>
        <v>-1.9316522847003283E-2</v>
      </c>
      <c r="P131" s="8"/>
      <c r="Q131" s="6">
        <v>22678.77</v>
      </c>
      <c r="R131" s="7">
        <f>IFERROR(Q131/Q446, "NA")</f>
        <v>2.5239565177500527E-2</v>
      </c>
      <c r="S131" s="8"/>
      <c r="T131" s="6">
        <v>0</v>
      </c>
      <c r="U131" s="7">
        <f>IFERROR(T131/T446, "NA")</f>
        <v>0</v>
      </c>
      <c r="V131" s="8"/>
      <c r="W131" s="9">
        <f t="shared" si="30"/>
        <v>-22678.77</v>
      </c>
      <c r="X131" s="7">
        <f>IFERROR(W131/W446, "NA")</f>
        <v>-0.21190089900188144</v>
      </c>
      <c r="Y131" s="8"/>
      <c r="Z131" s="6">
        <v>21283.67</v>
      </c>
      <c r="AA131" s="7">
        <f>IFERROR(Z131/Z446, "NA")</f>
        <v>2.9015541427914227E-2</v>
      </c>
      <c r="AB131" s="8"/>
      <c r="AC131" s="9">
        <f t="shared" si="31"/>
        <v>-1395.1000000000022</v>
      </c>
      <c r="AD131" s="7">
        <f>IFERROR(AC131/AC446, "NA")</f>
        <v>-8.4544398050370364E-3</v>
      </c>
    </row>
    <row r="132" spans="1:30" ht="16.5" customHeight="1" x14ac:dyDescent="0.3">
      <c r="A132" s="35" t="s">
        <v>193</v>
      </c>
      <c r="B132" s="6">
        <v>3033.05</v>
      </c>
      <c r="C132" s="7">
        <f>IFERROR(B132/B446, "NA")</f>
        <v>3.0661775959825145E-2</v>
      </c>
      <c r="D132" s="8"/>
      <c r="E132" s="6">
        <v>0</v>
      </c>
      <c r="F132" s="7">
        <f>IFERROR(E132/E446, "NA")</f>
        <v>0</v>
      </c>
      <c r="G132" s="8"/>
      <c r="H132" s="9">
        <f t="shared" si="28"/>
        <v>-3033.05</v>
      </c>
      <c r="I132" s="7">
        <f>IFERROR(H132/H446, "NA")</f>
        <v>-1.2646033638812229</v>
      </c>
      <c r="J132" s="8"/>
      <c r="K132" s="6">
        <v>4778.33</v>
      </c>
      <c r="L132" s="7">
        <f>IFERROR(K132/K446, "NA")</f>
        <v>5.3775377372303264E-2</v>
      </c>
      <c r="M132" s="8"/>
      <c r="N132" s="9">
        <f t="shared" si="29"/>
        <v>1745.2799999999997</v>
      </c>
      <c r="O132" s="7">
        <f>IFERROR(N132/N446, "NA")</f>
        <v>0.17344621595111295</v>
      </c>
      <c r="P132" s="8"/>
      <c r="Q132" s="6">
        <v>33209.26</v>
      </c>
      <c r="R132" s="7">
        <f>IFERROR(Q132/Q446, "NA")</f>
        <v>3.6959115607529035E-2</v>
      </c>
      <c r="S132" s="8"/>
      <c r="T132" s="6">
        <v>0</v>
      </c>
      <c r="U132" s="7">
        <f>IFERROR(T132/T446, "NA")</f>
        <v>0</v>
      </c>
      <c r="V132" s="8"/>
      <c r="W132" s="9">
        <f t="shared" si="30"/>
        <v>-33209.26</v>
      </c>
      <c r="X132" s="7">
        <f>IFERROR(W132/W446, "NA")</f>
        <v>-0.3102933734584028</v>
      </c>
      <c r="Y132" s="8"/>
      <c r="Z132" s="6">
        <v>32526.400000000001</v>
      </c>
      <c r="AA132" s="7">
        <f>IFERROR(Z132/Z446, "NA")</f>
        <v>4.4342498577590678E-2</v>
      </c>
      <c r="AB132" s="8"/>
      <c r="AC132" s="9">
        <f t="shared" si="31"/>
        <v>-682.86000000000058</v>
      </c>
      <c r="AD132" s="7">
        <f>IFERROR(AC132/AC446, "NA")</f>
        <v>-4.1381970935901275E-3</v>
      </c>
    </row>
    <row r="133" spans="1:30" ht="16.5" customHeight="1" x14ac:dyDescent="0.3">
      <c r="A133" s="35" t="s">
        <v>194</v>
      </c>
      <c r="B133" s="6">
        <v>1763.66</v>
      </c>
      <c r="C133" s="7">
        <f>IFERROR(B133/B446, "NA")</f>
        <v>1.7829230572956337E-2</v>
      </c>
      <c r="D133" s="8"/>
      <c r="E133" s="6">
        <v>0</v>
      </c>
      <c r="F133" s="7">
        <f>IFERROR(E133/E446, "NA")</f>
        <v>0</v>
      </c>
      <c r="G133" s="8"/>
      <c r="H133" s="9">
        <f t="shared" si="28"/>
        <v>-1763.66</v>
      </c>
      <c r="I133" s="7">
        <f>IFERROR(H133/H446, "NA")</f>
        <v>-0.73534243376889841</v>
      </c>
      <c r="J133" s="8"/>
      <c r="K133" s="6">
        <v>2074.91</v>
      </c>
      <c r="L133" s="7">
        <f>IFERROR(K133/K446, "NA")</f>
        <v>2.3351059525726723E-2</v>
      </c>
      <c r="M133" s="8"/>
      <c r="N133" s="9">
        <f t="shared" si="29"/>
        <v>311.24999999999977</v>
      </c>
      <c r="O133" s="7">
        <f>IFERROR(N133/N446, "NA")</f>
        <v>3.0932076638008732E-2</v>
      </c>
      <c r="P133" s="8"/>
      <c r="Q133" s="6">
        <v>18560.84</v>
      </c>
      <c r="R133" s="7">
        <f>IFERROR(Q133/Q446, "NA")</f>
        <v>2.0656655141754111E-2</v>
      </c>
      <c r="S133" s="8"/>
      <c r="T133" s="6">
        <v>0</v>
      </c>
      <c r="U133" s="7">
        <f>IFERROR(T133/T446, "NA")</f>
        <v>0</v>
      </c>
      <c r="V133" s="8"/>
      <c r="W133" s="9">
        <f t="shared" si="30"/>
        <v>-18560.84</v>
      </c>
      <c r="X133" s="7">
        <f>IFERROR(W133/W446, "NA")</f>
        <v>-0.17342469111993647</v>
      </c>
      <c r="Y133" s="8"/>
      <c r="Z133" s="6">
        <v>17764.53</v>
      </c>
      <c r="AA133" s="7">
        <f>IFERROR(Z133/Z446, "NA")</f>
        <v>2.4217978204060912E-2</v>
      </c>
      <c r="AB133" s="8"/>
      <c r="AC133" s="9">
        <f t="shared" si="31"/>
        <v>-796.31000000000131</v>
      </c>
      <c r="AD133" s="7">
        <f>IFERROR(AC133/AC446, "NA")</f>
        <v>-4.8257149746606292E-3</v>
      </c>
    </row>
    <row r="134" spans="1:30" ht="16.5" customHeight="1" x14ac:dyDescent="0.3">
      <c r="A134" s="35" t="s">
        <v>195</v>
      </c>
      <c r="B134" s="6">
        <v>1227.1099999999999</v>
      </c>
      <c r="C134" s="7">
        <f>IFERROR(B134/B446, "NA")</f>
        <v>1.2405127478301059E-2</v>
      </c>
      <c r="D134" s="8"/>
      <c r="E134" s="6">
        <v>0</v>
      </c>
      <c r="F134" s="7">
        <f>IFERROR(E134/E446, "NA")</f>
        <v>0</v>
      </c>
      <c r="G134" s="8"/>
      <c r="H134" s="9">
        <f t="shared" si="28"/>
        <v>-1227.1099999999999</v>
      </c>
      <c r="I134" s="7">
        <f>IFERROR(H134/H446, "NA")</f>
        <v>-0.51163265816662673</v>
      </c>
      <c r="J134" s="8"/>
      <c r="K134" s="6">
        <v>830.34</v>
      </c>
      <c r="L134" s="7">
        <f>IFERROR(K134/K446, "NA")</f>
        <v>9.3446553183472673E-3</v>
      </c>
      <c r="M134" s="8"/>
      <c r="N134" s="9">
        <f t="shared" si="29"/>
        <v>-396.76999999999987</v>
      </c>
      <c r="O134" s="7">
        <f>IFERROR(N134/N446, "NA")</f>
        <v>-3.9431068426225638E-2</v>
      </c>
      <c r="P134" s="8"/>
      <c r="Q134" s="6">
        <v>9479.9500000000007</v>
      </c>
      <c r="R134" s="7">
        <f>IFERROR(Q134/Q446, "NA")</f>
        <v>1.0550387693179399E-2</v>
      </c>
      <c r="S134" s="8"/>
      <c r="T134" s="6">
        <v>0</v>
      </c>
      <c r="U134" s="7">
        <f>IFERROR(T134/T446, "NA")</f>
        <v>0</v>
      </c>
      <c r="V134" s="8"/>
      <c r="W134" s="9">
        <f t="shared" si="30"/>
        <v>-9479.9500000000007</v>
      </c>
      <c r="X134" s="7">
        <f>IFERROR(W134/W446, "NA")</f>
        <v>-8.8576670052780027E-2</v>
      </c>
      <c r="Y134" s="8"/>
      <c r="Z134" s="6">
        <v>6527.89</v>
      </c>
      <c r="AA134" s="7">
        <f>IFERROR(Z134/Z446, "NA")</f>
        <v>8.8993234123563754E-3</v>
      </c>
      <c r="AB134" s="8"/>
      <c r="AC134" s="9">
        <f t="shared" si="31"/>
        <v>-2952.0600000000004</v>
      </c>
      <c r="AD134" s="7">
        <f>IFERROR(AC134/AC446, "NA")</f>
        <v>-1.7889766734182209E-2</v>
      </c>
    </row>
    <row r="135" spans="1:30" ht="16.5" customHeight="1" x14ac:dyDescent="0.3">
      <c r="A135" s="35" t="s">
        <v>196</v>
      </c>
      <c r="B135" s="6">
        <v>599.41999999999996</v>
      </c>
      <c r="C135" s="7">
        <f>IFERROR(B135/B446, "NA")</f>
        <v>6.0596698853755742E-3</v>
      </c>
      <c r="D135" s="8"/>
      <c r="E135" s="6">
        <v>0</v>
      </c>
      <c r="F135" s="7">
        <f>IFERROR(E135/E446, "NA")</f>
        <v>0</v>
      </c>
      <c r="G135" s="8"/>
      <c r="H135" s="9">
        <f t="shared" si="28"/>
        <v>-599.41999999999996</v>
      </c>
      <c r="I135" s="7">
        <f>IFERROR(H135/H446, "NA")</f>
        <v>-0.24992286588670892</v>
      </c>
      <c r="J135" s="8"/>
      <c r="K135" s="6">
        <v>709.15</v>
      </c>
      <c r="L135" s="7">
        <f>IFERROR(K135/K446, "NA")</f>
        <v>7.9807817508562324E-3</v>
      </c>
      <c r="M135" s="8"/>
      <c r="N135" s="9">
        <f t="shared" si="29"/>
        <v>109.73000000000002</v>
      </c>
      <c r="O135" s="7">
        <f>IFERROR(N135/N446, "NA")</f>
        <v>1.0904985604782976E-2</v>
      </c>
      <c r="P135" s="8"/>
      <c r="Q135" s="6">
        <v>6174.8</v>
      </c>
      <c r="R135" s="7">
        <f>IFERROR(Q135/Q446, "NA")</f>
        <v>6.8720334946749872E-3</v>
      </c>
      <c r="S135" s="8"/>
      <c r="T135" s="6">
        <v>0</v>
      </c>
      <c r="U135" s="7">
        <f>IFERROR(T135/T446, "NA")</f>
        <v>0</v>
      </c>
      <c r="V135" s="8"/>
      <c r="W135" s="9">
        <f t="shared" si="30"/>
        <v>-6174.8</v>
      </c>
      <c r="X135" s="7">
        <f>IFERROR(W135/W446, "NA")</f>
        <v>-5.7694737023075662E-2</v>
      </c>
      <c r="Y135" s="8"/>
      <c r="Z135" s="6">
        <v>6018.77</v>
      </c>
      <c r="AA135" s="7">
        <f>IFERROR(Z135/Z446, "NA")</f>
        <v>8.205251739013401E-3</v>
      </c>
      <c r="AB135" s="8"/>
      <c r="AC135" s="9">
        <f t="shared" si="31"/>
        <v>-156.02999999999975</v>
      </c>
      <c r="AD135" s="7">
        <f>IFERROR(AC135/AC446, "NA")</f>
        <v>-9.4555676494869516E-4</v>
      </c>
    </row>
    <row r="136" spans="1:30" ht="16.5" customHeight="1" x14ac:dyDescent="0.3">
      <c r="A136" s="35" t="s">
        <v>197</v>
      </c>
      <c r="B136" s="6">
        <v>0</v>
      </c>
      <c r="C136" s="7">
        <f>IFERROR(B136/B446, "NA")</f>
        <v>0</v>
      </c>
      <c r="D136" s="8"/>
      <c r="E136" s="6">
        <v>0</v>
      </c>
      <c r="F136" s="7">
        <f>IFERROR(E136/E446, "NA")</f>
        <v>0</v>
      </c>
      <c r="G136" s="8"/>
      <c r="H136" s="9">
        <f t="shared" si="28"/>
        <v>0</v>
      </c>
      <c r="I136" s="7">
        <f>IFERROR(H136/H446, "NA")</f>
        <v>0</v>
      </c>
      <c r="J136" s="8"/>
      <c r="K136" s="6">
        <v>0</v>
      </c>
      <c r="L136" s="7">
        <f>IFERROR(K136/K446, "NA")</f>
        <v>0</v>
      </c>
      <c r="M136" s="8"/>
      <c r="N136" s="9">
        <f t="shared" si="29"/>
        <v>0</v>
      </c>
      <c r="O136" s="7">
        <f>IFERROR(N136/N446, "NA")</f>
        <v>0</v>
      </c>
      <c r="P136" s="8"/>
      <c r="Q136" s="6">
        <v>0</v>
      </c>
      <c r="R136" s="7">
        <f>IFERROR(Q136/Q446, "NA")</f>
        <v>0</v>
      </c>
      <c r="S136" s="8"/>
      <c r="T136" s="6">
        <v>0</v>
      </c>
      <c r="U136" s="7">
        <f>IFERROR(T136/T446, "NA")</f>
        <v>0</v>
      </c>
      <c r="V136" s="8"/>
      <c r="W136" s="9">
        <f t="shared" si="30"/>
        <v>0</v>
      </c>
      <c r="X136" s="7">
        <f>IFERROR(W136/W446, "NA")</f>
        <v>0</v>
      </c>
      <c r="Y136" s="8"/>
      <c r="Z136" s="6">
        <v>3954.02</v>
      </c>
      <c r="AA136" s="7">
        <f>IFERROR(Z136/Z446, "NA")</f>
        <v>5.3904252000149143E-3</v>
      </c>
      <c r="AB136" s="8"/>
      <c r="AC136" s="9">
        <f t="shared" si="31"/>
        <v>3954.02</v>
      </c>
      <c r="AD136" s="7">
        <f>IFERROR(AC136/AC446, "NA")</f>
        <v>2.396174043288115E-2</v>
      </c>
    </row>
    <row r="137" spans="1:30" ht="16.5" customHeight="1" x14ac:dyDescent="0.3">
      <c r="A137" s="35" t="s">
        <v>198</v>
      </c>
      <c r="B137" s="6">
        <v>695.47</v>
      </c>
      <c r="C137" s="7">
        <f>IFERROR(B137/B446, "NA")</f>
        <v>7.0306606639453989E-3</v>
      </c>
      <c r="D137" s="8"/>
      <c r="E137" s="6">
        <v>0</v>
      </c>
      <c r="F137" s="7">
        <f>IFERROR(E137/E446, "NA")</f>
        <v>0</v>
      </c>
      <c r="G137" s="8"/>
      <c r="H137" s="9">
        <f t="shared" si="28"/>
        <v>-695.47</v>
      </c>
      <c r="I137" s="7">
        <f>IFERROR(H137/H446, "NA")</f>
        <v>-0.28997006362522015</v>
      </c>
      <c r="J137" s="8"/>
      <c r="K137" s="6">
        <v>446.66</v>
      </c>
      <c r="L137" s="7">
        <f>IFERROR(K137/K446, "NA")</f>
        <v>5.0267164589120001E-3</v>
      </c>
      <c r="M137" s="8"/>
      <c r="N137" s="9">
        <f t="shared" si="29"/>
        <v>-248.81</v>
      </c>
      <c r="O137" s="7">
        <f>IFERROR(N137/N446, "NA")</f>
        <v>-2.4726779078885007E-2</v>
      </c>
      <c r="P137" s="8"/>
      <c r="Q137" s="6">
        <v>4645.16</v>
      </c>
      <c r="R137" s="7">
        <f>IFERROR(Q137/Q446, "NA")</f>
        <v>5.1696727194604618E-3</v>
      </c>
      <c r="S137" s="8"/>
      <c r="T137" s="6">
        <v>0</v>
      </c>
      <c r="U137" s="7">
        <f>IFERROR(T137/T446, "NA")</f>
        <v>0</v>
      </c>
      <c r="V137" s="8"/>
      <c r="W137" s="9">
        <f t="shared" si="30"/>
        <v>-4645.16</v>
      </c>
      <c r="X137" s="7">
        <f>IFERROR(W137/W446, "NA")</f>
        <v>-4.340242350037412E-2</v>
      </c>
      <c r="Y137" s="8"/>
      <c r="Z137" s="6">
        <v>4159.3999999999996</v>
      </c>
      <c r="AA137" s="7">
        <f>IFERROR(Z137/Z446, "NA")</f>
        <v>5.6704150654124236E-3</v>
      </c>
      <c r="AB137" s="8"/>
      <c r="AC137" s="9">
        <f t="shared" si="31"/>
        <v>-485.76000000000022</v>
      </c>
      <c r="AD137" s="7">
        <f>IFERROR(AC137/AC446, "NA")</f>
        <v>-2.943752189588407E-3</v>
      </c>
    </row>
    <row r="138" spans="1:30" ht="16.5" customHeight="1" x14ac:dyDescent="0.3">
      <c r="A138" s="35" t="s">
        <v>199</v>
      </c>
      <c r="B138" s="6">
        <v>6121.87</v>
      </c>
      <c r="C138" s="7">
        <f>IFERROR(B138/B446, "NA")</f>
        <v>6.1887343233766254E-2</v>
      </c>
      <c r="D138" s="8"/>
      <c r="E138" s="6">
        <v>0</v>
      </c>
      <c r="F138" s="7">
        <f>IFERROR(E138/E446, "NA")</f>
        <v>0</v>
      </c>
      <c r="G138" s="8"/>
      <c r="H138" s="9">
        <f t="shared" si="28"/>
        <v>-6121.87</v>
      </c>
      <c r="I138" s="7">
        <f>IFERROR(H138/H446, "NA")</f>
        <v>-2.5524595358611104</v>
      </c>
      <c r="J138" s="8"/>
      <c r="K138" s="6">
        <v>5539.9</v>
      </c>
      <c r="L138" s="7">
        <f>IFERROR(K138/K446, "NA")</f>
        <v>6.234609436870682E-2</v>
      </c>
      <c r="M138" s="8"/>
      <c r="N138" s="9">
        <f t="shared" si="29"/>
        <v>-581.97000000000025</v>
      </c>
      <c r="O138" s="7">
        <f>IFERROR(N138/N446, "NA")</f>
        <v>-5.7836275151877788E-2</v>
      </c>
      <c r="P138" s="8"/>
      <c r="Q138" s="6">
        <v>54649.57</v>
      </c>
      <c r="R138" s="7">
        <f>IFERROR(Q138/Q446, "NA")</f>
        <v>6.0820378880220467E-2</v>
      </c>
      <c r="S138" s="8"/>
      <c r="T138" s="6">
        <v>0</v>
      </c>
      <c r="U138" s="7">
        <f>IFERROR(T138/T446, "NA")</f>
        <v>0</v>
      </c>
      <c r="V138" s="8"/>
      <c r="W138" s="9">
        <f t="shared" si="30"/>
        <v>-54649.57</v>
      </c>
      <c r="X138" s="7">
        <f>IFERROR(W138/W446, "NA")</f>
        <v>-0.51062262252610047</v>
      </c>
      <c r="Y138" s="8"/>
      <c r="Z138" s="6">
        <v>42673.69</v>
      </c>
      <c r="AA138" s="7">
        <f>IFERROR(Z138/Z446, "NA")</f>
        <v>5.8176067382973387E-2</v>
      </c>
      <c r="AB138" s="8"/>
      <c r="AC138" s="9">
        <f t="shared" si="31"/>
        <v>-11975.879999999997</v>
      </c>
      <c r="AD138" s="7">
        <f>IFERROR(AC138/AC446, "NA")</f>
        <v>-7.2574981415200898E-2</v>
      </c>
    </row>
    <row r="139" spans="1:30" ht="16.5" hidden="1" customHeight="1" x14ac:dyDescent="0.3">
      <c r="A139" s="35" t="s">
        <v>200</v>
      </c>
      <c r="B139" s="6">
        <v>0</v>
      </c>
      <c r="C139" s="7">
        <f>IFERROR(B139/B446, "NA")</f>
        <v>0</v>
      </c>
      <c r="D139" s="8"/>
      <c r="E139" s="6">
        <v>0</v>
      </c>
      <c r="F139" s="7">
        <f>IFERROR(E139/E446, "NA")</f>
        <v>0</v>
      </c>
      <c r="G139" s="8"/>
      <c r="H139" s="9">
        <f t="shared" si="28"/>
        <v>0</v>
      </c>
      <c r="I139" s="7">
        <f>IFERROR(H139/H446, "NA")</f>
        <v>0</v>
      </c>
      <c r="J139" s="8"/>
      <c r="K139" s="6">
        <v>0</v>
      </c>
      <c r="L139" s="7">
        <f>IFERROR(K139/K446, "NA")</f>
        <v>0</v>
      </c>
      <c r="M139" s="8"/>
      <c r="N139" s="9">
        <f t="shared" si="29"/>
        <v>0</v>
      </c>
      <c r="O139" s="7">
        <f>IFERROR(N139/N446, "NA")</f>
        <v>0</v>
      </c>
      <c r="P139" s="8"/>
      <c r="Q139" s="6">
        <v>0</v>
      </c>
      <c r="R139" s="7">
        <f>IFERROR(Q139/Q446, "NA")</f>
        <v>0</v>
      </c>
      <c r="S139" s="8"/>
      <c r="T139" s="6">
        <v>0</v>
      </c>
      <c r="U139" s="7">
        <f>IFERROR(T139/T446, "NA")</f>
        <v>0</v>
      </c>
      <c r="V139" s="8"/>
      <c r="W139" s="9">
        <f t="shared" si="30"/>
        <v>0</v>
      </c>
      <c r="X139" s="7">
        <f>IFERROR(W139/W446, "NA")</f>
        <v>0</v>
      </c>
      <c r="Y139" s="8"/>
      <c r="Z139" s="6">
        <v>0</v>
      </c>
      <c r="AA139" s="7">
        <f>IFERROR(Z139/Z446, "NA")</f>
        <v>0</v>
      </c>
      <c r="AB139" s="8"/>
      <c r="AC139" s="9">
        <f t="shared" si="31"/>
        <v>0</v>
      </c>
      <c r="AD139" s="7">
        <f>IFERROR(AC139/AC446, "NA")</f>
        <v>0</v>
      </c>
    </row>
    <row r="140" spans="1:30" ht="16.5" customHeight="1" x14ac:dyDescent="0.3">
      <c r="A140" s="35" t="s">
        <v>201</v>
      </c>
      <c r="B140" s="6">
        <v>0</v>
      </c>
      <c r="C140" s="7">
        <f>IFERROR(B140/B446, "NA")</f>
        <v>0</v>
      </c>
      <c r="D140" s="8"/>
      <c r="E140" s="6">
        <v>0</v>
      </c>
      <c r="F140" s="7">
        <f>IFERROR(E140/E446, "NA")</f>
        <v>0</v>
      </c>
      <c r="G140" s="8"/>
      <c r="H140" s="9">
        <f t="shared" si="28"/>
        <v>0</v>
      </c>
      <c r="I140" s="7">
        <f>IFERROR(H140/H446, "NA")</f>
        <v>0</v>
      </c>
      <c r="J140" s="8"/>
      <c r="K140" s="6">
        <v>4.95</v>
      </c>
      <c r="L140" s="7">
        <f>IFERROR(K140/K446, "NA")</f>
        <v>5.5707353404411414E-5</v>
      </c>
      <c r="M140" s="8"/>
      <c r="N140" s="9">
        <f t="shared" si="29"/>
        <v>4.95</v>
      </c>
      <c r="O140" s="7">
        <f>IFERROR(N140/N446, "NA")</f>
        <v>4.9193182123098266E-4</v>
      </c>
      <c r="P140" s="8"/>
      <c r="Q140" s="6">
        <v>0</v>
      </c>
      <c r="R140" s="7">
        <f>IFERROR(Q140/Q446, "NA")</f>
        <v>0</v>
      </c>
      <c r="S140" s="8"/>
      <c r="T140" s="6">
        <v>0</v>
      </c>
      <c r="U140" s="7">
        <f>IFERROR(T140/T446, "NA")</f>
        <v>0</v>
      </c>
      <c r="V140" s="8"/>
      <c r="W140" s="9">
        <f t="shared" si="30"/>
        <v>0</v>
      </c>
      <c r="X140" s="7">
        <f>IFERROR(W140/W446, "NA")</f>
        <v>0</v>
      </c>
      <c r="Y140" s="8"/>
      <c r="Z140" s="6">
        <v>87.4</v>
      </c>
      <c r="AA140" s="7">
        <f>IFERROR(Z140/Z446, "NA")</f>
        <v>1.1915042475286E-4</v>
      </c>
      <c r="AB140" s="8"/>
      <c r="AC140" s="9">
        <f t="shared" si="31"/>
        <v>87.4</v>
      </c>
      <c r="AD140" s="7">
        <f>IFERROR(AC140/AC446, "NA")</f>
        <v>5.2965238259639871E-4</v>
      </c>
    </row>
    <row r="141" spans="1:30" ht="16.5" customHeight="1" x14ac:dyDescent="0.3">
      <c r="A141" s="36" t="s">
        <v>202</v>
      </c>
      <c r="B141" s="11">
        <f>IFERROR(B129+B130+B131+B132+B133+B134+B135+B136+B137+B138+B139+B140, "NA")</f>
        <v>19648.62</v>
      </c>
      <c r="C141" s="12">
        <f>IFERROR(B141/B446, "NA")</f>
        <v>0.19863226269258319</v>
      </c>
      <c r="D141" s="2"/>
      <c r="E141" s="11">
        <f>IFERROR(E129+E130+E131+E132+E133+E134+E135+E136+E137+E138+E139+E140, "NA")</f>
        <v>20365.96</v>
      </c>
      <c r="F141" s="12">
        <f>IFERROR(E141/E446, "NA")</f>
        <v>0.21099995068438879</v>
      </c>
      <c r="G141" s="2"/>
      <c r="H141" s="11">
        <f t="shared" si="28"/>
        <v>717.34000000000015</v>
      </c>
      <c r="I141" s="12">
        <f>IFERROR(H141/H446, "NA")</f>
        <v>0.29908856663970473</v>
      </c>
      <c r="J141" s="2"/>
      <c r="K141" s="11">
        <f>IFERROR(K129+K130+K131+K132+K133+K134+K135+K136+K137+K138+K139+K140, "NA")</f>
        <v>20006.71</v>
      </c>
      <c r="L141" s="12">
        <f>IFERROR(K141/K446, "NA")</f>
        <v>0.22515573018779228</v>
      </c>
      <c r="M141" s="2"/>
      <c r="N141" s="11">
        <f t="shared" si="29"/>
        <v>358.09000000000015</v>
      </c>
      <c r="O141" s="12">
        <f>IFERROR(N141/N446, "NA")</f>
        <v>3.5587043609010632E-2</v>
      </c>
      <c r="P141" s="2"/>
      <c r="Q141" s="11">
        <f>IFERROR(Q129+Q130+Q131+Q132+Q133+Q134+Q135+Q136+Q137+Q138+Q139+Q140, "NA")</f>
        <v>189499.33000000002</v>
      </c>
      <c r="R141" s="12">
        <f>IFERROR(Q141/Q446, "NA")</f>
        <v>0.21089682952945338</v>
      </c>
      <c r="S141" s="2"/>
      <c r="T141" s="11">
        <f>IFERROR(T129+T130+T131+T132+T133+T134+T135+T136+T137+T138+T139+T140, "NA")</f>
        <v>167418.85</v>
      </c>
      <c r="U141" s="12">
        <f>IFERROR(T141/T446, "NA")</f>
        <v>0.21151694292419548</v>
      </c>
      <c r="V141" s="2"/>
      <c r="W141" s="11">
        <f t="shared" si="30"/>
        <v>-22080.48000000001</v>
      </c>
      <c r="X141" s="12">
        <f>IFERROR(W141/W446, "NA")</f>
        <v>-0.20631072859740918</v>
      </c>
      <c r="Y141" s="2"/>
      <c r="Z141" s="11">
        <f>IFERROR(Z129+Z130+Z131+Z132+Z133+Z134+Z135+Z136+Z137+Z138+Z139+Z140, "NA")</f>
        <v>172086.43999999997</v>
      </c>
      <c r="AA141" s="12">
        <f>IFERROR(Z141/Z446, "NA")</f>
        <v>0.23460151510534957</v>
      </c>
      <c r="AB141" s="2"/>
      <c r="AC141" s="11">
        <f t="shared" si="31"/>
        <v>-17412.890000000043</v>
      </c>
      <c r="AD141" s="12">
        <f>IFERROR(AC141/AC446, "NA")</f>
        <v>-0.10552378348271199</v>
      </c>
    </row>
    <row r="142" spans="1:30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customHeight="1" x14ac:dyDescent="0.3">
      <c r="A143" s="35" t="s">
        <v>203</v>
      </c>
      <c r="B143" s="6">
        <v>0</v>
      </c>
      <c r="C143" s="7">
        <f>IFERROR(B143/B446, "NA")</f>
        <v>0</v>
      </c>
      <c r="D143" s="8"/>
      <c r="E143" s="6">
        <v>1158.25</v>
      </c>
      <c r="F143" s="7">
        <f>IFERROR(E143/E446, "NA")</f>
        <v>1.199995938714371E-2</v>
      </c>
      <c r="G143" s="8"/>
      <c r="H143" s="9">
        <f t="shared" ref="H143:H149" si="32">IFERROR(-(B143-E143), "NA")</f>
        <v>1158.25</v>
      </c>
      <c r="I143" s="7">
        <f>IFERROR(H143/H446, "NA")</f>
        <v>0.48292209037616468</v>
      </c>
      <c r="J143" s="8"/>
      <c r="K143" s="6">
        <v>0</v>
      </c>
      <c r="L143" s="7">
        <f>IFERROR(K143/K446, "NA")</f>
        <v>0</v>
      </c>
      <c r="M143" s="8"/>
      <c r="N143" s="9">
        <f t="shared" ref="N143:N149" si="33">IFERROR(-(B143-K143), "NA")</f>
        <v>0</v>
      </c>
      <c r="O143" s="7">
        <f>IFERROR(N143/N446, "NA")</f>
        <v>0</v>
      </c>
      <c r="P143" s="8"/>
      <c r="Q143" s="6">
        <v>0</v>
      </c>
      <c r="R143" s="7">
        <f>IFERROR(Q143/Q446, "NA")</f>
        <v>0</v>
      </c>
      <c r="S143" s="8"/>
      <c r="T143" s="6">
        <v>9498.18</v>
      </c>
      <c r="U143" s="7">
        <f>IFERROR(T143/T446, "NA")</f>
        <v>1.1999998787136186E-2</v>
      </c>
      <c r="V143" s="8"/>
      <c r="W143" s="9">
        <f t="shared" ref="W143:W149" si="34">IFERROR(-(Q143-T143), "NA")</f>
        <v>9498.18</v>
      </c>
      <c r="X143" s="7">
        <f>IFERROR(W143/W446, "NA")</f>
        <v>8.8747003513933539E-2</v>
      </c>
      <c r="Y143" s="8"/>
      <c r="Z143" s="6">
        <v>0</v>
      </c>
      <c r="AA143" s="7">
        <f>IFERROR(Z143/Z446, "NA")</f>
        <v>0</v>
      </c>
      <c r="AB143" s="8"/>
      <c r="AC143" s="9">
        <f t="shared" ref="AC143:AC149" si="35">IFERROR(-(Q143-Z143), "NA")</f>
        <v>0</v>
      </c>
      <c r="AD143" s="7">
        <f>IFERROR(AC143/AC446, "NA")</f>
        <v>0</v>
      </c>
    </row>
    <row r="144" spans="1:30" ht="16.5" customHeight="1" x14ac:dyDescent="0.3">
      <c r="A144" s="35" t="s">
        <v>204</v>
      </c>
      <c r="B144" s="6">
        <v>1097.02</v>
      </c>
      <c r="C144" s="7">
        <f>IFERROR(B144/B446, "NA")</f>
        <v>1.1090018780912737E-2</v>
      </c>
      <c r="D144" s="8"/>
      <c r="E144" s="6">
        <v>0</v>
      </c>
      <c r="F144" s="7">
        <f>IFERROR(E144/E446, "NA")</f>
        <v>0</v>
      </c>
      <c r="G144" s="8"/>
      <c r="H144" s="9">
        <f t="shared" si="32"/>
        <v>-1097.02</v>
      </c>
      <c r="I144" s="7">
        <f>IFERROR(H144/H446, "NA")</f>
        <v>-0.4573927835825255</v>
      </c>
      <c r="J144" s="8"/>
      <c r="K144" s="6">
        <v>1282.8699999999999</v>
      </c>
      <c r="L144" s="7">
        <f>IFERROR(K144/K446, "NA")</f>
        <v>1.4437432820589345E-2</v>
      </c>
      <c r="M144" s="8"/>
      <c r="N144" s="9">
        <f t="shared" si="33"/>
        <v>185.84999999999991</v>
      </c>
      <c r="O144" s="7">
        <f>IFERROR(N144/N446, "NA")</f>
        <v>1.846980383349052E-2</v>
      </c>
      <c r="P144" s="8"/>
      <c r="Q144" s="6">
        <v>10482.02</v>
      </c>
      <c r="R144" s="7">
        <f>IFERROR(Q144/Q446, "NA")</f>
        <v>1.1665607393252108E-2</v>
      </c>
      <c r="S144" s="8"/>
      <c r="T144" s="6">
        <v>0</v>
      </c>
      <c r="U144" s="7">
        <f>IFERROR(T144/T446, "NA")</f>
        <v>0</v>
      </c>
      <c r="V144" s="8"/>
      <c r="W144" s="9">
        <f t="shared" si="34"/>
        <v>-10482.02</v>
      </c>
      <c r="X144" s="7">
        <f>IFERROR(W144/W446, "NA")</f>
        <v>-9.7939591139894339E-2</v>
      </c>
      <c r="Y144" s="8"/>
      <c r="Z144" s="6">
        <v>10884.55</v>
      </c>
      <c r="AA144" s="7">
        <f>IFERROR(Z144/Z446, "NA")</f>
        <v>1.4838658532537095E-2</v>
      </c>
      <c r="AB144" s="8"/>
      <c r="AC144" s="9">
        <f t="shared" si="35"/>
        <v>402.52999999999884</v>
      </c>
      <c r="AD144" s="7">
        <f>IFERROR(AC144/AC446, "NA")</f>
        <v>2.439370406939677E-3</v>
      </c>
    </row>
    <row r="145" spans="1:30" ht="16.5" customHeight="1" x14ac:dyDescent="0.3">
      <c r="A145" s="35" t="s">
        <v>205</v>
      </c>
      <c r="B145" s="6">
        <v>66.64</v>
      </c>
      <c r="C145" s="7">
        <f>IFERROR(B145/B446, "NA")</f>
        <v>6.7367855787499298E-4</v>
      </c>
      <c r="D145" s="8"/>
      <c r="E145" s="6">
        <v>0</v>
      </c>
      <c r="F145" s="7">
        <f>IFERROR(E145/E446, "NA")</f>
        <v>0</v>
      </c>
      <c r="G145" s="8"/>
      <c r="H145" s="9">
        <f t="shared" si="32"/>
        <v>-66.64</v>
      </c>
      <c r="I145" s="7">
        <f>IFERROR(H145/H446, "NA")</f>
        <v>-2.7784958430967073E-2</v>
      </c>
      <c r="J145" s="8"/>
      <c r="K145" s="6">
        <v>45.28</v>
      </c>
      <c r="L145" s="7">
        <f>IFERROR(K145/K446, "NA")</f>
        <v>5.0958160851550475E-4</v>
      </c>
      <c r="M145" s="8"/>
      <c r="N145" s="9">
        <f t="shared" si="33"/>
        <v>-21.36</v>
      </c>
      <c r="O145" s="7">
        <f>IFERROR(N145/N446, "NA")</f>
        <v>-2.1227603437361186E-3</v>
      </c>
      <c r="P145" s="8"/>
      <c r="Q145" s="6">
        <v>439.2</v>
      </c>
      <c r="R145" s="7">
        <f>IFERROR(Q145/Q446, "NA")</f>
        <v>4.8879269140073435E-4</v>
      </c>
      <c r="S145" s="8"/>
      <c r="T145" s="6">
        <v>0</v>
      </c>
      <c r="U145" s="7">
        <f>IFERROR(T145/T446, "NA")</f>
        <v>0</v>
      </c>
      <c r="V145" s="8"/>
      <c r="W145" s="9">
        <f t="shared" si="34"/>
        <v>-439.2</v>
      </c>
      <c r="X145" s="7">
        <f>IFERROR(W145/W446, "NA")</f>
        <v>-4.1037002818771181E-3</v>
      </c>
      <c r="Y145" s="8"/>
      <c r="Z145" s="6">
        <v>445.36</v>
      </c>
      <c r="AA145" s="7">
        <f>IFERROR(Z145/Z446, "NA")</f>
        <v>6.0714912091457357E-4</v>
      </c>
      <c r="AB145" s="8"/>
      <c r="AC145" s="9">
        <f t="shared" si="35"/>
        <v>6.160000000000025</v>
      </c>
      <c r="AD145" s="7">
        <f>IFERROR(AC145/AC446, "NA")</f>
        <v>3.7330190809998048E-5</v>
      </c>
    </row>
    <row r="146" spans="1:30" ht="16.5" customHeight="1" x14ac:dyDescent="0.3">
      <c r="A146" s="35" t="s">
        <v>206</v>
      </c>
      <c r="B146" s="6">
        <v>0</v>
      </c>
      <c r="C146" s="7">
        <f>IFERROR(B146/B446, "NA")</f>
        <v>0</v>
      </c>
      <c r="D146" s="8"/>
      <c r="E146" s="6">
        <v>0</v>
      </c>
      <c r="F146" s="7">
        <f>IFERROR(E146/E446, "NA")</f>
        <v>0</v>
      </c>
      <c r="G146" s="8"/>
      <c r="H146" s="9">
        <f t="shared" si="32"/>
        <v>0</v>
      </c>
      <c r="I146" s="7">
        <f>IFERROR(H146/H446, "NA")</f>
        <v>0</v>
      </c>
      <c r="J146" s="8"/>
      <c r="K146" s="6">
        <v>209.11</v>
      </c>
      <c r="L146" s="7">
        <f>IFERROR(K146/K446, "NA")</f>
        <v>2.3533261960396912E-3</v>
      </c>
      <c r="M146" s="8"/>
      <c r="N146" s="9">
        <f t="shared" si="33"/>
        <v>209.11</v>
      </c>
      <c r="O146" s="7">
        <f>IFERROR(N146/N446, "NA")</f>
        <v>2.0781386492446621E-2</v>
      </c>
      <c r="P146" s="8"/>
      <c r="Q146" s="6">
        <v>404.1</v>
      </c>
      <c r="R146" s="7">
        <f>IFERROR(Q146/Q446, "NA")</f>
        <v>4.4972934106338056E-4</v>
      </c>
      <c r="S146" s="8"/>
      <c r="T146" s="6">
        <v>0</v>
      </c>
      <c r="U146" s="7">
        <f>IFERROR(T146/T446, "NA")</f>
        <v>0</v>
      </c>
      <c r="V146" s="8"/>
      <c r="W146" s="9">
        <f t="shared" si="34"/>
        <v>-404.1</v>
      </c>
      <c r="X146" s="7">
        <f>IFERROR(W146/W446, "NA")</f>
        <v>-3.7757406282025127E-3</v>
      </c>
      <c r="Y146" s="8"/>
      <c r="Z146" s="6">
        <v>196.76</v>
      </c>
      <c r="AA146" s="7">
        <f>IFERROR(Z146/Z446, "NA")</f>
        <v>2.6823841618275434E-4</v>
      </c>
      <c r="AB146" s="8"/>
      <c r="AC146" s="9">
        <f t="shared" si="35"/>
        <v>-207.34000000000003</v>
      </c>
      <c r="AD146" s="7">
        <f>IFERROR(AC146/AC446, "NA")</f>
        <v>-1.2565002861274295E-3</v>
      </c>
    </row>
    <row r="147" spans="1:30" ht="16.5" customHeight="1" x14ac:dyDescent="0.3">
      <c r="A147" s="35" t="s">
        <v>207</v>
      </c>
      <c r="B147" s="6">
        <v>0</v>
      </c>
      <c r="C147" s="7">
        <f>IFERROR(B147/B446, "NA")</f>
        <v>0</v>
      </c>
      <c r="D147" s="8"/>
      <c r="E147" s="6">
        <v>0</v>
      </c>
      <c r="F147" s="7">
        <f>IFERROR(E147/E446, "NA")</f>
        <v>0</v>
      </c>
      <c r="G147" s="8"/>
      <c r="H147" s="9">
        <f t="shared" si="32"/>
        <v>0</v>
      </c>
      <c r="I147" s="7">
        <f>IFERROR(H147/H446, "NA")</f>
        <v>0</v>
      </c>
      <c r="J147" s="8"/>
      <c r="K147" s="6">
        <v>7.01</v>
      </c>
      <c r="L147" s="7">
        <f>IFERROR(K147/K446, "NA")</f>
        <v>7.8890615629277576E-5</v>
      </c>
      <c r="M147" s="8"/>
      <c r="N147" s="9">
        <f t="shared" si="33"/>
        <v>7.01</v>
      </c>
      <c r="O147" s="7">
        <f>IFERROR(N147/N446, "NA")</f>
        <v>6.9665496299579552E-4</v>
      </c>
      <c r="P147" s="8"/>
      <c r="Q147" s="6">
        <v>62.99</v>
      </c>
      <c r="R147" s="7">
        <f>IFERROR(Q147/Q446, "NA")</f>
        <v>7.0102576574071623E-5</v>
      </c>
      <c r="S147" s="8"/>
      <c r="T147" s="6">
        <v>0</v>
      </c>
      <c r="U147" s="7">
        <f>IFERROR(T147/T446, "NA")</f>
        <v>0</v>
      </c>
      <c r="V147" s="8"/>
      <c r="W147" s="9">
        <f t="shared" si="34"/>
        <v>-62.99</v>
      </c>
      <c r="X147" s="7">
        <f>IFERROR(W147/W446, "NA")</f>
        <v>-5.8855209643770418E-4</v>
      </c>
      <c r="Y147" s="8"/>
      <c r="Z147" s="6">
        <v>68.97</v>
      </c>
      <c r="AA147" s="7">
        <f>IFERROR(Z147/Z446, "NA")</f>
        <v>9.4025226489756903E-5</v>
      </c>
      <c r="AB147" s="8"/>
      <c r="AC147" s="9">
        <f t="shared" si="35"/>
        <v>5.9799999999999969</v>
      </c>
      <c r="AD147" s="7">
        <f>IFERROR(AC147/AC446, "NA")</f>
        <v>3.6239373546069365E-5</v>
      </c>
    </row>
    <row r="148" spans="1:30" ht="16.5" customHeight="1" x14ac:dyDescent="0.3">
      <c r="A148" s="36" t="s">
        <v>208</v>
      </c>
      <c r="B148" s="11">
        <f>IFERROR(B143+B144+B145+B146+B147, "NA")</f>
        <v>1163.6600000000001</v>
      </c>
      <c r="C148" s="12">
        <f>IFERROR(B148/B446, "NA")</f>
        <v>1.1763697338787731E-2</v>
      </c>
      <c r="D148" s="2"/>
      <c r="E148" s="11">
        <f>IFERROR(E143+E144+E145+E146+E147, "NA")</f>
        <v>1158.25</v>
      </c>
      <c r="F148" s="12">
        <f>IFERROR(E148/E446, "NA")</f>
        <v>1.199995938714371E-2</v>
      </c>
      <c r="G148" s="2"/>
      <c r="H148" s="11">
        <f t="shared" si="32"/>
        <v>-5.4100000000000819</v>
      </c>
      <c r="I148" s="12">
        <f>IFERROR(H148/H446, "NA")</f>
        <v>-2.2556516373279435E-3</v>
      </c>
      <c r="J148" s="2"/>
      <c r="K148" s="11">
        <f>IFERROR(K143+K144+K145+K146+K147, "NA")</f>
        <v>1544.2699999999998</v>
      </c>
      <c r="L148" s="12">
        <f>IFERROR(K148/K446, "NA")</f>
        <v>1.7379231240773816E-2</v>
      </c>
      <c r="M148" s="2"/>
      <c r="N148" s="11">
        <f t="shared" si="33"/>
        <v>380.60999999999967</v>
      </c>
      <c r="O148" s="12">
        <f>IFERROR(N148/N446, "NA")</f>
        <v>3.7825084945196791E-2</v>
      </c>
      <c r="P148" s="2"/>
      <c r="Q148" s="11">
        <f>IFERROR(Q143+Q144+Q145+Q146+Q147, "NA")</f>
        <v>11388.310000000001</v>
      </c>
      <c r="R148" s="12">
        <f>IFERROR(Q148/Q446, "NA")</f>
        <v>1.2674232002290294E-2</v>
      </c>
      <c r="S148" s="2"/>
      <c r="T148" s="11">
        <f>IFERROR(T143+T144+T145+T146+T147, "NA")</f>
        <v>9498.18</v>
      </c>
      <c r="U148" s="12">
        <f>IFERROR(T148/T446, "NA")</f>
        <v>1.1999998787136186E-2</v>
      </c>
      <c r="V148" s="2"/>
      <c r="W148" s="11">
        <f t="shared" si="34"/>
        <v>-1890.130000000001</v>
      </c>
      <c r="X148" s="12">
        <f>IFERROR(W148/W446, "NA")</f>
        <v>-1.7660580632478145E-2</v>
      </c>
      <c r="Y148" s="2"/>
      <c r="Z148" s="11">
        <f>IFERROR(Z143+Z144+Z145+Z146+Z147, "NA")</f>
        <v>11595.64</v>
      </c>
      <c r="AA148" s="12">
        <f>IFERROR(Z148/Z446, "NA")</f>
        <v>1.5808071296124181E-2</v>
      </c>
      <c r="AB148" s="2"/>
      <c r="AC148" s="11">
        <f t="shared" si="35"/>
        <v>207.32999999999811</v>
      </c>
      <c r="AD148" s="12">
        <f>IFERROR(AC148/AC446, "NA")</f>
        <v>1.2564396851683106E-3</v>
      </c>
    </row>
    <row r="149" spans="1:30" ht="16.5" customHeight="1" x14ac:dyDescent="0.3">
      <c r="A149" s="40" t="s">
        <v>209</v>
      </c>
      <c r="B149" s="11">
        <f>IFERROR(B127+B129+B130+B131+B132+B133+B134+B135+B136+B137+B138+B139+B140+B143+B144+B145+B146+B147, "NA")</f>
        <v>20812.28</v>
      </c>
      <c r="C149" s="12">
        <f>IFERROR(B149/B446, "NA")</f>
        <v>0.21039596003137093</v>
      </c>
      <c r="D149" s="2"/>
      <c r="E149" s="11">
        <f>IFERROR(E127+E129+E130+E131+E132+E133+E134+E135+E136+E137+E138+E139+E140+E143+E144+E145+E146+E147, "NA")</f>
        <v>21524.21</v>
      </c>
      <c r="F149" s="12">
        <f>IFERROR(E149/E446, "NA")</f>
        <v>0.2229999100715325</v>
      </c>
      <c r="G149" s="2"/>
      <c r="H149" s="11">
        <f t="shared" si="32"/>
        <v>711.93000000000029</v>
      </c>
      <c r="I149" s="12">
        <f>IFERROR(H149/H446, "NA")</f>
        <v>0.29683291500237691</v>
      </c>
      <c r="J149" s="2"/>
      <c r="K149" s="11">
        <f>IFERROR(K127+K129+K130+K131+K132+K133+K134+K135+K136+K137+K138+K139+K140+K143+K144+K145+K146+K147, "NA")</f>
        <v>21550.979999999996</v>
      </c>
      <c r="L149" s="12">
        <f>IFERROR(K149/K446, "NA")</f>
        <v>0.24253496142856606</v>
      </c>
      <c r="M149" s="2"/>
      <c r="N149" s="11">
        <f t="shared" si="33"/>
        <v>738.69999999999709</v>
      </c>
      <c r="O149" s="12">
        <f>IFERROR(N149/N446, "NA")</f>
        <v>7.3412128554207159E-2</v>
      </c>
      <c r="P149" s="2"/>
      <c r="Q149" s="11">
        <f>IFERROR(Q127+Q129+Q130+Q131+Q132+Q133+Q134+Q135+Q136+Q137+Q138+Q139+Q140+Q143+Q144+Q145+Q146+Q147, "NA")</f>
        <v>200887.64</v>
      </c>
      <c r="R149" s="12">
        <f>IFERROR(Q149/Q446, "NA")</f>
        <v>0.22357106153174366</v>
      </c>
      <c r="S149" s="2"/>
      <c r="T149" s="11">
        <f>IFERROR(T127+T129+T130+T131+T132+T133+T134+T135+T136+T137+T138+T139+T140+T143+T144+T145+T146+T147, "NA")</f>
        <v>176917.03</v>
      </c>
      <c r="U149" s="12">
        <f>IFERROR(T149/T446, "NA")</f>
        <v>0.22351694171133166</v>
      </c>
      <c r="V149" s="2"/>
      <c r="W149" s="11">
        <f t="shared" si="34"/>
        <v>-23970.610000000015</v>
      </c>
      <c r="X149" s="12">
        <f>IFERROR(W149/W446, "NA")</f>
        <v>-0.22397130922988737</v>
      </c>
      <c r="Y149" s="2"/>
      <c r="Z149" s="11">
        <f>IFERROR(Z127+Z129+Z130+Z131+Z132+Z133+Z134+Z135+Z136+Z137+Z138+Z139+Z140+Z143+Z144+Z145+Z146+Z147, "NA")</f>
        <v>183682.07999999996</v>
      </c>
      <c r="AA149" s="12">
        <f>IFERROR(Z149/Z446, "NA")</f>
        <v>0.25040958640147376</v>
      </c>
      <c r="AB149" s="2"/>
      <c r="AC149" s="11">
        <f t="shared" si="35"/>
        <v>-17205.560000000056</v>
      </c>
      <c r="AD149" s="12">
        <f>IFERROR(AC149/AC446, "NA")</f>
        <v>-0.10426734379754375</v>
      </c>
    </row>
    <row r="150" spans="1:30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3">
      <c r="A151" s="33" t="s">
        <v>210</v>
      </c>
      <c r="B151" s="6">
        <v>0</v>
      </c>
      <c r="C151" s="7">
        <f>IFERROR(B151/B446, "NA")</f>
        <v>0</v>
      </c>
      <c r="D151" s="8"/>
      <c r="E151" s="6">
        <v>0</v>
      </c>
      <c r="F151" s="7">
        <f>IFERROR(E151/E446, "NA")</f>
        <v>0</v>
      </c>
      <c r="G151" s="8"/>
      <c r="H151" s="9">
        <f>IFERROR(-(B151-E151), "NA")</f>
        <v>0</v>
      </c>
      <c r="I151" s="7">
        <f>IFERROR(H151/H446, "NA")</f>
        <v>0</v>
      </c>
      <c r="J151" s="8"/>
      <c r="K151" s="6">
        <v>0</v>
      </c>
      <c r="L151" s="7">
        <f>IFERROR(K151/K446, "NA")</f>
        <v>0</v>
      </c>
      <c r="M151" s="8"/>
      <c r="N151" s="9">
        <f>IFERROR(-(B151-K151), "NA")</f>
        <v>0</v>
      </c>
      <c r="O151" s="7">
        <f>IFERROR(N151/N446, "NA")</f>
        <v>0</v>
      </c>
      <c r="P151" s="8"/>
      <c r="Q151" s="6">
        <v>0</v>
      </c>
      <c r="R151" s="7">
        <f>IFERROR(Q151/Q446, "NA")</f>
        <v>0</v>
      </c>
      <c r="S151" s="8"/>
      <c r="T151" s="6">
        <v>0</v>
      </c>
      <c r="U151" s="7">
        <f>IFERROR(T151/T446, "NA")</f>
        <v>0</v>
      </c>
      <c r="V151" s="8"/>
      <c r="W151" s="9">
        <f>IFERROR(-(Q151-T151), "NA")</f>
        <v>0</v>
      </c>
      <c r="X151" s="7">
        <f>IFERROR(W151/W446, "NA")</f>
        <v>0</v>
      </c>
      <c r="Y151" s="8"/>
      <c r="Z151" s="6">
        <v>0</v>
      </c>
      <c r="AA151" s="7">
        <f>IFERROR(Z151/Z446, "NA")</f>
        <v>0</v>
      </c>
      <c r="AB151" s="8"/>
      <c r="AC151" s="9">
        <f>IFERROR(-(Q151-Z151), "NA")</f>
        <v>0</v>
      </c>
      <c r="AD151" s="7">
        <f>IFERROR(AC151/AC446, "NA")</f>
        <v>0</v>
      </c>
    </row>
    <row r="152" spans="1:30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customHeight="1" x14ac:dyDescent="0.3">
      <c r="A153" s="35" t="s">
        <v>211</v>
      </c>
      <c r="B153" s="6">
        <v>0</v>
      </c>
      <c r="C153" s="7">
        <f>IFERROR(B153/B446, "NA")</f>
        <v>0</v>
      </c>
      <c r="D153" s="8"/>
      <c r="E153" s="6">
        <v>3957.37</v>
      </c>
      <c r="F153" s="7">
        <f>IFERROR(E153/E446, "NA")</f>
        <v>4.1000025279430953E-2</v>
      </c>
      <c r="G153" s="8"/>
      <c r="H153" s="9">
        <f t="shared" ref="H153:H158" si="36">IFERROR(-(B153-E153), "NA")</f>
        <v>3957.37</v>
      </c>
      <c r="I153" s="7">
        <f>IFERROR(H153/H446, "NA")</f>
        <v>1.6499904103534839</v>
      </c>
      <c r="J153" s="8"/>
      <c r="K153" s="6">
        <v>0</v>
      </c>
      <c r="L153" s="7">
        <f>IFERROR(K153/K446, "NA")</f>
        <v>0</v>
      </c>
      <c r="M153" s="8"/>
      <c r="N153" s="9">
        <f t="shared" ref="N153:N158" si="37">IFERROR(-(B153-K153), "NA")</f>
        <v>0</v>
      </c>
      <c r="O153" s="7">
        <f>IFERROR(N153/N446, "NA")</f>
        <v>0</v>
      </c>
      <c r="P153" s="8"/>
      <c r="Q153" s="6">
        <v>0</v>
      </c>
      <c r="R153" s="7">
        <f>IFERROR(Q153/Q446, "NA")</f>
        <v>0</v>
      </c>
      <c r="S153" s="8"/>
      <c r="T153" s="6">
        <v>32452.12</v>
      </c>
      <c r="U153" s="7">
        <f>IFERROR(T153/T446, "NA")</f>
        <v>4.1000002173047667E-2</v>
      </c>
      <c r="V153" s="8"/>
      <c r="W153" s="9">
        <f t="shared" ref="W153:W158" si="38">IFERROR(-(Q153-T153), "NA")</f>
        <v>32452.12</v>
      </c>
      <c r="X153" s="7">
        <f>IFERROR(W153/W446, "NA")</f>
        <v>0.30321897539050563</v>
      </c>
      <c r="Y153" s="8"/>
      <c r="Z153" s="6">
        <v>0</v>
      </c>
      <c r="AA153" s="7">
        <f>IFERROR(Z153/Z446, "NA")</f>
        <v>0</v>
      </c>
      <c r="AB153" s="8"/>
      <c r="AC153" s="9">
        <f t="shared" ref="AC153:AC158" si="39">IFERROR(-(Q153-Z153), "NA")</f>
        <v>0</v>
      </c>
      <c r="AD153" s="7">
        <f>IFERROR(AC153/AC446, "NA")</f>
        <v>0</v>
      </c>
    </row>
    <row r="154" spans="1:30" ht="16.5" customHeight="1" x14ac:dyDescent="0.3">
      <c r="A154" s="35" t="s">
        <v>212</v>
      </c>
      <c r="B154" s="6">
        <v>2864.59</v>
      </c>
      <c r="C154" s="7">
        <f>IFERROR(B154/B446, "NA")</f>
        <v>2.8958776412111739E-2</v>
      </c>
      <c r="D154" s="8"/>
      <c r="E154" s="6">
        <v>0</v>
      </c>
      <c r="F154" s="7">
        <f>IFERROR(E154/E446, "NA")</f>
        <v>0</v>
      </c>
      <c r="G154" s="8"/>
      <c r="H154" s="9">
        <f t="shared" si="36"/>
        <v>-2864.59</v>
      </c>
      <c r="I154" s="7">
        <f>IFERROR(H154/H446, "NA")</f>
        <v>-1.1943654572593634</v>
      </c>
      <c r="J154" s="8"/>
      <c r="K154" s="6">
        <v>2843.91</v>
      </c>
      <c r="L154" s="7">
        <f>IFERROR(K154/K446, "NA")</f>
        <v>3.200539382229084E-2</v>
      </c>
      <c r="M154" s="8"/>
      <c r="N154" s="9">
        <f t="shared" si="37"/>
        <v>-20.680000000000291</v>
      </c>
      <c r="O154" s="7">
        <f>IFERROR(N154/N446, "NA")</f>
        <v>-2.0551818309205785E-3</v>
      </c>
      <c r="P154" s="8"/>
      <c r="Q154" s="6">
        <v>26019.65</v>
      </c>
      <c r="R154" s="7">
        <f>IFERROR(Q154/Q446, "NA")</f>
        <v>2.8957683863399631E-2</v>
      </c>
      <c r="S154" s="8"/>
      <c r="T154" s="6">
        <v>0</v>
      </c>
      <c r="U154" s="7">
        <f>IFERROR(T154/T446, "NA")</f>
        <v>0</v>
      </c>
      <c r="V154" s="8"/>
      <c r="W154" s="9">
        <f t="shared" si="38"/>
        <v>-26019.65</v>
      </c>
      <c r="X154" s="7">
        <f>IFERROR(W154/W446, "NA")</f>
        <v>-0.2431166781405828</v>
      </c>
      <c r="Y154" s="8"/>
      <c r="Z154" s="6">
        <v>25260.95</v>
      </c>
      <c r="AA154" s="7">
        <f>IFERROR(Z154/Z446, "NA")</f>
        <v>3.4437676454928588E-2</v>
      </c>
      <c r="AB154" s="8"/>
      <c r="AC154" s="9">
        <f t="shared" si="39"/>
        <v>-758.70000000000073</v>
      </c>
      <c r="AD154" s="7">
        <f>IFERROR(AC154/AC446, "NA")</f>
        <v>-4.5977947674586735E-3</v>
      </c>
    </row>
    <row r="155" spans="1:30" ht="16.5" customHeight="1" x14ac:dyDescent="0.3">
      <c r="A155" s="35" t="s">
        <v>213</v>
      </c>
      <c r="B155" s="6">
        <v>995.51</v>
      </c>
      <c r="C155" s="7">
        <f>IFERROR(B155/B446, "NA")</f>
        <v>1.0063831649911979E-2</v>
      </c>
      <c r="D155" s="8"/>
      <c r="E155" s="6">
        <v>0</v>
      </c>
      <c r="F155" s="7">
        <f>IFERROR(E155/E446, "NA")</f>
        <v>0</v>
      </c>
      <c r="G155" s="8"/>
      <c r="H155" s="9">
        <f t="shared" si="36"/>
        <v>-995.51</v>
      </c>
      <c r="I155" s="7">
        <f>IFERROR(H155/H446, "NA")</f>
        <v>-0.41506908714904006</v>
      </c>
      <c r="J155" s="8"/>
      <c r="K155" s="6">
        <v>1103.8599999999999</v>
      </c>
      <c r="L155" s="7">
        <f>IFERROR(K155/K446, "NA")</f>
        <v>1.2422852349291632E-2</v>
      </c>
      <c r="M155" s="8"/>
      <c r="N155" s="9">
        <f t="shared" si="37"/>
        <v>108.34999999999991</v>
      </c>
      <c r="O155" s="7">
        <f>IFERROR(N155/N446, "NA")</f>
        <v>1.0767840975833722E-2</v>
      </c>
      <c r="P155" s="8"/>
      <c r="Q155" s="6">
        <v>9311.01</v>
      </c>
      <c r="R155" s="7">
        <f>IFERROR(Q155/Q446, "NA")</f>
        <v>1.0362371670216646E-2</v>
      </c>
      <c r="S155" s="8"/>
      <c r="T155" s="6">
        <v>0</v>
      </c>
      <c r="U155" s="7">
        <f>IFERROR(T155/T446, "NA")</f>
        <v>0</v>
      </c>
      <c r="V155" s="8"/>
      <c r="W155" s="9">
        <f t="shared" si="38"/>
        <v>-9311.01</v>
      </c>
      <c r="X155" s="7">
        <f>IFERROR(W155/W446, "NA")</f>
        <v>-8.6998165668398603E-2</v>
      </c>
      <c r="Y155" s="8"/>
      <c r="Z155" s="6">
        <v>5848.23</v>
      </c>
      <c r="AA155" s="7">
        <f>IFERROR(Z155/Z446, "NA")</f>
        <v>7.9727584502565021E-3</v>
      </c>
      <c r="AB155" s="8"/>
      <c r="AC155" s="9">
        <f t="shared" si="39"/>
        <v>-3462.7800000000007</v>
      </c>
      <c r="AD155" s="7">
        <f>IFERROR(AC155/AC446, "NA")</f>
        <v>-2.0984778917702035E-2</v>
      </c>
    </row>
    <row r="156" spans="1:30" ht="16.5" customHeight="1" x14ac:dyDescent="0.3">
      <c r="A156" s="35" t="s">
        <v>214</v>
      </c>
      <c r="B156" s="6">
        <v>0</v>
      </c>
      <c r="C156" s="7">
        <f>IFERROR(B156/B446, "NA")</f>
        <v>0</v>
      </c>
      <c r="D156" s="8"/>
      <c r="E156" s="6">
        <v>0</v>
      </c>
      <c r="F156" s="7">
        <f>IFERROR(E156/E446, "NA")</f>
        <v>0</v>
      </c>
      <c r="G156" s="8"/>
      <c r="H156" s="9">
        <f t="shared" si="36"/>
        <v>0</v>
      </c>
      <c r="I156" s="7">
        <f>IFERROR(H156/H446, "NA")</f>
        <v>0</v>
      </c>
      <c r="J156" s="8"/>
      <c r="K156" s="6">
        <v>0</v>
      </c>
      <c r="L156" s="7">
        <f>IFERROR(K156/K446, "NA")</f>
        <v>0</v>
      </c>
      <c r="M156" s="8"/>
      <c r="N156" s="9">
        <f t="shared" si="37"/>
        <v>0</v>
      </c>
      <c r="O156" s="7">
        <f>IFERROR(N156/N446, "NA")</f>
        <v>0</v>
      </c>
      <c r="P156" s="8"/>
      <c r="Q156" s="6">
        <v>57.62</v>
      </c>
      <c r="R156" s="7">
        <f>IFERROR(Q156/Q446, "NA")</f>
        <v>6.4126217847245697E-5</v>
      </c>
      <c r="S156" s="8"/>
      <c r="T156" s="6">
        <v>0</v>
      </c>
      <c r="U156" s="7">
        <f>IFERROR(T156/T446, "NA")</f>
        <v>0</v>
      </c>
      <c r="V156" s="8"/>
      <c r="W156" s="9">
        <f t="shared" si="38"/>
        <v>-57.62</v>
      </c>
      <c r="X156" s="7">
        <f>IFERROR(W156/W446, "NA")</f>
        <v>-5.3837707249945255E-4</v>
      </c>
      <c r="Y156" s="8"/>
      <c r="Z156" s="6">
        <v>0</v>
      </c>
      <c r="AA156" s="7">
        <f>IFERROR(Z156/Z446, "NA")</f>
        <v>0</v>
      </c>
      <c r="AB156" s="8"/>
      <c r="AC156" s="9">
        <f t="shared" si="39"/>
        <v>-57.62</v>
      </c>
      <c r="AD156" s="7">
        <f>IFERROR(AC156/AC446, "NA")</f>
        <v>-3.4918272637533745E-4</v>
      </c>
    </row>
    <row r="157" spans="1:30" ht="16.5" hidden="1" customHeight="1" x14ac:dyDescent="0.3">
      <c r="A157" s="35" t="s">
        <v>215</v>
      </c>
      <c r="B157" s="6">
        <v>0</v>
      </c>
      <c r="C157" s="7">
        <f>IFERROR(B157/B446, "NA")</f>
        <v>0</v>
      </c>
      <c r="D157" s="8"/>
      <c r="E157" s="6">
        <v>0</v>
      </c>
      <c r="F157" s="7">
        <f>IFERROR(E157/E446, "NA")</f>
        <v>0</v>
      </c>
      <c r="G157" s="8"/>
      <c r="H157" s="9">
        <f t="shared" si="36"/>
        <v>0</v>
      </c>
      <c r="I157" s="7">
        <f>IFERROR(H157/H446, "NA")</f>
        <v>0</v>
      </c>
      <c r="J157" s="8"/>
      <c r="K157" s="6">
        <v>0</v>
      </c>
      <c r="L157" s="7">
        <f>IFERROR(K157/K446, "NA")</f>
        <v>0</v>
      </c>
      <c r="M157" s="8"/>
      <c r="N157" s="9">
        <f t="shared" si="37"/>
        <v>0</v>
      </c>
      <c r="O157" s="7">
        <f>IFERROR(N157/N446, "NA")</f>
        <v>0</v>
      </c>
      <c r="P157" s="8"/>
      <c r="Q157" s="6">
        <v>0</v>
      </c>
      <c r="R157" s="7">
        <f>IFERROR(Q157/Q446, "NA")</f>
        <v>0</v>
      </c>
      <c r="S157" s="8"/>
      <c r="T157" s="6">
        <v>0</v>
      </c>
      <c r="U157" s="7">
        <f>IFERROR(T157/T446, "NA")</f>
        <v>0</v>
      </c>
      <c r="V157" s="8"/>
      <c r="W157" s="9">
        <f t="shared" si="38"/>
        <v>0</v>
      </c>
      <c r="X157" s="7">
        <f>IFERROR(W157/W446, "NA")</f>
        <v>0</v>
      </c>
      <c r="Y157" s="8"/>
      <c r="Z157" s="6">
        <v>0</v>
      </c>
      <c r="AA157" s="7">
        <f>IFERROR(Z157/Z446, "NA")</f>
        <v>0</v>
      </c>
      <c r="AB157" s="8"/>
      <c r="AC157" s="9">
        <f t="shared" si="39"/>
        <v>0</v>
      </c>
      <c r="AD157" s="7">
        <f>IFERROR(AC157/AC446, "NA")</f>
        <v>0</v>
      </c>
    </row>
    <row r="158" spans="1:30" ht="16.5" customHeight="1" x14ac:dyDescent="0.3">
      <c r="A158" s="36" t="s">
        <v>216</v>
      </c>
      <c r="B158" s="11">
        <f>IFERROR(B153+B154+B155+B156+B157, "NA")</f>
        <v>3860.1000000000004</v>
      </c>
      <c r="C158" s="12">
        <f>IFERROR(B158/B446, "NA")</f>
        <v>3.902260806202372E-2</v>
      </c>
      <c r="D158" s="2"/>
      <c r="E158" s="11">
        <f>IFERROR(E153+E154+E155+E156+E157, "NA")</f>
        <v>3957.37</v>
      </c>
      <c r="F158" s="12">
        <f>IFERROR(E158/E446, "NA")</f>
        <v>4.1000025279430953E-2</v>
      </c>
      <c r="G158" s="2"/>
      <c r="H158" s="11">
        <f t="shared" si="36"/>
        <v>97.269999999999527</v>
      </c>
      <c r="I158" s="12">
        <f>IFERROR(H158/H446, "NA")</f>
        <v>4.0555865945080344E-2</v>
      </c>
      <c r="J158" s="2"/>
      <c r="K158" s="11">
        <f>IFERROR(K153+K154+K155+K156+K157, "NA")</f>
        <v>3947.7699999999995</v>
      </c>
      <c r="L158" s="12">
        <f>IFERROR(K158/K446, "NA")</f>
        <v>4.4428246171582468E-2</v>
      </c>
      <c r="M158" s="2"/>
      <c r="N158" s="11">
        <f t="shared" si="37"/>
        <v>87.669999999999163</v>
      </c>
      <c r="O158" s="12">
        <f>IFERROR(N158/N446, "NA")</f>
        <v>8.7126591449130982E-3</v>
      </c>
      <c r="P158" s="2"/>
      <c r="Q158" s="11">
        <f>IFERROR(Q153+Q154+Q155+Q156+Q157, "NA")</f>
        <v>35388.280000000006</v>
      </c>
      <c r="R158" s="12">
        <f>IFERROR(Q158/Q446, "NA")</f>
        <v>3.9384181751463528E-2</v>
      </c>
      <c r="S158" s="2"/>
      <c r="T158" s="11">
        <f>IFERROR(T153+T154+T155+T156+T157, "NA")</f>
        <v>32452.12</v>
      </c>
      <c r="U158" s="12">
        <f>IFERROR(T158/T446, "NA")</f>
        <v>4.1000002173047667E-2</v>
      </c>
      <c r="V158" s="2"/>
      <c r="W158" s="11">
        <f t="shared" si="38"/>
        <v>-2936.1600000000071</v>
      </c>
      <c r="X158" s="12">
        <f>IFERROR(W158/W446, "NA")</f>
        <v>-2.7434245490975295E-2</v>
      </c>
      <c r="Y158" s="2"/>
      <c r="Z158" s="11">
        <f>IFERROR(Z153+Z154+Z155+Z156+Z157, "NA")</f>
        <v>31109.18</v>
      </c>
      <c r="AA158" s="12">
        <f>IFERROR(Z158/Z446, "NA")</f>
        <v>4.241043490518509E-2</v>
      </c>
      <c r="AB158" s="2"/>
      <c r="AC158" s="11">
        <f t="shared" si="39"/>
        <v>-4279.1000000000058</v>
      </c>
      <c r="AD158" s="12">
        <f>IFERROR(AC158/AC446, "NA")</f>
        <v>-2.5931756411536073E-2</v>
      </c>
    </row>
    <row r="159" spans="1:30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3">
      <c r="A160" s="35" t="s">
        <v>217</v>
      </c>
      <c r="B160" s="6">
        <v>0</v>
      </c>
      <c r="C160" s="7">
        <f>IFERROR(B160/B446, "NA")</f>
        <v>0</v>
      </c>
      <c r="D160" s="8"/>
      <c r="E160" s="6">
        <v>0</v>
      </c>
      <c r="F160" s="7">
        <f>IFERROR(E160/E446, "NA")</f>
        <v>0</v>
      </c>
      <c r="G160" s="8"/>
      <c r="H160" s="9">
        <f t="shared" ref="H160:H171" si="40">IFERROR(-(B160-E160), "NA")</f>
        <v>0</v>
      </c>
      <c r="I160" s="7">
        <f>IFERROR(H160/H446, "NA")</f>
        <v>0</v>
      </c>
      <c r="J160" s="8"/>
      <c r="K160" s="6">
        <v>0</v>
      </c>
      <c r="L160" s="7">
        <f>IFERROR(K160/K446, "NA")</f>
        <v>0</v>
      </c>
      <c r="M160" s="8"/>
      <c r="N160" s="9">
        <f t="shared" ref="N160:N171" si="41">IFERROR(-(B160-K160), "NA")</f>
        <v>0</v>
      </c>
      <c r="O160" s="7">
        <f>IFERROR(N160/N446, "NA")</f>
        <v>0</v>
      </c>
      <c r="P160" s="8"/>
      <c r="Q160" s="6">
        <v>0</v>
      </c>
      <c r="R160" s="7">
        <f>IFERROR(Q160/Q446, "NA")</f>
        <v>0</v>
      </c>
      <c r="S160" s="8"/>
      <c r="T160" s="6">
        <v>0</v>
      </c>
      <c r="U160" s="7">
        <f>IFERROR(T160/T446, "NA")</f>
        <v>0</v>
      </c>
      <c r="V160" s="8"/>
      <c r="W160" s="9">
        <f t="shared" ref="W160:W171" si="42">IFERROR(-(Q160-T160), "NA")</f>
        <v>0</v>
      </c>
      <c r="X160" s="7">
        <f>IFERROR(W160/W446, "NA")</f>
        <v>0</v>
      </c>
      <c r="Y160" s="8"/>
      <c r="Z160" s="6">
        <v>0</v>
      </c>
      <c r="AA160" s="7">
        <f>IFERROR(Z160/Z446, "NA")</f>
        <v>0</v>
      </c>
      <c r="AB160" s="8"/>
      <c r="AC160" s="9">
        <f t="shared" ref="AC160:AC171" si="43">IFERROR(-(Q160-Z160), "NA")</f>
        <v>0</v>
      </c>
      <c r="AD160" s="7">
        <f>IFERROR(AC160/AC446, "NA")</f>
        <v>0</v>
      </c>
    </row>
    <row r="161" spans="1:30" ht="16.5" customHeight="1" x14ac:dyDescent="0.3">
      <c r="A161" s="35" t="s">
        <v>218</v>
      </c>
      <c r="B161" s="6">
        <v>281.43</v>
      </c>
      <c r="C161" s="7">
        <f>IFERROR(B161/B446, "NA")</f>
        <v>2.8450383634867839E-3</v>
      </c>
      <c r="D161" s="8"/>
      <c r="E161" s="6">
        <v>0</v>
      </c>
      <c r="F161" s="7">
        <f>IFERROR(E161/E446, "NA")</f>
        <v>0</v>
      </c>
      <c r="G161" s="8"/>
      <c r="H161" s="9">
        <f t="shared" si="40"/>
        <v>-281.43</v>
      </c>
      <c r="I161" s="7">
        <f>IFERROR(H161/H446, "NA")</f>
        <v>-0.1173397486678731</v>
      </c>
      <c r="J161" s="8"/>
      <c r="K161" s="6">
        <v>253.52</v>
      </c>
      <c r="L161" s="7">
        <f>IFERROR(K161/K446, "NA")</f>
        <v>2.8531168151689659E-3</v>
      </c>
      <c r="M161" s="8"/>
      <c r="N161" s="9">
        <f t="shared" si="41"/>
        <v>-27.909999999999997</v>
      </c>
      <c r="O161" s="7">
        <f>IFERROR(N161/N446, "NA")</f>
        <v>-2.7737004304154993E-3</v>
      </c>
      <c r="P161" s="8"/>
      <c r="Q161" s="6">
        <v>2325.38</v>
      </c>
      <c r="R161" s="7">
        <f>IFERROR(Q161/Q446, "NA")</f>
        <v>2.5879525244295073E-3</v>
      </c>
      <c r="S161" s="8"/>
      <c r="T161" s="6">
        <v>0</v>
      </c>
      <c r="U161" s="7">
        <f>IFERROR(T161/T446, "NA")</f>
        <v>0</v>
      </c>
      <c r="V161" s="8"/>
      <c r="W161" s="9">
        <f t="shared" si="42"/>
        <v>-2325.38</v>
      </c>
      <c r="X161" s="7">
        <f>IFERROR(W161/W446, "NA")</f>
        <v>-2.1727373773842016E-2</v>
      </c>
      <c r="Y161" s="8"/>
      <c r="Z161" s="6">
        <v>2398.96</v>
      </c>
      <c r="AA161" s="7">
        <f>IFERROR(Z161/Z446, "NA")</f>
        <v>3.2704474023469224E-3</v>
      </c>
      <c r="AB161" s="8"/>
      <c r="AC161" s="9">
        <f t="shared" si="43"/>
        <v>73.579999999999927</v>
      </c>
      <c r="AD161" s="7">
        <f>IFERROR(AC161/AC446, "NA")</f>
        <v>4.4590185711033156E-4</v>
      </c>
    </row>
    <row r="162" spans="1:30" ht="16.5" customHeight="1" x14ac:dyDescent="0.3">
      <c r="A162" s="35" t="s">
        <v>219</v>
      </c>
      <c r="B162" s="6">
        <v>0</v>
      </c>
      <c r="C162" s="7">
        <f>IFERROR(B162/B446, "NA")</f>
        <v>0</v>
      </c>
      <c r="D162" s="8"/>
      <c r="E162" s="6">
        <v>0</v>
      </c>
      <c r="F162" s="7">
        <f>IFERROR(E162/E446, "NA")</f>
        <v>0</v>
      </c>
      <c r="G162" s="8"/>
      <c r="H162" s="9">
        <f t="shared" si="40"/>
        <v>0</v>
      </c>
      <c r="I162" s="7">
        <f>IFERROR(H162/H446, "NA")</f>
        <v>0</v>
      </c>
      <c r="J162" s="8"/>
      <c r="K162" s="6">
        <v>0</v>
      </c>
      <c r="L162" s="7">
        <f>IFERROR(K162/K446, "NA")</f>
        <v>0</v>
      </c>
      <c r="M162" s="8"/>
      <c r="N162" s="9">
        <f t="shared" si="41"/>
        <v>0</v>
      </c>
      <c r="O162" s="7">
        <f>IFERROR(N162/N446, "NA")</f>
        <v>0</v>
      </c>
      <c r="P162" s="8"/>
      <c r="Q162" s="6">
        <v>14.81</v>
      </c>
      <c r="R162" s="7">
        <f>IFERROR(Q162/Q446, "NA")</f>
        <v>1.6482285427242431E-5</v>
      </c>
      <c r="S162" s="8"/>
      <c r="T162" s="6">
        <v>0</v>
      </c>
      <c r="U162" s="7">
        <f>IFERROR(T162/T446, "NA")</f>
        <v>0</v>
      </c>
      <c r="V162" s="8"/>
      <c r="W162" s="9">
        <f t="shared" si="42"/>
        <v>-14.81</v>
      </c>
      <c r="X162" s="7">
        <f>IFERROR(W162/W446, "NA")</f>
        <v>-1.3837841797495473E-4</v>
      </c>
      <c r="Y162" s="8"/>
      <c r="Z162" s="6">
        <v>0</v>
      </c>
      <c r="AA162" s="7">
        <f>IFERROR(Z162/Z446, "NA")</f>
        <v>0</v>
      </c>
      <c r="AB162" s="8"/>
      <c r="AC162" s="9">
        <f t="shared" si="43"/>
        <v>-14.81</v>
      </c>
      <c r="AD162" s="7">
        <f>IFERROR(AC162/AC446, "NA")</f>
        <v>-8.9750020437673512E-5</v>
      </c>
    </row>
    <row r="163" spans="1:30" ht="16.5" hidden="1" customHeight="1" x14ac:dyDescent="0.3">
      <c r="A163" s="35" t="s">
        <v>220</v>
      </c>
      <c r="B163" s="6">
        <v>0</v>
      </c>
      <c r="C163" s="7">
        <f>IFERROR(B163/B446, "NA")</f>
        <v>0</v>
      </c>
      <c r="D163" s="8"/>
      <c r="E163" s="6">
        <v>0</v>
      </c>
      <c r="F163" s="7">
        <f>IFERROR(E163/E446, "NA")</f>
        <v>0</v>
      </c>
      <c r="G163" s="8"/>
      <c r="H163" s="9">
        <f t="shared" si="40"/>
        <v>0</v>
      </c>
      <c r="I163" s="7">
        <f>IFERROR(H163/H446, "NA")</f>
        <v>0</v>
      </c>
      <c r="J163" s="8"/>
      <c r="K163" s="6">
        <v>0</v>
      </c>
      <c r="L163" s="7">
        <f>IFERROR(K163/K446, "NA")</f>
        <v>0</v>
      </c>
      <c r="M163" s="8"/>
      <c r="N163" s="9">
        <f t="shared" si="41"/>
        <v>0</v>
      </c>
      <c r="O163" s="7">
        <f>IFERROR(N163/N446, "NA")</f>
        <v>0</v>
      </c>
      <c r="P163" s="8"/>
      <c r="Q163" s="6">
        <v>0</v>
      </c>
      <c r="R163" s="7">
        <f>IFERROR(Q163/Q446, "NA")</f>
        <v>0</v>
      </c>
      <c r="S163" s="8"/>
      <c r="T163" s="6">
        <v>0</v>
      </c>
      <c r="U163" s="7">
        <f>IFERROR(T163/T446, "NA")</f>
        <v>0</v>
      </c>
      <c r="V163" s="8"/>
      <c r="W163" s="9">
        <f t="shared" si="42"/>
        <v>0</v>
      </c>
      <c r="X163" s="7">
        <f>IFERROR(W163/W446, "NA")</f>
        <v>0</v>
      </c>
      <c r="Y163" s="8"/>
      <c r="Z163" s="6">
        <v>0</v>
      </c>
      <c r="AA163" s="7">
        <f>IFERROR(Z163/Z446, "NA")</f>
        <v>0</v>
      </c>
      <c r="AB163" s="8"/>
      <c r="AC163" s="9">
        <f t="shared" si="43"/>
        <v>0</v>
      </c>
      <c r="AD163" s="7">
        <f>IFERROR(AC163/AC446, "NA")</f>
        <v>0</v>
      </c>
    </row>
    <row r="164" spans="1:30" ht="16.5" hidden="1" customHeight="1" x14ac:dyDescent="0.3">
      <c r="A164" s="35" t="s">
        <v>221</v>
      </c>
      <c r="B164" s="6">
        <v>0</v>
      </c>
      <c r="C164" s="7">
        <f>IFERROR(B164/B446, "NA")</f>
        <v>0</v>
      </c>
      <c r="D164" s="8"/>
      <c r="E164" s="6">
        <v>0</v>
      </c>
      <c r="F164" s="7">
        <f>IFERROR(E164/E446, "NA")</f>
        <v>0</v>
      </c>
      <c r="G164" s="8"/>
      <c r="H164" s="9">
        <f t="shared" si="40"/>
        <v>0</v>
      </c>
      <c r="I164" s="7">
        <f>IFERROR(H164/H446, "NA")</f>
        <v>0</v>
      </c>
      <c r="J164" s="8"/>
      <c r="K164" s="6">
        <v>0</v>
      </c>
      <c r="L164" s="7">
        <f>IFERROR(K164/K446, "NA")</f>
        <v>0</v>
      </c>
      <c r="M164" s="8"/>
      <c r="N164" s="9">
        <f t="shared" si="41"/>
        <v>0</v>
      </c>
      <c r="O164" s="7">
        <f>IFERROR(N164/N446, "NA")</f>
        <v>0</v>
      </c>
      <c r="P164" s="8"/>
      <c r="Q164" s="6">
        <v>0</v>
      </c>
      <c r="R164" s="7">
        <f>IFERROR(Q164/Q446, "NA")</f>
        <v>0</v>
      </c>
      <c r="S164" s="8"/>
      <c r="T164" s="6">
        <v>0</v>
      </c>
      <c r="U164" s="7">
        <f>IFERROR(T164/T446, "NA")</f>
        <v>0</v>
      </c>
      <c r="V164" s="8"/>
      <c r="W164" s="9">
        <f t="shared" si="42"/>
        <v>0</v>
      </c>
      <c r="X164" s="7">
        <f>IFERROR(W164/W446, "NA")</f>
        <v>0</v>
      </c>
      <c r="Y164" s="8"/>
      <c r="Z164" s="6">
        <v>0</v>
      </c>
      <c r="AA164" s="7">
        <f>IFERROR(Z164/Z446, "NA")</f>
        <v>0</v>
      </c>
      <c r="AB164" s="8"/>
      <c r="AC164" s="9">
        <f t="shared" si="43"/>
        <v>0</v>
      </c>
      <c r="AD164" s="7">
        <f>IFERROR(AC164/AC446, "NA")</f>
        <v>0</v>
      </c>
    </row>
    <row r="165" spans="1:30" ht="16.5" hidden="1" customHeight="1" x14ac:dyDescent="0.3">
      <c r="A165" s="35" t="s">
        <v>222</v>
      </c>
      <c r="B165" s="6">
        <v>0</v>
      </c>
      <c r="C165" s="7">
        <f>IFERROR(B165/B446, "NA")</f>
        <v>0</v>
      </c>
      <c r="D165" s="8"/>
      <c r="E165" s="6">
        <v>0</v>
      </c>
      <c r="F165" s="7">
        <f>IFERROR(E165/E446, "NA")</f>
        <v>0</v>
      </c>
      <c r="G165" s="8"/>
      <c r="H165" s="9">
        <f t="shared" si="40"/>
        <v>0</v>
      </c>
      <c r="I165" s="7">
        <f>IFERROR(H165/H446, "NA")</f>
        <v>0</v>
      </c>
      <c r="J165" s="8"/>
      <c r="K165" s="6">
        <v>0</v>
      </c>
      <c r="L165" s="7">
        <f>IFERROR(K165/K446, "NA")</f>
        <v>0</v>
      </c>
      <c r="M165" s="8"/>
      <c r="N165" s="9">
        <f t="shared" si="41"/>
        <v>0</v>
      </c>
      <c r="O165" s="7">
        <f>IFERROR(N165/N446, "NA")</f>
        <v>0</v>
      </c>
      <c r="P165" s="8"/>
      <c r="Q165" s="6">
        <v>0</v>
      </c>
      <c r="R165" s="7">
        <f>IFERROR(Q165/Q446, "NA")</f>
        <v>0</v>
      </c>
      <c r="S165" s="8"/>
      <c r="T165" s="6">
        <v>0</v>
      </c>
      <c r="U165" s="7">
        <f>IFERROR(T165/T446, "NA")</f>
        <v>0</v>
      </c>
      <c r="V165" s="8"/>
      <c r="W165" s="9">
        <f t="shared" si="42"/>
        <v>0</v>
      </c>
      <c r="X165" s="7">
        <f>IFERROR(W165/W446, "NA")</f>
        <v>0</v>
      </c>
      <c r="Y165" s="8"/>
      <c r="Z165" s="6">
        <v>0</v>
      </c>
      <c r="AA165" s="7">
        <f>IFERROR(Z165/Z446, "NA")</f>
        <v>0</v>
      </c>
      <c r="AB165" s="8"/>
      <c r="AC165" s="9">
        <f t="shared" si="43"/>
        <v>0</v>
      </c>
      <c r="AD165" s="7">
        <f>IFERROR(AC165/AC446, "NA")</f>
        <v>0</v>
      </c>
    </row>
    <row r="166" spans="1:30" ht="16.5" customHeight="1" x14ac:dyDescent="0.3">
      <c r="A166" s="36" t="s">
        <v>223</v>
      </c>
      <c r="B166" s="11">
        <f>IFERROR(B160+B161+B162+B163+B164+B165, "NA")</f>
        <v>281.43</v>
      </c>
      <c r="C166" s="12">
        <f>IFERROR(B166/B446, "NA")</f>
        <v>2.8450383634867839E-3</v>
      </c>
      <c r="D166" s="2"/>
      <c r="E166" s="11">
        <f>IFERROR(E160+E161+E162+E163+E164+E165, "NA")</f>
        <v>0</v>
      </c>
      <c r="F166" s="12">
        <f>IFERROR(E166/E446, "NA")</f>
        <v>0</v>
      </c>
      <c r="G166" s="2"/>
      <c r="H166" s="11">
        <f t="shared" si="40"/>
        <v>-281.43</v>
      </c>
      <c r="I166" s="12">
        <f>IFERROR(H166/H446, "NA")</f>
        <v>-0.1173397486678731</v>
      </c>
      <c r="J166" s="2"/>
      <c r="K166" s="11">
        <f>IFERROR(K160+K161+K162+K163+K164+K165, "NA")</f>
        <v>253.52</v>
      </c>
      <c r="L166" s="12">
        <f>IFERROR(K166/K446, "NA")</f>
        <v>2.8531168151689659E-3</v>
      </c>
      <c r="M166" s="2"/>
      <c r="N166" s="11">
        <f t="shared" si="41"/>
        <v>-27.909999999999997</v>
      </c>
      <c r="O166" s="12">
        <f>IFERROR(N166/N446, "NA")</f>
        <v>-2.7737004304154993E-3</v>
      </c>
      <c r="P166" s="2"/>
      <c r="Q166" s="11">
        <f>IFERROR(Q160+Q161+Q162+Q163+Q164+Q165, "NA")</f>
        <v>2340.19</v>
      </c>
      <c r="R166" s="12">
        <f>IFERROR(Q166/Q446, "NA")</f>
        <v>2.6044348098567499E-3</v>
      </c>
      <c r="S166" s="2"/>
      <c r="T166" s="11">
        <f>IFERROR(T160+T161+T162+T163+T164+T165, "NA")</f>
        <v>0</v>
      </c>
      <c r="U166" s="12">
        <f>IFERROR(T166/T446, "NA")</f>
        <v>0</v>
      </c>
      <c r="V166" s="2"/>
      <c r="W166" s="11">
        <f t="shared" si="42"/>
        <v>-2340.19</v>
      </c>
      <c r="X166" s="12">
        <f>IFERROR(W166/W446, "NA")</f>
        <v>-2.1865752191816971E-2</v>
      </c>
      <c r="Y166" s="2"/>
      <c r="Z166" s="11">
        <f>IFERROR(Z160+Z161+Z162+Z163+Z164+Z165, "NA")</f>
        <v>2398.96</v>
      </c>
      <c r="AA166" s="12">
        <f>IFERROR(Z166/Z446, "NA")</f>
        <v>3.2704474023469224E-3</v>
      </c>
      <c r="AB166" s="2"/>
      <c r="AC166" s="11">
        <f t="shared" si="43"/>
        <v>58.769999999999982</v>
      </c>
      <c r="AD166" s="12">
        <f>IFERROR(AC166/AC446, "NA")</f>
        <v>3.5615183667265837E-4</v>
      </c>
    </row>
    <row r="167" spans="1:30" ht="16.5" customHeight="1" x14ac:dyDescent="0.3">
      <c r="A167" s="33" t="s">
        <v>224</v>
      </c>
      <c r="B167" s="6">
        <v>331.65</v>
      </c>
      <c r="C167" s="7">
        <f>IFERROR(B167/B446, "NA")</f>
        <v>3.3527234951866956E-3</v>
      </c>
      <c r="D167" s="8"/>
      <c r="E167" s="6">
        <v>0</v>
      </c>
      <c r="F167" s="7">
        <f>IFERROR(E167/E446, "NA")</f>
        <v>0</v>
      </c>
      <c r="G167" s="8"/>
      <c r="H167" s="9">
        <f t="shared" si="40"/>
        <v>-331.65</v>
      </c>
      <c r="I167" s="7">
        <f>IFERROR(H167/H446, "NA")</f>
        <v>-0.13827853336780055</v>
      </c>
      <c r="J167" s="8"/>
      <c r="K167" s="6">
        <v>305.97000000000003</v>
      </c>
      <c r="L167" s="7">
        <f>IFERROR(K167/K446, "NA")</f>
        <v>3.4433896810399517E-3</v>
      </c>
      <c r="M167" s="8"/>
      <c r="N167" s="9">
        <f t="shared" si="41"/>
        <v>-25.67999999999995</v>
      </c>
      <c r="O167" s="7">
        <f>IFERROR(N167/N446, "NA")</f>
        <v>-2.5520826604467895E-3</v>
      </c>
      <c r="P167" s="8"/>
      <c r="Q167" s="6">
        <v>2952.84</v>
      </c>
      <c r="R167" s="7">
        <f>IFERROR(Q167/Q446, "NA")</f>
        <v>3.2862627752179973E-3</v>
      </c>
      <c r="S167" s="8"/>
      <c r="T167" s="6">
        <v>0</v>
      </c>
      <c r="U167" s="7">
        <f>IFERROR(T167/T446, "NA")</f>
        <v>0</v>
      </c>
      <c r="V167" s="8"/>
      <c r="W167" s="9">
        <f t="shared" si="42"/>
        <v>-2952.84</v>
      </c>
      <c r="X167" s="7">
        <f>IFERROR(W167/W446, "NA")</f>
        <v>-2.759009640331974E-2</v>
      </c>
      <c r="Y167" s="8"/>
      <c r="Z167" s="6">
        <v>2524.14</v>
      </c>
      <c r="AA167" s="7">
        <f>IFERROR(Z167/Z446, "NA")</f>
        <v>3.4411024386233869E-3</v>
      </c>
      <c r="AB167" s="8"/>
      <c r="AC167" s="9">
        <f t="shared" si="43"/>
        <v>-428.70000000000027</v>
      </c>
      <c r="AD167" s="7">
        <f>IFERROR(AC167/AC446, "NA")</f>
        <v>-2.5979631169230698E-3</v>
      </c>
    </row>
    <row r="168" spans="1:30" ht="16.5" customHeight="1" x14ac:dyDescent="0.3">
      <c r="A168" s="33" t="s">
        <v>225</v>
      </c>
      <c r="B168" s="6">
        <v>110</v>
      </c>
      <c r="C168" s="7">
        <f>IFERROR(B168/B446, "NA")</f>
        <v>1.1120144262642441E-3</v>
      </c>
      <c r="D168" s="8"/>
      <c r="E168" s="6">
        <v>0</v>
      </c>
      <c r="F168" s="7">
        <f>IFERROR(E168/E446, "NA")</f>
        <v>0</v>
      </c>
      <c r="G168" s="8"/>
      <c r="H168" s="9">
        <f t="shared" si="40"/>
        <v>-110</v>
      </c>
      <c r="I168" s="7">
        <f>IFERROR(H168/H446, "NA")</f>
        <v>-4.5863526821824402E-2</v>
      </c>
      <c r="J168" s="8"/>
      <c r="K168" s="6">
        <v>33.619999999999997</v>
      </c>
      <c r="L168" s="7">
        <f>IFERROR(K168/K446, "NA")</f>
        <v>3.7835984271844677E-4</v>
      </c>
      <c r="M168" s="8"/>
      <c r="N168" s="9">
        <f t="shared" si="41"/>
        <v>-76.38</v>
      </c>
      <c r="O168" s="7">
        <f>IFERROR(N168/N446, "NA")</f>
        <v>-7.5906570718429186E-3</v>
      </c>
      <c r="P168" s="8"/>
      <c r="Q168" s="6">
        <v>887</v>
      </c>
      <c r="R168" s="7">
        <f>IFERROR(Q168/Q446, "NA")</f>
        <v>9.8715646009210232E-4</v>
      </c>
      <c r="S168" s="8"/>
      <c r="T168" s="6">
        <v>0</v>
      </c>
      <c r="U168" s="7">
        <f>IFERROR(T168/T446, "NA")</f>
        <v>0</v>
      </c>
      <c r="V168" s="8"/>
      <c r="W168" s="9">
        <f t="shared" si="42"/>
        <v>-887</v>
      </c>
      <c r="X168" s="7">
        <f>IFERROR(W168/W446, "NA")</f>
        <v>-8.2877553506944535E-3</v>
      </c>
      <c r="Y168" s="8"/>
      <c r="Z168" s="6">
        <v>278.64</v>
      </c>
      <c r="AA168" s="7">
        <f>IFERROR(Z168/Z446, "NA")</f>
        <v>3.7986355095122321E-4</v>
      </c>
      <c r="AB168" s="8"/>
      <c r="AC168" s="9">
        <f t="shared" si="43"/>
        <v>-608.36</v>
      </c>
      <c r="AD168" s="7">
        <f>IFERROR(AC168/AC446, "NA")</f>
        <v>-3.6867199482419353E-3</v>
      </c>
    </row>
    <row r="169" spans="1:30" ht="16.5" customHeight="1" x14ac:dyDescent="0.3">
      <c r="A169" s="33" t="s">
        <v>226</v>
      </c>
      <c r="B169" s="6">
        <v>-1278.4000000000001</v>
      </c>
      <c r="C169" s="7">
        <f>IFERROR(B169/B446, "NA")</f>
        <v>-1.2923629477601907E-2</v>
      </c>
      <c r="D169" s="8"/>
      <c r="E169" s="6">
        <v>0</v>
      </c>
      <c r="F169" s="7">
        <f>IFERROR(E169/E446, "NA")</f>
        <v>0</v>
      </c>
      <c r="G169" s="8"/>
      <c r="H169" s="9">
        <f t="shared" si="40"/>
        <v>1278.4000000000001</v>
      </c>
      <c r="I169" s="7">
        <f>IFERROR(H169/H446, "NA")</f>
        <v>0.53301756990018467</v>
      </c>
      <c r="J169" s="8"/>
      <c r="K169" s="6">
        <v>-1403.83</v>
      </c>
      <c r="L169" s="7">
        <f>IFERROR(K169/K446, "NA")</f>
        <v>-1.5798717965598962E-2</v>
      </c>
      <c r="M169" s="8"/>
      <c r="N169" s="9">
        <f t="shared" si="41"/>
        <v>-125.42999999999984</v>
      </c>
      <c r="O169" s="7">
        <f>IFERROR(N169/N446, "NA")</f>
        <v>-1.2465254209495367E-2</v>
      </c>
      <c r="P169" s="8"/>
      <c r="Q169" s="6">
        <v>-8226.99</v>
      </c>
      <c r="R169" s="7">
        <f>IFERROR(Q169/Q446, "NA")</f>
        <v>-9.1559485068919109E-3</v>
      </c>
      <c r="S169" s="8"/>
      <c r="T169" s="6">
        <v>0</v>
      </c>
      <c r="U169" s="7">
        <f>IFERROR(T169/T446, "NA")</f>
        <v>0</v>
      </c>
      <c r="V169" s="8"/>
      <c r="W169" s="9">
        <f t="shared" si="42"/>
        <v>8226.99</v>
      </c>
      <c r="X169" s="7">
        <f>IFERROR(W169/W446, "NA")</f>
        <v>7.6869538210383045E-2</v>
      </c>
      <c r="Y169" s="8"/>
      <c r="Z169" s="6">
        <v>-13055.28</v>
      </c>
      <c r="AA169" s="7">
        <f>IFERROR(Z169/Z446, "NA")</f>
        <v>-1.779796518612721E-2</v>
      </c>
      <c r="AB169" s="8"/>
      <c r="AC169" s="9">
        <f t="shared" si="43"/>
        <v>-4828.2900000000009</v>
      </c>
      <c r="AD169" s="7">
        <f>IFERROR(AC169/AC446, "NA")</f>
        <v>-2.9259900484741034E-2</v>
      </c>
    </row>
    <row r="170" spans="1:30" ht="16.5" customHeight="1" x14ac:dyDescent="0.3">
      <c r="A170" s="40" t="s">
        <v>227</v>
      </c>
      <c r="B170" s="11">
        <f>IFERROR(B151+B153+B154+B155+B156+B157+B160+B161+B162+B163+B164+B165+B167+B168+B169, "NA")</f>
        <v>3304.78</v>
      </c>
      <c r="C170" s="12">
        <f>IFERROR(B170/B446, "NA")</f>
        <v>3.3408754869359535E-2</v>
      </c>
      <c r="D170" s="2"/>
      <c r="E170" s="11">
        <f>IFERROR(E151+E153+E154+E155+E156+E157+E160+E161+E162+E163+E164+E165+E167+E168+E169, "NA")</f>
        <v>3957.37</v>
      </c>
      <c r="F170" s="12">
        <f>IFERROR(E170/E446, "NA")</f>
        <v>4.1000025279430953E-2</v>
      </c>
      <c r="G170" s="2"/>
      <c r="H170" s="11">
        <f t="shared" si="40"/>
        <v>652.58999999999969</v>
      </c>
      <c r="I170" s="12">
        <f>IFERROR(H170/H446, "NA")</f>
        <v>0.27209162698776701</v>
      </c>
      <c r="J170" s="2"/>
      <c r="K170" s="11">
        <f>IFERROR(K151+K153+K154+K155+K156+K157+K160+K161+K162+K163+K164+K165+K167+K168+K169, "NA")</f>
        <v>3137.05</v>
      </c>
      <c r="L170" s="12">
        <f>IFERROR(K170/K446, "NA")</f>
        <v>3.5304394544910876E-2</v>
      </c>
      <c r="M170" s="2"/>
      <c r="N170" s="11">
        <f t="shared" si="41"/>
        <v>-167.73000000000002</v>
      </c>
      <c r="O170" s="12">
        <f>IFERROR(N170/N446, "NA")</f>
        <v>-1.6669035227287417E-2</v>
      </c>
      <c r="P170" s="2"/>
      <c r="Q170" s="11">
        <f>IFERROR(Q151+Q153+Q154+Q155+Q156+Q157+Q160+Q161+Q162+Q163+Q164+Q165+Q167+Q168+Q169, "NA")</f>
        <v>33341.32</v>
      </c>
      <c r="R170" s="12">
        <f>IFERROR(Q170/Q446, "NA")</f>
        <v>3.7106087289738458E-2</v>
      </c>
      <c r="S170" s="2"/>
      <c r="T170" s="11">
        <f>IFERROR(T151+T153+T154+T155+T156+T157+T160+T161+T162+T163+T164+T165+T167+T168+T169, "NA")</f>
        <v>32452.12</v>
      </c>
      <c r="U170" s="12">
        <f>IFERROR(T170/T446, "NA")</f>
        <v>4.1000002173047667E-2</v>
      </c>
      <c r="V170" s="2"/>
      <c r="W170" s="11">
        <f t="shared" si="42"/>
        <v>-889.20000000000073</v>
      </c>
      <c r="X170" s="12">
        <f>IFERROR(W170/W446, "NA")</f>
        <v>-8.3083112264233528E-3</v>
      </c>
      <c r="Y170" s="2"/>
      <c r="Z170" s="11">
        <f>IFERROR(Z151+Z153+Z154+Z155+Z156+Z157+Z160+Z161+Z162+Z163+Z164+Z165+Z167+Z168+Z169, "NA")</f>
        <v>23255.64</v>
      </c>
      <c r="AA170" s="12">
        <f>IFERROR(Z170/Z446, "NA")</f>
        <v>3.1703883110979415E-2</v>
      </c>
      <c r="AB170" s="2"/>
      <c r="AC170" s="11">
        <f t="shared" si="43"/>
        <v>-10085.68</v>
      </c>
      <c r="AD170" s="12">
        <f>IFERROR(AC170/AC446, "NA")</f>
        <v>-6.1120188124769416E-2</v>
      </c>
    </row>
    <row r="171" spans="1:30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24117.059999999998</v>
      </c>
      <c r="C171" s="12">
        <f>IFERROR(B171/B446, "NA")</f>
        <v>0.24380471490073044</v>
      </c>
      <c r="D171" s="2"/>
      <c r="E171" s="11">
        <f>IFERROR(E127+E129+E130+E131+E132+E133+E134+E135+E136+E137+E138+E139+E140+E143+E144+E145+E146+E147+E151+E153+E154+E155+E156+E157+E160+E161+E162+E163+E164+E165+E167+E168+E169, "NA")</f>
        <v>25481.579999999998</v>
      </c>
      <c r="F171" s="12">
        <f>IFERROR(E171/E446, "NA")</f>
        <v>0.26399993535096344</v>
      </c>
      <c r="G171" s="2"/>
      <c r="H171" s="11">
        <f t="shared" si="40"/>
        <v>1364.5200000000004</v>
      </c>
      <c r="I171" s="12">
        <f>IFERROR(H171/H446, "NA")</f>
        <v>0.56892454199014408</v>
      </c>
      <c r="J171" s="2"/>
      <c r="K171" s="11">
        <f>IFERROR(K127+K129+K130+K131+K132+K133+K134+K135+K136+K137+K138+K139+K140+K143+K144+K145+K146+K147+K151+K153+K154+K155+K156+K157+K160+K161+K162+K163+K164+K165+K167+K168+K169, "NA")</f>
        <v>24688.03</v>
      </c>
      <c r="L171" s="12">
        <f>IFERROR(K171/K446, "NA")</f>
        <v>0.27783935597347698</v>
      </c>
      <c r="M171" s="2"/>
      <c r="N171" s="11">
        <f t="shared" si="41"/>
        <v>570.97000000000116</v>
      </c>
      <c r="O171" s="12">
        <f>IFERROR(N171/N446, "NA")</f>
        <v>5.6743093326920145E-2</v>
      </c>
      <c r="P171" s="2"/>
      <c r="Q171" s="11">
        <f>IFERROR(Q127+Q129+Q130+Q131+Q132+Q133+Q134+Q135+Q136+Q137+Q138+Q139+Q140+Q143+Q144+Q145+Q146+Q147+Q151+Q153+Q154+Q155+Q156+Q157+Q160+Q161+Q162+Q163+Q164+Q165+Q167+Q168+Q169, "NA")</f>
        <v>234228.96000000002</v>
      </c>
      <c r="R171" s="12">
        <f>IFERROR(Q171/Q446, "NA")</f>
        <v>0.26067714882148213</v>
      </c>
      <c r="S171" s="2"/>
      <c r="T171" s="11">
        <f>IFERROR(T127+T129+T130+T131+T132+T133+T134+T135+T136+T137+T138+T139+T140+T143+T144+T145+T146+T147+T151+T153+T154+T155+T156+T157+T160+T161+T162+T163+T164+T165+T167+T168+T169, "NA")</f>
        <v>209369.15</v>
      </c>
      <c r="U171" s="12">
        <f>IFERROR(T171/T446, "NA")</f>
        <v>0.2645169438843793</v>
      </c>
      <c r="V171" s="2"/>
      <c r="W171" s="11">
        <f t="shared" si="42"/>
        <v>-24859.810000000027</v>
      </c>
      <c r="X171" s="12">
        <f>IFERROR(W171/W446, "NA")</f>
        <v>-0.23227962045631081</v>
      </c>
      <c r="Y171" s="2"/>
      <c r="Z171" s="11">
        <f>IFERROR(Z127+Z129+Z130+Z131+Z132+Z133+Z134+Z135+Z136+Z137+Z138+Z139+Z140+Z143+Z144+Z145+Z146+Z147+Z151+Z153+Z154+Z155+Z156+Z157+Z160+Z161+Z162+Z163+Z164+Z165+Z167+Z168+Z169, "NA")</f>
        <v>206937.72</v>
      </c>
      <c r="AA171" s="12">
        <f>IFERROR(Z171/Z446, "NA")</f>
        <v>0.2821134695124532</v>
      </c>
      <c r="AB171" s="2"/>
      <c r="AC171" s="11">
        <f t="shared" si="43"/>
        <v>-27291.24000000002</v>
      </c>
      <c r="AD171" s="12">
        <f>IFERROR(AC171/AC446, "NA")</f>
        <v>-0.16538753192231295</v>
      </c>
    </row>
    <row r="172" spans="1:30" ht="16.5" customHeight="1" x14ac:dyDescent="0.3">
      <c r="A172" s="21" t="s">
        <v>16</v>
      </c>
      <c r="B172" s="22">
        <f>IFERROR(B124-B171, "NA")</f>
        <v>74802.52</v>
      </c>
      <c r="C172" s="23">
        <f>IFERROR(B172/B446, "NA")</f>
        <v>0.75619528509926959</v>
      </c>
      <c r="D172" s="24"/>
      <c r="E172" s="22">
        <f>IFERROR(E124-E171, "NA")</f>
        <v>71039.580000000016</v>
      </c>
      <c r="F172" s="23">
        <f>IFERROR(E172/E446, "NA")</f>
        <v>0.73600006464903667</v>
      </c>
      <c r="G172" s="24"/>
      <c r="H172" s="22">
        <f>IFERROR(B172-E172, "NA")</f>
        <v>3762.9399999999878</v>
      </c>
      <c r="I172" s="23">
        <f>IFERROR(H172/H446, "NA")</f>
        <v>1.5689245419901396</v>
      </c>
      <c r="J172" s="24"/>
      <c r="K172" s="22">
        <f>IFERROR(K124-K171, "NA")</f>
        <v>64169.180000000008</v>
      </c>
      <c r="L172" s="23">
        <f>IFERROR(K172/K446, "NA")</f>
        <v>0.72216064402652302</v>
      </c>
      <c r="M172" s="24"/>
      <c r="N172" s="22">
        <f>IFERROR(B172-K172, "NA")</f>
        <v>10633.339999999997</v>
      </c>
      <c r="O172" s="23">
        <f>IFERROR(N172/N446, "NA")</f>
        <v>1.0567430933269202</v>
      </c>
      <c r="P172" s="24"/>
      <c r="Q172" s="22">
        <f>IFERROR(Q124-Q171, "NA")</f>
        <v>664311.48</v>
      </c>
      <c r="R172" s="23">
        <f>IFERROR(Q172/Q446, "NA")</f>
        <v>0.73932285117851793</v>
      </c>
      <c r="S172" s="24"/>
      <c r="T172" s="22">
        <f>IFERROR(T124-T171, "NA")</f>
        <v>582145.92999999982</v>
      </c>
      <c r="U172" s="23">
        <f>IFERROR(T172/T446, "NA")</f>
        <v>0.73548305611562048</v>
      </c>
      <c r="V172" s="24"/>
      <c r="W172" s="22">
        <f>IFERROR(Q172-T172, "NA")</f>
        <v>82165.550000000163</v>
      </c>
      <c r="X172" s="23">
        <f>IFERROR(W172/W446, "NA")</f>
        <v>0.7677203795436911</v>
      </c>
      <c r="Y172" s="24"/>
      <c r="Z172" s="22">
        <f>IFERROR(Z124-Z171, "NA")</f>
        <v>526588.83000000007</v>
      </c>
      <c r="AA172" s="23">
        <f>IFERROR(Z172/Z446, "NA")</f>
        <v>0.7178865304875468</v>
      </c>
      <c r="AB172" s="24"/>
      <c r="AC172" s="22">
        <f>IFERROR(Q172-Z172, "NA")</f>
        <v>137722.64999999991</v>
      </c>
      <c r="AD172" s="23">
        <f>IFERROR(AC172/AC446, "NA")</f>
        <v>0.83461246807768719</v>
      </c>
    </row>
    <row r="173" spans="1:30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3">
      <c r="A175" s="33" t="s">
        <v>17</v>
      </c>
      <c r="B175" s="6">
        <v>0</v>
      </c>
      <c r="C175" s="7">
        <f>IFERROR(B175/B446, "NA")</f>
        <v>0</v>
      </c>
      <c r="D175" s="8"/>
      <c r="E175" s="6">
        <v>0</v>
      </c>
      <c r="F175" s="7">
        <f>IFERROR(E175/E446, "NA")</f>
        <v>0</v>
      </c>
      <c r="G175" s="8"/>
      <c r="H175" s="9">
        <f>IFERROR(-(B175-E175), "NA")</f>
        <v>0</v>
      </c>
      <c r="I175" s="7">
        <f>IFERROR(H175/H446, "NA")</f>
        <v>0</v>
      </c>
      <c r="J175" s="8"/>
      <c r="K175" s="6">
        <v>0</v>
      </c>
      <c r="L175" s="7">
        <f>IFERROR(K175/K446, "NA")</f>
        <v>0</v>
      </c>
      <c r="M175" s="8"/>
      <c r="N175" s="9">
        <f>IFERROR(-(B175-K175), "NA")</f>
        <v>0</v>
      </c>
      <c r="O175" s="7">
        <f>IFERROR(N175/N446, "NA")</f>
        <v>0</v>
      </c>
      <c r="P175" s="8"/>
      <c r="Q175" s="6">
        <v>0</v>
      </c>
      <c r="R175" s="7">
        <f>IFERROR(Q175/Q446, "NA")</f>
        <v>0</v>
      </c>
      <c r="S175" s="8"/>
      <c r="T175" s="6">
        <v>0</v>
      </c>
      <c r="U175" s="7">
        <f>IFERROR(T175/T446, "NA")</f>
        <v>0</v>
      </c>
      <c r="V175" s="8"/>
      <c r="W175" s="9">
        <f>IFERROR(-(Q175-T175), "NA")</f>
        <v>0</v>
      </c>
      <c r="X175" s="7">
        <f>IFERROR(W175/W446, "NA")</f>
        <v>0</v>
      </c>
      <c r="Y175" s="8"/>
      <c r="Z175" s="6">
        <v>0</v>
      </c>
      <c r="AA175" s="7">
        <f>IFERROR(Z175/Z446, "NA")</f>
        <v>0</v>
      </c>
      <c r="AB175" s="8"/>
      <c r="AC175" s="9">
        <f>IFERROR(-(Q175-Z175), "NA")</f>
        <v>0</v>
      </c>
      <c r="AD175" s="7">
        <f>IFERROR(AC175/AC446, "NA")</f>
        <v>0</v>
      </c>
    </row>
    <row r="176" spans="1:30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3">
      <c r="A177" s="35" t="s">
        <v>229</v>
      </c>
      <c r="B177" s="6">
        <v>0</v>
      </c>
      <c r="C177" s="7">
        <f>IFERROR(B177/B446, "NA")</f>
        <v>0</v>
      </c>
      <c r="D177" s="8"/>
      <c r="E177" s="6">
        <v>0</v>
      </c>
      <c r="F177" s="7">
        <f>IFERROR(E177/E446, "NA")</f>
        <v>0</v>
      </c>
      <c r="G177" s="8"/>
      <c r="H177" s="9">
        <f t="shared" ref="H177:H184" si="44">IFERROR(-(B177-E177), "NA")</f>
        <v>0</v>
      </c>
      <c r="I177" s="7">
        <f>IFERROR(H177/H446, "NA")</f>
        <v>0</v>
      </c>
      <c r="J177" s="8"/>
      <c r="K177" s="6">
        <v>0</v>
      </c>
      <c r="L177" s="7">
        <f>IFERROR(K177/K446, "NA")</f>
        <v>0</v>
      </c>
      <c r="M177" s="8"/>
      <c r="N177" s="9">
        <f t="shared" ref="N177:N184" si="45">IFERROR(-(B177-K177), "NA")</f>
        <v>0</v>
      </c>
      <c r="O177" s="7">
        <f>IFERROR(N177/N446, "NA")</f>
        <v>0</v>
      </c>
      <c r="P177" s="8"/>
      <c r="Q177" s="6">
        <v>0</v>
      </c>
      <c r="R177" s="7">
        <f>IFERROR(Q177/Q446, "NA")</f>
        <v>0</v>
      </c>
      <c r="S177" s="8"/>
      <c r="T177" s="6">
        <v>0</v>
      </c>
      <c r="U177" s="7">
        <f>IFERROR(T177/T446, "NA")</f>
        <v>0</v>
      </c>
      <c r="V177" s="8"/>
      <c r="W177" s="9">
        <f t="shared" ref="W177:W184" si="46">IFERROR(-(Q177-T177), "NA")</f>
        <v>0</v>
      </c>
      <c r="X177" s="7">
        <f>IFERROR(W177/W446, "NA")</f>
        <v>0</v>
      </c>
      <c r="Y177" s="8"/>
      <c r="Z177" s="6">
        <v>0</v>
      </c>
      <c r="AA177" s="7">
        <f>IFERROR(Z177/Z446, "NA")</f>
        <v>0</v>
      </c>
      <c r="AB177" s="8"/>
      <c r="AC177" s="9">
        <f t="shared" ref="AC177:AC184" si="47">IFERROR(-(Q177-Z177), "NA")</f>
        <v>0</v>
      </c>
      <c r="AD177" s="7">
        <f>IFERROR(AC177/AC446, "NA")</f>
        <v>0</v>
      </c>
    </row>
    <row r="178" spans="1:30" ht="16.5" customHeight="1" x14ac:dyDescent="0.3">
      <c r="A178" s="35" t="s">
        <v>230</v>
      </c>
      <c r="B178" s="6">
        <v>5640</v>
      </c>
      <c r="C178" s="7">
        <f>IFERROR(B178/B446, "NA")</f>
        <v>5.7016012401184882E-2</v>
      </c>
      <c r="D178" s="8"/>
      <c r="E178" s="6">
        <v>5640</v>
      </c>
      <c r="F178" s="7">
        <f>IFERROR(E178/E446, "NA")</f>
        <v>5.8432783029130603E-2</v>
      </c>
      <c r="G178" s="8"/>
      <c r="H178" s="9">
        <f t="shared" si="44"/>
        <v>0</v>
      </c>
      <c r="I178" s="7">
        <f>IFERROR(H178/H446, "NA")</f>
        <v>0</v>
      </c>
      <c r="J178" s="8"/>
      <c r="K178" s="6">
        <v>5640</v>
      </c>
      <c r="L178" s="7">
        <f>IFERROR(K178/K446, "NA")</f>
        <v>6.3472620848662703E-2</v>
      </c>
      <c r="M178" s="8"/>
      <c r="N178" s="9">
        <f t="shared" si="45"/>
        <v>0</v>
      </c>
      <c r="O178" s="7">
        <f>IFERROR(N178/N446, "NA")</f>
        <v>0</v>
      </c>
      <c r="P178" s="8"/>
      <c r="Q178" s="6">
        <v>47940</v>
      </c>
      <c r="R178" s="7">
        <f>IFERROR(Q178/Q446, "NA")</f>
        <v>5.3353191315462664E-2</v>
      </c>
      <c r="S178" s="8"/>
      <c r="T178" s="6">
        <v>47665</v>
      </c>
      <c r="U178" s="7">
        <f>IFERROR(T178/T446, "NA")</f>
        <v>6.0219951842231487E-2</v>
      </c>
      <c r="V178" s="8"/>
      <c r="W178" s="9">
        <f t="shared" si="46"/>
        <v>-275</v>
      </c>
      <c r="X178" s="7">
        <f>IFERROR(W178/W446, "NA")</f>
        <v>-2.5694844661115837E-3</v>
      </c>
      <c r="Y178" s="8"/>
      <c r="Z178" s="6">
        <v>47665</v>
      </c>
      <c r="AA178" s="7">
        <f>IFERROR(Z178/Z446, "NA")</f>
        <v>6.4980606359783422E-2</v>
      </c>
      <c r="AB178" s="8"/>
      <c r="AC178" s="9">
        <f t="shared" si="47"/>
        <v>-275</v>
      </c>
      <c r="AD178" s="7">
        <f>IFERROR(AC178/AC446, "NA")</f>
        <v>-1.6665263754463346E-3</v>
      </c>
    </row>
    <row r="179" spans="1:30" ht="16.5" hidden="1" customHeight="1" x14ac:dyDescent="0.3">
      <c r="A179" s="35" t="s">
        <v>231</v>
      </c>
      <c r="B179" s="6">
        <v>0</v>
      </c>
      <c r="C179" s="7">
        <f>IFERROR(B179/B446, "NA")</f>
        <v>0</v>
      </c>
      <c r="D179" s="8"/>
      <c r="E179" s="6">
        <v>0</v>
      </c>
      <c r="F179" s="7">
        <f>IFERROR(E179/E446, "NA")</f>
        <v>0</v>
      </c>
      <c r="G179" s="8"/>
      <c r="H179" s="9">
        <f t="shared" si="44"/>
        <v>0</v>
      </c>
      <c r="I179" s="7">
        <f>IFERROR(H179/H446, "NA")</f>
        <v>0</v>
      </c>
      <c r="J179" s="8"/>
      <c r="K179" s="6">
        <v>0</v>
      </c>
      <c r="L179" s="7">
        <f>IFERROR(K179/K446, "NA")</f>
        <v>0</v>
      </c>
      <c r="M179" s="8"/>
      <c r="N179" s="9">
        <f t="shared" si="45"/>
        <v>0</v>
      </c>
      <c r="O179" s="7">
        <f>IFERROR(N179/N446, "NA")</f>
        <v>0</v>
      </c>
      <c r="P179" s="8"/>
      <c r="Q179" s="6">
        <v>0</v>
      </c>
      <c r="R179" s="7">
        <f>IFERROR(Q179/Q446, "NA")</f>
        <v>0</v>
      </c>
      <c r="S179" s="8"/>
      <c r="T179" s="6">
        <v>0</v>
      </c>
      <c r="U179" s="7">
        <f>IFERROR(T179/T446, "NA")</f>
        <v>0</v>
      </c>
      <c r="V179" s="8"/>
      <c r="W179" s="9">
        <f t="shared" si="46"/>
        <v>0</v>
      </c>
      <c r="X179" s="7">
        <f>IFERROR(W179/W446, "NA")</f>
        <v>0</v>
      </c>
      <c r="Y179" s="8"/>
      <c r="Z179" s="6">
        <v>0</v>
      </c>
      <c r="AA179" s="7">
        <f>IFERROR(Z179/Z446, "NA")</f>
        <v>0</v>
      </c>
      <c r="AB179" s="8"/>
      <c r="AC179" s="9">
        <f t="shared" si="47"/>
        <v>0</v>
      </c>
      <c r="AD179" s="7">
        <f>IFERROR(AC179/AC446, "NA")</f>
        <v>0</v>
      </c>
    </row>
    <row r="180" spans="1:30" ht="16.5" customHeight="1" x14ac:dyDescent="0.3">
      <c r="A180" s="35" t="s">
        <v>232</v>
      </c>
      <c r="B180" s="6">
        <v>22227.06</v>
      </c>
      <c r="C180" s="7">
        <f>IFERROR(B180/B446, "NA")</f>
        <v>0.22469828521309937</v>
      </c>
      <c r="D180" s="8"/>
      <c r="E180" s="6">
        <v>19304.23</v>
      </c>
      <c r="F180" s="7">
        <f>IFERROR(E180/E446, "NA")</f>
        <v>0.19999997927915494</v>
      </c>
      <c r="G180" s="8"/>
      <c r="H180" s="9">
        <f t="shared" si="44"/>
        <v>-2922.8300000000017</v>
      </c>
      <c r="I180" s="7">
        <f>IFERROR(H180/H446, "NA")</f>
        <v>-1.2186481100057553</v>
      </c>
      <c r="J180" s="8"/>
      <c r="K180" s="6">
        <v>18065.3</v>
      </c>
      <c r="L180" s="7">
        <f>IFERROR(K180/K446, "NA")</f>
        <v>0.20330708110236634</v>
      </c>
      <c r="M180" s="8"/>
      <c r="N180" s="9">
        <f t="shared" si="45"/>
        <v>-4161.760000000002</v>
      </c>
      <c r="O180" s="7">
        <f>IFERROR(N180/N446, "NA")</f>
        <v>-0.41359639925782932</v>
      </c>
      <c r="P180" s="8"/>
      <c r="Q180" s="6">
        <v>169109.2</v>
      </c>
      <c r="R180" s="7">
        <f>IFERROR(Q180/Q446, "NA")</f>
        <v>0.188204328343864</v>
      </c>
      <c r="S180" s="8"/>
      <c r="T180" s="6">
        <v>160292.92000000001</v>
      </c>
      <c r="U180" s="7">
        <f>IFERROR(T180/T446, "NA")</f>
        <v>0.20251404433128428</v>
      </c>
      <c r="V180" s="8"/>
      <c r="W180" s="9">
        <f t="shared" si="46"/>
        <v>-8816.2799999999988</v>
      </c>
      <c r="X180" s="7">
        <f>IFERROR(W180/W446, "NA")</f>
        <v>-8.2375616395964468E-2</v>
      </c>
      <c r="Y180" s="8"/>
      <c r="Z180" s="6">
        <v>153200.68</v>
      </c>
      <c r="AA180" s="7">
        <f>IFERROR(Z180/Z446, "NA")</f>
        <v>0.20885498963875265</v>
      </c>
      <c r="AB180" s="8"/>
      <c r="AC180" s="9">
        <f t="shared" si="47"/>
        <v>-15908.520000000019</v>
      </c>
      <c r="AD180" s="7">
        <f>IFERROR(AC180/AC446, "NA")</f>
        <v>-9.6407156997511109E-2</v>
      </c>
    </row>
    <row r="181" spans="1:30" ht="16.5" customHeight="1" x14ac:dyDescent="0.3">
      <c r="A181" s="35" t="s">
        <v>233</v>
      </c>
      <c r="B181" s="6">
        <v>0</v>
      </c>
      <c r="C181" s="7">
        <f>IFERROR(B181/B446, "NA")</f>
        <v>0</v>
      </c>
      <c r="D181" s="8"/>
      <c r="E181" s="6">
        <v>0</v>
      </c>
      <c r="F181" s="7">
        <f>IFERROR(E181/E446, "NA")</f>
        <v>0</v>
      </c>
      <c r="G181" s="8"/>
      <c r="H181" s="9">
        <f t="shared" si="44"/>
        <v>0</v>
      </c>
      <c r="I181" s="7">
        <f>IFERROR(H181/H446, "NA")</f>
        <v>0</v>
      </c>
      <c r="J181" s="8"/>
      <c r="K181" s="6">
        <v>56.84</v>
      </c>
      <c r="L181" s="7">
        <f>IFERROR(K181/K446, "NA")</f>
        <v>6.3967797323368576E-4</v>
      </c>
      <c r="M181" s="8"/>
      <c r="N181" s="9">
        <f t="shared" si="45"/>
        <v>56.84</v>
      </c>
      <c r="O181" s="7">
        <f>IFERROR(N181/N446, "NA")</f>
        <v>5.6487686300543544E-3</v>
      </c>
      <c r="P181" s="8"/>
      <c r="Q181" s="6">
        <v>1384.48</v>
      </c>
      <c r="R181" s="7">
        <f>IFERROR(Q181/Q446, "NA")</f>
        <v>1.5408098938763403E-3</v>
      </c>
      <c r="S181" s="8"/>
      <c r="T181" s="6">
        <v>0</v>
      </c>
      <c r="U181" s="7">
        <f>IFERROR(T181/T446, "NA")</f>
        <v>0</v>
      </c>
      <c r="V181" s="8"/>
      <c r="W181" s="9">
        <f t="shared" si="46"/>
        <v>-1384.48</v>
      </c>
      <c r="X181" s="7">
        <f>IFERROR(W181/W446, "NA")</f>
        <v>-1.2935999467789693E-2</v>
      </c>
      <c r="Y181" s="8"/>
      <c r="Z181" s="6">
        <v>1150.03</v>
      </c>
      <c r="AA181" s="7">
        <f>IFERROR(Z181/Z446, "NA")</f>
        <v>1.5678096450632904E-3</v>
      </c>
      <c r="AB181" s="8"/>
      <c r="AC181" s="9">
        <f t="shared" si="47"/>
        <v>-234.45000000000005</v>
      </c>
      <c r="AD181" s="7">
        <f>IFERROR(AC181/AC446, "NA")</f>
        <v>-1.4207894862668846E-3</v>
      </c>
    </row>
    <row r="182" spans="1:30" ht="16.5" customHeight="1" x14ac:dyDescent="0.3">
      <c r="A182" s="36" t="s">
        <v>234</v>
      </c>
      <c r="B182" s="11">
        <f>IFERROR(B177+B178+B179+B180+B181, "NA")</f>
        <v>27867.06</v>
      </c>
      <c r="C182" s="12">
        <f>IFERROR(B182/B446, "NA")</f>
        <v>0.28171429761428424</v>
      </c>
      <c r="D182" s="2"/>
      <c r="E182" s="11">
        <f>IFERROR(E177+E178+E179+E180+E181, "NA")</f>
        <v>24944.23</v>
      </c>
      <c r="F182" s="12">
        <f>IFERROR(E182/E446, "NA")</f>
        <v>0.25843276230828555</v>
      </c>
      <c r="G182" s="2"/>
      <c r="H182" s="11">
        <f t="shared" si="44"/>
        <v>-2922.8300000000017</v>
      </c>
      <c r="I182" s="12">
        <f>IFERROR(H182/H446, "NA")</f>
        <v>-1.2186481100057553</v>
      </c>
      <c r="J182" s="2"/>
      <c r="K182" s="11">
        <f>IFERROR(K177+K178+K179+K180+K181, "NA")</f>
        <v>23762.14</v>
      </c>
      <c r="L182" s="12">
        <f>IFERROR(K182/K446, "NA")</f>
        <v>0.26741937992426273</v>
      </c>
      <c r="M182" s="2"/>
      <c r="N182" s="11">
        <f t="shared" si="45"/>
        <v>-4104.9200000000019</v>
      </c>
      <c r="O182" s="12">
        <f>IFERROR(N182/N446, "NA")</f>
        <v>-0.40794763062777495</v>
      </c>
      <c r="P182" s="2"/>
      <c r="Q182" s="11">
        <f>IFERROR(Q177+Q178+Q179+Q180+Q181, "NA")</f>
        <v>218433.68000000002</v>
      </c>
      <c r="R182" s="12">
        <f>IFERROR(Q182/Q446, "NA")</f>
        <v>0.24309832955320301</v>
      </c>
      <c r="S182" s="2"/>
      <c r="T182" s="11">
        <f>IFERROR(T177+T178+T179+T180+T181, "NA")</f>
        <v>207957.92</v>
      </c>
      <c r="U182" s="12">
        <f>IFERROR(T182/T446, "NA")</f>
        <v>0.26273399617351578</v>
      </c>
      <c r="V182" s="2"/>
      <c r="W182" s="11">
        <f t="shared" si="46"/>
        <v>-10475.760000000009</v>
      </c>
      <c r="X182" s="12">
        <f>IFERROR(W182/W446, "NA")</f>
        <v>-9.7881100329865842E-2</v>
      </c>
      <c r="Y182" s="2"/>
      <c r="Z182" s="11">
        <f>IFERROR(Z177+Z178+Z179+Z180+Z181, "NA")</f>
        <v>202015.71</v>
      </c>
      <c r="AA182" s="12">
        <f>IFERROR(Z182/Z446, "NA")</f>
        <v>0.27540340564359939</v>
      </c>
      <c r="AB182" s="2"/>
      <c r="AC182" s="11">
        <f t="shared" si="47"/>
        <v>-16417.97000000003</v>
      </c>
      <c r="AD182" s="12">
        <f>IFERROR(AC182/AC446, "NA")</f>
        <v>-9.94944728592244E-2</v>
      </c>
    </row>
    <row r="183" spans="1:30" ht="16.5" hidden="1" customHeight="1" x14ac:dyDescent="0.3">
      <c r="A183" s="33" t="s">
        <v>235</v>
      </c>
      <c r="B183" s="6">
        <v>0</v>
      </c>
      <c r="C183" s="7">
        <f>IFERROR(B183/B446, "NA")</f>
        <v>0</v>
      </c>
      <c r="D183" s="8"/>
      <c r="E183" s="6">
        <v>0</v>
      </c>
      <c r="F183" s="7">
        <f>IFERROR(E183/E446, "NA")</f>
        <v>0</v>
      </c>
      <c r="G183" s="8"/>
      <c r="H183" s="9">
        <f t="shared" si="44"/>
        <v>0</v>
      </c>
      <c r="I183" s="7">
        <f>IFERROR(H183/H446, "NA")</f>
        <v>0</v>
      </c>
      <c r="J183" s="8"/>
      <c r="K183" s="6">
        <v>0</v>
      </c>
      <c r="L183" s="7">
        <f>IFERROR(K183/K446, "NA")</f>
        <v>0</v>
      </c>
      <c r="M183" s="8"/>
      <c r="N183" s="9">
        <f t="shared" si="45"/>
        <v>0</v>
      </c>
      <c r="O183" s="7">
        <f>IFERROR(N183/N446, "NA")</f>
        <v>0</v>
      </c>
      <c r="P183" s="8"/>
      <c r="Q183" s="6">
        <v>0</v>
      </c>
      <c r="R183" s="7">
        <f>IFERROR(Q183/Q446, "NA")</f>
        <v>0</v>
      </c>
      <c r="S183" s="8"/>
      <c r="T183" s="6">
        <v>0</v>
      </c>
      <c r="U183" s="7">
        <f>IFERROR(T183/T446, "NA")</f>
        <v>0</v>
      </c>
      <c r="V183" s="8"/>
      <c r="W183" s="9">
        <f t="shared" si="46"/>
        <v>0</v>
      </c>
      <c r="X183" s="7">
        <f>IFERROR(W183/W446, "NA")</f>
        <v>0</v>
      </c>
      <c r="Y183" s="8"/>
      <c r="Z183" s="6">
        <v>0</v>
      </c>
      <c r="AA183" s="7">
        <f>IFERROR(Z183/Z446, "NA")</f>
        <v>0</v>
      </c>
      <c r="AB183" s="8"/>
      <c r="AC183" s="9">
        <f t="shared" si="47"/>
        <v>0</v>
      </c>
      <c r="AD183" s="7">
        <f>IFERROR(AC183/AC446, "NA")</f>
        <v>0</v>
      </c>
    </row>
    <row r="184" spans="1:30" ht="16.5" customHeight="1" x14ac:dyDescent="0.3">
      <c r="A184" s="33" t="s">
        <v>236</v>
      </c>
      <c r="B184" s="6">
        <v>293</v>
      </c>
      <c r="C184" s="7">
        <f>IFERROR(B184/B446, "NA")</f>
        <v>2.9620020626856683E-3</v>
      </c>
      <c r="D184" s="8"/>
      <c r="E184" s="6">
        <v>292.5</v>
      </c>
      <c r="F184" s="7">
        <f>IFERROR(E184/E446, "NA")</f>
        <v>3.0304235879469329E-3</v>
      </c>
      <c r="G184" s="8"/>
      <c r="H184" s="9">
        <f t="shared" si="44"/>
        <v>-0.5</v>
      </c>
      <c r="I184" s="7">
        <f>IFERROR(H184/H446, "NA")</f>
        <v>-2.084705764628382E-4</v>
      </c>
      <c r="J184" s="8"/>
      <c r="K184" s="6">
        <v>500</v>
      </c>
      <c r="L184" s="7">
        <f>IFERROR(K184/K446, "NA")</f>
        <v>5.6270053943849908E-3</v>
      </c>
      <c r="M184" s="8"/>
      <c r="N184" s="9">
        <f t="shared" si="45"/>
        <v>207</v>
      </c>
      <c r="O184" s="7">
        <f>IFERROR(N184/N446, "NA")</f>
        <v>2.0571694342386544E-2</v>
      </c>
      <c r="P184" s="8"/>
      <c r="Q184" s="6">
        <v>3336</v>
      </c>
      <c r="R184" s="7">
        <f>IFERROR(Q184/Q446, "NA")</f>
        <v>3.7126876559946485E-3</v>
      </c>
      <c r="S184" s="8"/>
      <c r="T184" s="6">
        <v>2600</v>
      </c>
      <c r="U184" s="7">
        <f>IFERROR(T184/T446, "NA")</f>
        <v>3.2848395004678875E-3</v>
      </c>
      <c r="V184" s="8"/>
      <c r="W184" s="9">
        <f t="shared" si="46"/>
        <v>-736</v>
      </c>
      <c r="X184" s="7">
        <f>IFERROR(W184/W446, "NA")</f>
        <v>-6.8768747893022744E-3</v>
      </c>
      <c r="Y184" s="8"/>
      <c r="Z184" s="6">
        <v>1700</v>
      </c>
      <c r="AA184" s="7">
        <f>IFERROR(Z184/Z446, "NA")</f>
        <v>2.3175711908451028E-3</v>
      </c>
      <c r="AB184" s="8"/>
      <c r="AC184" s="9">
        <f t="shared" si="47"/>
        <v>-1636</v>
      </c>
      <c r="AD184" s="7">
        <f>IFERROR(AC184/AC446, "NA")</f>
        <v>-9.9143169099280126E-3</v>
      </c>
    </row>
    <row r="185" spans="1:30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customHeight="1" x14ac:dyDescent="0.3">
      <c r="A186" s="35" t="s">
        <v>237</v>
      </c>
      <c r="B186" s="6">
        <v>2440.13</v>
      </c>
      <c r="C186" s="7">
        <f>IFERROR(B186/B446, "NA")</f>
        <v>2.4667816017819727E-2</v>
      </c>
      <c r="D186" s="8"/>
      <c r="E186" s="6">
        <v>2261.7600000000002</v>
      </c>
      <c r="F186" s="7">
        <f>IFERROR(E186/E446, "NA")</f>
        <v>2.3432789245384122E-2</v>
      </c>
      <c r="G186" s="8"/>
      <c r="H186" s="9">
        <f t="shared" ref="H186:H197" si="48">IFERROR(-(B186-E186), "NA")</f>
        <v>-178.36999999999989</v>
      </c>
      <c r="I186" s="7">
        <f>IFERROR(H186/H446, "NA")</f>
        <v>-7.4369793447352853E-2</v>
      </c>
      <c r="J186" s="8"/>
      <c r="K186" s="6">
        <v>2082.17</v>
      </c>
      <c r="L186" s="7">
        <f>IFERROR(K186/K446, "NA")</f>
        <v>2.3432763644053195E-2</v>
      </c>
      <c r="M186" s="8"/>
      <c r="N186" s="9">
        <f t="shared" ref="N186:N197" si="49">IFERROR(-(B186-K186), "NA")</f>
        <v>-357.96000000000004</v>
      </c>
      <c r="O186" s="7">
        <f>IFERROR(N186/N446, "NA")</f>
        <v>-3.5574124187442942E-2</v>
      </c>
      <c r="P186" s="8"/>
      <c r="Q186" s="6">
        <v>19823.77</v>
      </c>
      <c r="R186" s="7">
        <f>IFERROR(Q186/Q446, "NA")</f>
        <v>2.2062190100202949E-2</v>
      </c>
      <c r="S186" s="8"/>
      <c r="T186" s="6">
        <v>19560.759999999998</v>
      </c>
      <c r="U186" s="7">
        <f>IFERROR(T186/T446, "NA")</f>
        <v>2.4713060425835473E-2</v>
      </c>
      <c r="V186" s="8"/>
      <c r="W186" s="9">
        <f t="shared" ref="W186:W197" si="50">IFERROR(-(Q186-T186), "NA")</f>
        <v>-263.01000000000204</v>
      </c>
      <c r="X186" s="7">
        <f>IFERROR(W186/W446, "NA")</f>
        <v>-2.4574549433891376E-3</v>
      </c>
      <c r="Y186" s="8"/>
      <c r="Z186" s="6">
        <v>18134.810000000001</v>
      </c>
      <c r="AA186" s="7">
        <f>IFERROR(Z186/Z446, "NA")</f>
        <v>2.47227724749704E-2</v>
      </c>
      <c r="AB186" s="8"/>
      <c r="AC186" s="9">
        <f t="shared" ref="AC186:AC197" si="51">IFERROR(-(Q186-Z186), "NA")</f>
        <v>-1688.9599999999991</v>
      </c>
      <c r="AD186" s="7">
        <f>IFERROR(AC186/AC446, "NA")</f>
        <v>-1.0235259589359417E-2</v>
      </c>
    </row>
    <row r="187" spans="1:30" ht="16.5" hidden="1" customHeight="1" x14ac:dyDescent="0.3">
      <c r="A187" s="35" t="s">
        <v>238</v>
      </c>
      <c r="B187" s="6">
        <v>0</v>
      </c>
      <c r="C187" s="7">
        <f>IFERROR(B187/B446, "NA")</f>
        <v>0</v>
      </c>
      <c r="D187" s="8"/>
      <c r="E187" s="6">
        <v>0</v>
      </c>
      <c r="F187" s="7">
        <f>IFERROR(E187/E446, "NA")</f>
        <v>0</v>
      </c>
      <c r="G187" s="8"/>
      <c r="H187" s="9">
        <f t="shared" si="48"/>
        <v>0</v>
      </c>
      <c r="I187" s="7">
        <f>IFERROR(H187/H446, "NA")</f>
        <v>0</v>
      </c>
      <c r="J187" s="8"/>
      <c r="K187" s="6">
        <v>0</v>
      </c>
      <c r="L187" s="7">
        <f>IFERROR(K187/K446, "NA")</f>
        <v>0</v>
      </c>
      <c r="M187" s="8"/>
      <c r="N187" s="9">
        <f t="shared" si="49"/>
        <v>0</v>
      </c>
      <c r="O187" s="7">
        <f>IFERROR(N187/N446, "NA")</f>
        <v>0</v>
      </c>
      <c r="P187" s="8"/>
      <c r="Q187" s="6">
        <v>0</v>
      </c>
      <c r="R187" s="7">
        <f>IFERROR(Q187/Q446, "NA")</f>
        <v>0</v>
      </c>
      <c r="S187" s="8"/>
      <c r="T187" s="6">
        <v>0</v>
      </c>
      <c r="U187" s="7">
        <f>IFERROR(T187/T446, "NA")</f>
        <v>0</v>
      </c>
      <c r="V187" s="8"/>
      <c r="W187" s="9">
        <f t="shared" si="50"/>
        <v>0</v>
      </c>
      <c r="X187" s="7">
        <f>IFERROR(W187/W446, "NA")</f>
        <v>0</v>
      </c>
      <c r="Y187" s="8"/>
      <c r="Z187" s="6">
        <v>0</v>
      </c>
      <c r="AA187" s="7">
        <f>IFERROR(Z187/Z446, "NA")</f>
        <v>0</v>
      </c>
      <c r="AB187" s="8"/>
      <c r="AC187" s="9">
        <f t="shared" si="51"/>
        <v>0</v>
      </c>
      <c r="AD187" s="7">
        <f>IFERROR(AC187/AC446, "NA")</f>
        <v>0</v>
      </c>
    </row>
    <row r="188" spans="1:30" ht="16.5" hidden="1" customHeight="1" x14ac:dyDescent="0.3">
      <c r="A188" s="35" t="s">
        <v>239</v>
      </c>
      <c r="B188" s="6">
        <v>0</v>
      </c>
      <c r="C188" s="7">
        <f>IFERROR(B188/B446, "NA")</f>
        <v>0</v>
      </c>
      <c r="D188" s="8"/>
      <c r="E188" s="6">
        <v>0</v>
      </c>
      <c r="F188" s="7">
        <f>IFERROR(E188/E446, "NA")</f>
        <v>0</v>
      </c>
      <c r="G188" s="8"/>
      <c r="H188" s="9">
        <f t="shared" si="48"/>
        <v>0</v>
      </c>
      <c r="I188" s="7">
        <f>IFERROR(H188/H446, "NA")</f>
        <v>0</v>
      </c>
      <c r="J188" s="8"/>
      <c r="K188" s="6">
        <v>0</v>
      </c>
      <c r="L188" s="7">
        <f>IFERROR(K188/K446, "NA")</f>
        <v>0</v>
      </c>
      <c r="M188" s="8"/>
      <c r="N188" s="9">
        <f t="shared" si="49"/>
        <v>0</v>
      </c>
      <c r="O188" s="7">
        <f>IFERROR(N188/N446, "NA")</f>
        <v>0</v>
      </c>
      <c r="P188" s="8"/>
      <c r="Q188" s="6">
        <v>0</v>
      </c>
      <c r="R188" s="7">
        <f>IFERROR(Q188/Q446, "NA")</f>
        <v>0</v>
      </c>
      <c r="S188" s="8"/>
      <c r="T188" s="6">
        <v>0</v>
      </c>
      <c r="U188" s="7">
        <f>IFERROR(T188/T446, "NA")</f>
        <v>0</v>
      </c>
      <c r="V188" s="8"/>
      <c r="W188" s="9">
        <f t="shared" si="50"/>
        <v>0</v>
      </c>
      <c r="X188" s="7">
        <f>IFERROR(W188/W446, "NA")</f>
        <v>0</v>
      </c>
      <c r="Y188" s="8"/>
      <c r="Z188" s="6">
        <v>0</v>
      </c>
      <c r="AA188" s="7">
        <f>IFERROR(Z188/Z446, "NA")</f>
        <v>0</v>
      </c>
      <c r="AB188" s="8"/>
      <c r="AC188" s="9">
        <f t="shared" si="51"/>
        <v>0</v>
      </c>
      <c r="AD188" s="7">
        <f>IFERROR(AC188/AC446, "NA")</f>
        <v>0</v>
      </c>
    </row>
    <row r="189" spans="1:30" ht="16.5" hidden="1" customHeight="1" x14ac:dyDescent="0.3">
      <c r="A189" s="35" t="s">
        <v>240</v>
      </c>
      <c r="B189" s="6">
        <v>0</v>
      </c>
      <c r="C189" s="7">
        <f>IFERROR(B189/B446, "NA")</f>
        <v>0</v>
      </c>
      <c r="D189" s="8"/>
      <c r="E189" s="6">
        <v>0</v>
      </c>
      <c r="F189" s="7">
        <f>IFERROR(E189/E446, "NA")</f>
        <v>0</v>
      </c>
      <c r="G189" s="8"/>
      <c r="H189" s="9">
        <f t="shared" si="48"/>
        <v>0</v>
      </c>
      <c r="I189" s="7">
        <f>IFERROR(H189/H446, "NA")</f>
        <v>0</v>
      </c>
      <c r="J189" s="8"/>
      <c r="K189" s="6">
        <v>0</v>
      </c>
      <c r="L189" s="7">
        <f>IFERROR(K189/K446, "NA")</f>
        <v>0</v>
      </c>
      <c r="M189" s="8"/>
      <c r="N189" s="9">
        <f t="shared" si="49"/>
        <v>0</v>
      </c>
      <c r="O189" s="7">
        <f>IFERROR(N189/N446, "NA")</f>
        <v>0</v>
      </c>
      <c r="P189" s="8"/>
      <c r="Q189" s="6">
        <v>0</v>
      </c>
      <c r="R189" s="7">
        <f>IFERROR(Q189/Q446, "NA")</f>
        <v>0</v>
      </c>
      <c r="S189" s="8"/>
      <c r="T189" s="6">
        <v>0</v>
      </c>
      <c r="U189" s="7">
        <f>IFERROR(T189/T446, "NA")</f>
        <v>0</v>
      </c>
      <c r="V189" s="8"/>
      <c r="W189" s="9">
        <f t="shared" si="50"/>
        <v>0</v>
      </c>
      <c r="X189" s="7">
        <f>IFERROR(W189/W446, "NA")</f>
        <v>0</v>
      </c>
      <c r="Y189" s="8"/>
      <c r="Z189" s="6">
        <v>0</v>
      </c>
      <c r="AA189" s="7">
        <f>IFERROR(Z189/Z446, "NA")</f>
        <v>0</v>
      </c>
      <c r="AB189" s="8"/>
      <c r="AC189" s="9">
        <f t="shared" si="51"/>
        <v>0</v>
      </c>
      <c r="AD189" s="7">
        <f>IFERROR(AC189/AC446, "NA")</f>
        <v>0</v>
      </c>
    </row>
    <row r="190" spans="1:30" ht="16.5" hidden="1" customHeight="1" x14ac:dyDescent="0.3">
      <c r="A190" s="35" t="s">
        <v>241</v>
      </c>
      <c r="B190" s="6">
        <v>0</v>
      </c>
      <c r="C190" s="7">
        <f>IFERROR(B190/B446, "NA")</f>
        <v>0</v>
      </c>
      <c r="D190" s="8"/>
      <c r="E190" s="6">
        <v>0</v>
      </c>
      <c r="F190" s="7">
        <f>IFERROR(E190/E446, "NA")</f>
        <v>0</v>
      </c>
      <c r="G190" s="8"/>
      <c r="H190" s="9">
        <f t="shared" si="48"/>
        <v>0</v>
      </c>
      <c r="I190" s="7">
        <f>IFERROR(H190/H446, "NA")</f>
        <v>0</v>
      </c>
      <c r="J190" s="8"/>
      <c r="K190" s="6">
        <v>0</v>
      </c>
      <c r="L190" s="7">
        <f>IFERROR(K190/K446, "NA")</f>
        <v>0</v>
      </c>
      <c r="M190" s="8"/>
      <c r="N190" s="9">
        <f t="shared" si="49"/>
        <v>0</v>
      </c>
      <c r="O190" s="7">
        <f>IFERROR(N190/N446, "NA")</f>
        <v>0</v>
      </c>
      <c r="P190" s="8"/>
      <c r="Q190" s="6">
        <v>0</v>
      </c>
      <c r="R190" s="7">
        <f>IFERROR(Q190/Q446, "NA")</f>
        <v>0</v>
      </c>
      <c r="S190" s="8"/>
      <c r="T190" s="6">
        <v>0</v>
      </c>
      <c r="U190" s="7">
        <f>IFERROR(T190/T446, "NA")</f>
        <v>0</v>
      </c>
      <c r="V190" s="8"/>
      <c r="W190" s="9">
        <f t="shared" si="50"/>
        <v>0</v>
      </c>
      <c r="X190" s="7">
        <f>IFERROR(W190/W446, "NA")</f>
        <v>0</v>
      </c>
      <c r="Y190" s="8"/>
      <c r="Z190" s="6">
        <v>0</v>
      </c>
      <c r="AA190" s="7">
        <f>IFERROR(Z190/Z446, "NA")</f>
        <v>0</v>
      </c>
      <c r="AB190" s="8"/>
      <c r="AC190" s="9">
        <f t="shared" si="51"/>
        <v>0</v>
      </c>
      <c r="AD190" s="7">
        <f>IFERROR(AC190/AC446, "NA")</f>
        <v>0</v>
      </c>
    </row>
    <row r="191" spans="1:30" ht="16.5" hidden="1" customHeight="1" x14ac:dyDescent="0.3">
      <c r="A191" s="35" t="s">
        <v>242</v>
      </c>
      <c r="B191" s="6">
        <v>0</v>
      </c>
      <c r="C191" s="7">
        <f>IFERROR(B191/B446, "NA")</f>
        <v>0</v>
      </c>
      <c r="D191" s="8"/>
      <c r="E191" s="6">
        <v>0</v>
      </c>
      <c r="F191" s="7">
        <f>IFERROR(E191/E446, "NA")</f>
        <v>0</v>
      </c>
      <c r="G191" s="8"/>
      <c r="H191" s="9">
        <f t="shared" si="48"/>
        <v>0</v>
      </c>
      <c r="I191" s="7">
        <f>IFERROR(H191/H446, "NA")</f>
        <v>0</v>
      </c>
      <c r="J191" s="8"/>
      <c r="K191" s="6">
        <v>0</v>
      </c>
      <c r="L191" s="7">
        <f>IFERROR(K191/K446, "NA")</f>
        <v>0</v>
      </c>
      <c r="M191" s="8"/>
      <c r="N191" s="9">
        <f t="shared" si="49"/>
        <v>0</v>
      </c>
      <c r="O191" s="7">
        <f>IFERROR(N191/N446, "NA")</f>
        <v>0</v>
      </c>
      <c r="P191" s="8"/>
      <c r="Q191" s="6">
        <v>0</v>
      </c>
      <c r="R191" s="7">
        <f>IFERROR(Q191/Q446, "NA")</f>
        <v>0</v>
      </c>
      <c r="S191" s="8"/>
      <c r="T191" s="6">
        <v>0</v>
      </c>
      <c r="U191" s="7">
        <f>IFERROR(T191/T446, "NA")</f>
        <v>0</v>
      </c>
      <c r="V191" s="8"/>
      <c r="W191" s="9">
        <f t="shared" si="50"/>
        <v>0</v>
      </c>
      <c r="X191" s="7">
        <f>IFERROR(W191/W446, "NA")</f>
        <v>0</v>
      </c>
      <c r="Y191" s="8"/>
      <c r="Z191" s="6">
        <v>0</v>
      </c>
      <c r="AA191" s="7">
        <f>IFERROR(Z191/Z446, "NA")</f>
        <v>0</v>
      </c>
      <c r="AB191" s="8"/>
      <c r="AC191" s="9">
        <f t="shared" si="51"/>
        <v>0</v>
      </c>
      <c r="AD191" s="7">
        <f>IFERROR(AC191/AC446, "NA")</f>
        <v>0</v>
      </c>
    </row>
    <row r="192" spans="1:30" ht="16.5" hidden="1" customHeight="1" x14ac:dyDescent="0.3">
      <c r="A192" s="35" t="s">
        <v>243</v>
      </c>
      <c r="B192" s="6">
        <v>0</v>
      </c>
      <c r="C192" s="7">
        <f>IFERROR(B192/B446, "NA")</f>
        <v>0</v>
      </c>
      <c r="D192" s="8"/>
      <c r="E192" s="6">
        <v>0</v>
      </c>
      <c r="F192" s="7">
        <f>IFERROR(E192/E446, "NA")</f>
        <v>0</v>
      </c>
      <c r="G192" s="8"/>
      <c r="H192" s="9">
        <f t="shared" si="48"/>
        <v>0</v>
      </c>
      <c r="I192" s="7">
        <f>IFERROR(H192/H446, "NA")</f>
        <v>0</v>
      </c>
      <c r="J192" s="8"/>
      <c r="K192" s="6">
        <v>0</v>
      </c>
      <c r="L192" s="7">
        <f>IFERROR(K192/K446, "NA")</f>
        <v>0</v>
      </c>
      <c r="M192" s="8"/>
      <c r="N192" s="9">
        <f t="shared" si="49"/>
        <v>0</v>
      </c>
      <c r="O192" s="7">
        <f>IFERROR(N192/N446, "NA")</f>
        <v>0</v>
      </c>
      <c r="P192" s="8"/>
      <c r="Q192" s="6">
        <v>0</v>
      </c>
      <c r="R192" s="7">
        <f>IFERROR(Q192/Q446, "NA")</f>
        <v>0</v>
      </c>
      <c r="S192" s="8"/>
      <c r="T192" s="6">
        <v>0</v>
      </c>
      <c r="U192" s="7">
        <f>IFERROR(T192/T446, "NA")</f>
        <v>0</v>
      </c>
      <c r="V192" s="8"/>
      <c r="W192" s="9">
        <f t="shared" si="50"/>
        <v>0</v>
      </c>
      <c r="X192" s="7">
        <f>IFERROR(W192/W446, "NA")</f>
        <v>0</v>
      </c>
      <c r="Y192" s="8"/>
      <c r="Z192" s="6">
        <v>0</v>
      </c>
      <c r="AA192" s="7">
        <f>IFERROR(Z192/Z446, "NA")</f>
        <v>0</v>
      </c>
      <c r="AB192" s="8"/>
      <c r="AC192" s="9">
        <f t="shared" si="51"/>
        <v>0</v>
      </c>
      <c r="AD192" s="7">
        <f>IFERROR(AC192/AC446, "NA")</f>
        <v>0</v>
      </c>
    </row>
    <row r="193" spans="1:30" ht="16.5" customHeight="1" x14ac:dyDescent="0.3">
      <c r="A193" s="36" t="s">
        <v>244</v>
      </c>
      <c r="B193" s="11">
        <f>IFERROR(B186+B187+B188+B189+B190+B191+B192, "NA")</f>
        <v>2440.13</v>
      </c>
      <c r="C193" s="12">
        <f>IFERROR(B193/B446, "NA")</f>
        <v>2.4667816017819727E-2</v>
      </c>
      <c r="D193" s="2"/>
      <c r="E193" s="11">
        <f>IFERROR(E186+E187+E188+E189+E190+E191+E192, "NA")</f>
        <v>2261.7600000000002</v>
      </c>
      <c r="F193" s="12">
        <f>IFERROR(E193/E446, "NA")</f>
        <v>2.3432789245384122E-2</v>
      </c>
      <c r="G193" s="2"/>
      <c r="H193" s="11">
        <f t="shared" si="48"/>
        <v>-178.36999999999989</v>
      </c>
      <c r="I193" s="12">
        <f>IFERROR(H193/H446, "NA")</f>
        <v>-7.4369793447352853E-2</v>
      </c>
      <c r="J193" s="2"/>
      <c r="K193" s="11">
        <f>IFERROR(K186+K187+K188+K189+K190+K191+K192, "NA")</f>
        <v>2082.17</v>
      </c>
      <c r="L193" s="12">
        <f>IFERROR(K193/K446, "NA")</f>
        <v>2.3432763644053195E-2</v>
      </c>
      <c r="M193" s="2"/>
      <c r="N193" s="11">
        <f t="shared" si="49"/>
        <v>-357.96000000000004</v>
      </c>
      <c r="O193" s="12">
        <f>IFERROR(N193/N446, "NA")</f>
        <v>-3.5574124187442942E-2</v>
      </c>
      <c r="P193" s="2"/>
      <c r="Q193" s="11">
        <f>IFERROR(Q186+Q187+Q188+Q189+Q190+Q191+Q192, "NA")</f>
        <v>19823.77</v>
      </c>
      <c r="R193" s="12">
        <f>IFERROR(Q193/Q446, "NA")</f>
        <v>2.2062190100202949E-2</v>
      </c>
      <c r="S193" s="2"/>
      <c r="T193" s="11">
        <f>IFERROR(T186+T187+T188+T189+T190+T191+T192, "NA")</f>
        <v>19560.759999999998</v>
      </c>
      <c r="U193" s="12">
        <f>IFERROR(T193/T446, "NA")</f>
        <v>2.4713060425835473E-2</v>
      </c>
      <c r="V193" s="2"/>
      <c r="W193" s="11">
        <f t="shared" si="50"/>
        <v>-263.01000000000204</v>
      </c>
      <c r="X193" s="12">
        <f>IFERROR(W193/W446, "NA")</f>
        <v>-2.4574549433891376E-3</v>
      </c>
      <c r="Y193" s="2"/>
      <c r="Z193" s="11">
        <f>IFERROR(Z186+Z187+Z188+Z189+Z190+Z191+Z192, "NA")</f>
        <v>18134.810000000001</v>
      </c>
      <c r="AA193" s="12">
        <f>IFERROR(Z193/Z446, "NA")</f>
        <v>2.47227724749704E-2</v>
      </c>
      <c r="AB193" s="2"/>
      <c r="AC193" s="11">
        <f t="shared" si="51"/>
        <v>-1688.9599999999991</v>
      </c>
      <c r="AD193" s="12">
        <f>IFERROR(AC193/AC446, "NA")</f>
        <v>-1.0235259589359417E-2</v>
      </c>
    </row>
    <row r="194" spans="1:30" ht="16.5" customHeight="1" x14ac:dyDescent="0.3">
      <c r="A194" s="33" t="s">
        <v>245</v>
      </c>
      <c r="B194" s="6">
        <v>308</v>
      </c>
      <c r="C194" s="7">
        <f>IFERROR(B194/B446, "NA")</f>
        <v>3.1136403935398834E-3</v>
      </c>
      <c r="D194" s="8"/>
      <c r="E194" s="6">
        <v>201.89</v>
      </c>
      <c r="F194" s="7">
        <f>IFERROR(E194/E446, "NA")</f>
        <v>2.0916657031473719E-3</v>
      </c>
      <c r="G194" s="8"/>
      <c r="H194" s="9">
        <f t="shared" si="48"/>
        <v>-106.11000000000001</v>
      </c>
      <c r="I194" s="7">
        <f>IFERROR(H194/H446, "NA")</f>
        <v>-4.4241625736943527E-2</v>
      </c>
      <c r="J194" s="8"/>
      <c r="K194" s="6">
        <v>224</v>
      </c>
      <c r="L194" s="7">
        <f>IFERROR(K194/K446, "NA")</f>
        <v>2.5208984166844761E-3</v>
      </c>
      <c r="M194" s="8"/>
      <c r="N194" s="9">
        <f t="shared" si="49"/>
        <v>-84</v>
      </c>
      <c r="O194" s="7">
        <f>IFERROR(N194/N446, "NA")</f>
        <v>-8.3479339360409167E-3</v>
      </c>
      <c r="P194" s="8"/>
      <c r="Q194" s="6">
        <v>2125.94</v>
      </c>
      <c r="R194" s="7">
        <f>IFERROR(Q194/Q446, "NA")</f>
        <v>2.3659925645639281E-3</v>
      </c>
      <c r="S194" s="8"/>
      <c r="T194" s="6">
        <v>1684.46</v>
      </c>
      <c r="U194" s="7">
        <f>IFERROR(T194/T446, "NA")</f>
        <v>2.1281464403685147E-3</v>
      </c>
      <c r="V194" s="8"/>
      <c r="W194" s="9">
        <f t="shared" si="50"/>
        <v>-441.48</v>
      </c>
      <c r="X194" s="7">
        <f>IFERROR(W194/W446, "NA")</f>
        <v>-4.1250036439961528E-3</v>
      </c>
      <c r="Y194" s="8"/>
      <c r="Z194" s="6">
        <v>2058</v>
      </c>
      <c r="AA194" s="7">
        <f>IFERROR(Z194/Z446, "NA")</f>
        <v>2.80562441809366E-3</v>
      </c>
      <c r="AB194" s="8"/>
      <c r="AC194" s="9">
        <f t="shared" si="51"/>
        <v>-67.940000000000055</v>
      </c>
      <c r="AD194" s="7">
        <f>IFERROR(AC194/AC446, "NA")</f>
        <v>-4.1172291617390573E-4</v>
      </c>
    </row>
    <row r="195" spans="1:30" ht="16.5" customHeight="1" x14ac:dyDescent="0.3">
      <c r="A195" s="33" t="s">
        <v>246</v>
      </c>
      <c r="B195" s="6">
        <v>-4.42</v>
      </c>
      <c r="C195" s="7">
        <f>IFERROR(B195/B446, "NA")</f>
        <v>-4.4682761491708716E-5</v>
      </c>
      <c r="D195" s="8"/>
      <c r="E195" s="6">
        <v>0</v>
      </c>
      <c r="F195" s="7">
        <f>IFERROR(E195/E446, "NA")</f>
        <v>0</v>
      </c>
      <c r="G195" s="8"/>
      <c r="H195" s="9">
        <f t="shared" si="48"/>
        <v>4.42</v>
      </c>
      <c r="I195" s="7">
        <f>IFERROR(H195/H446, "NA")</f>
        <v>1.8428798959314895E-3</v>
      </c>
      <c r="J195" s="8"/>
      <c r="K195" s="6">
        <v>0</v>
      </c>
      <c r="L195" s="7">
        <f>IFERROR(K195/K446, "NA")</f>
        <v>0</v>
      </c>
      <c r="M195" s="8"/>
      <c r="N195" s="9">
        <f t="shared" si="49"/>
        <v>4.42</v>
      </c>
      <c r="O195" s="7">
        <f>IFERROR(N195/N446, "NA")</f>
        <v>4.3926033330120062E-4</v>
      </c>
      <c r="P195" s="8"/>
      <c r="Q195" s="6">
        <v>2.78</v>
      </c>
      <c r="R195" s="7">
        <f>IFERROR(Q195/Q446, "NA")</f>
        <v>3.0939063799955404E-6</v>
      </c>
      <c r="S195" s="8"/>
      <c r="T195" s="6">
        <v>0</v>
      </c>
      <c r="U195" s="7">
        <f>IFERROR(T195/T446, "NA")</f>
        <v>0</v>
      </c>
      <c r="V195" s="8"/>
      <c r="W195" s="9">
        <f t="shared" si="50"/>
        <v>-2.78</v>
      </c>
      <c r="X195" s="7">
        <f>IFERROR(W195/W446, "NA")</f>
        <v>-2.5975152057418917E-5</v>
      </c>
      <c r="Y195" s="8"/>
      <c r="Z195" s="6">
        <v>0</v>
      </c>
      <c r="AA195" s="7">
        <f>IFERROR(Z195/Z446, "NA")</f>
        <v>0</v>
      </c>
      <c r="AB195" s="8"/>
      <c r="AC195" s="9">
        <f t="shared" si="51"/>
        <v>-2.78</v>
      </c>
      <c r="AD195" s="7">
        <f>IFERROR(AC195/AC446, "NA")</f>
        <v>-1.6847066631784762E-5</v>
      </c>
    </row>
    <row r="196" spans="1:30" ht="16.5" customHeight="1" x14ac:dyDescent="0.3">
      <c r="A196" s="40" t="s">
        <v>247</v>
      </c>
      <c r="B196" s="11">
        <f>IFERROR(B175+B177+B178+B179+B180+B181+B183+B184+B186+B187+B188+B189+B190+B191+B192+B194+B195, "NA")</f>
        <v>30903.770000000004</v>
      </c>
      <c r="C196" s="12">
        <f>IFERROR(B196/B446, "NA")</f>
        <v>0.31241307332683788</v>
      </c>
      <c r="D196" s="2"/>
      <c r="E196" s="11">
        <f>IFERROR(E175+E177+E178+E179+E180+E181+E183+E184+E186+E187+E188+E189+E190+E191+E192+E194+E195, "NA")</f>
        <v>27700.379999999997</v>
      </c>
      <c r="F196" s="12">
        <f>IFERROR(E196/E446, "NA")</f>
        <v>0.28698764084476397</v>
      </c>
      <c r="G196" s="2"/>
      <c r="H196" s="11">
        <f t="shared" si="48"/>
        <v>-3203.3900000000067</v>
      </c>
      <c r="I196" s="12">
        <f>IFERROR(H196/H446, "NA")</f>
        <v>-1.3356251198705853</v>
      </c>
      <c r="J196" s="2"/>
      <c r="K196" s="11">
        <f>IFERROR(K175+K177+K178+K179+K180+K181+K183+K184+K186+K187+K188+K189+K190+K191+K192+K194+K195, "NA")</f>
        <v>26568.309999999998</v>
      </c>
      <c r="L196" s="12">
        <f>IFERROR(K196/K446, "NA")</f>
        <v>0.29900004737938535</v>
      </c>
      <c r="M196" s="2"/>
      <c r="N196" s="11">
        <f t="shared" si="49"/>
        <v>-4335.4600000000064</v>
      </c>
      <c r="O196" s="12">
        <f>IFERROR(N196/N446, "NA")</f>
        <v>-0.43085873407557151</v>
      </c>
      <c r="P196" s="2"/>
      <c r="Q196" s="11">
        <f>IFERROR(Q175+Q177+Q178+Q179+Q180+Q181+Q183+Q184+Q186+Q187+Q188+Q189+Q190+Q191+Q192+Q194+Q195, "NA")</f>
        <v>243722.17</v>
      </c>
      <c r="R196" s="12">
        <f>IFERROR(Q196/Q446, "NA")</f>
        <v>0.27124229378034453</v>
      </c>
      <c r="S196" s="2"/>
      <c r="T196" s="11">
        <f>IFERROR(T175+T177+T178+T179+T180+T181+T183+T184+T186+T187+T188+T189+T190+T191+T192+T194+T195, "NA")</f>
        <v>231803.14</v>
      </c>
      <c r="U196" s="12">
        <f>IFERROR(T196/T446, "NA")</f>
        <v>0.29286004254018766</v>
      </c>
      <c r="V196" s="2"/>
      <c r="W196" s="11">
        <f t="shared" si="50"/>
        <v>-11919.029999999999</v>
      </c>
      <c r="X196" s="12">
        <f>IFERROR(W196/W446, "NA")</f>
        <v>-0.11136640885861071</v>
      </c>
      <c r="Y196" s="2"/>
      <c r="Z196" s="11">
        <f>IFERROR(Z175+Z177+Z178+Z179+Z180+Z181+Z183+Z184+Z186+Z187+Z188+Z189+Z190+Z191+Z192+Z194+Z195, "NA")</f>
        <v>223908.52</v>
      </c>
      <c r="AA196" s="12">
        <f>IFERROR(Z196/Z446, "NA")</f>
        <v>0.30524937372750854</v>
      </c>
      <c r="AB196" s="2"/>
      <c r="AC196" s="11">
        <f t="shared" si="51"/>
        <v>-19813.650000000023</v>
      </c>
      <c r="AD196" s="12">
        <f>IFERROR(AC196/AC446, "NA")</f>
        <v>-0.12007261934131748</v>
      </c>
    </row>
    <row r="197" spans="1:30" ht="16.5" customHeight="1" x14ac:dyDescent="0.3">
      <c r="A197" s="10" t="s">
        <v>247</v>
      </c>
      <c r="B197" s="11">
        <f>IFERROR(B175+B177+B178+B179+B180+B181+B183+B184+B186+B187+B188+B189+B190+B191+B192+B194+B195, "NA")</f>
        <v>30903.770000000004</v>
      </c>
      <c r="C197" s="12">
        <f>IFERROR(B197/B446, "NA")</f>
        <v>0.31241307332683788</v>
      </c>
      <c r="D197" s="2"/>
      <c r="E197" s="11">
        <f>IFERROR(E175+E177+E178+E179+E180+E181+E183+E184+E186+E187+E188+E189+E190+E191+E192+E194+E195, "NA")</f>
        <v>27700.379999999997</v>
      </c>
      <c r="F197" s="12">
        <f>IFERROR(E197/E446, "NA")</f>
        <v>0.28698764084476397</v>
      </c>
      <c r="G197" s="2"/>
      <c r="H197" s="11">
        <f t="shared" si="48"/>
        <v>-3203.3900000000067</v>
      </c>
      <c r="I197" s="12">
        <f>IFERROR(H197/H446, "NA")</f>
        <v>-1.3356251198705853</v>
      </c>
      <c r="J197" s="2"/>
      <c r="K197" s="11">
        <f>IFERROR(K175+K177+K178+K179+K180+K181+K183+K184+K186+K187+K188+K189+K190+K191+K192+K194+K195, "NA")</f>
        <v>26568.309999999998</v>
      </c>
      <c r="L197" s="12">
        <f>IFERROR(K197/K446, "NA")</f>
        <v>0.29900004737938535</v>
      </c>
      <c r="M197" s="2"/>
      <c r="N197" s="11">
        <f t="shared" si="49"/>
        <v>-4335.4600000000064</v>
      </c>
      <c r="O197" s="12">
        <f>IFERROR(N197/N446, "NA")</f>
        <v>-0.43085873407557151</v>
      </c>
      <c r="P197" s="2"/>
      <c r="Q197" s="11">
        <f>IFERROR(Q175+Q177+Q178+Q179+Q180+Q181+Q183+Q184+Q186+Q187+Q188+Q189+Q190+Q191+Q192+Q194+Q195, "NA")</f>
        <v>243722.17</v>
      </c>
      <c r="R197" s="12">
        <f>IFERROR(Q197/Q446, "NA")</f>
        <v>0.27124229378034453</v>
      </c>
      <c r="S197" s="2"/>
      <c r="T197" s="11">
        <f>IFERROR(T175+T177+T178+T179+T180+T181+T183+T184+T186+T187+T188+T189+T190+T191+T192+T194+T195, "NA")</f>
        <v>231803.14</v>
      </c>
      <c r="U197" s="12">
        <f>IFERROR(T197/T446, "NA")</f>
        <v>0.29286004254018766</v>
      </c>
      <c r="V197" s="2"/>
      <c r="W197" s="11">
        <f t="shared" si="50"/>
        <v>-11919.029999999999</v>
      </c>
      <c r="X197" s="12">
        <f>IFERROR(W197/W446, "NA")</f>
        <v>-0.11136640885861071</v>
      </c>
      <c r="Y197" s="2"/>
      <c r="Z197" s="11">
        <f>IFERROR(Z175+Z177+Z178+Z179+Z180+Z181+Z183+Z184+Z186+Z187+Z188+Z189+Z190+Z191+Z192+Z194+Z195, "NA")</f>
        <v>223908.52</v>
      </c>
      <c r="AA197" s="12">
        <f>IFERROR(Z197/Z446, "NA")</f>
        <v>0.30524937372750854</v>
      </c>
      <c r="AB197" s="2"/>
      <c r="AC197" s="11">
        <f t="shared" si="51"/>
        <v>-19813.650000000023</v>
      </c>
      <c r="AD197" s="12">
        <f>IFERROR(AC197/AC446, "NA")</f>
        <v>-0.12007261934131748</v>
      </c>
    </row>
    <row r="198" spans="1:30" ht="16.5" customHeight="1" x14ac:dyDescent="0.3">
      <c r="A198" s="21" t="s">
        <v>18</v>
      </c>
      <c r="B198" s="22">
        <f>IFERROR(B172-B197, "NA")</f>
        <v>43898.75</v>
      </c>
      <c r="C198" s="23">
        <f>IFERROR(B198/B446, "NA")</f>
        <v>0.44378221177243171</v>
      </c>
      <c r="D198" s="24"/>
      <c r="E198" s="22">
        <f>IFERROR(E172-E197, "NA")</f>
        <v>43339.200000000019</v>
      </c>
      <c r="F198" s="23">
        <f>IFERROR(E198/E446, "NA")</f>
        <v>0.44901242380427275</v>
      </c>
      <c r="G198" s="24"/>
      <c r="H198" s="22">
        <f>IFERROR(B198-E198, "NA")</f>
        <v>559.54999999998108</v>
      </c>
      <c r="I198" s="23">
        <f>IFERROR(H198/H446, "NA")</f>
        <v>0.23329942211955432</v>
      </c>
      <c r="J198" s="24"/>
      <c r="K198" s="22">
        <f>IFERROR(K172-K197, "NA")</f>
        <v>37600.87000000001</v>
      </c>
      <c r="L198" s="23">
        <f>IFERROR(K198/K446, "NA")</f>
        <v>0.42316059664713768</v>
      </c>
      <c r="M198" s="24"/>
      <c r="N198" s="22">
        <f>IFERROR(B198-K198, "NA")</f>
        <v>6297.8799999999901</v>
      </c>
      <c r="O198" s="23">
        <f>IFERROR(N198/N446, "NA")</f>
        <v>0.62588435925134867</v>
      </c>
      <c r="P198" s="24"/>
      <c r="Q198" s="22">
        <f>IFERROR(Q172-Q197, "NA")</f>
        <v>420589.30999999994</v>
      </c>
      <c r="R198" s="23">
        <f>IFERROR(Q198/Q446, "NA")</f>
        <v>0.46808055739817339</v>
      </c>
      <c r="S198" s="24"/>
      <c r="T198" s="22">
        <f>IFERROR(T172-T197, "NA")</f>
        <v>350342.7899999998</v>
      </c>
      <c r="U198" s="23">
        <f>IFERROR(T198/T446, "NA")</f>
        <v>0.44262301357543288</v>
      </c>
      <c r="V198" s="24"/>
      <c r="W198" s="22">
        <f>IFERROR(Q198-T198, "NA")</f>
        <v>70246.520000000135</v>
      </c>
      <c r="X198" s="23">
        <f>IFERROR(W198/W446, "NA")</f>
        <v>0.65635397068508006</v>
      </c>
      <c r="Y198" s="24"/>
      <c r="Z198" s="22">
        <f>IFERROR(Z172-Z197, "NA")</f>
        <v>302680.31000000006</v>
      </c>
      <c r="AA198" s="23">
        <f>IFERROR(Z198/Z446, "NA")</f>
        <v>0.41263715676003826</v>
      </c>
      <c r="AB198" s="24"/>
      <c r="AC198" s="22">
        <f>IFERROR(Q198-Z198, "NA")</f>
        <v>117908.99999999988</v>
      </c>
      <c r="AD198" s="23">
        <f>IFERROR(AC198/AC446, "NA")</f>
        <v>0.71453984873636978</v>
      </c>
    </row>
    <row r="199" spans="1:30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3">
      <c r="A201" s="33" t="s">
        <v>20</v>
      </c>
      <c r="B201" s="6">
        <v>0</v>
      </c>
      <c r="C201" s="7">
        <f>IFERROR(B201/B446, "NA")</f>
        <v>0</v>
      </c>
      <c r="D201" s="8"/>
      <c r="E201" s="6">
        <v>0</v>
      </c>
      <c r="F201" s="7">
        <f>IFERROR(E201/E446, "NA")</f>
        <v>0</v>
      </c>
      <c r="G201" s="8"/>
      <c r="H201" s="9">
        <f t="shared" ref="H201:H209" si="52">IFERROR(-(B201-E201), "NA")</f>
        <v>0</v>
      </c>
      <c r="I201" s="7">
        <f>IFERROR(H201/H446, "NA")</f>
        <v>0</v>
      </c>
      <c r="J201" s="8"/>
      <c r="K201" s="6">
        <v>0</v>
      </c>
      <c r="L201" s="7">
        <f>IFERROR(K201/K446, "NA")</f>
        <v>0</v>
      </c>
      <c r="M201" s="8"/>
      <c r="N201" s="9">
        <f t="shared" ref="N201:N209" si="53">IFERROR(-(B201-K201), "NA")</f>
        <v>0</v>
      </c>
      <c r="O201" s="7">
        <f>IFERROR(N201/N446, "NA")</f>
        <v>0</v>
      </c>
      <c r="P201" s="8"/>
      <c r="Q201" s="6">
        <v>0</v>
      </c>
      <c r="R201" s="7">
        <f>IFERROR(Q201/Q446, "NA")</f>
        <v>0</v>
      </c>
      <c r="S201" s="8"/>
      <c r="T201" s="6">
        <v>0</v>
      </c>
      <c r="U201" s="7">
        <f>IFERROR(T201/T446, "NA")</f>
        <v>0</v>
      </c>
      <c r="V201" s="8"/>
      <c r="W201" s="9">
        <f t="shared" ref="W201:W209" si="54">IFERROR(-(Q201-T201), "NA")</f>
        <v>0</v>
      </c>
      <c r="X201" s="7">
        <f>IFERROR(W201/W446, "NA")</f>
        <v>0</v>
      </c>
      <c r="Y201" s="8"/>
      <c r="Z201" s="6">
        <v>0</v>
      </c>
      <c r="AA201" s="7">
        <f>IFERROR(Z201/Z446, "NA")</f>
        <v>0</v>
      </c>
      <c r="AB201" s="8"/>
      <c r="AC201" s="9">
        <f t="shared" ref="AC201:AC209" si="55">IFERROR(-(Q201-Z201), "NA")</f>
        <v>0</v>
      </c>
      <c r="AD201" s="7">
        <f>IFERROR(AC201/AC446, "NA")</f>
        <v>0</v>
      </c>
    </row>
    <row r="202" spans="1:30" ht="16.5" customHeight="1" x14ac:dyDescent="0.3">
      <c r="A202" s="33" t="s">
        <v>248</v>
      </c>
      <c r="B202" s="6">
        <v>1270.78</v>
      </c>
      <c r="C202" s="7">
        <f>IFERROR(B202/B446, "NA")</f>
        <v>1.2846597205527964E-2</v>
      </c>
      <c r="D202" s="8"/>
      <c r="E202" s="6">
        <v>868.69</v>
      </c>
      <c r="F202" s="7">
        <f>IFERROR(E202/E446, "NA")</f>
        <v>8.9999954414140895E-3</v>
      </c>
      <c r="G202" s="8"/>
      <c r="H202" s="9">
        <f t="shared" si="52"/>
        <v>-402.08999999999992</v>
      </c>
      <c r="I202" s="7">
        <f>IFERROR(H202/H446, "NA")</f>
        <v>-0.16764786817988517</v>
      </c>
      <c r="J202" s="8"/>
      <c r="K202" s="6">
        <v>846.04</v>
      </c>
      <c r="L202" s="7">
        <f>IFERROR(K202/K446, "NA")</f>
        <v>9.5213432877309552E-3</v>
      </c>
      <c r="M202" s="8"/>
      <c r="N202" s="9">
        <f t="shared" si="53"/>
        <v>-424.74</v>
      </c>
      <c r="O202" s="7">
        <f>IFERROR(N202/N446, "NA")</f>
        <v>-4.2210731666595468E-2</v>
      </c>
      <c r="P202" s="8"/>
      <c r="Q202" s="6">
        <v>9764.15</v>
      </c>
      <c r="R202" s="7">
        <f>IFERROR(Q202/Q446, "NA")</f>
        <v>1.0866678410155919E-2</v>
      </c>
      <c r="S202" s="8"/>
      <c r="T202" s="6">
        <v>7123.63</v>
      </c>
      <c r="U202" s="7">
        <f>IFERROR(T202/T446, "NA")</f>
        <v>8.9999927733531004E-3</v>
      </c>
      <c r="V202" s="8"/>
      <c r="W202" s="9">
        <f t="shared" si="54"/>
        <v>-2640.5199999999995</v>
      </c>
      <c r="X202" s="7">
        <f>IFERROR(W202/W446, "NA")</f>
        <v>-2.4671909536207119E-2</v>
      </c>
      <c r="Y202" s="8"/>
      <c r="Z202" s="6">
        <v>7710.46</v>
      </c>
      <c r="AA202" s="7">
        <f>IFERROR(Z202/Z446, "NA")</f>
        <v>1.0511494096566784E-2</v>
      </c>
      <c r="AB202" s="8"/>
      <c r="AC202" s="9">
        <f t="shared" si="55"/>
        <v>-2053.6899999999996</v>
      </c>
      <c r="AD202" s="7">
        <f>IFERROR(AC202/AC446, "NA")</f>
        <v>-1.2445558370874119E-2</v>
      </c>
    </row>
    <row r="203" spans="1:30" ht="16.5" customHeight="1" x14ac:dyDescent="0.3">
      <c r="A203" s="33" t="s">
        <v>249</v>
      </c>
      <c r="B203" s="6">
        <v>470.96</v>
      </c>
      <c r="C203" s="7">
        <f>IFERROR(B203/B446, "NA")</f>
        <v>4.7610392199400765E-3</v>
      </c>
      <c r="D203" s="8"/>
      <c r="E203" s="6">
        <v>579.13</v>
      </c>
      <c r="F203" s="7">
        <f>IFERROR(E203/E446, "NA")</f>
        <v>6.0000314956844695E-3</v>
      </c>
      <c r="G203" s="8"/>
      <c r="H203" s="9">
        <f t="shared" si="52"/>
        <v>108.17000000000002</v>
      </c>
      <c r="I203" s="7">
        <f>IFERROR(H203/H446, "NA")</f>
        <v>4.510052451197042E-2</v>
      </c>
      <c r="J203" s="8"/>
      <c r="K203" s="6">
        <v>565.12</v>
      </c>
      <c r="L203" s="7">
        <f>IFERROR(K203/K446, "NA")</f>
        <v>6.3598665769496925E-3</v>
      </c>
      <c r="M203" s="8"/>
      <c r="N203" s="9">
        <f t="shared" si="53"/>
        <v>94.160000000000025</v>
      </c>
      <c r="O203" s="7">
        <f>IFERROR(N203/N446, "NA")</f>
        <v>9.3576364216382494E-3</v>
      </c>
      <c r="P203" s="8"/>
      <c r="Q203" s="6">
        <v>4745.13</v>
      </c>
      <c r="R203" s="7">
        <f>IFERROR(Q203/Q446, "NA")</f>
        <v>5.2809309283842589E-3</v>
      </c>
      <c r="S203" s="8"/>
      <c r="T203" s="6">
        <v>4749.09</v>
      </c>
      <c r="U203" s="7">
        <f>IFERROR(T203/T446, "NA")</f>
        <v>5.9999993935680928E-3</v>
      </c>
      <c r="V203" s="8"/>
      <c r="W203" s="9">
        <f t="shared" si="54"/>
        <v>3.9600000000000364</v>
      </c>
      <c r="X203" s="7">
        <f>IFERROR(W203/W446, "NA")</f>
        <v>3.7000576312007141E-5</v>
      </c>
      <c r="Y203" s="8"/>
      <c r="Z203" s="6">
        <v>6382.25</v>
      </c>
      <c r="AA203" s="7">
        <f>IFERROR(Z203/Z446, "NA")</f>
        <v>8.7007757251595045E-3</v>
      </c>
      <c r="AB203" s="8"/>
      <c r="AC203" s="9">
        <f t="shared" si="55"/>
        <v>1637.12</v>
      </c>
      <c r="AD203" s="7">
        <f>IFERROR(AC203/AC446, "NA")</f>
        <v>9.9211042173480112E-3</v>
      </c>
    </row>
    <row r="204" spans="1:30" ht="16.5" customHeight="1" x14ac:dyDescent="0.3">
      <c r="A204" s="33" t="s">
        <v>250</v>
      </c>
      <c r="B204" s="6">
        <v>77.39</v>
      </c>
      <c r="C204" s="7">
        <f>IFERROR(B204/B446, "NA")</f>
        <v>7.8235269498718048E-4</v>
      </c>
      <c r="D204" s="8"/>
      <c r="E204" s="6">
        <v>193.04</v>
      </c>
      <c r="F204" s="7">
        <f>IFERROR(E204/E446, "NA")</f>
        <v>1.9999759638197469E-3</v>
      </c>
      <c r="G204" s="8"/>
      <c r="H204" s="9">
        <f t="shared" si="52"/>
        <v>115.64999999999999</v>
      </c>
      <c r="I204" s="7">
        <f>IFERROR(H204/H446, "NA")</f>
        <v>4.8219244335854471E-2</v>
      </c>
      <c r="J204" s="8"/>
      <c r="K204" s="6">
        <v>663.73</v>
      </c>
      <c r="L204" s="7">
        <f>IFERROR(K204/K446, "NA")</f>
        <v>7.4696245808303008E-3</v>
      </c>
      <c r="M204" s="8"/>
      <c r="N204" s="9">
        <f t="shared" si="53"/>
        <v>586.34</v>
      </c>
      <c r="O204" s="7">
        <f>IFERROR(N204/N446, "NA")</f>
        <v>5.8270566476883709E-2</v>
      </c>
      <c r="P204" s="8"/>
      <c r="Q204" s="6">
        <v>1105.97</v>
      </c>
      <c r="R204" s="7">
        <f>IFERROR(Q204/Q446, "NA")</f>
        <v>1.2308516687351324E-3</v>
      </c>
      <c r="S204" s="8"/>
      <c r="T204" s="6">
        <v>1583.03</v>
      </c>
      <c r="U204" s="7">
        <f>IFERROR(T204/T446, "NA")</f>
        <v>1.9999997978560309E-3</v>
      </c>
      <c r="V204" s="8"/>
      <c r="W204" s="9">
        <f t="shared" si="54"/>
        <v>477.05999999999995</v>
      </c>
      <c r="X204" s="7">
        <f>IFERROR(W204/W446, "NA")</f>
        <v>4.4574482160116072E-3</v>
      </c>
      <c r="Y204" s="8"/>
      <c r="Z204" s="6">
        <v>1986.78</v>
      </c>
      <c r="AA204" s="7">
        <f>IFERROR(Z204/Z446, "NA")</f>
        <v>2.7085318179689609E-3</v>
      </c>
      <c r="AB204" s="8"/>
      <c r="AC204" s="9">
        <f t="shared" si="55"/>
        <v>880.81</v>
      </c>
      <c r="AD204" s="7">
        <f>IFERROR(AC204/AC446, "NA")</f>
        <v>5.3377930791159486E-3</v>
      </c>
    </row>
    <row r="205" spans="1:30" ht="16.5" customHeight="1" x14ac:dyDescent="0.3">
      <c r="A205" s="33" t="s">
        <v>251</v>
      </c>
      <c r="B205" s="6">
        <v>357.52</v>
      </c>
      <c r="C205" s="7">
        <f>IFERROR(B205/B446, "NA")</f>
        <v>3.6142490697999323E-3</v>
      </c>
      <c r="D205" s="8"/>
      <c r="E205" s="6">
        <v>289.56</v>
      </c>
      <c r="F205" s="7">
        <f>IFERROR(E205/E446, "NA")</f>
        <v>2.9999639457296201E-3</v>
      </c>
      <c r="G205" s="8"/>
      <c r="H205" s="9">
        <f t="shared" si="52"/>
        <v>-67.95999999999998</v>
      </c>
      <c r="I205" s="7">
        <f>IFERROR(H205/H446, "NA")</f>
        <v>-2.833532075282896E-2</v>
      </c>
      <c r="J205" s="8"/>
      <c r="K205" s="6">
        <v>373.1</v>
      </c>
      <c r="L205" s="7">
        <f>IFERROR(K205/K446, "NA")</f>
        <v>4.1988714252900808E-3</v>
      </c>
      <c r="M205" s="8"/>
      <c r="N205" s="9">
        <f t="shared" si="53"/>
        <v>15.580000000000041</v>
      </c>
      <c r="O205" s="7">
        <f>IFERROR(N205/N446, "NA")</f>
        <v>1.5483429848037835E-3</v>
      </c>
      <c r="P205" s="8"/>
      <c r="Q205" s="6">
        <v>3178.97</v>
      </c>
      <c r="R205" s="7">
        <f>IFERROR(Q205/Q446, "NA")</f>
        <v>3.5379264621634614E-3</v>
      </c>
      <c r="S205" s="8"/>
      <c r="T205" s="6">
        <v>2374.56</v>
      </c>
      <c r="U205" s="7">
        <f>IFERROR(T205/T446, "NA")</f>
        <v>3.0000186477811643E-3</v>
      </c>
      <c r="V205" s="8"/>
      <c r="W205" s="9">
        <f t="shared" si="54"/>
        <v>-804.40999999999985</v>
      </c>
      <c r="X205" s="7">
        <f>IFERROR(W205/W446, "NA")</f>
        <v>-7.5160690886720673E-3</v>
      </c>
      <c r="Y205" s="8"/>
      <c r="Z205" s="6">
        <v>2810.88</v>
      </c>
      <c r="AA205" s="7">
        <f>IFERROR(Z205/Z446, "NA")</f>
        <v>3.8320085346604019E-3</v>
      </c>
      <c r="AB205" s="8"/>
      <c r="AC205" s="9">
        <f t="shared" si="55"/>
        <v>-368.08999999999969</v>
      </c>
      <c r="AD205" s="7">
        <f>IFERROR(AC205/AC446, "NA")</f>
        <v>-2.2306607037746937E-3</v>
      </c>
    </row>
    <row r="206" spans="1:30" ht="16.5" customHeight="1" x14ac:dyDescent="0.3">
      <c r="A206" s="33" t="s">
        <v>252</v>
      </c>
      <c r="B206" s="6">
        <v>35.01</v>
      </c>
      <c r="C206" s="7">
        <f>IFERROR(B206/B446, "NA")</f>
        <v>3.5392386421373803E-4</v>
      </c>
      <c r="D206" s="8"/>
      <c r="E206" s="6">
        <v>96.52</v>
      </c>
      <c r="F206" s="7">
        <f>IFERROR(E206/E446, "NA")</f>
        <v>9.9998798190987343E-4</v>
      </c>
      <c r="G206" s="8"/>
      <c r="H206" s="9">
        <f t="shared" si="52"/>
        <v>61.51</v>
      </c>
      <c r="I206" s="7">
        <f>IFERROR(H206/H446, "NA")</f>
        <v>2.5646050316458353E-2</v>
      </c>
      <c r="J206" s="8"/>
      <c r="K206" s="6">
        <v>0</v>
      </c>
      <c r="L206" s="7">
        <f>IFERROR(K206/K446, "NA")</f>
        <v>0</v>
      </c>
      <c r="M206" s="8"/>
      <c r="N206" s="9">
        <f t="shared" si="53"/>
        <v>-35.01</v>
      </c>
      <c r="O206" s="7">
        <f>IFERROR(N206/N446, "NA")</f>
        <v>-3.4792996083427676E-3</v>
      </c>
      <c r="P206" s="8"/>
      <c r="Q206" s="6">
        <v>342.33</v>
      </c>
      <c r="R206" s="7">
        <f>IFERROR(Q206/Q446, "NA")</f>
        <v>3.8098452196542207E-4</v>
      </c>
      <c r="S206" s="8"/>
      <c r="T206" s="6">
        <v>791.52</v>
      </c>
      <c r="U206" s="7">
        <f>IFERROR(T206/T446, "NA")</f>
        <v>1.0000062159270548E-3</v>
      </c>
      <c r="V206" s="8"/>
      <c r="W206" s="9">
        <f t="shared" si="54"/>
        <v>449.19</v>
      </c>
      <c r="X206" s="7">
        <f>IFERROR(W206/W446, "NA")</f>
        <v>4.1970426448460444E-3</v>
      </c>
      <c r="Y206" s="8"/>
      <c r="Z206" s="6">
        <v>490.43</v>
      </c>
      <c r="AA206" s="7">
        <f>IFERROR(Z206/Z446, "NA")</f>
        <v>6.6859202301539045E-4</v>
      </c>
      <c r="AB206" s="8"/>
      <c r="AC206" s="9">
        <f t="shared" si="55"/>
        <v>148.10000000000002</v>
      </c>
      <c r="AD206" s="7">
        <f>IFERROR(AC206/AC446, "NA")</f>
        <v>8.9750020437673523E-4</v>
      </c>
    </row>
    <row r="207" spans="1:30" ht="16.5" customHeight="1" x14ac:dyDescent="0.3">
      <c r="A207" s="33" t="s">
        <v>253</v>
      </c>
      <c r="B207" s="6">
        <v>0</v>
      </c>
      <c r="C207" s="7">
        <f>IFERROR(B207/B446, "NA")</f>
        <v>0</v>
      </c>
      <c r="D207" s="8"/>
      <c r="E207" s="6">
        <v>100</v>
      </c>
      <c r="F207" s="7">
        <f>IFERROR(E207/E446, "NA")</f>
        <v>1.0360422522895498E-3</v>
      </c>
      <c r="G207" s="8"/>
      <c r="H207" s="9">
        <f t="shared" si="52"/>
        <v>100</v>
      </c>
      <c r="I207" s="7">
        <f>IFERROR(H207/H446, "NA")</f>
        <v>4.1694115292567641E-2</v>
      </c>
      <c r="J207" s="8"/>
      <c r="K207" s="6">
        <v>0</v>
      </c>
      <c r="L207" s="7">
        <f>IFERROR(K207/K446, "NA")</f>
        <v>0</v>
      </c>
      <c r="M207" s="8"/>
      <c r="N207" s="9">
        <f t="shared" si="53"/>
        <v>0</v>
      </c>
      <c r="O207" s="7">
        <f>IFERROR(N207/N446, "NA")</f>
        <v>0</v>
      </c>
      <c r="P207" s="8"/>
      <c r="Q207" s="6">
        <v>652.28</v>
      </c>
      <c r="R207" s="7">
        <f>IFERROR(Q207/Q446, "NA")</f>
        <v>7.2593282501564422E-4</v>
      </c>
      <c r="S207" s="8"/>
      <c r="T207" s="6">
        <v>800</v>
      </c>
      <c r="U207" s="7">
        <f>IFERROR(T207/T446, "NA")</f>
        <v>1.0107198462978115E-3</v>
      </c>
      <c r="V207" s="8"/>
      <c r="W207" s="9">
        <f t="shared" si="54"/>
        <v>147.72000000000003</v>
      </c>
      <c r="X207" s="7">
        <f>IFERROR(W207/W446, "NA")</f>
        <v>1.3802336193963754E-3</v>
      </c>
      <c r="Y207" s="8"/>
      <c r="Z207" s="6">
        <v>762.98</v>
      </c>
      <c r="AA207" s="7">
        <f>IFERROR(Z207/Z446, "NA")</f>
        <v>1.0401532159947039E-3</v>
      </c>
      <c r="AB207" s="8"/>
      <c r="AC207" s="9">
        <f t="shared" si="55"/>
        <v>110.70000000000005</v>
      </c>
      <c r="AD207" s="7">
        <f>IFERROR(AC207/AC446, "NA")</f>
        <v>6.708526173160339E-4</v>
      </c>
    </row>
    <row r="208" spans="1:30" ht="16.5" customHeight="1" x14ac:dyDescent="0.3">
      <c r="A208" s="33" t="s">
        <v>254</v>
      </c>
      <c r="B208" s="6">
        <v>75.709999999999994</v>
      </c>
      <c r="C208" s="7">
        <f>IFERROR(B208/B446, "NA")</f>
        <v>7.6536920193150831E-4</v>
      </c>
      <c r="D208" s="8"/>
      <c r="E208" s="6">
        <v>100</v>
      </c>
      <c r="F208" s="7">
        <f>IFERROR(E208/E446, "NA")</f>
        <v>1.0360422522895498E-3</v>
      </c>
      <c r="G208" s="8"/>
      <c r="H208" s="9">
        <f t="shared" si="52"/>
        <v>24.290000000000006</v>
      </c>
      <c r="I208" s="7">
        <f>IFERROR(H208/H446, "NA")</f>
        <v>1.0127500604564682E-2</v>
      </c>
      <c r="J208" s="8"/>
      <c r="K208" s="6">
        <v>290.3</v>
      </c>
      <c r="L208" s="7">
        <f>IFERROR(K208/K446, "NA")</f>
        <v>3.267039331979926E-3</v>
      </c>
      <c r="M208" s="8"/>
      <c r="N208" s="9">
        <f t="shared" si="53"/>
        <v>214.59000000000003</v>
      </c>
      <c r="O208" s="7">
        <f>IFERROR(N208/N446, "NA")</f>
        <v>2.1325989801607388E-2</v>
      </c>
      <c r="P208" s="8"/>
      <c r="Q208" s="6">
        <v>776.49</v>
      </c>
      <c r="R208" s="7">
        <f>IFERROR(Q208/Q446, "NA")</f>
        <v>8.6416811690745942E-4</v>
      </c>
      <c r="S208" s="8"/>
      <c r="T208" s="6">
        <v>800</v>
      </c>
      <c r="U208" s="7">
        <f>IFERROR(T208/T446, "NA")</f>
        <v>1.0107198462978115E-3</v>
      </c>
      <c r="V208" s="8"/>
      <c r="W208" s="9">
        <f t="shared" si="54"/>
        <v>23.509999999999991</v>
      </c>
      <c r="X208" s="7">
        <f>IFERROR(W208/W446, "NA")</f>
        <v>2.1966756290284838E-4</v>
      </c>
      <c r="Y208" s="8"/>
      <c r="Z208" s="6">
        <v>1198.1400000000001</v>
      </c>
      <c r="AA208" s="7">
        <f>IFERROR(Z208/Z446, "NA")</f>
        <v>1.633396909764207E-3</v>
      </c>
      <c r="AB208" s="8"/>
      <c r="AC208" s="9">
        <f t="shared" si="55"/>
        <v>421.65000000000009</v>
      </c>
      <c r="AD208" s="7">
        <f>IFERROR(AC208/AC446, "NA")</f>
        <v>2.5552394407525351E-3</v>
      </c>
    </row>
    <row r="209" spans="1:30" ht="16.5" customHeight="1" x14ac:dyDescent="0.3">
      <c r="A209" s="40" t="s">
        <v>255</v>
      </c>
      <c r="B209" s="11">
        <f>IFERROR(B201+B202+B203+B204+B205+B206+B207+B208, "NA")</f>
        <v>2287.3700000000003</v>
      </c>
      <c r="C209" s="12">
        <f>IFERROR(B209/B446, "NA")</f>
        <v>2.3123531256400404E-2</v>
      </c>
      <c r="D209" s="2"/>
      <c r="E209" s="11">
        <f>IFERROR(E201+E202+E203+E204+E205+E206+E207+E208, "NA")</f>
        <v>2226.94</v>
      </c>
      <c r="F209" s="12">
        <f>IFERROR(E209/E446, "NA")</f>
        <v>2.3072039333136899E-2</v>
      </c>
      <c r="G209" s="2"/>
      <c r="H209" s="11">
        <f t="shared" si="52"/>
        <v>-60.430000000000291</v>
      </c>
      <c r="I209" s="12">
        <f>IFERROR(H209/H446, "NA")</f>
        <v>-2.5195753871298746E-2</v>
      </c>
      <c r="J209" s="2"/>
      <c r="K209" s="11">
        <f>IFERROR(K201+K202+K203+K204+K205+K206+K207+K208, "NA")</f>
        <v>2738.29</v>
      </c>
      <c r="L209" s="12">
        <f>IFERROR(K209/K446, "NA")</f>
        <v>3.0816745202780955E-2</v>
      </c>
      <c r="M209" s="2"/>
      <c r="N209" s="11">
        <f t="shared" si="53"/>
        <v>450.91999999999962</v>
      </c>
      <c r="O209" s="12">
        <f>IFERROR(N209/N446, "NA")</f>
        <v>4.4812504409994847E-2</v>
      </c>
      <c r="P209" s="2"/>
      <c r="Q209" s="11">
        <f>IFERROR(Q201+Q202+Q203+Q204+Q205+Q206+Q207+Q208, "NA")</f>
        <v>20565.32</v>
      </c>
      <c r="R209" s="12">
        <f>IFERROR(Q209/Q446, "NA")</f>
        <v>2.2887472933327296E-2</v>
      </c>
      <c r="S209" s="2"/>
      <c r="T209" s="11">
        <f>IFERROR(T201+T202+T203+T204+T205+T206+T207+T208, "NA")</f>
        <v>18221.830000000002</v>
      </c>
      <c r="U209" s="12">
        <f>IFERROR(T209/T446, "NA")</f>
        <v>2.3021456521081066E-2</v>
      </c>
      <c r="V209" s="2"/>
      <c r="W209" s="11">
        <f t="shared" si="54"/>
        <v>-2343.489999999998</v>
      </c>
      <c r="X209" s="12">
        <f>IFERROR(W209/W446, "NA")</f>
        <v>-2.1896586005410289E-2</v>
      </c>
      <c r="Y209" s="2"/>
      <c r="Z209" s="11">
        <f>IFERROR(Z201+Z202+Z203+Z204+Z205+Z206+Z207+Z208, "NA")</f>
        <v>21341.919999999998</v>
      </c>
      <c r="AA209" s="12">
        <f>IFERROR(Z209/Z446, "NA")</f>
        <v>2.909495232312995E-2</v>
      </c>
      <c r="AB209" s="2"/>
      <c r="AC209" s="11">
        <f t="shared" si="55"/>
        <v>776.59999999999854</v>
      </c>
      <c r="AD209" s="12">
        <f>IFERROR(AC209/AC446, "NA")</f>
        <v>4.7062704842604402E-3</v>
      </c>
    </row>
    <row r="210" spans="1:30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3">
      <c r="A211" s="33" t="s">
        <v>21</v>
      </c>
      <c r="B211" s="6">
        <v>0</v>
      </c>
      <c r="C211" s="7">
        <f>IFERROR(B211/B446, "NA")</f>
        <v>0</v>
      </c>
      <c r="D211" s="8"/>
      <c r="E211" s="6">
        <v>0</v>
      </c>
      <c r="F211" s="7">
        <f>IFERROR(E211/E446, "NA")</f>
        <v>0</v>
      </c>
      <c r="G211" s="8"/>
      <c r="H211" s="9">
        <f>IFERROR(-(B211-E211), "NA")</f>
        <v>0</v>
      </c>
      <c r="I211" s="7">
        <f>IFERROR(H211/H446, "NA")</f>
        <v>0</v>
      </c>
      <c r="J211" s="8"/>
      <c r="K211" s="6">
        <v>0</v>
      </c>
      <c r="L211" s="7">
        <f>IFERROR(K211/K446, "NA")</f>
        <v>0</v>
      </c>
      <c r="M211" s="8"/>
      <c r="N211" s="9">
        <f>IFERROR(-(B211-K211), "NA")</f>
        <v>0</v>
      </c>
      <c r="O211" s="7">
        <f>IFERROR(N211/N446, "NA")</f>
        <v>0</v>
      </c>
      <c r="P211" s="8"/>
      <c r="Q211" s="6">
        <v>0</v>
      </c>
      <c r="R211" s="7">
        <f>IFERROR(Q211/Q446, "NA")</f>
        <v>0</v>
      </c>
      <c r="S211" s="8"/>
      <c r="T211" s="6">
        <v>0</v>
      </c>
      <c r="U211" s="7">
        <f>IFERROR(T211/T446, "NA")</f>
        <v>0</v>
      </c>
      <c r="V211" s="8"/>
      <c r="W211" s="9">
        <f>IFERROR(-(Q211-T211), "NA")</f>
        <v>0</v>
      </c>
      <c r="X211" s="7">
        <f>IFERROR(W211/W446, "NA")</f>
        <v>0</v>
      </c>
      <c r="Y211" s="8"/>
      <c r="Z211" s="6">
        <v>0</v>
      </c>
      <c r="AA211" s="7">
        <f>IFERROR(Z211/Z446, "NA")</f>
        <v>0</v>
      </c>
      <c r="AB211" s="8"/>
      <c r="AC211" s="9">
        <f>IFERROR(-(Q211-Z211), "NA")</f>
        <v>0</v>
      </c>
      <c r="AD211" s="7">
        <f>IFERROR(AC211/AC446, "NA")</f>
        <v>0</v>
      </c>
    </row>
    <row r="212" spans="1:30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customHeight="1" x14ac:dyDescent="0.3">
      <c r="A213" s="35" t="s">
        <v>256</v>
      </c>
      <c r="B213" s="6">
        <v>0</v>
      </c>
      <c r="C213" s="7">
        <f>IFERROR(B213/B446, "NA")</f>
        <v>0</v>
      </c>
      <c r="D213" s="8"/>
      <c r="E213" s="6">
        <v>3957.37</v>
      </c>
      <c r="F213" s="7">
        <f>IFERROR(E213/E446, "NA")</f>
        <v>4.1000025279430953E-2</v>
      </c>
      <c r="G213" s="8"/>
      <c r="H213" s="9">
        <f t="shared" ref="H213:H227" si="56">IFERROR(-(B213-E213), "NA")</f>
        <v>3957.37</v>
      </c>
      <c r="I213" s="7">
        <f>IFERROR(H213/H446, "NA")</f>
        <v>1.6499904103534839</v>
      </c>
      <c r="J213" s="8"/>
      <c r="K213" s="6">
        <v>0</v>
      </c>
      <c r="L213" s="7">
        <f>IFERROR(K213/K446, "NA")</f>
        <v>0</v>
      </c>
      <c r="M213" s="8"/>
      <c r="N213" s="9">
        <f t="shared" ref="N213:N227" si="57">IFERROR(-(B213-K213), "NA")</f>
        <v>0</v>
      </c>
      <c r="O213" s="7">
        <f>IFERROR(N213/N446, "NA")</f>
        <v>0</v>
      </c>
      <c r="P213" s="8"/>
      <c r="Q213" s="6">
        <v>0</v>
      </c>
      <c r="R213" s="7">
        <f>IFERROR(Q213/Q446, "NA")</f>
        <v>0</v>
      </c>
      <c r="S213" s="8"/>
      <c r="T213" s="6">
        <v>32452.12</v>
      </c>
      <c r="U213" s="7">
        <f>IFERROR(T213/T446, "NA")</f>
        <v>4.1000002173047667E-2</v>
      </c>
      <c r="V213" s="8"/>
      <c r="W213" s="9">
        <f t="shared" ref="W213:W227" si="58">IFERROR(-(Q213-T213), "NA")</f>
        <v>32452.12</v>
      </c>
      <c r="X213" s="7">
        <f>IFERROR(W213/W446, "NA")</f>
        <v>0.30321897539050563</v>
      </c>
      <c r="Y213" s="8"/>
      <c r="Z213" s="6">
        <v>0</v>
      </c>
      <c r="AA213" s="7">
        <f>IFERROR(Z213/Z446, "NA")</f>
        <v>0</v>
      </c>
      <c r="AB213" s="8"/>
      <c r="AC213" s="9">
        <f t="shared" ref="AC213:AC227" si="59">IFERROR(-(Q213-Z213), "NA")</f>
        <v>0</v>
      </c>
      <c r="AD213" s="7">
        <f>IFERROR(AC213/AC446, "NA")</f>
        <v>0</v>
      </c>
    </row>
    <row r="214" spans="1:30" ht="16.5" customHeight="1" x14ac:dyDescent="0.3">
      <c r="A214" s="35" t="s">
        <v>257</v>
      </c>
      <c r="B214" s="6">
        <v>1312.41</v>
      </c>
      <c r="C214" s="7">
        <f>IFERROR(B214/B446, "NA")</f>
        <v>1.3267444119758698E-2</v>
      </c>
      <c r="D214" s="8"/>
      <c r="E214" s="6">
        <v>0</v>
      </c>
      <c r="F214" s="7">
        <f>IFERROR(E214/E446, "NA")</f>
        <v>0</v>
      </c>
      <c r="G214" s="8"/>
      <c r="H214" s="9">
        <f t="shared" si="56"/>
        <v>-1312.41</v>
      </c>
      <c r="I214" s="7">
        <f>IFERROR(H214/H446, "NA")</f>
        <v>-0.54719773851118692</v>
      </c>
      <c r="J214" s="8"/>
      <c r="K214" s="6">
        <v>623.11</v>
      </c>
      <c r="L214" s="7">
        <f>IFERROR(K214/K446, "NA")</f>
        <v>7.0124866625904635E-3</v>
      </c>
      <c r="M214" s="8"/>
      <c r="N214" s="9">
        <f t="shared" si="57"/>
        <v>-689.30000000000007</v>
      </c>
      <c r="O214" s="7">
        <f>IFERROR(N214/N446, "NA")</f>
        <v>-6.8502748358488144E-2</v>
      </c>
      <c r="P214" s="8"/>
      <c r="Q214" s="6">
        <v>12217.12</v>
      </c>
      <c r="R214" s="7">
        <f>IFERROR(Q214/Q446, "NA")</f>
        <v>1.3596627882435654E-2</v>
      </c>
      <c r="S214" s="8"/>
      <c r="T214" s="6">
        <v>0</v>
      </c>
      <c r="U214" s="7">
        <f>IFERROR(T214/T446, "NA")</f>
        <v>0</v>
      </c>
      <c r="V214" s="8"/>
      <c r="W214" s="9">
        <f t="shared" si="58"/>
        <v>-12217.12</v>
      </c>
      <c r="X214" s="7">
        <f>IFERROR(W214/W446, "NA")</f>
        <v>-0.11415163658407691</v>
      </c>
      <c r="Y214" s="8"/>
      <c r="Z214" s="6">
        <v>19360.580000000002</v>
      </c>
      <c r="AA214" s="7">
        <f>IFERROR(Z214/Z446, "NA")</f>
        <v>2.6393836732971698E-2</v>
      </c>
      <c r="AB214" s="8"/>
      <c r="AC214" s="9">
        <f t="shared" si="59"/>
        <v>7143.4600000000009</v>
      </c>
      <c r="AD214" s="7">
        <f>IFERROR(AC214/AC446, "NA")</f>
        <v>4.329005273434864E-2</v>
      </c>
    </row>
    <row r="215" spans="1:30" ht="16.5" customHeight="1" x14ac:dyDescent="0.3">
      <c r="A215" s="35" t="s">
        <v>258</v>
      </c>
      <c r="B215" s="6">
        <v>569.89</v>
      </c>
      <c r="C215" s="7">
        <f>IFERROR(B215/B446, "NA")</f>
        <v>5.76114455803391E-3</v>
      </c>
      <c r="D215" s="8"/>
      <c r="E215" s="6">
        <v>0</v>
      </c>
      <c r="F215" s="7">
        <f>IFERROR(E215/E446, "NA")</f>
        <v>0</v>
      </c>
      <c r="G215" s="8"/>
      <c r="H215" s="9">
        <f t="shared" si="56"/>
        <v>-569.89</v>
      </c>
      <c r="I215" s="7">
        <f>IFERROR(H215/H446, "NA")</f>
        <v>-0.23761059364081372</v>
      </c>
      <c r="J215" s="8"/>
      <c r="K215" s="6">
        <v>374.23</v>
      </c>
      <c r="L215" s="7">
        <f>IFERROR(K215/K446, "NA")</f>
        <v>4.2115884574813909E-3</v>
      </c>
      <c r="M215" s="8"/>
      <c r="N215" s="9">
        <f t="shared" si="57"/>
        <v>-195.65999999999997</v>
      </c>
      <c r="O215" s="7">
        <f>IFERROR(N215/N446, "NA")</f>
        <v>-1.9444723261021018E-2</v>
      </c>
      <c r="P215" s="8"/>
      <c r="Q215" s="6">
        <v>6007.5</v>
      </c>
      <c r="R215" s="7">
        <f>IFERROR(Q215/Q446, "NA")</f>
        <v>6.6858426538932408E-3</v>
      </c>
      <c r="S215" s="8"/>
      <c r="T215" s="6">
        <v>0</v>
      </c>
      <c r="U215" s="7">
        <f>IFERROR(T215/T446, "NA")</f>
        <v>0</v>
      </c>
      <c r="V215" s="8"/>
      <c r="W215" s="9">
        <f t="shared" si="58"/>
        <v>-6007.5</v>
      </c>
      <c r="X215" s="7">
        <f>IFERROR(W215/W446, "NA")</f>
        <v>-5.6131556109692143E-2</v>
      </c>
      <c r="Y215" s="8"/>
      <c r="Z215" s="6">
        <v>567.35</v>
      </c>
      <c r="AA215" s="7">
        <f>IFERROR(Z215/Z446, "NA")</f>
        <v>7.73455303015276E-4</v>
      </c>
      <c r="AB215" s="8"/>
      <c r="AC215" s="9">
        <f t="shared" si="59"/>
        <v>-5440.15</v>
      </c>
      <c r="AD215" s="7">
        <f>IFERROR(AC215/AC446, "NA")</f>
        <v>-3.2967830768670464E-2</v>
      </c>
    </row>
    <row r="216" spans="1:30" ht="16.5" customHeight="1" x14ac:dyDescent="0.3">
      <c r="A216" s="35" t="s">
        <v>259</v>
      </c>
      <c r="B216" s="6">
        <v>35</v>
      </c>
      <c r="C216" s="7">
        <f>IFERROR(B216/B446, "NA")</f>
        <v>3.5382277199316861E-4</v>
      </c>
      <c r="D216" s="8"/>
      <c r="E216" s="6">
        <v>0</v>
      </c>
      <c r="F216" s="7">
        <f>IFERROR(E216/E446, "NA")</f>
        <v>0</v>
      </c>
      <c r="G216" s="8"/>
      <c r="H216" s="9">
        <f t="shared" si="56"/>
        <v>-35</v>
      </c>
      <c r="I216" s="7">
        <f>IFERROR(H216/H446, "NA")</f>
        <v>-1.4592940352398673E-2</v>
      </c>
      <c r="J216" s="8"/>
      <c r="K216" s="6">
        <v>0</v>
      </c>
      <c r="L216" s="7">
        <f>IFERROR(K216/K446, "NA")</f>
        <v>0</v>
      </c>
      <c r="M216" s="8"/>
      <c r="N216" s="9">
        <f t="shared" si="57"/>
        <v>-35</v>
      </c>
      <c r="O216" s="7">
        <f>IFERROR(N216/N446, "NA")</f>
        <v>-3.4783058066837152E-3</v>
      </c>
      <c r="P216" s="8"/>
      <c r="Q216" s="6">
        <v>420</v>
      </c>
      <c r="R216" s="7">
        <f>IFERROR(Q216/Q446, "NA")</f>
        <v>4.6742470489141258E-4</v>
      </c>
      <c r="S216" s="8"/>
      <c r="T216" s="6">
        <v>0</v>
      </c>
      <c r="U216" s="7">
        <f>IFERROR(T216/T446, "NA")</f>
        <v>0</v>
      </c>
      <c r="V216" s="8"/>
      <c r="W216" s="9">
        <f t="shared" si="58"/>
        <v>-420</v>
      </c>
      <c r="X216" s="7">
        <f>IFERROR(W216/W446, "NA")</f>
        <v>-3.9243035482431458E-3</v>
      </c>
      <c r="Y216" s="8"/>
      <c r="Z216" s="6">
        <v>5.73</v>
      </c>
      <c r="AA216" s="7">
        <f>IFERROR(Z216/Z446, "NA")</f>
        <v>7.8115781903190821E-6</v>
      </c>
      <c r="AB216" s="8"/>
      <c r="AC216" s="9">
        <f t="shared" si="59"/>
        <v>-414.27</v>
      </c>
      <c r="AD216" s="7">
        <f>IFERROR(AC216/AC446, "NA")</f>
        <v>-2.5105159329314656E-3</v>
      </c>
    </row>
    <row r="217" spans="1:30" ht="16.5" customHeight="1" x14ac:dyDescent="0.3">
      <c r="A217" s="35" t="s">
        <v>260</v>
      </c>
      <c r="B217" s="6">
        <v>1989.23</v>
      </c>
      <c r="C217" s="7">
        <f>IFERROR(B217/B446, "NA")</f>
        <v>2.010956779234202E-2</v>
      </c>
      <c r="D217" s="8"/>
      <c r="E217" s="6">
        <v>0</v>
      </c>
      <c r="F217" s="7">
        <f>IFERROR(E217/E446, "NA")</f>
        <v>0</v>
      </c>
      <c r="G217" s="8"/>
      <c r="H217" s="9">
        <f t="shared" si="56"/>
        <v>-1989.23</v>
      </c>
      <c r="I217" s="7">
        <f>IFERROR(H217/H446, "NA")</f>
        <v>-0.8293918496343432</v>
      </c>
      <c r="J217" s="8"/>
      <c r="K217" s="6">
        <v>455.64</v>
      </c>
      <c r="L217" s="7">
        <f>IFERROR(K217/K446, "NA")</f>
        <v>5.1277774757951542E-3</v>
      </c>
      <c r="M217" s="8"/>
      <c r="N217" s="9">
        <f t="shared" si="57"/>
        <v>-1533.5900000000001</v>
      </c>
      <c r="O217" s="7">
        <f>IFERROR(N217/N446, "NA")</f>
        <v>-0.15240842863063084</v>
      </c>
      <c r="P217" s="8"/>
      <c r="Q217" s="6">
        <v>25277.59</v>
      </c>
      <c r="R217" s="7">
        <f>IFERROR(Q217/Q446, "NA")</f>
        <v>2.8131833443133625E-2</v>
      </c>
      <c r="S217" s="8"/>
      <c r="T217" s="6">
        <v>0</v>
      </c>
      <c r="U217" s="7">
        <f>IFERROR(T217/T446, "NA")</f>
        <v>0</v>
      </c>
      <c r="V217" s="8"/>
      <c r="W217" s="9">
        <f t="shared" si="58"/>
        <v>-25277.59</v>
      </c>
      <c r="X217" s="7">
        <f>IFERROR(W217/W446, "NA")</f>
        <v>-0.23618318125722729</v>
      </c>
      <c r="Y217" s="8"/>
      <c r="Z217" s="6">
        <v>18560.13</v>
      </c>
      <c r="AA217" s="7">
        <f>IFERROR(Z217/Z446, "NA")</f>
        <v>2.5302601521376426E-2</v>
      </c>
      <c r="AB217" s="8"/>
      <c r="AC217" s="9">
        <f t="shared" si="59"/>
        <v>-6717.4599999999991</v>
      </c>
      <c r="AD217" s="7">
        <f>IFERROR(AC217/AC446, "NA")</f>
        <v>-4.0708451876384485E-2</v>
      </c>
    </row>
    <row r="218" spans="1:30" ht="16.5" customHeight="1" x14ac:dyDescent="0.3">
      <c r="A218" s="36" t="s">
        <v>261</v>
      </c>
      <c r="B218" s="11">
        <f>IFERROR(B213+B214+B215+B216+B217, "NA")</f>
        <v>3906.53</v>
      </c>
      <c r="C218" s="12">
        <f>IFERROR(B218/B446, "NA")</f>
        <v>3.94919792421278E-2</v>
      </c>
      <c r="D218" s="2"/>
      <c r="E218" s="11">
        <f>IFERROR(E213+E214+E215+E216+E217, "NA")</f>
        <v>3957.37</v>
      </c>
      <c r="F218" s="12">
        <f>IFERROR(E218/E446, "NA")</f>
        <v>4.1000025279430953E-2</v>
      </c>
      <c r="G218" s="2"/>
      <c r="H218" s="11">
        <f t="shared" si="56"/>
        <v>50.839999999999691</v>
      </c>
      <c r="I218" s="12">
        <f>IFERROR(H218/H446, "NA")</f>
        <v>2.1197288214741258E-2</v>
      </c>
      <c r="J218" s="2"/>
      <c r="K218" s="11">
        <f>IFERROR(K213+K214+K215+K216+K217, "NA")</f>
        <v>1452.98</v>
      </c>
      <c r="L218" s="12">
        <f>IFERROR(K218/K446, "NA")</f>
        <v>1.6351852595867009E-2</v>
      </c>
      <c r="M218" s="2"/>
      <c r="N218" s="11">
        <f t="shared" si="57"/>
        <v>-2453.5500000000002</v>
      </c>
      <c r="O218" s="12">
        <f>IFERROR(N218/N446, "NA")</f>
        <v>-0.24383420605682371</v>
      </c>
      <c r="P218" s="2"/>
      <c r="Q218" s="11">
        <f>IFERROR(Q213+Q214+Q215+Q216+Q217, "NA")</f>
        <v>43922.210000000006</v>
      </c>
      <c r="R218" s="12">
        <f>IFERROR(Q218/Q446, "NA")</f>
        <v>4.8881728684353941E-2</v>
      </c>
      <c r="S218" s="2"/>
      <c r="T218" s="11">
        <f>IFERROR(T213+T214+T215+T216+T217, "NA")</f>
        <v>32452.12</v>
      </c>
      <c r="U218" s="12">
        <f>IFERROR(T218/T446, "NA")</f>
        <v>4.1000002173047667E-2</v>
      </c>
      <c r="V218" s="2"/>
      <c r="W218" s="11">
        <f t="shared" si="58"/>
        <v>-11470.090000000007</v>
      </c>
      <c r="X218" s="12">
        <f>IFERROR(W218/W446, "NA")</f>
        <v>-0.10717170210873393</v>
      </c>
      <c r="Y218" s="2"/>
      <c r="Z218" s="11">
        <f>IFERROR(Z213+Z214+Z215+Z216+Z217, "NA")</f>
        <v>38493.79</v>
      </c>
      <c r="AA218" s="12">
        <f>IFERROR(Z218/Z446, "NA")</f>
        <v>5.2477705135553714E-2</v>
      </c>
      <c r="AB218" s="2"/>
      <c r="AC218" s="11">
        <f t="shared" si="59"/>
        <v>-5428.4200000000055</v>
      </c>
      <c r="AD218" s="12">
        <f>IFERROR(AC218/AC446, "NA")</f>
        <v>-3.2896745843637824E-2</v>
      </c>
    </row>
    <row r="219" spans="1:30" ht="16.5" hidden="1" customHeight="1" x14ac:dyDescent="0.3">
      <c r="A219" s="33" t="s">
        <v>262</v>
      </c>
      <c r="B219" s="6">
        <v>0</v>
      </c>
      <c r="C219" s="7">
        <f>IFERROR(B219/B446, "NA")</f>
        <v>0</v>
      </c>
      <c r="D219" s="8"/>
      <c r="E219" s="6">
        <v>0</v>
      </c>
      <c r="F219" s="7">
        <f>IFERROR(E219/E446, "NA")</f>
        <v>0</v>
      </c>
      <c r="G219" s="8"/>
      <c r="H219" s="9">
        <f t="shared" si="56"/>
        <v>0</v>
      </c>
      <c r="I219" s="7">
        <f>IFERROR(H219/H446, "NA")</f>
        <v>0</v>
      </c>
      <c r="J219" s="8"/>
      <c r="K219" s="6">
        <v>0</v>
      </c>
      <c r="L219" s="7">
        <f>IFERROR(K219/K446, "NA")</f>
        <v>0</v>
      </c>
      <c r="M219" s="8"/>
      <c r="N219" s="9">
        <f t="shared" si="57"/>
        <v>0</v>
      </c>
      <c r="O219" s="7">
        <f>IFERROR(N219/N446, "NA")</f>
        <v>0</v>
      </c>
      <c r="P219" s="8"/>
      <c r="Q219" s="6">
        <v>0</v>
      </c>
      <c r="R219" s="7">
        <f>IFERROR(Q219/Q446, "NA")</f>
        <v>0</v>
      </c>
      <c r="S219" s="8"/>
      <c r="T219" s="6">
        <v>0</v>
      </c>
      <c r="U219" s="7">
        <f>IFERROR(T219/T446, "NA")</f>
        <v>0</v>
      </c>
      <c r="V219" s="8"/>
      <c r="W219" s="9">
        <f t="shared" si="58"/>
        <v>0</v>
      </c>
      <c r="X219" s="7">
        <f>IFERROR(W219/W446, "NA")</f>
        <v>0</v>
      </c>
      <c r="Y219" s="8"/>
      <c r="Z219" s="6">
        <v>0</v>
      </c>
      <c r="AA219" s="7">
        <f>IFERROR(Z219/Z446, "NA")</f>
        <v>0</v>
      </c>
      <c r="AB219" s="8"/>
      <c r="AC219" s="9">
        <f t="shared" si="59"/>
        <v>0</v>
      </c>
      <c r="AD219" s="7">
        <f>IFERROR(AC219/AC446, "NA")</f>
        <v>0</v>
      </c>
    </row>
    <row r="220" spans="1:30" ht="16.5" hidden="1" customHeight="1" x14ac:dyDescent="0.3">
      <c r="A220" s="33" t="s">
        <v>263</v>
      </c>
      <c r="B220" s="6">
        <v>0</v>
      </c>
      <c r="C220" s="7">
        <f>IFERROR(B220/B446, "NA")</f>
        <v>0</v>
      </c>
      <c r="D220" s="8"/>
      <c r="E220" s="6">
        <v>0</v>
      </c>
      <c r="F220" s="7">
        <f>IFERROR(E220/E446, "NA")</f>
        <v>0</v>
      </c>
      <c r="G220" s="8"/>
      <c r="H220" s="9">
        <f t="shared" si="56"/>
        <v>0</v>
      </c>
      <c r="I220" s="7">
        <f>IFERROR(H220/H446, "NA")</f>
        <v>0</v>
      </c>
      <c r="J220" s="8"/>
      <c r="K220" s="6">
        <v>0</v>
      </c>
      <c r="L220" s="7">
        <f>IFERROR(K220/K446, "NA")</f>
        <v>0</v>
      </c>
      <c r="M220" s="8"/>
      <c r="N220" s="9">
        <f t="shared" si="57"/>
        <v>0</v>
      </c>
      <c r="O220" s="7">
        <f>IFERROR(N220/N446, "NA")</f>
        <v>0</v>
      </c>
      <c r="P220" s="8"/>
      <c r="Q220" s="6">
        <v>0</v>
      </c>
      <c r="R220" s="7">
        <f>IFERROR(Q220/Q446, "NA")</f>
        <v>0</v>
      </c>
      <c r="S220" s="8"/>
      <c r="T220" s="6">
        <v>0</v>
      </c>
      <c r="U220" s="7">
        <f>IFERROR(T220/T446, "NA")</f>
        <v>0</v>
      </c>
      <c r="V220" s="8"/>
      <c r="W220" s="9">
        <f t="shared" si="58"/>
        <v>0</v>
      </c>
      <c r="X220" s="7">
        <f>IFERROR(W220/W446, "NA")</f>
        <v>0</v>
      </c>
      <c r="Y220" s="8"/>
      <c r="Z220" s="6">
        <v>0</v>
      </c>
      <c r="AA220" s="7">
        <f>IFERROR(Z220/Z446, "NA")</f>
        <v>0</v>
      </c>
      <c r="AB220" s="8"/>
      <c r="AC220" s="9">
        <f t="shared" si="59"/>
        <v>0</v>
      </c>
      <c r="AD220" s="7">
        <f>IFERROR(AC220/AC446, "NA")</f>
        <v>0</v>
      </c>
    </row>
    <row r="221" spans="1:30" ht="16.5" hidden="1" customHeight="1" x14ac:dyDescent="0.3">
      <c r="A221" s="33" t="s">
        <v>264</v>
      </c>
      <c r="B221" s="6">
        <v>0</v>
      </c>
      <c r="C221" s="7">
        <f>IFERROR(B221/B446, "NA")</f>
        <v>0</v>
      </c>
      <c r="D221" s="8"/>
      <c r="E221" s="6">
        <v>0</v>
      </c>
      <c r="F221" s="7">
        <f>IFERROR(E221/E446, "NA")</f>
        <v>0</v>
      </c>
      <c r="G221" s="8"/>
      <c r="H221" s="9">
        <f t="shared" si="56"/>
        <v>0</v>
      </c>
      <c r="I221" s="7">
        <f>IFERROR(H221/H446, "NA")</f>
        <v>0</v>
      </c>
      <c r="J221" s="8"/>
      <c r="K221" s="6">
        <v>0</v>
      </c>
      <c r="L221" s="7">
        <f>IFERROR(K221/K446, "NA")</f>
        <v>0</v>
      </c>
      <c r="M221" s="8"/>
      <c r="N221" s="9">
        <f t="shared" si="57"/>
        <v>0</v>
      </c>
      <c r="O221" s="7">
        <f>IFERROR(N221/N446, "NA")</f>
        <v>0</v>
      </c>
      <c r="P221" s="8"/>
      <c r="Q221" s="6">
        <v>0</v>
      </c>
      <c r="R221" s="7">
        <f>IFERROR(Q221/Q446, "NA")</f>
        <v>0</v>
      </c>
      <c r="S221" s="8"/>
      <c r="T221" s="6">
        <v>0</v>
      </c>
      <c r="U221" s="7">
        <f>IFERROR(T221/T446, "NA")</f>
        <v>0</v>
      </c>
      <c r="V221" s="8"/>
      <c r="W221" s="9">
        <f t="shared" si="58"/>
        <v>0</v>
      </c>
      <c r="X221" s="7">
        <f>IFERROR(W221/W446, "NA")</f>
        <v>0</v>
      </c>
      <c r="Y221" s="8"/>
      <c r="Z221" s="6">
        <v>0</v>
      </c>
      <c r="AA221" s="7">
        <f>IFERROR(Z221/Z446, "NA")</f>
        <v>0</v>
      </c>
      <c r="AB221" s="8"/>
      <c r="AC221" s="9">
        <f t="shared" si="59"/>
        <v>0</v>
      </c>
      <c r="AD221" s="7">
        <f>IFERROR(AC221/AC446, "NA")</f>
        <v>0</v>
      </c>
    </row>
    <row r="222" spans="1:30" ht="16.5" customHeight="1" x14ac:dyDescent="0.3">
      <c r="A222" s="33" t="s">
        <v>265</v>
      </c>
      <c r="B222" s="6">
        <v>420.43</v>
      </c>
      <c r="C222" s="7">
        <f>IFERROR(B222/B446, "NA")</f>
        <v>4.2502202294025107E-3</v>
      </c>
      <c r="D222" s="8"/>
      <c r="E222" s="6">
        <v>100</v>
      </c>
      <c r="F222" s="7">
        <f>IFERROR(E222/E446, "NA")</f>
        <v>1.0360422522895498E-3</v>
      </c>
      <c r="G222" s="8"/>
      <c r="H222" s="9">
        <f t="shared" si="56"/>
        <v>-320.43</v>
      </c>
      <c r="I222" s="7">
        <f>IFERROR(H222/H446, "NA")</f>
        <v>-0.13360045363197448</v>
      </c>
      <c r="J222" s="8"/>
      <c r="K222" s="6">
        <v>0</v>
      </c>
      <c r="L222" s="7">
        <f>IFERROR(K222/K446, "NA")</f>
        <v>0</v>
      </c>
      <c r="M222" s="8"/>
      <c r="N222" s="9">
        <f t="shared" si="57"/>
        <v>-420.43</v>
      </c>
      <c r="O222" s="7">
        <f>IFERROR(N222/N446, "NA")</f>
        <v>-4.1782403151543843E-2</v>
      </c>
      <c r="P222" s="8"/>
      <c r="Q222" s="6">
        <v>1402.86</v>
      </c>
      <c r="R222" s="7">
        <f>IFERROR(Q222/Q446, "NA")</f>
        <v>1.5612652892951595E-3</v>
      </c>
      <c r="S222" s="8"/>
      <c r="T222" s="6">
        <v>800</v>
      </c>
      <c r="U222" s="7">
        <f>IFERROR(T222/T446, "NA")</f>
        <v>1.0107198462978115E-3</v>
      </c>
      <c r="V222" s="8"/>
      <c r="W222" s="9">
        <f t="shared" si="58"/>
        <v>-602.8599999999999</v>
      </c>
      <c r="X222" s="7">
        <f>IFERROR(W222/W446, "NA")</f>
        <v>-5.6328705645091962E-3</v>
      </c>
      <c r="Y222" s="8"/>
      <c r="Z222" s="6">
        <v>1255.93</v>
      </c>
      <c r="AA222" s="7">
        <f>IFERROR(Z222/Z446, "NA")</f>
        <v>1.7121806974812295E-3</v>
      </c>
      <c r="AB222" s="8"/>
      <c r="AC222" s="9">
        <f t="shared" si="59"/>
        <v>-146.92999999999984</v>
      </c>
      <c r="AD222" s="7">
        <f>IFERROR(AC222/AC446, "NA")</f>
        <v>-8.9040989216119886E-4</v>
      </c>
    </row>
    <row r="223" spans="1:30" ht="16.5" hidden="1" customHeight="1" x14ac:dyDescent="0.3">
      <c r="A223" s="33" t="s">
        <v>266</v>
      </c>
      <c r="B223" s="6">
        <v>0</v>
      </c>
      <c r="C223" s="7">
        <f>IFERROR(B223/B446, "NA")</f>
        <v>0</v>
      </c>
      <c r="D223" s="8"/>
      <c r="E223" s="6">
        <v>0</v>
      </c>
      <c r="F223" s="7">
        <f>IFERROR(E223/E446, "NA")</f>
        <v>0</v>
      </c>
      <c r="G223" s="8"/>
      <c r="H223" s="9">
        <f t="shared" si="56"/>
        <v>0</v>
      </c>
      <c r="I223" s="7">
        <f>IFERROR(H223/H446, "NA")</f>
        <v>0</v>
      </c>
      <c r="J223" s="8"/>
      <c r="K223" s="6">
        <v>0</v>
      </c>
      <c r="L223" s="7">
        <f>IFERROR(K223/K446, "NA")</f>
        <v>0</v>
      </c>
      <c r="M223" s="8"/>
      <c r="N223" s="9">
        <f t="shared" si="57"/>
        <v>0</v>
      </c>
      <c r="O223" s="7">
        <f>IFERROR(N223/N446, "NA")</f>
        <v>0</v>
      </c>
      <c r="P223" s="8"/>
      <c r="Q223" s="6">
        <v>0</v>
      </c>
      <c r="R223" s="7">
        <f>IFERROR(Q223/Q446, "NA")</f>
        <v>0</v>
      </c>
      <c r="S223" s="8"/>
      <c r="T223" s="6">
        <v>0</v>
      </c>
      <c r="U223" s="7">
        <f>IFERROR(T223/T446, "NA")</f>
        <v>0</v>
      </c>
      <c r="V223" s="8"/>
      <c r="W223" s="9">
        <f t="shared" si="58"/>
        <v>0</v>
      </c>
      <c r="X223" s="7">
        <f>IFERROR(W223/W446, "NA")</f>
        <v>0</v>
      </c>
      <c r="Y223" s="8"/>
      <c r="Z223" s="6">
        <v>0</v>
      </c>
      <c r="AA223" s="7">
        <f>IFERROR(Z223/Z446, "NA")</f>
        <v>0</v>
      </c>
      <c r="AB223" s="8"/>
      <c r="AC223" s="9">
        <f t="shared" si="59"/>
        <v>0</v>
      </c>
      <c r="AD223" s="7">
        <f>IFERROR(AC223/AC446, "NA")</f>
        <v>0</v>
      </c>
    </row>
    <row r="224" spans="1:30" ht="16.5" hidden="1" customHeight="1" x14ac:dyDescent="0.3">
      <c r="A224" s="33" t="s">
        <v>267</v>
      </c>
      <c r="B224" s="6">
        <v>0</v>
      </c>
      <c r="C224" s="7">
        <f>IFERROR(B224/B446, "NA")</f>
        <v>0</v>
      </c>
      <c r="D224" s="8"/>
      <c r="E224" s="6">
        <v>0</v>
      </c>
      <c r="F224" s="7">
        <f>IFERROR(E224/E446, "NA")</f>
        <v>0</v>
      </c>
      <c r="G224" s="8"/>
      <c r="H224" s="9">
        <f t="shared" si="56"/>
        <v>0</v>
      </c>
      <c r="I224" s="7">
        <f>IFERROR(H224/H446, "NA")</f>
        <v>0</v>
      </c>
      <c r="J224" s="8"/>
      <c r="K224" s="6">
        <v>0</v>
      </c>
      <c r="L224" s="7">
        <f>IFERROR(K224/K446, "NA")</f>
        <v>0</v>
      </c>
      <c r="M224" s="8"/>
      <c r="N224" s="9">
        <f t="shared" si="57"/>
        <v>0</v>
      </c>
      <c r="O224" s="7">
        <f>IFERROR(N224/N446, "NA")</f>
        <v>0</v>
      </c>
      <c r="P224" s="8"/>
      <c r="Q224" s="6">
        <v>0</v>
      </c>
      <c r="R224" s="7">
        <f>IFERROR(Q224/Q446, "NA")</f>
        <v>0</v>
      </c>
      <c r="S224" s="8"/>
      <c r="T224" s="6">
        <v>0</v>
      </c>
      <c r="U224" s="7">
        <f>IFERROR(T224/T446, "NA")</f>
        <v>0</v>
      </c>
      <c r="V224" s="8"/>
      <c r="W224" s="9">
        <f t="shared" si="58"/>
        <v>0</v>
      </c>
      <c r="X224" s="7">
        <f>IFERROR(W224/W446, "NA")</f>
        <v>0</v>
      </c>
      <c r="Y224" s="8"/>
      <c r="Z224" s="6">
        <v>0</v>
      </c>
      <c r="AA224" s="7">
        <f>IFERROR(Z224/Z446, "NA")</f>
        <v>0</v>
      </c>
      <c r="AB224" s="8"/>
      <c r="AC224" s="9">
        <f t="shared" si="59"/>
        <v>0</v>
      </c>
      <c r="AD224" s="7">
        <f>IFERROR(AC224/AC446, "NA")</f>
        <v>0</v>
      </c>
    </row>
    <row r="225" spans="1:30" ht="16.5" hidden="1" customHeight="1" x14ac:dyDescent="0.3">
      <c r="A225" s="33" t="s">
        <v>268</v>
      </c>
      <c r="B225" s="6">
        <v>0</v>
      </c>
      <c r="C225" s="7">
        <f>IFERROR(B225/B446, "NA")</f>
        <v>0</v>
      </c>
      <c r="D225" s="8"/>
      <c r="E225" s="6">
        <v>0</v>
      </c>
      <c r="F225" s="7">
        <f>IFERROR(E225/E446, "NA")</f>
        <v>0</v>
      </c>
      <c r="G225" s="8"/>
      <c r="H225" s="9">
        <f t="shared" si="56"/>
        <v>0</v>
      </c>
      <c r="I225" s="7">
        <f>IFERROR(H225/H446, "NA")</f>
        <v>0</v>
      </c>
      <c r="J225" s="8"/>
      <c r="K225" s="6">
        <v>0</v>
      </c>
      <c r="L225" s="7">
        <f>IFERROR(K225/K446, "NA")</f>
        <v>0</v>
      </c>
      <c r="M225" s="8"/>
      <c r="N225" s="9">
        <f t="shared" si="57"/>
        <v>0</v>
      </c>
      <c r="O225" s="7">
        <f>IFERROR(N225/N446, "NA")</f>
        <v>0</v>
      </c>
      <c r="P225" s="8"/>
      <c r="Q225" s="6">
        <v>0</v>
      </c>
      <c r="R225" s="7">
        <f>IFERROR(Q225/Q446, "NA")</f>
        <v>0</v>
      </c>
      <c r="S225" s="8"/>
      <c r="T225" s="6">
        <v>0</v>
      </c>
      <c r="U225" s="7">
        <f>IFERROR(T225/T446, "NA")</f>
        <v>0</v>
      </c>
      <c r="V225" s="8"/>
      <c r="W225" s="9">
        <f t="shared" si="58"/>
        <v>0</v>
      </c>
      <c r="X225" s="7">
        <f>IFERROR(W225/W446, "NA")</f>
        <v>0</v>
      </c>
      <c r="Y225" s="8"/>
      <c r="Z225" s="6">
        <v>0</v>
      </c>
      <c r="AA225" s="7">
        <f>IFERROR(Z225/Z446, "NA")</f>
        <v>0</v>
      </c>
      <c r="AB225" s="8"/>
      <c r="AC225" s="9">
        <f t="shared" si="59"/>
        <v>0</v>
      </c>
      <c r="AD225" s="7">
        <f>IFERROR(AC225/AC446, "NA")</f>
        <v>0</v>
      </c>
    </row>
    <row r="226" spans="1:30" ht="16.5" hidden="1" customHeight="1" x14ac:dyDescent="0.3">
      <c r="A226" s="33" t="s">
        <v>269</v>
      </c>
      <c r="B226" s="6">
        <v>0</v>
      </c>
      <c r="C226" s="7">
        <f>IFERROR(B226/B446, "NA")</f>
        <v>0</v>
      </c>
      <c r="D226" s="8"/>
      <c r="E226" s="6">
        <v>0</v>
      </c>
      <c r="F226" s="7">
        <f>IFERROR(E226/E446, "NA")</f>
        <v>0</v>
      </c>
      <c r="G226" s="8"/>
      <c r="H226" s="9">
        <f t="shared" si="56"/>
        <v>0</v>
      </c>
      <c r="I226" s="7">
        <f>IFERROR(H226/H446, "NA")</f>
        <v>0</v>
      </c>
      <c r="J226" s="8"/>
      <c r="K226" s="6">
        <v>0</v>
      </c>
      <c r="L226" s="7">
        <f>IFERROR(K226/K446, "NA")</f>
        <v>0</v>
      </c>
      <c r="M226" s="8"/>
      <c r="N226" s="9">
        <f t="shared" si="57"/>
        <v>0</v>
      </c>
      <c r="O226" s="7">
        <f>IFERROR(N226/N446, "NA")</f>
        <v>0</v>
      </c>
      <c r="P226" s="8"/>
      <c r="Q226" s="6">
        <v>0</v>
      </c>
      <c r="R226" s="7">
        <f>IFERROR(Q226/Q446, "NA")</f>
        <v>0</v>
      </c>
      <c r="S226" s="8"/>
      <c r="T226" s="6">
        <v>0</v>
      </c>
      <c r="U226" s="7">
        <f>IFERROR(T226/T446, "NA")</f>
        <v>0</v>
      </c>
      <c r="V226" s="8"/>
      <c r="W226" s="9">
        <f t="shared" si="58"/>
        <v>0</v>
      </c>
      <c r="X226" s="7">
        <f>IFERROR(W226/W446, "NA")</f>
        <v>0</v>
      </c>
      <c r="Y226" s="8"/>
      <c r="Z226" s="6">
        <v>0</v>
      </c>
      <c r="AA226" s="7">
        <f>IFERROR(Z226/Z446, "NA")</f>
        <v>0</v>
      </c>
      <c r="AB226" s="8"/>
      <c r="AC226" s="9">
        <f t="shared" si="59"/>
        <v>0</v>
      </c>
      <c r="AD226" s="7">
        <f>IFERROR(AC226/AC446, "NA")</f>
        <v>0</v>
      </c>
    </row>
    <row r="227" spans="1:30" ht="16.5" customHeight="1" x14ac:dyDescent="0.3">
      <c r="A227" s="40" t="s">
        <v>270</v>
      </c>
      <c r="B227" s="11">
        <f>IFERROR(B211+B213+B214+B215+B216+B217+B219+B220+B221+B222+B223+B224+B225+B226, "NA")</f>
        <v>4326.96</v>
      </c>
      <c r="C227" s="12">
        <f>IFERROR(B227/B446, "NA")</f>
        <v>4.374219947153031E-2</v>
      </c>
      <c r="D227" s="2"/>
      <c r="E227" s="11">
        <f>IFERROR(E211+E213+E214+E215+E216+E217+E219+E220+E221+E222+E223+E224+E225+E226, "NA")</f>
        <v>4057.37</v>
      </c>
      <c r="F227" s="12">
        <f>IFERROR(E227/E446, "NA")</f>
        <v>4.2036067531720504E-2</v>
      </c>
      <c r="G227" s="2"/>
      <c r="H227" s="11">
        <f t="shared" si="56"/>
        <v>-269.59000000000015</v>
      </c>
      <c r="I227" s="12">
        <f>IFERROR(H227/H446, "NA")</f>
        <v>-0.11240316541723315</v>
      </c>
      <c r="J227" s="2"/>
      <c r="K227" s="11">
        <f>IFERROR(K211+K213+K214+K215+K216+K217+K219+K220+K221+K222+K223+K224+K225+K226, "NA")</f>
        <v>1452.98</v>
      </c>
      <c r="L227" s="12">
        <f>IFERROR(K227/K446, "NA")</f>
        <v>1.6351852595867009E-2</v>
      </c>
      <c r="M227" s="2"/>
      <c r="N227" s="11">
        <f t="shared" si="57"/>
        <v>-2873.98</v>
      </c>
      <c r="O227" s="12">
        <f>IFERROR(N227/N446, "NA")</f>
        <v>-0.28561660920836757</v>
      </c>
      <c r="P227" s="2"/>
      <c r="Q227" s="11">
        <f>IFERROR(Q211+Q213+Q214+Q215+Q216+Q217+Q219+Q220+Q221+Q222+Q223+Q224+Q225+Q226, "NA")</f>
        <v>45325.070000000007</v>
      </c>
      <c r="R227" s="12">
        <f>IFERROR(Q227/Q446, "NA")</f>
        <v>5.0442993973649097E-2</v>
      </c>
      <c r="S227" s="2"/>
      <c r="T227" s="11">
        <f>IFERROR(T211+T213+T214+T215+T216+T217+T219+T220+T221+T222+T223+T224+T225+T226, "NA")</f>
        <v>33252.119999999995</v>
      </c>
      <c r="U227" s="12">
        <f>IFERROR(T227/T446, "NA")</f>
        <v>4.2010722019345477E-2</v>
      </c>
      <c r="V227" s="2"/>
      <c r="W227" s="11">
        <f t="shared" si="58"/>
        <v>-12072.950000000012</v>
      </c>
      <c r="X227" s="12">
        <f>IFERROR(W227/W446, "NA")</f>
        <v>-0.11280457267324318</v>
      </c>
      <c r="Y227" s="2"/>
      <c r="Z227" s="11">
        <f>IFERROR(Z211+Z213+Z214+Z215+Z216+Z217+Z219+Z220+Z221+Z222+Z223+Z224+Z225+Z226, "NA")</f>
        <v>39749.72</v>
      </c>
      <c r="AA227" s="12">
        <f>IFERROR(Z227/Z446, "NA")</f>
        <v>5.4189885833034947E-2</v>
      </c>
      <c r="AB227" s="2"/>
      <c r="AC227" s="11">
        <f t="shared" si="59"/>
        <v>-5575.3500000000058</v>
      </c>
      <c r="AD227" s="12">
        <f>IFERROR(AC227/AC446, "NA")</f>
        <v>-3.3787155735799025E-2</v>
      </c>
    </row>
    <row r="228" spans="1:30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customHeight="1" x14ac:dyDescent="0.3">
      <c r="A229" s="33" t="s">
        <v>22</v>
      </c>
      <c r="B229" s="6">
        <v>0</v>
      </c>
      <c r="C229" s="7">
        <f>IFERROR(B229/B446, "NA")</f>
        <v>0</v>
      </c>
      <c r="D229" s="8"/>
      <c r="E229" s="6">
        <v>1447.82</v>
      </c>
      <c r="F229" s="7">
        <f>IFERROR(E229/E446, "NA")</f>
        <v>1.5000026937098558E-2</v>
      </c>
      <c r="G229" s="8"/>
      <c r="H229" s="9">
        <f t="shared" ref="H229:H236" si="60">IFERROR(-(B229-E229), "NA")</f>
        <v>1447.82</v>
      </c>
      <c r="I229" s="7">
        <f>IFERROR(H229/H446, "NA")</f>
        <v>0.60365574002885269</v>
      </c>
      <c r="J229" s="8"/>
      <c r="K229" s="6">
        <v>0</v>
      </c>
      <c r="L229" s="7">
        <f>IFERROR(K229/K446, "NA")</f>
        <v>0</v>
      </c>
      <c r="M229" s="8"/>
      <c r="N229" s="9">
        <f t="shared" ref="N229:N236" si="61">IFERROR(-(B229-K229), "NA")</f>
        <v>0</v>
      </c>
      <c r="O229" s="7">
        <f>IFERROR(N229/N446, "NA")</f>
        <v>0</v>
      </c>
      <c r="P229" s="8"/>
      <c r="Q229" s="6">
        <v>0</v>
      </c>
      <c r="R229" s="7">
        <f>IFERROR(Q229/Q446, "NA")</f>
        <v>0</v>
      </c>
      <c r="S229" s="8"/>
      <c r="T229" s="6">
        <v>11872.73</v>
      </c>
      <c r="U229" s="7">
        <f>IFERROR(T229/T446, "NA")</f>
        <v>1.5000004800919271E-2</v>
      </c>
      <c r="V229" s="8"/>
      <c r="W229" s="9">
        <f t="shared" ref="W229:W236" si="62">IFERROR(-(Q229-T229), "NA")</f>
        <v>11872.73</v>
      </c>
      <c r="X229" s="7">
        <f>IFERROR(W229/W446, "NA")</f>
        <v>0.1109338011103163</v>
      </c>
      <c r="Y229" s="8"/>
      <c r="Z229" s="6">
        <v>0</v>
      </c>
      <c r="AA229" s="7">
        <f>IFERROR(Z229/Z446, "NA")</f>
        <v>0</v>
      </c>
      <c r="AB229" s="8"/>
      <c r="AC229" s="9">
        <f t="shared" ref="AC229:AC236" si="63">IFERROR(-(Q229-Z229), "NA")</f>
        <v>0</v>
      </c>
      <c r="AD229" s="7">
        <f>IFERROR(AC229/AC446, "NA")</f>
        <v>0</v>
      </c>
    </row>
    <row r="230" spans="1:30" ht="16.5" hidden="1" customHeight="1" x14ac:dyDescent="0.3">
      <c r="A230" s="33" t="s">
        <v>271</v>
      </c>
      <c r="B230" s="6">
        <v>0</v>
      </c>
      <c r="C230" s="7">
        <f>IFERROR(B230/B446, "NA")</f>
        <v>0</v>
      </c>
      <c r="D230" s="8"/>
      <c r="E230" s="6">
        <v>0</v>
      </c>
      <c r="F230" s="7">
        <f>IFERROR(E230/E446, "NA")</f>
        <v>0</v>
      </c>
      <c r="G230" s="8"/>
      <c r="H230" s="9">
        <f t="shared" si="60"/>
        <v>0</v>
      </c>
      <c r="I230" s="7">
        <f>IFERROR(H230/H446, "NA")</f>
        <v>0</v>
      </c>
      <c r="J230" s="8"/>
      <c r="K230" s="6">
        <v>0</v>
      </c>
      <c r="L230" s="7">
        <f>IFERROR(K230/K446, "NA")</f>
        <v>0</v>
      </c>
      <c r="M230" s="8"/>
      <c r="N230" s="9">
        <f t="shared" si="61"/>
        <v>0</v>
      </c>
      <c r="O230" s="7">
        <f>IFERROR(N230/N446, "NA")</f>
        <v>0</v>
      </c>
      <c r="P230" s="8"/>
      <c r="Q230" s="6">
        <v>0</v>
      </c>
      <c r="R230" s="7">
        <f>IFERROR(Q230/Q446, "NA")</f>
        <v>0</v>
      </c>
      <c r="S230" s="8"/>
      <c r="T230" s="6">
        <v>0</v>
      </c>
      <c r="U230" s="7">
        <f>IFERROR(T230/T446, "NA")</f>
        <v>0</v>
      </c>
      <c r="V230" s="8"/>
      <c r="W230" s="9">
        <f t="shared" si="62"/>
        <v>0</v>
      </c>
      <c r="X230" s="7">
        <f>IFERROR(W230/W446, "NA")</f>
        <v>0</v>
      </c>
      <c r="Y230" s="8"/>
      <c r="Z230" s="6">
        <v>0</v>
      </c>
      <c r="AA230" s="7">
        <f>IFERROR(Z230/Z446, "NA")</f>
        <v>0</v>
      </c>
      <c r="AB230" s="8"/>
      <c r="AC230" s="9">
        <f t="shared" si="63"/>
        <v>0</v>
      </c>
      <c r="AD230" s="7">
        <f>IFERROR(AC230/AC446, "NA")</f>
        <v>0</v>
      </c>
    </row>
    <row r="231" spans="1:30" ht="16.5" customHeight="1" x14ac:dyDescent="0.3">
      <c r="A231" s="33" t="s">
        <v>272</v>
      </c>
      <c r="B231" s="6">
        <v>0</v>
      </c>
      <c r="C231" s="7">
        <f>IFERROR(B231/B446, "NA")</f>
        <v>0</v>
      </c>
      <c r="D231" s="8"/>
      <c r="E231" s="6">
        <v>0</v>
      </c>
      <c r="F231" s="7">
        <f>IFERROR(E231/E446, "NA")</f>
        <v>0</v>
      </c>
      <c r="G231" s="8"/>
      <c r="H231" s="9">
        <f t="shared" si="60"/>
        <v>0</v>
      </c>
      <c r="I231" s="7">
        <f>IFERROR(H231/H446, "NA")</f>
        <v>0</v>
      </c>
      <c r="J231" s="8"/>
      <c r="K231" s="6">
        <v>133</v>
      </c>
      <c r="L231" s="7">
        <f>IFERROR(K231/K446, "NA")</f>
        <v>1.4967834349064076E-3</v>
      </c>
      <c r="M231" s="8"/>
      <c r="N231" s="9">
        <f t="shared" si="61"/>
        <v>133</v>
      </c>
      <c r="O231" s="7">
        <f>IFERROR(N231/N446, "NA")</f>
        <v>1.3217562065398118E-2</v>
      </c>
      <c r="P231" s="8"/>
      <c r="Q231" s="6">
        <v>217</v>
      </c>
      <c r="R231" s="7">
        <f>IFERROR(Q231/Q446, "NA")</f>
        <v>2.415027641938965E-4</v>
      </c>
      <c r="S231" s="8"/>
      <c r="T231" s="6">
        <v>0</v>
      </c>
      <c r="U231" s="7">
        <f>IFERROR(T231/T446, "NA")</f>
        <v>0</v>
      </c>
      <c r="V231" s="8"/>
      <c r="W231" s="9">
        <f t="shared" si="62"/>
        <v>-217</v>
      </c>
      <c r="X231" s="7">
        <f>IFERROR(W231/W446, "NA")</f>
        <v>-2.0275568332589586E-3</v>
      </c>
      <c r="Y231" s="8"/>
      <c r="Z231" s="6">
        <v>1795.13</v>
      </c>
      <c r="AA231" s="7">
        <f>IFERROR(Z231/Z446, "NA")</f>
        <v>2.4472597481304528E-3</v>
      </c>
      <c r="AB231" s="8"/>
      <c r="AC231" s="9">
        <f t="shared" si="63"/>
        <v>1578.13</v>
      </c>
      <c r="AD231" s="7">
        <f>IFERROR(AC231/AC446, "NA")</f>
        <v>9.5636191595749979E-3</v>
      </c>
    </row>
    <row r="232" spans="1:30" ht="16.5" hidden="1" customHeight="1" x14ac:dyDescent="0.3">
      <c r="A232" s="33" t="s">
        <v>273</v>
      </c>
      <c r="B232" s="6">
        <v>0</v>
      </c>
      <c r="C232" s="7">
        <f>IFERROR(B232/B446, "NA")</f>
        <v>0</v>
      </c>
      <c r="D232" s="8"/>
      <c r="E232" s="6">
        <v>0</v>
      </c>
      <c r="F232" s="7">
        <f>IFERROR(E232/E446, "NA")</f>
        <v>0</v>
      </c>
      <c r="G232" s="8"/>
      <c r="H232" s="9">
        <f t="shared" si="60"/>
        <v>0</v>
      </c>
      <c r="I232" s="7">
        <f>IFERROR(H232/H446, "NA")</f>
        <v>0</v>
      </c>
      <c r="J232" s="8"/>
      <c r="K232" s="6">
        <v>0</v>
      </c>
      <c r="L232" s="7">
        <f>IFERROR(K232/K446, "NA")</f>
        <v>0</v>
      </c>
      <c r="M232" s="8"/>
      <c r="N232" s="9">
        <f t="shared" si="61"/>
        <v>0</v>
      </c>
      <c r="O232" s="7">
        <f>IFERROR(N232/N446, "NA")</f>
        <v>0</v>
      </c>
      <c r="P232" s="8"/>
      <c r="Q232" s="6">
        <v>0</v>
      </c>
      <c r="R232" s="7">
        <f>IFERROR(Q232/Q446, "NA")</f>
        <v>0</v>
      </c>
      <c r="S232" s="8"/>
      <c r="T232" s="6">
        <v>0</v>
      </c>
      <c r="U232" s="7">
        <f>IFERROR(T232/T446, "NA")</f>
        <v>0</v>
      </c>
      <c r="V232" s="8"/>
      <c r="W232" s="9">
        <f t="shared" si="62"/>
        <v>0</v>
      </c>
      <c r="X232" s="7">
        <f>IFERROR(W232/W446, "NA")</f>
        <v>0</v>
      </c>
      <c r="Y232" s="8"/>
      <c r="Z232" s="6">
        <v>0</v>
      </c>
      <c r="AA232" s="7">
        <f>IFERROR(Z232/Z446, "NA")</f>
        <v>0</v>
      </c>
      <c r="AB232" s="8"/>
      <c r="AC232" s="9">
        <f t="shared" si="63"/>
        <v>0</v>
      </c>
      <c r="AD232" s="7">
        <f>IFERROR(AC232/AC446, "NA")</f>
        <v>0</v>
      </c>
    </row>
    <row r="233" spans="1:30" ht="16.5" hidden="1" customHeight="1" x14ac:dyDescent="0.3">
      <c r="A233" s="33" t="s">
        <v>274</v>
      </c>
      <c r="B233" s="6">
        <v>0</v>
      </c>
      <c r="C233" s="7">
        <f>IFERROR(B233/B446, "NA")</f>
        <v>0</v>
      </c>
      <c r="D233" s="8"/>
      <c r="E233" s="6">
        <v>0</v>
      </c>
      <c r="F233" s="7">
        <f>IFERROR(E233/E446, "NA")</f>
        <v>0</v>
      </c>
      <c r="G233" s="8"/>
      <c r="H233" s="9">
        <f t="shared" si="60"/>
        <v>0</v>
      </c>
      <c r="I233" s="7">
        <f>IFERROR(H233/H446, "NA")</f>
        <v>0</v>
      </c>
      <c r="J233" s="8"/>
      <c r="K233" s="6">
        <v>0</v>
      </c>
      <c r="L233" s="7">
        <f>IFERROR(K233/K446, "NA")</f>
        <v>0</v>
      </c>
      <c r="M233" s="8"/>
      <c r="N233" s="9">
        <f t="shared" si="61"/>
        <v>0</v>
      </c>
      <c r="O233" s="7">
        <f>IFERROR(N233/N446, "NA")</f>
        <v>0</v>
      </c>
      <c r="P233" s="8"/>
      <c r="Q233" s="6">
        <v>0</v>
      </c>
      <c r="R233" s="7">
        <f>IFERROR(Q233/Q446, "NA")</f>
        <v>0</v>
      </c>
      <c r="S233" s="8"/>
      <c r="T233" s="6">
        <v>0</v>
      </c>
      <c r="U233" s="7">
        <f>IFERROR(T233/T446, "NA")</f>
        <v>0</v>
      </c>
      <c r="V233" s="8"/>
      <c r="W233" s="9">
        <f t="shared" si="62"/>
        <v>0</v>
      </c>
      <c r="X233" s="7">
        <f>IFERROR(W233/W446, "NA")</f>
        <v>0</v>
      </c>
      <c r="Y233" s="8"/>
      <c r="Z233" s="6">
        <v>0</v>
      </c>
      <c r="AA233" s="7">
        <f>IFERROR(Z233/Z446, "NA")</f>
        <v>0</v>
      </c>
      <c r="AB233" s="8"/>
      <c r="AC233" s="9">
        <f t="shared" si="63"/>
        <v>0</v>
      </c>
      <c r="AD233" s="7">
        <f>IFERROR(AC233/AC446, "NA")</f>
        <v>0</v>
      </c>
    </row>
    <row r="234" spans="1:30" ht="16.5" customHeight="1" x14ac:dyDescent="0.3">
      <c r="A234" s="33" t="s">
        <v>275</v>
      </c>
      <c r="B234" s="6">
        <v>1316.58</v>
      </c>
      <c r="C234" s="7">
        <f>IFERROR(B234/B446, "NA")</f>
        <v>1.3309599575736167E-2</v>
      </c>
      <c r="D234" s="8"/>
      <c r="E234" s="6">
        <v>0</v>
      </c>
      <c r="F234" s="7">
        <f>IFERROR(E234/E446, "NA")</f>
        <v>0</v>
      </c>
      <c r="G234" s="8"/>
      <c r="H234" s="9">
        <f t="shared" si="60"/>
        <v>-1316.58</v>
      </c>
      <c r="I234" s="7">
        <f>IFERROR(H234/H446, "NA")</f>
        <v>-0.54893638311888693</v>
      </c>
      <c r="J234" s="8"/>
      <c r="K234" s="6">
        <v>981.24</v>
      </c>
      <c r="L234" s="7">
        <f>IFERROR(K234/K446, "NA")</f>
        <v>1.1042885546372658E-2</v>
      </c>
      <c r="M234" s="8"/>
      <c r="N234" s="9">
        <f t="shared" si="61"/>
        <v>-335.33999999999992</v>
      </c>
      <c r="O234" s="7">
        <f>IFERROR(N234/N446, "NA")</f>
        <v>-3.3326144834666192E-2</v>
      </c>
      <c r="P234" s="8"/>
      <c r="Q234" s="6">
        <v>12802.03</v>
      </c>
      <c r="R234" s="7">
        <f>IFERROR(Q234/Q446, "NA")</f>
        <v>1.4247583558954788E-2</v>
      </c>
      <c r="S234" s="8"/>
      <c r="T234" s="6">
        <v>0</v>
      </c>
      <c r="U234" s="7">
        <f>IFERROR(T234/T446, "NA")</f>
        <v>0</v>
      </c>
      <c r="V234" s="8"/>
      <c r="W234" s="9">
        <f t="shared" si="62"/>
        <v>-12802.03</v>
      </c>
      <c r="X234" s="7">
        <f>IFERROR(W234/W446, "NA")</f>
        <v>-0.1196167898897981</v>
      </c>
      <c r="Y234" s="8"/>
      <c r="Z234" s="6">
        <v>7983.77</v>
      </c>
      <c r="AA234" s="7">
        <f>IFERROR(Z234/Z446, "NA")</f>
        <v>1.0884091380196123E-2</v>
      </c>
      <c r="AB234" s="8"/>
      <c r="AC234" s="9">
        <f t="shared" si="63"/>
        <v>-4818.26</v>
      </c>
      <c r="AD234" s="7">
        <f>IFERROR(AC234/AC446, "NA")</f>
        <v>-2.919911772275657E-2</v>
      </c>
    </row>
    <row r="235" spans="1:30" ht="16.5" customHeight="1" x14ac:dyDescent="0.3">
      <c r="A235" s="33" t="s">
        <v>276</v>
      </c>
      <c r="B235" s="6">
        <v>83.59</v>
      </c>
      <c r="C235" s="7">
        <f>IFERROR(B235/B446, "NA")</f>
        <v>8.4502987174025612E-4</v>
      </c>
      <c r="D235" s="8"/>
      <c r="E235" s="6">
        <v>0</v>
      </c>
      <c r="F235" s="7">
        <f>IFERROR(E235/E446, "NA")</f>
        <v>0</v>
      </c>
      <c r="G235" s="8"/>
      <c r="H235" s="9">
        <f t="shared" si="60"/>
        <v>-83.59</v>
      </c>
      <c r="I235" s="7">
        <f>IFERROR(H235/H446, "NA")</f>
        <v>-3.4852110973057286E-2</v>
      </c>
      <c r="J235" s="8"/>
      <c r="K235" s="6">
        <v>0</v>
      </c>
      <c r="L235" s="7">
        <f>IFERROR(K235/K446, "NA")</f>
        <v>0</v>
      </c>
      <c r="M235" s="8"/>
      <c r="N235" s="9">
        <f t="shared" si="61"/>
        <v>-83.59</v>
      </c>
      <c r="O235" s="7">
        <f>IFERROR(N235/N446, "NA")</f>
        <v>-8.3071880680197652E-3</v>
      </c>
      <c r="P235" s="8"/>
      <c r="Q235" s="6">
        <v>328.61</v>
      </c>
      <c r="R235" s="7">
        <f>IFERROR(Q235/Q446, "NA")</f>
        <v>3.6571531493896929E-4</v>
      </c>
      <c r="S235" s="8"/>
      <c r="T235" s="6">
        <v>0</v>
      </c>
      <c r="U235" s="7">
        <f>IFERROR(T235/T446, "NA")</f>
        <v>0</v>
      </c>
      <c r="V235" s="8"/>
      <c r="W235" s="9">
        <f t="shared" si="62"/>
        <v>-328.61</v>
      </c>
      <c r="X235" s="7">
        <f>IFERROR(W235/W446, "NA")</f>
        <v>-3.0703937833051909E-3</v>
      </c>
      <c r="Y235" s="8"/>
      <c r="Z235" s="6">
        <v>0</v>
      </c>
      <c r="AA235" s="7">
        <f>IFERROR(Z235/Z446, "NA")</f>
        <v>0</v>
      </c>
      <c r="AB235" s="8"/>
      <c r="AC235" s="9">
        <f t="shared" si="63"/>
        <v>-328.61</v>
      </c>
      <c r="AD235" s="7">
        <f>IFERROR(AC235/AC446, "NA")</f>
        <v>-1.9914081172197093E-3</v>
      </c>
    </row>
    <row r="236" spans="1:30" ht="16.5" customHeight="1" x14ac:dyDescent="0.3">
      <c r="A236" s="40" t="s">
        <v>277</v>
      </c>
      <c r="B236" s="11">
        <f>IFERROR(B229+B230+B231+B232+B233+B234+B235, "NA")</f>
        <v>1400.1699999999998</v>
      </c>
      <c r="C236" s="12">
        <f>IFERROR(B236/B446, "NA")</f>
        <v>1.4154629447476422E-2</v>
      </c>
      <c r="D236" s="2"/>
      <c r="E236" s="11">
        <f>IFERROR(E229+E230+E231+E232+E233+E234+E235, "NA")</f>
        <v>1447.82</v>
      </c>
      <c r="F236" s="12">
        <f>IFERROR(E236/E446, "NA")</f>
        <v>1.5000026937098558E-2</v>
      </c>
      <c r="G236" s="2"/>
      <c r="H236" s="11">
        <f t="shared" si="60"/>
        <v>47.650000000000091</v>
      </c>
      <c r="I236" s="12">
        <f>IFERROR(H236/H446, "NA")</f>
        <v>1.9867245936908518E-2</v>
      </c>
      <c r="J236" s="2"/>
      <c r="K236" s="11">
        <f>IFERROR(K229+K230+K231+K232+K233+K234+K235, "NA")</f>
        <v>1114.24</v>
      </c>
      <c r="L236" s="12">
        <f>IFERROR(K236/K446, "NA")</f>
        <v>1.2539668981279065E-2</v>
      </c>
      <c r="M236" s="2"/>
      <c r="N236" s="11">
        <f t="shared" si="61"/>
        <v>-285.92999999999984</v>
      </c>
      <c r="O236" s="12">
        <f>IFERROR(N236/N446, "NA")</f>
        <v>-2.8415770837287833E-2</v>
      </c>
      <c r="P236" s="2"/>
      <c r="Q236" s="11">
        <f>IFERROR(Q229+Q230+Q231+Q232+Q233+Q234+Q235, "NA")</f>
        <v>13347.640000000001</v>
      </c>
      <c r="R236" s="12">
        <f>IFERROR(Q236/Q446, "NA")</f>
        <v>1.4854801638087655E-2</v>
      </c>
      <c r="S236" s="2"/>
      <c r="T236" s="11">
        <f>IFERROR(T229+T230+T231+T232+T233+T234+T235, "NA")</f>
        <v>11872.73</v>
      </c>
      <c r="U236" s="12">
        <f>IFERROR(T236/T446, "NA")</f>
        <v>1.5000004800919271E-2</v>
      </c>
      <c r="V236" s="2"/>
      <c r="W236" s="11">
        <f t="shared" si="62"/>
        <v>-1474.9100000000017</v>
      </c>
      <c r="X236" s="12">
        <f>IFERROR(W236/W446, "NA")</f>
        <v>-1.3780939396045964E-2</v>
      </c>
      <c r="Y236" s="2"/>
      <c r="Z236" s="11">
        <f>IFERROR(Z229+Z230+Z231+Z232+Z233+Z234+Z235, "NA")</f>
        <v>9778.9000000000015</v>
      </c>
      <c r="AA236" s="12">
        <f>IFERROR(Z236/Z446, "NA")</f>
        <v>1.3331351128326577E-2</v>
      </c>
      <c r="AB236" s="2"/>
      <c r="AC236" s="11">
        <f t="shared" si="63"/>
        <v>-3568.74</v>
      </c>
      <c r="AD236" s="12">
        <f>IFERROR(AC236/AC446, "NA")</f>
        <v>-2.1626906680401282E-2</v>
      </c>
    </row>
    <row r="237" spans="1:30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3">
      <c r="A238" s="33" t="s">
        <v>23</v>
      </c>
      <c r="B238" s="6">
        <v>0</v>
      </c>
      <c r="C238" s="7">
        <f>IFERROR(B238/B446, "NA")</f>
        <v>0</v>
      </c>
      <c r="D238" s="8"/>
      <c r="E238" s="6">
        <v>0</v>
      </c>
      <c r="F238" s="7">
        <f>IFERROR(E238/E446, "NA")</f>
        <v>0</v>
      </c>
      <c r="G238" s="8"/>
      <c r="H238" s="9">
        <f>IFERROR(-(B238-E238), "NA")</f>
        <v>0</v>
      </c>
      <c r="I238" s="7">
        <f>IFERROR(H238/H446, "NA")</f>
        <v>0</v>
      </c>
      <c r="J238" s="8"/>
      <c r="K238" s="6">
        <v>0</v>
      </c>
      <c r="L238" s="7">
        <f>IFERROR(K238/K446, "NA")</f>
        <v>0</v>
      </c>
      <c r="M238" s="8"/>
      <c r="N238" s="9">
        <f>IFERROR(-(B238-K238), "NA")</f>
        <v>0</v>
      </c>
      <c r="O238" s="7">
        <f>IFERROR(N238/N446, "NA")</f>
        <v>0</v>
      </c>
      <c r="P238" s="8"/>
      <c r="Q238" s="6">
        <v>0</v>
      </c>
      <c r="R238" s="7">
        <f>IFERROR(Q238/Q446, "NA")</f>
        <v>0</v>
      </c>
      <c r="S238" s="8"/>
      <c r="T238" s="6">
        <v>0</v>
      </c>
      <c r="U238" s="7">
        <f>IFERROR(T238/T446, "NA")</f>
        <v>0</v>
      </c>
      <c r="V238" s="8"/>
      <c r="W238" s="9">
        <f>IFERROR(-(Q238-T238), "NA")</f>
        <v>0</v>
      </c>
      <c r="X238" s="7">
        <f>IFERROR(W238/W446, "NA")</f>
        <v>0</v>
      </c>
      <c r="Y238" s="8"/>
      <c r="Z238" s="6">
        <v>0</v>
      </c>
      <c r="AA238" s="7">
        <f>IFERROR(Z238/Z446, "NA")</f>
        <v>0</v>
      </c>
      <c r="AB238" s="8"/>
      <c r="AC238" s="9">
        <f>IFERROR(-(Q238-Z238), "NA")</f>
        <v>0</v>
      </c>
      <c r="AD238" s="7">
        <f>IFERROR(AC238/AC446, "NA")</f>
        <v>0</v>
      </c>
    </row>
    <row r="239" spans="1:30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customHeight="1" x14ac:dyDescent="0.3">
      <c r="A240" s="35" t="s">
        <v>278</v>
      </c>
      <c r="B240" s="6">
        <v>0</v>
      </c>
      <c r="C240" s="7">
        <f>IFERROR(B240/B446, "NA")</f>
        <v>0</v>
      </c>
      <c r="D240" s="8"/>
      <c r="E240" s="6">
        <v>6273.87</v>
      </c>
      <c r="F240" s="7">
        <f>IFERROR(E240/E446, "NA")</f>
        <v>6.4999944053718367E-2</v>
      </c>
      <c r="G240" s="8"/>
      <c r="H240" s="9">
        <f t="shared" ref="H240:H264" si="64">IFERROR(-(B240-E240), "NA")</f>
        <v>6273.87</v>
      </c>
      <c r="I240" s="7">
        <f>IFERROR(H240/H446, "NA")</f>
        <v>2.6158345911058132</v>
      </c>
      <c r="J240" s="8"/>
      <c r="K240" s="6">
        <v>0</v>
      </c>
      <c r="L240" s="7">
        <f>IFERROR(K240/K446, "NA")</f>
        <v>0</v>
      </c>
      <c r="M240" s="8"/>
      <c r="N240" s="9">
        <f t="shared" ref="N240:N264" si="65">IFERROR(-(B240-K240), "NA")</f>
        <v>0</v>
      </c>
      <c r="O240" s="7">
        <f>IFERROR(N240/N446, "NA")</f>
        <v>0</v>
      </c>
      <c r="P240" s="8"/>
      <c r="Q240" s="6">
        <v>0</v>
      </c>
      <c r="R240" s="7">
        <f>IFERROR(Q240/Q446, "NA")</f>
        <v>0</v>
      </c>
      <c r="S240" s="8"/>
      <c r="T240" s="6">
        <v>51448.47</v>
      </c>
      <c r="U240" s="7">
        <f>IFERROR(T240/T446, "NA")</f>
        <v>6.4999987113321958E-2</v>
      </c>
      <c r="V240" s="8"/>
      <c r="W240" s="9">
        <f t="shared" ref="W240:W264" si="66">IFERROR(-(Q240-T240), "NA")</f>
        <v>51448.47</v>
      </c>
      <c r="X240" s="7">
        <f>IFERROR(W240/W446, "NA")</f>
        <v>0.48071288898257392</v>
      </c>
      <c r="Y240" s="8"/>
      <c r="Z240" s="6">
        <v>0</v>
      </c>
      <c r="AA240" s="7">
        <f>IFERROR(Z240/Z446, "NA")</f>
        <v>0</v>
      </c>
      <c r="AB240" s="8"/>
      <c r="AC240" s="9">
        <f t="shared" ref="AC240:AC264" si="67">IFERROR(-(Q240-Z240), "NA")</f>
        <v>0</v>
      </c>
      <c r="AD240" s="7">
        <f>IFERROR(AC240/AC446, "NA")</f>
        <v>0</v>
      </c>
    </row>
    <row r="241" spans="1:30" ht="16.5" customHeight="1" x14ac:dyDescent="0.3">
      <c r="A241" s="35" t="s">
        <v>279</v>
      </c>
      <c r="B241" s="6">
        <v>133.88999999999999</v>
      </c>
      <c r="C241" s="7">
        <f>IFERROR(B241/B446, "NA")</f>
        <v>1.3535237412047238E-3</v>
      </c>
      <c r="D241" s="8"/>
      <c r="E241" s="6">
        <v>0</v>
      </c>
      <c r="F241" s="7">
        <f>IFERROR(E241/E446, "NA")</f>
        <v>0</v>
      </c>
      <c r="G241" s="8"/>
      <c r="H241" s="9">
        <f t="shared" si="64"/>
        <v>-133.88999999999999</v>
      </c>
      <c r="I241" s="7">
        <f>IFERROR(H241/H446, "NA")</f>
        <v>-5.5824250965218807E-2</v>
      </c>
      <c r="J241" s="8"/>
      <c r="K241" s="6">
        <v>0</v>
      </c>
      <c r="L241" s="7">
        <f>IFERROR(K241/K446, "NA")</f>
        <v>0</v>
      </c>
      <c r="M241" s="8"/>
      <c r="N241" s="9">
        <f t="shared" si="65"/>
        <v>-133.88999999999999</v>
      </c>
      <c r="O241" s="7">
        <f>IFERROR(N241/N446, "NA")</f>
        <v>-1.3306010413053789E-2</v>
      </c>
      <c r="P241" s="8"/>
      <c r="Q241" s="6">
        <v>133.88999999999999</v>
      </c>
      <c r="R241" s="7">
        <f>IFERROR(Q241/Q446, "NA")</f>
        <v>1.4900831842359815E-4</v>
      </c>
      <c r="S241" s="8"/>
      <c r="T241" s="6">
        <v>0</v>
      </c>
      <c r="U241" s="7">
        <f>IFERROR(T241/T446, "NA")</f>
        <v>0</v>
      </c>
      <c r="V241" s="8"/>
      <c r="W241" s="9">
        <f t="shared" si="66"/>
        <v>-133.88999999999999</v>
      </c>
      <c r="X241" s="7">
        <f>IFERROR(W241/W446, "NA")</f>
        <v>-1.2510119097006542E-3</v>
      </c>
      <c r="Y241" s="8"/>
      <c r="Z241" s="6">
        <v>0</v>
      </c>
      <c r="AA241" s="7">
        <f>IFERROR(Z241/Z446, "NA")</f>
        <v>0</v>
      </c>
      <c r="AB241" s="8"/>
      <c r="AC241" s="9">
        <f t="shared" si="67"/>
        <v>-133.88999999999999</v>
      </c>
      <c r="AD241" s="7">
        <f>IFERROR(AC241/AC446, "NA")</f>
        <v>-8.113862414854899E-4</v>
      </c>
    </row>
    <row r="242" spans="1:30" ht="16.5" customHeight="1" x14ac:dyDescent="0.3">
      <c r="A242" s="35" t="s">
        <v>280</v>
      </c>
      <c r="B242" s="6">
        <v>1414.76</v>
      </c>
      <c r="C242" s="7">
        <f>IFERROR(B242/B446, "NA")</f>
        <v>1.4302122997287291E-2</v>
      </c>
      <c r="D242" s="8"/>
      <c r="E242" s="6">
        <v>0</v>
      </c>
      <c r="F242" s="7">
        <f>IFERROR(E242/E446, "NA")</f>
        <v>0</v>
      </c>
      <c r="G242" s="8"/>
      <c r="H242" s="9">
        <f t="shared" si="64"/>
        <v>-1414.76</v>
      </c>
      <c r="I242" s="7">
        <f>IFERROR(H242/H446, "NA")</f>
        <v>-0.58987166551312986</v>
      </c>
      <c r="J242" s="8"/>
      <c r="K242" s="6">
        <v>1233.99</v>
      </c>
      <c r="L242" s="7">
        <f>IFERROR(K242/K446, "NA")</f>
        <v>1.388733677323427E-2</v>
      </c>
      <c r="M242" s="8"/>
      <c r="N242" s="9">
        <f t="shared" si="65"/>
        <v>-180.76999999999998</v>
      </c>
      <c r="O242" s="7">
        <f>IFERROR(N242/N446, "NA")</f>
        <v>-1.7964952590691863E-2</v>
      </c>
      <c r="P242" s="8"/>
      <c r="Q242" s="6">
        <v>15187.18</v>
      </c>
      <c r="R242" s="7">
        <f>IFERROR(Q242/Q446, "NA")</f>
        <v>1.6902055070554201E-2</v>
      </c>
      <c r="S242" s="8"/>
      <c r="T242" s="6">
        <v>0</v>
      </c>
      <c r="U242" s="7">
        <f>IFERROR(T242/T446, "NA")</f>
        <v>0</v>
      </c>
      <c r="V242" s="8"/>
      <c r="W242" s="9">
        <f t="shared" si="66"/>
        <v>-15187.18</v>
      </c>
      <c r="X242" s="7">
        <f>IFERROR(W242/W446, "NA")</f>
        <v>-0.14190262943287463</v>
      </c>
      <c r="Y242" s="8"/>
      <c r="Z242" s="6">
        <v>11366.16</v>
      </c>
      <c r="AA242" s="7">
        <f>IFERROR(Z242/Z446, "NA")</f>
        <v>1.5495226450903515E-2</v>
      </c>
      <c r="AB242" s="8"/>
      <c r="AC242" s="9">
        <f t="shared" si="67"/>
        <v>-3821.0200000000004</v>
      </c>
      <c r="AD242" s="7">
        <f>IFERROR(AC242/AC446, "NA")</f>
        <v>-2.3155747676756197E-2</v>
      </c>
    </row>
    <row r="243" spans="1:30" ht="16.5" customHeight="1" x14ac:dyDescent="0.3">
      <c r="A243" s="35" t="s">
        <v>281</v>
      </c>
      <c r="B243" s="6">
        <v>2020.01</v>
      </c>
      <c r="C243" s="7">
        <f>IFERROR(B243/B446, "NA")</f>
        <v>2.042072964725487E-2</v>
      </c>
      <c r="D243" s="8"/>
      <c r="E243" s="6">
        <v>0</v>
      </c>
      <c r="F243" s="7">
        <f>IFERROR(E243/E446, "NA")</f>
        <v>0</v>
      </c>
      <c r="G243" s="8"/>
      <c r="H243" s="9">
        <f t="shared" si="64"/>
        <v>-2020.01</v>
      </c>
      <c r="I243" s="7">
        <f>IFERROR(H243/H446, "NA")</f>
        <v>-0.84222529832139548</v>
      </c>
      <c r="J243" s="8"/>
      <c r="K243" s="6">
        <v>1718.71</v>
      </c>
      <c r="L243" s="7">
        <f>IFERROR(K243/K446, "NA")</f>
        <v>1.9342380882766855E-2</v>
      </c>
      <c r="M243" s="8"/>
      <c r="N243" s="9">
        <f t="shared" si="65"/>
        <v>-301.29999999999995</v>
      </c>
      <c r="O243" s="7">
        <f>IFERROR(N243/N446, "NA")</f>
        <v>-2.9943243987251521E-2</v>
      </c>
      <c r="P243" s="8"/>
      <c r="Q243" s="6">
        <v>17652.03</v>
      </c>
      <c r="R243" s="7">
        <f>IFERROR(Q243/Q446, "NA")</f>
        <v>1.9645225984486574E-2</v>
      </c>
      <c r="S243" s="8"/>
      <c r="T243" s="6">
        <v>0</v>
      </c>
      <c r="U243" s="7">
        <f>IFERROR(T243/T446, "NA")</f>
        <v>0</v>
      </c>
      <c r="V243" s="8"/>
      <c r="W243" s="9">
        <f t="shared" si="66"/>
        <v>-17652.03</v>
      </c>
      <c r="X243" s="7">
        <f>IFERROR(W243/W446, "NA")</f>
        <v>-0.16493315229212965</v>
      </c>
      <c r="Y243" s="8"/>
      <c r="Z243" s="6">
        <v>10287.11</v>
      </c>
      <c r="AA243" s="7">
        <f>IFERROR(Z243/Z446, "NA")</f>
        <v>1.4024182219443864E-2</v>
      </c>
      <c r="AB243" s="8"/>
      <c r="AC243" s="9">
        <f t="shared" si="67"/>
        <v>-7364.9199999999983</v>
      </c>
      <c r="AD243" s="7">
        <f>IFERROR(AC243/AC446, "NA")</f>
        <v>-4.4632121574735333E-2</v>
      </c>
    </row>
    <row r="244" spans="1:30" ht="16.5" customHeight="1" x14ac:dyDescent="0.3">
      <c r="A244" s="35" t="s">
        <v>282</v>
      </c>
      <c r="B244" s="6">
        <v>2409.91</v>
      </c>
      <c r="C244" s="7">
        <f>IFERROR(B244/B446, "NA")</f>
        <v>2.4362315327258768E-2</v>
      </c>
      <c r="D244" s="8"/>
      <c r="E244" s="6">
        <v>0</v>
      </c>
      <c r="F244" s="7">
        <f>IFERROR(E244/E446, "NA")</f>
        <v>0</v>
      </c>
      <c r="G244" s="8"/>
      <c r="H244" s="9">
        <f t="shared" si="64"/>
        <v>-2409.91</v>
      </c>
      <c r="I244" s="7">
        <f>IFERROR(H244/H446, "NA")</f>
        <v>-1.0047906538471167</v>
      </c>
      <c r="J244" s="8"/>
      <c r="K244" s="6">
        <v>763.44</v>
      </c>
      <c r="L244" s="7">
        <f>IFERROR(K244/K446, "NA")</f>
        <v>8.5917619965785556E-3</v>
      </c>
      <c r="M244" s="8"/>
      <c r="N244" s="9">
        <f t="shared" si="65"/>
        <v>-1646.4699999999998</v>
      </c>
      <c r="O244" s="7">
        <f>IFERROR(N244/N446, "NA")</f>
        <v>-0.16362646175801532</v>
      </c>
      <c r="P244" s="8"/>
      <c r="Q244" s="6">
        <v>11010.35</v>
      </c>
      <c r="R244" s="7">
        <f>IFERROR(Q244/Q446, "NA")</f>
        <v>1.2253594284526582E-2</v>
      </c>
      <c r="S244" s="8"/>
      <c r="T244" s="6">
        <v>0</v>
      </c>
      <c r="U244" s="7">
        <f>IFERROR(T244/T446, "NA")</f>
        <v>0</v>
      </c>
      <c r="V244" s="8"/>
      <c r="W244" s="9">
        <f t="shared" si="66"/>
        <v>-11010.35</v>
      </c>
      <c r="X244" s="7">
        <f>IFERROR(W244/W446, "NA")</f>
        <v>-0.10287608469618791</v>
      </c>
      <c r="Y244" s="8"/>
      <c r="Z244" s="6">
        <v>4715.34</v>
      </c>
      <c r="AA244" s="7">
        <f>IFERROR(Z244/Z446, "NA")</f>
        <v>6.4283153759056161E-3</v>
      </c>
      <c r="AB244" s="8"/>
      <c r="AC244" s="9">
        <f t="shared" si="67"/>
        <v>-6295.01</v>
      </c>
      <c r="AD244" s="7">
        <f>IFERROR(AC244/AC446, "NA")</f>
        <v>-3.814836435890339E-2</v>
      </c>
    </row>
    <row r="245" spans="1:30" ht="16.5" hidden="1" customHeight="1" x14ac:dyDescent="0.3">
      <c r="A245" s="35" t="s">
        <v>283</v>
      </c>
      <c r="B245" s="6">
        <v>0</v>
      </c>
      <c r="C245" s="7">
        <f>IFERROR(B245/B446, "NA")</f>
        <v>0</v>
      </c>
      <c r="D245" s="8"/>
      <c r="E245" s="6">
        <v>0</v>
      </c>
      <c r="F245" s="7">
        <f>IFERROR(E245/E446, "NA")</f>
        <v>0</v>
      </c>
      <c r="G245" s="8"/>
      <c r="H245" s="9">
        <f t="shared" si="64"/>
        <v>0</v>
      </c>
      <c r="I245" s="7">
        <f>IFERROR(H245/H446, "NA")</f>
        <v>0</v>
      </c>
      <c r="J245" s="8"/>
      <c r="K245" s="6">
        <v>0</v>
      </c>
      <c r="L245" s="7">
        <f>IFERROR(K245/K446, "NA")</f>
        <v>0</v>
      </c>
      <c r="M245" s="8"/>
      <c r="N245" s="9">
        <f t="shared" si="65"/>
        <v>0</v>
      </c>
      <c r="O245" s="7">
        <f>IFERROR(N245/N446, "NA")</f>
        <v>0</v>
      </c>
      <c r="P245" s="8"/>
      <c r="Q245" s="6">
        <v>0</v>
      </c>
      <c r="R245" s="7">
        <f>IFERROR(Q245/Q446, "NA")</f>
        <v>0</v>
      </c>
      <c r="S245" s="8"/>
      <c r="T245" s="6">
        <v>0</v>
      </c>
      <c r="U245" s="7">
        <f>IFERROR(T245/T446, "NA")</f>
        <v>0</v>
      </c>
      <c r="V245" s="8"/>
      <c r="W245" s="9">
        <f t="shared" si="66"/>
        <v>0</v>
      </c>
      <c r="X245" s="7">
        <f>IFERROR(W245/W446, "NA")</f>
        <v>0</v>
      </c>
      <c r="Y245" s="8"/>
      <c r="Z245" s="6">
        <v>0</v>
      </c>
      <c r="AA245" s="7">
        <f>IFERROR(Z245/Z446, "NA")</f>
        <v>0</v>
      </c>
      <c r="AB245" s="8"/>
      <c r="AC245" s="9">
        <f t="shared" si="67"/>
        <v>0</v>
      </c>
      <c r="AD245" s="7">
        <f>IFERROR(AC245/AC446, "NA")</f>
        <v>0</v>
      </c>
    </row>
    <row r="246" spans="1:30" ht="16.5" customHeight="1" x14ac:dyDescent="0.3">
      <c r="A246" s="35" t="s">
        <v>284</v>
      </c>
      <c r="B246" s="6">
        <v>135.65</v>
      </c>
      <c r="C246" s="7">
        <f>IFERROR(B246/B446, "NA")</f>
        <v>1.371315972024952E-3</v>
      </c>
      <c r="D246" s="8"/>
      <c r="E246" s="6">
        <v>0</v>
      </c>
      <c r="F246" s="7">
        <f>IFERROR(E246/E446, "NA")</f>
        <v>0</v>
      </c>
      <c r="G246" s="8"/>
      <c r="H246" s="9">
        <f t="shared" si="64"/>
        <v>-135.65</v>
      </c>
      <c r="I246" s="7">
        <f>IFERROR(H246/H446, "NA")</f>
        <v>-5.6558067394368E-2</v>
      </c>
      <c r="J246" s="8"/>
      <c r="K246" s="6">
        <v>327.11</v>
      </c>
      <c r="L246" s="7">
        <f>IFERROR(K246/K446, "NA")</f>
        <v>3.6812994691145491E-3</v>
      </c>
      <c r="M246" s="8"/>
      <c r="N246" s="9">
        <f t="shared" si="65"/>
        <v>191.46</v>
      </c>
      <c r="O246" s="7">
        <f>IFERROR(N246/N446, "NA")</f>
        <v>1.9027326564218974E-2</v>
      </c>
      <c r="P246" s="8"/>
      <c r="Q246" s="6">
        <v>1374.01</v>
      </c>
      <c r="R246" s="7">
        <f>IFERROR(Q246/Q446, "NA")</f>
        <v>1.5291576637329757E-3</v>
      </c>
      <c r="S246" s="8"/>
      <c r="T246" s="6">
        <v>0</v>
      </c>
      <c r="U246" s="7">
        <f>IFERROR(T246/T446, "NA")</f>
        <v>0</v>
      </c>
      <c r="V246" s="8"/>
      <c r="W246" s="9">
        <f t="shared" si="66"/>
        <v>-1374.01</v>
      </c>
      <c r="X246" s="7">
        <f>IFERROR(W246/W446, "NA")</f>
        <v>-1.2838172186479917E-2</v>
      </c>
      <c r="Y246" s="8"/>
      <c r="Z246" s="6">
        <v>3219.3</v>
      </c>
      <c r="AA246" s="7">
        <f>IFERROR(Z246/Z446, "NA")</f>
        <v>4.3887981968750824E-3</v>
      </c>
      <c r="AB246" s="8"/>
      <c r="AC246" s="9">
        <f t="shared" si="67"/>
        <v>1845.2900000000002</v>
      </c>
      <c r="AD246" s="7">
        <f>IFERROR(AC246/AC446, "NA")</f>
        <v>1.1182634383081336E-2</v>
      </c>
    </row>
    <row r="247" spans="1:30" ht="16.5" hidden="1" customHeight="1" x14ac:dyDescent="0.3">
      <c r="A247" s="35" t="s">
        <v>285</v>
      </c>
      <c r="B247" s="6">
        <v>0</v>
      </c>
      <c r="C247" s="7">
        <f>IFERROR(B247/B446, "NA")</f>
        <v>0</v>
      </c>
      <c r="D247" s="8"/>
      <c r="E247" s="6">
        <v>0</v>
      </c>
      <c r="F247" s="7">
        <f>IFERROR(E247/E446, "NA")</f>
        <v>0</v>
      </c>
      <c r="G247" s="8"/>
      <c r="H247" s="9">
        <f t="shared" si="64"/>
        <v>0</v>
      </c>
      <c r="I247" s="7">
        <f>IFERROR(H247/H446, "NA")</f>
        <v>0</v>
      </c>
      <c r="J247" s="8"/>
      <c r="K247" s="6">
        <v>0</v>
      </c>
      <c r="L247" s="7">
        <f>IFERROR(K247/K446, "NA")</f>
        <v>0</v>
      </c>
      <c r="M247" s="8"/>
      <c r="N247" s="9">
        <f t="shared" si="65"/>
        <v>0</v>
      </c>
      <c r="O247" s="7">
        <f>IFERROR(N247/N446, "NA")</f>
        <v>0</v>
      </c>
      <c r="P247" s="8"/>
      <c r="Q247" s="6">
        <v>0</v>
      </c>
      <c r="R247" s="7">
        <f>IFERROR(Q247/Q446, "NA")</f>
        <v>0</v>
      </c>
      <c r="S247" s="8"/>
      <c r="T247" s="6">
        <v>0</v>
      </c>
      <c r="U247" s="7">
        <f>IFERROR(T247/T446, "NA")</f>
        <v>0</v>
      </c>
      <c r="V247" s="8"/>
      <c r="W247" s="9">
        <f t="shared" si="66"/>
        <v>0</v>
      </c>
      <c r="X247" s="7">
        <f>IFERROR(W247/W446, "NA")</f>
        <v>0</v>
      </c>
      <c r="Y247" s="8"/>
      <c r="Z247" s="6">
        <v>0</v>
      </c>
      <c r="AA247" s="7">
        <f>IFERROR(Z247/Z446, "NA")</f>
        <v>0</v>
      </c>
      <c r="AB247" s="8"/>
      <c r="AC247" s="9">
        <f t="shared" si="67"/>
        <v>0</v>
      </c>
      <c r="AD247" s="7">
        <f>IFERROR(AC247/AC446, "NA")</f>
        <v>0</v>
      </c>
    </row>
    <row r="248" spans="1:30" ht="16.5" customHeight="1" x14ac:dyDescent="0.3">
      <c r="A248" s="35" t="s">
        <v>286</v>
      </c>
      <c r="B248" s="6">
        <v>241.38</v>
      </c>
      <c r="C248" s="7">
        <f>IFERROR(B248/B446, "NA")</f>
        <v>2.4401640201060296E-3</v>
      </c>
      <c r="D248" s="8"/>
      <c r="E248" s="6">
        <v>0</v>
      </c>
      <c r="F248" s="7">
        <f>IFERROR(E248/E446, "NA")</f>
        <v>0</v>
      </c>
      <c r="G248" s="8"/>
      <c r="H248" s="9">
        <f t="shared" si="64"/>
        <v>-241.38</v>
      </c>
      <c r="I248" s="7">
        <f>IFERROR(H248/H446, "NA")</f>
        <v>-0.10064125549319976</v>
      </c>
      <c r="J248" s="8"/>
      <c r="K248" s="6">
        <v>270.29000000000002</v>
      </c>
      <c r="L248" s="7">
        <f>IFERROR(K248/K446, "NA")</f>
        <v>3.0418465760966387E-3</v>
      </c>
      <c r="M248" s="8"/>
      <c r="N248" s="9">
        <f t="shared" si="65"/>
        <v>28.910000000000025</v>
      </c>
      <c r="O248" s="7">
        <f>IFERROR(N248/N446, "NA")</f>
        <v>2.8730805963207511E-3</v>
      </c>
      <c r="P248" s="8"/>
      <c r="Q248" s="6">
        <v>2006.57</v>
      </c>
      <c r="R248" s="7">
        <f>IFERROR(Q248/Q446, "NA")</f>
        <v>2.2331437859380043E-3</v>
      </c>
      <c r="S248" s="8"/>
      <c r="T248" s="6">
        <v>0</v>
      </c>
      <c r="U248" s="7">
        <f>IFERROR(T248/T446, "NA")</f>
        <v>0</v>
      </c>
      <c r="V248" s="8"/>
      <c r="W248" s="9">
        <f t="shared" si="66"/>
        <v>-2006.57</v>
      </c>
      <c r="X248" s="7">
        <f>IFERROR(W248/W446, "NA")</f>
        <v>-1.8748547073329163E-2</v>
      </c>
      <c r="Y248" s="8"/>
      <c r="Z248" s="6">
        <v>2128.2399999999998</v>
      </c>
      <c r="AA248" s="7">
        <f>IFERROR(Z248/Z446, "NA")</f>
        <v>2.9013810065906948E-3</v>
      </c>
      <c r="AB248" s="8"/>
      <c r="AC248" s="9">
        <f t="shared" si="67"/>
        <v>121.66999999999985</v>
      </c>
      <c r="AD248" s="7">
        <f>IFERROR(AC248/AC446, "NA")</f>
        <v>7.3733186945656461E-4</v>
      </c>
    </row>
    <row r="249" spans="1:30" ht="16.5" customHeight="1" x14ac:dyDescent="0.3">
      <c r="A249" s="35" t="s">
        <v>287</v>
      </c>
      <c r="B249" s="6">
        <v>2212.9699999999998</v>
      </c>
      <c r="C249" s="7">
        <f>IFERROR(B249/B446, "NA")</f>
        <v>2.2371405135363492E-2</v>
      </c>
      <c r="D249" s="8"/>
      <c r="E249" s="6">
        <v>0</v>
      </c>
      <c r="F249" s="7">
        <f>IFERROR(E249/E446, "NA")</f>
        <v>0</v>
      </c>
      <c r="G249" s="8"/>
      <c r="H249" s="9">
        <f t="shared" si="64"/>
        <v>-2212.9699999999998</v>
      </c>
      <c r="I249" s="7">
        <f>IFERROR(H249/H446, "NA")</f>
        <v>-0.92267826318993396</v>
      </c>
      <c r="J249" s="8"/>
      <c r="K249" s="6">
        <v>982.84</v>
      </c>
      <c r="L249" s="7">
        <f>IFERROR(K249/K446, "NA")</f>
        <v>1.1060891963634689E-2</v>
      </c>
      <c r="M249" s="8"/>
      <c r="N249" s="9">
        <f t="shared" si="65"/>
        <v>-1230.1299999999997</v>
      </c>
      <c r="O249" s="7">
        <f>IFERROR(N249/N446, "NA")</f>
        <v>-0.12225052348502392</v>
      </c>
      <c r="P249" s="8"/>
      <c r="Q249" s="6">
        <v>21595.919999999998</v>
      </c>
      <c r="R249" s="7">
        <f>IFERROR(Q249/Q446, "NA")</f>
        <v>2.4034444125853701E-2</v>
      </c>
      <c r="S249" s="8"/>
      <c r="T249" s="6">
        <v>0</v>
      </c>
      <c r="U249" s="7">
        <f>IFERROR(T249/T446, "NA")</f>
        <v>0</v>
      </c>
      <c r="V249" s="8"/>
      <c r="W249" s="9">
        <f t="shared" si="66"/>
        <v>-21595.919999999998</v>
      </c>
      <c r="X249" s="7">
        <f>IFERROR(W249/W446, "NA")</f>
        <v>-0.20178320353232171</v>
      </c>
      <c r="Y249" s="8"/>
      <c r="Z249" s="6">
        <v>13763.47</v>
      </c>
      <c r="AA249" s="7">
        <f>IFERROR(Z249/Z446, "NA")</f>
        <v>1.8763424445918143E-2</v>
      </c>
      <c r="AB249" s="8"/>
      <c r="AC249" s="9">
        <f t="shared" si="67"/>
        <v>-7832.4499999999989</v>
      </c>
      <c r="AD249" s="7">
        <f>IFERROR(AC249/AC446, "NA")</f>
        <v>-4.7465398215871424E-2</v>
      </c>
    </row>
    <row r="250" spans="1:30" ht="16.5" hidden="1" customHeight="1" x14ac:dyDescent="0.3">
      <c r="A250" s="35" t="s">
        <v>288</v>
      </c>
      <c r="B250" s="6">
        <v>0</v>
      </c>
      <c r="C250" s="7">
        <f>IFERROR(B250/B446, "NA")</f>
        <v>0</v>
      </c>
      <c r="D250" s="8"/>
      <c r="E250" s="6">
        <v>0</v>
      </c>
      <c r="F250" s="7">
        <f>IFERROR(E250/E446, "NA")</f>
        <v>0</v>
      </c>
      <c r="G250" s="8"/>
      <c r="H250" s="9">
        <f t="shared" si="64"/>
        <v>0</v>
      </c>
      <c r="I250" s="7">
        <f>IFERROR(H250/H446, "NA")</f>
        <v>0</v>
      </c>
      <c r="J250" s="8"/>
      <c r="K250" s="6">
        <v>0</v>
      </c>
      <c r="L250" s="7">
        <f>IFERROR(K250/K446, "NA")</f>
        <v>0</v>
      </c>
      <c r="M250" s="8"/>
      <c r="N250" s="9">
        <f t="shared" si="65"/>
        <v>0</v>
      </c>
      <c r="O250" s="7">
        <f>IFERROR(N250/N446, "NA")</f>
        <v>0</v>
      </c>
      <c r="P250" s="8"/>
      <c r="Q250" s="6">
        <v>0</v>
      </c>
      <c r="R250" s="7">
        <f>IFERROR(Q250/Q446, "NA")</f>
        <v>0</v>
      </c>
      <c r="S250" s="8"/>
      <c r="T250" s="6">
        <v>0</v>
      </c>
      <c r="U250" s="7">
        <f>IFERROR(T250/T446, "NA")</f>
        <v>0</v>
      </c>
      <c r="V250" s="8"/>
      <c r="W250" s="9">
        <f t="shared" si="66"/>
        <v>0</v>
      </c>
      <c r="X250" s="7">
        <f>IFERROR(W250/W446, "NA")</f>
        <v>0</v>
      </c>
      <c r="Y250" s="8"/>
      <c r="Z250" s="6">
        <v>0</v>
      </c>
      <c r="AA250" s="7">
        <f>IFERROR(Z250/Z446, "NA")</f>
        <v>0</v>
      </c>
      <c r="AB250" s="8"/>
      <c r="AC250" s="9">
        <f t="shared" si="67"/>
        <v>0</v>
      </c>
      <c r="AD250" s="7">
        <f>IFERROR(AC250/AC446, "NA")</f>
        <v>0</v>
      </c>
    </row>
    <row r="251" spans="1:30" ht="16.5" customHeight="1" x14ac:dyDescent="0.3">
      <c r="A251" s="35" t="s">
        <v>289</v>
      </c>
      <c r="B251" s="6">
        <v>102.4</v>
      </c>
      <c r="C251" s="7">
        <f>IFERROR(B251/B446, "NA")</f>
        <v>1.0351843386314419E-3</v>
      </c>
      <c r="D251" s="8"/>
      <c r="E251" s="6">
        <v>0</v>
      </c>
      <c r="F251" s="7">
        <f>IFERROR(E251/E446, "NA")</f>
        <v>0</v>
      </c>
      <c r="G251" s="8"/>
      <c r="H251" s="9">
        <f t="shared" si="64"/>
        <v>-102.4</v>
      </c>
      <c r="I251" s="7">
        <f>IFERROR(H251/H446, "NA")</f>
        <v>-4.2694774059589262E-2</v>
      </c>
      <c r="J251" s="8"/>
      <c r="K251" s="6">
        <v>85.24</v>
      </c>
      <c r="L251" s="7">
        <f>IFERROR(K251/K446, "NA")</f>
        <v>9.5929187963475319E-4</v>
      </c>
      <c r="M251" s="8"/>
      <c r="N251" s="9">
        <f t="shared" si="65"/>
        <v>-17.160000000000011</v>
      </c>
      <c r="O251" s="7">
        <f>IFERROR(N251/N446, "NA")</f>
        <v>-1.7053636469340741E-3</v>
      </c>
      <c r="P251" s="8"/>
      <c r="Q251" s="6">
        <v>299.89</v>
      </c>
      <c r="R251" s="7">
        <f>IFERROR(Q251/Q446, "NA")</f>
        <v>3.3375236845210887E-4</v>
      </c>
      <c r="S251" s="8"/>
      <c r="T251" s="6">
        <v>0</v>
      </c>
      <c r="U251" s="7">
        <f>IFERROR(T251/T446, "NA")</f>
        <v>0</v>
      </c>
      <c r="V251" s="8"/>
      <c r="W251" s="9">
        <f t="shared" si="66"/>
        <v>-299.89</v>
      </c>
      <c r="X251" s="7">
        <f>IFERROR(W251/W446, "NA")</f>
        <v>-2.8020461692443736E-3</v>
      </c>
      <c r="Y251" s="8"/>
      <c r="Z251" s="6">
        <v>433.71</v>
      </c>
      <c r="AA251" s="7">
        <f>IFERROR(Z251/Z446, "NA")</f>
        <v>5.9126694187142917E-4</v>
      </c>
      <c r="AB251" s="8"/>
      <c r="AC251" s="9">
        <f t="shared" si="67"/>
        <v>133.82</v>
      </c>
      <c r="AD251" s="7">
        <f>IFERROR(AC251/AC446, "NA")</f>
        <v>8.1096203477173999E-4</v>
      </c>
    </row>
    <row r="252" spans="1:30" ht="16.5" hidden="1" customHeight="1" x14ac:dyDescent="0.3">
      <c r="A252" s="35" t="s">
        <v>290</v>
      </c>
      <c r="B252" s="6">
        <v>0</v>
      </c>
      <c r="C252" s="7">
        <f>IFERROR(B252/B446, "NA")</f>
        <v>0</v>
      </c>
      <c r="D252" s="8"/>
      <c r="E252" s="6">
        <v>0</v>
      </c>
      <c r="F252" s="7">
        <f>IFERROR(E252/E446, "NA")</f>
        <v>0</v>
      </c>
      <c r="G252" s="8"/>
      <c r="H252" s="9">
        <f t="shared" si="64"/>
        <v>0</v>
      </c>
      <c r="I252" s="7">
        <f>IFERROR(H252/H446, "NA")</f>
        <v>0</v>
      </c>
      <c r="J252" s="8"/>
      <c r="K252" s="6">
        <v>0</v>
      </c>
      <c r="L252" s="7">
        <f>IFERROR(K252/K446, "NA")</f>
        <v>0</v>
      </c>
      <c r="M252" s="8"/>
      <c r="N252" s="9">
        <f t="shared" si="65"/>
        <v>0</v>
      </c>
      <c r="O252" s="7">
        <f>IFERROR(N252/N446, "NA")</f>
        <v>0</v>
      </c>
      <c r="P252" s="8"/>
      <c r="Q252" s="6">
        <v>0</v>
      </c>
      <c r="R252" s="7">
        <f>IFERROR(Q252/Q446, "NA")</f>
        <v>0</v>
      </c>
      <c r="S252" s="8"/>
      <c r="T252" s="6">
        <v>0</v>
      </c>
      <c r="U252" s="7">
        <f>IFERROR(T252/T446, "NA")</f>
        <v>0</v>
      </c>
      <c r="V252" s="8"/>
      <c r="W252" s="9">
        <f t="shared" si="66"/>
        <v>0</v>
      </c>
      <c r="X252" s="7">
        <f>IFERROR(W252/W446, "NA")</f>
        <v>0</v>
      </c>
      <c r="Y252" s="8"/>
      <c r="Z252" s="6">
        <v>0</v>
      </c>
      <c r="AA252" s="7">
        <f>IFERROR(Z252/Z446, "NA")</f>
        <v>0</v>
      </c>
      <c r="AB252" s="8"/>
      <c r="AC252" s="9">
        <f t="shared" si="67"/>
        <v>0</v>
      </c>
      <c r="AD252" s="7">
        <f>IFERROR(AC252/AC446, "NA")</f>
        <v>0</v>
      </c>
    </row>
    <row r="253" spans="1:30" ht="16.5" customHeight="1" x14ac:dyDescent="0.3">
      <c r="A253" s="35" t="s">
        <v>291</v>
      </c>
      <c r="B253" s="6">
        <v>236.19</v>
      </c>
      <c r="C253" s="7">
        <f>IFERROR(B253/B446, "NA")</f>
        <v>2.387697157630471E-3</v>
      </c>
      <c r="D253" s="8"/>
      <c r="E253" s="6">
        <v>0</v>
      </c>
      <c r="F253" s="7">
        <f>IFERROR(E253/E446, "NA")</f>
        <v>0</v>
      </c>
      <c r="G253" s="8"/>
      <c r="H253" s="9">
        <f t="shared" si="64"/>
        <v>-236.19</v>
      </c>
      <c r="I253" s="7">
        <f>IFERROR(H253/H446, "NA")</f>
        <v>-9.8477330909515506E-2</v>
      </c>
      <c r="J253" s="8"/>
      <c r="K253" s="6">
        <v>0</v>
      </c>
      <c r="L253" s="7">
        <f>IFERROR(K253/K446, "NA")</f>
        <v>0</v>
      </c>
      <c r="M253" s="8"/>
      <c r="N253" s="9">
        <f t="shared" si="65"/>
        <v>-236.19</v>
      </c>
      <c r="O253" s="7">
        <f>IFERROR(N253/N446, "NA")</f>
        <v>-2.3472601385160764E-2</v>
      </c>
      <c r="P253" s="8"/>
      <c r="Q253" s="6">
        <v>378.23</v>
      </c>
      <c r="R253" s="7">
        <f>IFERROR(Q253/Q446, "NA")</f>
        <v>4.2093820507399759E-4</v>
      </c>
      <c r="S253" s="8"/>
      <c r="T253" s="6">
        <v>0</v>
      </c>
      <c r="U253" s="7">
        <f>IFERROR(T253/T446, "NA")</f>
        <v>0</v>
      </c>
      <c r="V253" s="8"/>
      <c r="W253" s="9">
        <f t="shared" si="66"/>
        <v>-378.23</v>
      </c>
      <c r="X253" s="7">
        <f>IFERROR(W253/W446, "NA")</f>
        <v>-3.5340222167904883E-3</v>
      </c>
      <c r="Y253" s="8"/>
      <c r="Z253" s="6">
        <v>0</v>
      </c>
      <c r="AA253" s="7">
        <f>IFERROR(Z253/Z446, "NA")</f>
        <v>0</v>
      </c>
      <c r="AB253" s="8"/>
      <c r="AC253" s="9">
        <f t="shared" si="67"/>
        <v>-378.23</v>
      </c>
      <c r="AD253" s="7">
        <f>IFERROR(AC253/AC446, "NA")</f>
        <v>-2.2921100763093351E-3</v>
      </c>
    </row>
    <row r="254" spans="1:30" ht="16.5" hidden="1" customHeight="1" x14ac:dyDescent="0.3">
      <c r="A254" s="35" t="s">
        <v>292</v>
      </c>
      <c r="B254" s="6">
        <v>0</v>
      </c>
      <c r="C254" s="7">
        <f>IFERROR(B254/B446, "NA")</f>
        <v>0</v>
      </c>
      <c r="D254" s="8"/>
      <c r="E254" s="6">
        <v>0</v>
      </c>
      <c r="F254" s="7">
        <f>IFERROR(E254/E446, "NA")</f>
        <v>0</v>
      </c>
      <c r="G254" s="8"/>
      <c r="H254" s="9">
        <f t="shared" si="64"/>
        <v>0</v>
      </c>
      <c r="I254" s="7">
        <f>IFERROR(H254/H446, "NA")</f>
        <v>0</v>
      </c>
      <c r="J254" s="8"/>
      <c r="K254" s="6">
        <v>0</v>
      </c>
      <c r="L254" s="7">
        <f>IFERROR(K254/K446, "NA")</f>
        <v>0</v>
      </c>
      <c r="M254" s="8"/>
      <c r="N254" s="9">
        <f t="shared" si="65"/>
        <v>0</v>
      </c>
      <c r="O254" s="7">
        <f>IFERROR(N254/N446, "NA")</f>
        <v>0</v>
      </c>
      <c r="P254" s="8"/>
      <c r="Q254" s="6">
        <v>0</v>
      </c>
      <c r="R254" s="7">
        <f>IFERROR(Q254/Q446, "NA")</f>
        <v>0</v>
      </c>
      <c r="S254" s="8"/>
      <c r="T254" s="6">
        <v>0</v>
      </c>
      <c r="U254" s="7">
        <f>IFERROR(T254/T446, "NA")</f>
        <v>0</v>
      </c>
      <c r="V254" s="8"/>
      <c r="W254" s="9">
        <f t="shared" si="66"/>
        <v>0</v>
      </c>
      <c r="X254" s="7">
        <f>IFERROR(W254/W446, "NA")</f>
        <v>0</v>
      </c>
      <c r="Y254" s="8"/>
      <c r="Z254" s="6">
        <v>0</v>
      </c>
      <c r="AA254" s="7">
        <f>IFERROR(Z254/Z446, "NA")</f>
        <v>0</v>
      </c>
      <c r="AB254" s="8"/>
      <c r="AC254" s="9">
        <f t="shared" si="67"/>
        <v>0</v>
      </c>
      <c r="AD254" s="7">
        <f>IFERROR(AC254/AC446, "NA")</f>
        <v>0</v>
      </c>
    </row>
    <row r="255" spans="1:30" ht="16.5" hidden="1" customHeight="1" x14ac:dyDescent="0.3">
      <c r="A255" s="35" t="s">
        <v>293</v>
      </c>
      <c r="B255" s="6">
        <v>0</v>
      </c>
      <c r="C255" s="7">
        <f>IFERROR(B255/B446, "NA")</f>
        <v>0</v>
      </c>
      <c r="D255" s="8"/>
      <c r="E255" s="6">
        <v>0</v>
      </c>
      <c r="F255" s="7">
        <f>IFERROR(E255/E446, "NA")</f>
        <v>0</v>
      </c>
      <c r="G255" s="8"/>
      <c r="H255" s="9">
        <f t="shared" si="64"/>
        <v>0</v>
      </c>
      <c r="I255" s="7">
        <f>IFERROR(H255/H446, "NA")</f>
        <v>0</v>
      </c>
      <c r="J255" s="8"/>
      <c r="K255" s="6">
        <v>0</v>
      </c>
      <c r="L255" s="7">
        <f>IFERROR(K255/K446, "NA")</f>
        <v>0</v>
      </c>
      <c r="M255" s="8"/>
      <c r="N255" s="9">
        <f t="shared" si="65"/>
        <v>0</v>
      </c>
      <c r="O255" s="7">
        <f>IFERROR(N255/N446, "NA")</f>
        <v>0</v>
      </c>
      <c r="P255" s="8"/>
      <c r="Q255" s="6">
        <v>0</v>
      </c>
      <c r="R255" s="7">
        <f>IFERROR(Q255/Q446, "NA")</f>
        <v>0</v>
      </c>
      <c r="S255" s="8"/>
      <c r="T255" s="6">
        <v>0</v>
      </c>
      <c r="U255" s="7">
        <f>IFERROR(T255/T446, "NA")</f>
        <v>0</v>
      </c>
      <c r="V255" s="8"/>
      <c r="W255" s="9">
        <f t="shared" si="66"/>
        <v>0</v>
      </c>
      <c r="X255" s="7">
        <f>IFERROR(W255/W446, "NA")</f>
        <v>0</v>
      </c>
      <c r="Y255" s="8"/>
      <c r="Z255" s="6">
        <v>0</v>
      </c>
      <c r="AA255" s="7">
        <f>IFERROR(Z255/Z446, "NA")</f>
        <v>0</v>
      </c>
      <c r="AB255" s="8"/>
      <c r="AC255" s="9">
        <f t="shared" si="67"/>
        <v>0</v>
      </c>
      <c r="AD255" s="7">
        <f>IFERROR(AC255/AC446, "NA")</f>
        <v>0</v>
      </c>
    </row>
    <row r="256" spans="1:30" ht="16.5" hidden="1" customHeight="1" x14ac:dyDescent="0.3">
      <c r="A256" s="35" t="s">
        <v>294</v>
      </c>
      <c r="B256" s="6">
        <v>0</v>
      </c>
      <c r="C256" s="7">
        <f>IFERROR(B256/B446, "NA")</f>
        <v>0</v>
      </c>
      <c r="D256" s="8"/>
      <c r="E256" s="6">
        <v>0</v>
      </c>
      <c r="F256" s="7">
        <f>IFERROR(E256/E446, "NA")</f>
        <v>0</v>
      </c>
      <c r="G256" s="8"/>
      <c r="H256" s="9">
        <f t="shared" si="64"/>
        <v>0</v>
      </c>
      <c r="I256" s="7">
        <f>IFERROR(H256/H446, "NA")</f>
        <v>0</v>
      </c>
      <c r="J256" s="8"/>
      <c r="K256" s="6">
        <v>0</v>
      </c>
      <c r="L256" s="7">
        <f>IFERROR(K256/K446, "NA")</f>
        <v>0</v>
      </c>
      <c r="M256" s="8"/>
      <c r="N256" s="9">
        <f t="shared" si="65"/>
        <v>0</v>
      </c>
      <c r="O256" s="7">
        <f>IFERROR(N256/N446, "NA")</f>
        <v>0</v>
      </c>
      <c r="P256" s="8"/>
      <c r="Q256" s="6">
        <v>0</v>
      </c>
      <c r="R256" s="7">
        <f>IFERROR(Q256/Q446, "NA")</f>
        <v>0</v>
      </c>
      <c r="S256" s="8"/>
      <c r="T256" s="6">
        <v>0</v>
      </c>
      <c r="U256" s="7">
        <f>IFERROR(T256/T446, "NA")</f>
        <v>0</v>
      </c>
      <c r="V256" s="8"/>
      <c r="W256" s="9">
        <f t="shared" si="66"/>
        <v>0</v>
      </c>
      <c r="X256" s="7">
        <f>IFERROR(W256/W446, "NA")</f>
        <v>0</v>
      </c>
      <c r="Y256" s="8"/>
      <c r="Z256" s="6">
        <v>0</v>
      </c>
      <c r="AA256" s="7">
        <f>IFERROR(Z256/Z446, "NA")</f>
        <v>0</v>
      </c>
      <c r="AB256" s="8"/>
      <c r="AC256" s="9">
        <f t="shared" si="67"/>
        <v>0</v>
      </c>
      <c r="AD256" s="7">
        <f>IFERROR(AC256/AC446, "NA")</f>
        <v>0</v>
      </c>
    </row>
    <row r="257" spans="1:30" ht="16.5" hidden="1" customHeight="1" x14ac:dyDescent="0.3">
      <c r="A257" s="35" t="s">
        <v>295</v>
      </c>
      <c r="B257" s="6">
        <v>0</v>
      </c>
      <c r="C257" s="7">
        <f>IFERROR(B257/B446, "NA")</f>
        <v>0</v>
      </c>
      <c r="D257" s="8"/>
      <c r="E257" s="6">
        <v>0</v>
      </c>
      <c r="F257" s="7">
        <f>IFERROR(E257/E446, "NA")</f>
        <v>0</v>
      </c>
      <c r="G257" s="8"/>
      <c r="H257" s="9">
        <f t="shared" si="64"/>
        <v>0</v>
      </c>
      <c r="I257" s="7">
        <f>IFERROR(H257/H446, "NA")</f>
        <v>0</v>
      </c>
      <c r="J257" s="8"/>
      <c r="K257" s="6">
        <v>0</v>
      </c>
      <c r="L257" s="7">
        <f>IFERROR(K257/K446, "NA")</f>
        <v>0</v>
      </c>
      <c r="M257" s="8"/>
      <c r="N257" s="9">
        <f t="shared" si="65"/>
        <v>0</v>
      </c>
      <c r="O257" s="7">
        <f>IFERROR(N257/N446, "NA")</f>
        <v>0</v>
      </c>
      <c r="P257" s="8"/>
      <c r="Q257" s="6">
        <v>0</v>
      </c>
      <c r="R257" s="7">
        <f>IFERROR(Q257/Q446, "NA")</f>
        <v>0</v>
      </c>
      <c r="S257" s="8"/>
      <c r="T257" s="6">
        <v>0</v>
      </c>
      <c r="U257" s="7">
        <f>IFERROR(T257/T446, "NA")</f>
        <v>0</v>
      </c>
      <c r="V257" s="8"/>
      <c r="W257" s="9">
        <f t="shared" si="66"/>
        <v>0</v>
      </c>
      <c r="X257" s="7">
        <f>IFERROR(W257/W446, "NA")</f>
        <v>0</v>
      </c>
      <c r="Y257" s="8"/>
      <c r="Z257" s="6">
        <v>0</v>
      </c>
      <c r="AA257" s="7">
        <f>IFERROR(Z257/Z446, "NA")</f>
        <v>0</v>
      </c>
      <c r="AB257" s="8"/>
      <c r="AC257" s="9">
        <f t="shared" si="67"/>
        <v>0</v>
      </c>
      <c r="AD257" s="7">
        <f>IFERROR(AC257/AC446, "NA")</f>
        <v>0</v>
      </c>
    </row>
    <row r="258" spans="1:30" ht="16.5" customHeight="1" x14ac:dyDescent="0.3">
      <c r="A258" s="35" t="s">
        <v>296</v>
      </c>
      <c r="B258" s="6">
        <v>511.83</v>
      </c>
      <c r="C258" s="7">
        <f>IFERROR(B258/B446, "NA")</f>
        <v>5.1742031254075277E-3</v>
      </c>
      <c r="D258" s="8"/>
      <c r="E258" s="6">
        <v>0</v>
      </c>
      <c r="F258" s="7">
        <f>IFERROR(E258/E446, "NA")</f>
        <v>0</v>
      </c>
      <c r="G258" s="8"/>
      <c r="H258" s="9">
        <f t="shared" si="64"/>
        <v>-511.83</v>
      </c>
      <c r="I258" s="7">
        <f>IFERROR(H258/H446, "NA")</f>
        <v>-0.21340299030194892</v>
      </c>
      <c r="J258" s="8"/>
      <c r="K258" s="6">
        <v>1389.1</v>
      </c>
      <c r="L258" s="7">
        <f>IFERROR(K258/K446, "NA")</f>
        <v>1.563294638668038E-2</v>
      </c>
      <c r="M258" s="8"/>
      <c r="N258" s="9">
        <f t="shared" si="65"/>
        <v>877.27</v>
      </c>
      <c r="O258" s="7">
        <f>IFERROR(N258/N446, "NA")</f>
        <v>8.71832381436978E-2</v>
      </c>
      <c r="P258" s="8"/>
      <c r="Q258" s="6">
        <v>8445.1200000000008</v>
      </c>
      <c r="R258" s="7">
        <f>IFERROR(Q258/Q446, "NA")</f>
        <v>9.3987088661251581E-3</v>
      </c>
      <c r="S258" s="8"/>
      <c r="T258" s="6">
        <v>0</v>
      </c>
      <c r="U258" s="7">
        <f>IFERROR(T258/T446, "NA")</f>
        <v>0</v>
      </c>
      <c r="V258" s="8"/>
      <c r="W258" s="9">
        <f t="shared" si="66"/>
        <v>-8445.1200000000008</v>
      </c>
      <c r="X258" s="7">
        <f>IFERROR(W258/W446, "NA")</f>
        <v>-7.8907653288902757E-2</v>
      </c>
      <c r="Y258" s="8"/>
      <c r="Z258" s="6">
        <v>3558.53</v>
      </c>
      <c r="AA258" s="7">
        <f>IFERROR(Z258/Z446, "NA")</f>
        <v>4.8512627116223672E-3</v>
      </c>
      <c r="AB258" s="8"/>
      <c r="AC258" s="9">
        <f t="shared" si="67"/>
        <v>-4886.59</v>
      </c>
      <c r="AD258" s="7">
        <f>IFERROR(AC258/AC446, "NA")</f>
        <v>-2.9613204076335654E-2</v>
      </c>
    </row>
    <row r="259" spans="1:30" ht="16.5" hidden="1" customHeight="1" x14ac:dyDescent="0.3">
      <c r="A259" s="35" t="s">
        <v>297</v>
      </c>
      <c r="B259" s="6">
        <v>0</v>
      </c>
      <c r="C259" s="7">
        <f>IFERROR(B259/B446, "NA")</f>
        <v>0</v>
      </c>
      <c r="D259" s="8"/>
      <c r="E259" s="6">
        <v>0</v>
      </c>
      <c r="F259" s="7">
        <f>IFERROR(E259/E446, "NA")</f>
        <v>0</v>
      </c>
      <c r="G259" s="8"/>
      <c r="H259" s="9">
        <f t="shared" si="64"/>
        <v>0</v>
      </c>
      <c r="I259" s="7">
        <f>IFERROR(H259/H446, "NA")</f>
        <v>0</v>
      </c>
      <c r="J259" s="8"/>
      <c r="K259" s="6">
        <v>0</v>
      </c>
      <c r="L259" s="7">
        <f>IFERROR(K259/K446, "NA")</f>
        <v>0</v>
      </c>
      <c r="M259" s="8"/>
      <c r="N259" s="9">
        <f t="shared" si="65"/>
        <v>0</v>
      </c>
      <c r="O259" s="7">
        <f>IFERROR(N259/N446, "NA")</f>
        <v>0</v>
      </c>
      <c r="P259" s="8"/>
      <c r="Q259" s="6">
        <v>0</v>
      </c>
      <c r="R259" s="7">
        <f>IFERROR(Q259/Q446, "NA")</f>
        <v>0</v>
      </c>
      <c r="S259" s="8"/>
      <c r="T259" s="6">
        <v>0</v>
      </c>
      <c r="U259" s="7">
        <f>IFERROR(T259/T446, "NA")</f>
        <v>0</v>
      </c>
      <c r="V259" s="8"/>
      <c r="W259" s="9">
        <f t="shared" si="66"/>
        <v>0</v>
      </c>
      <c r="X259" s="7">
        <f>IFERROR(W259/W446, "NA")</f>
        <v>0</v>
      </c>
      <c r="Y259" s="8"/>
      <c r="Z259" s="6">
        <v>0</v>
      </c>
      <c r="AA259" s="7">
        <f>IFERROR(Z259/Z446, "NA")</f>
        <v>0</v>
      </c>
      <c r="AB259" s="8"/>
      <c r="AC259" s="9">
        <f t="shared" si="67"/>
        <v>0</v>
      </c>
      <c r="AD259" s="7">
        <f>IFERROR(AC259/AC446, "NA")</f>
        <v>0</v>
      </c>
    </row>
    <row r="260" spans="1:30" ht="16.5" customHeight="1" x14ac:dyDescent="0.3">
      <c r="A260" s="35" t="s">
        <v>298</v>
      </c>
      <c r="B260" s="6">
        <v>296.39999999999998</v>
      </c>
      <c r="C260" s="7">
        <f>IFERROR(B260/B446, "NA")</f>
        <v>2.9963734176792901E-3</v>
      </c>
      <c r="D260" s="8"/>
      <c r="E260" s="6">
        <v>0</v>
      </c>
      <c r="F260" s="7">
        <f>IFERROR(E260/E446, "NA")</f>
        <v>0</v>
      </c>
      <c r="G260" s="8"/>
      <c r="H260" s="9">
        <f t="shared" si="64"/>
        <v>-296.39999999999998</v>
      </c>
      <c r="I260" s="7">
        <f>IFERROR(H260/H446, "NA")</f>
        <v>-0.12358135772717047</v>
      </c>
      <c r="J260" s="8"/>
      <c r="K260" s="6">
        <v>0</v>
      </c>
      <c r="L260" s="7">
        <f>IFERROR(K260/K446, "NA")</f>
        <v>0</v>
      </c>
      <c r="M260" s="8"/>
      <c r="N260" s="9">
        <f t="shared" si="65"/>
        <v>-296.39999999999998</v>
      </c>
      <c r="O260" s="7">
        <f>IFERROR(N260/N446, "NA")</f>
        <v>-2.9456281174315802E-2</v>
      </c>
      <c r="P260" s="8"/>
      <c r="Q260" s="6">
        <v>903.4</v>
      </c>
      <c r="R260" s="7">
        <f>IFERROR(Q260/Q446, "NA")</f>
        <v>1.0054082819021478E-3</v>
      </c>
      <c r="S260" s="8"/>
      <c r="T260" s="6">
        <v>0</v>
      </c>
      <c r="U260" s="7">
        <f>IFERROR(T260/T446, "NA")</f>
        <v>0</v>
      </c>
      <c r="V260" s="8"/>
      <c r="W260" s="9">
        <f t="shared" si="66"/>
        <v>-903.4</v>
      </c>
      <c r="X260" s="7">
        <f>IFERROR(W260/W446, "NA")</f>
        <v>-8.4409900606734704E-3</v>
      </c>
      <c r="Y260" s="8"/>
      <c r="Z260" s="6">
        <v>0</v>
      </c>
      <c r="AA260" s="7">
        <f>IFERROR(Z260/Z446, "NA")</f>
        <v>0</v>
      </c>
      <c r="AB260" s="8"/>
      <c r="AC260" s="9">
        <f t="shared" si="67"/>
        <v>-903.4</v>
      </c>
      <c r="AD260" s="7">
        <f>IFERROR(AC260/AC446, "NA")</f>
        <v>-5.474690645738977E-3</v>
      </c>
    </row>
    <row r="261" spans="1:30" ht="16.5" hidden="1" customHeight="1" x14ac:dyDescent="0.3">
      <c r="A261" s="35" t="s">
        <v>299</v>
      </c>
      <c r="B261" s="6">
        <v>0</v>
      </c>
      <c r="C261" s="7">
        <f>IFERROR(B261/B446, "NA")</f>
        <v>0</v>
      </c>
      <c r="D261" s="8"/>
      <c r="E261" s="6">
        <v>0</v>
      </c>
      <c r="F261" s="7">
        <f>IFERROR(E261/E446, "NA")</f>
        <v>0</v>
      </c>
      <c r="G261" s="8"/>
      <c r="H261" s="9">
        <f t="shared" si="64"/>
        <v>0</v>
      </c>
      <c r="I261" s="7">
        <f>IFERROR(H261/H446, "NA")</f>
        <v>0</v>
      </c>
      <c r="J261" s="8"/>
      <c r="K261" s="6">
        <v>0</v>
      </c>
      <c r="L261" s="7">
        <f>IFERROR(K261/K446, "NA")</f>
        <v>0</v>
      </c>
      <c r="M261" s="8"/>
      <c r="N261" s="9">
        <f t="shared" si="65"/>
        <v>0</v>
      </c>
      <c r="O261" s="7">
        <f>IFERROR(N261/N446, "NA")</f>
        <v>0</v>
      </c>
      <c r="P261" s="8"/>
      <c r="Q261" s="6">
        <v>0</v>
      </c>
      <c r="R261" s="7">
        <f>IFERROR(Q261/Q446, "NA")</f>
        <v>0</v>
      </c>
      <c r="S261" s="8"/>
      <c r="T261" s="6">
        <v>0</v>
      </c>
      <c r="U261" s="7">
        <f>IFERROR(T261/T446, "NA")</f>
        <v>0</v>
      </c>
      <c r="V261" s="8"/>
      <c r="W261" s="9">
        <f t="shared" si="66"/>
        <v>0</v>
      </c>
      <c r="X261" s="7">
        <f>IFERROR(W261/W446, "NA")</f>
        <v>0</v>
      </c>
      <c r="Y261" s="8"/>
      <c r="Z261" s="6">
        <v>0</v>
      </c>
      <c r="AA261" s="7">
        <f>IFERROR(Z261/Z446, "NA")</f>
        <v>0</v>
      </c>
      <c r="AB261" s="8"/>
      <c r="AC261" s="9">
        <f t="shared" si="67"/>
        <v>0</v>
      </c>
      <c r="AD261" s="7">
        <f>IFERROR(AC261/AC446, "NA")</f>
        <v>0</v>
      </c>
    </row>
    <row r="262" spans="1:30" ht="16.5" hidden="1" customHeight="1" x14ac:dyDescent="0.3">
      <c r="A262" s="35" t="s">
        <v>300</v>
      </c>
      <c r="B262" s="6">
        <v>0</v>
      </c>
      <c r="C262" s="7">
        <f>IFERROR(B262/B446, "NA")</f>
        <v>0</v>
      </c>
      <c r="D262" s="8"/>
      <c r="E262" s="6">
        <v>0</v>
      </c>
      <c r="F262" s="7">
        <f>IFERROR(E262/E446, "NA")</f>
        <v>0</v>
      </c>
      <c r="G262" s="8"/>
      <c r="H262" s="9">
        <f t="shared" si="64"/>
        <v>0</v>
      </c>
      <c r="I262" s="7">
        <f>IFERROR(H262/H446, "NA")</f>
        <v>0</v>
      </c>
      <c r="J262" s="8"/>
      <c r="K262" s="6">
        <v>0</v>
      </c>
      <c r="L262" s="7">
        <f>IFERROR(K262/K446, "NA")</f>
        <v>0</v>
      </c>
      <c r="M262" s="8"/>
      <c r="N262" s="9">
        <f t="shared" si="65"/>
        <v>0</v>
      </c>
      <c r="O262" s="7">
        <f>IFERROR(N262/N446, "NA")</f>
        <v>0</v>
      </c>
      <c r="P262" s="8"/>
      <c r="Q262" s="6">
        <v>0</v>
      </c>
      <c r="R262" s="7">
        <f>IFERROR(Q262/Q446, "NA")</f>
        <v>0</v>
      </c>
      <c r="S262" s="8"/>
      <c r="T262" s="6">
        <v>0</v>
      </c>
      <c r="U262" s="7">
        <f>IFERROR(T262/T446, "NA")</f>
        <v>0</v>
      </c>
      <c r="V262" s="8"/>
      <c r="W262" s="9">
        <f t="shared" si="66"/>
        <v>0</v>
      </c>
      <c r="X262" s="7">
        <f>IFERROR(W262/W446, "NA")</f>
        <v>0</v>
      </c>
      <c r="Y262" s="8"/>
      <c r="Z262" s="6">
        <v>0</v>
      </c>
      <c r="AA262" s="7">
        <f>IFERROR(Z262/Z446, "NA")</f>
        <v>0</v>
      </c>
      <c r="AB262" s="8"/>
      <c r="AC262" s="9">
        <f t="shared" si="67"/>
        <v>0</v>
      </c>
      <c r="AD262" s="7">
        <f>IFERROR(AC262/AC446, "NA")</f>
        <v>0</v>
      </c>
    </row>
    <row r="263" spans="1:30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9715.39</v>
      </c>
      <c r="C263" s="12">
        <f>IFERROR(B263/B446, "NA")</f>
        <v>9.8215034879848853E-2</v>
      </c>
      <c r="D263" s="2"/>
      <c r="E263" s="11">
        <f>IFERROR(E240+E241+E242+E243+E244+E245+E246+E247+E248+E249+E250+E251+E252+E253+E254+E255+E256+E257+E258+E259+E260+E261+E262, "NA")</f>
        <v>6273.87</v>
      </c>
      <c r="F263" s="12">
        <f>IFERROR(E263/E446, "NA")</f>
        <v>6.4999944053718367E-2</v>
      </c>
      <c r="G263" s="2"/>
      <c r="H263" s="11">
        <f t="shared" si="64"/>
        <v>-3441.5199999999995</v>
      </c>
      <c r="I263" s="12">
        <f>IFERROR(H263/H446, "NA")</f>
        <v>-1.4349113166167735</v>
      </c>
      <c r="J263" s="2"/>
      <c r="K263" s="11">
        <f>IFERROR(K240+K241+K242+K243+K244+K245+K246+K247+K248+K249+K250+K251+K252+K253+K254+K255+K256+K257+K258+K259+K260+K261+K262, "NA")</f>
        <v>6770.7199999999993</v>
      </c>
      <c r="L263" s="12">
        <f>IFERROR(K263/K446, "NA")</f>
        <v>7.6197755927740682E-2</v>
      </c>
      <c r="M263" s="2"/>
      <c r="N263" s="11">
        <f t="shared" si="65"/>
        <v>-2944.67</v>
      </c>
      <c r="O263" s="12">
        <f>IFERROR(N263/N446, "NA")</f>
        <v>-0.29264179313620958</v>
      </c>
      <c r="P263" s="2"/>
      <c r="Q263" s="11">
        <f>IFERROR(Q240+Q241+Q242+Q243+Q244+Q245+Q246+Q247+Q248+Q249+Q250+Q251+Q252+Q253+Q254+Q255+Q256+Q257+Q258+Q259+Q260+Q261+Q262, "NA")</f>
        <v>78986.589999999982</v>
      </c>
      <c r="R263" s="12">
        <f>IFERROR(Q263/Q446, "NA")</f>
        <v>8.7905436955069027E-2</v>
      </c>
      <c r="S263" s="2"/>
      <c r="T263" s="11">
        <f>IFERROR(T240+T241+T242+T243+T244+T245+T246+T247+T248+T249+T250+T251+T252+T253+T254+T255+T256+T257+T258+T259+T260+T261+T262, "NA")</f>
        <v>51448.47</v>
      </c>
      <c r="U263" s="12">
        <f>IFERROR(T263/T446, "NA")</f>
        <v>6.4999987113321958E-2</v>
      </c>
      <c r="V263" s="2"/>
      <c r="W263" s="11">
        <f t="shared" si="66"/>
        <v>-27538.119999999981</v>
      </c>
      <c r="X263" s="12">
        <f>IFERROR(W263/W446, "NA")</f>
        <v>-0.25730462387606062</v>
      </c>
      <c r="Y263" s="2"/>
      <c r="Z263" s="11">
        <f>IFERROR(Z240+Z241+Z242+Z243+Z244+Z245+Z246+Z247+Z248+Z249+Z250+Z251+Z252+Z253+Z254+Z255+Z256+Z257+Z258+Z259+Z260+Z261+Z262, "NA")</f>
        <v>49471.86</v>
      </c>
      <c r="AA263" s="12">
        <f>IFERROR(Z263/Z446, "NA")</f>
        <v>6.7443857349130706E-2</v>
      </c>
      <c r="AB263" s="2"/>
      <c r="AC263" s="11">
        <f t="shared" si="67"/>
        <v>-29514.729999999981</v>
      </c>
      <c r="AD263" s="12">
        <f>IFERROR(AC263/AC446, "NA")</f>
        <v>-0.17886209457882607</v>
      </c>
    </row>
    <row r="264" spans="1:30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9715.39</v>
      </c>
      <c r="C264" s="12">
        <f>IFERROR(B264/B446, "NA")</f>
        <v>9.8215034879848853E-2</v>
      </c>
      <c r="D264" s="2"/>
      <c r="E264" s="11">
        <f>IFERROR(E238+E240+E241+E242+E243+E244+E245+E246+E247+E248+E249+E250+E251+E252+E253+E254+E255+E256+E257+E258+E259+E260+E261+E262, "NA")</f>
        <v>6273.87</v>
      </c>
      <c r="F264" s="12">
        <f>IFERROR(E264/E446, "NA")</f>
        <v>6.4999944053718367E-2</v>
      </c>
      <c r="G264" s="2"/>
      <c r="H264" s="11">
        <f t="shared" si="64"/>
        <v>-3441.5199999999995</v>
      </c>
      <c r="I264" s="12">
        <f>IFERROR(H264/H446, "NA")</f>
        <v>-1.4349113166167735</v>
      </c>
      <c r="J264" s="2"/>
      <c r="K264" s="11">
        <f>IFERROR(K238+K240+K241+K242+K243+K244+K245+K246+K247+K248+K249+K250+K251+K252+K253+K254+K255+K256+K257+K258+K259+K260+K261+K262, "NA")</f>
        <v>6770.7199999999993</v>
      </c>
      <c r="L264" s="12">
        <f>IFERROR(K264/K446, "NA")</f>
        <v>7.6197755927740682E-2</v>
      </c>
      <c r="M264" s="2"/>
      <c r="N264" s="11">
        <f t="shared" si="65"/>
        <v>-2944.67</v>
      </c>
      <c r="O264" s="12">
        <f>IFERROR(N264/N446, "NA")</f>
        <v>-0.29264179313620958</v>
      </c>
      <c r="P264" s="2"/>
      <c r="Q264" s="11">
        <f>IFERROR(Q238+Q240+Q241+Q242+Q243+Q244+Q245+Q246+Q247+Q248+Q249+Q250+Q251+Q252+Q253+Q254+Q255+Q256+Q257+Q258+Q259+Q260+Q261+Q262, "NA")</f>
        <v>78986.589999999982</v>
      </c>
      <c r="R264" s="12">
        <f>IFERROR(Q264/Q446, "NA")</f>
        <v>8.7905436955069027E-2</v>
      </c>
      <c r="S264" s="2"/>
      <c r="T264" s="11">
        <f>IFERROR(T238+T240+T241+T242+T243+T244+T245+T246+T247+T248+T249+T250+T251+T252+T253+T254+T255+T256+T257+T258+T259+T260+T261+T262, "NA")</f>
        <v>51448.47</v>
      </c>
      <c r="U264" s="12">
        <f>IFERROR(T264/T446, "NA")</f>
        <v>6.4999987113321958E-2</v>
      </c>
      <c r="V264" s="2"/>
      <c r="W264" s="11">
        <f t="shared" si="66"/>
        <v>-27538.119999999981</v>
      </c>
      <c r="X264" s="12">
        <f>IFERROR(W264/W446, "NA")</f>
        <v>-0.25730462387606062</v>
      </c>
      <c r="Y264" s="2"/>
      <c r="Z264" s="11">
        <f>IFERROR(Z238+Z240+Z241+Z242+Z243+Z244+Z245+Z246+Z247+Z248+Z249+Z250+Z251+Z252+Z253+Z254+Z255+Z256+Z257+Z258+Z259+Z260+Z261+Z262, "NA")</f>
        <v>49471.86</v>
      </c>
      <c r="AA264" s="12">
        <f>IFERROR(Z264/Z446, "NA")</f>
        <v>6.7443857349130706E-2</v>
      </c>
      <c r="AB264" s="2"/>
      <c r="AC264" s="11">
        <f t="shared" si="67"/>
        <v>-29514.729999999981</v>
      </c>
      <c r="AD264" s="12">
        <f>IFERROR(AC264/AC446, "NA")</f>
        <v>-0.17886209457882607</v>
      </c>
    </row>
    <row r="265" spans="1:30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</row>
    <row r="266" spans="1:30" ht="16.5" customHeight="1" x14ac:dyDescent="0.3">
      <c r="A266" s="33" t="s">
        <v>24</v>
      </c>
      <c r="B266" s="6">
        <v>2686.47</v>
      </c>
      <c r="C266" s="7">
        <f>IFERROR(B266/B446, "NA")</f>
        <v>2.7158121779328217E-2</v>
      </c>
      <c r="D266" s="8"/>
      <c r="E266" s="6">
        <v>2316.5100000000002</v>
      </c>
      <c r="F266" s="7">
        <f>IFERROR(E266/E446, "NA")</f>
        <v>2.4000022378512651E-2</v>
      </c>
      <c r="G266" s="8"/>
      <c r="H266" s="9">
        <f>IFERROR(-(B266-E266), "NA")</f>
        <v>-369.95999999999958</v>
      </c>
      <c r="I266" s="7">
        <f>IFERROR(H266/H446, "NA")</f>
        <v>-0.15425154893638307</v>
      </c>
      <c r="J266" s="8"/>
      <c r="K266" s="6">
        <v>2356.11</v>
      </c>
      <c r="L266" s="7">
        <f>IFERROR(K266/K446, "NA")</f>
        <v>2.6515687359528844E-2</v>
      </c>
      <c r="M266" s="8"/>
      <c r="N266" s="9">
        <f>IFERROR(-(B266-K266), "NA")</f>
        <v>-330.35999999999967</v>
      </c>
      <c r="O266" s="7">
        <f>IFERROR(N266/N446, "NA")</f>
        <v>-3.2831231608458029E-2</v>
      </c>
      <c r="P266" s="8"/>
      <c r="Q266" s="6">
        <v>23194.9</v>
      </c>
      <c r="R266" s="7">
        <f>IFERROR(Q266/Q446, "NA")</f>
        <v>2.5813974494013871E-2</v>
      </c>
      <c r="S266" s="8"/>
      <c r="T266" s="6">
        <v>18996.36</v>
      </c>
      <c r="U266" s="7">
        <f>IFERROR(T266/T446, "NA")</f>
        <v>2.3999997574272371E-2</v>
      </c>
      <c r="V266" s="8"/>
      <c r="W266" s="9">
        <f>IFERROR(-(Q266-T266), "NA")</f>
        <v>-4198.5400000000009</v>
      </c>
      <c r="X266" s="7">
        <f>IFERROR(W266/W446, "NA")</f>
        <v>-3.9229393855811381E-2</v>
      </c>
      <c r="Y266" s="8"/>
      <c r="Z266" s="6">
        <v>17819.89</v>
      </c>
      <c r="AA266" s="7">
        <f>IFERROR(Z266/Z446, "NA")</f>
        <v>2.42934492282522E-2</v>
      </c>
      <c r="AB266" s="8"/>
      <c r="AC266" s="9">
        <f>IFERROR(-(Q266-Z266), "NA")</f>
        <v>-5375.010000000002</v>
      </c>
      <c r="AD266" s="7">
        <f>IFERROR(AC266/AC446, "NA")</f>
        <v>-3.2573076121046568E-2</v>
      </c>
    </row>
    <row r="267" spans="1:30" ht="16.5" customHeight="1" x14ac:dyDescent="0.3">
      <c r="A267" s="33" t="s">
        <v>303</v>
      </c>
      <c r="B267" s="6">
        <v>0</v>
      </c>
      <c r="C267" s="7">
        <f>IFERROR(B267/B446, "NA")</f>
        <v>0</v>
      </c>
      <c r="D267" s="8"/>
      <c r="E267" s="6">
        <v>0</v>
      </c>
      <c r="F267" s="7">
        <f>IFERROR(E267/E446, "NA")</f>
        <v>0</v>
      </c>
      <c r="G267" s="8"/>
      <c r="H267" s="9">
        <f>IFERROR(-(B267-E267), "NA")</f>
        <v>0</v>
      </c>
      <c r="I267" s="7">
        <f>IFERROR(H267/H446, "NA")</f>
        <v>0</v>
      </c>
      <c r="J267" s="8"/>
      <c r="K267" s="6">
        <v>0</v>
      </c>
      <c r="L267" s="7">
        <f>IFERROR(K267/K446, "NA")</f>
        <v>0</v>
      </c>
      <c r="M267" s="8"/>
      <c r="N267" s="9">
        <f>IFERROR(-(B267-K267), "NA")</f>
        <v>0</v>
      </c>
      <c r="O267" s="7">
        <f>IFERROR(N267/N446, "NA")</f>
        <v>0</v>
      </c>
      <c r="P267" s="8"/>
      <c r="Q267" s="6">
        <v>-17.96</v>
      </c>
      <c r="R267" s="7">
        <f>IFERROR(Q267/Q446, "NA")</f>
        <v>-1.9987970713928025E-5</v>
      </c>
      <c r="S267" s="8"/>
      <c r="T267" s="6">
        <v>0</v>
      </c>
      <c r="U267" s="7">
        <f>IFERROR(T267/T446, "NA")</f>
        <v>0</v>
      </c>
      <c r="V267" s="8"/>
      <c r="W267" s="9">
        <f>IFERROR(-(Q267-T267), "NA")</f>
        <v>17.96</v>
      </c>
      <c r="X267" s="7">
        <f>IFERROR(W267/W446, "NA")</f>
        <v>1.6781069458677835E-4</v>
      </c>
      <c r="Y267" s="8"/>
      <c r="Z267" s="6">
        <v>0</v>
      </c>
      <c r="AA267" s="7">
        <f>IFERROR(Z267/Z446, "NA")</f>
        <v>0</v>
      </c>
      <c r="AB267" s="8"/>
      <c r="AC267" s="9">
        <f>IFERROR(-(Q267-Z267), "NA")</f>
        <v>17.96</v>
      </c>
      <c r="AD267" s="7">
        <f>IFERROR(AC267/AC446, "NA")</f>
        <v>1.0883932255642244E-4</v>
      </c>
    </row>
    <row r="268" spans="1:30" ht="16.5" customHeight="1" x14ac:dyDescent="0.3">
      <c r="A268" s="40" t="s">
        <v>304</v>
      </c>
      <c r="B268" s="11">
        <f>IFERROR(B266+B267, "NA")</f>
        <v>2686.47</v>
      </c>
      <c r="C268" s="12">
        <f>IFERROR(B268/B446, "NA")</f>
        <v>2.7158121779328217E-2</v>
      </c>
      <c r="D268" s="2"/>
      <c r="E268" s="11">
        <f>IFERROR(E266+E267, "NA")</f>
        <v>2316.5100000000002</v>
      </c>
      <c r="F268" s="12">
        <f>IFERROR(E268/E446, "NA")</f>
        <v>2.4000022378512651E-2</v>
      </c>
      <c r="G268" s="2"/>
      <c r="H268" s="11">
        <f>IFERROR(-(B268-E268), "NA")</f>
        <v>-369.95999999999958</v>
      </c>
      <c r="I268" s="12">
        <f>IFERROR(H268/H446, "NA")</f>
        <v>-0.15425154893638307</v>
      </c>
      <c r="J268" s="2"/>
      <c r="K268" s="11">
        <f>IFERROR(K266+K267, "NA")</f>
        <v>2356.11</v>
      </c>
      <c r="L268" s="12">
        <f>IFERROR(K268/K446, "NA")</f>
        <v>2.6515687359528844E-2</v>
      </c>
      <c r="M268" s="2"/>
      <c r="N268" s="11">
        <f>IFERROR(-(B268-K268), "NA")</f>
        <v>-330.35999999999967</v>
      </c>
      <c r="O268" s="12">
        <f>IFERROR(N268/N446, "NA")</f>
        <v>-3.2831231608458029E-2</v>
      </c>
      <c r="P268" s="2"/>
      <c r="Q268" s="11">
        <f>IFERROR(Q266+Q267, "NA")</f>
        <v>23176.940000000002</v>
      </c>
      <c r="R268" s="12">
        <f>IFERROR(Q268/Q446, "NA")</f>
        <v>2.5793986523299946E-2</v>
      </c>
      <c r="S268" s="2"/>
      <c r="T268" s="11">
        <f>IFERROR(T266+T267, "NA")</f>
        <v>18996.36</v>
      </c>
      <c r="U268" s="12">
        <f>IFERROR(T268/T446, "NA")</f>
        <v>2.3999997574272371E-2</v>
      </c>
      <c r="V268" s="2"/>
      <c r="W268" s="11">
        <f>IFERROR(-(Q268-T268), "NA")</f>
        <v>-4180.5800000000017</v>
      </c>
      <c r="X268" s="12">
        <f>IFERROR(W268/W446, "NA")</f>
        <v>-3.9061583161224614E-2</v>
      </c>
      <c r="Y268" s="2"/>
      <c r="Z268" s="11">
        <f>IFERROR(Z266+Z267, "NA")</f>
        <v>17819.89</v>
      </c>
      <c r="AA268" s="12">
        <f>IFERROR(Z268/Z446, "NA")</f>
        <v>2.42934492282522E-2</v>
      </c>
      <c r="AB268" s="2"/>
      <c r="AC268" s="11">
        <f>IFERROR(-(Q268-Z268), "NA")</f>
        <v>-5357.0500000000029</v>
      </c>
      <c r="AD268" s="12">
        <f>IFERROR(AC268/AC446, "NA")</f>
        <v>-3.2464236798490149E-2</v>
      </c>
    </row>
    <row r="269" spans="1:30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</row>
    <row r="270" spans="1:30" ht="16.5" hidden="1" customHeight="1" x14ac:dyDescent="0.3">
      <c r="A270" s="33" t="s">
        <v>25</v>
      </c>
      <c r="B270" s="6">
        <v>0</v>
      </c>
      <c r="C270" s="7">
        <f>IFERROR(B270/B446, "NA")</f>
        <v>0</v>
      </c>
      <c r="D270" s="8"/>
      <c r="E270" s="6">
        <v>0</v>
      </c>
      <c r="F270" s="7">
        <f>IFERROR(E270/E446, "NA")</f>
        <v>0</v>
      </c>
      <c r="G270" s="8"/>
      <c r="H270" s="9">
        <f>IFERROR(-(B270-E270), "NA")</f>
        <v>0</v>
      </c>
      <c r="I270" s="7">
        <f>IFERROR(H270/H446, "NA")</f>
        <v>0</v>
      </c>
      <c r="J270" s="8"/>
      <c r="K270" s="6">
        <v>0</v>
      </c>
      <c r="L270" s="7">
        <f>IFERROR(K270/K446, "NA")</f>
        <v>0</v>
      </c>
      <c r="M270" s="8"/>
      <c r="N270" s="9">
        <f>IFERROR(-(B270-K270), "NA")</f>
        <v>0</v>
      </c>
      <c r="O270" s="7">
        <f>IFERROR(N270/N446, "NA")</f>
        <v>0</v>
      </c>
      <c r="P270" s="8"/>
      <c r="Q270" s="6">
        <v>0</v>
      </c>
      <c r="R270" s="7">
        <f>IFERROR(Q270/Q446, "NA")</f>
        <v>0</v>
      </c>
      <c r="S270" s="8"/>
      <c r="T270" s="6">
        <v>0</v>
      </c>
      <c r="U270" s="7">
        <f>IFERROR(T270/T446, "NA")</f>
        <v>0</v>
      </c>
      <c r="V270" s="8"/>
      <c r="W270" s="9">
        <f>IFERROR(-(Q270-T270), "NA")</f>
        <v>0</v>
      </c>
      <c r="X270" s="7">
        <f>IFERROR(W270/W446, "NA")</f>
        <v>0</v>
      </c>
      <c r="Y270" s="8"/>
      <c r="Z270" s="6">
        <v>0</v>
      </c>
      <c r="AA270" s="7">
        <f>IFERROR(Z270/Z446, "NA")</f>
        <v>0</v>
      </c>
      <c r="AB270" s="8"/>
      <c r="AC270" s="9">
        <f>IFERROR(-(Q270-Z270), "NA")</f>
        <v>0</v>
      </c>
      <c r="AD270" s="7">
        <f>IFERROR(AC270/AC446, "NA")</f>
        <v>0</v>
      </c>
    </row>
    <row r="271" spans="1:30" ht="16.5" customHeight="1" x14ac:dyDescent="0.3">
      <c r="A271" s="33" t="s">
        <v>305</v>
      </c>
      <c r="B271" s="6">
        <v>212.56</v>
      </c>
      <c r="C271" s="7">
        <f>IFERROR(B271/B446, "NA")</f>
        <v>2.1488162404247977E-3</v>
      </c>
      <c r="D271" s="8"/>
      <c r="E271" s="6">
        <v>354.13</v>
      </c>
      <c r="F271" s="7">
        <f>IFERROR(E271/E446, "NA")</f>
        <v>3.6689364280329826E-3</v>
      </c>
      <c r="G271" s="8"/>
      <c r="H271" s="9">
        <f>IFERROR(-(B271-E271), "NA")</f>
        <v>141.57</v>
      </c>
      <c r="I271" s="7">
        <f>IFERROR(H271/H446, "NA")</f>
        <v>5.9026359019688002E-2</v>
      </c>
      <c r="J271" s="8"/>
      <c r="K271" s="6">
        <v>307.92</v>
      </c>
      <c r="L271" s="7">
        <f>IFERROR(K271/K446, "NA")</f>
        <v>3.465335002078053E-3</v>
      </c>
      <c r="M271" s="8"/>
      <c r="N271" s="9">
        <f>IFERROR(-(B271-K271), "NA")</f>
        <v>95.360000000000014</v>
      </c>
      <c r="O271" s="7">
        <f>IFERROR(N271/N446, "NA")</f>
        <v>9.4768926207245471E-3</v>
      </c>
      <c r="P271" s="8"/>
      <c r="Q271" s="6">
        <v>2031.16</v>
      </c>
      <c r="R271" s="7">
        <f>IFERROR(Q271/Q446, "NA")</f>
        <v>2.2605103894934326E-3</v>
      </c>
      <c r="S271" s="8"/>
      <c r="T271" s="6">
        <v>2833.04</v>
      </c>
      <c r="U271" s="7">
        <f>IFERROR(T271/T446, "NA")</f>
        <v>3.57926219169444E-3</v>
      </c>
      <c r="V271" s="8"/>
      <c r="W271" s="9">
        <f>IFERROR(-(Q271-T271), "NA")</f>
        <v>801.87999999999988</v>
      </c>
      <c r="X271" s="7">
        <f>IFERROR(W271/W446, "NA")</f>
        <v>7.492429831583841E-3</v>
      </c>
      <c r="Y271" s="8"/>
      <c r="Z271" s="6">
        <v>3017.83</v>
      </c>
      <c r="AA271" s="7">
        <f>IFERROR(Z271/Z446, "NA")</f>
        <v>4.1141387452165159E-3</v>
      </c>
      <c r="AB271" s="8"/>
      <c r="AC271" s="9">
        <f>IFERROR(-(Q271-Z271), "NA")</f>
        <v>986.66999999999985</v>
      </c>
      <c r="AD271" s="7">
        <f>IFERROR(AC271/AC446, "NA")</f>
        <v>5.9793148322241267E-3</v>
      </c>
    </row>
    <row r="272" spans="1:30" ht="16.5" customHeight="1" x14ac:dyDescent="0.3">
      <c r="A272" s="33" t="s">
        <v>306</v>
      </c>
      <c r="B272" s="6">
        <v>1311.48</v>
      </c>
      <c r="C272" s="7">
        <f>IFERROR(B272/B446, "NA")</f>
        <v>1.3258042543245736E-2</v>
      </c>
      <c r="D272" s="8"/>
      <c r="E272" s="6">
        <v>905.41</v>
      </c>
      <c r="F272" s="7">
        <f>IFERROR(E272/E446, "NA")</f>
        <v>9.3804301564548113E-3</v>
      </c>
      <c r="G272" s="8"/>
      <c r="H272" s="9">
        <f>IFERROR(-(B272-E272), "NA")</f>
        <v>-406.07000000000005</v>
      </c>
      <c r="I272" s="7">
        <f>IFERROR(H272/H446, "NA")</f>
        <v>-0.16930729396852942</v>
      </c>
      <c r="J272" s="8"/>
      <c r="K272" s="6">
        <v>905.41</v>
      </c>
      <c r="L272" s="7">
        <f>IFERROR(K272/K446, "NA")</f>
        <v>1.0189493908260228E-2</v>
      </c>
      <c r="M272" s="8"/>
      <c r="N272" s="9">
        <f>IFERROR(-(B272-K272), "NA")</f>
        <v>-406.07000000000005</v>
      </c>
      <c r="O272" s="7">
        <f>IFERROR(N272/N446, "NA")</f>
        <v>-4.0355303969144468E-2</v>
      </c>
      <c r="P272" s="8"/>
      <c r="Q272" s="6">
        <v>7905.36</v>
      </c>
      <c r="R272" s="7">
        <f>IFERROR(Q272/Q446, "NA")</f>
        <v>8.7980013453818513E-3</v>
      </c>
      <c r="S272" s="8"/>
      <c r="T272" s="6">
        <v>7243.28</v>
      </c>
      <c r="U272" s="7">
        <f>IFERROR(T272/T446, "NA")</f>
        <v>9.1511585603650161E-3</v>
      </c>
      <c r="V272" s="8"/>
      <c r="W272" s="9">
        <f>IFERROR(-(Q272-T272), "NA")</f>
        <v>-662.07999999999993</v>
      </c>
      <c r="X272" s="7">
        <f>IFERROR(W272/W446, "NA")</f>
        <v>-6.1861973648114806E-3</v>
      </c>
      <c r="Y272" s="8"/>
      <c r="Z272" s="6">
        <v>7527.33</v>
      </c>
      <c r="AA272" s="7">
        <f>IFERROR(Z272/Z446, "NA")</f>
        <v>1.0261837148225922E-2</v>
      </c>
      <c r="AB272" s="8"/>
      <c r="AC272" s="9">
        <f>IFERROR(-(Q272-Z272), "NA")</f>
        <v>-378.02999999999975</v>
      </c>
      <c r="AD272" s="7">
        <f>IFERROR(AC272/AC446, "NA")</f>
        <v>-2.290898057127191E-3</v>
      </c>
    </row>
    <row r="273" spans="1:30" ht="16.5" hidden="1" customHeight="1" x14ac:dyDescent="0.3">
      <c r="A273" s="33" t="s">
        <v>307</v>
      </c>
      <c r="B273" s="6">
        <v>0</v>
      </c>
      <c r="C273" s="7">
        <f>IFERROR(B273/B446, "NA")</f>
        <v>0</v>
      </c>
      <c r="D273" s="8"/>
      <c r="E273" s="6">
        <v>0</v>
      </c>
      <c r="F273" s="7">
        <f>IFERROR(E273/E446, "NA")</f>
        <v>0</v>
      </c>
      <c r="G273" s="8"/>
      <c r="H273" s="9">
        <f>IFERROR(-(B273-E273), "NA")</f>
        <v>0</v>
      </c>
      <c r="I273" s="7">
        <f>IFERROR(H273/H446, "NA")</f>
        <v>0</v>
      </c>
      <c r="J273" s="8"/>
      <c r="K273" s="6">
        <v>0</v>
      </c>
      <c r="L273" s="7">
        <f>IFERROR(K273/K446, "NA")</f>
        <v>0</v>
      </c>
      <c r="M273" s="8"/>
      <c r="N273" s="9">
        <f>IFERROR(-(B273-K273), "NA")</f>
        <v>0</v>
      </c>
      <c r="O273" s="7">
        <f>IFERROR(N273/N446, "NA")</f>
        <v>0</v>
      </c>
      <c r="P273" s="8"/>
      <c r="Q273" s="6">
        <v>0</v>
      </c>
      <c r="R273" s="7">
        <f>IFERROR(Q273/Q446, "NA")</f>
        <v>0</v>
      </c>
      <c r="S273" s="8"/>
      <c r="T273" s="6">
        <v>0</v>
      </c>
      <c r="U273" s="7">
        <f>IFERROR(T273/T446, "NA")</f>
        <v>0</v>
      </c>
      <c r="V273" s="8"/>
      <c r="W273" s="9">
        <f>IFERROR(-(Q273-T273), "NA")</f>
        <v>0</v>
      </c>
      <c r="X273" s="7">
        <f>IFERROR(W273/W446, "NA")</f>
        <v>0</v>
      </c>
      <c r="Y273" s="8"/>
      <c r="Z273" s="6">
        <v>0</v>
      </c>
      <c r="AA273" s="7">
        <f>IFERROR(Z273/Z446, "NA")</f>
        <v>0</v>
      </c>
      <c r="AB273" s="8"/>
      <c r="AC273" s="9">
        <f>IFERROR(-(Q273-Z273), "NA")</f>
        <v>0</v>
      </c>
      <c r="AD273" s="7">
        <f>IFERROR(AC273/AC446, "NA")</f>
        <v>0</v>
      </c>
    </row>
    <row r="274" spans="1:30" ht="16.5" customHeight="1" x14ac:dyDescent="0.3">
      <c r="A274" s="40" t="s">
        <v>308</v>
      </c>
      <c r="B274" s="11">
        <f>IFERROR(B270+B271+B272+B273, "NA")</f>
        <v>1524.04</v>
      </c>
      <c r="C274" s="12">
        <f>IFERROR(B274/B446, "NA")</f>
        <v>1.5406858783670532E-2</v>
      </c>
      <c r="D274" s="2"/>
      <c r="E274" s="11">
        <f>IFERROR(E270+E271+E272+E273, "NA")</f>
        <v>1259.54</v>
      </c>
      <c r="F274" s="12">
        <f>IFERROR(E274/E446, "NA")</f>
        <v>1.3049366584487795E-2</v>
      </c>
      <c r="G274" s="2"/>
      <c r="H274" s="11">
        <f>IFERROR(-(B274-E274), "NA")</f>
        <v>-264.5</v>
      </c>
      <c r="I274" s="12">
        <f>IFERROR(H274/H446, "NA")</f>
        <v>-0.11028093494884141</v>
      </c>
      <c r="J274" s="2"/>
      <c r="K274" s="11">
        <f>IFERROR(K270+K271+K272+K273, "NA")</f>
        <v>1213.33</v>
      </c>
      <c r="L274" s="12">
        <f>IFERROR(K274/K446, "NA")</f>
        <v>1.3654828910338281E-2</v>
      </c>
      <c r="M274" s="2"/>
      <c r="N274" s="11">
        <f>IFERROR(-(B274-K274), "NA")</f>
        <v>-310.71000000000004</v>
      </c>
      <c r="O274" s="12">
        <f>IFERROR(N274/N446, "NA")</f>
        <v>-3.0878411348419923E-2</v>
      </c>
      <c r="P274" s="2"/>
      <c r="Q274" s="11">
        <f>IFERROR(Q270+Q271+Q272+Q273, "NA")</f>
        <v>9936.52</v>
      </c>
      <c r="R274" s="12">
        <f>IFERROR(Q274/Q446, "NA")</f>
        <v>1.1058511734875284E-2</v>
      </c>
      <c r="S274" s="2"/>
      <c r="T274" s="11">
        <f>IFERROR(T270+T271+T272+T273, "NA")</f>
        <v>10076.32</v>
      </c>
      <c r="U274" s="12">
        <f>IFERROR(T274/T446, "NA")</f>
        <v>1.2730420752059456E-2</v>
      </c>
      <c r="V274" s="2"/>
      <c r="W274" s="11">
        <f>IFERROR(-(Q274-T274), "NA")</f>
        <v>139.79999999999927</v>
      </c>
      <c r="X274" s="12">
        <f>IFERROR(W274/W446, "NA")</f>
        <v>1.3062324667723545E-3</v>
      </c>
      <c r="Y274" s="2"/>
      <c r="Z274" s="11">
        <f>IFERROR(Z270+Z271+Z272+Z273, "NA")</f>
        <v>10545.16</v>
      </c>
      <c r="AA274" s="12">
        <f>IFERROR(Z274/Z446, "NA")</f>
        <v>1.4375975893442437E-2</v>
      </c>
      <c r="AB274" s="2"/>
      <c r="AC274" s="11">
        <f>IFERROR(-(Q274-Z274), "NA")</f>
        <v>608.63999999999942</v>
      </c>
      <c r="AD274" s="12">
        <f>IFERROR(AC274/AC446, "NA")</f>
        <v>3.6884167750969314E-3</v>
      </c>
    </row>
    <row r="275" spans="1:30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</row>
    <row r="276" spans="1:30" ht="16.5" hidden="1" customHeight="1" x14ac:dyDescent="0.3">
      <c r="A276" s="33" t="s">
        <v>26</v>
      </c>
      <c r="B276" s="6">
        <v>0</v>
      </c>
      <c r="C276" s="7">
        <f>IFERROR(B276/B446, "NA")</f>
        <v>0</v>
      </c>
      <c r="D276" s="8"/>
      <c r="E276" s="6">
        <v>0</v>
      </c>
      <c r="F276" s="7">
        <f>IFERROR(E276/E446, "NA")</f>
        <v>0</v>
      </c>
      <c r="G276" s="8"/>
      <c r="H276" s="9">
        <f t="shared" ref="H276:H285" si="68">IFERROR(-(B276-E276), "NA")</f>
        <v>0</v>
      </c>
      <c r="I276" s="7">
        <f>IFERROR(H276/H446, "NA")</f>
        <v>0</v>
      </c>
      <c r="J276" s="8"/>
      <c r="K276" s="6">
        <v>0</v>
      </c>
      <c r="L276" s="7">
        <f>IFERROR(K276/K446, "NA")</f>
        <v>0</v>
      </c>
      <c r="M276" s="8"/>
      <c r="N276" s="9">
        <f t="shared" ref="N276:N285" si="69">IFERROR(-(B276-K276), "NA")</f>
        <v>0</v>
      </c>
      <c r="O276" s="7">
        <f>IFERROR(N276/N446, "NA")</f>
        <v>0</v>
      </c>
      <c r="P276" s="8"/>
      <c r="Q276" s="6">
        <v>0</v>
      </c>
      <c r="R276" s="7">
        <f>IFERROR(Q276/Q446, "NA")</f>
        <v>0</v>
      </c>
      <c r="S276" s="8"/>
      <c r="T276" s="6">
        <v>0</v>
      </c>
      <c r="U276" s="7">
        <f>IFERROR(T276/T446, "NA")</f>
        <v>0</v>
      </c>
      <c r="V276" s="8"/>
      <c r="W276" s="9">
        <f t="shared" ref="W276:W285" si="70">IFERROR(-(Q276-T276), "NA")</f>
        <v>0</v>
      </c>
      <c r="X276" s="7">
        <f>IFERROR(W276/W446, "NA")</f>
        <v>0</v>
      </c>
      <c r="Y276" s="8"/>
      <c r="Z276" s="6">
        <v>0</v>
      </c>
      <c r="AA276" s="7">
        <f>IFERROR(Z276/Z446, "NA")</f>
        <v>0</v>
      </c>
      <c r="AB276" s="8"/>
      <c r="AC276" s="9">
        <f t="shared" ref="AC276:AC285" si="71">IFERROR(-(Q276-Z276), "NA")</f>
        <v>0</v>
      </c>
      <c r="AD276" s="7">
        <f>IFERROR(AC276/AC446, "NA")</f>
        <v>0</v>
      </c>
    </row>
    <row r="277" spans="1:30" ht="16.5" hidden="1" customHeight="1" x14ac:dyDescent="0.3">
      <c r="A277" s="33" t="s">
        <v>309</v>
      </c>
      <c r="B277" s="6">
        <v>0</v>
      </c>
      <c r="C277" s="7">
        <f>IFERROR(B277/B446, "NA")</f>
        <v>0</v>
      </c>
      <c r="D277" s="8"/>
      <c r="E277" s="6">
        <v>0</v>
      </c>
      <c r="F277" s="7">
        <f>IFERROR(E277/E446, "NA")</f>
        <v>0</v>
      </c>
      <c r="G277" s="8"/>
      <c r="H277" s="9">
        <f t="shared" si="68"/>
        <v>0</v>
      </c>
      <c r="I277" s="7">
        <f>IFERROR(H277/H446, "NA")</f>
        <v>0</v>
      </c>
      <c r="J277" s="8"/>
      <c r="K277" s="6">
        <v>0</v>
      </c>
      <c r="L277" s="7">
        <f>IFERROR(K277/K446, "NA")</f>
        <v>0</v>
      </c>
      <c r="M277" s="8"/>
      <c r="N277" s="9">
        <f t="shared" si="69"/>
        <v>0</v>
      </c>
      <c r="O277" s="7">
        <f>IFERROR(N277/N446, "NA")</f>
        <v>0</v>
      </c>
      <c r="P277" s="8"/>
      <c r="Q277" s="6">
        <v>0</v>
      </c>
      <c r="R277" s="7">
        <f>IFERROR(Q277/Q446, "NA")</f>
        <v>0</v>
      </c>
      <c r="S277" s="8"/>
      <c r="T277" s="6">
        <v>0</v>
      </c>
      <c r="U277" s="7">
        <f>IFERROR(T277/T446, "NA")</f>
        <v>0</v>
      </c>
      <c r="V277" s="8"/>
      <c r="W277" s="9">
        <f t="shared" si="70"/>
        <v>0</v>
      </c>
      <c r="X277" s="7">
        <f>IFERROR(W277/W446, "NA")</f>
        <v>0</v>
      </c>
      <c r="Y277" s="8"/>
      <c r="Z277" s="6">
        <v>0</v>
      </c>
      <c r="AA277" s="7">
        <f>IFERROR(Z277/Z446, "NA")</f>
        <v>0</v>
      </c>
      <c r="AB277" s="8"/>
      <c r="AC277" s="9">
        <f t="shared" si="71"/>
        <v>0</v>
      </c>
      <c r="AD277" s="7">
        <f>IFERROR(AC277/AC446, "NA")</f>
        <v>0</v>
      </c>
    </row>
    <row r="278" spans="1:30" ht="16.5" hidden="1" customHeight="1" x14ac:dyDescent="0.3">
      <c r="A278" s="33" t="s">
        <v>310</v>
      </c>
      <c r="B278" s="6">
        <v>0</v>
      </c>
      <c r="C278" s="7">
        <f>IFERROR(B278/B446, "NA")</f>
        <v>0</v>
      </c>
      <c r="D278" s="8"/>
      <c r="E278" s="6">
        <v>0</v>
      </c>
      <c r="F278" s="7">
        <f>IFERROR(E278/E446, "NA")</f>
        <v>0</v>
      </c>
      <c r="G278" s="8"/>
      <c r="H278" s="9">
        <f t="shared" si="68"/>
        <v>0</v>
      </c>
      <c r="I278" s="7">
        <f>IFERROR(H278/H446, "NA")</f>
        <v>0</v>
      </c>
      <c r="J278" s="8"/>
      <c r="K278" s="6">
        <v>0</v>
      </c>
      <c r="L278" s="7">
        <f>IFERROR(K278/K446, "NA")</f>
        <v>0</v>
      </c>
      <c r="M278" s="8"/>
      <c r="N278" s="9">
        <f t="shared" si="69"/>
        <v>0</v>
      </c>
      <c r="O278" s="7">
        <f>IFERROR(N278/N446, "NA")</f>
        <v>0</v>
      </c>
      <c r="P278" s="8"/>
      <c r="Q278" s="6">
        <v>0</v>
      </c>
      <c r="R278" s="7">
        <f>IFERROR(Q278/Q446, "NA")</f>
        <v>0</v>
      </c>
      <c r="S278" s="8"/>
      <c r="T278" s="6">
        <v>0</v>
      </c>
      <c r="U278" s="7">
        <f>IFERROR(T278/T446, "NA")</f>
        <v>0</v>
      </c>
      <c r="V278" s="8"/>
      <c r="W278" s="9">
        <f t="shared" si="70"/>
        <v>0</v>
      </c>
      <c r="X278" s="7">
        <f>IFERROR(W278/W446, "NA")</f>
        <v>0</v>
      </c>
      <c r="Y278" s="8"/>
      <c r="Z278" s="6">
        <v>0</v>
      </c>
      <c r="AA278" s="7">
        <f>IFERROR(Z278/Z446, "NA")</f>
        <v>0</v>
      </c>
      <c r="AB278" s="8"/>
      <c r="AC278" s="9">
        <f t="shared" si="71"/>
        <v>0</v>
      </c>
      <c r="AD278" s="7">
        <f>IFERROR(AC278/AC446, "NA")</f>
        <v>0</v>
      </c>
    </row>
    <row r="279" spans="1:30" ht="16.5" hidden="1" customHeight="1" x14ac:dyDescent="0.3">
      <c r="A279" s="33" t="s">
        <v>311</v>
      </c>
      <c r="B279" s="6">
        <v>0</v>
      </c>
      <c r="C279" s="7">
        <f>IFERROR(B279/B446, "NA")</f>
        <v>0</v>
      </c>
      <c r="D279" s="8"/>
      <c r="E279" s="6">
        <v>0</v>
      </c>
      <c r="F279" s="7">
        <f>IFERROR(E279/E446, "NA")</f>
        <v>0</v>
      </c>
      <c r="G279" s="8"/>
      <c r="H279" s="9">
        <f t="shared" si="68"/>
        <v>0</v>
      </c>
      <c r="I279" s="7">
        <f>IFERROR(H279/H446, "NA")</f>
        <v>0</v>
      </c>
      <c r="J279" s="8"/>
      <c r="K279" s="6">
        <v>0</v>
      </c>
      <c r="L279" s="7">
        <f>IFERROR(K279/K446, "NA")</f>
        <v>0</v>
      </c>
      <c r="M279" s="8"/>
      <c r="N279" s="9">
        <f t="shared" si="69"/>
        <v>0</v>
      </c>
      <c r="O279" s="7">
        <f>IFERROR(N279/N446, "NA")</f>
        <v>0</v>
      </c>
      <c r="P279" s="8"/>
      <c r="Q279" s="6">
        <v>0</v>
      </c>
      <c r="R279" s="7">
        <f>IFERROR(Q279/Q446, "NA")</f>
        <v>0</v>
      </c>
      <c r="S279" s="8"/>
      <c r="T279" s="6">
        <v>0</v>
      </c>
      <c r="U279" s="7">
        <f>IFERROR(T279/T446, "NA")</f>
        <v>0</v>
      </c>
      <c r="V279" s="8"/>
      <c r="W279" s="9">
        <f t="shared" si="70"/>
        <v>0</v>
      </c>
      <c r="X279" s="7">
        <f>IFERROR(W279/W446, "NA")</f>
        <v>0</v>
      </c>
      <c r="Y279" s="8"/>
      <c r="Z279" s="6">
        <v>0</v>
      </c>
      <c r="AA279" s="7">
        <f>IFERROR(Z279/Z446, "NA")</f>
        <v>0</v>
      </c>
      <c r="AB279" s="8"/>
      <c r="AC279" s="9">
        <f t="shared" si="71"/>
        <v>0</v>
      </c>
      <c r="AD279" s="7">
        <f>IFERROR(AC279/AC446, "NA")</f>
        <v>0</v>
      </c>
    </row>
    <row r="280" spans="1:30" ht="16.5" hidden="1" customHeight="1" x14ac:dyDescent="0.3">
      <c r="A280" s="33" t="s">
        <v>312</v>
      </c>
      <c r="B280" s="6">
        <v>0</v>
      </c>
      <c r="C280" s="7">
        <f>IFERROR(B280/B446, "NA")</f>
        <v>0</v>
      </c>
      <c r="D280" s="8"/>
      <c r="E280" s="6">
        <v>0</v>
      </c>
      <c r="F280" s="7">
        <f>IFERROR(E280/E446, "NA")</f>
        <v>0</v>
      </c>
      <c r="G280" s="8"/>
      <c r="H280" s="9">
        <f t="shared" si="68"/>
        <v>0</v>
      </c>
      <c r="I280" s="7">
        <f>IFERROR(H280/H446, "NA")</f>
        <v>0</v>
      </c>
      <c r="J280" s="8"/>
      <c r="K280" s="6">
        <v>0</v>
      </c>
      <c r="L280" s="7">
        <f>IFERROR(K280/K446, "NA")</f>
        <v>0</v>
      </c>
      <c r="M280" s="8"/>
      <c r="N280" s="9">
        <f t="shared" si="69"/>
        <v>0</v>
      </c>
      <c r="O280" s="7">
        <f>IFERROR(N280/N446, "NA")</f>
        <v>0</v>
      </c>
      <c r="P280" s="8"/>
      <c r="Q280" s="6">
        <v>0</v>
      </c>
      <c r="R280" s="7">
        <f>IFERROR(Q280/Q446, "NA")</f>
        <v>0</v>
      </c>
      <c r="S280" s="8"/>
      <c r="T280" s="6">
        <v>0</v>
      </c>
      <c r="U280" s="7">
        <f>IFERROR(T280/T446, "NA")</f>
        <v>0</v>
      </c>
      <c r="V280" s="8"/>
      <c r="W280" s="9">
        <f t="shared" si="70"/>
        <v>0</v>
      </c>
      <c r="X280" s="7">
        <f>IFERROR(W280/W446, "NA")</f>
        <v>0</v>
      </c>
      <c r="Y280" s="8"/>
      <c r="Z280" s="6">
        <v>0</v>
      </c>
      <c r="AA280" s="7">
        <f>IFERROR(Z280/Z446, "NA")</f>
        <v>0</v>
      </c>
      <c r="AB280" s="8"/>
      <c r="AC280" s="9">
        <f t="shared" si="71"/>
        <v>0</v>
      </c>
      <c r="AD280" s="7">
        <f>IFERROR(AC280/AC446, "NA")</f>
        <v>0</v>
      </c>
    </row>
    <row r="281" spans="1:30" ht="16.5" hidden="1" customHeight="1" x14ac:dyDescent="0.3">
      <c r="A281" s="33" t="s">
        <v>313</v>
      </c>
      <c r="B281" s="6">
        <v>0</v>
      </c>
      <c r="C281" s="7">
        <f>IFERROR(B281/B446, "NA")</f>
        <v>0</v>
      </c>
      <c r="D281" s="8"/>
      <c r="E281" s="6">
        <v>0</v>
      </c>
      <c r="F281" s="7">
        <f>IFERROR(E281/E446, "NA")</f>
        <v>0</v>
      </c>
      <c r="G281" s="8"/>
      <c r="H281" s="9">
        <f t="shared" si="68"/>
        <v>0</v>
      </c>
      <c r="I281" s="7">
        <f>IFERROR(H281/H446, "NA")</f>
        <v>0</v>
      </c>
      <c r="J281" s="8"/>
      <c r="K281" s="6">
        <v>0</v>
      </c>
      <c r="L281" s="7">
        <f>IFERROR(K281/K446, "NA")</f>
        <v>0</v>
      </c>
      <c r="M281" s="8"/>
      <c r="N281" s="9">
        <f t="shared" si="69"/>
        <v>0</v>
      </c>
      <c r="O281" s="7">
        <f>IFERROR(N281/N446, "NA")</f>
        <v>0</v>
      </c>
      <c r="P281" s="8"/>
      <c r="Q281" s="6">
        <v>0</v>
      </c>
      <c r="R281" s="7">
        <f>IFERROR(Q281/Q446, "NA")</f>
        <v>0</v>
      </c>
      <c r="S281" s="8"/>
      <c r="T281" s="6">
        <v>0</v>
      </c>
      <c r="U281" s="7">
        <f>IFERROR(T281/T446, "NA")</f>
        <v>0</v>
      </c>
      <c r="V281" s="8"/>
      <c r="W281" s="9">
        <f t="shared" si="70"/>
        <v>0</v>
      </c>
      <c r="X281" s="7">
        <f>IFERROR(W281/W446, "NA")</f>
        <v>0</v>
      </c>
      <c r="Y281" s="8"/>
      <c r="Z281" s="6">
        <v>0</v>
      </c>
      <c r="AA281" s="7">
        <f>IFERROR(Z281/Z446, "NA")</f>
        <v>0</v>
      </c>
      <c r="AB281" s="8"/>
      <c r="AC281" s="9">
        <f t="shared" si="71"/>
        <v>0</v>
      </c>
      <c r="AD281" s="7">
        <f>IFERROR(AC281/AC446, "NA")</f>
        <v>0</v>
      </c>
    </row>
    <row r="282" spans="1:30" ht="16.5" hidden="1" customHeight="1" x14ac:dyDescent="0.3">
      <c r="A282" s="33" t="s">
        <v>314</v>
      </c>
      <c r="B282" s="6">
        <v>0</v>
      </c>
      <c r="C282" s="7">
        <f>IFERROR(B282/B446, "NA")</f>
        <v>0</v>
      </c>
      <c r="D282" s="8"/>
      <c r="E282" s="6">
        <v>0</v>
      </c>
      <c r="F282" s="7">
        <f>IFERROR(E282/E446, "NA")</f>
        <v>0</v>
      </c>
      <c r="G282" s="8"/>
      <c r="H282" s="9">
        <f t="shared" si="68"/>
        <v>0</v>
      </c>
      <c r="I282" s="7">
        <f>IFERROR(H282/H446, "NA")</f>
        <v>0</v>
      </c>
      <c r="J282" s="8"/>
      <c r="K282" s="6">
        <v>0</v>
      </c>
      <c r="L282" s="7">
        <f>IFERROR(K282/K446, "NA")</f>
        <v>0</v>
      </c>
      <c r="M282" s="8"/>
      <c r="N282" s="9">
        <f t="shared" si="69"/>
        <v>0</v>
      </c>
      <c r="O282" s="7">
        <f>IFERROR(N282/N446, "NA")</f>
        <v>0</v>
      </c>
      <c r="P282" s="8"/>
      <c r="Q282" s="6">
        <v>0</v>
      </c>
      <c r="R282" s="7">
        <f>IFERROR(Q282/Q446, "NA")</f>
        <v>0</v>
      </c>
      <c r="S282" s="8"/>
      <c r="T282" s="6">
        <v>0</v>
      </c>
      <c r="U282" s="7">
        <f>IFERROR(T282/T446, "NA")</f>
        <v>0</v>
      </c>
      <c r="V282" s="8"/>
      <c r="W282" s="9">
        <f t="shared" si="70"/>
        <v>0</v>
      </c>
      <c r="X282" s="7">
        <f>IFERROR(W282/W446, "NA")</f>
        <v>0</v>
      </c>
      <c r="Y282" s="8"/>
      <c r="Z282" s="6">
        <v>0</v>
      </c>
      <c r="AA282" s="7">
        <f>IFERROR(Z282/Z446, "NA")</f>
        <v>0</v>
      </c>
      <c r="AB282" s="8"/>
      <c r="AC282" s="9">
        <f t="shared" si="71"/>
        <v>0</v>
      </c>
      <c r="AD282" s="7">
        <f>IFERROR(AC282/AC446, "NA")</f>
        <v>0</v>
      </c>
    </row>
    <row r="283" spans="1:30" ht="16.5" hidden="1" customHeight="1" x14ac:dyDescent="0.3">
      <c r="A283" s="33" t="s">
        <v>315</v>
      </c>
      <c r="B283" s="6">
        <v>0</v>
      </c>
      <c r="C283" s="7">
        <f>IFERROR(B283/B446, "NA")</f>
        <v>0</v>
      </c>
      <c r="D283" s="8"/>
      <c r="E283" s="6">
        <v>0</v>
      </c>
      <c r="F283" s="7">
        <f>IFERROR(E283/E446, "NA")</f>
        <v>0</v>
      </c>
      <c r="G283" s="8"/>
      <c r="H283" s="9">
        <f t="shared" si="68"/>
        <v>0</v>
      </c>
      <c r="I283" s="7">
        <f>IFERROR(H283/H446, "NA")</f>
        <v>0</v>
      </c>
      <c r="J283" s="8"/>
      <c r="K283" s="6">
        <v>0</v>
      </c>
      <c r="L283" s="7">
        <f>IFERROR(K283/K446, "NA")</f>
        <v>0</v>
      </c>
      <c r="M283" s="8"/>
      <c r="N283" s="9">
        <f t="shared" si="69"/>
        <v>0</v>
      </c>
      <c r="O283" s="7">
        <f>IFERROR(N283/N446, "NA")</f>
        <v>0</v>
      </c>
      <c r="P283" s="8"/>
      <c r="Q283" s="6">
        <v>0</v>
      </c>
      <c r="R283" s="7">
        <f>IFERROR(Q283/Q446, "NA")</f>
        <v>0</v>
      </c>
      <c r="S283" s="8"/>
      <c r="T283" s="6">
        <v>0</v>
      </c>
      <c r="U283" s="7">
        <f>IFERROR(T283/T446, "NA")</f>
        <v>0</v>
      </c>
      <c r="V283" s="8"/>
      <c r="W283" s="9">
        <f t="shared" si="70"/>
        <v>0</v>
      </c>
      <c r="X283" s="7">
        <f>IFERROR(W283/W446, "NA")</f>
        <v>0</v>
      </c>
      <c r="Y283" s="8"/>
      <c r="Z283" s="6">
        <v>0</v>
      </c>
      <c r="AA283" s="7">
        <f>IFERROR(Z283/Z446, "NA")</f>
        <v>0</v>
      </c>
      <c r="AB283" s="8"/>
      <c r="AC283" s="9">
        <f t="shared" si="71"/>
        <v>0</v>
      </c>
      <c r="AD283" s="7">
        <f>IFERROR(AC283/AC446, "NA")</f>
        <v>0</v>
      </c>
    </row>
    <row r="284" spans="1:30" ht="16.5" hidden="1" customHeight="1" x14ac:dyDescent="0.3">
      <c r="A284" s="33" t="s">
        <v>316</v>
      </c>
      <c r="B284" s="6">
        <v>0</v>
      </c>
      <c r="C284" s="7">
        <f>IFERROR(B284/B446, "NA")</f>
        <v>0</v>
      </c>
      <c r="D284" s="8"/>
      <c r="E284" s="6">
        <v>0</v>
      </c>
      <c r="F284" s="7">
        <f>IFERROR(E284/E446, "NA")</f>
        <v>0</v>
      </c>
      <c r="G284" s="8"/>
      <c r="H284" s="9">
        <f t="shared" si="68"/>
        <v>0</v>
      </c>
      <c r="I284" s="7">
        <f>IFERROR(H284/H446, "NA")</f>
        <v>0</v>
      </c>
      <c r="J284" s="8"/>
      <c r="K284" s="6">
        <v>0</v>
      </c>
      <c r="L284" s="7">
        <f>IFERROR(K284/K446, "NA")</f>
        <v>0</v>
      </c>
      <c r="M284" s="8"/>
      <c r="N284" s="9">
        <f t="shared" si="69"/>
        <v>0</v>
      </c>
      <c r="O284" s="7">
        <f>IFERROR(N284/N446, "NA")</f>
        <v>0</v>
      </c>
      <c r="P284" s="8"/>
      <c r="Q284" s="6">
        <v>0</v>
      </c>
      <c r="R284" s="7">
        <f>IFERROR(Q284/Q446, "NA")</f>
        <v>0</v>
      </c>
      <c r="S284" s="8"/>
      <c r="T284" s="6">
        <v>0</v>
      </c>
      <c r="U284" s="7">
        <f>IFERROR(T284/T446, "NA")</f>
        <v>0</v>
      </c>
      <c r="V284" s="8"/>
      <c r="W284" s="9">
        <f t="shared" si="70"/>
        <v>0</v>
      </c>
      <c r="X284" s="7">
        <f>IFERROR(W284/W446, "NA")</f>
        <v>0</v>
      </c>
      <c r="Y284" s="8"/>
      <c r="Z284" s="6">
        <v>0</v>
      </c>
      <c r="AA284" s="7">
        <f>IFERROR(Z284/Z446, "NA")</f>
        <v>0</v>
      </c>
      <c r="AB284" s="8"/>
      <c r="AC284" s="9">
        <f t="shared" si="71"/>
        <v>0</v>
      </c>
      <c r="AD284" s="7">
        <f>IFERROR(AC284/AC446, "NA")</f>
        <v>0</v>
      </c>
    </row>
    <row r="285" spans="1:30" ht="16.5" customHeight="1" x14ac:dyDescent="0.3">
      <c r="A285" s="40" t="s">
        <v>317</v>
      </c>
      <c r="B285" s="11">
        <f>IFERROR(B276+B277+B278+B279+B280+B281+B282+B283+B284, "NA")</f>
        <v>0</v>
      </c>
      <c r="C285" s="12">
        <f>IFERROR(B285/B446, "NA")</f>
        <v>0</v>
      </c>
      <c r="D285" s="2"/>
      <c r="E285" s="11">
        <f>IFERROR(E276+E277+E278+E279+E280+E281+E282+E283+E284, "NA")</f>
        <v>0</v>
      </c>
      <c r="F285" s="12">
        <f>IFERROR(E285/E446, "NA")</f>
        <v>0</v>
      </c>
      <c r="G285" s="2"/>
      <c r="H285" s="11">
        <f t="shared" si="68"/>
        <v>0</v>
      </c>
      <c r="I285" s="12">
        <f>IFERROR(H285/H446, "NA")</f>
        <v>0</v>
      </c>
      <c r="J285" s="2"/>
      <c r="K285" s="11">
        <f>IFERROR(K276+K277+K278+K279+K280+K281+K282+K283+K284, "NA")</f>
        <v>0</v>
      </c>
      <c r="L285" s="12">
        <f>IFERROR(K285/K446, "NA")</f>
        <v>0</v>
      </c>
      <c r="M285" s="2"/>
      <c r="N285" s="11">
        <f t="shared" si="69"/>
        <v>0</v>
      </c>
      <c r="O285" s="12">
        <f>IFERROR(N285/N446, "NA")</f>
        <v>0</v>
      </c>
      <c r="P285" s="2"/>
      <c r="Q285" s="11">
        <f>IFERROR(Q276+Q277+Q278+Q279+Q280+Q281+Q282+Q283+Q284, "NA")</f>
        <v>0</v>
      </c>
      <c r="R285" s="12">
        <f>IFERROR(Q285/Q446, "NA")</f>
        <v>0</v>
      </c>
      <c r="S285" s="2"/>
      <c r="T285" s="11">
        <f>IFERROR(T276+T277+T278+T279+T280+T281+T282+T283+T284, "NA")</f>
        <v>0</v>
      </c>
      <c r="U285" s="12">
        <f>IFERROR(T285/T446, "NA")</f>
        <v>0</v>
      </c>
      <c r="V285" s="2"/>
      <c r="W285" s="11">
        <f t="shared" si="70"/>
        <v>0</v>
      </c>
      <c r="X285" s="12">
        <f>IFERROR(W285/W446, "NA")</f>
        <v>0</v>
      </c>
      <c r="Y285" s="2"/>
      <c r="Z285" s="11">
        <f>IFERROR(Z276+Z277+Z278+Z279+Z280+Z281+Z282+Z283+Z284, "NA")</f>
        <v>0</v>
      </c>
      <c r="AA285" s="12">
        <f>IFERROR(Z285/Z446, "NA")</f>
        <v>0</v>
      </c>
      <c r="AB285" s="2"/>
      <c r="AC285" s="11">
        <f t="shared" si="71"/>
        <v>0</v>
      </c>
      <c r="AD285" s="12">
        <f>IFERROR(AC285/AC446, "NA")</f>
        <v>0</v>
      </c>
    </row>
    <row r="286" spans="1:30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</row>
    <row r="287" spans="1:30" ht="16.5" hidden="1" customHeight="1" x14ac:dyDescent="0.3">
      <c r="A287" s="33" t="s">
        <v>27</v>
      </c>
      <c r="B287" s="6">
        <v>0</v>
      </c>
      <c r="C287" s="7">
        <f>IFERROR(B287/B446, "NA")</f>
        <v>0</v>
      </c>
      <c r="D287" s="8"/>
      <c r="E287" s="6">
        <v>0</v>
      </c>
      <c r="F287" s="7">
        <f>IFERROR(E287/E446, "NA")</f>
        <v>0</v>
      </c>
      <c r="G287" s="8"/>
      <c r="H287" s="9">
        <f t="shared" ref="H287:H296" si="72">IFERROR(-(B287-E287), "NA")</f>
        <v>0</v>
      </c>
      <c r="I287" s="7">
        <f>IFERROR(H287/H446, "NA")</f>
        <v>0</v>
      </c>
      <c r="J287" s="8"/>
      <c r="K287" s="6">
        <v>0</v>
      </c>
      <c r="L287" s="7">
        <f>IFERROR(K287/K446, "NA")</f>
        <v>0</v>
      </c>
      <c r="M287" s="8"/>
      <c r="N287" s="9">
        <f t="shared" ref="N287:N296" si="73">IFERROR(-(B287-K287), "NA")</f>
        <v>0</v>
      </c>
      <c r="O287" s="7">
        <f>IFERROR(N287/N446, "NA")</f>
        <v>0</v>
      </c>
      <c r="P287" s="8"/>
      <c r="Q287" s="6">
        <v>0</v>
      </c>
      <c r="R287" s="7">
        <f>IFERROR(Q287/Q446, "NA")</f>
        <v>0</v>
      </c>
      <c r="S287" s="8"/>
      <c r="T287" s="6">
        <v>0</v>
      </c>
      <c r="U287" s="7">
        <f>IFERROR(T287/T446, "NA")</f>
        <v>0</v>
      </c>
      <c r="V287" s="8"/>
      <c r="W287" s="9">
        <f t="shared" ref="W287:W296" si="74">IFERROR(-(Q287-T287), "NA")</f>
        <v>0</v>
      </c>
      <c r="X287" s="7">
        <f>IFERROR(W287/W446, "NA")</f>
        <v>0</v>
      </c>
      <c r="Y287" s="8"/>
      <c r="Z287" s="6">
        <v>0</v>
      </c>
      <c r="AA287" s="7">
        <f>IFERROR(Z287/Z446, "NA")</f>
        <v>0</v>
      </c>
      <c r="AB287" s="8"/>
      <c r="AC287" s="9">
        <f t="shared" ref="AC287:AC296" si="75">IFERROR(-(Q287-Z287), "NA")</f>
        <v>0</v>
      </c>
      <c r="AD287" s="7">
        <f>IFERROR(AC287/AC446, "NA")</f>
        <v>0</v>
      </c>
    </row>
    <row r="288" spans="1:30" ht="16.5" hidden="1" customHeight="1" x14ac:dyDescent="0.3">
      <c r="A288" s="33" t="s">
        <v>318</v>
      </c>
      <c r="B288" s="6">
        <v>0</v>
      </c>
      <c r="C288" s="7">
        <f>IFERROR(B288/B446, "NA")</f>
        <v>0</v>
      </c>
      <c r="D288" s="8"/>
      <c r="E288" s="6">
        <v>0</v>
      </c>
      <c r="F288" s="7">
        <f>IFERROR(E288/E446, "NA")</f>
        <v>0</v>
      </c>
      <c r="G288" s="8"/>
      <c r="H288" s="9">
        <f t="shared" si="72"/>
        <v>0</v>
      </c>
      <c r="I288" s="7">
        <f>IFERROR(H288/H446, "NA")</f>
        <v>0</v>
      </c>
      <c r="J288" s="8"/>
      <c r="K288" s="6">
        <v>0</v>
      </c>
      <c r="L288" s="7">
        <f>IFERROR(K288/K446, "NA")</f>
        <v>0</v>
      </c>
      <c r="M288" s="8"/>
      <c r="N288" s="9">
        <f t="shared" si="73"/>
        <v>0</v>
      </c>
      <c r="O288" s="7">
        <f>IFERROR(N288/N446, "NA")</f>
        <v>0</v>
      </c>
      <c r="P288" s="8"/>
      <c r="Q288" s="6">
        <v>0</v>
      </c>
      <c r="R288" s="7">
        <f>IFERROR(Q288/Q446, "NA")</f>
        <v>0</v>
      </c>
      <c r="S288" s="8"/>
      <c r="T288" s="6">
        <v>0</v>
      </c>
      <c r="U288" s="7">
        <f>IFERROR(T288/T446, "NA")</f>
        <v>0</v>
      </c>
      <c r="V288" s="8"/>
      <c r="W288" s="9">
        <f t="shared" si="74"/>
        <v>0</v>
      </c>
      <c r="X288" s="7">
        <f>IFERROR(W288/W446, "NA")</f>
        <v>0</v>
      </c>
      <c r="Y288" s="8"/>
      <c r="Z288" s="6">
        <v>0</v>
      </c>
      <c r="AA288" s="7">
        <f>IFERROR(Z288/Z446, "NA")</f>
        <v>0</v>
      </c>
      <c r="AB288" s="8"/>
      <c r="AC288" s="9">
        <f t="shared" si="75"/>
        <v>0</v>
      </c>
      <c r="AD288" s="7">
        <f>IFERROR(AC288/AC446, "NA")</f>
        <v>0</v>
      </c>
    </row>
    <row r="289" spans="1:30" ht="16.5" customHeight="1" x14ac:dyDescent="0.3">
      <c r="A289" s="33" t="s">
        <v>319</v>
      </c>
      <c r="B289" s="6">
        <v>137.5</v>
      </c>
      <c r="C289" s="7">
        <f>IFERROR(B289/B446, "NA")</f>
        <v>1.3900180328303051E-3</v>
      </c>
      <c r="D289" s="8"/>
      <c r="E289" s="6">
        <v>138</v>
      </c>
      <c r="F289" s="7">
        <f>IFERROR(E289/E446, "NA")</f>
        <v>1.4297383081595786E-3</v>
      </c>
      <c r="G289" s="8"/>
      <c r="H289" s="9">
        <f t="shared" si="72"/>
        <v>0.5</v>
      </c>
      <c r="I289" s="7">
        <f>IFERROR(H289/H446, "NA")</f>
        <v>2.084705764628382E-4</v>
      </c>
      <c r="J289" s="8"/>
      <c r="K289" s="6">
        <v>137.5</v>
      </c>
      <c r="L289" s="7">
        <f>IFERROR(K289/K446, "NA")</f>
        <v>1.5474264834558725E-3</v>
      </c>
      <c r="M289" s="8"/>
      <c r="N289" s="9">
        <f t="shared" si="73"/>
        <v>0</v>
      </c>
      <c r="O289" s="7">
        <f>IFERROR(N289/N446, "NA")</f>
        <v>0</v>
      </c>
      <c r="P289" s="8"/>
      <c r="Q289" s="6">
        <v>1100</v>
      </c>
      <c r="R289" s="7">
        <f>IFERROR(Q289/Q446, "NA")</f>
        <v>1.2242075604298902E-3</v>
      </c>
      <c r="S289" s="8"/>
      <c r="T289" s="6">
        <v>1104</v>
      </c>
      <c r="U289" s="7">
        <f>IFERROR(T289/T446, "NA")</f>
        <v>1.39479338789098E-3</v>
      </c>
      <c r="V289" s="8"/>
      <c r="W289" s="9">
        <f t="shared" si="74"/>
        <v>4</v>
      </c>
      <c r="X289" s="7">
        <f>IFERROR(W289/W446, "NA")</f>
        <v>3.7374319507077579E-5</v>
      </c>
      <c r="Y289" s="8"/>
      <c r="Z289" s="6">
        <v>1100</v>
      </c>
      <c r="AA289" s="7">
        <f>IFERROR(Z289/Z446, "NA")</f>
        <v>1.49960488819389E-3</v>
      </c>
      <c r="AB289" s="8"/>
      <c r="AC289" s="9">
        <f t="shared" si="75"/>
        <v>0</v>
      </c>
      <c r="AD289" s="7">
        <f>IFERROR(AC289/AC446, "NA")</f>
        <v>0</v>
      </c>
    </row>
    <row r="290" spans="1:30" ht="16.5" customHeight="1" x14ac:dyDescent="0.3">
      <c r="A290" s="33" t="s">
        <v>320</v>
      </c>
      <c r="B290" s="6">
        <v>250.75</v>
      </c>
      <c r="C290" s="7">
        <f>IFERROR(B290/B446, "NA")</f>
        <v>2.5348874307796294E-3</v>
      </c>
      <c r="D290" s="8"/>
      <c r="E290" s="6">
        <v>234</v>
      </c>
      <c r="F290" s="7">
        <f>IFERROR(E290/E446, "NA")</f>
        <v>2.4243388703575463E-3</v>
      </c>
      <c r="G290" s="8"/>
      <c r="H290" s="9">
        <f t="shared" si="72"/>
        <v>-16.75</v>
      </c>
      <c r="I290" s="7">
        <f>IFERROR(H290/H446, "NA")</f>
        <v>-6.9837643115050795E-3</v>
      </c>
      <c r="J290" s="8"/>
      <c r="K290" s="6">
        <v>228.86</v>
      </c>
      <c r="L290" s="7">
        <f>IFERROR(K290/K446, "NA")</f>
        <v>2.5755929091178984E-3</v>
      </c>
      <c r="M290" s="8"/>
      <c r="N290" s="9">
        <f t="shared" si="73"/>
        <v>-21.889999999999986</v>
      </c>
      <c r="O290" s="7">
        <f>IFERROR(N290/N446, "NA")</f>
        <v>-2.1754318316658996E-3</v>
      </c>
      <c r="P290" s="8"/>
      <c r="Q290" s="6">
        <v>2002.05</v>
      </c>
      <c r="R290" s="7">
        <f>IFERROR(Q290/Q446, "NA")</f>
        <v>2.2281134057806013E-3</v>
      </c>
      <c r="S290" s="8"/>
      <c r="T290" s="6">
        <v>1872</v>
      </c>
      <c r="U290" s="7">
        <f>IFERROR(T290/T446, "NA")</f>
        <v>2.3650844403368793E-3</v>
      </c>
      <c r="V290" s="8"/>
      <c r="W290" s="9">
        <f t="shared" si="74"/>
        <v>-130.04999999999995</v>
      </c>
      <c r="X290" s="7">
        <f>IFERROR(W290/W446, "NA")</f>
        <v>-1.2151325629738594E-3</v>
      </c>
      <c r="Y290" s="8"/>
      <c r="Z290" s="6">
        <v>1793.14</v>
      </c>
      <c r="AA290" s="7">
        <f>IFERROR(Z290/Z446, "NA")</f>
        <v>2.4445468265599929E-3</v>
      </c>
      <c r="AB290" s="8"/>
      <c r="AC290" s="9">
        <f t="shared" si="75"/>
        <v>-208.90999999999985</v>
      </c>
      <c r="AD290" s="7">
        <f>IFERROR(AC290/AC446, "NA")</f>
        <v>-1.2660146367072492E-3</v>
      </c>
    </row>
    <row r="291" spans="1:30" ht="16.5" customHeight="1" x14ac:dyDescent="0.3">
      <c r="A291" s="33" t="s">
        <v>321</v>
      </c>
      <c r="B291" s="6">
        <v>329.44</v>
      </c>
      <c r="C291" s="7">
        <f>IFERROR(B291/B446, "NA")</f>
        <v>3.3303821144408416E-3</v>
      </c>
      <c r="D291" s="8"/>
      <c r="E291" s="6">
        <v>675.65</v>
      </c>
      <c r="F291" s="7">
        <f>IFERROR(E291/E446, "NA")</f>
        <v>7.0000194775943422E-3</v>
      </c>
      <c r="G291" s="8"/>
      <c r="H291" s="9">
        <f t="shared" si="72"/>
        <v>346.21</v>
      </c>
      <c r="I291" s="7">
        <f>IFERROR(H291/H446, "NA")</f>
        <v>0.1443491965543984</v>
      </c>
      <c r="J291" s="8"/>
      <c r="K291" s="6">
        <v>2069.6</v>
      </c>
      <c r="L291" s="7">
        <f>IFERROR(K291/K446, "NA")</f>
        <v>2.3291300728438352E-2</v>
      </c>
      <c r="M291" s="8"/>
      <c r="N291" s="9">
        <f t="shared" si="73"/>
        <v>1740.1599999999999</v>
      </c>
      <c r="O291" s="7">
        <f>IFERROR(N291/N446, "NA")</f>
        <v>0.17293738950167811</v>
      </c>
      <c r="P291" s="8"/>
      <c r="Q291" s="6">
        <v>5709.51</v>
      </c>
      <c r="R291" s="7">
        <f>IFERROR(Q291/Q446, "NA")</f>
        <v>6.3542048257727839E-3</v>
      </c>
      <c r="S291" s="8"/>
      <c r="T291" s="6">
        <v>5319.61</v>
      </c>
      <c r="U291" s="7">
        <f>IFERROR(T291/T446, "NA")</f>
        <v>6.7207942519553763E-3</v>
      </c>
      <c r="V291" s="8"/>
      <c r="W291" s="9">
        <f t="shared" si="74"/>
        <v>-389.90000000000055</v>
      </c>
      <c r="X291" s="7">
        <f>IFERROR(W291/W446, "NA")</f>
        <v>-3.6430617939523921E-3</v>
      </c>
      <c r="Y291" s="8"/>
      <c r="Z291" s="6">
        <v>10314.040000000001</v>
      </c>
      <c r="AA291" s="7">
        <f>IFERROR(Z291/Z446, "NA")</f>
        <v>1.4060895273661193E-2</v>
      </c>
      <c r="AB291" s="8"/>
      <c r="AC291" s="9">
        <f t="shared" si="75"/>
        <v>4604.5300000000007</v>
      </c>
      <c r="AD291" s="7">
        <f>IFERROR(AC291/AC446, "NA")</f>
        <v>2.7903893423759683E-2</v>
      </c>
    </row>
    <row r="292" spans="1:30" ht="16.5" customHeight="1" x14ac:dyDescent="0.3">
      <c r="A292" s="33" t="s">
        <v>322</v>
      </c>
      <c r="B292" s="6">
        <v>307.69</v>
      </c>
      <c r="C292" s="7">
        <f>IFERROR(B292/B446, "NA")</f>
        <v>3.1105065347022298E-3</v>
      </c>
      <c r="D292" s="8"/>
      <c r="E292" s="6">
        <v>965.21</v>
      </c>
      <c r="F292" s="7">
        <f>IFERROR(E292/E446, "NA")</f>
        <v>9.9999834233239632E-3</v>
      </c>
      <c r="G292" s="8"/>
      <c r="H292" s="9">
        <f t="shared" si="72"/>
        <v>657.52</v>
      </c>
      <c r="I292" s="7">
        <f>IFERROR(H292/H446, "NA")</f>
        <v>0.27414714687169073</v>
      </c>
      <c r="J292" s="8"/>
      <c r="K292" s="6">
        <v>1134.21</v>
      </c>
      <c r="L292" s="7">
        <f>IFERROR(K292/K446, "NA")</f>
        <v>1.2764411576730802E-2</v>
      </c>
      <c r="M292" s="8"/>
      <c r="N292" s="9">
        <f t="shared" si="73"/>
        <v>826.52</v>
      </c>
      <c r="O292" s="7">
        <f>IFERROR(N292/N446, "NA")</f>
        <v>8.213969472400641E-2</v>
      </c>
      <c r="P292" s="8"/>
      <c r="Q292" s="6">
        <v>9435.39</v>
      </c>
      <c r="R292" s="7">
        <f>IFERROR(Q292/Q446, "NA")</f>
        <v>1.0500796157822345E-2</v>
      </c>
      <c r="S292" s="8"/>
      <c r="T292" s="6">
        <v>7915.15</v>
      </c>
      <c r="U292" s="7">
        <f>IFERROR(T292/T446, "NA")</f>
        <v>9.9999989892801538E-3</v>
      </c>
      <c r="V292" s="8"/>
      <c r="W292" s="9">
        <f t="shared" si="74"/>
        <v>-1520.2399999999998</v>
      </c>
      <c r="X292" s="7">
        <f>IFERROR(W292/W446, "NA")</f>
        <v>-1.4204483871859902E-2</v>
      </c>
      <c r="Y292" s="8"/>
      <c r="Z292" s="6">
        <v>12457.5</v>
      </c>
      <c r="AA292" s="7">
        <f>IFERROR(Z292/Z446, "NA")</f>
        <v>1.6983025358795804E-2</v>
      </c>
      <c r="AB292" s="8"/>
      <c r="AC292" s="9">
        <f t="shared" si="75"/>
        <v>3022.1100000000006</v>
      </c>
      <c r="AD292" s="7">
        <f>IFERROR(AC292/AC446, "NA")</f>
        <v>1.8314276452727721E-2</v>
      </c>
    </row>
    <row r="293" spans="1:30" ht="16.5" customHeight="1" x14ac:dyDescent="0.3">
      <c r="A293" s="33" t="s">
        <v>323</v>
      </c>
      <c r="B293" s="6">
        <v>0</v>
      </c>
      <c r="C293" s="7">
        <f>IFERROR(B293/B446, "NA")</f>
        <v>0</v>
      </c>
      <c r="D293" s="8"/>
      <c r="E293" s="6">
        <v>193.04</v>
      </c>
      <c r="F293" s="7">
        <f>IFERROR(E293/E446, "NA")</f>
        <v>1.9999759638197469E-3</v>
      </c>
      <c r="G293" s="8"/>
      <c r="H293" s="9">
        <f t="shared" si="72"/>
        <v>193.04</v>
      </c>
      <c r="I293" s="7">
        <f>IFERROR(H293/H446, "NA")</f>
        <v>8.0486320160772562E-2</v>
      </c>
      <c r="J293" s="8"/>
      <c r="K293" s="6">
        <v>336.68</v>
      </c>
      <c r="L293" s="7">
        <f>IFERROR(K293/K446, "NA")</f>
        <v>3.7890003523630778E-3</v>
      </c>
      <c r="M293" s="8"/>
      <c r="N293" s="9">
        <f t="shared" si="73"/>
        <v>336.68</v>
      </c>
      <c r="O293" s="7">
        <f>IFERROR(N293/N446, "NA")</f>
        <v>3.3459314256979233E-2</v>
      </c>
      <c r="P293" s="8"/>
      <c r="Q293" s="6">
        <v>259.95</v>
      </c>
      <c r="R293" s="7">
        <f>IFERROR(Q293/Q446, "NA")</f>
        <v>2.8930250484886358E-4</v>
      </c>
      <c r="S293" s="8"/>
      <c r="T293" s="6">
        <v>1583.03</v>
      </c>
      <c r="U293" s="7">
        <f>IFERROR(T293/T446, "NA")</f>
        <v>1.9999997978560309E-3</v>
      </c>
      <c r="V293" s="8"/>
      <c r="W293" s="9">
        <f t="shared" si="74"/>
        <v>1323.08</v>
      </c>
      <c r="X293" s="7">
        <f>IFERROR(W293/W446, "NA")</f>
        <v>1.236230366335605E-2</v>
      </c>
      <c r="Y293" s="8"/>
      <c r="Z293" s="6">
        <v>2647.1</v>
      </c>
      <c r="AA293" s="7">
        <f>IFERROR(Z293/Z446, "NA")</f>
        <v>3.6087309995800421E-3</v>
      </c>
      <c r="AB293" s="8"/>
      <c r="AC293" s="9">
        <f t="shared" si="75"/>
        <v>2387.15</v>
      </c>
      <c r="AD293" s="7">
        <f>IFERROR(AC293/AC446, "NA")</f>
        <v>1.4466357953260792E-2</v>
      </c>
    </row>
    <row r="294" spans="1:30" ht="16.5" customHeight="1" x14ac:dyDescent="0.3">
      <c r="A294" s="33" t="s">
        <v>324</v>
      </c>
      <c r="B294" s="6">
        <v>0</v>
      </c>
      <c r="C294" s="7">
        <f>IFERROR(B294/B446, "NA")</f>
        <v>0</v>
      </c>
      <c r="D294" s="8"/>
      <c r="E294" s="6">
        <v>193.04</v>
      </c>
      <c r="F294" s="7">
        <f>IFERROR(E294/E446, "NA")</f>
        <v>1.9999759638197469E-3</v>
      </c>
      <c r="G294" s="8"/>
      <c r="H294" s="9">
        <f t="shared" si="72"/>
        <v>193.04</v>
      </c>
      <c r="I294" s="7">
        <f>IFERROR(H294/H446, "NA")</f>
        <v>8.0486320160772562E-2</v>
      </c>
      <c r="J294" s="8"/>
      <c r="K294" s="6">
        <v>0</v>
      </c>
      <c r="L294" s="7">
        <f>IFERROR(K294/K446, "NA")</f>
        <v>0</v>
      </c>
      <c r="M294" s="8"/>
      <c r="N294" s="9">
        <f t="shared" si="73"/>
        <v>0</v>
      </c>
      <c r="O294" s="7">
        <f>IFERROR(N294/N446, "NA")</f>
        <v>0</v>
      </c>
      <c r="P294" s="8"/>
      <c r="Q294" s="6">
        <v>0</v>
      </c>
      <c r="R294" s="7">
        <f>IFERROR(Q294/Q446, "NA")</f>
        <v>0</v>
      </c>
      <c r="S294" s="8"/>
      <c r="T294" s="6">
        <v>1583.03</v>
      </c>
      <c r="U294" s="7">
        <f>IFERROR(T294/T446, "NA")</f>
        <v>1.9999997978560309E-3</v>
      </c>
      <c r="V294" s="8"/>
      <c r="W294" s="9">
        <f t="shared" si="74"/>
        <v>1583.03</v>
      </c>
      <c r="X294" s="7">
        <f>IFERROR(W294/W446, "NA")</f>
        <v>1.4791167252322254E-2</v>
      </c>
      <c r="Y294" s="8"/>
      <c r="Z294" s="6">
        <v>1398.84</v>
      </c>
      <c r="AA294" s="7">
        <f>IFERROR(Z294/Z446, "NA")</f>
        <v>1.9070066380010374E-3</v>
      </c>
      <c r="AB294" s="8"/>
      <c r="AC294" s="9">
        <f t="shared" si="75"/>
        <v>1398.84</v>
      </c>
      <c r="AD294" s="7">
        <f>IFERROR(AC294/AC446, "NA")</f>
        <v>8.4771045637430931E-3</v>
      </c>
    </row>
    <row r="295" spans="1:30" ht="16.5" customHeight="1" x14ac:dyDescent="0.3">
      <c r="A295" s="33" t="s">
        <v>325</v>
      </c>
      <c r="B295" s="6">
        <v>367.99</v>
      </c>
      <c r="C295" s="7">
        <f>IFERROR(B295/B446, "NA")</f>
        <v>3.7200926247361746E-3</v>
      </c>
      <c r="D295" s="8"/>
      <c r="E295" s="6">
        <v>365</v>
      </c>
      <c r="F295" s="7">
        <f>IFERROR(E295/E446, "NA")</f>
        <v>3.7815542208568566E-3</v>
      </c>
      <c r="G295" s="8"/>
      <c r="H295" s="9">
        <f t="shared" si="72"/>
        <v>-2.9900000000000091</v>
      </c>
      <c r="I295" s="7">
        <f>IFERROR(H295/H446, "NA")</f>
        <v>-1.2466540472477763E-3</v>
      </c>
      <c r="J295" s="8"/>
      <c r="K295" s="6">
        <v>312.5</v>
      </c>
      <c r="L295" s="7">
        <f>IFERROR(K295/K446, "NA")</f>
        <v>3.5168783714906193E-3</v>
      </c>
      <c r="M295" s="8"/>
      <c r="N295" s="9">
        <f t="shared" si="73"/>
        <v>-55.490000000000009</v>
      </c>
      <c r="O295" s="7">
        <f>IFERROR(N295/N446, "NA")</f>
        <v>-5.5146054060822682E-3</v>
      </c>
      <c r="P295" s="8"/>
      <c r="Q295" s="6">
        <v>2081.39</v>
      </c>
      <c r="R295" s="7">
        <f>IFERROR(Q295/Q446, "NA")</f>
        <v>2.3164121583665173E-3</v>
      </c>
      <c r="S295" s="8"/>
      <c r="T295" s="6">
        <v>2920</v>
      </c>
      <c r="U295" s="7">
        <f>IFERROR(T295/T446, "NA")</f>
        <v>3.6891274389870125E-3</v>
      </c>
      <c r="V295" s="8"/>
      <c r="W295" s="9">
        <f t="shared" si="74"/>
        <v>838.61000000000013</v>
      </c>
      <c r="X295" s="7">
        <f>IFERROR(W295/W446, "NA")</f>
        <v>7.8356195204575835E-3</v>
      </c>
      <c r="Y295" s="8"/>
      <c r="Z295" s="6">
        <v>2935.43</v>
      </c>
      <c r="AA295" s="7">
        <f>IFERROR(Z295/Z446, "NA")</f>
        <v>4.0018047063190825E-3</v>
      </c>
      <c r="AB295" s="8"/>
      <c r="AC295" s="9">
        <f t="shared" si="75"/>
        <v>854.04</v>
      </c>
      <c r="AD295" s="7">
        <f>IFERROR(AC295/AC446, "NA")</f>
        <v>5.1755643115861368E-3</v>
      </c>
    </row>
    <row r="296" spans="1:30" ht="16.5" customHeight="1" x14ac:dyDescent="0.3">
      <c r="A296" s="40" t="s">
        <v>326</v>
      </c>
      <c r="B296" s="11">
        <f>IFERROR(B287+B288+B289+B290+B291+B292+B293+B294+B295, "NA")</f>
        <v>1393.3700000000001</v>
      </c>
      <c r="C296" s="12">
        <f>IFERROR(B296/B446, "NA")</f>
        <v>1.4085886737489181E-2</v>
      </c>
      <c r="D296" s="2"/>
      <c r="E296" s="11">
        <f>IFERROR(E287+E288+E289+E290+E291+E292+E293+E294+E295, "NA")</f>
        <v>2763.94</v>
      </c>
      <c r="F296" s="12">
        <f>IFERROR(E296/E446, "NA")</f>
        <v>2.8635586227931782E-2</v>
      </c>
      <c r="G296" s="2"/>
      <c r="H296" s="11">
        <f t="shared" si="72"/>
        <v>1370.57</v>
      </c>
      <c r="I296" s="12">
        <f>IFERROR(H296/H446, "NA")</f>
        <v>0.57144703596534419</v>
      </c>
      <c r="J296" s="2"/>
      <c r="K296" s="11">
        <f>IFERROR(K287+K288+K289+K290+K291+K292+K293+K294+K295, "NA")</f>
        <v>4219.3500000000004</v>
      </c>
      <c r="L296" s="12">
        <f>IFERROR(K296/K446, "NA")</f>
        <v>4.7484610421596629E-2</v>
      </c>
      <c r="M296" s="2"/>
      <c r="N296" s="11">
        <f t="shared" si="73"/>
        <v>2825.9800000000005</v>
      </c>
      <c r="O296" s="12">
        <f>IFERROR(N296/N446, "NA")</f>
        <v>0.28084636124491563</v>
      </c>
      <c r="P296" s="2"/>
      <c r="Q296" s="11">
        <f>IFERROR(Q287+Q288+Q289+Q290+Q291+Q292+Q293+Q294+Q295, "NA")</f>
        <v>20588.29</v>
      </c>
      <c r="R296" s="12">
        <f>IFERROR(Q296/Q446, "NA")</f>
        <v>2.2913036613021003E-2</v>
      </c>
      <c r="S296" s="2"/>
      <c r="T296" s="11">
        <f>IFERROR(T287+T288+T289+T290+T291+T292+T293+T294+T295, "NA")</f>
        <v>22296.82</v>
      </c>
      <c r="U296" s="12">
        <f>IFERROR(T296/T446, "NA")</f>
        <v>2.8169798104162463E-2</v>
      </c>
      <c r="V296" s="2"/>
      <c r="W296" s="11">
        <f t="shared" si="74"/>
        <v>1708.5299999999988</v>
      </c>
      <c r="X296" s="12">
        <f>IFERROR(W296/W446, "NA")</f>
        <v>1.5963786526856802E-2</v>
      </c>
      <c r="Y296" s="2"/>
      <c r="Z296" s="11">
        <f>IFERROR(Z287+Z288+Z289+Z290+Z291+Z292+Z293+Z294+Z295, "NA")</f>
        <v>32646.05</v>
      </c>
      <c r="AA296" s="12">
        <f>IFERROR(Z296/Z446, "NA")</f>
        <v>4.4505614691111042E-2</v>
      </c>
      <c r="AB296" s="2"/>
      <c r="AC296" s="11">
        <f t="shared" si="75"/>
        <v>12057.759999999998</v>
      </c>
      <c r="AD296" s="12">
        <f>IFERROR(AC296/AC446, "NA")</f>
        <v>7.3071182068370155E-2</v>
      </c>
    </row>
    <row r="297" spans="1:30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</row>
    <row r="298" spans="1:30" ht="16.5" hidden="1" customHeight="1" x14ac:dyDescent="0.3">
      <c r="A298" s="33" t="s">
        <v>28</v>
      </c>
      <c r="B298" s="6">
        <v>0</v>
      </c>
      <c r="C298" s="7">
        <f>IFERROR(B298/B446, "NA")</f>
        <v>0</v>
      </c>
      <c r="D298" s="8"/>
      <c r="E298" s="6">
        <v>0</v>
      </c>
      <c r="F298" s="7">
        <f>IFERROR(E298/E446, "NA")</f>
        <v>0</v>
      </c>
      <c r="G298" s="8"/>
      <c r="H298" s="9">
        <f t="shared" ref="H298:H326" si="76">IFERROR(-(B298-E298), "NA")</f>
        <v>0</v>
      </c>
      <c r="I298" s="7">
        <f>IFERROR(H298/H446, "NA")</f>
        <v>0</v>
      </c>
      <c r="J298" s="8"/>
      <c r="K298" s="6">
        <v>0</v>
      </c>
      <c r="L298" s="7">
        <f>IFERROR(K298/K446, "NA")</f>
        <v>0</v>
      </c>
      <c r="M298" s="8"/>
      <c r="N298" s="9">
        <f t="shared" ref="N298:N326" si="77">IFERROR(-(B298-K298), "NA")</f>
        <v>0</v>
      </c>
      <c r="O298" s="7">
        <f>IFERROR(N298/N446, "NA")</f>
        <v>0</v>
      </c>
      <c r="P298" s="8"/>
      <c r="Q298" s="6">
        <v>0</v>
      </c>
      <c r="R298" s="7">
        <f>IFERROR(Q298/Q446, "NA")</f>
        <v>0</v>
      </c>
      <c r="S298" s="8"/>
      <c r="T298" s="6">
        <v>0</v>
      </c>
      <c r="U298" s="7">
        <f>IFERROR(T298/T446, "NA")</f>
        <v>0</v>
      </c>
      <c r="V298" s="8"/>
      <c r="W298" s="9">
        <f t="shared" ref="W298:W326" si="78">IFERROR(-(Q298-T298), "NA")</f>
        <v>0</v>
      </c>
      <c r="X298" s="7">
        <f>IFERROR(W298/W446, "NA")</f>
        <v>0</v>
      </c>
      <c r="Y298" s="8"/>
      <c r="Z298" s="6">
        <v>0</v>
      </c>
      <c r="AA298" s="7">
        <f>IFERROR(Z298/Z446, "NA")</f>
        <v>0</v>
      </c>
      <c r="AB298" s="8"/>
      <c r="AC298" s="9">
        <f t="shared" ref="AC298:AC326" si="79">IFERROR(-(Q298-Z298), "NA")</f>
        <v>0</v>
      </c>
      <c r="AD298" s="7">
        <f>IFERROR(AC298/AC446, "NA")</f>
        <v>0</v>
      </c>
    </row>
    <row r="299" spans="1:30" ht="16.5" hidden="1" customHeight="1" x14ac:dyDescent="0.3">
      <c r="A299" s="33" t="s">
        <v>327</v>
      </c>
      <c r="B299" s="6">
        <v>0</v>
      </c>
      <c r="C299" s="7">
        <f>IFERROR(B299/B446, "NA")</f>
        <v>0</v>
      </c>
      <c r="D299" s="8"/>
      <c r="E299" s="6">
        <v>0</v>
      </c>
      <c r="F299" s="7">
        <f>IFERROR(E299/E446, "NA")</f>
        <v>0</v>
      </c>
      <c r="G299" s="8"/>
      <c r="H299" s="9">
        <f t="shared" si="76"/>
        <v>0</v>
      </c>
      <c r="I299" s="7">
        <f>IFERROR(H299/H446, "NA")</f>
        <v>0</v>
      </c>
      <c r="J299" s="8"/>
      <c r="K299" s="6">
        <v>0</v>
      </c>
      <c r="L299" s="7">
        <f>IFERROR(K299/K446, "NA")</f>
        <v>0</v>
      </c>
      <c r="M299" s="8"/>
      <c r="N299" s="9">
        <f t="shared" si="77"/>
        <v>0</v>
      </c>
      <c r="O299" s="7">
        <f>IFERROR(N299/N446, "NA")</f>
        <v>0</v>
      </c>
      <c r="P299" s="8"/>
      <c r="Q299" s="6">
        <v>0</v>
      </c>
      <c r="R299" s="7">
        <f>IFERROR(Q299/Q446, "NA")</f>
        <v>0</v>
      </c>
      <c r="S299" s="8"/>
      <c r="T299" s="6">
        <v>0</v>
      </c>
      <c r="U299" s="7">
        <f>IFERROR(T299/T446, "NA")</f>
        <v>0</v>
      </c>
      <c r="V299" s="8"/>
      <c r="W299" s="9">
        <f t="shared" si="78"/>
        <v>0</v>
      </c>
      <c r="X299" s="7">
        <f>IFERROR(W299/W446, "NA")</f>
        <v>0</v>
      </c>
      <c r="Y299" s="8"/>
      <c r="Z299" s="6">
        <v>0</v>
      </c>
      <c r="AA299" s="7">
        <f>IFERROR(Z299/Z446, "NA")</f>
        <v>0</v>
      </c>
      <c r="AB299" s="8"/>
      <c r="AC299" s="9">
        <f t="shared" si="79"/>
        <v>0</v>
      </c>
      <c r="AD299" s="7">
        <f>IFERROR(AC299/AC446, "NA")</f>
        <v>0</v>
      </c>
    </row>
    <row r="300" spans="1:30" ht="16.5" customHeight="1" x14ac:dyDescent="0.3">
      <c r="A300" s="33" t="s">
        <v>328</v>
      </c>
      <c r="B300" s="6">
        <v>159</v>
      </c>
      <c r="C300" s="7">
        <f>IFERROR(B300/B446, "NA")</f>
        <v>1.6073663070546801E-3</v>
      </c>
      <c r="D300" s="8"/>
      <c r="E300" s="6">
        <v>159</v>
      </c>
      <c r="F300" s="7">
        <f>IFERROR(E300/E446, "NA")</f>
        <v>1.6473071811403841E-3</v>
      </c>
      <c r="G300" s="8"/>
      <c r="H300" s="9">
        <f t="shared" si="76"/>
        <v>0</v>
      </c>
      <c r="I300" s="7">
        <f>IFERROR(H300/H446, "NA")</f>
        <v>0</v>
      </c>
      <c r="J300" s="8"/>
      <c r="K300" s="6">
        <v>0</v>
      </c>
      <c r="L300" s="7">
        <f>IFERROR(K300/K446, "NA")</f>
        <v>0</v>
      </c>
      <c r="M300" s="8"/>
      <c r="N300" s="9">
        <f t="shared" si="77"/>
        <v>-159</v>
      </c>
      <c r="O300" s="7">
        <f>IFERROR(N300/N446, "NA")</f>
        <v>-1.5801446378934592E-2</v>
      </c>
      <c r="P300" s="8"/>
      <c r="Q300" s="6">
        <v>1272</v>
      </c>
      <c r="R300" s="7">
        <f>IFERROR(Q300/Q446, "NA")</f>
        <v>1.4156291062425639E-3</v>
      </c>
      <c r="S300" s="8"/>
      <c r="T300" s="6">
        <v>1272</v>
      </c>
      <c r="U300" s="7">
        <f>IFERROR(T300/T446, "NA")</f>
        <v>1.6070445556135204E-3</v>
      </c>
      <c r="V300" s="8"/>
      <c r="W300" s="9">
        <f t="shared" si="78"/>
        <v>0</v>
      </c>
      <c r="X300" s="7">
        <f>IFERROR(W300/W446, "NA")</f>
        <v>0</v>
      </c>
      <c r="Y300" s="8"/>
      <c r="Z300" s="6">
        <v>411.65</v>
      </c>
      <c r="AA300" s="7">
        <f>IFERROR(Z300/Z446, "NA")</f>
        <v>5.6119304747728619E-4</v>
      </c>
      <c r="AB300" s="8"/>
      <c r="AC300" s="9">
        <f t="shared" si="79"/>
        <v>-860.35</v>
      </c>
      <c r="AD300" s="7">
        <f>IFERROR(AC300/AC446, "NA")</f>
        <v>-5.213803516782742E-3</v>
      </c>
    </row>
    <row r="301" spans="1:30" ht="16.5" hidden="1" customHeight="1" x14ac:dyDescent="0.3">
      <c r="A301" s="33" t="s">
        <v>329</v>
      </c>
      <c r="B301" s="6">
        <v>0</v>
      </c>
      <c r="C301" s="7">
        <f>IFERROR(B301/B446, "NA")</f>
        <v>0</v>
      </c>
      <c r="D301" s="8"/>
      <c r="E301" s="6">
        <v>0</v>
      </c>
      <c r="F301" s="7">
        <f>IFERROR(E301/E446, "NA")</f>
        <v>0</v>
      </c>
      <c r="G301" s="8"/>
      <c r="H301" s="9">
        <f t="shared" si="76"/>
        <v>0</v>
      </c>
      <c r="I301" s="7">
        <f>IFERROR(H301/H446, "NA")</f>
        <v>0</v>
      </c>
      <c r="J301" s="8"/>
      <c r="K301" s="6">
        <v>0</v>
      </c>
      <c r="L301" s="7">
        <f>IFERROR(K301/K446, "NA")</f>
        <v>0</v>
      </c>
      <c r="M301" s="8"/>
      <c r="N301" s="9">
        <f t="shared" si="77"/>
        <v>0</v>
      </c>
      <c r="O301" s="7">
        <f>IFERROR(N301/N446, "NA")</f>
        <v>0</v>
      </c>
      <c r="P301" s="8"/>
      <c r="Q301" s="6">
        <v>0</v>
      </c>
      <c r="R301" s="7">
        <f>IFERROR(Q301/Q446, "NA")</f>
        <v>0</v>
      </c>
      <c r="S301" s="8"/>
      <c r="T301" s="6">
        <v>0</v>
      </c>
      <c r="U301" s="7">
        <f>IFERROR(T301/T446, "NA")</f>
        <v>0</v>
      </c>
      <c r="V301" s="8"/>
      <c r="W301" s="9">
        <f t="shared" si="78"/>
        <v>0</v>
      </c>
      <c r="X301" s="7">
        <f>IFERROR(W301/W446, "NA")</f>
        <v>0</v>
      </c>
      <c r="Y301" s="8"/>
      <c r="Z301" s="6">
        <v>0</v>
      </c>
      <c r="AA301" s="7">
        <f>IFERROR(Z301/Z446, "NA")</f>
        <v>0</v>
      </c>
      <c r="AB301" s="8"/>
      <c r="AC301" s="9">
        <f t="shared" si="79"/>
        <v>0</v>
      </c>
      <c r="AD301" s="7">
        <f>IFERROR(AC301/AC446, "NA")</f>
        <v>0</v>
      </c>
    </row>
    <row r="302" spans="1:30" ht="16.5" hidden="1" customHeight="1" x14ac:dyDescent="0.3">
      <c r="A302" s="33" t="s">
        <v>330</v>
      </c>
      <c r="B302" s="6">
        <v>0</v>
      </c>
      <c r="C302" s="7">
        <f>IFERROR(B302/B446, "NA")</f>
        <v>0</v>
      </c>
      <c r="D302" s="8"/>
      <c r="E302" s="6">
        <v>0</v>
      </c>
      <c r="F302" s="7">
        <f>IFERROR(E302/E446, "NA")</f>
        <v>0</v>
      </c>
      <c r="G302" s="8"/>
      <c r="H302" s="9">
        <f t="shared" si="76"/>
        <v>0</v>
      </c>
      <c r="I302" s="7">
        <f>IFERROR(H302/H446, "NA")</f>
        <v>0</v>
      </c>
      <c r="J302" s="8"/>
      <c r="K302" s="6">
        <v>0</v>
      </c>
      <c r="L302" s="7">
        <f>IFERROR(K302/K446, "NA")</f>
        <v>0</v>
      </c>
      <c r="M302" s="8"/>
      <c r="N302" s="9">
        <f t="shared" si="77"/>
        <v>0</v>
      </c>
      <c r="O302" s="7">
        <f>IFERROR(N302/N446, "NA")</f>
        <v>0</v>
      </c>
      <c r="P302" s="8"/>
      <c r="Q302" s="6">
        <v>0</v>
      </c>
      <c r="R302" s="7">
        <f>IFERROR(Q302/Q446, "NA")</f>
        <v>0</v>
      </c>
      <c r="S302" s="8"/>
      <c r="T302" s="6">
        <v>0</v>
      </c>
      <c r="U302" s="7">
        <f>IFERROR(T302/T446, "NA")</f>
        <v>0</v>
      </c>
      <c r="V302" s="8"/>
      <c r="W302" s="9">
        <f t="shared" si="78"/>
        <v>0</v>
      </c>
      <c r="X302" s="7">
        <f>IFERROR(W302/W446, "NA")</f>
        <v>0</v>
      </c>
      <c r="Y302" s="8"/>
      <c r="Z302" s="6">
        <v>0</v>
      </c>
      <c r="AA302" s="7">
        <f>IFERROR(Z302/Z446, "NA")</f>
        <v>0</v>
      </c>
      <c r="AB302" s="8"/>
      <c r="AC302" s="9">
        <f t="shared" si="79"/>
        <v>0</v>
      </c>
      <c r="AD302" s="7">
        <f>IFERROR(AC302/AC446, "NA")</f>
        <v>0</v>
      </c>
    </row>
    <row r="303" spans="1:30" ht="16.5" hidden="1" customHeight="1" x14ac:dyDescent="0.3">
      <c r="A303" s="33" t="s">
        <v>331</v>
      </c>
      <c r="B303" s="6">
        <v>0</v>
      </c>
      <c r="C303" s="7">
        <f>IFERROR(B303/B446, "NA")</f>
        <v>0</v>
      </c>
      <c r="D303" s="8"/>
      <c r="E303" s="6">
        <v>0</v>
      </c>
      <c r="F303" s="7">
        <f>IFERROR(E303/E446, "NA")</f>
        <v>0</v>
      </c>
      <c r="G303" s="8"/>
      <c r="H303" s="9">
        <f t="shared" si="76"/>
        <v>0</v>
      </c>
      <c r="I303" s="7">
        <f>IFERROR(H303/H446, "NA")</f>
        <v>0</v>
      </c>
      <c r="J303" s="8"/>
      <c r="K303" s="6">
        <v>0</v>
      </c>
      <c r="L303" s="7">
        <f>IFERROR(K303/K446, "NA")</f>
        <v>0</v>
      </c>
      <c r="M303" s="8"/>
      <c r="N303" s="9">
        <f t="shared" si="77"/>
        <v>0</v>
      </c>
      <c r="O303" s="7">
        <f>IFERROR(N303/N446, "NA")</f>
        <v>0</v>
      </c>
      <c r="P303" s="8"/>
      <c r="Q303" s="6">
        <v>0</v>
      </c>
      <c r="R303" s="7">
        <f>IFERROR(Q303/Q446, "NA")</f>
        <v>0</v>
      </c>
      <c r="S303" s="8"/>
      <c r="T303" s="6">
        <v>0</v>
      </c>
      <c r="U303" s="7">
        <f>IFERROR(T303/T446, "NA")</f>
        <v>0</v>
      </c>
      <c r="V303" s="8"/>
      <c r="W303" s="9">
        <f t="shared" si="78"/>
        <v>0</v>
      </c>
      <c r="X303" s="7">
        <f>IFERROR(W303/W446, "NA")</f>
        <v>0</v>
      </c>
      <c r="Y303" s="8"/>
      <c r="Z303" s="6">
        <v>0</v>
      </c>
      <c r="AA303" s="7">
        <f>IFERROR(Z303/Z446, "NA")</f>
        <v>0</v>
      </c>
      <c r="AB303" s="8"/>
      <c r="AC303" s="9">
        <f t="shared" si="79"/>
        <v>0</v>
      </c>
      <c r="AD303" s="7">
        <f>IFERROR(AC303/AC446, "NA")</f>
        <v>0</v>
      </c>
    </row>
    <row r="304" spans="1:30" ht="16.5" hidden="1" customHeight="1" x14ac:dyDescent="0.3">
      <c r="A304" s="33" t="s">
        <v>332</v>
      </c>
      <c r="B304" s="6">
        <v>0</v>
      </c>
      <c r="C304" s="7">
        <f>IFERROR(B304/B446, "NA")</f>
        <v>0</v>
      </c>
      <c r="D304" s="8"/>
      <c r="E304" s="6">
        <v>0</v>
      </c>
      <c r="F304" s="7">
        <f>IFERROR(E304/E446, "NA")</f>
        <v>0</v>
      </c>
      <c r="G304" s="8"/>
      <c r="H304" s="9">
        <f t="shared" si="76"/>
        <v>0</v>
      </c>
      <c r="I304" s="7">
        <f>IFERROR(H304/H446, "NA")</f>
        <v>0</v>
      </c>
      <c r="J304" s="8"/>
      <c r="K304" s="6">
        <v>0</v>
      </c>
      <c r="L304" s="7">
        <f>IFERROR(K304/K446, "NA")</f>
        <v>0</v>
      </c>
      <c r="M304" s="8"/>
      <c r="N304" s="9">
        <f t="shared" si="77"/>
        <v>0</v>
      </c>
      <c r="O304" s="7">
        <f>IFERROR(N304/N446, "NA")</f>
        <v>0</v>
      </c>
      <c r="P304" s="8"/>
      <c r="Q304" s="6">
        <v>0</v>
      </c>
      <c r="R304" s="7">
        <f>IFERROR(Q304/Q446, "NA")</f>
        <v>0</v>
      </c>
      <c r="S304" s="8"/>
      <c r="T304" s="6">
        <v>0</v>
      </c>
      <c r="U304" s="7">
        <f>IFERROR(T304/T446, "NA")</f>
        <v>0</v>
      </c>
      <c r="V304" s="8"/>
      <c r="W304" s="9">
        <f t="shared" si="78"/>
        <v>0</v>
      </c>
      <c r="X304" s="7">
        <f>IFERROR(W304/W446, "NA")</f>
        <v>0</v>
      </c>
      <c r="Y304" s="8"/>
      <c r="Z304" s="6">
        <v>0</v>
      </c>
      <c r="AA304" s="7">
        <f>IFERROR(Z304/Z446, "NA")</f>
        <v>0</v>
      </c>
      <c r="AB304" s="8"/>
      <c r="AC304" s="9">
        <f t="shared" si="79"/>
        <v>0</v>
      </c>
      <c r="AD304" s="7">
        <f>IFERROR(AC304/AC446, "NA")</f>
        <v>0</v>
      </c>
    </row>
    <row r="305" spans="1:30" ht="16.5" customHeight="1" x14ac:dyDescent="0.3">
      <c r="A305" s="33" t="s">
        <v>333</v>
      </c>
      <c r="B305" s="6">
        <v>0</v>
      </c>
      <c r="C305" s="7">
        <f>IFERROR(B305/B446, "NA")</f>
        <v>0</v>
      </c>
      <c r="D305" s="8"/>
      <c r="E305" s="6">
        <v>0</v>
      </c>
      <c r="F305" s="7">
        <f>IFERROR(E305/E446, "NA")</f>
        <v>0</v>
      </c>
      <c r="G305" s="8"/>
      <c r="H305" s="9">
        <f t="shared" si="76"/>
        <v>0</v>
      </c>
      <c r="I305" s="7">
        <f>IFERROR(H305/H446, "NA")</f>
        <v>0</v>
      </c>
      <c r="J305" s="8"/>
      <c r="K305" s="6">
        <v>0</v>
      </c>
      <c r="L305" s="7">
        <f>IFERROR(K305/K446, "NA")</f>
        <v>0</v>
      </c>
      <c r="M305" s="8"/>
      <c r="N305" s="9">
        <f t="shared" si="77"/>
        <v>0</v>
      </c>
      <c r="O305" s="7">
        <f>IFERROR(N305/N446, "NA")</f>
        <v>0</v>
      </c>
      <c r="P305" s="8"/>
      <c r="Q305" s="6">
        <v>0</v>
      </c>
      <c r="R305" s="7">
        <f>IFERROR(Q305/Q446, "NA")</f>
        <v>0</v>
      </c>
      <c r="S305" s="8"/>
      <c r="T305" s="6">
        <v>0</v>
      </c>
      <c r="U305" s="7">
        <f>IFERROR(T305/T446, "NA")</f>
        <v>0</v>
      </c>
      <c r="V305" s="8"/>
      <c r="W305" s="9">
        <f t="shared" si="78"/>
        <v>0</v>
      </c>
      <c r="X305" s="7">
        <f>IFERROR(W305/W446, "NA")</f>
        <v>0</v>
      </c>
      <c r="Y305" s="8"/>
      <c r="Z305" s="6">
        <v>268.25</v>
      </c>
      <c r="AA305" s="7">
        <f>IFERROR(Z305/Z446, "NA")</f>
        <v>3.6569910114364639E-4</v>
      </c>
      <c r="AB305" s="8"/>
      <c r="AC305" s="9">
        <f t="shared" si="79"/>
        <v>268.25</v>
      </c>
      <c r="AD305" s="7">
        <f>IFERROR(AC305/AC446, "NA")</f>
        <v>1.6256207280490155E-3</v>
      </c>
    </row>
    <row r="306" spans="1:30" ht="16.5" customHeight="1" x14ac:dyDescent="0.3">
      <c r="A306" s="33" t="s">
        <v>334</v>
      </c>
      <c r="B306" s="6">
        <v>50.97</v>
      </c>
      <c r="C306" s="7">
        <f>IFERROR(B306/B446, "NA")</f>
        <v>5.1526704824262292E-4</v>
      </c>
      <c r="D306" s="8"/>
      <c r="E306" s="6">
        <v>0</v>
      </c>
      <c r="F306" s="7">
        <f>IFERROR(E306/E446, "NA")</f>
        <v>0</v>
      </c>
      <c r="G306" s="8"/>
      <c r="H306" s="9">
        <f t="shared" si="76"/>
        <v>-50.97</v>
      </c>
      <c r="I306" s="7">
        <f>IFERROR(H306/H446, "NA")</f>
        <v>-2.1251490564621726E-2</v>
      </c>
      <c r="J306" s="8"/>
      <c r="K306" s="6">
        <v>143.13999999999999</v>
      </c>
      <c r="L306" s="7">
        <f>IFERROR(K306/K446, "NA")</f>
        <v>1.6108991043045351E-3</v>
      </c>
      <c r="M306" s="8"/>
      <c r="N306" s="9">
        <f t="shared" si="77"/>
        <v>92.169999999999987</v>
      </c>
      <c r="O306" s="7">
        <f>IFERROR(N306/N446, "NA")</f>
        <v>9.1598698914868004E-3</v>
      </c>
      <c r="P306" s="8"/>
      <c r="Q306" s="6">
        <v>826.11</v>
      </c>
      <c r="R306" s="7">
        <f>IFERROR(Q306/Q446, "NA")</f>
        <v>9.1939100704248778E-4</v>
      </c>
      <c r="S306" s="8"/>
      <c r="T306" s="6">
        <v>0</v>
      </c>
      <c r="U306" s="7">
        <f>IFERROR(T306/T446, "NA")</f>
        <v>0</v>
      </c>
      <c r="V306" s="8"/>
      <c r="W306" s="9">
        <f t="shared" si="78"/>
        <v>-826.11</v>
      </c>
      <c r="X306" s="7">
        <f>IFERROR(W306/W446, "NA")</f>
        <v>-7.7188247719979647E-3</v>
      </c>
      <c r="Y306" s="8"/>
      <c r="Z306" s="6">
        <v>285.33</v>
      </c>
      <c r="AA306" s="7">
        <f>IFERROR(Z306/Z446, "NA")</f>
        <v>3.8898387522578423E-4</v>
      </c>
      <c r="AB306" s="8"/>
      <c r="AC306" s="9">
        <f t="shared" si="79"/>
        <v>-540.78</v>
      </c>
      <c r="AD306" s="7">
        <f>IFERROR(AC306/AC446, "NA")</f>
        <v>-3.2771786665958865E-3</v>
      </c>
    </row>
    <row r="307" spans="1:30" ht="16.5" hidden="1" customHeight="1" x14ac:dyDescent="0.3">
      <c r="A307" s="33" t="s">
        <v>335</v>
      </c>
      <c r="B307" s="6">
        <v>0</v>
      </c>
      <c r="C307" s="7">
        <f>IFERROR(B307/B446, "NA")</f>
        <v>0</v>
      </c>
      <c r="D307" s="8"/>
      <c r="E307" s="6">
        <v>0</v>
      </c>
      <c r="F307" s="7">
        <f>IFERROR(E307/E446, "NA")</f>
        <v>0</v>
      </c>
      <c r="G307" s="8"/>
      <c r="H307" s="9">
        <f t="shared" si="76"/>
        <v>0</v>
      </c>
      <c r="I307" s="7">
        <f>IFERROR(H307/H446, "NA")</f>
        <v>0</v>
      </c>
      <c r="J307" s="8"/>
      <c r="K307" s="6">
        <v>0</v>
      </c>
      <c r="L307" s="7">
        <f>IFERROR(K307/K446, "NA")</f>
        <v>0</v>
      </c>
      <c r="M307" s="8"/>
      <c r="N307" s="9">
        <f t="shared" si="77"/>
        <v>0</v>
      </c>
      <c r="O307" s="7">
        <f>IFERROR(N307/N446, "NA")</f>
        <v>0</v>
      </c>
      <c r="P307" s="8"/>
      <c r="Q307" s="6">
        <v>0</v>
      </c>
      <c r="R307" s="7">
        <f>IFERROR(Q307/Q446, "NA")</f>
        <v>0</v>
      </c>
      <c r="S307" s="8"/>
      <c r="T307" s="6">
        <v>0</v>
      </c>
      <c r="U307" s="7">
        <f>IFERROR(T307/T446, "NA")</f>
        <v>0</v>
      </c>
      <c r="V307" s="8"/>
      <c r="W307" s="9">
        <f t="shared" si="78"/>
        <v>0</v>
      </c>
      <c r="X307" s="7">
        <f>IFERROR(W307/W446, "NA")</f>
        <v>0</v>
      </c>
      <c r="Y307" s="8"/>
      <c r="Z307" s="6">
        <v>0</v>
      </c>
      <c r="AA307" s="7">
        <f>IFERROR(Z307/Z446, "NA")</f>
        <v>0</v>
      </c>
      <c r="AB307" s="8"/>
      <c r="AC307" s="9">
        <f t="shared" si="79"/>
        <v>0</v>
      </c>
      <c r="AD307" s="7">
        <f>IFERROR(AC307/AC446, "NA")</f>
        <v>0</v>
      </c>
    </row>
    <row r="308" spans="1:30" ht="16.5" hidden="1" customHeight="1" x14ac:dyDescent="0.3">
      <c r="A308" s="33" t="s">
        <v>336</v>
      </c>
      <c r="B308" s="6">
        <v>0</v>
      </c>
      <c r="C308" s="7">
        <f>IFERROR(B308/B446, "NA")</f>
        <v>0</v>
      </c>
      <c r="D308" s="8"/>
      <c r="E308" s="6">
        <v>0</v>
      </c>
      <c r="F308" s="7">
        <f>IFERROR(E308/E446, "NA")</f>
        <v>0</v>
      </c>
      <c r="G308" s="8"/>
      <c r="H308" s="9">
        <f t="shared" si="76"/>
        <v>0</v>
      </c>
      <c r="I308" s="7">
        <f>IFERROR(H308/H446, "NA")</f>
        <v>0</v>
      </c>
      <c r="J308" s="8"/>
      <c r="K308" s="6">
        <v>0</v>
      </c>
      <c r="L308" s="7">
        <f>IFERROR(K308/K446, "NA")</f>
        <v>0</v>
      </c>
      <c r="M308" s="8"/>
      <c r="N308" s="9">
        <f t="shared" si="77"/>
        <v>0</v>
      </c>
      <c r="O308" s="7">
        <f>IFERROR(N308/N446, "NA")</f>
        <v>0</v>
      </c>
      <c r="P308" s="8"/>
      <c r="Q308" s="6">
        <v>0</v>
      </c>
      <c r="R308" s="7">
        <f>IFERROR(Q308/Q446, "NA")</f>
        <v>0</v>
      </c>
      <c r="S308" s="8"/>
      <c r="T308" s="6">
        <v>0</v>
      </c>
      <c r="U308" s="7">
        <f>IFERROR(T308/T446, "NA")</f>
        <v>0</v>
      </c>
      <c r="V308" s="8"/>
      <c r="W308" s="9">
        <f t="shared" si="78"/>
        <v>0</v>
      </c>
      <c r="X308" s="7">
        <f>IFERROR(W308/W446, "NA")</f>
        <v>0</v>
      </c>
      <c r="Y308" s="8"/>
      <c r="Z308" s="6">
        <v>0</v>
      </c>
      <c r="AA308" s="7">
        <f>IFERROR(Z308/Z446, "NA")</f>
        <v>0</v>
      </c>
      <c r="AB308" s="8"/>
      <c r="AC308" s="9">
        <f t="shared" si="79"/>
        <v>0</v>
      </c>
      <c r="AD308" s="7">
        <f>IFERROR(AC308/AC446, "NA")</f>
        <v>0</v>
      </c>
    </row>
    <row r="309" spans="1:30" ht="16.5" hidden="1" customHeight="1" x14ac:dyDescent="0.3">
      <c r="A309" s="33" t="s">
        <v>337</v>
      </c>
      <c r="B309" s="6">
        <v>0</v>
      </c>
      <c r="C309" s="7">
        <f>IFERROR(B309/B446, "NA")</f>
        <v>0</v>
      </c>
      <c r="D309" s="8"/>
      <c r="E309" s="6">
        <v>0</v>
      </c>
      <c r="F309" s="7">
        <f>IFERROR(E309/E446, "NA")</f>
        <v>0</v>
      </c>
      <c r="G309" s="8"/>
      <c r="H309" s="9">
        <f t="shared" si="76"/>
        <v>0</v>
      </c>
      <c r="I309" s="7">
        <f>IFERROR(H309/H446, "NA")</f>
        <v>0</v>
      </c>
      <c r="J309" s="8"/>
      <c r="K309" s="6">
        <v>0</v>
      </c>
      <c r="L309" s="7">
        <f>IFERROR(K309/K446, "NA")</f>
        <v>0</v>
      </c>
      <c r="M309" s="8"/>
      <c r="N309" s="9">
        <f t="shared" si="77"/>
        <v>0</v>
      </c>
      <c r="O309" s="7">
        <f>IFERROR(N309/N446, "NA")</f>
        <v>0</v>
      </c>
      <c r="P309" s="8"/>
      <c r="Q309" s="6">
        <v>0</v>
      </c>
      <c r="R309" s="7">
        <f>IFERROR(Q309/Q446, "NA")</f>
        <v>0</v>
      </c>
      <c r="S309" s="8"/>
      <c r="T309" s="6">
        <v>0</v>
      </c>
      <c r="U309" s="7">
        <f>IFERROR(T309/T446, "NA")</f>
        <v>0</v>
      </c>
      <c r="V309" s="8"/>
      <c r="W309" s="9">
        <f t="shared" si="78"/>
        <v>0</v>
      </c>
      <c r="X309" s="7">
        <f>IFERROR(W309/W446, "NA")</f>
        <v>0</v>
      </c>
      <c r="Y309" s="8"/>
      <c r="Z309" s="6">
        <v>0</v>
      </c>
      <c r="AA309" s="7">
        <f>IFERROR(Z309/Z446, "NA")</f>
        <v>0</v>
      </c>
      <c r="AB309" s="8"/>
      <c r="AC309" s="9">
        <f t="shared" si="79"/>
        <v>0</v>
      </c>
      <c r="AD309" s="7">
        <f>IFERROR(AC309/AC446, "NA")</f>
        <v>0</v>
      </c>
    </row>
    <row r="310" spans="1:30" ht="16.5" hidden="1" customHeight="1" x14ac:dyDescent="0.3">
      <c r="A310" s="33" t="s">
        <v>338</v>
      </c>
      <c r="B310" s="6">
        <v>0</v>
      </c>
      <c r="C310" s="7">
        <f>IFERROR(B310/B446, "NA")</f>
        <v>0</v>
      </c>
      <c r="D310" s="8"/>
      <c r="E310" s="6">
        <v>0</v>
      </c>
      <c r="F310" s="7">
        <f>IFERROR(E310/E446, "NA")</f>
        <v>0</v>
      </c>
      <c r="G310" s="8"/>
      <c r="H310" s="9">
        <f t="shared" si="76"/>
        <v>0</v>
      </c>
      <c r="I310" s="7">
        <f>IFERROR(H310/H446, "NA")</f>
        <v>0</v>
      </c>
      <c r="J310" s="8"/>
      <c r="K310" s="6">
        <v>0</v>
      </c>
      <c r="L310" s="7">
        <f>IFERROR(K310/K446, "NA")</f>
        <v>0</v>
      </c>
      <c r="M310" s="8"/>
      <c r="N310" s="9">
        <f t="shared" si="77"/>
        <v>0</v>
      </c>
      <c r="O310" s="7">
        <f>IFERROR(N310/N446, "NA")</f>
        <v>0</v>
      </c>
      <c r="P310" s="8"/>
      <c r="Q310" s="6">
        <v>0</v>
      </c>
      <c r="R310" s="7">
        <f>IFERROR(Q310/Q446, "NA")</f>
        <v>0</v>
      </c>
      <c r="S310" s="8"/>
      <c r="T310" s="6">
        <v>0</v>
      </c>
      <c r="U310" s="7">
        <f>IFERROR(T310/T446, "NA")</f>
        <v>0</v>
      </c>
      <c r="V310" s="8"/>
      <c r="W310" s="9">
        <f t="shared" si="78"/>
        <v>0</v>
      </c>
      <c r="X310" s="7">
        <f>IFERROR(W310/W446, "NA")</f>
        <v>0</v>
      </c>
      <c r="Y310" s="8"/>
      <c r="Z310" s="6">
        <v>0</v>
      </c>
      <c r="AA310" s="7">
        <f>IFERROR(Z310/Z446, "NA")</f>
        <v>0</v>
      </c>
      <c r="AB310" s="8"/>
      <c r="AC310" s="9">
        <f t="shared" si="79"/>
        <v>0</v>
      </c>
      <c r="AD310" s="7">
        <f>IFERROR(AC310/AC446, "NA")</f>
        <v>0</v>
      </c>
    </row>
    <row r="311" spans="1:30" ht="16.5" customHeight="1" x14ac:dyDescent="0.3">
      <c r="A311" s="33" t="s">
        <v>339</v>
      </c>
      <c r="B311" s="6">
        <v>0</v>
      </c>
      <c r="C311" s="7">
        <f>IFERROR(B311/B446, "NA")</f>
        <v>0</v>
      </c>
      <c r="D311" s="8"/>
      <c r="E311" s="6">
        <v>55</v>
      </c>
      <c r="F311" s="7">
        <f>IFERROR(E311/E446, "NA")</f>
        <v>5.698232387592524E-4</v>
      </c>
      <c r="G311" s="8"/>
      <c r="H311" s="9">
        <f t="shared" si="76"/>
        <v>55</v>
      </c>
      <c r="I311" s="7">
        <f>IFERROR(H311/H446, "NA")</f>
        <v>2.2931763410912201E-2</v>
      </c>
      <c r="J311" s="8"/>
      <c r="K311" s="6">
        <v>38.15</v>
      </c>
      <c r="L311" s="7">
        <f>IFERROR(K311/K446, "NA")</f>
        <v>4.2934051159157477E-4</v>
      </c>
      <c r="M311" s="8"/>
      <c r="N311" s="9">
        <f t="shared" si="77"/>
        <v>38.15</v>
      </c>
      <c r="O311" s="7">
        <f>IFERROR(N311/N446, "NA")</f>
        <v>3.7913533292852496E-3</v>
      </c>
      <c r="P311" s="8"/>
      <c r="Q311" s="6">
        <v>334.75</v>
      </c>
      <c r="R311" s="7">
        <f>IFERROR(Q311/Q446, "NA")</f>
        <v>3.7254861895809609E-4</v>
      </c>
      <c r="S311" s="8"/>
      <c r="T311" s="6">
        <v>440</v>
      </c>
      <c r="U311" s="7">
        <f>IFERROR(T311/T446, "NA")</f>
        <v>5.5589591546379639E-4</v>
      </c>
      <c r="V311" s="8"/>
      <c r="W311" s="9">
        <f t="shared" si="78"/>
        <v>105.25</v>
      </c>
      <c r="X311" s="7">
        <f>IFERROR(W311/W446, "NA")</f>
        <v>9.8341178202997876E-4</v>
      </c>
      <c r="Y311" s="8"/>
      <c r="Z311" s="6">
        <v>323.8</v>
      </c>
      <c r="AA311" s="7">
        <f>IFERROR(Z311/Z446, "NA")</f>
        <v>4.4142914799743784E-4</v>
      </c>
      <c r="AB311" s="8"/>
      <c r="AC311" s="9">
        <f t="shared" si="79"/>
        <v>-10.949999999999989</v>
      </c>
      <c r="AD311" s="7">
        <f>IFERROR(AC311/AC446, "NA")</f>
        <v>-6.6358050222317615E-5</v>
      </c>
    </row>
    <row r="312" spans="1:30" ht="16.5" customHeight="1" x14ac:dyDescent="0.3">
      <c r="A312" s="33" t="s">
        <v>340</v>
      </c>
      <c r="B312" s="6">
        <v>0</v>
      </c>
      <c r="C312" s="7">
        <f>IFERROR(B312/B446, "NA")</f>
        <v>0</v>
      </c>
      <c r="D312" s="8"/>
      <c r="E312" s="6">
        <v>0</v>
      </c>
      <c r="F312" s="7">
        <f>IFERROR(E312/E446, "NA")</f>
        <v>0</v>
      </c>
      <c r="G312" s="8"/>
      <c r="H312" s="9">
        <f t="shared" si="76"/>
        <v>0</v>
      </c>
      <c r="I312" s="7">
        <f>IFERROR(H312/H446, "NA")</f>
        <v>0</v>
      </c>
      <c r="J312" s="8"/>
      <c r="K312" s="6">
        <v>0</v>
      </c>
      <c r="L312" s="7">
        <f>IFERROR(K312/K446, "NA")</f>
        <v>0</v>
      </c>
      <c r="M312" s="8"/>
      <c r="N312" s="9">
        <f t="shared" si="77"/>
        <v>0</v>
      </c>
      <c r="O312" s="7">
        <f>IFERROR(N312/N446, "NA")</f>
        <v>0</v>
      </c>
      <c r="P312" s="8"/>
      <c r="Q312" s="6">
        <v>0</v>
      </c>
      <c r="R312" s="7">
        <f>IFERROR(Q312/Q446, "NA")</f>
        <v>0</v>
      </c>
      <c r="S312" s="8"/>
      <c r="T312" s="6">
        <v>0</v>
      </c>
      <c r="U312" s="7">
        <f>IFERROR(T312/T446, "NA")</f>
        <v>0</v>
      </c>
      <c r="V312" s="8"/>
      <c r="W312" s="9">
        <f t="shared" si="78"/>
        <v>0</v>
      </c>
      <c r="X312" s="7">
        <f>IFERROR(W312/W446, "NA")</f>
        <v>0</v>
      </c>
      <c r="Y312" s="8"/>
      <c r="Z312" s="6">
        <v>60.62</v>
      </c>
      <c r="AA312" s="7">
        <f>IFERROR(Z312/Z446, "NA")</f>
        <v>8.2641862111194198E-5</v>
      </c>
      <c r="AB312" s="8"/>
      <c r="AC312" s="9">
        <f t="shared" si="79"/>
        <v>60.62</v>
      </c>
      <c r="AD312" s="7">
        <f>IFERROR(AC312/AC446, "NA")</f>
        <v>3.6736301410747929E-4</v>
      </c>
    </row>
    <row r="313" spans="1:30" ht="16.5" customHeight="1" x14ac:dyDescent="0.3">
      <c r="A313" s="33" t="s">
        <v>341</v>
      </c>
      <c r="B313" s="6">
        <v>207.86</v>
      </c>
      <c r="C313" s="7">
        <f>IFERROR(B313/B446, "NA")</f>
        <v>2.1013028967571436E-3</v>
      </c>
      <c r="D313" s="8"/>
      <c r="E313" s="6">
        <v>35</v>
      </c>
      <c r="F313" s="7">
        <f>IFERROR(E313/E446, "NA")</f>
        <v>3.6261478830134242E-4</v>
      </c>
      <c r="G313" s="8"/>
      <c r="H313" s="9">
        <f t="shared" si="76"/>
        <v>-172.86</v>
      </c>
      <c r="I313" s="7">
        <f>IFERROR(H313/H446, "NA")</f>
        <v>-7.2072447694732422E-2</v>
      </c>
      <c r="J313" s="8"/>
      <c r="K313" s="6">
        <v>532.33000000000004</v>
      </c>
      <c r="L313" s="7">
        <f>IFERROR(K313/K446, "NA")</f>
        <v>5.9908475631859246E-3</v>
      </c>
      <c r="M313" s="8"/>
      <c r="N313" s="9">
        <f t="shared" si="77"/>
        <v>324.47000000000003</v>
      </c>
      <c r="O313" s="7">
        <f>IFERROR(N313/N446, "NA")</f>
        <v>3.224588243127615E-2</v>
      </c>
      <c r="P313" s="8"/>
      <c r="Q313" s="6">
        <v>2012.62</v>
      </c>
      <c r="R313" s="7">
        <f>IFERROR(Q313/Q446, "NA")</f>
        <v>2.2398769275203687E-3</v>
      </c>
      <c r="S313" s="8"/>
      <c r="T313" s="6">
        <v>280</v>
      </c>
      <c r="U313" s="7">
        <f>IFERROR(T313/T446, "NA")</f>
        <v>3.5375194620423407E-4</v>
      </c>
      <c r="V313" s="8"/>
      <c r="W313" s="9">
        <f t="shared" si="78"/>
        <v>-1732.62</v>
      </c>
      <c r="X313" s="7">
        <f>IFERROR(W313/W446, "NA")</f>
        <v>-1.6188873366088187E-2</v>
      </c>
      <c r="Y313" s="8"/>
      <c r="Z313" s="6">
        <v>1244.4000000000001</v>
      </c>
      <c r="AA313" s="7">
        <f>IFERROR(Z313/Z446, "NA")</f>
        <v>1.6964621116986153E-3</v>
      </c>
      <c r="AB313" s="8"/>
      <c r="AC313" s="9">
        <f t="shared" si="79"/>
        <v>-768.2199999999998</v>
      </c>
      <c r="AD313" s="7">
        <f>IFERROR(AC313/AC446, "NA")</f>
        <v>-4.6554868805286651E-3</v>
      </c>
    </row>
    <row r="314" spans="1:30" ht="16.5" customHeight="1" x14ac:dyDescent="0.3">
      <c r="A314" s="33" t="s">
        <v>342</v>
      </c>
      <c r="B314" s="6">
        <v>29.42</v>
      </c>
      <c r="C314" s="7">
        <f>IFERROR(B314/B446, "NA")</f>
        <v>2.9741331291540057E-4</v>
      </c>
      <c r="D314" s="8"/>
      <c r="E314" s="6">
        <v>15</v>
      </c>
      <c r="F314" s="7">
        <f>IFERROR(E314/E446, "NA")</f>
        <v>1.5540633784343245E-4</v>
      </c>
      <c r="G314" s="8"/>
      <c r="H314" s="9">
        <f t="shared" si="76"/>
        <v>-14.420000000000002</v>
      </c>
      <c r="I314" s="7">
        <f>IFERROR(H314/H446, "NA")</f>
        <v>-6.0122914251882539E-3</v>
      </c>
      <c r="J314" s="8"/>
      <c r="K314" s="6">
        <v>24</v>
      </c>
      <c r="L314" s="7">
        <f>IFERROR(K314/K446, "NA")</f>
        <v>2.7009625893047959E-4</v>
      </c>
      <c r="M314" s="8"/>
      <c r="N314" s="9">
        <f t="shared" si="77"/>
        <v>-5.4200000000000017</v>
      </c>
      <c r="O314" s="7">
        <f>IFERROR(N314/N446, "NA")</f>
        <v>-5.3864049920644978E-4</v>
      </c>
      <c r="P314" s="8"/>
      <c r="Q314" s="6">
        <v>213.81</v>
      </c>
      <c r="R314" s="7">
        <f>IFERROR(Q314/Q446, "NA")</f>
        <v>2.3795256226864984E-4</v>
      </c>
      <c r="S314" s="8"/>
      <c r="T314" s="6">
        <v>120</v>
      </c>
      <c r="U314" s="7">
        <f>IFERROR(T314/T446, "NA")</f>
        <v>1.5160797694467173E-4</v>
      </c>
      <c r="V314" s="8"/>
      <c r="W314" s="9">
        <f t="shared" si="78"/>
        <v>-93.81</v>
      </c>
      <c r="X314" s="7">
        <f>IFERROR(W314/W446, "NA")</f>
        <v>-8.7652122823973701E-4</v>
      </c>
      <c r="Y314" s="8"/>
      <c r="Z314" s="6">
        <v>58</v>
      </c>
      <c r="AA314" s="7">
        <f>IFERROR(Z314/Z446, "NA")</f>
        <v>7.9070075922950571E-5</v>
      </c>
      <c r="AB314" s="8"/>
      <c r="AC314" s="9">
        <f t="shared" si="79"/>
        <v>-155.81</v>
      </c>
      <c r="AD314" s="7">
        <f>IFERROR(AC314/AC446, "NA")</f>
        <v>-9.4422354384833963E-4</v>
      </c>
    </row>
    <row r="315" spans="1:30" ht="16.5" hidden="1" customHeight="1" x14ac:dyDescent="0.3">
      <c r="A315" s="33" t="s">
        <v>343</v>
      </c>
      <c r="B315" s="6">
        <v>0</v>
      </c>
      <c r="C315" s="7">
        <f>IFERROR(B315/B446, "NA")</f>
        <v>0</v>
      </c>
      <c r="D315" s="8"/>
      <c r="E315" s="6">
        <v>0</v>
      </c>
      <c r="F315" s="7">
        <f>IFERROR(E315/E446, "NA")</f>
        <v>0</v>
      </c>
      <c r="G315" s="8"/>
      <c r="H315" s="9">
        <f t="shared" si="76"/>
        <v>0</v>
      </c>
      <c r="I315" s="7">
        <f>IFERROR(H315/H446, "NA")</f>
        <v>0</v>
      </c>
      <c r="J315" s="8"/>
      <c r="K315" s="6">
        <v>0</v>
      </c>
      <c r="L315" s="7">
        <f>IFERROR(K315/K446, "NA")</f>
        <v>0</v>
      </c>
      <c r="M315" s="8"/>
      <c r="N315" s="9">
        <f t="shared" si="77"/>
        <v>0</v>
      </c>
      <c r="O315" s="7">
        <f>IFERROR(N315/N446, "NA")</f>
        <v>0</v>
      </c>
      <c r="P315" s="8"/>
      <c r="Q315" s="6">
        <v>0</v>
      </c>
      <c r="R315" s="7">
        <f>IFERROR(Q315/Q446, "NA")</f>
        <v>0</v>
      </c>
      <c r="S315" s="8"/>
      <c r="T315" s="6">
        <v>0</v>
      </c>
      <c r="U315" s="7">
        <f>IFERROR(T315/T446, "NA")</f>
        <v>0</v>
      </c>
      <c r="V315" s="8"/>
      <c r="W315" s="9">
        <f t="shared" si="78"/>
        <v>0</v>
      </c>
      <c r="X315" s="7">
        <f>IFERROR(W315/W446, "NA")</f>
        <v>0</v>
      </c>
      <c r="Y315" s="8"/>
      <c r="Z315" s="6">
        <v>0</v>
      </c>
      <c r="AA315" s="7">
        <f>IFERROR(Z315/Z446, "NA")</f>
        <v>0</v>
      </c>
      <c r="AB315" s="8"/>
      <c r="AC315" s="9">
        <f t="shared" si="79"/>
        <v>0</v>
      </c>
      <c r="AD315" s="7">
        <f>IFERROR(AC315/AC446, "NA")</f>
        <v>0</v>
      </c>
    </row>
    <row r="316" spans="1:30" ht="16.5" customHeight="1" x14ac:dyDescent="0.3">
      <c r="A316" s="33" t="s">
        <v>344</v>
      </c>
      <c r="B316" s="6">
        <v>353.23</v>
      </c>
      <c r="C316" s="7">
        <f>IFERROR(B316/B446, "NA")</f>
        <v>3.5708805071756268E-3</v>
      </c>
      <c r="D316" s="8"/>
      <c r="E316" s="6">
        <v>386.08</v>
      </c>
      <c r="F316" s="7">
        <f>IFERROR(E316/E446, "NA")</f>
        <v>3.9999519276394937E-3</v>
      </c>
      <c r="G316" s="8"/>
      <c r="H316" s="9">
        <f t="shared" si="76"/>
        <v>32.849999999999966</v>
      </c>
      <c r="I316" s="7">
        <f>IFERROR(H316/H446, "NA")</f>
        <v>1.3696516873608455E-2</v>
      </c>
      <c r="J316" s="8"/>
      <c r="K316" s="6">
        <v>408.07</v>
      </c>
      <c r="L316" s="7">
        <f>IFERROR(K316/K446, "NA")</f>
        <v>4.5924241825733665E-3</v>
      </c>
      <c r="M316" s="8"/>
      <c r="N316" s="9">
        <f t="shared" si="77"/>
        <v>54.839999999999975</v>
      </c>
      <c r="O316" s="7">
        <f>IFERROR(N316/N446, "NA")</f>
        <v>5.4500082982438533E-3</v>
      </c>
      <c r="P316" s="8"/>
      <c r="Q316" s="6">
        <v>3209.71</v>
      </c>
      <c r="R316" s="7">
        <f>IFERROR(Q316/Q446, "NA")</f>
        <v>3.5721374988976571E-3</v>
      </c>
      <c r="S316" s="8"/>
      <c r="T316" s="6">
        <v>3166.06</v>
      </c>
      <c r="U316" s="7">
        <f>IFERROR(T316/T446, "NA")</f>
        <v>3.9999995957120619E-3</v>
      </c>
      <c r="V316" s="8"/>
      <c r="W316" s="9">
        <f t="shared" si="78"/>
        <v>-43.650000000000091</v>
      </c>
      <c r="X316" s="7">
        <f>IFERROR(W316/W446, "NA")</f>
        <v>-4.0784726162098494E-4</v>
      </c>
      <c r="Y316" s="8"/>
      <c r="Z316" s="6">
        <v>3596.79</v>
      </c>
      <c r="AA316" s="7">
        <f>IFERROR(Z316/Z446, "NA")</f>
        <v>4.9034216961880922E-3</v>
      </c>
      <c r="AB316" s="8"/>
      <c r="AC316" s="9">
        <f t="shared" si="79"/>
        <v>387.07999999999993</v>
      </c>
      <c r="AD316" s="7">
        <f>IFERROR(AC316/AC446, "NA")</f>
        <v>2.3457419251191533E-3</v>
      </c>
    </row>
    <row r="317" spans="1:30" ht="16.5" customHeight="1" x14ac:dyDescent="0.3">
      <c r="A317" s="33" t="s">
        <v>345</v>
      </c>
      <c r="B317" s="6">
        <v>-0.62</v>
      </c>
      <c r="C317" s="7">
        <f>IFERROR(B317/B446, "NA")</f>
        <v>-6.2677176753075577E-6</v>
      </c>
      <c r="D317" s="8"/>
      <c r="E317" s="6">
        <v>0</v>
      </c>
      <c r="F317" s="7">
        <f>IFERROR(E317/E446, "NA")</f>
        <v>0</v>
      </c>
      <c r="G317" s="8"/>
      <c r="H317" s="9">
        <f t="shared" si="76"/>
        <v>0.62</v>
      </c>
      <c r="I317" s="7">
        <f>IFERROR(H317/H446, "NA")</f>
        <v>2.5850351481391935E-4</v>
      </c>
      <c r="J317" s="8"/>
      <c r="K317" s="6">
        <v>0</v>
      </c>
      <c r="L317" s="7">
        <f>IFERROR(K317/K446, "NA")</f>
        <v>0</v>
      </c>
      <c r="M317" s="8"/>
      <c r="N317" s="9">
        <f t="shared" si="77"/>
        <v>0.62</v>
      </c>
      <c r="O317" s="7">
        <f>IFERROR(N317/N446, "NA")</f>
        <v>6.1615702861254386E-5</v>
      </c>
      <c r="P317" s="8"/>
      <c r="Q317" s="6">
        <v>297.52</v>
      </c>
      <c r="R317" s="7">
        <f>IFERROR(Q317/Q446, "NA")</f>
        <v>3.3111475761736443E-4</v>
      </c>
      <c r="S317" s="8"/>
      <c r="T317" s="6">
        <v>0</v>
      </c>
      <c r="U317" s="7">
        <f>IFERROR(T317/T446, "NA")</f>
        <v>0</v>
      </c>
      <c r="V317" s="8"/>
      <c r="W317" s="9">
        <f t="shared" si="78"/>
        <v>-297.52</v>
      </c>
      <c r="X317" s="7">
        <f>IFERROR(W317/W446, "NA")</f>
        <v>-2.7799018849364301E-3</v>
      </c>
      <c r="Y317" s="8"/>
      <c r="Z317" s="6">
        <v>0</v>
      </c>
      <c r="AA317" s="7">
        <f>IFERROR(Z317/Z446, "NA")</f>
        <v>0</v>
      </c>
      <c r="AB317" s="8"/>
      <c r="AC317" s="9">
        <f t="shared" si="79"/>
        <v>-297.52</v>
      </c>
      <c r="AD317" s="7">
        <f>IFERROR(AC317/AC446, "NA")</f>
        <v>-1.8029997353556126E-3</v>
      </c>
    </row>
    <row r="318" spans="1:30" ht="16.5" hidden="1" customHeight="1" x14ac:dyDescent="0.3">
      <c r="A318" s="33" t="s">
        <v>346</v>
      </c>
      <c r="B318" s="6">
        <v>0</v>
      </c>
      <c r="C318" s="7">
        <f>IFERROR(B318/B446, "NA")</f>
        <v>0</v>
      </c>
      <c r="D318" s="8"/>
      <c r="E318" s="6">
        <v>0</v>
      </c>
      <c r="F318" s="7">
        <f>IFERROR(E318/E446, "NA")</f>
        <v>0</v>
      </c>
      <c r="G318" s="8"/>
      <c r="H318" s="9">
        <f t="shared" si="76"/>
        <v>0</v>
      </c>
      <c r="I318" s="7">
        <f>IFERROR(H318/H446, "NA")</f>
        <v>0</v>
      </c>
      <c r="J318" s="8"/>
      <c r="K318" s="6">
        <v>0</v>
      </c>
      <c r="L318" s="7">
        <f>IFERROR(K318/K446, "NA")</f>
        <v>0</v>
      </c>
      <c r="M318" s="8"/>
      <c r="N318" s="9">
        <f t="shared" si="77"/>
        <v>0</v>
      </c>
      <c r="O318" s="7">
        <f>IFERROR(N318/N446, "NA")</f>
        <v>0</v>
      </c>
      <c r="P318" s="8"/>
      <c r="Q318" s="6">
        <v>0</v>
      </c>
      <c r="R318" s="7">
        <f>IFERROR(Q318/Q446, "NA")</f>
        <v>0</v>
      </c>
      <c r="S318" s="8"/>
      <c r="T318" s="6">
        <v>0</v>
      </c>
      <c r="U318" s="7">
        <f>IFERROR(T318/T446, "NA")</f>
        <v>0</v>
      </c>
      <c r="V318" s="8"/>
      <c r="W318" s="9">
        <f t="shared" si="78"/>
        <v>0</v>
      </c>
      <c r="X318" s="7">
        <f>IFERROR(W318/W446, "NA")</f>
        <v>0</v>
      </c>
      <c r="Y318" s="8"/>
      <c r="Z318" s="6">
        <v>0</v>
      </c>
      <c r="AA318" s="7">
        <f>IFERROR(Z318/Z446, "NA")</f>
        <v>0</v>
      </c>
      <c r="AB318" s="8"/>
      <c r="AC318" s="9">
        <f t="shared" si="79"/>
        <v>0</v>
      </c>
      <c r="AD318" s="7">
        <f>IFERROR(AC318/AC446, "NA")</f>
        <v>0</v>
      </c>
    </row>
    <row r="319" spans="1:30" ht="16.5" customHeight="1" x14ac:dyDescent="0.3">
      <c r="A319" s="33" t="s">
        <v>347</v>
      </c>
      <c r="B319" s="6">
        <v>0</v>
      </c>
      <c r="C319" s="7">
        <f>IFERROR(B319/B446, "NA")</f>
        <v>0</v>
      </c>
      <c r="D319" s="8"/>
      <c r="E319" s="6">
        <v>415</v>
      </c>
      <c r="F319" s="7">
        <f>IFERROR(E319/E446, "NA")</f>
        <v>4.2995753470016313E-3</v>
      </c>
      <c r="G319" s="8"/>
      <c r="H319" s="9">
        <f t="shared" si="76"/>
        <v>415</v>
      </c>
      <c r="I319" s="7">
        <f>IFERROR(H319/H446, "NA")</f>
        <v>0.1730305784641557</v>
      </c>
      <c r="J319" s="8"/>
      <c r="K319" s="6">
        <v>414.58</v>
      </c>
      <c r="L319" s="7">
        <f>IFERROR(K319/K446, "NA")</f>
        <v>4.6656877928082591E-3</v>
      </c>
      <c r="M319" s="8"/>
      <c r="N319" s="9">
        <f t="shared" si="77"/>
        <v>414.58</v>
      </c>
      <c r="O319" s="7">
        <f>IFERROR(N319/N446, "NA")</f>
        <v>4.1201029180998133E-2</v>
      </c>
      <c r="P319" s="8"/>
      <c r="Q319" s="6">
        <v>2072.9</v>
      </c>
      <c r="R319" s="7">
        <f>IFERROR(Q319/Q446, "NA")</f>
        <v>2.3069635018319267E-3</v>
      </c>
      <c r="S319" s="8"/>
      <c r="T319" s="6">
        <v>3320</v>
      </c>
      <c r="U319" s="7">
        <f>IFERROR(T319/T446, "NA")</f>
        <v>4.1944873621359178E-3</v>
      </c>
      <c r="V319" s="8"/>
      <c r="W319" s="9">
        <f t="shared" si="78"/>
        <v>1247.0999999999999</v>
      </c>
      <c r="X319" s="7">
        <f>IFERROR(W319/W446, "NA")</f>
        <v>1.1652378464319112E-2</v>
      </c>
      <c r="Y319" s="8"/>
      <c r="Z319" s="6">
        <v>3316.64</v>
      </c>
      <c r="AA319" s="7">
        <f>IFERROR(Z319/Z446, "NA")</f>
        <v>4.5214995967085307E-3</v>
      </c>
      <c r="AB319" s="8"/>
      <c r="AC319" s="9">
        <f t="shared" si="79"/>
        <v>1243.7399999999998</v>
      </c>
      <c r="AD319" s="7">
        <f>IFERROR(AC319/AC446, "NA")</f>
        <v>7.5371836879913594E-3</v>
      </c>
    </row>
    <row r="320" spans="1:30" ht="16.5" customHeight="1" x14ac:dyDescent="0.3">
      <c r="A320" s="33" t="s">
        <v>348</v>
      </c>
      <c r="B320" s="6">
        <v>318.74</v>
      </c>
      <c r="C320" s="7">
        <f>IFERROR(B320/B446, "NA")</f>
        <v>3.2222134384315019E-3</v>
      </c>
      <c r="D320" s="8"/>
      <c r="E320" s="6">
        <v>309</v>
      </c>
      <c r="F320" s="7">
        <f>IFERROR(E320/E446, "NA")</f>
        <v>3.2013705595747089E-3</v>
      </c>
      <c r="G320" s="8"/>
      <c r="H320" s="9">
        <f t="shared" si="76"/>
        <v>-9.7400000000000091</v>
      </c>
      <c r="I320" s="7">
        <f>IFERROR(H320/H446, "NA")</f>
        <v>-4.0610068294960914E-3</v>
      </c>
      <c r="J320" s="8"/>
      <c r="K320" s="6">
        <v>308.5</v>
      </c>
      <c r="L320" s="7">
        <f>IFERROR(K320/K446, "NA")</f>
        <v>3.4718623283355394E-3</v>
      </c>
      <c r="M320" s="8"/>
      <c r="N320" s="9">
        <f t="shared" si="77"/>
        <v>-10.240000000000009</v>
      </c>
      <c r="O320" s="7">
        <f>IFERROR(N320/N446, "NA")</f>
        <v>-1.0176528988697507E-3</v>
      </c>
      <c r="P320" s="8"/>
      <c r="Q320" s="6">
        <v>2548.21</v>
      </c>
      <c r="R320" s="7">
        <f>IFERROR(Q320/Q446, "NA")</f>
        <v>2.835943588693682E-3</v>
      </c>
      <c r="S320" s="8"/>
      <c r="T320" s="6">
        <v>2472</v>
      </c>
      <c r="U320" s="7">
        <f>IFERROR(T320/T446, "NA")</f>
        <v>3.123124325060238E-3</v>
      </c>
      <c r="V320" s="8"/>
      <c r="W320" s="9">
        <f t="shared" si="78"/>
        <v>-76.210000000000036</v>
      </c>
      <c r="X320" s="7">
        <f>IFERROR(W320/W446, "NA")</f>
        <v>-7.1207422240859592E-4</v>
      </c>
      <c r="Y320" s="8"/>
      <c r="Z320" s="6">
        <v>2246.5500000000002</v>
      </c>
      <c r="AA320" s="7">
        <f>IFERROR(Z320/Z446, "NA")</f>
        <v>3.0626703287018036E-3</v>
      </c>
      <c r="AB320" s="8"/>
      <c r="AC320" s="9">
        <f t="shared" si="79"/>
        <v>-301.65999999999985</v>
      </c>
      <c r="AD320" s="7">
        <f>IFERROR(AC320/AC446, "NA")</f>
        <v>-1.8280885324259675E-3</v>
      </c>
    </row>
    <row r="321" spans="1:30" ht="16.5" customHeight="1" x14ac:dyDescent="0.3">
      <c r="A321" s="33" t="s">
        <v>349</v>
      </c>
      <c r="B321" s="6">
        <v>1060.8699999999999</v>
      </c>
      <c r="C321" s="7">
        <f>IFERROR(B321/B446, "NA")</f>
        <v>1.0724570403554078E-2</v>
      </c>
      <c r="D321" s="8"/>
      <c r="E321" s="6">
        <v>1133</v>
      </c>
      <c r="F321" s="7">
        <f>IFERROR(E321/E446, "NA")</f>
        <v>1.1738358718440598E-2</v>
      </c>
      <c r="G321" s="8"/>
      <c r="H321" s="9">
        <f t="shared" si="76"/>
        <v>72.130000000000109</v>
      </c>
      <c r="I321" s="7">
        <f>IFERROR(H321/H446, "NA")</f>
        <v>3.0073965360529083E-2</v>
      </c>
      <c r="J321" s="8"/>
      <c r="K321" s="6">
        <v>1148.58</v>
      </c>
      <c r="L321" s="7">
        <f>IFERROR(K321/K446, "NA")</f>
        <v>1.2926131711765425E-2</v>
      </c>
      <c r="M321" s="8"/>
      <c r="N321" s="9">
        <f t="shared" si="77"/>
        <v>87.710000000000036</v>
      </c>
      <c r="O321" s="7">
        <f>IFERROR(N321/N446, "NA")</f>
        <v>8.7166343515493946E-3</v>
      </c>
      <c r="P321" s="8"/>
      <c r="Q321" s="6">
        <v>8493.6299999999992</v>
      </c>
      <c r="R321" s="7">
        <f>IFERROR(Q321/Q446, "NA")</f>
        <v>9.4526964195401145E-3</v>
      </c>
      <c r="S321" s="8"/>
      <c r="T321" s="6">
        <v>9064</v>
      </c>
      <c r="U321" s="7">
        <f>IFERROR(T321/T446, "NA")</f>
        <v>1.1451455858554204E-2</v>
      </c>
      <c r="V321" s="8"/>
      <c r="W321" s="9">
        <f t="shared" si="78"/>
        <v>570.3700000000008</v>
      </c>
      <c r="X321" s="7">
        <f>IFERROR(W321/W446, "NA")</f>
        <v>5.3292976543129669E-3</v>
      </c>
      <c r="Y321" s="8"/>
      <c r="Z321" s="6">
        <v>9458.44</v>
      </c>
      <c r="AA321" s="7">
        <f>IFERROR(Z321/Z446, "NA")</f>
        <v>1.2894475326080563E-2</v>
      </c>
      <c r="AB321" s="8"/>
      <c r="AC321" s="9">
        <f t="shared" si="79"/>
        <v>964.81000000000131</v>
      </c>
      <c r="AD321" s="7">
        <f>IFERROR(AC321/AC446, "NA")</f>
        <v>5.8468411356159284E-3</v>
      </c>
    </row>
    <row r="322" spans="1:30" ht="16.5" customHeight="1" x14ac:dyDescent="0.3">
      <c r="A322" s="33" t="s">
        <v>350</v>
      </c>
      <c r="B322" s="6">
        <v>1278.4000000000001</v>
      </c>
      <c r="C322" s="7">
        <f>IFERROR(B322/B446, "NA")</f>
        <v>1.2923629477601907E-2</v>
      </c>
      <c r="D322" s="8"/>
      <c r="E322" s="6">
        <v>1158.25</v>
      </c>
      <c r="F322" s="7">
        <f>IFERROR(E322/E446, "NA")</f>
        <v>1.199995938714371E-2</v>
      </c>
      <c r="G322" s="8"/>
      <c r="H322" s="9">
        <f t="shared" si="76"/>
        <v>-120.15000000000009</v>
      </c>
      <c r="I322" s="7">
        <f>IFERROR(H322/H446, "NA")</f>
        <v>-5.0095479524020055E-2</v>
      </c>
      <c r="J322" s="8"/>
      <c r="K322" s="6">
        <v>1403.83</v>
      </c>
      <c r="L322" s="7">
        <f>IFERROR(K322/K446, "NA")</f>
        <v>1.5798717965598962E-2</v>
      </c>
      <c r="M322" s="8"/>
      <c r="N322" s="9">
        <f t="shared" si="77"/>
        <v>125.42999999999984</v>
      </c>
      <c r="O322" s="7">
        <f>IFERROR(N322/N446, "NA")</f>
        <v>1.2465254209495367E-2</v>
      </c>
      <c r="P322" s="8"/>
      <c r="Q322" s="6">
        <v>8226.99</v>
      </c>
      <c r="R322" s="7">
        <f>IFERROR(Q322/Q446, "NA")</f>
        <v>9.1559485068919109E-3</v>
      </c>
      <c r="S322" s="8"/>
      <c r="T322" s="6">
        <v>9429.99</v>
      </c>
      <c r="U322" s="7">
        <f>IFERROR(T322/T446, "NA")</f>
        <v>1.1913847554237375E-2</v>
      </c>
      <c r="V322" s="8"/>
      <c r="W322" s="9">
        <f t="shared" si="78"/>
        <v>1203</v>
      </c>
      <c r="X322" s="7">
        <f>IFERROR(W322/W446, "NA")</f>
        <v>1.1240326591753582E-2</v>
      </c>
      <c r="Y322" s="8"/>
      <c r="Z322" s="6">
        <v>13055.28</v>
      </c>
      <c r="AA322" s="7">
        <f>IFERROR(Z322/Z446, "NA")</f>
        <v>1.779796518612721E-2</v>
      </c>
      <c r="AB322" s="8"/>
      <c r="AC322" s="9">
        <f t="shared" si="79"/>
        <v>4828.2900000000009</v>
      </c>
      <c r="AD322" s="7">
        <f>IFERROR(AC322/AC446, "NA")</f>
        <v>2.9259900484741034E-2</v>
      </c>
    </row>
    <row r="323" spans="1:30" ht="16.5" customHeight="1" x14ac:dyDescent="0.3">
      <c r="A323" s="33" t="s">
        <v>351</v>
      </c>
      <c r="B323" s="6">
        <v>316.11</v>
      </c>
      <c r="C323" s="7">
        <f>IFERROR(B323/B446, "NA")</f>
        <v>3.1956261844217292E-3</v>
      </c>
      <c r="D323" s="8"/>
      <c r="E323" s="6">
        <v>354</v>
      </c>
      <c r="F323" s="7">
        <f>IFERROR(E323/E446, "NA")</f>
        <v>3.6675895731050059E-3</v>
      </c>
      <c r="G323" s="8"/>
      <c r="H323" s="9">
        <f t="shared" si="76"/>
        <v>37.889999999999986</v>
      </c>
      <c r="I323" s="7">
        <f>IFERROR(H323/H446, "NA")</f>
        <v>1.579790028435387E-2</v>
      </c>
      <c r="J323" s="8"/>
      <c r="K323" s="6">
        <v>302.16000000000003</v>
      </c>
      <c r="L323" s="7">
        <f>IFERROR(K323/K446, "NA")</f>
        <v>3.400511899934738E-3</v>
      </c>
      <c r="M323" s="8"/>
      <c r="N323" s="9">
        <f t="shared" si="77"/>
        <v>-13.949999999999989</v>
      </c>
      <c r="O323" s="7">
        <f>IFERROR(N323/N446, "NA")</f>
        <v>-1.3863533143782226E-3</v>
      </c>
      <c r="P323" s="8"/>
      <c r="Q323" s="6">
        <v>3325.9</v>
      </c>
      <c r="R323" s="7">
        <f>IFERROR(Q323/Q446, "NA")</f>
        <v>3.7014472047579741E-3</v>
      </c>
      <c r="S323" s="8"/>
      <c r="T323" s="6">
        <v>2832</v>
      </c>
      <c r="U323" s="7">
        <f>IFERROR(T323/T446, "NA")</f>
        <v>3.5779482558942529E-3</v>
      </c>
      <c r="V323" s="8"/>
      <c r="W323" s="9">
        <f t="shared" si="78"/>
        <v>-493.90000000000009</v>
      </c>
      <c r="X323" s="7">
        <f>IFERROR(W323/W446, "NA")</f>
        <v>-4.614794101136405E-3</v>
      </c>
      <c r="Y323" s="8"/>
      <c r="Z323" s="6">
        <v>3043.57</v>
      </c>
      <c r="AA323" s="7">
        <f>IFERROR(Z323/Z446, "NA")</f>
        <v>4.1492294996002526E-3</v>
      </c>
      <c r="AB323" s="8"/>
      <c r="AC323" s="9">
        <f t="shared" si="79"/>
        <v>-282.32999999999993</v>
      </c>
      <c r="AD323" s="7">
        <f>IFERROR(AC323/AC446, "NA")</f>
        <v>-1.7109468784718674E-3</v>
      </c>
    </row>
    <row r="324" spans="1:30" ht="16.5" hidden="1" customHeight="1" x14ac:dyDescent="0.3">
      <c r="A324" s="33" t="s">
        <v>352</v>
      </c>
      <c r="B324" s="6">
        <v>0</v>
      </c>
      <c r="C324" s="7">
        <f>IFERROR(B324/B446, "NA")</f>
        <v>0</v>
      </c>
      <c r="D324" s="8"/>
      <c r="E324" s="6">
        <v>0</v>
      </c>
      <c r="F324" s="7">
        <f>IFERROR(E324/E446, "NA")</f>
        <v>0</v>
      </c>
      <c r="G324" s="8"/>
      <c r="H324" s="9">
        <f t="shared" si="76"/>
        <v>0</v>
      </c>
      <c r="I324" s="7">
        <f>IFERROR(H324/H446, "NA")</f>
        <v>0</v>
      </c>
      <c r="J324" s="8"/>
      <c r="K324" s="6">
        <v>0</v>
      </c>
      <c r="L324" s="7">
        <f>IFERROR(K324/K446, "NA")</f>
        <v>0</v>
      </c>
      <c r="M324" s="8"/>
      <c r="N324" s="9">
        <f t="shared" si="77"/>
        <v>0</v>
      </c>
      <c r="O324" s="7">
        <f>IFERROR(N324/N446, "NA")</f>
        <v>0</v>
      </c>
      <c r="P324" s="8"/>
      <c r="Q324" s="6">
        <v>0</v>
      </c>
      <c r="R324" s="7">
        <f>IFERROR(Q324/Q446, "NA")</f>
        <v>0</v>
      </c>
      <c r="S324" s="8"/>
      <c r="T324" s="6">
        <v>0</v>
      </c>
      <c r="U324" s="7">
        <f>IFERROR(T324/T446, "NA")</f>
        <v>0</v>
      </c>
      <c r="V324" s="8"/>
      <c r="W324" s="9">
        <f t="shared" si="78"/>
        <v>0</v>
      </c>
      <c r="X324" s="7">
        <f>IFERROR(W324/W446, "NA")</f>
        <v>0</v>
      </c>
      <c r="Y324" s="8"/>
      <c r="Z324" s="6">
        <v>0</v>
      </c>
      <c r="AA324" s="7">
        <f>IFERROR(Z324/Z446, "NA")</f>
        <v>0</v>
      </c>
      <c r="AB324" s="8"/>
      <c r="AC324" s="9">
        <f t="shared" si="79"/>
        <v>0</v>
      </c>
      <c r="AD324" s="7">
        <f>IFERROR(AC324/AC446, "NA")</f>
        <v>0</v>
      </c>
    </row>
    <row r="325" spans="1:30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3773.98</v>
      </c>
      <c r="C325" s="12">
        <f>IFERROR(B325/B446, "NA")</f>
        <v>3.8152001858479383E-2</v>
      </c>
      <c r="D325" s="2"/>
      <c r="E325" s="11">
        <f>IFERROR(E298+E299+E300+E301+E302+E303+E304+E305+E306+E307+E308+E309+E310+E311+E312+E313+E314+E315+E316+E317+E318+E319+E320+E321+E322+E323+E324, "NA")</f>
        <v>4019.33</v>
      </c>
      <c r="F325" s="12">
        <f>IFERROR(E325/E446, "NA")</f>
        <v>4.1641957058949561E-2</v>
      </c>
      <c r="G325" s="2"/>
      <c r="H325" s="11">
        <f t="shared" si="76"/>
        <v>245.34999999999991</v>
      </c>
      <c r="I325" s="12">
        <f>IFERROR(H325/H446, "NA")</f>
        <v>0.10229651187031466</v>
      </c>
      <c r="J325" s="2"/>
      <c r="K325" s="11">
        <f>IFERROR(K298+K299+K300+K301+K302+K303+K304+K305+K306+K307+K308+K309+K310+K311+K312+K313+K314+K315+K316+K317+K318+K319+K320+K321+K322+K323+K324, "NA")</f>
        <v>4723.34</v>
      </c>
      <c r="L325" s="12">
        <f>IFERROR(K325/K446, "NA")</f>
        <v>5.315651931902881E-2</v>
      </c>
      <c r="M325" s="2"/>
      <c r="N325" s="11">
        <f t="shared" si="77"/>
        <v>949.36000000000013</v>
      </c>
      <c r="O325" s="12">
        <f>IFERROR(N325/N446, "NA")</f>
        <v>9.4347554303807216E-2</v>
      </c>
      <c r="P325" s="2"/>
      <c r="Q325" s="11">
        <f>IFERROR(Q298+Q299+Q300+Q301+Q302+Q303+Q304+Q305+Q306+Q307+Q308+Q309+Q310+Q311+Q312+Q313+Q314+Q315+Q316+Q317+Q318+Q319+Q320+Q321+Q322+Q323+Q324, "NA")</f>
        <v>32834.15</v>
      </c>
      <c r="R325" s="12">
        <f>IFERROR(Q325/Q446, "NA")</f>
        <v>3.6541649700262802E-2</v>
      </c>
      <c r="S325" s="2"/>
      <c r="T325" s="11">
        <f>IFERROR(T298+T299+T300+T301+T302+T303+T304+T305+T306+T307+T308+T309+T310+T311+T312+T313+T314+T315+T316+T317+T318+T319+T320+T321+T322+T323+T324, "NA")</f>
        <v>32396.049999999996</v>
      </c>
      <c r="U325" s="12">
        <f>IFERROR(T325/T446, "NA")</f>
        <v>4.0929163345820266E-2</v>
      </c>
      <c r="V325" s="2"/>
      <c r="W325" s="11">
        <f t="shared" si="78"/>
        <v>-438.10000000000582</v>
      </c>
      <c r="X325" s="12">
        <f>IFERROR(W325/W446, "NA")</f>
        <v>-4.0934223440127265E-3</v>
      </c>
      <c r="Y325" s="2"/>
      <c r="Z325" s="11">
        <f>IFERROR(Z298+Z299+Z300+Z301+Z302+Z303+Z304+Z305+Z306+Z307+Z308+Z309+Z310+Z311+Z312+Z313+Z314+Z315+Z316+Z317+Z318+Z319+Z320+Z321+Z322+Z323+Z324, "NA")</f>
        <v>37369.32</v>
      </c>
      <c r="AA325" s="12">
        <f>IFERROR(Z325/Z446, "NA")</f>
        <v>5.0944740854983364E-2</v>
      </c>
      <c r="AB325" s="2"/>
      <c r="AC325" s="11">
        <f t="shared" si="79"/>
        <v>4535.1699999999983</v>
      </c>
      <c r="AD325" s="12">
        <f>IFERROR(AC325/AC446, "NA")</f>
        <v>2.7483565171392547E-2</v>
      </c>
    </row>
    <row r="326" spans="1:30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27107.750000000007</v>
      </c>
      <c r="C326" s="12">
        <f>IFERROR(B326/B446, "NA")</f>
        <v>0.27403826421422339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24365.320000000003</v>
      </c>
      <c r="F326" s="12">
        <f>IFERROR(E326/E446, "NA")</f>
        <v>0.25243501010555613</v>
      </c>
      <c r="G326" s="2"/>
      <c r="H326" s="11">
        <f t="shared" si="76"/>
        <v>-2742.4300000000039</v>
      </c>
      <c r="I326" s="12">
        <f>IFERROR(H326/H446, "NA")</f>
        <v>-1.1434319260179644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24588.360000000004</v>
      </c>
      <c r="L326" s="12">
        <f>IFERROR(K326/K446, "NA")</f>
        <v>0.27671766871816034</v>
      </c>
      <c r="M326" s="2"/>
      <c r="N326" s="11">
        <f t="shared" si="77"/>
        <v>-2519.3900000000031</v>
      </c>
      <c r="O326" s="12">
        <f>IFERROR(N326/N446, "NA")</f>
        <v>-0.25037739618002558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244760.52</v>
      </c>
      <c r="R326" s="12">
        <f>IFERROR(Q326/Q446, "NA")</f>
        <v>0.2723978900715921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198560.69999999998</v>
      </c>
      <c r="U326" s="12">
        <f>IFERROR(T326/T446, "NA")</f>
        <v>0.25086155023098233</v>
      </c>
      <c r="V326" s="2"/>
      <c r="W326" s="11">
        <f t="shared" si="78"/>
        <v>-46199.820000000007</v>
      </c>
      <c r="X326" s="12">
        <f>IFERROR(W326/W446, "NA")</f>
        <v>-0.4316717084623683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218722.82</v>
      </c>
      <c r="AA326" s="12">
        <f>IFERROR(Z326/Z446, "NA")</f>
        <v>0.29817982730141124</v>
      </c>
      <c r="AB326" s="2"/>
      <c r="AC326" s="11">
        <f t="shared" si="79"/>
        <v>-26037.699999999983</v>
      </c>
      <c r="AD326" s="12">
        <f>IFERROR(AC326/AC446, "NA")</f>
        <v>-0.15779095929439635</v>
      </c>
    </row>
    <row r="327" spans="1:30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</row>
    <row r="329" spans="1:30" ht="16.5" hidden="1" customHeight="1" x14ac:dyDescent="0.3">
      <c r="A329" s="33" t="s">
        <v>32</v>
      </c>
      <c r="B329" s="6">
        <v>0</v>
      </c>
      <c r="C329" s="7">
        <f>IFERROR(B329/B446, "NA")</f>
        <v>0</v>
      </c>
      <c r="D329" s="8"/>
      <c r="E329" s="6">
        <v>0</v>
      </c>
      <c r="F329" s="7">
        <f>IFERROR(E329/E446, "NA")</f>
        <v>0</v>
      </c>
      <c r="G329" s="8"/>
      <c r="H329" s="9">
        <f t="shared" ref="H329:H336" si="80">IFERROR(-(B329-E329), "NA")</f>
        <v>0</v>
      </c>
      <c r="I329" s="7">
        <f>IFERROR(H329/H446, "NA")</f>
        <v>0</v>
      </c>
      <c r="J329" s="8"/>
      <c r="K329" s="6">
        <v>0</v>
      </c>
      <c r="L329" s="7">
        <f>IFERROR(K329/K446, "NA")</f>
        <v>0</v>
      </c>
      <c r="M329" s="8"/>
      <c r="N329" s="9">
        <f t="shared" ref="N329:N336" si="81">IFERROR(-(B329-K329), "NA")</f>
        <v>0</v>
      </c>
      <c r="O329" s="7">
        <f>IFERROR(N329/N446, "NA")</f>
        <v>0</v>
      </c>
      <c r="P329" s="8"/>
      <c r="Q329" s="6">
        <v>0</v>
      </c>
      <c r="R329" s="7">
        <f>IFERROR(Q329/Q446, "NA")</f>
        <v>0</v>
      </c>
      <c r="S329" s="8"/>
      <c r="T329" s="6">
        <v>0</v>
      </c>
      <c r="U329" s="7">
        <f>IFERROR(T329/T446, "NA")</f>
        <v>0</v>
      </c>
      <c r="V329" s="8"/>
      <c r="W329" s="9">
        <f t="shared" ref="W329:W336" si="82">IFERROR(-(Q329-T329), "NA")</f>
        <v>0</v>
      </c>
      <c r="X329" s="7">
        <f>IFERROR(W329/W446, "NA")</f>
        <v>0</v>
      </c>
      <c r="Y329" s="8"/>
      <c r="Z329" s="6">
        <v>0</v>
      </c>
      <c r="AA329" s="7">
        <f>IFERROR(Z329/Z446, "NA")</f>
        <v>0</v>
      </c>
      <c r="AB329" s="8"/>
      <c r="AC329" s="9">
        <f t="shared" ref="AC329:AC336" si="83">IFERROR(-(Q329-Z329), "NA")</f>
        <v>0</v>
      </c>
      <c r="AD329" s="7">
        <f>IFERROR(AC329/AC446, "NA")</f>
        <v>0</v>
      </c>
    </row>
    <row r="330" spans="1:30" ht="16.5" customHeight="1" x14ac:dyDescent="0.3">
      <c r="A330" s="33" t="s">
        <v>354</v>
      </c>
      <c r="B330" s="6">
        <v>11785.18</v>
      </c>
      <c r="C330" s="7">
        <f>IFERROR(B330/B446, "NA")</f>
        <v>0.1191390016010986</v>
      </c>
      <c r="D330" s="8"/>
      <c r="E330" s="6">
        <v>11785.18</v>
      </c>
      <c r="F330" s="7">
        <f>IFERROR(E330/E446, "NA")</f>
        <v>0.12209944430837756</v>
      </c>
      <c r="G330" s="8"/>
      <c r="H330" s="9">
        <f t="shared" si="80"/>
        <v>0</v>
      </c>
      <c r="I330" s="7">
        <f>IFERROR(H330/H446, "NA")</f>
        <v>0</v>
      </c>
      <c r="J330" s="8"/>
      <c r="K330" s="6">
        <v>11441.92</v>
      </c>
      <c r="L330" s="7">
        <f>IFERROR(K330/K446, "NA")</f>
        <v>0.12876749112424304</v>
      </c>
      <c r="M330" s="8"/>
      <c r="N330" s="9">
        <f t="shared" si="81"/>
        <v>-343.26000000000022</v>
      </c>
      <c r="O330" s="7">
        <f>IFERROR(N330/N446, "NA")</f>
        <v>-3.4113235748635798E-2</v>
      </c>
      <c r="P330" s="8"/>
      <c r="Q330" s="6">
        <v>92221.88</v>
      </c>
      <c r="R330" s="7">
        <f>IFERROR(Q330/Q446, "NA")</f>
        <v>0.10263520248459826</v>
      </c>
      <c r="S330" s="8"/>
      <c r="T330" s="6">
        <v>92221.88</v>
      </c>
      <c r="U330" s="7">
        <f>IFERROR(T330/T446, "NA")</f>
        <v>0.11651310547361904</v>
      </c>
      <c r="V330" s="8"/>
      <c r="W330" s="9">
        <f t="shared" si="82"/>
        <v>0</v>
      </c>
      <c r="X330" s="7">
        <f>IFERROR(W330/W446, "NA")</f>
        <v>0</v>
      </c>
      <c r="Y330" s="8"/>
      <c r="Z330" s="6">
        <v>72389.210000000006</v>
      </c>
      <c r="AA330" s="7">
        <f>IFERROR(Z330/Z446, "NA")</f>
        <v>9.8686557425903668E-2</v>
      </c>
      <c r="AB330" s="8"/>
      <c r="AC330" s="9">
        <f t="shared" si="83"/>
        <v>-19832.669999999998</v>
      </c>
      <c r="AD330" s="7">
        <f>IFERROR(AC330/AC446, "NA")</f>
        <v>-0.12018788236553911</v>
      </c>
    </row>
    <row r="331" spans="1:30" ht="16.5" customHeight="1" x14ac:dyDescent="0.3">
      <c r="A331" s="33" t="s">
        <v>355</v>
      </c>
      <c r="B331" s="6">
        <v>1183.3699999999999</v>
      </c>
      <c r="C331" s="7">
        <f>IFERROR(B331/B446, "NA")</f>
        <v>1.1962950105530168E-2</v>
      </c>
      <c r="D331" s="8"/>
      <c r="E331" s="6">
        <v>1183.3699999999999</v>
      </c>
      <c r="F331" s="7">
        <f>IFERROR(E331/E446, "NA")</f>
        <v>1.2260213200918843E-2</v>
      </c>
      <c r="G331" s="8"/>
      <c r="H331" s="9">
        <f t="shared" si="80"/>
        <v>0</v>
      </c>
      <c r="I331" s="7">
        <f>IFERROR(H331/H446, "NA")</f>
        <v>0</v>
      </c>
      <c r="J331" s="8"/>
      <c r="K331" s="6">
        <v>1026.43</v>
      </c>
      <c r="L331" s="7">
        <f>IFERROR(K331/K446, "NA")</f>
        <v>1.1551454293917173E-2</v>
      </c>
      <c r="M331" s="8"/>
      <c r="N331" s="9">
        <f t="shared" si="81"/>
        <v>-156.93999999999983</v>
      </c>
      <c r="O331" s="7">
        <f>IFERROR(N331/N446, "NA")</f>
        <v>-1.5596723237169763E-2</v>
      </c>
      <c r="P331" s="8"/>
      <c r="Q331" s="6">
        <v>9347.85</v>
      </c>
      <c r="R331" s="7">
        <f>IFERROR(Q331/Q446, "NA")</f>
        <v>1.0403371494331409E-2</v>
      </c>
      <c r="S331" s="8"/>
      <c r="T331" s="6">
        <v>9466.9599999999991</v>
      </c>
      <c r="U331" s="7">
        <f>IFERROR(T331/T446, "NA")</f>
        <v>1.1960555445134411E-2</v>
      </c>
      <c r="V331" s="8"/>
      <c r="W331" s="9">
        <f t="shared" si="82"/>
        <v>119.10999999999876</v>
      </c>
      <c r="X331" s="7">
        <f>IFERROR(W331/W446, "NA")</f>
        <v>1.1129137991219911E-3</v>
      </c>
      <c r="Y331" s="8"/>
      <c r="Z331" s="6">
        <v>6001.74</v>
      </c>
      <c r="AA331" s="7">
        <f>IFERROR(Z331/Z446, "NA")</f>
        <v>8.1820351287898163E-3</v>
      </c>
      <c r="AB331" s="8"/>
      <c r="AC331" s="9">
        <f t="shared" si="83"/>
        <v>-3346.1100000000006</v>
      </c>
      <c r="AD331" s="7">
        <f>IFERROR(AC331/AC446, "NA")</f>
        <v>-2.0277747527799039E-2</v>
      </c>
    </row>
    <row r="332" spans="1:30" ht="16.5" hidden="1" customHeight="1" x14ac:dyDescent="0.3">
      <c r="A332" s="33" t="s">
        <v>356</v>
      </c>
      <c r="B332" s="6">
        <v>0</v>
      </c>
      <c r="C332" s="7">
        <f>IFERROR(B332/B446, "NA")</f>
        <v>0</v>
      </c>
      <c r="D332" s="8"/>
      <c r="E332" s="6">
        <v>0</v>
      </c>
      <c r="F332" s="7">
        <f>IFERROR(E332/E446, "NA")</f>
        <v>0</v>
      </c>
      <c r="G332" s="8"/>
      <c r="H332" s="9">
        <f t="shared" si="80"/>
        <v>0</v>
      </c>
      <c r="I332" s="7">
        <f>IFERROR(H332/H446, "NA")</f>
        <v>0</v>
      </c>
      <c r="J332" s="8"/>
      <c r="K332" s="6">
        <v>0</v>
      </c>
      <c r="L332" s="7">
        <f>IFERROR(K332/K446, "NA")</f>
        <v>0</v>
      </c>
      <c r="M332" s="8"/>
      <c r="N332" s="9">
        <f t="shared" si="81"/>
        <v>0</v>
      </c>
      <c r="O332" s="7">
        <f>IFERROR(N332/N446, "NA")</f>
        <v>0</v>
      </c>
      <c r="P332" s="8"/>
      <c r="Q332" s="6">
        <v>0</v>
      </c>
      <c r="R332" s="7">
        <f>IFERROR(Q332/Q446, "NA")</f>
        <v>0</v>
      </c>
      <c r="S332" s="8"/>
      <c r="T332" s="6">
        <v>0</v>
      </c>
      <c r="U332" s="7">
        <f>IFERROR(T332/T446, "NA")</f>
        <v>0</v>
      </c>
      <c r="V332" s="8"/>
      <c r="W332" s="9">
        <f t="shared" si="82"/>
        <v>0</v>
      </c>
      <c r="X332" s="7">
        <f>IFERROR(W332/W446, "NA")</f>
        <v>0</v>
      </c>
      <c r="Y332" s="8"/>
      <c r="Z332" s="6">
        <v>0</v>
      </c>
      <c r="AA332" s="7">
        <f>IFERROR(Z332/Z446, "NA")</f>
        <v>0</v>
      </c>
      <c r="AB332" s="8"/>
      <c r="AC332" s="9">
        <f t="shared" si="83"/>
        <v>0</v>
      </c>
      <c r="AD332" s="7">
        <f>IFERROR(AC332/AC446, "NA")</f>
        <v>0</v>
      </c>
    </row>
    <row r="333" spans="1:30" ht="16.5" hidden="1" customHeight="1" x14ac:dyDescent="0.3">
      <c r="A333" s="33" t="s">
        <v>357</v>
      </c>
      <c r="B333" s="6">
        <v>0</v>
      </c>
      <c r="C333" s="7">
        <f>IFERROR(B333/B446, "NA")</f>
        <v>0</v>
      </c>
      <c r="D333" s="8"/>
      <c r="E333" s="6">
        <v>0</v>
      </c>
      <c r="F333" s="7">
        <f>IFERROR(E333/E446, "NA")</f>
        <v>0</v>
      </c>
      <c r="G333" s="8"/>
      <c r="H333" s="9">
        <f t="shared" si="80"/>
        <v>0</v>
      </c>
      <c r="I333" s="7">
        <f>IFERROR(H333/H446, "NA")</f>
        <v>0</v>
      </c>
      <c r="J333" s="8"/>
      <c r="K333" s="6">
        <v>0</v>
      </c>
      <c r="L333" s="7">
        <f>IFERROR(K333/K446, "NA")</f>
        <v>0</v>
      </c>
      <c r="M333" s="8"/>
      <c r="N333" s="9">
        <f t="shared" si="81"/>
        <v>0</v>
      </c>
      <c r="O333" s="7">
        <f>IFERROR(N333/N446, "NA")</f>
        <v>0</v>
      </c>
      <c r="P333" s="8"/>
      <c r="Q333" s="6">
        <v>0</v>
      </c>
      <c r="R333" s="7">
        <f>IFERROR(Q333/Q446, "NA")</f>
        <v>0</v>
      </c>
      <c r="S333" s="8"/>
      <c r="T333" s="6">
        <v>0</v>
      </c>
      <c r="U333" s="7">
        <f>IFERROR(T333/T446, "NA")</f>
        <v>0</v>
      </c>
      <c r="V333" s="8"/>
      <c r="W333" s="9">
        <f t="shared" si="82"/>
        <v>0</v>
      </c>
      <c r="X333" s="7">
        <f>IFERROR(W333/W446, "NA")</f>
        <v>0</v>
      </c>
      <c r="Y333" s="8"/>
      <c r="Z333" s="6">
        <v>0</v>
      </c>
      <c r="AA333" s="7">
        <f>IFERROR(Z333/Z446, "NA")</f>
        <v>0</v>
      </c>
      <c r="AB333" s="8"/>
      <c r="AC333" s="9">
        <f t="shared" si="83"/>
        <v>0</v>
      </c>
      <c r="AD333" s="7">
        <f>IFERROR(AC333/AC446, "NA")</f>
        <v>0</v>
      </c>
    </row>
    <row r="334" spans="1:30" ht="16.5" customHeight="1" x14ac:dyDescent="0.3">
      <c r="A334" s="33" t="s">
        <v>358</v>
      </c>
      <c r="B334" s="6">
        <v>781.76</v>
      </c>
      <c r="C334" s="7">
        <f>IFERROR(B334/B446, "NA")</f>
        <v>7.9029854352394135E-3</v>
      </c>
      <c r="D334" s="8"/>
      <c r="E334" s="6">
        <v>860</v>
      </c>
      <c r="F334" s="7">
        <f>IFERROR(E334/E446, "NA")</f>
        <v>8.9099633696901274E-3</v>
      </c>
      <c r="G334" s="8"/>
      <c r="H334" s="9">
        <f t="shared" si="80"/>
        <v>78.240000000000009</v>
      </c>
      <c r="I334" s="7">
        <f>IFERROR(H334/H446, "NA")</f>
        <v>3.2621475804904924E-2</v>
      </c>
      <c r="J334" s="8"/>
      <c r="K334" s="6">
        <v>860.16</v>
      </c>
      <c r="L334" s="7">
        <f>IFERROR(K334/K446, "NA")</f>
        <v>9.6802499200683879E-3</v>
      </c>
      <c r="M334" s="8"/>
      <c r="N334" s="9">
        <f t="shared" si="81"/>
        <v>78.399999999999977</v>
      </c>
      <c r="O334" s="7">
        <f>IFERROR(N334/N446, "NA")</f>
        <v>7.7914050069715201E-3</v>
      </c>
      <c r="P334" s="8"/>
      <c r="Q334" s="6">
        <v>5321.3</v>
      </c>
      <c r="R334" s="7">
        <f>IFERROR(Q334/Q446, "NA")</f>
        <v>5.9221597193777949E-3</v>
      </c>
      <c r="S334" s="8"/>
      <c r="T334" s="6">
        <v>6880</v>
      </c>
      <c r="U334" s="7">
        <f>IFERROR(T334/T446, "NA")</f>
        <v>8.6921906781611789E-3</v>
      </c>
      <c r="V334" s="8"/>
      <c r="W334" s="9">
        <f t="shared" si="82"/>
        <v>1558.6999999999998</v>
      </c>
      <c r="X334" s="7">
        <f>IFERROR(W334/W446, "NA")</f>
        <v>1.4563837953920454E-2</v>
      </c>
      <c r="Y334" s="8"/>
      <c r="Z334" s="6">
        <v>8170.31</v>
      </c>
      <c r="AA334" s="7">
        <f>IFERROR(Z334/Z446, "NA")</f>
        <v>1.1138397103690384E-2</v>
      </c>
      <c r="AB334" s="8"/>
      <c r="AC334" s="9">
        <f t="shared" si="83"/>
        <v>2849.01</v>
      </c>
      <c r="AD334" s="7">
        <f>IFERROR(AC334/AC446, "NA")</f>
        <v>1.7265273850583136E-2</v>
      </c>
    </row>
    <row r="335" spans="1:30" ht="16.5" customHeight="1" x14ac:dyDescent="0.3">
      <c r="A335" s="33" t="s">
        <v>359</v>
      </c>
      <c r="B335" s="6">
        <v>-907.46</v>
      </c>
      <c r="C335" s="7">
        <f>IFERROR(B335/B446, "NA")</f>
        <v>-9.1737146477977368E-3</v>
      </c>
      <c r="D335" s="8"/>
      <c r="E335" s="6">
        <v>-907.46</v>
      </c>
      <c r="F335" s="7">
        <f>IFERROR(E335/E446, "NA")</f>
        <v>-9.4016690226267491E-3</v>
      </c>
      <c r="G335" s="8"/>
      <c r="H335" s="9">
        <f t="shared" si="80"/>
        <v>0</v>
      </c>
      <c r="I335" s="7">
        <f>IFERROR(H335/H446, "NA")</f>
        <v>0</v>
      </c>
      <c r="J335" s="8"/>
      <c r="K335" s="6">
        <v>-881.03</v>
      </c>
      <c r="L335" s="7">
        <f>IFERROR(K335/K446, "NA")</f>
        <v>-9.9151211252300163E-3</v>
      </c>
      <c r="M335" s="8"/>
      <c r="N335" s="9">
        <f t="shared" si="81"/>
        <v>26.430000000000064</v>
      </c>
      <c r="O335" s="7">
        <f>IFERROR(N335/N446, "NA")</f>
        <v>2.6266177848757377E-3</v>
      </c>
      <c r="P335" s="8"/>
      <c r="Q335" s="6">
        <v>-1814.92</v>
      </c>
      <c r="R335" s="7">
        <f>IFERROR(Q335/Q446, "NA")</f>
        <v>-2.0198534414321966E-3</v>
      </c>
      <c r="S335" s="8"/>
      <c r="T335" s="6">
        <v>-1814.92</v>
      </c>
      <c r="U335" s="7">
        <f>IFERROR(T335/T446, "NA")</f>
        <v>-2.2929695793035302E-3</v>
      </c>
      <c r="V335" s="8"/>
      <c r="W335" s="9">
        <f t="shared" si="82"/>
        <v>0</v>
      </c>
      <c r="X335" s="7">
        <f>IFERROR(W335/W446, "NA")</f>
        <v>0</v>
      </c>
      <c r="Y335" s="8"/>
      <c r="Z335" s="6">
        <v>-1762.06</v>
      </c>
      <c r="AA335" s="7">
        <f>IFERROR(Z335/Z446, "NA")</f>
        <v>-2.40217617208266E-3</v>
      </c>
      <c r="AB335" s="8"/>
      <c r="AC335" s="9">
        <f t="shared" si="83"/>
        <v>52.860000000000127</v>
      </c>
      <c r="AD335" s="7">
        <f>IFERROR(AC335/AC446, "NA")</f>
        <v>3.2033666984033988E-4</v>
      </c>
    </row>
    <row r="336" spans="1:30" ht="16.5" hidden="1" customHeight="1" x14ac:dyDescent="0.3">
      <c r="A336" s="33" t="s">
        <v>360</v>
      </c>
      <c r="B336" s="6">
        <v>0</v>
      </c>
      <c r="C336" s="7">
        <f>IFERROR(B336/B446, "NA")</f>
        <v>0</v>
      </c>
      <c r="D336" s="8"/>
      <c r="E336" s="6">
        <v>0</v>
      </c>
      <c r="F336" s="7">
        <f>IFERROR(E336/E446, "NA")</f>
        <v>0</v>
      </c>
      <c r="G336" s="8"/>
      <c r="H336" s="9">
        <f t="shared" si="80"/>
        <v>0</v>
      </c>
      <c r="I336" s="7">
        <f>IFERROR(H336/H446, "NA")</f>
        <v>0</v>
      </c>
      <c r="J336" s="8"/>
      <c r="K336" s="6">
        <v>0</v>
      </c>
      <c r="L336" s="7">
        <f>IFERROR(K336/K446, "NA")</f>
        <v>0</v>
      </c>
      <c r="M336" s="8"/>
      <c r="N336" s="9">
        <f t="shared" si="81"/>
        <v>0</v>
      </c>
      <c r="O336" s="7">
        <f>IFERROR(N336/N446, "NA")</f>
        <v>0</v>
      </c>
      <c r="P336" s="8"/>
      <c r="Q336" s="6">
        <v>0</v>
      </c>
      <c r="R336" s="7">
        <f>IFERROR(Q336/Q446, "NA")</f>
        <v>0</v>
      </c>
      <c r="S336" s="8"/>
      <c r="T336" s="6">
        <v>0</v>
      </c>
      <c r="U336" s="7">
        <f>IFERROR(T336/T446, "NA")</f>
        <v>0</v>
      </c>
      <c r="V336" s="8"/>
      <c r="W336" s="9">
        <f t="shared" si="82"/>
        <v>0</v>
      </c>
      <c r="X336" s="7">
        <f>IFERROR(W336/W446, "NA")</f>
        <v>0</v>
      </c>
      <c r="Y336" s="8"/>
      <c r="Z336" s="6">
        <v>0</v>
      </c>
      <c r="AA336" s="7">
        <f>IFERROR(Z336/Z446, "NA")</f>
        <v>0</v>
      </c>
      <c r="AB336" s="8"/>
      <c r="AC336" s="9">
        <f t="shared" si="83"/>
        <v>0</v>
      </c>
      <c r="AD336" s="7">
        <f>IFERROR(AC336/AC446, "NA")</f>
        <v>0</v>
      </c>
    </row>
    <row r="337" spans="1:30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</row>
    <row r="338" spans="1:30" ht="16.5" hidden="1" customHeight="1" x14ac:dyDescent="0.3">
      <c r="A338" s="35" t="s">
        <v>361</v>
      </c>
      <c r="B338" s="6">
        <v>0</v>
      </c>
      <c r="C338" s="7">
        <f>IFERROR(B338/B446, "NA")</f>
        <v>0</v>
      </c>
      <c r="D338" s="8"/>
      <c r="E338" s="6">
        <v>0</v>
      </c>
      <c r="F338" s="7">
        <f>IFERROR(E338/E446, "NA")</f>
        <v>0</v>
      </c>
      <c r="G338" s="8"/>
      <c r="H338" s="9">
        <f t="shared" ref="H338:H345" si="84">IFERROR(-(B338-E338), "NA")</f>
        <v>0</v>
      </c>
      <c r="I338" s="7">
        <f>IFERROR(H338/H446, "NA")</f>
        <v>0</v>
      </c>
      <c r="J338" s="8"/>
      <c r="K338" s="6">
        <v>0</v>
      </c>
      <c r="L338" s="7">
        <f>IFERROR(K338/K446, "NA")</f>
        <v>0</v>
      </c>
      <c r="M338" s="8"/>
      <c r="N338" s="9">
        <f t="shared" ref="N338:N345" si="85">IFERROR(-(B338-K338), "NA")</f>
        <v>0</v>
      </c>
      <c r="O338" s="7">
        <f>IFERROR(N338/N446, "NA")</f>
        <v>0</v>
      </c>
      <c r="P338" s="8"/>
      <c r="Q338" s="6">
        <v>0</v>
      </c>
      <c r="R338" s="7">
        <f>IFERROR(Q338/Q446, "NA")</f>
        <v>0</v>
      </c>
      <c r="S338" s="8"/>
      <c r="T338" s="6">
        <v>0</v>
      </c>
      <c r="U338" s="7">
        <f>IFERROR(T338/T446, "NA")</f>
        <v>0</v>
      </c>
      <c r="V338" s="8"/>
      <c r="W338" s="9">
        <f t="shared" ref="W338:W345" si="86">IFERROR(-(Q338-T338), "NA")</f>
        <v>0</v>
      </c>
      <c r="X338" s="7">
        <f>IFERROR(W338/W446, "NA")</f>
        <v>0</v>
      </c>
      <c r="Y338" s="8"/>
      <c r="Z338" s="6">
        <v>0</v>
      </c>
      <c r="AA338" s="7">
        <f>IFERROR(Z338/Z446, "NA")</f>
        <v>0</v>
      </c>
      <c r="AB338" s="8"/>
      <c r="AC338" s="9">
        <f t="shared" ref="AC338:AC345" si="87">IFERROR(-(Q338-Z338), "NA")</f>
        <v>0</v>
      </c>
      <c r="AD338" s="7">
        <f>IFERROR(AC338/AC446, "NA")</f>
        <v>0</v>
      </c>
    </row>
    <row r="339" spans="1:30" ht="16.5" customHeight="1" x14ac:dyDescent="0.3">
      <c r="A339" s="35" t="s">
        <v>362</v>
      </c>
      <c r="B339" s="6">
        <v>2084.73</v>
      </c>
      <c r="C339" s="7">
        <f>IFERROR(B339/B446, "NA")</f>
        <v>2.1074998498780525E-2</v>
      </c>
      <c r="D339" s="8"/>
      <c r="E339" s="6">
        <v>1158.25</v>
      </c>
      <c r="F339" s="7">
        <f>IFERROR(E339/E446, "NA")</f>
        <v>1.199995938714371E-2</v>
      </c>
      <c r="G339" s="8"/>
      <c r="H339" s="9">
        <f t="shared" si="84"/>
        <v>-926.48</v>
      </c>
      <c r="I339" s="7">
        <f>IFERROR(H339/H446, "NA")</f>
        <v>-0.38628763936258065</v>
      </c>
      <c r="J339" s="8"/>
      <c r="K339" s="6">
        <v>1575.6</v>
      </c>
      <c r="L339" s="7">
        <f>IFERROR(K339/K446, "NA")</f>
        <v>1.7731819398785983E-2</v>
      </c>
      <c r="M339" s="8"/>
      <c r="N339" s="9">
        <f t="shared" si="85"/>
        <v>-509.13000000000011</v>
      </c>
      <c r="O339" s="7">
        <f>IFERROR(N339/N446, "NA")</f>
        <v>-5.0597423867339439E-2</v>
      </c>
      <c r="P339" s="8"/>
      <c r="Q339" s="6">
        <v>11314.27</v>
      </c>
      <c r="R339" s="7">
        <f>IFERROR(Q339/Q446, "NA")</f>
        <v>1.2591831704313721E-2</v>
      </c>
      <c r="S339" s="8"/>
      <c r="T339" s="6">
        <v>9498.18</v>
      </c>
      <c r="U339" s="7">
        <f>IFERROR(T339/T446, "NA")</f>
        <v>1.1999998787136186E-2</v>
      </c>
      <c r="V339" s="8"/>
      <c r="W339" s="9">
        <f t="shared" si="86"/>
        <v>-1816.0900000000001</v>
      </c>
      <c r="X339" s="7">
        <f>IFERROR(W339/W446, "NA")</f>
        <v>-1.6968781978402132E-2</v>
      </c>
      <c r="Y339" s="8"/>
      <c r="Z339" s="6">
        <v>9389.6299999999992</v>
      </c>
      <c r="AA339" s="7">
        <f>IFERROR(Z339/Z446, "NA")</f>
        <v>1.2800668223938176E-2</v>
      </c>
      <c r="AB339" s="8"/>
      <c r="AC339" s="9">
        <f t="shared" si="87"/>
        <v>-1924.6400000000012</v>
      </c>
      <c r="AD339" s="7">
        <f>IFERROR(AC339/AC446, "NA")</f>
        <v>-1.1663502993596492E-2</v>
      </c>
    </row>
    <row r="340" spans="1:30" ht="16.5" customHeight="1" x14ac:dyDescent="0.3">
      <c r="A340" s="35" t="s">
        <v>363</v>
      </c>
      <c r="B340" s="6">
        <v>267.73</v>
      </c>
      <c r="C340" s="7">
        <f>IFERROR(B340/B446, "NA")</f>
        <v>2.7065420213066007E-3</v>
      </c>
      <c r="D340" s="8"/>
      <c r="E340" s="6">
        <v>482.61</v>
      </c>
      <c r="F340" s="7">
        <f>IFERROR(E340/E446, "NA")</f>
        <v>5.0000435137745958E-3</v>
      </c>
      <c r="G340" s="8"/>
      <c r="H340" s="9">
        <f t="shared" si="84"/>
        <v>214.88</v>
      </c>
      <c r="I340" s="7">
        <f>IFERROR(H340/H446, "NA")</f>
        <v>8.959231494066934E-2</v>
      </c>
      <c r="J340" s="8"/>
      <c r="K340" s="6">
        <v>273.56</v>
      </c>
      <c r="L340" s="7">
        <f>IFERROR(K340/K446, "NA")</f>
        <v>3.0786471913759163E-3</v>
      </c>
      <c r="M340" s="8"/>
      <c r="N340" s="9">
        <f t="shared" si="85"/>
        <v>5.8299999999999841</v>
      </c>
      <c r="O340" s="7">
        <f>IFERROR(N340/N446, "NA")</f>
        <v>5.7938636722760009E-4</v>
      </c>
      <c r="P340" s="8"/>
      <c r="Q340" s="6">
        <v>3535.87</v>
      </c>
      <c r="R340" s="7">
        <f>IFERROR(Q340/Q446, "NA")</f>
        <v>3.9351261697247591E-3</v>
      </c>
      <c r="S340" s="8"/>
      <c r="T340" s="6">
        <v>3957.58</v>
      </c>
      <c r="U340" s="7">
        <f>IFERROR(T340/T446, "NA")</f>
        <v>5.0000058116391162E-3</v>
      </c>
      <c r="V340" s="8"/>
      <c r="W340" s="9">
        <f t="shared" si="86"/>
        <v>421.71000000000004</v>
      </c>
      <c r="X340" s="7">
        <f>IFERROR(W340/W446, "NA")</f>
        <v>3.9402810698324223E-3</v>
      </c>
      <c r="Y340" s="8"/>
      <c r="Z340" s="6">
        <v>3718.04</v>
      </c>
      <c r="AA340" s="7">
        <f>IFERROR(Z340/Z446, "NA")</f>
        <v>5.0687190531821915E-3</v>
      </c>
      <c r="AB340" s="8"/>
      <c r="AC340" s="9">
        <f t="shared" si="87"/>
        <v>182.17000000000007</v>
      </c>
      <c r="AD340" s="7">
        <f>IFERROR(AC340/AC446, "NA")</f>
        <v>1.1039676720547597E-3</v>
      </c>
    </row>
    <row r="341" spans="1:30" ht="16.5" customHeight="1" x14ac:dyDescent="0.3">
      <c r="A341" s="35" t="s">
        <v>364</v>
      </c>
      <c r="B341" s="6">
        <v>447.23</v>
      </c>
      <c r="C341" s="7">
        <f>IFERROR(B341/B446, "NA")</f>
        <v>4.521147380528708E-3</v>
      </c>
      <c r="D341" s="8"/>
      <c r="E341" s="6">
        <v>386.08</v>
      </c>
      <c r="F341" s="7">
        <f>IFERROR(E341/E446, "NA")</f>
        <v>3.9999519276394937E-3</v>
      </c>
      <c r="G341" s="8"/>
      <c r="H341" s="9">
        <f t="shared" si="84"/>
        <v>-61.150000000000034</v>
      </c>
      <c r="I341" s="7">
        <f>IFERROR(H341/H446, "NA")</f>
        <v>-2.5495951501405125E-2</v>
      </c>
      <c r="J341" s="8"/>
      <c r="K341" s="6">
        <v>492.84</v>
      </c>
      <c r="L341" s="7">
        <f>IFERROR(K341/K446, "NA")</f>
        <v>5.5464266771373975E-3</v>
      </c>
      <c r="M341" s="8"/>
      <c r="N341" s="9">
        <f t="shared" si="85"/>
        <v>45.609999999999957</v>
      </c>
      <c r="O341" s="7">
        <f>IFERROR(N341/N446, "NA")</f>
        <v>4.5327293669384034E-3</v>
      </c>
      <c r="P341" s="8"/>
      <c r="Q341" s="6">
        <v>3280.68</v>
      </c>
      <c r="R341" s="7">
        <f>IFERROR(Q341/Q446, "NA")</f>
        <v>3.6511211448646652E-3</v>
      </c>
      <c r="S341" s="8"/>
      <c r="T341" s="6">
        <v>3166.06</v>
      </c>
      <c r="U341" s="7">
        <f>IFERROR(T341/T446, "NA")</f>
        <v>3.9999995957120619E-3</v>
      </c>
      <c r="V341" s="8"/>
      <c r="W341" s="9">
        <f t="shared" si="86"/>
        <v>-114.61999999999989</v>
      </c>
      <c r="X341" s="7">
        <f>IFERROR(W341/W446, "NA")</f>
        <v>-1.0709611254753071E-3</v>
      </c>
      <c r="Y341" s="8"/>
      <c r="Z341" s="6">
        <v>3256.56</v>
      </c>
      <c r="AA341" s="7">
        <f>IFERROR(Z341/Z446, "NA")</f>
        <v>4.4395939042697228E-3</v>
      </c>
      <c r="AB341" s="8"/>
      <c r="AC341" s="9">
        <f t="shared" si="87"/>
        <v>-24.119999999999891</v>
      </c>
      <c r="AD341" s="7">
        <f>IFERROR(AC341/AC446, "NA")</f>
        <v>-1.4616951336641966E-4</v>
      </c>
    </row>
    <row r="342" spans="1:30" ht="16.5" hidden="1" customHeight="1" x14ac:dyDescent="0.3">
      <c r="A342" s="35" t="s">
        <v>365</v>
      </c>
      <c r="B342" s="6">
        <v>0</v>
      </c>
      <c r="C342" s="7">
        <f>IFERROR(B342/B446, "NA")</f>
        <v>0</v>
      </c>
      <c r="D342" s="8"/>
      <c r="E342" s="6">
        <v>0</v>
      </c>
      <c r="F342" s="7">
        <f>IFERROR(E342/E446, "NA")</f>
        <v>0</v>
      </c>
      <c r="G342" s="8"/>
      <c r="H342" s="9">
        <f t="shared" si="84"/>
        <v>0</v>
      </c>
      <c r="I342" s="7">
        <f>IFERROR(H342/H446, "NA")</f>
        <v>0</v>
      </c>
      <c r="J342" s="8"/>
      <c r="K342" s="6">
        <v>0</v>
      </c>
      <c r="L342" s="7">
        <f>IFERROR(K342/K446, "NA")</f>
        <v>0</v>
      </c>
      <c r="M342" s="8"/>
      <c r="N342" s="9">
        <f t="shared" si="85"/>
        <v>0</v>
      </c>
      <c r="O342" s="7">
        <f>IFERROR(N342/N446, "NA")</f>
        <v>0</v>
      </c>
      <c r="P342" s="8"/>
      <c r="Q342" s="6">
        <v>0</v>
      </c>
      <c r="R342" s="7">
        <f>IFERROR(Q342/Q446, "NA")</f>
        <v>0</v>
      </c>
      <c r="S342" s="8"/>
      <c r="T342" s="6">
        <v>0</v>
      </c>
      <c r="U342" s="7">
        <f>IFERROR(T342/T446, "NA")</f>
        <v>0</v>
      </c>
      <c r="V342" s="8"/>
      <c r="W342" s="9">
        <f t="shared" si="86"/>
        <v>0</v>
      </c>
      <c r="X342" s="7">
        <f>IFERROR(W342/W446, "NA")</f>
        <v>0</v>
      </c>
      <c r="Y342" s="8"/>
      <c r="Z342" s="6">
        <v>0</v>
      </c>
      <c r="AA342" s="7">
        <f>IFERROR(Z342/Z446, "NA")</f>
        <v>0</v>
      </c>
      <c r="AB342" s="8"/>
      <c r="AC342" s="9">
        <f t="shared" si="87"/>
        <v>0</v>
      </c>
      <c r="AD342" s="7">
        <f>IFERROR(AC342/AC446, "NA")</f>
        <v>0</v>
      </c>
    </row>
    <row r="343" spans="1:30" ht="16.5" customHeight="1" x14ac:dyDescent="0.3">
      <c r="A343" s="36" t="s">
        <v>366</v>
      </c>
      <c r="B343" s="11">
        <f>IFERROR(B338+B339+B340+B341+B342, "NA")</f>
        <v>2799.69</v>
      </c>
      <c r="C343" s="12">
        <f>IFERROR(B343/B446, "NA")</f>
        <v>2.8302687900615835E-2</v>
      </c>
      <c r="D343" s="2"/>
      <c r="E343" s="11">
        <f>IFERROR(E338+E339+E340+E341+E342, "NA")</f>
        <v>2026.94</v>
      </c>
      <c r="F343" s="12">
        <f>IFERROR(E343/E446, "NA")</f>
        <v>2.09999548285578E-2</v>
      </c>
      <c r="G343" s="2"/>
      <c r="H343" s="11">
        <f t="shared" si="84"/>
        <v>-772.75</v>
      </c>
      <c r="I343" s="12">
        <f>IFERROR(H343/H446, "NA")</f>
        <v>-0.32219127592331642</v>
      </c>
      <c r="J343" s="2"/>
      <c r="K343" s="11">
        <f>IFERROR(K338+K339+K340+K341+K342, "NA")</f>
        <v>2342</v>
      </c>
      <c r="L343" s="12">
        <f>IFERROR(K343/K446, "NA")</f>
        <v>2.6356893267299297E-2</v>
      </c>
      <c r="M343" s="2"/>
      <c r="N343" s="11">
        <f t="shared" si="85"/>
        <v>-457.69000000000005</v>
      </c>
      <c r="O343" s="12">
        <f>IFERROR(N343/N446, "NA")</f>
        <v>-4.5485308133173426E-2</v>
      </c>
      <c r="P343" s="2"/>
      <c r="Q343" s="11">
        <f>IFERROR(Q338+Q339+Q340+Q341+Q342, "NA")</f>
        <v>18130.82</v>
      </c>
      <c r="R343" s="12">
        <f>IFERROR(Q343/Q446, "NA")</f>
        <v>2.0178079018903144E-2</v>
      </c>
      <c r="S343" s="2"/>
      <c r="T343" s="11">
        <f>IFERROR(T338+T339+T340+T341+T342, "NA")</f>
        <v>16621.82</v>
      </c>
      <c r="U343" s="12">
        <f>IFERROR(T343/T446, "NA")</f>
        <v>2.1000004194487363E-2</v>
      </c>
      <c r="V343" s="2"/>
      <c r="W343" s="11">
        <f t="shared" si="86"/>
        <v>-1509</v>
      </c>
      <c r="X343" s="12">
        <f>IFERROR(W343/W446, "NA")</f>
        <v>-1.4099462034045017E-2</v>
      </c>
      <c r="Y343" s="2"/>
      <c r="Z343" s="11">
        <f>IFERROR(Z338+Z339+Z340+Z341+Z342, "NA")</f>
        <v>16364.229999999998</v>
      </c>
      <c r="AA343" s="12">
        <f>IFERROR(Z343/Z446, "NA")</f>
        <v>2.2308981181390089E-2</v>
      </c>
      <c r="AB343" s="2"/>
      <c r="AC343" s="11">
        <f t="shared" si="87"/>
        <v>-1766.590000000002</v>
      </c>
      <c r="AD343" s="12">
        <f>IFERROR(AC343/AC446, "NA")</f>
        <v>-1.0705704834908158E-2</v>
      </c>
    </row>
    <row r="344" spans="1:30" ht="16.5" customHeight="1" x14ac:dyDescent="0.3">
      <c r="A344" s="40" t="s">
        <v>367</v>
      </c>
      <c r="B344" s="11">
        <f>IFERROR(B329+B330+B331+B332+B333+B334+B335+B336+B338+B339+B340+B341+B342, "NA")</f>
        <v>15642.539999999997</v>
      </c>
      <c r="C344" s="12">
        <f>IFERROR(B344/B446, "NA")</f>
        <v>0.15813391039468624</v>
      </c>
      <c r="D344" s="2"/>
      <c r="E344" s="11">
        <f>IFERROR(E329+E330+E331+E332+E333+E334+E335+E336+E338+E339+E340+E341+E342, "NA")</f>
        <v>14948.03</v>
      </c>
      <c r="F344" s="12">
        <f>IFERROR(E344/E446, "NA")</f>
        <v>0.15486790668491759</v>
      </c>
      <c r="G344" s="2"/>
      <c r="H344" s="11">
        <f t="shared" si="84"/>
        <v>-694.50999999999658</v>
      </c>
      <c r="I344" s="12">
        <f>IFERROR(H344/H446, "NA")</f>
        <v>-0.28956980011841005</v>
      </c>
      <c r="J344" s="2"/>
      <c r="K344" s="11">
        <f>IFERROR(K329+K330+K331+K332+K333+K334+K335+K336+K338+K339+K340+K341+K342, "NA")</f>
        <v>14789.48</v>
      </c>
      <c r="L344" s="12">
        <f>IFERROR(K344/K446, "NA")</f>
        <v>0.16644096748029788</v>
      </c>
      <c r="M344" s="2"/>
      <c r="N344" s="11">
        <f t="shared" si="85"/>
        <v>-853.05999999999767</v>
      </c>
      <c r="O344" s="12">
        <f>IFERROR(N344/N446, "NA")</f>
        <v>-8.477724432713149E-2</v>
      </c>
      <c r="P344" s="2"/>
      <c r="Q344" s="11">
        <f>IFERROR(Q329+Q330+Q331+Q332+Q333+Q334+Q335+Q336+Q338+Q339+Q340+Q341+Q342, "NA")</f>
        <v>123206.93000000001</v>
      </c>
      <c r="R344" s="12">
        <f>IFERROR(Q344/Q446, "NA")</f>
        <v>0.13711895927577841</v>
      </c>
      <c r="S344" s="2"/>
      <c r="T344" s="11">
        <f>IFERROR(T329+T330+T331+T332+T333+T334+T335+T336+T338+T339+T340+T341+T342, "NA")</f>
        <v>123375.74</v>
      </c>
      <c r="U344" s="12">
        <f>IFERROR(T344/T446, "NA")</f>
        <v>0.15587288621209847</v>
      </c>
      <c r="V344" s="2"/>
      <c r="W344" s="11">
        <f t="shared" si="86"/>
        <v>168.80999999999767</v>
      </c>
      <c r="X344" s="12">
        <f>IFERROR(W344/W446, "NA")</f>
        <v>1.5772897189974197E-3</v>
      </c>
      <c r="Y344" s="2"/>
      <c r="Z344" s="11">
        <f>IFERROR(Z329+Z330+Z331+Z332+Z333+Z334+Z335+Z336+Z338+Z339+Z340+Z341+Z342, "NA")</f>
        <v>101163.43000000001</v>
      </c>
      <c r="AA344" s="12">
        <f>IFERROR(Z344/Z446, "NA")</f>
        <v>0.1379137946676913</v>
      </c>
      <c r="AB344" s="2"/>
      <c r="AC344" s="11">
        <f t="shared" si="87"/>
        <v>-22043.5</v>
      </c>
      <c r="AD344" s="12">
        <f>IFERROR(AC344/AC446, "NA")</f>
        <v>-0.13358572420782283</v>
      </c>
    </row>
    <row r="345" spans="1:30" ht="16.5" customHeight="1" x14ac:dyDescent="0.3">
      <c r="A345" s="10" t="s">
        <v>33</v>
      </c>
      <c r="B345" s="11">
        <f>IFERROR(B329+B330+B331+B332+B333+B334+B335+B336+B338+B339+B340+B341+B342, "NA")</f>
        <v>15642.539999999997</v>
      </c>
      <c r="C345" s="12">
        <f>IFERROR(B345/B446, "NA")</f>
        <v>0.15813391039468624</v>
      </c>
      <c r="D345" s="2"/>
      <c r="E345" s="11">
        <f>IFERROR(E329+E330+E331+E332+E333+E334+E335+E336+E338+E339+E340+E341+E342, "NA")</f>
        <v>14948.03</v>
      </c>
      <c r="F345" s="12">
        <f>IFERROR(E345/E446, "NA")</f>
        <v>0.15486790668491759</v>
      </c>
      <c r="G345" s="2"/>
      <c r="H345" s="11">
        <f t="shared" si="84"/>
        <v>-694.50999999999658</v>
      </c>
      <c r="I345" s="12">
        <f>IFERROR(H345/H446, "NA")</f>
        <v>-0.28956980011841005</v>
      </c>
      <c r="J345" s="2"/>
      <c r="K345" s="11">
        <f>IFERROR(K329+K330+K331+K332+K333+K334+K335+K336+K338+K339+K340+K341+K342, "NA")</f>
        <v>14789.48</v>
      </c>
      <c r="L345" s="12">
        <f>IFERROR(K345/K446, "NA")</f>
        <v>0.16644096748029788</v>
      </c>
      <c r="M345" s="2"/>
      <c r="N345" s="11">
        <f t="shared" si="85"/>
        <v>-853.05999999999767</v>
      </c>
      <c r="O345" s="12">
        <f>IFERROR(N345/N446, "NA")</f>
        <v>-8.477724432713149E-2</v>
      </c>
      <c r="P345" s="2"/>
      <c r="Q345" s="11">
        <f>IFERROR(Q329+Q330+Q331+Q332+Q333+Q334+Q335+Q336+Q338+Q339+Q340+Q341+Q342, "NA")</f>
        <v>123206.93000000001</v>
      </c>
      <c r="R345" s="12">
        <f>IFERROR(Q345/Q446, "NA")</f>
        <v>0.13711895927577841</v>
      </c>
      <c r="S345" s="2"/>
      <c r="T345" s="11">
        <f>IFERROR(T329+T330+T331+T332+T333+T334+T335+T336+T338+T339+T340+T341+T342, "NA")</f>
        <v>123375.74</v>
      </c>
      <c r="U345" s="12">
        <f>IFERROR(T345/T446, "NA")</f>
        <v>0.15587288621209847</v>
      </c>
      <c r="V345" s="2"/>
      <c r="W345" s="11">
        <f t="shared" si="86"/>
        <v>168.80999999999767</v>
      </c>
      <c r="X345" s="12">
        <f>IFERROR(W345/W446, "NA")</f>
        <v>1.5772897189974197E-3</v>
      </c>
      <c r="Y345" s="2"/>
      <c r="Z345" s="11">
        <f>IFERROR(Z329+Z330+Z331+Z332+Z333+Z334+Z335+Z336+Z338+Z339+Z340+Z341+Z342, "NA")</f>
        <v>101163.43000000001</v>
      </c>
      <c r="AA345" s="12">
        <f>IFERROR(Z345/Z446, "NA")</f>
        <v>0.1379137946676913</v>
      </c>
      <c r="AB345" s="2"/>
      <c r="AC345" s="11">
        <f t="shared" si="87"/>
        <v>-22043.5</v>
      </c>
      <c r="AD345" s="12">
        <f>IFERROR(AC345/AC446, "NA")</f>
        <v>-0.13358572420782283</v>
      </c>
    </row>
    <row r="346" spans="1:30" ht="16.5" customHeight="1" x14ac:dyDescent="0.3">
      <c r="A346" s="21" t="s">
        <v>368</v>
      </c>
      <c r="B346" s="22">
        <f>IFERROR(B198-B326-B345, "NA")</f>
        <v>1148.4599999999955</v>
      </c>
      <c r="C346" s="23">
        <f>IFERROR(B346/B446, "NA")</f>
        <v>1.161003716352208E-2</v>
      </c>
      <c r="D346" s="24"/>
      <c r="E346" s="22">
        <f>IFERROR(E198-E326-E345, "NA")</f>
        <v>4025.8500000000149</v>
      </c>
      <c r="F346" s="23">
        <f>IFERROR(E346/E446, "NA")</f>
        <v>4.170950701379899E-2</v>
      </c>
      <c r="G346" s="24"/>
      <c r="H346" s="22">
        <f>IFERROR(B346-E346, "NA")</f>
        <v>-2877.3900000000194</v>
      </c>
      <c r="I346" s="23">
        <f>IFERROR(H346/H446, "NA")</f>
        <v>-1.19970230401682</v>
      </c>
      <c r="J346" s="24"/>
      <c r="K346" s="22">
        <f>IFERROR(K198-K326-K345, "NA")</f>
        <v>-1776.9699999999939</v>
      </c>
      <c r="L346" s="23">
        <f>IFERROR(K346/K446, "NA")</f>
        <v>-1.9998039551320526E-2</v>
      </c>
      <c r="M346" s="24"/>
      <c r="N346" s="22">
        <f>IFERROR(B346-K346, "NA")</f>
        <v>2925.4299999999894</v>
      </c>
      <c r="O346" s="23">
        <f>IFERROR(N346/N446, "NA")</f>
        <v>0.29072971874419157</v>
      </c>
      <c r="P346" s="24"/>
      <c r="Q346" s="22">
        <f>IFERROR(Q198-Q326-Q345, "NA")</f>
        <v>52621.859999999942</v>
      </c>
      <c r="R346" s="23">
        <f>IFERROR(Q346/Q446, "NA")</f>
        <v>5.8563708050802861E-2</v>
      </c>
      <c r="S346" s="24"/>
      <c r="T346" s="22">
        <f>IFERROR(T198-T326-T345, "NA")</f>
        <v>28406.349999999817</v>
      </c>
      <c r="U346" s="23">
        <f>IFERROR(T346/T446, "NA")</f>
        <v>3.5888577132352072E-2</v>
      </c>
      <c r="V346" s="24"/>
      <c r="W346" s="22">
        <f>IFERROR(Q346-T346, "NA")</f>
        <v>24215.510000000126</v>
      </c>
      <c r="X346" s="23">
        <f>IFERROR(W346/W446, "NA")</f>
        <v>0.22625955194170921</v>
      </c>
      <c r="Y346" s="24"/>
      <c r="Z346" s="22">
        <f>IFERROR(Z198-Z326-Z345, "NA")</f>
        <v>-17205.939999999959</v>
      </c>
      <c r="AA346" s="23">
        <f>IFERROR(Z346/Z446, "NA")</f>
        <v>-2.3456465209064289E-2</v>
      </c>
      <c r="AB346" s="24"/>
      <c r="AC346" s="22">
        <f>IFERROR(Q346-Z346, "NA")</f>
        <v>69827.799999999901</v>
      </c>
      <c r="AD346" s="23">
        <f>IFERROR(AC346/AC446, "NA")</f>
        <v>0.42316316523415054</v>
      </c>
    </row>
    <row r="347" spans="1:30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</row>
    <row r="348" spans="1:30" ht="16.5" hidden="1" customHeight="1" x14ac:dyDescent="0.3">
      <c r="A348" s="5" t="s">
        <v>36</v>
      </c>
      <c r="B348" s="6">
        <v>0</v>
      </c>
      <c r="C348" s="7">
        <f>IFERROR(B348/B446, "NA")</f>
        <v>0</v>
      </c>
      <c r="D348" s="8"/>
      <c r="E348" s="6">
        <v>0</v>
      </c>
      <c r="F348" s="7">
        <f>IFERROR(E348/E446, "NA")</f>
        <v>0</v>
      </c>
      <c r="G348" s="8"/>
      <c r="H348" s="9">
        <f>IFERROR(-(B348-E348), "NA")</f>
        <v>0</v>
      </c>
      <c r="I348" s="7">
        <f>IFERROR(H348/H446, "NA")</f>
        <v>0</v>
      </c>
      <c r="J348" s="8"/>
      <c r="K348" s="6">
        <v>0</v>
      </c>
      <c r="L348" s="7">
        <f>IFERROR(K348/K446, "NA")</f>
        <v>0</v>
      </c>
      <c r="M348" s="8"/>
      <c r="N348" s="9">
        <f>IFERROR(-(B348-K348), "NA")</f>
        <v>0</v>
      </c>
      <c r="O348" s="7">
        <f>IFERROR(N348/N446, "NA")</f>
        <v>0</v>
      </c>
      <c r="P348" s="8"/>
      <c r="Q348" s="6">
        <v>0</v>
      </c>
      <c r="R348" s="7">
        <f>IFERROR(Q348/Q446, "NA")</f>
        <v>0</v>
      </c>
      <c r="S348" s="8"/>
      <c r="T348" s="6">
        <v>0</v>
      </c>
      <c r="U348" s="7">
        <f>IFERROR(T348/T446, "NA")</f>
        <v>0</v>
      </c>
      <c r="V348" s="8"/>
      <c r="W348" s="9">
        <f>IFERROR(-(Q348-T348), "NA")</f>
        <v>0</v>
      </c>
      <c r="X348" s="7">
        <f>IFERROR(W348/W446, "NA")</f>
        <v>0</v>
      </c>
      <c r="Y348" s="8"/>
      <c r="Z348" s="6">
        <v>0</v>
      </c>
      <c r="AA348" s="7">
        <f>IFERROR(Z348/Z446, "NA")</f>
        <v>0</v>
      </c>
      <c r="AB348" s="8"/>
      <c r="AC348" s="9">
        <f>IFERROR(-(Q348-Z348), "NA")</f>
        <v>0</v>
      </c>
      <c r="AD348" s="7">
        <f>IFERROR(AC348/AC446, "NA")</f>
        <v>0</v>
      </c>
    </row>
    <row r="349" spans="1:30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</row>
    <row r="350" spans="1:30" ht="16.5" hidden="1" customHeight="1" x14ac:dyDescent="0.3">
      <c r="A350" s="33" t="s">
        <v>37</v>
      </c>
      <c r="B350" s="6">
        <v>0</v>
      </c>
      <c r="C350" s="7">
        <f>IFERROR(B350/B446, "NA")</f>
        <v>0</v>
      </c>
      <c r="D350" s="8"/>
      <c r="E350" s="6">
        <v>0</v>
      </c>
      <c r="F350" s="7">
        <f>IFERROR(E350/E446, "NA")</f>
        <v>0</v>
      </c>
      <c r="G350" s="8"/>
      <c r="H350" s="9">
        <f t="shared" ref="H350:H359" si="88">IFERROR(-(B350-E350), "NA")</f>
        <v>0</v>
      </c>
      <c r="I350" s="7">
        <f>IFERROR(H350/H446, "NA")</f>
        <v>0</v>
      </c>
      <c r="J350" s="8"/>
      <c r="K350" s="6">
        <v>0</v>
      </c>
      <c r="L350" s="7">
        <f>IFERROR(K350/K446, "NA")</f>
        <v>0</v>
      </c>
      <c r="M350" s="8"/>
      <c r="N350" s="9">
        <f t="shared" ref="N350:N359" si="89">IFERROR(-(B350-K350), "NA")</f>
        <v>0</v>
      </c>
      <c r="O350" s="7">
        <f>IFERROR(N350/N446, "NA")</f>
        <v>0</v>
      </c>
      <c r="P350" s="8"/>
      <c r="Q350" s="6">
        <v>0</v>
      </c>
      <c r="R350" s="7">
        <f>IFERROR(Q350/Q446, "NA")</f>
        <v>0</v>
      </c>
      <c r="S350" s="8"/>
      <c r="T350" s="6">
        <v>0</v>
      </c>
      <c r="U350" s="7">
        <f>IFERROR(T350/T446, "NA")</f>
        <v>0</v>
      </c>
      <c r="V350" s="8"/>
      <c r="W350" s="9">
        <f t="shared" ref="W350:W359" si="90">IFERROR(-(Q350-T350), "NA")</f>
        <v>0</v>
      </c>
      <c r="X350" s="7">
        <f>IFERROR(W350/W446, "NA")</f>
        <v>0</v>
      </c>
      <c r="Y350" s="8"/>
      <c r="Z350" s="6">
        <v>0</v>
      </c>
      <c r="AA350" s="7">
        <f>IFERROR(Z350/Z446, "NA")</f>
        <v>0</v>
      </c>
      <c r="AB350" s="8"/>
      <c r="AC350" s="9">
        <f t="shared" ref="AC350:AC359" si="91">IFERROR(-(Q350-Z350), "NA")</f>
        <v>0</v>
      </c>
      <c r="AD350" s="7">
        <f>IFERROR(AC350/AC446, "NA")</f>
        <v>0</v>
      </c>
    </row>
    <row r="351" spans="1:30" ht="16.5" hidden="1" customHeight="1" x14ac:dyDescent="0.3">
      <c r="A351" s="33" t="s">
        <v>369</v>
      </c>
      <c r="B351" s="6">
        <v>0</v>
      </c>
      <c r="C351" s="7">
        <f>IFERROR(B351/B446, "NA")</f>
        <v>0</v>
      </c>
      <c r="D351" s="8"/>
      <c r="E351" s="6">
        <v>0</v>
      </c>
      <c r="F351" s="7">
        <f>IFERROR(E351/E446, "NA")</f>
        <v>0</v>
      </c>
      <c r="G351" s="8"/>
      <c r="H351" s="9">
        <f t="shared" si="88"/>
        <v>0</v>
      </c>
      <c r="I351" s="7">
        <f>IFERROR(H351/H446, "NA")</f>
        <v>0</v>
      </c>
      <c r="J351" s="8"/>
      <c r="K351" s="6">
        <v>0</v>
      </c>
      <c r="L351" s="7">
        <f>IFERROR(K351/K446, "NA")</f>
        <v>0</v>
      </c>
      <c r="M351" s="8"/>
      <c r="N351" s="9">
        <f t="shared" si="89"/>
        <v>0</v>
      </c>
      <c r="O351" s="7">
        <f>IFERROR(N351/N446, "NA")</f>
        <v>0</v>
      </c>
      <c r="P351" s="8"/>
      <c r="Q351" s="6">
        <v>0</v>
      </c>
      <c r="R351" s="7">
        <f>IFERROR(Q351/Q446, "NA")</f>
        <v>0</v>
      </c>
      <c r="S351" s="8"/>
      <c r="T351" s="6">
        <v>0</v>
      </c>
      <c r="U351" s="7">
        <f>IFERROR(T351/T446, "NA")</f>
        <v>0</v>
      </c>
      <c r="V351" s="8"/>
      <c r="W351" s="9">
        <f t="shared" si="90"/>
        <v>0</v>
      </c>
      <c r="X351" s="7">
        <f>IFERROR(W351/W446, "NA")</f>
        <v>0</v>
      </c>
      <c r="Y351" s="8"/>
      <c r="Z351" s="6">
        <v>0</v>
      </c>
      <c r="AA351" s="7">
        <f>IFERROR(Z351/Z446, "NA")</f>
        <v>0</v>
      </c>
      <c r="AB351" s="8"/>
      <c r="AC351" s="9">
        <f t="shared" si="91"/>
        <v>0</v>
      </c>
      <c r="AD351" s="7">
        <f>IFERROR(AC351/AC446, "NA")</f>
        <v>0</v>
      </c>
    </row>
    <row r="352" spans="1:30" ht="16.5" hidden="1" customHeight="1" x14ac:dyDescent="0.3">
      <c r="A352" s="33" t="s">
        <v>370</v>
      </c>
      <c r="B352" s="6">
        <v>0</v>
      </c>
      <c r="C352" s="7">
        <f>IFERROR(B352/B446, "NA")</f>
        <v>0</v>
      </c>
      <c r="D352" s="8"/>
      <c r="E352" s="6">
        <v>0</v>
      </c>
      <c r="F352" s="7">
        <f>IFERROR(E352/E446, "NA")</f>
        <v>0</v>
      </c>
      <c r="G352" s="8"/>
      <c r="H352" s="9">
        <f t="shared" si="88"/>
        <v>0</v>
      </c>
      <c r="I352" s="7">
        <f>IFERROR(H352/H446, "NA")</f>
        <v>0</v>
      </c>
      <c r="J352" s="8"/>
      <c r="K352" s="6">
        <v>0</v>
      </c>
      <c r="L352" s="7">
        <f>IFERROR(K352/K446, "NA")</f>
        <v>0</v>
      </c>
      <c r="M352" s="8"/>
      <c r="N352" s="9">
        <f t="shared" si="89"/>
        <v>0</v>
      </c>
      <c r="O352" s="7">
        <f>IFERROR(N352/N446, "NA")</f>
        <v>0</v>
      </c>
      <c r="P352" s="8"/>
      <c r="Q352" s="6">
        <v>0</v>
      </c>
      <c r="R352" s="7">
        <f>IFERROR(Q352/Q446, "NA")</f>
        <v>0</v>
      </c>
      <c r="S352" s="8"/>
      <c r="T352" s="6">
        <v>0</v>
      </c>
      <c r="U352" s="7">
        <f>IFERROR(T352/T446, "NA")</f>
        <v>0</v>
      </c>
      <c r="V352" s="8"/>
      <c r="W352" s="9">
        <f t="shared" si="90"/>
        <v>0</v>
      </c>
      <c r="X352" s="7">
        <f>IFERROR(W352/W446, "NA")</f>
        <v>0</v>
      </c>
      <c r="Y352" s="8"/>
      <c r="Z352" s="6">
        <v>0</v>
      </c>
      <c r="AA352" s="7">
        <f>IFERROR(Z352/Z446, "NA")</f>
        <v>0</v>
      </c>
      <c r="AB352" s="8"/>
      <c r="AC352" s="9">
        <f t="shared" si="91"/>
        <v>0</v>
      </c>
      <c r="AD352" s="7">
        <f>IFERROR(AC352/AC446, "NA")</f>
        <v>0</v>
      </c>
    </row>
    <row r="353" spans="1:30" ht="16.5" hidden="1" customHeight="1" x14ac:dyDescent="0.3">
      <c r="A353" s="33" t="s">
        <v>371</v>
      </c>
      <c r="B353" s="6">
        <v>0</v>
      </c>
      <c r="C353" s="7">
        <f>IFERROR(B353/B446, "NA")</f>
        <v>0</v>
      </c>
      <c r="D353" s="8"/>
      <c r="E353" s="6">
        <v>0</v>
      </c>
      <c r="F353" s="7">
        <f>IFERROR(E353/E446, "NA")</f>
        <v>0</v>
      </c>
      <c r="G353" s="8"/>
      <c r="H353" s="9">
        <f t="shared" si="88"/>
        <v>0</v>
      </c>
      <c r="I353" s="7">
        <f>IFERROR(H353/H446, "NA")</f>
        <v>0</v>
      </c>
      <c r="J353" s="8"/>
      <c r="K353" s="6">
        <v>0</v>
      </c>
      <c r="L353" s="7">
        <f>IFERROR(K353/K446, "NA")</f>
        <v>0</v>
      </c>
      <c r="M353" s="8"/>
      <c r="N353" s="9">
        <f t="shared" si="89"/>
        <v>0</v>
      </c>
      <c r="O353" s="7">
        <f>IFERROR(N353/N446, "NA")</f>
        <v>0</v>
      </c>
      <c r="P353" s="8"/>
      <c r="Q353" s="6">
        <v>0</v>
      </c>
      <c r="R353" s="7">
        <f>IFERROR(Q353/Q446, "NA")</f>
        <v>0</v>
      </c>
      <c r="S353" s="8"/>
      <c r="T353" s="6">
        <v>0</v>
      </c>
      <c r="U353" s="7">
        <f>IFERROR(T353/T446, "NA")</f>
        <v>0</v>
      </c>
      <c r="V353" s="8"/>
      <c r="W353" s="9">
        <f t="shared" si="90"/>
        <v>0</v>
      </c>
      <c r="X353" s="7">
        <f>IFERROR(W353/W446, "NA")</f>
        <v>0</v>
      </c>
      <c r="Y353" s="8"/>
      <c r="Z353" s="6">
        <v>0</v>
      </c>
      <c r="AA353" s="7">
        <f>IFERROR(Z353/Z446, "NA")</f>
        <v>0</v>
      </c>
      <c r="AB353" s="8"/>
      <c r="AC353" s="9">
        <f t="shared" si="91"/>
        <v>0</v>
      </c>
      <c r="AD353" s="7">
        <f>IFERROR(AC353/AC446, "NA")</f>
        <v>0</v>
      </c>
    </row>
    <row r="354" spans="1:30" ht="16.5" hidden="1" customHeight="1" x14ac:dyDescent="0.3">
      <c r="A354" s="33" t="s">
        <v>372</v>
      </c>
      <c r="B354" s="6">
        <v>0</v>
      </c>
      <c r="C354" s="7">
        <f>IFERROR(B354/B446, "NA")</f>
        <v>0</v>
      </c>
      <c r="D354" s="8"/>
      <c r="E354" s="6">
        <v>0</v>
      </c>
      <c r="F354" s="7">
        <f>IFERROR(E354/E446, "NA")</f>
        <v>0</v>
      </c>
      <c r="G354" s="8"/>
      <c r="H354" s="9">
        <f t="shared" si="88"/>
        <v>0</v>
      </c>
      <c r="I354" s="7">
        <f>IFERROR(H354/H446, "NA")</f>
        <v>0</v>
      </c>
      <c r="J354" s="8"/>
      <c r="K354" s="6">
        <v>0</v>
      </c>
      <c r="L354" s="7">
        <f>IFERROR(K354/K446, "NA")</f>
        <v>0</v>
      </c>
      <c r="M354" s="8"/>
      <c r="N354" s="9">
        <f t="shared" si="89"/>
        <v>0</v>
      </c>
      <c r="O354" s="7">
        <f>IFERROR(N354/N446, "NA")</f>
        <v>0</v>
      </c>
      <c r="P354" s="8"/>
      <c r="Q354" s="6">
        <v>0</v>
      </c>
      <c r="R354" s="7">
        <f>IFERROR(Q354/Q446, "NA")</f>
        <v>0</v>
      </c>
      <c r="S354" s="8"/>
      <c r="T354" s="6">
        <v>0</v>
      </c>
      <c r="U354" s="7">
        <f>IFERROR(T354/T446, "NA")</f>
        <v>0</v>
      </c>
      <c r="V354" s="8"/>
      <c r="W354" s="9">
        <f t="shared" si="90"/>
        <v>0</v>
      </c>
      <c r="X354" s="7">
        <f>IFERROR(W354/W446, "NA")</f>
        <v>0</v>
      </c>
      <c r="Y354" s="8"/>
      <c r="Z354" s="6">
        <v>0</v>
      </c>
      <c r="AA354" s="7">
        <f>IFERROR(Z354/Z446, "NA")</f>
        <v>0</v>
      </c>
      <c r="AB354" s="8"/>
      <c r="AC354" s="9">
        <f t="shared" si="91"/>
        <v>0</v>
      </c>
      <c r="AD354" s="7">
        <f>IFERROR(AC354/AC446, "NA")</f>
        <v>0</v>
      </c>
    </row>
    <row r="355" spans="1:30" ht="16.5" hidden="1" customHeight="1" x14ac:dyDescent="0.3">
      <c r="A355" s="33" t="s">
        <v>373</v>
      </c>
      <c r="B355" s="6">
        <v>0</v>
      </c>
      <c r="C355" s="7">
        <f>IFERROR(B355/B446, "NA")</f>
        <v>0</v>
      </c>
      <c r="D355" s="8"/>
      <c r="E355" s="6">
        <v>0</v>
      </c>
      <c r="F355" s="7">
        <f>IFERROR(E355/E446, "NA")</f>
        <v>0</v>
      </c>
      <c r="G355" s="8"/>
      <c r="H355" s="9">
        <f t="shared" si="88"/>
        <v>0</v>
      </c>
      <c r="I355" s="7">
        <f>IFERROR(H355/H446, "NA")</f>
        <v>0</v>
      </c>
      <c r="J355" s="8"/>
      <c r="K355" s="6">
        <v>0</v>
      </c>
      <c r="L355" s="7">
        <f>IFERROR(K355/K446, "NA")</f>
        <v>0</v>
      </c>
      <c r="M355" s="8"/>
      <c r="N355" s="9">
        <f t="shared" si="89"/>
        <v>0</v>
      </c>
      <c r="O355" s="7">
        <f>IFERROR(N355/N446, "NA")</f>
        <v>0</v>
      </c>
      <c r="P355" s="8"/>
      <c r="Q355" s="6">
        <v>0</v>
      </c>
      <c r="R355" s="7">
        <f>IFERROR(Q355/Q446, "NA")</f>
        <v>0</v>
      </c>
      <c r="S355" s="8"/>
      <c r="T355" s="6">
        <v>0</v>
      </c>
      <c r="U355" s="7">
        <f>IFERROR(T355/T446, "NA")</f>
        <v>0</v>
      </c>
      <c r="V355" s="8"/>
      <c r="W355" s="9">
        <f t="shared" si="90"/>
        <v>0</v>
      </c>
      <c r="X355" s="7">
        <f>IFERROR(W355/W446, "NA")</f>
        <v>0</v>
      </c>
      <c r="Y355" s="8"/>
      <c r="Z355" s="6">
        <v>0</v>
      </c>
      <c r="AA355" s="7">
        <f>IFERROR(Z355/Z446, "NA")</f>
        <v>0</v>
      </c>
      <c r="AB355" s="8"/>
      <c r="AC355" s="9">
        <f t="shared" si="91"/>
        <v>0</v>
      </c>
      <c r="AD355" s="7">
        <f>IFERROR(AC355/AC446, "NA")</f>
        <v>0</v>
      </c>
    </row>
    <row r="356" spans="1:30" ht="16.5" hidden="1" customHeight="1" x14ac:dyDescent="0.3">
      <c r="A356" s="33" t="s">
        <v>374</v>
      </c>
      <c r="B356" s="6">
        <v>0</v>
      </c>
      <c r="C356" s="7">
        <f>IFERROR(B356/B446, "NA")</f>
        <v>0</v>
      </c>
      <c r="D356" s="8"/>
      <c r="E356" s="6">
        <v>0</v>
      </c>
      <c r="F356" s="7">
        <f>IFERROR(E356/E446, "NA")</f>
        <v>0</v>
      </c>
      <c r="G356" s="8"/>
      <c r="H356" s="9">
        <f t="shared" si="88"/>
        <v>0</v>
      </c>
      <c r="I356" s="7">
        <f>IFERROR(H356/H446, "NA")</f>
        <v>0</v>
      </c>
      <c r="J356" s="8"/>
      <c r="K356" s="6">
        <v>0</v>
      </c>
      <c r="L356" s="7">
        <f>IFERROR(K356/K446, "NA")</f>
        <v>0</v>
      </c>
      <c r="M356" s="8"/>
      <c r="N356" s="9">
        <f t="shared" si="89"/>
        <v>0</v>
      </c>
      <c r="O356" s="7">
        <f>IFERROR(N356/N446, "NA")</f>
        <v>0</v>
      </c>
      <c r="P356" s="8"/>
      <c r="Q356" s="6">
        <v>0</v>
      </c>
      <c r="R356" s="7">
        <f>IFERROR(Q356/Q446, "NA")</f>
        <v>0</v>
      </c>
      <c r="S356" s="8"/>
      <c r="T356" s="6">
        <v>0</v>
      </c>
      <c r="U356" s="7">
        <f>IFERROR(T356/T446, "NA")</f>
        <v>0</v>
      </c>
      <c r="V356" s="8"/>
      <c r="W356" s="9">
        <f t="shared" si="90"/>
        <v>0</v>
      </c>
      <c r="X356" s="7">
        <f>IFERROR(W356/W446, "NA")</f>
        <v>0</v>
      </c>
      <c r="Y356" s="8"/>
      <c r="Z356" s="6">
        <v>0</v>
      </c>
      <c r="AA356" s="7">
        <f>IFERROR(Z356/Z446, "NA")</f>
        <v>0</v>
      </c>
      <c r="AB356" s="8"/>
      <c r="AC356" s="9">
        <f t="shared" si="91"/>
        <v>0</v>
      </c>
      <c r="AD356" s="7">
        <f>IFERROR(AC356/AC446, "NA")</f>
        <v>0</v>
      </c>
    </row>
    <row r="357" spans="1:30" ht="16.5" hidden="1" customHeight="1" x14ac:dyDescent="0.3">
      <c r="A357" s="33" t="s">
        <v>375</v>
      </c>
      <c r="B357" s="6">
        <v>0</v>
      </c>
      <c r="C357" s="7">
        <f>IFERROR(B357/B446, "NA")</f>
        <v>0</v>
      </c>
      <c r="D357" s="8"/>
      <c r="E357" s="6">
        <v>0</v>
      </c>
      <c r="F357" s="7">
        <f>IFERROR(E357/E446, "NA")</f>
        <v>0</v>
      </c>
      <c r="G357" s="8"/>
      <c r="H357" s="9">
        <f t="shared" si="88"/>
        <v>0</v>
      </c>
      <c r="I357" s="7">
        <f>IFERROR(H357/H446, "NA")</f>
        <v>0</v>
      </c>
      <c r="J357" s="8"/>
      <c r="K357" s="6">
        <v>0</v>
      </c>
      <c r="L357" s="7">
        <f>IFERROR(K357/K446, "NA")</f>
        <v>0</v>
      </c>
      <c r="M357" s="8"/>
      <c r="N357" s="9">
        <f t="shared" si="89"/>
        <v>0</v>
      </c>
      <c r="O357" s="7">
        <f>IFERROR(N357/N446, "NA")</f>
        <v>0</v>
      </c>
      <c r="P357" s="8"/>
      <c r="Q357" s="6">
        <v>0</v>
      </c>
      <c r="R357" s="7">
        <f>IFERROR(Q357/Q446, "NA")</f>
        <v>0</v>
      </c>
      <c r="S357" s="8"/>
      <c r="T357" s="6">
        <v>0</v>
      </c>
      <c r="U357" s="7">
        <f>IFERROR(T357/T446, "NA")</f>
        <v>0</v>
      </c>
      <c r="V357" s="8"/>
      <c r="W357" s="9">
        <f t="shared" si="90"/>
        <v>0</v>
      </c>
      <c r="X357" s="7">
        <f>IFERROR(W357/W446, "NA")</f>
        <v>0</v>
      </c>
      <c r="Y357" s="8"/>
      <c r="Z357" s="6">
        <v>0</v>
      </c>
      <c r="AA357" s="7">
        <f>IFERROR(Z357/Z446, "NA")</f>
        <v>0</v>
      </c>
      <c r="AB357" s="8"/>
      <c r="AC357" s="9">
        <f t="shared" si="91"/>
        <v>0</v>
      </c>
      <c r="AD357" s="7">
        <f>IFERROR(AC357/AC446, "NA")</f>
        <v>0</v>
      </c>
    </row>
    <row r="358" spans="1:30" ht="16.5" hidden="1" customHeight="1" x14ac:dyDescent="0.3">
      <c r="A358" s="33" t="s">
        <v>376</v>
      </c>
      <c r="B358" s="6">
        <v>0</v>
      </c>
      <c r="C358" s="7">
        <f>IFERROR(B358/B446, "NA")</f>
        <v>0</v>
      </c>
      <c r="D358" s="8"/>
      <c r="E358" s="6">
        <v>0</v>
      </c>
      <c r="F358" s="7">
        <f>IFERROR(E358/E446, "NA")</f>
        <v>0</v>
      </c>
      <c r="G358" s="8"/>
      <c r="H358" s="9">
        <f t="shared" si="88"/>
        <v>0</v>
      </c>
      <c r="I358" s="7">
        <f>IFERROR(H358/H446, "NA")</f>
        <v>0</v>
      </c>
      <c r="J358" s="8"/>
      <c r="K358" s="6">
        <v>0</v>
      </c>
      <c r="L358" s="7">
        <f>IFERROR(K358/K446, "NA")</f>
        <v>0</v>
      </c>
      <c r="M358" s="8"/>
      <c r="N358" s="9">
        <f t="shared" si="89"/>
        <v>0</v>
      </c>
      <c r="O358" s="7">
        <f>IFERROR(N358/N446, "NA")</f>
        <v>0</v>
      </c>
      <c r="P358" s="8"/>
      <c r="Q358" s="6">
        <v>0</v>
      </c>
      <c r="R358" s="7">
        <f>IFERROR(Q358/Q446, "NA")</f>
        <v>0</v>
      </c>
      <c r="S358" s="8"/>
      <c r="T358" s="6">
        <v>0</v>
      </c>
      <c r="U358" s="7">
        <f>IFERROR(T358/T446, "NA")</f>
        <v>0</v>
      </c>
      <c r="V358" s="8"/>
      <c r="W358" s="9">
        <f t="shared" si="90"/>
        <v>0</v>
      </c>
      <c r="X358" s="7">
        <f>IFERROR(W358/W446, "NA")</f>
        <v>0</v>
      </c>
      <c r="Y358" s="8"/>
      <c r="Z358" s="6">
        <v>0</v>
      </c>
      <c r="AA358" s="7">
        <f>IFERROR(Z358/Z446, "NA")</f>
        <v>0</v>
      </c>
      <c r="AB358" s="8"/>
      <c r="AC358" s="9">
        <f t="shared" si="91"/>
        <v>0</v>
      </c>
      <c r="AD358" s="7">
        <f>IFERROR(AC358/AC446, "NA")</f>
        <v>0</v>
      </c>
    </row>
    <row r="359" spans="1:30" ht="16.5" customHeight="1" x14ac:dyDescent="0.3">
      <c r="A359" s="40" t="s">
        <v>377</v>
      </c>
      <c r="B359" s="11">
        <f>IFERROR(B350+B351+B352+B353+B354+B355+B356+B357+B358, "NA")</f>
        <v>0</v>
      </c>
      <c r="C359" s="12">
        <f>IFERROR(B359/B446, "NA")</f>
        <v>0</v>
      </c>
      <c r="D359" s="2"/>
      <c r="E359" s="11">
        <f>IFERROR(E350+E351+E352+E353+E354+E355+E356+E357+E358, "NA")</f>
        <v>0</v>
      </c>
      <c r="F359" s="12">
        <f>IFERROR(E359/E446, "NA")</f>
        <v>0</v>
      </c>
      <c r="G359" s="2"/>
      <c r="H359" s="11">
        <f t="shared" si="88"/>
        <v>0</v>
      </c>
      <c r="I359" s="12">
        <f>IFERROR(H359/H446, "NA")</f>
        <v>0</v>
      </c>
      <c r="J359" s="2"/>
      <c r="K359" s="11">
        <f>IFERROR(K350+K351+K352+K353+K354+K355+K356+K357+K358, "NA")</f>
        <v>0</v>
      </c>
      <c r="L359" s="12">
        <f>IFERROR(K359/K446, "NA")</f>
        <v>0</v>
      </c>
      <c r="M359" s="2"/>
      <c r="N359" s="11">
        <f t="shared" si="89"/>
        <v>0</v>
      </c>
      <c r="O359" s="12">
        <f>IFERROR(N359/N446, "NA")</f>
        <v>0</v>
      </c>
      <c r="P359" s="2"/>
      <c r="Q359" s="11">
        <f>IFERROR(Q350+Q351+Q352+Q353+Q354+Q355+Q356+Q357+Q358, "NA")</f>
        <v>0</v>
      </c>
      <c r="R359" s="12">
        <f>IFERROR(Q359/Q446, "NA")</f>
        <v>0</v>
      </c>
      <c r="S359" s="2"/>
      <c r="T359" s="11">
        <f>IFERROR(T350+T351+T352+T353+T354+T355+T356+T357+T358, "NA")</f>
        <v>0</v>
      </c>
      <c r="U359" s="12">
        <f>IFERROR(T359/T446, "NA")</f>
        <v>0</v>
      </c>
      <c r="V359" s="2"/>
      <c r="W359" s="11">
        <f t="shared" si="90"/>
        <v>0</v>
      </c>
      <c r="X359" s="12">
        <f>IFERROR(W359/W446, "NA")</f>
        <v>0</v>
      </c>
      <c r="Y359" s="2"/>
      <c r="Z359" s="11">
        <f>IFERROR(Z350+Z351+Z352+Z353+Z354+Z355+Z356+Z357+Z358, "NA")</f>
        <v>0</v>
      </c>
      <c r="AA359" s="12">
        <f>IFERROR(Z359/Z446, "NA")</f>
        <v>0</v>
      </c>
      <c r="AB359" s="2"/>
      <c r="AC359" s="11">
        <f t="shared" si="91"/>
        <v>0</v>
      </c>
      <c r="AD359" s="12">
        <f>IFERROR(AC359/AC446, "NA")</f>
        <v>0</v>
      </c>
    </row>
    <row r="360" spans="1:30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</row>
    <row r="361" spans="1:30" ht="16.5" hidden="1" customHeight="1" x14ac:dyDescent="0.3">
      <c r="A361" s="33" t="s">
        <v>38</v>
      </c>
      <c r="B361" s="6">
        <v>0</v>
      </c>
      <c r="C361" s="7">
        <f>IFERROR(B361/B446, "NA")</f>
        <v>0</v>
      </c>
      <c r="D361" s="8"/>
      <c r="E361" s="6">
        <v>0</v>
      </c>
      <c r="F361" s="7">
        <f>IFERROR(E361/E446, "NA")</f>
        <v>0</v>
      </c>
      <c r="G361" s="8"/>
      <c r="H361" s="9">
        <f t="shared" ref="H361:H384" si="92">IFERROR(-(B361-E361), "NA")</f>
        <v>0</v>
      </c>
      <c r="I361" s="7">
        <f>IFERROR(H361/H446, "NA")</f>
        <v>0</v>
      </c>
      <c r="J361" s="8"/>
      <c r="K361" s="6">
        <v>0</v>
      </c>
      <c r="L361" s="7">
        <f>IFERROR(K361/K446, "NA")</f>
        <v>0</v>
      </c>
      <c r="M361" s="8"/>
      <c r="N361" s="9">
        <f t="shared" ref="N361:N384" si="93">IFERROR(-(B361-K361), "NA")</f>
        <v>0</v>
      </c>
      <c r="O361" s="7">
        <f>IFERROR(N361/N446, "NA")</f>
        <v>0</v>
      </c>
      <c r="P361" s="8"/>
      <c r="Q361" s="6">
        <v>0</v>
      </c>
      <c r="R361" s="7">
        <f>IFERROR(Q361/Q446, "NA")</f>
        <v>0</v>
      </c>
      <c r="S361" s="8"/>
      <c r="T361" s="6">
        <v>0</v>
      </c>
      <c r="U361" s="7">
        <f>IFERROR(T361/T446, "NA")</f>
        <v>0</v>
      </c>
      <c r="V361" s="8"/>
      <c r="W361" s="9">
        <f t="shared" ref="W361:W384" si="94">IFERROR(-(Q361-T361), "NA")</f>
        <v>0</v>
      </c>
      <c r="X361" s="7">
        <f>IFERROR(W361/W446, "NA")</f>
        <v>0</v>
      </c>
      <c r="Y361" s="8"/>
      <c r="Z361" s="6">
        <v>0</v>
      </c>
      <c r="AA361" s="7">
        <f>IFERROR(Z361/Z446, "NA")</f>
        <v>0</v>
      </c>
      <c r="AB361" s="8"/>
      <c r="AC361" s="9">
        <f t="shared" ref="AC361:AC384" si="95">IFERROR(-(Q361-Z361), "NA")</f>
        <v>0</v>
      </c>
      <c r="AD361" s="7">
        <f>IFERROR(AC361/AC446, "NA")</f>
        <v>0</v>
      </c>
    </row>
    <row r="362" spans="1:30" ht="16.5" hidden="1" customHeight="1" x14ac:dyDescent="0.3">
      <c r="A362" s="33" t="s">
        <v>378</v>
      </c>
      <c r="B362" s="6">
        <v>0</v>
      </c>
      <c r="C362" s="7">
        <f>IFERROR(B362/B446, "NA")</f>
        <v>0</v>
      </c>
      <c r="D362" s="8"/>
      <c r="E362" s="6">
        <v>0</v>
      </c>
      <c r="F362" s="7">
        <f>IFERROR(E362/E446, "NA")</f>
        <v>0</v>
      </c>
      <c r="G362" s="8"/>
      <c r="H362" s="9">
        <f t="shared" si="92"/>
        <v>0</v>
      </c>
      <c r="I362" s="7">
        <f>IFERROR(H362/H446, "NA")</f>
        <v>0</v>
      </c>
      <c r="J362" s="8"/>
      <c r="K362" s="6">
        <v>0</v>
      </c>
      <c r="L362" s="7">
        <f>IFERROR(K362/K446, "NA")</f>
        <v>0</v>
      </c>
      <c r="M362" s="8"/>
      <c r="N362" s="9">
        <f t="shared" si="93"/>
        <v>0</v>
      </c>
      <c r="O362" s="7">
        <f>IFERROR(N362/N446, "NA")</f>
        <v>0</v>
      </c>
      <c r="P362" s="8"/>
      <c r="Q362" s="6">
        <v>0</v>
      </c>
      <c r="R362" s="7">
        <f>IFERROR(Q362/Q446, "NA")</f>
        <v>0</v>
      </c>
      <c r="S362" s="8"/>
      <c r="T362" s="6">
        <v>0</v>
      </c>
      <c r="U362" s="7">
        <f>IFERROR(T362/T446, "NA")</f>
        <v>0</v>
      </c>
      <c r="V362" s="8"/>
      <c r="W362" s="9">
        <f t="shared" si="94"/>
        <v>0</v>
      </c>
      <c r="X362" s="7">
        <f>IFERROR(W362/W446, "NA")</f>
        <v>0</v>
      </c>
      <c r="Y362" s="8"/>
      <c r="Z362" s="6">
        <v>0</v>
      </c>
      <c r="AA362" s="7">
        <f>IFERROR(Z362/Z446, "NA")</f>
        <v>0</v>
      </c>
      <c r="AB362" s="8"/>
      <c r="AC362" s="9">
        <f t="shared" si="95"/>
        <v>0</v>
      </c>
      <c r="AD362" s="7">
        <f>IFERROR(AC362/AC446, "NA")</f>
        <v>0</v>
      </c>
    </row>
    <row r="363" spans="1:30" ht="16.5" hidden="1" customHeight="1" x14ac:dyDescent="0.3">
      <c r="A363" s="33" t="s">
        <v>379</v>
      </c>
      <c r="B363" s="6">
        <v>0</v>
      </c>
      <c r="C363" s="7">
        <f>IFERROR(B363/B446, "NA")</f>
        <v>0</v>
      </c>
      <c r="D363" s="8"/>
      <c r="E363" s="6">
        <v>0</v>
      </c>
      <c r="F363" s="7">
        <f>IFERROR(E363/E446, "NA")</f>
        <v>0</v>
      </c>
      <c r="G363" s="8"/>
      <c r="H363" s="9">
        <f t="shared" si="92"/>
        <v>0</v>
      </c>
      <c r="I363" s="7">
        <f>IFERROR(H363/H446, "NA")</f>
        <v>0</v>
      </c>
      <c r="J363" s="8"/>
      <c r="K363" s="6">
        <v>0</v>
      </c>
      <c r="L363" s="7">
        <f>IFERROR(K363/K446, "NA")</f>
        <v>0</v>
      </c>
      <c r="M363" s="8"/>
      <c r="N363" s="9">
        <f t="shared" si="93"/>
        <v>0</v>
      </c>
      <c r="O363" s="7">
        <f>IFERROR(N363/N446, "NA")</f>
        <v>0</v>
      </c>
      <c r="P363" s="8"/>
      <c r="Q363" s="6">
        <v>0</v>
      </c>
      <c r="R363" s="7">
        <f>IFERROR(Q363/Q446, "NA")</f>
        <v>0</v>
      </c>
      <c r="S363" s="8"/>
      <c r="T363" s="6">
        <v>0</v>
      </c>
      <c r="U363" s="7">
        <f>IFERROR(T363/T446, "NA")</f>
        <v>0</v>
      </c>
      <c r="V363" s="8"/>
      <c r="W363" s="9">
        <f t="shared" si="94"/>
        <v>0</v>
      </c>
      <c r="X363" s="7">
        <f>IFERROR(W363/W446, "NA")</f>
        <v>0</v>
      </c>
      <c r="Y363" s="8"/>
      <c r="Z363" s="6">
        <v>0</v>
      </c>
      <c r="AA363" s="7">
        <f>IFERROR(Z363/Z446, "NA")</f>
        <v>0</v>
      </c>
      <c r="AB363" s="8"/>
      <c r="AC363" s="9">
        <f t="shared" si="95"/>
        <v>0</v>
      </c>
      <c r="AD363" s="7">
        <f>IFERROR(AC363/AC446, "NA")</f>
        <v>0</v>
      </c>
    </row>
    <row r="364" spans="1:30" ht="16.5" hidden="1" customHeight="1" x14ac:dyDescent="0.3">
      <c r="A364" s="33" t="s">
        <v>380</v>
      </c>
      <c r="B364" s="6">
        <v>0</v>
      </c>
      <c r="C364" s="7">
        <f>IFERROR(B364/B446, "NA")</f>
        <v>0</v>
      </c>
      <c r="D364" s="8"/>
      <c r="E364" s="6">
        <v>0</v>
      </c>
      <c r="F364" s="7">
        <f>IFERROR(E364/E446, "NA")</f>
        <v>0</v>
      </c>
      <c r="G364" s="8"/>
      <c r="H364" s="9">
        <f t="shared" si="92"/>
        <v>0</v>
      </c>
      <c r="I364" s="7">
        <f>IFERROR(H364/H446, "NA")</f>
        <v>0</v>
      </c>
      <c r="J364" s="8"/>
      <c r="K364" s="6">
        <v>0</v>
      </c>
      <c r="L364" s="7">
        <f>IFERROR(K364/K446, "NA")</f>
        <v>0</v>
      </c>
      <c r="M364" s="8"/>
      <c r="N364" s="9">
        <f t="shared" si="93"/>
        <v>0</v>
      </c>
      <c r="O364" s="7">
        <f>IFERROR(N364/N446, "NA")</f>
        <v>0</v>
      </c>
      <c r="P364" s="8"/>
      <c r="Q364" s="6">
        <v>0</v>
      </c>
      <c r="R364" s="7">
        <f>IFERROR(Q364/Q446, "NA")</f>
        <v>0</v>
      </c>
      <c r="S364" s="8"/>
      <c r="T364" s="6">
        <v>0</v>
      </c>
      <c r="U364" s="7">
        <f>IFERROR(T364/T446, "NA")</f>
        <v>0</v>
      </c>
      <c r="V364" s="8"/>
      <c r="W364" s="9">
        <f t="shared" si="94"/>
        <v>0</v>
      </c>
      <c r="X364" s="7">
        <f>IFERROR(W364/W446, "NA")</f>
        <v>0</v>
      </c>
      <c r="Y364" s="8"/>
      <c r="Z364" s="6">
        <v>0</v>
      </c>
      <c r="AA364" s="7">
        <f>IFERROR(Z364/Z446, "NA")</f>
        <v>0</v>
      </c>
      <c r="AB364" s="8"/>
      <c r="AC364" s="9">
        <f t="shared" si="95"/>
        <v>0</v>
      </c>
      <c r="AD364" s="7">
        <f>IFERROR(AC364/AC446, "NA")</f>
        <v>0</v>
      </c>
    </row>
    <row r="365" spans="1:30" ht="16.5" hidden="1" customHeight="1" x14ac:dyDescent="0.3">
      <c r="A365" s="33" t="s">
        <v>381</v>
      </c>
      <c r="B365" s="6">
        <v>0</v>
      </c>
      <c r="C365" s="7">
        <f>IFERROR(B365/B446, "NA")</f>
        <v>0</v>
      </c>
      <c r="D365" s="8"/>
      <c r="E365" s="6">
        <v>0</v>
      </c>
      <c r="F365" s="7">
        <f>IFERROR(E365/E446, "NA")</f>
        <v>0</v>
      </c>
      <c r="G365" s="8"/>
      <c r="H365" s="9">
        <f t="shared" si="92"/>
        <v>0</v>
      </c>
      <c r="I365" s="7">
        <f>IFERROR(H365/H446, "NA")</f>
        <v>0</v>
      </c>
      <c r="J365" s="8"/>
      <c r="K365" s="6">
        <v>0</v>
      </c>
      <c r="L365" s="7">
        <f>IFERROR(K365/K446, "NA")</f>
        <v>0</v>
      </c>
      <c r="M365" s="8"/>
      <c r="N365" s="9">
        <f t="shared" si="93"/>
        <v>0</v>
      </c>
      <c r="O365" s="7">
        <f>IFERROR(N365/N446, "NA")</f>
        <v>0</v>
      </c>
      <c r="P365" s="8"/>
      <c r="Q365" s="6">
        <v>0</v>
      </c>
      <c r="R365" s="7">
        <f>IFERROR(Q365/Q446, "NA")</f>
        <v>0</v>
      </c>
      <c r="S365" s="8"/>
      <c r="T365" s="6">
        <v>0</v>
      </c>
      <c r="U365" s="7">
        <f>IFERROR(T365/T446, "NA")</f>
        <v>0</v>
      </c>
      <c r="V365" s="8"/>
      <c r="W365" s="9">
        <f t="shared" si="94"/>
        <v>0</v>
      </c>
      <c r="X365" s="7">
        <f>IFERROR(W365/W446, "NA")</f>
        <v>0</v>
      </c>
      <c r="Y365" s="8"/>
      <c r="Z365" s="6">
        <v>0</v>
      </c>
      <c r="AA365" s="7">
        <f>IFERROR(Z365/Z446, "NA")</f>
        <v>0</v>
      </c>
      <c r="AB365" s="8"/>
      <c r="AC365" s="9">
        <f t="shared" si="95"/>
        <v>0</v>
      </c>
      <c r="AD365" s="7">
        <f>IFERROR(AC365/AC446, "NA")</f>
        <v>0</v>
      </c>
    </row>
    <row r="366" spans="1:30" ht="16.5" hidden="1" customHeight="1" x14ac:dyDescent="0.3">
      <c r="A366" s="33" t="s">
        <v>382</v>
      </c>
      <c r="B366" s="6">
        <v>0</v>
      </c>
      <c r="C366" s="7">
        <f>IFERROR(B366/B446, "NA")</f>
        <v>0</v>
      </c>
      <c r="D366" s="8"/>
      <c r="E366" s="6">
        <v>0</v>
      </c>
      <c r="F366" s="7">
        <f>IFERROR(E366/E446, "NA")</f>
        <v>0</v>
      </c>
      <c r="G366" s="8"/>
      <c r="H366" s="9">
        <f t="shared" si="92"/>
        <v>0</v>
      </c>
      <c r="I366" s="7">
        <f>IFERROR(H366/H446, "NA")</f>
        <v>0</v>
      </c>
      <c r="J366" s="8"/>
      <c r="K366" s="6">
        <v>0</v>
      </c>
      <c r="L366" s="7">
        <f>IFERROR(K366/K446, "NA")</f>
        <v>0</v>
      </c>
      <c r="M366" s="8"/>
      <c r="N366" s="9">
        <f t="shared" si="93"/>
        <v>0</v>
      </c>
      <c r="O366" s="7">
        <f>IFERROR(N366/N446, "NA")</f>
        <v>0</v>
      </c>
      <c r="P366" s="8"/>
      <c r="Q366" s="6">
        <v>0</v>
      </c>
      <c r="R366" s="7">
        <f>IFERROR(Q366/Q446, "NA")</f>
        <v>0</v>
      </c>
      <c r="S366" s="8"/>
      <c r="T366" s="6">
        <v>0</v>
      </c>
      <c r="U366" s="7">
        <f>IFERROR(T366/T446, "NA")</f>
        <v>0</v>
      </c>
      <c r="V366" s="8"/>
      <c r="W366" s="9">
        <f t="shared" si="94"/>
        <v>0</v>
      </c>
      <c r="X366" s="7">
        <f>IFERROR(W366/W446, "NA")</f>
        <v>0</v>
      </c>
      <c r="Y366" s="8"/>
      <c r="Z366" s="6">
        <v>0</v>
      </c>
      <c r="AA366" s="7">
        <f>IFERROR(Z366/Z446, "NA")</f>
        <v>0</v>
      </c>
      <c r="AB366" s="8"/>
      <c r="AC366" s="9">
        <f t="shared" si="95"/>
        <v>0</v>
      </c>
      <c r="AD366" s="7">
        <f>IFERROR(AC366/AC446, "NA")</f>
        <v>0</v>
      </c>
    </row>
    <row r="367" spans="1:30" ht="16.5" hidden="1" customHeight="1" x14ac:dyDescent="0.3">
      <c r="A367" s="33" t="s">
        <v>383</v>
      </c>
      <c r="B367" s="6">
        <v>0</v>
      </c>
      <c r="C367" s="7">
        <f>IFERROR(B367/B446, "NA")</f>
        <v>0</v>
      </c>
      <c r="D367" s="8"/>
      <c r="E367" s="6">
        <v>0</v>
      </c>
      <c r="F367" s="7">
        <f>IFERROR(E367/E446, "NA")</f>
        <v>0</v>
      </c>
      <c r="G367" s="8"/>
      <c r="H367" s="9">
        <f t="shared" si="92"/>
        <v>0</v>
      </c>
      <c r="I367" s="7">
        <f>IFERROR(H367/H446, "NA")</f>
        <v>0</v>
      </c>
      <c r="J367" s="8"/>
      <c r="K367" s="6">
        <v>0</v>
      </c>
      <c r="L367" s="7">
        <f>IFERROR(K367/K446, "NA")</f>
        <v>0</v>
      </c>
      <c r="M367" s="8"/>
      <c r="N367" s="9">
        <f t="shared" si="93"/>
        <v>0</v>
      </c>
      <c r="O367" s="7">
        <f>IFERROR(N367/N446, "NA")</f>
        <v>0</v>
      </c>
      <c r="P367" s="8"/>
      <c r="Q367" s="6">
        <v>0</v>
      </c>
      <c r="R367" s="7">
        <f>IFERROR(Q367/Q446, "NA")</f>
        <v>0</v>
      </c>
      <c r="S367" s="8"/>
      <c r="T367" s="6">
        <v>0</v>
      </c>
      <c r="U367" s="7">
        <f>IFERROR(T367/T446, "NA")</f>
        <v>0</v>
      </c>
      <c r="V367" s="8"/>
      <c r="W367" s="9">
        <f t="shared" si="94"/>
        <v>0</v>
      </c>
      <c r="X367" s="7">
        <f>IFERROR(W367/W446, "NA")</f>
        <v>0</v>
      </c>
      <c r="Y367" s="8"/>
      <c r="Z367" s="6">
        <v>0</v>
      </c>
      <c r="AA367" s="7">
        <f>IFERROR(Z367/Z446, "NA")</f>
        <v>0</v>
      </c>
      <c r="AB367" s="8"/>
      <c r="AC367" s="9">
        <f t="shared" si="95"/>
        <v>0</v>
      </c>
      <c r="AD367" s="7">
        <f>IFERROR(AC367/AC446, "NA")</f>
        <v>0</v>
      </c>
    </row>
    <row r="368" spans="1:30" ht="16.5" hidden="1" customHeight="1" x14ac:dyDescent="0.3">
      <c r="A368" s="33" t="s">
        <v>384</v>
      </c>
      <c r="B368" s="6">
        <v>0</v>
      </c>
      <c r="C368" s="7">
        <f>IFERROR(B368/B446, "NA")</f>
        <v>0</v>
      </c>
      <c r="D368" s="8"/>
      <c r="E368" s="6">
        <v>0</v>
      </c>
      <c r="F368" s="7">
        <f>IFERROR(E368/E446, "NA")</f>
        <v>0</v>
      </c>
      <c r="G368" s="8"/>
      <c r="H368" s="9">
        <f t="shared" si="92"/>
        <v>0</v>
      </c>
      <c r="I368" s="7">
        <f>IFERROR(H368/H446, "NA")</f>
        <v>0</v>
      </c>
      <c r="J368" s="8"/>
      <c r="K368" s="6">
        <v>0</v>
      </c>
      <c r="L368" s="7">
        <f>IFERROR(K368/K446, "NA")</f>
        <v>0</v>
      </c>
      <c r="M368" s="8"/>
      <c r="N368" s="9">
        <f t="shared" si="93"/>
        <v>0</v>
      </c>
      <c r="O368" s="7">
        <f>IFERROR(N368/N446, "NA")</f>
        <v>0</v>
      </c>
      <c r="P368" s="8"/>
      <c r="Q368" s="6">
        <v>0</v>
      </c>
      <c r="R368" s="7">
        <f>IFERROR(Q368/Q446, "NA")</f>
        <v>0</v>
      </c>
      <c r="S368" s="8"/>
      <c r="T368" s="6">
        <v>0</v>
      </c>
      <c r="U368" s="7">
        <f>IFERROR(T368/T446, "NA")</f>
        <v>0</v>
      </c>
      <c r="V368" s="8"/>
      <c r="W368" s="9">
        <f t="shared" si="94"/>
        <v>0</v>
      </c>
      <c r="X368" s="7">
        <f>IFERROR(W368/W446, "NA")</f>
        <v>0</v>
      </c>
      <c r="Y368" s="8"/>
      <c r="Z368" s="6">
        <v>0</v>
      </c>
      <c r="AA368" s="7">
        <f>IFERROR(Z368/Z446, "NA")</f>
        <v>0</v>
      </c>
      <c r="AB368" s="8"/>
      <c r="AC368" s="9">
        <f t="shared" si="95"/>
        <v>0</v>
      </c>
      <c r="AD368" s="7">
        <f>IFERROR(AC368/AC446, "NA")</f>
        <v>0</v>
      </c>
    </row>
    <row r="369" spans="1:30" ht="16.5" customHeight="1" x14ac:dyDescent="0.3">
      <c r="A369" s="40" t="s">
        <v>385</v>
      </c>
      <c r="B369" s="11">
        <f>IFERROR(B361+B362+B363+B364+B365+B366+B367+B368, "NA")</f>
        <v>0</v>
      </c>
      <c r="C369" s="12">
        <f>IFERROR(B369/B446, "NA")</f>
        <v>0</v>
      </c>
      <c r="D369" s="2"/>
      <c r="E369" s="11">
        <f>IFERROR(E361+E362+E363+E364+E365+E366+E367+E368, "NA")</f>
        <v>0</v>
      </c>
      <c r="F369" s="12">
        <f>IFERROR(E369/E446, "NA")</f>
        <v>0</v>
      </c>
      <c r="G369" s="2"/>
      <c r="H369" s="11">
        <f t="shared" si="92"/>
        <v>0</v>
      </c>
      <c r="I369" s="12">
        <f>IFERROR(H369/H446, "NA")</f>
        <v>0</v>
      </c>
      <c r="J369" s="2"/>
      <c r="K369" s="11">
        <f>IFERROR(K361+K362+K363+K364+K365+K366+K367+K368, "NA")</f>
        <v>0</v>
      </c>
      <c r="L369" s="12">
        <f>IFERROR(K369/K446, "NA")</f>
        <v>0</v>
      </c>
      <c r="M369" s="2"/>
      <c r="N369" s="11">
        <f t="shared" si="93"/>
        <v>0</v>
      </c>
      <c r="O369" s="12">
        <f>IFERROR(N369/N446, "NA")</f>
        <v>0</v>
      </c>
      <c r="P369" s="2"/>
      <c r="Q369" s="11">
        <f>IFERROR(Q361+Q362+Q363+Q364+Q365+Q366+Q367+Q368, "NA")</f>
        <v>0</v>
      </c>
      <c r="R369" s="12">
        <f>IFERROR(Q369/Q446, "NA")</f>
        <v>0</v>
      </c>
      <c r="S369" s="2"/>
      <c r="T369" s="11">
        <f>IFERROR(T361+T362+T363+T364+T365+T366+T367+T368, "NA")</f>
        <v>0</v>
      </c>
      <c r="U369" s="12">
        <f>IFERROR(T369/T446, "NA")</f>
        <v>0</v>
      </c>
      <c r="V369" s="2"/>
      <c r="W369" s="11">
        <f t="shared" si="94"/>
        <v>0</v>
      </c>
      <c r="X369" s="12">
        <f>IFERROR(W369/W446, "NA")</f>
        <v>0</v>
      </c>
      <c r="Y369" s="2"/>
      <c r="Z369" s="11">
        <f>IFERROR(Z361+Z362+Z363+Z364+Z365+Z366+Z367+Z368, "NA")</f>
        <v>0</v>
      </c>
      <c r="AA369" s="12">
        <f>IFERROR(Z369/Z446, "NA")</f>
        <v>0</v>
      </c>
      <c r="AB369" s="2"/>
      <c r="AC369" s="11">
        <f t="shared" si="95"/>
        <v>0</v>
      </c>
      <c r="AD369" s="12">
        <f>IFERROR(AC369/AC446, "NA")</f>
        <v>0</v>
      </c>
    </row>
    <row r="370" spans="1:30" ht="16.5" hidden="1" customHeight="1" x14ac:dyDescent="0.3">
      <c r="A370" s="5" t="s">
        <v>39</v>
      </c>
      <c r="B370" s="6">
        <v>0</v>
      </c>
      <c r="C370" s="7">
        <f>IFERROR(B370/B446, "NA")</f>
        <v>0</v>
      </c>
      <c r="D370" s="8"/>
      <c r="E370" s="6">
        <v>0</v>
      </c>
      <c r="F370" s="7">
        <f>IFERROR(E370/E446, "NA")</f>
        <v>0</v>
      </c>
      <c r="G370" s="8"/>
      <c r="H370" s="9">
        <f t="shared" si="92"/>
        <v>0</v>
      </c>
      <c r="I370" s="7">
        <f>IFERROR(H370/H446, "NA")</f>
        <v>0</v>
      </c>
      <c r="J370" s="8"/>
      <c r="K370" s="6">
        <v>0</v>
      </c>
      <c r="L370" s="7">
        <f>IFERROR(K370/K446, "NA")</f>
        <v>0</v>
      </c>
      <c r="M370" s="8"/>
      <c r="N370" s="9">
        <f t="shared" si="93"/>
        <v>0</v>
      </c>
      <c r="O370" s="7">
        <f>IFERROR(N370/N446, "NA")</f>
        <v>0</v>
      </c>
      <c r="P370" s="8"/>
      <c r="Q370" s="6">
        <v>0</v>
      </c>
      <c r="R370" s="7">
        <f>IFERROR(Q370/Q446, "NA")</f>
        <v>0</v>
      </c>
      <c r="S370" s="8"/>
      <c r="T370" s="6">
        <v>0</v>
      </c>
      <c r="U370" s="7">
        <f>IFERROR(T370/T446, "NA")</f>
        <v>0</v>
      </c>
      <c r="V370" s="8"/>
      <c r="W370" s="9">
        <f t="shared" si="94"/>
        <v>0</v>
      </c>
      <c r="X370" s="7">
        <f>IFERROR(W370/W446, "NA")</f>
        <v>0</v>
      </c>
      <c r="Y370" s="8"/>
      <c r="Z370" s="6">
        <v>0</v>
      </c>
      <c r="AA370" s="7">
        <f>IFERROR(Z370/Z446, "NA")</f>
        <v>0</v>
      </c>
      <c r="AB370" s="8"/>
      <c r="AC370" s="9">
        <f t="shared" si="95"/>
        <v>0</v>
      </c>
      <c r="AD370" s="7">
        <f>IFERROR(AC370/AC446, "NA")</f>
        <v>0</v>
      </c>
    </row>
    <row r="371" spans="1:30" ht="16.5" hidden="1" customHeight="1" x14ac:dyDescent="0.3">
      <c r="A371" s="5" t="s">
        <v>40</v>
      </c>
      <c r="B371" s="6">
        <v>0</v>
      </c>
      <c r="C371" s="7">
        <f>IFERROR(B371/B446, "NA")</f>
        <v>0</v>
      </c>
      <c r="D371" s="8"/>
      <c r="E371" s="6">
        <v>0</v>
      </c>
      <c r="F371" s="7">
        <f>IFERROR(E371/E446, "NA")</f>
        <v>0</v>
      </c>
      <c r="G371" s="8"/>
      <c r="H371" s="9">
        <f t="shared" si="92"/>
        <v>0</v>
      </c>
      <c r="I371" s="7">
        <f>IFERROR(H371/H446, "NA")</f>
        <v>0</v>
      </c>
      <c r="J371" s="8"/>
      <c r="K371" s="6">
        <v>0</v>
      </c>
      <c r="L371" s="7">
        <f>IFERROR(K371/K446, "NA")</f>
        <v>0</v>
      </c>
      <c r="M371" s="8"/>
      <c r="N371" s="9">
        <f t="shared" si="93"/>
        <v>0</v>
      </c>
      <c r="O371" s="7">
        <f>IFERROR(N371/N446, "NA")</f>
        <v>0</v>
      </c>
      <c r="P371" s="8"/>
      <c r="Q371" s="6">
        <v>0</v>
      </c>
      <c r="R371" s="7">
        <f>IFERROR(Q371/Q446, "NA")</f>
        <v>0</v>
      </c>
      <c r="S371" s="8"/>
      <c r="T371" s="6">
        <v>0</v>
      </c>
      <c r="U371" s="7">
        <f>IFERROR(T371/T446, "NA")</f>
        <v>0</v>
      </c>
      <c r="V371" s="8"/>
      <c r="W371" s="9">
        <f t="shared" si="94"/>
        <v>0</v>
      </c>
      <c r="X371" s="7">
        <f>IFERROR(W371/W446, "NA")</f>
        <v>0</v>
      </c>
      <c r="Y371" s="8"/>
      <c r="Z371" s="6">
        <v>0</v>
      </c>
      <c r="AA371" s="7">
        <f>IFERROR(Z371/Z446, "NA")</f>
        <v>0</v>
      </c>
      <c r="AB371" s="8"/>
      <c r="AC371" s="9">
        <f t="shared" si="95"/>
        <v>0</v>
      </c>
      <c r="AD371" s="7">
        <f>IFERROR(AC371/AC446, "NA")</f>
        <v>0</v>
      </c>
    </row>
    <row r="372" spans="1:30" ht="16.5" hidden="1" customHeight="1" x14ac:dyDescent="0.3">
      <c r="A372" s="5" t="s">
        <v>41</v>
      </c>
      <c r="B372" s="6">
        <v>0</v>
      </c>
      <c r="C372" s="7">
        <f>IFERROR(B372/B446, "NA")</f>
        <v>0</v>
      </c>
      <c r="D372" s="8"/>
      <c r="E372" s="6">
        <v>0</v>
      </c>
      <c r="F372" s="7">
        <f>IFERROR(E372/E446, "NA")</f>
        <v>0</v>
      </c>
      <c r="G372" s="8"/>
      <c r="H372" s="9">
        <f t="shared" si="92"/>
        <v>0</v>
      </c>
      <c r="I372" s="7">
        <f>IFERROR(H372/H446, "NA")</f>
        <v>0</v>
      </c>
      <c r="J372" s="8"/>
      <c r="K372" s="6">
        <v>0</v>
      </c>
      <c r="L372" s="7">
        <f>IFERROR(K372/K446, "NA")</f>
        <v>0</v>
      </c>
      <c r="M372" s="8"/>
      <c r="N372" s="9">
        <f t="shared" si="93"/>
        <v>0</v>
      </c>
      <c r="O372" s="7">
        <f>IFERROR(N372/N446, "NA")</f>
        <v>0</v>
      </c>
      <c r="P372" s="8"/>
      <c r="Q372" s="6">
        <v>0</v>
      </c>
      <c r="R372" s="7">
        <f>IFERROR(Q372/Q446, "NA")</f>
        <v>0</v>
      </c>
      <c r="S372" s="8"/>
      <c r="T372" s="6">
        <v>0</v>
      </c>
      <c r="U372" s="7">
        <f>IFERROR(T372/T446, "NA")</f>
        <v>0</v>
      </c>
      <c r="V372" s="8"/>
      <c r="W372" s="9">
        <f t="shared" si="94"/>
        <v>0</v>
      </c>
      <c r="X372" s="7">
        <f>IFERROR(W372/W446, "NA")</f>
        <v>0</v>
      </c>
      <c r="Y372" s="8"/>
      <c r="Z372" s="6">
        <v>0</v>
      </c>
      <c r="AA372" s="7">
        <f>IFERROR(Z372/Z446, "NA")</f>
        <v>0</v>
      </c>
      <c r="AB372" s="8"/>
      <c r="AC372" s="9">
        <f t="shared" si="95"/>
        <v>0</v>
      </c>
      <c r="AD372" s="7">
        <f>IFERROR(AC372/AC446, "NA")</f>
        <v>0</v>
      </c>
    </row>
    <row r="373" spans="1:30" ht="16.5" hidden="1" customHeight="1" x14ac:dyDescent="0.3">
      <c r="A373" s="5" t="s">
        <v>42</v>
      </c>
      <c r="B373" s="6">
        <v>0</v>
      </c>
      <c r="C373" s="7">
        <f>IFERROR(B373/B446, "NA")</f>
        <v>0</v>
      </c>
      <c r="D373" s="8"/>
      <c r="E373" s="6">
        <v>0</v>
      </c>
      <c r="F373" s="7">
        <f>IFERROR(E373/E446, "NA")</f>
        <v>0</v>
      </c>
      <c r="G373" s="8"/>
      <c r="H373" s="9">
        <f t="shared" si="92"/>
        <v>0</v>
      </c>
      <c r="I373" s="7">
        <f>IFERROR(H373/H446, "NA")</f>
        <v>0</v>
      </c>
      <c r="J373" s="8"/>
      <c r="K373" s="6">
        <v>0</v>
      </c>
      <c r="L373" s="7">
        <f>IFERROR(K373/K446, "NA")</f>
        <v>0</v>
      </c>
      <c r="M373" s="8"/>
      <c r="N373" s="9">
        <f t="shared" si="93"/>
        <v>0</v>
      </c>
      <c r="O373" s="7">
        <f>IFERROR(N373/N446, "NA")</f>
        <v>0</v>
      </c>
      <c r="P373" s="8"/>
      <c r="Q373" s="6">
        <v>0</v>
      </c>
      <c r="R373" s="7">
        <f>IFERROR(Q373/Q446, "NA")</f>
        <v>0</v>
      </c>
      <c r="S373" s="8"/>
      <c r="T373" s="6">
        <v>0</v>
      </c>
      <c r="U373" s="7">
        <f>IFERROR(T373/T446, "NA")</f>
        <v>0</v>
      </c>
      <c r="V373" s="8"/>
      <c r="W373" s="9">
        <f t="shared" si="94"/>
        <v>0</v>
      </c>
      <c r="X373" s="7">
        <f>IFERROR(W373/W446, "NA")</f>
        <v>0</v>
      </c>
      <c r="Y373" s="8"/>
      <c r="Z373" s="6">
        <v>0</v>
      </c>
      <c r="AA373" s="7">
        <f>IFERROR(Z373/Z446, "NA")</f>
        <v>0</v>
      </c>
      <c r="AB373" s="8"/>
      <c r="AC373" s="9">
        <f t="shared" si="95"/>
        <v>0</v>
      </c>
      <c r="AD373" s="7">
        <f>IFERROR(AC373/AC446, "NA")</f>
        <v>0</v>
      </c>
    </row>
    <row r="374" spans="1:30" ht="16.5" hidden="1" customHeight="1" x14ac:dyDescent="0.3">
      <c r="A374" s="5" t="s">
        <v>43</v>
      </c>
      <c r="B374" s="6">
        <v>0</v>
      </c>
      <c r="C374" s="7">
        <f>IFERROR(B374/B446, "NA")</f>
        <v>0</v>
      </c>
      <c r="D374" s="8"/>
      <c r="E374" s="6">
        <v>0</v>
      </c>
      <c r="F374" s="7">
        <f>IFERROR(E374/E446, "NA")</f>
        <v>0</v>
      </c>
      <c r="G374" s="8"/>
      <c r="H374" s="9">
        <f t="shared" si="92"/>
        <v>0</v>
      </c>
      <c r="I374" s="7">
        <f>IFERROR(H374/H446, "NA")</f>
        <v>0</v>
      </c>
      <c r="J374" s="8"/>
      <c r="K374" s="6">
        <v>0</v>
      </c>
      <c r="L374" s="7">
        <f>IFERROR(K374/K446, "NA")</f>
        <v>0</v>
      </c>
      <c r="M374" s="8"/>
      <c r="N374" s="9">
        <f t="shared" si="93"/>
        <v>0</v>
      </c>
      <c r="O374" s="7">
        <f>IFERROR(N374/N446, "NA")</f>
        <v>0</v>
      </c>
      <c r="P374" s="8"/>
      <c r="Q374" s="6">
        <v>0</v>
      </c>
      <c r="R374" s="7">
        <f>IFERROR(Q374/Q446, "NA")</f>
        <v>0</v>
      </c>
      <c r="S374" s="8"/>
      <c r="T374" s="6">
        <v>0</v>
      </c>
      <c r="U374" s="7">
        <f>IFERROR(T374/T446, "NA")</f>
        <v>0</v>
      </c>
      <c r="V374" s="8"/>
      <c r="W374" s="9">
        <f t="shared" si="94"/>
        <v>0</v>
      </c>
      <c r="X374" s="7">
        <f>IFERROR(W374/W446, "NA")</f>
        <v>0</v>
      </c>
      <c r="Y374" s="8"/>
      <c r="Z374" s="6">
        <v>0</v>
      </c>
      <c r="AA374" s="7">
        <f>IFERROR(Z374/Z446, "NA")</f>
        <v>0</v>
      </c>
      <c r="AB374" s="8"/>
      <c r="AC374" s="9">
        <f t="shared" si="95"/>
        <v>0</v>
      </c>
      <c r="AD374" s="7">
        <f>IFERROR(AC374/AC446, "NA")</f>
        <v>0</v>
      </c>
    </row>
    <row r="375" spans="1:30" ht="16.5" hidden="1" customHeight="1" x14ac:dyDescent="0.3">
      <c r="A375" s="5" t="s">
        <v>44</v>
      </c>
      <c r="B375" s="6">
        <v>0</v>
      </c>
      <c r="C375" s="7">
        <f>IFERROR(B375/B446, "NA")</f>
        <v>0</v>
      </c>
      <c r="D375" s="8"/>
      <c r="E375" s="6">
        <v>0</v>
      </c>
      <c r="F375" s="7">
        <f>IFERROR(E375/E446, "NA")</f>
        <v>0</v>
      </c>
      <c r="G375" s="8"/>
      <c r="H375" s="9">
        <f t="shared" si="92"/>
        <v>0</v>
      </c>
      <c r="I375" s="7">
        <f>IFERROR(H375/H446, "NA")</f>
        <v>0</v>
      </c>
      <c r="J375" s="8"/>
      <c r="K375" s="6">
        <v>0</v>
      </c>
      <c r="L375" s="7">
        <f>IFERROR(K375/K446, "NA")</f>
        <v>0</v>
      </c>
      <c r="M375" s="8"/>
      <c r="N375" s="9">
        <f t="shared" si="93"/>
        <v>0</v>
      </c>
      <c r="O375" s="7">
        <f>IFERROR(N375/N446, "NA")</f>
        <v>0</v>
      </c>
      <c r="P375" s="8"/>
      <c r="Q375" s="6">
        <v>0</v>
      </c>
      <c r="R375" s="7">
        <f>IFERROR(Q375/Q446, "NA")</f>
        <v>0</v>
      </c>
      <c r="S375" s="8"/>
      <c r="T375" s="6">
        <v>0</v>
      </c>
      <c r="U375" s="7">
        <f>IFERROR(T375/T446, "NA")</f>
        <v>0</v>
      </c>
      <c r="V375" s="8"/>
      <c r="W375" s="9">
        <f t="shared" si="94"/>
        <v>0</v>
      </c>
      <c r="X375" s="7">
        <f>IFERROR(W375/W446, "NA")</f>
        <v>0</v>
      </c>
      <c r="Y375" s="8"/>
      <c r="Z375" s="6">
        <v>0</v>
      </c>
      <c r="AA375" s="7">
        <f>IFERROR(Z375/Z446, "NA")</f>
        <v>0</v>
      </c>
      <c r="AB375" s="8"/>
      <c r="AC375" s="9">
        <f t="shared" si="95"/>
        <v>0</v>
      </c>
      <c r="AD375" s="7">
        <f>IFERROR(AC375/AC446, "NA")</f>
        <v>0</v>
      </c>
    </row>
    <row r="376" spans="1:30" ht="16.5" hidden="1" customHeight="1" x14ac:dyDescent="0.3">
      <c r="A376" s="5" t="s">
        <v>45</v>
      </c>
      <c r="B376" s="6">
        <v>0</v>
      </c>
      <c r="C376" s="7">
        <f>IFERROR(B376/B446, "NA")</f>
        <v>0</v>
      </c>
      <c r="D376" s="8"/>
      <c r="E376" s="6">
        <v>0</v>
      </c>
      <c r="F376" s="7">
        <f>IFERROR(E376/E446, "NA")</f>
        <v>0</v>
      </c>
      <c r="G376" s="8"/>
      <c r="H376" s="9">
        <f t="shared" si="92"/>
        <v>0</v>
      </c>
      <c r="I376" s="7">
        <f>IFERROR(H376/H446, "NA")</f>
        <v>0</v>
      </c>
      <c r="J376" s="8"/>
      <c r="K376" s="6">
        <v>0</v>
      </c>
      <c r="L376" s="7">
        <f>IFERROR(K376/K446, "NA")</f>
        <v>0</v>
      </c>
      <c r="M376" s="8"/>
      <c r="N376" s="9">
        <f t="shared" si="93"/>
        <v>0</v>
      </c>
      <c r="O376" s="7">
        <f>IFERROR(N376/N446, "NA")</f>
        <v>0</v>
      </c>
      <c r="P376" s="8"/>
      <c r="Q376" s="6">
        <v>0</v>
      </c>
      <c r="R376" s="7">
        <f>IFERROR(Q376/Q446, "NA")</f>
        <v>0</v>
      </c>
      <c r="S376" s="8"/>
      <c r="T376" s="6">
        <v>0</v>
      </c>
      <c r="U376" s="7">
        <f>IFERROR(T376/T446, "NA")</f>
        <v>0</v>
      </c>
      <c r="V376" s="8"/>
      <c r="W376" s="9">
        <f t="shared" si="94"/>
        <v>0</v>
      </c>
      <c r="X376" s="7">
        <f>IFERROR(W376/W446, "NA")</f>
        <v>0</v>
      </c>
      <c r="Y376" s="8"/>
      <c r="Z376" s="6">
        <v>0</v>
      </c>
      <c r="AA376" s="7">
        <f>IFERROR(Z376/Z446, "NA")</f>
        <v>0</v>
      </c>
      <c r="AB376" s="8"/>
      <c r="AC376" s="9">
        <f t="shared" si="95"/>
        <v>0</v>
      </c>
      <c r="AD376" s="7">
        <f>IFERROR(AC376/AC446, "NA")</f>
        <v>0</v>
      </c>
    </row>
    <row r="377" spans="1:30" ht="16.5" hidden="1" customHeight="1" x14ac:dyDescent="0.3">
      <c r="A377" s="5" t="s">
        <v>46</v>
      </c>
      <c r="B377" s="6">
        <v>0</v>
      </c>
      <c r="C377" s="7">
        <f>IFERROR(B377/B446, "NA")</f>
        <v>0</v>
      </c>
      <c r="D377" s="8"/>
      <c r="E377" s="6">
        <v>0</v>
      </c>
      <c r="F377" s="7">
        <f>IFERROR(E377/E446, "NA")</f>
        <v>0</v>
      </c>
      <c r="G377" s="8"/>
      <c r="H377" s="9">
        <f t="shared" si="92"/>
        <v>0</v>
      </c>
      <c r="I377" s="7">
        <f>IFERROR(H377/H446, "NA")</f>
        <v>0</v>
      </c>
      <c r="J377" s="8"/>
      <c r="K377" s="6">
        <v>0</v>
      </c>
      <c r="L377" s="7">
        <f>IFERROR(K377/K446, "NA")</f>
        <v>0</v>
      </c>
      <c r="M377" s="8"/>
      <c r="N377" s="9">
        <f t="shared" si="93"/>
        <v>0</v>
      </c>
      <c r="O377" s="7">
        <f>IFERROR(N377/N446, "NA")</f>
        <v>0</v>
      </c>
      <c r="P377" s="8"/>
      <c r="Q377" s="6">
        <v>0</v>
      </c>
      <c r="R377" s="7">
        <f>IFERROR(Q377/Q446, "NA")</f>
        <v>0</v>
      </c>
      <c r="S377" s="8"/>
      <c r="T377" s="6">
        <v>0</v>
      </c>
      <c r="U377" s="7">
        <f>IFERROR(T377/T446, "NA")</f>
        <v>0</v>
      </c>
      <c r="V377" s="8"/>
      <c r="W377" s="9">
        <f t="shared" si="94"/>
        <v>0</v>
      </c>
      <c r="X377" s="7">
        <f>IFERROR(W377/W446, "NA")</f>
        <v>0</v>
      </c>
      <c r="Y377" s="8"/>
      <c r="Z377" s="6">
        <v>0</v>
      </c>
      <c r="AA377" s="7">
        <f>IFERROR(Z377/Z446, "NA")</f>
        <v>0</v>
      </c>
      <c r="AB377" s="8"/>
      <c r="AC377" s="9">
        <f t="shared" si="95"/>
        <v>0</v>
      </c>
      <c r="AD377" s="7">
        <f>IFERROR(AC377/AC446, "NA")</f>
        <v>0</v>
      </c>
    </row>
    <row r="378" spans="1:30" ht="16.5" hidden="1" customHeight="1" x14ac:dyDescent="0.3">
      <c r="A378" s="5" t="s">
        <v>47</v>
      </c>
      <c r="B378" s="6">
        <v>0</v>
      </c>
      <c r="C378" s="7">
        <f>IFERROR(B378/B446, "NA")</f>
        <v>0</v>
      </c>
      <c r="D378" s="8"/>
      <c r="E378" s="6">
        <v>0</v>
      </c>
      <c r="F378" s="7">
        <f>IFERROR(E378/E446, "NA")</f>
        <v>0</v>
      </c>
      <c r="G378" s="8"/>
      <c r="H378" s="9">
        <f t="shared" si="92"/>
        <v>0</v>
      </c>
      <c r="I378" s="7">
        <f>IFERROR(H378/H446, "NA")</f>
        <v>0</v>
      </c>
      <c r="J378" s="8"/>
      <c r="K378" s="6">
        <v>0</v>
      </c>
      <c r="L378" s="7">
        <f>IFERROR(K378/K446, "NA")</f>
        <v>0</v>
      </c>
      <c r="M378" s="8"/>
      <c r="N378" s="9">
        <f t="shared" si="93"/>
        <v>0</v>
      </c>
      <c r="O378" s="7">
        <f>IFERROR(N378/N446, "NA")</f>
        <v>0</v>
      </c>
      <c r="P378" s="8"/>
      <c r="Q378" s="6">
        <v>0</v>
      </c>
      <c r="R378" s="7">
        <f>IFERROR(Q378/Q446, "NA")</f>
        <v>0</v>
      </c>
      <c r="S378" s="8"/>
      <c r="T378" s="6">
        <v>0</v>
      </c>
      <c r="U378" s="7">
        <f>IFERROR(T378/T446, "NA")</f>
        <v>0</v>
      </c>
      <c r="V378" s="8"/>
      <c r="W378" s="9">
        <f t="shared" si="94"/>
        <v>0</v>
      </c>
      <c r="X378" s="7">
        <f>IFERROR(W378/W446, "NA")</f>
        <v>0</v>
      </c>
      <c r="Y378" s="8"/>
      <c r="Z378" s="6">
        <v>0</v>
      </c>
      <c r="AA378" s="7">
        <f>IFERROR(Z378/Z446, "NA")</f>
        <v>0</v>
      </c>
      <c r="AB378" s="8"/>
      <c r="AC378" s="9">
        <f t="shared" si="95"/>
        <v>0</v>
      </c>
      <c r="AD378" s="7">
        <f>IFERROR(AC378/AC446, "NA")</f>
        <v>0</v>
      </c>
    </row>
    <row r="379" spans="1:30" ht="16.5" hidden="1" customHeight="1" x14ac:dyDescent="0.3">
      <c r="A379" s="5" t="s">
        <v>48</v>
      </c>
      <c r="B379" s="6">
        <v>0</v>
      </c>
      <c r="C379" s="7">
        <f>IFERROR(B379/B446, "NA")</f>
        <v>0</v>
      </c>
      <c r="D379" s="8"/>
      <c r="E379" s="6">
        <v>0</v>
      </c>
      <c r="F379" s="7">
        <f>IFERROR(E379/E446, "NA")</f>
        <v>0</v>
      </c>
      <c r="G379" s="8"/>
      <c r="H379" s="9">
        <f t="shared" si="92"/>
        <v>0</v>
      </c>
      <c r="I379" s="7">
        <f>IFERROR(H379/H446, "NA")</f>
        <v>0</v>
      </c>
      <c r="J379" s="8"/>
      <c r="K379" s="6">
        <v>0</v>
      </c>
      <c r="L379" s="7">
        <f>IFERROR(K379/K446, "NA")</f>
        <v>0</v>
      </c>
      <c r="M379" s="8"/>
      <c r="N379" s="9">
        <f t="shared" si="93"/>
        <v>0</v>
      </c>
      <c r="O379" s="7">
        <f>IFERROR(N379/N446, "NA")</f>
        <v>0</v>
      </c>
      <c r="P379" s="8"/>
      <c r="Q379" s="6">
        <v>0</v>
      </c>
      <c r="R379" s="7">
        <f>IFERROR(Q379/Q446, "NA")</f>
        <v>0</v>
      </c>
      <c r="S379" s="8"/>
      <c r="T379" s="6">
        <v>0</v>
      </c>
      <c r="U379" s="7">
        <f>IFERROR(T379/T446, "NA")</f>
        <v>0</v>
      </c>
      <c r="V379" s="8"/>
      <c r="W379" s="9">
        <f t="shared" si="94"/>
        <v>0</v>
      </c>
      <c r="X379" s="7">
        <f>IFERROR(W379/W446, "NA")</f>
        <v>0</v>
      </c>
      <c r="Y379" s="8"/>
      <c r="Z379" s="6">
        <v>0</v>
      </c>
      <c r="AA379" s="7">
        <f>IFERROR(Z379/Z446, "NA")</f>
        <v>0</v>
      </c>
      <c r="AB379" s="8"/>
      <c r="AC379" s="9">
        <f t="shared" si="95"/>
        <v>0</v>
      </c>
      <c r="AD379" s="7">
        <f>IFERROR(AC379/AC446, "NA")</f>
        <v>0</v>
      </c>
    </row>
    <row r="380" spans="1:30" ht="16.5" hidden="1" customHeight="1" x14ac:dyDescent="0.3">
      <c r="A380" s="5" t="s">
        <v>49</v>
      </c>
      <c r="B380" s="6">
        <v>0</v>
      </c>
      <c r="C380" s="7">
        <f>IFERROR(B380/B446, "NA")</f>
        <v>0</v>
      </c>
      <c r="D380" s="8"/>
      <c r="E380" s="6">
        <v>0</v>
      </c>
      <c r="F380" s="7">
        <f>IFERROR(E380/E446, "NA")</f>
        <v>0</v>
      </c>
      <c r="G380" s="8"/>
      <c r="H380" s="9">
        <f t="shared" si="92"/>
        <v>0</v>
      </c>
      <c r="I380" s="7">
        <f>IFERROR(H380/H446, "NA")</f>
        <v>0</v>
      </c>
      <c r="J380" s="8"/>
      <c r="K380" s="6">
        <v>0</v>
      </c>
      <c r="L380" s="7">
        <f>IFERROR(K380/K446, "NA")</f>
        <v>0</v>
      </c>
      <c r="M380" s="8"/>
      <c r="N380" s="9">
        <f t="shared" si="93"/>
        <v>0</v>
      </c>
      <c r="O380" s="7">
        <f>IFERROR(N380/N446, "NA")</f>
        <v>0</v>
      </c>
      <c r="P380" s="8"/>
      <c r="Q380" s="6">
        <v>0</v>
      </c>
      <c r="R380" s="7">
        <f>IFERROR(Q380/Q446, "NA")</f>
        <v>0</v>
      </c>
      <c r="S380" s="8"/>
      <c r="T380" s="6">
        <v>0</v>
      </c>
      <c r="U380" s="7">
        <f>IFERROR(T380/T446, "NA")</f>
        <v>0</v>
      </c>
      <c r="V380" s="8"/>
      <c r="W380" s="9">
        <f t="shared" si="94"/>
        <v>0</v>
      </c>
      <c r="X380" s="7">
        <f>IFERROR(W380/W446, "NA")</f>
        <v>0</v>
      </c>
      <c r="Y380" s="8"/>
      <c r="Z380" s="6">
        <v>0</v>
      </c>
      <c r="AA380" s="7">
        <f>IFERROR(Z380/Z446, "NA")</f>
        <v>0</v>
      </c>
      <c r="AB380" s="8"/>
      <c r="AC380" s="9">
        <f t="shared" si="95"/>
        <v>0</v>
      </c>
      <c r="AD380" s="7">
        <f>IFERROR(AC380/AC446, "NA")</f>
        <v>0</v>
      </c>
    </row>
    <row r="381" spans="1:30" ht="16.5" hidden="1" customHeight="1" x14ac:dyDescent="0.3">
      <c r="A381" s="5" t="s">
        <v>50</v>
      </c>
      <c r="B381" s="6">
        <v>0</v>
      </c>
      <c r="C381" s="7">
        <f>IFERROR(B381/B446, "NA")</f>
        <v>0</v>
      </c>
      <c r="D381" s="8"/>
      <c r="E381" s="6">
        <v>0</v>
      </c>
      <c r="F381" s="7">
        <f>IFERROR(E381/E446, "NA")</f>
        <v>0</v>
      </c>
      <c r="G381" s="8"/>
      <c r="H381" s="9">
        <f t="shared" si="92"/>
        <v>0</v>
      </c>
      <c r="I381" s="7">
        <f>IFERROR(H381/H446, "NA")</f>
        <v>0</v>
      </c>
      <c r="J381" s="8"/>
      <c r="K381" s="6">
        <v>0</v>
      </c>
      <c r="L381" s="7">
        <f>IFERROR(K381/K446, "NA")</f>
        <v>0</v>
      </c>
      <c r="M381" s="8"/>
      <c r="N381" s="9">
        <f t="shared" si="93"/>
        <v>0</v>
      </c>
      <c r="O381" s="7">
        <f>IFERROR(N381/N446, "NA")</f>
        <v>0</v>
      </c>
      <c r="P381" s="8"/>
      <c r="Q381" s="6">
        <v>0</v>
      </c>
      <c r="R381" s="7">
        <f>IFERROR(Q381/Q446, "NA")</f>
        <v>0</v>
      </c>
      <c r="S381" s="8"/>
      <c r="T381" s="6">
        <v>0</v>
      </c>
      <c r="U381" s="7">
        <f>IFERROR(T381/T446, "NA")</f>
        <v>0</v>
      </c>
      <c r="V381" s="8"/>
      <c r="W381" s="9">
        <f t="shared" si="94"/>
        <v>0</v>
      </c>
      <c r="X381" s="7">
        <f>IFERROR(W381/W446, "NA")</f>
        <v>0</v>
      </c>
      <c r="Y381" s="8"/>
      <c r="Z381" s="6">
        <v>0</v>
      </c>
      <c r="AA381" s="7">
        <f>IFERROR(Z381/Z446, "NA")</f>
        <v>0</v>
      </c>
      <c r="AB381" s="8"/>
      <c r="AC381" s="9">
        <f t="shared" si="95"/>
        <v>0</v>
      </c>
      <c r="AD381" s="7">
        <f>IFERROR(AC381/AC446, "NA")</f>
        <v>0</v>
      </c>
    </row>
    <row r="382" spans="1:30" ht="16.5" hidden="1" customHeight="1" x14ac:dyDescent="0.3">
      <c r="A382" s="5" t="s">
        <v>51</v>
      </c>
      <c r="B382" s="6">
        <v>0</v>
      </c>
      <c r="C382" s="7">
        <f>IFERROR(B382/B446, "NA")</f>
        <v>0</v>
      </c>
      <c r="D382" s="8"/>
      <c r="E382" s="6">
        <v>0</v>
      </c>
      <c r="F382" s="7">
        <f>IFERROR(E382/E446, "NA")</f>
        <v>0</v>
      </c>
      <c r="G382" s="8"/>
      <c r="H382" s="9">
        <f t="shared" si="92"/>
        <v>0</v>
      </c>
      <c r="I382" s="7">
        <f>IFERROR(H382/H446, "NA")</f>
        <v>0</v>
      </c>
      <c r="J382" s="8"/>
      <c r="K382" s="6">
        <v>0</v>
      </c>
      <c r="L382" s="7">
        <f>IFERROR(K382/K446, "NA")</f>
        <v>0</v>
      </c>
      <c r="M382" s="8"/>
      <c r="N382" s="9">
        <f t="shared" si="93"/>
        <v>0</v>
      </c>
      <c r="O382" s="7">
        <f>IFERROR(N382/N446, "NA")</f>
        <v>0</v>
      </c>
      <c r="P382" s="8"/>
      <c r="Q382" s="6">
        <v>0</v>
      </c>
      <c r="R382" s="7">
        <f>IFERROR(Q382/Q446, "NA")</f>
        <v>0</v>
      </c>
      <c r="S382" s="8"/>
      <c r="T382" s="6">
        <v>0</v>
      </c>
      <c r="U382" s="7">
        <f>IFERROR(T382/T446, "NA")</f>
        <v>0</v>
      </c>
      <c r="V382" s="8"/>
      <c r="W382" s="9">
        <f t="shared" si="94"/>
        <v>0</v>
      </c>
      <c r="X382" s="7">
        <f>IFERROR(W382/W446, "NA")</f>
        <v>0</v>
      </c>
      <c r="Y382" s="8"/>
      <c r="Z382" s="6">
        <v>0</v>
      </c>
      <c r="AA382" s="7">
        <f>IFERROR(Z382/Z446, "NA")</f>
        <v>0</v>
      </c>
      <c r="AB382" s="8"/>
      <c r="AC382" s="9">
        <f t="shared" si="95"/>
        <v>0</v>
      </c>
      <c r="AD382" s="7">
        <f>IFERROR(AC382/AC446, "NA")</f>
        <v>0</v>
      </c>
    </row>
    <row r="383" spans="1:30" ht="16.5" hidden="1" customHeight="1" x14ac:dyDescent="0.3">
      <c r="A383" s="5" t="s">
        <v>52</v>
      </c>
      <c r="B383" s="6">
        <v>0</v>
      </c>
      <c r="C383" s="7">
        <f>IFERROR(B383/B446, "NA")</f>
        <v>0</v>
      </c>
      <c r="D383" s="8"/>
      <c r="E383" s="6">
        <v>0</v>
      </c>
      <c r="F383" s="7">
        <f>IFERROR(E383/E446, "NA")</f>
        <v>0</v>
      </c>
      <c r="G383" s="8"/>
      <c r="H383" s="9">
        <f t="shared" si="92"/>
        <v>0</v>
      </c>
      <c r="I383" s="7">
        <f>IFERROR(H383/H446, "NA")</f>
        <v>0</v>
      </c>
      <c r="J383" s="8"/>
      <c r="K383" s="6">
        <v>0</v>
      </c>
      <c r="L383" s="7">
        <f>IFERROR(K383/K446, "NA")</f>
        <v>0</v>
      </c>
      <c r="M383" s="8"/>
      <c r="N383" s="9">
        <f t="shared" si="93"/>
        <v>0</v>
      </c>
      <c r="O383" s="7">
        <f>IFERROR(N383/N446, "NA")</f>
        <v>0</v>
      </c>
      <c r="P383" s="8"/>
      <c r="Q383" s="6">
        <v>0</v>
      </c>
      <c r="R383" s="7">
        <f>IFERROR(Q383/Q446, "NA")</f>
        <v>0</v>
      </c>
      <c r="S383" s="8"/>
      <c r="T383" s="6">
        <v>0</v>
      </c>
      <c r="U383" s="7">
        <f>IFERROR(T383/T446, "NA")</f>
        <v>0</v>
      </c>
      <c r="V383" s="8"/>
      <c r="W383" s="9">
        <f t="shared" si="94"/>
        <v>0</v>
      </c>
      <c r="X383" s="7">
        <f>IFERROR(W383/W446, "NA")</f>
        <v>0</v>
      </c>
      <c r="Y383" s="8"/>
      <c r="Z383" s="6">
        <v>0</v>
      </c>
      <c r="AA383" s="7">
        <f>IFERROR(Z383/Z446, "NA")</f>
        <v>0</v>
      </c>
      <c r="AB383" s="8"/>
      <c r="AC383" s="9">
        <f t="shared" si="95"/>
        <v>0</v>
      </c>
      <c r="AD383" s="7">
        <f>IFERROR(AC383/AC446, "NA")</f>
        <v>0</v>
      </c>
    </row>
    <row r="384" spans="1:30" ht="16.5" hidden="1" customHeight="1" x14ac:dyDescent="0.3">
      <c r="A384" s="5" t="s">
        <v>53</v>
      </c>
      <c r="B384" s="6">
        <v>0</v>
      </c>
      <c r="C384" s="7">
        <f>IFERROR(B384/B446, "NA")</f>
        <v>0</v>
      </c>
      <c r="D384" s="8"/>
      <c r="E384" s="6">
        <v>0</v>
      </c>
      <c r="F384" s="7">
        <f>IFERROR(E384/E446, "NA")</f>
        <v>0</v>
      </c>
      <c r="G384" s="8"/>
      <c r="H384" s="9">
        <f t="shared" si="92"/>
        <v>0</v>
      </c>
      <c r="I384" s="7">
        <f>IFERROR(H384/H446, "NA")</f>
        <v>0</v>
      </c>
      <c r="J384" s="8"/>
      <c r="K384" s="6">
        <v>0</v>
      </c>
      <c r="L384" s="7">
        <f>IFERROR(K384/K446, "NA")</f>
        <v>0</v>
      </c>
      <c r="M384" s="8"/>
      <c r="N384" s="9">
        <f t="shared" si="93"/>
        <v>0</v>
      </c>
      <c r="O384" s="7">
        <f>IFERROR(N384/N446, "NA")</f>
        <v>0</v>
      </c>
      <c r="P384" s="8"/>
      <c r="Q384" s="6">
        <v>0</v>
      </c>
      <c r="R384" s="7">
        <f>IFERROR(Q384/Q446, "NA")</f>
        <v>0</v>
      </c>
      <c r="S384" s="8"/>
      <c r="T384" s="6">
        <v>0</v>
      </c>
      <c r="U384" s="7">
        <f>IFERROR(T384/T446, "NA")</f>
        <v>0</v>
      </c>
      <c r="V384" s="8"/>
      <c r="W384" s="9">
        <f t="shared" si="94"/>
        <v>0</v>
      </c>
      <c r="X384" s="7">
        <f>IFERROR(W384/W446, "NA")</f>
        <v>0</v>
      </c>
      <c r="Y384" s="8"/>
      <c r="Z384" s="6">
        <v>0</v>
      </c>
      <c r="AA384" s="7">
        <f>IFERROR(Z384/Z446, "NA")</f>
        <v>0</v>
      </c>
      <c r="AB384" s="8"/>
      <c r="AC384" s="9">
        <f t="shared" si="95"/>
        <v>0</v>
      </c>
      <c r="AD384" s="7">
        <f>IFERROR(AC384/AC446, "NA")</f>
        <v>0</v>
      </c>
    </row>
    <row r="385" spans="1:30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</row>
    <row r="386" spans="1:30" ht="16.5" hidden="1" customHeight="1" x14ac:dyDescent="0.3">
      <c r="A386" s="33" t="s">
        <v>54</v>
      </c>
      <c r="B386" s="6">
        <v>0</v>
      </c>
      <c r="C386" s="7">
        <f>IFERROR(B386/B446, "NA")</f>
        <v>0</v>
      </c>
      <c r="D386" s="8"/>
      <c r="E386" s="6">
        <v>0</v>
      </c>
      <c r="F386" s="7">
        <f>IFERROR(E386/E446, "NA")</f>
        <v>0</v>
      </c>
      <c r="G386" s="8"/>
      <c r="H386" s="9">
        <f>IFERROR(-(B386-E386), "NA")</f>
        <v>0</v>
      </c>
      <c r="I386" s="7">
        <f>IFERROR(H386/H446, "NA")</f>
        <v>0</v>
      </c>
      <c r="J386" s="8"/>
      <c r="K386" s="6">
        <v>0</v>
      </c>
      <c r="L386" s="7">
        <f>IFERROR(K386/K446, "NA")</f>
        <v>0</v>
      </c>
      <c r="M386" s="8"/>
      <c r="N386" s="9">
        <f>IFERROR(-(B386-K386), "NA")</f>
        <v>0</v>
      </c>
      <c r="O386" s="7">
        <f>IFERROR(N386/N446, "NA")</f>
        <v>0</v>
      </c>
      <c r="P386" s="8"/>
      <c r="Q386" s="6">
        <v>0</v>
      </c>
      <c r="R386" s="7">
        <f>IFERROR(Q386/Q446, "NA")</f>
        <v>0</v>
      </c>
      <c r="S386" s="8"/>
      <c r="T386" s="6">
        <v>0</v>
      </c>
      <c r="U386" s="7">
        <f>IFERROR(T386/T446, "NA")</f>
        <v>0</v>
      </c>
      <c r="V386" s="8"/>
      <c r="W386" s="9">
        <f>IFERROR(-(Q386-T386), "NA")</f>
        <v>0</v>
      </c>
      <c r="X386" s="7">
        <f>IFERROR(W386/W446, "NA")</f>
        <v>0</v>
      </c>
      <c r="Y386" s="8"/>
      <c r="Z386" s="6">
        <v>0</v>
      </c>
      <c r="AA386" s="7">
        <f>IFERROR(Z386/Z446, "NA")</f>
        <v>0</v>
      </c>
      <c r="AB386" s="8"/>
      <c r="AC386" s="9">
        <f>IFERROR(-(Q386-Z386), "NA")</f>
        <v>0</v>
      </c>
      <c r="AD386" s="7">
        <f>IFERROR(AC386/AC446, "NA")</f>
        <v>0</v>
      </c>
    </row>
    <row r="387" spans="1:30" ht="16.5" hidden="1" customHeight="1" x14ac:dyDescent="0.3">
      <c r="A387" s="33" t="s">
        <v>386</v>
      </c>
      <c r="B387" s="6">
        <v>0</v>
      </c>
      <c r="C387" s="7">
        <f>IFERROR(B387/B446, "NA")</f>
        <v>0</v>
      </c>
      <c r="D387" s="8"/>
      <c r="E387" s="6">
        <v>0</v>
      </c>
      <c r="F387" s="7">
        <f>IFERROR(E387/E446, "NA")</f>
        <v>0</v>
      </c>
      <c r="G387" s="8"/>
      <c r="H387" s="9">
        <f>IFERROR(-(B387-E387), "NA")</f>
        <v>0</v>
      </c>
      <c r="I387" s="7">
        <f>IFERROR(H387/H446, "NA")</f>
        <v>0</v>
      </c>
      <c r="J387" s="8"/>
      <c r="K387" s="6">
        <v>0</v>
      </c>
      <c r="L387" s="7">
        <f>IFERROR(K387/K446, "NA")</f>
        <v>0</v>
      </c>
      <c r="M387" s="8"/>
      <c r="N387" s="9">
        <f>IFERROR(-(B387-K387), "NA")</f>
        <v>0</v>
      </c>
      <c r="O387" s="7">
        <f>IFERROR(N387/N446, "NA")</f>
        <v>0</v>
      </c>
      <c r="P387" s="8"/>
      <c r="Q387" s="6">
        <v>0</v>
      </c>
      <c r="R387" s="7">
        <f>IFERROR(Q387/Q446, "NA")</f>
        <v>0</v>
      </c>
      <c r="S387" s="8"/>
      <c r="T387" s="6">
        <v>0</v>
      </c>
      <c r="U387" s="7">
        <f>IFERROR(T387/T446, "NA")</f>
        <v>0</v>
      </c>
      <c r="V387" s="8"/>
      <c r="W387" s="9">
        <f>IFERROR(-(Q387-T387), "NA")</f>
        <v>0</v>
      </c>
      <c r="X387" s="7">
        <f>IFERROR(W387/W446, "NA")</f>
        <v>0</v>
      </c>
      <c r="Y387" s="8"/>
      <c r="Z387" s="6">
        <v>0</v>
      </c>
      <c r="AA387" s="7">
        <f>IFERROR(Z387/Z446, "NA")</f>
        <v>0</v>
      </c>
      <c r="AB387" s="8"/>
      <c r="AC387" s="9">
        <f>IFERROR(-(Q387-Z387), "NA")</f>
        <v>0</v>
      </c>
      <c r="AD387" s="7">
        <f>IFERROR(AC387/AC446, "NA")</f>
        <v>0</v>
      </c>
    </row>
    <row r="388" spans="1:30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</row>
    <row r="389" spans="1:30" ht="16.5" hidden="1" customHeight="1" x14ac:dyDescent="0.3">
      <c r="A389" s="35" t="s">
        <v>387</v>
      </c>
      <c r="B389" s="6">
        <v>0</v>
      </c>
      <c r="C389" s="7">
        <f>IFERROR(B389/B446, "NA")</f>
        <v>0</v>
      </c>
      <c r="D389" s="8"/>
      <c r="E389" s="6">
        <v>0</v>
      </c>
      <c r="F389" s="7">
        <f>IFERROR(E389/E446, "NA")</f>
        <v>0</v>
      </c>
      <c r="G389" s="8"/>
      <c r="H389" s="9">
        <f t="shared" ref="H389:H404" si="96">IFERROR(-(B389-E389), "NA")</f>
        <v>0</v>
      </c>
      <c r="I389" s="7">
        <f>IFERROR(H389/H446, "NA")</f>
        <v>0</v>
      </c>
      <c r="J389" s="8"/>
      <c r="K389" s="6">
        <v>0</v>
      </c>
      <c r="L389" s="7">
        <f>IFERROR(K389/K446, "NA")</f>
        <v>0</v>
      </c>
      <c r="M389" s="8"/>
      <c r="N389" s="9">
        <f t="shared" ref="N389:N404" si="97">IFERROR(-(B389-K389), "NA")</f>
        <v>0</v>
      </c>
      <c r="O389" s="7">
        <f>IFERROR(N389/N446, "NA")</f>
        <v>0</v>
      </c>
      <c r="P389" s="8"/>
      <c r="Q389" s="6">
        <v>0</v>
      </c>
      <c r="R389" s="7">
        <f>IFERROR(Q389/Q446, "NA")</f>
        <v>0</v>
      </c>
      <c r="S389" s="8"/>
      <c r="T389" s="6">
        <v>0</v>
      </c>
      <c r="U389" s="7">
        <f>IFERROR(T389/T446, "NA")</f>
        <v>0</v>
      </c>
      <c r="V389" s="8"/>
      <c r="W389" s="9">
        <f t="shared" ref="W389:W404" si="98">IFERROR(-(Q389-T389), "NA")</f>
        <v>0</v>
      </c>
      <c r="X389" s="7">
        <f>IFERROR(W389/W446, "NA")</f>
        <v>0</v>
      </c>
      <c r="Y389" s="8"/>
      <c r="Z389" s="6">
        <v>0</v>
      </c>
      <c r="AA389" s="7">
        <f>IFERROR(Z389/Z446, "NA")</f>
        <v>0</v>
      </c>
      <c r="AB389" s="8"/>
      <c r="AC389" s="9">
        <f t="shared" ref="AC389:AC404" si="99">IFERROR(-(Q389-Z389), "NA")</f>
        <v>0</v>
      </c>
      <c r="AD389" s="7">
        <f>IFERROR(AC389/AC446, "NA")</f>
        <v>0</v>
      </c>
    </row>
    <row r="390" spans="1:30" ht="16.5" hidden="1" customHeight="1" x14ac:dyDescent="0.3">
      <c r="A390" s="35" t="s">
        <v>388</v>
      </c>
      <c r="B390" s="6">
        <v>0</v>
      </c>
      <c r="C390" s="7">
        <f>IFERROR(B390/B446, "NA")</f>
        <v>0</v>
      </c>
      <c r="D390" s="8"/>
      <c r="E390" s="6">
        <v>0</v>
      </c>
      <c r="F390" s="7">
        <f>IFERROR(E390/E446, "NA")</f>
        <v>0</v>
      </c>
      <c r="G390" s="8"/>
      <c r="H390" s="9">
        <f t="shared" si="96"/>
        <v>0</v>
      </c>
      <c r="I390" s="7">
        <f>IFERROR(H390/H446, "NA")</f>
        <v>0</v>
      </c>
      <c r="J390" s="8"/>
      <c r="K390" s="6">
        <v>0</v>
      </c>
      <c r="L390" s="7">
        <f>IFERROR(K390/K446, "NA")</f>
        <v>0</v>
      </c>
      <c r="M390" s="8"/>
      <c r="N390" s="9">
        <f t="shared" si="97"/>
        <v>0</v>
      </c>
      <c r="O390" s="7">
        <f>IFERROR(N390/N446, "NA")</f>
        <v>0</v>
      </c>
      <c r="P390" s="8"/>
      <c r="Q390" s="6">
        <v>0</v>
      </c>
      <c r="R390" s="7">
        <f>IFERROR(Q390/Q446, "NA")</f>
        <v>0</v>
      </c>
      <c r="S390" s="8"/>
      <c r="T390" s="6">
        <v>0</v>
      </c>
      <c r="U390" s="7">
        <f>IFERROR(T390/T446, "NA")</f>
        <v>0</v>
      </c>
      <c r="V390" s="8"/>
      <c r="W390" s="9">
        <f t="shared" si="98"/>
        <v>0</v>
      </c>
      <c r="X390" s="7">
        <f>IFERROR(W390/W446, "NA")</f>
        <v>0</v>
      </c>
      <c r="Y390" s="8"/>
      <c r="Z390" s="6">
        <v>0</v>
      </c>
      <c r="AA390" s="7">
        <f>IFERROR(Z390/Z446, "NA")</f>
        <v>0</v>
      </c>
      <c r="AB390" s="8"/>
      <c r="AC390" s="9">
        <f t="shared" si="99"/>
        <v>0</v>
      </c>
      <c r="AD390" s="7">
        <f>IFERROR(AC390/AC446, "NA")</f>
        <v>0</v>
      </c>
    </row>
    <row r="391" spans="1:30" ht="16.5" hidden="1" customHeight="1" x14ac:dyDescent="0.3">
      <c r="A391" s="35" t="s">
        <v>389</v>
      </c>
      <c r="B391" s="6">
        <v>0</v>
      </c>
      <c r="C391" s="7">
        <f>IFERROR(B391/B446, "NA")</f>
        <v>0</v>
      </c>
      <c r="D391" s="8"/>
      <c r="E391" s="6">
        <v>0</v>
      </c>
      <c r="F391" s="7">
        <f>IFERROR(E391/E446, "NA")</f>
        <v>0</v>
      </c>
      <c r="G391" s="8"/>
      <c r="H391" s="9">
        <f t="shared" si="96"/>
        <v>0</v>
      </c>
      <c r="I391" s="7">
        <f>IFERROR(H391/H446, "NA")</f>
        <v>0</v>
      </c>
      <c r="J391" s="8"/>
      <c r="K391" s="6">
        <v>0</v>
      </c>
      <c r="L391" s="7">
        <f>IFERROR(K391/K446, "NA")</f>
        <v>0</v>
      </c>
      <c r="M391" s="8"/>
      <c r="N391" s="9">
        <f t="shared" si="97"/>
        <v>0</v>
      </c>
      <c r="O391" s="7">
        <f>IFERROR(N391/N446, "NA")</f>
        <v>0</v>
      </c>
      <c r="P391" s="8"/>
      <c r="Q391" s="6">
        <v>0</v>
      </c>
      <c r="R391" s="7">
        <f>IFERROR(Q391/Q446, "NA")</f>
        <v>0</v>
      </c>
      <c r="S391" s="8"/>
      <c r="T391" s="6">
        <v>0</v>
      </c>
      <c r="U391" s="7">
        <f>IFERROR(T391/T446, "NA")</f>
        <v>0</v>
      </c>
      <c r="V391" s="8"/>
      <c r="W391" s="9">
        <f t="shared" si="98"/>
        <v>0</v>
      </c>
      <c r="X391" s="7">
        <f>IFERROR(W391/W446, "NA")</f>
        <v>0</v>
      </c>
      <c r="Y391" s="8"/>
      <c r="Z391" s="6">
        <v>0</v>
      </c>
      <c r="AA391" s="7">
        <f>IFERROR(Z391/Z446, "NA")</f>
        <v>0</v>
      </c>
      <c r="AB391" s="8"/>
      <c r="AC391" s="9">
        <f t="shared" si="99"/>
        <v>0</v>
      </c>
      <c r="AD391" s="7">
        <f>IFERROR(AC391/AC446, "NA")</f>
        <v>0</v>
      </c>
    </row>
    <row r="392" spans="1:30" ht="16.5" hidden="1" customHeight="1" x14ac:dyDescent="0.3">
      <c r="A392" s="35" t="s">
        <v>390</v>
      </c>
      <c r="B392" s="6">
        <v>0</v>
      </c>
      <c r="C392" s="7">
        <f>IFERROR(B392/B446, "NA")</f>
        <v>0</v>
      </c>
      <c r="D392" s="8"/>
      <c r="E392" s="6">
        <v>0</v>
      </c>
      <c r="F392" s="7">
        <f>IFERROR(E392/E446, "NA")</f>
        <v>0</v>
      </c>
      <c r="G392" s="8"/>
      <c r="H392" s="9">
        <f t="shared" si="96"/>
        <v>0</v>
      </c>
      <c r="I392" s="7">
        <f>IFERROR(H392/H446, "NA")</f>
        <v>0</v>
      </c>
      <c r="J392" s="8"/>
      <c r="K392" s="6">
        <v>0</v>
      </c>
      <c r="L392" s="7">
        <f>IFERROR(K392/K446, "NA")</f>
        <v>0</v>
      </c>
      <c r="M392" s="8"/>
      <c r="N392" s="9">
        <f t="shared" si="97"/>
        <v>0</v>
      </c>
      <c r="O392" s="7">
        <f>IFERROR(N392/N446, "NA")</f>
        <v>0</v>
      </c>
      <c r="P392" s="8"/>
      <c r="Q392" s="6">
        <v>0</v>
      </c>
      <c r="R392" s="7">
        <f>IFERROR(Q392/Q446, "NA")</f>
        <v>0</v>
      </c>
      <c r="S392" s="8"/>
      <c r="T392" s="6">
        <v>0</v>
      </c>
      <c r="U392" s="7">
        <f>IFERROR(T392/T446, "NA")</f>
        <v>0</v>
      </c>
      <c r="V392" s="8"/>
      <c r="W392" s="9">
        <f t="shared" si="98"/>
        <v>0</v>
      </c>
      <c r="X392" s="7">
        <f>IFERROR(W392/W446, "NA")</f>
        <v>0</v>
      </c>
      <c r="Y392" s="8"/>
      <c r="Z392" s="6">
        <v>0</v>
      </c>
      <c r="AA392" s="7">
        <f>IFERROR(Z392/Z446, "NA")</f>
        <v>0</v>
      </c>
      <c r="AB392" s="8"/>
      <c r="AC392" s="9">
        <f t="shared" si="99"/>
        <v>0</v>
      </c>
      <c r="AD392" s="7">
        <f>IFERROR(AC392/AC446, "NA")</f>
        <v>0</v>
      </c>
    </row>
    <row r="393" spans="1:30" ht="16.5" hidden="1" customHeight="1" x14ac:dyDescent="0.3">
      <c r="A393" s="35" t="s">
        <v>391</v>
      </c>
      <c r="B393" s="6">
        <v>0</v>
      </c>
      <c r="C393" s="7">
        <f>IFERROR(B393/B446, "NA")</f>
        <v>0</v>
      </c>
      <c r="D393" s="8"/>
      <c r="E393" s="6">
        <v>0</v>
      </c>
      <c r="F393" s="7">
        <f>IFERROR(E393/E446, "NA")</f>
        <v>0</v>
      </c>
      <c r="G393" s="8"/>
      <c r="H393" s="9">
        <f t="shared" si="96"/>
        <v>0</v>
      </c>
      <c r="I393" s="7">
        <f>IFERROR(H393/H446, "NA")</f>
        <v>0</v>
      </c>
      <c r="J393" s="8"/>
      <c r="K393" s="6">
        <v>0</v>
      </c>
      <c r="L393" s="7">
        <f>IFERROR(K393/K446, "NA")</f>
        <v>0</v>
      </c>
      <c r="M393" s="8"/>
      <c r="N393" s="9">
        <f t="shared" si="97"/>
        <v>0</v>
      </c>
      <c r="O393" s="7">
        <f>IFERROR(N393/N446, "NA")</f>
        <v>0</v>
      </c>
      <c r="P393" s="8"/>
      <c r="Q393" s="6">
        <v>0</v>
      </c>
      <c r="R393" s="7">
        <f>IFERROR(Q393/Q446, "NA")</f>
        <v>0</v>
      </c>
      <c r="S393" s="8"/>
      <c r="T393" s="6">
        <v>0</v>
      </c>
      <c r="U393" s="7">
        <f>IFERROR(T393/T446, "NA")</f>
        <v>0</v>
      </c>
      <c r="V393" s="8"/>
      <c r="W393" s="9">
        <f t="shared" si="98"/>
        <v>0</v>
      </c>
      <c r="X393" s="7">
        <f>IFERROR(W393/W446, "NA")</f>
        <v>0</v>
      </c>
      <c r="Y393" s="8"/>
      <c r="Z393" s="6">
        <v>0</v>
      </c>
      <c r="AA393" s="7">
        <f>IFERROR(Z393/Z446, "NA")</f>
        <v>0</v>
      </c>
      <c r="AB393" s="8"/>
      <c r="AC393" s="9">
        <f t="shared" si="99"/>
        <v>0</v>
      </c>
      <c r="AD393" s="7">
        <f>IFERROR(AC393/AC446, "NA")</f>
        <v>0</v>
      </c>
    </row>
    <row r="394" spans="1:30" ht="16.5" customHeight="1" x14ac:dyDescent="0.3">
      <c r="A394" s="36" t="s">
        <v>392</v>
      </c>
      <c r="B394" s="11">
        <f>IFERROR(B389+B390+B391+B392+B393, "NA")</f>
        <v>0</v>
      </c>
      <c r="C394" s="12">
        <f>IFERROR(B394/B446, "NA")</f>
        <v>0</v>
      </c>
      <c r="D394" s="2"/>
      <c r="E394" s="11">
        <f>IFERROR(E389+E390+E391+E392+E393, "NA")</f>
        <v>0</v>
      </c>
      <c r="F394" s="12">
        <f>IFERROR(E394/E446, "NA")</f>
        <v>0</v>
      </c>
      <c r="G394" s="2"/>
      <c r="H394" s="11">
        <f t="shared" si="96"/>
        <v>0</v>
      </c>
      <c r="I394" s="12">
        <f>IFERROR(H394/H446, "NA")</f>
        <v>0</v>
      </c>
      <c r="J394" s="2"/>
      <c r="K394" s="11">
        <f>IFERROR(K389+K390+K391+K392+K393, "NA")</f>
        <v>0</v>
      </c>
      <c r="L394" s="12">
        <f>IFERROR(K394/K446, "NA")</f>
        <v>0</v>
      </c>
      <c r="M394" s="2"/>
      <c r="N394" s="11">
        <f t="shared" si="97"/>
        <v>0</v>
      </c>
      <c r="O394" s="12">
        <f>IFERROR(N394/N446, "NA")</f>
        <v>0</v>
      </c>
      <c r="P394" s="2"/>
      <c r="Q394" s="11">
        <f>IFERROR(Q389+Q390+Q391+Q392+Q393, "NA")</f>
        <v>0</v>
      </c>
      <c r="R394" s="12">
        <f>IFERROR(Q394/Q446, "NA")</f>
        <v>0</v>
      </c>
      <c r="S394" s="2"/>
      <c r="T394" s="11">
        <f>IFERROR(T389+T390+T391+T392+T393, "NA")</f>
        <v>0</v>
      </c>
      <c r="U394" s="12">
        <f>IFERROR(T394/T446, "NA")</f>
        <v>0</v>
      </c>
      <c r="V394" s="2"/>
      <c r="W394" s="11">
        <f t="shared" si="98"/>
        <v>0</v>
      </c>
      <c r="X394" s="12">
        <f>IFERROR(W394/W446, "NA")</f>
        <v>0</v>
      </c>
      <c r="Y394" s="2"/>
      <c r="Z394" s="11">
        <f>IFERROR(Z389+Z390+Z391+Z392+Z393, "NA")</f>
        <v>0</v>
      </c>
      <c r="AA394" s="12">
        <f>IFERROR(Z394/Z446, "NA")</f>
        <v>0</v>
      </c>
      <c r="AB394" s="2"/>
      <c r="AC394" s="11">
        <f t="shared" si="99"/>
        <v>0</v>
      </c>
      <c r="AD394" s="12">
        <f>IFERROR(AC394/AC446, "NA")</f>
        <v>0</v>
      </c>
    </row>
    <row r="395" spans="1:30" ht="16.5" hidden="1" customHeight="1" x14ac:dyDescent="0.3">
      <c r="A395" s="33" t="s">
        <v>393</v>
      </c>
      <c r="B395" s="6">
        <v>0</v>
      </c>
      <c r="C395" s="7">
        <f>IFERROR(B395/B446, "NA")</f>
        <v>0</v>
      </c>
      <c r="D395" s="8"/>
      <c r="E395" s="6">
        <v>0</v>
      </c>
      <c r="F395" s="7">
        <f>IFERROR(E395/E446, "NA")</f>
        <v>0</v>
      </c>
      <c r="G395" s="8"/>
      <c r="H395" s="9">
        <f t="shared" si="96"/>
        <v>0</v>
      </c>
      <c r="I395" s="7">
        <f>IFERROR(H395/H446, "NA")</f>
        <v>0</v>
      </c>
      <c r="J395" s="8"/>
      <c r="K395" s="6">
        <v>0</v>
      </c>
      <c r="L395" s="7">
        <f>IFERROR(K395/K446, "NA")</f>
        <v>0</v>
      </c>
      <c r="M395" s="8"/>
      <c r="N395" s="9">
        <f t="shared" si="97"/>
        <v>0</v>
      </c>
      <c r="O395" s="7">
        <f>IFERROR(N395/N446, "NA")</f>
        <v>0</v>
      </c>
      <c r="P395" s="8"/>
      <c r="Q395" s="6">
        <v>0</v>
      </c>
      <c r="R395" s="7">
        <f>IFERROR(Q395/Q446, "NA")</f>
        <v>0</v>
      </c>
      <c r="S395" s="8"/>
      <c r="T395" s="6">
        <v>0</v>
      </c>
      <c r="U395" s="7">
        <f>IFERROR(T395/T446, "NA")</f>
        <v>0</v>
      </c>
      <c r="V395" s="8"/>
      <c r="W395" s="9">
        <f t="shared" si="98"/>
        <v>0</v>
      </c>
      <c r="X395" s="7">
        <f>IFERROR(W395/W446, "NA")</f>
        <v>0</v>
      </c>
      <c r="Y395" s="8"/>
      <c r="Z395" s="6">
        <v>0</v>
      </c>
      <c r="AA395" s="7">
        <f>IFERROR(Z395/Z446, "NA")</f>
        <v>0</v>
      </c>
      <c r="AB395" s="8"/>
      <c r="AC395" s="9">
        <f t="shared" si="99"/>
        <v>0</v>
      </c>
      <c r="AD395" s="7">
        <f>IFERROR(AC395/AC446, "NA")</f>
        <v>0</v>
      </c>
    </row>
    <row r="396" spans="1:30" ht="16.5" hidden="1" customHeight="1" x14ac:dyDescent="0.3">
      <c r="A396" s="33" t="s">
        <v>394</v>
      </c>
      <c r="B396" s="6">
        <v>0</v>
      </c>
      <c r="C396" s="7">
        <f>IFERROR(B396/B446, "NA")</f>
        <v>0</v>
      </c>
      <c r="D396" s="8"/>
      <c r="E396" s="6">
        <v>0</v>
      </c>
      <c r="F396" s="7">
        <f>IFERROR(E396/E446, "NA")</f>
        <v>0</v>
      </c>
      <c r="G396" s="8"/>
      <c r="H396" s="9">
        <f t="shared" si="96"/>
        <v>0</v>
      </c>
      <c r="I396" s="7">
        <f>IFERROR(H396/H446, "NA")</f>
        <v>0</v>
      </c>
      <c r="J396" s="8"/>
      <c r="K396" s="6">
        <v>0</v>
      </c>
      <c r="L396" s="7">
        <f>IFERROR(K396/K446, "NA")</f>
        <v>0</v>
      </c>
      <c r="M396" s="8"/>
      <c r="N396" s="9">
        <f t="shared" si="97"/>
        <v>0</v>
      </c>
      <c r="O396" s="7">
        <f>IFERROR(N396/N446, "NA")</f>
        <v>0</v>
      </c>
      <c r="P396" s="8"/>
      <c r="Q396" s="6">
        <v>0</v>
      </c>
      <c r="R396" s="7">
        <f>IFERROR(Q396/Q446, "NA")</f>
        <v>0</v>
      </c>
      <c r="S396" s="8"/>
      <c r="T396" s="6">
        <v>0</v>
      </c>
      <c r="U396" s="7">
        <f>IFERROR(T396/T446, "NA")</f>
        <v>0</v>
      </c>
      <c r="V396" s="8"/>
      <c r="W396" s="9">
        <f t="shared" si="98"/>
        <v>0</v>
      </c>
      <c r="X396" s="7">
        <f>IFERROR(W396/W446, "NA")</f>
        <v>0</v>
      </c>
      <c r="Y396" s="8"/>
      <c r="Z396" s="6">
        <v>0</v>
      </c>
      <c r="AA396" s="7">
        <f>IFERROR(Z396/Z446, "NA")</f>
        <v>0</v>
      </c>
      <c r="AB396" s="8"/>
      <c r="AC396" s="9">
        <f t="shared" si="99"/>
        <v>0</v>
      </c>
      <c r="AD396" s="7">
        <f>IFERROR(AC396/AC446, "NA")</f>
        <v>0</v>
      </c>
    </row>
    <row r="397" spans="1:30" ht="16.5" customHeight="1" x14ac:dyDescent="0.3">
      <c r="A397" s="40" t="s">
        <v>395</v>
      </c>
      <c r="B397" s="11">
        <f>IFERROR(B386+B387+B389+B390+B391+B392+B393+B395+B396, "NA")</f>
        <v>0</v>
      </c>
      <c r="C397" s="12">
        <f>IFERROR(B397/B446, "NA")</f>
        <v>0</v>
      </c>
      <c r="D397" s="2"/>
      <c r="E397" s="11">
        <f>IFERROR(E386+E387+E389+E390+E391+E392+E393+E395+E396, "NA")</f>
        <v>0</v>
      </c>
      <c r="F397" s="12">
        <f>IFERROR(E397/E446, "NA")</f>
        <v>0</v>
      </c>
      <c r="G397" s="2"/>
      <c r="H397" s="11">
        <f t="shared" si="96"/>
        <v>0</v>
      </c>
      <c r="I397" s="12">
        <f>IFERROR(H397/H446, "NA")</f>
        <v>0</v>
      </c>
      <c r="J397" s="2"/>
      <c r="K397" s="11">
        <f>IFERROR(K386+K387+K389+K390+K391+K392+K393+K395+K396, "NA")</f>
        <v>0</v>
      </c>
      <c r="L397" s="12">
        <f>IFERROR(K397/K446, "NA")</f>
        <v>0</v>
      </c>
      <c r="M397" s="2"/>
      <c r="N397" s="11">
        <f t="shared" si="97"/>
        <v>0</v>
      </c>
      <c r="O397" s="12">
        <f>IFERROR(N397/N446, "NA")</f>
        <v>0</v>
      </c>
      <c r="P397" s="2"/>
      <c r="Q397" s="11">
        <f>IFERROR(Q386+Q387+Q389+Q390+Q391+Q392+Q393+Q395+Q396, "NA")</f>
        <v>0</v>
      </c>
      <c r="R397" s="12">
        <f>IFERROR(Q397/Q446, "NA")</f>
        <v>0</v>
      </c>
      <c r="S397" s="2"/>
      <c r="T397" s="11">
        <f>IFERROR(T386+T387+T389+T390+T391+T392+T393+T395+T396, "NA")</f>
        <v>0</v>
      </c>
      <c r="U397" s="12">
        <f>IFERROR(T397/T446, "NA")</f>
        <v>0</v>
      </c>
      <c r="V397" s="2"/>
      <c r="W397" s="11">
        <f t="shared" si="98"/>
        <v>0</v>
      </c>
      <c r="X397" s="12">
        <f>IFERROR(W397/W446, "NA")</f>
        <v>0</v>
      </c>
      <c r="Y397" s="2"/>
      <c r="Z397" s="11">
        <f>IFERROR(Z386+Z387+Z389+Z390+Z391+Z392+Z393+Z395+Z396, "NA")</f>
        <v>0</v>
      </c>
      <c r="AA397" s="12">
        <f>IFERROR(Z397/Z446, "NA")</f>
        <v>0</v>
      </c>
      <c r="AB397" s="2"/>
      <c r="AC397" s="11">
        <f t="shared" si="99"/>
        <v>0</v>
      </c>
      <c r="AD397" s="12">
        <f>IFERROR(AC397/AC446, "NA")</f>
        <v>0</v>
      </c>
    </row>
    <row r="398" spans="1:30" ht="16.5" hidden="1" customHeight="1" x14ac:dyDescent="0.3">
      <c r="A398" s="5" t="s">
        <v>55</v>
      </c>
      <c r="B398" s="6">
        <v>0</v>
      </c>
      <c r="C398" s="7">
        <f>IFERROR(B398/B446, "NA")</f>
        <v>0</v>
      </c>
      <c r="D398" s="8"/>
      <c r="E398" s="6">
        <v>0</v>
      </c>
      <c r="F398" s="7">
        <f>IFERROR(E398/E446, "NA")</f>
        <v>0</v>
      </c>
      <c r="G398" s="8"/>
      <c r="H398" s="9">
        <f t="shared" si="96"/>
        <v>0</v>
      </c>
      <c r="I398" s="7">
        <f>IFERROR(H398/H446, "NA")</f>
        <v>0</v>
      </c>
      <c r="J398" s="8"/>
      <c r="K398" s="6">
        <v>0</v>
      </c>
      <c r="L398" s="7">
        <f>IFERROR(K398/K446, "NA")</f>
        <v>0</v>
      </c>
      <c r="M398" s="8"/>
      <c r="N398" s="9">
        <f t="shared" si="97"/>
        <v>0</v>
      </c>
      <c r="O398" s="7">
        <f>IFERROR(N398/N446, "NA")</f>
        <v>0</v>
      </c>
      <c r="P398" s="8"/>
      <c r="Q398" s="6">
        <v>0</v>
      </c>
      <c r="R398" s="7">
        <f>IFERROR(Q398/Q446, "NA")</f>
        <v>0</v>
      </c>
      <c r="S398" s="8"/>
      <c r="T398" s="6">
        <v>0</v>
      </c>
      <c r="U398" s="7">
        <f>IFERROR(T398/T446, "NA")</f>
        <v>0</v>
      </c>
      <c r="V398" s="8"/>
      <c r="W398" s="9">
        <f t="shared" si="98"/>
        <v>0</v>
      </c>
      <c r="X398" s="7">
        <f>IFERROR(W398/W446, "NA")</f>
        <v>0</v>
      </c>
      <c r="Y398" s="8"/>
      <c r="Z398" s="6">
        <v>0</v>
      </c>
      <c r="AA398" s="7">
        <f>IFERROR(Z398/Z446, "NA")</f>
        <v>0</v>
      </c>
      <c r="AB398" s="8"/>
      <c r="AC398" s="9">
        <f t="shared" si="99"/>
        <v>0</v>
      </c>
      <c r="AD398" s="7">
        <f>IFERROR(AC398/AC446, "NA")</f>
        <v>0</v>
      </c>
    </row>
    <row r="399" spans="1:30" ht="16.5" hidden="1" customHeight="1" x14ac:dyDescent="0.3">
      <c r="A399" s="5" t="s">
        <v>56</v>
      </c>
      <c r="B399" s="6">
        <v>0</v>
      </c>
      <c r="C399" s="7">
        <f>IFERROR(B399/B446, "NA")</f>
        <v>0</v>
      </c>
      <c r="D399" s="8"/>
      <c r="E399" s="6">
        <v>0</v>
      </c>
      <c r="F399" s="7">
        <f>IFERROR(E399/E446, "NA")</f>
        <v>0</v>
      </c>
      <c r="G399" s="8"/>
      <c r="H399" s="9">
        <f t="shared" si="96"/>
        <v>0</v>
      </c>
      <c r="I399" s="7">
        <f>IFERROR(H399/H446, "NA")</f>
        <v>0</v>
      </c>
      <c r="J399" s="8"/>
      <c r="K399" s="6">
        <v>0</v>
      </c>
      <c r="L399" s="7">
        <f>IFERROR(K399/K446, "NA")</f>
        <v>0</v>
      </c>
      <c r="M399" s="8"/>
      <c r="N399" s="9">
        <f t="shared" si="97"/>
        <v>0</v>
      </c>
      <c r="O399" s="7">
        <f>IFERROR(N399/N446, "NA")</f>
        <v>0</v>
      </c>
      <c r="P399" s="8"/>
      <c r="Q399" s="6">
        <v>0</v>
      </c>
      <c r="R399" s="7">
        <f>IFERROR(Q399/Q446, "NA")</f>
        <v>0</v>
      </c>
      <c r="S399" s="8"/>
      <c r="T399" s="6">
        <v>0</v>
      </c>
      <c r="U399" s="7">
        <f>IFERROR(T399/T446, "NA")</f>
        <v>0</v>
      </c>
      <c r="V399" s="8"/>
      <c r="W399" s="9">
        <f t="shared" si="98"/>
        <v>0</v>
      </c>
      <c r="X399" s="7">
        <f>IFERROR(W399/W446, "NA")</f>
        <v>0</v>
      </c>
      <c r="Y399" s="8"/>
      <c r="Z399" s="6">
        <v>0</v>
      </c>
      <c r="AA399" s="7">
        <f>IFERROR(Z399/Z446, "NA")</f>
        <v>0</v>
      </c>
      <c r="AB399" s="8"/>
      <c r="AC399" s="9">
        <f t="shared" si="99"/>
        <v>0</v>
      </c>
      <c r="AD399" s="7">
        <f>IFERROR(AC399/AC446, "NA")</f>
        <v>0</v>
      </c>
    </row>
    <row r="400" spans="1:30" ht="16.5" hidden="1" customHeight="1" x14ac:dyDescent="0.3">
      <c r="A400" s="5" t="s">
        <v>57</v>
      </c>
      <c r="B400" s="6">
        <v>0</v>
      </c>
      <c r="C400" s="7">
        <f>IFERROR(B400/B446, "NA")</f>
        <v>0</v>
      </c>
      <c r="D400" s="8"/>
      <c r="E400" s="6">
        <v>0</v>
      </c>
      <c r="F400" s="7">
        <f>IFERROR(E400/E446, "NA")</f>
        <v>0</v>
      </c>
      <c r="G400" s="8"/>
      <c r="H400" s="9">
        <f t="shared" si="96"/>
        <v>0</v>
      </c>
      <c r="I400" s="7">
        <f>IFERROR(H400/H446, "NA")</f>
        <v>0</v>
      </c>
      <c r="J400" s="8"/>
      <c r="K400" s="6">
        <v>0</v>
      </c>
      <c r="L400" s="7">
        <f>IFERROR(K400/K446, "NA")</f>
        <v>0</v>
      </c>
      <c r="M400" s="8"/>
      <c r="N400" s="9">
        <f t="shared" si="97"/>
        <v>0</v>
      </c>
      <c r="O400" s="7">
        <f>IFERROR(N400/N446, "NA")</f>
        <v>0</v>
      </c>
      <c r="P400" s="8"/>
      <c r="Q400" s="6">
        <v>0</v>
      </c>
      <c r="R400" s="7">
        <f>IFERROR(Q400/Q446, "NA")</f>
        <v>0</v>
      </c>
      <c r="S400" s="8"/>
      <c r="T400" s="6">
        <v>0</v>
      </c>
      <c r="U400" s="7">
        <f>IFERROR(T400/T446, "NA")</f>
        <v>0</v>
      </c>
      <c r="V400" s="8"/>
      <c r="W400" s="9">
        <f t="shared" si="98"/>
        <v>0</v>
      </c>
      <c r="X400" s="7">
        <f>IFERROR(W400/W446, "NA")</f>
        <v>0</v>
      </c>
      <c r="Y400" s="8"/>
      <c r="Z400" s="6">
        <v>0</v>
      </c>
      <c r="AA400" s="7">
        <f>IFERROR(Z400/Z446, "NA")</f>
        <v>0</v>
      </c>
      <c r="AB400" s="8"/>
      <c r="AC400" s="9">
        <f t="shared" si="99"/>
        <v>0</v>
      </c>
      <c r="AD400" s="7">
        <f>IFERROR(AC400/AC446, "NA")</f>
        <v>0</v>
      </c>
    </row>
    <row r="401" spans="1:30" ht="16.5" hidden="1" customHeight="1" x14ac:dyDescent="0.3">
      <c r="A401" s="5" t="s">
        <v>58</v>
      </c>
      <c r="B401" s="6">
        <v>0</v>
      </c>
      <c r="C401" s="7">
        <f>IFERROR(B401/B446, "NA")</f>
        <v>0</v>
      </c>
      <c r="D401" s="8"/>
      <c r="E401" s="6">
        <v>0</v>
      </c>
      <c r="F401" s="7">
        <f>IFERROR(E401/E446, "NA")</f>
        <v>0</v>
      </c>
      <c r="G401" s="8"/>
      <c r="H401" s="9">
        <f t="shared" si="96"/>
        <v>0</v>
      </c>
      <c r="I401" s="7">
        <f>IFERROR(H401/H446, "NA")</f>
        <v>0</v>
      </c>
      <c r="J401" s="8"/>
      <c r="K401" s="6">
        <v>0</v>
      </c>
      <c r="L401" s="7">
        <f>IFERROR(K401/K446, "NA")</f>
        <v>0</v>
      </c>
      <c r="M401" s="8"/>
      <c r="N401" s="9">
        <f t="shared" si="97"/>
        <v>0</v>
      </c>
      <c r="O401" s="7">
        <f>IFERROR(N401/N446, "NA")</f>
        <v>0</v>
      </c>
      <c r="P401" s="8"/>
      <c r="Q401" s="6">
        <v>0</v>
      </c>
      <c r="R401" s="7">
        <f>IFERROR(Q401/Q446, "NA")</f>
        <v>0</v>
      </c>
      <c r="S401" s="8"/>
      <c r="T401" s="6">
        <v>0</v>
      </c>
      <c r="U401" s="7">
        <f>IFERROR(T401/T446, "NA")</f>
        <v>0</v>
      </c>
      <c r="V401" s="8"/>
      <c r="W401" s="9">
        <f t="shared" si="98"/>
        <v>0</v>
      </c>
      <c r="X401" s="7">
        <f>IFERROR(W401/W446, "NA")</f>
        <v>0</v>
      </c>
      <c r="Y401" s="8"/>
      <c r="Z401" s="6">
        <v>0</v>
      </c>
      <c r="AA401" s="7">
        <f>IFERROR(Z401/Z446, "NA")</f>
        <v>0</v>
      </c>
      <c r="AB401" s="8"/>
      <c r="AC401" s="9">
        <f t="shared" si="99"/>
        <v>0</v>
      </c>
      <c r="AD401" s="7">
        <f>IFERROR(AC401/AC446, "NA")</f>
        <v>0</v>
      </c>
    </row>
    <row r="402" spans="1:30" ht="16.5" hidden="1" customHeight="1" x14ac:dyDescent="0.3">
      <c r="A402" s="5" t="s">
        <v>59</v>
      </c>
      <c r="B402" s="6">
        <v>0</v>
      </c>
      <c r="C402" s="7">
        <f>IFERROR(B402/B446, "NA")</f>
        <v>0</v>
      </c>
      <c r="D402" s="8"/>
      <c r="E402" s="6">
        <v>0</v>
      </c>
      <c r="F402" s="7">
        <f>IFERROR(E402/E446, "NA")</f>
        <v>0</v>
      </c>
      <c r="G402" s="8"/>
      <c r="H402" s="9">
        <f t="shared" si="96"/>
        <v>0</v>
      </c>
      <c r="I402" s="7">
        <f>IFERROR(H402/H446, "NA")</f>
        <v>0</v>
      </c>
      <c r="J402" s="8"/>
      <c r="K402" s="6">
        <v>0</v>
      </c>
      <c r="L402" s="7">
        <f>IFERROR(K402/K446, "NA")</f>
        <v>0</v>
      </c>
      <c r="M402" s="8"/>
      <c r="N402" s="9">
        <f t="shared" si="97"/>
        <v>0</v>
      </c>
      <c r="O402" s="7">
        <f>IFERROR(N402/N446, "NA")</f>
        <v>0</v>
      </c>
      <c r="P402" s="8"/>
      <c r="Q402" s="6">
        <v>0</v>
      </c>
      <c r="R402" s="7">
        <f>IFERROR(Q402/Q446, "NA")</f>
        <v>0</v>
      </c>
      <c r="S402" s="8"/>
      <c r="T402" s="6">
        <v>0</v>
      </c>
      <c r="U402" s="7">
        <f>IFERROR(T402/T446, "NA")</f>
        <v>0</v>
      </c>
      <c r="V402" s="8"/>
      <c r="W402" s="9">
        <f t="shared" si="98"/>
        <v>0</v>
      </c>
      <c r="X402" s="7">
        <f>IFERROR(W402/W446, "NA")</f>
        <v>0</v>
      </c>
      <c r="Y402" s="8"/>
      <c r="Z402" s="6">
        <v>0</v>
      </c>
      <c r="AA402" s="7">
        <f>IFERROR(Z402/Z446, "NA")</f>
        <v>0</v>
      </c>
      <c r="AB402" s="8"/>
      <c r="AC402" s="9">
        <f t="shared" si="99"/>
        <v>0</v>
      </c>
      <c r="AD402" s="7">
        <f>IFERROR(AC402/AC446, "NA")</f>
        <v>0</v>
      </c>
    </row>
    <row r="403" spans="1:30" ht="16.5" hidden="1" customHeight="1" x14ac:dyDescent="0.3">
      <c r="A403" s="5" t="s">
        <v>60</v>
      </c>
      <c r="B403" s="6">
        <v>0</v>
      </c>
      <c r="C403" s="7">
        <f>IFERROR(B403/B446, "NA")</f>
        <v>0</v>
      </c>
      <c r="D403" s="8"/>
      <c r="E403" s="6">
        <v>0</v>
      </c>
      <c r="F403" s="7">
        <f>IFERROR(E403/E446, "NA")</f>
        <v>0</v>
      </c>
      <c r="G403" s="8"/>
      <c r="H403" s="9">
        <f t="shared" si="96"/>
        <v>0</v>
      </c>
      <c r="I403" s="7">
        <f>IFERROR(H403/H446, "NA")</f>
        <v>0</v>
      </c>
      <c r="J403" s="8"/>
      <c r="K403" s="6">
        <v>0</v>
      </c>
      <c r="L403" s="7">
        <f>IFERROR(K403/K446, "NA")</f>
        <v>0</v>
      </c>
      <c r="M403" s="8"/>
      <c r="N403" s="9">
        <f t="shared" si="97"/>
        <v>0</v>
      </c>
      <c r="O403" s="7">
        <f>IFERROR(N403/N446, "NA")</f>
        <v>0</v>
      </c>
      <c r="P403" s="8"/>
      <c r="Q403" s="6">
        <v>0</v>
      </c>
      <c r="R403" s="7">
        <f>IFERROR(Q403/Q446, "NA")</f>
        <v>0</v>
      </c>
      <c r="S403" s="8"/>
      <c r="T403" s="6">
        <v>0</v>
      </c>
      <c r="U403" s="7">
        <f>IFERROR(T403/T446, "NA")</f>
        <v>0</v>
      </c>
      <c r="V403" s="8"/>
      <c r="W403" s="9">
        <f t="shared" si="98"/>
        <v>0</v>
      </c>
      <c r="X403" s="7">
        <f>IFERROR(W403/W446, "NA")</f>
        <v>0</v>
      </c>
      <c r="Y403" s="8"/>
      <c r="Z403" s="6">
        <v>0</v>
      </c>
      <c r="AA403" s="7">
        <f>IFERROR(Z403/Z446, "NA")</f>
        <v>0</v>
      </c>
      <c r="AB403" s="8"/>
      <c r="AC403" s="9">
        <f t="shared" si="99"/>
        <v>0</v>
      </c>
      <c r="AD403" s="7">
        <f>IFERROR(AC403/AC446, "NA")</f>
        <v>0</v>
      </c>
    </row>
    <row r="404" spans="1:30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0</v>
      </c>
      <c r="C404" s="12">
        <f>IFERROR(B404/B446, "NA")</f>
        <v>0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0</v>
      </c>
      <c r="F404" s="12">
        <f>IFERROR(E404/E446, "NA")</f>
        <v>0</v>
      </c>
      <c r="G404" s="2"/>
      <c r="H404" s="11">
        <f t="shared" si="96"/>
        <v>0</v>
      </c>
      <c r="I404" s="12">
        <f>IFERROR(H404/H446, "NA")</f>
        <v>0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0</v>
      </c>
      <c r="L404" s="12">
        <f>IFERROR(K404/K446, "NA")</f>
        <v>0</v>
      </c>
      <c r="M404" s="2"/>
      <c r="N404" s="11">
        <f t="shared" si="97"/>
        <v>0</v>
      </c>
      <c r="O404" s="12">
        <f>IFERROR(N404/N446, "NA")</f>
        <v>0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0</v>
      </c>
      <c r="R404" s="12">
        <f>IFERROR(Q404/Q446, "NA")</f>
        <v>0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0</v>
      </c>
      <c r="U404" s="12">
        <f>IFERROR(T404/T446, "NA")</f>
        <v>0</v>
      </c>
      <c r="V404" s="2"/>
      <c r="W404" s="11">
        <f t="shared" si="98"/>
        <v>0</v>
      </c>
      <c r="X404" s="12">
        <f>IFERROR(W404/W446, "NA")</f>
        <v>0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0</v>
      </c>
      <c r="AA404" s="12">
        <f>IFERROR(Z404/Z446, "NA")</f>
        <v>0</v>
      </c>
      <c r="AB404" s="2"/>
      <c r="AC404" s="11">
        <f t="shared" si="99"/>
        <v>0</v>
      </c>
      <c r="AD404" s="12">
        <f>IFERROR(AC404/AC446, "NA")</f>
        <v>0</v>
      </c>
    </row>
    <row r="405" spans="1:30" ht="16.5" customHeight="1" x14ac:dyDescent="0.3">
      <c r="A405" s="21" t="s">
        <v>62</v>
      </c>
      <c r="B405" s="22">
        <f>IFERROR(B346-B404, "NA")</f>
        <v>1148.4599999999955</v>
      </c>
      <c r="C405" s="23">
        <f>IFERROR(B405/B446, "NA")</f>
        <v>1.161003716352208E-2</v>
      </c>
      <c r="D405" s="24"/>
      <c r="E405" s="22">
        <f>IFERROR(E346-E404, "NA")</f>
        <v>4025.8500000000149</v>
      </c>
      <c r="F405" s="23">
        <f>IFERROR(E405/E446, "NA")</f>
        <v>4.170950701379899E-2</v>
      </c>
      <c r="G405" s="24"/>
      <c r="H405" s="22">
        <f>IFERROR(B405-E405, "NA")</f>
        <v>-2877.3900000000194</v>
      </c>
      <c r="I405" s="23">
        <f>IFERROR(H405/H446, "NA")</f>
        <v>-1.19970230401682</v>
      </c>
      <c r="J405" s="24"/>
      <c r="K405" s="22">
        <f>IFERROR(K346-K404, "NA")</f>
        <v>-1776.9699999999939</v>
      </c>
      <c r="L405" s="23">
        <f>IFERROR(K405/K446, "NA")</f>
        <v>-1.9998039551320526E-2</v>
      </c>
      <c r="M405" s="24"/>
      <c r="N405" s="22">
        <f>IFERROR(B405-K405, "NA")</f>
        <v>2925.4299999999894</v>
      </c>
      <c r="O405" s="23">
        <f>IFERROR(N405/N446, "NA")</f>
        <v>0.29072971874419157</v>
      </c>
      <c r="P405" s="24"/>
      <c r="Q405" s="22">
        <f>IFERROR(Q346-Q404, "NA")</f>
        <v>52621.859999999942</v>
      </c>
      <c r="R405" s="23">
        <f>IFERROR(Q405/Q446, "NA")</f>
        <v>5.8563708050802861E-2</v>
      </c>
      <c r="S405" s="24"/>
      <c r="T405" s="22">
        <f>IFERROR(T346-T404, "NA")</f>
        <v>28406.349999999817</v>
      </c>
      <c r="U405" s="23">
        <f>IFERROR(T405/T446, "NA")</f>
        <v>3.5888577132352072E-2</v>
      </c>
      <c r="V405" s="24"/>
      <c r="W405" s="22">
        <f>IFERROR(Q405-T405, "NA")</f>
        <v>24215.510000000126</v>
      </c>
      <c r="X405" s="23">
        <f>IFERROR(W405/W446, "NA")</f>
        <v>0.22625955194170921</v>
      </c>
      <c r="Y405" s="24"/>
      <c r="Z405" s="22">
        <f>IFERROR(Z346-Z404, "NA")</f>
        <v>-17205.939999999959</v>
      </c>
      <c r="AA405" s="23">
        <f>IFERROR(Z405/Z446, "NA")</f>
        <v>-2.3456465209064289E-2</v>
      </c>
      <c r="AB405" s="24"/>
      <c r="AC405" s="22">
        <f>IFERROR(Q405-Z405, "NA")</f>
        <v>69827.799999999901</v>
      </c>
      <c r="AD405" s="23">
        <f>IFERROR(AC405/AC446, "NA")</f>
        <v>0.42316316523415054</v>
      </c>
    </row>
    <row r="406" spans="1:30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</row>
    <row r="408" spans="1:30" ht="16.5" customHeight="1" x14ac:dyDescent="0.3">
      <c r="A408" s="33" t="s">
        <v>64</v>
      </c>
      <c r="B408" s="6">
        <v>0</v>
      </c>
      <c r="C408" s="7">
        <f>IFERROR(B408/B446, "NA")</f>
        <v>0</v>
      </c>
      <c r="D408" s="8"/>
      <c r="E408" s="6">
        <v>3505.32</v>
      </c>
      <c r="F408" s="7">
        <f>IFERROR(E408/E446, "NA")</f>
        <v>3.6316596277956047E-2</v>
      </c>
      <c r="G408" s="8"/>
      <c r="H408" s="9">
        <f t="shared" ref="H408:H431" si="100">IFERROR(-(B408-E408), "NA")</f>
        <v>3505.32</v>
      </c>
      <c r="I408" s="7">
        <f>IFERROR(H408/H446, "NA")</f>
        <v>1.4615121621734319</v>
      </c>
      <c r="J408" s="8"/>
      <c r="K408" s="6">
        <v>0</v>
      </c>
      <c r="L408" s="7">
        <f>IFERROR(K408/K446, "NA")</f>
        <v>0</v>
      </c>
      <c r="M408" s="8"/>
      <c r="N408" s="9">
        <f t="shared" ref="N408:N431" si="101">IFERROR(-(B408-K408), "NA")</f>
        <v>0</v>
      </c>
      <c r="O408" s="7">
        <f>IFERROR(N408/N446, "NA")</f>
        <v>0</v>
      </c>
      <c r="P408" s="8"/>
      <c r="Q408" s="6">
        <v>0</v>
      </c>
      <c r="R408" s="7">
        <f>IFERROR(Q408/Q446, "NA")</f>
        <v>0</v>
      </c>
      <c r="S408" s="8"/>
      <c r="T408" s="6">
        <v>25651.599999999999</v>
      </c>
      <c r="U408" s="7">
        <f>IFERROR(T408/T446, "NA")</f>
        <v>3.2408226511616178E-2</v>
      </c>
      <c r="V408" s="8"/>
      <c r="W408" s="9">
        <f t="shared" ref="W408:W431" si="102">IFERROR(-(Q408-T408), "NA")</f>
        <v>25651.599999999999</v>
      </c>
      <c r="X408" s="7">
        <f>IFERROR(W408/W446, "NA")</f>
        <v>0.23967777356693779</v>
      </c>
      <c r="Y408" s="8"/>
      <c r="Z408" s="6">
        <v>0</v>
      </c>
      <c r="AA408" s="7">
        <f>IFERROR(Z408/Z446, "NA")</f>
        <v>0</v>
      </c>
      <c r="AB408" s="8"/>
      <c r="AC408" s="9">
        <f t="shared" ref="AC408:AC431" si="103">IFERROR(-(Q408-Z408), "NA")</f>
        <v>0</v>
      </c>
      <c r="AD408" s="7">
        <f>IFERROR(AC408/AC446, "NA")</f>
        <v>0</v>
      </c>
    </row>
    <row r="409" spans="1:30" ht="16.5" hidden="1" customHeight="1" x14ac:dyDescent="0.3">
      <c r="A409" s="33" t="s">
        <v>396</v>
      </c>
      <c r="B409" s="6">
        <v>0</v>
      </c>
      <c r="C409" s="7">
        <f>IFERROR(B409/B446, "NA")</f>
        <v>0</v>
      </c>
      <c r="D409" s="8"/>
      <c r="E409" s="6">
        <v>0</v>
      </c>
      <c r="F409" s="7">
        <f>IFERROR(E409/E446, "NA")</f>
        <v>0</v>
      </c>
      <c r="G409" s="8"/>
      <c r="H409" s="9">
        <f t="shared" si="100"/>
        <v>0</v>
      </c>
      <c r="I409" s="7">
        <f>IFERROR(H409/H446, "NA")</f>
        <v>0</v>
      </c>
      <c r="J409" s="8"/>
      <c r="K409" s="6">
        <v>0</v>
      </c>
      <c r="L409" s="7">
        <f>IFERROR(K409/K446, "NA")</f>
        <v>0</v>
      </c>
      <c r="M409" s="8"/>
      <c r="N409" s="9">
        <f t="shared" si="101"/>
        <v>0</v>
      </c>
      <c r="O409" s="7">
        <f>IFERROR(N409/N446, "NA")</f>
        <v>0</v>
      </c>
      <c r="P409" s="8"/>
      <c r="Q409" s="6">
        <v>0</v>
      </c>
      <c r="R409" s="7">
        <f>IFERROR(Q409/Q446, "NA")</f>
        <v>0</v>
      </c>
      <c r="S409" s="8"/>
      <c r="T409" s="6">
        <v>0</v>
      </c>
      <c r="U409" s="7">
        <f>IFERROR(T409/T446, "NA")</f>
        <v>0</v>
      </c>
      <c r="V409" s="8"/>
      <c r="W409" s="9">
        <f t="shared" si="102"/>
        <v>0</v>
      </c>
      <c r="X409" s="7">
        <f>IFERROR(W409/W446, "NA")</f>
        <v>0</v>
      </c>
      <c r="Y409" s="8"/>
      <c r="Z409" s="6">
        <v>0</v>
      </c>
      <c r="AA409" s="7">
        <f>IFERROR(Z409/Z446, "NA")</f>
        <v>0</v>
      </c>
      <c r="AB409" s="8"/>
      <c r="AC409" s="9">
        <f t="shared" si="103"/>
        <v>0</v>
      </c>
      <c r="AD409" s="7">
        <f>IFERROR(AC409/AC446, "NA")</f>
        <v>0</v>
      </c>
    </row>
    <row r="410" spans="1:30" ht="16.5" hidden="1" customHeight="1" x14ac:dyDescent="0.3">
      <c r="A410" s="33" t="s">
        <v>397</v>
      </c>
      <c r="B410" s="6">
        <v>0</v>
      </c>
      <c r="C410" s="7">
        <f>IFERROR(B410/B446, "NA")</f>
        <v>0</v>
      </c>
      <c r="D410" s="8"/>
      <c r="E410" s="6">
        <v>0</v>
      </c>
      <c r="F410" s="7">
        <f>IFERROR(E410/E446, "NA")</f>
        <v>0</v>
      </c>
      <c r="G410" s="8"/>
      <c r="H410" s="9">
        <f t="shared" si="100"/>
        <v>0</v>
      </c>
      <c r="I410" s="7">
        <f>IFERROR(H410/H446, "NA")</f>
        <v>0</v>
      </c>
      <c r="J410" s="8"/>
      <c r="K410" s="6">
        <v>0</v>
      </c>
      <c r="L410" s="7">
        <f>IFERROR(K410/K446, "NA")</f>
        <v>0</v>
      </c>
      <c r="M410" s="8"/>
      <c r="N410" s="9">
        <f t="shared" si="101"/>
        <v>0</v>
      </c>
      <c r="O410" s="7">
        <f>IFERROR(N410/N446, "NA")</f>
        <v>0</v>
      </c>
      <c r="P410" s="8"/>
      <c r="Q410" s="6">
        <v>0</v>
      </c>
      <c r="R410" s="7">
        <f>IFERROR(Q410/Q446, "NA")</f>
        <v>0</v>
      </c>
      <c r="S410" s="8"/>
      <c r="T410" s="6">
        <v>0</v>
      </c>
      <c r="U410" s="7">
        <f>IFERROR(T410/T446, "NA")</f>
        <v>0</v>
      </c>
      <c r="V410" s="8"/>
      <c r="W410" s="9">
        <f t="shared" si="102"/>
        <v>0</v>
      </c>
      <c r="X410" s="7">
        <f>IFERROR(W410/W446, "NA")</f>
        <v>0</v>
      </c>
      <c r="Y410" s="8"/>
      <c r="Z410" s="6">
        <v>0</v>
      </c>
      <c r="AA410" s="7">
        <f>IFERROR(Z410/Z446, "NA")</f>
        <v>0</v>
      </c>
      <c r="AB410" s="8"/>
      <c r="AC410" s="9">
        <f t="shared" si="103"/>
        <v>0</v>
      </c>
      <c r="AD410" s="7">
        <f>IFERROR(AC410/AC446, "NA")</f>
        <v>0</v>
      </c>
    </row>
    <row r="411" spans="1:30" ht="16.5" customHeight="1" x14ac:dyDescent="0.3">
      <c r="A411" s="33" t="s">
        <v>398</v>
      </c>
      <c r="B411" s="6">
        <v>3298.51</v>
      </c>
      <c r="C411" s="7">
        <f>IFERROR(B411/B446, "NA")</f>
        <v>3.3345370047062471E-2</v>
      </c>
      <c r="D411" s="8"/>
      <c r="E411" s="6">
        <v>0</v>
      </c>
      <c r="F411" s="7">
        <f>IFERROR(E411/E446, "NA")</f>
        <v>0</v>
      </c>
      <c r="G411" s="8"/>
      <c r="H411" s="9">
        <f t="shared" si="100"/>
        <v>-3298.51</v>
      </c>
      <c r="I411" s="7">
        <f>IFERROR(H411/H446, "NA")</f>
        <v>-1.3752845623368728</v>
      </c>
      <c r="J411" s="8"/>
      <c r="K411" s="6">
        <v>3263.09</v>
      </c>
      <c r="L411" s="7">
        <f>IFERROR(K411/K446, "NA")</f>
        <v>3.672285006472744E-2</v>
      </c>
      <c r="M411" s="8"/>
      <c r="N411" s="9">
        <f t="shared" si="101"/>
        <v>-35.420000000000073</v>
      </c>
      <c r="O411" s="7">
        <f>IFERROR(N411/N446, "NA")</f>
        <v>-3.5200454763639269E-3</v>
      </c>
      <c r="P411" s="8"/>
      <c r="Q411" s="6">
        <v>26948.19</v>
      </c>
      <c r="R411" s="7">
        <f>IFERROR(Q411/Q446, "NA")</f>
        <v>2.9991070852637417E-2</v>
      </c>
      <c r="S411" s="8"/>
      <c r="T411" s="6">
        <v>0</v>
      </c>
      <c r="U411" s="7">
        <f>IFERROR(T411/T446, "NA")</f>
        <v>0</v>
      </c>
      <c r="V411" s="8"/>
      <c r="W411" s="9">
        <f t="shared" si="102"/>
        <v>-26948.19</v>
      </c>
      <c r="X411" s="7">
        <f>IFERROR(W411/W446, "NA")</f>
        <v>-0.25179256579935821</v>
      </c>
      <c r="Y411" s="8"/>
      <c r="Z411" s="6">
        <v>23949.11</v>
      </c>
      <c r="AA411" s="7">
        <f>IFERROR(Z411/Z446, "NA")</f>
        <v>3.2649274930811975E-2</v>
      </c>
      <c r="AB411" s="8"/>
      <c r="AC411" s="9">
        <f t="shared" si="103"/>
        <v>-2999.0799999999981</v>
      </c>
      <c r="AD411" s="7">
        <f>IFERROR(AC411/AC446, "NA")</f>
        <v>-1.8174712443903965E-2</v>
      </c>
    </row>
    <row r="412" spans="1:30" ht="16.5" hidden="1" customHeight="1" x14ac:dyDescent="0.3">
      <c r="A412" s="33" t="s">
        <v>399</v>
      </c>
      <c r="B412" s="6">
        <v>0</v>
      </c>
      <c r="C412" s="7">
        <f>IFERROR(B412/B446, "NA")</f>
        <v>0</v>
      </c>
      <c r="D412" s="8"/>
      <c r="E412" s="6">
        <v>0</v>
      </c>
      <c r="F412" s="7">
        <f>IFERROR(E412/E446, "NA")</f>
        <v>0</v>
      </c>
      <c r="G412" s="8"/>
      <c r="H412" s="9">
        <f t="shared" si="100"/>
        <v>0</v>
      </c>
      <c r="I412" s="7">
        <f>IFERROR(H412/H446, "NA")</f>
        <v>0</v>
      </c>
      <c r="J412" s="8"/>
      <c r="K412" s="6">
        <v>0</v>
      </c>
      <c r="L412" s="7">
        <f>IFERROR(K412/K446, "NA")</f>
        <v>0</v>
      </c>
      <c r="M412" s="8"/>
      <c r="N412" s="9">
        <f t="shared" si="101"/>
        <v>0</v>
      </c>
      <c r="O412" s="7">
        <f>IFERROR(N412/N446, "NA")</f>
        <v>0</v>
      </c>
      <c r="P412" s="8"/>
      <c r="Q412" s="6">
        <v>0</v>
      </c>
      <c r="R412" s="7">
        <f>IFERROR(Q412/Q446, "NA")</f>
        <v>0</v>
      </c>
      <c r="S412" s="8"/>
      <c r="T412" s="6">
        <v>0</v>
      </c>
      <c r="U412" s="7">
        <f>IFERROR(T412/T446, "NA")</f>
        <v>0</v>
      </c>
      <c r="V412" s="8"/>
      <c r="W412" s="9">
        <f t="shared" si="102"/>
        <v>0</v>
      </c>
      <c r="X412" s="7">
        <f>IFERROR(W412/W446, "NA")</f>
        <v>0</v>
      </c>
      <c r="Y412" s="8"/>
      <c r="Z412" s="6">
        <v>0</v>
      </c>
      <c r="AA412" s="7">
        <f>IFERROR(Z412/Z446, "NA")</f>
        <v>0</v>
      </c>
      <c r="AB412" s="8"/>
      <c r="AC412" s="9">
        <f t="shared" si="103"/>
        <v>0</v>
      </c>
      <c r="AD412" s="7">
        <f>IFERROR(AC412/AC446, "NA")</f>
        <v>0</v>
      </c>
    </row>
    <row r="413" spans="1:30" ht="16.5" hidden="1" customHeight="1" x14ac:dyDescent="0.3">
      <c r="A413" s="33" t="s">
        <v>400</v>
      </c>
      <c r="B413" s="6">
        <v>0</v>
      </c>
      <c r="C413" s="7">
        <f>IFERROR(B413/B446, "NA")</f>
        <v>0</v>
      </c>
      <c r="D413" s="8"/>
      <c r="E413" s="6">
        <v>0</v>
      </c>
      <c r="F413" s="7">
        <f>IFERROR(E413/E446, "NA")</f>
        <v>0</v>
      </c>
      <c r="G413" s="8"/>
      <c r="H413" s="9">
        <f t="shared" si="100"/>
        <v>0</v>
      </c>
      <c r="I413" s="7">
        <f>IFERROR(H413/H446, "NA")</f>
        <v>0</v>
      </c>
      <c r="J413" s="8"/>
      <c r="K413" s="6">
        <v>0</v>
      </c>
      <c r="L413" s="7">
        <f>IFERROR(K413/K446, "NA")</f>
        <v>0</v>
      </c>
      <c r="M413" s="8"/>
      <c r="N413" s="9">
        <f t="shared" si="101"/>
        <v>0</v>
      </c>
      <c r="O413" s="7">
        <f>IFERROR(N413/N446, "NA")</f>
        <v>0</v>
      </c>
      <c r="P413" s="8"/>
      <c r="Q413" s="6">
        <v>0</v>
      </c>
      <c r="R413" s="7">
        <f>IFERROR(Q413/Q446, "NA")</f>
        <v>0</v>
      </c>
      <c r="S413" s="8"/>
      <c r="T413" s="6">
        <v>0</v>
      </c>
      <c r="U413" s="7">
        <f>IFERROR(T413/T446, "NA")</f>
        <v>0</v>
      </c>
      <c r="V413" s="8"/>
      <c r="W413" s="9">
        <f t="shared" si="102"/>
        <v>0</v>
      </c>
      <c r="X413" s="7">
        <f>IFERROR(W413/W446, "NA")</f>
        <v>0</v>
      </c>
      <c r="Y413" s="8"/>
      <c r="Z413" s="6">
        <v>0</v>
      </c>
      <c r="AA413" s="7">
        <f>IFERROR(Z413/Z446, "NA")</f>
        <v>0</v>
      </c>
      <c r="AB413" s="8"/>
      <c r="AC413" s="9">
        <f t="shared" si="103"/>
        <v>0</v>
      </c>
      <c r="AD413" s="7">
        <f>IFERROR(AC413/AC446, "NA")</f>
        <v>0</v>
      </c>
    </row>
    <row r="414" spans="1:30" ht="16.5" hidden="1" customHeight="1" x14ac:dyDescent="0.3">
      <c r="A414" s="33" t="s">
        <v>401</v>
      </c>
      <c r="B414" s="6">
        <v>0</v>
      </c>
      <c r="C414" s="7">
        <f>IFERROR(B414/B446, "NA")</f>
        <v>0</v>
      </c>
      <c r="D414" s="8"/>
      <c r="E414" s="6">
        <v>0</v>
      </c>
      <c r="F414" s="7">
        <f>IFERROR(E414/E446, "NA")</f>
        <v>0</v>
      </c>
      <c r="G414" s="8"/>
      <c r="H414" s="9">
        <f t="shared" si="100"/>
        <v>0</v>
      </c>
      <c r="I414" s="7">
        <f>IFERROR(H414/H446, "NA")</f>
        <v>0</v>
      </c>
      <c r="J414" s="8"/>
      <c r="K414" s="6">
        <v>0</v>
      </c>
      <c r="L414" s="7">
        <f>IFERROR(K414/K446, "NA")</f>
        <v>0</v>
      </c>
      <c r="M414" s="8"/>
      <c r="N414" s="9">
        <f t="shared" si="101"/>
        <v>0</v>
      </c>
      <c r="O414" s="7">
        <f>IFERROR(N414/N446, "NA")</f>
        <v>0</v>
      </c>
      <c r="P414" s="8"/>
      <c r="Q414" s="6">
        <v>0</v>
      </c>
      <c r="R414" s="7">
        <f>IFERROR(Q414/Q446, "NA")</f>
        <v>0</v>
      </c>
      <c r="S414" s="8"/>
      <c r="T414" s="6">
        <v>0</v>
      </c>
      <c r="U414" s="7">
        <f>IFERROR(T414/T446, "NA")</f>
        <v>0</v>
      </c>
      <c r="V414" s="8"/>
      <c r="W414" s="9">
        <f t="shared" si="102"/>
        <v>0</v>
      </c>
      <c r="X414" s="7">
        <f>IFERROR(W414/W446, "NA")</f>
        <v>0</v>
      </c>
      <c r="Y414" s="8"/>
      <c r="Z414" s="6">
        <v>0</v>
      </c>
      <c r="AA414" s="7">
        <f>IFERROR(Z414/Z446, "NA")</f>
        <v>0</v>
      </c>
      <c r="AB414" s="8"/>
      <c r="AC414" s="9">
        <f t="shared" si="103"/>
        <v>0</v>
      </c>
      <c r="AD414" s="7">
        <f>IFERROR(AC414/AC446, "NA")</f>
        <v>0</v>
      </c>
    </row>
    <row r="415" spans="1:30" ht="16.5" hidden="1" customHeight="1" x14ac:dyDescent="0.3">
      <c r="A415" s="33" t="s">
        <v>402</v>
      </c>
      <c r="B415" s="6">
        <v>0</v>
      </c>
      <c r="C415" s="7">
        <f>IFERROR(B415/B446, "NA")</f>
        <v>0</v>
      </c>
      <c r="D415" s="8"/>
      <c r="E415" s="6">
        <v>0</v>
      </c>
      <c r="F415" s="7">
        <f>IFERROR(E415/E446, "NA")</f>
        <v>0</v>
      </c>
      <c r="G415" s="8"/>
      <c r="H415" s="9">
        <f t="shared" si="100"/>
        <v>0</v>
      </c>
      <c r="I415" s="7">
        <f>IFERROR(H415/H446, "NA")</f>
        <v>0</v>
      </c>
      <c r="J415" s="8"/>
      <c r="K415" s="6">
        <v>0</v>
      </c>
      <c r="L415" s="7">
        <f>IFERROR(K415/K446, "NA")</f>
        <v>0</v>
      </c>
      <c r="M415" s="8"/>
      <c r="N415" s="9">
        <f t="shared" si="101"/>
        <v>0</v>
      </c>
      <c r="O415" s="7">
        <f>IFERROR(N415/N446, "NA")</f>
        <v>0</v>
      </c>
      <c r="P415" s="8"/>
      <c r="Q415" s="6">
        <v>0</v>
      </c>
      <c r="R415" s="7">
        <f>IFERROR(Q415/Q446, "NA")</f>
        <v>0</v>
      </c>
      <c r="S415" s="8"/>
      <c r="T415" s="6">
        <v>0</v>
      </c>
      <c r="U415" s="7">
        <f>IFERROR(T415/T446, "NA")</f>
        <v>0</v>
      </c>
      <c r="V415" s="8"/>
      <c r="W415" s="9">
        <f t="shared" si="102"/>
        <v>0</v>
      </c>
      <c r="X415" s="7">
        <f>IFERROR(W415/W446, "NA")</f>
        <v>0</v>
      </c>
      <c r="Y415" s="8"/>
      <c r="Z415" s="6">
        <v>0</v>
      </c>
      <c r="AA415" s="7">
        <f>IFERROR(Z415/Z446, "NA")</f>
        <v>0</v>
      </c>
      <c r="AB415" s="8"/>
      <c r="AC415" s="9">
        <f t="shared" si="103"/>
        <v>0</v>
      </c>
      <c r="AD415" s="7">
        <f>IFERROR(AC415/AC446, "NA")</f>
        <v>0</v>
      </c>
    </row>
    <row r="416" spans="1:30" ht="16.5" hidden="1" customHeight="1" x14ac:dyDescent="0.3">
      <c r="A416" s="33" t="s">
        <v>403</v>
      </c>
      <c r="B416" s="6">
        <v>0</v>
      </c>
      <c r="C416" s="7">
        <f>IFERROR(B416/B446, "NA")</f>
        <v>0</v>
      </c>
      <c r="D416" s="8"/>
      <c r="E416" s="6">
        <v>0</v>
      </c>
      <c r="F416" s="7">
        <f>IFERROR(E416/E446, "NA")</f>
        <v>0</v>
      </c>
      <c r="G416" s="8"/>
      <c r="H416" s="9">
        <f t="shared" si="100"/>
        <v>0</v>
      </c>
      <c r="I416" s="7">
        <f>IFERROR(H416/H446, "NA")</f>
        <v>0</v>
      </c>
      <c r="J416" s="8"/>
      <c r="K416" s="6">
        <v>0</v>
      </c>
      <c r="L416" s="7">
        <f>IFERROR(K416/K446, "NA")</f>
        <v>0</v>
      </c>
      <c r="M416" s="8"/>
      <c r="N416" s="9">
        <f t="shared" si="101"/>
        <v>0</v>
      </c>
      <c r="O416" s="7">
        <f>IFERROR(N416/N446, "NA")</f>
        <v>0</v>
      </c>
      <c r="P416" s="8"/>
      <c r="Q416" s="6">
        <v>0</v>
      </c>
      <c r="R416" s="7">
        <f>IFERROR(Q416/Q446, "NA")</f>
        <v>0</v>
      </c>
      <c r="S416" s="8"/>
      <c r="T416" s="6">
        <v>0</v>
      </c>
      <c r="U416" s="7">
        <f>IFERROR(T416/T446, "NA")</f>
        <v>0</v>
      </c>
      <c r="V416" s="8"/>
      <c r="W416" s="9">
        <f t="shared" si="102"/>
        <v>0</v>
      </c>
      <c r="X416" s="7">
        <f>IFERROR(W416/W446, "NA")</f>
        <v>0</v>
      </c>
      <c r="Y416" s="8"/>
      <c r="Z416" s="6">
        <v>0</v>
      </c>
      <c r="AA416" s="7">
        <f>IFERROR(Z416/Z446, "NA")</f>
        <v>0</v>
      </c>
      <c r="AB416" s="8"/>
      <c r="AC416" s="9">
        <f t="shared" si="103"/>
        <v>0</v>
      </c>
      <c r="AD416" s="7">
        <f>IFERROR(AC416/AC446, "NA")</f>
        <v>0</v>
      </c>
    </row>
    <row r="417" spans="1:30" ht="16.5" customHeight="1" x14ac:dyDescent="0.3">
      <c r="A417" s="33" t="s">
        <v>404</v>
      </c>
      <c r="B417" s="6">
        <v>-30.68</v>
      </c>
      <c r="C417" s="7">
        <f>IFERROR(B417/B446, "NA")</f>
        <v>-3.1015093270715465E-4</v>
      </c>
      <c r="D417" s="8"/>
      <c r="E417" s="6">
        <v>0</v>
      </c>
      <c r="F417" s="7">
        <f>IFERROR(E417/E446, "NA")</f>
        <v>0</v>
      </c>
      <c r="G417" s="8"/>
      <c r="H417" s="9">
        <f t="shared" si="100"/>
        <v>30.68</v>
      </c>
      <c r="I417" s="7">
        <f>IFERROR(H417/H446, "NA")</f>
        <v>1.2791754571759751E-2</v>
      </c>
      <c r="J417" s="8"/>
      <c r="K417" s="6">
        <v>-26.96</v>
      </c>
      <c r="L417" s="7">
        <f>IFERROR(K417/K446, "NA")</f>
        <v>-3.0340813086523875E-4</v>
      </c>
      <c r="M417" s="8"/>
      <c r="N417" s="9">
        <f t="shared" si="101"/>
        <v>3.7199999999999989</v>
      </c>
      <c r="O417" s="7">
        <f>IFERROR(N417/N446, "NA")</f>
        <v>3.6969421716752621E-4</v>
      </c>
      <c r="P417" s="8"/>
      <c r="Q417" s="6">
        <v>-57.68</v>
      </c>
      <c r="R417" s="7">
        <f>IFERROR(Q417/Q446, "NA")</f>
        <v>-6.4192992805087325E-5</v>
      </c>
      <c r="S417" s="8"/>
      <c r="T417" s="6">
        <v>0</v>
      </c>
      <c r="U417" s="7">
        <f>IFERROR(T417/T446, "NA")</f>
        <v>0</v>
      </c>
      <c r="V417" s="8"/>
      <c r="W417" s="9">
        <f t="shared" si="102"/>
        <v>57.68</v>
      </c>
      <c r="X417" s="7">
        <f>IFERROR(W417/W446, "NA")</f>
        <v>5.3893768729205874E-4</v>
      </c>
      <c r="Y417" s="8"/>
      <c r="Z417" s="6">
        <v>-195.45</v>
      </c>
      <c r="AA417" s="7">
        <f>IFERROR(Z417/Z446, "NA")</f>
        <v>-2.6645252308863255E-4</v>
      </c>
      <c r="AB417" s="8"/>
      <c r="AC417" s="9">
        <f t="shared" si="103"/>
        <v>-137.76999999999998</v>
      </c>
      <c r="AD417" s="7">
        <f>IFERROR(AC417/AC446, "NA")</f>
        <v>-8.3489941361905996E-4</v>
      </c>
    </row>
    <row r="418" spans="1:30" ht="16.5" customHeight="1" x14ac:dyDescent="0.3">
      <c r="A418" s="33" t="s">
        <v>405</v>
      </c>
      <c r="B418" s="6">
        <v>37.520000000000003</v>
      </c>
      <c r="C418" s="7">
        <f>IFERROR(B418/B446, "NA")</f>
        <v>3.7929801157667676E-4</v>
      </c>
      <c r="D418" s="8"/>
      <c r="E418" s="6">
        <v>0</v>
      </c>
      <c r="F418" s="7">
        <f>IFERROR(E418/E446, "NA")</f>
        <v>0</v>
      </c>
      <c r="G418" s="8"/>
      <c r="H418" s="9">
        <f t="shared" si="100"/>
        <v>-37.520000000000003</v>
      </c>
      <c r="I418" s="7">
        <f>IFERROR(H418/H446, "NA")</f>
        <v>-1.5643632057771379E-2</v>
      </c>
      <c r="J418" s="8"/>
      <c r="K418" s="6">
        <v>-9.14</v>
      </c>
      <c r="L418" s="7">
        <f>IFERROR(K418/K446, "NA")</f>
        <v>-1.0286165860935765E-4</v>
      </c>
      <c r="M418" s="8"/>
      <c r="N418" s="9">
        <f t="shared" si="101"/>
        <v>-46.660000000000004</v>
      </c>
      <c r="O418" s="7">
        <f>IFERROR(N418/N446, "NA")</f>
        <v>-4.6370785411389195E-3</v>
      </c>
      <c r="P418" s="8"/>
      <c r="Q418" s="6">
        <v>236.05</v>
      </c>
      <c r="R418" s="7">
        <f>IFERROR(Q418/Q446, "NA")</f>
        <v>2.6270381330861418E-4</v>
      </c>
      <c r="S418" s="8"/>
      <c r="T418" s="6">
        <v>0</v>
      </c>
      <c r="U418" s="7">
        <f>IFERROR(T418/T446, "NA")</f>
        <v>0</v>
      </c>
      <c r="V418" s="8"/>
      <c r="W418" s="9">
        <f t="shared" si="102"/>
        <v>-236.05</v>
      </c>
      <c r="X418" s="7">
        <f>IFERROR(W418/W446, "NA")</f>
        <v>-2.2055520299114157E-3</v>
      </c>
      <c r="Y418" s="8"/>
      <c r="Z418" s="6">
        <v>65.489999999999995</v>
      </c>
      <c r="AA418" s="7">
        <f>IFERROR(Z418/Z446, "NA")</f>
        <v>8.9281021934379864E-5</v>
      </c>
      <c r="AB418" s="8"/>
      <c r="AC418" s="9">
        <f t="shared" si="103"/>
        <v>-170.56</v>
      </c>
      <c r="AD418" s="7">
        <f>IFERROR(AC418/AC446, "NA")</f>
        <v>-1.0336099585313704E-3</v>
      </c>
    </row>
    <row r="419" spans="1:30" ht="16.5" hidden="1" customHeight="1" x14ac:dyDescent="0.3">
      <c r="A419" s="33" t="s">
        <v>406</v>
      </c>
      <c r="B419" s="6">
        <v>0</v>
      </c>
      <c r="C419" s="7">
        <f>IFERROR(B419/B446, "NA")</f>
        <v>0</v>
      </c>
      <c r="D419" s="8"/>
      <c r="E419" s="6">
        <v>0</v>
      </c>
      <c r="F419" s="7">
        <f>IFERROR(E419/E446, "NA")</f>
        <v>0</v>
      </c>
      <c r="G419" s="8"/>
      <c r="H419" s="9">
        <f t="shared" si="100"/>
        <v>0</v>
      </c>
      <c r="I419" s="7">
        <f>IFERROR(H419/H446, "NA")</f>
        <v>0</v>
      </c>
      <c r="J419" s="8"/>
      <c r="K419" s="6">
        <v>0</v>
      </c>
      <c r="L419" s="7">
        <f>IFERROR(K419/K446, "NA")</f>
        <v>0</v>
      </c>
      <c r="M419" s="8"/>
      <c r="N419" s="9">
        <f t="shared" si="101"/>
        <v>0</v>
      </c>
      <c r="O419" s="7">
        <f>IFERROR(N419/N446, "NA")</f>
        <v>0</v>
      </c>
      <c r="P419" s="8"/>
      <c r="Q419" s="6">
        <v>0</v>
      </c>
      <c r="R419" s="7">
        <f>IFERROR(Q419/Q446, "NA")</f>
        <v>0</v>
      </c>
      <c r="S419" s="8"/>
      <c r="T419" s="6">
        <v>0</v>
      </c>
      <c r="U419" s="7">
        <f>IFERROR(T419/T446, "NA")</f>
        <v>0</v>
      </c>
      <c r="V419" s="8"/>
      <c r="W419" s="9">
        <f t="shared" si="102"/>
        <v>0</v>
      </c>
      <c r="X419" s="7">
        <f>IFERROR(W419/W446, "NA")</f>
        <v>0</v>
      </c>
      <c r="Y419" s="8"/>
      <c r="Z419" s="6">
        <v>0</v>
      </c>
      <c r="AA419" s="7">
        <f>IFERROR(Z419/Z446, "NA")</f>
        <v>0</v>
      </c>
      <c r="AB419" s="8"/>
      <c r="AC419" s="9">
        <f t="shared" si="103"/>
        <v>0</v>
      </c>
      <c r="AD419" s="7">
        <f>IFERROR(AC419/AC446, "NA")</f>
        <v>0</v>
      </c>
    </row>
    <row r="420" spans="1:30" ht="16.5" hidden="1" customHeight="1" x14ac:dyDescent="0.3">
      <c r="A420" s="33" t="s">
        <v>407</v>
      </c>
      <c r="B420" s="6">
        <v>0</v>
      </c>
      <c r="C420" s="7">
        <f>IFERROR(B420/B446, "NA")</f>
        <v>0</v>
      </c>
      <c r="D420" s="8"/>
      <c r="E420" s="6">
        <v>0</v>
      </c>
      <c r="F420" s="7">
        <f>IFERROR(E420/E446, "NA")</f>
        <v>0</v>
      </c>
      <c r="G420" s="8"/>
      <c r="H420" s="9">
        <f t="shared" si="100"/>
        <v>0</v>
      </c>
      <c r="I420" s="7">
        <f>IFERROR(H420/H446, "NA")</f>
        <v>0</v>
      </c>
      <c r="J420" s="8"/>
      <c r="K420" s="6">
        <v>0</v>
      </c>
      <c r="L420" s="7">
        <f>IFERROR(K420/K446, "NA")</f>
        <v>0</v>
      </c>
      <c r="M420" s="8"/>
      <c r="N420" s="9">
        <f t="shared" si="101"/>
        <v>0</v>
      </c>
      <c r="O420" s="7">
        <f>IFERROR(N420/N446, "NA")</f>
        <v>0</v>
      </c>
      <c r="P420" s="8"/>
      <c r="Q420" s="6">
        <v>0</v>
      </c>
      <c r="R420" s="7">
        <f>IFERROR(Q420/Q446, "NA")</f>
        <v>0</v>
      </c>
      <c r="S420" s="8"/>
      <c r="T420" s="6">
        <v>0</v>
      </c>
      <c r="U420" s="7">
        <f>IFERROR(T420/T446, "NA")</f>
        <v>0</v>
      </c>
      <c r="V420" s="8"/>
      <c r="W420" s="9">
        <f t="shared" si="102"/>
        <v>0</v>
      </c>
      <c r="X420" s="7">
        <f>IFERROR(W420/W446, "NA")</f>
        <v>0</v>
      </c>
      <c r="Y420" s="8"/>
      <c r="Z420" s="6">
        <v>0</v>
      </c>
      <c r="AA420" s="7">
        <f>IFERROR(Z420/Z446, "NA")</f>
        <v>0</v>
      </c>
      <c r="AB420" s="8"/>
      <c r="AC420" s="9">
        <f t="shared" si="103"/>
        <v>0</v>
      </c>
      <c r="AD420" s="7">
        <f>IFERROR(AC420/AC446, "NA")</f>
        <v>0</v>
      </c>
    </row>
    <row r="421" spans="1:30" ht="16.5" hidden="1" customHeight="1" x14ac:dyDescent="0.3">
      <c r="A421" s="33" t="s">
        <v>408</v>
      </c>
      <c r="B421" s="6">
        <v>0</v>
      </c>
      <c r="C421" s="7">
        <f>IFERROR(B421/B446, "NA")</f>
        <v>0</v>
      </c>
      <c r="D421" s="8"/>
      <c r="E421" s="6">
        <v>0</v>
      </c>
      <c r="F421" s="7">
        <f>IFERROR(E421/E446, "NA")</f>
        <v>0</v>
      </c>
      <c r="G421" s="8"/>
      <c r="H421" s="9">
        <f t="shared" si="100"/>
        <v>0</v>
      </c>
      <c r="I421" s="7">
        <f>IFERROR(H421/H446, "NA")</f>
        <v>0</v>
      </c>
      <c r="J421" s="8"/>
      <c r="K421" s="6">
        <v>0</v>
      </c>
      <c r="L421" s="7">
        <f>IFERROR(K421/K446, "NA")</f>
        <v>0</v>
      </c>
      <c r="M421" s="8"/>
      <c r="N421" s="9">
        <f t="shared" si="101"/>
        <v>0</v>
      </c>
      <c r="O421" s="7">
        <f>IFERROR(N421/N446, "NA")</f>
        <v>0</v>
      </c>
      <c r="P421" s="8"/>
      <c r="Q421" s="6">
        <v>0</v>
      </c>
      <c r="R421" s="7">
        <f>IFERROR(Q421/Q446, "NA")</f>
        <v>0</v>
      </c>
      <c r="S421" s="8"/>
      <c r="T421" s="6">
        <v>0</v>
      </c>
      <c r="U421" s="7">
        <f>IFERROR(T421/T446, "NA")</f>
        <v>0</v>
      </c>
      <c r="V421" s="8"/>
      <c r="W421" s="9">
        <f t="shared" si="102"/>
        <v>0</v>
      </c>
      <c r="X421" s="7">
        <f>IFERROR(W421/W446, "NA")</f>
        <v>0</v>
      </c>
      <c r="Y421" s="8"/>
      <c r="Z421" s="6">
        <v>0</v>
      </c>
      <c r="AA421" s="7">
        <f>IFERROR(Z421/Z446, "NA")</f>
        <v>0</v>
      </c>
      <c r="AB421" s="8"/>
      <c r="AC421" s="9">
        <f t="shared" si="103"/>
        <v>0</v>
      </c>
      <c r="AD421" s="7">
        <f>IFERROR(AC421/AC446, "NA")</f>
        <v>0</v>
      </c>
    </row>
    <row r="422" spans="1:30" ht="16.5" hidden="1" customHeight="1" x14ac:dyDescent="0.3">
      <c r="A422" s="33" t="s">
        <v>409</v>
      </c>
      <c r="B422" s="6">
        <v>0</v>
      </c>
      <c r="C422" s="7">
        <f>IFERROR(B422/B446, "NA")</f>
        <v>0</v>
      </c>
      <c r="D422" s="8"/>
      <c r="E422" s="6">
        <v>0</v>
      </c>
      <c r="F422" s="7">
        <f>IFERROR(E422/E446, "NA")</f>
        <v>0</v>
      </c>
      <c r="G422" s="8"/>
      <c r="H422" s="9">
        <f t="shared" si="100"/>
        <v>0</v>
      </c>
      <c r="I422" s="7">
        <f>IFERROR(H422/H446, "NA")</f>
        <v>0</v>
      </c>
      <c r="J422" s="8"/>
      <c r="K422" s="6">
        <v>0</v>
      </c>
      <c r="L422" s="7">
        <f>IFERROR(K422/K446, "NA")</f>
        <v>0</v>
      </c>
      <c r="M422" s="8"/>
      <c r="N422" s="9">
        <f t="shared" si="101"/>
        <v>0</v>
      </c>
      <c r="O422" s="7">
        <f>IFERROR(N422/N446, "NA")</f>
        <v>0</v>
      </c>
      <c r="P422" s="8"/>
      <c r="Q422" s="6">
        <v>0</v>
      </c>
      <c r="R422" s="7">
        <f>IFERROR(Q422/Q446, "NA")</f>
        <v>0</v>
      </c>
      <c r="S422" s="8"/>
      <c r="T422" s="6">
        <v>0</v>
      </c>
      <c r="U422" s="7">
        <f>IFERROR(T422/T446, "NA")</f>
        <v>0</v>
      </c>
      <c r="V422" s="8"/>
      <c r="W422" s="9">
        <f t="shared" si="102"/>
        <v>0</v>
      </c>
      <c r="X422" s="7">
        <f>IFERROR(W422/W446, "NA")</f>
        <v>0</v>
      </c>
      <c r="Y422" s="8"/>
      <c r="Z422" s="6">
        <v>0</v>
      </c>
      <c r="AA422" s="7">
        <f>IFERROR(Z422/Z446, "NA")</f>
        <v>0</v>
      </c>
      <c r="AB422" s="8"/>
      <c r="AC422" s="9">
        <f t="shared" si="103"/>
        <v>0</v>
      </c>
      <c r="AD422" s="7">
        <f>IFERROR(AC422/AC446, "NA")</f>
        <v>0</v>
      </c>
    </row>
    <row r="423" spans="1:30" ht="16.5" hidden="1" customHeight="1" x14ac:dyDescent="0.3">
      <c r="A423" s="33" t="s">
        <v>410</v>
      </c>
      <c r="B423" s="6">
        <v>0</v>
      </c>
      <c r="C423" s="7">
        <f>IFERROR(B423/B446, "NA")</f>
        <v>0</v>
      </c>
      <c r="D423" s="8"/>
      <c r="E423" s="6">
        <v>0</v>
      </c>
      <c r="F423" s="7">
        <f>IFERROR(E423/E446, "NA")</f>
        <v>0</v>
      </c>
      <c r="G423" s="8"/>
      <c r="H423" s="9">
        <f t="shared" si="100"/>
        <v>0</v>
      </c>
      <c r="I423" s="7">
        <f>IFERROR(H423/H446, "NA")</f>
        <v>0</v>
      </c>
      <c r="J423" s="8"/>
      <c r="K423" s="6">
        <v>0</v>
      </c>
      <c r="L423" s="7">
        <f>IFERROR(K423/K446, "NA")</f>
        <v>0</v>
      </c>
      <c r="M423" s="8"/>
      <c r="N423" s="9">
        <f t="shared" si="101"/>
        <v>0</v>
      </c>
      <c r="O423" s="7">
        <f>IFERROR(N423/N446, "NA")</f>
        <v>0</v>
      </c>
      <c r="P423" s="8"/>
      <c r="Q423" s="6">
        <v>0</v>
      </c>
      <c r="R423" s="7">
        <f>IFERROR(Q423/Q446, "NA")</f>
        <v>0</v>
      </c>
      <c r="S423" s="8"/>
      <c r="T423" s="6">
        <v>0</v>
      </c>
      <c r="U423" s="7">
        <f>IFERROR(T423/T446, "NA")</f>
        <v>0</v>
      </c>
      <c r="V423" s="8"/>
      <c r="W423" s="9">
        <f t="shared" si="102"/>
        <v>0</v>
      </c>
      <c r="X423" s="7">
        <f>IFERROR(W423/W446, "NA")</f>
        <v>0</v>
      </c>
      <c r="Y423" s="8"/>
      <c r="Z423" s="6">
        <v>0</v>
      </c>
      <c r="AA423" s="7">
        <f>IFERROR(Z423/Z446, "NA")</f>
        <v>0</v>
      </c>
      <c r="AB423" s="8"/>
      <c r="AC423" s="9">
        <f t="shared" si="103"/>
        <v>0</v>
      </c>
      <c r="AD423" s="7">
        <f>IFERROR(AC423/AC446, "NA")</f>
        <v>0</v>
      </c>
    </row>
    <row r="424" spans="1:30" ht="16.5" hidden="1" customHeight="1" x14ac:dyDescent="0.3">
      <c r="A424" s="33" t="s">
        <v>411</v>
      </c>
      <c r="B424" s="6">
        <v>0</v>
      </c>
      <c r="C424" s="7">
        <f>IFERROR(B424/B446, "NA")</f>
        <v>0</v>
      </c>
      <c r="D424" s="8"/>
      <c r="E424" s="6">
        <v>0</v>
      </c>
      <c r="F424" s="7">
        <f>IFERROR(E424/E446, "NA")</f>
        <v>0</v>
      </c>
      <c r="G424" s="8"/>
      <c r="H424" s="9">
        <f t="shared" si="100"/>
        <v>0</v>
      </c>
      <c r="I424" s="7">
        <f>IFERROR(H424/H446, "NA")</f>
        <v>0</v>
      </c>
      <c r="J424" s="8"/>
      <c r="K424" s="6">
        <v>0</v>
      </c>
      <c r="L424" s="7">
        <f>IFERROR(K424/K446, "NA")</f>
        <v>0</v>
      </c>
      <c r="M424" s="8"/>
      <c r="N424" s="9">
        <f t="shared" si="101"/>
        <v>0</v>
      </c>
      <c r="O424" s="7">
        <f>IFERROR(N424/N446, "NA")</f>
        <v>0</v>
      </c>
      <c r="P424" s="8"/>
      <c r="Q424" s="6">
        <v>0</v>
      </c>
      <c r="R424" s="7">
        <f>IFERROR(Q424/Q446, "NA")</f>
        <v>0</v>
      </c>
      <c r="S424" s="8"/>
      <c r="T424" s="6">
        <v>0</v>
      </c>
      <c r="U424" s="7">
        <f>IFERROR(T424/T446, "NA")</f>
        <v>0</v>
      </c>
      <c r="V424" s="8"/>
      <c r="W424" s="9">
        <f t="shared" si="102"/>
        <v>0</v>
      </c>
      <c r="X424" s="7">
        <f>IFERROR(W424/W446, "NA")</f>
        <v>0</v>
      </c>
      <c r="Y424" s="8"/>
      <c r="Z424" s="6">
        <v>0</v>
      </c>
      <c r="AA424" s="7">
        <f>IFERROR(Z424/Z446, "NA")</f>
        <v>0</v>
      </c>
      <c r="AB424" s="8"/>
      <c r="AC424" s="9">
        <f t="shared" si="103"/>
        <v>0</v>
      </c>
      <c r="AD424" s="7">
        <f>IFERROR(AC424/AC446, "NA")</f>
        <v>0</v>
      </c>
    </row>
    <row r="425" spans="1:30" ht="16.5" hidden="1" customHeight="1" x14ac:dyDescent="0.3">
      <c r="A425" s="33" t="s">
        <v>412</v>
      </c>
      <c r="B425" s="6">
        <v>0</v>
      </c>
      <c r="C425" s="7">
        <f>IFERROR(B425/B446, "NA")</f>
        <v>0</v>
      </c>
      <c r="D425" s="8"/>
      <c r="E425" s="6">
        <v>0</v>
      </c>
      <c r="F425" s="7">
        <f>IFERROR(E425/E446, "NA")</f>
        <v>0</v>
      </c>
      <c r="G425" s="8"/>
      <c r="H425" s="9">
        <f t="shared" si="100"/>
        <v>0</v>
      </c>
      <c r="I425" s="7">
        <f>IFERROR(H425/H446, "NA")</f>
        <v>0</v>
      </c>
      <c r="J425" s="8"/>
      <c r="K425" s="6">
        <v>0</v>
      </c>
      <c r="L425" s="7">
        <f>IFERROR(K425/K446, "NA")</f>
        <v>0</v>
      </c>
      <c r="M425" s="8"/>
      <c r="N425" s="9">
        <f t="shared" si="101"/>
        <v>0</v>
      </c>
      <c r="O425" s="7">
        <f>IFERROR(N425/N446, "NA")</f>
        <v>0</v>
      </c>
      <c r="P425" s="8"/>
      <c r="Q425" s="6">
        <v>0</v>
      </c>
      <c r="R425" s="7">
        <f>IFERROR(Q425/Q446, "NA")</f>
        <v>0</v>
      </c>
      <c r="S425" s="8"/>
      <c r="T425" s="6">
        <v>0</v>
      </c>
      <c r="U425" s="7">
        <f>IFERROR(T425/T446, "NA")</f>
        <v>0</v>
      </c>
      <c r="V425" s="8"/>
      <c r="W425" s="9">
        <f t="shared" si="102"/>
        <v>0</v>
      </c>
      <c r="X425" s="7">
        <f>IFERROR(W425/W446, "NA")</f>
        <v>0</v>
      </c>
      <c r="Y425" s="8"/>
      <c r="Z425" s="6">
        <v>0</v>
      </c>
      <c r="AA425" s="7">
        <f>IFERROR(Z425/Z446, "NA")</f>
        <v>0</v>
      </c>
      <c r="AB425" s="8"/>
      <c r="AC425" s="9">
        <f t="shared" si="103"/>
        <v>0</v>
      </c>
      <c r="AD425" s="7">
        <f>IFERROR(AC425/AC446, "NA")</f>
        <v>0</v>
      </c>
    </row>
    <row r="426" spans="1:30" ht="16.5" hidden="1" customHeight="1" x14ac:dyDescent="0.3">
      <c r="A426" s="33" t="s">
        <v>413</v>
      </c>
      <c r="B426" s="6">
        <v>0</v>
      </c>
      <c r="C426" s="7">
        <f>IFERROR(B426/B446, "NA")</f>
        <v>0</v>
      </c>
      <c r="D426" s="8"/>
      <c r="E426" s="6">
        <v>0</v>
      </c>
      <c r="F426" s="7">
        <f>IFERROR(E426/E446, "NA")</f>
        <v>0</v>
      </c>
      <c r="G426" s="8"/>
      <c r="H426" s="9">
        <f t="shared" si="100"/>
        <v>0</v>
      </c>
      <c r="I426" s="7">
        <f>IFERROR(H426/H446, "NA")</f>
        <v>0</v>
      </c>
      <c r="J426" s="8"/>
      <c r="K426" s="6">
        <v>0</v>
      </c>
      <c r="L426" s="7">
        <f>IFERROR(K426/K446, "NA")</f>
        <v>0</v>
      </c>
      <c r="M426" s="8"/>
      <c r="N426" s="9">
        <f t="shared" si="101"/>
        <v>0</v>
      </c>
      <c r="O426" s="7">
        <f>IFERROR(N426/N446, "NA")</f>
        <v>0</v>
      </c>
      <c r="P426" s="8"/>
      <c r="Q426" s="6">
        <v>0</v>
      </c>
      <c r="R426" s="7">
        <f>IFERROR(Q426/Q446, "NA")</f>
        <v>0</v>
      </c>
      <c r="S426" s="8"/>
      <c r="T426" s="6">
        <v>0</v>
      </c>
      <c r="U426" s="7">
        <f>IFERROR(T426/T446, "NA")</f>
        <v>0</v>
      </c>
      <c r="V426" s="8"/>
      <c r="W426" s="9">
        <f t="shared" si="102"/>
        <v>0</v>
      </c>
      <c r="X426" s="7">
        <f>IFERROR(W426/W446, "NA")</f>
        <v>0</v>
      </c>
      <c r="Y426" s="8"/>
      <c r="Z426" s="6">
        <v>0</v>
      </c>
      <c r="AA426" s="7">
        <f>IFERROR(Z426/Z446, "NA")</f>
        <v>0</v>
      </c>
      <c r="AB426" s="8"/>
      <c r="AC426" s="9">
        <f t="shared" si="103"/>
        <v>0</v>
      </c>
      <c r="AD426" s="7">
        <f>IFERROR(AC426/AC446, "NA")</f>
        <v>0</v>
      </c>
    </row>
    <row r="427" spans="1:30" ht="16.5" hidden="1" customHeight="1" x14ac:dyDescent="0.3">
      <c r="A427" s="33" t="s">
        <v>414</v>
      </c>
      <c r="B427" s="6">
        <v>0</v>
      </c>
      <c r="C427" s="7">
        <f>IFERROR(B427/B446, "NA")</f>
        <v>0</v>
      </c>
      <c r="D427" s="8"/>
      <c r="E427" s="6">
        <v>0</v>
      </c>
      <c r="F427" s="7">
        <f>IFERROR(E427/E446, "NA")</f>
        <v>0</v>
      </c>
      <c r="G427" s="8"/>
      <c r="H427" s="9">
        <f t="shared" si="100"/>
        <v>0</v>
      </c>
      <c r="I427" s="7">
        <f>IFERROR(H427/H446, "NA")</f>
        <v>0</v>
      </c>
      <c r="J427" s="8"/>
      <c r="K427" s="6">
        <v>0</v>
      </c>
      <c r="L427" s="7">
        <f>IFERROR(K427/K446, "NA")</f>
        <v>0</v>
      </c>
      <c r="M427" s="8"/>
      <c r="N427" s="9">
        <f t="shared" si="101"/>
        <v>0</v>
      </c>
      <c r="O427" s="7">
        <f>IFERROR(N427/N446, "NA")</f>
        <v>0</v>
      </c>
      <c r="P427" s="8"/>
      <c r="Q427" s="6">
        <v>0</v>
      </c>
      <c r="R427" s="7">
        <f>IFERROR(Q427/Q446, "NA")</f>
        <v>0</v>
      </c>
      <c r="S427" s="8"/>
      <c r="T427" s="6">
        <v>0</v>
      </c>
      <c r="U427" s="7">
        <f>IFERROR(T427/T446, "NA")</f>
        <v>0</v>
      </c>
      <c r="V427" s="8"/>
      <c r="W427" s="9">
        <f t="shared" si="102"/>
        <v>0</v>
      </c>
      <c r="X427" s="7">
        <f>IFERROR(W427/W446, "NA")</f>
        <v>0</v>
      </c>
      <c r="Y427" s="8"/>
      <c r="Z427" s="6">
        <v>0</v>
      </c>
      <c r="AA427" s="7">
        <f>IFERROR(Z427/Z446, "NA")</f>
        <v>0</v>
      </c>
      <c r="AB427" s="8"/>
      <c r="AC427" s="9">
        <f t="shared" si="103"/>
        <v>0</v>
      </c>
      <c r="AD427" s="7">
        <f>IFERROR(AC427/AC446, "NA")</f>
        <v>0</v>
      </c>
    </row>
    <row r="428" spans="1:30" ht="16.5" hidden="1" customHeight="1" x14ac:dyDescent="0.3">
      <c r="A428" s="33" t="s">
        <v>415</v>
      </c>
      <c r="B428" s="6">
        <v>0</v>
      </c>
      <c r="C428" s="7">
        <f>IFERROR(B428/B446, "NA")</f>
        <v>0</v>
      </c>
      <c r="D428" s="8"/>
      <c r="E428" s="6">
        <v>0</v>
      </c>
      <c r="F428" s="7">
        <f>IFERROR(E428/E446, "NA")</f>
        <v>0</v>
      </c>
      <c r="G428" s="8"/>
      <c r="H428" s="9">
        <f t="shared" si="100"/>
        <v>0</v>
      </c>
      <c r="I428" s="7">
        <f>IFERROR(H428/H446, "NA")</f>
        <v>0</v>
      </c>
      <c r="J428" s="8"/>
      <c r="K428" s="6">
        <v>0</v>
      </c>
      <c r="L428" s="7">
        <f>IFERROR(K428/K446, "NA")</f>
        <v>0</v>
      </c>
      <c r="M428" s="8"/>
      <c r="N428" s="9">
        <f t="shared" si="101"/>
        <v>0</v>
      </c>
      <c r="O428" s="7">
        <f>IFERROR(N428/N446, "NA")</f>
        <v>0</v>
      </c>
      <c r="P428" s="8"/>
      <c r="Q428" s="6">
        <v>0</v>
      </c>
      <c r="R428" s="7">
        <f>IFERROR(Q428/Q446, "NA")</f>
        <v>0</v>
      </c>
      <c r="S428" s="8"/>
      <c r="T428" s="6">
        <v>0</v>
      </c>
      <c r="U428" s="7">
        <f>IFERROR(T428/T446, "NA")</f>
        <v>0</v>
      </c>
      <c r="V428" s="8"/>
      <c r="W428" s="9">
        <f t="shared" si="102"/>
        <v>0</v>
      </c>
      <c r="X428" s="7">
        <f>IFERROR(W428/W446, "NA")</f>
        <v>0</v>
      </c>
      <c r="Y428" s="8"/>
      <c r="Z428" s="6">
        <v>0</v>
      </c>
      <c r="AA428" s="7">
        <f>IFERROR(Z428/Z446, "NA")</f>
        <v>0</v>
      </c>
      <c r="AB428" s="8"/>
      <c r="AC428" s="9">
        <f t="shared" si="103"/>
        <v>0</v>
      </c>
      <c r="AD428" s="7">
        <f>IFERROR(AC428/AC446, "NA")</f>
        <v>0</v>
      </c>
    </row>
    <row r="429" spans="1:30" ht="16.5" hidden="1" customHeight="1" x14ac:dyDescent="0.3">
      <c r="A429" s="33" t="s">
        <v>416</v>
      </c>
      <c r="B429" s="6">
        <v>0</v>
      </c>
      <c r="C429" s="7">
        <f>IFERROR(B429/B446, "NA")</f>
        <v>0</v>
      </c>
      <c r="D429" s="8"/>
      <c r="E429" s="6">
        <v>0</v>
      </c>
      <c r="F429" s="7">
        <f>IFERROR(E429/E446, "NA")</f>
        <v>0</v>
      </c>
      <c r="G429" s="8"/>
      <c r="H429" s="9">
        <f t="shared" si="100"/>
        <v>0</v>
      </c>
      <c r="I429" s="7">
        <f>IFERROR(H429/H446, "NA")</f>
        <v>0</v>
      </c>
      <c r="J429" s="8"/>
      <c r="K429" s="6">
        <v>0</v>
      </c>
      <c r="L429" s="7">
        <f>IFERROR(K429/K446, "NA")</f>
        <v>0</v>
      </c>
      <c r="M429" s="8"/>
      <c r="N429" s="9">
        <f t="shared" si="101"/>
        <v>0</v>
      </c>
      <c r="O429" s="7">
        <f>IFERROR(N429/N446, "NA")</f>
        <v>0</v>
      </c>
      <c r="P429" s="8"/>
      <c r="Q429" s="6">
        <v>0</v>
      </c>
      <c r="R429" s="7">
        <f>IFERROR(Q429/Q446, "NA")</f>
        <v>0</v>
      </c>
      <c r="S429" s="8"/>
      <c r="T429" s="6">
        <v>0</v>
      </c>
      <c r="U429" s="7">
        <f>IFERROR(T429/T446, "NA")</f>
        <v>0</v>
      </c>
      <c r="V429" s="8"/>
      <c r="W429" s="9">
        <f t="shared" si="102"/>
        <v>0</v>
      </c>
      <c r="X429" s="7">
        <f>IFERROR(W429/W446, "NA")</f>
        <v>0</v>
      </c>
      <c r="Y429" s="8"/>
      <c r="Z429" s="6">
        <v>0</v>
      </c>
      <c r="AA429" s="7">
        <f>IFERROR(Z429/Z446, "NA")</f>
        <v>0</v>
      </c>
      <c r="AB429" s="8"/>
      <c r="AC429" s="9">
        <f t="shared" si="103"/>
        <v>0</v>
      </c>
      <c r="AD429" s="7">
        <f>IFERROR(AC429/AC446, "NA")</f>
        <v>0</v>
      </c>
    </row>
    <row r="430" spans="1:30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3305.3500000000004</v>
      </c>
      <c r="C430" s="12">
        <f>IFERROR(B430/B446, "NA")</f>
        <v>3.3414517125931999E-2</v>
      </c>
      <c r="D430" s="2"/>
      <c r="E430" s="11">
        <f>IFERROR(E408+E409+E410+E411+E412+E413+E414+E415+E416+E417+E418+E419+E420+E421+E422+E423+E424+E425+E426+E427+E428+E429, "NA")</f>
        <v>3505.32</v>
      </c>
      <c r="F430" s="12">
        <f>IFERROR(E430/E446, "NA")</f>
        <v>3.6316596277956047E-2</v>
      </c>
      <c r="G430" s="2"/>
      <c r="H430" s="11">
        <f t="shared" si="100"/>
        <v>199.9699999999998</v>
      </c>
      <c r="I430" s="12">
        <f>IFERROR(H430/H446, "NA")</f>
        <v>8.3375722350547424E-2</v>
      </c>
      <c r="J430" s="2"/>
      <c r="K430" s="11">
        <f>IFERROR(K408+K409+K410+K411+K412+K413+K414+K415+K416+K417+K418+K419+K420+K421+K422+K423+K424+K425+K426+K427+K428+K429, "NA")</f>
        <v>3226.9900000000002</v>
      </c>
      <c r="L430" s="12">
        <f>IFERROR(K430/K446, "NA")</f>
        <v>3.6316580275252849E-2</v>
      </c>
      <c r="M430" s="2"/>
      <c r="N430" s="11">
        <f t="shared" si="101"/>
        <v>-78.360000000000127</v>
      </c>
      <c r="O430" s="12">
        <f>IFERROR(N430/N446, "NA")</f>
        <v>-7.7874298003353251E-3</v>
      </c>
      <c r="P430" s="2"/>
      <c r="Q430" s="11">
        <f>IFERROR(Q408+Q409+Q410+Q411+Q412+Q413+Q414+Q415+Q416+Q417+Q418+Q419+Q420+Q421+Q422+Q423+Q424+Q425+Q426+Q427+Q428+Q429, "NA")</f>
        <v>27126.559999999998</v>
      </c>
      <c r="R430" s="12">
        <f>IFERROR(Q430/Q446, "NA")</f>
        <v>3.0189581673140942E-2</v>
      </c>
      <c r="S430" s="2"/>
      <c r="T430" s="11">
        <f>IFERROR(T408+T409+T410+T411+T412+T413+T414+T415+T416+T417+T418+T419+T420+T421+T422+T423+T424+T425+T426+T427+T428+T429, "NA")</f>
        <v>25651.599999999999</v>
      </c>
      <c r="U430" s="12">
        <f>IFERROR(T430/T446, "NA")</f>
        <v>3.2408226511616178E-2</v>
      </c>
      <c r="V430" s="2"/>
      <c r="W430" s="11">
        <f t="shared" si="102"/>
        <v>-1474.9599999999991</v>
      </c>
      <c r="X430" s="12">
        <f>IFERROR(W430/W446, "NA")</f>
        <v>-1.3781406575039779E-2</v>
      </c>
      <c r="Y430" s="2"/>
      <c r="Z430" s="11">
        <f>IFERROR(Z408+Z409+Z410+Z411+Z412+Z413+Z414+Z415+Z416+Z417+Z418+Z419+Z420+Z421+Z422+Z423+Z424+Z425+Z426+Z427+Z428+Z429, "NA")</f>
        <v>23819.15</v>
      </c>
      <c r="AA430" s="12">
        <f>IFERROR(Z430/Z446, "NA")</f>
        <v>3.2472103429657728E-2</v>
      </c>
      <c r="AB430" s="2"/>
      <c r="AC430" s="11">
        <f t="shared" si="103"/>
        <v>-3307.4099999999962</v>
      </c>
      <c r="AD430" s="12">
        <f>IFERROR(AC430/AC446, "NA")</f>
        <v>-2.0043221816054384E-2</v>
      </c>
    </row>
    <row r="431" spans="1:30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3305.3500000000004</v>
      </c>
      <c r="C431" s="12">
        <f>IFERROR(B431/B446, "NA")</f>
        <v>3.3414517125931999E-2</v>
      </c>
      <c r="D431" s="2"/>
      <c r="E431" s="11">
        <f>IFERROR(E408+E409+E410+E411+E412+E413+E414+E415+E416+E417+E418+E419+E420+E421+E422+E423+E424+E425+E426+E427+E428+E429, "NA")</f>
        <v>3505.32</v>
      </c>
      <c r="F431" s="12">
        <f>IFERROR(E431/E446, "NA")</f>
        <v>3.6316596277956047E-2</v>
      </c>
      <c r="G431" s="2"/>
      <c r="H431" s="11">
        <f t="shared" si="100"/>
        <v>199.9699999999998</v>
      </c>
      <c r="I431" s="12">
        <f>IFERROR(H431/H446, "NA")</f>
        <v>8.3375722350547424E-2</v>
      </c>
      <c r="J431" s="2"/>
      <c r="K431" s="11">
        <f>IFERROR(K408+K409+K410+K411+K412+K413+K414+K415+K416+K417+K418+K419+K420+K421+K422+K423+K424+K425+K426+K427+K428+K429, "NA")</f>
        <v>3226.9900000000002</v>
      </c>
      <c r="L431" s="12">
        <f>IFERROR(K431/K446, "NA")</f>
        <v>3.6316580275252849E-2</v>
      </c>
      <c r="M431" s="2"/>
      <c r="N431" s="11">
        <f t="shared" si="101"/>
        <v>-78.360000000000127</v>
      </c>
      <c r="O431" s="12">
        <f>IFERROR(N431/N446, "NA")</f>
        <v>-7.7874298003353251E-3</v>
      </c>
      <c r="P431" s="2"/>
      <c r="Q431" s="11">
        <f>IFERROR(Q408+Q409+Q410+Q411+Q412+Q413+Q414+Q415+Q416+Q417+Q418+Q419+Q420+Q421+Q422+Q423+Q424+Q425+Q426+Q427+Q428+Q429, "NA")</f>
        <v>27126.559999999998</v>
      </c>
      <c r="R431" s="12">
        <f>IFERROR(Q431/Q446, "NA")</f>
        <v>3.0189581673140942E-2</v>
      </c>
      <c r="S431" s="2"/>
      <c r="T431" s="11">
        <f>IFERROR(T408+T409+T410+T411+T412+T413+T414+T415+T416+T417+T418+T419+T420+T421+T422+T423+T424+T425+T426+T427+T428+T429, "NA")</f>
        <v>25651.599999999999</v>
      </c>
      <c r="U431" s="12">
        <f>IFERROR(T431/T446, "NA")</f>
        <v>3.2408226511616178E-2</v>
      </c>
      <c r="V431" s="2"/>
      <c r="W431" s="11">
        <f t="shared" si="102"/>
        <v>-1474.9599999999991</v>
      </c>
      <c r="X431" s="12">
        <f>IFERROR(W431/W446, "NA")</f>
        <v>-1.3781406575039779E-2</v>
      </c>
      <c r="Y431" s="2"/>
      <c r="Z431" s="11">
        <f>IFERROR(Z408+Z409+Z410+Z411+Z412+Z413+Z414+Z415+Z416+Z417+Z418+Z419+Z420+Z421+Z422+Z423+Z424+Z425+Z426+Z427+Z428+Z429, "NA")</f>
        <v>23819.15</v>
      </c>
      <c r="AA431" s="12">
        <f>IFERROR(Z431/Z446, "NA")</f>
        <v>3.2472103429657728E-2</v>
      </c>
      <c r="AB431" s="2"/>
      <c r="AC431" s="11">
        <f t="shared" si="103"/>
        <v>-3307.4099999999962</v>
      </c>
      <c r="AD431" s="12">
        <f>IFERROR(AC431/AC446, "NA")</f>
        <v>-2.0043221816054384E-2</v>
      </c>
    </row>
    <row r="432" spans="1:30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</row>
    <row r="433" spans="1:30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</row>
    <row r="434" spans="1:30" ht="16.5" hidden="1" customHeight="1" x14ac:dyDescent="0.3">
      <c r="A434" s="33" t="s">
        <v>67</v>
      </c>
      <c r="B434" s="6">
        <v>0</v>
      </c>
      <c r="C434" s="7">
        <f>IFERROR(B434/B446, "NA")</f>
        <v>0</v>
      </c>
      <c r="D434" s="8"/>
      <c r="E434" s="6">
        <v>0</v>
      </c>
      <c r="F434" s="7">
        <f>IFERROR(E434/E446, "NA")</f>
        <v>0</v>
      </c>
      <c r="G434" s="8"/>
      <c r="H434" s="9">
        <f t="shared" ref="H434:H444" si="104">IFERROR(-(B434-E434), "NA")</f>
        <v>0</v>
      </c>
      <c r="I434" s="7">
        <f>IFERROR(H434/H446, "NA")</f>
        <v>0</v>
      </c>
      <c r="J434" s="8"/>
      <c r="K434" s="6">
        <v>0</v>
      </c>
      <c r="L434" s="7">
        <f>IFERROR(K434/K446, "NA")</f>
        <v>0</v>
      </c>
      <c r="M434" s="8"/>
      <c r="N434" s="9">
        <f t="shared" ref="N434:N444" si="105">IFERROR(-(B434-K434), "NA")</f>
        <v>0</v>
      </c>
      <c r="O434" s="7">
        <f>IFERROR(N434/N446, "NA")</f>
        <v>0</v>
      </c>
      <c r="P434" s="8"/>
      <c r="Q434" s="6">
        <v>0</v>
      </c>
      <c r="R434" s="7">
        <f>IFERROR(Q434/Q446, "NA")</f>
        <v>0</v>
      </c>
      <c r="S434" s="8"/>
      <c r="T434" s="6">
        <v>0</v>
      </c>
      <c r="U434" s="7">
        <f>IFERROR(T434/T446, "NA")</f>
        <v>0</v>
      </c>
      <c r="V434" s="8"/>
      <c r="W434" s="9">
        <f t="shared" ref="W434:W444" si="106">IFERROR(-(Q434-T434), "NA")</f>
        <v>0</v>
      </c>
      <c r="X434" s="7">
        <f>IFERROR(W434/W446, "NA")</f>
        <v>0</v>
      </c>
      <c r="Y434" s="8"/>
      <c r="Z434" s="6">
        <v>0</v>
      </c>
      <c r="AA434" s="7">
        <f>IFERROR(Z434/Z446, "NA")</f>
        <v>0</v>
      </c>
      <c r="AB434" s="8"/>
      <c r="AC434" s="9">
        <f t="shared" ref="AC434:AC444" si="107">IFERROR(-(Q434-Z434), "NA")</f>
        <v>0</v>
      </c>
      <c r="AD434" s="7">
        <f>IFERROR(AC434/AC446, "NA")</f>
        <v>0</v>
      </c>
    </row>
    <row r="435" spans="1:30" ht="16.5" hidden="1" customHeight="1" x14ac:dyDescent="0.3">
      <c r="A435" s="33" t="s">
        <v>418</v>
      </c>
      <c r="B435" s="6">
        <v>0</v>
      </c>
      <c r="C435" s="7">
        <f>IFERROR(B435/B446, "NA")</f>
        <v>0</v>
      </c>
      <c r="D435" s="8"/>
      <c r="E435" s="6">
        <v>0</v>
      </c>
      <c r="F435" s="7">
        <f>IFERROR(E435/E446, "NA")</f>
        <v>0</v>
      </c>
      <c r="G435" s="8"/>
      <c r="H435" s="9">
        <f t="shared" si="104"/>
        <v>0</v>
      </c>
      <c r="I435" s="7">
        <f>IFERROR(H435/H446, "NA")</f>
        <v>0</v>
      </c>
      <c r="J435" s="8"/>
      <c r="K435" s="6">
        <v>0</v>
      </c>
      <c r="L435" s="7">
        <f>IFERROR(K435/K446, "NA")</f>
        <v>0</v>
      </c>
      <c r="M435" s="8"/>
      <c r="N435" s="9">
        <f t="shared" si="105"/>
        <v>0</v>
      </c>
      <c r="O435" s="7">
        <f>IFERROR(N435/N446, "NA")</f>
        <v>0</v>
      </c>
      <c r="P435" s="8"/>
      <c r="Q435" s="6">
        <v>0</v>
      </c>
      <c r="R435" s="7">
        <f>IFERROR(Q435/Q446, "NA")</f>
        <v>0</v>
      </c>
      <c r="S435" s="8"/>
      <c r="T435" s="6">
        <v>0</v>
      </c>
      <c r="U435" s="7">
        <f>IFERROR(T435/T446, "NA")</f>
        <v>0</v>
      </c>
      <c r="V435" s="8"/>
      <c r="W435" s="9">
        <f t="shared" si="106"/>
        <v>0</v>
      </c>
      <c r="X435" s="7">
        <f>IFERROR(W435/W446, "NA")</f>
        <v>0</v>
      </c>
      <c r="Y435" s="8"/>
      <c r="Z435" s="6">
        <v>0</v>
      </c>
      <c r="AA435" s="7">
        <f>IFERROR(Z435/Z446, "NA")</f>
        <v>0</v>
      </c>
      <c r="AB435" s="8"/>
      <c r="AC435" s="9">
        <f t="shared" si="107"/>
        <v>0</v>
      </c>
      <c r="AD435" s="7">
        <f>IFERROR(AC435/AC446, "NA")</f>
        <v>0</v>
      </c>
    </row>
    <row r="436" spans="1:30" ht="16.5" hidden="1" customHeight="1" x14ac:dyDescent="0.3">
      <c r="A436" s="33" t="s">
        <v>419</v>
      </c>
      <c r="B436" s="6">
        <v>0</v>
      </c>
      <c r="C436" s="7">
        <f>IFERROR(B436/B446, "NA")</f>
        <v>0</v>
      </c>
      <c r="D436" s="8"/>
      <c r="E436" s="6">
        <v>0</v>
      </c>
      <c r="F436" s="7">
        <f>IFERROR(E436/E446, "NA")</f>
        <v>0</v>
      </c>
      <c r="G436" s="8"/>
      <c r="H436" s="9">
        <f t="shared" si="104"/>
        <v>0</v>
      </c>
      <c r="I436" s="7">
        <f>IFERROR(H436/H446, "NA")</f>
        <v>0</v>
      </c>
      <c r="J436" s="8"/>
      <c r="K436" s="6">
        <v>0</v>
      </c>
      <c r="L436" s="7">
        <f>IFERROR(K436/K446, "NA")</f>
        <v>0</v>
      </c>
      <c r="M436" s="8"/>
      <c r="N436" s="9">
        <f t="shared" si="105"/>
        <v>0</v>
      </c>
      <c r="O436" s="7">
        <f>IFERROR(N436/N446, "NA")</f>
        <v>0</v>
      </c>
      <c r="P436" s="8"/>
      <c r="Q436" s="6">
        <v>0</v>
      </c>
      <c r="R436" s="7">
        <f>IFERROR(Q436/Q446, "NA")</f>
        <v>0</v>
      </c>
      <c r="S436" s="8"/>
      <c r="T436" s="6">
        <v>0</v>
      </c>
      <c r="U436" s="7">
        <f>IFERROR(T436/T446, "NA")</f>
        <v>0</v>
      </c>
      <c r="V436" s="8"/>
      <c r="W436" s="9">
        <f t="shared" si="106"/>
        <v>0</v>
      </c>
      <c r="X436" s="7">
        <f>IFERROR(W436/W446, "NA")</f>
        <v>0</v>
      </c>
      <c r="Y436" s="8"/>
      <c r="Z436" s="6">
        <v>0</v>
      </c>
      <c r="AA436" s="7">
        <f>IFERROR(Z436/Z446, "NA")</f>
        <v>0</v>
      </c>
      <c r="AB436" s="8"/>
      <c r="AC436" s="9">
        <f t="shared" si="107"/>
        <v>0</v>
      </c>
      <c r="AD436" s="7">
        <f>IFERROR(AC436/AC446, "NA")</f>
        <v>0</v>
      </c>
    </row>
    <row r="437" spans="1:30" ht="16.5" hidden="1" customHeight="1" x14ac:dyDescent="0.3">
      <c r="A437" s="33" t="s">
        <v>420</v>
      </c>
      <c r="B437" s="6">
        <v>0</v>
      </c>
      <c r="C437" s="7">
        <f>IFERROR(B437/B446, "NA")</f>
        <v>0</v>
      </c>
      <c r="D437" s="8"/>
      <c r="E437" s="6">
        <v>0</v>
      </c>
      <c r="F437" s="7">
        <f>IFERROR(E437/E446, "NA")</f>
        <v>0</v>
      </c>
      <c r="G437" s="8"/>
      <c r="H437" s="9">
        <f t="shared" si="104"/>
        <v>0</v>
      </c>
      <c r="I437" s="7">
        <f>IFERROR(H437/H446, "NA")</f>
        <v>0</v>
      </c>
      <c r="J437" s="8"/>
      <c r="K437" s="6">
        <v>0</v>
      </c>
      <c r="L437" s="7">
        <f>IFERROR(K437/K446, "NA")</f>
        <v>0</v>
      </c>
      <c r="M437" s="8"/>
      <c r="N437" s="9">
        <f t="shared" si="105"/>
        <v>0</v>
      </c>
      <c r="O437" s="7">
        <f>IFERROR(N437/N446, "NA")</f>
        <v>0</v>
      </c>
      <c r="P437" s="8"/>
      <c r="Q437" s="6">
        <v>0</v>
      </c>
      <c r="R437" s="7">
        <f>IFERROR(Q437/Q446, "NA")</f>
        <v>0</v>
      </c>
      <c r="S437" s="8"/>
      <c r="T437" s="6">
        <v>0</v>
      </c>
      <c r="U437" s="7">
        <f>IFERROR(T437/T446, "NA")</f>
        <v>0</v>
      </c>
      <c r="V437" s="8"/>
      <c r="W437" s="9">
        <f t="shared" si="106"/>
        <v>0</v>
      </c>
      <c r="X437" s="7">
        <f>IFERROR(W437/W446, "NA")</f>
        <v>0</v>
      </c>
      <c r="Y437" s="8"/>
      <c r="Z437" s="6">
        <v>0</v>
      </c>
      <c r="AA437" s="7">
        <f>IFERROR(Z437/Z446, "NA")</f>
        <v>0</v>
      </c>
      <c r="AB437" s="8"/>
      <c r="AC437" s="9">
        <f t="shared" si="107"/>
        <v>0</v>
      </c>
      <c r="AD437" s="7">
        <f>IFERROR(AC437/AC446, "NA")</f>
        <v>0</v>
      </c>
    </row>
    <row r="438" spans="1:30" ht="16.5" hidden="1" customHeight="1" x14ac:dyDescent="0.3">
      <c r="A438" s="33" t="s">
        <v>421</v>
      </c>
      <c r="B438" s="6">
        <v>0</v>
      </c>
      <c r="C438" s="7">
        <f>IFERROR(B438/B446, "NA")</f>
        <v>0</v>
      </c>
      <c r="D438" s="8"/>
      <c r="E438" s="6">
        <v>0</v>
      </c>
      <c r="F438" s="7">
        <f>IFERROR(E438/E446, "NA")</f>
        <v>0</v>
      </c>
      <c r="G438" s="8"/>
      <c r="H438" s="9">
        <f t="shared" si="104"/>
        <v>0</v>
      </c>
      <c r="I438" s="7">
        <f>IFERROR(H438/H446, "NA")</f>
        <v>0</v>
      </c>
      <c r="J438" s="8"/>
      <c r="K438" s="6">
        <v>0</v>
      </c>
      <c r="L438" s="7">
        <f>IFERROR(K438/K446, "NA")</f>
        <v>0</v>
      </c>
      <c r="M438" s="8"/>
      <c r="N438" s="9">
        <f t="shared" si="105"/>
        <v>0</v>
      </c>
      <c r="O438" s="7">
        <f>IFERROR(N438/N446, "NA")</f>
        <v>0</v>
      </c>
      <c r="P438" s="8"/>
      <c r="Q438" s="6">
        <v>0</v>
      </c>
      <c r="R438" s="7">
        <f>IFERROR(Q438/Q446, "NA")</f>
        <v>0</v>
      </c>
      <c r="S438" s="8"/>
      <c r="T438" s="6">
        <v>0</v>
      </c>
      <c r="U438" s="7">
        <f>IFERROR(T438/T446, "NA")</f>
        <v>0</v>
      </c>
      <c r="V438" s="8"/>
      <c r="W438" s="9">
        <f t="shared" si="106"/>
        <v>0</v>
      </c>
      <c r="X438" s="7">
        <f>IFERROR(W438/W446, "NA")</f>
        <v>0</v>
      </c>
      <c r="Y438" s="8"/>
      <c r="Z438" s="6">
        <v>0</v>
      </c>
      <c r="AA438" s="7">
        <f>IFERROR(Z438/Z446, "NA")</f>
        <v>0</v>
      </c>
      <c r="AB438" s="8"/>
      <c r="AC438" s="9">
        <f t="shared" si="107"/>
        <v>0</v>
      </c>
      <c r="AD438" s="7">
        <f>IFERROR(AC438/AC446, "NA")</f>
        <v>0</v>
      </c>
    </row>
    <row r="439" spans="1:30" ht="16.5" hidden="1" customHeight="1" x14ac:dyDescent="0.3">
      <c r="A439" s="33" t="s">
        <v>422</v>
      </c>
      <c r="B439" s="6">
        <v>0</v>
      </c>
      <c r="C439" s="7">
        <f>IFERROR(B439/B446, "NA")</f>
        <v>0</v>
      </c>
      <c r="D439" s="8"/>
      <c r="E439" s="6">
        <v>0</v>
      </c>
      <c r="F439" s="7">
        <f>IFERROR(E439/E446, "NA")</f>
        <v>0</v>
      </c>
      <c r="G439" s="8"/>
      <c r="H439" s="9">
        <f t="shared" si="104"/>
        <v>0</v>
      </c>
      <c r="I439" s="7">
        <f>IFERROR(H439/H446, "NA")</f>
        <v>0</v>
      </c>
      <c r="J439" s="8"/>
      <c r="K439" s="6">
        <v>0</v>
      </c>
      <c r="L439" s="7">
        <f>IFERROR(K439/K446, "NA")</f>
        <v>0</v>
      </c>
      <c r="M439" s="8"/>
      <c r="N439" s="9">
        <f t="shared" si="105"/>
        <v>0</v>
      </c>
      <c r="O439" s="7">
        <f>IFERROR(N439/N446, "NA")</f>
        <v>0</v>
      </c>
      <c r="P439" s="8"/>
      <c r="Q439" s="6">
        <v>0</v>
      </c>
      <c r="R439" s="7">
        <f>IFERROR(Q439/Q446, "NA")</f>
        <v>0</v>
      </c>
      <c r="S439" s="8"/>
      <c r="T439" s="6">
        <v>0</v>
      </c>
      <c r="U439" s="7">
        <f>IFERROR(T439/T446, "NA")</f>
        <v>0</v>
      </c>
      <c r="V439" s="8"/>
      <c r="W439" s="9">
        <f t="shared" si="106"/>
        <v>0</v>
      </c>
      <c r="X439" s="7">
        <f>IFERROR(W439/W446, "NA")</f>
        <v>0</v>
      </c>
      <c r="Y439" s="8"/>
      <c r="Z439" s="6">
        <v>0</v>
      </c>
      <c r="AA439" s="7">
        <f>IFERROR(Z439/Z446, "NA")</f>
        <v>0</v>
      </c>
      <c r="AB439" s="8"/>
      <c r="AC439" s="9">
        <f t="shared" si="107"/>
        <v>0</v>
      </c>
      <c r="AD439" s="7">
        <f>IFERROR(AC439/AC446, "NA")</f>
        <v>0</v>
      </c>
    </row>
    <row r="440" spans="1:30" ht="30.75" hidden="1" customHeight="1" x14ac:dyDescent="0.3">
      <c r="A440" s="33" t="s">
        <v>423</v>
      </c>
      <c r="B440" s="6">
        <v>0</v>
      </c>
      <c r="C440" s="7">
        <f>IFERROR(B440/B446, "NA")</f>
        <v>0</v>
      </c>
      <c r="D440" s="8"/>
      <c r="E440" s="6">
        <v>0</v>
      </c>
      <c r="F440" s="7">
        <f>IFERROR(E440/E446, "NA")</f>
        <v>0</v>
      </c>
      <c r="G440" s="8"/>
      <c r="H440" s="9">
        <f t="shared" si="104"/>
        <v>0</v>
      </c>
      <c r="I440" s="7">
        <f>IFERROR(H440/H446, "NA")</f>
        <v>0</v>
      </c>
      <c r="J440" s="8"/>
      <c r="K440" s="6">
        <v>0</v>
      </c>
      <c r="L440" s="7">
        <f>IFERROR(K440/K446, "NA")</f>
        <v>0</v>
      </c>
      <c r="M440" s="8"/>
      <c r="N440" s="9">
        <f t="shared" si="105"/>
        <v>0</v>
      </c>
      <c r="O440" s="7">
        <f>IFERROR(N440/N446, "NA")</f>
        <v>0</v>
      </c>
      <c r="P440" s="8"/>
      <c r="Q440" s="6">
        <v>0</v>
      </c>
      <c r="R440" s="7">
        <f>IFERROR(Q440/Q446, "NA")</f>
        <v>0</v>
      </c>
      <c r="S440" s="8"/>
      <c r="T440" s="6">
        <v>0</v>
      </c>
      <c r="U440" s="7">
        <f>IFERROR(T440/T446, "NA")</f>
        <v>0</v>
      </c>
      <c r="V440" s="8"/>
      <c r="W440" s="9">
        <f t="shared" si="106"/>
        <v>0</v>
      </c>
      <c r="X440" s="7">
        <f>IFERROR(W440/W446, "NA")</f>
        <v>0</v>
      </c>
      <c r="Y440" s="8"/>
      <c r="Z440" s="6">
        <v>0</v>
      </c>
      <c r="AA440" s="7">
        <f>IFERROR(Z440/Z446, "NA")</f>
        <v>0</v>
      </c>
      <c r="AB440" s="8"/>
      <c r="AC440" s="9">
        <f t="shared" si="107"/>
        <v>0</v>
      </c>
      <c r="AD440" s="7">
        <f>IFERROR(AC440/AC446, "NA")</f>
        <v>0</v>
      </c>
    </row>
    <row r="441" spans="1:30" ht="16.5" hidden="1" customHeight="1" x14ac:dyDescent="0.3">
      <c r="A441" s="33" t="s">
        <v>424</v>
      </c>
      <c r="B441" s="6">
        <v>0</v>
      </c>
      <c r="C441" s="7">
        <f>IFERROR(B441/B446, "NA")</f>
        <v>0</v>
      </c>
      <c r="D441" s="8"/>
      <c r="E441" s="6">
        <v>0</v>
      </c>
      <c r="F441" s="7">
        <f>IFERROR(E441/E446, "NA")</f>
        <v>0</v>
      </c>
      <c r="G441" s="8"/>
      <c r="H441" s="9">
        <f t="shared" si="104"/>
        <v>0</v>
      </c>
      <c r="I441" s="7">
        <f>IFERROR(H441/H446, "NA")</f>
        <v>0</v>
      </c>
      <c r="J441" s="8"/>
      <c r="K441" s="6">
        <v>0</v>
      </c>
      <c r="L441" s="7">
        <f>IFERROR(K441/K446, "NA")</f>
        <v>0</v>
      </c>
      <c r="M441" s="8"/>
      <c r="N441" s="9">
        <f t="shared" si="105"/>
        <v>0</v>
      </c>
      <c r="O441" s="7">
        <f>IFERROR(N441/N446, "NA")</f>
        <v>0</v>
      </c>
      <c r="P441" s="8"/>
      <c r="Q441" s="6">
        <v>0</v>
      </c>
      <c r="R441" s="7">
        <f>IFERROR(Q441/Q446, "NA")</f>
        <v>0</v>
      </c>
      <c r="S441" s="8"/>
      <c r="T441" s="6">
        <v>0</v>
      </c>
      <c r="U441" s="7">
        <f>IFERROR(T441/T446, "NA")</f>
        <v>0</v>
      </c>
      <c r="V441" s="8"/>
      <c r="W441" s="9">
        <f t="shared" si="106"/>
        <v>0</v>
      </c>
      <c r="X441" s="7">
        <f>IFERROR(W441/W446, "NA")</f>
        <v>0</v>
      </c>
      <c r="Y441" s="8"/>
      <c r="Z441" s="6">
        <v>0</v>
      </c>
      <c r="AA441" s="7">
        <f>IFERROR(Z441/Z446, "NA")</f>
        <v>0</v>
      </c>
      <c r="AB441" s="8"/>
      <c r="AC441" s="9">
        <f t="shared" si="107"/>
        <v>0</v>
      </c>
      <c r="AD441" s="7">
        <f>IFERROR(AC441/AC446, "NA")</f>
        <v>0</v>
      </c>
    </row>
    <row r="442" spans="1:30" ht="30.75" hidden="1" customHeight="1" x14ac:dyDescent="0.3">
      <c r="A442" s="33" t="s">
        <v>425</v>
      </c>
      <c r="B442" s="6">
        <v>0</v>
      </c>
      <c r="C442" s="7">
        <f>IFERROR(B442/B446, "NA")</f>
        <v>0</v>
      </c>
      <c r="D442" s="8"/>
      <c r="E442" s="6">
        <v>0</v>
      </c>
      <c r="F442" s="7">
        <f>IFERROR(E442/E446, "NA")</f>
        <v>0</v>
      </c>
      <c r="G442" s="8"/>
      <c r="H442" s="9">
        <f t="shared" si="104"/>
        <v>0</v>
      </c>
      <c r="I442" s="7">
        <f>IFERROR(H442/H446, "NA")</f>
        <v>0</v>
      </c>
      <c r="J442" s="8"/>
      <c r="K442" s="6">
        <v>0</v>
      </c>
      <c r="L442" s="7">
        <f>IFERROR(K442/K446, "NA")</f>
        <v>0</v>
      </c>
      <c r="M442" s="8"/>
      <c r="N442" s="9">
        <f t="shared" si="105"/>
        <v>0</v>
      </c>
      <c r="O442" s="7">
        <f>IFERROR(N442/N446, "NA")</f>
        <v>0</v>
      </c>
      <c r="P442" s="8"/>
      <c r="Q442" s="6">
        <v>0</v>
      </c>
      <c r="R442" s="7">
        <f>IFERROR(Q442/Q446, "NA")</f>
        <v>0</v>
      </c>
      <c r="S442" s="8"/>
      <c r="T442" s="6">
        <v>0</v>
      </c>
      <c r="U442" s="7">
        <f>IFERROR(T442/T446, "NA")</f>
        <v>0</v>
      </c>
      <c r="V442" s="8"/>
      <c r="W442" s="9">
        <f t="shared" si="106"/>
        <v>0</v>
      </c>
      <c r="X442" s="7">
        <f>IFERROR(W442/W446, "NA")</f>
        <v>0</v>
      </c>
      <c r="Y442" s="8"/>
      <c r="Z442" s="6">
        <v>0</v>
      </c>
      <c r="AA442" s="7">
        <f>IFERROR(Z442/Z446, "NA")</f>
        <v>0</v>
      </c>
      <c r="AB442" s="8"/>
      <c r="AC442" s="9">
        <f t="shared" si="107"/>
        <v>0</v>
      </c>
      <c r="AD442" s="7">
        <f>IFERROR(AC442/AC446, "NA")</f>
        <v>0</v>
      </c>
    </row>
    <row r="443" spans="1:30" ht="16.5" customHeight="1" x14ac:dyDescent="0.3">
      <c r="A443" s="40" t="s">
        <v>426</v>
      </c>
      <c r="B443" s="11">
        <f>IFERROR(B434+B435+B436+B437+B438+B439+B440+B441+B442, "NA")</f>
        <v>0</v>
      </c>
      <c r="C443" s="12">
        <f>IFERROR(B443/B446, "NA")</f>
        <v>0</v>
      </c>
      <c r="D443" s="2"/>
      <c r="E443" s="11">
        <f>IFERROR(E434+E435+E436+E437+E438+E439+E440+E441+E442, "NA")</f>
        <v>0</v>
      </c>
      <c r="F443" s="12">
        <f>IFERROR(E443/E446, "NA")</f>
        <v>0</v>
      </c>
      <c r="G443" s="2"/>
      <c r="H443" s="11">
        <f t="shared" si="104"/>
        <v>0</v>
      </c>
      <c r="I443" s="12">
        <f>IFERROR(H443/H446, "NA")</f>
        <v>0</v>
      </c>
      <c r="J443" s="2"/>
      <c r="K443" s="11">
        <f>IFERROR(K434+K435+K436+K437+K438+K439+K440+K441+K442, "NA")</f>
        <v>0</v>
      </c>
      <c r="L443" s="12">
        <f>IFERROR(K443/K446, "NA")</f>
        <v>0</v>
      </c>
      <c r="M443" s="2"/>
      <c r="N443" s="11">
        <f t="shared" si="105"/>
        <v>0</v>
      </c>
      <c r="O443" s="12">
        <f>IFERROR(N443/N446, "NA")</f>
        <v>0</v>
      </c>
      <c r="P443" s="2"/>
      <c r="Q443" s="11">
        <f>IFERROR(Q434+Q435+Q436+Q437+Q438+Q439+Q440+Q441+Q442, "NA")</f>
        <v>0</v>
      </c>
      <c r="R443" s="12">
        <f>IFERROR(Q443/Q446, "NA")</f>
        <v>0</v>
      </c>
      <c r="S443" s="2"/>
      <c r="T443" s="11">
        <f>IFERROR(T434+T435+T436+T437+T438+T439+T440+T441+T442, "NA")</f>
        <v>0</v>
      </c>
      <c r="U443" s="12">
        <f>IFERROR(T443/T446, "NA")</f>
        <v>0</v>
      </c>
      <c r="V443" s="2"/>
      <c r="W443" s="11">
        <f t="shared" si="106"/>
        <v>0</v>
      </c>
      <c r="X443" s="12">
        <f>IFERROR(W443/W446, "NA")</f>
        <v>0</v>
      </c>
      <c r="Y443" s="2"/>
      <c r="Z443" s="11">
        <f>IFERROR(Z434+Z435+Z436+Z437+Z438+Z439+Z440+Z441+Z442, "NA")</f>
        <v>0</v>
      </c>
      <c r="AA443" s="12">
        <f>IFERROR(Z443/Z446, "NA")</f>
        <v>0</v>
      </c>
      <c r="AB443" s="2"/>
      <c r="AC443" s="11">
        <f t="shared" si="107"/>
        <v>0</v>
      </c>
      <c r="AD443" s="12">
        <f>IFERROR(AC443/AC446, "NA")</f>
        <v>0</v>
      </c>
    </row>
    <row r="444" spans="1:30" ht="16.5" customHeight="1" x14ac:dyDescent="0.3">
      <c r="A444" s="10" t="s">
        <v>68</v>
      </c>
      <c r="B444" s="11">
        <f>IFERROR(B434+B435+B436+B437+B438+B439+B440+B441+B442, "NA")</f>
        <v>0</v>
      </c>
      <c r="C444" s="12">
        <f>IFERROR(B444/B446, "NA")</f>
        <v>0</v>
      </c>
      <c r="D444" s="2"/>
      <c r="E444" s="11">
        <f>IFERROR(E434+E435+E436+E437+E438+E439+E440+E441+E442, "NA")</f>
        <v>0</v>
      </c>
      <c r="F444" s="12">
        <f>IFERROR(E444/E446, "NA")</f>
        <v>0</v>
      </c>
      <c r="G444" s="2"/>
      <c r="H444" s="11">
        <f t="shared" si="104"/>
        <v>0</v>
      </c>
      <c r="I444" s="12">
        <f>IFERROR(H444/H446, "NA")</f>
        <v>0</v>
      </c>
      <c r="J444" s="2"/>
      <c r="K444" s="11">
        <f>IFERROR(K434+K435+K436+K437+K438+K439+K440+K441+K442, "NA")</f>
        <v>0</v>
      </c>
      <c r="L444" s="12">
        <f>IFERROR(K444/K446, "NA")</f>
        <v>0</v>
      </c>
      <c r="M444" s="2"/>
      <c r="N444" s="11">
        <f t="shared" si="105"/>
        <v>0</v>
      </c>
      <c r="O444" s="12">
        <f>IFERROR(N444/N446, "NA")</f>
        <v>0</v>
      </c>
      <c r="P444" s="2"/>
      <c r="Q444" s="11">
        <f>IFERROR(Q434+Q435+Q436+Q437+Q438+Q439+Q440+Q441+Q442, "NA")</f>
        <v>0</v>
      </c>
      <c r="R444" s="12">
        <f>IFERROR(Q444/Q446, "NA")</f>
        <v>0</v>
      </c>
      <c r="S444" s="2"/>
      <c r="T444" s="11">
        <f>IFERROR(T434+T435+T436+T437+T438+T439+T440+T441+T442, "NA")</f>
        <v>0</v>
      </c>
      <c r="U444" s="12">
        <f>IFERROR(T444/T446, "NA")</f>
        <v>0</v>
      </c>
      <c r="V444" s="2"/>
      <c r="W444" s="11">
        <f t="shared" si="106"/>
        <v>0</v>
      </c>
      <c r="X444" s="12">
        <f>IFERROR(W444/W446, "NA")</f>
        <v>0</v>
      </c>
      <c r="Y444" s="2"/>
      <c r="Z444" s="11">
        <f>IFERROR(Z434+Z435+Z436+Z437+Z438+Z439+Z440+Z441+Z442, "NA")</f>
        <v>0</v>
      </c>
      <c r="AA444" s="12">
        <f>IFERROR(Z444/Z446, "NA")</f>
        <v>0</v>
      </c>
      <c r="AB444" s="2"/>
      <c r="AC444" s="11">
        <f t="shared" si="107"/>
        <v>0</v>
      </c>
      <c r="AD444" s="12">
        <f>IFERROR(AC444/AC446, "NA")</f>
        <v>0</v>
      </c>
    </row>
    <row r="445" spans="1:30" ht="16.5" customHeight="1" x14ac:dyDescent="0.3">
      <c r="A445" s="21" t="s">
        <v>69</v>
      </c>
      <c r="B445" s="22">
        <f>IFERROR(B405-B431-B444, "NA")</f>
        <v>-2156.8900000000049</v>
      </c>
      <c r="C445" s="23">
        <f>IFERROR(B445/B446, "NA")</f>
        <v>-2.1804479962409917E-2</v>
      </c>
      <c r="D445" s="24"/>
      <c r="E445" s="22">
        <f>IFERROR(E405-E431-E444, "NA")</f>
        <v>520.53000000001475</v>
      </c>
      <c r="F445" s="23">
        <f>IFERROR(E445/E446, "NA")</f>
        <v>5.3929107358429464E-3</v>
      </c>
      <c r="G445" s="24"/>
      <c r="H445" s="22">
        <f>IFERROR(B445-E445, "NA")</f>
        <v>-2677.4200000000196</v>
      </c>
      <c r="I445" s="23">
        <f>IFERROR(H445/H446, "NA")</f>
        <v>-1.1163265816662726</v>
      </c>
      <c r="J445" s="24"/>
      <c r="K445" s="22">
        <f>IFERROR(K405-K431-K444, "NA")</f>
        <v>-5003.9599999999937</v>
      </c>
      <c r="L445" s="23">
        <f>IFERROR(K445/K446, "NA")</f>
        <v>-5.6314619826573369E-2</v>
      </c>
      <c r="M445" s="24"/>
      <c r="N445" s="22">
        <f>IFERROR(B445-K445, "NA")</f>
        <v>2847.0699999999888</v>
      </c>
      <c r="O445" s="23">
        <f>IFERROR(N445/N446, "NA")</f>
        <v>0.2829422889438562</v>
      </c>
      <c r="P445" s="24"/>
      <c r="Q445" s="22">
        <f>IFERROR(Q405-Q431-Q444, "NA")</f>
        <v>25495.299999999945</v>
      </c>
      <c r="R445" s="23">
        <f>IFERROR(Q445/Q446, "NA")</f>
        <v>2.8374126377661919E-2</v>
      </c>
      <c r="S445" s="24"/>
      <c r="T445" s="22">
        <f>IFERROR(T405-T431-T444, "NA")</f>
        <v>2754.7499999998181</v>
      </c>
      <c r="U445" s="23">
        <f>IFERROR(T445/T446, "NA")</f>
        <v>3.4803506207358908E-3</v>
      </c>
      <c r="V445" s="24"/>
      <c r="W445" s="22">
        <f>IFERROR(Q445-T445, "NA")</f>
        <v>22740.550000000127</v>
      </c>
      <c r="X445" s="23">
        <f>IFERROR(W445/W446, "NA")</f>
        <v>0.21247814536666945</v>
      </c>
      <c r="Y445" s="24"/>
      <c r="Z445" s="22">
        <f>IFERROR(Z405-Z431-Z444, "NA")</f>
        <v>-41025.08999999996</v>
      </c>
      <c r="AA445" s="23">
        <f>IFERROR(Z445/Z446, "NA")</f>
        <v>-5.5928568638722018E-2</v>
      </c>
      <c r="AB445" s="24"/>
      <c r="AC445" s="22">
        <f>IFERROR(Q445-Z445, "NA")</f>
        <v>66520.389999999898</v>
      </c>
      <c r="AD445" s="23">
        <f>IFERROR(AC445/AC446, "NA")</f>
        <v>0.40311994341809615</v>
      </c>
    </row>
    <row r="446" spans="1:30" ht="15.6" hidden="1" x14ac:dyDescent="0.3">
      <c r="A446" s="29" t="s">
        <v>14</v>
      </c>
      <c r="B446" s="6">
        <v>98919.58</v>
      </c>
      <c r="C446" s="30"/>
      <c r="D446" s="8"/>
      <c r="E446" s="6">
        <v>96521.16</v>
      </c>
      <c r="F446" s="30"/>
      <c r="G446" s="8"/>
      <c r="H446" s="9">
        <f>IFERROR(B446-E446, "NA")</f>
        <v>2398.4199999999983</v>
      </c>
      <c r="I446" s="30"/>
      <c r="J446" s="8"/>
      <c r="K446" s="6">
        <v>88857.21</v>
      </c>
      <c r="L446" s="30"/>
      <c r="M446" s="8"/>
      <c r="N446" s="9">
        <f>IFERROR(B446-K446, "NA")</f>
        <v>10062.369999999995</v>
      </c>
      <c r="O446" s="30"/>
      <c r="P446" s="8"/>
      <c r="Q446" s="6">
        <v>898540.44</v>
      </c>
      <c r="R446" s="30"/>
      <c r="S446" s="8"/>
      <c r="T446" s="6">
        <v>791515.08</v>
      </c>
      <c r="U446" s="30"/>
      <c r="V446" s="8"/>
      <c r="W446" s="9">
        <f>IFERROR(Q446-T446, "NA")</f>
        <v>107025.35999999999</v>
      </c>
      <c r="X446" s="30"/>
      <c r="Y446" s="8"/>
      <c r="Z446" s="6">
        <v>733526.55</v>
      </c>
      <c r="AA446" s="30"/>
      <c r="AB446" s="8"/>
      <c r="AC446" s="9">
        <f>IFERROR(Q446-Z446, "NA")</f>
        <v>165013.8899999999</v>
      </c>
      <c r="AD446" s="30"/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5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AD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</cols>
  <sheetData>
    <row r="1" spans="1:30" ht="33.6" x14ac:dyDescent="0.3">
      <c r="A1" s="63" t="s">
        <v>76</v>
      </c>
      <c r="B1" s="63" t="s">
        <v>76</v>
      </c>
      <c r="C1" s="63" t="s">
        <v>76</v>
      </c>
      <c r="D1" s="63" t="s">
        <v>76</v>
      </c>
      <c r="E1" s="63" t="s">
        <v>76</v>
      </c>
      <c r="F1" s="63" t="s">
        <v>76</v>
      </c>
      <c r="G1" s="63" t="s">
        <v>76</v>
      </c>
      <c r="H1" s="63" t="s">
        <v>76</v>
      </c>
      <c r="I1" s="63" t="s">
        <v>76</v>
      </c>
      <c r="J1" s="63" t="s">
        <v>76</v>
      </c>
      <c r="K1" s="63" t="s">
        <v>76</v>
      </c>
      <c r="L1" s="63" t="s">
        <v>76</v>
      </c>
      <c r="M1" s="63" t="s">
        <v>76</v>
      </c>
      <c r="N1" s="63" t="s">
        <v>76</v>
      </c>
      <c r="O1" s="63" t="s">
        <v>76</v>
      </c>
      <c r="P1" s="63" t="s">
        <v>76</v>
      </c>
      <c r="Q1" s="63" t="s">
        <v>76</v>
      </c>
      <c r="R1" s="63" t="s">
        <v>76</v>
      </c>
      <c r="S1" s="63" t="s">
        <v>76</v>
      </c>
      <c r="T1" s="63" t="s">
        <v>76</v>
      </c>
      <c r="U1" s="63" t="s">
        <v>76</v>
      </c>
      <c r="V1" s="63" t="s">
        <v>76</v>
      </c>
      <c r="W1" s="63" t="s">
        <v>76</v>
      </c>
      <c r="X1" s="63" t="s">
        <v>76</v>
      </c>
      <c r="Y1" s="63" t="s">
        <v>76</v>
      </c>
      <c r="Z1" s="63" t="s">
        <v>76</v>
      </c>
      <c r="AA1" s="63" t="s">
        <v>76</v>
      </c>
      <c r="AB1" s="63" t="s">
        <v>76</v>
      </c>
      <c r="AC1" s="63" t="s">
        <v>76</v>
      </c>
      <c r="AD1" s="63" t="s">
        <v>76</v>
      </c>
    </row>
    <row r="2" spans="1:30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</row>
    <row r="3" spans="1:30" ht="15.6" x14ac:dyDescent="0.3">
      <c r="A3" s="65" t="s">
        <v>431</v>
      </c>
      <c r="B3" s="65" t="s">
        <v>431</v>
      </c>
      <c r="C3" s="65" t="s">
        <v>431</v>
      </c>
      <c r="D3" s="65" t="s">
        <v>431</v>
      </c>
      <c r="E3" s="65" t="s">
        <v>431</v>
      </c>
      <c r="F3" s="65" t="s">
        <v>431</v>
      </c>
      <c r="G3" s="65" t="s">
        <v>431</v>
      </c>
      <c r="H3" s="65" t="s">
        <v>431</v>
      </c>
      <c r="I3" s="65" t="s">
        <v>431</v>
      </c>
      <c r="J3" s="65" t="s">
        <v>431</v>
      </c>
      <c r="K3" s="65" t="s">
        <v>431</v>
      </c>
      <c r="L3" s="65" t="s">
        <v>431</v>
      </c>
      <c r="M3" s="65" t="s">
        <v>431</v>
      </c>
      <c r="N3" s="65" t="s">
        <v>431</v>
      </c>
      <c r="O3" s="65" t="s">
        <v>431</v>
      </c>
      <c r="P3" s="65" t="s">
        <v>431</v>
      </c>
      <c r="Q3" s="65" t="s">
        <v>431</v>
      </c>
      <c r="R3" s="65" t="s">
        <v>431</v>
      </c>
      <c r="S3" s="65" t="s">
        <v>431</v>
      </c>
      <c r="T3" s="65" t="s">
        <v>431</v>
      </c>
      <c r="U3" s="65" t="s">
        <v>431</v>
      </c>
      <c r="V3" s="65" t="s">
        <v>431</v>
      </c>
      <c r="W3" s="65" t="s">
        <v>431</v>
      </c>
      <c r="X3" s="65" t="s">
        <v>431</v>
      </c>
      <c r="Y3" s="65" t="s">
        <v>431</v>
      </c>
      <c r="Z3" s="65" t="s">
        <v>431</v>
      </c>
      <c r="AA3" s="65" t="s">
        <v>431</v>
      </c>
      <c r="AB3" s="65" t="s">
        <v>431</v>
      </c>
      <c r="AC3" s="65" t="s">
        <v>431</v>
      </c>
      <c r="AD3" s="65" t="s">
        <v>431</v>
      </c>
    </row>
    <row r="5" spans="1:30" ht="16.5" customHeight="1" x14ac:dyDescent="0.3">
      <c r="A5" s="66" t="s">
        <v>3</v>
      </c>
      <c r="B5" s="67" t="s">
        <v>77</v>
      </c>
      <c r="C5" s="68" t="s">
        <v>3</v>
      </c>
      <c r="D5" s="66" t="s">
        <v>3</v>
      </c>
      <c r="E5" s="67" t="s">
        <v>78</v>
      </c>
      <c r="F5" s="68" t="s">
        <v>3</v>
      </c>
      <c r="G5" s="66" t="s">
        <v>3</v>
      </c>
      <c r="H5" s="67" t="s">
        <v>79</v>
      </c>
      <c r="I5" s="68" t="s">
        <v>3</v>
      </c>
      <c r="J5" s="66" t="s">
        <v>3</v>
      </c>
      <c r="K5" s="67" t="s">
        <v>80</v>
      </c>
      <c r="L5" s="68" t="s">
        <v>3</v>
      </c>
      <c r="M5" s="66" t="s">
        <v>3</v>
      </c>
      <c r="N5" s="67" t="s">
        <v>79</v>
      </c>
      <c r="O5" s="68" t="s">
        <v>3</v>
      </c>
      <c r="P5" s="66" t="s">
        <v>3</v>
      </c>
      <c r="Q5" s="67" t="s">
        <v>81</v>
      </c>
      <c r="R5" s="68" t="s">
        <v>3</v>
      </c>
      <c r="S5" s="66" t="s">
        <v>3</v>
      </c>
      <c r="T5" s="67" t="s">
        <v>82</v>
      </c>
      <c r="U5" s="68" t="s">
        <v>3</v>
      </c>
      <c r="V5" s="66" t="s">
        <v>3</v>
      </c>
      <c r="W5" s="67" t="s">
        <v>79</v>
      </c>
      <c r="X5" s="68" t="s">
        <v>3</v>
      </c>
      <c r="Y5" s="66" t="s">
        <v>3</v>
      </c>
      <c r="Z5" s="67" t="s">
        <v>83</v>
      </c>
      <c r="AA5" s="68" t="s">
        <v>3</v>
      </c>
      <c r="AB5" s="66" t="s">
        <v>3</v>
      </c>
      <c r="AC5" s="67" t="s">
        <v>79</v>
      </c>
      <c r="AD5" s="68" t="s">
        <v>3</v>
      </c>
    </row>
    <row r="6" spans="1:30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3">
      <c r="A8" s="33" t="s">
        <v>12</v>
      </c>
      <c r="B8" s="6">
        <v>0</v>
      </c>
      <c r="C8" s="7">
        <f>IFERROR(B8/B446, "NA")</f>
        <v>0</v>
      </c>
      <c r="D8" s="8"/>
      <c r="E8" s="6">
        <v>0</v>
      </c>
      <c r="F8" s="7">
        <f>IFERROR(E8/E446, "NA")</f>
        <v>0</v>
      </c>
      <c r="G8" s="8"/>
      <c r="H8" s="9">
        <f>IFERROR(B8-E8, "NA")</f>
        <v>0</v>
      </c>
      <c r="I8" s="7">
        <f>IFERROR(H8/H446, "NA")</f>
        <v>0</v>
      </c>
      <c r="J8" s="8"/>
      <c r="K8" s="6">
        <v>0</v>
      </c>
      <c r="L8" s="7">
        <f>IFERROR(K8/K446, "NA")</f>
        <v>0</v>
      </c>
      <c r="M8" s="8"/>
      <c r="N8" s="9">
        <f>IFERROR(B8-K8, "NA")</f>
        <v>0</v>
      </c>
      <c r="O8" s="7">
        <f>IFERROR(N8/N446, "NA")</f>
        <v>0</v>
      </c>
      <c r="P8" s="8"/>
      <c r="Q8" s="6">
        <v>0</v>
      </c>
      <c r="R8" s="7">
        <f>IFERROR(Q8/Q446, "NA")</f>
        <v>0</v>
      </c>
      <c r="S8" s="8"/>
      <c r="T8" s="6">
        <v>0</v>
      </c>
      <c r="U8" s="7">
        <f>IFERROR(T8/T446, "NA")</f>
        <v>0</v>
      </c>
      <c r="V8" s="8"/>
      <c r="W8" s="9">
        <f>IFERROR(Q8-T8, "NA")</f>
        <v>0</v>
      </c>
      <c r="X8" s="7">
        <f>IFERROR(W8/W446, "NA")</f>
        <v>0</v>
      </c>
      <c r="Y8" s="8"/>
      <c r="Z8" s="6">
        <v>0</v>
      </c>
      <c r="AA8" s="7">
        <f>IFERROR(Z8/Z446, "NA")</f>
        <v>0</v>
      </c>
      <c r="AB8" s="8"/>
      <c r="AC8" s="9">
        <f>IFERROR(Q8-Z8, "NA")</f>
        <v>0</v>
      </c>
      <c r="AD8" s="7">
        <f>IFERROR(AC8/AC446, "NA")</f>
        <v>0</v>
      </c>
    </row>
    <row r="9" spans="1:30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customHeight="1" x14ac:dyDescent="0.3">
      <c r="A10" s="35" t="s">
        <v>84</v>
      </c>
      <c r="B10" s="6">
        <v>0</v>
      </c>
      <c r="C10" s="7">
        <f>IFERROR(B10/B446, "NA")</f>
        <v>0</v>
      </c>
      <c r="D10" s="8"/>
      <c r="E10" s="6">
        <v>59132.52</v>
      </c>
      <c r="F10" s="7">
        <f>IFERROR(E10/E446, "NA")</f>
        <v>0.5520000537694032</v>
      </c>
      <c r="G10" s="8"/>
      <c r="H10" s="9">
        <f t="shared" ref="H10:H19" si="0">IFERROR(B10-E10, "NA")</f>
        <v>-59132.52</v>
      </c>
      <c r="I10" s="7">
        <f>IFERROR(H10/H446, "NA")</f>
        <v>33.77900912274302</v>
      </c>
      <c r="J10" s="8"/>
      <c r="K10" s="6">
        <v>0</v>
      </c>
      <c r="L10" s="7">
        <f>IFERROR(K10/K446, "NA")</f>
        <v>0</v>
      </c>
      <c r="M10" s="8"/>
      <c r="N10" s="9">
        <f t="shared" ref="N10:N19" si="1">IFERROR(B10-K10, "NA")</f>
        <v>0</v>
      </c>
      <c r="O10" s="7">
        <f>IFERROR(N10/N446, "NA")</f>
        <v>0</v>
      </c>
      <c r="P10" s="8"/>
      <c r="Q10" s="6">
        <v>0</v>
      </c>
      <c r="R10" s="7">
        <f>IFERROR(Q10/Q446, "NA")</f>
        <v>0</v>
      </c>
      <c r="S10" s="8"/>
      <c r="T10" s="6">
        <v>531092.59</v>
      </c>
      <c r="U10" s="7">
        <f>IFERROR(T10/T446, "NA")</f>
        <v>0.55199999842016245</v>
      </c>
      <c r="V10" s="8"/>
      <c r="W10" s="9">
        <f t="shared" ref="W10:W19" si="2">IFERROR(Q10-T10, "NA")</f>
        <v>-531092.59</v>
      </c>
      <c r="X10" s="7">
        <f>IFERROR(W10/W446, "NA")</f>
        <v>8.8474453249070084</v>
      </c>
      <c r="Y10" s="8"/>
      <c r="Z10" s="6">
        <v>0</v>
      </c>
      <c r="AA10" s="7">
        <f>IFERROR(Z10/Z446, "NA")</f>
        <v>0</v>
      </c>
      <c r="AB10" s="8"/>
      <c r="AC10" s="9">
        <f t="shared" ref="AC10:AC19" si="3">IFERROR(Q10-Z10, "NA")</f>
        <v>0</v>
      </c>
      <c r="AD10" s="7">
        <f>IFERROR(AC10/AC446, "NA")</f>
        <v>0</v>
      </c>
    </row>
    <row r="11" spans="1:30" ht="16.5" customHeight="1" x14ac:dyDescent="0.3">
      <c r="A11" s="35" t="s">
        <v>85</v>
      </c>
      <c r="B11" s="6">
        <v>51663.8</v>
      </c>
      <c r="C11" s="7">
        <f>IFERROR(B11/B446, "NA")</f>
        <v>0.49029191860765819</v>
      </c>
      <c r="D11" s="8"/>
      <c r="E11" s="6">
        <v>0</v>
      </c>
      <c r="F11" s="7">
        <f>IFERROR(E11/E446, "NA")</f>
        <v>0</v>
      </c>
      <c r="G11" s="8"/>
      <c r="H11" s="9">
        <f t="shared" si="0"/>
        <v>51663.8</v>
      </c>
      <c r="I11" s="7">
        <f>IFERROR(H11/H446, "NA")</f>
        <v>-29.512558766573303</v>
      </c>
      <c r="J11" s="8"/>
      <c r="K11" s="6">
        <v>60185.75</v>
      </c>
      <c r="L11" s="7">
        <f>IFERROR(K11/K446, "NA")</f>
        <v>0.6101494307640839</v>
      </c>
      <c r="M11" s="8"/>
      <c r="N11" s="9">
        <f t="shared" si="1"/>
        <v>-8521.9499999999971</v>
      </c>
      <c r="O11" s="7">
        <f>IFERROR(N11/N446, "NA")</f>
        <v>-1.2657833955930506</v>
      </c>
      <c r="P11" s="8"/>
      <c r="Q11" s="6">
        <v>421663.3</v>
      </c>
      <c r="R11" s="7">
        <f>IFERROR(Q11/Q446, "NA")</f>
        <v>0.46742595057488695</v>
      </c>
      <c r="S11" s="8"/>
      <c r="T11" s="6">
        <v>0</v>
      </c>
      <c r="U11" s="7">
        <f>IFERROR(T11/T446, "NA")</f>
        <v>0</v>
      </c>
      <c r="V11" s="8"/>
      <c r="W11" s="9">
        <f t="shared" si="2"/>
        <v>421663.3</v>
      </c>
      <c r="X11" s="7">
        <f>IFERROR(W11/W446, "NA")</f>
        <v>-7.0244681671605722</v>
      </c>
      <c r="Y11" s="8"/>
      <c r="Z11" s="6">
        <v>480452.39</v>
      </c>
      <c r="AA11" s="7">
        <f>IFERROR(Z11/Z446, "NA")</f>
        <v>0.53978916161559887</v>
      </c>
      <c r="AB11" s="8"/>
      <c r="AC11" s="9">
        <f t="shared" si="3"/>
        <v>-58789.090000000026</v>
      </c>
      <c r="AD11" s="7">
        <f>IFERROR(AC11/AC446, "NA")</f>
        <v>-4.8900035766866878</v>
      </c>
    </row>
    <row r="12" spans="1:30" ht="16.5" customHeight="1" x14ac:dyDescent="0.3">
      <c r="A12" s="35" t="s">
        <v>86</v>
      </c>
      <c r="B12" s="6">
        <v>6986.75</v>
      </c>
      <c r="C12" s="7">
        <f>IFERROR(B12/B446, "NA")</f>
        <v>6.6304589719146781E-2</v>
      </c>
      <c r="D12" s="8"/>
      <c r="E12" s="6">
        <v>0</v>
      </c>
      <c r="F12" s="7">
        <f>IFERROR(E12/E446, "NA")</f>
        <v>0</v>
      </c>
      <c r="G12" s="8"/>
      <c r="H12" s="9">
        <f t="shared" si="0"/>
        <v>6986.75</v>
      </c>
      <c r="I12" s="7">
        <f>IFERROR(H12/H446, "NA")</f>
        <v>-3.9911286038261995</v>
      </c>
      <c r="J12" s="8"/>
      <c r="K12" s="6">
        <v>5904.25</v>
      </c>
      <c r="L12" s="7">
        <f>IFERROR(K12/K446, "NA")</f>
        <v>5.9855942255248831E-2</v>
      </c>
      <c r="M12" s="8"/>
      <c r="N12" s="9">
        <f t="shared" si="1"/>
        <v>1082.5</v>
      </c>
      <c r="O12" s="7">
        <f>IFERROR(N12/N446, "NA")</f>
        <v>0.16078603203838063</v>
      </c>
      <c r="P12" s="8"/>
      <c r="Q12" s="6">
        <v>50091</v>
      </c>
      <c r="R12" s="7">
        <f>IFERROR(Q12/Q446, "NA")</f>
        <v>5.5527320708837272E-2</v>
      </c>
      <c r="S12" s="8"/>
      <c r="T12" s="6">
        <v>0</v>
      </c>
      <c r="U12" s="7">
        <f>IFERROR(T12/T446, "NA")</f>
        <v>0</v>
      </c>
      <c r="V12" s="8"/>
      <c r="W12" s="9">
        <f t="shared" si="2"/>
        <v>50091</v>
      </c>
      <c r="X12" s="7">
        <f>IFERROR(W12/W446, "NA")</f>
        <v>-0.83446350432024852</v>
      </c>
      <c r="Y12" s="8"/>
      <c r="Z12" s="6">
        <v>53292.55</v>
      </c>
      <c r="AA12" s="7">
        <f>IFERROR(Z12/Z446, "NA")</f>
        <v>5.9874279915346829E-2</v>
      </c>
      <c r="AB12" s="8"/>
      <c r="AC12" s="9">
        <f t="shared" si="3"/>
        <v>-3201.5500000000029</v>
      </c>
      <c r="AD12" s="7">
        <f>IFERROR(AC12/AC446, "NA")</f>
        <v>-0.2663009573875233</v>
      </c>
    </row>
    <row r="13" spans="1:30" ht="16.5" customHeight="1" x14ac:dyDescent="0.3">
      <c r="A13" s="35" t="s">
        <v>87</v>
      </c>
      <c r="B13" s="6">
        <v>106</v>
      </c>
      <c r="C13" s="7">
        <f>IFERROR(B13/B446, "NA")</f>
        <v>1.0059450402876244E-3</v>
      </c>
      <c r="D13" s="8"/>
      <c r="E13" s="6">
        <v>0</v>
      </c>
      <c r="F13" s="7">
        <f>IFERROR(E13/E446, "NA")</f>
        <v>0</v>
      </c>
      <c r="G13" s="8"/>
      <c r="H13" s="9">
        <f t="shared" si="0"/>
        <v>106</v>
      </c>
      <c r="I13" s="7">
        <f>IFERROR(H13/H446, "NA")</f>
        <v>-6.055170601575513E-2</v>
      </c>
      <c r="J13" s="8"/>
      <c r="K13" s="6">
        <v>192</v>
      </c>
      <c r="L13" s="7">
        <f>IFERROR(K13/K446, "NA")</f>
        <v>1.9464522865745482E-3</v>
      </c>
      <c r="M13" s="8"/>
      <c r="N13" s="9">
        <f t="shared" si="1"/>
        <v>-86</v>
      </c>
      <c r="O13" s="7">
        <f>IFERROR(N13/N446, "NA")</f>
        <v>-1.2773763284342481E-2</v>
      </c>
      <c r="P13" s="8"/>
      <c r="Q13" s="6">
        <v>1135</v>
      </c>
      <c r="R13" s="7">
        <f>IFERROR(Q13/Q446, "NA")</f>
        <v>1.2581802919592402E-3</v>
      </c>
      <c r="S13" s="8"/>
      <c r="T13" s="6">
        <v>0</v>
      </c>
      <c r="U13" s="7">
        <f>IFERROR(T13/T446, "NA")</f>
        <v>0</v>
      </c>
      <c r="V13" s="8"/>
      <c r="W13" s="9">
        <f t="shared" si="2"/>
        <v>1135</v>
      </c>
      <c r="X13" s="7">
        <f>IFERROR(W13/W446, "NA")</f>
        <v>-1.8907909153410434E-2</v>
      </c>
      <c r="Y13" s="8"/>
      <c r="Z13" s="6">
        <v>2590</v>
      </c>
      <c r="AA13" s="7">
        <f>IFERROR(Z13/Z446, "NA")</f>
        <v>2.9098698594972145E-3</v>
      </c>
      <c r="AB13" s="8"/>
      <c r="AC13" s="9">
        <f t="shared" si="3"/>
        <v>-1455</v>
      </c>
      <c r="AD13" s="7">
        <f>IFERROR(AC13/AC446, "NA")</f>
        <v>-0.12102509503173341</v>
      </c>
    </row>
    <row r="14" spans="1:30" ht="16.5" customHeight="1" x14ac:dyDescent="0.3">
      <c r="A14" s="35" t="s">
        <v>88</v>
      </c>
      <c r="B14" s="6">
        <v>0</v>
      </c>
      <c r="C14" s="7">
        <f>IFERROR(B14/B446, "NA")</f>
        <v>0</v>
      </c>
      <c r="D14" s="8"/>
      <c r="E14" s="6">
        <v>0</v>
      </c>
      <c r="F14" s="7">
        <f>IFERROR(E14/E446, "NA")</f>
        <v>0</v>
      </c>
      <c r="G14" s="8"/>
      <c r="H14" s="9">
        <f t="shared" si="0"/>
        <v>0</v>
      </c>
      <c r="I14" s="7">
        <f>IFERROR(H14/H446, "NA")</f>
        <v>0</v>
      </c>
      <c r="J14" s="8"/>
      <c r="K14" s="6">
        <v>50</v>
      </c>
      <c r="L14" s="7">
        <f>IFERROR(K14/K446, "NA")</f>
        <v>5.0688861629545525E-4</v>
      </c>
      <c r="M14" s="8"/>
      <c r="N14" s="9">
        <f t="shared" si="1"/>
        <v>-50</v>
      </c>
      <c r="O14" s="7">
        <f>IFERROR(N14/N446, "NA")</f>
        <v>-7.4266065606642326E-3</v>
      </c>
      <c r="P14" s="8"/>
      <c r="Q14" s="6">
        <v>15</v>
      </c>
      <c r="R14" s="7">
        <f>IFERROR(Q14/Q446, "NA")</f>
        <v>1.6627933373910664E-5</v>
      </c>
      <c r="S14" s="8"/>
      <c r="T14" s="6">
        <v>0</v>
      </c>
      <c r="U14" s="7">
        <f>IFERROR(T14/T446, "NA")</f>
        <v>0</v>
      </c>
      <c r="V14" s="8"/>
      <c r="W14" s="9">
        <f t="shared" si="2"/>
        <v>15</v>
      </c>
      <c r="X14" s="7">
        <f>IFERROR(W14/W446, "NA")</f>
        <v>-2.4988426193934496E-4</v>
      </c>
      <c r="Y14" s="8"/>
      <c r="Z14" s="6">
        <v>3240</v>
      </c>
      <c r="AA14" s="7">
        <f>IFERROR(Z14/Z446, "NA")</f>
        <v>3.6401460790621526E-3</v>
      </c>
      <c r="AB14" s="8"/>
      <c r="AC14" s="9">
        <f t="shared" si="3"/>
        <v>-3225</v>
      </c>
      <c r="AD14" s="7">
        <f>IFERROR(AC14/AC446, "NA")</f>
        <v>-0.26825149929714104</v>
      </c>
    </row>
    <row r="15" spans="1:30" ht="16.5" customHeight="1" x14ac:dyDescent="0.3">
      <c r="A15" s="35" t="s">
        <v>89</v>
      </c>
      <c r="B15" s="6">
        <v>13</v>
      </c>
      <c r="C15" s="7">
        <f>IFERROR(B15/B446, "NA")</f>
        <v>1.2337061814848222E-4</v>
      </c>
      <c r="D15" s="8"/>
      <c r="E15" s="6">
        <v>0</v>
      </c>
      <c r="F15" s="7">
        <f>IFERROR(E15/E446, "NA")</f>
        <v>0</v>
      </c>
      <c r="G15" s="8"/>
      <c r="H15" s="9">
        <f t="shared" si="0"/>
        <v>13</v>
      </c>
      <c r="I15" s="7">
        <f>IFERROR(H15/H446, "NA")</f>
        <v>-7.4261526245737427E-3</v>
      </c>
      <c r="J15" s="8"/>
      <c r="K15" s="6">
        <v>5</v>
      </c>
      <c r="L15" s="7">
        <f>IFERROR(K15/K446, "NA")</f>
        <v>5.0688861629545524E-5</v>
      </c>
      <c r="M15" s="8"/>
      <c r="N15" s="9">
        <f t="shared" si="1"/>
        <v>8</v>
      </c>
      <c r="O15" s="7">
        <f>IFERROR(N15/N446, "NA")</f>
        <v>1.1882570497062771E-3</v>
      </c>
      <c r="P15" s="8"/>
      <c r="Q15" s="6">
        <v>221</v>
      </c>
      <c r="R15" s="7">
        <f>IFERROR(Q15/Q446, "NA")</f>
        <v>2.4498488504228377E-4</v>
      </c>
      <c r="S15" s="8"/>
      <c r="T15" s="6">
        <v>0</v>
      </c>
      <c r="U15" s="7">
        <f>IFERROR(T15/T446, "NA")</f>
        <v>0</v>
      </c>
      <c r="V15" s="8"/>
      <c r="W15" s="9">
        <f t="shared" si="2"/>
        <v>221</v>
      </c>
      <c r="X15" s="7">
        <f>IFERROR(W15/W446, "NA")</f>
        <v>-3.6816281259063489E-3</v>
      </c>
      <c r="Y15" s="8"/>
      <c r="Z15" s="6">
        <v>383</v>
      </c>
      <c r="AA15" s="7">
        <f>IFERROR(Z15/Z446, "NA")</f>
        <v>4.3030121860518654E-4</v>
      </c>
      <c r="AB15" s="8"/>
      <c r="AC15" s="9">
        <f t="shared" si="3"/>
        <v>-162</v>
      </c>
      <c r="AD15" s="7">
        <f>IFERROR(AC15/AC446, "NA")</f>
        <v>-1.3474959034461038E-2</v>
      </c>
    </row>
    <row r="16" spans="1:30" ht="16.5" customHeight="1" x14ac:dyDescent="0.3">
      <c r="A16" s="35" t="s">
        <v>90</v>
      </c>
      <c r="B16" s="6">
        <v>0</v>
      </c>
      <c r="C16" s="7">
        <f>IFERROR(B16/B446, "NA")</f>
        <v>0</v>
      </c>
      <c r="D16" s="8"/>
      <c r="E16" s="6">
        <v>0</v>
      </c>
      <c r="F16" s="7">
        <f>IFERROR(E16/E446, "NA")</f>
        <v>0</v>
      </c>
      <c r="G16" s="8"/>
      <c r="H16" s="9">
        <f t="shared" si="0"/>
        <v>0</v>
      </c>
      <c r="I16" s="7">
        <f>IFERROR(H16/H446, "NA")</f>
        <v>0</v>
      </c>
      <c r="J16" s="8"/>
      <c r="K16" s="6">
        <v>0</v>
      </c>
      <c r="L16" s="7">
        <f>IFERROR(K16/K446, "NA")</f>
        <v>0</v>
      </c>
      <c r="M16" s="8"/>
      <c r="N16" s="9">
        <f t="shared" si="1"/>
        <v>0</v>
      </c>
      <c r="O16" s="7">
        <f>IFERROR(N16/N446, "NA")</f>
        <v>0</v>
      </c>
      <c r="P16" s="8"/>
      <c r="Q16" s="6">
        <v>0.1</v>
      </c>
      <c r="R16" s="7">
        <f>IFERROR(Q16/Q446, "NA")</f>
        <v>1.1085288915940444E-7</v>
      </c>
      <c r="S16" s="8"/>
      <c r="T16" s="6">
        <v>0</v>
      </c>
      <c r="U16" s="7">
        <f>IFERROR(T16/T446, "NA")</f>
        <v>0</v>
      </c>
      <c r="V16" s="8"/>
      <c r="W16" s="9">
        <f t="shared" si="2"/>
        <v>0.1</v>
      </c>
      <c r="X16" s="7">
        <f>IFERROR(W16/W446, "NA")</f>
        <v>-1.665895079595633E-6</v>
      </c>
      <c r="Y16" s="8"/>
      <c r="Z16" s="6">
        <v>0</v>
      </c>
      <c r="AA16" s="7">
        <f>IFERROR(Z16/Z446, "NA")</f>
        <v>0</v>
      </c>
      <c r="AB16" s="8"/>
      <c r="AC16" s="9">
        <f t="shared" si="3"/>
        <v>0.1</v>
      </c>
      <c r="AD16" s="7">
        <f>IFERROR(AC16/AC446, "NA")</f>
        <v>8.3178759471981715E-6</v>
      </c>
    </row>
    <row r="17" spans="1:30" ht="16.5" hidden="1" customHeight="1" x14ac:dyDescent="0.3">
      <c r="A17" s="35" t="s">
        <v>91</v>
      </c>
      <c r="B17" s="6">
        <v>0</v>
      </c>
      <c r="C17" s="7">
        <f>IFERROR(B17/B446, "NA")</f>
        <v>0</v>
      </c>
      <c r="D17" s="8"/>
      <c r="E17" s="6">
        <v>0</v>
      </c>
      <c r="F17" s="7">
        <f>IFERROR(E17/E446, "NA")</f>
        <v>0</v>
      </c>
      <c r="G17" s="8"/>
      <c r="H17" s="9">
        <f t="shared" si="0"/>
        <v>0</v>
      </c>
      <c r="I17" s="7">
        <f>IFERROR(H17/H446, "NA")</f>
        <v>0</v>
      </c>
      <c r="J17" s="8"/>
      <c r="K17" s="6">
        <v>0</v>
      </c>
      <c r="L17" s="7">
        <f>IFERROR(K17/K446, "NA")</f>
        <v>0</v>
      </c>
      <c r="M17" s="8"/>
      <c r="N17" s="9">
        <f t="shared" si="1"/>
        <v>0</v>
      </c>
      <c r="O17" s="7">
        <f>IFERROR(N17/N446, "NA")</f>
        <v>0</v>
      </c>
      <c r="P17" s="8"/>
      <c r="Q17" s="6">
        <v>0</v>
      </c>
      <c r="R17" s="7">
        <f>IFERROR(Q17/Q446, "NA")</f>
        <v>0</v>
      </c>
      <c r="S17" s="8"/>
      <c r="T17" s="6">
        <v>0</v>
      </c>
      <c r="U17" s="7">
        <f>IFERROR(T17/T446, "NA")</f>
        <v>0</v>
      </c>
      <c r="V17" s="8"/>
      <c r="W17" s="9">
        <f t="shared" si="2"/>
        <v>0</v>
      </c>
      <c r="X17" s="7">
        <f>IFERROR(W17/W446, "NA")</f>
        <v>0</v>
      </c>
      <c r="Y17" s="8"/>
      <c r="Z17" s="6">
        <v>0</v>
      </c>
      <c r="AA17" s="7">
        <f>IFERROR(Z17/Z446, "NA")</f>
        <v>0</v>
      </c>
      <c r="AB17" s="8"/>
      <c r="AC17" s="9">
        <f t="shared" si="3"/>
        <v>0</v>
      </c>
      <c r="AD17" s="7">
        <f>IFERROR(AC17/AC446, "NA")</f>
        <v>0</v>
      </c>
    </row>
    <row r="18" spans="1:30" ht="16.5" customHeight="1" x14ac:dyDescent="0.3">
      <c r="A18" s="36" t="s">
        <v>92</v>
      </c>
      <c r="B18" s="11">
        <f>IFERROR(B10+B11+B12+B13+B14+B15+B16+B17, "NA")</f>
        <v>58769.55</v>
      </c>
      <c r="C18" s="12">
        <f>IFERROR(B18/B446, "NA")</f>
        <v>0.55772582398524106</v>
      </c>
      <c r="D18" s="2"/>
      <c r="E18" s="11">
        <f>IFERROR(E10+E11+E12+E13+E14+E15+E16+E17, "NA")</f>
        <v>59132.52</v>
      </c>
      <c r="F18" s="12">
        <f>IFERROR(E18/E446, "NA")</f>
        <v>0.5520000537694032</v>
      </c>
      <c r="G18" s="2"/>
      <c r="H18" s="11">
        <f t="shared" si="0"/>
        <v>-362.96999999999389</v>
      </c>
      <c r="I18" s="12">
        <f>IFERROR(H18/H446, "NA")</f>
        <v>0.20734389370319123</v>
      </c>
      <c r="J18" s="2"/>
      <c r="K18" s="11">
        <f>IFERROR(K10+K11+K12+K13+K14+K15+K16+K17, "NA")</f>
        <v>66337</v>
      </c>
      <c r="L18" s="12">
        <f>IFERROR(K18/K446, "NA")</f>
        <v>0.67250940278383231</v>
      </c>
      <c r="M18" s="2"/>
      <c r="N18" s="11">
        <f t="shared" si="1"/>
        <v>-7567.4499999999971</v>
      </c>
      <c r="O18" s="12">
        <f>IFERROR(N18/N446, "NA")</f>
        <v>-1.1240094763499704</v>
      </c>
      <c r="P18" s="2"/>
      <c r="Q18" s="11">
        <f>IFERROR(Q10+Q11+Q12+Q13+Q14+Q15+Q16+Q17, "NA")</f>
        <v>473125.39999999997</v>
      </c>
      <c r="R18" s="12">
        <f>IFERROR(Q18/Q446, "NA")</f>
        <v>0.52447317524698878</v>
      </c>
      <c r="S18" s="2"/>
      <c r="T18" s="11">
        <f>IFERROR(T10+T11+T12+T13+T14+T15+T16+T17, "NA")</f>
        <v>531092.59</v>
      </c>
      <c r="U18" s="12">
        <f>IFERROR(T18/T446, "NA")</f>
        <v>0.55199999842016245</v>
      </c>
      <c r="V18" s="2"/>
      <c r="W18" s="11">
        <f t="shared" si="2"/>
        <v>-57967.19</v>
      </c>
      <c r="X18" s="12">
        <f>IFERROR(W18/W446, "NA")</f>
        <v>0.96567256598985185</v>
      </c>
      <c r="Y18" s="2"/>
      <c r="Z18" s="11">
        <f>IFERROR(Z10+Z11+Z12+Z13+Z14+Z15+Z16+Z17, "NA")</f>
        <v>539957.94000000006</v>
      </c>
      <c r="AA18" s="12">
        <f>IFERROR(Z18/Z446, "NA")</f>
        <v>0.60664375868811027</v>
      </c>
      <c r="AB18" s="2"/>
      <c r="AC18" s="11">
        <f t="shared" si="3"/>
        <v>-66832.540000000095</v>
      </c>
      <c r="AD18" s="12">
        <f>IFERROR(AC18/AC446, "NA")</f>
        <v>-5.5590477695616052</v>
      </c>
    </row>
    <row r="19" spans="1:30" ht="16.5" hidden="1" customHeight="1" x14ac:dyDescent="0.3">
      <c r="A19" s="33" t="s">
        <v>93</v>
      </c>
      <c r="B19" s="6">
        <v>0</v>
      </c>
      <c r="C19" s="7">
        <f>IFERROR(B19/B446, "NA")</f>
        <v>0</v>
      </c>
      <c r="D19" s="8"/>
      <c r="E19" s="6">
        <v>0</v>
      </c>
      <c r="F19" s="7">
        <f>IFERROR(E19/E446, "NA")</f>
        <v>0</v>
      </c>
      <c r="G19" s="8"/>
      <c r="H19" s="9">
        <f t="shared" si="0"/>
        <v>0</v>
      </c>
      <c r="I19" s="7">
        <f>IFERROR(H19/H446, "NA")</f>
        <v>0</v>
      </c>
      <c r="J19" s="8"/>
      <c r="K19" s="6">
        <v>0</v>
      </c>
      <c r="L19" s="7">
        <f>IFERROR(K19/K446, "NA")</f>
        <v>0</v>
      </c>
      <c r="M19" s="8"/>
      <c r="N19" s="9">
        <f t="shared" si="1"/>
        <v>0</v>
      </c>
      <c r="O19" s="7">
        <f>IFERROR(N19/N446, "NA")</f>
        <v>0</v>
      </c>
      <c r="P19" s="8"/>
      <c r="Q19" s="6">
        <v>0</v>
      </c>
      <c r="R19" s="7">
        <f>IFERROR(Q19/Q446, "NA")</f>
        <v>0</v>
      </c>
      <c r="S19" s="8"/>
      <c r="T19" s="6">
        <v>0</v>
      </c>
      <c r="U19" s="7">
        <f>IFERROR(T19/T446, "NA")</f>
        <v>0</v>
      </c>
      <c r="V19" s="8"/>
      <c r="W19" s="9">
        <f t="shared" si="2"/>
        <v>0</v>
      </c>
      <c r="X19" s="7">
        <f>IFERROR(W19/W446, "NA")</f>
        <v>0</v>
      </c>
      <c r="Y19" s="8"/>
      <c r="Z19" s="6">
        <v>0</v>
      </c>
      <c r="AA19" s="7">
        <f>IFERROR(Z19/Z446, "NA")</f>
        <v>0</v>
      </c>
      <c r="AB19" s="8"/>
      <c r="AC19" s="9">
        <f t="shared" si="3"/>
        <v>0</v>
      </c>
      <c r="AD19" s="7">
        <f>IFERROR(AC19/AC446, "NA")</f>
        <v>0</v>
      </c>
    </row>
    <row r="20" spans="1:30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customHeight="1" x14ac:dyDescent="0.3">
      <c r="A21" s="35" t="s">
        <v>94</v>
      </c>
      <c r="B21" s="6">
        <v>0</v>
      </c>
      <c r="C21" s="7">
        <f>IFERROR(B21/B446, "NA")</f>
        <v>0</v>
      </c>
      <c r="D21" s="8"/>
      <c r="E21" s="6">
        <v>9855.42</v>
      </c>
      <c r="F21" s="7">
        <f>IFERROR(E21/E446, "NA")</f>
        <v>9.2000008961567209E-2</v>
      </c>
      <c r="G21" s="8"/>
      <c r="H21" s="9">
        <f t="shared" ref="H21:H29" si="4">IFERROR(B21-E21, "NA")</f>
        <v>-9855.42</v>
      </c>
      <c r="I21" s="7">
        <f>IFERROR(H21/H446, "NA")</f>
        <v>5.6298348537905039</v>
      </c>
      <c r="J21" s="8"/>
      <c r="K21" s="6">
        <v>0</v>
      </c>
      <c r="L21" s="7">
        <f>IFERROR(K21/K446, "NA")</f>
        <v>0</v>
      </c>
      <c r="M21" s="8"/>
      <c r="N21" s="9">
        <f t="shared" ref="N21:N29" si="5">IFERROR(B21-K21, "NA")</f>
        <v>0</v>
      </c>
      <c r="O21" s="7">
        <f>IFERROR(N21/N446, "NA")</f>
        <v>0</v>
      </c>
      <c r="P21" s="8"/>
      <c r="Q21" s="6">
        <v>0</v>
      </c>
      <c r="R21" s="7">
        <f>IFERROR(Q21/Q446, "NA")</f>
        <v>0</v>
      </c>
      <c r="S21" s="8"/>
      <c r="T21" s="6">
        <v>88515.44</v>
      </c>
      <c r="U21" s="7">
        <f>IFERROR(T21/T446, "NA")</f>
        <v>9.200000839808363E-2</v>
      </c>
      <c r="V21" s="8"/>
      <c r="W21" s="9">
        <f t="shared" ref="W21:W29" si="6">IFERROR(Q21-T21, "NA")</f>
        <v>-88515.44</v>
      </c>
      <c r="X21" s="7">
        <f>IFERROR(W21/W446, "NA")</f>
        <v>1.4745743596424248</v>
      </c>
      <c r="Y21" s="8"/>
      <c r="Z21" s="6">
        <v>0</v>
      </c>
      <c r="AA21" s="7">
        <f>IFERROR(Z21/Z446, "NA")</f>
        <v>0</v>
      </c>
      <c r="AB21" s="8"/>
      <c r="AC21" s="9">
        <f t="shared" ref="AC21:AC29" si="7">IFERROR(Q21-Z21, "NA")</f>
        <v>0</v>
      </c>
      <c r="AD21" s="7">
        <f>IFERROR(AC21/AC446, "NA")</f>
        <v>0</v>
      </c>
    </row>
    <row r="22" spans="1:30" ht="16.5" customHeight="1" x14ac:dyDescent="0.3">
      <c r="A22" s="35" t="s">
        <v>95</v>
      </c>
      <c r="B22" s="6">
        <v>0</v>
      </c>
      <c r="C22" s="7">
        <f>IFERROR(B22/B446, "NA")</f>
        <v>0</v>
      </c>
      <c r="D22" s="8"/>
      <c r="E22" s="6">
        <v>0</v>
      </c>
      <c r="F22" s="7">
        <f>IFERROR(E22/E446, "NA")</f>
        <v>0</v>
      </c>
      <c r="G22" s="8"/>
      <c r="H22" s="9">
        <f t="shared" si="4"/>
        <v>0</v>
      </c>
      <c r="I22" s="7">
        <f>IFERROR(H22/H446, "NA")</f>
        <v>0</v>
      </c>
      <c r="J22" s="8"/>
      <c r="K22" s="6">
        <v>7536.55</v>
      </c>
      <c r="L22" s="7">
        <f>IFERROR(K22/K446, "NA")</f>
        <v>7.6403828022830259E-2</v>
      </c>
      <c r="M22" s="8"/>
      <c r="N22" s="9">
        <f t="shared" si="5"/>
        <v>-7536.55</v>
      </c>
      <c r="O22" s="7">
        <f>IFERROR(N22/N446, "NA")</f>
        <v>-1.1194198334954804</v>
      </c>
      <c r="P22" s="8"/>
      <c r="Q22" s="6">
        <v>2793.44</v>
      </c>
      <c r="R22" s="7">
        <f>IFERROR(Q22/Q446, "NA")</f>
        <v>3.0966089469344673E-3</v>
      </c>
      <c r="S22" s="8"/>
      <c r="T22" s="6">
        <v>0</v>
      </c>
      <c r="U22" s="7">
        <f>IFERROR(T22/T446, "NA")</f>
        <v>0</v>
      </c>
      <c r="V22" s="8"/>
      <c r="W22" s="9">
        <f t="shared" si="6"/>
        <v>2793.44</v>
      </c>
      <c r="X22" s="7">
        <f>IFERROR(W22/W446, "NA")</f>
        <v>-4.6535779511456252E-2</v>
      </c>
      <c r="Y22" s="8"/>
      <c r="Z22" s="6">
        <v>63746.89</v>
      </c>
      <c r="AA22" s="7">
        <f>IFERROR(Z22/Z446, "NA")</f>
        <v>7.161975052034146E-2</v>
      </c>
      <c r="AB22" s="8"/>
      <c r="AC22" s="9">
        <f t="shared" si="7"/>
        <v>-60953.45</v>
      </c>
      <c r="AD22" s="7">
        <f>IFERROR(AC22/AC446, "NA")</f>
        <v>-5.0700323565374639</v>
      </c>
    </row>
    <row r="23" spans="1:30" ht="16.5" customHeight="1" x14ac:dyDescent="0.3">
      <c r="A23" s="35" t="s">
        <v>96</v>
      </c>
      <c r="B23" s="6">
        <v>8105.52</v>
      </c>
      <c r="C23" s="7">
        <f>IFERROR(B23/B446, "NA")</f>
        <v>7.692177021652967E-2</v>
      </c>
      <c r="D23" s="8"/>
      <c r="E23" s="6">
        <v>0</v>
      </c>
      <c r="F23" s="7">
        <f>IFERROR(E23/E446, "NA")</f>
        <v>0</v>
      </c>
      <c r="G23" s="8"/>
      <c r="H23" s="9">
        <f t="shared" si="4"/>
        <v>8105.52</v>
      </c>
      <c r="I23" s="7">
        <f>IFERROR(H23/H446, "NA")</f>
        <v>-4.6302175862719199</v>
      </c>
      <c r="J23" s="8"/>
      <c r="K23" s="6">
        <v>0</v>
      </c>
      <c r="L23" s="7">
        <f>IFERROR(K23/K446, "NA")</f>
        <v>0</v>
      </c>
      <c r="M23" s="8"/>
      <c r="N23" s="9">
        <f t="shared" si="5"/>
        <v>8105.52</v>
      </c>
      <c r="O23" s="7">
        <f>IFERROR(N23/N446, "NA")</f>
        <v>1.203930160191903</v>
      </c>
      <c r="P23" s="8"/>
      <c r="Q23" s="6">
        <v>50962.85</v>
      </c>
      <c r="R23" s="7">
        <f>IFERROR(Q23/Q446, "NA")</f>
        <v>5.6493791622973535E-2</v>
      </c>
      <c r="S23" s="8"/>
      <c r="T23" s="6">
        <v>0</v>
      </c>
      <c r="U23" s="7">
        <f>IFERROR(T23/T446, "NA")</f>
        <v>0</v>
      </c>
      <c r="V23" s="8"/>
      <c r="W23" s="9">
        <f t="shared" si="6"/>
        <v>50962.85</v>
      </c>
      <c r="X23" s="7">
        <f>IFERROR(W23/W446, "NA")</f>
        <v>-0.84898761057170302</v>
      </c>
      <c r="Y23" s="8"/>
      <c r="Z23" s="6">
        <v>0</v>
      </c>
      <c r="AA23" s="7">
        <f>IFERROR(Z23/Z446, "NA")</f>
        <v>0</v>
      </c>
      <c r="AB23" s="8"/>
      <c r="AC23" s="9">
        <f t="shared" si="7"/>
        <v>50962.85</v>
      </c>
      <c r="AD23" s="7">
        <f>IFERROR(AC23/AC446, "NA")</f>
        <v>4.2390266421566833</v>
      </c>
    </row>
    <row r="24" spans="1:30" ht="16.5" customHeight="1" x14ac:dyDescent="0.3">
      <c r="A24" s="35" t="s">
        <v>97</v>
      </c>
      <c r="B24" s="6">
        <v>1232.9000000000001</v>
      </c>
      <c r="C24" s="7">
        <f>IFERROR(B24/B446, "NA")</f>
        <v>1.1700279624251058E-2</v>
      </c>
      <c r="D24" s="8"/>
      <c r="E24" s="6">
        <v>0</v>
      </c>
      <c r="F24" s="7">
        <f>IFERROR(E24/E446, "NA")</f>
        <v>0</v>
      </c>
      <c r="G24" s="8"/>
      <c r="H24" s="9">
        <f t="shared" si="4"/>
        <v>1232.9000000000001</v>
      </c>
      <c r="I24" s="7">
        <f>IFERROR(H24/H446, "NA")</f>
        <v>-0.70428489006438211</v>
      </c>
      <c r="J24" s="8"/>
      <c r="K24" s="6">
        <v>277.27</v>
      </c>
      <c r="L24" s="7">
        <f>IFERROR(K24/K446, "NA")</f>
        <v>2.8109001328048173E-3</v>
      </c>
      <c r="M24" s="8"/>
      <c r="N24" s="9">
        <f t="shared" si="5"/>
        <v>955.63000000000011</v>
      </c>
      <c r="O24" s="7">
        <f>IFERROR(N24/N446, "NA")</f>
        <v>0.14194176055135121</v>
      </c>
      <c r="P24" s="8"/>
      <c r="Q24" s="6">
        <v>6696.55</v>
      </c>
      <c r="R24" s="7">
        <f>IFERROR(Q24/Q446, "NA")</f>
        <v>7.4233191490040975E-3</v>
      </c>
      <c r="S24" s="8"/>
      <c r="T24" s="6">
        <v>0</v>
      </c>
      <c r="U24" s="7">
        <f>IFERROR(T24/T446, "NA")</f>
        <v>0</v>
      </c>
      <c r="V24" s="8"/>
      <c r="W24" s="9">
        <f t="shared" si="6"/>
        <v>6696.55</v>
      </c>
      <c r="X24" s="7">
        <f>IFERROR(W24/W446, "NA")</f>
        <v>-0.11155749695266136</v>
      </c>
      <c r="Y24" s="8"/>
      <c r="Z24" s="6">
        <v>7384.27</v>
      </c>
      <c r="AA24" s="7">
        <f>IFERROR(Z24/Z446, "NA")</f>
        <v>8.2962411997642843E-3</v>
      </c>
      <c r="AB24" s="8"/>
      <c r="AC24" s="9">
        <f t="shared" si="7"/>
        <v>-687.72000000000025</v>
      </c>
      <c r="AD24" s="7">
        <f>IFERROR(AC24/AC446, "NA")</f>
        <v>-5.7203696464071287E-2</v>
      </c>
    </row>
    <row r="25" spans="1:30" ht="16.5" customHeight="1" x14ac:dyDescent="0.3">
      <c r="A25" s="35" t="s">
        <v>98</v>
      </c>
      <c r="B25" s="6">
        <v>17.55</v>
      </c>
      <c r="C25" s="7">
        <f>IFERROR(B25/B446, "NA")</f>
        <v>1.6655033450045103E-4</v>
      </c>
      <c r="D25" s="8"/>
      <c r="E25" s="6">
        <v>0</v>
      </c>
      <c r="F25" s="7">
        <f>IFERROR(E25/E446, "NA")</f>
        <v>0</v>
      </c>
      <c r="G25" s="8"/>
      <c r="H25" s="9">
        <f t="shared" si="4"/>
        <v>17.55</v>
      </c>
      <c r="I25" s="7">
        <f>IFERROR(H25/H446, "NA")</f>
        <v>-1.0025306043174552E-2</v>
      </c>
      <c r="J25" s="8"/>
      <c r="K25" s="6">
        <v>0</v>
      </c>
      <c r="L25" s="7">
        <f>IFERROR(K25/K446, "NA")</f>
        <v>0</v>
      </c>
      <c r="M25" s="8"/>
      <c r="N25" s="9">
        <f t="shared" si="5"/>
        <v>17.55</v>
      </c>
      <c r="O25" s="7">
        <f>IFERROR(N25/N446, "NA")</f>
        <v>2.6067389027931457E-3</v>
      </c>
      <c r="P25" s="8"/>
      <c r="Q25" s="6">
        <v>401.18</v>
      </c>
      <c r="R25" s="7">
        <f>IFERROR(Q25/Q446, "NA")</f>
        <v>4.447196207296987E-4</v>
      </c>
      <c r="S25" s="8"/>
      <c r="T25" s="6">
        <v>0</v>
      </c>
      <c r="U25" s="7">
        <f>IFERROR(T25/T446, "NA")</f>
        <v>0</v>
      </c>
      <c r="V25" s="8"/>
      <c r="W25" s="9">
        <f t="shared" si="6"/>
        <v>401.18</v>
      </c>
      <c r="X25" s="7">
        <f>IFERROR(W25/W446, "NA")</f>
        <v>-6.6832378803217607E-3</v>
      </c>
      <c r="Y25" s="8"/>
      <c r="Z25" s="6">
        <v>0</v>
      </c>
      <c r="AA25" s="7">
        <f>IFERROR(Z25/Z446, "NA")</f>
        <v>0</v>
      </c>
      <c r="AB25" s="8"/>
      <c r="AC25" s="9">
        <f t="shared" si="7"/>
        <v>401.18</v>
      </c>
      <c r="AD25" s="7">
        <f>IFERROR(AC25/AC446, "NA")</f>
        <v>3.3369654724969625E-2</v>
      </c>
    </row>
    <row r="26" spans="1:30" ht="16.5" customHeight="1" x14ac:dyDescent="0.3">
      <c r="A26" s="35" t="s">
        <v>99</v>
      </c>
      <c r="B26" s="6">
        <v>2120.56</v>
      </c>
      <c r="C26" s="7">
        <f>IFERROR(B26/B446, "NA")</f>
        <v>2.0124215232380421E-2</v>
      </c>
      <c r="D26" s="8"/>
      <c r="E26" s="6">
        <v>0</v>
      </c>
      <c r="F26" s="7">
        <f>IFERROR(E26/E446, "NA")</f>
        <v>0</v>
      </c>
      <c r="G26" s="8"/>
      <c r="H26" s="9">
        <f t="shared" si="4"/>
        <v>2120.56</v>
      </c>
      <c r="I26" s="7">
        <f>IFERROR(H26/H446, "NA")</f>
        <v>-1.2113540161204688</v>
      </c>
      <c r="J26" s="8"/>
      <c r="K26" s="6">
        <v>0</v>
      </c>
      <c r="L26" s="7">
        <f>IFERROR(K26/K446, "NA")</f>
        <v>0</v>
      </c>
      <c r="M26" s="8"/>
      <c r="N26" s="9">
        <f t="shared" si="5"/>
        <v>2120.56</v>
      </c>
      <c r="O26" s="7">
        <f>IFERROR(N26/N446, "NA")</f>
        <v>0.3149712961656429</v>
      </c>
      <c r="P26" s="8"/>
      <c r="Q26" s="6">
        <v>17974.41</v>
      </c>
      <c r="R26" s="7">
        <f>IFERROR(Q26/Q446, "NA")</f>
        <v>1.9925152794356905E-2</v>
      </c>
      <c r="S26" s="8"/>
      <c r="T26" s="6">
        <v>0</v>
      </c>
      <c r="U26" s="7">
        <f>IFERROR(T26/T446, "NA")</f>
        <v>0</v>
      </c>
      <c r="V26" s="8"/>
      <c r="W26" s="9">
        <f t="shared" si="6"/>
        <v>17974.41</v>
      </c>
      <c r="X26" s="7">
        <f>IFERROR(W26/W446, "NA")</f>
        <v>-0.2994348117763454</v>
      </c>
      <c r="Y26" s="8"/>
      <c r="Z26" s="6">
        <v>0</v>
      </c>
      <c r="AA26" s="7">
        <f>IFERROR(Z26/Z446, "NA")</f>
        <v>0</v>
      </c>
      <c r="AB26" s="8"/>
      <c r="AC26" s="9">
        <f t="shared" si="7"/>
        <v>17974.41</v>
      </c>
      <c r="AD26" s="7">
        <f>IFERROR(AC26/AC446, "NA")</f>
        <v>1.4950891260407828</v>
      </c>
    </row>
    <row r="27" spans="1:30" ht="16.5" hidden="1" customHeight="1" x14ac:dyDescent="0.3">
      <c r="A27" s="35" t="s">
        <v>100</v>
      </c>
      <c r="B27" s="6">
        <v>0</v>
      </c>
      <c r="C27" s="7">
        <f>IFERROR(B27/B446, "NA")</f>
        <v>0</v>
      </c>
      <c r="D27" s="8"/>
      <c r="E27" s="6">
        <v>0</v>
      </c>
      <c r="F27" s="7">
        <f>IFERROR(E27/E446, "NA")</f>
        <v>0</v>
      </c>
      <c r="G27" s="8"/>
      <c r="H27" s="9">
        <f t="shared" si="4"/>
        <v>0</v>
      </c>
      <c r="I27" s="7">
        <f>IFERROR(H27/H446, "NA")</f>
        <v>0</v>
      </c>
      <c r="J27" s="8"/>
      <c r="K27" s="6">
        <v>0</v>
      </c>
      <c r="L27" s="7">
        <f>IFERROR(K27/K446, "NA")</f>
        <v>0</v>
      </c>
      <c r="M27" s="8"/>
      <c r="N27" s="9">
        <f t="shared" si="5"/>
        <v>0</v>
      </c>
      <c r="O27" s="7">
        <f>IFERROR(N27/N446, "NA")</f>
        <v>0</v>
      </c>
      <c r="P27" s="8"/>
      <c r="Q27" s="6">
        <v>0</v>
      </c>
      <c r="R27" s="7">
        <f>IFERROR(Q27/Q446, "NA")</f>
        <v>0</v>
      </c>
      <c r="S27" s="8"/>
      <c r="T27" s="6">
        <v>0</v>
      </c>
      <c r="U27" s="7">
        <f>IFERROR(T27/T446, "NA")</f>
        <v>0</v>
      </c>
      <c r="V27" s="8"/>
      <c r="W27" s="9">
        <f t="shared" si="6"/>
        <v>0</v>
      </c>
      <c r="X27" s="7">
        <f>IFERROR(W27/W446, "NA")</f>
        <v>0</v>
      </c>
      <c r="Y27" s="8"/>
      <c r="Z27" s="6">
        <v>0</v>
      </c>
      <c r="AA27" s="7">
        <f>IFERROR(Z27/Z446, "NA")</f>
        <v>0</v>
      </c>
      <c r="AB27" s="8"/>
      <c r="AC27" s="9">
        <f t="shared" si="7"/>
        <v>0</v>
      </c>
      <c r="AD27" s="7">
        <f>IFERROR(AC27/AC446, "NA")</f>
        <v>0</v>
      </c>
    </row>
    <row r="28" spans="1:30" ht="16.5" customHeight="1" x14ac:dyDescent="0.3">
      <c r="A28" s="35" t="s">
        <v>101</v>
      </c>
      <c r="B28" s="6">
        <v>736.77</v>
      </c>
      <c r="C28" s="7">
        <f>IFERROR(B28/B446, "NA")</f>
        <v>6.991982333327481E-3</v>
      </c>
      <c r="D28" s="8"/>
      <c r="E28" s="6">
        <v>0</v>
      </c>
      <c r="F28" s="7">
        <f>IFERROR(E28/E446, "NA")</f>
        <v>0</v>
      </c>
      <c r="G28" s="8"/>
      <c r="H28" s="9">
        <f t="shared" si="4"/>
        <v>736.77</v>
      </c>
      <c r="I28" s="7">
        <f>IFERROR(H28/H446, "NA")</f>
        <v>-0.42087434378516891</v>
      </c>
      <c r="J28" s="8"/>
      <c r="K28" s="6">
        <v>922.46</v>
      </c>
      <c r="L28" s="7">
        <f>IFERROR(K28/K446, "NA")</f>
        <v>9.3516894597581134E-3</v>
      </c>
      <c r="M28" s="8"/>
      <c r="N28" s="9">
        <f t="shared" si="5"/>
        <v>-185.69000000000005</v>
      </c>
      <c r="O28" s="7">
        <f>IFERROR(N28/N446, "NA")</f>
        <v>-2.7580931444994836E-2</v>
      </c>
      <c r="P28" s="8"/>
      <c r="Q28" s="6">
        <v>6055.89</v>
      </c>
      <c r="R28" s="7">
        <f>IFERROR(Q28/Q446, "NA")</f>
        <v>6.7131290293154572E-3</v>
      </c>
      <c r="S28" s="8"/>
      <c r="T28" s="6">
        <v>0</v>
      </c>
      <c r="U28" s="7">
        <f>IFERROR(T28/T446, "NA")</f>
        <v>0</v>
      </c>
      <c r="V28" s="8"/>
      <c r="W28" s="9">
        <f t="shared" si="6"/>
        <v>6055.89</v>
      </c>
      <c r="X28" s="7">
        <f>IFERROR(W28/W446, "NA")</f>
        <v>-0.10088477353572398</v>
      </c>
      <c r="Y28" s="8"/>
      <c r="Z28" s="6">
        <v>7158.05</v>
      </c>
      <c r="AA28" s="7">
        <f>IFERROR(Z28/Z446, "NA")</f>
        <v>8.0420826053181609E-3</v>
      </c>
      <c r="AB28" s="8"/>
      <c r="AC28" s="9">
        <f t="shared" si="7"/>
        <v>-1102.1599999999999</v>
      </c>
      <c r="AD28" s="7">
        <f>IFERROR(AC28/AC446, "NA")</f>
        <v>-9.1676301539639363E-2</v>
      </c>
    </row>
    <row r="29" spans="1:30" ht="16.5" customHeight="1" x14ac:dyDescent="0.3">
      <c r="A29" s="36" t="s">
        <v>102</v>
      </c>
      <c r="B29" s="11">
        <f>IFERROR(B21+B22+B23+B24+B25+B26+B27+B28, "NA")</f>
        <v>12213.3</v>
      </c>
      <c r="C29" s="12">
        <f>IFERROR(B29/B446, "NA")</f>
        <v>0.11590479774098907</v>
      </c>
      <c r="D29" s="2"/>
      <c r="E29" s="11">
        <f>IFERROR(E21+E22+E23+E24+E25+E26+E27+E28, "NA")</f>
        <v>9855.42</v>
      </c>
      <c r="F29" s="12">
        <f>IFERROR(E29/E446, "NA")</f>
        <v>9.2000008961567209E-2</v>
      </c>
      <c r="G29" s="2"/>
      <c r="H29" s="11">
        <f t="shared" si="4"/>
        <v>2357.8799999999992</v>
      </c>
      <c r="I29" s="12">
        <f>IFERROR(H29/H446, "NA")</f>
        <v>-1.34692128849461</v>
      </c>
      <c r="J29" s="2"/>
      <c r="K29" s="11">
        <f>IFERROR(K21+K22+K23+K24+K25+K26+K27+K28, "NA")</f>
        <v>8736.2799999999988</v>
      </c>
      <c r="L29" s="12">
        <f>IFERROR(K29/K446, "NA")</f>
        <v>8.8566417615393175E-2</v>
      </c>
      <c r="M29" s="2"/>
      <c r="N29" s="11">
        <f t="shared" si="5"/>
        <v>3477.0200000000004</v>
      </c>
      <c r="O29" s="12">
        <f>IFERROR(N29/N446, "NA")</f>
        <v>0.5164491908712151</v>
      </c>
      <c r="P29" s="2"/>
      <c r="Q29" s="11">
        <f>IFERROR(Q21+Q22+Q23+Q24+Q25+Q26+Q27+Q28, "NA")</f>
        <v>84884.32</v>
      </c>
      <c r="R29" s="12">
        <f>IFERROR(Q29/Q446, "NA")</f>
        <v>9.4096721163314176E-2</v>
      </c>
      <c r="S29" s="2"/>
      <c r="T29" s="11">
        <f>IFERROR(T21+T22+T23+T24+T25+T26+T27+T28, "NA")</f>
        <v>88515.44</v>
      </c>
      <c r="U29" s="12">
        <f>IFERROR(T29/T446, "NA")</f>
        <v>9.200000839808363E-2</v>
      </c>
      <c r="V29" s="2"/>
      <c r="W29" s="11">
        <f t="shared" si="6"/>
        <v>-3631.1199999999953</v>
      </c>
      <c r="X29" s="12">
        <f>IFERROR(W29/W446, "NA")</f>
        <v>6.0490649414212866E-2</v>
      </c>
      <c r="Y29" s="2"/>
      <c r="Z29" s="11">
        <f>IFERROR(Z21+Z22+Z23+Z24+Z25+Z26+Z27+Z28, "NA")</f>
        <v>78289.210000000006</v>
      </c>
      <c r="AA29" s="12">
        <f>IFERROR(Z29/Z446, "NA")</f>
        <v>8.7958074325423921E-2</v>
      </c>
      <c r="AB29" s="2"/>
      <c r="AC29" s="11">
        <f t="shared" si="7"/>
        <v>6595.1100000000006</v>
      </c>
      <c r="AD29" s="12">
        <f>IFERROR(AC29/AC446, "NA")</f>
        <v>0.54857306838126141</v>
      </c>
    </row>
    <row r="30" spans="1:30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customHeight="1" x14ac:dyDescent="0.3">
      <c r="A31" s="35" t="s">
        <v>103</v>
      </c>
      <c r="B31" s="6">
        <v>0</v>
      </c>
      <c r="C31" s="7">
        <f>IFERROR(B31/B446, "NA")</f>
        <v>0</v>
      </c>
      <c r="D31" s="8"/>
      <c r="E31" s="6">
        <v>18532.47</v>
      </c>
      <c r="F31" s="7">
        <f>IFERROR(E31/E446, "NA")</f>
        <v>0.17299997423549432</v>
      </c>
      <c r="G31" s="8"/>
      <c r="H31" s="9">
        <f t="shared" ref="H31:H40" si="8">IFERROR(B31-E31, "NA")</f>
        <v>-18532.47</v>
      </c>
      <c r="I31" s="7">
        <f>IFERROR(H31/H446, "NA")</f>
        <v>10.586534671564166</v>
      </c>
      <c r="J31" s="8"/>
      <c r="K31" s="6">
        <v>0</v>
      </c>
      <c r="L31" s="7">
        <f>IFERROR(K31/K446, "NA")</f>
        <v>0</v>
      </c>
      <c r="M31" s="8"/>
      <c r="N31" s="9">
        <f t="shared" ref="N31:N40" si="9">IFERROR(B31-K31, "NA")</f>
        <v>0</v>
      </c>
      <c r="O31" s="7">
        <f>IFERROR(N31/N446, "NA")</f>
        <v>0</v>
      </c>
      <c r="P31" s="8"/>
      <c r="Q31" s="6">
        <v>0</v>
      </c>
      <c r="R31" s="7">
        <f>IFERROR(Q31/Q446, "NA")</f>
        <v>0</v>
      </c>
      <c r="S31" s="8"/>
      <c r="T31" s="6">
        <v>166447.5</v>
      </c>
      <c r="U31" s="7">
        <f>IFERROR(T31/T446, "NA")</f>
        <v>0.17300000313888769</v>
      </c>
      <c r="V31" s="8"/>
      <c r="W31" s="9">
        <f t="shared" ref="W31:W40" si="10">IFERROR(Q31-T31, "NA")</f>
        <v>-166447.5</v>
      </c>
      <c r="X31" s="7">
        <f>IFERROR(W31/W446, "NA")</f>
        <v>2.7728407126099412</v>
      </c>
      <c r="Y31" s="8"/>
      <c r="Z31" s="6">
        <v>0</v>
      </c>
      <c r="AA31" s="7">
        <f>IFERROR(Z31/Z446, "NA")</f>
        <v>0</v>
      </c>
      <c r="AB31" s="8"/>
      <c r="AC31" s="9">
        <f t="shared" ref="AC31:AC40" si="11">IFERROR(Q31-Z31, "NA")</f>
        <v>0</v>
      </c>
      <c r="AD31" s="7">
        <f>IFERROR(AC31/AC446, "NA")</f>
        <v>0</v>
      </c>
    </row>
    <row r="32" spans="1:30" ht="16.5" hidden="1" customHeight="1" x14ac:dyDescent="0.3">
      <c r="A32" s="35" t="s">
        <v>104</v>
      </c>
      <c r="B32" s="6">
        <v>0</v>
      </c>
      <c r="C32" s="7">
        <f>IFERROR(B32/B446, "NA")</f>
        <v>0</v>
      </c>
      <c r="D32" s="8"/>
      <c r="E32" s="6">
        <v>0</v>
      </c>
      <c r="F32" s="7">
        <f>IFERROR(E32/E446, "NA")</f>
        <v>0</v>
      </c>
      <c r="G32" s="8"/>
      <c r="H32" s="9">
        <f t="shared" si="8"/>
        <v>0</v>
      </c>
      <c r="I32" s="7">
        <f>IFERROR(H32/H446, "NA")</f>
        <v>0</v>
      </c>
      <c r="J32" s="8"/>
      <c r="K32" s="6">
        <v>0</v>
      </c>
      <c r="L32" s="7">
        <f>IFERROR(K32/K446, "NA")</f>
        <v>0</v>
      </c>
      <c r="M32" s="8"/>
      <c r="N32" s="9">
        <f t="shared" si="9"/>
        <v>0</v>
      </c>
      <c r="O32" s="7">
        <f>IFERROR(N32/N446, "NA")</f>
        <v>0</v>
      </c>
      <c r="P32" s="8"/>
      <c r="Q32" s="6">
        <v>0</v>
      </c>
      <c r="R32" s="7">
        <f>IFERROR(Q32/Q446, "NA")</f>
        <v>0</v>
      </c>
      <c r="S32" s="8"/>
      <c r="T32" s="6">
        <v>0</v>
      </c>
      <c r="U32" s="7">
        <f>IFERROR(T32/T446, "NA")</f>
        <v>0</v>
      </c>
      <c r="V32" s="8"/>
      <c r="W32" s="9">
        <f t="shared" si="10"/>
        <v>0</v>
      </c>
      <c r="X32" s="7">
        <f>IFERROR(W32/W446, "NA")</f>
        <v>0</v>
      </c>
      <c r="Y32" s="8"/>
      <c r="Z32" s="6">
        <v>0</v>
      </c>
      <c r="AA32" s="7">
        <f>IFERROR(Z32/Z446, "NA")</f>
        <v>0</v>
      </c>
      <c r="AB32" s="8"/>
      <c r="AC32" s="9">
        <f t="shared" si="11"/>
        <v>0</v>
      </c>
      <c r="AD32" s="7">
        <f>IFERROR(AC32/AC446, "NA")</f>
        <v>0</v>
      </c>
    </row>
    <row r="33" spans="1:30" ht="16.5" customHeight="1" x14ac:dyDescent="0.3">
      <c r="A33" s="35" t="s">
        <v>105</v>
      </c>
      <c r="B33" s="6">
        <v>10188.01</v>
      </c>
      <c r="C33" s="7">
        <f>IFERROR(B33/B446, "NA")</f>
        <v>9.6684699338686036E-2</v>
      </c>
      <c r="D33" s="8"/>
      <c r="E33" s="6">
        <v>0</v>
      </c>
      <c r="F33" s="7">
        <f>IFERROR(E33/E446, "NA")</f>
        <v>0</v>
      </c>
      <c r="G33" s="8"/>
      <c r="H33" s="9">
        <f t="shared" si="8"/>
        <v>10188.01</v>
      </c>
      <c r="I33" s="7">
        <f>IFERROR(H33/H446, "NA")</f>
        <v>-5.8198244000525792</v>
      </c>
      <c r="J33" s="8"/>
      <c r="K33" s="6">
        <v>5385.21</v>
      </c>
      <c r="L33" s="7">
        <f>IFERROR(K33/K446, "NA")</f>
        <v>5.4594032907208968E-2</v>
      </c>
      <c r="M33" s="8"/>
      <c r="N33" s="9">
        <f t="shared" si="9"/>
        <v>4802.8</v>
      </c>
      <c r="O33" s="7">
        <f>IFERROR(N33/N446, "NA")</f>
        <v>0.71337011979116349</v>
      </c>
      <c r="P33" s="8"/>
      <c r="Q33" s="6">
        <v>76351.92</v>
      </c>
      <c r="R33" s="7">
        <f>IFERROR(Q33/Q446, "NA")</f>
        <v>8.4638309248677143E-2</v>
      </c>
      <c r="S33" s="8"/>
      <c r="T33" s="6">
        <v>0</v>
      </c>
      <c r="U33" s="7">
        <f>IFERROR(T33/T446, "NA")</f>
        <v>0</v>
      </c>
      <c r="V33" s="8"/>
      <c r="W33" s="9">
        <f t="shared" si="10"/>
        <v>76351.92</v>
      </c>
      <c r="X33" s="7">
        <f>IFERROR(W33/W446, "NA")</f>
        <v>-1.2719428784567939</v>
      </c>
      <c r="Y33" s="8"/>
      <c r="Z33" s="6">
        <v>71147.53</v>
      </c>
      <c r="AA33" s="7">
        <f>IFERROR(Z33/Z446, "NA")</f>
        <v>7.9934383445820018E-2</v>
      </c>
      <c r="AB33" s="8"/>
      <c r="AC33" s="9">
        <f t="shared" si="11"/>
        <v>5204.3899999999994</v>
      </c>
      <c r="AD33" s="7">
        <f>IFERROR(AC33/AC446, "NA")</f>
        <v>0.43289470400838687</v>
      </c>
    </row>
    <row r="34" spans="1:30" ht="16.5" hidden="1" customHeight="1" x14ac:dyDescent="0.3">
      <c r="A34" s="35" t="s">
        <v>106</v>
      </c>
      <c r="B34" s="6">
        <v>0</v>
      </c>
      <c r="C34" s="7">
        <f>IFERROR(B34/B446, "NA")</f>
        <v>0</v>
      </c>
      <c r="D34" s="8"/>
      <c r="E34" s="6">
        <v>0</v>
      </c>
      <c r="F34" s="7">
        <f>IFERROR(E34/E446, "NA")</f>
        <v>0</v>
      </c>
      <c r="G34" s="8"/>
      <c r="H34" s="9">
        <f t="shared" si="8"/>
        <v>0</v>
      </c>
      <c r="I34" s="7">
        <f>IFERROR(H34/H446, "NA")</f>
        <v>0</v>
      </c>
      <c r="J34" s="8"/>
      <c r="K34" s="6">
        <v>0</v>
      </c>
      <c r="L34" s="7">
        <f>IFERROR(K34/K446, "NA")</f>
        <v>0</v>
      </c>
      <c r="M34" s="8"/>
      <c r="N34" s="9">
        <f t="shared" si="9"/>
        <v>0</v>
      </c>
      <c r="O34" s="7">
        <f>IFERROR(N34/N446, "NA")</f>
        <v>0</v>
      </c>
      <c r="P34" s="8"/>
      <c r="Q34" s="6">
        <v>0</v>
      </c>
      <c r="R34" s="7">
        <f>IFERROR(Q34/Q446, "NA")</f>
        <v>0</v>
      </c>
      <c r="S34" s="8"/>
      <c r="T34" s="6">
        <v>0</v>
      </c>
      <c r="U34" s="7">
        <f>IFERROR(T34/T446, "NA")</f>
        <v>0</v>
      </c>
      <c r="V34" s="8"/>
      <c r="W34" s="9">
        <f t="shared" si="10"/>
        <v>0</v>
      </c>
      <c r="X34" s="7">
        <f>IFERROR(W34/W446, "NA")</f>
        <v>0</v>
      </c>
      <c r="Y34" s="8"/>
      <c r="Z34" s="6">
        <v>0</v>
      </c>
      <c r="AA34" s="7">
        <f>IFERROR(Z34/Z446, "NA")</f>
        <v>0</v>
      </c>
      <c r="AB34" s="8"/>
      <c r="AC34" s="9">
        <f t="shared" si="11"/>
        <v>0</v>
      </c>
      <c r="AD34" s="7">
        <f>IFERROR(AC34/AC446, "NA")</f>
        <v>0</v>
      </c>
    </row>
    <row r="35" spans="1:30" ht="16.5" customHeight="1" x14ac:dyDescent="0.3">
      <c r="A35" s="35" t="s">
        <v>107</v>
      </c>
      <c r="B35" s="6">
        <v>480.01</v>
      </c>
      <c r="C35" s="7">
        <f>IFERROR(B35/B446, "NA")</f>
        <v>4.5553177244194581E-3</v>
      </c>
      <c r="D35" s="8"/>
      <c r="E35" s="6">
        <v>0</v>
      </c>
      <c r="F35" s="7">
        <f>IFERROR(E35/E446, "NA")</f>
        <v>0</v>
      </c>
      <c r="G35" s="8"/>
      <c r="H35" s="9">
        <f t="shared" si="8"/>
        <v>480.01</v>
      </c>
      <c r="I35" s="7">
        <f>IFERROR(H35/H446, "NA")</f>
        <v>-0.27420211702474168</v>
      </c>
      <c r="J35" s="8"/>
      <c r="K35" s="6">
        <v>791.05</v>
      </c>
      <c r="L35" s="7">
        <f>IFERROR(K35/K446, "NA")</f>
        <v>8.0194847984103972E-3</v>
      </c>
      <c r="M35" s="8"/>
      <c r="N35" s="9">
        <f t="shared" si="9"/>
        <v>-311.03999999999996</v>
      </c>
      <c r="O35" s="7">
        <f>IFERROR(N35/N446, "NA")</f>
        <v>-4.6199434092580052E-2</v>
      </c>
      <c r="P35" s="8"/>
      <c r="Q35" s="6">
        <v>4091.39</v>
      </c>
      <c r="R35" s="7">
        <f>IFERROR(Q35/Q446, "NA")</f>
        <v>4.5354240217789568E-3</v>
      </c>
      <c r="S35" s="8"/>
      <c r="T35" s="6">
        <v>0</v>
      </c>
      <c r="U35" s="7">
        <f>IFERROR(T35/T446, "NA")</f>
        <v>0</v>
      </c>
      <c r="V35" s="8"/>
      <c r="W35" s="9">
        <f t="shared" si="10"/>
        <v>4091.39</v>
      </c>
      <c r="X35" s="7">
        <f>IFERROR(W35/W446, "NA")</f>
        <v>-6.8158264697067761E-2</v>
      </c>
      <c r="Y35" s="8"/>
      <c r="Z35" s="6">
        <v>8119.57</v>
      </c>
      <c r="AA35" s="7">
        <f>IFERROR(Z35/Z446, "NA")</f>
        <v>9.1223521293736665E-3</v>
      </c>
      <c r="AB35" s="8"/>
      <c r="AC35" s="9">
        <f t="shared" si="11"/>
        <v>-4028.18</v>
      </c>
      <c r="AD35" s="7">
        <f>IFERROR(AC35/AC446, "NA")</f>
        <v>-0.33505901532984728</v>
      </c>
    </row>
    <row r="36" spans="1:30" ht="16.5" customHeight="1" x14ac:dyDescent="0.3">
      <c r="A36" s="35" t="s">
        <v>108</v>
      </c>
      <c r="B36" s="6">
        <v>6867.55</v>
      </c>
      <c r="C36" s="7">
        <f>IFERROR(B36/B446, "NA")</f>
        <v>6.5173376051200702E-2</v>
      </c>
      <c r="D36" s="8"/>
      <c r="E36" s="6">
        <v>0</v>
      </c>
      <c r="F36" s="7">
        <f>IFERROR(E36/E446, "NA")</f>
        <v>0</v>
      </c>
      <c r="G36" s="8"/>
      <c r="H36" s="9">
        <f t="shared" si="8"/>
        <v>6867.55</v>
      </c>
      <c r="I36" s="7">
        <f>IFERROR(H36/H446, "NA")</f>
        <v>-3.9230364966839542</v>
      </c>
      <c r="J36" s="8"/>
      <c r="K36" s="6">
        <v>3296.43</v>
      </c>
      <c r="L36" s="7">
        <f>IFERROR(K36/K446, "NA")</f>
        <v>3.3418456828296549E-2</v>
      </c>
      <c r="M36" s="8"/>
      <c r="N36" s="9">
        <f t="shared" si="9"/>
        <v>3571.1200000000003</v>
      </c>
      <c r="O36" s="7">
        <f>IFERROR(N36/N446, "NA")</f>
        <v>0.53042606441838513</v>
      </c>
      <c r="P36" s="8"/>
      <c r="Q36" s="6">
        <v>64113.760000000002</v>
      </c>
      <c r="R36" s="7">
        <f>IFERROR(Q36/Q446, "NA")</f>
        <v>7.1071955308726578E-2</v>
      </c>
      <c r="S36" s="8"/>
      <c r="T36" s="6">
        <v>0</v>
      </c>
      <c r="U36" s="7">
        <f>IFERROR(T36/T446, "NA")</f>
        <v>0</v>
      </c>
      <c r="V36" s="8"/>
      <c r="W36" s="9">
        <f t="shared" si="10"/>
        <v>64113.760000000002</v>
      </c>
      <c r="X36" s="7">
        <f>IFERROR(W36/W446, "NA")</f>
        <v>-1.068067973183753</v>
      </c>
      <c r="Y36" s="8"/>
      <c r="Z36" s="6">
        <v>60067.33</v>
      </c>
      <c r="AA36" s="7">
        <f>IFERROR(Z36/Z446, "NA")</f>
        <v>6.7485757956553219E-2</v>
      </c>
      <c r="AB36" s="8"/>
      <c r="AC36" s="9">
        <f t="shared" si="11"/>
        <v>4046.4300000000003</v>
      </c>
      <c r="AD36" s="7">
        <f>IFERROR(AC36/AC446, "NA")</f>
        <v>0.33657702769021103</v>
      </c>
    </row>
    <row r="37" spans="1:30" ht="16.5" customHeight="1" x14ac:dyDescent="0.3">
      <c r="A37" s="35" t="s">
        <v>109</v>
      </c>
      <c r="B37" s="6">
        <v>1479.39</v>
      </c>
      <c r="C37" s="7">
        <f>IFERROR(B37/B446, "NA")</f>
        <v>1.403948144482178E-2</v>
      </c>
      <c r="D37" s="8"/>
      <c r="E37" s="6">
        <v>0</v>
      </c>
      <c r="F37" s="7">
        <f>IFERROR(E37/E446, "NA")</f>
        <v>0</v>
      </c>
      <c r="G37" s="8"/>
      <c r="H37" s="9">
        <f t="shared" si="8"/>
        <v>1479.39</v>
      </c>
      <c r="I37" s="7">
        <f>IFERROR(H37/H446, "NA")</f>
        <v>-0.84509045625139612</v>
      </c>
      <c r="J37" s="8"/>
      <c r="K37" s="6">
        <v>0</v>
      </c>
      <c r="L37" s="7">
        <f>IFERROR(K37/K446, "NA")</f>
        <v>0</v>
      </c>
      <c r="M37" s="8"/>
      <c r="N37" s="9">
        <f t="shared" si="9"/>
        <v>1479.39</v>
      </c>
      <c r="O37" s="7">
        <f>IFERROR(N37/N446, "NA")</f>
        <v>0.21973694959562121</v>
      </c>
      <c r="P37" s="8"/>
      <c r="Q37" s="6">
        <v>8273.26</v>
      </c>
      <c r="R37" s="7">
        <f>IFERROR(Q37/Q446, "NA")</f>
        <v>9.1711477376693433E-3</v>
      </c>
      <c r="S37" s="8"/>
      <c r="T37" s="6">
        <v>0</v>
      </c>
      <c r="U37" s="7">
        <f>IFERROR(T37/T446, "NA")</f>
        <v>0</v>
      </c>
      <c r="V37" s="8"/>
      <c r="W37" s="9">
        <f t="shared" si="10"/>
        <v>8273.26</v>
      </c>
      <c r="X37" s="7">
        <f>IFERROR(W37/W446, "NA")</f>
        <v>-0.13782383126215367</v>
      </c>
      <c r="Y37" s="8"/>
      <c r="Z37" s="6">
        <v>0</v>
      </c>
      <c r="AA37" s="7">
        <f>IFERROR(Z37/Z446, "NA")</f>
        <v>0</v>
      </c>
      <c r="AB37" s="8"/>
      <c r="AC37" s="9">
        <f t="shared" si="11"/>
        <v>8273.26</v>
      </c>
      <c r="AD37" s="7">
        <f>IFERROR(AC37/AC446, "NA")</f>
        <v>0.68815950358916744</v>
      </c>
    </row>
    <row r="38" spans="1:30" ht="16.5" hidden="1" customHeight="1" x14ac:dyDescent="0.3">
      <c r="A38" s="35" t="s">
        <v>110</v>
      </c>
      <c r="B38" s="6">
        <v>0</v>
      </c>
      <c r="C38" s="7">
        <f>IFERROR(B38/B446, "NA")</f>
        <v>0</v>
      </c>
      <c r="D38" s="8"/>
      <c r="E38" s="6">
        <v>0</v>
      </c>
      <c r="F38" s="7">
        <f>IFERROR(E38/E446, "NA")</f>
        <v>0</v>
      </c>
      <c r="G38" s="8"/>
      <c r="H38" s="9">
        <f t="shared" si="8"/>
        <v>0</v>
      </c>
      <c r="I38" s="7">
        <f>IFERROR(H38/H446, "NA")</f>
        <v>0</v>
      </c>
      <c r="J38" s="8"/>
      <c r="K38" s="6">
        <v>0</v>
      </c>
      <c r="L38" s="7">
        <f>IFERROR(K38/K446, "NA")</f>
        <v>0</v>
      </c>
      <c r="M38" s="8"/>
      <c r="N38" s="9">
        <f t="shared" si="9"/>
        <v>0</v>
      </c>
      <c r="O38" s="7">
        <f>IFERROR(N38/N446, "NA")</f>
        <v>0</v>
      </c>
      <c r="P38" s="8"/>
      <c r="Q38" s="6">
        <v>0</v>
      </c>
      <c r="R38" s="7">
        <f>IFERROR(Q38/Q446, "NA")</f>
        <v>0</v>
      </c>
      <c r="S38" s="8"/>
      <c r="T38" s="6">
        <v>0</v>
      </c>
      <c r="U38" s="7">
        <f>IFERROR(T38/T446, "NA")</f>
        <v>0</v>
      </c>
      <c r="V38" s="8"/>
      <c r="W38" s="9">
        <f t="shared" si="10"/>
        <v>0</v>
      </c>
      <c r="X38" s="7">
        <f>IFERROR(W38/W446, "NA")</f>
        <v>0</v>
      </c>
      <c r="Y38" s="8"/>
      <c r="Z38" s="6">
        <v>0</v>
      </c>
      <c r="AA38" s="7">
        <f>IFERROR(Z38/Z446, "NA")</f>
        <v>0</v>
      </c>
      <c r="AB38" s="8"/>
      <c r="AC38" s="9">
        <f t="shared" si="11"/>
        <v>0</v>
      </c>
      <c r="AD38" s="7">
        <f>IFERROR(AC38/AC446, "NA")</f>
        <v>0</v>
      </c>
    </row>
    <row r="39" spans="1:30" ht="16.5" customHeight="1" x14ac:dyDescent="0.3">
      <c r="A39" s="35" t="s">
        <v>111</v>
      </c>
      <c r="B39" s="6">
        <v>0</v>
      </c>
      <c r="C39" s="7">
        <f>IFERROR(B39/B446, "NA")</f>
        <v>0</v>
      </c>
      <c r="D39" s="8"/>
      <c r="E39" s="6">
        <v>0</v>
      </c>
      <c r="F39" s="7">
        <f>IFERROR(E39/E446, "NA")</f>
        <v>0</v>
      </c>
      <c r="G39" s="8"/>
      <c r="H39" s="9">
        <f t="shared" si="8"/>
        <v>0</v>
      </c>
      <c r="I39" s="7">
        <f>IFERROR(H39/H446, "NA")</f>
        <v>0</v>
      </c>
      <c r="J39" s="8"/>
      <c r="K39" s="6">
        <v>1178</v>
      </c>
      <c r="L39" s="7">
        <f>IFERROR(K39/K446, "NA")</f>
        <v>1.1942295799920925E-2</v>
      </c>
      <c r="M39" s="8"/>
      <c r="N39" s="9">
        <f t="shared" si="9"/>
        <v>-1178</v>
      </c>
      <c r="O39" s="7">
        <f>IFERROR(N39/N446, "NA")</f>
        <v>-0.17497085056924933</v>
      </c>
      <c r="P39" s="8"/>
      <c r="Q39" s="6">
        <v>0</v>
      </c>
      <c r="R39" s="7">
        <f>IFERROR(Q39/Q446, "NA")</f>
        <v>0</v>
      </c>
      <c r="S39" s="8"/>
      <c r="T39" s="6">
        <v>0</v>
      </c>
      <c r="U39" s="7">
        <f>IFERROR(T39/T446, "NA")</f>
        <v>0</v>
      </c>
      <c r="V39" s="8"/>
      <c r="W39" s="9">
        <f t="shared" si="10"/>
        <v>0</v>
      </c>
      <c r="X39" s="7">
        <f>IFERROR(W39/W446, "NA")</f>
        <v>0</v>
      </c>
      <c r="Y39" s="8"/>
      <c r="Z39" s="6">
        <v>6873.12</v>
      </c>
      <c r="AA39" s="7">
        <f>IFERROR(Z39/Z446, "NA")</f>
        <v>7.7219632157171795E-3</v>
      </c>
      <c r="AB39" s="8"/>
      <c r="AC39" s="9">
        <f t="shared" si="11"/>
        <v>-6873.12</v>
      </c>
      <c r="AD39" s="7">
        <f>IFERROR(AC39/AC446, "NA")</f>
        <v>-0.57169759530206699</v>
      </c>
    </row>
    <row r="40" spans="1:30" ht="16.5" customHeight="1" x14ac:dyDescent="0.3">
      <c r="A40" s="36" t="s">
        <v>112</v>
      </c>
      <c r="B40" s="11">
        <f>IFERROR(B31+B32+B33+B34+B35+B36+B37+B38+B39, "NA")</f>
        <v>19014.96</v>
      </c>
      <c r="C40" s="12">
        <f>IFERROR(B40/B446, "NA")</f>
        <v>0.18045287455912795</v>
      </c>
      <c r="D40" s="2"/>
      <c r="E40" s="11">
        <f>IFERROR(E31+E32+E33+E34+E35+E36+E37+E38+E39, "NA")</f>
        <v>18532.47</v>
      </c>
      <c r="F40" s="12">
        <f>IFERROR(E40/E446, "NA")</f>
        <v>0.17299997423549432</v>
      </c>
      <c r="G40" s="2"/>
      <c r="H40" s="11">
        <f t="shared" si="8"/>
        <v>482.48999999999796</v>
      </c>
      <c r="I40" s="12">
        <f>IFERROR(H40/H446, "NA")</f>
        <v>-0.2756187984485054</v>
      </c>
      <c r="J40" s="2"/>
      <c r="K40" s="11">
        <f>IFERROR(K31+K32+K33+K34+K35+K36+K37+K38+K39, "NA")</f>
        <v>10650.69</v>
      </c>
      <c r="L40" s="12">
        <f>IFERROR(K40/K446, "NA")</f>
        <v>0.10797427033383684</v>
      </c>
      <c r="M40" s="2"/>
      <c r="N40" s="11">
        <f t="shared" si="9"/>
        <v>8364.2699999999986</v>
      </c>
      <c r="O40" s="12">
        <f>IFERROR(N40/N446, "NA")</f>
        <v>1.2423628491433403</v>
      </c>
      <c r="P40" s="2"/>
      <c r="Q40" s="11">
        <f>IFERROR(Q31+Q32+Q33+Q34+Q35+Q36+Q37+Q38+Q39, "NA")</f>
        <v>152830.33000000002</v>
      </c>
      <c r="R40" s="12">
        <f>IFERROR(Q40/Q446, "NA")</f>
        <v>0.16941683631685203</v>
      </c>
      <c r="S40" s="2"/>
      <c r="T40" s="11">
        <f>IFERROR(T31+T32+T33+T34+T35+T36+T37+T38+T39, "NA")</f>
        <v>166447.5</v>
      </c>
      <c r="U40" s="12">
        <f>IFERROR(T40/T446, "NA")</f>
        <v>0.17300000313888769</v>
      </c>
      <c r="V40" s="2"/>
      <c r="W40" s="11">
        <f t="shared" si="10"/>
        <v>-13617.169999999984</v>
      </c>
      <c r="X40" s="12">
        <f>IFERROR(W40/W446, "NA")</f>
        <v>0.22684776501017237</v>
      </c>
      <c r="Y40" s="2"/>
      <c r="Z40" s="11">
        <f>IFERROR(Z31+Z32+Z33+Z34+Z35+Z36+Z37+Z38+Z39, "NA")</f>
        <v>146207.54999999999</v>
      </c>
      <c r="AA40" s="12">
        <f>IFERROR(Z40/Z446, "NA")</f>
        <v>0.16426445674746407</v>
      </c>
      <c r="AB40" s="2"/>
      <c r="AC40" s="11">
        <f t="shared" si="11"/>
        <v>6622.7800000000279</v>
      </c>
      <c r="AD40" s="12">
        <f>IFERROR(AC40/AC446, "NA")</f>
        <v>0.55087462465585346</v>
      </c>
    </row>
    <row r="41" spans="1:30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customHeight="1" x14ac:dyDescent="0.3">
      <c r="A42" s="35" t="s">
        <v>113</v>
      </c>
      <c r="B42" s="6">
        <v>0</v>
      </c>
      <c r="C42" s="7">
        <f>IFERROR(B42/B446, "NA")</f>
        <v>0</v>
      </c>
      <c r="D42" s="8"/>
      <c r="E42" s="6">
        <v>20353.580000000002</v>
      </c>
      <c r="F42" s="7">
        <f>IFERROR(E42/E446, "NA")</f>
        <v>0.18999997386209569</v>
      </c>
      <c r="G42" s="8"/>
      <c r="H42" s="9">
        <f>IFERROR(B42-E42, "NA")</f>
        <v>-20353.580000000002</v>
      </c>
      <c r="I42" s="7">
        <f>IFERROR(H42/H446, "NA")</f>
        <v>11.626830118190126</v>
      </c>
      <c r="J42" s="8"/>
      <c r="K42" s="6">
        <v>0</v>
      </c>
      <c r="L42" s="7">
        <f>IFERROR(K42/K446, "NA")</f>
        <v>0</v>
      </c>
      <c r="M42" s="8"/>
      <c r="N42" s="9">
        <f>IFERROR(B42-K42, "NA")</f>
        <v>0</v>
      </c>
      <c r="O42" s="7">
        <f>IFERROR(N42/N446, "NA")</f>
        <v>0</v>
      </c>
      <c r="P42" s="8"/>
      <c r="Q42" s="6">
        <v>0</v>
      </c>
      <c r="R42" s="7">
        <f>IFERROR(Q42/Q446, "NA")</f>
        <v>0</v>
      </c>
      <c r="S42" s="8"/>
      <c r="T42" s="6">
        <v>182803.61</v>
      </c>
      <c r="U42" s="7">
        <f>IFERROR(T42/T446, "NA")</f>
        <v>0.19000000062362005</v>
      </c>
      <c r="V42" s="8"/>
      <c r="W42" s="9">
        <f>IFERROR(Q42-T42, "NA")</f>
        <v>-182803.61</v>
      </c>
      <c r="X42" s="7">
        <f>IFERROR(W42/W446, "NA")</f>
        <v>3.0453163443131901</v>
      </c>
      <c r="Y42" s="8"/>
      <c r="Z42" s="6">
        <v>0</v>
      </c>
      <c r="AA42" s="7">
        <f>IFERROR(Z42/Z446, "NA")</f>
        <v>0</v>
      </c>
      <c r="AB42" s="8"/>
      <c r="AC42" s="9">
        <f>IFERROR(Q42-Z42, "NA")</f>
        <v>0</v>
      </c>
      <c r="AD42" s="7">
        <f>IFERROR(AC42/AC446, "NA")</f>
        <v>0</v>
      </c>
    </row>
    <row r="43" spans="1:30" ht="16.5" customHeight="1" x14ac:dyDescent="0.3">
      <c r="A43" s="35" t="s">
        <v>114</v>
      </c>
      <c r="B43" s="6">
        <v>2582.6</v>
      </c>
      <c r="C43" s="7">
        <f>IFERROR(B43/B446, "NA")</f>
        <v>2.4508996802328476E-2</v>
      </c>
      <c r="D43" s="8"/>
      <c r="E43" s="6">
        <v>0</v>
      </c>
      <c r="F43" s="7">
        <f>IFERROR(E43/E446, "NA")</f>
        <v>0</v>
      </c>
      <c r="G43" s="8"/>
      <c r="H43" s="9">
        <f>IFERROR(B43-E43, "NA")</f>
        <v>2582.6</v>
      </c>
      <c r="I43" s="7">
        <f>IFERROR(H43/H446, "NA")</f>
        <v>-1.4752909052480112</v>
      </c>
      <c r="J43" s="8"/>
      <c r="K43" s="6">
        <v>4035.39</v>
      </c>
      <c r="L43" s="7">
        <f>IFERROR(K43/K446, "NA")</f>
        <v>4.0909865066250342E-2</v>
      </c>
      <c r="M43" s="8"/>
      <c r="N43" s="9">
        <f>IFERROR(B43-K43, "NA")</f>
        <v>-1452.79</v>
      </c>
      <c r="O43" s="7">
        <f>IFERROR(N43/N446, "NA")</f>
        <v>-0.21578599490534781</v>
      </c>
      <c r="P43" s="8"/>
      <c r="Q43" s="6">
        <v>26389.06</v>
      </c>
      <c r="R43" s="7">
        <f>IFERROR(Q43/Q446, "NA")</f>
        <v>2.9253035432008731E-2</v>
      </c>
      <c r="S43" s="8"/>
      <c r="T43" s="6">
        <v>0</v>
      </c>
      <c r="U43" s="7">
        <f>IFERROR(T43/T446, "NA")</f>
        <v>0</v>
      </c>
      <c r="V43" s="8"/>
      <c r="W43" s="9">
        <f>IFERROR(Q43-T43, "NA")</f>
        <v>26389.06</v>
      </c>
      <c r="X43" s="7">
        <f>IFERROR(W43/W446, "NA")</f>
        <v>-0.43961405209153936</v>
      </c>
      <c r="Y43" s="8"/>
      <c r="Z43" s="6">
        <v>20444.21</v>
      </c>
      <c r="AA43" s="7">
        <f>IFERROR(Z43/Z446, "NA")</f>
        <v>2.2969108293525695E-2</v>
      </c>
      <c r="AB43" s="8"/>
      <c r="AC43" s="9">
        <f>IFERROR(Q43-Z43, "NA")</f>
        <v>5944.8500000000022</v>
      </c>
      <c r="AD43" s="7">
        <f>IFERROR(AC43/AC446, "NA")</f>
        <v>0.49448524824701068</v>
      </c>
    </row>
    <row r="44" spans="1:30" ht="16.5" hidden="1" customHeight="1" x14ac:dyDescent="0.3">
      <c r="A44" s="35" t="s">
        <v>115</v>
      </c>
      <c r="B44" s="6">
        <v>0</v>
      </c>
      <c r="C44" s="7">
        <f>IFERROR(B44/B446, "NA")</f>
        <v>0</v>
      </c>
      <c r="D44" s="8"/>
      <c r="E44" s="6">
        <v>0</v>
      </c>
      <c r="F44" s="7">
        <f>IFERROR(E44/E446, "NA")</f>
        <v>0</v>
      </c>
      <c r="G44" s="8"/>
      <c r="H44" s="9">
        <f>IFERROR(B44-E44, "NA")</f>
        <v>0</v>
      </c>
      <c r="I44" s="7">
        <f>IFERROR(H44/H446, "NA")</f>
        <v>0</v>
      </c>
      <c r="J44" s="8"/>
      <c r="K44" s="6">
        <v>0</v>
      </c>
      <c r="L44" s="7">
        <f>IFERROR(K44/K446, "NA")</f>
        <v>0</v>
      </c>
      <c r="M44" s="8"/>
      <c r="N44" s="9">
        <f>IFERROR(B44-K44, "NA")</f>
        <v>0</v>
      </c>
      <c r="O44" s="7">
        <f>IFERROR(N44/N446, "NA")</f>
        <v>0</v>
      </c>
      <c r="P44" s="8"/>
      <c r="Q44" s="6">
        <v>0</v>
      </c>
      <c r="R44" s="7">
        <f>IFERROR(Q44/Q446, "NA")</f>
        <v>0</v>
      </c>
      <c r="S44" s="8"/>
      <c r="T44" s="6">
        <v>0</v>
      </c>
      <c r="U44" s="7">
        <f>IFERROR(T44/T446, "NA")</f>
        <v>0</v>
      </c>
      <c r="V44" s="8"/>
      <c r="W44" s="9">
        <f>IFERROR(Q44-T44, "NA")</f>
        <v>0</v>
      </c>
      <c r="X44" s="7">
        <f>IFERROR(W44/W446, "NA")</f>
        <v>0</v>
      </c>
      <c r="Y44" s="8"/>
      <c r="Z44" s="6">
        <v>0</v>
      </c>
      <c r="AA44" s="7">
        <f>IFERROR(Z44/Z446, "NA")</f>
        <v>0</v>
      </c>
      <c r="AB44" s="8"/>
      <c r="AC44" s="9">
        <f>IFERROR(Q44-Z44, "NA")</f>
        <v>0</v>
      </c>
      <c r="AD44" s="7">
        <f>IFERROR(AC44/AC446, "NA")</f>
        <v>0</v>
      </c>
    </row>
    <row r="45" spans="1:30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3">
      <c r="A46" s="38" t="s">
        <v>116</v>
      </c>
      <c r="B46" s="6">
        <v>0</v>
      </c>
      <c r="C46" s="7">
        <f>IFERROR(B46/B446, "NA")</f>
        <v>0</v>
      </c>
      <c r="D46" s="8"/>
      <c r="E46" s="6">
        <v>0</v>
      </c>
      <c r="F46" s="7">
        <f>IFERROR(E46/E446, "NA")</f>
        <v>0</v>
      </c>
      <c r="G46" s="8"/>
      <c r="H46" s="9">
        <f t="shared" ref="H46:H62" si="12">IFERROR(B46-E46, "NA")</f>
        <v>0</v>
      </c>
      <c r="I46" s="7">
        <f>IFERROR(H46/H446, "NA")</f>
        <v>0</v>
      </c>
      <c r="J46" s="8"/>
      <c r="K46" s="6">
        <v>0</v>
      </c>
      <c r="L46" s="7">
        <f>IFERROR(K46/K446, "NA")</f>
        <v>0</v>
      </c>
      <c r="M46" s="8"/>
      <c r="N46" s="9">
        <f t="shared" ref="N46:N62" si="13">IFERROR(B46-K46, "NA")</f>
        <v>0</v>
      </c>
      <c r="O46" s="7">
        <f>IFERROR(N46/N446, "NA")</f>
        <v>0</v>
      </c>
      <c r="P46" s="8"/>
      <c r="Q46" s="6">
        <v>0</v>
      </c>
      <c r="R46" s="7">
        <f>IFERROR(Q46/Q446, "NA")</f>
        <v>0</v>
      </c>
      <c r="S46" s="8"/>
      <c r="T46" s="6">
        <v>0</v>
      </c>
      <c r="U46" s="7">
        <f>IFERROR(T46/T446, "NA")</f>
        <v>0</v>
      </c>
      <c r="V46" s="8"/>
      <c r="W46" s="9">
        <f t="shared" ref="W46:W62" si="14">IFERROR(Q46-T46, "NA")</f>
        <v>0</v>
      </c>
      <c r="X46" s="7">
        <f>IFERROR(W46/W446, "NA")</f>
        <v>0</v>
      </c>
      <c r="Y46" s="8"/>
      <c r="Z46" s="6">
        <v>0</v>
      </c>
      <c r="AA46" s="7">
        <f>IFERROR(Z46/Z446, "NA")</f>
        <v>0</v>
      </c>
      <c r="AB46" s="8"/>
      <c r="AC46" s="9">
        <f t="shared" ref="AC46:AC62" si="15">IFERROR(Q46-Z46, "NA")</f>
        <v>0</v>
      </c>
      <c r="AD46" s="7">
        <f>IFERROR(AC46/AC446, "NA")</f>
        <v>0</v>
      </c>
    </row>
    <row r="47" spans="1:30" ht="16.5" hidden="1" customHeight="1" x14ac:dyDescent="0.3">
      <c r="A47" s="38" t="s">
        <v>117</v>
      </c>
      <c r="B47" s="6">
        <v>0</v>
      </c>
      <c r="C47" s="7">
        <f>IFERROR(B47/B446, "NA")</f>
        <v>0</v>
      </c>
      <c r="D47" s="8"/>
      <c r="E47" s="6">
        <v>0</v>
      </c>
      <c r="F47" s="7">
        <f>IFERROR(E47/E446, "NA")</f>
        <v>0</v>
      </c>
      <c r="G47" s="8"/>
      <c r="H47" s="9">
        <f t="shared" si="12"/>
        <v>0</v>
      </c>
      <c r="I47" s="7">
        <f>IFERROR(H47/H446, "NA")</f>
        <v>0</v>
      </c>
      <c r="J47" s="8"/>
      <c r="K47" s="6">
        <v>0</v>
      </c>
      <c r="L47" s="7">
        <f>IFERROR(K47/K446, "NA")</f>
        <v>0</v>
      </c>
      <c r="M47" s="8"/>
      <c r="N47" s="9">
        <f t="shared" si="13"/>
        <v>0</v>
      </c>
      <c r="O47" s="7">
        <f>IFERROR(N47/N446, "NA")</f>
        <v>0</v>
      </c>
      <c r="P47" s="8"/>
      <c r="Q47" s="6">
        <v>0</v>
      </c>
      <c r="R47" s="7">
        <f>IFERROR(Q47/Q446, "NA")</f>
        <v>0</v>
      </c>
      <c r="S47" s="8"/>
      <c r="T47" s="6">
        <v>0</v>
      </c>
      <c r="U47" s="7">
        <f>IFERROR(T47/T446, "NA")</f>
        <v>0</v>
      </c>
      <c r="V47" s="8"/>
      <c r="W47" s="9">
        <f t="shared" si="14"/>
        <v>0</v>
      </c>
      <c r="X47" s="7">
        <f>IFERROR(W47/W446, "NA")</f>
        <v>0</v>
      </c>
      <c r="Y47" s="8"/>
      <c r="Z47" s="6">
        <v>0</v>
      </c>
      <c r="AA47" s="7">
        <f>IFERROR(Z47/Z446, "NA")</f>
        <v>0</v>
      </c>
      <c r="AB47" s="8"/>
      <c r="AC47" s="9">
        <f t="shared" si="15"/>
        <v>0</v>
      </c>
      <c r="AD47" s="7">
        <f>IFERROR(AC47/AC446, "NA")</f>
        <v>0</v>
      </c>
    </row>
    <row r="48" spans="1:30" ht="16.5" customHeight="1" x14ac:dyDescent="0.3">
      <c r="A48" s="38" t="s">
        <v>118</v>
      </c>
      <c r="B48" s="6">
        <v>9331.1299999999992</v>
      </c>
      <c r="C48" s="7">
        <f>IFERROR(B48/B446, "NA")</f>
        <v>8.8552867394142074E-2</v>
      </c>
      <c r="D48" s="8"/>
      <c r="E48" s="6">
        <v>0</v>
      </c>
      <c r="F48" s="7">
        <f>IFERROR(E48/E446, "NA")</f>
        <v>0</v>
      </c>
      <c r="G48" s="8"/>
      <c r="H48" s="9">
        <f t="shared" si="12"/>
        <v>9331.1299999999992</v>
      </c>
      <c r="I48" s="7">
        <f>IFERROR(H48/H446, "NA")</f>
        <v>-5.3303381184414445</v>
      </c>
      <c r="J48" s="8"/>
      <c r="K48" s="6">
        <v>9615.0300000000007</v>
      </c>
      <c r="L48" s="7">
        <f>IFERROR(K48/K446, "NA")</f>
        <v>9.7474985046785825E-2</v>
      </c>
      <c r="M48" s="8"/>
      <c r="N48" s="9">
        <f t="shared" si="13"/>
        <v>-283.90000000000146</v>
      </c>
      <c r="O48" s="7">
        <f>IFERROR(N48/N446, "NA")</f>
        <v>-4.2168272051451731E-2</v>
      </c>
      <c r="P48" s="8"/>
      <c r="Q48" s="6">
        <v>109076.88</v>
      </c>
      <c r="R48" s="7">
        <f>IFERROR(Q48/Q446, "NA")</f>
        <v>0.12091487288493659</v>
      </c>
      <c r="S48" s="8"/>
      <c r="T48" s="6">
        <v>0</v>
      </c>
      <c r="U48" s="7">
        <f>IFERROR(T48/T446, "NA")</f>
        <v>0</v>
      </c>
      <c r="V48" s="8"/>
      <c r="W48" s="9">
        <f t="shared" si="14"/>
        <v>109076.88</v>
      </c>
      <c r="X48" s="7">
        <f>IFERROR(W48/W446, "NA")</f>
        <v>-1.8171063768964331</v>
      </c>
      <c r="Y48" s="8"/>
      <c r="Z48" s="6">
        <v>105666.37</v>
      </c>
      <c r="AA48" s="7">
        <f>IFERROR(Z48/Z446, "NA")</f>
        <v>0.11871636495192305</v>
      </c>
      <c r="AB48" s="8"/>
      <c r="AC48" s="9">
        <f t="shared" si="15"/>
        <v>3410.5100000000093</v>
      </c>
      <c r="AD48" s="7">
        <f>IFERROR(AC48/AC446, "NA")</f>
        <v>0.28368199096678914</v>
      </c>
    </row>
    <row r="49" spans="1:30" ht="16.5" customHeight="1" x14ac:dyDescent="0.3">
      <c r="A49" s="38" t="s">
        <v>119</v>
      </c>
      <c r="B49" s="6">
        <v>0</v>
      </c>
      <c r="C49" s="7">
        <f>IFERROR(B49/B446, "NA")</f>
        <v>0</v>
      </c>
      <c r="D49" s="8"/>
      <c r="E49" s="6">
        <v>0</v>
      </c>
      <c r="F49" s="7">
        <f>IFERROR(E49/E446, "NA")</f>
        <v>0</v>
      </c>
      <c r="G49" s="8"/>
      <c r="H49" s="9">
        <f t="shared" si="12"/>
        <v>0</v>
      </c>
      <c r="I49" s="7">
        <f>IFERROR(H49/H446, "NA")</f>
        <v>0</v>
      </c>
      <c r="J49" s="8"/>
      <c r="K49" s="6">
        <v>0</v>
      </c>
      <c r="L49" s="7">
        <f>IFERROR(K49/K446, "NA")</f>
        <v>0</v>
      </c>
      <c r="M49" s="8"/>
      <c r="N49" s="9">
        <f t="shared" si="13"/>
        <v>0</v>
      </c>
      <c r="O49" s="7">
        <f>IFERROR(N49/N446, "NA")</f>
        <v>0</v>
      </c>
      <c r="P49" s="8"/>
      <c r="Q49" s="6">
        <v>0</v>
      </c>
      <c r="R49" s="7">
        <f>IFERROR(Q49/Q446, "NA")</f>
        <v>0</v>
      </c>
      <c r="S49" s="8"/>
      <c r="T49" s="6">
        <v>0</v>
      </c>
      <c r="U49" s="7">
        <f>IFERROR(T49/T446, "NA")</f>
        <v>0</v>
      </c>
      <c r="V49" s="8"/>
      <c r="W49" s="9">
        <f t="shared" si="14"/>
        <v>0</v>
      </c>
      <c r="X49" s="7">
        <f>IFERROR(W49/W446, "NA")</f>
        <v>0</v>
      </c>
      <c r="Y49" s="8"/>
      <c r="Z49" s="6">
        <v>36153.550000000003</v>
      </c>
      <c r="AA49" s="7">
        <f>IFERROR(Z49/Z446, "NA")</f>
        <v>4.0618581258233796E-2</v>
      </c>
      <c r="AB49" s="8"/>
      <c r="AC49" s="9">
        <f t="shared" si="15"/>
        <v>-36153.550000000003</v>
      </c>
      <c r="AD49" s="7">
        <f>IFERROR(AC49/AC446, "NA")</f>
        <v>-3.0072074395082651</v>
      </c>
    </row>
    <row r="50" spans="1:30" ht="16.5" hidden="1" customHeight="1" x14ac:dyDescent="0.3">
      <c r="A50" s="38" t="s">
        <v>120</v>
      </c>
      <c r="B50" s="6">
        <v>0</v>
      </c>
      <c r="C50" s="7">
        <f>IFERROR(B50/B446, "NA")</f>
        <v>0</v>
      </c>
      <c r="D50" s="8"/>
      <c r="E50" s="6">
        <v>0</v>
      </c>
      <c r="F50" s="7">
        <f>IFERROR(E50/E446, "NA")</f>
        <v>0</v>
      </c>
      <c r="G50" s="8"/>
      <c r="H50" s="9">
        <f t="shared" si="12"/>
        <v>0</v>
      </c>
      <c r="I50" s="7">
        <f>IFERROR(H50/H446, "NA")</f>
        <v>0</v>
      </c>
      <c r="J50" s="8"/>
      <c r="K50" s="6">
        <v>0</v>
      </c>
      <c r="L50" s="7">
        <f>IFERROR(K50/K446, "NA")</f>
        <v>0</v>
      </c>
      <c r="M50" s="8"/>
      <c r="N50" s="9">
        <f t="shared" si="13"/>
        <v>0</v>
      </c>
      <c r="O50" s="7">
        <f>IFERROR(N50/N446, "NA")</f>
        <v>0</v>
      </c>
      <c r="P50" s="8"/>
      <c r="Q50" s="6">
        <v>0</v>
      </c>
      <c r="R50" s="7">
        <f>IFERROR(Q50/Q446, "NA")</f>
        <v>0</v>
      </c>
      <c r="S50" s="8"/>
      <c r="T50" s="6">
        <v>0</v>
      </c>
      <c r="U50" s="7">
        <f>IFERROR(T50/T446, "NA")</f>
        <v>0</v>
      </c>
      <c r="V50" s="8"/>
      <c r="W50" s="9">
        <f t="shared" si="14"/>
        <v>0</v>
      </c>
      <c r="X50" s="7">
        <f>IFERROR(W50/W446, "NA")</f>
        <v>0</v>
      </c>
      <c r="Y50" s="8"/>
      <c r="Z50" s="6">
        <v>0</v>
      </c>
      <c r="AA50" s="7">
        <f>IFERROR(Z50/Z446, "NA")</f>
        <v>0</v>
      </c>
      <c r="AB50" s="8"/>
      <c r="AC50" s="9">
        <f t="shared" si="15"/>
        <v>0</v>
      </c>
      <c r="AD50" s="7">
        <f>IFERROR(AC50/AC446, "NA")</f>
        <v>0</v>
      </c>
    </row>
    <row r="51" spans="1:30" ht="16.5" hidden="1" customHeight="1" x14ac:dyDescent="0.3">
      <c r="A51" s="38" t="s">
        <v>121</v>
      </c>
      <c r="B51" s="6">
        <v>0</v>
      </c>
      <c r="C51" s="7">
        <f>IFERROR(B51/B446, "NA")</f>
        <v>0</v>
      </c>
      <c r="D51" s="8"/>
      <c r="E51" s="6">
        <v>0</v>
      </c>
      <c r="F51" s="7">
        <f>IFERROR(E51/E446, "NA")</f>
        <v>0</v>
      </c>
      <c r="G51" s="8"/>
      <c r="H51" s="9">
        <f t="shared" si="12"/>
        <v>0</v>
      </c>
      <c r="I51" s="7">
        <f>IFERROR(H51/H446, "NA")</f>
        <v>0</v>
      </c>
      <c r="J51" s="8"/>
      <c r="K51" s="6">
        <v>0</v>
      </c>
      <c r="L51" s="7">
        <f>IFERROR(K51/K446, "NA")</f>
        <v>0</v>
      </c>
      <c r="M51" s="8"/>
      <c r="N51" s="9">
        <f t="shared" si="13"/>
        <v>0</v>
      </c>
      <c r="O51" s="7">
        <f>IFERROR(N51/N446, "NA")</f>
        <v>0</v>
      </c>
      <c r="P51" s="8"/>
      <c r="Q51" s="6">
        <v>0</v>
      </c>
      <c r="R51" s="7">
        <f>IFERROR(Q51/Q446, "NA")</f>
        <v>0</v>
      </c>
      <c r="S51" s="8"/>
      <c r="T51" s="6">
        <v>0</v>
      </c>
      <c r="U51" s="7">
        <f>IFERROR(T51/T446, "NA")</f>
        <v>0</v>
      </c>
      <c r="V51" s="8"/>
      <c r="W51" s="9">
        <f t="shared" si="14"/>
        <v>0</v>
      </c>
      <c r="X51" s="7">
        <f>IFERROR(W51/W446, "NA")</f>
        <v>0</v>
      </c>
      <c r="Y51" s="8"/>
      <c r="Z51" s="6">
        <v>0</v>
      </c>
      <c r="AA51" s="7">
        <f>IFERROR(Z51/Z446, "NA")</f>
        <v>0</v>
      </c>
      <c r="AB51" s="8"/>
      <c r="AC51" s="9">
        <f t="shared" si="15"/>
        <v>0</v>
      </c>
      <c r="AD51" s="7">
        <f>IFERROR(AC51/AC446, "NA")</f>
        <v>0</v>
      </c>
    </row>
    <row r="52" spans="1:30" ht="16.5" customHeight="1" x14ac:dyDescent="0.3">
      <c r="A52" s="38" t="s">
        <v>122</v>
      </c>
      <c r="B52" s="6">
        <v>0</v>
      </c>
      <c r="C52" s="7">
        <f>IFERROR(B52/B446, "NA")</f>
        <v>0</v>
      </c>
      <c r="D52" s="8"/>
      <c r="E52" s="6">
        <v>0</v>
      </c>
      <c r="F52" s="7">
        <f>IFERROR(E52/E446, "NA")</f>
        <v>0</v>
      </c>
      <c r="G52" s="8"/>
      <c r="H52" s="9">
        <f t="shared" si="12"/>
        <v>0</v>
      </c>
      <c r="I52" s="7">
        <f>IFERROR(H52/H446, "NA")</f>
        <v>0</v>
      </c>
      <c r="J52" s="8"/>
      <c r="K52" s="6">
        <v>0</v>
      </c>
      <c r="L52" s="7">
        <f>IFERROR(K52/K446, "NA")</f>
        <v>0</v>
      </c>
      <c r="M52" s="8"/>
      <c r="N52" s="9">
        <f t="shared" si="13"/>
        <v>0</v>
      </c>
      <c r="O52" s="7">
        <f>IFERROR(N52/N446, "NA")</f>
        <v>0</v>
      </c>
      <c r="P52" s="8"/>
      <c r="Q52" s="6">
        <v>7800</v>
      </c>
      <c r="R52" s="7">
        <f>IFERROR(Q52/Q446, "NA")</f>
        <v>8.6465253544335454E-3</v>
      </c>
      <c r="S52" s="8"/>
      <c r="T52" s="6">
        <v>0</v>
      </c>
      <c r="U52" s="7">
        <f>IFERROR(T52/T446, "NA")</f>
        <v>0</v>
      </c>
      <c r="V52" s="8"/>
      <c r="W52" s="9">
        <f t="shared" si="14"/>
        <v>7800</v>
      </c>
      <c r="X52" s="7">
        <f>IFERROR(W52/W446, "NA")</f>
        <v>-0.12993981620845937</v>
      </c>
      <c r="Y52" s="8"/>
      <c r="Z52" s="6">
        <v>0</v>
      </c>
      <c r="AA52" s="7">
        <f>IFERROR(Z52/Z446, "NA")</f>
        <v>0</v>
      </c>
      <c r="AB52" s="8"/>
      <c r="AC52" s="9">
        <f t="shared" si="15"/>
        <v>7800</v>
      </c>
      <c r="AD52" s="7">
        <f>IFERROR(AC52/AC446, "NA")</f>
        <v>0.64879432388145741</v>
      </c>
    </row>
    <row r="53" spans="1:30" ht="16.5" customHeight="1" x14ac:dyDescent="0.3">
      <c r="A53" s="38" t="s">
        <v>123</v>
      </c>
      <c r="B53" s="6">
        <v>4387.25</v>
      </c>
      <c r="C53" s="7">
        <f>IFERROR(B53/B446, "NA")</f>
        <v>4.1635211113225282E-2</v>
      </c>
      <c r="D53" s="8"/>
      <c r="E53" s="6">
        <v>0</v>
      </c>
      <c r="F53" s="7">
        <f>IFERROR(E53/E446, "NA")</f>
        <v>0</v>
      </c>
      <c r="G53" s="8"/>
      <c r="H53" s="9">
        <f t="shared" si="12"/>
        <v>4387.25</v>
      </c>
      <c r="I53" s="7">
        <f>IFERROR(H53/H446, "NA")</f>
        <v>-2.5061837001662424</v>
      </c>
      <c r="J53" s="8"/>
      <c r="K53" s="6">
        <v>0</v>
      </c>
      <c r="L53" s="7">
        <f>IFERROR(K53/K446, "NA")</f>
        <v>0</v>
      </c>
      <c r="M53" s="8"/>
      <c r="N53" s="9">
        <f t="shared" si="13"/>
        <v>4387.25</v>
      </c>
      <c r="O53" s="7">
        <f>IFERROR(N53/N446, "NA")</f>
        <v>0.65164759266548311</v>
      </c>
      <c r="P53" s="8"/>
      <c r="Q53" s="6">
        <v>20825.400000000001</v>
      </c>
      <c r="R53" s="7">
        <f>IFERROR(Q53/Q446, "NA")</f>
        <v>2.3085557579002613E-2</v>
      </c>
      <c r="S53" s="8"/>
      <c r="T53" s="6">
        <v>0</v>
      </c>
      <c r="U53" s="7">
        <f>IFERROR(T53/T446, "NA")</f>
        <v>0</v>
      </c>
      <c r="V53" s="8"/>
      <c r="W53" s="9">
        <f t="shared" si="14"/>
        <v>20825.400000000001</v>
      </c>
      <c r="X53" s="7">
        <f>IFERROR(W53/W446, "NA")</f>
        <v>-0.34692931390610898</v>
      </c>
      <c r="Y53" s="8"/>
      <c r="Z53" s="6">
        <v>0</v>
      </c>
      <c r="AA53" s="7">
        <f>IFERROR(Z53/Z446, "NA")</f>
        <v>0</v>
      </c>
      <c r="AB53" s="8"/>
      <c r="AC53" s="9">
        <f t="shared" si="15"/>
        <v>20825.400000000001</v>
      </c>
      <c r="AD53" s="7">
        <f>IFERROR(AC53/AC446, "NA")</f>
        <v>1.7322309375078082</v>
      </c>
    </row>
    <row r="54" spans="1:30" ht="16.5" customHeight="1" x14ac:dyDescent="0.3">
      <c r="A54" s="38" t="s">
        <v>124</v>
      </c>
      <c r="B54" s="6">
        <v>0</v>
      </c>
      <c r="C54" s="7">
        <f>IFERROR(B54/B446, "NA")</f>
        <v>0</v>
      </c>
      <c r="D54" s="8"/>
      <c r="E54" s="6">
        <v>0</v>
      </c>
      <c r="F54" s="7">
        <f>IFERROR(E54/E446, "NA")</f>
        <v>0</v>
      </c>
      <c r="G54" s="8"/>
      <c r="H54" s="9">
        <f t="shared" si="12"/>
        <v>0</v>
      </c>
      <c r="I54" s="7">
        <f>IFERROR(H54/H446, "NA")</f>
        <v>0</v>
      </c>
      <c r="J54" s="8"/>
      <c r="K54" s="6">
        <v>0</v>
      </c>
      <c r="L54" s="7">
        <f>IFERROR(K54/K446, "NA")</f>
        <v>0</v>
      </c>
      <c r="M54" s="8"/>
      <c r="N54" s="9">
        <f t="shared" si="13"/>
        <v>0</v>
      </c>
      <c r="O54" s="7">
        <f>IFERROR(N54/N446, "NA")</f>
        <v>0</v>
      </c>
      <c r="P54" s="8"/>
      <c r="Q54" s="6">
        <v>0</v>
      </c>
      <c r="R54" s="7">
        <f>IFERROR(Q54/Q446, "NA")</f>
        <v>0</v>
      </c>
      <c r="S54" s="8"/>
      <c r="T54" s="6">
        <v>0</v>
      </c>
      <c r="U54" s="7">
        <f>IFERROR(T54/T446, "NA")</f>
        <v>0</v>
      </c>
      <c r="V54" s="8"/>
      <c r="W54" s="9">
        <f t="shared" si="14"/>
        <v>0</v>
      </c>
      <c r="X54" s="7">
        <f>IFERROR(W54/W446, "NA")</f>
        <v>0</v>
      </c>
      <c r="Y54" s="8"/>
      <c r="Z54" s="6">
        <v>11.65</v>
      </c>
      <c r="AA54" s="7">
        <f>IFERROR(Z54/Z446, "NA")</f>
        <v>1.3088796858356197E-5</v>
      </c>
      <c r="AB54" s="8"/>
      <c r="AC54" s="9">
        <f t="shared" si="15"/>
        <v>-11.65</v>
      </c>
      <c r="AD54" s="7">
        <f>IFERROR(AC54/AC446, "NA")</f>
        <v>-9.6903254784858701E-4</v>
      </c>
    </row>
    <row r="55" spans="1:30" ht="16.5" hidden="1" customHeight="1" x14ac:dyDescent="0.3">
      <c r="A55" s="38" t="s">
        <v>125</v>
      </c>
      <c r="B55" s="6">
        <v>0</v>
      </c>
      <c r="C55" s="7">
        <f>IFERROR(B55/B446, "NA")</f>
        <v>0</v>
      </c>
      <c r="D55" s="8"/>
      <c r="E55" s="6">
        <v>0</v>
      </c>
      <c r="F55" s="7">
        <f>IFERROR(E55/E446, "NA")</f>
        <v>0</v>
      </c>
      <c r="G55" s="8"/>
      <c r="H55" s="9">
        <f t="shared" si="12"/>
        <v>0</v>
      </c>
      <c r="I55" s="7">
        <f>IFERROR(H55/H446, "NA")</f>
        <v>0</v>
      </c>
      <c r="J55" s="8"/>
      <c r="K55" s="6">
        <v>0</v>
      </c>
      <c r="L55" s="7">
        <f>IFERROR(K55/K446, "NA")</f>
        <v>0</v>
      </c>
      <c r="M55" s="8"/>
      <c r="N55" s="9">
        <f t="shared" si="13"/>
        <v>0</v>
      </c>
      <c r="O55" s="7">
        <f>IFERROR(N55/N446, "NA")</f>
        <v>0</v>
      </c>
      <c r="P55" s="8"/>
      <c r="Q55" s="6">
        <v>0</v>
      </c>
      <c r="R55" s="7">
        <f>IFERROR(Q55/Q446, "NA")</f>
        <v>0</v>
      </c>
      <c r="S55" s="8"/>
      <c r="T55" s="6">
        <v>0</v>
      </c>
      <c r="U55" s="7">
        <f>IFERROR(T55/T446, "NA")</f>
        <v>0</v>
      </c>
      <c r="V55" s="8"/>
      <c r="W55" s="9">
        <f t="shared" si="14"/>
        <v>0</v>
      </c>
      <c r="X55" s="7">
        <f>IFERROR(W55/W446, "NA")</f>
        <v>0</v>
      </c>
      <c r="Y55" s="8"/>
      <c r="Z55" s="6">
        <v>0</v>
      </c>
      <c r="AA55" s="7">
        <f>IFERROR(Z55/Z446, "NA")</f>
        <v>0</v>
      </c>
      <c r="AB55" s="8"/>
      <c r="AC55" s="9">
        <f t="shared" si="15"/>
        <v>0</v>
      </c>
      <c r="AD55" s="7">
        <f>IFERROR(AC55/AC446, "NA")</f>
        <v>0</v>
      </c>
    </row>
    <row r="56" spans="1:30" ht="16.5" customHeight="1" x14ac:dyDescent="0.3">
      <c r="A56" s="38" t="s">
        <v>126</v>
      </c>
      <c r="B56" s="6">
        <v>0</v>
      </c>
      <c r="C56" s="7">
        <f>IFERROR(B56/B446, "NA")</f>
        <v>0</v>
      </c>
      <c r="D56" s="8"/>
      <c r="E56" s="6">
        <v>0</v>
      </c>
      <c r="F56" s="7">
        <f>IFERROR(E56/E446, "NA")</f>
        <v>0</v>
      </c>
      <c r="G56" s="8"/>
      <c r="H56" s="9">
        <f t="shared" si="12"/>
        <v>0</v>
      </c>
      <c r="I56" s="7">
        <f>IFERROR(H56/H446, "NA")</f>
        <v>0</v>
      </c>
      <c r="J56" s="8"/>
      <c r="K56" s="6">
        <v>0</v>
      </c>
      <c r="L56" s="7">
        <f>IFERROR(K56/K446, "NA")</f>
        <v>0</v>
      </c>
      <c r="M56" s="8"/>
      <c r="N56" s="9">
        <f t="shared" si="13"/>
        <v>0</v>
      </c>
      <c r="O56" s="7">
        <f>IFERROR(N56/N446, "NA")</f>
        <v>0</v>
      </c>
      <c r="P56" s="8"/>
      <c r="Q56" s="6">
        <v>0</v>
      </c>
      <c r="R56" s="7">
        <f>IFERROR(Q56/Q446, "NA")</f>
        <v>0</v>
      </c>
      <c r="S56" s="8"/>
      <c r="T56" s="6">
        <v>0</v>
      </c>
      <c r="U56" s="7">
        <f>IFERROR(T56/T446, "NA")</f>
        <v>0</v>
      </c>
      <c r="V56" s="8"/>
      <c r="W56" s="9">
        <f t="shared" si="14"/>
        <v>0</v>
      </c>
      <c r="X56" s="7">
        <f>IFERROR(W56/W446, "NA")</f>
        <v>0</v>
      </c>
      <c r="Y56" s="8"/>
      <c r="Z56" s="6">
        <v>32.799999999999997</v>
      </c>
      <c r="AA56" s="7">
        <f>IFERROR(Z56/Z446, "NA")</f>
        <v>3.6850861541123024E-5</v>
      </c>
      <c r="AB56" s="8"/>
      <c r="AC56" s="9">
        <f t="shared" si="15"/>
        <v>-32.799999999999997</v>
      </c>
      <c r="AD56" s="7">
        <f>IFERROR(AC56/AC446, "NA")</f>
        <v>-2.7282633106810003E-3</v>
      </c>
    </row>
    <row r="57" spans="1:30" ht="16.5" hidden="1" customHeight="1" x14ac:dyDescent="0.3">
      <c r="A57" s="38" t="s">
        <v>127</v>
      </c>
      <c r="B57" s="6">
        <v>0</v>
      </c>
      <c r="C57" s="7">
        <f>IFERROR(B57/B446, "NA")</f>
        <v>0</v>
      </c>
      <c r="D57" s="8"/>
      <c r="E57" s="6">
        <v>0</v>
      </c>
      <c r="F57" s="7">
        <f>IFERROR(E57/E446, "NA")</f>
        <v>0</v>
      </c>
      <c r="G57" s="8"/>
      <c r="H57" s="9">
        <f t="shared" si="12"/>
        <v>0</v>
      </c>
      <c r="I57" s="7">
        <f>IFERROR(H57/H446, "NA")</f>
        <v>0</v>
      </c>
      <c r="J57" s="8"/>
      <c r="K57" s="6">
        <v>0</v>
      </c>
      <c r="L57" s="7">
        <f>IFERROR(K57/K446, "NA")</f>
        <v>0</v>
      </c>
      <c r="M57" s="8"/>
      <c r="N57" s="9">
        <f t="shared" si="13"/>
        <v>0</v>
      </c>
      <c r="O57" s="7">
        <f>IFERROR(N57/N446, "NA")</f>
        <v>0</v>
      </c>
      <c r="P57" s="8"/>
      <c r="Q57" s="6">
        <v>0</v>
      </c>
      <c r="R57" s="7">
        <f>IFERROR(Q57/Q446, "NA")</f>
        <v>0</v>
      </c>
      <c r="S57" s="8"/>
      <c r="T57" s="6">
        <v>0</v>
      </c>
      <c r="U57" s="7">
        <f>IFERROR(T57/T446, "NA")</f>
        <v>0</v>
      </c>
      <c r="V57" s="8"/>
      <c r="W57" s="9">
        <f t="shared" si="14"/>
        <v>0</v>
      </c>
      <c r="X57" s="7">
        <f>IFERROR(W57/W446, "NA")</f>
        <v>0</v>
      </c>
      <c r="Y57" s="8"/>
      <c r="Z57" s="6">
        <v>0</v>
      </c>
      <c r="AA57" s="7">
        <f>IFERROR(Z57/Z446, "NA")</f>
        <v>0</v>
      </c>
      <c r="AB57" s="8"/>
      <c r="AC57" s="9">
        <f t="shared" si="15"/>
        <v>0</v>
      </c>
      <c r="AD57" s="7">
        <f>IFERROR(AC57/AC446, "NA")</f>
        <v>0</v>
      </c>
    </row>
    <row r="58" spans="1:30" ht="16.5" hidden="1" customHeight="1" x14ac:dyDescent="0.3">
      <c r="A58" s="38" t="s">
        <v>128</v>
      </c>
      <c r="B58" s="6">
        <v>0</v>
      </c>
      <c r="C58" s="7">
        <f>IFERROR(B58/B446, "NA")</f>
        <v>0</v>
      </c>
      <c r="D58" s="8"/>
      <c r="E58" s="6">
        <v>0</v>
      </c>
      <c r="F58" s="7">
        <f>IFERROR(E58/E446, "NA")</f>
        <v>0</v>
      </c>
      <c r="G58" s="8"/>
      <c r="H58" s="9">
        <f t="shared" si="12"/>
        <v>0</v>
      </c>
      <c r="I58" s="7">
        <f>IFERROR(H58/H446, "NA")</f>
        <v>0</v>
      </c>
      <c r="J58" s="8"/>
      <c r="K58" s="6">
        <v>0</v>
      </c>
      <c r="L58" s="7">
        <f>IFERROR(K58/K446, "NA")</f>
        <v>0</v>
      </c>
      <c r="M58" s="8"/>
      <c r="N58" s="9">
        <f t="shared" si="13"/>
        <v>0</v>
      </c>
      <c r="O58" s="7">
        <f>IFERROR(N58/N446, "NA")</f>
        <v>0</v>
      </c>
      <c r="P58" s="8"/>
      <c r="Q58" s="6">
        <v>0</v>
      </c>
      <c r="R58" s="7">
        <f>IFERROR(Q58/Q446, "NA")</f>
        <v>0</v>
      </c>
      <c r="S58" s="8"/>
      <c r="T58" s="6">
        <v>0</v>
      </c>
      <c r="U58" s="7">
        <f>IFERROR(T58/T446, "NA")</f>
        <v>0</v>
      </c>
      <c r="V58" s="8"/>
      <c r="W58" s="9">
        <f t="shared" si="14"/>
        <v>0</v>
      </c>
      <c r="X58" s="7">
        <f>IFERROR(W58/W446, "NA")</f>
        <v>0</v>
      </c>
      <c r="Y58" s="8"/>
      <c r="Z58" s="6">
        <v>0</v>
      </c>
      <c r="AA58" s="7">
        <f>IFERROR(Z58/Z446, "NA")</f>
        <v>0</v>
      </c>
      <c r="AB58" s="8"/>
      <c r="AC58" s="9">
        <f t="shared" si="15"/>
        <v>0</v>
      </c>
      <c r="AD58" s="7">
        <f>IFERROR(AC58/AC446, "NA")</f>
        <v>0</v>
      </c>
    </row>
    <row r="59" spans="1:30" ht="16.5" hidden="1" customHeight="1" x14ac:dyDescent="0.3">
      <c r="A59" s="38" t="s">
        <v>129</v>
      </c>
      <c r="B59" s="6">
        <v>0</v>
      </c>
      <c r="C59" s="7">
        <f>IFERROR(B59/B446, "NA")</f>
        <v>0</v>
      </c>
      <c r="D59" s="8"/>
      <c r="E59" s="6">
        <v>0</v>
      </c>
      <c r="F59" s="7">
        <f>IFERROR(E59/E446, "NA")</f>
        <v>0</v>
      </c>
      <c r="G59" s="8"/>
      <c r="H59" s="9">
        <f t="shared" si="12"/>
        <v>0</v>
      </c>
      <c r="I59" s="7">
        <f>IFERROR(H59/H446, "NA")</f>
        <v>0</v>
      </c>
      <c r="J59" s="8"/>
      <c r="K59" s="6">
        <v>0</v>
      </c>
      <c r="L59" s="7">
        <f>IFERROR(K59/K446, "NA")</f>
        <v>0</v>
      </c>
      <c r="M59" s="8"/>
      <c r="N59" s="9">
        <f t="shared" si="13"/>
        <v>0</v>
      </c>
      <c r="O59" s="7">
        <f>IFERROR(N59/N446, "NA")</f>
        <v>0</v>
      </c>
      <c r="P59" s="8"/>
      <c r="Q59" s="6">
        <v>0</v>
      </c>
      <c r="R59" s="7">
        <f>IFERROR(Q59/Q446, "NA")</f>
        <v>0</v>
      </c>
      <c r="S59" s="8"/>
      <c r="T59" s="6">
        <v>0</v>
      </c>
      <c r="U59" s="7">
        <f>IFERROR(T59/T446, "NA")</f>
        <v>0</v>
      </c>
      <c r="V59" s="8"/>
      <c r="W59" s="9">
        <f t="shared" si="14"/>
        <v>0</v>
      </c>
      <c r="X59" s="7">
        <f>IFERROR(W59/W446, "NA")</f>
        <v>0</v>
      </c>
      <c r="Y59" s="8"/>
      <c r="Z59" s="6">
        <v>0</v>
      </c>
      <c r="AA59" s="7">
        <f>IFERROR(Z59/Z446, "NA")</f>
        <v>0</v>
      </c>
      <c r="AB59" s="8"/>
      <c r="AC59" s="9">
        <f t="shared" si="15"/>
        <v>0</v>
      </c>
      <c r="AD59" s="7">
        <f>IFERROR(AC59/AC446, "NA")</f>
        <v>0</v>
      </c>
    </row>
    <row r="60" spans="1:30" ht="16.5" hidden="1" customHeight="1" x14ac:dyDescent="0.3">
      <c r="A60" s="38" t="s">
        <v>130</v>
      </c>
      <c r="B60" s="6">
        <v>0</v>
      </c>
      <c r="C60" s="7">
        <f>IFERROR(B60/B446, "NA")</f>
        <v>0</v>
      </c>
      <c r="D60" s="8"/>
      <c r="E60" s="6">
        <v>0</v>
      </c>
      <c r="F60" s="7">
        <f>IFERROR(E60/E446, "NA")</f>
        <v>0</v>
      </c>
      <c r="G60" s="8"/>
      <c r="H60" s="9">
        <f t="shared" si="12"/>
        <v>0</v>
      </c>
      <c r="I60" s="7">
        <f>IFERROR(H60/H446, "NA")</f>
        <v>0</v>
      </c>
      <c r="J60" s="8"/>
      <c r="K60" s="6">
        <v>0</v>
      </c>
      <c r="L60" s="7">
        <f>IFERROR(K60/K446, "NA")</f>
        <v>0</v>
      </c>
      <c r="M60" s="8"/>
      <c r="N60" s="9">
        <f t="shared" si="13"/>
        <v>0</v>
      </c>
      <c r="O60" s="7">
        <f>IFERROR(N60/N446, "NA")</f>
        <v>0</v>
      </c>
      <c r="P60" s="8"/>
      <c r="Q60" s="6">
        <v>0</v>
      </c>
      <c r="R60" s="7">
        <f>IFERROR(Q60/Q446, "NA")</f>
        <v>0</v>
      </c>
      <c r="S60" s="8"/>
      <c r="T60" s="6">
        <v>0</v>
      </c>
      <c r="U60" s="7">
        <f>IFERROR(T60/T446, "NA")</f>
        <v>0</v>
      </c>
      <c r="V60" s="8"/>
      <c r="W60" s="9">
        <f t="shared" si="14"/>
        <v>0</v>
      </c>
      <c r="X60" s="7">
        <f>IFERROR(W60/W446, "NA")</f>
        <v>0</v>
      </c>
      <c r="Y60" s="8"/>
      <c r="Z60" s="6">
        <v>0</v>
      </c>
      <c r="AA60" s="7">
        <f>IFERROR(Z60/Z446, "NA")</f>
        <v>0</v>
      </c>
      <c r="AB60" s="8"/>
      <c r="AC60" s="9">
        <f t="shared" si="15"/>
        <v>0</v>
      </c>
      <c r="AD60" s="7">
        <f>IFERROR(AC60/AC446, "NA")</f>
        <v>0</v>
      </c>
    </row>
    <row r="61" spans="1:30" ht="16.5" customHeight="1" x14ac:dyDescent="0.3">
      <c r="A61" s="39" t="s">
        <v>131</v>
      </c>
      <c r="B61" s="11">
        <f>IFERROR(B46+B47+B48+B49+B50+B51+B52+B53+B54+B55+B56+B57+B58+B59+B60, "NA")</f>
        <v>13718.38</v>
      </c>
      <c r="C61" s="12">
        <f>IFERROR(B61/B446, "NA")</f>
        <v>0.13018807850736736</v>
      </c>
      <c r="D61" s="2"/>
      <c r="E61" s="11">
        <f>IFERROR(E46+E47+E48+E49+E50+E51+E52+E53+E54+E55+E56+E57+E58+E59+E60, "NA")</f>
        <v>0</v>
      </c>
      <c r="F61" s="12">
        <f>IFERROR(E61/E446, "NA")</f>
        <v>0</v>
      </c>
      <c r="G61" s="2"/>
      <c r="H61" s="11">
        <f t="shared" si="12"/>
        <v>13718.38</v>
      </c>
      <c r="I61" s="12">
        <f>IFERROR(H61/H446, "NA")</f>
        <v>-7.8365218186076868</v>
      </c>
      <c r="J61" s="2"/>
      <c r="K61" s="11">
        <f>IFERROR(K46+K47+K48+K49+K50+K51+K52+K53+K54+K55+K56+K57+K58+K59+K60, "NA")</f>
        <v>9615.0300000000007</v>
      </c>
      <c r="L61" s="12">
        <f>IFERROR(K61/K446, "NA")</f>
        <v>9.7474985046785825E-2</v>
      </c>
      <c r="M61" s="2"/>
      <c r="N61" s="11">
        <f t="shared" si="13"/>
        <v>4103.3499999999985</v>
      </c>
      <c r="O61" s="12">
        <f>IFERROR(N61/N446, "NA")</f>
        <v>0.60947932061403132</v>
      </c>
      <c r="P61" s="2"/>
      <c r="Q61" s="11">
        <f>IFERROR(Q46+Q47+Q48+Q49+Q50+Q51+Q52+Q53+Q54+Q55+Q56+Q57+Q58+Q59+Q60, "NA")</f>
        <v>137702.28</v>
      </c>
      <c r="R61" s="12">
        <f>IFERROR(Q61/Q446, "NA")</f>
        <v>0.15264695581837273</v>
      </c>
      <c r="S61" s="2"/>
      <c r="T61" s="11">
        <f>IFERROR(T46+T47+T48+T49+T50+T51+T52+T53+T54+T55+T56+T57+T58+T59+T60, "NA")</f>
        <v>0</v>
      </c>
      <c r="U61" s="12">
        <f>IFERROR(T61/T446, "NA")</f>
        <v>0</v>
      </c>
      <c r="V61" s="2"/>
      <c r="W61" s="11">
        <f t="shared" si="14"/>
        <v>137702.28</v>
      </c>
      <c r="X61" s="12">
        <f>IFERROR(W61/W446, "NA")</f>
        <v>-2.2939755070110013</v>
      </c>
      <c r="Y61" s="2"/>
      <c r="Z61" s="11">
        <f>IFERROR(Z46+Z47+Z48+Z49+Z50+Z51+Z52+Z53+Z54+Z55+Z56+Z57+Z58+Z59+Z60, "NA")</f>
        <v>141864.36999999997</v>
      </c>
      <c r="AA61" s="12">
        <f>IFERROR(Z61/Z446, "NA")</f>
        <v>0.15938488586855629</v>
      </c>
      <c r="AB61" s="2"/>
      <c r="AC61" s="11">
        <f t="shared" si="15"/>
        <v>-4162.0899999999674</v>
      </c>
      <c r="AD61" s="12">
        <f>IFERROR(AC61/AC446, "NA")</f>
        <v>-0.34619748301073766</v>
      </c>
    </row>
    <row r="62" spans="1:30" ht="16.5" customHeight="1" x14ac:dyDescent="0.3">
      <c r="A62" s="36" t="s">
        <v>132</v>
      </c>
      <c r="B62" s="11">
        <f>IFERROR(B42+B43+B44+B46+B47+B48+B49+B50+B51+B52+B53+B54+B55+B56+B57+B58+B59+B60, "NA")</f>
        <v>16300.98</v>
      </c>
      <c r="C62" s="12">
        <f>IFERROR(B62/B446, "NA")</f>
        <v>0.15469707530969584</v>
      </c>
      <c r="D62" s="2"/>
      <c r="E62" s="11">
        <f>IFERROR(E42+E43+E44+E46+E47+E48+E49+E50+E51+E52+E53+E54+E55+E56+E57+E58+E59+E60, "NA")</f>
        <v>20353.580000000002</v>
      </c>
      <c r="F62" s="12">
        <f>IFERROR(E62/E446, "NA")</f>
        <v>0.18999997386209569</v>
      </c>
      <c r="G62" s="2"/>
      <c r="H62" s="11">
        <f t="shared" si="12"/>
        <v>-4052.6000000000022</v>
      </c>
      <c r="I62" s="12">
        <f>IFERROR(H62/H446, "NA")</f>
        <v>2.3150173943344279</v>
      </c>
      <c r="J62" s="2"/>
      <c r="K62" s="11">
        <f>IFERROR(K42+K43+K44+K46+K47+K48+K49+K50+K51+K52+K53+K54+K55+K56+K57+K58+K59+K60, "NA")</f>
        <v>13650.42</v>
      </c>
      <c r="L62" s="12">
        <f>IFERROR(K62/K446, "NA")</f>
        <v>0.13838485011303617</v>
      </c>
      <c r="M62" s="2"/>
      <c r="N62" s="11">
        <f t="shared" si="13"/>
        <v>2650.5599999999995</v>
      </c>
      <c r="O62" s="12">
        <f>IFERROR(N62/N446, "NA")</f>
        <v>0.39369332570868371</v>
      </c>
      <c r="P62" s="2"/>
      <c r="Q62" s="11">
        <f>IFERROR(Q42+Q43+Q44+Q46+Q47+Q48+Q49+Q50+Q51+Q52+Q53+Q54+Q55+Q56+Q57+Q58+Q59+Q60, "NA")</f>
        <v>164091.34</v>
      </c>
      <c r="R62" s="12">
        <f>IFERROR(Q62/Q446, "NA")</f>
        <v>0.18189999125038145</v>
      </c>
      <c r="S62" s="2"/>
      <c r="T62" s="11">
        <f>IFERROR(T42+T43+T44+T46+T47+T48+T49+T50+T51+T52+T53+T54+T55+T56+T57+T58+T59+T60, "NA")</f>
        <v>182803.61</v>
      </c>
      <c r="U62" s="12">
        <f>IFERROR(T62/T446, "NA")</f>
        <v>0.19000000062362005</v>
      </c>
      <c r="V62" s="2"/>
      <c r="W62" s="11">
        <f t="shared" si="14"/>
        <v>-18712.26999999999</v>
      </c>
      <c r="X62" s="12">
        <f>IFERROR(W62/W446, "NA")</f>
        <v>0.31172678521064956</v>
      </c>
      <c r="Y62" s="2"/>
      <c r="Z62" s="11">
        <f>IFERROR(Z42+Z43+Z44+Z46+Z47+Z48+Z49+Z50+Z51+Z52+Z53+Z54+Z55+Z56+Z57+Z58+Z59+Z60, "NA")</f>
        <v>162308.57999999999</v>
      </c>
      <c r="AA62" s="12">
        <f>IFERROR(Z62/Z446, "NA")</f>
        <v>0.18235399416208201</v>
      </c>
      <c r="AB62" s="2"/>
      <c r="AC62" s="11">
        <f t="shared" si="15"/>
        <v>1782.7600000000093</v>
      </c>
      <c r="AD62" s="12">
        <f>IFERROR(AC62/AC446, "NA")</f>
        <v>0.14828776523627091</v>
      </c>
    </row>
    <row r="63" spans="1:30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customHeight="1" x14ac:dyDescent="0.3">
      <c r="A64" s="35" t="s">
        <v>133</v>
      </c>
      <c r="B64" s="6">
        <v>0</v>
      </c>
      <c r="C64" s="7">
        <f>IFERROR(B64/B446, "NA")</f>
        <v>0</v>
      </c>
      <c r="D64" s="8"/>
      <c r="E64" s="6">
        <v>4392.09</v>
      </c>
      <c r="F64" s="7">
        <f>IFERROR(E64/E446, "NA")</f>
        <v>4.10000100817631E-2</v>
      </c>
      <c r="G64" s="8"/>
      <c r="H64" s="9">
        <f t="shared" ref="H64:H73" si="16">IFERROR(B64-E64, "NA")</f>
        <v>-4392.09</v>
      </c>
      <c r="I64" s="7">
        <f>IFERROR(H64/H446, "NA")</f>
        <v>2.5089485139126224</v>
      </c>
      <c r="J64" s="8"/>
      <c r="K64" s="6">
        <v>0</v>
      </c>
      <c r="L64" s="7">
        <f>IFERROR(K64/K446, "NA")</f>
        <v>0</v>
      </c>
      <c r="M64" s="8"/>
      <c r="N64" s="9">
        <f t="shared" ref="N64:N73" si="17">IFERROR(B64-K64, "NA")</f>
        <v>0</v>
      </c>
      <c r="O64" s="7">
        <f>IFERROR(N64/N446, "NA")</f>
        <v>0</v>
      </c>
      <c r="P64" s="8"/>
      <c r="Q64" s="6">
        <v>0</v>
      </c>
      <c r="R64" s="7">
        <f>IFERROR(Q64/Q446, "NA")</f>
        <v>0</v>
      </c>
      <c r="S64" s="8"/>
      <c r="T64" s="6">
        <v>39447.089999999997</v>
      </c>
      <c r="U64" s="7">
        <f>IFERROR(T64/T446, "NA")</f>
        <v>4.099999515655077E-2</v>
      </c>
      <c r="V64" s="8"/>
      <c r="W64" s="9">
        <f t="shared" ref="W64:W73" si="18">IFERROR(Q64-T64, "NA")</f>
        <v>-39447.089999999997</v>
      </c>
      <c r="X64" s="7">
        <f>IFERROR(W64/W446, "NA")</f>
        <v>0.65714713135366087</v>
      </c>
      <c r="Y64" s="8"/>
      <c r="Z64" s="6">
        <v>0</v>
      </c>
      <c r="AA64" s="7">
        <f>IFERROR(Z64/Z446, "NA")</f>
        <v>0</v>
      </c>
      <c r="AB64" s="8"/>
      <c r="AC64" s="9">
        <f t="shared" ref="AC64:AC73" si="19">IFERROR(Q64-Z64, "NA")</f>
        <v>0</v>
      </c>
      <c r="AD64" s="7">
        <f>IFERROR(AC64/AC446, "NA")</f>
        <v>0</v>
      </c>
    </row>
    <row r="65" spans="1:30" ht="16.5" customHeight="1" x14ac:dyDescent="0.3">
      <c r="A65" s="35" t="s">
        <v>134</v>
      </c>
      <c r="B65" s="6">
        <v>1796</v>
      </c>
      <c r="C65" s="7">
        <f>IFERROR(B65/B446, "NA")</f>
        <v>1.7044125399590312E-2</v>
      </c>
      <c r="D65" s="8"/>
      <c r="E65" s="6">
        <v>0</v>
      </c>
      <c r="F65" s="7">
        <f>IFERROR(E65/E446, "NA")</f>
        <v>0</v>
      </c>
      <c r="G65" s="8"/>
      <c r="H65" s="9">
        <f t="shared" si="16"/>
        <v>1796</v>
      </c>
      <c r="I65" s="7">
        <f>IFERROR(H65/H446, "NA")</f>
        <v>-1.0259515472103415</v>
      </c>
      <c r="J65" s="8"/>
      <c r="K65" s="6">
        <v>4747.58</v>
      </c>
      <c r="L65" s="7">
        <f>IFERROR(K65/K446, "NA")</f>
        <v>4.8129885139039548E-2</v>
      </c>
      <c r="M65" s="8"/>
      <c r="N65" s="9">
        <f t="shared" si="17"/>
        <v>-2951.58</v>
      </c>
      <c r="O65" s="7">
        <f>IFERROR(N65/N446, "NA")</f>
        <v>-0.43840446784650672</v>
      </c>
      <c r="P65" s="8"/>
      <c r="Q65" s="6">
        <v>31964.52</v>
      </c>
      <c r="R65" s="7">
        <f>IFERROR(Q65/Q446, "NA")</f>
        <v>3.5433593925935661E-2</v>
      </c>
      <c r="S65" s="8"/>
      <c r="T65" s="6">
        <v>0</v>
      </c>
      <c r="U65" s="7">
        <f>IFERROR(T65/T446, "NA")</f>
        <v>0</v>
      </c>
      <c r="V65" s="8"/>
      <c r="W65" s="9">
        <f t="shared" si="18"/>
        <v>31964.52</v>
      </c>
      <c r="X65" s="7">
        <f>IFERROR(W65/W446, "NA")</f>
        <v>-0.53249536589636204</v>
      </c>
      <c r="Y65" s="8"/>
      <c r="Z65" s="6">
        <v>7357.17</v>
      </c>
      <c r="AA65" s="7">
        <f>IFERROR(Z65/Z446, "NA")</f>
        <v>8.2657942989178071E-3</v>
      </c>
      <c r="AB65" s="8"/>
      <c r="AC65" s="9">
        <f t="shared" si="19"/>
        <v>24607.35</v>
      </c>
      <c r="AD65" s="7">
        <f>IFERROR(AC65/AC446, "NA")</f>
        <v>2.0468088468928691</v>
      </c>
    </row>
    <row r="66" spans="1:30" ht="16.5" customHeight="1" x14ac:dyDescent="0.3">
      <c r="A66" s="35" t="s">
        <v>135</v>
      </c>
      <c r="B66" s="6">
        <v>0</v>
      </c>
      <c r="C66" s="7">
        <f>IFERROR(B66/B446, "NA")</f>
        <v>0</v>
      </c>
      <c r="D66" s="8"/>
      <c r="E66" s="6">
        <v>0</v>
      </c>
      <c r="F66" s="7">
        <f>IFERROR(E66/E446, "NA")</f>
        <v>0</v>
      </c>
      <c r="G66" s="8"/>
      <c r="H66" s="9">
        <f t="shared" si="16"/>
        <v>0</v>
      </c>
      <c r="I66" s="7">
        <f>IFERROR(H66/H446, "NA")</f>
        <v>0</v>
      </c>
      <c r="J66" s="8"/>
      <c r="K66" s="6">
        <v>0</v>
      </c>
      <c r="L66" s="7">
        <f>IFERROR(K66/K446, "NA")</f>
        <v>0</v>
      </c>
      <c r="M66" s="8"/>
      <c r="N66" s="9">
        <f t="shared" si="17"/>
        <v>0</v>
      </c>
      <c r="O66" s="7">
        <f>IFERROR(N66/N446, "NA")</f>
        <v>0</v>
      </c>
      <c r="P66" s="8"/>
      <c r="Q66" s="6">
        <v>0</v>
      </c>
      <c r="R66" s="7">
        <f>IFERROR(Q66/Q446, "NA")</f>
        <v>0</v>
      </c>
      <c r="S66" s="8"/>
      <c r="T66" s="6">
        <v>0</v>
      </c>
      <c r="U66" s="7">
        <f>IFERROR(T66/T446, "NA")</f>
        <v>0</v>
      </c>
      <c r="V66" s="8"/>
      <c r="W66" s="9">
        <f t="shared" si="18"/>
        <v>0</v>
      </c>
      <c r="X66" s="7">
        <f>IFERROR(W66/W446, "NA")</f>
        <v>0</v>
      </c>
      <c r="Y66" s="8"/>
      <c r="Z66" s="6">
        <v>11.85</v>
      </c>
      <c r="AA66" s="7">
        <f>IFERROR(Z66/Z446, "NA")</f>
        <v>1.3313497233606946E-5</v>
      </c>
      <c r="AB66" s="8"/>
      <c r="AC66" s="9">
        <f t="shared" si="19"/>
        <v>-11.85</v>
      </c>
      <c r="AD66" s="7">
        <f>IFERROR(AC66/AC446, "NA")</f>
        <v>-9.8566829974298335E-4</v>
      </c>
    </row>
    <row r="67" spans="1:30" ht="16.5" hidden="1" customHeight="1" x14ac:dyDescent="0.3">
      <c r="A67" s="35" t="s">
        <v>136</v>
      </c>
      <c r="B67" s="6">
        <v>0</v>
      </c>
      <c r="C67" s="7">
        <f>IFERROR(B67/B446, "NA")</f>
        <v>0</v>
      </c>
      <c r="D67" s="8"/>
      <c r="E67" s="6">
        <v>0</v>
      </c>
      <c r="F67" s="7">
        <f>IFERROR(E67/E446, "NA")</f>
        <v>0</v>
      </c>
      <c r="G67" s="8"/>
      <c r="H67" s="9">
        <f t="shared" si="16"/>
        <v>0</v>
      </c>
      <c r="I67" s="7">
        <f>IFERROR(H67/H446, "NA")</f>
        <v>0</v>
      </c>
      <c r="J67" s="8"/>
      <c r="K67" s="6">
        <v>0</v>
      </c>
      <c r="L67" s="7">
        <f>IFERROR(K67/K446, "NA")</f>
        <v>0</v>
      </c>
      <c r="M67" s="8"/>
      <c r="N67" s="9">
        <f t="shared" si="17"/>
        <v>0</v>
      </c>
      <c r="O67" s="7">
        <f>IFERROR(N67/N446, "NA")</f>
        <v>0</v>
      </c>
      <c r="P67" s="8"/>
      <c r="Q67" s="6">
        <v>0</v>
      </c>
      <c r="R67" s="7">
        <f>IFERROR(Q67/Q446, "NA")</f>
        <v>0</v>
      </c>
      <c r="S67" s="8"/>
      <c r="T67" s="6">
        <v>0</v>
      </c>
      <c r="U67" s="7">
        <f>IFERROR(T67/T446, "NA")</f>
        <v>0</v>
      </c>
      <c r="V67" s="8"/>
      <c r="W67" s="9">
        <f t="shared" si="18"/>
        <v>0</v>
      </c>
      <c r="X67" s="7">
        <f>IFERROR(W67/W446, "NA")</f>
        <v>0</v>
      </c>
      <c r="Y67" s="8"/>
      <c r="Z67" s="6">
        <v>0</v>
      </c>
      <c r="AA67" s="7">
        <f>IFERROR(Z67/Z446, "NA")</f>
        <v>0</v>
      </c>
      <c r="AB67" s="8"/>
      <c r="AC67" s="9">
        <f t="shared" si="19"/>
        <v>0</v>
      </c>
      <c r="AD67" s="7">
        <f>IFERROR(AC67/AC446, "NA")</f>
        <v>0</v>
      </c>
    </row>
    <row r="68" spans="1:30" ht="16.5" customHeight="1" x14ac:dyDescent="0.3">
      <c r="A68" s="35" t="s">
        <v>137</v>
      </c>
      <c r="B68" s="6">
        <v>0</v>
      </c>
      <c r="C68" s="7">
        <f>IFERROR(B68/B446, "NA")</f>
        <v>0</v>
      </c>
      <c r="D68" s="8"/>
      <c r="E68" s="6">
        <v>0</v>
      </c>
      <c r="F68" s="7">
        <f>IFERROR(E68/E446, "NA")</f>
        <v>0</v>
      </c>
      <c r="G68" s="8"/>
      <c r="H68" s="9">
        <f t="shared" si="16"/>
        <v>0</v>
      </c>
      <c r="I68" s="7">
        <f>IFERROR(H68/H446, "NA")</f>
        <v>0</v>
      </c>
      <c r="J68" s="8"/>
      <c r="K68" s="6">
        <v>0</v>
      </c>
      <c r="L68" s="7">
        <f>IFERROR(K68/K446, "NA")</f>
        <v>0</v>
      </c>
      <c r="M68" s="8"/>
      <c r="N68" s="9">
        <f t="shared" si="17"/>
        <v>0</v>
      </c>
      <c r="O68" s="7">
        <f>IFERROR(N68/N446, "NA")</f>
        <v>0</v>
      </c>
      <c r="P68" s="8"/>
      <c r="Q68" s="6">
        <v>-13.75</v>
      </c>
      <c r="R68" s="7">
        <f>IFERROR(Q68/Q446, "NA")</f>
        <v>-1.5242272259418109E-5</v>
      </c>
      <c r="S68" s="8"/>
      <c r="T68" s="6">
        <v>0</v>
      </c>
      <c r="U68" s="7">
        <f>IFERROR(T68/T446, "NA")</f>
        <v>0</v>
      </c>
      <c r="V68" s="8"/>
      <c r="W68" s="9">
        <f t="shared" si="18"/>
        <v>-13.75</v>
      </c>
      <c r="X68" s="7">
        <f>IFERROR(W68/W446, "NA")</f>
        <v>2.2906057344439953E-4</v>
      </c>
      <c r="Y68" s="8"/>
      <c r="Z68" s="6">
        <v>0</v>
      </c>
      <c r="AA68" s="7">
        <f>IFERROR(Z68/Z446, "NA")</f>
        <v>0</v>
      </c>
      <c r="AB68" s="8"/>
      <c r="AC68" s="9">
        <f t="shared" si="19"/>
        <v>-13.75</v>
      </c>
      <c r="AD68" s="7">
        <f>IFERROR(AC68/AC446, "NA")</f>
        <v>-1.1437079427397486E-3</v>
      </c>
    </row>
    <row r="69" spans="1:30" ht="16.5" hidden="1" customHeight="1" x14ac:dyDescent="0.3">
      <c r="A69" s="35" t="s">
        <v>138</v>
      </c>
      <c r="B69" s="6">
        <v>0</v>
      </c>
      <c r="C69" s="7">
        <f>IFERROR(B69/B446, "NA")</f>
        <v>0</v>
      </c>
      <c r="D69" s="8"/>
      <c r="E69" s="6">
        <v>0</v>
      </c>
      <c r="F69" s="7">
        <f>IFERROR(E69/E446, "NA")</f>
        <v>0</v>
      </c>
      <c r="G69" s="8"/>
      <c r="H69" s="9">
        <f t="shared" si="16"/>
        <v>0</v>
      </c>
      <c r="I69" s="7">
        <f>IFERROR(H69/H446, "NA")</f>
        <v>0</v>
      </c>
      <c r="J69" s="8"/>
      <c r="K69" s="6">
        <v>0</v>
      </c>
      <c r="L69" s="7">
        <f>IFERROR(K69/K446, "NA")</f>
        <v>0</v>
      </c>
      <c r="M69" s="8"/>
      <c r="N69" s="9">
        <f t="shared" si="17"/>
        <v>0</v>
      </c>
      <c r="O69" s="7">
        <f>IFERROR(N69/N446, "NA")</f>
        <v>0</v>
      </c>
      <c r="P69" s="8"/>
      <c r="Q69" s="6">
        <v>0</v>
      </c>
      <c r="R69" s="7">
        <f>IFERROR(Q69/Q446, "NA")</f>
        <v>0</v>
      </c>
      <c r="S69" s="8"/>
      <c r="T69" s="6">
        <v>0</v>
      </c>
      <c r="U69" s="7">
        <f>IFERROR(T69/T446, "NA")</f>
        <v>0</v>
      </c>
      <c r="V69" s="8"/>
      <c r="W69" s="9">
        <f t="shared" si="18"/>
        <v>0</v>
      </c>
      <c r="X69" s="7">
        <f>IFERROR(W69/W446, "NA")</f>
        <v>0</v>
      </c>
      <c r="Y69" s="8"/>
      <c r="Z69" s="6">
        <v>0</v>
      </c>
      <c r="AA69" s="7">
        <f>IFERROR(Z69/Z446, "NA")</f>
        <v>0</v>
      </c>
      <c r="AB69" s="8"/>
      <c r="AC69" s="9">
        <f t="shared" si="19"/>
        <v>0</v>
      </c>
      <c r="AD69" s="7">
        <f>IFERROR(AC69/AC446, "NA")</f>
        <v>0</v>
      </c>
    </row>
    <row r="70" spans="1:30" ht="16.5" hidden="1" customHeight="1" x14ac:dyDescent="0.3">
      <c r="A70" s="35" t="s">
        <v>139</v>
      </c>
      <c r="B70" s="6">
        <v>0</v>
      </c>
      <c r="C70" s="7">
        <f>IFERROR(B70/B446, "NA")</f>
        <v>0</v>
      </c>
      <c r="D70" s="8"/>
      <c r="E70" s="6">
        <v>0</v>
      </c>
      <c r="F70" s="7">
        <f>IFERROR(E70/E446, "NA")</f>
        <v>0</v>
      </c>
      <c r="G70" s="8"/>
      <c r="H70" s="9">
        <f t="shared" si="16"/>
        <v>0</v>
      </c>
      <c r="I70" s="7">
        <f>IFERROR(H70/H446, "NA")</f>
        <v>0</v>
      </c>
      <c r="J70" s="8"/>
      <c r="K70" s="6">
        <v>0</v>
      </c>
      <c r="L70" s="7">
        <f>IFERROR(K70/K446, "NA")</f>
        <v>0</v>
      </c>
      <c r="M70" s="8"/>
      <c r="N70" s="9">
        <f t="shared" si="17"/>
        <v>0</v>
      </c>
      <c r="O70" s="7">
        <f>IFERROR(N70/N446, "NA")</f>
        <v>0</v>
      </c>
      <c r="P70" s="8"/>
      <c r="Q70" s="6">
        <v>0</v>
      </c>
      <c r="R70" s="7">
        <f>IFERROR(Q70/Q446, "NA")</f>
        <v>0</v>
      </c>
      <c r="S70" s="8"/>
      <c r="T70" s="6">
        <v>0</v>
      </c>
      <c r="U70" s="7">
        <f>IFERROR(T70/T446, "NA")</f>
        <v>0</v>
      </c>
      <c r="V70" s="8"/>
      <c r="W70" s="9">
        <f t="shared" si="18"/>
        <v>0</v>
      </c>
      <c r="X70" s="7">
        <f>IFERROR(W70/W446, "NA")</f>
        <v>0</v>
      </c>
      <c r="Y70" s="8"/>
      <c r="Z70" s="6">
        <v>0</v>
      </c>
      <c r="AA70" s="7">
        <f>IFERROR(Z70/Z446, "NA")</f>
        <v>0</v>
      </c>
      <c r="AB70" s="8"/>
      <c r="AC70" s="9">
        <f t="shared" si="19"/>
        <v>0</v>
      </c>
      <c r="AD70" s="7">
        <f>IFERROR(AC70/AC446, "NA")</f>
        <v>0</v>
      </c>
    </row>
    <row r="71" spans="1:30" ht="16.5" customHeight="1" x14ac:dyDescent="0.3">
      <c r="A71" s="35" t="s">
        <v>140</v>
      </c>
      <c r="B71" s="6">
        <v>1485.05</v>
      </c>
      <c r="C71" s="7">
        <f>IFERROR(B71/B446, "NA")</f>
        <v>1.4093195113954118E-2</v>
      </c>
      <c r="D71" s="8"/>
      <c r="E71" s="6">
        <v>0</v>
      </c>
      <c r="F71" s="7">
        <f>IFERROR(E71/E446, "NA")</f>
        <v>0</v>
      </c>
      <c r="G71" s="8"/>
      <c r="H71" s="9">
        <f t="shared" si="16"/>
        <v>1485.05</v>
      </c>
      <c r="I71" s="7">
        <f>IFERROR(H71/H446, "NA")</f>
        <v>-0.84832368885563347</v>
      </c>
      <c r="J71" s="8"/>
      <c r="K71" s="6">
        <v>0</v>
      </c>
      <c r="L71" s="7">
        <f>IFERROR(K71/K446, "NA")</f>
        <v>0</v>
      </c>
      <c r="M71" s="8"/>
      <c r="N71" s="9">
        <f t="shared" si="17"/>
        <v>1485.05</v>
      </c>
      <c r="O71" s="7">
        <f>IFERROR(N71/N446, "NA")</f>
        <v>0.22057764145828837</v>
      </c>
      <c r="P71" s="8"/>
      <c r="Q71" s="6">
        <v>13386.62</v>
      </c>
      <c r="R71" s="7">
        <f>IFERROR(Q71/Q446, "NA")</f>
        <v>1.4839455030790667E-2</v>
      </c>
      <c r="S71" s="8"/>
      <c r="T71" s="6">
        <v>0</v>
      </c>
      <c r="U71" s="7">
        <f>IFERROR(T71/T446, "NA")</f>
        <v>0</v>
      </c>
      <c r="V71" s="8"/>
      <c r="W71" s="9">
        <f t="shared" si="18"/>
        <v>13386.62</v>
      </c>
      <c r="X71" s="7">
        <f>IFERROR(W71/W446, "NA")</f>
        <v>-0.22300704390416493</v>
      </c>
      <c r="Y71" s="8"/>
      <c r="Z71" s="6">
        <v>0</v>
      </c>
      <c r="AA71" s="7">
        <f>IFERROR(Z71/Z446, "NA")</f>
        <v>0</v>
      </c>
      <c r="AB71" s="8"/>
      <c r="AC71" s="9">
        <f t="shared" si="19"/>
        <v>13386.62</v>
      </c>
      <c r="AD71" s="7">
        <f>IFERROR(AC71/AC446, "NA")</f>
        <v>1.11348244512282</v>
      </c>
    </row>
    <row r="72" spans="1:30" ht="16.5" hidden="1" customHeight="1" x14ac:dyDescent="0.3">
      <c r="A72" s="35" t="s">
        <v>141</v>
      </c>
      <c r="B72" s="6">
        <v>0</v>
      </c>
      <c r="C72" s="7">
        <f>IFERROR(B72/B446, "NA")</f>
        <v>0</v>
      </c>
      <c r="D72" s="8"/>
      <c r="E72" s="6">
        <v>0</v>
      </c>
      <c r="F72" s="7">
        <f>IFERROR(E72/E446, "NA")</f>
        <v>0</v>
      </c>
      <c r="G72" s="8"/>
      <c r="H72" s="9">
        <f t="shared" si="16"/>
        <v>0</v>
      </c>
      <c r="I72" s="7">
        <f>IFERROR(H72/H446, "NA")</f>
        <v>0</v>
      </c>
      <c r="J72" s="8"/>
      <c r="K72" s="6">
        <v>0</v>
      </c>
      <c r="L72" s="7">
        <f>IFERROR(K72/K446, "NA")</f>
        <v>0</v>
      </c>
      <c r="M72" s="8"/>
      <c r="N72" s="9">
        <f t="shared" si="17"/>
        <v>0</v>
      </c>
      <c r="O72" s="7">
        <f>IFERROR(N72/N446, "NA")</f>
        <v>0</v>
      </c>
      <c r="P72" s="8"/>
      <c r="Q72" s="6">
        <v>0</v>
      </c>
      <c r="R72" s="7">
        <f>IFERROR(Q72/Q446, "NA")</f>
        <v>0</v>
      </c>
      <c r="S72" s="8"/>
      <c r="T72" s="6">
        <v>0</v>
      </c>
      <c r="U72" s="7">
        <f>IFERROR(T72/T446, "NA")</f>
        <v>0</v>
      </c>
      <c r="V72" s="8"/>
      <c r="W72" s="9">
        <f t="shared" si="18"/>
        <v>0</v>
      </c>
      <c r="X72" s="7">
        <f>IFERROR(W72/W446, "NA")</f>
        <v>0</v>
      </c>
      <c r="Y72" s="8"/>
      <c r="Z72" s="6">
        <v>0</v>
      </c>
      <c r="AA72" s="7">
        <f>IFERROR(Z72/Z446, "NA")</f>
        <v>0</v>
      </c>
      <c r="AB72" s="8"/>
      <c r="AC72" s="9">
        <f t="shared" si="19"/>
        <v>0</v>
      </c>
      <c r="AD72" s="7">
        <f>IFERROR(AC72/AC446, "NA")</f>
        <v>0</v>
      </c>
    </row>
    <row r="73" spans="1:30" ht="16.5" customHeight="1" x14ac:dyDescent="0.3">
      <c r="A73" s="36" t="s">
        <v>142</v>
      </c>
      <c r="B73" s="11">
        <f>IFERROR(B64+B65+B66+B67+B68+B69+B70+B71+B72, "NA")</f>
        <v>3281.05</v>
      </c>
      <c r="C73" s="12">
        <f>IFERROR(B73/B446, "NA")</f>
        <v>3.1137320513544432E-2</v>
      </c>
      <c r="D73" s="2"/>
      <c r="E73" s="11">
        <f>IFERROR(E64+E65+E66+E67+E68+E69+E70+E71+E72, "NA")</f>
        <v>4392.09</v>
      </c>
      <c r="F73" s="12">
        <f>IFERROR(E73/E446, "NA")</f>
        <v>4.10000100817631E-2</v>
      </c>
      <c r="G73" s="2"/>
      <c r="H73" s="11">
        <f t="shared" si="16"/>
        <v>-1111.04</v>
      </c>
      <c r="I73" s="12">
        <f>IFERROR(H73/H446, "NA")</f>
        <v>0.63467327784664695</v>
      </c>
      <c r="J73" s="2"/>
      <c r="K73" s="11">
        <f>IFERROR(K64+K65+K66+K67+K68+K69+K70+K71+K72, "NA")</f>
        <v>4747.58</v>
      </c>
      <c r="L73" s="12">
        <f>IFERROR(K73/K446, "NA")</f>
        <v>4.8129885139039548E-2</v>
      </c>
      <c r="M73" s="2"/>
      <c r="N73" s="11">
        <f t="shared" si="17"/>
        <v>-1466.5299999999997</v>
      </c>
      <c r="O73" s="12">
        <f>IFERROR(N73/N446, "NA")</f>
        <v>-0.21782682638821829</v>
      </c>
      <c r="P73" s="2"/>
      <c r="Q73" s="11">
        <f>IFERROR(Q64+Q65+Q66+Q67+Q68+Q69+Q70+Q71+Q72, "NA")</f>
        <v>45337.39</v>
      </c>
      <c r="R73" s="12">
        <f>IFERROR(Q73/Q446, "NA")</f>
        <v>5.0257806684466909E-2</v>
      </c>
      <c r="S73" s="2"/>
      <c r="T73" s="11">
        <f>IFERROR(T64+T65+T66+T67+T68+T69+T70+T71+T72, "NA")</f>
        <v>39447.089999999997</v>
      </c>
      <c r="U73" s="12">
        <f>IFERROR(T73/T446, "NA")</f>
        <v>4.099999515655077E-2</v>
      </c>
      <c r="V73" s="2"/>
      <c r="W73" s="11">
        <f t="shared" si="18"/>
        <v>5890.3000000000029</v>
      </c>
      <c r="X73" s="12">
        <f>IFERROR(W73/W446, "NA")</f>
        <v>-9.8126217873421615E-2</v>
      </c>
      <c r="Y73" s="2"/>
      <c r="Z73" s="11">
        <f>IFERROR(Z64+Z65+Z66+Z67+Z68+Z69+Z70+Z71+Z72, "NA")</f>
        <v>7369.02</v>
      </c>
      <c r="AA73" s="12">
        <f>IFERROR(Z73/Z446, "NA")</f>
        <v>8.2791077961514147E-3</v>
      </c>
      <c r="AB73" s="2"/>
      <c r="AC73" s="11">
        <f t="shared" si="19"/>
        <v>37968.369999999995</v>
      </c>
      <c r="AD73" s="12">
        <f>IFERROR(AC73/AC446, "NA")</f>
        <v>3.1581619157732059</v>
      </c>
    </row>
    <row r="74" spans="1:30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customHeight="1" x14ac:dyDescent="0.3">
      <c r="A75" s="35" t="s">
        <v>143</v>
      </c>
      <c r="B75" s="6">
        <v>0</v>
      </c>
      <c r="C75" s="7">
        <f>IFERROR(B75/B446, "NA")</f>
        <v>0</v>
      </c>
      <c r="D75" s="8"/>
      <c r="E75" s="6">
        <v>1499.74</v>
      </c>
      <c r="F75" s="7">
        <f>IFERROR(E75/E446, "NA")</f>
        <v>1.4000021657120731E-2</v>
      </c>
      <c r="G75" s="8"/>
      <c r="H75" s="9">
        <f t="shared" ref="H75:H92" si="20">IFERROR(B75-E75, "NA")</f>
        <v>-1499.74</v>
      </c>
      <c r="I75" s="7">
        <f>IFERROR(H75/H446, "NA")</f>
        <v>0.85671524132140187</v>
      </c>
      <c r="J75" s="8"/>
      <c r="K75" s="6">
        <v>0</v>
      </c>
      <c r="L75" s="7">
        <f>IFERROR(K75/K446, "NA")</f>
        <v>0</v>
      </c>
      <c r="M75" s="8"/>
      <c r="N75" s="9">
        <f t="shared" ref="N75:N92" si="21">IFERROR(B75-K75, "NA")</f>
        <v>0</v>
      </c>
      <c r="O75" s="7">
        <f>IFERROR(N75/N446, "NA")</f>
        <v>0</v>
      </c>
      <c r="P75" s="8"/>
      <c r="Q75" s="6">
        <v>0</v>
      </c>
      <c r="R75" s="7">
        <f>IFERROR(Q75/Q446, "NA")</f>
        <v>0</v>
      </c>
      <c r="S75" s="8"/>
      <c r="T75" s="6">
        <v>13469.74</v>
      </c>
      <c r="U75" s="7">
        <f>IFERROR(T75/T446, "NA")</f>
        <v>1.4000000374172043E-2</v>
      </c>
      <c r="V75" s="8"/>
      <c r="W75" s="9">
        <f t="shared" ref="W75:W92" si="22">IFERROR(Q75-T75, "NA")</f>
        <v>-13469.74</v>
      </c>
      <c r="X75" s="7">
        <f>IFERROR(W75/W446, "NA")</f>
        <v>0.22439173589432479</v>
      </c>
      <c r="Y75" s="8"/>
      <c r="Z75" s="6">
        <v>0</v>
      </c>
      <c r="AA75" s="7">
        <f>IFERROR(Z75/Z446, "NA")</f>
        <v>0</v>
      </c>
      <c r="AB75" s="8"/>
      <c r="AC75" s="9">
        <f t="shared" ref="AC75:AC92" si="23">IFERROR(Q75-Z75, "NA")</f>
        <v>0</v>
      </c>
      <c r="AD75" s="7">
        <f>IFERROR(AC75/AC446, "NA")</f>
        <v>0</v>
      </c>
    </row>
    <row r="76" spans="1:30" ht="16.5" hidden="1" customHeight="1" x14ac:dyDescent="0.3">
      <c r="A76" s="35" t="s">
        <v>144</v>
      </c>
      <c r="B76" s="6">
        <v>0</v>
      </c>
      <c r="C76" s="7">
        <f>IFERROR(B76/B446, "NA")</f>
        <v>0</v>
      </c>
      <c r="D76" s="8"/>
      <c r="E76" s="6">
        <v>0</v>
      </c>
      <c r="F76" s="7">
        <f>IFERROR(E76/E446, "NA")</f>
        <v>0</v>
      </c>
      <c r="G76" s="8"/>
      <c r="H76" s="9">
        <f t="shared" si="20"/>
        <v>0</v>
      </c>
      <c r="I76" s="7">
        <f>IFERROR(H76/H446, "NA")</f>
        <v>0</v>
      </c>
      <c r="J76" s="8"/>
      <c r="K76" s="6">
        <v>0</v>
      </c>
      <c r="L76" s="7">
        <f>IFERROR(K76/K446, "NA")</f>
        <v>0</v>
      </c>
      <c r="M76" s="8"/>
      <c r="N76" s="9">
        <f t="shared" si="21"/>
        <v>0</v>
      </c>
      <c r="O76" s="7">
        <f>IFERROR(N76/N446, "NA")</f>
        <v>0</v>
      </c>
      <c r="P76" s="8"/>
      <c r="Q76" s="6">
        <v>0</v>
      </c>
      <c r="R76" s="7">
        <f>IFERROR(Q76/Q446, "NA")</f>
        <v>0</v>
      </c>
      <c r="S76" s="8"/>
      <c r="T76" s="6">
        <v>0</v>
      </c>
      <c r="U76" s="7">
        <f>IFERROR(T76/T446, "NA")</f>
        <v>0</v>
      </c>
      <c r="V76" s="8"/>
      <c r="W76" s="9">
        <f t="shared" si="22"/>
        <v>0</v>
      </c>
      <c r="X76" s="7">
        <f>IFERROR(W76/W446, "NA")</f>
        <v>0</v>
      </c>
      <c r="Y76" s="8"/>
      <c r="Z76" s="6">
        <v>0</v>
      </c>
      <c r="AA76" s="7">
        <f>IFERROR(Z76/Z446, "NA")</f>
        <v>0</v>
      </c>
      <c r="AB76" s="8"/>
      <c r="AC76" s="9">
        <f t="shared" si="23"/>
        <v>0</v>
      </c>
      <c r="AD76" s="7">
        <f>IFERROR(AC76/AC446, "NA")</f>
        <v>0</v>
      </c>
    </row>
    <row r="77" spans="1:30" ht="16.5" customHeight="1" x14ac:dyDescent="0.3">
      <c r="A77" s="35" t="s">
        <v>145</v>
      </c>
      <c r="B77" s="6">
        <v>173.01</v>
      </c>
      <c r="C77" s="7">
        <f>IFERROR(B77/B446, "NA")</f>
        <v>1.6418731266053008E-3</v>
      </c>
      <c r="D77" s="8"/>
      <c r="E77" s="6">
        <v>0</v>
      </c>
      <c r="F77" s="7">
        <f>IFERROR(E77/E446, "NA")</f>
        <v>0</v>
      </c>
      <c r="G77" s="8"/>
      <c r="H77" s="9">
        <f t="shared" si="20"/>
        <v>173.01</v>
      </c>
      <c r="I77" s="7">
        <f>IFERROR(H77/H446, "NA")</f>
        <v>-9.8830666582884849E-2</v>
      </c>
      <c r="J77" s="8"/>
      <c r="K77" s="6">
        <v>363.77</v>
      </c>
      <c r="L77" s="7">
        <f>IFERROR(K77/K446, "NA")</f>
        <v>3.687817438995955E-3</v>
      </c>
      <c r="M77" s="8"/>
      <c r="N77" s="9">
        <f t="shared" si="21"/>
        <v>-190.76</v>
      </c>
      <c r="O77" s="7">
        <f>IFERROR(N77/N446, "NA")</f>
        <v>-2.833398935024618E-2</v>
      </c>
      <c r="P77" s="8"/>
      <c r="Q77" s="6">
        <v>2228.7199999999998</v>
      </c>
      <c r="R77" s="7">
        <f>IFERROR(Q77/Q446, "NA")</f>
        <v>2.4706005112734783E-3</v>
      </c>
      <c r="S77" s="8"/>
      <c r="T77" s="6">
        <v>0</v>
      </c>
      <c r="U77" s="7">
        <f>IFERROR(T77/T446, "NA")</f>
        <v>0</v>
      </c>
      <c r="V77" s="8"/>
      <c r="W77" s="9">
        <f t="shared" si="22"/>
        <v>2228.7199999999998</v>
      </c>
      <c r="X77" s="7">
        <f>IFERROR(W77/W446, "NA")</f>
        <v>-3.7128136817963786E-2</v>
      </c>
      <c r="Y77" s="8"/>
      <c r="Z77" s="6">
        <v>2242.34</v>
      </c>
      <c r="AA77" s="7">
        <f>IFERROR(Z77/Z446, "NA")</f>
        <v>2.5192731971988356E-3</v>
      </c>
      <c r="AB77" s="8"/>
      <c r="AC77" s="9">
        <f t="shared" si="23"/>
        <v>-13.620000000000346</v>
      </c>
      <c r="AD77" s="7">
        <f>IFERROR(AC77/AC446, "NA")</f>
        <v>-1.1328947040084197E-3</v>
      </c>
    </row>
    <row r="78" spans="1:30" ht="16.5" hidden="1" customHeight="1" x14ac:dyDescent="0.3">
      <c r="A78" s="35" t="s">
        <v>146</v>
      </c>
      <c r="B78" s="6">
        <v>0</v>
      </c>
      <c r="C78" s="7">
        <f>IFERROR(B78/B446, "NA")</f>
        <v>0</v>
      </c>
      <c r="D78" s="8"/>
      <c r="E78" s="6">
        <v>0</v>
      </c>
      <c r="F78" s="7">
        <f>IFERROR(E78/E446, "NA")</f>
        <v>0</v>
      </c>
      <c r="G78" s="8"/>
      <c r="H78" s="9">
        <f t="shared" si="20"/>
        <v>0</v>
      </c>
      <c r="I78" s="7">
        <f>IFERROR(H78/H446, "NA")</f>
        <v>0</v>
      </c>
      <c r="J78" s="8"/>
      <c r="K78" s="6">
        <v>0</v>
      </c>
      <c r="L78" s="7">
        <f>IFERROR(K78/K446, "NA")</f>
        <v>0</v>
      </c>
      <c r="M78" s="8"/>
      <c r="N78" s="9">
        <f t="shared" si="21"/>
        <v>0</v>
      </c>
      <c r="O78" s="7">
        <f>IFERROR(N78/N446, "NA")</f>
        <v>0</v>
      </c>
      <c r="P78" s="8"/>
      <c r="Q78" s="6">
        <v>0</v>
      </c>
      <c r="R78" s="7">
        <f>IFERROR(Q78/Q446, "NA")</f>
        <v>0</v>
      </c>
      <c r="S78" s="8"/>
      <c r="T78" s="6">
        <v>0</v>
      </c>
      <c r="U78" s="7">
        <f>IFERROR(T78/T446, "NA")</f>
        <v>0</v>
      </c>
      <c r="V78" s="8"/>
      <c r="W78" s="9">
        <f t="shared" si="22"/>
        <v>0</v>
      </c>
      <c r="X78" s="7">
        <f>IFERROR(W78/W446, "NA")</f>
        <v>0</v>
      </c>
      <c r="Y78" s="8"/>
      <c r="Z78" s="6">
        <v>0</v>
      </c>
      <c r="AA78" s="7">
        <f>IFERROR(Z78/Z446, "NA")</f>
        <v>0</v>
      </c>
      <c r="AB78" s="8"/>
      <c r="AC78" s="9">
        <f t="shared" si="23"/>
        <v>0</v>
      </c>
      <c r="AD78" s="7">
        <f>IFERROR(AC78/AC446, "NA")</f>
        <v>0</v>
      </c>
    </row>
    <row r="79" spans="1:30" ht="16.5" customHeight="1" x14ac:dyDescent="0.3">
      <c r="A79" s="35" t="s">
        <v>147</v>
      </c>
      <c r="B79" s="6">
        <v>0</v>
      </c>
      <c r="C79" s="7">
        <f>IFERROR(B79/B446, "NA")</f>
        <v>0</v>
      </c>
      <c r="D79" s="8"/>
      <c r="E79" s="6">
        <v>0</v>
      </c>
      <c r="F79" s="7">
        <f>IFERROR(E79/E446, "NA")</f>
        <v>0</v>
      </c>
      <c r="G79" s="8"/>
      <c r="H79" s="9">
        <f t="shared" si="20"/>
        <v>0</v>
      </c>
      <c r="I79" s="7">
        <f>IFERROR(H79/H446, "NA")</f>
        <v>0</v>
      </c>
      <c r="J79" s="8"/>
      <c r="K79" s="6">
        <v>0</v>
      </c>
      <c r="L79" s="7">
        <f>IFERROR(K79/K446, "NA")</f>
        <v>0</v>
      </c>
      <c r="M79" s="8"/>
      <c r="N79" s="9">
        <f t="shared" si="21"/>
        <v>0</v>
      </c>
      <c r="O79" s="7">
        <f>IFERROR(N79/N446, "NA")</f>
        <v>0</v>
      </c>
      <c r="P79" s="8"/>
      <c r="Q79" s="6">
        <v>0</v>
      </c>
      <c r="R79" s="7">
        <f>IFERROR(Q79/Q446, "NA")</f>
        <v>0</v>
      </c>
      <c r="S79" s="8"/>
      <c r="T79" s="6">
        <v>0</v>
      </c>
      <c r="U79" s="7">
        <f>IFERROR(T79/T446, "NA")</f>
        <v>0</v>
      </c>
      <c r="V79" s="8"/>
      <c r="W79" s="9">
        <f t="shared" si="22"/>
        <v>0</v>
      </c>
      <c r="X79" s="7">
        <f>IFERROR(W79/W446, "NA")</f>
        <v>0</v>
      </c>
      <c r="Y79" s="8"/>
      <c r="Z79" s="6">
        <v>5.1100000000000003</v>
      </c>
      <c r="AA79" s="7">
        <f>IFERROR(Z79/Z446, "NA")</f>
        <v>5.7410945876566673E-6</v>
      </c>
      <c r="AB79" s="8"/>
      <c r="AC79" s="9">
        <f t="shared" si="23"/>
        <v>-5.1100000000000003</v>
      </c>
      <c r="AD79" s="7">
        <f>IFERROR(AC79/AC446, "NA")</f>
        <v>-4.2504346090182658E-4</v>
      </c>
    </row>
    <row r="80" spans="1:30" ht="16.5" customHeight="1" x14ac:dyDescent="0.3">
      <c r="A80" s="35" t="s">
        <v>148</v>
      </c>
      <c r="B80" s="6">
        <v>721.51</v>
      </c>
      <c r="C80" s="7">
        <f>IFERROR(B80/B446, "NA")</f>
        <v>6.8471642077162628E-3</v>
      </c>
      <c r="D80" s="8"/>
      <c r="E80" s="6">
        <v>0</v>
      </c>
      <c r="F80" s="7">
        <f>IFERROR(E80/E446, "NA")</f>
        <v>0</v>
      </c>
      <c r="G80" s="8"/>
      <c r="H80" s="9">
        <f t="shared" si="20"/>
        <v>721.51</v>
      </c>
      <c r="I80" s="7">
        <f>IFERROR(H80/H446, "NA")</f>
        <v>-0.41215718308893851</v>
      </c>
      <c r="J80" s="8"/>
      <c r="K80" s="6">
        <v>896.1</v>
      </c>
      <c r="L80" s="7">
        <f>IFERROR(K80/K446, "NA")</f>
        <v>9.0844577812471492E-3</v>
      </c>
      <c r="M80" s="8"/>
      <c r="N80" s="9">
        <f t="shared" si="21"/>
        <v>-174.59000000000003</v>
      </c>
      <c r="O80" s="7">
        <f>IFERROR(N80/N446, "NA")</f>
        <v>-2.5932224788527372E-2</v>
      </c>
      <c r="P80" s="8"/>
      <c r="Q80" s="6">
        <v>10163.25</v>
      </c>
      <c r="R80" s="7">
        <f>IFERROR(Q80/Q446, "NA")</f>
        <v>1.1266256257493171E-2</v>
      </c>
      <c r="S80" s="8"/>
      <c r="T80" s="6">
        <v>0</v>
      </c>
      <c r="U80" s="7">
        <f>IFERROR(T80/T446, "NA")</f>
        <v>0</v>
      </c>
      <c r="V80" s="8"/>
      <c r="W80" s="9">
        <f t="shared" si="22"/>
        <v>10163.25</v>
      </c>
      <c r="X80" s="7">
        <f>IFERROR(W80/W446, "NA")</f>
        <v>-0.16930908167700318</v>
      </c>
      <c r="Y80" s="8"/>
      <c r="Z80" s="6">
        <v>9100.85</v>
      </c>
      <c r="AA80" s="7">
        <f>IFERROR(Z80/Z446, "NA")</f>
        <v>1.0224822050503948E-2</v>
      </c>
      <c r="AB80" s="8"/>
      <c r="AC80" s="9">
        <f t="shared" si="23"/>
        <v>1062.3999999999996</v>
      </c>
      <c r="AD80" s="7">
        <f>IFERROR(AC80/AC446, "NA")</f>
        <v>8.8369114063033341E-2</v>
      </c>
    </row>
    <row r="81" spans="1:30" ht="16.5" hidden="1" customHeight="1" x14ac:dyDescent="0.3">
      <c r="A81" s="35" t="s">
        <v>149</v>
      </c>
      <c r="B81" s="6">
        <v>0</v>
      </c>
      <c r="C81" s="7">
        <f>IFERROR(B81/B446, "NA")</f>
        <v>0</v>
      </c>
      <c r="D81" s="8"/>
      <c r="E81" s="6">
        <v>0</v>
      </c>
      <c r="F81" s="7">
        <f>IFERROR(E81/E446, "NA")</f>
        <v>0</v>
      </c>
      <c r="G81" s="8"/>
      <c r="H81" s="9">
        <f t="shared" si="20"/>
        <v>0</v>
      </c>
      <c r="I81" s="7">
        <f>IFERROR(H81/H446, "NA")</f>
        <v>0</v>
      </c>
      <c r="J81" s="8"/>
      <c r="K81" s="6">
        <v>0</v>
      </c>
      <c r="L81" s="7">
        <f>IFERROR(K81/K446, "NA")</f>
        <v>0</v>
      </c>
      <c r="M81" s="8"/>
      <c r="N81" s="9">
        <f t="shared" si="21"/>
        <v>0</v>
      </c>
      <c r="O81" s="7">
        <f>IFERROR(N81/N446, "NA")</f>
        <v>0</v>
      </c>
      <c r="P81" s="8"/>
      <c r="Q81" s="6">
        <v>0</v>
      </c>
      <c r="R81" s="7">
        <f>IFERROR(Q81/Q446, "NA")</f>
        <v>0</v>
      </c>
      <c r="S81" s="8"/>
      <c r="T81" s="6">
        <v>0</v>
      </c>
      <c r="U81" s="7">
        <f>IFERROR(T81/T446, "NA")</f>
        <v>0</v>
      </c>
      <c r="V81" s="8"/>
      <c r="W81" s="9">
        <f t="shared" si="22"/>
        <v>0</v>
      </c>
      <c r="X81" s="7">
        <f>IFERROR(W81/W446, "NA")</f>
        <v>0</v>
      </c>
      <c r="Y81" s="8"/>
      <c r="Z81" s="6">
        <v>0</v>
      </c>
      <c r="AA81" s="7">
        <f>IFERROR(Z81/Z446, "NA")</f>
        <v>0</v>
      </c>
      <c r="AB81" s="8"/>
      <c r="AC81" s="9">
        <f t="shared" si="23"/>
        <v>0</v>
      </c>
      <c r="AD81" s="7">
        <f>IFERROR(AC81/AC446, "NA")</f>
        <v>0</v>
      </c>
    </row>
    <row r="82" spans="1:30" ht="16.5" hidden="1" customHeight="1" x14ac:dyDescent="0.3">
      <c r="A82" s="35" t="s">
        <v>150</v>
      </c>
      <c r="B82" s="6">
        <v>0</v>
      </c>
      <c r="C82" s="7">
        <f>IFERROR(B82/B446, "NA")</f>
        <v>0</v>
      </c>
      <c r="D82" s="8"/>
      <c r="E82" s="6">
        <v>0</v>
      </c>
      <c r="F82" s="7">
        <f>IFERROR(E82/E446, "NA")</f>
        <v>0</v>
      </c>
      <c r="G82" s="8"/>
      <c r="H82" s="9">
        <f t="shared" si="20"/>
        <v>0</v>
      </c>
      <c r="I82" s="7">
        <f>IFERROR(H82/H446, "NA")</f>
        <v>0</v>
      </c>
      <c r="J82" s="8"/>
      <c r="K82" s="6">
        <v>0</v>
      </c>
      <c r="L82" s="7">
        <f>IFERROR(K82/K446, "NA")</f>
        <v>0</v>
      </c>
      <c r="M82" s="8"/>
      <c r="N82" s="9">
        <f t="shared" si="21"/>
        <v>0</v>
      </c>
      <c r="O82" s="7">
        <f>IFERROR(N82/N446, "NA")</f>
        <v>0</v>
      </c>
      <c r="P82" s="8"/>
      <c r="Q82" s="6">
        <v>0</v>
      </c>
      <c r="R82" s="7">
        <f>IFERROR(Q82/Q446, "NA")</f>
        <v>0</v>
      </c>
      <c r="S82" s="8"/>
      <c r="T82" s="6">
        <v>0</v>
      </c>
      <c r="U82" s="7">
        <f>IFERROR(T82/T446, "NA")</f>
        <v>0</v>
      </c>
      <c r="V82" s="8"/>
      <c r="W82" s="9">
        <f t="shared" si="22"/>
        <v>0</v>
      </c>
      <c r="X82" s="7">
        <f>IFERROR(W82/W446, "NA")</f>
        <v>0</v>
      </c>
      <c r="Y82" s="8"/>
      <c r="Z82" s="6">
        <v>0</v>
      </c>
      <c r="AA82" s="7">
        <f>IFERROR(Z82/Z446, "NA")</f>
        <v>0</v>
      </c>
      <c r="AB82" s="8"/>
      <c r="AC82" s="9">
        <f t="shared" si="23"/>
        <v>0</v>
      </c>
      <c r="AD82" s="7">
        <f>IFERROR(AC82/AC446, "NA")</f>
        <v>0</v>
      </c>
    </row>
    <row r="83" spans="1:30" ht="16.5" hidden="1" customHeight="1" x14ac:dyDescent="0.3">
      <c r="A83" s="35" t="s">
        <v>151</v>
      </c>
      <c r="B83" s="6">
        <v>0</v>
      </c>
      <c r="C83" s="7">
        <f>IFERROR(B83/B446, "NA")</f>
        <v>0</v>
      </c>
      <c r="D83" s="8"/>
      <c r="E83" s="6">
        <v>0</v>
      </c>
      <c r="F83" s="7">
        <f>IFERROR(E83/E446, "NA")</f>
        <v>0</v>
      </c>
      <c r="G83" s="8"/>
      <c r="H83" s="9">
        <f t="shared" si="20"/>
        <v>0</v>
      </c>
      <c r="I83" s="7">
        <f>IFERROR(H83/H446, "NA")</f>
        <v>0</v>
      </c>
      <c r="J83" s="8"/>
      <c r="K83" s="6">
        <v>0</v>
      </c>
      <c r="L83" s="7">
        <f>IFERROR(K83/K446, "NA")</f>
        <v>0</v>
      </c>
      <c r="M83" s="8"/>
      <c r="N83" s="9">
        <f t="shared" si="21"/>
        <v>0</v>
      </c>
      <c r="O83" s="7">
        <f>IFERROR(N83/N446, "NA")</f>
        <v>0</v>
      </c>
      <c r="P83" s="8"/>
      <c r="Q83" s="6">
        <v>0</v>
      </c>
      <c r="R83" s="7">
        <f>IFERROR(Q83/Q446, "NA")</f>
        <v>0</v>
      </c>
      <c r="S83" s="8"/>
      <c r="T83" s="6">
        <v>0</v>
      </c>
      <c r="U83" s="7">
        <f>IFERROR(T83/T446, "NA")</f>
        <v>0</v>
      </c>
      <c r="V83" s="8"/>
      <c r="W83" s="9">
        <f t="shared" si="22"/>
        <v>0</v>
      </c>
      <c r="X83" s="7">
        <f>IFERROR(W83/W446, "NA")</f>
        <v>0</v>
      </c>
      <c r="Y83" s="8"/>
      <c r="Z83" s="6">
        <v>0</v>
      </c>
      <c r="AA83" s="7">
        <f>IFERROR(Z83/Z446, "NA")</f>
        <v>0</v>
      </c>
      <c r="AB83" s="8"/>
      <c r="AC83" s="9">
        <f t="shared" si="23"/>
        <v>0</v>
      </c>
      <c r="AD83" s="7">
        <f>IFERROR(AC83/AC446, "NA")</f>
        <v>0</v>
      </c>
    </row>
    <row r="84" spans="1:30" ht="16.5" hidden="1" customHeight="1" x14ac:dyDescent="0.3">
      <c r="A84" s="35" t="s">
        <v>152</v>
      </c>
      <c r="B84" s="6">
        <v>0</v>
      </c>
      <c r="C84" s="7">
        <f>IFERROR(B84/B446, "NA")</f>
        <v>0</v>
      </c>
      <c r="D84" s="8"/>
      <c r="E84" s="6">
        <v>0</v>
      </c>
      <c r="F84" s="7">
        <f>IFERROR(E84/E446, "NA")</f>
        <v>0</v>
      </c>
      <c r="G84" s="8"/>
      <c r="H84" s="9">
        <f t="shared" si="20"/>
        <v>0</v>
      </c>
      <c r="I84" s="7">
        <f>IFERROR(H84/H446, "NA")</f>
        <v>0</v>
      </c>
      <c r="J84" s="8"/>
      <c r="K84" s="6">
        <v>0</v>
      </c>
      <c r="L84" s="7">
        <f>IFERROR(K84/K446, "NA")</f>
        <v>0</v>
      </c>
      <c r="M84" s="8"/>
      <c r="N84" s="9">
        <f t="shared" si="21"/>
        <v>0</v>
      </c>
      <c r="O84" s="7">
        <f>IFERROR(N84/N446, "NA")</f>
        <v>0</v>
      </c>
      <c r="P84" s="8"/>
      <c r="Q84" s="6">
        <v>0</v>
      </c>
      <c r="R84" s="7">
        <f>IFERROR(Q84/Q446, "NA")</f>
        <v>0</v>
      </c>
      <c r="S84" s="8"/>
      <c r="T84" s="6">
        <v>0</v>
      </c>
      <c r="U84" s="7">
        <f>IFERROR(T84/T446, "NA")</f>
        <v>0</v>
      </c>
      <c r="V84" s="8"/>
      <c r="W84" s="9">
        <f t="shared" si="22"/>
        <v>0</v>
      </c>
      <c r="X84" s="7">
        <f>IFERROR(W84/W446, "NA")</f>
        <v>0</v>
      </c>
      <c r="Y84" s="8"/>
      <c r="Z84" s="6">
        <v>0</v>
      </c>
      <c r="AA84" s="7">
        <f>IFERROR(Z84/Z446, "NA")</f>
        <v>0</v>
      </c>
      <c r="AB84" s="8"/>
      <c r="AC84" s="9">
        <f t="shared" si="23"/>
        <v>0</v>
      </c>
      <c r="AD84" s="7">
        <f>IFERROR(AC84/AC446, "NA")</f>
        <v>0</v>
      </c>
    </row>
    <row r="85" spans="1:30" ht="16.5" hidden="1" customHeight="1" x14ac:dyDescent="0.3">
      <c r="A85" s="35" t="s">
        <v>153</v>
      </c>
      <c r="B85" s="6">
        <v>0</v>
      </c>
      <c r="C85" s="7">
        <f>IFERROR(B85/B446, "NA")</f>
        <v>0</v>
      </c>
      <c r="D85" s="8"/>
      <c r="E85" s="6">
        <v>0</v>
      </c>
      <c r="F85" s="7">
        <f>IFERROR(E85/E446, "NA")</f>
        <v>0</v>
      </c>
      <c r="G85" s="8"/>
      <c r="H85" s="9">
        <f t="shared" si="20"/>
        <v>0</v>
      </c>
      <c r="I85" s="7">
        <f>IFERROR(H85/H446, "NA")</f>
        <v>0</v>
      </c>
      <c r="J85" s="8"/>
      <c r="K85" s="6">
        <v>0</v>
      </c>
      <c r="L85" s="7">
        <f>IFERROR(K85/K446, "NA")</f>
        <v>0</v>
      </c>
      <c r="M85" s="8"/>
      <c r="N85" s="9">
        <f t="shared" si="21"/>
        <v>0</v>
      </c>
      <c r="O85" s="7">
        <f>IFERROR(N85/N446, "NA")</f>
        <v>0</v>
      </c>
      <c r="P85" s="8"/>
      <c r="Q85" s="6">
        <v>0</v>
      </c>
      <c r="R85" s="7">
        <f>IFERROR(Q85/Q446, "NA")</f>
        <v>0</v>
      </c>
      <c r="S85" s="8"/>
      <c r="T85" s="6">
        <v>0</v>
      </c>
      <c r="U85" s="7">
        <f>IFERROR(T85/T446, "NA")</f>
        <v>0</v>
      </c>
      <c r="V85" s="8"/>
      <c r="W85" s="9">
        <f t="shared" si="22"/>
        <v>0</v>
      </c>
      <c r="X85" s="7">
        <f>IFERROR(W85/W446, "NA")</f>
        <v>0</v>
      </c>
      <c r="Y85" s="8"/>
      <c r="Z85" s="6">
        <v>0</v>
      </c>
      <c r="AA85" s="7">
        <f>IFERROR(Z85/Z446, "NA")</f>
        <v>0</v>
      </c>
      <c r="AB85" s="8"/>
      <c r="AC85" s="9">
        <f t="shared" si="23"/>
        <v>0</v>
      </c>
      <c r="AD85" s="7">
        <f>IFERROR(AC85/AC446, "NA")</f>
        <v>0</v>
      </c>
    </row>
    <row r="86" spans="1:30" ht="16.5" hidden="1" customHeight="1" x14ac:dyDescent="0.3">
      <c r="A86" s="35" t="s">
        <v>154</v>
      </c>
      <c r="B86" s="6">
        <v>0</v>
      </c>
      <c r="C86" s="7">
        <f>IFERROR(B86/B446, "NA")</f>
        <v>0</v>
      </c>
      <c r="D86" s="8"/>
      <c r="E86" s="6">
        <v>0</v>
      </c>
      <c r="F86" s="7">
        <f>IFERROR(E86/E446, "NA")</f>
        <v>0</v>
      </c>
      <c r="G86" s="8"/>
      <c r="H86" s="9">
        <f t="shared" si="20"/>
        <v>0</v>
      </c>
      <c r="I86" s="7">
        <f>IFERROR(H86/H446, "NA")</f>
        <v>0</v>
      </c>
      <c r="J86" s="8"/>
      <c r="K86" s="6">
        <v>0</v>
      </c>
      <c r="L86" s="7">
        <f>IFERROR(K86/K446, "NA")</f>
        <v>0</v>
      </c>
      <c r="M86" s="8"/>
      <c r="N86" s="9">
        <f t="shared" si="21"/>
        <v>0</v>
      </c>
      <c r="O86" s="7">
        <f>IFERROR(N86/N446, "NA")</f>
        <v>0</v>
      </c>
      <c r="P86" s="8"/>
      <c r="Q86" s="6">
        <v>0</v>
      </c>
      <c r="R86" s="7">
        <f>IFERROR(Q86/Q446, "NA")</f>
        <v>0</v>
      </c>
      <c r="S86" s="8"/>
      <c r="T86" s="6">
        <v>0</v>
      </c>
      <c r="U86" s="7">
        <f>IFERROR(T86/T446, "NA")</f>
        <v>0</v>
      </c>
      <c r="V86" s="8"/>
      <c r="W86" s="9">
        <f t="shared" si="22"/>
        <v>0</v>
      </c>
      <c r="X86" s="7">
        <f>IFERROR(W86/W446, "NA")</f>
        <v>0</v>
      </c>
      <c r="Y86" s="8"/>
      <c r="Z86" s="6">
        <v>0</v>
      </c>
      <c r="AA86" s="7">
        <f>IFERROR(Z86/Z446, "NA")</f>
        <v>0</v>
      </c>
      <c r="AB86" s="8"/>
      <c r="AC86" s="9">
        <f t="shared" si="23"/>
        <v>0</v>
      </c>
      <c r="AD86" s="7">
        <f>IFERROR(AC86/AC446, "NA")</f>
        <v>0</v>
      </c>
    </row>
    <row r="87" spans="1:30" ht="16.5" hidden="1" customHeight="1" x14ac:dyDescent="0.3">
      <c r="A87" s="35" t="s">
        <v>155</v>
      </c>
      <c r="B87" s="6">
        <v>0</v>
      </c>
      <c r="C87" s="7">
        <f>IFERROR(B87/B446, "NA")</f>
        <v>0</v>
      </c>
      <c r="D87" s="8"/>
      <c r="E87" s="6">
        <v>0</v>
      </c>
      <c r="F87" s="7">
        <f>IFERROR(E87/E446, "NA")</f>
        <v>0</v>
      </c>
      <c r="G87" s="8"/>
      <c r="H87" s="9">
        <f t="shared" si="20"/>
        <v>0</v>
      </c>
      <c r="I87" s="7">
        <f>IFERROR(H87/H446, "NA")</f>
        <v>0</v>
      </c>
      <c r="J87" s="8"/>
      <c r="K87" s="6">
        <v>0</v>
      </c>
      <c r="L87" s="7">
        <f>IFERROR(K87/K446, "NA")</f>
        <v>0</v>
      </c>
      <c r="M87" s="8"/>
      <c r="N87" s="9">
        <f t="shared" si="21"/>
        <v>0</v>
      </c>
      <c r="O87" s="7">
        <f>IFERROR(N87/N446, "NA")</f>
        <v>0</v>
      </c>
      <c r="P87" s="8"/>
      <c r="Q87" s="6">
        <v>0</v>
      </c>
      <c r="R87" s="7">
        <f>IFERROR(Q87/Q446, "NA")</f>
        <v>0</v>
      </c>
      <c r="S87" s="8"/>
      <c r="T87" s="6">
        <v>0</v>
      </c>
      <c r="U87" s="7">
        <f>IFERROR(T87/T446, "NA")</f>
        <v>0</v>
      </c>
      <c r="V87" s="8"/>
      <c r="W87" s="9">
        <f t="shared" si="22"/>
        <v>0</v>
      </c>
      <c r="X87" s="7">
        <f>IFERROR(W87/W446, "NA")</f>
        <v>0</v>
      </c>
      <c r="Y87" s="8"/>
      <c r="Z87" s="6">
        <v>0</v>
      </c>
      <c r="AA87" s="7">
        <f>IFERROR(Z87/Z446, "NA")</f>
        <v>0</v>
      </c>
      <c r="AB87" s="8"/>
      <c r="AC87" s="9">
        <f t="shared" si="23"/>
        <v>0</v>
      </c>
      <c r="AD87" s="7">
        <f>IFERROR(AC87/AC446, "NA")</f>
        <v>0</v>
      </c>
    </row>
    <row r="88" spans="1:30" ht="16.5" customHeight="1" x14ac:dyDescent="0.3">
      <c r="A88" s="36" t="s">
        <v>156</v>
      </c>
      <c r="B88" s="11">
        <f>IFERROR(B75+B76+B77+B78+B79+B80+B81+B82+B83+B84+B85+B86+B87, "NA")</f>
        <v>894.52</v>
      </c>
      <c r="C88" s="12">
        <f>IFERROR(B88/B446, "NA")</f>
        <v>8.4890373343215631E-3</v>
      </c>
      <c r="D88" s="2"/>
      <c r="E88" s="11">
        <f>IFERROR(E75+E76+E77+E78+E79+E80+E81+E82+E83+E84+E85+E86+E87, "NA")</f>
        <v>1499.74</v>
      </c>
      <c r="F88" s="12">
        <f>IFERROR(E88/E446, "NA")</f>
        <v>1.4000021657120731E-2</v>
      </c>
      <c r="G88" s="2"/>
      <c r="H88" s="11">
        <f t="shared" si="20"/>
        <v>-605.22</v>
      </c>
      <c r="I88" s="12">
        <f>IFERROR(H88/H446, "NA")</f>
        <v>0.3457273916495785</v>
      </c>
      <c r="J88" s="2"/>
      <c r="K88" s="11">
        <f>IFERROR(K75+K76+K77+K78+K79+K80+K81+K82+K83+K84+K85+K86+K87, "NA")</f>
        <v>1259.8699999999999</v>
      </c>
      <c r="L88" s="12">
        <f>IFERROR(K88/K446, "NA")</f>
        <v>1.2772275220243103E-2</v>
      </c>
      <c r="M88" s="2"/>
      <c r="N88" s="11">
        <f t="shared" si="21"/>
        <v>-365.34999999999991</v>
      </c>
      <c r="O88" s="12">
        <f>IFERROR(N88/N446, "NA")</f>
        <v>-5.4266214138773534E-2</v>
      </c>
      <c r="P88" s="2"/>
      <c r="Q88" s="11">
        <f>IFERROR(Q75+Q76+Q77+Q78+Q79+Q80+Q81+Q82+Q83+Q84+Q85+Q86+Q87, "NA")</f>
        <v>12391.97</v>
      </c>
      <c r="R88" s="12">
        <f>IFERROR(Q88/Q446, "NA")</f>
        <v>1.3736856768766648E-2</v>
      </c>
      <c r="S88" s="2"/>
      <c r="T88" s="11">
        <f>IFERROR(T75+T76+T77+T78+T79+T80+T81+T82+T83+T84+T85+T86+T87, "NA")</f>
        <v>13469.74</v>
      </c>
      <c r="U88" s="12">
        <f>IFERROR(T88/T446, "NA")</f>
        <v>1.4000000374172043E-2</v>
      </c>
      <c r="V88" s="2"/>
      <c r="W88" s="11">
        <f t="shared" si="22"/>
        <v>-1077.7700000000004</v>
      </c>
      <c r="X88" s="12">
        <f>IFERROR(W88/W446, "NA")</f>
        <v>1.7954517399357859E-2</v>
      </c>
      <c r="Y88" s="2"/>
      <c r="Z88" s="11">
        <f>IFERROR(Z75+Z76+Z77+Z78+Z79+Z80+Z81+Z82+Z83+Z84+Z85+Z86+Z87, "NA")</f>
        <v>11348.300000000001</v>
      </c>
      <c r="AA88" s="12">
        <f>IFERROR(Z88/Z446, "NA")</f>
        <v>1.2749836342290441E-2</v>
      </c>
      <c r="AB88" s="2"/>
      <c r="AC88" s="11">
        <f t="shared" si="23"/>
        <v>1043.6699999999983</v>
      </c>
      <c r="AD88" s="12">
        <f>IFERROR(AC88/AC446, "NA")</f>
        <v>8.6811175898123011E-2</v>
      </c>
    </row>
    <row r="89" spans="1:30" ht="16.5" customHeight="1" x14ac:dyDescent="0.3">
      <c r="A89" s="33" t="s">
        <v>157</v>
      </c>
      <c r="B89" s="6">
        <v>-56.98</v>
      </c>
      <c r="C89" s="7">
        <f>IFERROR(B89/B446, "NA")</f>
        <v>-5.4074290939234743E-4</v>
      </c>
      <c r="D89" s="8"/>
      <c r="E89" s="6">
        <v>0</v>
      </c>
      <c r="F89" s="7">
        <f>IFERROR(E89/E446, "NA")</f>
        <v>0</v>
      </c>
      <c r="G89" s="8"/>
      <c r="H89" s="9">
        <f t="shared" si="20"/>
        <v>-56.98</v>
      </c>
      <c r="I89" s="7">
        <f>IFERROR(H89/H446, "NA")</f>
        <v>3.2549398196016294E-2</v>
      </c>
      <c r="J89" s="8"/>
      <c r="K89" s="6">
        <v>-95.97</v>
      </c>
      <c r="L89" s="7">
        <f>IFERROR(K89/K446, "NA")</f>
        <v>-9.7292201011749677E-4</v>
      </c>
      <c r="M89" s="8"/>
      <c r="N89" s="9">
        <f t="shared" si="21"/>
        <v>38.99</v>
      </c>
      <c r="O89" s="7">
        <f>IFERROR(N89/N446, "NA")</f>
        <v>5.7912677960059687E-3</v>
      </c>
      <c r="P89" s="8"/>
      <c r="Q89" s="6">
        <v>-181.63</v>
      </c>
      <c r="R89" s="7">
        <f>IFERROR(Q89/Q446, "NA")</f>
        <v>-2.0134210258022627E-4</v>
      </c>
      <c r="S89" s="8"/>
      <c r="T89" s="6">
        <v>0</v>
      </c>
      <c r="U89" s="7">
        <f>IFERROR(T89/T446, "NA")</f>
        <v>0</v>
      </c>
      <c r="V89" s="8"/>
      <c r="W89" s="9">
        <f t="shared" si="22"/>
        <v>-181.63</v>
      </c>
      <c r="X89" s="7">
        <f>IFERROR(W89/W446, "NA")</f>
        <v>3.0257652330695482E-3</v>
      </c>
      <c r="Y89" s="8"/>
      <c r="Z89" s="6">
        <v>121.65</v>
      </c>
      <c r="AA89" s="7">
        <f>IFERROR(Z89/Z446, "NA")</f>
        <v>1.366740032462688E-4</v>
      </c>
      <c r="AB89" s="8"/>
      <c r="AC89" s="9">
        <f t="shared" si="23"/>
        <v>-303.27999999999997</v>
      </c>
      <c r="AD89" s="7">
        <f>IFERROR(AC89/AC446, "NA")</f>
        <v>-2.5226454172662612E-2</v>
      </c>
    </row>
    <row r="90" spans="1:30" ht="16.5" customHeight="1" x14ac:dyDescent="0.3">
      <c r="A90" s="33" t="s">
        <v>158</v>
      </c>
      <c r="B90" s="6">
        <v>-540.75</v>
      </c>
      <c r="C90" s="7">
        <f>IFERROR(B90/B446, "NA")</f>
        <v>-5.1317432125993663E-3</v>
      </c>
      <c r="D90" s="8"/>
      <c r="E90" s="6">
        <v>0</v>
      </c>
      <c r="F90" s="7">
        <f>IFERROR(E90/E446, "NA")</f>
        <v>0</v>
      </c>
      <c r="G90" s="8"/>
      <c r="H90" s="9">
        <f t="shared" si="20"/>
        <v>-540.75</v>
      </c>
      <c r="I90" s="7">
        <f>IFERROR(H90/H446, "NA")</f>
        <v>0.30889938705678854</v>
      </c>
      <c r="J90" s="8"/>
      <c r="K90" s="6">
        <v>0</v>
      </c>
      <c r="L90" s="7">
        <f>IFERROR(K90/K446, "NA")</f>
        <v>0</v>
      </c>
      <c r="M90" s="8"/>
      <c r="N90" s="9">
        <f t="shared" si="21"/>
        <v>-540.75</v>
      </c>
      <c r="O90" s="7">
        <f>IFERROR(N90/N446, "NA")</f>
        <v>-8.0318749953583679E-2</v>
      </c>
      <c r="P90" s="8"/>
      <c r="Q90" s="6">
        <v>-612.74</v>
      </c>
      <c r="R90" s="7">
        <f>IFERROR(Q90/Q446, "NA")</f>
        <v>-6.7923999303533473E-4</v>
      </c>
      <c r="S90" s="8"/>
      <c r="T90" s="6">
        <v>0</v>
      </c>
      <c r="U90" s="7">
        <f>IFERROR(T90/T446, "NA")</f>
        <v>0</v>
      </c>
      <c r="V90" s="8"/>
      <c r="W90" s="9">
        <f t="shared" si="22"/>
        <v>-612.74</v>
      </c>
      <c r="X90" s="7">
        <f>IFERROR(W90/W446, "NA")</f>
        <v>1.0207605510714281E-2</v>
      </c>
      <c r="Y90" s="8"/>
      <c r="Z90" s="6">
        <v>0</v>
      </c>
      <c r="AA90" s="7">
        <f>IFERROR(Z90/Z446, "NA")</f>
        <v>0</v>
      </c>
      <c r="AB90" s="8"/>
      <c r="AC90" s="9">
        <f t="shared" si="23"/>
        <v>-612.74</v>
      </c>
      <c r="AD90" s="7">
        <f>IFERROR(AC90/AC446, "NA")</f>
        <v>-5.0966953078862079E-2</v>
      </c>
    </row>
    <row r="91" spans="1:30" ht="16.5" hidden="1" customHeight="1" x14ac:dyDescent="0.3">
      <c r="A91" s="33" t="s">
        <v>159</v>
      </c>
      <c r="B91" s="6">
        <v>0</v>
      </c>
      <c r="C91" s="7">
        <f>IFERROR(B91/B446, "NA")</f>
        <v>0</v>
      </c>
      <c r="D91" s="8"/>
      <c r="E91" s="6">
        <v>0</v>
      </c>
      <c r="F91" s="7">
        <f>IFERROR(E91/E446, "NA")</f>
        <v>0</v>
      </c>
      <c r="G91" s="8"/>
      <c r="H91" s="9">
        <f t="shared" si="20"/>
        <v>0</v>
      </c>
      <c r="I91" s="7">
        <f>IFERROR(H91/H446, "NA")</f>
        <v>0</v>
      </c>
      <c r="J91" s="8"/>
      <c r="K91" s="6">
        <v>0</v>
      </c>
      <c r="L91" s="7">
        <f>IFERROR(K91/K446, "NA")</f>
        <v>0</v>
      </c>
      <c r="M91" s="8"/>
      <c r="N91" s="9">
        <f t="shared" si="21"/>
        <v>0</v>
      </c>
      <c r="O91" s="7">
        <f>IFERROR(N91/N446, "NA")</f>
        <v>0</v>
      </c>
      <c r="P91" s="8"/>
      <c r="Q91" s="6">
        <v>0</v>
      </c>
      <c r="R91" s="7">
        <f>IFERROR(Q91/Q446, "NA")</f>
        <v>0</v>
      </c>
      <c r="S91" s="8"/>
      <c r="T91" s="6">
        <v>0</v>
      </c>
      <c r="U91" s="7">
        <f>IFERROR(T91/T446, "NA")</f>
        <v>0</v>
      </c>
      <c r="V91" s="8"/>
      <c r="W91" s="9">
        <f t="shared" si="22"/>
        <v>0</v>
      </c>
      <c r="X91" s="7">
        <f>IFERROR(W91/W446, "NA")</f>
        <v>0</v>
      </c>
      <c r="Y91" s="8"/>
      <c r="Z91" s="6">
        <v>0</v>
      </c>
      <c r="AA91" s="7">
        <f>IFERROR(Z91/Z446, "NA")</f>
        <v>0</v>
      </c>
      <c r="AB91" s="8"/>
      <c r="AC91" s="9">
        <f t="shared" si="23"/>
        <v>0</v>
      </c>
      <c r="AD91" s="7">
        <f>IFERROR(AC91/AC446, "NA")</f>
        <v>0</v>
      </c>
    </row>
    <row r="92" spans="1:30" ht="16.5" hidden="1" customHeight="1" x14ac:dyDescent="0.3">
      <c r="A92" s="33" t="s">
        <v>160</v>
      </c>
      <c r="B92" s="6">
        <v>0</v>
      </c>
      <c r="C92" s="7">
        <f>IFERROR(B92/B446, "NA")</f>
        <v>0</v>
      </c>
      <c r="D92" s="8"/>
      <c r="E92" s="6">
        <v>0</v>
      </c>
      <c r="F92" s="7">
        <f>IFERROR(E92/E446, "NA")</f>
        <v>0</v>
      </c>
      <c r="G92" s="8"/>
      <c r="H92" s="9">
        <f t="shared" si="20"/>
        <v>0</v>
      </c>
      <c r="I92" s="7">
        <f>IFERROR(H92/H446, "NA")</f>
        <v>0</v>
      </c>
      <c r="J92" s="8"/>
      <c r="K92" s="6">
        <v>0</v>
      </c>
      <c r="L92" s="7">
        <f>IFERROR(K92/K446, "NA")</f>
        <v>0</v>
      </c>
      <c r="M92" s="8"/>
      <c r="N92" s="9">
        <f t="shared" si="21"/>
        <v>0</v>
      </c>
      <c r="O92" s="7">
        <f>IFERROR(N92/N446, "NA")</f>
        <v>0</v>
      </c>
      <c r="P92" s="8"/>
      <c r="Q92" s="6">
        <v>0</v>
      </c>
      <c r="R92" s="7">
        <f>IFERROR(Q92/Q446, "NA")</f>
        <v>0</v>
      </c>
      <c r="S92" s="8"/>
      <c r="T92" s="6">
        <v>0</v>
      </c>
      <c r="U92" s="7">
        <f>IFERROR(T92/T446, "NA")</f>
        <v>0</v>
      </c>
      <c r="V92" s="8"/>
      <c r="W92" s="9">
        <f t="shared" si="22"/>
        <v>0</v>
      </c>
      <c r="X92" s="7">
        <f>IFERROR(W92/W446, "NA")</f>
        <v>0</v>
      </c>
      <c r="Y92" s="8"/>
      <c r="Z92" s="6">
        <v>0</v>
      </c>
      <c r="AA92" s="7">
        <f>IFERROR(Z92/Z446, "NA")</f>
        <v>0</v>
      </c>
      <c r="AB92" s="8"/>
      <c r="AC92" s="9">
        <f t="shared" si="23"/>
        <v>0</v>
      </c>
      <c r="AD92" s="7">
        <f>IFERROR(AC92/AC446, "NA")</f>
        <v>0</v>
      </c>
    </row>
    <row r="93" spans="1:30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customHeight="1" x14ac:dyDescent="0.3">
      <c r="A94" s="35" t="s">
        <v>161</v>
      </c>
      <c r="B94" s="6">
        <v>0</v>
      </c>
      <c r="C94" s="7">
        <f>IFERROR(B94/B446, "NA")</f>
        <v>0</v>
      </c>
      <c r="D94" s="8"/>
      <c r="E94" s="6">
        <v>-6641.7</v>
      </c>
      <c r="F94" s="7">
        <f>IFERROR(E94/E446, "NA")</f>
        <v>-6.2000042567444194E-2</v>
      </c>
      <c r="G94" s="8"/>
      <c r="H94" s="9">
        <f t="shared" ref="H94:H124" si="24">IFERROR(B94-E94, "NA")</f>
        <v>6641.7</v>
      </c>
      <c r="I94" s="7">
        <f>IFERROR(H94/H446, "NA")</f>
        <v>-3.794021375894725</v>
      </c>
      <c r="J94" s="8"/>
      <c r="K94" s="6">
        <v>0</v>
      </c>
      <c r="L94" s="7">
        <f>IFERROR(K94/K446, "NA")</f>
        <v>0</v>
      </c>
      <c r="M94" s="8"/>
      <c r="N94" s="9">
        <f t="shared" ref="N94:N124" si="25">IFERROR(B94-K94, "NA")</f>
        <v>0</v>
      </c>
      <c r="O94" s="7">
        <f>IFERROR(N94/N446, "NA")</f>
        <v>0</v>
      </c>
      <c r="P94" s="8"/>
      <c r="Q94" s="6">
        <v>0</v>
      </c>
      <c r="R94" s="7">
        <f>IFERROR(Q94/Q446, "NA")</f>
        <v>0</v>
      </c>
      <c r="S94" s="8"/>
      <c r="T94" s="6">
        <v>-59651.71</v>
      </c>
      <c r="U94" s="7">
        <f>IFERROR(T94/T446, "NA")</f>
        <v>-6.2000006111476699E-2</v>
      </c>
      <c r="V94" s="8"/>
      <c r="W94" s="9">
        <f t="shared" ref="W94:W124" si="26">IFERROR(Q94-T94, "NA")</f>
        <v>59651.71</v>
      </c>
      <c r="X94" s="7">
        <f>IFERROR(W94/W446, "NA")</f>
        <v>-0.99373490178465607</v>
      </c>
      <c r="Y94" s="8"/>
      <c r="Z94" s="6">
        <v>0</v>
      </c>
      <c r="AA94" s="7">
        <f>IFERROR(Z94/Z446, "NA")</f>
        <v>0</v>
      </c>
      <c r="AB94" s="8"/>
      <c r="AC94" s="9">
        <f t="shared" ref="AC94:AC124" si="27">IFERROR(Q94-Z94, "NA")</f>
        <v>0</v>
      </c>
      <c r="AD94" s="7">
        <f>IFERROR(AC94/AC446, "NA")</f>
        <v>0</v>
      </c>
    </row>
    <row r="95" spans="1:30" ht="16.5" hidden="1" customHeight="1" x14ac:dyDescent="0.3">
      <c r="A95" s="35" t="s">
        <v>162</v>
      </c>
      <c r="B95" s="6">
        <v>0</v>
      </c>
      <c r="C95" s="7">
        <f>IFERROR(B95/B446, "NA")</f>
        <v>0</v>
      </c>
      <c r="D95" s="8"/>
      <c r="E95" s="6">
        <v>0</v>
      </c>
      <c r="F95" s="7">
        <f>IFERROR(E95/E446, "NA")</f>
        <v>0</v>
      </c>
      <c r="G95" s="8"/>
      <c r="H95" s="9">
        <f t="shared" si="24"/>
        <v>0</v>
      </c>
      <c r="I95" s="7">
        <f>IFERROR(H95/H446, "NA")</f>
        <v>0</v>
      </c>
      <c r="J95" s="8"/>
      <c r="K95" s="6">
        <v>0</v>
      </c>
      <c r="L95" s="7">
        <f>IFERROR(K95/K446, "NA")</f>
        <v>0</v>
      </c>
      <c r="M95" s="8"/>
      <c r="N95" s="9">
        <f t="shared" si="25"/>
        <v>0</v>
      </c>
      <c r="O95" s="7">
        <f>IFERROR(N95/N446, "NA")</f>
        <v>0</v>
      </c>
      <c r="P95" s="8"/>
      <c r="Q95" s="6">
        <v>0</v>
      </c>
      <c r="R95" s="7">
        <f>IFERROR(Q95/Q446, "NA")</f>
        <v>0</v>
      </c>
      <c r="S95" s="8"/>
      <c r="T95" s="6">
        <v>0</v>
      </c>
      <c r="U95" s="7">
        <f>IFERROR(T95/T446, "NA")</f>
        <v>0</v>
      </c>
      <c r="V95" s="8"/>
      <c r="W95" s="9">
        <f t="shared" si="26"/>
        <v>0</v>
      </c>
      <c r="X95" s="7">
        <f>IFERROR(W95/W446, "NA")</f>
        <v>0</v>
      </c>
      <c r="Y95" s="8"/>
      <c r="Z95" s="6">
        <v>0</v>
      </c>
      <c r="AA95" s="7">
        <f>IFERROR(Z95/Z446, "NA")</f>
        <v>0</v>
      </c>
      <c r="AB95" s="8"/>
      <c r="AC95" s="9">
        <f t="shared" si="27"/>
        <v>0</v>
      </c>
      <c r="AD95" s="7">
        <f>IFERROR(AC95/AC446, "NA")</f>
        <v>0</v>
      </c>
    </row>
    <row r="96" spans="1:30" ht="16.5" customHeight="1" x14ac:dyDescent="0.3">
      <c r="A96" s="35" t="s">
        <v>163</v>
      </c>
      <c r="B96" s="6">
        <v>-892.44</v>
      </c>
      <c r="C96" s="7">
        <f>IFERROR(B96/B446, "NA")</f>
        <v>-8.4692980354178059E-3</v>
      </c>
      <c r="D96" s="8"/>
      <c r="E96" s="6">
        <v>0</v>
      </c>
      <c r="F96" s="7">
        <f>IFERROR(E96/E446, "NA")</f>
        <v>0</v>
      </c>
      <c r="G96" s="8"/>
      <c r="H96" s="9">
        <f t="shared" si="24"/>
        <v>-892.44</v>
      </c>
      <c r="I96" s="7">
        <f>IFERROR(H96/H446, "NA")</f>
        <v>0.50979966525189158</v>
      </c>
      <c r="J96" s="8"/>
      <c r="K96" s="6">
        <v>-1805.45</v>
      </c>
      <c r="L96" s="7">
        <f>IFERROR(K96/K446, "NA")</f>
        <v>-1.8303241045812595E-2</v>
      </c>
      <c r="M96" s="8"/>
      <c r="N96" s="9">
        <f t="shared" si="25"/>
        <v>913.01</v>
      </c>
      <c r="O96" s="7">
        <f>IFERROR(N96/N446, "NA")</f>
        <v>0.13561132111904101</v>
      </c>
      <c r="P96" s="8"/>
      <c r="Q96" s="6">
        <v>-7301.01</v>
      </c>
      <c r="R96" s="7">
        <f>IFERROR(Q96/Q446, "NA")</f>
        <v>-8.0933805228170334E-3</v>
      </c>
      <c r="S96" s="8"/>
      <c r="T96" s="6">
        <v>0</v>
      </c>
      <c r="U96" s="7">
        <f>IFERROR(T96/T446, "NA")</f>
        <v>0</v>
      </c>
      <c r="V96" s="8"/>
      <c r="W96" s="9">
        <f t="shared" si="26"/>
        <v>-7301.01</v>
      </c>
      <c r="X96" s="7">
        <f>IFERROR(W96/W446, "NA")</f>
        <v>0.12162716635078512</v>
      </c>
      <c r="Y96" s="8"/>
      <c r="Z96" s="6">
        <v>-13063.72</v>
      </c>
      <c r="AA96" s="7">
        <f>IFERROR(Z96/Z446, "NA")</f>
        <v>-1.4677113930853648E-2</v>
      </c>
      <c r="AB96" s="8"/>
      <c r="AC96" s="9">
        <f t="shared" si="27"/>
        <v>5762.7099999999991</v>
      </c>
      <c r="AD96" s="7">
        <f>IFERROR(AC96/AC446, "NA")</f>
        <v>0.47933506899678369</v>
      </c>
    </row>
    <row r="97" spans="1:30" ht="16.5" hidden="1" customHeight="1" x14ac:dyDescent="0.3">
      <c r="A97" s="35" t="s">
        <v>164</v>
      </c>
      <c r="B97" s="6">
        <v>0</v>
      </c>
      <c r="C97" s="7">
        <f>IFERROR(B97/B446, "NA")</f>
        <v>0</v>
      </c>
      <c r="D97" s="8"/>
      <c r="E97" s="6">
        <v>0</v>
      </c>
      <c r="F97" s="7">
        <f>IFERROR(E97/E446, "NA")</f>
        <v>0</v>
      </c>
      <c r="G97" s="8"/>
      <c r="H97" s="9">
        <f t="shared" si="24"/>
        <v>0</v>
      </c>
      <c r="I97" s="7">
        <f>IFERROR(H97/H446, "NA")</f>
        <v>0</v>
      </c>
      <c r="J97" s="8"/>
      <c r="K97" s="6">
        <v>0</v>
      </c>
      <c r="L97" s="7">
        <f>IFERROR(K97/K446, "NA")</f>
        <v>0</v>
      </c>
      <c r="M97" s="8"/>
      <c r="N97" s="9">
        <f t="shared" si="25"/>
        <v>0</v>
      </c>
      <c r="O97" s="7">
        <f>IFERROR(N97/N446, "NA")</f>
        <v>0</v>
      </c>
      <c r="P97" s="8"/>
      <c r="Q97" s="6">
        <v>0</v>
      </c>
      <c r="R97" s="7">
        <f>IFERROR(Q97/Q446, "NA")</f>
        <v>0</v>
      </c>
      <c r="S97" s="8"/>
      <c r="T97" s="6">
        <v>0</v>
      </c>
      <c r="U97" s="7">
        <f>IFERROR(T97/T446, "NA")</f>
        <v>0</v>
      </c>
      <c r="V97" s="8"/>
      <c r="W97" s="9">
        <f t="shared" si="26"/>
        <v>0</v>
      </c>
      <c r="X97" s="7">
        <f>IFERROR(W97/W446, "NA")</f>
        <v>0</v>
      </c>
      <c r="Y97" s="8"/>
      <c r="Z97" s="6">
        <v>0</v>
      </c>
      <c r="AA97" s="7">
        <f>IFERROR(Z97/Z446, "NA")</f>
        <v>0</v>
      </c>
      <c r="AB97" s="8"/>
      <c r="AC97" s="9">
        <f t="shared" si="27"/>
        <v>0</v>
      </c>
      <c r="AD97" s="7">
        <f>IFERROR(AC97/AC446, "NA")</f>
        <v>0</v>
      </c>
    </row>
    <row r="98" spans="1:30" ht="16.5" customHeight="1" x14ac:dyDescent="0.3">
      <c r="A98" s="35" t="s">
        <v>165</v>
      </c>
      <c r="B98" s="6">
        <v>-2678.55</v>
      </c>
      <c r="C98" s="7">
        <f>IFERROR(B98/B446, "NA")</f>
        <v>-2.5419566864739777E-2</v>
      </c>
      <c r="D98" s="8"/>
      <c r="E98" s="6">
        <v>0</v>
      </c>
      <c r="F98" s="7">
        <f>IFERROR(E98/E446, "NA")</f>
        <v>0</v>
      </c>
      <c r="G98" s="8"/>
      <c r="H98" s="9">
        <f t="shared" si="24"/>
        <v>-2678.55</v>
      </c>
      <c r="I98" s="7">
        <f>IFERROR(H98/H446, "NA")</f>
        <v>1.5301016240424614</v>
      </c>
      <c r="J98" s="8"/>
      <c r="K98" s="6">
        <v>-2166.36</v>
      </c>
      <c r="L98" s="7">
        <f>IFERROR(K98/K446, "NA")</f>
        <v>-2.196206445595645E-2</v>
      </c>
      <c r="M98" s="8"/>
      <c r="N98" s="9">
        <f t="shared" si="25"/>
        <v>-512.19000000000005</v>
      </c>
      <c r="O98" s="7">
        <f>IFERROR(N98/N446, "NA")</f>
        <v>-7.6076672286132269E-2</v>
      </c>
      <c r="P98" s="8"/>
      <c r="Q98" s="6">
        <v>-12301.91</v>
      </c>
      <c r="R98" s="7">
        <f>IFERROR(Q98/Q446, "NA")</f>
        <v>-1.3637022656789689E-2</v>
      </c>
      <c r="S98" s="8"/>
      <c r="T98" s="6">
        <v>0</v>
      </c>
      <c r="U98" s="7">
        <f>IFERROR(T98/T446, "NA")</f>
        <v>0</v>
      </c>
      <c r="V98" s="8"/>
      <c r="W98" s="9">
        <f t="shared" si="26"/>
        <v>-12301.91</v>
      </c>
      <c r="X98" s="7">
        <f>IFERROR(W98/W446, "NA")</f>
        <v>0.20493691338628311</v>
      </c>
      <c r="Y98" s="8"/>
      <c r="Z98" s="6">
        <v>-20324.73</v>
      </c>
      <c r="AA98" s="7">
        <f>IFERROR(Z98/Z446, "NA")</f>
        <v>-2.2834872289350897E-2</v>
      </c>
      <c r="AB98" s="8"/>
      <c r="AC98" s="9">
        <f t="shared" si="27"/>
        <v>8022.82</v>
      </c>
      <c r="AD98" s="7">
        <f>IFERROR(AC98/AC446, "NA")</f>
        <v>0.66732821506700435</v>
      </c>
    </row>
    <row r="99" spans="1:30" ht="16.5" hidden="1" customHeight="1" x14ac:dyDescent="0.3">
      <c r="A99" s="35" t="s">
        <v>166</v>
      </c>
      <c r="B99" s="6">
        <v>0</v>
      </c>
      <c r="C99" s="7">
        <f>IFERROR(B99/B446, "NA")</f>
        <v>0</v>
      </c>
      <c r="D99" s="8"/>
      <c r="E99" s="6">
        <v>0</v>
      </c>
      <c r="F99" s="7">
        <f>IFERROR(E99/E446, "NA")</f>
        <v>0</v>
      </c>
      <c r="G99" s="8"/>
      <c r="H99" s="9">
        <f t="shared" si="24"/>
        <v>0</v>
      </c>
      <c r="I99" s="7">
        <f>IFERROR(H99/H446, "NA")</f>
        <v>0</v>
      </c>
      <c r="J99" s="8"/>
      <c r="K99" s="6">
        <v>0</v>
      </c>
      <c r="L99" s="7">
        <f>IFERROR(K99/K446, "NA")</f>
        <v>0</v>
      </c>
      <c r="M99" s="8"/>
      <c r="N99" s="9">
        <f t="shared" si="25"/>
        <v>0</v>
      </c>
      <c r="O99" s="7">
        <f>IFERROR(N99/N446, "NA")</f>
        <v>0</v>
      </c>
      <c r="P99" s="8"/>
      <c r="Q99" s="6">
        <v>0</v>
      </c>
      <c r="R99" s="7">
        <f>IFERROR(Q99/Q446, "NA")</f>
        <v>0</v>
      </c>
      <c r="S99" s="8"/>
      <c r="T99" s="6">
        <v>0</v>
      </c>
      <c r="U99" s="7">
        <f>IFERROR(T99/T446, "NA")</f>
        <v>0</v>
      </c>
      <c r="V99" s="8"/>
      <c r="W99" s="9">
        <f t="shared" si="26"/>
        <v>0</v>
      </c>
      <c r="X99" s="7">
        <f>IFERROR(W99/W446, "NA")</f>
        <v>0</v>
      </c>
      <c r="Y99" s="8"/>
      <c r="Z99" s="6">
        <v>0</v>
      </c>
      <c r="AA99" s="7">
        <f>IFERROR(Z99/Z446, "NA")</f>
        <v>0</v>
      </c>
      <c r="AB99" s="8"/>
      <c r="AC99" s="9">
        <f t="shared" si="27"/>
        <v>0</v>
      </c>
      <c r="AD99" s="7">
        <f>IFERROR(AC99/AC446, "NA")</f>
        <v>0</v>
      </c>
    </row>
    <row r="100" spans="1:30" ht="16.5" customHeight="1" x14ac:dyDescent="0.3">
      <c r="A100" s="35" t="s">
        <v>167</v>
      </c>
      <c r="B100" s="6">
        <v>-20.95</v>
      </c>
      <c r="C100" s="7">
        <f>IFERROR(B100/B446, "NA")</f>
        <v>-1.9881649617005406E-4</v>
      </c>
      <c r="D100" s="8"/>
      <c r="E100" s="6">
        <v>0</v>
      </c>
      <c r="F100" s="7">
        <f>IFERROR(E100/E446, "NA")</f>
        <v>0</v>
      </c>
      <c r="G100" s="8"/>
      <c r="H100" s="9">
        <f t="shared" si="24"/>
        <v>-20.95</v>
      </c>
      <c r="I100" s="7">
        <f>IFERROR(H100/H446, "NA")</f>
        <v>1.1967530575755376E-2</v>
      </c>
      <c r="J100" s="8"/>
      <c r="K100" s="6">
        <v>-767.8</v>
      </c>
      <c r="L100" s="7">
        <f>IFERROR(K100/K446, "NA")</f>
        <v>-7.7837815918330106E-3</v>
      </c>
      <c r="M100" s="8"/>
      <c r="N100" s="9">
        <f t="shared" si="25"/>
        <v>746.84999999999991</v>
      </c>
      <c r="O100" s="7">
        <f>IFERROR(N100/N446, "NA")</f>
        <v>0.11093122219664163</v>
      </c>
      <c r="P100" s="8"/>
      <c r="Q100" s="6">
        <v>-367.67</v>
      </c>
      <c r="R100" s="7">
        <f>IFERROR(Q100/Q446, "NA")</f>
        <v>-4.0757281757238228E-4</v>
      </c>
      <c r="S100" s="8"/>
      <c r="T100" s="6">
        <v>0</v>
      </c>
      <c r="U100" s="7">
        <f>IFERROR(T100/T446, "NA")</f>
        <v>0</v>
      </c>
      <c r="V100" s="8"/>
      <c r="W100" s="9">
        <f t="shared" si="26"/>
        <v>-367.67</v>
      </c>
      <c r="X100" s="7">
        <f>IFERROR(W100/W446, "NA")</f>
        <v>6.1249964391492636E-3</v>
      </c>
      <c r="Y100" s="8"/>
      <c r="Z100" s="6">
        <v>-1460.79</v>
      </c>
      <c r="AA100" s="7">
        <f>IFERROR(Z100/Z446, "NA")</f>
        <v>-1.6412003058127165E-3</v>
      </c>
      <c r="AB100" s="8"/>
      <c r="AC100" s="9">
        <f t="shared" si="27"/>
        <v>1093.1199999999999</v>
      </c>
      <c r="AD100" s="7">
        <f>IFERROR(AC100/AC446, "NA")</f>
        <v>9.0924365554012648E-2</v>
      </c>
    </row>
    <row r="101" spans="1:30" ht="16.5" customHeight="1" x14ac:dyDescent="0.3">
      <c r="A101" s="35" t="s">
        <v>168</v>
      </c>
      <c r="B101" s="6">
        <v>0</v>
      </c>
      <c r="C101" s="7">
        <f>IFERROR(B101/B446, "NA")</f>
        <v>0</v>
      </c>
      <c r="D101" s="8"/>
      <c r="E101" s="6">
        <v>0</v>
      </c>
      <c r="F101" s="7">
        <f>IFERROR(E101/E446, "NA")</f>
        <v>0</v>
      </c>
      <c r="G101" s="8"/>
      <c r="H101" s="9">
        <f t="shared" si="24"/>
        <v>0</v>
      </c>
      <c r="I101" s="7">
        <f>IFERROR(H101/H446, "NA")</f>
        <v>0</v>
      </c>
      <c r="J101" s="8"/>
      <c r="K101" s="6">
        <v>0</v>
      </c>
      <c r="L101" s="7">
        <f>IFERROR(K101/K446, "NA")</f>
        <v>0</v>
      </c>
      <c r="M101" s="8"/>
      <c r="N101" s="9">
        <f t="shared" si="25"/>
        <v>0</v>
      </c>
      <c r="O101" s="7">
        <f>IFERROR(N101/N446, "NA")</f>
        <v>0</v>
      </c>
      <c r="P101" s="8"/>
      <c r="Q101" s="6">
        <v>-89.09</v>
      </c>
      <c r="R101" s="7">
        <f>IFERROR(Q101/Q446, "NA")</f>
        <v>-9.8758838952113406E-5</v>
      </c>
      <c r="S101" s="8"/>
      <c r="T101" s="6">
        <v>0</v>
      </c>
      <c r="U101" s="7">
        <f>IFERROR(T101/T446, "NA")</f>
        <v>0</v>
      </c>
      <c r="V101" s="8"/>
      <c r="W101" s="9">
        <f t="shared" si="26"/>
        <v>-89.09</v>
      </c>
      <c r="X101" s="7">
        <f>IFERROR(W101/W446, "NA")</f>
        <v>1.4841459264117495E-3</v>
      </c>
      <c r="Y101" s="8"/>
      <c r="Z101" s="6">
        <v>0</v>
      </c>
      <c r="AA101" s="7">
        <f>IFERROR(Z101/Z446, "NA")</f>
        <v>0</v>
      </c>
      <c r="AB101" s="8"/>
      <c r="AC101" s="9">
        <f t="shared" si="27"/>
        <v>-89.09</v>
      </c>
      <c r="AD101" s="7">
        <f>IFERROR(AC101/AC446, "NA")</f>
        <v>-7.4103956813588515E-3</v>
      </c>
    </row>
    <row r="102" spans="1:30" ht="16.5" customHeight="1" x14ac:dyDescent="0.3">
      <c r="A102" s="35" t="s">
        <v>169</v>
      </c>
      <c r="B102" s="6">
        <v>-606.5</v>
      </c>
      <c r="C102" s="7">
        <f>IFERROR(B102/B446, "NA")</f>
        <v>-5.7557138390041899E-3</v>
      </c>
      <c r="D102" s="8"/>
      <c r="E102" s="6">
        <v>0</v>
      </c>
      <c r="F102" s="7">
        <f>IFERROR(E102/E446, "NA")</f>
        <v>0</v>
      </c>
      <c r="G102" s="8"/>
      <c r="H102" s="9">
        <f t="shared" si="24"/>
        <v>-606.5</v>
      </c>
      <c r="I102" s="7">
        <f>IFERROR(H102/H446, "NA")</f>
        <v>0.34645858206184421</v>
      </c>
      <c r="J102" s="8"/>
      <c r="K102" s="6">
        <v>-924.62</v>
      </c>
      <c r="L102" s="7">
        <f>IFERROR(K102/K446, "NA")</f>
        <v>-9.3735870479820758E-3</v>
      </c>
      <c r="M102" s="8"/>
      <c r="N102" s="9">
        <f t="shared" si="25"/>
        <v>318.12</v>
      </c>
      <c r="O102" s="7">
        <f>IFERROR(N102/N446, "NA")</f>
        <v>4.7251041581570112E-2</v>
      </c>
      <c r="P102" s="8"/>
      <c r="Q102" s="6">
        <v>-5642.9</v>
      </c>
      <c r="R102" s="7">
        <f>IFERROR(Q102/Q446, "NA")</f>
        <v>-6.2553176823760322E-3</v>
      </c>
      <c r="S102" s="8"/>
      <c r="T102" s="6">
        <v>0</v>
      </c>
      <c r="U102" s="7">
        <f>IFERROR(T102/T446, "NA")</f>
        <v>0</v>
      </c>
      <c r="V102" s="8"/>
      <c r="W102" s="9">
        <f t="shared" si="26"/>
        <v>-5642.9</v>
      </c>
      <c r="X102" s="7">
        <f>IFERROR(W102/W446, "NA")</f>
        <v>9.4004793446501964E-2</v>
      </c>
      <c r="Y102" s="8"/>
      <c r="Z102" s="6">
        <v>-11541.83</v>
      </c>
      <c r="AA102" s="7">
        <f>IFERROR(Z102/Z446, "NA")</f>
        <v>-1.2967267660401828E-2</v>
      </c>
      <c r="AB102" s="8"/>
      <c r="AC102" s="9">
        <f t="shared" si="27"/>
        <v>5898.93</v>
      </c>
      <c r="AD102" s="7">
        <f>IFERROR(AC102/AC446, "NA")</f>
        <v>0.49066567961205715</v>
      </c>
    </row>
    <row r="103" spans="1:30" ht="16.5" customHeight="1" x14ac:dyDescent="0.3">
      <c r="A103" s="35" t="s">
        <v>170</v>
      </c>
      <c r="B103" s="6">
        <v>0</v>
      </c>
      <c r="C103" s="7">
        <f>IFERROR(B103/B446, "NA")</f>
        <v>0</v>
      </c>
      <c r="D103" s="8"/>
      <c r="E103" s="6">
        <v>0</v>
      </c>
      <c r="F103" s="7">
        <f>IFERROR(E103/E446, "NA")</f>
        <v>0</v>
      </c>
      <c r="G103" s="8"/>
      <c r="H103" s="9">
        <f t="shared" si="24"/>
        <v>0</v>
      </c>
      <c r="I103" s="7">
        <f>IFERROR(H103/H446, "NA")</f>
        <v>0</v>
      </c>
      <c r="J103" s="8"/>
      <c r="K103" s="6">
        <v>0</v>
      </c>
      <c r="L103" s="7">
        <f>IFERROR(K103/K446, "NA")</f>
        <v>0</v>
      </c>
      <c r="M103" s="8"/>
      <c r="N103" s="9">
        <f t="shared" si="25"/>
        <v>0</v>
      </c>
      <c r="O103" s="7">
        <f>IFERROR(N103/N446, "NA")</f>
        <v>0</v>
      </c>
      <c r="P103" s="8"/>
      <c r="Q103" s="6">
        <v>-47.91</v>
      </c>
      <c r="R103" s="7">
        <f>IFERROR(Q103/Q446, "NA")</f>
        <v>-5.3109619196270655E-5</v>
      </c>
      <c r="S103" s="8"/>
      <c r="T103" s="6">
        <v>0</v>
      </c>
      <c r="U103" s="7">
        <f>IFERROR(T103/T446, "NA")</f>
        <v>0</v>
      </c>
      <c r="V103" s="8"/>
      <c r="W103" s="9">
        <f t="shared" si="26"/>
        <v>-47.91</v>
      </c>
      <c r="X103" s="7">
        <f>IFERROR(W103/W446, "NA")</f>
        <v>7.9813033263426765E-4</v>
      </c>
      <c r="Y103" s="8"/>
      <c r="Z103" s="6">
        <v>0</v>
      </c>
      <c r="AA103" s="7">
        <f>IFERROR(Z103/Z446, "NA")</f>
        <v>0</v>
      </c>
      <c r="AB103" s="8"/>
      <c r="AC103" s="9">
        <f t="shared" si="27"/>
        <v>-47.91</v>
      </c>
      <c r="AD103" s="7">
        <f>IFERROR(AC103/AC446, "NA")</f>
        <v>-3.9850943663026443E-3</v>
      </c>
    </row>
    <row r="104" spans="1:30" ht="16.5" customHeight="1" x14ac:dyDescent="0.3">
      <c r="A104" s="35" t="s">
        <v>171</v>
      </c>
      <c r="B104" s="6">
        <v>-158.66</v>
      </c>
      <c r="C104" s="7">
        <f>IFERROR(B104/B446, "NA")</f>
        <v>-1.5056909442644761E-3</v>
      </c>
      <c r="D104" s="8"/>
      <c r="E104" s="6">
        <v>0</v>
      </c>
      <c r="F104" s="7">
        <f>IFERROR(E104/E446, "NA")</f>
        <v>0</v>
      </c>
      <c r="G104" s="8"/>
      <c r="H104" s="9">
        <f t="shared" si="24"/>
        <v>-158.66</v>
      </c>
      <c r="I104" s="7">
        <f>IFERROR(H104/H446, "NA")</f>
        <v>9.0633336570374617E-2</v>
      </c>
      <c r="J104" s="8"/>
      <c r="K104" s="6">
        <v>-980.64</v>
      </c>
      <c r="L104" s="7">
        <f>IFERROR(K104/K446, "NA")</f>
        <v>-9.9415050536795051E-3</v>
      </c>
      <c r="M104" s="8"/>
      <c r="N104" s="9">
        <f t="shared" si="25"/>
        <v>821.98</v>
      </c>
      <c r="O104" s="7">
        <f>IFERROR(N104/N446, "NA")</f>
        <v>0.12209044121469571</v>
      </c>
      <c r="P104" s="8"/>
      <c r="Q104" s="6">
        <v>-3551.89</v>
      </c>
      <c r="R104" s="7">
        <f>IFERROR(Q104/Q446, "NA")</f>
        <v>-3.9373726847639701E-3</v>
      </c>
      <c r="S104" s="8"/>
      <c r="T104" s="6">
        <v>0</v>
      </c>
      <c r="U104" s="7">
        <f>IFERROR(T104/T446, "NA")</f>
        <v>0</v>
      </c>
      <c r="V104" s="8"/>
      <c r="W104" s="9">
        <f t="shared" si="26"/>
        <v>-3551.89</v>
      </c>
      <c r="X104" s="7">
        <f>IFERROR(W104/W446, "NA")</f>
        <v>5.9170760742649327E-2</v>
      </c>
      <c r="Y104" s="8"/>
      <c r="Z104" s="6">
        <v>-7940.77</v>
      </c>
      <c r="AA104" s="7">
        <f>IFERROR(Z104/Z446, "NA")</f>
        <v>-8.921469993899497E-3</v>
      </c>
      <c r="AB104" s="8"/>
      <c r="AC104" s="9">
        <f t="shared" si="27"/>
        <v>4388.880000000001</v>
      </c>
      <c r="AD104" s="7">
        <f>IFERROR(AC104/AC446, "NA")</f>
        <v>0.3650615938713912</v>
      </c>
    </row>
    <row r="105" spans="1:30" ht="16.5" hidden="1" customHeight="1" x14ac:dyDescent="0.3">
      <c r="A105" s="35" t="s">
        <v>172</v>
      </c>
      <c r="B105" s="6">
        <v>0</v>
      </c>
      <c r="C105" s="7">
        <f>IFERROR(B105/B446, "NA")</f>
        <v>0</v>
      </c>
      <c r="D105" s="8"/>
      <c r="E105" s="6">
        <v>0</v>
      </c>
      <c r="F105" s="7">
        <f>IFERROR(E105/E446, "NA")</f>
        <v>0</v>
      </c>
      <c r="G105" s="8"/>
      <c r="H105" s="9">
        <f t="shared" si="24"/>
        <v>0</v>
      </c>
      <c r="I105" s="7">
        <f>IFERROR(H105/H446, "NA")</f>
        <v>0</v>
      </c>
      <c r="J105" s="8"/>
      <c r="K105" s="6">
        <v>0</v>
      </c>
      <c r="L105" s="7">
        <f>IFERROR(K105/K446, "NA")</f>
        <v>0</v>
      </c>
      <c r="M105" s="8"/>
      <c r="N105" s="9">
        <f t="shared" si="25"/>
        <v>0</v>
      </c>
      <c r="O105" s="7">
        <f>IFERROR(N105/N446, "NA")</f>
        <v>0</v>
      </c>
      <c r="P105" s="8"/>
      <c r="Q105" s="6">
        <v>0</v>
      </c>
      <c r="R105" s="7">
        <f>IFERROR(Q105/Q446, "NA")</f>
        <v>0</v>
      </c>
      <c r="S105" s="8"/>
      <c r="T105" s="6">
        <v>0</v>
      </c>
      <c r="U105" s="7">
        <f>IFERROR(T105/T446, "NA")</f>
        <v>0</v>
      </c>
      <c r="V105" s="8"/>
      <c r="W105" s="9">
        <f t="shared" si="26"/>
        <v>0</v>
      </c>
      <c r="X105" s="7">
        <f>IFERROR(W105/W446, "NA")</f>
        <v>0</v>
      </c>
      <c r="Y105" s="8"/>
      <c r="Z105" s="6">
        <v>0</v>
      </c>
      <c r="AA105" s="7">
        <f>IFERROR(Z105/Z446, "NA")</f>
        <v>0</v>
      </c>
      <c r="AB105" s="8"/>
      <c r="AC105" s="9">
        <f t="shared" si="27"/>
        <v>0</v>
      </c>
      <c r="AD105" s="7">
        <f>IFERROR(AC105/AC446, "NA")</f>
        <v>0</v>
      </c>
    </row>
    <row r="106" spans="1:30" ht="16.5" customHeight="1" x14ac:dyDescent="0.3">
      <c r="A106" s="35" t="s">
        <v>173</v>
      </c>
      <c r="B106" s="6">
        <v>-145.97999999999999</v>
      </c>
      <c r="C106" s="7">
        <f>IFERROR(B106/B446, "NA")</f>
        <v>-1.3853571413319566E-3</v>
      </c>
      <c r="D106" s="8"/>
      <c r="E106" s="6">
        <v>0</v>
      </c>
      <c r="F106" s="7">
        <f>IFERROR(E106/E446, "NA")</f>
        <v>0</v>
      </c>
      <c r="G106" s="8"/>
      <c r="H106" s="9">
        <f t="shared" si="24"/>
        <v>-145.97999999999999</v>
      </c>
      <c r="I106" s="7">
        <f>IFERROR(H106/H446, "NA")</f>
        <v>8.3389981548867301E-2</v>
      </c>
      <c r="J106" s="8"/>
      <c r="K106" s="6">
        <v>0</v>
      </c>
      <c r="L106" s="7">
        <f>IFERROR(K106/K446, "NA")</f>
        <v>0</v>
      </c>
      <c r="M106" s="8"/>
      <c r="N106" s="9">
        <f t="shared" si="25"/>
        <v>-145.97999999999999</v>
      </c>
      <c r="O106" s="7">
        <f>IFERROR(N106/N446, "NA")</f>
        <v>-2.1682720514515291E-2</v>
      </c>
      <c r="P106" s="8"/>
      <c r="Q106" s="6">
        <v>-467.53</v>
      </c>
      <c r="R106" s="7">
        <f>IFERROR(Q106/Q446, "NA")</f>
        <v>-5.1827051268696345E-4</v>
      </c>
      <c r="S106" s="8"/>
      <c r="T106" s="6">
        <v>0</v>
      </c>
      <c r="U106" s="7">
        <f>IFERROR(T106/T446, "NA")</f>
        <v>0</v>
      </c>
      <c r="V106" s="8"/>
      <c r="W106" s="9">
        <f t="shared" si="26"/>
        <v>-467.53</v>
      </c>
      <c r="X106" s="7">
        <f>IFERROR(W106/W446, "NA")</f>
        <v>7.7885592656334619E-3</v>
      </c>
      <c r="Y106" s="8"/>
      <c r="Z106" s="6">
        <v>-1196.24</v>
      </c>
      <c r="AA106" s="7">
        <f>IFERROR(Z106/Z446, "NA")</f>
        <v>-1.343977884449787E-3</v>
      </c>
      <c r="AB106" s="8"/>
      <c r="AC106" s="9">
        <f t="shared" si="27"/>
        <v>728.71</v>
      </c>
      <c r="AD106" s="7">
        <f>IFERROR(AC106/AC446, "NA")</f>
        <v>6.0613193814827798E-2</v>
      </c>
    </row>
    <row r="107" spans="1:30" ht="16.5" hidden="1" customHeight="1" x14ac:dyDescent="0.3">
      <c r="A107" s="35" t="s">
        <v>174</v>
      </c>
      <c r="B107" s="6">
        <v>0</v>
      </c>
      <c r="C107" s="7">
        <f>IFERROR(B107/B446, "NA")</f>
        <v>0</v>
      </c>
      <c r="D107" s="8"/>
      <c r="E107" s="6">
        <v>0</v>
      </c>
      <c r="F107" s="7">
        <f>IFERROR(E107/E446, "NA")</f>
        <v>0</v>
      </c>
      <c r="G107" s="8"/>
      <c r="H107" s="9">
        <f t="shared" si="24"/>
        <v>0</v>
      </c>
      <c r="I107" s="7">
        <f>IFERROR(H107/H446, "NA")</f>
        <v>0</v>
      </c>
      <c r="J107" s="8"/>
      <c r="K107" s="6">
        <v>0</v>
      </c>
      <c r="L107" s="7">
        <f>IFERROR(K107/K446, "NA")</f>
        <v>0</v>
      </c>
      <c r="M107" s="8"/>
      <c r="N107" s="9">
        <f t="shared" si="25"/>
        <v>0</v>
      </c>
      <c r="O107" s="7">
        <f>IFERROR(N107/N446, "NA")</f>
        <v>0</v>
      </c>
      <c r="P107" s="8"/>
      <c r="Q107" s="6">
        <v>0</v>
      </c>
      <c r="R107" s="7">
        <f>IFERROR(Q107/Q446, "NA")</f>
        <v>0</v>
      </c>
      <c r="S107" s="8"/>
      <c r="T107" s="6">
        <v>0</v>
      </c>
      <c r="U107" s="7">
        <f>IFERROR(T107/T446, "NA")</f>
        <v>0</v>
      </c>
      <c r="V107" s="8"/>
      <c r="W107" s="9">
        <f t="shared" si="26"/>
        <v>0</v>
      </c>
      <c r="X107" s="7">
        <f>IFERROR(W107/W446, "NA")</f>
        <v>0</v>
      </c>
      <c r="Y107" s="8"/>
      <c r="Z107" s="6">
        <v>0</v>
      </c>
      <c r="AA107" s="7">
        <f>IFERROR(Z107/Z446, "NA")</f>
        <v>0</v>
      </c>
      <c r="AB107" s="8"/>
      <c r="AC107" s="9">
        <f t="shared" si="27"/>
        <v>0</v>
      </c>
      <c r="AD107" s="7">
        <f>IFERROR(AC107/AC446, "NA")</f>
        <v>0</v>
      </c>
    </row>
    <row r="108" spans="1:30" ht="16.5" hidden="1" customHeight="1" x14ac:dyDescent="0.3">
      <c r="A108" s="35" t="s">
        <v>175</v>
      </c>
      <c r="B108" s="6">
        <v>0</v>
      </c>
      <c r="C108" s="7">
        <f>IFERROR(B108/B446, "NA")</f>
        <v>0</v>
      </c>
      <c r="D108" s="8"/>
      <c r="E108" s="6">
        <v>0</v>
      </c>
      <c r="F108" s="7">
        <f>IFERROR(E108/E446, "NA")</f>
        <v>0</v>
      </c>
      <c r="G108" s="8"/>
      <c r="H108" s="9">
        <f t="shared" si="24"/>
        <v>0</v>
      </c>
      <c r="I108" s="7">
        <f>IFERROR(H108/H446, "NA")</f>
        <v>0</v>
      </c>
      <c r="J108" s="8"/>
      <c r="K108" s="6">
        <v>0</v>
      </c>
      <c r="L108" s="7">
        <f>IFERROR(K108/K446, "NA")</f>
        <v>0</v>
      </c>
      <c r="M108" s="8"/>
      <c r="N108" s="9">
        <f t="shared" si="25"/>
        <v>0</v>
      </c>
      <c r="O108" s="7">
        <f>IFERROR(N108/N446, "NA")</f>
        <v>0</v>
      </c>
      <c r="P108" s="8"/>
      <c r="Q108" s="6">
        <v>0</v>
      </c>
      <c r="R108" s="7">
        <f>IFERROR(Q108/Q446, "NA")</f>
        <v>0</v>
      </c>
      <c r="S108" s="8"/>
      <c r="T108" s="6">
        <v>0</v>
      </c>
      <c r="U108" s="7">
        <f>IFERROR(T108/T446, "NA")</f>
        <v>0</v>
      </c>
      <c r="V108" s="8"/>
      <c r="W108" s="9">
        <f t="shared" si="26"/>
        <v>0</v>
      </c>
      <c r="X108" s="7">
        <f>IFERROR(W108/W446, "NA")</f>
        <v>0</v>
      </c>
      <c r="Y108" s="8"/>
      <c r="Z108" s="6">
        <v>0</v>
      </c>
      <c r="AA108" s="7">
        <f>IFERROR(Z108/Z446, "NA")</f>
        <v>0</v>
      </c>
      <c r="AB108" s="8"/>
      <c r="AC108" s="9">
        <f t="shared" si="27"/>
        <v>0</v>
      </c>
      <c r="AD108" s="7">
        <f>IFERROR(AC108/AC446, "NA")</f>
        <v>0</v>
      </c>
    </row>
    <row r="109" spans="1:30" ht="16.5" hidden="1" customHeight="1" x14ac:dyDescent="0.3">
      <c r="A109" s="35" t="s">
        <v>176</v>
      </c>
      <c r="B109" s="6">
        <v>0</v>
      </c>
      <c r="C109" s="7">
        <f>IFERROR(B109/B446, "NA")</f>
        <v>0</v>
      </c>
      <c r="D109" s="8"/>
      <c r="E109" s="6">
        <v>0</v>
      </c>
      <c r="F109" s="7">
        <f>IFERROR(E109/E446, "NA")</f>
        <v>0</v>
      </c>
      <c r="G109" s="8"/>
      <c r="H109" s="9">
        <f t="shared" si="24"/>
        <v>0</v>
      </c>
      <c r="I109" s="7">
        <f>IFERROR(H109/H446, "NA")</f>
        <v>0</v>
      </c>
      <c r="J109" s="8"/>
      <c r="K109" s="6">
        <v>0</v>
      </c>
      <c r="L109" s="7">
        <f>IFERROR(K109/K446, "NA")</f>
        <v>0</v>
      </c>
      <c r="M109" s="8"/>
      <c r="N109" s="9">
        <f t="shared" si="25"/>
        <v>0</v>
      </c>
      <c r="O109" s="7">
        <f>IFERROR(N109/N446, "NA")</f>
        <v>0</v>
      </c>
      <c r="P109" s="8"/>
      <c r="Q109" s="6">
        <v>0</v>
      </c>
      <c r="R109" s="7">
        <f>IFERROR(Q109/Q446, "NA")</f>
        <v>0</v>
      </c>
      <c r="S109" s="8"/>
      <c r="T109" s="6">
        <v>0</v>
      </c>
      <c r="U109" s="7">
        <f>IFERROR(T109/T446, "NA")</f>
        <v>0</v>
      </c>
      <c r="V109" s="8"/>
      <c r="W109" s="9">
        <f t="shared" si="26"/>
        <v>0</v>
      </c>
      <c r="X109" s="7">
        <f>IFERROR(W109/W446, "NA")</f>
        <v>0</v>
      </c>
      <c r="Y109" s="8"/>
      <c r="Z109" s="6">
        <v>0</v>
      </c>
      <c r="AA109" s="7">
        <f>IFERROR(Z109/Z446, "NA")</f>
        <v>0</v>
      </c>
      <c r="AB109" s="8"/>
      <c r="AC109" s="9">
        <f t="shared" si="27"/>
        <v>0</v>
      </c>
      <c r="AD109" s="7">
        <f>IFERROR(AC109/AC446, "NA")</f>
        <v>0</v>
      </c>
    </row>
    <row r="110" spans="1:30" ht="16.5" hidden="1" customHeight="1" x14ac:dyDescent="0.3">
      <c r="A110" s="35" t="s">
        <v>177</v>
      </c>
      <c r="B110" s="6">
        <v>0</v>
      </c>
      <c r="C110" s="7">
        <f>IFERROR(B110/B446, "NA")</f>
        <v>0</v>
      </c>
      <c r="D110" s="8"/>
      <c r="E110" s="6">
        <v>0</v>
      </c>
      <c r="F110" s="7">
        <f>IFERROR(E110/E446, "NA")</f>
        <v>0</v>
      </c>
      <c r="G110" s="8"/>
      <c r="H110" s="9">
        <f t="shared" si="24"/>
        <v>0</v>
      </c>
      <c r="I110" s="7">
        <f>IFERROR(H110/H446, "NA")</f>
        <v>0</v>
      </c>
      <c r="J110" s="8"/>
      <c r="K110" s="6">
        <v>0</v>
      </c>
      <c r="L110" s="7">
        <f>IFERROR(K110/K446, "NA")</f>
        <v>0</v>
      </c>
      <c r="M110" s="8"/>
      <c r="N110" s="9">
        <f t="shared" si="25"/>
        <v>0</v>
      </c>
      <c r="O110" s="7">
        <f>IFERROR(N110/N446, "NA")</f>
        <v>0</v>
      </c>
      <c r="P110" s="8"/>
      <c r="Q110" s="6">
        <v>0</v>
      </c>
      <c r="R110" s="7">
        <f>IFERROR(Q110/Q446, "NA")</f>
        <v>0</v>
      </c>
      <c r="S110" s="8"/>
      <c r="T110" s="6">
        <v>0</v>
      </c>
      <c r="U110" s="7">
        <f>IFERROR(T110/T446, "NA")</f>
        <v>0</v>
      </c>
      <c r="V110" s="8"/>
      <c r="W110" s="9">
        <f t="shared" si="26"/>
        <v>0</v>
      </c>
      <c r="X110" s="7">
        <f>IFERROR(W110/W446, "NA")</f>
        <v>0</v>
      </c>
      <c r="Y110" s="8"/>
      <c r="Z110" s="6">
        <v>0</v>
      </c>
      <c r="AA110" s="7">
        <f>IFERROR(Z110/Z446, "NA")</f>
        <v>0</v>
      </c>
      <c r="AB110" s="8"/>
      <c r="AC110" s="9">
        <f t="shared" si="27"/>
        <v>0</v>
      </c>
      <c r="AD110" s="7">
        <f>IFERROR(AC110/AC446, "NA")</f>
        <v>0</v>
      </c>
    </row>
    <row r="111" spans="1:30" ht="16.5" hidden="1" customHeight="1" x14ac:dyDescent="0.3">
      <c r="A111" s="35" t="s">
        <v>178</v>
      </c>
      <c r="B111" s="6">
        <v>0</v>
      </c>
      <c r="C111" s="7">
        <f>IFERROR(B111/B446, "NA")</f>
        <v>0</v>
      </c>
      <c r="D111" s="8"/>
      <c r="E111" s="6">
        <v>0</v>
      </c>
      <c r="F111" s="7">
        <f>IFERROR(E111/E446, "NA")</f>
        <v>0</v>
      </c>
      <c r="G111" s="8"/>
      <c r="H111" s="9">
        <f t="shared" si="24"/>
        <v>0</v>
      </c>
      <c r="I111" s="7">
        <f>IFERROR(H111/H446, "NA")</f>
        <v>0</v>
      </c>
      <c r="J111" s="8"/>
      <c r="K111" s="6">
        <v>0</v>
      </c>
      <c r="L111" s="7">
        <f>IFERROR(K111/K446, "NA")</f>
        <v>0</v>
      </c>
      <c r="M111" s="8"/>
      <c r="N111" s="9">
        <f t="shared" si="25"/>
        <v>0</v>
      </c>
      <c r="O111" s="7">
        <f>IFERROR(N111/N446, "NA")</f>
        <v>0</v>
      </c>
      <c r="P111" s="8"/>
      <c r="Q111" s="6">
        <v>0</v>
      </c>
      <c r="R111" s="7">
        <f>IFERROR(Q111/Q446, "NA")</f>
        <v>0</v>
      </c>
      <c r="S111" s="8"/>
      <c r="T111" s="6">
        <v>0</v>
      </c>
      <c r="U111" s="7">
        <f>IFERROR(T111/T446, "NA")</f>
        <v>0</v>
      </c>
      <c r="V111" s="8"/>
      <c r="W111" s="9">
        <f t="shared" si="26"/>
        <v>0</v>
      </c>
      <c r="X111" s="7">
        <f>IFERROR(W111/W446, "NA")</f>
        <v>0</v>
      </c>
      <c r="Y111" s="8"/>
      <c r="Z111" s="6">
        <v>0</v>
      </c>
      <c r="AA111" s="7">
        <f>IFERROR(Z111/Z446, "NA")</f>
        <v>0</v>
      </c>
      <c r="AB111" s="8"/>
      <c r="AC111" s="9">
        <f t="shared" si="27"/>
        <v>0</v>
      </c>
      <c r="AD111" s="7">
        <f>IFERROR(AC111/AC446, "NA")</f>
        <v>0</v>
      </c>
    </row>
    <row r="112" spans="1:30" ht="16.5" hidden="1" customHeight="1" x14ac:dyDescent="0.3">
      <c r="A112" s="35" t="s">
        <v>179</v>
      </c>
      <c r="B112" s="6">
        <v>0</v>
      </c>
      <c r="C112" s="7">
        <f>IFERROR(B112/B446, "NA")</f>
        <v>0</v>
      </c>
      <c r="D112" s="8"/>
      <c r="E112" s="6">
        <v>0</v>
      </c>
      <c r="F112" s="7">
        <f>IFERROR(E112/E446, "NA")</f>
        <v>0</v>
      </c>
      <c r="G112" s="8"/>
      <c r="H112" s="9">
        <f t="shared" si="24"/>
        <v>0</v>
      </c>
      <c r="I112" s="7">
        <f>IFERROR(H112/H446, "NA")</f>
        <v>0</v>
      </c>
      <c r="J112" s="8"/>
      <c r="K112" s="6">
        <v>0</v>
      </c>
      <c r="L112" s="7">
        <f>IFERROR(K112/K446, "NA")</f>
        <v>0</v>
      </c>
      <c r="M112" s="8"/>
      <c r="N112" s="9">
        <f t="shared" si="25"/>
        <v>0</v>
      </c>
      <c r="O112" s="7">
        <f>IFERROR(N112/N446, "NA")</f>
        <v>0</v>
      </c>
      <c r="P112" s="8"/>
      <c r="Q112" s="6">
        <v>0</v>
      </c>
      <c r="R112" s="7">
        <f>IFERROR(Q112/Q446, "NA")</f>
        <v>0</v>
      </c>
      <c r="S112" s="8"/>
      <c r="T112" s="6">
        <v>0</v>
      </c>
      <c r="U112" s="7">
        <f>IFERROR(T112/T446, "NA")</f>
        <v>0</v>
      </c>
      <c r="V112" s="8"/>
      <c r="W112" s="9">
        <f t="shared" si="26"/>
        <v>0</v>
      </c>
      <c r="X112" s="7">
        <f>IFERROR(W112/W446, "NA")</f>
        <v>0</v>
      </c>
      <c r="Y112" s="8"/>
      <c r="Z112" s="6">
        <v>0</v>
      </c>
      <c r="AA112" s="7">
        <f>IFERROR(Z112/Z446, "NA")</f>
        <v>0</v>
      </c>
      <c r="AB112" s="8"/>
      <c r="AC112" s="9">
        <f t="shared" si="27"/>
        <v>0</v>
      </c>
      <c r="AD112" s="7">
        <f>IFERROR(AC112/AC446, "NA")</f>
        <v>0</v>
      </c>
    </row>
    <row r="113" spans="1:30" ht="16.5" hidden="1" customHeight="1" x14ac:dyDescent="0.3">
      <c r="A113" s="35" t="s">
        <v>180</v>
      </c>
      <c r="B113" s="6">
        <v>0</v>
      </c>
      <c r="C113" s="7">
        <f>IFERROR(B113/B446, "NA")</f>
        <v>0</v>
      </c>
      <c r="D113" s="8"/>
      <c r="E113" s="6">
        <v>0</v>
      </c>
      <c r="F113" s="7">
        <f>IFERROR(E113/E446, "NA")</f>
        <v>0</v>
      </c>
      <c r="G113" s="8"/>
      <c r="H113" s="9">
        <f t="shared" si="24"/>
        <v>0</v>
      </c>
      <c r="I113" s="7">
        <f>IFERROR(H113/H446, "NA")</f>
        <v>0</v>
      </c>
      <c r="J113" s="8"/>
      <c r="K113" s="6">
        <v>0</v>
      </c>
      <c r="L113" s="7">
        <f>IFERROR(K113/K446, "NA")</f>
        <v>0</v>
      </c>
      <c r="M113" s="8"/>
      <c r="N113" s="9">
        <f t="shared" si="25"/>
        <v>0</v>
      </c>
      <c r="O113" s="7">
        <f>IFERROR(N113/N446, "NA")</f>
        <v>0</v>
      </c>
      <c r="P113" s="8"/>
      <c r="Q113" s="6">
        <v>0</v>
      </c>
      <c r="R113" s="7">
        <f>IFERROR(Q113/Q446, "NA")</f>
        <v>0</v>
      </c>
      <c r="S113" s="8"/>
      <c r="T113" s="6">
        <v>0</v>
      </c>
      <c r="U113" s="7">
        <f>IFERROR(T113/T446, "NA")</f>
        <v>0</v>
      </c>
      <c r="V113" s="8"/>
      <c r="W113" s="9">
        <f t="shared" si="26"/>
        <v>0</v>
      </c>
      <c r="X113" s="7">
        <f>IFERROR(W113/W446, "NA")</f>
        <v>0</v>
      </c>
      <c r="Y113" s="8"/>
      <c r="Z113" s="6">
        <v>0</v>
      </c>
      <c r="AA113" s="7">
        <f>IFERROR(Z113/Z446, "NA")</f>
        <v>0</v>
      </c>
      <c r="AB113" s="8"/>
      <c r="AC113" s="9">
        <f t="shared" si="27"/>
        <v>0</v>
      </c>
      <c r="AD113" s="7">
        <f>IFERROR(AC113/AC446, "NA")</f>
        <v>0</v>
      </c>
    </row>
    <row r="114" spans="1:30" ht="16.5" hidden="1" customHeight="1" x14ac:dyDescent="0.3">
      <c r="A114" s="35" t="s">
        <v>181</v>
      </c>
      <c r="B114" s="6">
        <v>0</v>
      </c>
      <c r="C114" s="7">
        <f>IFERROR(B114/B446, "NA")</f>
        <v>0</v>
      </c>
      <c r="D114" s="8"/>
      <c r="E114" s="6">
        <v>0</v>
      </c>
      <c r="F114" s="7">
        <f>IFERROR(E114/E446, "NA")</f>
        <v>0</v>
      </c>
      <c r="G114" s="8"/>
      <c r="H114" s="9">
        <f t="shared" si="24"/>
        <v>0</v>
      </c>
      <c r="I114" s="7">
        <f>IFERROR(H114/H446, "NA")</f>
        <v>0</v>
      </c>
      <c r="J114" s="8"/>
      <c r="K114" s="6">
        <v>0</v>
      </c>
      <c r="L114" s="7">
        <f>IFERROR(K114/K446, "NA")</f>
        <v>0</v>
      </c>
      <c r="M114" s="8"/>
      <c r="N114" s="9">
        <f t="shared" si="25"/>
        <v>0</v>
      </c>
      <c r="O114" s="7">
        <f>IFERROR(N114/N446, "NA")</f>
        <v>0</v>
      </c>
      <c r="P114" s="8"/>
      <c r="Q114" s="6">
        <v>0</v>
      </c>
      <c r="R114" s="7">
        <f>IFERROR(Q114/Q446, "NA")</f>
        <v>0</v>
      </c>
      <c r="S114" s="8"/>
      <c r="T114" s="6">
        <v>0</v>
      </c>
      <c r="U114" s="7">
        <f>IFERROR(T114/T446, "NA")</f>
        <v>0</v>
      </c>
      <c r="V114" s="8"/>
      <c r="W114" s="9">
        <f t="shared" si="26"/>
        <v>0</v>
      </c>
      <c r="X114" s="7">
        <f>IFERROR(W114/W446, "NA")</f>
        <v>0</v>
      </c>
      <c r="Y114" s="8"/>
      <c r="Z114" s="6">
        <v>0</v>
      </c>
      <c r="AA114" s="7">
        <f>IFERROR(Z114/Z446, "NA")</f>
        <v>0</v>
      </c>
      <c r="AB114" s="8"/>
      <c r="AC114" s="9">
        <f t="shared" si="27"/>
        <v>0</v>
      </c>
      <c r="AD114" s="7">
        <f>IFERROR(AC114/AC446, "NA")</f>
        <v>0</v>
      </c>
    </row>
    <row r="115" spans="1:30" ht="16.5" hidden="1" customHeight="1" x14ac:dyDescent="0.3">
      <c r="A115" s="35" t="s">
        <v>182</v>
      </c>
      <c r="B115" s="6">
        <v>0</v>
      </c>
      <c r="C115" s="7">
        <f>IFERROR(B115/B446, "NA")</f>
        <v>0</v>
      </c>
      <c r="D115" s="8"/>
      <c r="E115" s="6">
        <v>0</v>
      </c>
      <c r="F115" s="7">
        <f>IFERROR(E115/E446, "NA")</f>
        <v>0</v>
      </c>
      <c r="G115" s="8"/>
      <c r="H115" s="9">
        <f t="shared" si="24"/>
        <v>0</v>
      </c>
      <c r="I115" s="7">
        <f>IFERROR(H115/H446, "NA")</f>
        <v>0</v>
      </c>
      <c r="J115" s="8"/>
      <c r="K115" s="6">
        <v>0</v>
      </c>
      <c r="L115" s="7">
        <f>IFERROR(K115/K446, "NA")</f>
        <v>0</v>
      </c>
      <c r="M115" s="8"/>
      <c r="N115" s="9">
        <f t="shared" si="25"/>
        <v>0</v>
      </c>
      <c r="O115" s="7">
        <f>IFERROR(N115/N446, "NA")</f>
        <v>0</v>
      </c>
      <c r="P115" s="8"/>
      <c r="Q115" s="6">
        <v>0</v>
      </c>
      <c r="R115" s="7">
        <f>IFERROR(Q115/Q446, "NA")</f>
        <v>0</v>
      </c>
      <c r="S115" s="8"/>
      <c r="T115" s="6">
        <v>0</v>
      </c>
      <c r="U115" s="7">
        <f>IFERROR(T115/T446, "NA")</f>
        <v>0</v>
      </c>
      <c r="V115" s="8"/>
      <c r="W115" s="9">
        <f t="shared" si="26"/>
        <v>0</v>
      </c>
      <c r="X115" s="7">
        <f>IFERROR(W115/W446, "NA")</f>
        <v>0</v>
      </c>
      <c r="Y115" s="8"/>
      <c r="Z115" s="6">
        <v>0</v>
      </c>
      <c r="AA115" s="7">
        <f>IFERROR(Z115/Z446, "NA")</f>
        <v>0</v>
      </c>
      <c r="AB115" s="8"/>
      <c r="AC115" s="9">
        <f t="shared" si="27"/>
        <v>0</v>
      </c>
      <c r="AD115" s="7">
        <f>IFERROR(AC115/AC446, "NA")</f>
        <v>0</v>
      </c>
    </row>
    <row r="116" spans="1:30" ht="16.5" hidden="1" customHeight="1" x14ac:dyDescent="0.3">
      <c r="A116" s="35" t="s">
        <v>183</v>
      </c>
      <c r="B116" s="6">
        <v>0</v>
      </c>
      <c r="C116" s="7">
        <f>IFERROR(B116/B446, "NA")</f>
        <v>0</v>
      </c>
      <c r="D116" s="8"/>
      <c r="E116" s="6">
        <v>0</v>
      </c>
      <c r="F116" s="7">
        <f>IFERROR(E116/E446, "NA")</f>
        <v>0</v>
      </c>
      <c r="G116" s="8"/>
      <c r="H116" s="9">
        <f t="shared" si="24"/>
        <v>0</v>
      </c>
      <c r="I116" s="7">
        <f>IFERROR(H116/H446, "NA")</f>
        <v>0</v>
      </c>
      <c r="J116" s="8"/>
      <c r="K116" s="6">
        <v>0</v>
      </c>
      <c r="L116" s="7">
        <f>IFERROR(K116/K446, "NA")</f>
        <v>0</v>
      </c>
      <c r="M116" s="8"/>
      <c r="N116" s="9">
        <f t="shared" si="25"/>
        <v>0</v>
      </c>
      <c r="O116" s="7">
        <f>IFERROR(N116/N446, "NA")</f>
        <v>0</v>
      </c>
      <c r="P116" s="8"/>
      <c r="Q116" s="6">
        <v>0</v>
      </c>
      <c r="R116" s="7">
        <f>IFERROR(Q116/Q446, "NA")</f>
        <v>0</v>
      </c>
      <c r="S116" s="8"/>
      <c r="T116" s="6">
        <v>0</v>
      </c>
      <c r="U116" s="7">
        <f>IFERROR(T116/T446, "NA")</f>
        <v>0</v>
      </c>
      <c r="V116" s="8"/>
      <c r="W116" s="9">
        <f t="shared" si="26"/>
        <v>0</v>
      </c>
      <c r="X116" s="7">
        <f>IFERROR(W116/W446, "NA")</f>
        <v>0</v>
      </c>
      <c r="Y116" s="8"/>
      <c r="Z116" s="6">
        <v>0</v>
      </c>
      <c r="AA116" s="7">
        <f>IFERROR(Z116/Z446, "NA")</f>
        <v>0</v>
      </c>
      <c r="AB116" s="8"/>
      <c r="AC116" s="9">
        <f t="shared" si="27"/>
        <v>0</v>
      </c>
      <c r="AD116" s="7">
        <f>IFERROR(AC116/AC446, "NA")</f>
        <v>0</v>
      </c>
    </row>
    <row r="117" spans="1:30" ht="16.5" hidden="1" customHeight="1" x14ac:dyDescent="0.3">
      <c r="A117" s="35" t="s">
        <v>184</v>
      </c>
      <c r="B117" s="6">
        <v>0</v>
      </c>
      <c r="C117" s="7">
        <f>IFERROR(B117/B446, "NA")</f>
        <v>0</v>
      </c>
      <c r="D117" s="8"/>
      <c r="E117" s="6">
        <v>0</v>
      </c>
      <c r="F117" s="7">
        <f>IFERROR(E117/E446, "NA")</f>
        <v>0</v>
      </c>
      <c r="G117" s="8"/>
      <c r="H117" s="9">
        <f t="shared" si="24"/>
        <v>0</v>
      </c>
      <c r="I117" s="7">
        <f>IFERROR(H117/H446, "NA")</f>
        <v>0</v>
      </c>
      <c r="J117" s="8"/>
      <c r="K117" s="6">
        <v>0</v>
      </c>
      <c r="L117" s="7">
        <f>IFERROR(K117/K446, "NA")</f>
        <v>0</v>
      </c>
      <c r="M117" s="8"/>
      <c r="N117" s="9">
        <f t="shared" si="25"/>
        <v>0</v>
      </c>
      <c r="O117" s="7">
        <f>IFERROR(N117/N446, "NA")</f>
        <v>0</v>
      </c>
      <c r="P117" s="8"/>
      <c r="Q117" s="6">
        <v>0</v>
      </c>
      <c r="R117" s="7">
        <f>IFERROR(Q117/Q446, "NA")</f>
        <v>0</v>
      </c>
      <c r="S117" s="8"/>
      <c r="T117" s="6">
        <v>0</v>
      </c>
      <c r="U117" s="7">
        <f>IFERROR(T117/T446, "NA")</f>
        <v>0</v>
      </c>
      <c r="V117" s="8"/>
      <c r="W117" s="9">
        <f t="shared" si="26"/>
        <v>0</v>
      </c>
      <c r="X117" s="7">
        <f>IFERROR(W117/W446, "NA")</f>
        <v>0</v>
      </c>
      <c r="Y117" s="8"/>
      <c r="Z117" s="6">
        <v>0</v>
      </c>
      <c r="AA117" s="7">
        <f>IFERROR(Z117/Z446, "NA")</f>
        <v>0</v>
      </c>
      <c r="AB117" s="8"/>
      <c r="AC117" s="9">
        <f t="shared" si="27"/>
        <v>0</v>
      </c>
      <c r="AD117" s="7">
        <f>IFERROR(AC117/AC446, "NA")</f>
        <v>0</v>
      </c>
    </row>
    <row r="118" spans="1:30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-4503.08</v>
      </c>
      <c r="C118" s="12">
        <f>IFERROR(B118/B446, "NA")</f>
        <v>-4.273444332092826E-2</v>
      </c>
      <c r="D118" s="2"/>
      <c r="E118" s="11">
        <f>IFERROR(E94+E95+E96+E97+E98+E99+E100+E101+E102+E103+E104+E105+E106+E107+E108+E109+E110+E111+E112+E113+E114+E115+E116+E117, "NA")</f>
        <v>-6641.7</v>
      </c>
      <c r="F118" s="12">
        <f>IFERROR(E118/E446, "NA")</f>
        <v>-6.2000042567444194E-2</v>
      </c>
      <c r="G118" s="2"/>
      <c r="H118" s="11">
        <f t="shared" si="24"/>
        <v>2138.62</v>
      </c>
      <c r="I118" s="12">
        <f>IFERROR(H118/H446, "NA")</f>
        <v>-1.2216706558435304</v>
      </c>
      <c r="J118" s="2"/>
      <c r="K118" s="11">
        <f>IFERROR(K94+K95+K96+K97+K98+K99+K100+K101+K102+K103+K104+K105+K106+K107+K108+K109+K110+K111+K112+K113+K114+K115+K116+K117, "NA")</f>
        <v>-6644.8700000000008</v>
      </c>
      <c r="L118" s="12">
        <f>IFERROR(K118/K446, "NA")</f>
        <v>-6.7364179195263635E-2</v>
      </c>
      <c r="M118" s="2"/>
      <c r="N118" s="11">
        <f t="shared" si="25"/>
        <v>2141.7900000000009</v>
      </c>
      <c r="O118" s="12">
        <f>IFERROR(N118/N446, "NA")</f>
        <v>0.31812463331130109</v>
      </c>
      <c r="P118" s="2"/>
      <c r="Q118" s="11">
        <f>IFERROR(Q94+Q95+Q96+Q97+Q98+Q99+Q100+Q101+Q102+Q103+Q104+Q105+Q106+Q107+Q108+Q109+Q110+Q111+Q112+Q113+Q114+Q115+Q116+Q117, "NA")</f>
        <v>-29769.909999999993</v>
      </c>
      <c r="R118" s="12">
        <f>IFERROR(Q118/Q446, "NA")</f>
        <v>-3.3000805335154447E-2</v>
      </c>
      <c r="S118" s="2"/>
      <c r="T118" s="11">
        <f>IFERROR(T94+T95+T96+T97+T98+T99+T100+T101+T102+T103+T104+T105+T106+T107+T108+T109+T110+T111+T112+T113+T114+T115+T116+T117, "NA")</f>
        <v>-59651.71</v>
      </c>
      <c r="U118" s="12">
        <f>IFERROR(T118/T446, "NA")</f>
        <v>-6.2000006111476699E-2</v>
      </c>
      <c r="V118" s="2"/>
      <c r="W118" s="11">
        <f t="shared" si="26"/>
        <v>29881.800000000007</v>
      </c>
      <c r="X118" s="12">
        <f>IFERROR(W118/W446, "NA")</f>
        <v>-0.49779943589460796</v>
      </c>
      <c r="Y118" s="2"/>
      <c r="Z118" s="11">
        <f>IFERROR(Z94+Z95+Z96+Z97+Z98+Z99+Z100+Z101+Z102+Z103+Z104+Z105+Z106+Z107+Z108+Z109+Z110+Z111+Z112+Z113+Z114+Z115+Z116+Z117, "NA")</f>
        <v>-55528.079999999994</v>
      </c>
      <c r="AA118" s="12">
        <f>IFERROR(Z118/Z446, "NA")</f>
        <v>-6.2385902064768371E-2</v>
      </c>
      <c r="AB118" s="2"/>
      <c r="AC118" s="11">
        <f t="shared" si="27"/>
        <v>25758.170000000002</v>
      </c>
      <c r="AD118" s="12">
        <f>IFERROR(AC118/AC446, "NA")</f>
        <v>2.1425326268684155</v>
      </c>
    </row>
    <row r="119" spans="1:30" ht="16.5" hidden="1" customHeight="1" x14ac:dyDescent="0.3">
      <c r="A119" s="33" t="s">
        <v>186</v>
      </c>
      <c r="B119" s="6">
        <v>0</v>
      </c>
      <c r="C119" s="7">
        <f>IFERROR(B119/B446, "NA")</f>
        <v>0</v>
      </c>
      <c r="D119" s="8"/>
      <c r="E119" s="6">
        <v>0</v>
      </c>
      <c r="F119" s="7">
        <f>IFERROR(E119/E446, "NA")</f>
        <v>0</v>
      </c>
      <c r="G119" s="8"/>
      <c r="H119" s="9">
        <f t="shared" si="24"/>
        <v>0</v>
      </c>
      <c r="I119" s="7">
        <f>IFERROR(H119/H446, "NA")</f>
        <v>0</v>
      </c>
      <c r="J119" s="8"/>
      <c r="K119" s="6">
        <v>0</v>
      </c>
      <c r="L119" s="7">
        <f>IFERROR(K119/K446, "NA")</f>
        <v>0</v>
      </c>
      <c r="M119" s="8"/>
      <c r="N119" s="9">
        <f t="shared" si="25"/>
        <v>0</v>
      </c>
      <c r="O119" s="7">
        <f>IFERROR(N119/N446, "NA")</f>
        <v>0</v>
      </c>
      <c r="P119" s="8"/>
      <c r="Q119" s="6">
        <v>0</v>
      </c>
      <c r="R119" s="7">
        <f>IFERROR(Q119/Q446, "NA")</f>
        <v>0</v>
      </c>
      <c r="S119" s="8"/>
      <c r="T119" s="6">
        <v>0</v>
      </c>
      <c r="U119" s="7">
        <f>IFERROR(T119/T446, "NA")</f>
        <v>0</v>
      </c>
      <c r="V119" s="8"/>
      <c r="W119" s="9">
        <f t="shared" si="26"/>
        <v>0</v>
      </c>
      <c r="X119" s="7">
        <f>IFERROR(W119/W446, "NA")</f>
        <v>0</v>
      </c>
      <c r="Y119" s="8"/>
      <c r="Z119" s="6">
        <v>0</v>
      </c>
      <c r="AA119" s="7">
        <f>IFERROR(Z119/Z446, "NA")</f>
        <v>0</v>
      </c>
      <c r="AB119" s="8"/>
      <c r="AC119" s="9">
        <f t="shared" si="27"/>
        <v>0</v>
      </c>
      <c r="AD119" s="7">
        <f>IFERROR(AC119/AC446, "NA")</f>
        <v>0</v>
      </c>
    </row>
    <row r="120" spans="1:30" ht="16.5" hidden="1" customHeight="1" x14ac:dyDescent="0.3">
      <c r="A120" s="33" t="s">
        <v>187</v>
      </c>
      <c r="B120" s="6">
        <v>0</v>
      </c>
      <c r="C120" s="7">
        <f>IFERROR(B120/B446, "NA")</f>
        <v>0</v>
      </c>
      <c r="D120" s="8"/>
      <c r="E120" s="6">
        <v>0</v>
      </c>
      <c r="F120" s="7">
        <f>IFERROR(E120/E446, "NA")</f>
        <v>0</v>
      </c>
      <c r="G120" s="8"/>
      <c r="H120" s="9">
        <f t="shared" si="24"/>
        <v>0</v>
      </c>
      <c r="I120" s="7">
        <f>IFERROR(H120/H446, "NA")</f>
        <v>0</v>
      </c>
      <c r="J120" s="8"/>
      <c r="K120" s="6">
        <v>0</v>
      </c>
      <c r="L120" s="7">
        <f>IFERROR(K120/K446, "NA")</f>
        <v>0</v>
      </c>
      <c r="M120" s="8"/>
      <c r="N120" s="9">
        <f t="shared" si="25"/>
        <v>0</v>
      </c>
      <c r="O120" s="7">
        <f>IFERROR(N120/N446, "NA")</f>
        <v>0</v>
      </c>
      <c r="P120" s="8"/>
      <c r="Q120" s="6">
        <v>0</v>
      </c>
      <c r="R120" s="7">
        <f>IFERROR(Q120/Q446, "NA")</f>
        <v>0</v>
      </c>
      <c r="S120" s="8"/>
      <c r="T120" s="6">
        <v>0</v>
      </c>
      <c r="U120" s="7">
        <f>IFERROR(T120/T446, "NA")</f>
        <v>0</v>
      </c>
      <c r="V120" s="8"/>
      <c r="W120" s="9">
        <f t="shared" si="26"/>
        <v>0</v>
      </c>
      <c r="X120" s="7">
        <f>IFERROR(W120/W446, "NA")</f>
        <v>0</v>
      </c>
      <c r="Y120" s="8"/>
      <c r="Z120" s="6">
        <v>0</v>
      </c>
      <c r="AA120" s="7">
        <f>IFERROR(Z120/Z446, "NA")</f>
        <v>0</v>
      </c>
      <c r="AB120" s="8"/>
      <c r="AC120" s="9">
        <f t="shared" si="27"/>
        <v>0</v>
      </c>
      <c r="AD120" s="7">
        <f>IFERROR(AC120/AC446, "NA")</f>
        <v>0</v>
      </c>
    </row>
    <row r="121" spans="1:30" ht="16.5" hidden="1" customHeight="1" x14ac:dyDescent="0.3">
      <c r="A121" s="33" t="s">
        <v>188</v>
      </c>
      <c r="B121" s="6">
        <v>0</v>
      </c>
      <c r="C121" s="7">
        <f>IFERROR(B121/B446, "NA")</f>
        <v>0</v>
      </c>
      <c r="D121" s="8"/>
      <c r="E121" s="6">
        <v>0</v>
      </c>
      <c r="F121" s="7">
        <f>IFERROR(E121/E446, "NA")</f>
        <v>0</v>
      </c>
      <c r="G121" s="8"/>
      <c r="H121" s="9">
        <f t="shared" si="24"/>
        <v>0</v>
      </c>
      <c r="I121" s="7">
        <f>IFERROR(H121/H446, "NA")</f>
        <v>0</v>
      </c>
      <c r="J121" s="8"/>
      <c r="K121" s="6">
        <v>0</v>
      </c>
      <c r="L121" s="7">
        <f>IFERROR(K121/K446, "NA")</f>
        <v>0</v>
      </c>
      <c r="M121" s="8"/>
      <c r="N121" s="9">
        <f t="shared" si="25"/>
        <v>0</v>
      </c>
      <c r="O121" s="7">
        <f>IFERROR(N121/N446, "NA")</f>
        <v>0</v>
      </c>
      <c r="P121" s="8"/>
      <c r="Q121" s="6">
        <v>0</v>
      </c>
      <c r="R121" s="7">
        <f>IFERROR(Q121/Q446, "NA")</f>
        <v>0</v>
      </c>
      <c r="S121" s="8"/>
      <c r="T121" s="6">
        <v>0</v>
      </c>
      <c r="U121" s="7">
        <f>IFERROR(T121/T446, "NA")</f>
        <v>0</v>
      </c>
      <c r="V121" s="8"/>
      <c r="W121" s="9">
        <f t="shared" si="26"/>
        <v>0</v>
      </c>
      <c r="X121" s="7">
        <f>IFERROR(W121/W446, "NA")</f>
        <v>0</v>
      </c>
      <c r="Y121" s="8"/>
      <c r="Z121" s="6">
        <v>0</v>
      </c>
      <c r="AA121" s="7">
        <f>IFERROR(Z121/Z446, "NA")</f>
        <v>0</v>
      </c>
      <c r="AB121" s="8"/>
      <c r="AC121" s="9">
        <f t="shared" si="27"/>
        <v>0</v>
      </c>
      <c r="AD121" s="7">
        <f>IFERROR(AC121/AC446, "NA")</f>
        <v>0</v>
      </c>
    </row>
    <row r="122" spans="1:30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105373.55</v>
      </c>
      <c r="C122" s="12">
        <f>IFERROR(B122/B446, "NA")</f>
        <v>1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107124.12000000001</v>
      </c>
      <c r="F122" s="12">
        <f>IFERROR(E122/E446, "NA")</f>
        <v>1.0000000000000002</v>
      </c>
      <c r="G122" s="2"/>
      <c r="H122" s="11">
        <f t="shared" si="24"/>
        <v>-1750.570000000007</v>
      </c>
      <c r="I122" s="12">
        <f>IFERROR(H122/H446, "NA")</f>
        <v>1.0000000000000082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98641.000000000029</v>
      </c>
      <c r="L122" s="12">
        <f>IFERROR(K122/K446, "NA")</f>
        <v>1.0000000000000002</v>
      </c>
      <c r="M122" s="2"/>
      <c r="N122" s="11">
        <f t="shared" si="25"/>
        <v>6732.5499999999738</v>
      </c>
      <c r="O122" s="12">
        <f>IFERROR(N122/N446, "NA")</f>
        <v>0.99999999999999567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902096.47000000009</v>
      </c>
      <c r="R122" s="12">
        <f>IFERROR(Q122/Q446, "NA")</f>
        <v>1.0000000000000002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962124.26</v>
      </c>
      <c r="U122" s="12">
        <f>IFERROR(T122/T446, "NA")</f>
        <v>1</v>
      </c>
      <c r="V122" s="2"/>
      <c r="W122" s="11">
        <f t="shared" si="26"/>
        <v>-60027.789999999921</v>
      </c>
      <c r="X122" s="12">
        <f>IFERROR(W122/W446, "NA")</f>
        <v>0.99999999999999811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890074.17000000016</v>
      </c>
      <c r="AA122" s="12">
        <f>IFERROR(Z122/Z446, "NA")</f>
        <v>1.0000000000000002</v>
      </c>
      <c r="AB122" s="2"/>
      <c r="AC122" s="11">
        <f t="shared" si="27"/>
        <v>12022.29999999993</v>
      </c>
      <c r="AD122" s="12">
        <f>IFERROR(AC122/AC446, "NA")</f>
        <v>1</v>
      </c>
    </row>
    <row r="123" spans="1:30" ht="16.5" hidden="1" customHeight="1" x14ac:dyDescent="0.3">
      <c r="A123" s="5" t="s">
        <v>13</v>
      </c>
      <c r="B123" s="6">
        <v>0</v>
      </c>
      <c r="C123" s="7">
        <f>IFERROR(B123/B446, "NA")</f>
        <v>0</v>
      </c>
      <c r="D123" s="8"/>
      <c r="E123" s="6">
        <v>0</v>
      </c>
      <c r="F123" s="7">
        <f>IFERROR(E123/E446, "NA")</f>
        <v>0</v>
      </c>
      <c r="G123" s="8"/>
      <c r="H123" s="9">
        <f t="shared" si="24"/>
        <v>0</v>
      </c>
      <c r="I123" s="7">
        <f>IFERROR(H123/H446, "NA")</f>
        <v>0</v>
      </c>
      <c r="J123" s="8"/>
      <c r="K123" s="6">
        <v>0</v>
      </c>
      <c r="L123" s="7">
        <f>IFERROR(K123/K446, "NA")</f>
        <v>0</v>
      </c>
      <c r="M123" s="8"/>
      <c r="N123" s="9">
        <f t="shared" si="25"/>
        <v>0</v>
      </c>
      <c r="O123" s="7">
        <f>IFERROR(N123/N446, "NA")</f>
        <v>0</v>
      </c>
      <c r="P123" s="8"/>
      <c r="Q123" s="6">
        <v>0</v>
      </c>
      <c r="R123" s="7">
        <f>IFERROR(Q123/Q446, "NA")</f>
        <v>0</v>
      </c>
      <c r="S123" s="8"/>
      <c r="T123" s="6">
        <v>0</v>
      </c>
      <c r="U123" s="7">
        <f>IFERROR(T123/T446, "NA")</f>
        <v>0</v>
      </c>
      <c r="V123" s="8"/>
      <c r="W123" s="9">
        <f t="shared" si="26"/>
        <v>0</v>
      </c>
      <c r="X123" s="7">
        <f>IFERROR(W123/W446, "NA")</f>
        <v>0</v>
      </c>
      <c r="Y123" s="8"/>
      <c r="Z123" s="6">
        <v>0</v>
      </c>
      <c r="AA123" s="7">
        <f>IFERROR(Z123/Z446, "NA")</f>
        <v>0</v>
      </c>
      <c r="AB123" s="8"/>
      <c r="AC123" s="9">
        <f t="shared" si="27"/>
        <v>0</v>
      </c>
      <c r="AD123" s="7">
        <f>IFERROR(AC123/AC446, "NA")</f>
        <v>0</v>
      </c>
    </row>
    <row r="124" spans="1:30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105373.55</v>
      </c>
      <c r="C124" s="12">
        <f>IFERROR(B124/B446, "NA")</f>
        <v>1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107124.12000000001</v>
      </c>
      <c r="F124" s="12">
        <f>IFERROR(E124/E446, "NA")</f>
        <v>1.0000000000000002</v>
      </c>
      <c r="G124" s="2"/>
      <c r="H124" s="11">
        <f t="shared" si="24"/>
        <v>-1750.570000000007</v>
      </c>
      <c r="I124" s="12">
        <f>IFERROR(H124/H446, "NA")</f>
        <v>1.0000000000000082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98641.000000000029</v>
      </c>
      <c r="L124" s="12">
        <f>IFERROR(K124/K446, "NA")</f>
        <v>1.0000000000000002</v>
      </c>
      <c r="M124" s="2"/>
      <c r="N124" s="11">
        <f t="shared" si="25"/>
        <v>6732.5499999999738</v>
      </c>
      <c r="O124" s="12">
        <f>IFERROR(N124/N446, "NA")</f>
        <v>0.99999999999999567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902096.47000000009</v>
      </c>
      <c r="R124" s="12">
        <f>IFERROR(Q124/Q446, "NA")</f>
        <v>1.0000000000000002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962124.26</v>
      </c>
      <c r="U124" s="12">
        <f>IFERROR(T124/T446, "NA")</f>
        <v>1</v>
      </c>
      <c r="V124" s="2"/>
      <c r="W124" s="11">
        <f t="shared" si="26"/>
        <v>-60027.789999999921</v>
      </c>
      <c r="X124" s="12">
        <f>IFERROR(W124/W446, "NA")</f>
        <v>0.99999999999999811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890074.17000000016</v>
      </c>
      <c r="AA124" s="12">
        <f>IFERROR(Z124/Z446, "NA")</f>
        <v>1.0000000000000002</v>
      </c>
      <c r="AB124" s="2"/>
      <c r="AC124" s="11">
        <f t="shared" si="27"/>
        <v>12022.29999999993</v>
      </c>
      <c r="AD124" s="12">
        <f>IFERROR(AC124/AC446, "NA")</f>
        <v>1</v>
      </c>
    </row>
    <row r="125" spans="1:30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3">
      <c r="A127" s="33" t="s">
        <v>189</v>
      </c>
      <c r="B127" s="6">
        <v>0</v>
      </c>
      <c r="C127" s="7">
        <f>IFERROR(B127/B446, "NA")</f>
        <v>0</v>
      </c>
      <c r="D127" s="8"/>
      <c r="E127" s="6">
        <v>0</v>
      </c>
      <c r="F127" s="7">
        <f>IFERROR(E127/E446, "NA")</f>
        <v>0</v>
      </c>
      <c r="G127" s="8"/>
      <c r="H127" s="9">
        <f>IFERROR(-(B127-E127), "NA")</f>
        <v>0</v>
      </c>
      <c r="I127" s="7">
        <f>IFERROR(H127/H446, "NA")</f>
        <v>0</v>
      </c>
      <c r="J127" s="8"/>
      <c r="K127" s="6">
        <v>0</v>
      </c>
      <c r="L127" s="7">
        <f>IFERROR(K127/K446, "NA")</f>
        <v>0</v>
      </c>
      <c r="M127" s="8"/>
      <c r="N127" s="9">
        <f>IFERROR(-(B127-K127), "NA")</f>
        <v>0</v>
      </c>
      <c r="O127" s="7">
        <f>IFERROR(N127/N446, "NA")</f>
        <v>0</v>
      </c>
      <c r="P127" s="8"/>
      <c r="Q127" s="6">
        <v>0</v>
      </c>
      <c r="R127" s="7">
        <f>IFERROR(Q127/Q446, "NA")</f>
        <v>0</v>
      </c>
      <c r="S127" s="8"/>
      <c r="T127" s="6">
        <v>0</v>
      </c>
      <c r="U127" s="7">
        <f>IFERROR(T127/T446, "NA")</f>
        <v>0</v>
      </c>
      <c r="V127" s="8"/>
      <c r="W127" s="9">
        <f>IFERROR(-(Q127-T127), "NA")</f>
        <v>0</v>
      </c>
      <c r="X127" s="7">
        <f>IFERROR(W127/W446, "NA")</f>
        <v>0</v>
      </c>
      <c r="Y127" s="8"/>
      <c r="Z127" s="6">
        <v>0</v>
      </c>
      <c r="AA127" s="7">
        <f>IFERROR(Z127/Z446, "NA")</f>
        <v>0</v>
      </c>
      <c r="AB127" s="8"/>
      <c r="AC127" s="9">
        <f>IFERROR(-(Q127-Z127), "NA")</f>
        <v>0</v>
      </c>
      <c r="AD127" s="7">
        <f>IFERROR(AC127/AC446, "NA")</f>
        <v>0</v>
      </c>
    </row>
    <row r="128" spans="1:30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customHeight="1" x14ac:dyDescent="0.3">
      <c r="A129" s="35" t="s">
        <v>190</v>
      </c>
      <c r="B129" s="6">
        <v>0</v>
      </c>
      <c r="C129" s="7">
        <f>IFERROR(B129/B446, "NA")</f>
        <v>0</v>
      </c>
      <c r="D129" s="8"/>
      <c r="E129" s="6">
        <v>22924.560000000001</v>
      </c>
      <c r="F129" s="7">
        <f>IFERROR(E129/E446, "NA")</f>
        <v>0.21399998431725742</v>
      </c>
      <c r="G129" s="8"/>
      <c r="H129" s="9">
        <f t="shared" ref="H129:H141" si="28">IFERROR(-(B129-E129), "NA")</f>
        <v>22924.560000000001</v>
      </c>
      <c r="I129" s="7">
        <f>IFERROR(H129/H446, "NA")</f>
        <v>-13.095483185476787</v>
      </c>
      <c r="J129" s="8"/>
      <c r="K129" s="6">
        <v>0</v>
      </c>
      <c r="L129" s="7">
        <f>IFERROR(K129/K446, "NA")</f>
        <v>0</v>
      </c>
      <c r="M129" s="8"/>
      <c r="N129" s="9">
        <f t="shared" ref="N129:N141" si="29">IFERROR(-(B129-K129), "NA")</f>
        <v>0</v>
      </c>
      <c r="O129" s="7">
        <f>IFERROR(N129/N446, "NA")</f>
        <v>0</v>
      </c>
      <c r="P129" s="8"/>
      <c r="Q129" s="6">
        <v>0</v>
      </c>
      <c r="R129" s="7">
        <f>IFERROR(Q129/Q446, "NA")</f>
        <v>0</v>
      </c>
      <c r="S129" s="8"/>
      <c r="T129" s="6">
        <v>206726.78</v>
      </c>
      <c r="U129" s="7">
        <f>IFERROR(T129/T446, "NA")</f>
        <v>0.21486494894121055</v>
      </c>
      <c r="V129" s="8"/>
      <c r="W129" s="9">
        <f t="shared" ref="W129:W141" si="30">IFERROR(-(Q129-T129), "NA")</f>
        <v>206726.78</v>
      </c>
      <c r="X129" s="7">
        <f>IFERROR(W129/W446, "NA")</f>
        <v>-3.4438512562264889</v>
      </c>
      <c r="Y129" s="8"/>
      <c r="Z129" s="6">
        <v>0</v>
      </c>
      <c r="AA129" s="7">
        <f>IFERROR(Z129/Z446, "NA")</f>
        <v>0</v>
      </c>
      <c r="AB129" s="8"/>
      <c r="AC129" s="9">
        <f t="shared" ref="AC129:AC141" si="31">IFERROR(-(Q129-Z129), "NA")</f>
        <v>0</v>
      </c>
      <c r="AD129" s="7">
        <f>IFERROR(AC129/AC446, "NA")</f>
        <v>0</v>
      </c>
    </row>
    <row r="130" spans="1:30" ht="16.5" customHeight="1" x14ac:dyDescent="0.3">
      <c r="A130" s="35" t="s">
        <v>191</v>
      </c>
      <c r="B130" s="6">
        <v>5037.29</v>
      </c>
      <c r="C130" s="7">
        <f>IFERROR(B130/B446, "NA")</f>
        <v>4.780412162255139E-2</v>
      </c>
      <c r="D130" s="8"/>
      <c r="E130" s="6">
        <v>0</v>
      </c>
      <c r="F130" s="7">
        <f>IFERROR(E130/E446, "NA")</f>
        <v>0</v>
      </c>
      <c r="G130" s="8"/>
      <c r="H130" s="9">
        <f t="shared" si="28"/>
        <v>-5037.29</v>
      </c>
      <c r="I130" s="7">
        <f>IFERROR(H130/H446, "NA")</f>
        <v>2.8775141810953127</v>
      </c>
      <c r="J130" s="8"/>
      <c r="K130" s="6">
        <v>4148.7</v>
      </c>
      <c r="L130" s="7">
        <f>IFERROR(K130/K446, "NA")</f>
        <v>4.2058576048499101E-2</v>
      </c>
      <c r="M130" s="8"/>
      <c r="N130" s="9">
        <f t="shared" si="29"/>
        <v>-888.59000000000015</v>
      </c>
      <c r="O130" s="7">
        <f>IFERROR(N130/N446, "NA")</f>
        <v>-0.13198416647481262</v>
      </c>
      <c r="P130" s="8"/>
      <c r="Q130" s="6">
        <v>45003.839999999997</v>
      </c>
      <c r="R130" s="7">
        <f>IFERROR(Q130/Q446, "NA")</f>
        <v>4.988805687267571E-2</v>
      </c>
      <c r="S130" s="8"/>
      <c r="T130" s="6">
        <v>0</v>
      </c>
      <c r="U130" s="7">
        <f>IFERROR(T130/T446, "NA")</f>
        <v>0</v>
      </c>
      <c r="V130" s="8"/>
      <c r="W130" s="9">
        <f t="shared" si="30"/>
        <v>-45003.839999999997</v>
      </c>
      <c r="X130" s="7">
        <f>IFERROR(W130/W446, "NA")</f>
        <v>0.74971675618909128</v>
      </c>
      <c r="Y130" s="8"/>
      <c r="Z130" s="6">
        <v>48294.43</v>
      </c>
      <c r="AA130" s="7">
        <f>IFERROR(Z130/Z446, "NA")</f>
        <v>5.4258882717605428E-2</v>
      </c>
      <c r="AB130" s="8"/>
      <c r="AC130" s="9">
        <f t="shared" si="31"/>
        <v>3290.5900000000038</v>
      </c>
      <c r="AD130" s="7">
        <f>IFERROR(AC130/AC446, "NA")</f>
        <v>0.27370719413090866</v>
      </c>
    </row>
    <row r="131" spans="1:30" ht="16.5" customHeight="1" x14ac:dyDescent="0.3">
      <c r="A131" s="35" t="s">
        <v>192</v>
      </c>
      <c r="B131" s="6">
        <v>3488.38</v>
      </c>
      <c r="C131" s="7">
        <f>IFERROR(B131/B446, "NA")</f>
        <v>3.3104892072061728E-2</v>
      </c>
      <c r="D131" s="8"/>
      <c r="E131" s="6">
        <v>0</v>
      </c>
      <c r="F131" s="7">
        <f>IFERROR(E131/E446, "NA")</f>
        <v>0</v>
      </c>
      <c r="G131" s="8"/>
      <c r="H131" s="9">
        <f t="shared" si="28"/>
        <v>-3488.38</v>
      </c>
      <c r="I131" s="7">
        <f>IFERROR(H131/H446, "NA")</f>
        <v>1.9927109455777348</v>
      </c>
      <c r="J131" s="8"/>
      <c r="K131" s="6">
        <v>2872.03</v>
      </c>
      <c r="L131" s="7">
        <f>IFERROR(K131/K446, "NA")</f>
        <v>2.911598625318073E-2</v>
      </c>
      <c r="M131" s="8"/>
      <c r="N131" s="9">
        <f t="shared" si="29"/>
        <v>-616.34999999999991</v>
      </c>
      <c r="O131" s="7">
        <f>IFERROR(N131/N446, "NA")</f>
        <v>-9.154777907330798E-2</v>
      </c>
      <c r="P131" s="8"/>
      <c r="Q131" s="6">
        <v>26303.63</v>
      </c>
      <c r="R131" s="7">
        <f>IFERROR(Q131/Q446, "NA")</f>
        <v>2.9158333808799852E-2</v>
      </c>
      <c r="S131" s="8"/>
      <c r="T131" s="6">
        <v>0</v>
      </c>
      <c r="U131" s="7">
        <f>IFERROR(T131/T446, "NA")</f>
        <v>0</v>
      </c>
      <c r="V131" s="8"/>
      <c r="W131" s="9">
        <f t="shared" si="30"/>
        <v>-26303.63</v>
      </c>
      <c r="X131" s="7">
        <f>IFERROR(W131/W446, "NA")</f>
        <v>0.4381908779250408</v>
      </c>
      <c r="Y131" s="8"/>
      <c r="Z131" s="6">
        <v>29292.86</v>
      </c>
      <c r="AA131" s="7">
        <f>IFERROR(Z131/Z446, "NA")</f>
        <v>3.2910583170838448E-2</v>
      </c>
      <c r="AB131" s="8"/>
      <c r="AC131" s="9">
        <f t="shared" si="31"/>
        <v>2989.2299999999996</v>
      </c>
      <c r="AD131" s="7">
        <f>IFERROR(AC131/AC446, "NA")</f>
        <v>0.24864044317643189</v>
      </c>
    </row>
    <row r="132" spans="1:30" ht="16.5" customHeight="1" x14ac:dyDescent="0.3">
      <c r="A132" s="35" t="s">
        <v>193</v>
      </c>
      <c r="B132" s="6">
        <v>3646.86</v>
      </c>
      <c r="C132" s="7">
        <f>IFERROR(B132/B446, "NA")</f>
        <v>3.4608874807767226E-2</v>
      </c>
      <c r="D132" s="8"/>
      <c r="E132" s="6">
        <v>0</v>
      </c>
      <c r="F132" s="7">
        <f>IFERROR(E132/E446, "NA")</f>
        <v>0</v>
      </c>
      <c r="G132" s="8"/>
      <c r="H132" s="9">
        <f t="shared" si="28"/>
        <v>-3646.86</v>
      </c>
      <c r="I132" s="7">
        <f>IFERROR(H132/H446, "NA")</f>
        <v>2.0832414584963845</v>
      </c>
      <c r="J132" s="8"/>
      <c r="K132" s="6">
        <v>5489.51</v>
      </c>
      <c r="L132" s="7">
        <f>IFERROR(K132/K446, "NA")</f>
        <v>5.565140256080129E-2</v>
      </c>
      <c r="M132" s="8"/>
      <c r="N132" s="9">
        <f t="shared" si="29"/>
        <v>1842.65</v>
      </c>
      <c r="O132" s="7">
        <f>IFERROR(N132/N446, "NA")</f>
        <v>0.273692731580159</v>
      </c>
      <c r="P132" s="8"/>
      <c r="Q132" s="6">
        <v>34940.79</v>
      </c>
      <c r="R132" s="7">
        <f>IFERROR(Q132/Q446, "NA")</f>
        <v>3.8732875210120268E-2</v>
      </c>
      <c r="S132" s="8"/>
      <c r="T132" s="6">
        <v>0</v>
      </c>
      <c r="U132" s="7">
        <f>IFERROR(T132/T446, "NA")</f>
        <v>0</v>
      </c>
      <c r="V132" s="8"/>
      <c r="W132" s="9">
        <f t="shared" si="30"/>
        <v>-34940.79</v>
      </c>
      <c r="X132" s="7">
        <f>IFERROR(W132/W446, "NA")</f>
        <v>0.58207690138184298</v>
      </c>
      <c r="Y132" s="8"/>
      <c r="Z132" s="6">
        <v>41814.230000000003</v>
      </c>
      <c r="AA132" s="7">
        <f>IFERROR(Z132/Z446, "NA")</f>
        <v>4.6978365859105878E-2</v>
      </c>
      <c r="AB132" s="8"/>
      <c r="AC132" s="9">
        <f t="shared" si="31"/>
        <v>6873.4400000000023</v>
      </c>
      <c r="AD132" s="7">
        <f>IFERROR(AC132/AC446, "NA")</f>
        <v>0.57172421250509819</v>
      </c>
    </row>
    <row r="133" spans="1:30" ht="16.5" customHeight="1" x14ac:dyDescent="0.3">
      <c r="A133" s="35" t="s">
        <v>194</v>
      </c>
      <c r="B133" s="6">
        <v>2482</v>
      </c>
      <c r="C133" s="7">
        <f>IFERROR(B133/B446, "NA")</f>
        <v>2.3554298018810222E-2</v>
      </c>
      <c r="D133" s="8"/>
      <c r="E133" s="6">
        <v>0</v>
      </c>
      <c r="F133" s="7">
        <f>IFERROR(E133/E446, "NA")</f>
        <v>0</v>
      </c>
      <c r="G133" s="8"/>
      <c r="H133" s="9">
        <f t="shared" si="28"/>
        <v>-2482</v>
      </c>
      <c r="I133" s="7">
        <f>IFERROR(H133/H446, "NA")</f>
        <v>1.4178239087840021</v>
      </c>
      <c r="J133" s="8"/>
      <c r="K133" s="6">
        <v>2654.2</v>
      </c>
      <c r="L133" s="7">
        <f>IFERROR(K133/K446, "NA")</f>
        <v>2.6907675307427943E-2</v>
      </c>
      <c r="M133" s="8"/>
      <c r="N133" s="9">
        <f t="shared" si="29"/>
        <v>172.19999999999982</v>
      </c>
      <c r="O133" s="7">
        <f>IFERROR(N133/N446, "NA")</f>
        <v>2.557723299492759E-2</v>
      </c>
      <c r="P133" s="8"/>
      <c r="Q133" s="6">
        <v>21006.89</v>
      </c>
      <c r="R133" s="7">
        <f>IFERROR(Q133/Q446, "NA")</f>
        <v>2.3286744487538012E-2</v>
      </c>
      <c r="S133" s="8"/>
      <c r="T133" s="6">
        <v>0</v>
      </c>
      <c r="U133" s="7">
        <f>IFERROR(T133/T446, "NA")</f>
        <v>0</v>
      </c>
      <c r="V133" s="8"/>
      <c r="W133" s="9">
        <f t="shared" si="30"/>
        <v>-21006.89</v>
      </c>
      <c r="X133" s="7">
        <f>IFERROR(W133/W446, "NA")</f>
        <v>0.34995274688606703</v>
      </c>
      <c r="Y133" s="8"/>
      <c r="Z133" s="6">
        <v>23109.68</v>
      </c>
      <c r="AA133" s="7">
        <f>IFERROR(Z133/Z446, "NA")</f>
        <v>2.5963768839623778E-2</v>
      </c>
      <c r="AB133" s="8"/>
      <c r="AC133" s="9">
        <f t="shared" si="31"/>
        <v>2102.7900000000009</v>
      </c>
      <c r="AD133" s="7">
        <f>IFERROR(AC133/AC446, "NA")</f>
        <v>0.17490746363008852</v>
      </c>
    </row>
    <row r="134" spans="1:30" ht="16.5" customHeight="1" x14ac:dyDescent="0.3">
      <c r="A134" s="35" t="s">
        <v>195</v>
      </c>
      <c r="B134" s="6">
        <v>1249.4000000000001</v>
      </c>
      <c r="C134" s="7">
        <f>IFERROR(B134/B446, "NA")</f>
        <v>1.1856865408824132E-2</v>
      </c>
      <c r="D134" s="8"/>
      <c r="E134" s="6">
        <v>0</v>
      </c>
      <c r="F134" s="7">
        <f>IFERROR(E134/E446, "NA")</f>
        <v>0</v>
      </c>
      <c r="G134" s="8"/>
      <c r="H134" s="9">
        <f t="shared" si="28"/>
        <v>-1249.4000000000001</v>
      </c>
      <c r="I134" s="7">
        <f>IFERROR(H134/H446, "NA")</f>
        <v>0.71371039147249493</v>
      </c>
      <c r="J134" s="8"/>
      <c r="K134" s="6">
        <v>1044.1199999999999</v>
      </c>
      <c r="L134" s="7">
        <f>IFERROR(K134/K446, "NA")</f>
        <v>1.0585050840928213E-2</v>
      </c>
      <c r="M134" s="8"/>
      <c r="N134" s="9">
        <f t="shared" si="29"/>
        <v>-205.2800000000002</v>
      </c>
      <c r="O134" s="7">
        <f>IFERROR(N134/N446, "NA")</f>
        <v>-3.0490675895463101E-2</v>
      </c>
      <c r="P134" s="8"/>
      <c r="Q134" s="6">
        <v>10405.07</v>
      </c>
      <c r="R134" s="7">
        <f>IFERROR(Q134/Q446, "NA")</f>
        <v>1.1534320714058442E-2</v>
      </c>
      <c r="S134" s="8"/>
      <c r="T134" s="6">
        <v>0</v>
      </c>
      <c r="U134" s="7">
        <f>IFERROR(T134/T446, "NA")</f>
        <v>0</v>
      </c>
      <c r="V134" s="8"/>
      <c r="W134" s="9">
        <f t="shared" si="30"/>
        <v>-10405.07</v>
      </c>
      <c r="X134" s="7">
        <f>IFERROR(W134/W446, "NA")</f>
        <v>0.17333754915848132</v>
      </c>
      <c r="Y134" s="8"/>
      <c r="Z134" s="6">
        <v>7586.63</v>
      </c>
      <c r="AA134" s="7">
        <f>IFERROR(Z134/Z446, "NA")</f>
        <v>8.5235930394429935E-3</v>
      </c>
      <c r="AB134" s="8"/>
      <c r="AC134" s="9">
        <f t="shared" si="31"/>
        <v>-2818.4399999999996</v>
      </c>
      <c r="AD134" s="7">
        <f>IFERROR(AC134/AC446, "NA")</f>
        <v>-0.23443434284621212</v>
      </c>
    </row>
    <row r="135" spans="1:30" ht="16.5" customHeight="1" x14ac:dyDescent="0.3">
      <c r="A135" s="35" t="s">
        <v>196</v>
      </c>
      <c r="B135" s="6">
        <v>630.16</v>
      </c>
      <c r="C135" s="7">
        <f>IFERROR(B135/B446, "NA")</f>
        <v>5.9802483640344272E-3</v>
      </c>
      <c r="D135" s="8"/>
      <c r="E135" s="6">
        <v>0</v>
      </c>
      <c r="F135" s="7">
        <f>IFERROR(E135/E446, "NA")</f>
        <v>0</v>
      </c>
      <c r="G135" s="8"/>
      <c r="H135" s="9">
        <f t="shared" si="28"/>
        <v>-630.16</v>
      </c>
      <c r="I135" s="7">
        <f>IFERROR(H135/H446, "NA")</f>
        <v>0.35997417983856839</v>
      </c>
      <c r="J135" s="8"/>
      <c r="K135" s="6">
        <v>695.93</v>
      </c>
      <c r="L135" s="7">
        <f>IFERROR(K135/K446, "NA")</f>
        <v>7.055179894769923E-3</v>
      </c>
      <c r="M135" s="8"/>
      <c r="N135" s="9">
        <f t="shared" si="29"/>
        <v>65.769999999999982</v>
      </c>
      <c r="O135" s="7">
        <f>IFERROR(N135/N446, "NA")</f>
        <v>9.7689582698977286E-3</v>
      </c>
      <c r="P135" s="8"/>
      <c r="Q135" s="6">
        <v>6011.34</v>
      </c>
      <c r="R135" s="7">
        <f>IFERROR(Q135/Q446, "NA")</f>
        <v>6.6637440671949424E-3</v>
      </c>
      <c r="S135" s="8"/>
      <c r="T135" s="6">
        <v>0</v>
      </c>
      <c r="U135" s="7">
        <f>IFERROR(T135/T446, "NA")</f>
        <v>0</v>
      </c>
      <c r="V135" s="8"/>
      <c r="W135" s="9">
        <f t="shared" si="30"/>
        <v>-6011.34</v>
      </c>
      <c r="X135" s="7">
        <f>IFERROR(W135/W446, "NA")</f>
        <v>0.10014261727776412</v>
      </c>
      <c r="Y135" s="8"/>
      <c r="Z135" s="6">
        <v>6236.07</v>
      </c>
      <c r="AA135" s="7">
        <f>IFERROR(Z135/Z446, "NA")</f>
        <v>7.0062363454497277E-3</v>
      </c>
      <c r="AB135" s="8"/>
      <c r="AC135" s="9">
        <f t="shared" si="31"/>
        <v>224.72999999999956</v>
      </c>
      <c r="AD135" s="7">
        <f>IFERROR(AC135/AC446, "NA")</f>
        <v>1.8692762616138416E-2</v>
      </c>
    </row>
    <row r="136" spans="1:30" ht="16.5" customHeight="1" x14ac:dyDescent="0.3">
      <c r="A136" s="35" t="s">
        <v>197</v>
      </c>
      <c r="B136" s="6">
        <v>0</v>
      </c>
      <c r="C136" s="7">
        <f>IFERROR(B136/B446, "NA")</f>
        <v>0</v>
      </c>
      <c r="D136" s="8"/>
      <c r="E136" s="6">
        <v>0</v>
      </c>
      <c r="F136" s="7">
        <f>IFERROR(E136/E446, "NA")</f>
        <v>0</v>
      </c>
      <c r="G136" s="8"/>
      <c r="H136" s="9">
        <f t="shared" si="28"/>
        <v>0</v>
      </c>
      <c r="I136" s="7">
        <f>IFERROR(H136/H446, "NA")</f>
        <v>0</v>
      </c>
      <c r="J136" s="8"/>
      <c r="K136" s="6">
        <v>0</v>
      </c>
      <c r="L136" s="7">
        <f>IFERROR(K136/K446, "NA")</f>
        <v>0</v>
      </c>
      <c r="M136" s="8"/>
      <c r="N136" s="9">
        <f t="shared" si="29"/>
        <v>0</v>
      </c>
      <c r="O136" s="7">
        <f>IFERROR(N136/N446, "NA")</f>
        <v>0</v>
      </c>
      <c r="P136" s="8"/>
      <c r="Q136" s="6">
        <v>0</v>
      </c>
      <c r="R136" s="7">
        <f>IFERROR(Q136/Q446, "NA")</f>
        <v>0</v>
      </c>
      <c r="S136" s="8"/>
      <c r="T136" s="6">
        <v>0</v>
      </c>
      <c r="U136" s="7">
        <f>IFERROR(T136/T446, "NA")</f>
        <v>0</v>
      </c>
      <c r="V136" s="8"/>
      <c r="W136" s="9">
        <f t="shared" si="30"/>
        <v>0</v>
      </c>
      <c r="X136" s="7">
        <f>IFERROR(W136/W446, "NA")</f>
        <v>0</v>
      </c>
      <c r="Y136" s="8"/>
      <c r="Z136" s="6">
        <v>4617.18</v>
      </c>
      <c r="AA136" s="7">
        <f>IFERROR(Z136/Z446, "NA")</f>
        <v>5.1874103930012938E-3</v>
      </c>
      <c r="AB136" s="8"/>
      <c r="AC136" s="9">
        <f t="shared" si="31"/>
        <v>4617.18</v>
      </c>
      <c r="AD136" s="7">
        <f>IFERROR(AC136/AC446, "NA")</f>
        <v>0.38405130465884457</v>
      </c>
    </row>
    <row r="137" spans="1:30" ht="16.5" customHeight="1" x14ac:dyDescent="0.3">
      <c r="A137" s="35" t="s">
        <v>198</v>
      </c>
      <c r="B137" s="6">
        <v>695.7</v>
      </c>
      <c r="C137" s="7">
        <f>IFERROR(B137/B446, "NA")</f>
        <v>6.6022260804537766E-3</v>
      </c>
      <c r="D137" s="8"/>
      <c r="E137" s="6">
        <v>0</v>
      </c>
      <c r="F137" s="7">
        <f>IFERROR(E137/E446, "NA")</f>
        <v>0</v>
      </c>
      <c r="G137" s="8"/>
      <c r="H137" s="9">
        <f t="shared" si="28"/>
        <v>-695.7</v>
      </c>
      <c r="I137" s="7">
        <f>IFERROR(H137/H446, "NA")</f>
        <v>0.39741341391661178</v>
      </c>
      <c r="J137" s="8"/>
      <c r="K137" s="6">
        <v>498.02</v>
      </c>
      <c r="L137" s="7">
        <f>IFERROR(K137/K446, "NA")</f>
        <v>5.0488133737492521E-3</v>
      </c>
      <c r="M137" s="8"/>
      <c r="N137" s="9">
        <f t="shared" si="29"/>
        <v>-197.68000000000006</v>
      </c>
      <c r="O137" s="7">
        <f>IFERROR(N137/N446, "NA")</f>
        <v>-2.9361831698242118E-2</v>
      </c>
      <c r="P137" s="8"/>
      <c r="Q137" s="6">
        <v>4994.34</v>
      </c>
      <c r="R137" s="7">
        <f>IFERROR(Q137/Q446, "NA")</f>
        <v>5.5363701844437993E-3</v>
      </c>
      <c r="S137" s="8"/>
      <c r="T137" s="6">
        <v>0</v>
      </c>
      <c r="U137" s="7">
        <f>IFERROR(T137/T446, "NA")</f>
        <v>0</v>
      </c>
      <c r="V137" s="8"/>
      <c r="W137" s="9">
        <f t="shared" si="30"/>
        <v>-4994.34</v>
      </c>
      <c r="X137" s="7">
        <f>IFERROR(W137/W446, "NA")</f>
        <v>8.3200464318276532E-2</v>
      </c>
      <c r="Y137" s="8"/>
      <c r="Z137" s="6">
        <v>5189.5600000000004</v>
      </c>
      <c r="AA137" s="7">
        <f>IFERROR(Z137/Z446, "NA")</f>
        <v>5.8304803969314156E-3</v>
      </c>
      <c r="AB137" s="8"/>
      <c r="AC137" s="9">
        <f t="shared" si="31"/>
        <v>195.22000000000025</v>
      </c>
      <c r="AD137" s="7">
        <f>IFERROR(AC137/AC446, "NA")</f>
        <v>1.6238157424120291E-2</v>
      </c>
    </row>
    <row r="138" spans="1:30" ht="16.5" customHeight="1" x14ac:dyDescent="0.3">
      <c r="A138" s="35" t="s">
        <v>199</v>
      </c>
      <c r="B138" s="6">
        <v>6696.77</v>
      </c>
      <c r="C138" s="7">
        <f>IFERROR(B138/B446, "NA")</f>
        <v>6.3552665730631647E-2</v>
      </c>
      <c r="D138" s="8"/>
      <c r="E138" s="6">
        <v>0</v>
      </c>
      <c r="F138" s="7">
        <f>IFERROR(E138/E446, "NA")</f>
        <v>0</v>
      </c>
      <c r="G138" s="8"/>
      <c r="H138" s="9">
        <f t="shared" si="28"/>
        <v>-6696.77</v>
      </c>
      <c r="I138" s="7">
        <f>IFERROR(H138/H446, "NA")</f>
        <v>3.8254797008974388</v>
      </c>
      <c r="J138" s="8"/>
      <c r="K138" s="6">
        <v>5834.83</v>
      </c>
      <c r="L138" s="7">
        <f>IFERROR(K138/K446, "NA")</f>
        <v>5.9152178100384221E-2</v>
      </c>
      <c r="M138" s="8"/>
      <c r="N138" s="9">
        <f t="shared" si="29"/>
        <v>-861.94000000000051</v>
      </c>
      <c r="O138" s="7">
        <f>IFERROR(N138/N446, "NA")</f>
        <v>-0.12802578517797863</v>
      </c>
      <c r="P138" s="8"/>
      <c r="Q138" s="6">
        <v>56696.51</v>
      </c>
      <c r="R138" s="7">
        <f>IFERROR(Q138/Q446, "NA")</f>
        <v>6.2849719387550657E-2</v>
      </c>
      <c r="S138" s="8"/>
      <c r="T138" s="6">
        <v>0</v>
      </c>
      <c r="U138" s="7">
        <f>IFERROR(T138/T446, "NA")</f>
        <v>0</v>
      </c>
      <c r="V138" s="8"/>
      <c r="W138" s="9">
        <f t="shared" si="30"/>
        <v>-56696.51</v>
      </c>
      <c r="X138" s="7">
        <f>IFERROR(W138/W446, "NA")</f>
        <v>0.94450437039244606</v>
      </c>
      <c r="Y138" s="8"/>
      <c r="Z138" s="6">
        <v>53654.14</v>
      </c>
      <c r="AA138" s="7">
        <f>IFERROR(Z138/Z446, "NA")</f>
        <v>6.0280526958781423E-2</v>
      </c>
      <c r="AB138" s="8"/>
      <c r="AC138" s="9">
        <f t="shared" si="31"/>
        <v>-3042.3700000000026</v>
      </c>
      <c r="AD138" s="7">
        <f>IFERROR(AC138/AC446, "NA")</f>
        <v>-0.25306056245477326</v>
      </c>
    </row>
    <row r="139" spans="1:30" ht="16.5" hidden="1" customHeight="1" x14ac:dyDescent="0.3">
      <c r="A139" s="35" t="s">
        <v>200</v>
      </c>
      <c r="B139" s="6">
        <v>0</v>
      </c>
      <c r="C139" s="7">
        <f>IFERROR(B139/B446, "NA")</f>
        <v>0</v>
      </c>
      <c r="D139" s="8"/>
      <c r="E139" s="6">
        <v>0</v>
      </c>
      <c r="F139" s="7">
        <f>IFERROR(E139/E446, "NA")</f>
        <v>0</v>
      </c>
      <c r="G139" s="8"/>
      <c r="H139" s="9">
        <f t="shared" si="28"/>
        <v>0</v>
      </c>
      <c r="I139" s="7">
        <f>IFERROR(H139/H446, "NA")</f>
        <v>0</v>
      </c>
      <c r="J139" s="8"/>
      <c r="K139" s="6">
        <v>0</v>
      </c>
      <c r="L139" s="7">
        <f>IFERROR(K139/K446, "NA")</f>
        <v>0</v>
      </c>
      <c r="M139" s="8"/>
      <c r="N139" s="9">
        <f t="shared" si="29"/>
        <v>0</v>
      </c>
      <c r="O139" s="7">
        <f>IFERROR(N139/N446, "NA")</f>
        <v>0</v>
      </c>
      <c r="P139" s="8"/>
      <c r="Q139" s="6">
        <v>0</v>
      </c>
      <c r="R139" s="7">
        <f>IFERROR(Q139/Q446, "NA")</f>
        <v>0</v>
      </c>
      <c r="S139" s="8"/>
      <c r="T139" s="6">
        <v>0</v>
      </c>
      <c r="U139" s="7">
        <f>IFERROR(T139/T446, "NA")</f>
        <v>0</v>
      </c>
      <c r="V139" s="8"/>
      <c r="W139" s="9">
        <f t="shared" si="30"/>
        <v>0</v>
      </c>
      <c r="X139" s="7">
        <f>IFERROR(W139/W446, "NA")</f>
        <v>0</v>
      </c>
      <c r="Y139" s="8"/>
      <c r="Z139" s="6">
        <v>0</v>
      </c>
      <c r="AA139" s="7">
        <f>IFERROR(Z139/Z446, "NA")</f>
        <v>0</v>
      </c>
      <c r="AB139" s="8"/>
      <c r="AC139" s="9">
        <f t="shared" si="31"/>
        <v>0</v>
      </c>
      <c r="AD139" s="7">
        <f>IFERROR(AC139/AC446, "NA")</f>
        <v>0</v>
      </c>
    </row>
    <row r="140" spans="1:30" ht="16.5" hidden="1" customHeight="1" x14ac:dyDescent="0.3">
      <c r="A140" s="35" t="s">
        <v>201</v>
      </c>
      <c r="B140" s="6">
        <v>0</v>
      </c>
      <c r="C140" s="7">
        <f>IFERROR(B140/B446, "NA")</f>
        <v>0</v>
      </c>
      <c r="D140" s="8"/>
      <c r="E140" s="6">
        <v>0</v>
      </c>
      <c r="F140" s="7">
        <f>IFERROR(E140/E446, "NA")</f>
        <v>0</v>
      </c>
      <c r="G140" s="8"/>
      <c r="H140" s="9">
        <f t="shared" si="28"/>
        <v>0</v>
      </c>
      <c r="I140" s="7">
        <f>IFERROR(H140/H446, "NA")</f>
        <v>0</v>
      </c>
      <c r="J140" s="8"/>
      <c r="K140" s="6">
        <v>0</v>
      </c>
      <c r="L140" s="7">
        <f>IFERROR(K140/K446, "NA")</f>
        <v>0</v>
      </c>
      <c r="M140" s="8"/>
      <c r="N140" s="9">
        <f t="shared" si="29"/>
        <v>0</v>
      </c>
      <c r="O140" s="7">
        <f>IFERROR(N140/N446, "NA")</f>
        <v>0</v>
      </c>
      <c r="P140" s="8"/>
      <c r="Q140" s="6">
        <v>0</v>
      </c>
      <c r="R140" s="7">
        <f>IFERROR(Q140/Q446, "NA")</f>
        <v>0</v>
      </c>
      <c r="S140" s="8"/>
      <c r="T140" s="6">
        <v>0</v>
      </c>
      <c r="U140" s="7">
        <f>IFERROR(T140/T446, "NA")</f>
        <v>0</v>
      </c>
      <c r="V140" s="8"/>
      <c r="W140" s="9">
        <f t="shared" si="30"/>
        <v>0</v>
      </c>
      <c r="X140" s="7">
        <f>IFERROR(W140/W446, "NA")</f>
        <v>0</v>
      </c>
      <c r="Y140" s="8"/>
      <c r="Z140" s="6">
        <v>0</v>
      </c>
      <c r="AA140" s="7">
        <f>IFERROR(Z140/Z446, "NA")</f>
        <v>0</v>
      </c>
      <c r="AB140" s="8"/>
      <c r="AC140" s="9">
        <f t="shared" si="31"/>
        <v>0</v>
      </c>
      <c r="AD140" s="7">
        <f>IFERROR(AC140/AC446, "NA")</f>
        <v>0</v>
      </c>
    </row>
    <row r="141" spans="1:30" ht="16.5" customHeight="1" x14ac:dyDescent="0.3">
      <c r="A141" s="36" t="s">
        <v>202</v>
      </c>
      <c r="B141" s="11">
        <f>IFERROR(B129+B130+B131+B132+B133+B134+B135+B136+B137+B138+B139+B140, "NA")</f>
        <v>23926.560000000001</v>
      </c>
      <c r="C141" s="12">
        <f>IFERROR(B141/B446, "NA")</f>
        <v>0.22706419210513454</v>
      </c>
      <c r="D141" s="2"/>
      <c r="E141" s="11">
        <f>IFERROR(E129+E130+E131+E132+E133+E134+E135+E136+E137+E138+E139+E140, "NA")</f>
        <v>22924.560000000001</v>
      </c>
      <c r="F141" s="12">
        <f>IFERROR(E141/E446, "NA")</f>
        <v>0.21399998431725742</v>
      </c>
      <c r="G141" s="2"/>
      <c r="H141" s="11">
        <f t="shared" si="28"/>
        <v>-1002</v>
      </c>
      <c r="I141" s="12">
        <f>IFERROR(H141/H446, "NA")</f>
        <v>0.57238499460176073</v>
      </c>
      <c r="J141" s="2"/>
      <c r="K141" s="11">
        <f>IFERROR(K129+K130+K131+K132+K133+K134+K135+K136+K137+K138+K139+K140, "NA")</f>
        <v>23237.339999999997</v>
      </c>
      <c r="L141" s="12">
        <f>IFERROR(K141/K446, "NA")</f>
        <v>0.23557486237974065</v>
      </c>
      <c r="M141" s="2"/>
      <c r="N141" s="11">
        <f t="shared" si="29"/>
        <v>-689.2200000000048</v>
      </c>
      <c r="O141" s="12">
        <f>IFERROR(N141/N446, "NA")</f>
        <v>-0.10237131547482076</v>
      </c>
      <c r="P141" s="2"/>
      <c r="Q141" s="11">
        <f>IFERROR(Q129+Q130+Q131+Q132+Q133+Q134+Q135+Q136+Q137+Q138+Q139+Q140, "NA")</f>
        <v>205362.41</v>
      </c>
      <c r="R141" s="12">
        <f>IFERROR(Q141/Q446, "NA")</f>
        <v>0.22765016473238167</v>
      </c>
      <c r="S141" s="2"/>
      <c r="T141" s="11">
        <f>IFERROR(T129+T130+T131+T132+T133+T134+T135+T136+T137+T138+T139+T140, "NA")</f>
        <v>206726.78</v>
      </c>
      <c r="U141" s="12">
        <f>IFERROR(T141/T446, "NA")</f>
        <v>0.21486494894121055</v>
      </c>
      <c r="V141" s="2"/>
      <c r="W141" s="11">
        <f t="shared" si="30"/>
        <v>1364.3699999999953</v>
      </c>
      <c r="X141" s="12">
        <f>IFERROR(W141/W446, "NA")</f>
        <v>-2.2728972697478859E-2</v>
      </c>
      <c r="Y141" s="2"/>
      <c r="Z141" s="11">
        <f>IFERROR(Z129+Z130+Z131+Z132+Z133+Z134+Z135+Z136+Z137+Z138+Z139+Z140, "NA")</f>
        <v>219794.78000000003</v>
      </c>
      <c r="AA141" s="12">
        <f>IFERROR(Z141/Z446, "NA")</f>
        <v>0.24693984772078043</v>
      </c>
      <c r="AB141" s="2"/>
      <c r="AC141" s="11">
        <f t="shared" si="31"/>
        <v>14432.370000000024</v>
      </c>
      <c r="AD141" s="12">
        <f>IFERROR(AC141/AC446, "NA")</f>
        <v>1.2004666328406468</v>
      </c>
    </row>
    <row r="142" spans="1:30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customHeight="1" x14ac:dyDescent="0.3">
      <c r="A143" s="35" t="s">
        <v>203</v>
      </c>
      <c r="B143" s="6">
        <v>0</v>
      </c>
      <c r="C143" s="7">
        <f>IFERROR(B143/B446, "NA")</f>
        <v>0</v>
      </c>
      <c r="D143" s="8"/>
      <c r="E143" s="6">
        <v>1178.3699999999999</v>
      </c>
      <c r="F143" s="7">
        <f>IFERROR(E143/E446, "NA")</f>
        <v>1.1000043687640093E-2</v>
      </c>
      <c r="G143" s="8"/>
      <c r="H143" s="9">
        <f t="shared" ref="H143:H149" si="32">IFERROR(-(B143-E143), "NA")</f>
        <v>1178.3699999999999</v>
      </c>
      <c r="I143" s="7">
        <f>IFERROR(H143/H446, "NA")</f>
        <v>-0.6731350360168431</v>
      </c>
      <c r="J143" s="8"/>
      <c r="K143" s="6">
        <v>0</v>
      </c>
      <c r="L143" s="7">
        <f>IFERROR(K143/K446, "NA")</f>
        <v>0</v>
      </c>
      <c r="M143" s="8"/>
      <c r="N143" s="9">
        <f t="shared" ref="N143:N149" si="33">IFERROR(-(B143-K143), "NA")</f>
        <v>0</v>
      </c>
      <c r="O143" s="7">
        <f>IFERROR(N143/N446, "NA")</f>
        <v>0</v>
      </c>
      <c r="P143" s="8"/>
      <c r="Q143" s="6">
        <v>0</v>
      </c>
      <c r="R143" s="7">
        <f>IFERROR(Q143/Q446, "NA")</f>
        <v>0</v>
      </c>
      <c r="S143" s="8"/>
      <c r="T143" s="6">
        <v>10583.38</v>
      </c>
      <c r="U143" s="7">
        <f>IFERROR(T143/T446, "NA")</f>
        <v>1.1000013657279569E-2</v>
      </c>
      <c r="V143" s="8"/>
      <c r="W143" s="9">
        <f t="shared" ref="W143:W149" si="34">IFERROR(-(Q143-T143), "NA")</f>
        <v>10583.38</v>
      </c>
      <c r="X143" s="7">
        <f>IFERROR(W143/W446, "NA")</f>
        <v>-0.17630800667490829</v>
      </c>
      <c r="Y143" s="8"/>
      <c r="Z143" s="6">
        <v>0</v>
      </c>
      <c r="AA143" s="7">
        <f>IFERROR(Z143/Z446, "NA")</f>
        <v>0</v>
      </c>
      <c r="AB143" s="8"/>
      <c r="AC143" s="9">
        <f t="shared" ref="AC143:AC149" si="35">IFERROR(-(Q143-Z143), "NA")</f>
        <v>0</v>
      </c>
      <c r="AD143" s="7">
        <f>IFERROR(AC143/AC446, "NA")</f>
        <v>0</v>
      </c>
    </row>
    <row r="144" spans="1:30" ht="16.5" customHeight="1" x14ac:dyDescent="0.3">
      <c r="A144" s="35" t="s">
        <v>204</v>
      </c>
      <c r="B144" s="6">
        <v>1297.17</v>
      </c>
      <c r="C144" s="7">
        <f>IFERROR(B144/B446, "NA")</f>
        <v>1.2310204980282053E-2</v>
      </c>
      <c r="D144" s="8"/>
      <c r="E144" s="6">
        <v>0</v>
      </c>
      <c r="F144" s="7">
        <f>IFERROR(E144/E446, "NA")</f>
        <v>0</v>
      </c>
      <c r="G144" s="8"/>
      <c r="H144" s="9">
        <f t="shared" si="32"/>
        <v>-1297.17</v>
      </c>
      <c r="I144" s="7">
        <f>IFERROR(H144/H446, "NA")</f>
        <v>0.74099864615525557</v>
      </c>
      <c r="J144" s="8"/>
      <c r="K144" s="6">
        <v>969.82</v>
      </c>
      <c r="L144" s="7">
        <f>IFERROR(K144/K446, "NA")</f>
        <v>9.8318143571131684E-3</v>
      </c>
      <c r="M144" s="8"/>
      <c r="N144" s="9">
        <f t="shared" si="33"/>
        <v>-327.35000000000002</v>
      </c>
      <c r="O144" s="7">
        <f>IFERROR(N144/N446, "NA")</f>
        <v>-4.8621993152668734E-2</v>
      </c>
      <c r="P144" s="8"/>
      <c r="Q144" s="6">
        <v>11071.44</v>
      </c>
      <c r="R144" s="7">
        <f>IFERROR(Q144/Q446, "NA")</f>
        <v>1.2273011111549966E-2</v>
      </c>
      <c r="S144" s="8"/>
      <c r="T144" s="6">
        <v>0</v>
      </c>
      <c r="U144" s="7">
        <f>IFERROR(T144/T446, "NA")</f>
        <v>0</v>
      </c>
      <c r="V144" s="8"/>
      <c r="W144" s="9">
        <f t="shared" si="34"/>
        <v>-11071.44</v>
      </c>
      <c r="X144" s="7">
        <f>IFERROR(W144/W446, "NA")</f>
        <v>0.18443857420038276</v>
      </c>
      <c r="Y144" s="8"/>
      <c r="Z144" s="6">
        <v>11370.73</v>
      </c>
      <c r="AA144" s="7">
        <f>IFERROR(Z144/Z446, "NA")</f>
        <v>1.2775036489374812E-2</v>
      </c>
      <c r="AB144" s="8"/>
      <c r="AC144" s="9">
        <f t="shared" si="35"/>
        <v>299.28999999999905</v>
      </c>
      <c r="AD144" s="7">
        <f>IFERROR(AC144/AC446, "NA")</f>
        <v>2.4894570922369328E-2</v>
      </c>
    </row>
    <row r="145" spans="1:30" ht="16.5" customHeight="1" x14ac:dyDescent="0.3">
      <c r="A145" s="35" t="s">
        <v>205</v>
      </c>
      <c r="B145" s="6">
        <v>58.45</v>
      </c>
      <c r="C145" s="7">
        <f>IFERROR(B145/B446, "NA")</f>
        <v>5.5469327929067586E-4</v>
      </c>
      <c r="D145" s="8"/>
      <c r="E145" s="6">
        <v>0</v>
      </c>
      <c r="F145" s="7">
        <f>IFERROR(E145/E446, "NA")</f>
        <v>0</v>
      </c>
      <c r="G145" s="8"/>
      <c r="H145" s="9">
        <f t="shared" si="32"/>
        <v>-58.45</v>
      </c>
      <c r="I145" s="7">
        <f>IFERROR(H145/H446, "NA")</f>
        <v>3.338912468510271E-2</v>
      </c>
      <c r="J145" s="8"/>
      <c r="K145" s="6">
        <v>66.66</v>
      </c>
      <c r="L145" s="7">
        <f>IFERROR(K145/K446, "NA")</f>
        <v>6.757839032451009E-4</v>
      </c>
      <c r="M145" s="8"/>
      <c r="N145" s="9">
        <f t="shared" si="33"/>
        <v>8.2099999999999937</v>
      </c>
      <c r="O145" s="7">
        <f>IFERROR(N145/N446, "NA")</f>
        <v>1.2194487972610661E-3</v>
      </c>
      <c r="P145" s="8"/>
      <c r="Q145" s="6">
        <v>557.4</v>
      </c>
      <c r="R145" s="7">
        <f>IFERROR(Q145/Q446, "NA")</f>
        <v>6.1789400417452023E-4</v>
      </c>
      <c r="S145" s="8"/>
      <c r="T145" s="6">
        <v>0</v>
      </c>
      <c r="U145" s="7">
        <f>IFERROR(T145/T446, "NA")</f>
        <v>0</v>
      </c>
      <c r="V145" s="8"/>
      <c r="W145" s="9">
        <f t="shared" si="34"/>
        <v>-557.4</v>
      </c>
      <c r="X145" s="7">
        <f>IFERROR(W145/W446, "NA")</f>
        <v>9.2856991736660569E-3</v>
      </c>
      <c r="Y145" s="8"/>
      <c r="Z145" s="6">
        <v>564.77</v>
      </c>
      <c r="AA145" s="7">
        <f>IFERROR(Z145/Z446, "NA")</f>
        <v>6.345201546518308E-4</v>
      </c>
      <c r="AB145" s="8"/>
      <c r="AC145" s="9">
        <f t="shared" si="35"/>
        <v>7.3700000000000045</v>
      </c>
      <c r="AD145" s="7">
        <f>IFERROR(AC145/AC446, "NA")</f>
        <v>6.1302745730850566E-4</v>
      </c>
    </row>
    <row r="146" spans="1:30" ht="16.5" customHeight="1" x14ac:dyDescent="0.3">
      <c r="A146" s="35" t="s">
        <v>206</v>
      </c>
      <c r="B146" s="6">
        <v>3</v>
      </c>
      <c r="C146" s="7">
        <f>IFERROR(B146/B446, "NA")</f>
        <v>2.8470142649649746E-5</v>
      </c>
      <c r="D146" s="8"/>
      <c r="E146" s="6">
        <v>0</v>
      </c>
      <c r="F146" s="7">
        <f>IFERROR(E146/E446, "NA")</f>
        <v>0</v>
      </c>
      <c r="G146" s="8"/>
      <c r="H146" s="9">
        <f t="shared" si="32"/>
        <v>-3</v>
      </c>
      <c r="I146" s="7">
        <f>IFERROR(H146/H446, "NA")</f>
        <v>1.7137275287477866E-3</v>
      </c>
      <c r="J146" s="8"/>
      <c r="K146" s="6">
        <v>41.16</v>
      </c>
      <c r="L146" s="7">
        <f>IFERROR(K146/K446, "NA")</f>
        <v>4.1727070893441873E-4</v>
      </c>
      <c r="M146" s="8"/>
      <c r="N146" s="9">
        <f t="shared" si="33"/>
        <v>38.159999999999997</v>
      </c>
      <c r="O146" s="7">
        <f>IFERROR(N146/N446, "NA")</f>
        <v>5.6679861270989415E-3</v>
      </c>
      <c r="P146" s="8"/>
      <c r="Q146" s="6">
        <v>57.89</v>
      </c>
      <c r="R146" s="7">
        <f>IFERROR(Q146/Q446, "NA")</f>
        <v>6.4172737534379227E-5</v>
      </c>
      <c r="S146" s="8"/>
      <c r="T146" s="6">
        <v>0</v>
      </c>
      <c r="U146" s="7">
        <f>IFERROR(T146/T446, "NA")</f>
        <v>0</v>
      </c>
      <c r="V146" s="8"/>
      <c r="W146" s="9">
        <f t="shared" si="34"/>
        <v>-57.89</v>
      </c>
      <c r="X146" s="7">
        <f>IFERROR(W146/W446, "NA")</f>
        <v>9.6438666157791194E-4</v>
      </c>
      <c r="Y146" s="8"/>
      <c r="Z146" s="6">
        <v>929.69</v>
      </c>
      <c r="AA146" s="7">
        <f>IFERROR(Z146/Z446, "NA")</f>
        <v>1.0445084593343496E-3</v>
      </c>
      <c r="AB146" s="8"/>
      <c r="AC146" s="9">
        <f t="shared" si="35"/>
        <v>871.80000000000007</v>
      </c>
      <c r="AD146" s="7">
        <f>IFERROR(AC146/AC446, "NA")</f>
        <v>7.2515242507673661E-2</v>
      </c>
    </row>
    <row r="147" spans="1:30" ht="16.5" customHeight="1" x14ac:dyDescent="0.3">
      <c r="A147" s="35" t="s">
        <v>207</v>
      </c>
      <c r="B147" s="6">
        <v>7.35</v>
      </c>
      <c r="C147" s="7">
        <f>IFERROR(B147/B446, "NA")</f>
        <v>6.9751849491641869E-5</v>
      </c>
      <c r="D147" s="8"/>
      <c r="E147" s="6">
        <v>0</v>
      </c>
      <c r="F147" s="7">
        <f>IFERROR(E147/E446, "NA")</f>
        <v>0</v>
      </c>
      <c r="G147" s="8"/>
      <c r="H147" s="9">
        <f t="shared" si="32"/>
        <v>-7.35</v>
      </c>
      <c r="I147" s="7">
        <f>IFERROR(H147/H446, "NA")</f>
        <v>4.1986324454320774E-3</v>
      </c>
      <c r="J147" s="8"/>
      <c r="K147" s="6">
        <v>21.71</v>
      </c>
      <c r="L147" s="7">
        <f>IFERROR(K147/K446, "NA")</f>
        <v>2.2009103719548669E-4</v>
      </c>
      <c r="M147" s="8"/>
      <c r="N147" s="9">
        <f t="shared" si="33"/>
        <v>14.360000000000001</v>
      </c>
      <c r="O147" s="7">
        <f>IFERROR(N147/N446, "NA")</f>
        <v>2.1329214042227675E-3</v>
      </c>
      <c r="P147" s="8"/>
      <c r="Q147" s="6">
        <v>122.91</v>
      </c>
      <c r="R147" s="7">
        <f>IFERROR(Q147/Q446, "NA")</f>
        <v>1.3624928606582399E-4</v>
      </c>
      <c r="S147" s="8"/>
      <c r="T147" s="6">
        <v>0</v>
      </c>
      <c r="U147" s="7">
        <f>IFERROR(T147/T446, "NA")</f>
        <v>0</v>
      </c>
      <c r="V147" s="8"/>
      <c r="W147" s="9">
        <f t="shared" si="34"/>
        <v>-122.91</v>
      </c>
      <c r="X147" s="7">
        <f>IFERROR(W147/W446, "NA")</f>
        <v>2.0475516423309925E-3</v>
      </c>
      <c r="Y147" s="8"/>
      <c r="Z147" s="6">
        <v>111.48</v>
      </c>
      <c r="AA147" s="7">
        <f>IFERROR(Z147/Z446, "NA")</f>
        <v>1.2524798916476815E-4</v>
      </c>
      <c r="AB147" s="8"/>
      <c r="AC147" s="9">
        <f t="shared" si="35"/>
        <v>-11.429999999999993</v>
      </c>
      <c r="AD147" s="7">
        <f>IFERROR(AC147/AC446, "NA")</f>
        <v>-9.5073322076475039E-4</v>
      </c>
    </row>
    <row r="148" spans="1:30" ht="16.5" customHeight="1" x14ac:dyDescent="0.3">
      <c r="A148" s="36" t="s">
        <v>208</v>
      </c>
      <c r="B148" s="11">
        <f>IFERROR(B143+B144+B145+B146+B147, "NA")</f>
        <v>1365.97</v>
      </c>
      <c r="C148" s="12">
        <f>IFERROR(B148/B446, "NA")</f>
        <v>1.2963120251714021E-2</v>
      </c>
      <c r="D148" s="2"/>
      <c r="E148" s="11">
        <f>IFERROR(E143+E144+E145+E146+E147, "NA")</f>
        <v>1178.3699999999999</v>
      </c>
      <c r="F148" s="12">
        <f>IFERROR(E148/E446, "NA")</f>
        <v>1.1000043687640093E-2</v>
      </c>
      <c r="G148" s="2"/>
      <c r="H148" s="11">
        <f t="shared" si="32"/>
        <v>-187.60000000000014</v>
      </c>
      <c r="I148" s="12">
        <f>IFERROR(H148/H446, "NA")</f>
        <v>0.10716509479769501</v>
      </c>
      <c r="J148" s="2"/>
      <c r="K148" s="11">
        <f>IFERROR(K143+K144+K145+K146+K147, "NA")</f>
        <v>1099.3500000000001</v>
      </c>
      <c r="L148" s="12">
        <f>IFERROR(K148/K446, "NA")</f>
        <v>1.1144960006488175E-2</v>
      </c>
      <c r="M148" s="2"/>
      <c r="N148" s="11">
        <f t="shared" si="33"/>
        <v>-266.61999999999989</v>
      </c>
      <c r="O148" s="12">
        <f>IFERROR(N148/N446, "NA")</f>
        <v>-3.9601636824085934E-2</v>
      </c>
      <c r="P148" s="2"/>
      <c r="Q148" s="11">
        <f>IFERROR(Q143+Q144+Q145+Q146+Q147, "NA")</f>
        <v>11809.64</v>
      </c>
      <c r="R148" s="12">
        <f>IFERROR(Q148/Q446, "NA")</f>
        <v>1.3091327139324689E-2</v>
      </c>
      <c r="S148" s="2"/>
      <c r="T148" s="11">
        <f>IFERROR(T143+T144+T145+T146+T147, "NA")</f>
        <v>10583.38</v>
      </c>
      <c r="U148" s="12">
        <f>IFERROR(T148/T446, "NA")</f>
        <v>1.1000013657279569E-2</v>
      </c>
      <c r="V148" s="2"/>
      <c r="W148" s="11">
        <f t="shared" si="34"/>
        <v>-1226.2600000000002</v>
      </c>
      <c r="X148" s="12">
        <f>IFERROR(W148/W446, "NA")</f>
        <v>2.0428205003049413E-2</v>
      </c>
      <c r="Y148" s="2"/>
      <c r="Z148" s="11">
        <f>IFERROR(Z143+Z144+Z145+Z146+Z147, "NA")</f>
        <v>12976.67</v>
      </c>
      <c r="AA148" s="12">
        <f>IFERROR(Z148/Z446, "NA")</f>
        <v>1.457931309252576E-2</v>
      </c>
      <c r="AB148" s="2"/>
      <c r="AC148" s="11">
        <f t="shared" si="35"/>
        <v>1167.0300000000007</v>
      </c>
      <c r="AD148" s="12">
        <f>IFERROR(AC148/AC446, "NA")</f>
        <v>9.7072107666586874E-2</v>
      </c>
    </row>
    <row r="149" spans="1:30" ht="16.5" customHeight="1" x14ac:dyDescent="0.3">
      <c r="A149" s="40" t="s">
        <v>209</v>
      </c>
      <c r="B149" s="11">
        <f>IFERROR(B127+B129+B130+B131+B132+B133+B134+B135+B136+B137+B138+B139+B140+B143+B144+B145+B146+B147, "NA")</f>
        <v>25292.530000000002</v>
      </c>
      <c r="C149" s="12">
        <f>IFERROR(B149/B446, "NA")</f>
        <v>0.24002731235684857</v>
      </c>
      <c r="D149" s="2"/>
      <c r="E149" s="11">
        <f>IFERROR(E127+E129+E130+E131+E132+E133+E134+E135+E136+E137+E138+E139+E140+E143+E144+E145+E146+E147, "NA")</f>
        <v>24102.93</v>
      </c>
      <c r="F149" s="12">
        <f>IFERROR(E149/E446, "NA")</f>
        <v>0.22500002800489752</v>
      </c>
      <c r="G149" s="2"/>
      <c r="H149" s="11">
        <f t="shared" si="32"/>
        <v>-1189.6000000000022</v>
      </c>
      <c r="I149" s="12">
        <f>IFERROR(H149/H446, "NA")</f>
        <v>0.67955008939945694</v>
      </c>
      <c r="J149" s="2"/>
      <c r="K149" s="11">
        <f>IFERROR(K127+K129+K130+K131+K132+K133+K134+K135+K136+K137+K138+K139+K140+K143+K144+K145+K146+K147, "NA")</f>
        <v>24336.689999999995</v>
      </c>
      <c r="L149" s="12">
        <f>IFERROR(K149/K446, "NA")</f>
        <v>0.2467198223862288</v>
      </c>
      <c r="M149" s="2"/>
      <c r="N149" s="11">
        <f t="shared" si="33"/>
        <v>-955.84000000000742</v>
      </c>
      <c r="O149" s="12">
        <f>IFERROR(N149/N446, "NA")</f>
        <v>-0.14197295229890711</v>
      </c>
      <c r="P149" s="2"/>
      <c r="Q149" s="11">
        <f>IFERROR(Q127+Q129+Q130+Q131+Q132+Q133+Q134+Q135+Q136+Q137+Q138+Q139+Q140+Q143+Q144+Q145+Q146+Q147, "NA")</f>
        <v>217172.05000000002</v>
      </c>
      <c r="R149" s="12">
        <f>IFERROR(Q149/Q446, "NA")</f>
        <v>0.24074149187170638</v>
      </c>
      <c r="S149" s="2"/>
      <c r="T149" s="11">
        <f>IFERROR(T127+T129+T130+T131+T132+T133+T134+T135+T136+T137+T138+T139+T140+T143+T144+T145+T146+T147, "NA")</f>
        <v>217310.16</v>
      </c>
      <c r="U149" s="12">
        <f>IFERROR(T149/T446, "NA")</f>
        <v>0.22586496259849015</v>
      </c>
      <c r="V149" s="2"/>
      <c r="W149" s="11">
        <f t="shared" si="34"/>
        <v>138.10999999998603</v>
      </c>
      <c r="X149" s="12">
        <f>IFERROR(W149/W446, "NA")</f>
        <v>-2.3007676944292958E-3</v>
      </c>
      <c r="Y149" s="2"/>
      <c r="Z149" s="11">
        <f>IFERROR(Z127+Z129+Z130+Z131+Z132+Z133+Z134+Z135+Z136+Z137+Z138+Z139+Z140+Z143+Z144+Z145+Z146+Z147, "NA")</f>
        <v>232771.45000000004</v>
      </c>
      <c r="AA149" s="12">
        <f>IFERROR(Z149/Z446, "NA")</f>
        <v>0.26151916081330617</v>
      </c>
      <c r="AB149" s="2"/>
      <c r="AC149" s="11">
        <f t="shared" si="35"/>
        <v>15599.400000000023</v>
      </c>
      <c r="AD149" s="12">
        <f>IFERROR(AC149/AC446, "NA")</f>
        <v>1.2975387405072336</v>
      </c>
    </row>
    <row r="150" spans="1:30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3">
      <c r="A151" s="33" t="s">
        <v>210</v>
      </c>
      <c r="B151" s="6">
        <v>0</v>
      </c>
      <c r="C151" s="7">
        <f>IFERROR(B151/B446, "NA")</f>
        <v>0</v>
      </c>
      <c r="D151" s="8"/>
      <c r="E151" s="6">
        <v>0</v>
      </c>
      <c r="F151" s="7">
        <f>IFERROR(E151/E446, "NA")</f>
        <v>0</v>
      </c>
      <c r="G151" s="8"/>
      <c r="H151" s="9">
        <f>IFERROR(-(B151-E151), "NA")</f>
        <v>0</v>
      </c>
      <c r="I151" s="7">
        <f>IFERROR(H151/H446, "NA")</f>
        <v>0</v>
      </c>
      <c r="J151" s="8"/>
      <c r="K151" s="6">
        <v>0</v>
      </c>
      <c r="L151" s="7">
        <f>IFERROR(K151/K446, "NA")</f>
        <v>0</v>
      </c>
      <c r="M151" s="8"/>
      <c r="N151" s="9">
        <f>IFERROR(-(B151-K151), "NA")</f>
        <v>0</v>
      </c>
      <c r="O151" s="7">
        <f>IFERROR(N151/N446, "NA")</f>
        <v>0</v>
      </c>
      <c r="P151" s="8"/>
      <c r="Q151" s="6">
        <v>0</v>
      </c>
      <c r="R151" s="7">
        <f>IFERROR(Q151/Q446, "NA")</f>
        <v>0</v>
      </c>
      <c r="S151" s="8"/>
      <c r="T151" s="6">
        <v>0</v>
      </c>
      <c r="U151" s="7">
        <f>IFERROR(T151/T446, "NA")</f>
        <v>0</v>
      </c>
      <c r="V151" s="8"/>
      <c r="W151" s="9">
        <f>IFERROR(-(Q151-T151), "NA")</f>
        <v>0</v>
      </c>
      <c r="X151" s="7">
        <f>IFERROR(W151/W446, "NA")</f>
        <v>0</v>
      </c>
      <c r="Y151" s="8"/>
      <c r="Z151" s="6">
        <v>0</v>
      </c>
      <c r="AA151" s="7">
        <f>IFERROR(Z151/Z446, "NA")</f>
        <v>0</v>
      </c>
      <c r="AB151" s="8"/>
      <c r="AC151" s="9">
        <f>IFERROR(-(Q151-Z151), "NA")</f>
        <v>0</v>
      </c>
      <c r="AD151" s="7">
        <f>IFERROR(AC151/AC446, "NA")</f>
        <v>0</v>
      </c>
    </row>
    <row r="152" spans="1:30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customHeight="1" x14ac:dyDescent="0.3">
      <c r="A153" s="35" t="s">
        <v>211</v>
      </c>
      <c r="B153" s="6">
        <v>0</v>
      </c>
      <c r="C153" s="7">
        <f>IFERROR(B153/B446, "NA")</f>
        <v>0</v>
      </c>
      <c r="D153" s="8"/>
      <c r="E153" s="6">
        <v>4499.21</v>
      </c>
      <c r="F153" s="7">
        <f>IFERROR(E153/E446, "NA")</f>
        <v>4.1999971621703873E-2</v>
      </c>
      <c r="G153" s="8"/>
      <c r="H153" s="9">
        <f t="shared" ref="H153:H158" si="36">IFERROR(-(B153-E153), "NA")</f>
        <v>4499.21</v>
      </c>
      <c r="I153" s="7">
        <f>IFERROR(H153/H446, "NA")</f>
        <v>-2.57014001153911</v>
      </c>
      <c r="J153" s="8"/>
      <c r="K153" s="6">
        <v>0</v>
      </c>
      <c r="L153" s="7">
        <f>IFERROR(K153/K446, "NA")</f>
        <v>0</v>
      </c>
      <c r="M153" s="8"/>
      <c r="N153" s="9">
        <f t="shared" ref="N153:N158" si="37">IFERROR(-(B153-K153), "NA")</f>
        <v>0</v>
      </c>
      <c r="O153" s="7">
        <f>IFERROR(N153/N446, "NA")</f>
        <v>0</v>
      </c>
      <c r="P153" s="8"/>
      <c r="Q153" s="6">
        <v>0</v>
      </c>
      <c r="R153" s="7">
        <f>IFERROR(Q153/Q446, "NA")</f>
        <v>0</v>
      </c>
      <c r="S153" s="8"/>
      <c r="T153" s="6">
        <v>40409.230000000003</v>
      </c>
      <c r="U153" s="7">
        <f>IFERROR(T153/T446, "NA")</f>
        <v>4.2000011516183995E-2</v>
      </c>
      <c r="V153" s="8"/>
      <c r="W153" s="9">
        <f t="shared" ref="W153:W158" si="38">IFERROR(-(Q153-T153), "NA")</f>
        <v>40409.230000000003</v>
      </c>
      <c r="X153" s="7">
        <f>IFERROR(W153/W446, "NA")</f>
        <v>-0.67317537427248242</v>
      </c>
      <c r="Y153" s="8"/>
      <c r="Z153" s="6">
        <v>0</v>
      </c>
      <c r="AA153" s="7">
        <f>IFERROR(Z153/Z446, "NA")</f>
        <v>0</v>
      </c>
      <c r="AB153" s="8"/>
      <c r="AC153" s="9">
        <f t="shared" ref="AC153:AC158" si="39">IFERROR(-(Q153-Z153), "NA")</f>
        <v>0</v>
      </c>
      <c r="AD153" s="7">
        <f>IFERROR(AC153/AC446, "NA")</f>
        <v>0</v>
      </c>
    </row>
    <row r="154" spans="1:30" ht="16.5" customHeight="1" x14ac:dyDescent="0.3">
      <c r="A154" s="35" t="s">
        <v>212</v>
      </c>
      <c r="B154" s="6">
        <v>3049.69</v>
      </c>
      <c r="C154" s="7">
        <f>IFERROR(B154/B446, "NA")</f>
        <v>2.8941703112403443E-2</v>
      </c>
      <c r="D154" s="8"/>
      <c r="E154" s="6">
        <v>0</v>
      </c>
      <c r="F154" s="7">
        <f>IFERROR(E154/E446, "NA")</f>
        <v>0</v>
      </c>
      <c r="G154" s="8"/>
      <c r="H154" s="9">
        <f t="shared" si="36"/>
        <v>-3049.69</v>
      </c>
      <c r="I154" s="7">
        <f>IFERROR(H154/H446, "NA")</f>
        <v>1.7421125690489458</v>
      </c>
      <c r="J154" s="8"/>
      <c r="K154" s="6">
        <v>3687.75</v>
      </c>
      <c r="L154" s="7">
        <f>IFERROR(K154/K446, "NA")</f>
        <v>3.7385569894871302E-2</v>
      </c>
      <c r="M154" s="8"/>
      <c r="N154" s="9">
        <f t="shared" si="37"/>
        <v>638.05999999999995</v>
      </c>
      <c r="O154" s="7">
        <f>IFERROR(N154/N446, "NA")</f>
        <v>9.4772411641948398E-2</v>
      </c>
      <c r="P154" s="8"/>
      <c r="Q154" s="6">
        <v>26750.52</v>
      </c>
      <c r="R154" s="7">
        <f>IFERROR(Q154/Q446, "NA")</f>
        <v>2.9653724285164315E-2</v>
      </c>
      <c r="S154" s="8"/>
      <c r="T154" s="6">
        <v>0</v>
      </c>
      <c r="U154" s="7">
        <f>IFERROR(T154/T446, "NA")</f>
        <v>0</v>
      </c>
      <c r="V154" s="8"/>
      <c r="W154" s="9">
        <f t="shared" si="38"/>
        <v>-26750.52</v>
      </c>
      <c r="X154" s="7">
        <f>IFERROR(W154/W446, "NA")</f>
        <v>0.44563559644624573</v>
      </c>
      <c r="Y154" s="8"/>
      <c r="Z154" s="6">
        <v>31333.52</v>
      </c>
      <c r="AA154" s="7">
        <f>IFERROR(Z154/Z446, "NA")</f>
        <v>3.5203268509634428E-2</v>
      </c>
      <c r="AB154" s="8"/>
      <c r="AC154" s="9">
        <f t="shared" si="39"/>
        <v>4583</v>
      </c>
      <c r="AD154" s="7">
        <f>IFERROR(AC154/AC446, "NA")</f>
        <v>0.38120825466009223</v>
      </c>
    </row>
    <row r="155" spans="1:30" ht="16.5" customHeight="1" x14ac:dyDescent="0.3">
      <c r="A155" s="35" t="s">
        <v>213</v>
      </c>
      <c r="B155" s="6">
        <v>983.23</v>
      </c>
      <c r="C155" s="7">
        <f>IFERROR(B155/B446, "NA")</f>
        <v>9.3308994524717061E-3</v>
      </c>
      <c r="D155" s="8"/>
      <c r="E155" s="6">
        <v>0</v>
      </c>
      <c r="F155" s="7">
        <f>IFERROR(E155/E446, "NA")</f>
        <v>0</v>
      </c>
      <c r="G155" s="8"/>
      <c r="H155" s="9">
        <f t="shared" si="36"/>
        <v>-983.23</v>
      </c>
      <c r="I155" s="7">
        <f>IFERROR(H155/H446, "NA")</f>
        <v>0.56166277269689546</v>
      </c>
      <c r="J155" s="8"/>
      <c r="K155" s="6">
        <v>866.94</v>
      </c>
      <c r="L155" s="7">
        <f>IFERROR(K155/K446, "NA")</f>
        <v>8.7888403402236401E-3</v>
      </c>
      <c r="M155" s="8"/>
      <c r="N155" s="9">
        <f t="shared" si="37"/>
        <v>-116.28999999999996</v>
      </c>
      <c r="O155" s="7">
        <f>IFERROR(N155/N446, "NA")</f>
        <v>-1.7272801538792865E-2</v>
      </c>
      <c r="P155" s="8"/>
      <c r="Q155" s="6">
        <v>9786.2099999999991</v>
      </c>
      <c r="R155" s="7">
        <f>IFERROR(Q155/Q446, "NA")</f>
        <v>1.0848296524206552E-2</v>
      </c>
      <c r="S155" s="8"/>
      <c r="T155" s="6">
        <v>0</v>
      </c>
      <c r="U155" s="7">
        <f>IFERROR(T155/T446, "NA")</f>
        <v>0</v>
      </c>
      <c r="V155" s="8"/>
      <c r="W155" s="9">
        <f t="shared" si="38"/>
        <v>-9786.2099999999991</v>
      </c>
      <c r="X155" s="7">
        <f>IFERROR(W155/W446, "NA")</f>
        <v>0.16302799086889577</v>
      </c>
      <c r="Y155" s="8"/>
      <c r="Z155" s="6">
        <v>8291.2099999999991</v>
      </c>
      <c r="AA155" s="7">
        <f>IFERROR(Z155/Z446, "NA")</f>
        <v>9.3151899914138605E-3</v>
      </c>
      <c r="AB155" s="8"/>
      <c r="AC155" s="9">
        <f t="shared" si="39"/>
        <v>-1495</v>
      </c>
      <c r="AD155" s="7">
        <f>IFERROR(AC155/AC446, "NA")</f>
        <v>-0.12435224541061267</v>
      </c>
    </row>
    <row r="156" spans="1:30" ht="16.5" customHeight="1" x14ac:dyDescent="0.3">
      <c r="A156" s="35" t="s">
        <v>214</v>
      </c>
      <c r="B156" s="6">
        <v>0</v>
      </c>
      <c r="C156" s="7">
        <f>IFERROR(B156/B446, "NA")</f>
        <v>0</v>
      </c>
      <c r="D156" s="8"/>
      <c r="E156" s="6">
        <v>0</v>
      </c>
      <c r="F156" s="7">
        <f>IFERROR(E156/E446, "NA")</f>
        <v>0</v>
      </c>
      <c r="G156" s="8"/>
      <c r="H156" s="9">
        <f t="shared" si="36"/>
        <v>0</v>
      </c>
      <c r="I156" s="7">
        <f>IFERROR(H156/H446, "NA")</f>
        <v>0</v>
      </c>
      <c r="J156" s="8"/>
      <c r="K156" s="6">
        <v>0</v>
      </c>
      <c r="L156" s="7">
        <f>IFERROR(K156/K446, "NA")</f>
        <v>0</v>
      </c>
      <c r="M156" s="8"/>
      <c r="N156" s="9">
        <f t="shared" si="37"/>
        <v>0</v>
      </c>
      <c r="O156" s="7">
        <f>IFERROR(N156/N446, "NA")</f>
        <v>0</v>
      </c>
      <c r="P156" s="8"/>
      <c r="Q156" s="6">
        <v>20.6</v>
      </c>
      <c r="R156" s="7">
        <f>IFERROR(Q156/Q446, "NA")</f>
        <v>2.2835695166837313E-5</v>
      </c>
      <c r="S156" s="8"/>
      <c r="T156" s="6">
        <v>0</v>
      </c>
      <c r="U156" s="7">
        <f>IFERROR(T156/T446, "NA")</f>
        <v>0</v>
      </c>
      <c r="V156" s="8"/>
      <c r="W156" s="9">
        <f t="shared" si="38"/>
        <v>-20.6</v>
      </c>
      <c r="X156" s="7">
        <f>IFERROR(W156/W446, "NA")</f>
        <v>3.4317438639670041E-4</v>
      </c>
      <c r="Y156" s="8"/>
      <c r="Z156" s="6">
        <v>0</v>
      </c>
      <c r="AA156" s="7">
        <f>IFERROR(Z156/Z446, "NA")</f>
        <v>0</v>
      </c>
      <c r="AB156" s="8"/>
      <c r="AC156" s="9">
        <f t="shared" si="39"/>
        <v>-20.6</v>
      </c>
      <c r="AD156" s="7">
        <f>IFERROR(AC156/AC446, "NA")</f>
        <v>-1.7134824451228235E-3</v>
      </c>
    </row>
    <row r="157" spans="1:30" ht="16.5" hidden="1" customHeight="1" x14ac:dyDescent="0.3">
      <c r="A157" s="35" t="s">
        <v>215</v>
      </c>
      <c r="B157" s="6">
        <v>0</v>
      </c>
      <c r="C157" s="7">
        <f>IFERROR(B157/B446, "NA")</f>
        <v>0</v>
      </c>
      <c r="D157" s="8"/>
      <c r="E157" s="6">
        <v>0</v>
      </c>
      <c r="F157" s="7">
        <f>IFERROR(E157/E446, "NA")</f>
        <v>0</v>
      </c>
      <c r="G157" s="8"/>
      <c r="H157" s="9">
        <f t="shared" si="36"/>
        <v>0</v>
      </c>
      <c r="I157" s="7">
        <f>IFERROR(H157/H446, "NA")</f>
        <v>0</v>
      </c>
      <c r="J157" s="8"/>
      <c r="K157" s="6">
        <v>0</v>
      </c>
      <c r="L157" s="7">
        <f>IFERROR(K157/K446, "NA")</f>
        <v>0</v>
      </c>
      <c r="M157" s="8"/>
      <c r="N157" s="9">
        <f t="shared" si="37"/>
        <v>0</v>
      </c>
      <c r="O157" s="7">
        <f>IFERROR(N157/N446, "NA")</f>
        <v>0</v>
      </c>
      <c r="P157" s="8"/>
      <c r="Q157" s="6">
        <v>0</v>
      </c>
      <c r="R157" s="7">
        <f>IFERROR(Q157/Q446, "NA")</f>
        <v>0</v>
      </c>
      <c r="S157" s="8"/>
      <c r="T157" s="6">
        <v>0</v>
      </c>
      <c r="U157" s="7">
        <f>IFERROR(T157/T446, "NA")</f>
        <v>0</v>
      </c>
      <c r="V157" s="8"/>
      <c r="W157" s="9">
        <f t="shared" si="38"/>
        <v>0</v>
      </c>
      <c r="X157" s="7">
        <f>IFERROR(W157/W446, "NA")</f>
        <v>0</v>
      </c>
      <c r="Y157" s="8"/>
      <c r="Z157" s="6">
        <v>0</v>
      </c>
      <c r="AA157" s="7">
        <f>IFERROR(Z157/Z446, "NA")</f>
        <v>0</v>
      </c>
      <c r="AB157" s="8"/>
      <c r="AC157" s="9">
        <f t="shared" si="39"/>
        <v>0</v>
      </c>
      <c r="AD157" s="7">
        <f>IFERROR(AC157/AC446, "NA")</f>
        <v>0</v>
      </c>
    </row>
    <row r="158" spans="1:30" ht="16.5" customHeight="1" x14ac:dyDescent="0.3">
      <c r="A158" s="36" t="s">
        <v>216</v>
      </c>
      <c r="B158" s="11">
        <f>IFERROR(B153+B154+B155+B156+B157, "NA")</f>
        <v>4032.92</v>
      </c>
      <c r="C158" s="12">
        <f>IFERROR(B158/B446, "NA")</f>
        <v>3.8272602564875149E-2</v>
      </c>
      <c r="D158" s="2"/>
      <c r="E158" s="11">
        <f>IFERROR(E153+E154+E155+E156+E157, "NA")</f>
        <v>4499.21</v>
      </c>
      <c r="F158" s="12">
        <f>IFERROR(E158/E446, "NA")</f>
        <v>4.1999971621703873E-2</v>
      </c>
      <c r="G158" s="2"/>
      <c r="H158" s="11">
        <f t="shared" si="36"/>
        <v>466.28999999999996</v>
      </c>
      <c r="I158" s="12">
        <f>IFERROR(H158/H446, "NA")</f>
        <v>-0.26636466979326845</v>
      </c>
      <c r="J158" s="2"/>
      <c r="K158" s="11">
        <f>IFERROR(K153+K154+K155+K156+K157, "NA")</f>
        <v>4554.6900000000005</v>
      </c>
      <c r="L158" s="12">
        <f>IFERROR(K158/K446, "NA")</f>
        <v>4.6174410235094943E-2</v>
      </c>
      <c r="M158" s="2"/>
      <c r="N158" s="11">
        <f t="shared" si="37"/>
        <v>521.77000000000044</v>
      </c>
      <c r="O158" s="12">
        <f>IFERROR(N158/N446, "NA")</f>
        <v>7.7499610103155592E-2</v>
      </c>
      <c r="P158" s="2"/>
      <c r="Q158" s="11">
        <f>IFERROR(Q153+Q154+Q155+Q156+Q157, "NA")</f>
        <v>36557.329999999994</v>
      </c>
      <c r="R158" s="12">
        <f>IFERROR(Q158/Q446, "NA")</f>
        <v>4.0524856504537694E-2</v>
      </c>
      <c r="S158" s="2"/>
      <c r="T158" s="11">
        <f>IFERROR(T153+T154+T155+T156+T157, "NA")</f>
        <v>40409.230000000003</v>
      </c>
      <c r="U158" s="12">
        <f>IFERROR(T158/T446, "NA")</f>
        <v>4.2000011516183995E-2</v>
      </c>
      <c r="V158" s="2"/>
      <c r="W158" s="11">
        <f t="shared" si="38"/>
        <v>3851.9000000000087</v>
      </c>
      <c r="X158" s="12">
        <f>IFERROR(W158/W446, "NA")</f>
        <v>-6.4168612570944333E-2</v>
      </c>
      <c r="Y158" s="2"/>
      <c r="Z158" s="11">
        <f>IFERROR(Z153+Z154+Z155+Z156+Z157, "NA")</f>
        <v>39624.729999999996</v>
      </c>
      <c r="AA158" s="12">
        <f>IFERROR(Z158/Z446, "NA")</f>
        <v>4.4518458501048283E-2</v>
      </c>
      <c r="AB158" s="2"/>
      <c r="AC158" s="11">
        <f t="shared" si="39"/>
        <v>3067.4000000000015</v>
      </c>
      <c r="AD158" s="12">
        <f>IFERROR(AC158/AC446, "NA")</f>
        <v>0.25514252680435684</v>
      </c>
    </row>
    <row r="159" spans="1:30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3">
      <c r="A160" s="35" t="s">
        <v>217</v>
      </c>
      <c r="B160" s="6">
        <v>0</v>
      </c>
      <c r="C160" s="7">
        <f>IFERROR(B160/B446, "NA")</f>
        <v>0</v>
      </c>
      <c r="D160" s="8"/>
      <c r="E160" s="6">
        <v>0</v>
      </c>
      <c r="F160" s="7">
        <f>IFERROR(E160/E446, "NA")</f>
        <v>0</v>
      </c>
      <c r="G160" s="8"/>
      <c r="H160" s="9">
        <f t="shared" ref="H160:H171" si="40">IFERROR(-(B160-E160), "NA")</f>
        <v>0</v>
      </c>
      <c r="I160" s="7">
        <f>IFERROR(H160/H446, "NA")</f>
        <v>0</v>
      </c>
      <c r="J160" s="8"/>
      <c r="K160" s="6">
        <v>0</v>
      </c>
      <c r="L160" s="7">
        <f>IFERROR(K160/K446, "NA")</f>
        <v>0</v>
      </c>
      <c r="M160" s="8"/>
      <c r="N160" s="9">
        <f t="shared" ref="N160:N171" si="41">IFERROR(-(B160-K160), "NA")</f>
        <v>0</v>
      </c>
      <c r="O160" s="7">
        <f>IFERROR(N160/N446, "NA")</f>
        <v>0</v>
      </c>
      <c r="P160" s="8"/>
      <c r="Q160" s="6">
        <v>0</v>
      </c>
      <c r="R160" s="7">
        <f>IFERROR(Q160/Q446, "NA")</f>
        <v>0</v>
      </c>
      <c r="S160" s="8"/>
      <c r="T160" s="6">
        <v>0</v>
      </c>
      <c r="U160" s="7">
        <f>IFERROR(T160/T446, "NA")</f>
        <v>0</v>
      </c>
      <c r="V160" s="8"/>
      <c r="W160" s="9">
        <f t="shared" ref="W160:W171" si="42">IFERROR(-(Q160-T160), "NA")</f>
        <v>0</v>
      </c>
      <c r="X160" s="7">
        <f>IFERROR(W160/W446, "NA")</f>
        <v>0</v>
      </c>
      <c r="Y160" s="8"/>
      <c r="Z160" s="6">
        <v>0</v>
      </c>
      <c r="AA160" s="7">
        <f>IFERROR(Z160/Z446, "NA")</f>
        <v>0</v>
      </c>
      <c r="AB160" s="8"/>
      <c r="AC160" s="9">
        <f t="shared" ref="AC160:AC171" si="43">IFERROR(-(Q160-Z160), "NA")</f>
        <v>0</v>
      </c>
      <c r="AD160" s="7">
        <f>IFERROR(AC160/AC446, "NA")</f>
        <v>0</v>
      </c>
    </row>
    <row r="161" spans="1:30" ht="16.5" customHeight="1" x14ac:dyDescent="0.3">
      <c r="A161" s="35" t="s">
        <v>218</v>
      </c>
      <c r="B161" s="6">
        <v>456.17</v>
      </c>
      <c r="C161" s="7">
        <f>IFERROR(B161/B446, "NA")</f>
        <v>4.3290749908302412E-3</v>
      </c>
      <c r="D161" s="8"/>
      <c r="E161" s="6">
        <v>0</v>
      </c>
      <c r="F161" s="7">
        <f>IFERROR(E161/E446, "NA")</f>
        <v>0</v>
      </c>
      <c r="G161" s="8"/>
      <c r="H161" s="9">
        <f t="shared" si="40"/>
        <v>-456.17</v>
      </c>
      <c r="I161" s="7">
        <f>IFERROR(H161/H446, "NA")</f>
        <v>0.26058369559629263</v>
      </c>
      <c r="J161" s="8"/>
      <c r="K161" s="6">
        <v>258.49</v>
      </c>
      <c r="L161" s="7">
        <f>IFERROR(K161/K446, "NA")</f>
        <v>2.6205127685242444E-3</v>
      </c>
      <c r="M161" s="8"/>
      <c r="N161" s="9">
        <f t="shared" si="41"/>
        <v>-197.68</v>
      </c>
      <c r="O161" s="7">
        <f>IFERROR(N161/N446, "NA")</f>
        <v>-2.9361831698242111E-2</v>
      </c>
      <c r="P161" s="8"/>
      <c r="Q161" s="6">
        <v>3219.83</v>
      </c>
      <c r="R161" s="7">
        <f>IFERROR(Q161/Q446, "NA")</f>
        <v>3.5692745810212514E-3</v>
      </c>
      <c r="S161" s="8"/>
      <c r="T161" s="6">
        <v>0</v>
      </c>
      <c r="U161" s="7">
        <f>IFERROR(T161/T446, "NA")</f>
        <v>0</v>
      </c>
      <c r="V161" s="8"/>
      <c r="W161" s="9">
        <f t="shared" si="42"/>
        <v>-3219.83</v>
      </c>
      <c r="X161" s="7">
        <f>IFERROR(W161/W446, "NA")</f>
        <v>5.3638989541344065E-2</v>
      </c>
      <c r="Y161" s="8"/>
      <c r="Z161" s="6">
        <v>2297.58</v>
      </c>
      <c r="AA161" s="7">
        <f>IFERROR(Z161/Z446, "NA")</f>
        <v>2.5813354408430926E-3</v>
      </c>
      <c r="AB161" s="8"/>
      <c r="AC161" s="9">
        <f t="shared" si="43"/>
        <v>-922.25</v>
      </c>
      <c r="AD161" s="7">
        <f>IFERROR(AC161/AC446, "NA")</f>
        <v>-7.6711610923035134E-2</v>
      </c>
    </row>
    <row r="162" spans="1:30" ht="16.5" hidden="1" customHeight="1" x14ac:dyDescent="0.3">
      <c r="A162" s="35" t="s">
        <v>219</v>
      </c>
      <c r="B162" s="6">
        <v>0</v>
      </c>
      <c r="C162" s="7">
        <f>IFERROR(B162/B446, "NA")</f>
        <v>0</v>
      </c>
      <c r="D162" s="8"/>
      <c r="E162" s="6">
        <v>0</v>
      </c>
      <c r="F162" s="7">
        <f>IFERROR(E162/E446, "NA")</f>
        <v>0</v>
      </c>
      <c r="G162" s="8"/>
      <c r="H162" s="9">
        <f t="shared" si="40"/>
        <v>0</v>
      </c>
      <c r="I162" s="7">
        <f>IFERROR(H162/H446, "NA")</f>
        <v>0</v>
      </c>
      <c r="J162" s="8"/>
      <c r="K162" s="6">
        <v>0</v>
      </c>
      <c r="L162" s="7">
        <f>IFERROR(K162/K446, "NA")</f>
        <v>0</v>
      </c>
      <c r="M162" s="8"/>
      <c r="N162" s="9">
        <f t="shared" si="41"/>
        <v>0</v>
      </c>
      <c r="O162" s="7">
        <f>IFERROR(N162/N446, "NA")</f>
        <v>0</v>
      </c>
      <c r="P162" s="8"/>
      <c r="Q162" s="6">
        <v>0</v>
      </c>
      <c r="R162" s="7">
        <f>IFERROR(Q162/Q446, "NA")</f>
        <v>0</v>
      </c>
      <c r="S162" s="8"/>
      <c r="T162" s="6">
        <v>0</v>
      </c>
      <c r="U162" s="7">
        <f>IFERROR(T162/T446, "NA")</f>
        <v>0</v>
      </c>
      <c r="V162" s="8"/>
      <c r="W162" s="9">
        <f t="shared" si="42"/>
        <v>0</v>
      </c>
      <c r="X162" s="7">
        <f>IFERROR(W162/W446, "NA")</f>
        <v>0</v>
      </c>
      <c r="Y162" s="8"/>
      <c r="Z162" s="6">
        <v>0</v>
      </c>
      <c r="AA162" s="7">
        <f>IFERROR(Z162/Z446, "NA")</f>
        <v>0</v>
      </c>
      <c r="AB162" s="8"/>
      <c r="AC162" s="9">
        <f t="shared" si="43"/>
        <v>0</v>
      </c>
      <c r="AD162" s="7">
        <f>IFERROR(AC162/AC446, "NA")</f>
        <v>0</v>
      </c>
    </row>
    <row r="163" spans="1:30" ht="16.5" hidden="1" customHeight="1" x14ac:dyDescent="0.3">
      <c r="A163" s="35" t="s">
        <v>220</v>
      </c>
      <c r="B163" s="6">
        <v>0</v>
      </c>
      <c r="C163" s="7">
        <f>IFERROR(B163/B446, "NA")</f>
        <v>0</v>
      </c>
      <c r="D163" s="8"/>
      <c r="E163" s="6">
        <v>0</v>
      </c>
      <c r="F163" s="7">
        <f>IFERROR(E163/E446, "NA")</f>
        <v>0</v>
      </c>
      <c r="G163" s="8"/>
      <c r="H163" s="9">
        <f t="shared" si="40"/>
        <v>0</v>
      </c>
      <c r="I163" s="7">
        <f>IFERROR(H163/H446, "NA")</f>
        <v>0</v>
      </c>
      <c r="J163" s="8"/>
      <c r="K163" s="6">
        <v>0</v>
      </c>
      <c r="L163" s="7">
        <f>IFERROR(K163/K446, "NA")</f>
        <v>0</v>
      </c>
      <c r="M163" s="8"/>
      <c r="N163" s="9">
        <f t="shared" si="41"/>
        <v>0</v>
      </c>
      <c r="O163" s="7">
        <f>IFERROR(N163/N446, "NA")</f>
        <v>0</v>
      </c>
      <c r="P163" s="8"/>
      <c r="Q163" s="6">
        <v>0</v>
      </c>
      <c r="R163" s="7">
        <f>IFERROR(Q163/Q446, "NA")</f>
        <v>0</v>
      </c>
      <c r="S163" s="8"/>
      <c r="T163" s="6">
        <v>0</v>
      </c>
      <c r="U163" s="7">
        <f>IFERROR(T163/T446, "NA")</f>
        <v>0</v>
      </c>
      <c r="V163" s="8"/>
      <c r="W163" s="9">
        <f t="shared" si="42"/>
        <v>0</v>
      </c>
      <c r="X163" s="7">
        <f>IFERROR(W163/W446, "NA")</f>
        <v>0</v>
      </c>
      <c r="Y163" s="8"/>
      <c r="Z163" s="6">
        <v>0</v>
      </c>
      <c r="AA163" s="7">
        <f>IFERROR(Z163/Z446, "NA")</f>
        <v>0</v>
      </c>
      <c r="AB163" s="8"/>
      <c r="AC163" s="9">
        <f t="shared" si="43"/>
        <v>0</v>
      </c>
      <c r="AD163" s="7">
        <f>IFERROR(AC163/AC446, "NA")</f>
        <v>0</v>
      </c>
    </row>
    <row r="164" spans="1:30" ht="16.5" hidden="1" customHeight="1" x14ac:dyDescent="0.3">
      <c r="A164" s="35" t="s">
        <v>221</v>
      </c>
      <c r="B164" s="6">
        <v>0</v>
      </c>
      <c r="C164" s="7">
        <f>IFERROR(B164/B446, "NA")</f>
        <v>0</v>
      </c>
      <c r="D164" s="8"/>
      <c r="E164" s="6">
        <v>0</v>
      </c>
      <c r="F164" s="7">
        <f>IFERROR(E164/E446, "NA")</f>
        <v>0</v>
      </c>
      <c r="G164" s="8"/>
      <c r="H164" s="9">
        <f t="shared" si="40"/>
        <v>0</v>
      </c>
      <c r="I164" s="7">
        <f>IFERROR(H164/H446, "NA")</f>
        <v>0</v>
      </c>
      <c r="J164" s="8"/>
      <c r="K164" s="6">
        <v>0</v>
      </c>
      <c r="L164" s="7">
        <f>IFERROR(K164/K446, "NA")</f>
        <v>0</v>
      </c>
      <c r="M164" s="8"/>
      <c r="N164" s="9">
        <f t="shared" si="41"/>
        <v>0</v>
      </c>
      <c r="O164" s="7">
        <f>IFERROR(N164/N446, "NA")</f>
        <v>0</v>
      </c>
      <c r="P164" s="8"/>
      <c r="Q164" s="6">
        <v>0</v>
      </c>
      <c r="R164" s="7">
        <f>IFERROR(Q164/Q446, "NA")</f>
        <v>0</v>
      </c>
      <c r="S164" s="8"/>
      <c r="T164" s="6">
        <v>0</v>
      </c>
      <c r="U164" s="7">
        <f>IFERROR(T164/T446, "NA")</f>
        <v>0</v>
      </c>
      <c r="V164" s="8"/>
      <c r="W164" s="9">
        <f t="shared" si="42"/>
        <v>0</v>
      </c>
      <c r="X164" s="7">
        <f>IFERROR(W164/W446, "NA")</f>
        <v>0</v>
      </c>
      <c r="Y164" s="8"/>
      <c r="Z164" s="6">
        <v>0</v>
      </c>
      <c r="AA164" s="7">
        <f>IFERROR(Z164/Z446, "NA")</f>
        <v>0</v>
      </c>
      <c r="AB164" s="8"/>
      <c r="AC164" s="9">
        <f t="shared" si="43"/>
        <v>0</v>
      </c>
      <c r="AD164" s="7">
        <f>IFERROR(AC164/AC446, "NA")</f>
        <v>0</v>
      </c>
    </row>
    <row r="165" spans="1:30" ht="16.5" hidden="1" customHeight="1" x14ac:dyDescent="0.3">
      <c r="A165" s="35" t="s">
        <v>222</v>
      </c>
      <c r="B165" s="6">
        <v>0</v>
      </c>
      <c r="C165" s="7">
        <f>IFERROR(B165/B446, "NA")</f>
        <v>0</v>
      </c>
      <c r="D165" s="8"/>
      <c r="E165" s="6">
        <v>0</v>
      </c>
      <c r="F165" s="7">
        <f>IFERROR(E165/E446, "NA")</f>
        <v>0</v>
      </c>
      <c r="G165" s="8"/>
      <c r="H165" s="9">
        <f t="shared" si="40"/>
        <v>0</v>
      </c>
      <c r="I165" s="7">
        <f>IFERROR(H165/H446, "NA")</f>
        <v>0</v>
      </c>
      <c r="J165" s="8"/>
      <c r="K165" s="6">
        <v>0</v>
      </c>
      <c r="L165" s="7">
        <f>IFERROR(K165/K446, "NA")</f>
        <v>0</v>
      </c>
      <c r="M165" s="8"/>
      <c r="N165" s="9">
        <f t="shared" si="41"/>
        <v>0</v>
      </c>
      <c r="O165" s="7">
        <f>IFERROR(N165/N446, "NA")</f>
        <v>0</v>
      </c>
      <c r="P165" s="8"/>
      <c r="Q165" s="6">
        <v>0</v>
      </c>
      <c r="R165" s="7">
        <f>IFERROR(Q165/Q446, "NA")</f>
        <v>0</v>
      </c>
      <c r="S165" s="8"/>
      <c r="T165" s="6">
        <v>0</v>
      </c>
      <c r="U165" s="7">
        <f>IFERROR(T165/T446, "NA")</f>
        <v>0</v>
      </c>
      <c r="V165" s="8"/>
      <c r="W165" s="9">
        <f t="shared" si="42"/>
        <v>0</v>
      </c>
      <c r="X165" s="7">
        <f>IFERROR(W165/W446, "NA")</f>
        <v>0</v>
      </c>
      <c r="Y165" s="8"/>
      <c r="Z165" s="6">
        <v>0</v>
      </c>
      <c r="AA165" s="7">
        <f>IFERROR(Z165/Z446, "NA")</f>
        <v>0</v>
      </c>
      <c r="AB165" s="8"/>
      <c r="AC165" s="9">
        <f t="shared" si="43"/>
        <v>0</v>
      </c>
      <c r="AD165" s="7">
        <f>IFERROR(AC165/AC446, "NA")</f>
        <v>0</v>
      </c>
    </row>
    <row r="166" spans="1:30" ht="16.5" customHeight="1" x14ac:dyDescent="0.3">
      <c r="A166" s="36" t="s">
        <v>223</v>
      </c>
      <c r="B166" s="11">
        <f>IFERROR(B160+B161+B162+B163+B164+B165, "NA")</f>
        <v>456.17</v>
      </c>
      <c r="C166" s="12">
        <f>IFERROR(B166/B446, "NA")</f>
        <v>4.3290749908302412E-3</v>
      </c>
      <c r="D166" s="2"/>
      <c r="E166" s="11">
        <f>IFERROR(E160+E161+E162+E163+E164+E165, "NA")</f>
        <v>0</v>
      </c>
      <c r="F166" s="12">
        <f>IFERROR(E166/E446, "NA")</f>
        <v>0</v>
      </c>
      <c r="G166" s="2"/>
      <c r="H166" s="11">
        <f t="shared" si="40"/>
        <v>-456.17</v>
      </c>
      <c r="I166" s="12">
        <f>IFERROR(H166/H446, "NA")</f>
        <v>0.26058369559629263</v>
      </c>
      <c r="J166" s="2"/>
      <c r="K166" s="11">
        <f>IFERROR(K160+K161+K162+K163+K164+K165, "NA")</f>
        <v>258.49</v>
      </c>
      <c r="L166" s="12">
        <f>IFERROR(K166/K446, "NA")</f>
        <v>2.6205127685242444E-3</v>
      </c>
      <c r="M166" s="2"/>
      <c r="N166" s="11">
        <f t="shared" si="41"/>
        <v>-197.68</v>
      </c>
      <c r="O166" s="12">
        <f>IFERROR(N166/N446, "NA")</f>
        <v>-2.9361831698242111E-2</v>
      </c>
      <c r="P166" s="2"/>
      <c r="Q166" s="11">
        <f>IFERROR(Q160+Q161+Q162+Q163+Q164+Q165, "NA")</f>
        <v>3219.83</v>
      </c>
      <c r="R166" s="12">
        <f>IFERROR(Q166/Q446, "NA")</f>
        <v>3.5692745810212514E-3</v>
      </c>
      <c r="S166" s="2"/>
      <c r="T166" s="11">
        <f>IFERROR(T160+T161+T162+T163+T164+T165, "NA")</f>
        <v>0</v>
      </c>
      <c r="U166" s="12">
        <f>IFERROR(T166/T446, "NA")</f>
        <v>0</v>
      </c>
      <c r="V166" s="2"/>
      <c r="W166" s="11">
        <f t="shared" si="42"/>
        <v>-3219.83</v>
      </c>
      <c r="X166" s="12">
        <f>IFERROR(W166/W446, "NA")</f>
        <v>5.3638989541344065E-2</v>
      </c>
      <c r="Y166" s="2"/>
      <c r="Z166" s="11">
        <f>IFERROR(Z160+Z161+Z162+Z163+Z164+Z165, "NA")</f>
        <v>2297.58</v>
      </c>
      <c r="AA166" s="12">
        <f>IFERROR(Z166/Z446, "NA")</f>
        <v>2.5813354408430926E-3</v>
      </c>
      <c r="AB166" s="2"/>
      <c r="AC166" s="11">
        <f t="shared" si="43"/>
        <v>-922.25</v>
      </c>
      <c r="AD166" s="12">
        <f>IFERROR(AC166/AC446, "NA")</f>
        <v>-7.6711610923035134E-2</v>
      </c>
    </row>
    <row r="167" spans="1:30" ht="16.5" customHeight="1" x14ac:dyDescent="0.3">
      <c r="A167" s="33" t="s">
        <v>224</v>
      </c>
      <c r="B167" s="6">
        <v>94.89</v>
      </c>
      <c r="C167" s="7">
        <f>IFERROR(B167/B446, "NA")</f>
        <v>9.0051061200842146E-4</v>
      </c>
      <c r="D167" s="8"/>
      <c r="E167" s="6">
        <v>0</v>
      </c>
      <c r="F167" s="7">
        <f>IFERROR(E167/E446, "NA")</f>
        <v>0</v>
      </c>
      <c r="G167" s="8"/>
      <c r="H167" s="9">
        <f t="shared" si="40"/>
        <v>-94.89</v>
      </c>
      <c r="I167" s="7">
        <f>IFERROR(H167/H446, "NA")</f>
        <v>5.4205201734292496E-2</v>
      </c>
      <c r="J167" s="8"/>
      <c r="K167" s="6">
        <v>118.21</v>
      </c>
      <c r="L167" s="7">
        <f>IFERROR(K167/K446, "NA")</f>
        <v>1.1983860666457153E-3</v>
      </c>
      <c r="M167" s="8"/>
      <c r="N167" s="9">
        <f t="shared" si="41"/>
        <v>23.319999999999993</v>
      </c>
      <c r="O167" s="7">
        <f>IFERROR(N167/N446, "NA")</f>
        <v>3.4637692998937971E-3</v>
      </c>
      <c r="P167" s="8"/>
      <c r="Q167" s="6">
        <v>1050.18</v>
      </c>
      <c r="R167" s="7">
        <f>IFERROR(Q167/Q446, "NA")</f>
        <v>1.1641548713742335E-3</v>
      </c>
      <c r="S167" s="8"/>
      <c r="T167" s="6">
        <v>0</v>
      </c>
      <c r="U167" s="7">
        <f>IFERROR(T167/T446, "NA")</f>
        <v>0</v>
      </c>
      <c r="V167" s="8"/>
      <c r="W167" s="9">
        <f t="shared" si="42"/>
        <v>-1050.18</v>
      </c>
      <c r="X167" s="7">
        <f>IFERROR(W167/W446, "NA")</f>
        <v>1.7494896946897417E-2</v>
      </c>
      <c r="Y167" s="8"/>
      <c r="Z167" s="6">
        <v>1019.39</v>
      </c>
      <c r="AA167" s="7">
        <f>IFERROR(Z167/Z446, "NA")</f>
        <v>1.145286577634311E-3</v>
      </c>
      <c r="AB167" s="8"/>
      <c r="AC167" s="9">
        <f t="shared" si="43"/>
        <v>-30.790000000000077</v>
      </c>
      <c r="AD167" s="7">
        <f>IFERROR(AC167/AC446, "NA")</f>
        <v>-2.5610740041423236E-3</v>
      </c>
    </row>
    <row r="168" spans="1:30" ht="16.5" customHeight="1" x14ac:dyDescent="0.3">
      <c r="A168" s="33" t="s">
        <v>225</v>
      </c>
      <c r="B168" s="6">
        <v>139</v>
      </c>
      <c r="C168" s="7">
        <f>IFERROR(B168/B446, "NA")</f>
        <v>1.3191166094337716E-3</v>
      </c>
      <c r="D168" s="8"/>
      <c r="E168" s="6">
        <v>0</v>
      </c>
      <c r="F168" s="7">
        <f>IFERROR(E168/E446, "NA")</f>
        <v>0</v>
      </c>
      <c r="G168" s="8"/>
      <c r="H168" s="9">
        <f t="shared" si="40"/>
        <v>-139</v>
      </c>
      <c r="I168" s="7">
        <f>IFERROR(H168/H446, "NA")</f>
        <v>7.9402708831980778E-2</v>
      </c>
      <c r="J168" s="8"/>
      <c r="K168" s="6">
        <v>36.31</v>
      </c>
      <c r="L168" s="7">
        <f>IFERROR(K168/K446, "NA")</f>
        <v>3.6810251315375959E-4</v>
      </c>
      <c r="M168" s="8"/>
      <c r="N168" s="9">
        <f t="shared" si="41"/>
        <v>-102.69</v>
      </c>
      <c r="O168" s="7">
        <f>IFERROR(N168/N446, "NA")</f>
        <v>-1.5252764554292201E-2</v>
      </c>
      <c r="P168" s="8"/>
      <c r="Q168" s="6">
        <v>983.69</v>
      </c>
      <c r="R168" s="7">
        <f>IFERROR(Q168/Q446, "NA")</f>
        <v>1.0904487853721455E-3</v>
      </c>
      <c r="S168" s="8"/>
      <c r="T168" s="6">
        <v>0</v>
      </c>
      <c r="U168" s="7">
        <f>IFERROR(T168/T446, "NA")</f>
        <v>0</v>
      </c>
      <c r="V168" s="8"/>
      <c r="W168" s="9">
        <f t="shared" si="42"/>
        <v>-983.69</v>
      </c>
      <c r="X168" s="7">
        <f>IFERROR(W168/W446, "NA")</f>
        <v>1.6387243308474284E-2</v>
      </c>
      <c r="Y168" s="8"/>
      <c r="Z168" s="6">
        <v>356.24</v>
      </c>
      <c r="AA168" s="7">
        <f>IFERROR(Z168/Z446, "NA")</f>
        <v>4.0023630839663619E-4</v>
      </c>
      <c r="AB168" s="8"/>
      <c r="AC168" s="9">
        <f t="shared" si="43"/>
        <v>-627.45000000000005</v>
      </c>
      <c r="AD168" s="7">
        <f>IFERROR(AC168/AC446, "NA")</f>
        <v>-5.2190512630694935E-2</v>
      </c>
    </row>
    <row r="169" spans="1:30" ht="16.5" customHeight="1" x14ac:dyDescent="0.3">
      <c r="A169" s="33" t="s">
        <v>226</v>
      </c>
      <c r="B169" s="6">
        <v>-1120.54</v>
      </c>
      <c r="C169" s="7">
        <f>IFERROR(B169/B446, "NA")</f>
        <v>-1.0633977881546176E-2</v>
      </c>
      <c r="D169" s="8"/>
      <c r="E169" s="6">
        <v>0</v>
      </c>
      <c r="F169" s="7">
        <f>IFERROR(E169/E446, "NA")</f>
        <v>0</v>
      </c>
      <c r="G169" s="8"/>
      <c r="H169" s="9">
        <f t="shared" si="40"/>
        <v>1120.54</v>
      </c>
      <c r="I169" s="7">
        <f>IFERROR(H169/H446, "NA")</f>
        <v>-0.64010008168768162</v>
      </c>
      <c r="J169" s="8"/>
      <c r="K169" s="6">
        <v>-1469.27</v>
      </c>
      <c r="L169" s="7">
        <f>IFERROR(K169/K446, "NA")</f>
        <v>-1.4895124745288471E-2</v>
      </c>
      <c r="M169" s="8"/>
      <c r="N169" s="9">
        <f t="shared" si="41"/>
        <v>-348.73</v>
      </c>
      <c r="O169" s="7">
        <f>IFERROR(N169/N446, "NA")</f>
        <v>-5.1797610118008756E-2</v>
      </c>
      <c r="P169" s="8"/>
      <c r="Q169" s="6">
        <v>-7385.28</v>
      </c>
      <c r="R169" s="7">
        <f>IFERROR(Q169/Q446, "NA")</f>
        <v>-8.186796252511664E-3</v>
      </c>
      <c r="S169" s="8"/>
      <c r="T169" s="6">
        <v>0</v>
      </c>
      <c r="U169" s="7">
        <f>IFERROR(T169/T446, "NA")</f>
        <v>0</v>
      </c>
      <c r="V169" s="8"/>
      <c r="W169" s="9">
        <f t="shared" si="42"/>
        <v>7385.28</v>
      </c>
      <c r="X169" s="7">
        <f>IFERROR(W169/W446, "NA")</f>
        <v>-0.12303101613436035</v>
      </c>
      <c r="Y169" s="8"/>
      <c r="Z169" s="6">
        <v>-16767.669999999998</v>
      </c>
      <c r="AA169" s="7">
        <f>IFERROR(Z169/Z446, "NA")</f>
        <v>-1.8838508705403729E-2</v>
      </c>
      <c r="AB169" s="8"/>
      <c r="AC169" s="9">
        <f t="shared" si="43"/>
        <v>-9382.39</v>
      </c>
      <c r="AD169" s="7">
        <f>IFERROR(AC169/AC446, "NA")</f>
        <v>-0.78041556108232646</v>
      </c>
    </row>
    <row r="170" spans="1:30" ht="16.5" customHeight="1" x14ac:dyDescent="0.3">
      <c r="A170" s="40" t="s">
        <v>227</v>
      </c>
      <c r="B170" s="11">
        <f>IFERROR(B151+B153+B154+B155+B156+B157+B160+B161+B162+B163+B164+B165+B167+B168+B169, "NA")</f>
        <v>3602.4400000000005</v>
      </c>
      <c r="C170" s="12">
        <f>IFERROR(B170/B446, "NA")</f>
        <v>3.4187326895601416E-2</v>
      </c>
      <c r="D170" s="2"/>
      <c r="E170" s="11">
        <f>IFERROR(E151+E153+E154+E155+E156+E157+E160+E161+E162+E163+E164+E165+E167+E168+E169, "NA")</f>
        <v>4499.21</v>
      </c>
      <c r="F170" s="12">
        <f>IFERROR(E170/E446, "NA")</f>
        <v>4.1999971621703873E-2</v>
      </c>
      <c r="G170" s="2"/>
      <c r="H170" s="11">
        <f t="shared" si="40"/>
        <v>896.76999999999953</v>
      </c>
      <c r="I170" s="12">
        <f>IFERROR(H170/H446, "NA")</f>
        <v>-0.51227314531838397</v>
      </c>
      <c r="J170" s="2"/>
      <c r="K170" s="11">
        <f>IFERROR(K151+K153+K154+K155+K156+K157+K160+K161+K162+K163+K164+K165+K167+K168+K169, "NA")</f>
        <v>3498.4300000000007</v>
      </c>
      <c r="L170" s="12">
        <f>IFERROR(K170/K446, "NA")</f>
        <v>3.5466286838130197E-2</v>
      </c>
      <c r="M170" s="2"/>
      <c r="N170" s="11">
        <f t="shared" si="41"/>
        <v>-104.00999999999976</v>
      </c>
      <c r="O170" s="12">
        <f>IFERROR(N170/N446, "NA")</f>
        <v>-1.5448826967493702E-2</v>
      </c>
      <c r="P170" s="2"/>
      <c r="Q170" s="11">
        <f>IFERROR(Q151+Q153+Q154+Q155+Q156+Q157+Q160+Q161+Q162+Q163+Q164+Q165+Q167+Q168+Q169, "NA")</f>
        <v>34425.75</v>
      </c>
      <c r="R170" s="12">
        <f>IFERROR(Q170/Q446, "NA")</f>
        <v>3.816193848979367E-2</v>
      </c>
      <c r="S170" s="2"/>
      <c r="T170" s="11">
        <f>IFERROR(T151+T153+T154+T155+T156+T157+T160+T161+T162+T163+T164+T165+T167+T168+T169, "NA")</f>
        <v>40409.230000000003</v>
      </c>
      <c r="U170" s="12">
        <f>IFERROR(T170/T446, "NA")</f>
        <v>4.2000011516183995E-2</v>
      </c>
      <c r="V170" s="2"/>
      <c r="W170" s="11">
        <f t="shared" si="42"/>
        <v>5983.4800000000032</v>
      </c>
      <c r="X170" s="12">
        <f>IFERROR(W170/W446, "NA")</f>
        <v>-9.9678498908588833E-2</v>
      </c>
      <c r="Y170" s="2"/>
      <c r="Z170" s="11">
        <f>IFERROR(Z151+Z153+Z154+Z155+Z156+Z157+Z160+Z161+Z162+Z163+Z164+Z165+Z167+Z168+Z169, "NA")</f>
        <v>26530.269999999997</v>
      </c>
      <c r="AA170" s="12">
        <f>IFERROR(Z170/Z446, "NA")</f>
        <v>2.9806808122518593E-2</v>
      </c>
      <c r="AB170" s="2"/>
      <c r="AC170" s="11">
        <f t="shared" si="43"/>
        <v>-7895.4800000000032</v>
      </c>
      <c r="AD170" s="12">
        <f>IFERROR(AC170/AC446, "NA")</f>
        <v>-0.65673623183584251</v>
      </c>
    </row>
    <row r="171" spans="1:30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28894.969999999998</v>
      </c>
      <c r="C171" s="12">
        <f>IFERROR(B171/B446, "NA")</f>
        <v>0.27421463925244993</v>
      </c>
      <c r="D171" s="2"/>
      <c r="E171" s="11">
        <f>IFERROR(E127+E129+E130+E131+E132+E133+E134+E135+E136+E137+E138+E139+E140+E143+E144+E145+E146+E147+E151+E153+E154+E155+E156+E157+E160+E161+E162+E163+E164+E165+E167+E168+E169, "NA")</f>
        <v>28602.14</v>
      </c>
      <c r="F171" s="12">
        <f>IFERROR(E171/E446, "NA")</f>
        <v>0.26699999962660137</v>
      </c>
      <c r="G171" s="2"/>
      <c r="H171" s="11">
        <f t="shared" si="40"/>
        <v>-292.82999999999811</v>
      </c>
      <c r="I171" s="12">
        <f>IFERROR(H171/H446, "NA")</f>
        <v>0.16727694408107038</v>
      </c>
      <c r="J171" s="2"/>
      <c r="K171" s="11">
        <f>IFERROR(K127+K129+K130+K131+K132+K133+K134+K135+K136+K137+K138+K139+K140+K143+K144+K145+K146+K147+K151+K153+K154+K155+K156+K157+K160+K161+K162+K163+K164+K165+K167+K168+K169, "NA")</f>
        <v>27835.119999999995</v>
      </c>
      <c r="L171" s="12">
        <f>IFERROR(K171/K446, "NA")</f>
        <v>0.28218610922435899</v>
      </c>
      <c r="M171" s="2"/>
      <c r="N171" s="11">
        <f t="shared" si="41"/>
        <v>-1059.8500000000022</v>
      </c>
      <c r="O171" s="12">
        <f>IFERROR(N171/N446, "NA")</f>
        <v>-0.15742177926640005</v>
      </c>
      <c r="P171" s="2"/>
      <c r="Q171" s="11">
        <f>IFERROR(Q127+Q129+Q130+Q131+Q132+Q133+Q134+Q135+Q136+Q137+Q138+Q139+Q140+Q143+Q144+Q145+Q146+Q147+Q151+Q153+Q154+Q155+Q156+Q157+Q160+Q161+Q162+Q163+Q164+Q165+Q167+Q168+Q169, "NA")</f>
        <v>251597.8</v>
      </c>
      <c r="R171" s="12">
        <f>IFERROR(Q171/Q446, "NA")</f>
        <v>0.2789034303615</v>
      </c>
      <c r="S171" s="2"/>
      <c r="T171" s="11">
        <f>IFERROR(T127+T129+T130+T131+T132+T133+T134+T135+T136+T137+T138+T139+T140+T143+T144+T145+T146+T147+T151+T153+T154+T155+T156+T157+T160+T161+T162+T163+T164+T165+T167+T168+T169, "NA")</f>
        <v>257719.39</v>
      </c>
      <c r="U171" s="12">
        <f>IFERROR(T171/T446, "NA")</f>
        <v>0.26786497411467414</v>
      </c>
      <c r="V171" s="2"/>
      <c r="W171" s="11">
        <f t="shared" si="42"/>
        <v>6121.5900000000256</v>
      </c>
      <c r="X171" s="12">
        <f>IFERROR(W171/W446, "NA")</f>
        <v>-0.10197926660301873</v>
      </c>
      <c r="Y171" s="2"/>
      <c r="Z171" s="11">
        <f>IFERROR(Z127+Z129+Z130+Z131+Z132+Z133+Z134+Z135+Z136+Z137+Z138+Z139+Z140+Z143+Z144+Z145+Z146+Z147+Z151+Z153+Z154+Z155+Z156+Z157+Z160+Z161+Z162+Z163+Z164+Z165+Z167+Z168+Z169, "NA")</f>
        <v>259301.72000000009</v>
      </c>
      <c r="AA171" s="12">
        <f>IFERROR(Z171/Z446, "NA")</f>
        <v>0.29132596893582485</v>
      </c>
      <c r="AB171" s="2"/>
      <c r="AC171" s="11">
        <f t="shared" si="43"/>
        <v>7703.9200000001001</v>
      </c>
      <c r="AD171" s="12">
        <f>IFERROR(AC171/AC446, "NA")</f>
        <v>0.64080250867139776</v>
      </c>
    </row>
    <row r="172" spans="1:30" ht="16.5" customHeight="1" x14ac:dyDescent="0.3">
      <c r="A172" s="21" t="s">
        <v>16</v>
      </c>
      <c r="B172" s="22">
        <f>IFERROR(B124-B171, "NA")</f>
        <v>76478.58</v>
      </c>
      <c r="C172" s="23">
        <f>IFERROR(B172/B446, "NA")</f>
        <v>0.72578536074755007</v>
      </c>
      <c r="D172" s="24"/>
      <c r="E172" s="22">
        <f>IFERROR(E124-E171, "NA")</f>
        <v>78521.98000000001</v>
      </c>
      <c r="F172" s="23">
        <f>IFERROR(E172/E446, "NA")</f>
        <v>0.73300000037339874</v>
      </c>
      <c r="G172" s="24"/>
      <c r="H172" s="22">
        <f>IFERROR(B172-E172, "NA")</f>
        <v>-2043.4000000000087</v>
      </c>
      <c r="I172" s="23">
        <f>IFERROR(H172/H446, "NA")</f>
        <v>1.1672769440810808</v>
      </c>
      <c r="J172" s="24"/>
      <c r="K172" s="22">
        <f>IFERROR(K124-K171, "NA")</f>
        <v>70805.880000000034</v>
      </c>
      <c r="L172" s="23">
        <f>IFERROR(K172/K446, "NA")</f>
        <v>0.71781389077564128</v>
      </c>
      <c r="M172" s="24"/>
      <c r="N172" s="22">
        <f>IFERROR(B172-K172, "NA")</f>
        <v>5672.699999999968</v>
      </c>
      <c r="O172" s="23">
        <f>IFERROR(N172/N446, "NA")</f>
        <v>0.84257822073359512</v>
      </c>
      <c r="P172" s="24"/>
      <c r="Q172" s="22">
        <f>IFERROR(Q124-Q171, "NA")</f>
        <v>650498.67000000016</v>
      </c>
      <c r="R172" s="23">
        <f>IFERROR(Q172/Q446, "NA")</f>
        <v>0.72109656963850022</v>
      </c>
      <c r="S172" s="24"/>
      <c r="T172" s="22">
        <f>IFERROR(T124-T171, "NA")</f>
        <v>704404.87</v>
      </c>
      <c r="U172" s="23">
        <f>IFERROR(T172/T446, "NA")</f>
        <v>0.73213502588532586</v>
      </c>
      <c r="V172" s="24"/>
      <c r="W172" s="22">
        <f>IFERROR(Q172-T172, "NA")</f>
        <v>-53906.199999999837</v>
      </c>
      <c r="X172" s="23">
        <f>IFERROR(W172/W446, "NA")</f>
        <v>0.89802073339697841</v>
      </c>
      <c r="Y172" s="24"/>
      <c r="Z172" s="22">
        <f>IFERROR(Z124-Z171, "NA")</f>
        <v>630772.45000000007</v>
      </c>
      <c r="AA172" s="23">
        <f>IFERROR(Z172/Z446, "NA")</f>
        <v>0.70867403106417526</v>
      </c>
      <c r="AB172" s="24"/>
      <c r="AC172" s="22">
        <f>IFERROR(Q172-Z172, "NA")</f>
        <v>19726.220000000088</v>
      </c>
      <c r="AD172" s="23">
        <f>IFERROR(AC172/AC446, "NA")</f>
        <v>1.6408025086714026</v>
      </c>
    </row>
    <row r="173" spans="1:30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3">
      <c r="A175" s="33" t="s">
        <v>17</v>
      </c>
      <c r="B175" s="6">
        <v>0</v>
      </c>
      <c r="C175" s="7">
        <f>IFERROR(B175/B446, "NA")</f>
        <v>0</v>
      </c>
      <c r="D175" s="8"/>
      <c r="E175" s="6">
        <v>0</v>
      </c>
      <c r="F175" s="7">
        <f>IFERROR(E175/E446, "NA")</f>
        <v>0</v>
      </c>
      <c r="G175" s="8"/>
      <c r="H175" s="9">
        <f>IFERROR(-(B175-E175), "NA")</f>
        <v>0</v>
      </c>
      <c r="I175" s="7">
        <f>IFERROR(H175/H446, "NA")</f>
        <v>0</v>
      </c>
      <c r="J175" s="8"/>
      <c r="K175" s="6">
        <v>0</v>
      </c>
      <c r="L175" s="7">
        <f>IFERROR(K175/K446, "NA")</f>
        <v>0</v>
      </c>
      <c r="M175" s="8"/>
      <c r="N175" s="9">
        <f>IFERROR(-(B175-K175), "NA")</f>
        <v>0</v>
      </c>
      <c r="O175" s="7">
        <f>IFERROR(N175/N446, "NA")</f>
        <v>0</v>
      </c>
      <c r="P175" s="8"/>
      <c r="Q175" s="6">
        <v>0</v>
      </c>
      <c r="R175" s="7">
        <f>IFERROR(Q175/Q446, "NA")</f>
        <v>0</v>
      </c>
      <c r="S175" s="8"/>
      <c r="T175" s="6">
        <v>0</v>
      </c>
      <c r="U175" s="7">
        <f>IFERROR(T175/T446, "NA")</f>
        <v>0</v>
      </c>
      <c r="V175" s="8"/>
      <c r="W175" s="9">
        <f>IFERROR(-(Q175-T175), "NA")</f>
        <v>0</v>
      </c>
      <c r="X175" s="7">
        <f>IFERROR(W175/W446, "NA")</f>
        <v>0</v>
      </c>
      <c r="Y175" s="8"/>
      <c r="Z175" s="6">
        <v>0</v>
      </c>
      <c r="AA175" s="7">
        <f>IFERROR(Z175/Z446, "NA")</f>
        <v>0</v>
      </c>
      <c r="AB175" s="8"/>
      <c r="AC175" s="9">
        <f>IFERROR(-(Q175-Z175), "NA")</f>
        <v>0</v>
      </c>
      <c r="AD175" s="7">
        <f>IFERROR(AC175/AC446, "NA")</f>
        <v>0</v>
      </c>
    </row>
    <row r="176" spans="1:30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3">
      <c r="A177" s="35" t="s">
        <v>229</v>
      </c>
      <c r="B177" s="6">
        <v>0</v>
      </c>
      <c r="C177" s="7">
        <f>IFERROR(B177/B446, "NA")</f>
        <v>0</v>
      </c>
      <c r="D177" s="8"/>
      <c r="E177" s="6">
        <v>0</v>
      </c>
      <c r="F177" s="7">
        <f>IFERROR(E177/E446, "NA")</f>
        <v>0</v>
      </c>
      <c r="G177" s="8"/>
      <c r="H177" s="9">
        <f t="shared" ref="H177:H184" si="44">IFERROR(-(B177-E177), "NA")</f>
        <v>0</v>
      </c>
      <c r="I177" s="7">
        <f>IFERROR(H177/H446, "NA")</f>
        <v>0</v>
      </c>
      <c r="J177" s="8"/>
      <c r="K177" s="6">
        <v>0</v>
      </c>
      <c r="L177" s="7">
        <f>IFERROR(K177/K446, "NA")</f>
        <v>0</v>
      </c>
      <c r="M177" s="8"/>
      <c r="N177" s="9">
        <f t="shared" ref="N177:N184" si="45">IFERROR(-(B177-K177), "NA")</f>
        <v>0</v>
      </c>
      <c r="O177" s="7">
        <f>IFERROR(N177/N446, "NA")</f>
        <v>0</v>
      </c>
      <c r="P177" s="8"/>
      <c r="Q177" s="6">
        <v>0</v>
      </c>
      <c r="R177" s="7">
        <f>IFERROR(Q177/Q446, "NA")</f>
        <v>0</v>
      </c>
      <c r="S177" s="8"/>
      <c r="T177" s="6">
        <v>0</v>
      </c>
      <c r="U177" s="7">
        <f>IFERROR(T177/T446, "NA")</f>
        <v>0</v>
      </c>
      <c r="V177" s="8"/>
      <c r="W177" s="9">
        <f t="shared" ref="W177:W184" si="46">IFERROR(-(Q177-T177), "NA")</f>
        <v>0</v>
      </c>
      <c r="X177" s="7">
        <f>IFERROR(W177/W446, "NA")</f>
        <v>0</v>
      </c>
      <c r="Y177" s="8"/>
      <c r="Z177" s="6">
        <v>0</v>
      </c>
      <c r="AA177" s="7">
        <f>IFERROR(Z177/Z446, "NA")</f>
        <v>0</v>
      </c>
      <c r="AB177" s="8"/>
      <c r="AC177" s="9">
        <f t="shared" ref="AC177:AC184" si="47">IFERROR(-(Q177-Z177), "NA")</f>
        <v>0</v>
      </c>
      <c r="AD177" s="7">
        <f>IFERROR(AC177/AC446, "NA")</f>
        <v>0</v>
      </c>
    </row>
    <row r="178" spans="1:30" ht="16.5" customHeight="1" x14ac:dyDescent="0.3">
      <c r="A178" s="35" t="s">
        <v>230</v>
      </c>
      <c r="B178" s="6">
        <v>5846.16</v>
      </c>
      <c r="C178" s="7">
        <f>IFERROR(B178/B446, "NA")</f>
        <v>5.5480336384225448E-2</v>
      </c>
      <c r="D178" s="8"/>
      <c r="E178" s="6">
        <v>5846.16</v>
      </c>
      <c r="F178" s="7">
        <f>IFERROR(E178/E446, "NA")</f>
        <v>5.4573703849329171E-2</v>
      </c>
      <c r="G178" s="8"/>
      <c r="H178" s="9">
        <f t="shared" si="44"/>
        <v>0</v>
      </c>
      <c r="I178" s="7">
        <f>IFERROR(H178/H446, "NA")</f>
        <v>0</v>
      </c>
      <c r="J178" s="8"/>
      <c r="K178" s="6">
        <v>5846.16</v>
      </c>
      <c r="L178" s="7">
        <f>IFERROR(K178/K446, "NA")</f>
        <v>5.9267039060836774E-2</v>
      </c>
      <c r="M178" s="8"/>
      <c r="N178" s="9">
        <f t="shared" si="45"/>
        <v>0</v>
      </c>
      <c r="O178" s="7">
        <f>IFERROR(N178/N446, "NA")</f>
        <v>0</v>
      </c>
      <c r="P178" s="8"/>
      <c r="Q178" s="6">
        <v>49692.36</v>
      </c>
      <c r="R178" s="7">
        <f>IFERROR(Q178/Q446, "NA")</f>
        <v>5.5085416751492221E-2</v>
      </c>
      <c r="S178" s="8"/>
      <c r="T178" s="6">
        <v>49417.36</v>
      </c>
      <c r="U178" s="7">
        <f>IFERROR(T178/T446, "NA")</f>
        <v>5.1362762643569551E-2</v>
      </c>
      <c r="V178" s="8"/>
      <c r="W178" s="9">
        <f t="shared" si="46"/>
        <v>-275</v>
      </c>
      <c r="X178" s="7">
        <f>IFERROR(W178/W446, "NA")</f>
        <v>4.5812114688879909E-3</v>
      </c>
      <c r="Y178" s="8"/>
      <c r="Z178" s="6">
        <v>49417.36</v>
      </c>
      <c r="AA178" s="7">
        <f>IFERROR(Z178/Z446, "NA")</f>
        <v>5.5520496679507057E-2</v>
      </c>
      <c r="AB178" s="8"/>
      <c r="AC178" s="9">
        <f t="shared" si="47"/>
        <v>-275</v>
      </c>
      <c r="AD178" s="7">
        <f>IFERROR(AC178/AC446, "NA")</f>
        <v>-2.2874158854794973E-2</v>
      </c>
    </row>
    <row r="179" spans="1:30" ht="16.5" hidden="1" customHeight="1" x14ac:dyDescent="0.3">
      <c r="A179" s="35" t="s">
        <v>231</v>
      </c>
      <c r="B179" s="6">
        <v>0</v>
      </c>
      <c r="C179" s="7">
        <f>IFERROR(B179/B446, "NA")</f>
        <v>0</v>
      </c>
      <c r="D179" s="8"/>
      <c r="E179" s="6">
        <v>0</v>
      </c>
      <c r="F179" s="7">
        <f>IFERROR(E179/E446, "NA")</f>
        <v>0</v>
      </c>
      <c r="G179" s="8"/>
      <c r="H179" s="9">
        <f t="shared" si="44"/>
        <v>0</v>
      </c>
      <c r="I179" s="7">
        <f>IFERROR(H179/H446, "NA")</f>
        <v>0</v>
      </c>
      <c r="J179" s="8"/>
      <c r="K179" s="6">
        <v>0</v>
      </c>
      <c r="L179" s="7">
        <f>IFERROR(K179/K446, "NA")</f>
        <v>0</v>
      </c>
      <c r="M179" s="8"/>
      <c r="N179" s="9">
        <f t="shared" si="45"/>
        <v>0</v>
      </c>
      <c r="O179" s="7">
        <f>IFERROR(N179/N446, "NA")</f>
        <v>0</v>
      </c>
      <c r="P179" s="8"/>
      <c r="Q179" s="6">
        <v>0</v>
      </c>
      <c r="R179" s="7">
        <f>IFERROR(Q179/Q446, "NA")</f>
        <v>0</v>
      </c>
      <c r="S179" s="8"/>
      <c r="T179" s="6">
        <v>0</v>
      </c>
      <c r="U179" s="7">
        <f>IFERROR(T179/T446, "NA")</f>
        <v>0</v>
      </c>
      <c r="V179" s="8"/>
      <c r="W179" s="9">
        <f t="shared" si="46"/>
        <v>0</v>
      </c>
      <c r="X179" s="7">
        <f>IFERROR(W179/W446, "NA")</f>
        <v>0</v>
      </c>
      <c r="Y179" s="8"/>
      <c r="Z179" s="6">
        <v>0</v>
      </c>
      <c r="AA179" s="7">
        <f>IFERROR(Z179/Z446, "NA")</f>
        <v>0</v>
      </c>
      <c r="AB179" s="8"/>
      <c r="AC179" s="9">
        <f t="shared" si="47"/>
        <v>0</v>
      </c>
      <c r="AD179" s="7">
        <f>IFERROR(AC179/AC446, "NA")</f>
        <v>0</v>
      </c>
    </row>
    <row r="180" spans="1:30" ht="16.5" customHeight="1" x14ac:dyDescent="0.3">
      <c r="A180" s="35" t="s">
        <v>232</v>
      </c>
      <c r="B180" s="6">
        <v>18479.73</v>
      </c>
      <c r="C180" s="7">
        <f>IFERROR(B180/B446, "NA")</f>
        <v>0.17537351640900395</v>
      </c>
      <c r="D180" s="8"/>
      <c r="E180" s="6">
        <v>19817.96</v>
      </c>
      <c r="F180" s="7">
        <f>IFERROR(E180/E446, "NA")</f>
        <v>0.18499997946307517</v>
      </c>
      <c r="G180" s="8"/>
      <c r="H180" s="9">
        <f t="shared" si="44"/>
        <v>1338.2299999999996</v>
      </c>
      <c r="I180" s="7">
        <f>IFERROR(H180/H446, "NA")</f>
        <v>-0.76445386359871659</v>
      </c>
      <c r="J180" s="8"/>
      <c r="K180" s="6">
        <v>19074.03</v>
      </c>
      <c r="L180" s="7">
        <f>IFERROR(K180/K446, "NA")</f>
        <v>0.19336817347756002</v>
      </c>
      <c r="M180" s="8"/>
      <c r="N180" s="9">
        <f t="shared" si="45"/>
        <v>594.29999999999927</v>
      </c>
      <c r="O180" s="7">
        <f>IFERROR(N180/N446, "NA")</f>
        <v>8.8272645580054959E-2</v>
      </c>
      <c r="P180" s="8"/>
      <c r="Q180" s="6">
        <v>154511.25</v>
      </c>
      <c r="R180" s="7">
        <f>IFERROR(Q180/Q446, "NA")</f>
        <v>0.17128018470131029</v>
      </c>
      <c r="S180" s="8"/>
      <c r="T180" s="6">
        <v>174405.12</v>
      </c>
      <c r="U180" s="7">
        <f>IFERROR(T180/T446, "NA")</f>
        <v>0.18127088906374733</v>
      </c>
      <c r="V180" s="8"/>
      <c r="W180" s="9">
        <f t="shared" si="46"/>
        <v>19893.869999999995</v>
      </c>
      <c r="X180" s="7">
        <f>IFERROR(W180/W446, "NA")</f>
        <v>-0.33141100147115166</v>
      </c>
      <c r="Y180" s="8"/>
      <c r="Z180" s="6">
        <v>165326.29999999999</v>
      </c>
      <c r="AA180" s="7">
        <f>IFERROR(Z180/Z446, "NA")</f>
        <v>0.18574440824409047</v>
      </c>
      <c r="AB180" s="8"/>
      <c r="AC180" s="9">
        <f t="shared" si="47"/>
        <v>10815.049999999988</v>
      </c>
      <c r="AD180" s="7">
        <f>IFERROR(AC180/AC446, "NA")</f>
        <v>0.8995824426274549</v>
      </c>
    </row>
    <row r="181" spans="1:30" ht="16.5" customHeight="1" x14ac:dyDescent="0.3">
      <c r="A181" s="35" t="s">
        <v>233</v>
      </c>
      <c r="B181" s="6">
        <v>317.58999999999997</v>
      </c>
      <c r="C181" s="7">
        <f>IFERROR(B181/B446, "NA")</f>
        <v>3.0139442013674207E-3</v>
      </c>
      <c r="D181" s="8"/>
      <c r="E181" s="6">
        <v>0</v>
      </c>
      <c r="F181" s="7">
        <f>IFERROR(E181/E446, "NA")</f>
        <v>0</v>
      </c>
      <c r="G181" s="8"/>
      <c r="H181" s="9">
        <f t="shared" si="44"/>
        <v>-317.58999999999997</v>
      </c>
      <c r="I181" s="7">
        <f>IFERROR(H181/H446, "NA")</f>
        <v>0.18142090861833651</v>
      </c>
      <c r="J181" s="8"/>
      <c r="K181" s="6">
        <v>939.47</v>
      </c>
      <c r="L181" s="7">
        <f>IFERROR(K181/K446, "NA")</f>
        <v>9.5241329670218266E-3</v>
      </c>
      <c r="M181" s="8"/>
      <c r="N181" s="9">
        <f t="shared" si="45"/>
        <v>621.88000000000011</v>
      </c>
      <c r="O181" s="7">
        <f>IFERROR(N181/N446, "NA")</f>
        <v>9.2369161758917476E-2</v>
      </c>
      <c r="P181" s="8"/>
      <c r="Q181" s="6">
        <v>3042.38</v>
      </c>
      <c r="R181" s="7">
        <f>IFERROR(Q181/Q446, "NA")</f>
        <v>3.3725661292078888E-3</v>
      </c>
      <c r="S181" s="8"/>
      <c r="T181" s="6">
        <v>0</v>
      </c>
      <c r="U181" s="7">
        <f>IFERROR(T181/T446, "NA")</f>
        <v>0</v>
      </c>
      <c r="V181" s="8"/>
      <c r="W181" s="9">
        <f t="shared" si="46"/>
        <v>-3042.38</v>
      </c>
      <c r="X181" s="7">
        <f>IFERROR(W181/W446, "NA")</f>
        <v>5.0682858722601622E-2</v>
      </c>
      <c r="Y181" s="8"/>
      <c r="Z181" s="6">
        <v>4450.88</v>
      </c>
      <c r="AA181" s="7">
        <f>IFERROR(Z181/Z446, "NA")</f>
        <v>5.0005720309802947E-3</v>
      </c>
      <c r="AB181" s="8"/>
      <c r="AC181" s="9">
        <f t="shared" si="47"/>
        <v>1408.5</v>
      </c>
      <c r="AD181" s="7">
        <f>IFERROR(AC181/AC446, "NA")</f>
        <v>0.11715728271628625</v>
      </c>
    </row>
    <row r="182" spans="1:30" ht="16.5" customHeight="1" x14ac:dyDescent="0.3">
      <c r="A182" s="36" t="s">
        <v>234</v>
      </c>
      <c r="B182" s="11">
        <f>IFERROR(B177+B178+B179+B180+B181, "NA")</f>
        <v>24643.48</v>
      </c>
      <c r="C182" s="12">
        <f>IFERROR(B182/B446, "NA")</f>
        <v>0.23386779699459684</v>
      </c>
      <c r="D182" s="2"/>
      <c r="E182" s="11">
        <f>IFERROR(E177+E178+E179+E180+E181, "NA")</f>
        <v>25664.12</v>
      </c>
      <c r="F182" s="12">
        <f>IFERROR(E182/E446, "NA")</f>
        <v>0.23957368331240433</v>
      </c>
      <c r="G182" s="2"/>
      <c r="H182" s="11">
        <f t="shared" si="44"/>
        <v>1020.6399999999994</v>
      </c>
      <c r="I182" s="12">
        <f>IFERROR(H182/H446, "NA")</f>
        <v>-0.58303295498037999</v>
      </c>
      <c r="J182" s="2"/>
      <c r="K182" s="11">
        <f>IFERROR(K177+K178+K179+K180+K181, "NA")</f>
        <v>25859.66</v>
      </c>
      <c r="L182" s="12">
        <f>IFERROR(K182/K446, "NA")</f>
        <v>0.26215934550541864</v>
      </c>
      <c r="M182" s="2"/>
      <c r="N182" s="11">
        <f t="shared" si="45"/>
        <v>1216.1800000000003</v>
      </c>
      <c r="O182" s="12">
        <f>IFERROR(N182/N446, "NA")</f>
        <v>0.18064180733897256</v>
      </c>
      <c r="P182" s="2"/>
      <c r="Q182" s="11">
        <f>IFERROR(Q177+Q178+Q179+Q180+Q181, "NA")</f>
        <v>207245.99</v>
      </c>
      <c r="R182" s="12">
        <f>IFERROR(Q182/Q446, "NA")</f>
        <v>0.22973816758201038</v>
      </c>
      <c r="S182" s="2"/>
      <c r="T182" s="11">
        <f>IFERROR(T177+T178+T179+T180+T181, "NA")</f>
        <v>223822.47999999998</v>
      </c>
      <c r="U182" s="12">
        <f>IFERROR(T182/T446, "NA")</f>
        <v>0.23263365170731687</v>
      </c>
      <c r="V182" s="2"/>
      <c r="W182" s="11">
        <f t="shared" si="46"/>
        <v>16576.489999999991</v>
      </c>
      <c r="X182" s="12">
        <f>IFERROR(W182/W446, "NA")</f>
        <v>-0.276146931279662</v>
      </c>
      <c r="Y182" s="2"/>
      <c r="Z182" s="11">
        <f>IFERROR(Z177+Z178+Z179+Z180+Z181, "NA")</f>
        <v>219194.53999999998</v>
      </c>
      <c r="AA182" s="12">
        <f>IFERROR(Z182/Z446, "NA")</f>
        <v>0.24626547695457782</v>
      </c>
      <c r="AB182" s="2"/>
      <c r="AC182" s="11">
        <f t="shared" si="47"/>
        <v>11948.549999999988</v>
      </c>
      <c r="AD182" s="12">
        <f>IFERROR(AC182/AC446, "NA")</f>
        <v>0.99386556648894619</v>
      </c>
    </row>
    <row r="183" spans="1:30" ht="16.5" hidden="1" customHeight="1" x14ac:dyDescent="0.3">
      <c r="A183" s="33" t="s">
        <v>235</v>
      </c>
      <c r="B183" s="6">
        <v>0</v>
      </c>
      <c r="C183" s="7">
        <f>IFERROR(B183/B446, "NA")</f>
        <v>0</v>
      </c>
      <c r="D183" s="8"/>
      <c r="E183" s="6">
        <v>0</v>
      </c>
      <c r="F183" s="7">
        <f>IFERROR(E183/E446, "NA")</f>
        <v>0</v>
      </c>
      <c r="G183" s="8"/>
      <c r="H183" s="9">
        <f t="shared" si="44"/>
        <v>0</v>
      </c>
      <c r="I183" s="7">
        <f>IFERROR(H183/H446, "NA")</f>
        <v>0</v>
      </c>
      <c r="J183" s="8"/>
      <c r="K183" s="6">
        <v>0</v>
      </c>
      <c r="L183" s="7">
        <f>IFERROR(K183/K446, "NA")</f>
        <v>0</v>
      </c>
      <c r="M183" s="8"/>
      <c r="N183" s="9">
        <f t="shared" si="45"/>
        <v>0</v>
      </c>
      <c r="O183" s="7">
        <f>IFERROR(N183/N446, "NA")</f>
        <v>0</v>
      </c>
      <c r="P183" s="8"/>
      <c r="Q183" s="6">
        <v>0</v>
      </c>
      <c r="R183" s="7">
        <f>IFERROR(Q183/Q446, "NA")</f>
        <v>0</v>
      </c>
      <c r="S183" s="8"/>
      <c r="T183" s="6">
        <v>0</v>
      </c>
      <c r="U183" s="7">
        <f>IFERROR(T183/T446, "NA")</f>
        <v>0</v>
      </c>
      <c r="V183" s="8"/>
      <c r="W183" s="9">
        <f t="shared" si="46"/>
        <v>0</v>
      </c>
      <c r="X183" s="7">
        <f>IFERROR(W183/W446, "NA")</f>
        <v>0</v>
      </c>
      <c r="Y183" s="8"/>
      <c r="Z183" s="6">
        <v>0</v>
      </c>
      <c r="AA183" s="7">
        <f>IFERROR(Z183/Z446, "NA")</f>
        <v>0</v>
      </c>
      <c r="AB183" s="8"/>
      <c r="AC183" s="9">
        <f t="shared" si="47"/>
        <v>0</v>
      </c>
      <c r="AD183" s="7">
        <f>IFERROR(AC183/AC446, "NA")</f>
        <v>0</v>
      </c>
    </row>
    <row r="184" spans="1:30" ht="16.5" customHeight="1" x14ac:dyDescent="0.3">
      <c r="A184" s="33" t="s">
        <v>236</v>
      </c>
      <c r="B184" s="6">
        <v>350</v>
      </c>
      <c r="C184" s="7">
        <f>IFERROR(B184/B446, "NA")</f>
        <v>3.3215166424591372E-3</v>
      </c>
      <c r="D184" s="8"/>
      <c r="E184" s="6">
        <v>350</v>
      </c>
      <c r="F184" s="7">
        <f>IFERROR(E184/E446, "NA")</f>
        <v>3.2672380412553216E-3</v>
      </c>
      <c r="G184" s="8"/>
      <c r="H184" s="9">
        <f t="shared" si="44"/>
        <v>0</v>
      </c>
      <c r="I184" s="7">
        <f>IFERROR(H184/H446, "NA")</f>
        <v>0</v>
      </c>
      <c r="J184" s="8"/>
      <c r="K184" s="6">
        <v>500</v>
      </c>
      <c r="L184" s="7">
        <f>IFERROR(K184/K446, "NA")</f>
        <v>5.0688861629545525E-3</v>
      </c>
      <c r="M184" s="8"/>
      <c r="N184" s="9">
        <f t="shared" si="45"/>
        <v>150</v>
      </c>
      <c r="O184" s="7">
        <f>IFERROR(N184/N446, "NA")</f>
        <v>2.2279819681992698E-2</v>
      </c>
      <c r="P184" s="8"/>
      <c r="Q184" s="6">
        <v>-800</v>
      </c>
      <c r="R184" s="7">
        <f>IFERROR(Q184/Q446, "NA")</f>
        <v>-8.8682311327523545E-4</v>
      </c>
      <c r="S184" s="8"/>
      <c r="T184" s="6">
        <v>3150</v>
      </c>
      <c r="U184" s="7">
        <f>IFERROR(T184/T446, "NA")</f>
        <v>3.2740053763949369E-3</v>
      </c>
      <c r="V184" s="8"/>
      <c r="W184" s="9">
        <f t="shared" si="46"/>
        <v>3950</v>
      </c>
      <c r="X184" s="7">
        <f>IFERROR(W184/W446, "NA")</f>
        <v>-6.5802855644027505E-2</v>
      </c>
      <c r="Y184" s="8"/>
      <c r="Z184" s="6">
        <v>2050</v>
      </c>
      <c r="AA184" s="7">
        <f>IFERROR(Z184/Z446, "NA")</f>
        <v>2.3031788463201892E-3</v>
      </c>
      <c r="AB184" s="8"/>
      <c r="AC184" s="9">
        <f t="shared" si="47"/>
        <v>2850</v>
      </c>
      <c r="AD184" s="7">
        <f>IFERROR(AC184/AC446, "NA")</f>
        <v>0.23705946449514789</v>
      </c>
    </row>
    <row r="185" spans="1:30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customHeight="1" x14ac:dyDescent="0.3">
      <c r="A186" s="35" t="s">
        <v>237</v>
      </c>
      <c r="B186" s="6">
        <v>2185.9899999999998</v>
      </c>
      <c r="C186" s="7">
        <f>IFERROR(B186/B446, "NA")</f>
        <v>2.0745149043569281E-2</v>
      </c>
      <c r="D186" s="8"/>
      <c r="E186" s="6">
        <v>2538.61</v>
      </c>
      <c r="F186" s="7">
        <f>IFERROR(E186/E446, "NA")</f>
        <v>2.3697837611174777E-2</v>
      </c>
      <c r="G186" s="8"/>
      <c r="H186" s="9">
        <f t="shared" ref="H186:H197" si="48">IFERROR(-(B186-E186), "NA")</f>
        <v>352.62000000000035</v>
      </c>
      <c r="I186" s="7">
        <f>IFERROR(H186/H446, "NA")</f>
        <v>-0.20143153372901504</v>
      </c>
      <c r="J186" s="8"/>
      <c r="K186" s="6">
        <v>2337.58</v>
      </c>
      <c r="L186" s="7">
        <f>IFERROR(K186/K446, "NA")</f>
        <v>2.3697853833598605E-2</v>
      </c>
      <c r="M186" s="8"/>
      <c r="N186" s="9">
        <f t="shared" ref="N186:N197" si="49">IFERROR(-(B186-K186), "NA")</f>
        <v>151.59000000000015</v>
      </c>
      <c r="O186" s="7">
        <f>IFERROR(N186/N446, "NA")</f>
        <v>2.2515985770621843E-2</v>
      </c>
      <c r="P186" s="8"/>
      <c r="Q186" s="6">
        <v>18449.36</v>
      </c>
      <c r="R186" s="7">
        <f>IFERROR(Q186/Q446, "NA")</f>
        <v>2.0451648591419496E-2</v>
      </c>
      <c r="S186" s="8"/>
      <c r="T186" s="6">
        <v>23889.88</v>
      </c>
      <c r="U186" s="7">
        <f>IFERROR(T186/T446, "NA")</f>
        <v>2.4830347797279325E-2</v>
      </c>
      <c r="V186" s="8"/>
      <c r="W186" s="9">
        <f t="shared" ref="W186:W197" si="50">IFERROR(-(Q186-T186), "NA")</f>
        <v>5440.52</v>
      </c>
      <c r="X186" s="7">
        <f>IFERROR(W186/W446, "NA")</f>
        <v>-9.0633354984416339E-2</v>
      </c>
      <c r="Y186" s="8"/>
      <c r="Z186" s="6">
        <v>22156.22</v>
      </c>
      <c r="AA186" s="7">
        <f>IFERROR(Z186/Z446, "NA")</f>
        <v>2.4892554740690881E-2</v>
      </c>
      <c r="AB186" s="8"/>
      <c r="AC186" s="9">
        <f t="shared" ref="AC186:AC197" si="51">IFERROR(-(Q186-Z186), "NA")</f>
        <v>3706.8600000000006</v>
      </c>
      <c r="AD186" s="7">
        <f>IFERROR(AC186/AC446, "NA")</f>
        <v>0.30833201633631019</v>
      </c>
    </row>
    <row r="187" spans="1:30" ht="16.5" hidden="1" customHeight="1" x14ac:dyDescent="0.3">
      <c r="A187" s="35" t="s">
        <v>238</v>
      </c>
      <c r="B187" s="6">
        <v>0</v>
      </c>
      <c r="C187" s="7">
        <f>IFERROR(B187/B446, "NA")</f>
        <v>0</v>
      </c>
      <c r="D187" s="8"/>
      <c r="E187" s="6">
        <v>0</v>
      </c>
      <c r="F187" s="7">
        <f>IFERROR(E187/E446, "NA")</f>
        <v>0</v>
      </c>
      <c r="G187" s="8"/>
      <c r="H187" s="9">
        <f t="shared" si="48"/>
        <v>0</v>
      </c>
      <c r="I187" s="7">
        <f>IFERROR(H187/H446, "NA")</f>
        <v>0</v>
      </c>
      <c r="J187" s="8"/>
      <c r="K187" s="6">
        <v>0</v>
      </c>
      <c r="L187" s="7">
        <f>IFERROR(K187/K446, "NA")</f>
        <v>0</v>
      </c>
      <c r="M187" s="8"/>
      <c r="N187" s="9">
        <f t="shared" si="49"/>
        <v>0</v>
      </c>
      <c r="O187" s="7">
        <f>IFERROR(N187/N446, "NA")</f>
        <v>0</v>
      </c>
      <c r="P187" s="8"/>
      <c r="Q187" s="6">
        <v>0</v>
      </c>
      <c r="R187" s="7">
        <f>IFERROR(Q187/Q446, "NA")</f>
        <v>0</v>
      </c>
      <c r="S187" s="8"/>
      <c r="T187" s="6">
        <v>0</v>
      </c>
      <c r="U187" s="7">
        <f>IFERROR(T187/T446, "NA")</f>
        <v>0</v>
      </c>
      <c r="V187" s="8"/>
      <c r="W187" s="9">
        <f t="shared" si="50"/>
        <v>0</v>
      </c>
      <c r="X187" s="7">
        <f>IFERROR(W187/W446, "NA")</f>
        <v>0</v>
      </c>
      <c r="Y187" s="8"/>
      <c r="Z187" s="6">
        <v>0</v>
      </c>
      <c r="AA187" s="7">
        <f>IFERROR(Z187/Z446, "NA")</f>
        <v>0</v>
      </c>
      <c r="AB187" s="8"/>
      <c r="AC187" s="9">
        <f t="shared" si="51"/>
        <v>0</v>
      </c>
      <c r="AD187" s="7">
        <f>IFERROR(AC187/AC446, "NA")</f>
        <v>0</v>
      </c>
    </row>
    <row r="188" spans="1:30" ht="16.5" hidden="1" customHeight="1" x14ac:dyDescent="0.3">
      <c r="A188" s="35" t="s">
        <v>239</v>
      </c>
      <c r="B188" s="6">
        <v>0</v>
      </c>
      <c r="C188" s="7">
        <f>IFERROR(B188/B446, "NA")</f>
        <v>0</v>
      </c>
      <c r="D188" s="8"/>
      <c r="E188" s="6">
        <v>0</v>
      </c>
      <c r="F188" s="7">
        <f>IFERROR(E188/E446, "NA")</f>
        <v>0</v>
      </c>
      <c r="G188" s="8"/>
      <c r="H188" s="9">
        <f t="shared" si="48"/>
        <v>0</v>
      </c>
      <c r="I188" s="7">
        <f>IFERROR(H188/H446, "NA")</f>
        <v>0</v>
      </c>
      <c r="J188" s="8"/>
      <c r="K188" s="6">
        <v>0</v>
      </c>
      <c r="L188" s="7">
        <f>IFERROR(K188/K446, "NA")</f>
        <v>0</v>
      </c>
      <c r="M188" s="8"/>
      <c r="N188" s="9">
        <f t="shared" si="49"/>
        <v>0</v>
      </c>
      <c r="O188" s="7">
        <f>IFERROR(N188/N446, "NA")</f>
        <v>0</v>
      </c>
      <c r="P188" s="8"/>
      <c r="Q188" s="6">
        <v>0</v>
      </c>
      <c r="R188" s="7">
        <f>IFERROR(Q188/Q446, "NA")</f>
        <v>0</v>
      </c>
      <c r="S188" s="8"/>
      <c r="T188" s="6">
        <v>0</v>
      </c>
      <c r="U188" s="7">
        <f>IFERROR(T188/T446, "NA")</f>
        <v>0</v>
      </c>
      <c r="V188" s="8"/>
      <c r="W188" s="9">
        <f t="shared" si="50"/>
        <v>0</v>
      </c>
      <c r="X188" s="7">
        <f>IFERROR(W188/W446, "NA")</f>
        <v>0</v>
      </c>
      <c r="Y188" s="8"/>
      <c r="Z188" s="6">
        <v>0</v>
      </c>
      <c r="AA188" s="7">
        <f>IFERROR(Z188/Z446, "NA")</f>
        <v>0</v>
      </c>
      <c r="AB188" s="8"/>
      <c r="AC188" s="9">
        <f t="shared" si="51"/>
        <v>0</v>
      </c>
      <c r="AD188" s="7">
        <f>IFERROR(AC188/AC446, "NA")</f>
        <v>0</v>
      </c>
    </row>
    <row r="189" spans="1:30" ht="16.5" hidden="1" customHeight="1" x14ac:dyDescent="0.3">
      <c r="A189" s="35" t="s">
        <v>240</v>
      </c>
      <c r="B189" s="6">
        <v>0</v>
      </c>
      <c r="C189" s="7">
        <f>IFERROR(B189/B446, "NA")</f>
        <v>0</v>
      </c>
      <c r="D189" s="8"/>
      <c r="E189" s="6">
        <v>0</v>
      </c>
      <c r="F189" s="7">
        <f>IFERROR(E189/E446, "NA")</f>
        <v>0</v>
      </c>
      <c r="G189" s="8"/>
      <c r="H189" s="9">
        <f t="shared" si="48"/>
        <v>0</v>
      </c>
      <c r="I189" s="7">
        <f>IFERROR(H189/H446, "NA")</f>
        <v>0</v>
      </c>
      <c r="J189" s="8"/>
      <c r="K189" s="6">
        <v>0</v>
      </c>
      <c r="L189" s="7">
        <f>IFERROR(K189/K446, "NA")</f>
        <v>0</v>
      </c>
      <c r="M189" s="8"/>
      <c r="N189" s="9">
        <f t="shared" si="49"/>
        <v>0</v>
      </c>
      <c r="O189" s="7">
        <f>IFERROR(N189/N446, "NA")</f>
        <v>0</v>
      </c>
      <c r="P189" s="8"/>
      <c r="Q189" s="6">
        <v>0</v>
      </c>
      <c r="R189" s="7">
        <f>IFERROR(Q189/Q446, "NA")</f>
        <v>0</v>
      </c>
      <c r="S189" s="8"/>
      <c r="T189" s="6">
        <v>0</v>
      </c>
      <c r="U189" s="7">
        <f>IFERROR(T189/T446, "NA")</f>
        <v>0</v>
      </c>
      <c r="V189" s="8"/>
      <c r="W189" s="9">
        <f t="shared" si="50"/>
        <v>0</v>
      </c>
      <c r="X189" s="7">
        <f>IFERROR(W189/W446, "NA")</f>
        <v>0</v>
      </c>
      <c r="Y189" s="8"/>
      <c r="Z189" s="6">
        <v>0</v>
      </c>
      <c r="AA189" s="7">
        <f>IFERROR(Z189/Z446, "NA")</f>
        <v>0</v>
      </c>
      <c r="AB189" s="8"/>
      <c r="AC189" s="9">
        <f t="shared" si="51"/>
        <v>0</v>
      </c>
      <c r="AD189" s="7">
        <f>IFERROR(AC189/AC446, "NA")</f>
        <v>0</v>
      </c>
    </row>
    <row r="190" spans="1:30" ht="16.5" hidden="1" customHeight="1" x14ac:dyDescent="0.3">
      <c r="A190" s="35" t="s">
        <v>241</v>
      </c>
      <c r="B190" s="6">
        <v>0</v>
      </c>
      <c r="C190" s="7">
        <f>IFERROR(B190/B446, "NA")</f>
        <v>0</v>
      </c>
      <c r="D190" s="8"/>
      <c r="E190" s="6">
        <v>0</v>
      </c>
      <c r="F190" s="7">
        <f>IFERROR(E190/E446, "NA")</f>
        <v>0</v>
      </c>
      <c r="G190" s="8"/>
      <c r="H190" s="9">
        <f t="shared" si="48"/>
        <v>0</v>
      </c>
      <c r="I190" s="7">
        <f>IFERROR(H190/H446, "NA")</f>
        <v>0</v>
      </c>
      <c r="J190" s="8"/>
      <c r="K190" s="6">
        <v>0</v>
      </c>
      <c r="L190" s="7">
        <f>IFERROR(K190/K446, "NA")</f>
        <v>0</v>
      </c>
      <c r="M190" s="8"/>
      <c r="N190" s="9">
        <f t="shared" si="49"/>
        <v>0</v>
      </c>
      <c r="O190" s="7">
        <f>IFERROR(N190/N446, "NA")</f>
        <v>0</v>
      </c>
      <c r="P190" s="8"/>
      <c r="Q190" s="6">
        <v>0</v>
      </c>
      <c r="R190" s="7">
        <f>IFERROR(Q190/Q446, "NA")</f>
        <v>0</v>
      </c>
      <c r="S190" s="8"/>
      <c r="T190" s="6">
        <v>0</v>
      </c>
      <c r="U190" s="7">
        <f>IFERROR(T190/T446, "NA")</f>
        <v>0</v>
      </c>
      <c r="V190" s="8"/>
      <c r="W190" s="9">
        <f t="shared" si="50"/>
        <v>0</v>
      </c>
      <c r="X190" s="7">
        <f>IFERROR(W190/W446, "NA")</f>
        <v>0</v>
      </c>
      <c r="Y190" s="8"/>
      <c r="Z190" s="6">
        <v>0</v>
      </c>
      <c r="AA190" s="7">
        <f>IFERROR(Z190/Z446, "NA")</f>
        <v>0</v>
      </c>
      <c r="AB190" s="8"/>
      <c r="AC190" s="9">
        <f t="shared" si="51"/>
        <v>0</v>
      </c>
      <c r="AD190" s="7">
        <f>IFERROR(AC190/AC446, "NA")</f>
        <v>0</v>
      </c>
    </row>
    <row r="191" spans="1:30" ht="16.5" hidden="1" customHeight="1" x14ac:dyDescent="0.3">
      <c r="A191" s="35" t="s">
        <v>242</v>
      </c>
      <c r="B191" s="6">
        <v>0</v>
      </c>
      <c r="C191" s="7">
        <f>IFERROR(B191/B446, "NA")</f>
        <v>0</v>
      </c>
      <c r="D191" s="8"/>
      <c r="E191" s="6">
        <v>0</v>
      </c>
      <c r="F191" s="7">
        <f>IFERROR(E191/E446, "NA")</f>
        <v>0</v>
      </c>
      <c r="G191" s="8"/>
      <c r="H191" s="9">
        <f t="shared" si="48"/>
        <v>0</v>
      </c>
      <c r="I191" s="7">
        <f>IFERROR(H191/H446, "NA")</f>
        <v>0</v>
      </c>
      <c r="J191" s="8"/>
      <c r="K191" s="6">
        <v>0</v>
      </c>
      <c r="L191" s="7">
        <f>IFERROR(K191/K446, "NA")</f>
        <v>0</v>
      </c>
      <c r="M191" s="8"/>
      <c r="N191" s="9">
        <f t="shared" si="49"/>
        <v>0</v>
      </c>
      <c r="O191" s="7">
        <f>IFERROR(N191/N446, "NA")</f>
        <v>0</v>
      </c>
      <c r="P191" s="8"/>
      <c r="Q191" s="6">
        <v>0</v>
      </c>
      <c r="R191" s="7">
        <f>IFERROR(Q191/Q446, "NA")</f>
        <v>0</v>
      </c>
      <c r="S191" s="8"/>
      <c r="T191" s="6">
        <v>0</v>
      </c>
      <c r="U191" s="7">
        <f>IFERROR(T191/T446, "NA")</f>
        <v>0</v>
      </c>
      <c r="V191" s="8"/>
      <c r="W191" s="9">
        <f t="shared" si="50"/>
        <v>0</v>
      </c>
      <c r="X191" s="7">
        <f>IFERROR(W191/W446, "NA")</f>
        <v>0</v>
      </c>
      <c r="Y191" s="8"/>
      <c r="Z191" s="6">
        <v>0</v>
      </c>
      <c r="AA191" s="7">
        <f>IFERROR(Z191/Z446, "NA")</f>
        <v>0</v>
      </c>
      <c r="AB191" s="8"/>
      <c r="AC191" s="9">
        <f t="shared" si="51"/>
        <v>0</v>
      </c>
      <c r="AD191" s="7">
        <f>IFERROR(AC191/AC446, "NA")</f>
        <v>0</v>
      </c>
    </row>
    <row r="192" spans="1:30" ht="16.5" hidden="1" customHeight="1" x14ac:dyDescent="0.3">
      <c r="A192" s="35" t="s">
        <v>243</v>
      </c>
      <c r="B192" s="6">
        <v>0</v>
      </c>
      <c r="C192" s="7">
        <f>IFERROR(B192/B446, "NA")</f>
        <v>0</v>
      </c>
      <c r="D192" s="8"/>
      <c r="E192" s="6">
        <v>0</v>
      </c>
      <c r="F192" s="7">
        <f>IFERROR(E192/E446, "NA")</f>
        <v>0</v>
      </c>
      <c r="G192" s="8"/>
      <c r="H192" s="9">
        <f t="shared" si="48"/>
        <v>0</v>
      </c>
      <c r="I192" s="7">
        <f>IFERROR(H192/H446, "NA")</f>
        <v>0</v>
      </c>
      <c r="J192" s="8"/>
      <c r="K192" s="6">
        <v>0</v>
      </c>
      <c r="L192" s="7">
        <f>IFERROR(K192/K446, "NA")</f>
        <v>0</v>
      </c>
      <c r="M192" s="8"/>
      <c r="N192" s="9">
        <f t="shared" si="49"/>
        <v>0</v>
      </c>
      <c r="O192" s="7">
        <f>IFERROR(N192/N446, "NA")</f>
        <v>0</v>
      </c>
      <c r="P192" s="8"/>
      <c r="Q192" s="6">
        <v>0</v>
      </c>
      <c r="R192" s="7">
        <f>IFERROR(Q192/Q446, "NA")</f>
        <v>0</v>
      </c>
      <c r="S192" s="8"/>
      <c r="T192" s="6">
        <v>0</v>
      </c>
      <c r="U192" s="7">
        <f>IFERROR(T192/T446, "NA")</f>
        <v>0</v>
      </c>
      <c r="V192" s="8"/>
      <c r="W192" s="9">
        <f t="shared" si="50"/>
        <v>0</v>
      </c>
      <c r="X192" s="7">
        <f>IFERROR(W192/W446, "NA")</f>
        <v>0</v>
      </c>
      <c r="Y192" s="8"/>
      <c r="Z192" s="6">
        <v>0</v>
      </c>
      <c r="AA192" s="7">
        <f>IFERROR(Z192/Z446, "NA")</f>
        <v>0</v>
      </c>
      <c r="AB192" s="8"/>
      <c r="AC192" s="9">
        <f t="shared" si="51"/>
        <v>0</v>
      </c>
      <c r="AD192" s="7">
        <f>IFERROR(AC192/AC446, "NA")</f>
        <v>0</v>
      </c>
    </row>
    <row r="193" spans="1:30" ht="16.5" customHeight="1" x14ac:dyDescent="0.3">
      <c r="A193" s="36" t="s">
        <v>244</v>
      </c>
      <c r="B193" s="11">
        <f>IFERROR(B186+B187+B188+B189+B190+B191+B192, "NA")</f>
        <v>2185.9899999999998</v>
      </c>
      <c r="C193" s="12">
        <f>IFERROR(B193/B446, "NA")</f>
        <v>2.0745149043569281E-2</v>
      </c>
      <c r="D193" s="2"/>
      <c r="E193" s="11">
        <f>IFERROR(E186+E187+E188+E189+E190+E191+E192, "NA")</f>
        <v>2538.61</v>
      </c>
      <c r="F193" s="12">
        <f>IFERROR(E193/E446, "NA")</f>
        <v>2.3697837611174777E-2</v>
      </c>
      <c r="G193" s="2"/>
      <c r="H193" s="11">
        <f t="shared" si="48"/>
        <v>352.62000000000035</v>
      </c>
      <c r="I193" s="12">
        <f>IFERROR(H193/H446, "NA")</f>
        <v>-0.20143153372901504</v>
      </c>
      <c r="J193" s="2"/>
      <c r="K193" s="11">
        <f>IFERROR(K186+K187+K188+K189+K190+K191+K192, "NA")</f>
        <v>2337.58</v>
      </c>
      <c r="L193" s="12">
        <f>IFERROR(K193/K446, "NA")</f>
        <v>2.3697853833598605E-2</v>
      </c>
      <c r="M193" s="2"/>
      <c r="N193" s="11">
        <f t="shared" si="49"/>
        <v>151.59000000000015</v>
      </c>
      <c r="O193" s="12">
        <f>IFERROR(N193/N446, "NA")</f>
        <v>2.2515985770621843E-2</v>
      </c>
      <c r="P193" s="2"/>
      <c r="Q193" s="11">
        <f>IFERROR(Q186+Q187+Q188+Q189+Q190+Q191+Q192, "NA")</f>
        <v>18449.36</v>
      </c>
      <c r="R193" s="12">
        <f>IFERROR(Q193/Q446, "NA")</f>
        <v>2.0451648591419496E-2</v>
      </c>
      <c r="S193" s="2"/>
      <c r="T193" s="11">
        <f>IFERROR(T186+T187+T188+T189+T190+T191+T192, "NA")</f>
        <v>23889.88</v>
      </c>
      <c r="U193" s="12">
        <f>IFERROR(T193/T446, "NA")</f>
        <v>2.4830347797279325E-2</v>
      </c>
      <c r="V193" s="2"/>
      <c r="W193" s="11">
        <f t="shared" si="50"/>
        <v>5440.52</v>
      </c>
      <c r="X193" s="12">
        <f>IFERROR(W193/W446, "NA")</f>
        <v>-9.0633354984416339E-2</v>
      </c>
      <c r="Y193" s="2"/>
      <c r="Z193" s="11">
        <f>IFERROR(Z186+Z187+Z188+Z189+Z190+Z191+Z192, "NA")</f>
        <v>22156.22</v>
      </c>
      <c r="AA193" s="12">
        <f>IFERROR(Z193/Z446, "NA")</f>
        <v>2.4892554740690881E-2</v>
      </c>
      <c r="AB193" s="2"/>
      <c r="AC193" s="11">
        <f t="shared" si="51"/>
        <v>3706.8600000000006</v>
      </c>
      <c r="AD193" s="12">
        <f>IFERROR(AC193/AC446, "NA")</f>
        <v>0.30833201633631019</v>
      </c>
    </row>
    <row r="194" spans="1:30" ht="16.5" customHeight="1" x14ac:dyDescent="0.3">
      <c r="A194" s="33" t="s">
        <v>245</v>
      </c>
      <c r="B194" s="6">
        <v>248</v>
      </c>
      <c r="C194" s="7">
        <f>IFERROR(B194/B446, "NA")</f>
        <v>2.3535317923710458E-3</v>
      </c>
      <c r="D194" s="8"/>
      <c r="E194" s="6">
        <v>208.11</v>
      </c>
      <c r="F194" s="7">
        <f>IFERROR(E194/E446, "NA")</f>
        <v>1.9426997393304144E-3</v>
      </c>
      <c r="G194" s="8"/>
      <c r="H194" s="9">
        <f t="shared" si="48"/>
        <v>-39.889999999999986</v>
      </c>
      <c r="I194" s="7">
        <f>IFERROR(H194/H446, "NA")</f>
        <v>2.2786863707249728E-2</v>
      </c>
      <c r="J194" s="8"/>
      <c r="K194" s="6">
        <v>224</v>
      </c>
      <c r="L194" s="7">
        <f>IFERROR(K194/K446, "NA")</f>
        <v>2.2708610010036393E-3</v>
      </c>
      <c r="M194" s="8"/>
      <c r="N194" s="9">
        <f t="shared" si="49"/>
        <v>-24</v>
      </c>
      <c r="O194" s="7">
        <f>IFERROR(N194/N446, "NA")</f>
        <v>-3.5647711491188314E-3</v>
      </c>
      <c r="P194" s="8"/>
      <c r="Q194" s="6">
        <v>1865.52</v>
      </c>
      <c r="R194" s="7">
        <f>IFERROR(Q194/Q446, "NA")</f>
        <v>2.0679828178465213E-3</v>
      </c>
      <c r="S194" s="8"/>
      <c r="T194" s="6">
        <v>1815.78</v>
      </c>
      <c r="U194" s="7">
        <f>IFERROR(T194/T446, "NA")</f>
        <v>1.8872614229683803E-3</v>
      </c>
      <c r="V194" s="8"/>
      <c r="W194" s="9">
        <f t="shared" si="50"/>
        <v>-49.740000000000009</v>
      </c>
      <c r="X194" s="7">
        <f>IFERROR(W194/W446, "NA")</f>
        <v>8.2861621259086799E-4</v>
      </c>
      <c r="Y194" s="8"/>
      <c r="Z194" s="6">
        <v>1908</v>
      </c>
      <c r="AA194" s="7">
        <f>IFERROR(Z194/Z446, "NA")</f>
        <v>2.1436415798921564E-3</v>
      </c>
      <c r="AB194" s="8"/>
      <c r="AC194" s="9">
        <f t="shared" si="51"/>
        <v>42.480000000000018</v>
      </c>
      <c r="AD194" s="7">
        <f>IFERROR(AC194/AC446, "NA")</f>
        <v>3.533433702369785E-3</v>
      </c>
    </row>
    <row r="195" spans="1:30" ht="16.5" customHeight="1" x14ac:dyDescent="0.3">
      <c r="A195" s="33" t="s">
        <v>246</v>
      </c>
      <c r="B195" s="6">
        <v>735.5</v>
      </c>
      <c r="C195" s="7">
        <f>IFERROR(B195/B446, "NA")</f>
        <v>6.9799299729391296E-3</v>
      </c>
      <c r="D195" s="8"/>
      <c r="E195" s="6">
        <v>227</v>
      </c>
      <c r="F195" s="7">
        <f>IFERROR(E195/E446, "NA")</f>
        <v>2.1190372438998802E-3</v>
      </c>
      <c r="G195" s="8"/>
      <c r="H195" s="9">
        <f t="shared" si="48"/>
        <v>-508.5</v>
      </c>
      <c r="I195" s="7">
        <f>IFERROR(H195/H446, "NA")</f>
        <v>0.29047681612274984</v>
      </c>
      <c r="J195" s="8"/>
      <c r="K195" s="6">
        <v>249.04</v>
      </c>
      <c r="L195" s="7">
        <f>IFERROR(K195/K446, "NA")</f>
        <v>2.5247108200444034E-3</v>
      </c>
      <c r="M195" s="8"/>
      <c r="N195" s="9">
        <f t="shared" si="49"/>
        <v>-486.46000000000004</v>
      </c>
      <c r="O195" s="7">
        <f>IFERROR(N195/N446, "NA")</f>
        <v>-7.2254940550014454E-2</v>
      </c>
      <c r="P195" s="8"/>
      <c r="Q195" s="6">
        <v>11421.7</v>
      </c>
      <c r="R195" s="7">
        <f>IFERROR(Q195/Q446, "NA")</f>
        <v>1.2661284441119696E-2</v>
      </c>
      <c r="S195" s="8"/>
      <c r="T195" s="6">
        <v>2291.9</v>
      </c>
      <c r="U195" s="7">
        <f>IFERROR(T195/T446, "NA")</f>
        <v>2.3821247371935096E-3</v>
      </c>
      <c r="V195" s="8"/>
      <c r="W195" s="9">
        <f t="shared" si="50"/>
        <v>-9129.8000000000011</v>
      </c>
      <c r="X195" s="7">
        <f>IFERROR(W195/W446, "NA")</f>
        <v>0.15209288897692211</v>
      </c>
      <c r="Y195" s="8"/>
      <c r="Z195" s="6">
        <v>2108.4499999999998</v>
      </c>
      <c r="AA195" s="7">
        <f>IFERROR(Z195/Z446, "NA")</f>
        <v>2.3688475309872207E-3</v>
      </c>
      <c r="AB195" s="8"/>
      <c r="AC195" s="9">
        <f t="shared" si="51"/>
        <v>-9313.25</v>
      </c>
      <c r="AD195" s="7">
        <f>IFERROR(AC195/AC446, "NA")</f>
        <v>-0.77466458165243368</v>
      </c>
    </row>
    <row r="196" spans="1:30" ht="16.5" customHeight="1" x14ac:dyDescent="0.3">
      <c r="A196" s="40" t="s">
        <v>247</v>
      </c>
      <c r="B196" s="11">
        <f>IFERROR(B175+B177+B178+B179+B180+B181+B183+B184+B186+B187+B188+B189+B190+B191+B192+B194+B195, "NA")</f>
        <v>28162.97</v>
      </c>
      <c r="C196" s="12">
        <f>IFERROR(B196/B446, "NA")</f>
        <v>0.26726792444593545</v>
      </c>
      <c r="D196" s="2"/>
      <c r="E196" s="11">
        <f>IFERROR(E175+E177+E178+E179+E180+E181+E183+E184+E186+E187+E188+E189+E190+E191+E192+E194+E195, "NA")</f>
        <v>28987.84</v>
      </c>
      <c r="F196" s="12">
        <f>IFERROR(E196/E446, "NA")</f>
        <v>0.27060049594806473</v>
      </c>
      <c r="G196" s="2"/>
      <c r="H196" s="11">
        <f t="shared" si="48"/>
        <v>824.86999999999898</v>
      </c>
      <c r="I196" s="12">
        <f>IFERROR(H196/H446, "NA")</f>
        <v>-0.47120080887939503</v>
      </c>
      <c r="J196" s="2"/>
      <c r="K196" s="11">
        <f>IFERROR(K175+K177+K178+K179+K180+K181+K183+K184+K186+K187+K188+K189+K190+K191+K192+K194+K195, "NA")</f>
        <v>29170.28</v>
      </c>
      <c r="L196" s="12">
        <f>IFERROR(K196/K446, "NA")</f>
        <v>0.2957216573230198</v>
      </c>
      <c r="M196" s="2"/>
      <c r="N196" s="11">
        <f t="shared" si="49"/>
        <v>1007.3099999999977</v>
      </c>
      <c r="O196" s="12">
        <f>IFERROR(N196/N446, "NA")</f>
        <v>0.1496179010924534</v>
      </c>
      <c r="P196" s="2"/>
      <c r="Q196" s="11">
        <f>IFERROR(Q175+Q177+Q178+Q179+Q180+Q181+Q183+Q184+Q186+Q187+Q188+Q189+Q190+Q191+Q192+Q194+Q195, "NA")</f>
        <v>238182.56999999998</v>
      </c>
      <c r="R196" s="12">
        <f>IFERROR(Q196/Q446, "NA")</f>
        <v>0.26403226031912086</v>
      </c>
      <c r="S196" s="2"/>
      <c r="T196" s="11">
        <f>IFERROR(T175+T177+T178+T179+T180+T181+T183+T184+T186+T187+T188+T189+T190+T191+T192+T194+T195, "NA")</f>
        <v>254970.03999999998</v>
      </c>
      <c r="U196" s="12">
        <f>IFERROR(T196/T446, "NA")</f>
        <v>0.26500739104115301</v>
      </c>
      <c r="V196" s="2"/>
      <c r="W196" s="11">
        <f t="shared" si="50"/>
        <v>16787.47</v>
      </c>
      <c r="X196" s="12">
        <f>IFERROR(W196/W446, "NA")</f>
        <v>-0.27966163671859301</v>
      </c>
      <c r="Y196" s="2"/>
      <c r="Z196" s="11">
        <f>IFERROR(Z175+Z177+Z178+Z179+Z180+Z181+Z183+Z184+Z186+Z187+Z188+Z189+Z190+Z191+Z192+Z194+Z195, "NA")</f>
        <v>247417.21</v>
      </c>
      <c r="AA196" s="12">
        <f>IFERROR(Z196/Z446, "NA")</f>
        <v>0.27797369965246826</v>
      </c>
      <c r="AB196" s="2"/>
      <c r="AC196" s="11">
        <f t="shared" si="51"/>
        <v>9234.640000000014</v>
      </c>
      <c r="AD196" s="12">
        <f>IFERROR(AC196/AC446, "NA")</f>
        <v>0.76812589937034237</v>
      </c>
    </row>
    <row r="197" spans="1:30" ht="16.5" customHeight="1" x14ac:dyDescent="0.3">
      <c r="A197" s="10" t="s">
        <v>247</v>
      </c>
      <c r="B197" s="11">
        <f>IFERROR(B175+B177+B178+B179+B180+B181+B183+B184+B186+B187+B188+B189+B190+B191+B192+B194+B195, "NA")</f>
        <v>28162.97</v>
      </c>
      <c r="C197" s="12">
        <f>IFERROR(B197/B446, "NA")</f>
        <v>0.26726792444593545</v>
      </c>
      <c r="D197" s="2"/>
      <c r="E197" s="11">
        <f>IFERROR(E175+E177+E178+E179+E180+E181+E183+E184+E186+E187+E188+E189+E190+E191+E192+E194+E195, "NA")</f>
        <v>28987.84</v>
      </c>
      <c r="F197" s="12">
        <f>IFERROR(E197/E446, "NA")</f>
        <v>0.27060049594806473</v>
      </c>
      <c r="G197" s="2"/>
      <c r="H197" s="11">
        <f t="shared" si="48"/>
        <v>824.86999999999898</v>
      </c>
      <c r="I197" s="12">
        <f>IFERROR(H197/H446, "NA")</f>
        <v>-0.47120080887939503</v>
      </c>
      <c r="J197" s="2"/>
      <c r="K197" s="11">
        <f>IFERROR(K175+K177+K178+K179+K180+K181+K183+K184+K186+K187+K188+K189+K190+K191+K192+K194+K195, "NA")</f>
        <v>29170.28</v>
      </c>
      <c r="L197" s="12">
        <f>IFERROR(K197/K446, "NA")</f>
        <v>0.2957216573230198</v>
      </c>
      <c r="M197" s="2"/>
      <c r="N197" s="11">
        <f t="shared" si="49"/>
        <v>1007.3099999999977</v>
      </c>
      <c r="O197" s="12">
        <f>IFERROR(N197/N446, "NA")</f>
        <v>0.1496179010924534</v>
      </c>
      <c r="P197" s="2"/>
      <c r="Q197" s="11">
        <f>IFERROR(Q175+Q177+Q178+Q179+Q180+Q181+Q183+Q184+Q186+Q187+Q188+Q189+Q190+Q191+Q192+Q194+Q195, "NA")</f>
        <v>238182.56999999998</v>
      </c>
      <c r="R197" s="12">
        <f>IFERROR(Q197/Q446, "NA")</f>
        <v>0.26403226031912086</v>
      </c>
      <c r="S197" s="2"/>
      <c r="T197" s="11">
        <f>IFERROR(T175+T177+T178+T179+T180+T181+T183+T184+T186+T187+T188+T189+T190+T191+T192+T194+T195, "NA")</f>
        <v>254970.03999999998</v>
      </c>
      <c r="U197" s="12">
        <f>IFERROR(T197/T446, "NA")</f>
        <v>0.26500739104115301</v>
      </c>
      <c r="V197" s="2"/>
      <c r="W197" s="11">
        <f t="shared" si="50"/>
        <v>16787.47</v>
      </c>
      <c r="X197" s="12">
        <f>IFERROR(W197/W446, "NA")</f>
        <v>-0.27966163671859301</v>
      </c>
      <c r="Y197" s="2"/>
      <c r="Z197" s="11">
        <f>IFERROR(Z175+Z177+Z178+Z179+Z180+Z181+Z183+Z184+Z186+Z187+Z188+Z189+Z190+Z191+Z192+Z194+Z195, "NA")</f>
        <v>247417.21</v>
      </c>
      <c r="AA197" s="12">
        <f>IFERROR(Z197/Z446, "NA")</f>
        <v>0.27797369965246826</v>
      </c>
      <c r="AB197" s="2"/>
      <c r="AC197" s="11">
        <f t="shared" si="51"/>
        <v>9234.640000000014</v>
      </c>
      <c r="AD197" s="12">
        <f>IFERROR(AC197/AC446, "NA")</f>
        <v>0.76812589937034237</v>
      </c>
    </row>
    <row r="198" spans="1:30" ht="16.5" customHeight="1" x14ac:dyDescent="0.3">
      <c r="A198" s="21" t="s">
        <v>18</v>
      </c>
      <c r="B198" s="22">
        <f>IFERROR(B172-B197, "NA")</f>
        <v>48315.61</v>
      </c>
      <c r="C198" s="23">
        <f>IFERROR(B198/B446, "NA")</f>
        <v>0.45851743630161457</v>
      </c>
      <c r="D198" s="24"/>
      <c r="E198" s="22">
        <f>IFERROR(E172-E197, "NA")</f>
        <v>49534.140000000014</v>
      </c>
      <c r="F198" s="23">
        <f>IFERROR(E198/E446, "NA")</f>
        <v>0.46239950442533406</v>
      </c>
      <c r="G198" s="24"/>
      <c r="H198" s="22">
        <f>IFERROR(B198-E198, "NA")</f>
        <v>-1218.5300000000134</v>
      </c>
      <c r="I198" s="23">
        <f>IFERROR(H198/H446, "NA")</f>
        <v>0.69607613520168787</v>
      </c>
      <c r="J198" s="24"/>
      <c r="K198" s="22">
        <f>IFERROR(K172-K197, "NA")</f>
        <v>41635.600000000035</v>
      </c>
      <c r="L198" s="23">
        <f>IFERROR(K198/K446, "NA")</f>
        <v>0.42209223345262148</v>
      </c>
      <c r="M198" s="24"/>
      <c r="N198" s="22">
        <f>IFERROR(B198-K198, "NA")</f>
        <v>6680.0099999999657</v>
      </c>
      <c r="O198" s="23">
        <f>IFERROR(N198/N446, "NA")</f>
        <v>0.99219612182604844</v>
      </c>
      <c r="P198" s="24"/>
      <c r="Q198" s="22">
        <f>IFERROR(Q172-Q197, "NA")</f>
        <v>412316.10000000021</v>
      </c>
      <c r="R198" s="23">
        <f>IFERROR(Q198/Q446, "NA")</f>
        <v>0.45706430931937936</v>
      </c>
      <c r="S198" s="24"/>
      <c r="T198" s="22">
        <f>IFERROR(T172-T197, "NA")</f>
        <v>449434.83</v>
      </c>
      <c r="U198" s="23">
        <f>IFERROR(T198/T446, "NA")</f>
        <v>0.46712763484417286</v>
      </c>
      <c r="V198" s="24"/>
      <c r="W198" s="22">
        <f>IFERROR(Q198-T198, "NA")</f>
        <v>-37118.729999999807</v>
      </c>
      <c r="X198" s="23">
        <f>IFERROR(W198/W446, "NA")</f>
        <v>0.61835909667838485</v>
      </c>
      <c r="Y198" s="24"/>
      <c r="Z198" s="22">
        <f>IFERROR(Z172-Z197, "NA")</f>
        <v>383355.24000000011</v>
      </c>
      <c r="AA198" s="23">
        <f>IFERROR(Z198/Z446, "NA")</f>
        <v>0.43070033141170705</v>
      </c>
      <c r="AB198" s="24"/>
      <c r="AC198" s="22">
        <f>IFERROR(Q198-Z198, "NA")</f>
        <v>28960.860000000102</v>
      </c>
      <c r="AD198" s="23">
        <f>IFERROR(AC198/AC446, "NA")</f>
        <v>2.4089284080417448</v>
      </c>
    </row>
    <row r="199" spans="1:30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3">
      <c r="A201" s="33" t="s">
        <v>20</v>
      </c>
      <c r="B201" s="6">
        <v>0</v>
      </c>
      <c r="C201" s="7">
        <f>IFERROR(B201/B446, "NA")</f>
        <v>0</v>
      </c>
      <c r="D201" s="8"/>
      <c r="E201" s="6">
        <v>0</v>
      </c>
      <c r="F201" s="7">
        <f>IFERROR(E201/E446, "NA")</f>
        <v>0</v>
      </c>
      <c r="G201" s="8"/>
      <c r="H201" s="9">
        <f t="shared" ref="H201:H209" si="52">IFERROR(-(B201-E201), "NA")</f>
        <v>0</v>
      </c>
      <c r="I201" s="7">
        <f>IFERROR(H201/H446, "NA")</f>
        <v>0</v>
      </c>
      <c r="J201" s="8"/>
      <c r="K201" s="6">
        <v>0</v>
      </c>
      <c r="L201" s="7">
        <f>IFERROR(K201/K446, "NA")</f>
        <v>0</v>
      </c>
      <c r="M201" s="8"/>
      <c r="N201" s="9">
        <f t="shared" ref="N201:N209" si="53">IFERROR(-(B201-K201), "NA")</f>
        <v>0</v>
      </c>
      <c r="O201" s="7">
        <f>IFERROR(N201/N446, "NA")</f>
        <v>0</v>
      </c>
      <c r="P201" s="8"/>
      <c r="Q201" s="6">
        <v>0</v>
      </c>
      <c r="R201" s="7">
        <f>IFERROR(Q201/Q446, "NA")</f>
        <v>0</v>
      </c>
      <c r="S201" s="8"/>
      <c r="T201" s="6">
        <v>0</v>
      </c>
      <c r="U201" s="7">
        <f>IFERROR(T201/T446, "NA")</f>
        <v>0</v>
      </c>
      <c r="V201" s="8"/>
      <c r="W201" s="9">
        <f t="shared" ref="W201:W209" si="54">IFERROR(-(Q201-T201), "NA")</f>
        <v>0</v>
      </c>
      <c r="X201" s="7">
        <f>IFERROR(W201/W446, "NA")</f>
        <v>0</v>
      </c>
      <c r="Y201" s="8"/>
      <c r="Z201" s="6">
        <v>0</v>
      </c>
      <c r="AA201" s="7">
        <f>IFERROR(Z201/Z446, "NA")</f>
        <v>0</v>
      </c>
      <c r="AB201" s="8"/>
      <c r="AC201" s="9">
        <f t="shared" ref="AC201:AC209" si="55">IFERROR(-(Q201-Z201), "NA")</f>
        <v>0</v>
      </c>
      <c r="AD201" s="7">
        <f>IFERROR(AC201/AC446, "NA")</f>
        <v>0</v>
      </c>
    </row>
    <row r="202" spans="1:30" ht="16.5" customHeight="1" x14ac:dyDescent="0.3">
      <c r="A202" s="33" t="s">
        <v>248</v>
      </c>
      <c r="B202" s="6">
        <v>1200.45</v>
      </c>
      <c r="C202" s="7">
        <f>IFERROR(B202/B446, "NA")</f>
        <v>1.1392327581257347E-2</v>
      </c>
      <c r="D202" s="8"/>
      <c r="E202" s="6">
        <v>964.12</v>
      </c>
      <c r="F202" s="7">
        <f>IFERROR(E202/E446, "NA")</f>
        <v>9.0000272581002311E-3</v>
      </c>
      <c r="G202" s="8"/>
      <c r="H202" s="9">
        <f t="shared" si="52"/>
        <v>-236.33000000000004</v>
      </c>
      <c r="I202" s="7">
        <f>IFERROR(H202/H446, "NA")</f>
        <v>0.13500174228965484</v>
      </c>
      <c r="J202" s="8"/>
      <c r="K202" s="6">
        <v>1612.87</v>
      </c>
      <c r="L202" s="7">
        <f>IFERROR(K202/K446, "NA")</f>
        <v>1.6350908851289016E-2</v>
      </c>
      <c r="M202" s="8"/>
      <c r="N202" s="9">
        <f t="shared" si="53"/>
        <v>412.41999999999985</v>
      </c>
      <c r="O202" s="7">
        <f>IFERROR(N202/N446, "NA")</f>
        <v>6.1257621554982836E-2</v>
      </c>
      <c r="P202" s="8"/>
      <c r="Q202" s="6">
        <v>10847.6</v>
      </c>
      <c r="R202" s="7">
        <f>IFERROR(Q202/Q446, "NA")</f>
        <v>1.2024878004455555E-2</v>
      </c>
      <c r="S202" s="8"/>
      <c r="T202" s="6">
        <v>8659.1200000000008</v>
      </c>
      <c r="U202" s="7">
        <f>IFERROR(T202/T446, "NA")</f>
        <v>9.0000017253488666E-3</v>
      </c>
      <c r="V202" s="8"/>
      <c r="W202" s="9">
        <f t="shared" si="54"/>
        <v>-2188.4799999999996</v>
      </c>
      <c r="X202" s="7">
        <f>IFERROR(W202/W446, "NA")</f>
        <v>3.6457780637934499E-2</v>
      </c>
      <c r="Y202" s="8"/>
      <c r="Z202" s="6">
        <v>13185.98</v>
      </c>
      <c r="AA202" s="7">
        <f>IFERROR(Z202/Z446, "NA")</f>
        <v>1.4814473270244433E-2</v>
      </c>
      <c r="AB202" s="8"/>
      <c r="AC202" s="9">
        <f t="shared" si="55"/>
        <v>2338.3799999999992</v>
      </c>
      <c r="AD202" s="7">
        <f>IFERROR(AC202/AC446, "NA")</f>
        <v>0.19450354757409255</v>
      </c>
    </row>
    <row r="203" spans="1:30" ht="16.5" customHeight="1" x14ac:dyDescent="0.3">
      <c r="A203" s="33" t="s">
        <v>249</v>
      </c>
      <c r="B203" s="6">
        <v>521.79999999999995</v>
      </c>
      <c r="C203" s="7">
        <f>IFERROR(B203/B446, "NA")</f>
        <v>4.951906811529079E-3</v>
      </c>
      <c r="D203" s="8"/>
      <c r="E203" s="6">
        <v>642.74</v>
      </c>
      <c r="F203" s="7">
        <f>IFERROR(E203/E446, "NA")</f>
        <v>5.9999559389612728E-3</v>
      </c>
      <c r="G203" s="8"/>
      <c r="H203" s="9">
        <f t="shared" si="52"/>
        <v>120.94000000000005</v>
      </c>
      <c r="I203" s="7">
        <f>IFERROR(H203/H446, "NA")</f>
        <v>-6.9086069108919138E-2</v>
      </c>
      <c r="J203" s="8"/>
      <c r="K203" s="6">
        <v>669.53</v>
      </c>
      <c r="L203" s="7">
        <f>IFERROR(K203/K446, "NA")</f>
        <v>6.7875427053659225E-3</v>
      </c>
      <c r="M203" s="8"/>
      <c r="N203" s="9">
        <f t="shared" si="53"/>
        <v>147.73000000000002</v>
      </c>
      <c r="O203" s="7">
        <f>IFERROR(N203/N446, "NA")</f>
        <v>2.1942651744138543E-2</v>
      </c>
      <c r="P203" s="8"/>
      <c r="Q203" s="6">
        <v>6867.56</v>
      </c>
      <c r="R203" s="7">
        <f>IFERROR(Q203/Q446, "NA")</f>
        <v>7.6128886747555951E-3</v>
      </c>
      <c r="S203" s="8"/>
      <c r="T203" s="6">
        <v>5772.74</v>
      </c>
      <c r="U203" s="7">
        <f>IFERROR(T203/T446, "NA")</f>
        <v>5.9999942211206685E-3</v>
      </c>
      <c r="V203" s="8"/>
      <c r="W203" s="9">
        <f t="shared" si="54"/>
        <v>-1094.8200000000006</v>
      </c>
      <c r="X203" s="7">
        <f>IFERROR(W203/W446, "NA")</f>
        <v>1.823855251042892E-2</v>
      </c>
      <c r="Y203" s="8"/>
      <c r="Z203" s="6">
        <v>7271.79</v>
      </c>
      <c r="AA203" s="7">
        <f>IFERROR(Z203/Z446, "NA")</f>
        <v>8.1698697087232621E-3</v>
      </c>
      <c r="AB203" s="8"/>
      <c r="AC203" s="9">
        <f t="shared" si="55"/>
        <v>404.22999999999956</v>
      </c>
      <c r="AD203" s="7">
        <f>IFERROR(AC203/AC446, "NA")</f>
        <v>3.3623349941359133E-2</v>
      </c>
    </row>
    <row r="204" spans="1:30" ht="16.5" customHeight="1" x14ac:dyDescent="0.3">
      <c r="A204" s="33" t="s">
        <v>250</v>
      </c>
      <c r="B204" s="6">
        <v>69.010000000000005</v>
      </c>
      <c r="C204" s="7">
        <f>IFERROR(B204/B446, "NA")</f>
        <v>6.5490818141744297E-4</v>
      </c>
      <c r="D204" s="8"/>
      <c r="E204" s="6">
        <v>214.25</v>
      </c>
      <c r="F204" s="7">
        <f>IFERROR(E204/E446, "NA")</f>
        <v>2.0000164295398645E-3</v>
      </c>
      <c r="G204" s="8"/>
      <c r="H204" s="9">
        <f t="shared" si="52"/>
        <v>145.24</v>
      </c>
      <c r="I204" s="7">
        <f>IFERROR(H204/H446, "NA")</f>
        <v>-8.2967262091776184E-2</v>
      </c>
      <c r="J204" s="8"/>
      <c r="K204" s="6">
        <v>380.68</v>
      </c>
      <c r="L204" s="7">
        <f>IFERROR(K204/K446, "NA")</f>
        <v>3.859247169027078E-3</v>
      </c>
      <c r="M204" s="8"/>
      <c r="N204" s="9">
        <f t="shared" si="53"/>
        <v>311.67</v>
      </c>
      <c r="O204" s="7">
        <f>IFERROR(N204/N446, "NA")</f>
        <v>4.6293009335244432E-2</v>
      </c>
      <c r="P204" s="8"/>
      <c r="Q204" s="6">
        <v>1410.54</v>
      </c>
      <c r="R204" s="7">
        <f>IFERROR(Q204/Q446, "NA")</f>
        <v>1.5636243427490633E-3</v>
      </c>
      <c r="S204" s="8"/>
      <c r="T204" s="6">
        <v>1924.26</v>
      </c>
      <c r="U204" s="7">
        <f>IFERROR(T204/T446, "NA")</f>
        <v>2.0000119319307052E-3</v>
      </c>
      <c r="V204" s="8"/>
      <c r="W204" s="9">
        <f t="shared" si="54"/>
        <v>513.72</v>
      </c>
      <c r="X204" s="7">
        <f>IFERROR(W204/W446, "NA")</f>
        <v>-8.5580362028986855E-3</v>
      </c>
      <c r="Y204" s="8"/>
      <c r="Z204" s="6">
        <v>2184.37</v>
      </c>
      <c r="AA204" s="7">
        <f>IFERROR(Z204/Z446, "NA")</f>
        <v>2.4541437934324055E-3</v>
      </c>
      <c r="AB204" s="8"/>
      <c r="AC204" s="9">
        <f t="shared" si="55"/>
        <v>773.82999999999993</v>
      </c>
      <c r="AD204" s="7">
        <f>IFERROR(AC204/AC446, "NA")</f>
        <v>6.4366219442203609E-2</v>
      </c>
    </row>
    <row r="205" spans="1:30" ht="16.5" customHeight="1" x14ac:dyDescent="0.3">
      <c r="A205" s="33" t="s">
        <v>251</v>
      </c>
      <c r="B205" s="6">
        <v>437.43</v>
      </c>
      <c r="C205" s="7">
        <f>IFERROR(B205/B446, "NA")</f>
        <v>4.1512314997454291E-3</v>
      </c>
      <c r="D205" s="8"/>
      <c r="E205" s="6">
        <v>321.37</v>
      </c>
      <c r="F205" s="7">
        <f>IFERROR(E205/E446, "NA")</f>
        <v>2.9999779694806364E-3</v>
      </c>
      <c r="G205" s="8"/>
      <c r="H205" s="9">
        <f t="shared" si="52"/>
        <v>-116.06</v>
      </c>
      <c r="I205" s="7">
        <f>IFERROR(H205/H446, "NA")</f>
        <v>6.6298405662156043E-2</v>
      </c>
      <c r="J205" s="8"/>
      <c r="K205" s="6">
        <v>221.19</v>
      </c>
      <c r="L205" s="7">
        <f>IFERROR(K205/K446, "NA")</f>
        <v>2.2423738607678348E-3</v>
      </c>
      <c r="M205" s="8"/>
      <c r="N205" s="9">
        <f t="shared" si="53"/>
        <v>-216.24</v>
      </c>
      <c r="O205" s="7">
        <f>IFERROR(N205/N446, "NA")</f>
        <v>-3.2118588053560673E-2</v>
      </c>
      <c r="P205" s="8"/>
      <c r="Q205" s="6">
        <v>2152.3000000000002</v>
      </c>
      <c r="R205" s="7">
        <f>IFERROR(Q205/Q446, "NA")</f>
        <v>2.3858867333778617E-3</v>
      </c>
      <c r="S205" s="8"/>
      <c r="T205" s="6">
        <v>2886.36</v>
      </c>
      <c r="U205" s="7">
        <f>IFERROR(T205/T446, "NA")</f>
        <v>2.999986716892473E-3</v>
      </c>
      <c r="V205" s="8"/>
      <c r="W205" s="9">
        <f t="shared" si="54"/>
        <v>734.06</v>
      </c>
      <c r="X205" s="7">
        <f>IFERROR(W205/W446, "NA")</f>
        <v>-1.2228669421279701E-2</v>
      </c>
      <c r="Y205" s="8"/>
      <c r="Z205" s="6">
        <v>1908.37</v>
      </c>
      <c r="AA205" s="7">
        <f>IFERROR(Z205/Z446, "NA")</f>
        <v>2.1440572755863701E-3</v>
      </c>
      <c r="AB205" s="8"/>
      <c r="AC205" s="9">
        <f t="shared" si="55"/>
        <v>-243.93000000000029</v>
      </c>
      <c r="AD205" s="7">
        <f>IFERROR(AC205/AC446, "NA")</f>
        <v>-2.0289794798000523E-2</v>
      </c>
    </row>
    <row r="206" spans="1:30" ht="16.5" customHeight="1" x14ac:dyDescent="0.3">
      <c r="A206" s="33" t="s">
        <v>252</v>
      </c>
      <c r="B206" s="6">
        <v>0</v>
      </c>
      <c r="C206" s="7">
        <f>IFERROR(B206/B446, "NA")</f>
        <v>0</v>
      </c>
      <c r="D206" s="8"/>
      <c r="E206" s="6">
        <v>107.12</v>
      </c>
      <c r="F206" s="7">
        <f>IFERROR(E206/E446, "NA")</f>
        <v>9.9996153994077151E-4</v>
      </c>
      <c r="G206" s="8"/>
      <c r="H206" s="9">
        <f t="shared" si="52"/>
        <v>107.12</v>
      </c>
      <c r="I206" s="7">
        <f>IFERROR(H206/H446, "NA")</f>
        <v>-6.1191497626487637E-2</v>
      </c>
      <c r="J206" s="8"/>
      <c r="K206" s="6">
        <v>0</v>
      </c>
      <c r="L206" s="7">
        <f>IFERROR(K206/K446, "NA")</f>
        <v>0</v>
      </c>
      <c r="M206" s="8"/>
      <c r="N206" s="9">
        <f t="shared" si="53"/>
        <v>0</v>
      </c>
      <c r="O206" s="7">
        <f>IFERROR(N206/N446, "NA")</f>
        <v>0</v>
      </c>
      <c r="P206" s="8"/>
      <c r="Q206" s="6">
        <v>298.62</v>
      </c>
      <c r="R206" s="7">
        <f>IFERROR(Q206/Q446, "NA")</f>
        <v>3.3102889760781352E-4</v>
      </c>
      <c r="S206" s="8"/>
      <c r="T206" s="6">
        <v>962.11</v>
      </c>
      <c r="U206" s="7">
        <f>IFERROR(T206/T446, "NA")</f>
        <v>9.9998517862962943E-4</v>
      </c>
      <c r="V206" s="8"/>
      <c r="W206" s="9">
        <f t="shared" si="54"/>
        <v>663.49</v>
      </c>
      <c r="X206" s="7">
        <f>IFERROR(W206/W446, "NA")</f>
        <v>-1.1053047263609065E-2</v>
      </c>
      <c r="Y206" s="8"/>
      <c r="Z206" s="6">
        <v>1400.97</v>
      </c>
      <c r="AA206" s="7">
        <f>IFERROR(Z206/Z446, "NA")</f>
        <v>1.5739924235752172E-3</v>
      </c>
      <c r="AB206" s="8"/>
      <c r="AC206" s="9">
        <f t="shared" si="55"/>
        <v>1102.3499999999999</v>
      </c>
      <c r="AD206" s="7">
        <f>IFERROR(AC206/AC446, "NA")</f>
        <v>9.1692105503939039E-2</v>
      </c>
    </row>
    <row r="207" spans="1:30" ht="16.5" customHeight="1" x14ac:dyDescent="0.3">
      <c r="A207" s="33" t="s">
        <v>253</v>
      </c>
      <c r="B207" s="6">
        <v>0</v>
      </c>
      <c r="C207" s="7">
        <f>IFERROR(B207/B446, "NA")</f>
        <v>0</v>
      </c>
      <c r="D207" s="8"/>
      <c r="E207" s="6">
        <v>100</v>
      </c>
      <c r="F207" s="7">
        <f>IFERROR(E207/E446, "NA")</f>
        <v>9.3349658321580618E-4</v>
      </c>
      <c r="G207" s="8"/>
      <c r="H207" s="9">
        <f t="shared" si="52"/>
        <v>100</v>
      </c>
      <c r="I207" s="7">
        <f>IFERROR(H207/H446, "NA")</f>
        <v>-5.7124250958259556E-2</v>
      </c>
      <c r="J207" s="8"/>
      <c r="K207" s="6">
        <v>0</v>
      </c>
      <c r="L207" s="7">
        <f>IFERROR(K207/K446, "NA")</f>
        <v>0</v>
      </c>
      <c r="M207" s="8"/>
      <c r="N207" s="9">
        <f t="shared" si="53"/>
        <v>0</v>
      </c>
      <c r="O207" s="7">
        <f>IFERROR(N207/N446, "NA")</f>
        <v>0</v>
      </c>
      <c r="P207" s="8"/>
      <c r="Q207" s="6">
        <v>747.76</v>
      </c>
      <c r="R207" s="7">
        <f>IFERROR(Q207/Q446, "NA")</f>
        <v>8.2891356397836252E-4</v>
      </c>
      <c r="S207" s="8"/>
      <c r="T207" s="6">
        <v>800</v>
      </c>
      <c r="U207" s="7">
        <f>IFERROR(T207/T446, "NA")</f>
        <v>8.3149342892569823E-4</v>
      </c>
      <c r="V207" s="8"/>
      <c r="W207" s="9">
        <f t="shared" si="54"/>
        <v>52.240000000000009</v>
      </c>
      <c r="X207" s="7">
        <f>IFERROR(W207/W446, "NA")</f>
        <v>-8.7026358958075881E-4</v>
      </c>
      <c r="Y207" s="8"/>
      <c r="Z207" s="6">
        <v>762.98</v>
      </c>
      <c r="AA207" s="7">
        <f>IFERROR(Z207/Z446, "NA")</f>
        <v>8.5720946154408686E-4</v>
      </c>
      <c r="AB207" s="8"/>
      <c r="AC207" s="9">
        <f t="shared" si="55"/>
        <v>15.220000000000027</v>
      </c>
      <c r="AD207" s="7">
        <f>IFERROR(AC207/AC446, "NA")</f>
        <v>1.2659807191635641E-3</v>
      </c>
    </row>
    <row r="208" spans="1:30" ht="16.5" customHeight="1" x14ac:dyDescent="0.3">
      <c r="A208" s="33" t="s">
        <v>254</v>
      </c>
      <c r="B208" s="6">
        <v>11.2</v>
      </c>
      <c r="C208" s="7">
        <f>IFERROR(B208/B446, "NA")</f>
        <v>1.0628853255869237E-4</v>
      </c>
      <c r="D208" s="8"/>
      <c r="E208" s="6">
        <v>100</v>
      </c>
      <c r="F208" s="7">
        <f>IFERROR(E208/E446, "NA")</f>
        <v>9.3349658321580618E-4</v>
      </c>
      <c r="G208" s="8"/>
      <c r="H208" s="9">
        <f t="shared" si="52"/>
        <v>88.8</v>
      </c>
      <c r="I208" s="7">
        <f>IFERROR(H208/H446, "NA")</f>
        <v>-5.0726334850934487E-2</v>
      </c>
      <c r="J208" s="8"/>
      <c r="K208" s="6">
        <v>240.82</v>
      </c>
      <c r="L208" s="7">
        <f>IFERROR(K208/K446, "NA")</f>
        <v>2.4413783315254305E-3</v>
      </c>
      <c r="M208" s="8"/>
      <c r="N208" s="9">
        <f t="shared" si="53"/>
        <v>229.62</v>
      </c>
      <c r="O208" s="7">
        <f>IFERROR(N208/N446, "NA")</f>
        <v>3.4105947969194424E-2</v>
      </c>
      <c r="P208" s="8"/>
      <c r="Q208" s="6">
        <v>617.34</v>
      </c>
      <c r="R208" s="7">
        <f>IFERROR(Q208/Q446, "NA")</f>
        <v>6.8433922593666733E-4</v>
      </c>
      <c r="S208" s="8"/>
      <c r="T208" s="6">
        <v>800</v>
      </c>
      <c r="U208" s="7">
        <f>IFERROR(T208/T446, "NA")</f>
        <v>8.3149342892569823E-4</v>
      </c>
      <c r="V208" s="8"/>
      <c r="W208" s="9">
        <f t="shared" si="54"/>
        <v>182.65999999999997</v>
      </c>
      <c r="X208" s="7">
        <f>IFERROR(W208/W446, "NA")</f>
        <v>-3.0429239523893825E-3</v>
      </c>
      <c r="Y208" s="8"/>
      <c r="Z208" s="6">
        <v>1120.46</v>
      </c>
      <c r="AA208" s="7">
        <f>IFERROR(Z208/Z446, "NA")</f>
        <v>1.2588389122672777E-3</v>
      </c>
      <c r="AB208" s="8"/>
      <c r="AC208" s="9">
        <f t="shared" si="55"/>
        <v>503.12</v>
      </c>
      <c r="AD208" s="7">
        <f>IFERROR(AC208/AC446, "NA")</f>
        <v>4.184889746554344E-2</v>
      </c>
    </row>
    <row r="209" spans="1:30" ht="16.5" customHeight="1" x14ac:dyDescent="0.3">
      <c r="A209" s="40" t="s">
        <v>255</v>
      </c>
      <c r="B209" s="11">
        <f>IFERROR(B201+B202+B203+B204+B205+B206+B207+B208, "NA")</f>
        <v>2239.89</v>
      </c>
      <c r="C209" s="12">
        <f>IFERROR(B209/B446, "NA")</f>
        <v>2.1256662606507989E-2</v>
      </c>
      <c r="D209" s="2"/>
      <c r="E209" s="11">
        <f>IFERROR(E201+E202+E203+E204+E205+E206+E207+E208, "NA")</f>
        <v>2449.6</v>
      </c>
      <c r="F209" s="12">
        <f>IFERROR(E209/E446, "NA")</f>
        <v>2.2866932302454387E-2</v>
      </c>
      <c r="G209" s="2"/>
      <c r="H209" s="11">
        <f t="shared" si="52"/>
        <v>209.71000000000004</v>
      </c>
      <c r="I209" s="12">
        <f>IFERROR(H209/H446, "NA")</f>
        <v>-0.11979526668456614</v>
      </c>
      <c r="J209" s="2"/>
      <c r="K209" s="11">
        <f>IFERROR(K201+K202+K203+K204+K205+K206+K207+K208, "NA")</f>
        <v>3125.0899999999997</v>
      </c>
      <c r="L209" s="12">
        <f>IFERROR(K209/K446, "NA")</f>
        <v>3.1681450917975279E-2</v>
      </c>
      <c r="M209" s="2"/>
      <c r="N209" s="11">
        <f t="shared" si="53"/>
        <v>885.19999999999982</v>
      </c>
      <c r="O209" s="12">
        <f>IFERROR(N209/N446, "NA")</f>
        <v>0.13148064254999955</v>
      </c>
      <c r="P209" s="2"/>
      <c r="Q209" s="11">
        <f>IFERROR(Q201+Q202+Q203+Q204+Q205+Q206+Q207+Q208, "NA")</f>
        <v>22941.719999999998</v>
      </c>
      <c r="R209" s="12">
        <f>IFERROR(Q209/Q446, "NA")</f>
        <v>2.5431559442860914E-2</v>
      </c>
      <c r="S209" s="2"/>
      <c r="T209" s="11">
        <f>IFERROR(T201+T202+T203+T204+T205+T206+T207+T208, "NA")</f>
        <v>21804.59</v>
      </c>
      <c r="U209" s="12">
        <f>IFERROR(T209/T446, "NA")</f>
        <v>2.2662966631773737E-2</v>
      </c>
      <c r="V209" s="2"/>
      <c r="W209" s="11">
        <f t="shared" si="54"/>
        <v>-1137.1299999999974</v>
      </c>
      <c r="X209" s="12">
        <f>IFERROR(W209/W446, "NA")</f>
        <v>1.8943392718605775E-2</v>
      </c>
      <c r="Y209" s="2"/>
      <c r="Z209" s="11">
        <f>IFERROR(Z201+Z202+Z203+Z204+Z205+Z206+Z207+Z208, "NA")</f>
        <v>27834.92</v>
      </c>
      <c r="AA209" s="12">
        <f>IFERROR(Z209/Z446, "NA")</f>
        <v>3.1272584845373048E-2</v>
      </c>
      <c r="AB209" s="2"/>
      <c r="AC209" s="11">
        <f t="shared" si="55"/>
        <v>4893.2000000000007</v>
      </c>
      <c r="AD209" s="12">
        <f>IFERROR(AC209/AC446, "NA")</f>
        <v>0.407010305848301</v>
      </c>
    </row>
    <row r="210" spans="1:30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3">
      <c r="A211" s="33" t="s">
        <v>21</v>
      </c>
      <c r="B211" s="6">
        <v>0</v>
      </c>
      <c r="C211" s="7">
        <f>IFERROR(B211/B446, "NA")</f>
        <v>0</v>
      </c>
      <c r="D211" s="8"/>
      <c r="E211" s="6">
        <v>0</v>
      </c>
      <c r="F211" s="7">
        <f>IFERROR(E211/E446, "NA")</f>
        <v>0</v>
      </c>
      <c r="G211" s="8"/>
      <c r="H211" s="9">
        <f>IFERROR(-(B211-E211), "NA")</f>
        <v>0</v>
      </c>
      <c r="I211" s="7">
        <f>IFERROR(H211/H446, "NA")</f>
        <v>0</v>
      </c>
      <c r="J211" s="8"/>
      <c r="K211" s="6">
        <v>0</v>
      </c>
      <c r="L211" s="7">
        <f>IFERROR(K211/K446, "NA")</f>
        <v>0</v>
      </c>
      <c r="M211" s="8"/>
      <c r="N211" s="9">
        <f>IFERROR(-(B211-K211), "NA")</f>
        <v>0</v>
      </c>
      <c r="O211" s="7">
        <f>IFERROR(N211/N446, "NA")</f>
        <v>0</v>
      </c>
      <c r="P211" s="8"/>
      <c r="Q211" s="6">
        <v>0</v>
      </c>
      <c r="R211" s="7">
        <f>IFERROR(Q211/Q446, "NA")</f>
        <v>0</v>
      </c>
      <c r="S211" s="8"/>
      <c r="T211" s="6">
        <v>0</v>
      </c>
      <c r="U211" s="7">
        <f>IFERROR(T211/T446, "NA")</f>
        <v>0</v>
      </c>
      <c r="V211" s="8"/>
      <c r="W211" s="9">
        <f>IFERROR(-(Q211-T211), "NA")</f>
        <v>0</v>
      </c>
      <c r="X211" s="7">
        <f>IFERROR(W211/W446, "NA")</f>
        <v>0</v>
      </c>
      <c r="Y211" s="8"/>
      <c r="Z211" s="6">
        <v>0</v>
      </c>
      <c r="AA211" s="7">
        <f>IFERROR(Z211/Z446, "NA")</f>
        <v>0</v>
      </c>
      <c r="AB211" s="8"/>
      <c r="AC211" s="9">
        <f>IFERROR(-(Q211-Z211), "NA")</f>
        <v>0</v>
      </c>
      <c r="AD211" s="7">
        <f>IFERROR(AC211/AC446, "NA")</f>
        <v>0</v>
      </c>
    </row>
    <row r="212" spans="1:30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customHeight="1" x14ac:dyDescent="0.3">
      <c r="A213" s="35" t="s">
        <v>256</v>
      </c>
      <c r="B213" s="6">
        <v>0</v>
      </c>
      <c r="C213" s="7">
        <f>IFERROR(B213/B446, "NA")</f>
        <v>0</v>
      </c>
      <c r="D213" s="8"/>
      <c r="E213" s="6">
        <v>3106.6</v>
      </c>
      <c r="F213" s="7">
        <f>IFERROR(E213/E446, "NA")</f>
        <v>2.9000004854182235E-2</v>
      </c>
      <c r="G213" s="8"/>
      <c r="H213" s="9">
        <f t="shared" ref="H213:H227" si="56">IFERROR(-(B213-E213), "NA")</f>
        <v>3106.6</v>
      </c>
      <c r="I213" s="7">
        <f>IFERROR(H213/H446, "NA")</f>
        <v>-1.7746219802692913</v>
      </c>
      <c r="J213" s="8"/>
      <c r="K213" s="6">
        <v>0</v>
      </c>
      <c r="L213" s="7">
        <f>IFERROR(K213/K446, "NA")</f>
        <v>0</v>
      </c>
      <c r="M213" s="8"/>
      <c r="N213" s="9">
        <f t="shared" ref="N213:N227" si="57">IFERROR(-(B213-K213), "NA")</f>
        <v>0</v>
      </c>
      <c r="O213" s="7">
        <f>IFERROR(N213/N446, "NA")</f>
        <v>0</v>
      </c>
      <c r="P213" s="8"/>
      <c r="Q213" s="6">
        <v>0</v>
      </c>
      <c r="R213" s="7">
        <f>IFERROR(Q213/Q446, "NA")</f>
        <v>0</v>
      </c>
      <c r="S213" s="8"/>
      <c r="T213" s="6">
        <v>27901.599999999999</v>
      </c>
      <c r="U213" s="7">
        <f>IFERROR(T213/T446, "NA")</f>
        <v>2.8999996320641576E-2</v>
      </c>
      <c r="V213" s="8"/>
      <c r="W213" s="9">
        <f t="shared" ref="W213:W227" si="58">IFERROR(-(Q213-T213), "NA")</f>
        <v>27901.599999999999</v>
      </c>
      <c r="X213" s="7">
        <f>IFERROR(W213/W446, "NA")</f>
        <v>-0.46481138152845508</v>
      </c>
      <c r="Y213" s="8"/>
      <c r="Z213" s="6">
        <v>0</v>
      </c>
      <c r="AA213" s="7">
        <f>IFERROR(Z213/Z446, "NA")</f>
        <v>0</v>
      </c>
      <c r="AB213" s="8"/>
      <c r="AC213" s="9">
        <f t="shared" ref="AC213:AC227" si="59">IFERROR(-(Q213-Z213), "NA")</f>
        <v>0</v>
      </c>
      <c r="AD213" s="7">
        <f>IFERROR(AC213/AC446, "NA")</f>
        <v>0</v>
      </c>
    </row>
    <row r="214" spans="1:30" ht="16.5" customHeight="1" x14ac:dyDescent="0.3">
      <c r="A214" s="35" t="s">
        <v>257</v>
      </c>
      <c r="B214" s="6">
        <v>3302.87</v>
      </c>
      <c r="C214" s="7">
        <f>IFERROR(B214/B446, "NA")</f>
        <v>3.1344393351082883E-2</v>
      </c>
      <c r="D214" s="8"/>
      <c r="E214" s="6">
        <v>0</v>
      </c>
      <c r="F214" s="7">
        <f>IFERROR(E214/E446, "NA")</f>
        <v>0</v>
      </c>
      <c r="G214" s="8"/>
      <c r="H214" s="9">
        <f t="shared" si="56"/>
        <v>-3302.87</v>
      </c>
      <c r="I214" s="7">
        <f>IFERROR(H214/H446, "NA")</f>
        <v>1.8867397476250674</v>
      </c>
      <c r="J214" s="8"/>
      <c r="K214" s="6">
        <v>414.83</v>
      </c>
      <c r="L214" s="7">
        <f>IFERROR(K214/K446, "NA")</f>
        <v>4.2054520939568737E-3</v>
      </c>
      <c r="M214" s="8"/>
      <c r="N214" s="9">
        <f t="shared" si="57"/>
        <v>-2888.04</v>
      </c>
      <c r="O214" s="7">
        <f>IFERROR(N214/N446, "NA")</f>
        <v>-0.42896673622921461</v>
      </c>
      <c r="P214" s="8"/>
      <c r="Q214" s="6">
        <v>10803.14</v>
      </c>
      <c r="R214" s="7">
        <f>IFERROR(Q214/Q446, "NA")</f>
        <v>1.1975592809935282E-2</v>
      </c>
      <c r="S214" s="8"/>
      <c r="T214" s="6">
        <v>0</v>
      </c>
      <c r="U214" s="7">
        <f>IFERROR(T214/T446, "NA")</f>
        <v>0</v>
      </c>
      <c r="V214" s="8"/>
      <c r="W214" s="9">
        <f t="shared" si="58"/>
        <v>-10803.14</v>
      </c>
      <c r="X214" s="7">
        <f>IFERROR(W214/W446, "NA")</f>
        <v>0.17996897770182765</v>
      </c>
      <c r="Y214" s="8"/>
      <c r="Z214" s="6">
        <v>15813.48</v>
      </c>
      <c r="AA214" s="7">
        <f>IFERROR(Z214/Z446, "NA")</f>
        <v>1.7766474450101162E-2</v>
      </c>
      <c r="AB214" s="8"/>
      <c r="AC214" s="9">
        <f t="shared" si="59"/>
        <v>5010.34</v>
      </c>
      <c r="AD214" s="7">
        <f>IFERROR(AC214/AC446, "NA")</f>
        <v>0.41675386573284889</v>
      </c>
    </row>
    <row r="215" spans="1:30" ht="16.5" customHeight="1" x14ac:dyDescent="0.3">
      <c r="A215" s="35" t="s">
        <v>258</v>
      </c>
      <c r="B215" s="6">
        <v>140.86000000000001</v>
      </c>
      <c r="C215" s="7">
        <f>IFERROR(B215/B446, "NA")</f>
        <v>1.3367680978765544E-3</v>
      </c>
      <c r="D215" s="8"/>
      <c r="E215" s="6">
        <v>0</v>
      </c>
      <c r="F215" s="7">
        <f>IFERROR(E215/E446, "NA")</f>
        <v>0</v>
      </c>
      <c r="G215" s="8"/>
      <c r="H215" s="9">
        <f t="shared" si="56"/>
        <v>-140.86000000000001</v>
      </c>
      <c r="I215" s="7">
        <f>IFERROR(H215/H446, "NA")</f>
        <v>8.0465219899804416E-2</v>
      </c>
      <c r="J215" s="8"/>
      <c r="K215" s="6">
        <v>160.71</v>
      </c>
      <c r="L215" s="7">
        <f>IFERROR(K215/K446, "NA")</f>
        <v>1.6292413904968523E-3</v>
      </c>
      <c r="M215" s="8"/>
      <c r="N215" s="9">
        <f t="shared" si="57"/>
        <v>19.849999999999994</v>
      </c>
      <c r="O215" s="7">
        <f>IFERROR(N215/N446, "NA")</f>
        <v>2.9483628045836995E-3</v>
      </c>
      <c r="P215" s="8"/>
      <c r="Q215" s="6">
        <v>2271.23</v>
      </c>
      <c r="R215" s="7">
        <f>IFERROR(Q215/Q446, "NA")</f>
        <v>2.5177240744551411E-3</v>
      </c>
      <c r="S215" s="8"/>
      <c r="T215" s="6">
        <v>0</v>
      </c>
      <c r="U215" s="7">
        <f>IFERROR(T215/T446, "NA")</f>
        <v>0</v>
      </c>
      <c r="V215" s="8"/>
      <c r="W215" s="9">
        <f t="shared" si="58"/>
        <v>-2271.23</v>
      </c>
      <c r="X215" s="7">
        <f>IFERROR(W215/W446, "NA")</f>
        <v>3.7836308816299895E-2</v>
      </c>
      <c r="Y215" s="8"/>
      <c r="Z215" s="6">
        <v>326.67</v>
      </c>
      <c r="AA215" s="7">
        <f>IFERROR(Z215/Z446, "NA")</f>
        <v>3.670143579158128E-4</v>
      </c>
      <c r="AB215" s="8"/>
      <c r="AC215" s="9">
        <f t="shared" si="59"/>
        <v>-1944.56</v>
      </c>
      <c r="AD215" s="7">
        <f>IFERROR(AC215/AC446, "NA")</f>
        <v>-0.16174608851883676</v>
      </c>
    </row>
    <row r="216" spans="1:30" ht="16.5" customHeight="1" x14ac:dyDescent="0.3">
      <c r="A216" s="35" t="s">
        <v>259</v>
      </c>
      <c r="B216" s="6">
        <v>20</v>
      </c>
      <c r="C216" s="7">
        <f>IFERROR(B216/B446, "NA")</f>
        <v>1.8980095099766498E-4</v>
      </c>
      <c r="D216" s="8"/>
      <c r="E216" s="6">
        <v>0</v>
      </c>
      <c r="F216" s="7">
        <f>IFERROR(E216/E446, "NA")</f>
        <v>0</v>
      </c>
      <c r="G216" s="8"/>
      <c r="H216" s="9">
        <f t="shared" si="56"/>
        <v>-20</v>
      </c>
      <c r="I216" s="7">
        <f>IFERROR(H216/H446, "NA")</f>
        <v>1.1424850191651912E-2</v>
      </c>
      <c r="J216" s="8"/>
      <c r="K216" s="6">
        <v>0</v>
      </c>
      <c r="L216" s="7">
        <f>IFERROR(K216/K446, "NA")</f>
        <v>0</v>
      </c>
      <c r="M216" s="8"/>
      <c r="N216" s="9">
        <f t="shared" si="57"/>
        <v>-20</v>
      </c>
      <c r="O216" s="7">
        <f>IFERROR(N216/N446, "NA")</f>
        <v>-2.9706426242656929E-3</v>
      </c>
      <c r="P216" s="8"/>
      <c r="Q216" s="6">
        <v>255</v>
      </c>
      <c r="R216" s="7">
        <f>IFERROR(Q216/Q446, "NA")</f>
        <v>2.826748673564813E-4</v>
      </c>
      <c r="S216" s="8"/>
      <c r="T216" s="6">
        <v>0</v>
      </c>
      <c r="U216" s="7">
        <f>IFERROR(T216/T446, "NA")</f>
        <v>0</v>
      </c>
      <c r="V216" s="8"/>
      <c r="W216" s="9">
        <f t="shared" si="58"/>
        <v>-255</v>
      </c>
      <c r="X216" s="7">
        <f>IFERROR(W216/W446, "NA")</f>
        <v>4.2480324529688644E-3</v>
      </c>
      <c r="Y216" s="8"/>
      <c r="Z216" s="6">
        <v>2.41</v>
      </c>
      <c r="AA216" s="7">
        <f>IFERROR(Z216/Z446, "NA")</f>
        <v>2.7076395217715397E-6</v>
      </c>
      <c r="AB216" s="8"/>
      <c r="AC216" s="9">
        <f t="shared" si="59"/>
        <v>-252.59</v>
      </c>
      <c r="AD216" s="7">
        <f>IFERROR(AC216/AC446, "NA")</f>
        <v>-2.1010122855027864E-2</v>
      </c>
    </row>
    <row r="217" spans="1:30" ht="16.5" customHeight="1" x14ac:dyDescent="0.3">
      <c r="A217" s="35" t="s">
        <v>260</v>
      </c>
      <c r="B217" s="6">
        <v>1971.04</v>
      </c>
      <c r="C217" s="7">
        <f>IFERROR(B217/B446, "NA")</f>
        <v>1.8705263322721877E-2</v>
      </c>
      <c r="D217" s="8"/>
      <c r="E217" s="6">
        <v>0</v>
      </c>
      <c r="F217" s="7">
        <f>IFERROR(E217/E446, "NA")</f>
        <v>0</v>
      </c>
      <c r="G217" s="8"/>
      <c r="H217" s="9">
        <f t="shared" si="56"/>
        <v>-1971.04</v>
      </c>
      <c r="I217" s="7">
        <f>IFERROR(H217/H446, "NA")</f>
        <v>1.1259418360876792</v>
      </c>
      <c r="J217" s="8"/>
      <c r="K217" s="6">
        <v>215.49</v>
      </c>
      <c r="L217" s="7">
        <f>IFERROR(K217/K446, "NA")</f>
        <v>2.184588558510153E-3</v>
      </c>
      <c r="M217" s="8"/>
      <c r="N217" s="9">
        <f t="shared" si="57"/>
        <v>-1755.55</v>
      </c>
      <c r="O217" s="7">
        <f>IFERROR(N217/N446, "NA")</f>
        <v>-0.26075558295148188</v>
      </c>
      <c r="P217" s="8"/>
      <c r="Q217" s="6">
        <v>16019.11</v>
      </c>
      <c r="R217" s="7">
        <f>IFERROR(Q217/Q446, "NA")</f>
        <v>1.775764625262307E-2</v>
      </c>
      <c r="S217" s="8"/>
      <c r="T217" s="6">
        <v>0</v>
      </c>
      <c r="U217" s="7">
        <f>IFERROR(T217/T446, "NA")</f>
        <v>0</v>
      </c>
      <c r="V217" s="8"/>
      <c r="W217" s="9">
        <f t="shared" si="58"/>
        <v>-16019.11</v>
      </c>
      <c r="X217" s="7">
        <f>IFERROR(W217/W446, "NA")</f>
        <v>0.26686156528501198</v>
      </c>
      <c r="Y217" s="8"/>
      <c r="Z217" s="6">
        <v>12559.72</v>
      </c>
      <c r="AA217" s="7">
        <f>IFERROR(Z217/Z446, "NA")</f>
        <v>1.4110868985221759E-2</v>
      </c>
      <c r="AB217" s="8"/>
      <c r="AC217" s="9">
        <f t="shared" si="59"/>
        <v>-3459.3900000000012</v>
      </c>
      <c r="AD217" s="7">
        <f>IFERROR(AC217/AC446, "NA")</f>
        <v>-0.28774776872977892</v>
      </c>
    </row>
    <row r="218" spans="1:30" ht="16.5" customHeight="1" x14ac:dyDescent="0.3">
      <c r="A218" s="36" t="s">
        <v>261</v>
      </c>
      <c r="B218" s="11">
        <f>IFERROR(B213+B214+B215+B216+B217, "NA")</f>
        <v>5434.77</v>
      </c>
      <c r="C218" s="12">
        <f>IFERROR(B218/B446, "NA")</f>
        <v>5.1576225722678989E-2</v>
      </c>
      <c r="D218" s="2"/>
      <c r="E218" s="11">
        <f>IFERROR(E213+E214+E215+E216+E217, "NA")</f>
        <v>3106.6</v>
      </c>
      <c r="F218" s="12">
        <f>IFERROR(E218/E446, "NA")</f>
        <v>2.9000004854182235E-2</v>
      </c>
      <c r="G218" s="2"/>
      <c r="H218" s="11">
        <f t="shared" si="56"/>
        <v>-2328.1700000000005</v>
      </c>
      <c r="I218" s="12">
        <f>IFERROR(H218/H446, "NA")</f>
        <v>1.3299496735349119</v>
      </c>
      <c r="J218" s="2"/>
      <c r="K218" s="11">
        <f>IFERROR(K213+K214+K215+K216+K217, "NA")</f>
        <v>791.03</v>
      </c>
      <c r="L218" s="12">
        <f>IFERROR(K218/K446, "NA")</f>
        <v>8.0192820429638781E-3</v>
      </c>
      <c r="M218" s="2"/>
      <c r="N218" s="11">
        <f t="shared" si="57"/>
        <v>-4643.7400000000007</v>
      </c>
      <c r="O218" s="12">
        <f>IFERROR(N218/N446, "NA")</f>
        <v>-0.68974459900037854</v>
      </c>
      <c r="P218" s="2"/>
      <c r="Q218" s="11">
        <f>IFERROR(Q213+Q214+Q215+Q216+Q217, "NA")</f>
        <v>29348.48</v>
      </c>
      <c r="R218" s="12">
        <f>IFERROR(Q218/Q446, "NA")</f>
        <v>3.2533638004369973E-2</v>
      </c>
      <c r="S218" s="2"/>
      <c r="T218" s="11">
        <f>IFERROR(T213+T214+T215+T216+T217, "NA")</f>
        <v>27901.599999999999</v>
      </c>
      <c r="U218" s="12">
        <f>IFERROR(T218/T446, "NA")</f>
        <v>2.8999996320641576E-2</v>
      </c>
      <c r="V218" s="2"/>
      <c r="W218" s="11">
        <f t="shared" si="58"/>
        <v>-1446.880000000001</v>
      </c>
      <c r="X218" s="12">
        <f>IFERROR(W218/W446, "NA")</f>
        <v>2.4103502727653311E-2</v>
      </c>
      <c r="Y218" s="2"/>
      <c r="Z218" s="11">
        <f>IFERROR(Z213+Z214+Z215+Z216+Z217, "NA")</f>
        <v>28702.28</v>
      </c>
      <c r="AA218" s="12">
        <f>IFERROR(Z218/Z446, "NA")</f>
        <v>3.2247065432760506E-2</v>
      </c>
      <c r="AB218" s="2"/>
      <c r="AC218" s="11">
        <f t="shared" si="59"/>
        <v>-646.20000000000073</v>
      </c>
      <c r="AD218" s="12">
        <f>IFERROR(AC218/AC446, "NA")</f>
        <v>-5.3750114370794647E-2</v>
      </c>
    </row>
    <row r="219" spans="1:30" ht="16.5" hidden="1" customHeight="1" x14ac:dyDescent="0.3">
      <c r="A219" s="33" t="s">
        <v>262</v>
      </c>
      <c r="B219" s="6">
        <v>0</v>
      </c>
      <c r="C219" s="7">
        <f>IFERROR(B219/B446, "NA")</f>
        <v>0</v>
      </c>
      <c r="D219" s="8"/>
      <c r="E219" s="6">
        <v>0</v>
      </c>
      <c r="F219" s="7">
        <f>IFERROR(E219/E446, "NA")</f>
        <v>0</v>
      </c>
      <c r="G219" s="8"/>
      <c r="H219" s="9">
        <f t="shared" si="56"/>
        <v>0</v>
      </c>
      <c r="I219" s="7">
        <f>IFERROR(H219/H446, "NA")</f>
        <v>0</v>
      </c>
      <c r="J219" s="8"/>
      <c r="K219" s="6">
        <v>0</v>
      </c>
      <c r="L219" s="7">
        <f>IFERROR(K219/K446, "NA")</f>
        <v>0</v>
      </c>
      <c r="M219" s="8"/>
      <c r="N219" s="9">
        <f t="shared" si="57"/>
        <v>0</v>
      </c>
      <c r="O219" s="7">
        <f>IFERROR(N219/N446, "NA")</f>
        <v>0</v>
      </c>
      <c r="P219" s="8"/>
      <c r="Q219" s="6">
        <v>0</v>
      </c>
      <c r="R219" s="7">
        <f>IFERROR(Q219/Q446, "NA")</f>
        <v>0</v>
      </c>
      <c r="S219" s="8"/>
      <c r="T219" s="6">
        <v>0</v>
      </c>
      <c r="U219" s="7">
        <f>IFERROR(T219/T446, "NA")</f>
        <v>0</v>
      </c>
      <c r="V219" s="8"/>
      <c r="W219" s="9">
        <f t="shared" si="58"/>
        <v>0</v>
      </c>
      <c r="X219" s="7">
        <f>IFERROR(W219/W446, "NA")</f>
        <v>0</v>
      </c>
      <c r="Y219" s="8"/>
      <c r="Z219" s="6">
        <v>0</v>
      </c>
      <c r="AA219" s="7">
        <f>IFERROR(Z219/Z446, "NA")</f>
        <v>0</v>
      </c>
      <c r="AB219" s="8"/>
      <c r="AC219" s="9">
        <f t="shared" si="59"/>
        <v>0</v>
      </c>
      <c r="AD219" s="7">
        <f>IFERROR(AC219/AC446, "NA")</f>
        <v>0</v>
      </c>
    </row>
    <row r="220" spans="1:30" ht="16.5" hidden="1" customHeight="1" x14ac:dyDescent="0.3">
      <c r="A220" s="33" t="s">
        <v>263</v>
      </c>
      <c r="B220" s="6">
        <v>0</v>
      </c>
      <c r="C220" s="7">
        <f>IFERROR(B220/B446, "NA")</f>
        <v>0</v>
      </c>
      <c r="D220" s="8"/>
      <c r="E220" s="6">
        <v>0</v>
      </c>
      <c r="F220" s="7">
        <f>IFERROR(E220/E446, "NA")</f>
        <v>0</v>
      </c>
      <c r="G220" s="8"/>
      <c r="H220" s="9">
        <f t="shared" si="56"/>
        <v>0</v>
      </c>
      <c r="I220" s="7">
        <f>IFERROR(H220/H446, "NA")</f>
        <v>0</v>
      </c>
      <c r="J220" s="8"/>
      <c r="K220" s="6">
        <v>0</v>
      </c>
      <c r="L220" s="7">
        <f>IFERROR(K220/K446, "NA")</f>
        <v>0</v>
      </c>
      <c r="M220" s="8"/>
      <c r="N220" s="9">
        <f t="shared" si="57"/>
        <v>0</v>
      </c>
      <c r="O220" s="7">
        <f>IFERROR(N220/N446, "NA")</f>
        <v>0</v>
      </c>
      <c r="P220" s="8"/>
      <c r="Q220" s="6">
        <v>0</v>
      </c>
      <c r="R220" s="7">
        <f>IFERROR(Q220/Q446, "NA")</f>
        <v>0</v>
      </c>
      <c r="S220" s="8"/>
      <c r="T220" s="6">
        <v>0</v>
      </c>
      <c r="U220" s="7">
        <f>IFERROR(T220/T446, "NA")</f>
        <v>0</v>
      </c>
      <c r="V220" s="8"/>
      <c r="W220" s="9">
        <f t="shared" si="58"/>
        <v>0</v>
      </c>
      <c r="X220" s="7">
        <f>IFERROR(W220/W446, "NA")</f>
        <v>0</v>
      </c>
      <c r="Y220" s="8"/>
      <c r="Z220" s="6">
        <v>0</v>
      </c>
      <c r="AA220" s="7">
        <f>IFERROR(Z220/Z446, "NA")</f>
        <v>0</v>
      </c>
      <c r="AB220" s="8"/>
      <c r="AC220" s="9">
        <f t="shared" si="59"/>
        <v>0</v>
      </c>
      <c r="AD220" s="7">
        <f>IFERROR(AC220/AC446, "NA")</f>
        <v>0</v>
      </c>
    </row>
    <row r="221" spans="1:30" ht="16.5" hidden="1" customHeight="1" x14ac:dyDescent="0.3">
      <c r="A221" s="33" t="s">
        <v>264</v>
      </c>
      <c r="B221" s="6">
        <v>0</v>
      </c>
      <c r="C221" s="7">
        <f>IFERROR(B221/B446, "NA")</f>
        <v>0</v>
      </c>
      <c r="D221" s="8"/>
      <c r="E221" s="6">
        <v>0</v>
      </c>
      <c r="F221" s="7">
        <f>IFERROR(E221/E446, "NA")</f>
        <v>0</v>
      </c>
      <c r="G221" s="8"/>
      <c r="H221" s="9">
        <f t="shared" si="56"/>
        <v>0</v>
      </c>
      <c r="I221" s="7">
        <f>IFERROR(H221/H446, "NA")</f>
        <v>0</v>
      </c>
      <c r="J221" s="8"/>
      <c r="K221" s="6">
        <v>0</v>
      </c>
      <c r="L221" s="7">
        <f>IFERROR(K221/K446, "NA")</f>
        <v>0</v>
      </c>
      <c r="M221" s="8"/>
      <c r="N221" s="9">
        <f t="shared" si="57"/>
        <v>0</v>
      </c>
      <c r="O221" s="7">
        <f>IFERROR(N221/N446, "NA")</f>
        <v>0</v>
      </c>
      <c r="P221" s="8"/>
      <c r="Q221" s="6">
        <v>0</v>
      </c>
      <c r="R221" s="7">
        <f>IFERROR(Q221/Q446, "NA")</f>
        <v>0</v>
      </c>
      <c r="S221" s="8"/>
      <c r="T221" s="6">
        <v>0</v>
      </c>
      <c r="U221" s="7">
        <f>IFERROR(T221/T446, "NA")</f>
        <v>0</v>
      </c>
      <c r="V221" s="8"/>
      <c r="W221" s="9">
        <f t="shared" si="58"/>
        <v>0</v>
      </c>
      <c r="X221" s="7">
        <f>IFERROR(W221/W446, "NA")</f>
        <v>0</v>
      </c>
      <c r="Y221" s="8"/>
      <c r="Z221" s="6">
        <v>0</v>
      </c>
      <c r="AA221" s="7">
        <f>IFERROR(Z221/Z446, "NA")</f>
        <v>0</v>
      </c>
      <c r="AB221" s="8"/>
      <c r="AC221" s="9">
        <f t="shared" si="59"/>
        <v>0</v>
      </c>
      <c r="AD221" s="7">
        <f>IFERROR(AC221/AC446, "NA")</f>
        <v>0</v>
      </c>
    </row>
    <row r="222" spans="1:30" ht="16.5" customHeight="1" x14ac:dyDescent="0.3">
      <c r="A222" s="33" t="s">
        <v>265</v>
      </c>
      <c r="B222" s="6">
        <v>237.96</v>
      </c>
      <c r="C222" s="7">
        <f>IFERROR(B222/B446, "NA")</f>
        <v>2.2582517149702178E-3</v>
      </c>
      <c r="D222" s="8"/>
      <c r="E222" s="6">
        <v>100</v>
      </c>
      <c r="F222" s="7">
        <f>IFERROR(E222/E446, "NA")</f>
        <v>9.3349658321580618E-4</v>
      </c>
      <c r="G222" s="8"/>
      <c r="H222" s="9">
        <f t="shared" si="56"/>
        <v>-137.96</v>
      </c>
      <c r="I222" s="7">
        <f>IFERROR(H222/H446, "NA")</f>
        <v>7.8808616622014896E-2</v>
      </c>
      <c r="J222" s="8"/>
      <c r="K222" s="6">
        <v>150</v>
      </c>
      <c r="L222" s="7">
        <f>IFERROR(K222/K446, "NA")</f>
        <v>1.5206658488863658E-3</v>
      </c>
      <c r="M222" s="8"/>
      <c r="N222" s="9">
        <f t="shared" si="57"/>
        <v>-87.960000000000008</v>
      </c>
      <c r="O222" s="7">
        <f>IFERROR(N222/N446, "NA")</f>
        <v>-1.3064886261520518E-2</v>
      </c>
      <c r="P222" s="8"/>
      <c r="Q222" s="6">
        <v>3424.5</v>
      </c>
      <c r="R222" s="7">
        <f>IFERROR(Q222/Q446, "NA")</f>
        <v>3.7961571892638048E-3</v>
      </c>
      <c r="S222" s="8"/>
      <c r="T222" s="6">
        <v>800</v>
      </c>
      <c r="U222" s="7">
        <f>IFERROR(T222/T446, "NA")</f>
        <v>8.3149342892569823E-4</v>
      </c>
      <c r="V222" s="8"/>
      <c r="W222" s="9">
        <f t="shared" si="58"/>
        <v>-2624.5</v>
      </c>
      <c r="X222" s="7">
        <f>IFERROR(W222/W446, "NA")</f>
        <v>4.3721416363987388E-2</v>
      </c>
      <c r="Y222" s="8"/>
      <c r="Z222" s="6">
        <v>2280.27</v>
      </c>
      <c r="AA222" s="7">
        <f>IFERROR(Z222/Z446, "NA")</f>
        <v>2.5618876233651404E-3</v>
      </c>
      <c r="AB222" s="8"/>
      <c r="AC222" s="9">
        <f t="shared" si="59"/>
        <v>-1144.23</v>
      </c>
      <c r="AD222" s="7">
        <f>IFERROR(AC222/AC446, "NA")</f>
        <v>-9.5175631950625644E-2</v>
      </c>
    </row>
    <row r="223" spans="1:30" ht="16.5" hidden="1" customHeight="1" x14ac:dyDescent="0.3">
      <c r="A223" s="33" t="s">
        <v>266</v>
      </c>
      <c r="B223" s="6">
        <v>0</v>
      </c>
      <c r="C223" s="7">
        <f>IFERROR(B223/B446, "NA")</f>
        <v>0</v>
      </c>
      <c r="D223" s="8"/>
      <c r="E223" s="6">
        <v>0</v>
      </c>
      <c r="F223" s="7">
        <f>IFERROR(E223/E446, "NA")</f>
        <v>0</v>
      </c>
      <c r="G223" s="8"/>
      <c r="H223" s="9">
        <f t="shared" si="56"/>
        <v>0</v>
      </c>
      <c r="I223" s="7">
        <f>IFERROR(H223/H446, "NA")</f>
        <v>0</v>
      </c>
      <c r="J223" s="8"/>
      <c r="K223" s="6">
        <v>0</v>
      </c>
      <c r="L223" s="7">
        <f>IFERROR(K223/K446, "NA")</f>
        <v>0</v>
      </c>
      <c r="M223" s="8"/>
      <c r="N223" s="9">
        <f t="shared" si="57"/>
        <v>0</v>
      </c>
      <c r="O223" s="7">
        <f>IFERROR(N223/N446, "NA")</f>
        <v>0</v>
      </c>
      <c r="P223" s="8"/>
      <c r="Q223" s="6">
        <v>0</v>
      </c>
      <c r="R223" s="7">
        <f>IFERROR(Q223/Q446, "NA")</f>
        <v>0</v>
      </c>
      <c r="S223" s="8"/>
      <c r="T223" s="6">
        <v>0</v>
      </c>
      <c r="U223" s="7">
        <f>IFERROR(T223/T446, "NA")</f>
        <v>0</v>
      </c>
      <c r="V223" s="8"/>
      <c r="W223" s="9">
        <f t="shared" si="58"/>
        <v>0</v>
      </c>
      <c r="X223" s="7">
        <f>IFERROR(W223/W446, "NA")</f>
        <v>0</v>
      </c>
      <c r="Y223" s="8"/>
      <c r="Z223" s="6">
        <v>0</v>
      </c>
      <c r="AA223" s="7">
        <f>IFERROR(Z223/Z446, "NA")</f>
        <v>0</v>
      </c>
      <c r="AB223" s="8"/>
      <c r="AC223" s="9">
        <f t="shared" si="59"/>
        <v>0</v>
      </c>
      <c r="AD223" s="7">
        <f>IFERROR(AC223/AC446, "NA")</f>
        <v>0</v>
      </c>
    </row>
    <row r="224" spans="1:30" ht="16.5" hidden="1" customHeight="1" x14ac:dyDescent="0.3">
      <c r="A224" s="33" t="s">
        <v>267</v>
      </c>
      <c r="B224" s="6">
        <v>0</v>
      </c>
      <c r="C224" s="7">
        <f>IFERROR(B224/B446, "NA")</f>
        <v>0</v>
      </c>
      <c r="D224" s="8"/>
      <c r="E224" s="6">
        <v>0</v>
      </c>
      <c r="F224" s="7">
        <f>IFERROR(E224/E446, "NA")</f>
        <v>0</v>
      </c>
      <c r="G224" s="8"/>
      <c r="H224" s="9">
        <f t="shared" si="56"/>
        <v>0</v>
      </c>
      <c r="I224" s="7">
        <f>IFERROR(H224/H446, "NA")</f>
        <v>0</v>
      </c>
      <c r="J224" s="8"/>
      <c r="K224" s="6">
        <v>0</v>
      </c>
      <c r="L224" s="7">
        <f>IFERROR(K224/K446, "NA")</f>
        <v>0</v>
      </c>
      <c r="M224" s="8"/>
      <c r="N224" s="9">
        <f t="shared" si="57"/>
        <v>0</v>
      </c>
      <c r="O224" s="7">
        <f>IFERROR(N224/N446, "NA")</f>
        <v>0</v>
      </c>
      <c r="P224" s="8"/>
      <c r="Q224" s="6">
        <v>0</v>
      </c>
      <c r="R224" s="7">
        <f>IFERROR(Q224/Q446, "NA")</f>
        <v>0</v>
      </c>
      <c r="S224" s="8"/>
      <c r="T224" s="6">
        <v>0</v>
      </c>
      <c r="U224" s="7">
        <f>IFERROR(T224/T446, "NA")</f>
        <v>0</v>
      </c>
      <c r="V224" s="8"/>
      <c r="W224" s="9">
        <f t="shared" si="58"/>
        <v>0</v>
      </c>
      <c r="X224" s="7">
        <f>IFERROR(W224/W446, "NA")</f>
        <v>0</v>
      </c>
      <c r="Y224" s="8"/>
      <c r="Z224" s="6">
        <v>0</v>
      </c>
      <c r="AA224" s="7">
        <f>IFERROR(Z224/Z446, "NA")</f>
        <v>0</v>
      </c>
      <c r="AB224" s="8"/>
      <c r="AC224" s="9">
        <f t="shared" si="59"/>
        <v>0</v>
      </c>
      <c r="AD224" s="7">
        <f>IFERROR(AC224/AC446, "NA")</f>
        <v>0</v>
      </c>
    </row>
    <row r="225" spans="1:30" ht="16.5" hidden="1" customHeight="1" x14ac:dyDescent="0.3">
      <c r="A225" s="33" t="s">
        <v>268</v>
      </c>
      <c r="B225" s="6">
        <v>0</v>
      </c>
      <c r="C225" s="7">
        <f>IFERROR(B225/B446, "NA")</f>
        <v>0</v>
      </c>
      <c r="D225" s="8"/>
      <c r="E225" s="6">
        <v>0</v>
      </c>
      <c r="F225" s="7">
        <f>IFERROR(E225/E446, "NA")</f>
        <v>0</v>
      </c>
      <c r="G225" s="8"/>
      <c r="H225" s="9">
        <f t="shared" si="56"/>
        <v>0</v>
      </c>
      <c r="I225" s="7">
        <f>IFERROR(H225/H446, "NA")</f>
        <v>0</v>
      </c>
      <c r="J225" s="8"/>
      <c r="K225" s="6">
        <v>0</v>
      </c>
      <c r="L225" s="7">
        <f>IFERROR(K225/K446, "NA")</f>
        <v>0</v>
      </c>
      <c r="M225" s="8"/>
      <c r="N225" s="9">
        <f t="shared" si="57"/>
        <v>0</v>
      </c>
      <c r="O225" s="7">
        <f>IFERROR(N225/N446, "NA")</f>
        <v>0</v>
      </c>
      <c r="P225" s="8"/>
      <c r="Q225" s="6">
        <v>0</v>
      </c>
      <c r="R225" s="7">
        <f>IFERROR(Q225/Q446, "NA")</f>
        <v>0</v>
      </c>
      <c r="S225" s="8"/>
      <c r="T225" s="6">
        <v>0</v>
      </c>
      <c r="U225" s="7">
        <f>IFERROR(T225/T446, "NA")</f>
        <v>0</v>
      </c>
      <c r="V225" s="8"/>
      <c r="W225" s="9">
        <f t="shared" si="58"/>
        <v>0</v>
      </c>
      <c r="X225" s="7">
        <f>IFERROR(W225/W446, "NA")</f>
        <v>0</v>
      </c>
      <c r="Y225" s="8"/>
      <c r="Z225" s="6">
        <v>0</v>
      </c>
      <c r="AA225" s="7">
        <f>IFERROR(Z225/Z446, "NA")</f>
        <v>0</v>
      </c>
      <c r="AB225" s="8"/>
      <c r="AC225" s="9">
        <f t="shared" si="59"/>
        <v>0</v>
      </c>
      <c r="AD225" s="7">
        <f>IFERROR(AC225/AC446, "NA")</f>
        <v>0</v>
      </c>
    </row>
    <row r="226" spans="1:30" ht="16.5" hidden="1" customHeight="1" x14ac:dyDescent="0.3">
      <c r="A226" s="33" t="s">
        <v>269</v>
      </c>
      <c r="B226" s="6">
        <v>0</v>
      </c>
      <c r="C226" s="7">
        <f>IFERROR(B226/B446, "NA")</f>
        <v>0</v>
      </c>
      <c r="D226" s="8"/>
      <c r="E226" s="6">
        <v>0</v>
      </c>
      <c r="F226" s="7">
        <f>IFERROR(E226/E446, "NA")</f>
        <v>0</v>
      </c>
      <c r="G226" s="8"/>
      <c r="H226" s="9">
        <f t="shared" si="56"/>
        <v>0</v>
      </c>
      <c r="I226" s="7">
        <f>IFERROR(H226/H446, "NA")</f>
        <v>0</v>
      </c>
      <c r="J226" s="8"/>
      <c r="K226" s="6">
        <v>0</v>
      </c>
      <c r="L226" s="7">
        <f>IFERROR(K226/K446, "NA")</f>
        <v>0</v>
      </c>
      <c r="M226" s="8"/>
      <c r="N226" s="9">
        <f t="shared" si="57"/>
        <v>0</v>
      </c>
      <c r="O226" s="7">
        <f>IFERROR(N226/N446, "NA")</f>
        <v>0</v>
      </c>
      <c r="P226" s="8"/>
      <c r="Q226" s="6">
        <v>0</v>
      </c>
      <c r="R226" s="7">
        <f>IFERROR(Q226/Q446, "NA")</f>
        <v>0</v>
      </c>
      <c r="S226" s="8"/>
      <c r="T226" s="6">
        <v>0</v>
      </c>
      <c r="U226" s="7">
        <f>IFERROR(T226/T446, "NA")</f>
        <v>0</v>
      </c>
      <c r="V226" s="8"/>
      <c r="W226" s="9">
        <f t="shared" si="58"/>
        <v>0</v>
      </c>
      <c r="X226" s="7">
        <f>IFERROR(W226/W446, "NA")</f>
        <v>0</v>
      </c>
      <c r="Y226" s="8"/>
      <c r="Z226" s="6">
        <v>0</v>
      </c>
      <c r="AA226" s="7">
        <f>IFERROR(Z226/Z446, "NA")</f>
        <v>0</v>
      </c>
      <c r="AB226" s="8"/>
      <c r="AC226" s="9">
        <f t="shared" si="59"/>
        <v>0</v>
      </c>
      <c r="AD226" s="7">
        <f>IFERROR(AC226/AC446, "NA")</f>
        <v>0</v>
      </c>
    </row>
    <row r="227" spans="1:30" ht="16.5" customHeight="1" x14ac:dyDescent="0.3">
      <c r="A227" s="40" t="s">
        <v>270</v>
      </c>
      <c r="B227" s="11">
        <f>IFERROR(B211+B213+B214+B215+B216+B217+B219+B220+B221+B222+B223+B224+B225+B226, "NA")</f>
        <v>5672.7300000000005</v>
      </c>
      <c r="C227" s="12">
        <f>IFERROR(B227/B446, "NA")</f>
        <v>5.3834477437649207E-2</v>
      </c>
      <c r="D227" s="2"/>
      <c r="E227" s="11">
        <f>IFERROR(E211+E213+E214+E215+E216+E217+E219+E220+E221+E222+E223+E224+E225+E226, "NA")</f>
        <v>3206.6</v>
      </c>
      <c r="F227" s="12">
        <f>IFERROR(E227/E446, "NA")</f>
        <v>2.9933501437398039E-2</v>
      </c>
      <c r="G227" s="2"/>
      <c r="H227" s="11">
        <f t="shared" si="56"/>
        <v>-2466.1300000000006</v>
      </c>
      <c r="I227" s="12">
        <f>IFERROR(H227/H446, "NA")</f>
        <v>1.4087582901569267</v>
      </c>
      <c r="J227" s="2"/>
      <c r="K227" s="11">
        <f>IFERROR(K211+K213+K214+K215+K216+K217+K219+K220+K221+K222+K223+K224+K225+K226, "NA")</f>
        <v>941.03</v>
      </c>
      <c r="L227" s="12">
        <f>IFERROR(K227/K446, "NA")</f>
        <v>9.5399478918502447E-3</v>
      </c>
      <c r="M227" s="2"/>
      <c r="N227" s="11">
        <f t="shared" si="57"/>
        <v>-4731.7000000000007</v>
      </c>
      <c r="O227" s="12">
        <f>IFERROR(N227/N446, "NA")</f>
        <v>-0.70280948526189913</v>
      </c>
      <c r="P227" s="2"/>
      <c r="Q227" s="11">
        <f>IFERROR(Q211+Q213+Q214+Q215+Q216+Q217+Q219+Q220+Q221+Q222+Q223+Q224+Q225+Q226, "NA")</f>
        <v>32772.979999999996</v>
      </c>
      <c r="R227" s="12">
        <f>IFERROR(Q227/Q446, "NA")</f>
        <v>3.6329795193633781E-2</v>
      </c>
      <c r="S227" s="2"/>
      <c r="T227" s="11">
        <f>IFERROR(T211+T213+T214+T215+T216+T217+T219+T220+T221+T222+T223+T224+T225+T226, "NA")</f>
        <v>28701.599999999999</v>
      </c>
      <c r="U227" s="12">
        <f>IFERROR(T227/T446, "NA")</f>
        <v>2.9831489749567272E-2</v>
      </c>
      <c r="V227" s="2"/>
      <c r="W227" s="11">
        <f t="shared" si="58"/>
        <v>-4071.3799999999974</v>
      </c>
      <c r="X227" s="12">
        <f>IFERROR(W227/W446, "NA")</f>
        <v>6.7824919091640637E-2</v>
      </c>
      <c r="Y227" s="2"/>
      <c r="Z227" s="11">
        <f>IFERROR(Z211+Z213+Z214+Z215+Z216+Z217+Z219+Z220+Z221+Z222+Z223+Z224+Z225+Z226, "NA")</f>
        <v>30982.55</v>
      </c>
      <c r="AA227" s="12">
        <f>IFERROR(Z227/Z446, "NA")</f>
        <v>3.4808953056125649E-2</v>
      </c>
      <c r="AB227" s="2"/>
      <c r="AC227" s="11">
        <f t="shared" si="59"/>
        <v>-1790.4299999999967</v>
      </c>
      <c r="AD227" s="12">
        <f>IFERROR(AC227/AC446, "NA")</f>
        <v>-0.14892574632141994</v>
      </c>
    </row>
    <row r="228" spans="1:30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customHeight="1" x14ac:dyDescent="0.3">
      <c r="A229" s="33" t="s">
        <v>22</v>
      </c>
      <c r="B229" s="6">
        <v>0</v>
      </c>
      <c r="C229" s="7">
        <f>IFERROR(B229/B446, "NA")</f>
        <v>0</v>
      </c>
      <c r="D229" s="8"/>
      <c r="E229" s="6">
        <v>1392.61</v>
      </c>
      <c r="F229" s="7">
        <f>IFERROR(E229/E446, "NA")</f>
        <v>1.2999966767521636E-2</v>
      </c>
      <c r="G229" s="8"/>
      <c r="H229" s="9">
        <f t="shared" ref="H229:H236" si="60">IFERROR(-(B229-E229), "NA")</f>
        <v>1392.61</v>
      </c>
      <c r="I229" s="7">
        <f>IFERROR(H229/H446, "NA")</f>
        <v>-0.79551803126981835</v>
      </c>
      <c r="J229" s="8"/>
      <c r="K229" s="6">
        <v>0</v>
      </c>
      <c r="L229" s="7">
        <f>IFERROR(K229/K446, "NA")</f>
        <v>0</v>
      </c>
      <c r="M229" s="8"/>
      <c r="N229" s="9">
        <f t="shared" ref="N229:N236" si="61">IFERROR(-(B229-K229), "NA")</f>
        <v>0</v>
      </c>
      <c r="O229" s="7">
        <f>IFERROR(N229/N446, "NA")</f>
        <v>0</v>
      </c>
      <c r="P229" s="8"/>
      <c r="Q229" s="6">
        <v>0</v>
      </c>
      <c r="R229" s="7">
        <f>IFERROR(Q229/Q446, "NA")</f>
        <v>0</v>
      </c>
      <c r="S229" s="8"/>
      <c r="T229" s="6">
        <v>12507.61</v>
      </c>
      <c r="U229" s="7">
        <f>IFERROR(T229/T446, "NA")</f>
        <v>1.2999994408206691E-2</v>
      </c>
      <c r="V229" s="8"/>
      <c r="W229" s="9">
        <f t="shared" ref="W229:W236" si="62">IFERROR(-(Q229-T229), "NA")</f>
        <v>12507.61</v>
      </c>
      <c r="X229" s="7">
        <f>IFERROR(W229/W446, "NA")</f>
        <v>-0.20836365956501135</v>
      </c>
      <c r="Y229" s="8"/>
      <c r="Z229" s="6">
        <v>0</v>
      </c>
      <c r="AA229" s="7">
        <f>IFERROR(Z229/Z446, "NA")</f>
        <v>0</v>
      </c>
      <c r="AB229" s="8"/>
      <c r="AC229" s="9">
        <f t="shared" ref="AC229:AC236" si="63">IFERROR(-(Q229-Z229), "NA")</f>
        <v>0</v>
      </c>
      <c r="AD229" s="7">
        <f>IFERROR(AC229/AC446, "NA")</f>
        <v>0</v>
      </c>
    </row>
    <row r="230" spans="1:30" ht="16.5" hidden="1" customHeight="1" x14ac:dyDescent="0.3">
      <c r="A230" s="33" t="s">
        <v>271</v>
      </c>
      <c r="B230" s="6">
        <v>0</v>
      </c>
      <c r="C230" s="7">
        <f>IFERROR(B230/B446, "NA")</f>
        <v>0</v>
      </c>
      <c r="D230" s="8"/>
      <c r="E230" s="6">
        <v>0</v>
      </c>
      <c r="F230" s="7">
        <f>IFERROR(E230/E446, "NA")</f>
        <v>0</v>
      </c>
      <c r="G230" s="8"/>
      <c r="H230" s="9">
        <f t="shared" si="60"/>
        <v>0</v>
      </c>
      <c r="I230" s="7">
        <f>IFERROR(H230/H446, "NA")</f>
        <v>0</v>
      </c>
      <c r="J230" s="8"/>
      <c r="K230" s="6">
        <v>0</v>
      </c>
      <c r="L230" s="7">
        <f>IFERROR(K230/K446, "NA")</f>
        <v>0</v>
      </c>
      <c r="M230" s="8"/>
      <c r="N230" s="9">
        <f t="shared" si="61"/>
        <v>0</v>
      </c>
      <c r="O230" s="7">
        <f>IFERROR(N230/N446, "NA")</f>
        <v>0</v>
      </c>
      <c r="P230" s="8"/>
      <c r="Q230" s="6">
        <v>0</v>
      </c>
      <c r="R230" s="7">
        <f>IFERROR(Q230/Q446, "NA")</f>
        <v>0</v>
      </c>
      <c r="S230" s="8"/>
      <c r="T230" s="6">
        <v>0</v>
      </c>
      <c r="U230" s="7">
        <f>IFERROR(T230/T446, "NA")</f>
        <v>0</v>
      </c>
      <c r="V230" s="8"/>
      <c r="W230" s="9">
        <f t="shared" si="62"/>
        <v>0</v>
      </c>
      <c r="X230" s="7">
        <f>IFERROR(W230/W446, "NA")</f>
        <v>0</v>
      </c>
      <c r="Y230" s="8"/>
      <c r="Z230" s="6">
        <v>0</v>
      </c>
      <c r="AA230" s="7">
        <f>IFERROR(Z230/Z446, "NA")</f>
        <v>0</v>
      </c>
      <c r="AB230" s="8"/>
      <c r="AC230" s="9">
        <f t="shared" si="63"/>
        <v>0</v>
      </c>
      <c r="AD230" s="7">
        <f>IFERROR(AC230/AC446, "NA")</f>
        <v>0</v>
      </c>
    </row>
    <row r="231" spans="1:30" ht="16.5" customHeight="1" x14ac:dyDescent="0.3">
      <c r="A231" s="33" t="s">
        <v>272</v>
      </c>
      <c r="B231" s="6">
        <v>0</v>
      </c>
      <c r="C231" s="7">
        <f>IFERROR(B231/B446, "NA")</f>
        <v>0</v>
      </c>
      <c r="D231" s="8"/>
      <c r="E231" s="6">
        <v>0</v>
      </c>
      <c r="F231" s="7">
        <f>IFERROR(E231/E446, "NA")</f>
        <v>0</v>
      </c>
      <c r="G231" s="8"/>
      <c r="H231" s="9">
        <f t="shared" si="60"/>
        <v>0</v>
      </c>
      <c r="I231" s="7">
        <f>IFERROR(H231/H446, "NA")</f>
        <v>0</v>
      </c>
      <c r="J231" s="8"/>
      <c r="K231" s="6">
        <v>91</v>
      </c>
      <c r="L231" s="7">
        <f>IFERROR(K231/K446, "NA")</f>
        <v>9.2253728165772857E-4</v>
      </c>
      <c r="M231" s="8"/>
      <c r="N231" s="9">
        <f t="shared" si="61"/>
        <v>91</v>
      </c>
      <c r="O231" s="7">
        <f>IFERROR(N231/N446, "NA")</f>
        <v>1.3516423940408903E-2</v>
      </c>
      <c r="P231" s="8"/>
      <c r="Q231" s="6">
        <v>0</v>
      </c>
      <c r="R231" s="7">
        <f>IFERROR(Q231/Q446, "NA")</f>
        <v>0</v>
      </c>
      <c r="S231" s="8"/>
      <c r="T231" s="6">
        <v>0</v>
      </c>
      <c r="U231" s="7">
        <f>IFERROR(T231/T446, "NA")</f>
        <v>0</v>
      </c>
      <c r="V231" s="8"/>
      <c r="W231" s="9">
        <f t="shared" si="62"/>
        <v>0</v>
      </c>
      <c r="X231" s="7">
        <f>IFERROR(W231/W446, "NA")</f>
        <v>0</v>
      </c>
      <c r="Y231" s="8"/>
      <c r="Z231" s="6">
        <v>1130.26</v>
      </c>
      <c r="AA231" s="7">
        <f>IFERROR(Z231/Z446, "NA")</f>
        <v>1.2698492306545644E-3</v>
      </c>
      <c r="AB231" s="8"/>
      <c r="AC231" s="9">
        <f t="shared" si="63"/>
        <v>1130.26</v>
      </c>
      <c r="AD231" s="7">
        <f>IFERROR(AC231/AC446, "NA")</f>
        <v>9.4013624680802058E-2</v>
      </c>
    </row>
    <row r="232" spans="1:30" ht="16.5" hidden="1" customHeight="1" x14ac:dyDescent="0.3">
      <c r="A232" s="33" t="s">
        <v>273</v>
      </c>
      <c r="B232" s="6">
        <v>0</v>
      </c>
      <c r="C232" s="7">
        <f>IFERROR(B232/B446, "NA")</f>
        <v>0</v>
      </c>
      <c r="D232" s="8"/>
      <c r="E232" s="6">
        <v>0</v>
      </c>
      <c r="F232" s="7">
        <f>IFERROR(E232/E446, "NA")</f>
        <v>0</v>
      </c>
      <c r="G232" s="8"/>
      <c r="H232" s="9">
        <f t="shared" si="60"/>
        <v>0</v>
      </c>
      <c r="I232" s="7">
        <f>IFERROR(H232/H446, "NA")</f>
        <v>0</v>
      </c>
      <c r="J232" s="8"/>
      <c r="K232" s="6">
        <v>0</v>
      </c>
      <c r="L232" s="7">
        <f>IFERROR(K232/K446, "NA")</f>
        <v>0</v>
      </c>
      <c r="M232" s="8"/>
      <c r="N232" s="9">
        <f t="shared" si="61"/>
        <v>0</v>
      </c>
      <c r="O232" s="7">
        <f>IFERROR(N232/N446, "NA")</f>
        <v>0</v>
      </c>
      <c r="P232" s="8"/>
      <c r="Q232" s="6">
        <v>0</v>
      </c>
      <c r="R232" s="7">
        <f>IFERROR(Q232/Q446, "NA")</f>
        <v>0</v>
      </c>
      <c r="S232" s="8"/>
      <c r="T232" s="6">
        <v>0</v>
      </c>
      <c r="U232" s="7">
        <f>IFERROR(T232/T446, "NA")</f>
        <v>0</v>
      </c>
      <c r="V232" s="8"/>
      <c r="W232" s="9">
        <f t="shared" si="62"/>
        <v>0</v>
      </c>
      <c r="X232" s="7">
        <f>IFERROR(W232/W446, "NA")</f>
        <v>0</v>
      </c>
      <c r="Y232" s="8"/>
      <c r="Z232" s="6">
        <v>0</v>
      </c>
      <c r="AA232" s="7">
        <f>IFERROR(Z232/Z446, "NA")</f>
        <v>0</v>
      </c>
      <c r="AB232" s="8"/>
      <c r="AC232" s="9">
        <f t="shared" si="63"/>
        <v>0</v>
      </c>
      <c r="AD232" s="7">
        <f>IFERROR(AC232/AC446, "NA")</f>
        <v>0</v>
      </c>
    </row>
    <row r="233" spans="1:30" ht="16.5" hidden="1" customHeight="1" x14ac:dyDescent="0.3">
      <c r="A233" s="33" t="s">
        <v>274</v>
      </c>
      <c r="B233" s="6">
        <v>0</v>
      </c>
      <c r="C233" s="7">
        <f>IFERROR(B233/B446, "NA")</f>
        <v>0</v>
      </c>
      <c r="D233" s="8"/>
      <c r="E233" s="6">
        <v>0</v>
      </c>
      <c r="F233" s="7">
        <f>IFERROR(E233/E446, "NA")</f>
        <v>0</v>
      </c>
      <c r="G233" s="8"/>
      <c r="H233" s="9">
        <f t="shared" si="60"/>
        <v>0</v>
      </c>
      <c r="I233" s="7">
        <f>IFERROR(H233/H446, "NA")</f>
        <v>0</v>
      </c>
      <c r="J233" s="8"/>
      <c r="K233" s="6">
        <v>0</v>
      </c>
      <c r="L233" s="7">
        <f>IFERROR(K233/K446, "NA")</f>
        <v>0</v>
      </c>
      <c r="M233" s="8"/>
      <c r="N233" s="9">
        <f t="shared" si="61"/>
        <v>0</v>
      </c>
      <c r="O233" s="7">
        <f>IFERROR(N233/N446, "NA")</f>
        <v>0</v>
      </c>
      <c r="P233" s="8"/>
      <c r="Q233" s="6">
        <v>0</v>
      </c>
      <c r="R233" s="7">
        <f>IFERROR(Q233/Q446, "NA")</f>
        <v>0</v>
      </c>
      <c r="S233" s="8"/>
      <c r="T233" s="6">
        <v>0</v>
      </c>
      <c r="U233" s="7">
        <f>IFERROR(T233/T446, "NA")</f>
        <v>0</v>
      </c>
      <c r="V233" s="8"/>
      <c r="W233" s="9">
        <f t="shared" si="62"/>
        <v>0</v>
      </c>
      <c r="X233" s="7">
        <f>IFERROR(W233/W446, "NA")</f>
        <v>0</v>
      </c>
      <c r="Y233" s="8"/>
      <c r="Z233" s="6">
        <v>0</v>
      </c>
      <c r="AA233" s="7">
        <f>IFERROR(Z233/Z446, "NA")</f>
        <v>0</v>
      </c>
      <c r="AB233" s="8"/>
      <c r="AC233" s="9">
        <f t="shared" si="63"/>
        <v>0</v>
      </c>
      <c r="AD233" s="7">
        <f>IFERROR(AC233/AC446, "NA")</f>
        <v>0</v>
      </c>
    </row>
    <row r="234" spans="1:30" ht="16.5" customHeight="1" x14ac:dyDescent="0.3">
      <c r="A234" s="33" t="s">
        <v>275</v>
      </c>
      <c r="B234" s="6">
        <v>982.76</v>
      </c>
      <c r="C234" s="7">
        <f>IFERROR(B234/B446, "NA")</f>
        <v>9.3264391301232617E-3</v>
      </c>
      <c r="D234" s="8"/>
      <c r="E234" s="6">
        <v>0</v>
      </c>
      <c r="F234" s="7">
        <f>IFERROR(E234/E446, "NA")</f>
        <v>0</v>
      </c>
      <c r="G234" s="8"/>
      <c r="H234" s="9">
        <f t="shared" si="60"/>
        <v>-982.76</v>
      </c>
      <c r="I234" s="7">
        <f>IFERROR(H234/H446, "NA")</f>
        <v>0.56139428871739161</v>
      </c>
      <c r="J234" s="8"/>
      <c r="K234" s="6">
        <v>1146.5</v>
      </c>
      <c r="L234" s="7">
        <f>IFERROR(K234/K446, "NA")</f>
        <v>1.1622955971654789E-2</v>
      </c>
      <c r="M234" s="8"/>
      <c r="N234" s="9">
        <f t="shared" si="61"/>
        <v>163.74</v>
      </c>
      <c r="O234" s="7">
        <f>IFERROR(N234/N446, "NA")</f>
        <v>2.4320651164863229E-2</v>
      </c>
      <c r="P234" s="8"/>
      <c r="Q234" s="6">
        <v>11612.88</v>
      </c>
      <c r="R234" s="7">
        <f>IFERROR(Q234/Q446, "NA")</f>
        <v>1.2873212994614644E-2</v>
      </c>
      <c r="S234" s="8"/>
      <c r="T234" s="6">
        <v>0</v>
      </c>
      <c r="U234" s="7">
        <f>IFERROR(T234/T446, "NA")</f>
        <v>0</v>
      </c>
      <c r="V234" s="8"/>
      <c r="W234" s="9">
        <f t="shared" si="62"/>
        <v>-11612.88</v>
      </c>
      <c r="X234" s="7">
        <f>IFERROR(W234/W446, "NA")</f>
        <v>0.19345839651934532</v>
      </c>
      <c r="Y234" s="8"/>
      <c r="Z234" s="6">
        <v>10624.94</v>
      </c>
      <c r="AA234" s="7">
        <f>IFERROR(Z234/Z446, "NA")</f>
        <v>1.1937140025083528E-2</v>
      </c>
      <c r="AB234" s="8"/>
      <c r="AC234" s="9">
        <f t="shared" si="63"/>
        <v>-987.93999999999869</v>
      </c>
      <c r="AD234" s="7">
        <f>IFERROR(AC234/AC446, "NA")</f>
        <v>-8.2175623632749509E-2</v>
      </c>
    </row>
    <row r="235" spans="1:30" ht="16.5" customHeight="1" x14ac:dyDescent="0.3">
      <c r="A235" s="33" t="s">
        <v>276</v>
      </c>
      <c r="B235" s="6">
        <v>56.24</v>
      </c>
      <c r="C235" s="7">
        <f>IFERROR(B235/B446, "NA")</f>
        <v>5.3372027420543386E-4</v>
      </c>
      <c r="D235" s="8"/>
      <c r="E235" s="6">
        <v>0</v>
      </c>
      <c r="F235" s="7">
        <f>IFERROR(E235/E446, "NA")</f>
        <v>0</v>
      </c>
      <c r="G235" s="8"/>
      <c r="H235" s="9">
        <f t="shared" si="60"/>
        <v>-56.24</v>
      </c>
      <c r="I235" s="7">
        <f>IFERROR(H235/H446, "NA")</f>
        <v>3.2126678738925177E-2</v>
      </c>
      <c r="J235" s="8"/>
      <c r="K235" s="6">
        <v>0</v>
      </c>
      <c r="L235" s="7">
        <f>IFERROR(K235/K446, "NA")</f>
        <v>0</v>
      </c>
      <c r="M235" s="8"/>
      <c r="N235" s="9">
        <f t="shared" si="61"/>
        <v>-56.24</v>
      </c>
      <c r="O235" s="7">
        <f>IFERROR(N235/N446, "NA")</f>
        <v>-8.3534470594351286E-3</v>
      </c>
      <c r="P235" s="8"/>
      <c r="Q235" s="6">
        <v>246.13</v>
      </c>
      <c r="R235" s="7">
        <f>IFERROR(Q235/Q446, "NA")</f>
        <v>2.7284221608804213E-4</v>
      </c>
      <c r="S235" s="8"/>
      <c r="T235" s="6">
        <v>0</v>
      </c>
      <c r="U235" s="7">
        <f>IFERROR(T235/T446, "NA")</f>
        <v>0</v>
      </c>
      <c r="V235" s="8"/>
      <c r="W235" s="9">
        <f t="shared" si="62"/>
        <v>-246.13</v>
      </c>
      <c r="X235" s="7">
        <f>IFERROR(W235/W446, "NA")</f>
        <v>4.1002675594087315E-3</v>
      </c>
      <c r="Y235" s="8"/>
      <c r="Z235" s="6">
        <v>0</v>
      </c>
      <c r="AA235" s="7">
        <f>IFERROR(Z235/Z446, "NA")</f>
        <v>0</v>
      </c>
      <c r="AB235" s="8"/>
      <c r="AC235" s="9">
        <f t="shared" si="63"/>
        <v>-246.13</v>
      </c>
      <c r="AD235" s="7">
        <f>IFERROR(AC235/AC446, "NA")</f>
        <v>-2.047278806883886E-2</v>
      </c>
    </row>
    <row r="236" spans="1:30" ht="16.5" customHeight="1" x14ac:dyDescent="0.3">
      <c r="A236" s="40" t="s">
        <v>277</v>
      </c>
      <c r="B236" s="11">
        <f>IFERROR(B229+B230+B231+B232+B233+B234+B235, "NA")</f>
        <v>1039</v>
      </c>
      <c r="C236" s="12">
        <f>IFERROR(B236/B446, "NA")</f>
        <v>9.8601594043286958E-3</v>
      </c>
      <c r="D236" s="2"/>
      <c r="E236" s="11">
        <f>IFERROR(E229+E230+E231+E232+E233+E234+E235, "NA")</f>
        <v>1392.61</v>
      </c>
      <c r="F236" s="12">
        <f>IFERROR(E236/E446, "NA")</f>
        <v>1.2999966767521636E-2</v>
      </c>
      <c r="G236" s="2"/>
      <c r="H236" s="11">
        <f t="shared" si="60"/>
        <v>353.6099999999999</v>
      </c>
      <c r="I236" s="12">
        <f>IFERROR(H236/H446, "NA")</f>
        <v>-0.20199706381350155</v>
      </c>
      <c r="J236" s="2"/>
      <c r="K236" s="11">
        <f>IFERROR(K229+K230+K231+K232+K233+K234+K235, "NA")</f>
        <v>1237.5</v>
      </c>
      <c r="L236" s="12">
        <f>IFERROR(K236/K446, "NA")</f>
        <v>1.2545493253312516E-2</v>
      </c>
      <c r="M236" s="2"/>
      <c r="N236" s="11">
        <f t="shared" si="61"/>
        <v>198.5</v>
      </c>
      <c r="O236" s="12">
        <f>IFERROR(N236/N446, "NA")</f>
        <v>2.9483628045837002E-2</v>
      </c>
      <c r="P236" s="2"/>
      <c r="Q236" s="11">
        <f>IFERROR(Q229+Q230+Q231+Q232+Q233+Q234+Q235, "NA")</f>
        <v>11859.009999999998</v>
      </c>
      <c r="R236" s="12">
        <f>IFERROR(Q236/Q446, "NA")</f>
        <v>1.3146055210702685E-2</v>
      </c>
      <c r="S236" s="2"/>
      <c r="T236" s="11">
        <f>IFERROR(T229+T230+T231+T232+T233+T234+T235, "NA")</f>
        <v>12507.61</v>
      </c>
      <c r="U236" s="12">
        <f>IFERROR(T236/T446, "NA")</f>
        <v>1.2999994408206691E-2</v>
      </c>
      <c r="V236" s="2"/>
      <c r="W236" s="11">
        <f t="shared" si="62"/>
        <v>648.60000000000218</v>
      </c>
      <c r="X236" s="12">
        <f>IFERROR(W236/W446, "NA")</f>
        <v>-1.0804995486257312E-2</v>
      </c>
      <c r="Y236" s="2"/>
      <c r="Z236" s="11">
        <f>IFERROR(Z229+Z230+Z231+Z232+Z233+Z234+Z235, "NA")</f>
        <v>11755.2</v>
      </c>
      <c r="AA236" s="12">
        <f>IFERROR(Z236/Z446, "NA")</f>
        <v>1.3206989255738093E-2</v>
      </c>
      <c r="AB236" s="2"/>
      <c r="AC236" s="11">
        <f t="shared" si="63"/>
        <v>-103.80999999999767</v>
      </c>
      <c r="AD236" s="12">
        <f>IFERROR(AC236/AC446, "NA")</f>
        <v>-8.6347870207862283E-3</v>
      </c>
    </row>
    <row r="237" spans="1:30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3">
      <c r="A238" s="33" t="s">
        <v>23</v>
      </c>
      <c r="B238" s="6">
        <v>0</v>
      </c>
      <c r="C238" s="7">
        <f>IFERROR(B238/B446, "NA")</f>
        <v>0</v>
      </c>
      <c r="D238" s="8"/>
      <c r="E238" s="6">
        <v>0</v>
      </c>
      <c r="F238" s="7">
        <f>IFERROR(E238/E446, "NA")</f>
        <v>0</v>
      </c>
      <c r="G238" s="8"/>
      <c r="H238" s="9">
        <f>IFERROR(-(B238-E238), "NA")</f>
        <v>0</v>
      </c>
      <c r="I238" s="7">
        <f>IFERROR(H238/H446, "NA")</f>
        <v>0</v>
      </c>
      <c r="J238" s="8"/>
      <c r="K238" s="6">
        <v>0</v>
      </c>
      <c r="L238" s="7">
        <f>IFERROR(K238/K446, "NA")</f>
        <v>0</v>
      </c>
      <c r="M238" s="8"/>
      <c r="N238" s="9">
        <f>IFERROR(-(B238-K238), "NA")</f>
        <v>0</v>
      </c>
      <c r="O238" s="7">
        <f>IFERROR(N238/N446, "NA")</f>
        <v>0</v>
      </c>
      <c r="P238" s="8"/>
      <c r="Q238" s="6">
        <v>0</v>
      </c>
      <c r="R238" s="7">
        <f>IFERROR(Q238/Q446, "NA")</f>
        <v>0</v>
      </c>
      <c r="S238" s="8"/>
      <c r="T238" s="6">
        <v>0</v>
      </c>
      <c r="U238" s="7">
        <f>IFERROR(T238/T446, "NA")</f>
        <v>0</v>
      </c>
      <c r="V238" s="8"/>
      <c r="W238" s="9">
        <f>IFERROR(-(Q238-T238), "NA")</f>
        <v>0</v>
      </c>
      <c r="X238" s="7">
        <f>IFERROR(W238/W446, "NA")</f>
        <v>0</v>
      </c>
      <c r="Y238" s="8"/>
      <c r="Z238" s="6">
        <v>0</v>
      </c>
      <c r="AA238" s="7">
        <f>IFERROR(Z238/Z446, "NA")</f>
        <v>0</v>
      </c>
      <c r="AB238" s="8"/>
      <c r="AC238" s="9">
        <f>IFERROR(-(Q238-Z238), "NA")</f>
        <v>0</v>
      </c>
      <c r="AD238" s="7">
        <f>IFERROR(AC238/AC446, "NA")</f>
        <v>0</v>
      </c>
    </row>
    <row r="239" spans="1:30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customHeight="1" x14ac:dyDescent="0.3">
      <c r="A240" s="35" t="s">
        <v>278</v>
      </c>
      <c r="B240" s="6">
        <v>0</v>
      </c>
      <c r="C240" s="7">
        <f>IFERROR(B240/B446, "NA")</f>
        <v>0</v>
      </c>
      <c r="D240" s="8"/>
      <c r="E240" s="6">
        <v>5677.58</v>
      </c>
      <c r="F240" s="7">
        <f>IFERROR(E240/E446, "NA")</f>
        <v>5.3000015309343965E-2</v>
      </c>
      <c r="G240" s="8"/>
      <c r="H240" s="9">
        <f t="shared" ref="H240:H264" si="64">IFERROR(-(B240-E240), "NA")</f>
        <v>5677.58</v>
      </c>
      <c r="I240" s="7">
        <f>IFERROR(H240/H446, "NA")</f>
        <v>-3.2432750475559531</v>
      </c>
      <c r="J240" s="8"/>
      <c r="K240" s="6">
        <v>0</v>
      </c>
      <c r="L240" s="7">
        <f>IFERROR(K240/K446, "NA")</f>
        <v>0</v>
      </c>
      <c r="M240" s="8"/>
      <c r="N240" s="9">
        <f t="shared" ref="N240:N264" si="65">IFERROR(-(B240-K240), "NA")</f>
        <v>0</v>
      </c>
      <c r="O240" s="7">
        <f>IFERROR(N240/N446, "NA")</f>
        <v>0</v>
      </c>
      <c r="P240" s="8"/>
      <c r="Q240" s="6">
        <v>0</v>
      </c>
      <c r="R240" s="7">
        <f>IFERROR(Q240/Q446, "NA")</f>
        <v>0</v>
      </c>
      <c r="S240" s="8"/>
      <c r="T240" s="6">
        <v>50992.58</v>
      </c>
      <c r="U240" s="7">
        <f>IFERROR(T240/T446, "NA")</f>
        <v>5.2999993992459977E-2</v>
      </c>
      <c r="V240" s="8"/>
      <c r="W240" s="9">
        <f t="shared" ref="W240:W264" si="66">IFERROR(-(Q240-T240), "NA")</f>
        <v>50992.58</v>
      </c>
      <c r="X240" s="7">
        <f>IFERROR(W240/W446, "NA")</f>
        <v>-0.84948288117886683</v>
      </c>
      <c r="Y240" s="8"/>
      <c r="Z240" s="6">
        <v>0</v>
      </c>
      <c r="AA240" s="7">
        <f>IFERROR(Z240/Z446, "NA")</f>
        <v>0</v>
      </c>
      <c r="AB240" s="8"/>
      <c r="AC240" s="9">
        <f t="shared" ref="AC240:AC264" si="67">IFERROR(-(Q240-Z240), "NA")</f>
        <v>0</v>
      </c>
      <c r="AD240" s="7">
        <f>IFERROR(AC240/AC446, "NA")</f>
        <v>0</v>
      </c>
    </row>
    <row r="241" spans="1:30" ht="16.5" hidden="1" customHeight="1" x14ac:dyDescent="0.3">
      <c r="A241" s="35" t="s">
        <v>279</v>
      </c>
      <c r="B241" s="6">
        <v>0</v>
      </c>
      <c r="C241" s="7">
        <f>IFERROR(B241/B446, "NA")</f>
        <v>0</v>
      </c>
      <c r="D241" s="8"/>
      <c r="E241" s="6">
        <v>0</v>
      </c>
      <c r="F241" s="7">
        <f>IFERROR(E241/E446, "NA")</f>
        <v>0</v>
      </c>
      <c r="G241" s="8"/>
      <c r="H241" s="9">
        <f t="shared" si="64"/>
        <v>0</v>
      </c>
      <c r="I241" s="7">
        <f>IFERROR(H241/H446, "NA")</f>
        <v>0</v>
      </c>
      <c r="J241" s="8"/>
      <c r="K241" s="6">
        <v>0</v>
      </c>
      <c r="L241" s="7">
        <f>IFERROR(K241/K446, "NA")</f>
        <v>0</v>
      </c>
      <c r="M241" s="8"/>
      <c r="N241" s="9">
        <f t="shared" si="65"/>
        <v>0</v>
      </c>
      <c r="O241" s="7">
        <f>IFERROR(N241/N446, "NA")</f>
        <v>0</v>
      </c>
      <c r="P241" s="8"/>
      <c r="Q241" s="6">
        <v>0</v>
      </c>
      <c r="R241" s="7">
        <f>IFERROR(Q241/Q446, "NA")</f>
        <v>0</v>
      </c>
      <c r="S241" s="8"/>
      <c r="T241" s="6">
        <v>0</v>
      </c>
      <c r="U241" s="7">
        <f>IFERROR(T241/T446, "NA")</f>
        <v>0</v>
      </c>
      <c r="V241" s="8"/>
      <c r="W241" s="9">
        <f t="shared" si="66"/>
        <v>0</v>
      </c>
      <c r="X241" s="7">
        <f>IFERROR(W241/W446, "NA")</f>
        <v>0</v>
      </c>
      <c r="Y241" s="8"/>
      <c r="Z241" s="6">
        <v>0</v>
      </c>
      <c r="AA241" s="7">
        <f>IFERROR(Z241/Z446, "NA")</f>
        <v>0</v>
      </c>
      <c r="AB241" s="8"/>
      <c r="AC241" s="9">
        <f t="shared" si="67"/>
        <v>0</v>
      </c>
      <c r="AD241" s="7">
        <f>IFERROR(AC241/AC446, "NA")</f>
        <v>0</v>
      </c>
    </row>
    <row r="242" spans="1:30" ht="16.5" customHeight="1" x14ac:dyDescent="0.3">
      <c r="A242" s="35" t="s">
        <v>280</v>
      </c>
      <c r="B242" s="6">
        <v>1315.19</v>
      </c>
      <c r="C242" s="7">
        <f>IFERROR(B242/B446, "NA")</f>
        <v>1.2481215637130951E-2</v>
      </c>
      <c r="D242" s="8"/>
      <c r="E242" s="6">
        <v>0</v>
      </c>
      <c r="F242" s="7">
        <f>IFERROR(E242/E446, "NA")</f>
        <v>0</v>
      </c>
      <c r="G242" s="8"/>
      <c r="H242" s="9">
        <f t="shared" si="64"/>
        <v>-1315.19</v>
      </c>
      <c r="I242" s="7">
        <f>IFERROR(H242/H446, "NA")</f>
        <v>0.75129243617793384</v>
      </c>
      <c r="J242" s="8"/>
      <c r="K242" s="6">
        <v>838.12</v>
      </c>
      <c r="L242" s="7">
        <f>IFERROR(K242/K446, "NA")</f>
        <v>8.4966697417909395E-3</v>
      </c>
      <c r="M242" s="8"/>
      <c r="N242" s="9">
        <f t="shared" si="65"/>
        <v>-477.07000000000005</v>
      </c>
      <c r="O242" s="7">
        <f>IFERROR(N242/N446, "NA")</f>
        <v>-7.0860223837921718E-2</v>
      </c>
      <c r="P242" s="8"/>
      <c r="Q242" s="6">
        <v>11541.6</v>
      </c>
      <c r="R242" s="7">
        <f>IFERROR(Q242/Q446, "NA")</f>
        <v>1.2794197055221822E-2</v>
      </c>
      <c r="S242" s="8"/>
      <c r="T242" s="6">
        <v>0</v>
      </c>
      <c r="U242" s="7">
        <f>IFERROR(T242/T446, "NA")</f>
        <v>0</v>
      </c>
      <c r="V242" s="8"/>
      <c r="W242" s="9">
        <f t="shared" si="66"/>
        <v>-11541.6</v>
      </c>
      <c r="X242" s="7">
        <f>IFERROR(W242/W446, "NA")</f>
        <v>0.19227094650660959</v>
      </c>
      <c r="Y242" s="8"/>
      <c r="Z242" s="6">
        <v>9759.89</v>
      </c>
      <c r="AA242" s="7">
        <f>IFERROR(Z242/Z446, "NA")</f>
        <v>1.096525472703022E-2</v>
      </c>
      <c r="AB242" s="8"/>
      <c r="AC242" s="9">
        <f t="shared" si="67"/>
        <v>-1781.7100000000009</v>
      </c>
      <c r="AD242" s="7">
        <f>IFERROR(AC242/AC446, "NA")</f>
        <v>-0.14820042753882462</v>
      </c>
    </row>
    <row r="243" spans="1:30" ht="16.5" customHeight="1" x14ac:dyDescent="0.3">
      <c r="A243" s="35" t="s">
        <v>281</v>
      </c>
      <c r="B243" s="6">
        <v>1714.29</v>
      </c>
      <c r="C243" s="7">
        <f>IFERROR(B243/B446, "NA")</f>
        <v>1.6268693614289353E-2</v>
      </c>
      <c r="D243" s="8"/>
      <c r="E243" s="6">
        <v>0</v>
      </c>
      <c r="F243" s="7">
        <f>IFERROR(E243/E446, "NA")</f>
        <v>0</v>
      </c>
      <c r="G243" s="8"/>
      <c r="H243" s="9">
        <f t="shared" si="64"/>
        <v>-1714.29</v>
      </c>
      <c r="I243" s="7">
        <f>IFERROR(H243/H446, "NA")</f>
        <v>0.97927532175234777</v>
      </c>
      <c r="J243" s="8"/>
      <c r="K243" s="6">
        <v>1835.23</v>
      </c>
      <c r="L243" s="7">
        <f>IFERROR(K243/K446, "NA")</f>
        <v>1.8605143905678165E-2</v>
      </c>
      <c r="M243" s="8"/>
      <c r="N243" s="9">
        <f t="shared" si="65"/>
        <v>120.94000000000005</v>
      </c>
      <c r="O243" s="7">
        <f>IFERROR(N243/N446, "NA")</f>
        <v>1.7963475948934653E-2</v>
      </c>
      <c r="P243" s="8"/>
      <c r="Q243" s="6">
        <v>20501.689999999999</v>
      </c>
      <c r="R243" s="7">
        <f>IFERROR(Q243/Q446, "NA")</f>
        <v>2.2726715691504702E-2</v>
      </c>
      <c r="S243" s="8"/>
      <c r="T243" s="6">
        <v>0</v>
      </c>
      <c r="U243" s="7">
        <f>IFERROR(T243/T446, "NA")</f>
        <v>0</v>
      </c>
      <c r="V243" s="8"/>
      <c r="W243" s="9">
        <f t="shared" si="66"/>
        <v>-20501.689999999999</v>
      </c>
      <c r="X243" s="7">
        <f>IFERROR(W243/W446, "NA")</f>
        <v>0.34153664494394992</v>
      </c>
      <c r="Y243" s="8"/>
      <c r="Z243" s="6">
        <v>17662.169999999998</v>
      </c>
      <c r="AA243" s="7">
        <f>IFERROR(Z243/Z446, "NA")</f>
        <v>1.9843481133712707E-2</v>
      </c>
      <c r="AB243" s="8"/>
      <c r="AC243" s="9">
        <f t="shared" si="67"/>
        <v>-2839.5200000000004</v>
      </c>
      <c r="AD243" s="7">
        <f>IFERROR(AC243/AC446, "NA")</f>
        <v>-0.23618775109588155</v>
      </c>
    </row>
    <row r="244" spans="1:30" ht="16.5" customHeight="1" x14ac:dyDescent="0.3">
      <c r="A244" s="35" t="s">
        <v>282</v>
      </c>
      <c r="B244" s="6">
        <v>372.6</v>
      </c>
      <c r="C244" s="7">
        <f>IFERROR(B244/B446, "NA")</f>
        <v>3.5359917170864987E-3</v>
      </c>
      <c r="D244" s="8"/>
      <c r="E244" s="6">
        <v>0</v>
      </c>
      <c r="F244" s="7">
        <f>IFERROR(E244/E446, "NA")</f>
        <v>0</v>
      </c>
      <c r="G244" s="8"/>
      <c r="H244" s="9">
        <f t="shared" si="64"/>
        <v>-372.6</v>
      </c>
      <c r="I244" s="7">
        <f>IFERROR(H244/H446, "NA")</f>
        <v>0.21284495907047513</v>
      </c>
      <c r="J244" s="8"/>
      <c r="K244" s="6">
        <v>895.93</v>
      </c>
      <c r="L244" s="7">
        <f>IFERROR(K244/K446, "NA")</f>
        <v>9.0827343599517441E-3</v>
      </c>
      <c r="M244" s="8"/>
      <c r="N244" s="9">
        <f t="shared" si="65"/>
        <v>523.32999999999993</v>
      </c>
      <c r="O244" s="7">
        <f>IFERROR(N244/N446, "NA")</f>
        <v>7.7731320227848247E-2</v>
      </c>
      <c r="P244" s="8"/>
      <c r="Q244" s="6">
        <v>6082.42</v>
      </c>
      <c r="R244" s="7">
        <f>IFERROR(Q244/Q446, "NA")</f>
        <v>6.742538300809447E-3</v>
      </c>
      <c r="S244" s="8"/>
      <c r="T244" s="6">
        <v>0</v>
      </c>
      <c r="U244" s="7">
        <f>IFERROR(T244/T446, "NA")</f>
        <v>0</v>
      </c>
      <c r="V244" s="8"/>
      <c r="W244" s="9">
        <f t="shared" si="66"/>
        <v>-6082.42</v>
      </c>
      <c r="X244" s="7">
        <f>IFERROR(W244/W446, "NA")</f>
        <v>0.1013267355003407</v>
      </c>
      <c r="Y244" s="8"/>
      <c r="Z244" s="6">
        <v>1232.57</v>
      </c>
      <c r="AA244" s="7">
        <f>IFERROR(Z244/Z446, "NA")</f>
        <v>1.3847947076140856E-3</v>
      </c>
      <c r="AB244" s="8"/>
      <c r="AC244" s="9">
        <f t="shared" si="67"/>
        <v>-4849.8500000000004</v>
      </c>
      <c r="AD244" s="7">
        <f>IFERROR(AC244/AC446, "NA")</f>
        <v>-0.40340450662519056</v>
      </c>
    </row>
    <row r="245" spans="1:30" ht="16.5" hidden="1" customHeight="1" x14ac:dyDescent="0.3">
      <c r="A245" s="35" t="s">
        <v>283</v>
      </c>
      <c r="B245" s="6">
        <v>0</v>
      </c>
      <c r="C245" s="7">
        <f>IFERROR(B245/B446, "NA")</f>
        <v>0</v>
      </c>
      <c r="D245" s="8"/>
      <c r="E245" s="6">
        <v>0</v>
      </c>
      <c r="F245" s="7">
        <f>IFERROR(E245/E446, "NA")</f>
        <v>0</v>
      </c>
      <c r="G245" s="8"/>
      <c r="H245" s="9">
        <f t="shared" si="64"/>
        <v>0</v>
      </c>
      <c r="I245" s="7">
        <f>IFERROR(H245/H446, "NA")</f>
        <v>0</v>
      </c>
      <c r="J245" s="8"/>
      <c r="K245" s="6">
        <v>0</v>
      </c>
      <c r="L245" s="7">
        <f>IFERROR(K245/K446, "NA")</f>
        <v>0</v>
      </c>
      <c r="M245" s="8"/>
      <c r="N245" s="9">
        <f t="shared" si="65"/>
        <v>0</v>
      </c>
      <c r="O245" s="7">
        <f>IFERROR(N245/N446, "NA")</f>
        <v>0</v>
      </c>
      <c r="P245" s="8"/>
      <c r="Q245" s="6">
        <v>0</v>
      </c>
      <c r="R245" s="7">
        <f>IFERROR(Q245/Q446, "NA")</f>
        <v>0</v>
      </c>
      <c r="S245" s="8"/>
      <c r="T245" s="6">
        <v>0</v>
      </c>
      <c r="U245" s="7">
        <f>IFERROR(T245/T446, "NA")</f>
        <v>0</v>
      </c>
      <c r="V245" s="8"/>
      <c r="W245" s="9">
        <f t="shared" si="66"/>
        <v>0</v>
      </c>
      <c r="X245" s="7">
        <f>IFERROR(W245/W446, "NA")</f>
        <v>0</v>
      </c>
      <c r="Y245" s="8"/>
      <c r="Z245" s="6">
        <v>0</v>
      </c>
      <c r="AA245" s="7">
        <f>IFERROR(Z245/Z446, "NA")</f>
        <v>0</v>
      </c>
      <c r="AB245" s="8"/>
      <c r="AC245" s="9">
        <f t="shared" si="67"/>
        <v>0</v>
      </c>
      <c r="AD245" s="7">
        <f>IFERROR(AC245/AC446, "NA")</f>
        <v>0</v>
      </c>
    </row>
    <row r="246" spans="1:30" ht="16.5" customHeight="1" x14ac:dyDescent="0.3">
      <c r="A246" s="35" t="s">
        <v>284</v>
      </c>
      <c r="B246" s="6">
        <v>97.06</v>
      </c>
      <c r="C246" s="7">
        <f>IFERROR(B246/B446, "NA")</f>
        <v>9.2110401519166808E-4</v>
      </c>
      <c r="D246" s="8"/>
      <c r="E246" s="6">
        <v>0</v>
      </c>
      <c r="F246" s="7">
        <f>IFERROR(E246/E446, "NA")</f>
        <v>0</v>
      </c>
      <c r="G246" s="8"/>
      <c r="H246" s="9">
        <f t="shared" si="64"/>
        <v>-97.06</v>
      </c>
      <c r="I246" s="7">
        <f>IFERROR(H246/H446, "NA")</f>
        <v>5.5444797980086724E-2</v>
      </c>
      <c r="J246" s="8"/>
      <c r="K246" s="6">
        <v>220.99</v>
      </c>
      <c r="L246" s="7">
        <f>IFERROR(K246/K446, "NA")</f>
        <v>2.2403463063026532E-3</v>
      </c>
      <c r="M246" s="8"/>
      <c r="N246" s="9">
        <f t="shared" si="65"/>
        <v>123.93</v>
      </c>
      <c r="O246" s="7">
        <f>IFERROR(N246/N446, "NA")</f>
        <v>1.8407587021262366E-2</v>
      </c>
      <c r="P246" s="8"/>
      <c r="Q246" s="6">
        <v>817.13</v>
      </c>
      <c r="R246" s="7">
        <f>IFERROR(Q246/Q446, "NA")</f>
        <v>9.0581221318824145E-4</v>
      </c>
      <c r="S246" s="8"/>
      <c r="T246" s="6">
        <v>0</v>
      </c>
      <c r="U246" s="7">
        <f>IFERROR(T246/T446, "NA")</f>
        <v>0</v>
      </c>
      <c r="V246" s="8"/>
      <c r="W246" s="9">
        <f t="shared" si="66"/>
        <v>-817.13</v>
      </c>
      <c r="X246" s="7">
        <f>IFERROR(W246/W446, "NA")</f>
        <v>1.3612528463899796E-2</v>
      </c>
      <c r="Y246" s="8"/>
      <c r="Z246" s="6">
        <v>2310.4</v>
      </c>
      <c r="AA246" s="7">
        <f>IFERROR(Z246/Z446, "NA")</f>
        <v>2.5957387348966659E-3</v>
      </c>
      <c r="AB246" s="8"/>
      <c r="AC246" s="9">
        <f t="shared" si="67"/>
        <v>1493.27</v>
      </c>
      <c r="AD246" s="7">
        <f>IFERROR(AC246/AC446, "NA")</f>
        <v>0.12420834615672614</v>
      </c>
    </row>
    <row r="247" spans="1:30" ht="16.5" hidden="1" customHeight="1" x14ac:dyDescent="0.3">
      <c r="A247" s="35" t="s">
        <v>285</v>
      </c>
      <c r="B247" s="6">
        <v>0</v>
      </c>
      <c r="C247" s="7">
        <f>IFERROR(B247/B446, "NA")</f>
        <v>0</v>
      </c>
      <c r="D247" s="8"/>
      <c r="E247" s="6">
        <v>0</v>
      </c>
      <c r="F247" s="7">
        <f>IFERROR(E247/E446, "NA")</f>
        <v>0</v>
      </c>
      <c r="G247" s="8"/>
      <c r="H247" s="9">
        <f t="shared" si="64"/>
        <v>0</v>
      </c>
      <c r="I247" s="7">
        <f>IFERROR(H247/H446, "NA")</f>
        <v>0</v>
      </c>
      <c r="J247" s="8"/>
      <c r="K247" s="6">
        <v>0</v>
      </c>
      <c r="L247" s="7">
        <f>IFERROR(K247/K446, "NA")</f>
        <v>0</v>
      </c>
      <c r="M247" s="8"/>
      <c r="N247" s="9">
        <f t="shared" si="65"/>
        <v>0</v>
      </c>
      <c r="O247" s="7">
        <f>IFERROR(N247/N446, "NA")</f>
        <v>0</v>
      </c>
      <c r="P247" s="8"/>
      <c r="Q247" s="6">
        <v>0</v>
      </c>
      <c r="R247" s="7">
        <f>IFERROR(Q247/Q446, "NA")</f>
        <v>0</v>
      </c>
      <c r="S247" s="8"/>
      <c r="T247" s="6">
        <v>0</v>
      </c>
      <c r="U247" s="7">
        <f>IFERROR(T247/T446, "NA")</f>
        <v>0</v>
      </c>
      <c r="V247" s="8"/>
      <c r="W247" s="9">
        <f t="shared" si="66"/>
        <v>0</v>
      </c>
      <c r="X247" s="7">
        <f>IFERROR(W247/W446, "NA")</f>
        <v>0</v>
      </c>
      <c r="Y247" s="8"/>
      <c r="Z247" s="6">
        <v>0</v>
      </c>
      <c r="AA247" s="7">
        <f>IFERROR(Z247/Z446, "NA")</f>
        <v>0</v>
      </c>
      <c r="AB247" s="8"/>
      <c r="AC247" s="9">
        <f t="shared" si="67"/>
        <v>0</v>
      </c>
      <c r="AD247" s="7">
        <f>IFERROR(AC247/AC446, "NA")</f>
        <v>0</v>
      </c>
    </row>
    <row r="248" spans="1:30" ht="16.5" customHeight="1" x14ac:dyDescent="0.3">
      <c r="A248" s="35" t="s">
        <v>286</v>
      </c>
      <c r="B248" s="6">
        <v>79.260000000000005</v>
      </c>
      <c r="C248" s="7">
        <f>IFERROR(B248/B446, "NA")</f>
        <v>7.5218116880374636E-4</v>
      </c>
      <c r="D248" s="8"/>
      <c r="E248" s="6">
        <v>0</v>
      </c>
      <c r="F248" s="7">
        <f>IFERROR(E248/E446, "NA")</f>
        <v>0</v>
      </c>
      <c r="G248" s="8"/>
      <c r="H248" s="9">
        <f t="shared" si="64"/>
        <v>-79.260000000000005</v>
      </c>
      <c r="I248" s="7">
        <f>IFERROR(H248/H446, "NA")</f>
        <v>4.527668130951653E-2</v>
      </c>
      <c r="J248" s="8"/>
      <c r="K248" s="6">
        <v>275.66000000000003</v>
      </c>
      <c r="L248" s="7">
        <f>IFERROR(K248/K446, "NA")</f>
        <v>2.7945783193601042E-3</v>
      </c>
      <c r="M248" s="8"/>
      <c r="N248" s="9">
        <f t="shared" si="65"/>
        <v>196.40000000000003</v>
      </c>
      <c r="O248" s="7">
        <f>IFERROR(N248/N446, "NA")</f>
        <v>2.9171710570289111E-2</v>
      </c>
      <c r="P248" s="8"/>
      <c r="Q248" s="6">
        <v>1705.34</v>
      </c>
      <c r="R248" s="7">
        <f>IFERROR(Q248/Q446, "NA")</f>
        <v>1.8904186599909875E-3</v>
      </c>
      <c r="S248" s="8"/>
      <c r="T248" s="6">
        <v>0</v>
      </c>
      <c r="U248" s="7">
        <f>IFERROR(T248/T446, "NA")</f>
        <v>0</v>
      </c>
      <c r="V248" s="8"/>
      <c r="W248" s="9">
        <f t="shared" si="66"/>
        <v>-1705.34</v>
      </c>
      <c r="X248" s="7">
        <f>IFERROR(W248/W446, "NA")</f>
        <v>2.8409175150376165E-2</v>
      </c>
      <c r="Y248" s="8"/>
      <c r="Z248" s="6">
        <v>2198.0500000000002</v>
      </c>
      <c r="AA248" s="7">
        <f>IFERROR(Z248/Z446, "NA")</f>
        <v>2.4695132990995572E-3</v>
      </c>
      <c r="AB248" s="8"/>
      <c r="AC248" s="9">
        <f t="shared" si="67"/>
        <v>492.71000000000026</v>
      </c>
      <c r="AD248" s="7">
        <f>IFERROR(AC248/AC446, "NA")</f>
        <v>4.0983006579440137E-2</v>
      </c>
    </row>
    <row r="249" spans="1:30" ht="16.5" customHeight="1" x14ac:dyDescent="0.3">
      <c r="A249" s="35" t="s">
        <v>287</v>
      </c>
      <c r="B249" s="6">
        <v>1303.26</v>
      </c>
      <c r="C249" s="7">
        <f>IFERROR(B249/B446, "NA")</f>
        <v>1.2367999369860843E-2</v>
      </c>
      <c r="D249" s="8"/>
      <c r="E249" s="6">
        <v>0</v>
      </c>
      <c r="F249" s="7">
        <f>IFERROR(E249/E446, "NA")</f>
        <v>0</v>
      </c>
      <c r="G249" s="8"/>
      <c r="H249" s="9">
        <f t="shared" si="64"/>
        <v>-1303.26</v>
      </c>
      <c r="I249" s="7">
        <f>IFERROR(H249/H446, "NA")</f>
        <v>0.74447751303861354</v>
      </c>
      <c r="J249" s="8"/>
      <c r="K249" s="6">
        <v>537.16999999999996</v>
      </c>
      <c r="L249" s="7">
        <f>IFERROR(K249/K446, "NA")</f>
        <v>5.4457071603085938E-3</v>
      </c>
      <c r="M249" s="8"/>
      <c r="N249" s="9">
        <f t="shared" si="65"/>
        <v>-766.09</v>
      </c>
      <c r="O249" s="7">
        <f>IFERROR(N249/N446, "NA")</f>
        <v>-0.11378898040118524</v>
      </c>
      <c r="P249" s="8"/>
      <c r="Q249" s="6">
        <v>12287.71</v>
      </c>
      <c r="R249" s="7">
        <f>IFERROR(Q249/Q446, "NA")</f>
        <v>1.3621281546529054E-2</v>
      </c>
      <c r="S249" s="8"/>
      <c r="T249" s="6">
        <v>0</v>
      </c>
      <c r="U249" s="7">
        <f>IFERROR(T249/T446, "NA")</f>
        <v>0</v>
      </c>
      <c r="V249" s="8"/>
      <c r="W249" s="9">
        <f t="shared" si="66"/>
        <v>-12287.71</v>
      </c>
      <c r="X249" s="7">
        <f>IFERROR(W249/W446, "NA")</f>
        <v>0.20470035628498054</v>
      </c>
      <c r="Y249" s="8"/>
      <c r="Z249" s="6">
        <v>7692.05</v>
      </c>
      <c r="AA249" s="7">
        <f>IFERROR(Z249/Z446, "NA")</f>
        <v>8.6420326072376638E-3</v>
      </c>
      <c r="AB249" s="8"/>
      <c r="AC249" s="9">
        <f t="shared" si="67"/>
        <v>-4595.6599999999989</v>
      </c>
      <c r="AD249" s="7">
        <f>IFERROR(AC249/AC446, "NA")</f>
        <v>-0.38226129775500739</v>
      </c>
    </row>
    <row r="250" spans="1:30" ht="16.5" hidden="1" customHeight="1" x14ac:dyDescent="0.3">
      <c r="A250" s="35" t="s">
        <v>288</v>
      </c>
      <c r="B250" s="6">
        <v>0</v>
      </c>
      <c r="C250" s="7">
        <f>IFERROR(B250/B446, "NA")</f>
        <v>0</v>
      </c>
      <c r="D250" s="8"/>
      <c r="E250" s="6">
        <v>0</v>
      </c>
      <c r="F250" s="7">
        <f>IFERROR(E250/E446, "NA")</f>
        <v>0</v>
      </c>
      <c r="G250" s="8"/>
      <c r="H250" s="9">
        <f t="shared" si="64"/>
        <v>0</v>
      </c>
      <c r="I250" s="7">
        <f>IFERROR(H250/H446, "NA")</f>
        <v>0</v>
      </c>
      <c r="J250" s="8"/>
      <c r="K250" s="6">
        <v>0</v>
      </c>
      <c r="L250" s="7">
        <f>IFERROR(K250/K446, "NA")</f>
        <v>0</v>
      </c>
      <c r="M250" s="8"/>
      <c r="N250" s="9">
        <f t="shared" si="65"/>
        <v>0</v>
      </c>
      <c r="O250" s="7">
        <f>IFERROR(N250/N446, "NA")</f>
        <v>0</v>
      </c>
      <c r="P250" s="8"/>
      <c r="Q250" s="6">
        <v>0</v>
      </c>
      <c r="R250" s="7">
        <f>IFERROR(Q250/Q446, "NA")</f>
        <v>0</v>
      </c>
      <c r="S250" s="8"/>
      <c r="T250" s="6">
        <v>0</v>
      </c>
      <c r="U250" s="7">
        <f>IFERROR(T250/T446, "NA")</f>
        <v>0</v>
      </c>
      <c r="V250" s="8"/>
      <c r="W250" s="9">
        <f t="shared" si="66"/>
        <v>0</v>
      </c>
      <c r="X250" s="7">
        <f>IFERROR(W250/W446, "NA")</f>
        <v>0</v>
      </c>
      <c r="Y250" s="8"/>
      <c r="Z250" s="6">
        <v>0</v>
      </c>
      <c r="AA250" s="7">
        <f>IFERROR(Z250/Z446, "NA")</f>
        <v>0</v>
      </c>
      <c r="AB250" s="8"/>
      <c r="AC250" s="9">
        <f t="shared" si="67"/>
        <v>0</v>
      </c>
      <c r="AD250" s="7">
        <f>IFERROR(AC250/AC446, "NA")</f>
        <v>0</v>
      </c>
    </row>
    <row r="251" spans="1:30" ht="16.5" hidden="1" customHeight="1" x14ac:dyDescent="0.3">
      <c r="A251" s="35" t="s">
        <v>289</v>
      </c>
      <c r="B251" s="6">
        <v>0</v>
      </c>
      <c r="C251" s="7">
        <f>IFERROR(B251/B446, "NA")</f>
        <v>0</v>
      </c>
      <c r="D251" s="8"/>
      <c r="E251" s="6">
        <v>0</v>
      </c>
      <c r="F251" s="7">
        <f>IFERROR(E251/E446, "NA")</f>
        <v>0</v>
      </c>
      <c r="G251" s="8"/>
      <c r="H251" s="9">
        <f t="shared" si="64"/>
        <v>0</v>
      </c>
      <c r="I251" s="7">
        <f>IFERROR(H251/H446, "NA")</f>
        <v>0</v>
      </c>
      <c r="J251" s="8"/>
      <c r="K251" s="6">
        <v>0</v>
      </c>
      <c r="L251" s="7">
        <f>IFERROR(K251/K446, "NA")</f>
        <v>0</v>
      </c>
      <c r="M251" s="8"/>
      <c r="N251" s="9">
        <f t="shared" si="65"/>
        <v>0</v>
      </c>
      <c r="O251" s="7">
        <f>IFERROR(N251/N446, "NA")</f>
        <v>0</v>
      </c>
      <c r="P251" s="8"/>
      <c r="Q251" s="6">
        <v>0</v>
      </c>
      <c r="R251" s="7">
        <f>IFERROR(Q251/Q446, "NA")</f>
        <v>0</v>
      </c>
      <c r="S251" s="8"/>
      <c r="T251" s="6">
        <v>0</v>
      </c>
      <c r="U251" s="7">
        <f>IFERROR(T251/T446, "NA")</f>
        <v>0</v>
      </c>
      <c r="V251" s="8"/>
      <c r="W251" s="9">
        <f t="shared" si="66"/>
        <v>0</v>
      </c>
      <c r="X251" s="7">
        <f>IFERROR(W251/W446, "NA")</f>
        <v>0</v>
      </c>
      <c r="Y251" s="8"/>
      <c r="Z251" s="6">
        <v>0</v>
      </c>
      <c r="AA251" s="7">
        <f>IFERROR(Z251/Z446, "NA")</f>
        <v>0</v>
      </c>
      <c r="AB251" s="8"/>
      <c r="AC251" s="9">
        <f t="shared" si="67"/>
        <v>0</v>
      </c>
      <c r="AD251" s="7">
        <f>IFERROR(AC251/AC446, "NA")</f>
        <v>0</v>
      </c>
    </row>
    <row r="252" spans="1:30" ht="16.5" hidden="1" customHeight="1" x14ac:dyDescent="0.3">
      <c r="A252" s="35" t="s">
        <v>290</v>
      </c>
      <c r="B252" s="6">
        <v>0</v>
      </c>
      <c r="C252" s="7">
        <f>IFERROR(B252/B446, "NA")</f>
        <v>0</v>
      </c>
      <c r="D252" s="8"/>
      <c r="E252" s="6">
        <v>0</v>
      </c>
      <c r="F252" s="7">
        <f>IFERROR(E252/E446, "NA")</f>
        <v>0</v>
      </c>
      <c r="G252" s="8"/>
      <c r="H252" s="9">
        <f t="shared" si="64"/>
        <v>0</v>
      </c>
      <c r="I252" s="7">
        <f>IFERROR(H252/H446, "NA")</f>
        <v>0</v>
      </c>
      <c r="J252" s="8"/>
      <c r="K252" s="6">
        <v>0</v>
      </c>
      <c r="L252" s="7">
        <f>IFERROR(K252/K446, "NA")</f>
        <v>0</v>
      </c>
      <c r="M252" s="8"/>
      <c r="N252" s="9">
        <f t="shared" si="65"/>
        <v>0</v>
      </c>
      <c r="O252" s="7">
        <f>IFERROR(N252/N446, "NA")</f>
        <v>0</v>
      </c>
      <c r="P252" s="8"/>
      <c r="Q252" s="6">
        <v>0</v>
      </c>
      <c r="R252" s="7">
        <f>IFERROR(Q252/Q446, "NA")</f>
        <v>0</v>
      </c>
      <c r="S252" s="8"/>
      <c r="T252" s="6">
        <v>0</v>
      </c>
      <c r="U252" s="7">
        <f>IFERROR(T252/T446, "NA")</f>
        <v>0</v>
      </c>
      <c r="V252" s="8"/>
      <c r="W252" s="9">
        <f t="shared" si="66"/>
        <v>0</v>
      </c>
      <c r="X252" s="7">
        <f>IFERROR(W252/W446, "NA")</f>
        <v>0</v>
      </c>
      <c r="Y252" s="8"/>
      <c r="Z252" s="6">
        <v>0</v>
      </c>
      <c r="AA252" s="7">
        <f>IFERROR(Z252/Z446, "NA")</f>
        <v>0</v>
      </c>
      <c r="AB252" s="8"/>
      <c r="AC252" s="9">
        <f t="shared" si="67"/>
        <v>0</v>
      </c>
      <c r="AD252" s="7">
        <f>IFERROR(AC252/AC446, "NA")</f>
        <v>0</v>
      </c>
    </row>
    <row r="253" spans="1:30" ht="16.5" hidden="1" customHeight="1" x14ac:dyDescent="0.3">
      <c r="A253" s="35" t="s">
        <v>291</v>
      </c>
      <c r="B253" s="6">
        <v>0</v>
      </c>
      <c r="C253" s="7">
        <f>IFERROR(B253/B446, "NA")</f>
        <v>0</v>
      </c>
      <c r="D253" s="8"/>
      <c r="E253" s="6">
        <v>0</v>
      </c>
      <c r="F253" s="7">
        <f>IFERROR(E253/E446, "NA")</f>
        <v>0</v>
      </c>
      <c r="G253" s="8"/>
      <c r="H253" s="9">
        <f t="shared" si="64"/>
        <v>0</v>
      </c>
      <c r="I253" s="7">
        <f>IFERROR(H253/H446, "NA")</f>
        <v>0</v>
      </c>
      <c r="J253" s="8"/>
      <c r="K253" s="6">
        <v>0</v>
      </c>
      <c r="L253" s="7">
        <f>IFERROR(K253/K446, "NA")</f>
        <v>0</v>
      </c>
      <c r="M253" s="8"/>
      <c r="N253" s="9">
        <f t="shared" si="65"/>
        <v>0</v>
      </c>
      <c r="O253" s="7">
        <f>IFERROR(N253/N446, "NA")</f>
        <v>0</v>
      </c>
      <c r="P253" s="8"/>
      <c r="Q253" s="6">
        <v>0</v>
      </c>
      <c r="R253" s="7">
        <f>IFERROR(Q253/Q446, "NA")</f>
        <v>0</v>
      </c>
      <c r="S253" s="8"/>
      <c r="T253" s="6">
        <v>0</v>
      </c>
      <c r="U253" s="7">
        <f>IFERROR(T253/T446, "NA")</f>
        <v>0</v>
      </c>
      <c r="V253" s="8"/>
      <c r="W253" s="9">
        <f t="shared" si="66"/>
        <v>0</v>
      </c>
      <c r="X253" s="7">
        <f>IFERROR(W253/W446, "NA")</f>
        <v>0</v>
      </c>
      <c r="Y253" s="8"/>
      <c r="Z253" s="6">
        <v>0</v>
      </c>
      <c r="AA253" s="7">
        <f>IFERROR(Z253/Z446, "NA")</f>
        <v>0</v>
      </c>
      <c r="AB253" s="8"/>
      <c r="AC253" s="9">
        <f t="shared" si="67"/>
        <v>0</v>
      </c>
      <c r="AD253" s="7">
        <f>IFERROR(AC253/AC446, "NA")</f>
        <v>0</v>
      </c>
    </row>
    <row r="254" spans="1:30" ht="16.5" hidden="1" customHeight="1" x14ac:dyDescent="0.3">
      <c r="A254" s="35" t="s">
        <v>292</v>
      </c>
      <c r="B254" s="6">
        <v>0</v>
      </c>
      <c r="C254" s="7">
        <f>IFERROR(B254/B446, "NA")</f>
        <v>0</v>
      </c>
      <c r="D254" s="8"/>
      <c r="E254" s="6">
        <v>0</v>
      </c>
      <c r="F254" s="7">
        <f>IFERROR(E254/E446, "NA")</f>
        <v>0</v>
      </c>
      <c r="G254" s="8"/>
      <c r="H254" s="9">
        <f t="shared" si="64"/>
        <v>0</v>
      </c>
      <c r="I254" s="7">
        <f>IFERROR(H254/H446, "NA")</f>
        <v>0</v>
      </c>
      <c r="J254" s="8"/>
      <c r="K254" s="6">
        <v>0</v>
      </c>
      <c r="L254" s="7">
        <f>IFERROR(K254/K446, "NA")</f>
        <v>0</v>
      </c>
      <c r="M254" s="8"/>
      <c r="N254" s="9">
        <f t="shared" si="65"/>
        <v>0</v>
      </c>
      <c r="O254" s="7">
        <f>IFERROR(N254/N446, "NA")</f>
        <v>0</v>
      </c>
      <c r="P254" s="8"/>
      <c r="Q254" s="6">
        <v>0</v>
      </c>
      <c r="R254" s="7">
        <f>IFERROR(Q254/Q446, "NA")</f>
        <v>0</v>
      </c>
      <c r="S254" s="8"/>
      <c r="T254" s="6">
        <v>0</v>
      </c>
      <c r="U254" s="7">
        <f>IFERROR(T254/T446, "NA")</f>
        <v>0</v>
      </c>
      <c r="V254" s="8"/>
      <c r="W254" s="9">
        <f t="shared" si="66"/>
        <v>0</v>
      </c>
      <c r="X254" s="7">
        <f>IFERROR(W254/W446, "NA")</f>
        <v>0</v>
      </c>
      <c r="Y254" s="8"/>
      <c r="Z254" s="6">
        <v>0</v>
      </c>
      <c r="AA254" s="7">
        <f>IFERROR(Z254/Z446, "NA")</f>
        <v>0</v>
      </c>
      <c r="AB254" s="8"/>
      <c r="AC254" s="9">
        <f t="shared" si="67"/>
        <v>0</v>
      </c>
      <c r="AD254" s="7">
        <f>IFERROR(AC254/AC446, "NA")</f>
        <v>0</v>
      </c>
    </row>
    <row r="255" spans="1:30" ht="16.5" hidden="1" customHeight="1" x14ac:dyDescent="0.3">
      <c r="A255" s="35" t="s">
        <v>293</v>
      </c>
      <c r="B255" s="6">
        <v>0</v>
      </c>
      <c r="C255" s="7">
        <f>IFERROR(B255/B446, "NA")</f>
        <v>0</v>
      </c>
      <c r="D255" s="8"/>
      <c r="E255" s="6">
        <v>0</v>
      </c>
      <c r="F255" s="7">
        <f>IFERROR(E255/E446, "NA")</f>
        <v>0</v>
      </c>
      <c r="G255" s="8"/>
      <c r="H255" s="9">
        <f t="shared" si="64"/>
        <v>0</v>
      </c>
      <c r="I255" s="7">
        <f>IFERROR(H255/H446, "NA")</f>
        <v>0</v>
      </c>
      <c r="J255" s="8"/>
      <c r="K255" s="6">
        <v>0</v>
      </c>
      <c r="L255" s="7">
        <f>IFERROR(K255/K446, "NA")</f>
        <v>0</v>
      </c>
      <c r="M255" s="8"/>
      <c r="N255" s="9">
        <f t="shared" si="65"/>
        <v>0</v>
      </c>
      <c r="O255" s="7">
        <f>IFERROR(N255/N446, "NA")</f>
        <v>0</v>
      </c>
      <c r="P255" s="8"/>
      <c r="Q255" s="6">
        <v>0</v>
      </c>
      <c r="R255" s="7">
        <f>IFERROR(Q255/Q446, "NA")</f>
        <v>0</v>
      </c>
      <c r="S255" s="8"/>
      <c r="T255" s="6">
        <v>0</v>
      </c>
      <c r="U255" s="7">
        <f>IFERROR(T255/T446, "NA")</f>
        <v>0</v>
      </c>
      <c r="V255" s="8"/>
      <c r="W255" s="9">
        <f t="shared" si="66"/>
        <v>0</v>
      </c>
      <c r="X255" s="7">
        <f>IFERROR(W255/W446, "NA")</f>
        <v>0</v>
      </c>
      <c r="Y255" s="8"/>
      <c r="Z255" s="6">
        <v>0</v>
      </c>
      <c r="AA255" s="7">
        <f>IFERROR(Z255/Z446, "NA")</f>
        <v>0</v>
      </c>
      <c r="AB255" s="8"/>
      <c r="AC255" s="9">
        <f t="shared" si="67"/>
        <v>0</v>
      </c>
      <c r="AD255" s="7">
        <f>IFERROR(AC255/AC446, "NA")</f>
        <v>0</v>
      </c>
    </row>
    <row r="256" spans="1:30" ht="16.5" hidden="1" customHeight="1" x14ac:dyDescent="0.3">
      <c r="A256" s="35" t="s">
        <v>294</v>
      </c>
      <c r="B256" s="6">
        <v>0</v>
      </c>
      <c r="C256" s="7">
        <f>IFERROR(B256/B446, "NA")</f>
        <v>0</v>
      </c>
      <c r="D256" s="8"/>
      <c r="E256" s="6">
        <v>0</v>
      </c>
      <c r="F256" s="7">
        <f>IFERROR(E256/E446, "NA")</f>
        <v>0</v>
      </c>
      <c r="G256" s="8"/>
      <c r="H256" s="9">
        <f t="shared" si="64"/>
        <v>0</v>
      </c>
      <c r="I256" s="7">
        <f>IFERROR(H256/H446, "NA")</f>
        <v>0</v>
      </c>
      <c r="J256" s="8"/>
      <c r="K256" s="6">
        <v>0</v>
      </c>
      <c r="L256" s="7">
        <f>IFERROR(K256/K446, "NA")</f>
        <v>0</v>
      </c>
      <c r="M256" s="8"/>
      <c r="N256" s="9">
        <f t="shared" si="65"/>
        <v>0</v>
      </c>
      <c r="O256" s="7">
        <f>IFERROR(N256/N446, "NA")</f>
        <v>0</v>
      </c>
      <c r="P256" s="8"/>
      <c r="Q256" s="6">
        <v>0</v>
      </c>
      <c r="R256" s="7">
        <f>IFERROR(Q256/Q446, "NA")</f>
        <v>0</v>
      </c>
      <c r="S256" s="8"/>
      <c r="T256" s="6">
        <v>0</v>
      </c>
      <c r="U256" s="7">
        <f>IFERROR(T256/T446, "NA")</f>
        <v>0</v>
      </c>
      <c r="V256" s="8"/>
      <c r="W256" s="9">
        <f t="shared" si="66"/>
        <v>0</v>
      </c>
      <c r="X256" s="7">
        <f>IFERROR(W256/W446, "NA")</f>
        <v>0</v>
      </c>
      <c r="Y256" s="8"/>
      <c r="Z256" s="6">
        <v>0</v>
      </c>
      <c r="AA256" s="7">
        <f>IFERROR(Z256/Z446, "NA")</f>
        <v>0</v>
      </c>
      <c r="AB256" s="8"/>
      <c r="AC256" s="9">
        <f t="shared" si="67"/>
        <v>0</v>
      </c>
      <c r="AD256" s="7">
        <f>IFERROR(AC256/AC446, "NA")</f>
        <v>0</v>
      </c>
    </row>
    <row r="257" spans="1:30" ht="16.5" customHeight="1" x14ac:dyDescent="0.3">
      <c r="A257" s="35" t="s">
        <v>295</v>
      </c>
      <c r="B257" s="6">
        <v>0</v>
      </c>
      <c r="C257" s="7">
        <f>IFERROR(B257/B446, "NA")</f>
        <v>0</v>
      </c>
      <c r="D257" s="8"/>
      <c r="E257" s="6">
        <v>0</v>
      </c>
      <c r="F257" s="7">
        <f>IFERROR(E257/E446, "NA")</f>
        <v>0</v>
      </c>
      <c r="G257" s="8"/>
      <c r="H257" s="9">
        <f t="shared" si="64"/>
        <v>0</v>
      </c>
      <c r="I257" s="7">
        <f>IFERROR(H257/H446, "NA")</f>
        <v>0</v>
      </c>
      <c r="J257" s="8"/>
      <c r="K257" s="6">
        <v>0</v>
      </c>
      <c r="L257" s="7">
        <f>IFERROR(K257/K446, "NA")</f>
        <v>0</v>
      </c>
      <c r="M257" s="8"/>
      <c r="N257" s="9">
        <f t="shared" si="65"/>
        <v>0</v>
      </c>
      <c r="O257" s="7">
        <f>IFERROR(N257/N446, "NA")</f>
        <v>0</v>
      </c>
      <c r="P257" s="8"/>
      <c r="Q257" s="6">
        <v>0</v>
      </c>
      <c r="R257" s="7">
        <f>IFERROR(Q257/Q446, "NA")</f>
        <v>0</v>
      </c>
      <c r="S257" s="8"/>
      <c r="T257" s="6">
        <v>0</v>
      </c>
      <c r="U257" s="7">
        <f>IFERROR(T257/T446, "NA")</f>
        <v>0</v>
      </c>
      <c r="V257" s="8"/>
      <c r="W257" s="9">
        <f t="shared" si="66"/>
        <v>0</v>
      </c>
      <c r="X257" s="7">
        <f>IFERROR(W257/W446, "NA")</f>
        <v>0</v>
      </c>
      <c r="Y257" s="8"/>
      <c r="Z257" s="6">
        <v>4961.25</v>
      </c>
      <c r="AA257" s="7">
        <f>IFERROR(Z257/Z446, "NA")</f>
        <v>5.573973683563921E-3</v>
      </c>
      <c r="AB257" s="8"/>
      <c r="AC257" s="9">
        <f t="shared" si="67"/>
        <v>4961.25</v>
      </c>
      <c r="AD257" s="7">
        <f>IFERROR(AC257/AC446, "NA")</f>
        <v>0.41267062043036928</v>
      </c>
    </row>
    <row r="258" spans="1:30" ht="16.5" hidden="1" customHeight="1" x14ac:dyDescent="0.3">
      <c r="A258" s="35" t="s">
        <v>296</v>
      </c>
      <c r="B258" s="6">
        <v>0</v>
      </c>
      <c r="C258" s="7">
        <f>IFERROR(B258/B446, "NA")</f>
        <v>0</v>
      </c>
      <c r="D258" s="8"/>
      <c r="E258" s="6">
        <v>0</v>
      </c>
      <c r="F258" s="7">
        <f>IFERROR(E258/E446, "NA")</f>
        <v>0</v>
      </c>
      <c r="G258" s="8"/>
      <c r="H258" s="9">
        <f t="shared" si="64"/>
        <v>0</v>
      </c>
      <c r="I258" s="7">
        <f>IFERROR(H258/H446, "NA")</f>
        <v>0</v>
      </c>
      <c r="J258" s="8"/>
      <c r="K258" s="6">
        <v>0</v>
      </c>
      <c r="L258" s="7">
        <f>IFERROR(K258/K446, "NA")</f>
        <v>0</v>
      </c>
      <c r="M258" s="8"/>
      <c r="N258" s="9">
        <f t="shared" si="65"/>
        <v>0</v>
      </c>
      <c r="O258" s="7">
        <f>IFERROR(N258/N446, "NA")</f>
        <v>0</v>
      </c>
      <c r="P258" s="8"/>
      <c r="Q258" s="6">
        <v>0</v>
      </c>
      <c r="R258" s="7">
        <f>IFERROR(Q258/Q446, "NA")</f>
        <v>0</v>
      </c>
      <c r="S258" s="8"/>
      <c r="T258" s="6">
        <v>0</v>
      </c>
      <c r="U258" s="7">
        <f>IFERROR(T258/T446, "NA")</f>
        <v>0</v>
      </c>
      <c r="V258" s="8"/>
      <c r="W258" s="9">
        <f t="shared" si="66"/>
        <v>0</v>
      </c>
      <c r="X258" s="7">
        <f>IFERROR(W258/W446, "NA")</f>
        <v>0</v>
      </c>
      <c r="Y258" s="8"/>
      <c r="Z258" s="6">
        <v>0</v>
      </c>
      <c r="AA258" s="7">
        <f>IFERROR(Z258/Z446, "NA")</f>
        <v>0</v>
      </c>
      <c r="AB258" s="8"/>
      <c r="AC258" s="9">
        <f t="shared" si="67"/>
        <v>0</v>
      </c>
      <c r="AD258" s="7">
        <f>IFERROR(AC258/AC446, "NA")</f>
        <v>0</v>
      </c>
    </row>
    <row r="259" spans="1:30" ht="16.5" hidden="1" customHeight="1" x14ac:dyDescent="0.3">
      <c r="A259" s="35" t="s">
        <v>297</v>
      </c>
      <c r="B259" s="6">
        <v>0</v>
      </c>
      <c r="C259" s="7">
        <f>IFERROR(B259/B446, "NA")</f>
        <v>0</v>
      </c>
      <c r="D259" s="8"/>
      <c r="E259" s="6">
        <v>0</v>
      </c>
      <c r="F259" s="7">
        <f>IFERROR(E259/E446, "NA")</f>
        <v>0</v>
      </c>
      <c r="G259" s="8"/>
      <c r="H259" s="9">
        <f t="shared" si="64"/>
        <v>0</v>
      </c>
      <c r="I259" s="7">
        <f>IFERROR(H259/H446, "NA")</f>
        <v>0</v>
      </c>
      <c r="J259" s="8"/>
      <c r="K259" s="6">
        <v>0</v>
      </c>
      <c r="L259" s="7">
        <f>IFERROR(K259/K446, "NA")</f>
        <v>0</v>
      </c>
      <c r="M259" s="8"/>
      <c r="N259" s="9">
        <f t="shared" si="65"/>
        <v>0</v>
      </c>
      <c r="O259" s="7">
        <f>IFERROR(N259/N446, "NA")</f>
        <v>0</v>
      </c>
      <c r="P259" s="8"/>
      <c r="Q259" s="6">
        <v>0</v>
      </c>
      <c r="R259" s="7">
        <f>IFERROR(Q259/Q446, "NA")</f>
        <v>0</v>
      </c>
      <c r="S259" s="8"/>
      <c r="T259" s="6">
        <v>0</v>
      </c>
      <c r="U259" s="7">
        <f>IFERROR(T259/T446, "NA")</f>
        <v>0</v>
      </c>
      <c r="V259" s="8"/>
      <c r="W259" s="9">
        <f t="shared" si="66"/>
        <v>0</v>
      </c>
      <c r="X259" s="7">
        <f>IFERROR(W259/W446, "NA")</f>
        <v>0</v>
      </c>
      <c r="Y259" s="8"/>
      <c r="Z259" s="6">
        <v>0</v>
      </c>
      <c r="AA259" s="7">
        <f>IFERROR(Z259/Z446, "NA")</f>
        <v>0</v>
      </c>
      <c r="AB259" s="8"/>
      <c r="AC259" s="9">
        <f t="shared" si="67"/>
        <v>0</v>
      </c>
      <c r="AD259" s="7">
        <f>IFERROR(AC259/AC446, "NA")</f>
        <v>0</v>
      </c>
    </row>
    <row r="260" spans="1:30" ht="16.5" hidden="1" customHeight="1" x14ac:dyDescent="0.3">
      <c r="A260" s="35" t="s">
        <v>298</v>
      </c>
      <c r="B260" s="6">
        <v>0</v>
      </c>
      <c r="C260" s="7">
        <f>IFERROR(B260/B446, "NA")</f>
        <v>0</v>
      </c>
      <c r="D260" s="8"/>
      <c r="E260" s="6">
        <v>0</v>
      </c>
      <c r="F260" s="7">
        <f>IFERROR(E260/E446, "NA")</f>
        <v>0</v>
      </c>
      <c r="G260" s="8"/>
      <c r="H260" s="9">
        <f t="shared" si="64"/>
        <v>0</v>
      </c>
      <c r="I260" s="7">
        <f>IFERROR(H260/H446, "NA")</f>
        <v>0</v>
      </c>
      <c r="J260" s="8"/>
      <c r="K260" s="6">
        <v>0</v>
      </c>
      <c r="L260" s="7">
        <f>IFERROR(K260/K446, "NA")</f>
        <v>0</v>
      </c>
      <c r="M260" s="8"/>
      <c r="N260" s="9">
        <f t="shared" si="65"/>
        <v>0</v>
      </c>
      <c r="O260" s="7">
        <f>IFERROR(N260/N446, "NA")</f>
        <v>0</v>
      </c>
      <c r="P260" s="8"/>
      <c r="Q260" s="6">
        <v>0</v>
      </c>
      <c r="R260" s="7">
        <f>IFERROR(Q260/Q446, "NA")</f>
        <v>0</v>
      </c>
      <c r="S260" s="8"/>
      <c r="T260" s="6">
        <v>0</v>
      </c>
      <c r="U260" s="7">
        <f>IFERROR(T260/T446, "NA")</f>
        <v>0</v>
      </c>
      <c r="V260" s="8"/>
      <c r="W260" s="9">
        <f t="shared" si="66"/>
        <v>0</v>
      </c>
      <c r="X260" s="7">
        <f>IFERROR(W260/W446, "NA")</f>
        <v>0</v>
      </c>
      <c r="Y260" s="8"/>
      <c r="Z260" s="6">
        <v>0</v>
      </c>
      <c r="AA260" s="7">
        <f>IFERROR(Z260/Z446, "NA")</f>
        <v>0</v>
      </c>
      <c r="AB260" s="8"/>
      <c r="AC260" s="9">
        <f t="shared" si="67"/>
        <v>0</v>
      </c>
      <c r="AD260" s="7">
        <f>IFERROR(AC260/AC446, "NA")</f>
        <v>0</v>
      </c>
    </row>
    <row r="261" spans="1:30" ht="16.5" customHeight="1" x14ac:dyDescent="0.3">
      <c r="A261" s="35" t="s">
        <v>299</v>
      </c>
      <c r="B261" s="6">
        <v>0</v>
      </c>
      <c r="C261" s="7">
        <f>IFERROR(B261/B446, "NA")</f>
        <v>0</v>
      </c>
      <c r="D261" s="8"/>
      <c r="E261" s="6">
        <v>0</v>
      </c>
      <c r="F261" s="7">
        <f>IFERROR(E261/E446, "NA")</f>
        <v>0</v>
      </c>
      <c r="G261" s="8"/>
      <c r="H261" s="9">
        <f t="shared" si="64"/>
        <v>0</v>
      </c>
      <c r="I261" s="7">
        <f>IFERROR(H261/H446, "NA")</f>
        <v>0</v>
      </c>
      <c r="J261" s="8"/>
      <c r="K261" s="6">
        <v>0</v>
      </c>
      <c r="L261" s="7">
        <f>IFERROR(K261/K446, "NA")</f>
        <v>0</v>
      </c>
      <c r="M261" s="8"/>
      <c r="N261" s="9">
        <f t="shared" si="65"/>
        <v>0</v>
      </c>
      <c r="O261" s="7">
        <f>IFERROR(N261/N446, "NA")</f>
        <v>0</v>
      </c>
      <c r="P261" s="8"/>
      <c r="Q261" s="6">
        <v>2373.1</v>
      </c>
      <c r="R261" s="7">
        <f>IFERROR(Q261/Q446, "NA")</f>
        <v>2.6306499126418264E-3</v>
      </c>
      <c r="S261" s="8"/>
      <c r="T261" s="6">
        <v>0</v>
      </c>
      <c r="U261" s="7">
        <f>IFERROR(T261/T446, "NA")</f>
        <v>0</v>
      </c>
      <c r="V261" s="8"/>
      <c r="W261" s="9">
        <f t="shared" si="66"/>
        <v>-2373.1</v>
      </c>
      <c r="X261" s="7">
        <f>IFERROR(W261/W446, "NA")</f>
        <v>3.9533356133883965E-2</v>
      </c>
      <c r="Y261" s="8"/>
      <c r="Z261" s="6">
        <v>0</v>
      </c>
      <c r="AA261" s="7">
        <f>IFERROR(Z261/Z446, "NA")</f>
        <v>0</v>
      </c>
      <c r="AB261" s="8"/>
      <c r="AC261" s="9">
        <f t="shared" si="67"/>
        <v>-2373.1</v>
      </c>
      <c r="AD261" s="7">
        <f>IFERROR(AC261/AC446, "NA")</f>
        <v>-0.1973915141029598</v>
      </c>
    </row>
    <row r="262" spans="1:30" ht="16.5" customHeight="1" x14ac:dyDescent="0.3">
      <c r="A262" s="35" t="s">
        <v>300</v>
      </c>
      <c r="B262" s="6">
        <v>445.47</v>
      </c>
      <c r="C262" s="7">
        <f>IFERROR(B262/B446, "NA")</f>
        <v>4.2275314820464909E-3</v>
      </c>
      <c r="D262" s="8"/>
      <c r="E262" s="6">
        <v>0</v>
      </c>
      <c r="F262" s="7">
        <f>IFERROR(E262/E446, "NA")</f>
        <v>0</v>
      </c>
      <c r="G262" s="8"/>
      <c r="H262" s="9">
        <f t="shared" si="64"/>
        <v>-445.47</v>
      </c>
      <c r="I262" s="7">
        <f>IFERROR(H262/H446, "NA")</f>
        <v>0.25447140074375885</v>
      </c>
      <c r="J262" s="8"/>
      <c r="K262" s="6">
        <v>0</v>
      </c>
      <c r="L262" s="7">
        <f>IFERROR(K262/K446, "NA")</f>
        <v>0</v>
      </c>
      <c r="M262" s="8"/>
      <c r="N262" s="9">
        <f t="shared" si="65"/>
        <v>-445.47</v>
      </c>
      <c r="O262" s="7">
        <f>IFERROR(N262/N446, "NA")</f>
        <v>-6.6166608491581916E-2</v>
      </c>
      <c r="P262" s="8"/>
      <c r="Q262" s="6">
        <v>2091.94</v>
      </c>
      <c r="R262" s="7">
        <f>IFERROR(Q262/Q446, "NA")</f>
        <v>2.318975929481245E-3</v>
      </c>
      <c r="S262" s="8"/>
      <c r="T262" s="6">
        <v>0</v>
      </c>
      <c r="U262" s="7">
        <f>IFERROR(T262/T446, "NA")</f>
        <v>0</v>
      </c>
      <c r="V262" s="8"/>
      <c r="W262" s="9">
        <f t="shared" si="66"/>
        <v>-2091.94</v>
      </c>
      <c r="X262" s="7">
        <f>IFERROR(W262/W446, "NA")</f>
        <v>3.4849525528092881E-2</v>
      </c>
      <c r="Y262" s="8"/>
      <c r="Z262" s="6">
        <v>0</v>
      </c>
      <c r="AA262" s="7">
        <f>IFERROR(Z262/Z446, "NA")</f>
        <v>0</v>
      </c>
      <c r="AB262" s="8"/>
      <c r="AC262" s="9">
        <f t="shared" si="67"/>
        <v>-2091.94</v>
      </c>
      <c r="AD262" s="7">
        <f>IFERROR(AC262/AC446, "NA")</f>
        <v>-0.17400497408981744</v>
      </c>
    </row>
    <row r="263" spans="1:30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5327.13</v>
      </c>
      <c r="C263" s="12">
        <f>IFERROR(B263/B446, "NA")</f>
        <v>5.0554717004409548E-2</v>
      </c>
      <c r="D263" s="2"/>
      <c r="E263" s="11">
        <f>IFERROR(E240+E241+E242+E243+E244+E245+E246+E247+E248+E249+E250+E251+E252+E253+E254+E255+E256+E257+E258+E259+E260+E261+E262, "NA")</f>
        <v>5677.58</v>
      </c>
      <c r="F263" s="12">
        <f>IFERROR(E263/E446, "NA")</f>
        <v>5.3000015309343965E-2</v>
      </c>
      <c r="G263" s="2"/>
      <c r="H263" s="11">
        <f t="shared" si="64"/>
        <v>350.44999999999982</v>
      </c>
      <c r="I263" s="12">
        <f>IFERROR(H263/H446, "NA")</f>
        <v>-0.20019193748322051</v>
      </c>
      <c r="J263" s="2"/>
      <c r="K263" s="11">
        <f>IFERROR(K240+K241+K242+K243+K244+K245+K246+K247+K248+K249+K250+K251+K252+K253+K254+K255+K256+K257+K258+K259+K260+K261+K262, "NA")</f>
        <v>4603.0999999999995</v>
      </c>
      <c r="L263" s="12">
        <f>IFERROR(K263/K446, "NA")</f>
        <v>4.6665179793392193E-2</v>
      </c>
      <c r="M263" s="2"/>
      <c r="N263" s="11">
        <f t="shared" si="65"/>
        <v>-724.03000000000065</v>
      </c>
      <c r="O263" s="12">
        <f>IFERROR(N263/N446, "NA")</f>
        <v>-0.10754171896235458</v>
      </c>
      <c r="P263" s="2"/>
      <c r="Q263" s="11">
        <f>IFERROR(Q240+Q241+Q242+Q243+Q244+Q245+Q246+Q247+Q248+Q249+Q250+Q251+Q252+Q253+Q254+Q255+Q256+Q257+Q258+Q259+Q260+Q261+Q262, "NA")</f>
        <v>57400.929999999993</v>
      </c>
      <c r="R263" s="12">
        <f>IFERROR(Q263/Q446, "NA")</f>
        <v>6.3630589309367311E-2</v>
      </c>
      <c r="S263" s="2"/>
      <c r="T263" s="11">
        <f>IFERROR(T240+T241+T242+T243+T244+T245+T246+T247+T248+T249+T250+T251+T252+T253+T254+T255+T256+T257+T258+T259+T260+T261+T262, "NA")</f>
        <v>50992.58</v>
      </c>
      <c r="U263" s="12">
        <f>IFERROR(T263/T446, "NA")</f>
        <v>5.2999993992459977E-2</v>
      </c>
      <c r="V263" s="2"/>
      <c r="W263" s="11">
        <f t="shared" si="66"/>
        <v>-6408.3499999999913</v>
      </c>
      <c r="X263" s="12">
        <f>IFERROR(W263/W446, "NA")</f>
        <v>0.1067563873332666</v>
      </c>
      <c r="Y263" s="2"/>
      <c r="Z263" s="11">
        <f>IFERROR(Z240+Z241+Z242+Z243+Z244+Z245+Z246+Z247+Z248+Z249+Z250+Z251+Z252+Z253+Z254+Z255+Z256+Z257+Z258+Z259+Z260+Z261+Z262, "NA")</f>
        <v>45816.380000000005</v>
      </c>
      <c r="AA263" s="12">
        <f>IFERROR(Z263/Z446, "NA")</f>
        <v>5.1474788893154828E-2</v>
      </c>
      <c r="AB263" s="2"/>
      <c r="AC263" s="11">
        <f t="shared" si="67"/>
        <v>-11584.549999999988</v>
      </c>
      <c r="AD263" s="12">
        <f>IFERROR(AC263/AC446, "NA")</f>
        <v>-0.96358849804114488</v>
      </c>
    </row>
    <row r="264" spans="1:30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5327.13</v>
      </c>
      <c r="C264" s="12">
        <f>IFERROR(B264/B446, "NA")</f>
        <v>5.0554717004409548E-2</v>
      </c>
      <c r="D264" s="2"/>
      <c r="E264" s="11">
        <f>IFERROR(E238+E240+E241+E242+E243+E244+E245+E246+E247+E248+E249+E250+E251+E252+E253+E254+E255+E256+E257+E258+E259+E260+E261+E262, "NA")</f>
        <v>5677.58</v>
      </c>
      <c r="F264" s="12">
        <f>IFERROR(E264/E446, "NA")</f>
        <v>5.3000015309343965E-2</v>
      </c>
      <c r="G264" s="2"/>
      <c r="H264" s="11">
        <f t="shared" si="64"/>
        <v>350.44999999999982</v>
      </c>
      <c r="I264" s="12">
        <f>IFERROR(H264/H446, "NA")</f>
        <v>-0.20019193748322051</v>
      </c>
      <c r="J264" s="2"/>
      <c r="K264" s="11">
        <f>IFERROR(K238+K240+K241+K242+K243+K244+K245+K246+K247+K248+K249+K250+K251+K252+K253+K254+K255+K256+K257+K258+K259+K260+K261+K262, "NA")</f>
        <v>4603.0999999999995</v>
      </c>
      <c r="L264" s="12">
        <f>IFERROR(K264/K446, "NA")</f>
        <v>4.6665179793392193E-2</v>
      </c>
      <c r="M264" s="2"/>
      <c r="N264" s="11">
        <f t="shared" si="65"/>
        <v>-724.03000000000065</v>
      </c>
      <c r="O264" s="12">
        <f>IFERROR(N264/N446, "NA")</f>
        <v>-0.10754171896235458</v>
      </c>
      <c r="P264" s="2"/>
      <c r="Q264" s="11">
        <f>IFERROR(Q238+Q240+Q241+Q242+Q243+Q244+Q245+Q246+Q247+Q248+Q249+Q250+Q251+Q252+Q253+Q254+Q255+Q256+Q257+Q258+Q259+Q260+Q261+Q262, "NA")</f>
        <v>57400.929999999993</v>
      </c>
      <c r="R264" s="12">
        <f>IFERROR(Q264/Q446, "NA")</f>
        <v>6.3630589309367311E-2</v>
      </c>
      <c r="S264" s="2"/>
      <c r="T264" s="11">
        <f>IFERROR(T238+T240+T241+T242+T243+T244+T245+T246+T247+T248+T249+T250+T251+T252+T253+T254+T255+T256+T257+T258+T259+T260+T261+T262, "NA")</f>
        <v>50992.58</v>
      </c>
      <c r="U264" s="12">
        <f>IFERROR(T264/T446, "NA")</f>
        <v>5.2999993992459977E-2</v>
      </c>
      <c r="V264" s="2"/>
      <c r="W264" s="11">
        <f t="shared" si="66"/>
        <v>-6408.3499999999913</v>
      </c>
      <c r="X264" s="12">
        <f>IFERROR(W264/W446, "NA")</f>
        <v>0.1067563873332666</v>
      </c>
      <c r="Y264" s="2"/>
      <c r="Z264" s="11">
        <f>IFERROR(Z238+Z240+Z241+Z242+Z243+Z244+Z245+Z246+Z247+Z248+Z249+Z250+Z251+Z252+Z253+Z254+Z255+Z256+Z257+Z258+Z259+Z260+Z261+Z262, "NA")</f>
        <v>45816.380000000005</v>
      </c>
      <c r="AA264" s="12">
        <f>IFERROR(Z264/Z446, "NA")</f>
        <v>5.1474788893154828E-2</v>
      </c>
      <c r="AB264" s="2"/>
      <c r="AC264" s="11">
        <f t="shared" si="67"/>
        <v>-11584.549999999988</v>
      </c>
      <c r="AD264" s="12">
        <f>IFERROR(AC264/AC446, "NA")</f>
        <v>-0.96358849804114488</v>
      </c>
    </row>
    <row r="265" spans="1:30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</row>
    <row r="266" spans="1:30" ht="16.5" customHeight="1" x14ac:dyDescent="0.3">
      <c r="A266" s="33" t="s">
        <v>24</v>
      </c>
      <c r="B266" s="6">
        <v>2904.31</v>
      </c>
      <c r="C266" s="7">
        <f>IFERROR(B266/B446, "NA")</f>
        <v>2.7562039999601416E-2</v>
      </c>
      <c r="D266" s="8"/>
      <c r="E266" s="6">
        <v>3106.6</v>
      </c>
      <c r="F266" s="7">
        <f>IFERROR(E266/E446, "NA")</f>
        <v>2.9000004854182235E-2</v>
      </c>
      <c r="G266" s="8"/>
      <c r="H266" s="9">
        <f>IFERROR(-(B266-E266), "NA")</f>
        <v>202.28999999999996</v>
      </c>
      <c r="I266" s="7">
        <f>IFERROR(H266/H446, "NA")</f>
        <v>-0.11555664726346324</v>
      </c>
      <c r="J266" s="8"/>
      <c r="K266" s="6">
        <v>3125.54</v>
      </c>
      <c r="L266" s="7">
        <f>IFERROR(K266/K446, "NA")</f>
        <v>3.1686012915521942E-2</v>
      </c>
      <c r="M266" s="8"/>
      <c r="N266" s="9">
        <f>IFERROR(-(B266-K266), "NA")</f>
        <v>221.23000000000002</v>
      </c>
      <c r="O266" s="7">
        <f>IFERROR(N266/N446, "NA")</f>
        <v>3.2859763388314964E-2</v>
      </c>
      <c r="P266" s="8"/>
      <c r="Q266" s="6">
        <v>26158.27</v>
      </c>
      <c r="R266" s="7">
        <f>IFERROR(Q266/Q446, "NA")</f>
        <v>2.8997198049117743E-2</v>
      </c>
      <c r="S266" s="8"/>
      <c r="T266" s="6">
        <v>27901.599999999999</v>
      </c>
      <c r="U266" s="7">
        <f>IFERROR(T266/T446, "NA")</f>
        <v>2.8999996320641576E-2</v>
      </c>
      <c r="V266" s="8"/>
      <c r="W266" s="9">
        <f>IFERROR(-(Q266-T266), "NA")</f>
        <v>1743.3299999999981</v>
      </c>
      <c r="X266" s="7">
        <f>IFERROR(W266/W446, "NA")</f>
        <v>-2.9042048691114517E-2</v>
      </c>
      <c r="Y266" s="8"/>
      <c r="Z266" s="6">
        <v>24777.67</v>
      </c>
      <c r="AA266" s="7">
        <f>IFERROR(Z266/Z446, "NA")</f>
        <v>2.783775873419627E-2</v>
      </c>
      <c r="AB266" s="8"/>
      <c r="AC266" s="9">
        <f>IFERROR(-(Q266-Z266), "NA")</f>
        <v>-1380.6000000000022</v>
      </c>
      <c r="AD266" s="7">
        <f>IFERROR(AC266/AC446, "NA")</f>
        <v>-0.11483659532701815</v>
      </c>
    </row>
    <row r="267" spans="1:30" ht="16.5" customHeight="1" x14ac:dyDescent="0.3">
      <c r="A267" s="33" t="s">
        <v>303</v>
      </c>
      <c r="B267" s="6">
        <v>0</v>
      </c>
      <c r="C267" s="7">
        <f>IFERROR(B267/B446, "NA")</f>
        <v>0</v>
      </c>
      <c r="D267" s="8"/>
      <c r="E267" s="6">
        <v>0</v>
      </c>
      <c r="F267" s="7">
        <f>IFERROR(E267/E446, "NA")</f>
        <v>0</v>
      </c>
      <c r="G267" s="8"/>
      <c r="H267" s="9">
        <f>IFERROR(-(B267-E267), "NA")</f>
        <v>0</v>
      </c>
      <c r="I267" s="7">
        <f>IFERROR(H267/H446, "NA")</f>
        <v>0</v>
      </c>
      <c r="J267" s="8"/>
      <c r="K267" s="6">
        <v>82.72</v>
      </c>
      <c r="L267" s="7">
        <f>IFERROR(K267/K446, "NA")</f>
        <v>8.385965267992011E-4</v>
      </c>
      <c r="M267" s="8"/>
      <c r="N267" s="9">
        <f>IFERROR(-(B267-K267), "NA")</f>
        <v>82.72</v>
      </c>
      <c r="O267" s="7">
        <f>IFERROR(N267/N446, "NA")</f>
        <v>1.2286577893962905E-2</v>
      </c>
      <c r="P267" s="8"/>
      <c r="Q267" s="6">
        <v>47.93</v>
      </c>
      <c r="R267" s="7">
        <f>IFERROR(Q267/Q446, "NA")</f>
        <v>5.3131789774102545E-5</v>
      </c>
      <c r="S267" s="8"/>
      <c r="T267" s="6">
        <v>0</v>
      </c>
      <c r="U267" s="7">
        <f>IFERROR(T267/T446, "NA")</f>
        <v>0</v>
      </c>
      <c r="V267" s="8"/>
      <c r="W267" s="9">
        <f>IFERROR(-(Q267-T267), "NA")</f>
        <v>-47.93</v>
      </c>
      <c r="X267" s="7">
        <f>IFERROR(W267/W446, "NA")</f>
        <v>7.9846351165018686E-4</v>
      </c>
      <c r="Y267" s="8"/>
      <c r="Z267" s="6">
        <v>175.35</v>
      </c>
      <c r="AA267" s="7">
        <f>IFERROR(Z267/Z446, "NA")</f>
        <v>1.9700605400109518E-4</v>
      </c>
      <c r="AB267" s="8"/>
      <c r="AC267" s="9">
        <f>IFERROR(-(Q267-Z267), "NA")</f>
        <v>127.41999999999999</v>
      </c>
      <c r="AD267" s="7">
        <f>IFERROR(AC267/AC446, "NA")</f>
        <v>1.059863753191991E-2</v>
      </c>
    </row>
    <row r="268" spans="1:30" ht="16.5" customHeight="1" x14ac:dyDescent="0.3">
      <c r="A268" s="40" t="s">
        <v>304</v>
      </c>
      <c r="B268" s="11">
        <f>IFERROR(B266+B267, "NA")</f>
        <v>2904.31</v>
      </c>
      <c r="C268" s="12">
        <f>IFERROR(B268/B446, "NA")</f>
        <v>2.7562039999601416E-2</v>
      </c>
      <c r="D268" s="2"/>
      <c r="E268" s="11">
        <f>IFERROR(E266+E267, "NA")</f>
        <v>3106.6</v>
      </c>
      <c r="F268" s="12">
        <f>IFERROR(E268/E446, "NA")</f>
        <v>2.9000004854182235E-2</v>
      </c>
      <c r="G268" s="2"/>
      <c r="H268" s="11">
        <f>IFERROR(-(B268-E268), "NA")</f>
        <v>202.28999999999996</v>
      </c>
      <c r="I268" s="12">
        <f>IFERROR(H268/H446, "NA")</f>
        <v>-0.11555664726346324</v>
      </c>
      <c r="J268" s="2"/>
      <c r="K268" s="11">
        <f>IFERROR(K266+K267, "NA")</f>
        <v>3208.2599999999998</v>
      </c>
      <c r="L268" s="12">
        <f>IFERROR(K268/K446, "NA")</f>
        <v>3.2524609442321141E-2</v>
      </c>
      <c r="M268" s="2"/>
      <c r="N268" s="11">
        <f>IFERROR(-(B268-K268), "NA")</f>
        <v>303.94999999999982</v>
      </c>
      <c r="O268" s="12">
        <f>IFERROR(N268/N446, "NA")</f>
        <v>4.514634128227784E-2</v>
      </c>
      <c r="P268" s="2"/>
      <c r="Q268" s="11">
        <f>IFERROR(Q266+Q267, "NA")</f>
        <v>26206.2</v>
      </c>
      <c r="R268" s="12">
        <f>IFERROR(Q268/Q446, "NA")</f>
        <v>2.9050329838891845E-2</v>
      </c>
      <c r="S268" s="2"/>
      <c r="T268" s="11">
        <f>IFERROR(T266+T267, "NA")</f>
        <v>27901.599999999999</v>
      </c>
      <c r="U268" s="12">
        <f>IFERROR(T268/T446, "NA")</f>
        <v>2.8999996320641576E-2</v>
      </c>
      <c r="V268" s="2"/>
      <c r="W268" s="11">
        <f>IFERROR(-(Q268-T268), "NA")</f>
        <v>1695.3999999999978</v>
      </c>
      <c r="X268" s="12">
        <f>IFERROR(W268/W446, "NA")</f>
        <v>-2.8243585179464323E-2</v>
      </c>
      <c r="Y268" s="2"/>
      <c r="Z268" s="11">
        <f>IFERROR(Z266+Z267, "NA")</f>
        <v>24953.019999999997</v>
      </c>
      <c r="AA268" s="12">
        <f>IFERROR(Z268/Z446, "NA")</f>
        <v>2.8034764788197365E-2</v>
      </c>
      <c r="AB268" s="2"/>
      <c r="AC268" s="11">
        <f>IFERROR(-(Q268-Z268), "NA")</f>
        <v>-1253.1800000000039</v>
      </c>
      <c r="AD268" s="12">
        <f>IFERROR(AC268/AC446, "NA")</f>
        <v>-0.10423795779509838</v>
      </c>
    </row>
    <row r="269" spans="1:30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</row>
    <row r="270" spans="1:30" ht="16.5" hidden="1" customHeight="1" x14ac:dyDescent="0.3">
      <c r="A270" s="33" t="s">
        <v>25</v>
      </c>
      <c r="B270" s="6">
        <v>0</v>
      </c>
      <c r="C270" s="7">
        <f>IFERROR(B270/B446, "NA")</f>
        <v>0</v>
      </c>
      <c r="D270" s="8"/>
      <c r="E270" s="6">
        <v>0</v>
      </c>
      <c r="F270" s="7">
        <f>IFERROR(E270/E446, "NA")</f>
        <v>0</v>
      </c>
      <c r="G270" s="8"/>
      <c r="H270" s="9">
        <f>IFERROR(-(B270-E270), "NA")</f>
        <v>0</v>
      </c>
      <c r="I270" s="7">
        <f>IFERROR(H270/H446, "NA")</f>
        <v>0</v>
      </c>
      <c r="J270" s="8"/>
      <c r="K270" s="6">
        <v>0</v>
      </c>
      <c r="L270" s="7">
        <f>IFERROR(K270/K446, "NA")</f>
        <v>0</v>
      </c>
      <c r="M270" s="8"/>
      <c r="N270" s="9">
        <f>IFERROR(-(B270-K270), "NA")</f>
        <v>0</v>
      </c>
      <c r="O270" s="7">
        <f>IFERROR(N270/N446, "NA")</f>
        <v>0</v>
      </c>
      <c r="P270" s="8"/>
      <c r="Q270" s="6">
        <v>0</v>
      </c>
      <c r="R270" s="7">
        <f>IFERROR(Q270/Q446, "NA")</f>
        <v>0</v>
      </c>
      <c r="S270" s="8"/>
      <c r="T270" s="6">
        <v>0</v>
      </c>
      <c r="U270" s="7">
        <f>IFERROR(T270/T446, "NA")</f>
        <v>0</v>
      </c>
      <c r="V270" s="8"/>
      <c r="W270" s="9">
        <f>IFERROR(-(Q270-T270), "NA")</f>
        <v>0</v>
      </c>
      <c r="X270" s="7">
        <f>IFERROR(W270/W446, "NA")</f>
        <v>0</v>
      </c>
      <c r="Y270" s="8"/>
      <c r="Z270" s="6">
        <v>0</v>
      </c>
      <c r="AA270" s="7">
        <f>IFERROR(Z270/Z446, "NA")</f>
        <v>0</v>
      </c>
      <c r="AB270" s="8"/>
      <c r="AC270" s="9">
        <f>IFERROR(-(Q270-Z270), "NA")</f>
        <v>0</v>
      </c>
      <c r="AD270" s="7">
        <f>IFERROR(AC270/AC446, "NA")</f>
        <v>0</v>
      </c>
    </row>
    <row r="271" spans="1:30" ht="16.5" customHeight="1" x14ac:dyDescent="0.3">
      <c r="A271" s="33" t="s">
        <v>305</v>
      </c>
      <c r="B271" s="6">
        <v>155.81</v>
      </c>
      <c r="C271" s="7">
        <f>IFERROR(B271/B446, "NA")</f>
        <v>1.4786443087473091E-3</v>
      </c>
      <c r="D271" s="8"/>
      <c r="E271" s="6">
        <v>200.2</v>
      </c>
      <c r="F271" s="7">
        <f>IFERROR(E271/E446, "NA")</f>
        <v>1.8688601595980437E-3</v>
      </c>
      <c r="G271" s="8"/>
      <c r="H271" s="9">
        <f>IFERROR(-(B271-E271), "NA")</f>
        <v>44.389999999999986</v>
      </c>
      <c r="I271" s="7">
        <f>IFERROR(H271/H446, "NA")</f>
        <v>-2.5357455000371409E-2</v>
      </c>
      <c r="J271" s="8"/>
      <c r="K271" s="6">
        <v>197.88</v>
      </c>
      <c r="L271" s="7">
        <f>IFERROR(K271/K446, "NA")</f>
        <v>2.0060623878508936E-3</v>
      </c>
      <c r="M271" s="8"/>
      <c r="N271" s="9">
        <f>IFERROR(-(B271-K271), "NA")</f>
        <v>42.069999999999993</v>
      </c>
      <c r="O271" s="7">
        <f>IFERROR(N271/N446, "NA")</f>
        <v>6.2487467601428839E-3</v>
      </c>
      <c r="P271" s="8"/>
      <c r="Q271" s="6">
        <v>1148.8699999999999</v>
      </c>
      <c r="R271" s="7">
        <f>IFERROR(Q271/Q446, "NA")</f>
        <v>1.2735555876856495E-3</v>
      </c>
      <c r="S271" s="8"/>
      <c r="T271" s="6">
        <v>1601.6</v>
      </c>
      <c r="U271" s="7">
        <f>IFERROR(T271/T446, "NA")</f>
        <v>1.6646498447092477E-3</v>
      </c>
      <c r="V271" s="8"/>
      <c r="W271" s="9">
        <f>IFERROR(-(Q271-T271), "NA")</f>
        <v>452.73</v>
      </c>
      <c r="X271" s="7">
        <f>IFERROR(W271/W446, "NA")</f>
        <v>-7.542006793853309E-3</v>
      </c>
      <c r="Y271" s="8"/>
      <c r="Z271" s="6">
        <v>1610.71</v>
      </c>
      <c r="AA271" s="7">
        <f>IFERROR(Z271/Z446, "NA")</f>
        <v>1.809635707100679E-3</v>
      </c>
      <c r="AB271" s="8"/>
      <c r="AC271" s="9">
        <f>IFERROR(-(Q271-Z271), "NA")</f>
        <v>461.84000000000015</v>
      </c>
      <c r="AD271" s="7">
        <f>IFERROR(AC271/AC446, "NA")</f>
        <v>3.8415278274540048E-2</v>
      </c>
    </row>
    <row r="272" spans="1:30" ht="16.5" customHeight="1" x14ac:dyDescent="0.3">
      <c r="A272" s="33" t="s">
        <v>306</v>
      </c>
      <c r="B272" s="6">
        <v>1049.18</v>
      </c>
      <c r="C272" s="7">
        <f>IFERROR(B272/B446, "NA")</f>
        <v>9.9567680883865077E-3</v>
      </c>
      <c r="D272" s="8"/>
      <c r="E272" s="6">
        <v>894.43</v>
      </c>
      <c r="F272" s="7">
        <f>IFERROR(E272/E446, "NA")</f>
        <v>8.3494734892571344E-3</v>
      </c>
      <c r="G272" s="8"/>
      <c r="H272" s="9">
        <f>IFERROR(-(B272-E272), "NA")</f>
        <v>-154.75000000000011</v>
      </c>
      <c r="I272" s="7">
        <f>IFERROR(H272/H446, "NA")</f>
        <v>8.839977835790673E-2</v>
      </c>
      <c r="J272" s="8"/>
      <c r="K272" s="6">
        <v>894.43</v>
      </c>
      <c r="L272" s="7">
        <f>IFERROR(K272/K446, "NA")</f>
        <v>9.0675277014628797E-3</v>
      </c>
      <c r="M272" s="8"/>
      <c r="N272" s="9">
        <f>IFERROR(-(B272-K272), "NA")</f>
        <v>-154.75000000000011</v>
      </c>
      <c r="O272" s="7">
        <f>IFERROR(N272/N446, "NA")</f>
        <v>-2.2985347305255817E-2</v>
      </c>
      <c r="P272" s="8"/>
      <c r="Q272" s="6">
        <v>6581.73</v>
      </c>
      <c r="R272" s="7">
        <f>IFERROR(Q272/Q446, "NA")</f>
        <v>7.2960378616712691E-3</v>
      </c>
      <c r="S272" s="8"/>
      <c r="T272" s="6">
        <v>7155.44</v>
      </c>
      <c r="U272" s="7">
        <f>IFERROR(T272/T446, "NA")</f>
        <v>7.4371266763401224E-3</v>
      </c>
      <c r="V272" s="8"/>
      <c r="W272" s="9">
        <f>IFERROR(-(Q272-T272), "NA")</f>
        <v>573.71</v>
      </c>
      <c r="X272" s="7">
        <f>IFERROR(W272/W446, "NA")</f>
        <v>-9.5574066611481059E-3</v>
      </c>
      <c r="Y272" s="8"/>
      <c r="Z272" s="6">
        <v>6511.05</v>
      </c>
      <c r="AA272" s="7">
        <f>IFERROR(Z272/Z446, "NA")</f>
        <v>7.3151768913819843E-3</v>
      </c>
      <c r="AB272" s="8"/>
      <c r="AC272" s="9">
        <f>IFERROR(-(Q272-Z272), "NA")</f>
        <v>-70.679999999999382</v>
      </c>
      <c r="AD272" s="7">
        <f>IFERROR(AC272/AC446, "NA")</f>
        <v>-5.8790747194796163E-3</v>
      </c>
    </row>
    <row r="273" spans="1:30" ht="16.5" hidden="1" customHeight="1" x14ac:dyDescent="0.3">
      <c r="A273" s="33" t="s">
        <v>307</v>
      </c>
      <c r="B273" s="6">
        <v>0</v>
      </c>
      <c r="C273" s="7">
        <f>IFERROR(B273/B446, "NA")</f>
        <v>0</v>
      </c>
      <c r="D273" s="8"/>
      <c r="E273" s="6">
        <v>0</v>
      </c>
      <c r="F273" s="7">
        <f>IFERROR(E273/E446, "NA")</f>
        <v>0</v>
      </c>
      <c r="G273" s="8"/>
      <c r="H273" s="9">
        <f>IFERROR(-(B273-E273), "NA")</f>
        <v>0</v>
      </c>
      <c r="I273" s="7">
        <f>IFERROR(H273/H446, "NA")</f>
        <v>0</v>
      </c>
      <c r="J273" s="8"/>
      <c r="K273" s="6">
        <v>0</v>
      </c>
      <c r="L273" s="7">
        <f>IFERROR(K273/K446, "NA")</f>
        <v>0</v>
      </c>
      <c r="M273" s="8"/>
      <c r="N273" s="9">
        <f>IFERROR(-(B273-K273), "NA")</f>
        <v>0</v>
      </c>
      <c r="O273" s="7">
        <f>IFERROR(N273/N446, "NA")</f>
        <v>0</v>
      </c>
      <c r="P273" s="8"/>
      <c r="Q273" s="6">
        <v>0</v>
      </c>
      <c r="R273" s="7">
        <f>IFERROR(Q273/Q446, "NA")</f>
        <v>0</v>
      </c>
      <c r="S273" s="8"/>
      <c r="T273" s="6">
        <v>0</v>
      </c>
      <c r="U273" s="7">
        <f>IFERROR(T273/T446, "NA")</f>
        <v>0</v>
      </c>
      <c r="V273" s="8"/>
      <c r="W273" s="9">
        <f>IFERROR(-(Q273-T273), "NA")</f>
        <v>0</v>
      </c>
      <c r="X273" s="7">
        <f>IFERROR(W273/W446, "NA")</f>
        <v>0</v>
      </c>
      <c r="Y273" s="8"/>
      <c r="Z273" s="6">
        <v>0</v>
      </c>
      <c r="AA273" s="7">
        <f>IFERROR(Z273/Z446, "NA")</f>
        <v>0</v>
      </c>
      <c r="AB273" s="8"/>
      <c r="AC273" s="9">
        <f>IFERROR(-(Q273-Z273), "NA")</f>
        <v>0</v>
      </c>
      <c r="AD273" s="7">
        <f>IFERROR(AC273/AC446, "NA")</f>
        <v>0</v>
      </c>
    </row>
    <row r="274" spans="1:30" ht="16.5" customHeight="1" x14ac:dyDescent="0.3">
      <c r="A274" s="40" t="s">
        <v>308</v>
      </c>
      <c r="B274" s="11">
        <f>IFERROR(B270+B271+B272+B273, "NA")</f>
        <v>1204.99</v>
      </c>
      <c r="C274" s="12">
        <f>IFERROR(B274/B446, "NA")</f>
        <v>1.1435412397133816E-2</v>
      </c>
      <c r="D274" s="2"/>
      <c r="E274" s="11">
        <f>IFERROR(E270+E271+E272+E273, "NA")</f>
        <v>1094.6299999999999</v>
      </c>
      <c r="F274" s="12">
        <f>IFERROR(E274/E446, "NA")</f>
        <v>1.0218333648855178E-2</v>
      </c>
      <c r="G274" s="2"/>
      <c r="H274" s="11">
        <f>IFERROR(-(B274-E274), "NA")</f>
        <v>-110.36000000000013</v>
      </c>
      <c r="I274" s="12">
        <f>IFERROR(H274/H446, "NA")</f>
        <v>6.3042323357535318E-2</v>
      </c>
      <c r="J274" s="2"/>
      <c r="K274" s="11">
        <f>IFERROR(K270+K271+K272+K273, "NA")</f>
        <v>1092.31</v>
      </c>
      <c r="L274" s="12">
        <f>IFERROR(K274/K446, "NA")</f>
        <v>1.1073590089313773E-2</v>
      </c>
      <c r="M274" s="2"/>
      <c r="N274" s="11">
        <f>IFERROR(-(B274-K274), "NA")</f>
        <v>-112.68000000000006</v>
      </c>
      <c r="O274" s="12">
        <f>IFERROR(N274/N446, "NA")</f>
        <v>-1.6736600545112924E-2</v>
      </c>
      <c r="P274" s="2"/>
      <c r="Q274" s="11">
        <f>IFERROR(Q270+Q271+Q272+Q273, "NA")</f>
        <v>7730.5999999999995</v>
      </c>
      <c r="R274" s="12">
        <f>IFERROR(Q274/Q446, "NA")</f>
        <v>8.5695934493569183E-3</v>
      </c>
      <c r="S274" s="2"/>
      <c r="T274" s="11">
        <f>IFERROR(T270+T271+T272+T273, "NA")</f>
        <v>8757.0399999999991</v>
      </c>
      <c r="U274" s="12">
        <f>IFERROR(T274/T446, "NA")</f>
        <v>9.1017765210493692E-3</v>
      </c>
      <c r="V274" s="2"/>
      <c r="W274" s="11">
        <f>IFERROR(-(Q274-T274), "NA")</f>
        <v>1026.4399999999996</v>
      </c>
      <c r="X274" s="12">
        <f>IFERROR(W274/W446, "NA")</f>
        <v>-1.7099413455001409E-2</v>
      </c>
      <c r="Y274" s="2"/>
      <c r="Z274" s="11">
        <f>IFERROR(Z270+Z271+Z272+Z273, "NA")</f>
        <v>8121.76</v>
      </c>
      <c r="AA274" s="12">
        <f>IFERROR(Z274/Z446, "NA")</f>
        <v>9.124812598482664E-3</v>
      </c>
      <c r="AB274" s="2"/>
      <c r="AC274" s="11">
        <f>IFERROR(-(Q274-Z274), "NA")</f>
        <v>391.16000000000076</v>
      </c>
      <c r="AD274" s="12">
        <f>IFERROR(AC274/AC446, "NA")</f>
        <v>3.2536203555060435E-2</v>
      </c>
    </row>
    <row r="275" spans="1:30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</row>
    <row r="276" spans="1:30" ht="16.5" hidden="1" customHeight="1" x14ac:dyDescent="0.3">
      <c r="A276" s="33" t="s">
        <v>26</v>
      </c>
      <c r="B276" s="6">
        <v>0</v>
      </c>
      <c r="C276" s="7">
        <f>IFERROR(B276/B446, "NA")</f>
        <v>0</v>
      </c>
      <c r="D276" s="8"/>
      <c r="E276" s="6">
        <v>0</v>
      </c>
      <c r="F276" s="7">
        <f>IFERROR(E276/E446, "NA")</f>
        <v>0</v>
      </c>
      <c r="G276" s="8"/>
      <c r="H276" s="9">
        <f t="shared" ref="H276:H285" si="68">IFERROR(-(B276-E276), "NA")</f>
        <v>0</v>
      </c>
      <c r="I276" s="7">
        <f>IFERROR(H276/H446, "NA")</f>
        <v>0</v>
      </c>
      <c r="J276" s="8"/>
      <c r="K276" s="6">
        <v>0</v>
      </c>
      <c r="L276" s="7">
        <f>IFERROR(K276/K446, "NA")</f>
        <v>0</v>
      </c>
      <c r="M276" s="8"/>
      <c r="N276" s="9">
        <f t="shared" ref="N276:N285" si="69">IFERROR(-(B276-K276), "NA")</f>
        <v>0</v>
      </c>
      <c r="O276" s="7">
        <f>IFERROR(N276/N446, "NA")</f>
        <v>0</v>
      </c>
      <c r="P276" s="8"/>
      <c r="Q276" s="6">
        <v>0</v>
      </c>
      <c r="R276" s="7">
        <f>IFERROR(Q276/Q446, "NA")</f>
        <v>0</v>
      </c>
      <c r="S276" s="8"/>
      <c r="T276" s="6">
        <v>0</v>
      </c>
      <c r="U276" s="7">
        <f>IFERROR(T276/T446, "NA")</f>
        <v>0</v>
      </c>
      <c r="V276" s="8"/>
      <c r="W276" s="9">
        <f t="shared" ref="W276:W285" si="70">IFERROR(-(Q276-T276), "NA")</f>
        <v>0</v>
      </c>
      <c r="X276" s="7">
        <f>IFERROR(W276/W446, "NA")</f>
        <v>0</v>
      </c>
      <c r="Y276" s="8"/>
      <c r="Z276" s="6">
        <v>0</v>
      </c>
      <c r="AA276" s="7">
        <f>IFERROR(Z276/Z446, "NA")</f>
        <v>0</v>
      </c>
      <c r="AB276" s="8"/>
      <c r="AC276" s="9">
        <f t="shared" ref="AC276:AC285" si="71">IFERROR(-(Q276-Z276), "NA")</f>
        <v>0</v>
      </c>
      <c r="AD276" s="7">
        <f>IFERROR(AC276/AC446, "NA")</f>
        <v>0</v>
      </c>
    </row>
    <row r="277" spans="1:30" ht="16.5" hidden="1" customHeight="1" x14ac:dyDescent="0.3">
      <c r="A277" s="33" t="s">
        <v>309</v>
      </c>
      <c r="B277" s="6">
        <v>0</v>
      </c>
      <c r="C277" s="7">
        <f>IFERROR(B277/B446, "NA")</f>
        <v>0</v>
      </c>
      <c r="D277" s="8"/>
      <c r="E277" s="6">
        <v>0</v>
      </c>
      <c r="F277" s="7">
        <f>IFERROR(E277/E446, "NA")</f>
        <v>0</v>
      </c>
      <c r="G277" s="8"/>
      <c r="H277" s="9">
        <f t="shared" si="68"/>
        <v>0</v>
      </c>
      <c r="I277" s="7">
        <f>IFERROR(H277/H446, "NA")</f>
        <v>0</v>
      </c>
      <c r="J277" s="8"/>
      <c r="K277" s="6">
        <v>0</v>
      </c>
      <c r="L277" s="7">
        <f>IFERROR(K277/K446, "NA")</f>
        <v>0</v>
      </c>
      <c r="M277" s="8"/>
      <c r="N277" s="9">
        <f t="shared" si="69"/>
        <v>0</v>
      </c>
      <c r="O277" s="7">
        <f>IFERROR(N277/N446, "NA")</f>
        <v>0</v>
      </c>
      <c r="P277" s="8"/>
      <c r="Q277" s="6">
        <v>0</v>
      </c>
      <c r="R277" s="7">
        <f>IFERROR(Q277/Q446, "NA")</f>
        <v>0</v>
      </c>
      <c r="S277" s="8"/>
      <c r="T277" s="6">
        <v>0</v>
      </c>
      <c r="U277" s="7">
        <f>IFERROR(T277/T446, "NA")</f>
        <v>0</v>
      </c>
      <c r="V277" s="8"/>
      <c r="W277" s="9">
        <f t="shared" si="70"/>
        <v>0</v>
      </c>
      <c r="X277" s="7">
        <f>IFERROR(W277/W446, "NA")</f>
        <v>0</v>
      </c>
      <c r="Y277" s="8"/>
      <c r="Z277" s="6">
        <v>0</v>
      </c>
      <c r="AA277" s="7">
        <f>IFERROR(Z277/Z446, "NA")</f>
        <v>0</v>
      </c>
      <c r="AB277" s="8"/>
      <c r="AC277" s="9">
        <f t="shared" si="71"/>
        <v>0</v>
      </c>
      <c r="AD277" s="7">
        <f>IFERROR(AC277/AC446, "NA")</f>
        <v>0</v>
      </c>
    </row>
    <row r="278" spans="1:30" ht="16.5" hidden="1" customHeight="1" x14ac:dyDescent="0.3">
      <c r="A278" s="33" t="s">
        <v>310</v>
      </c>
      <c r="B278" s="6">
        <v>0</v>
      </c>
      <c r="C278" s="7">
        <f>IFERROR(B278/B446, "NA")</f>
        <v>0</v>
      </c>
      <c r="D278" s="8"/>
      <c r="E278" s="6">
        <v>0</v>
      </c>
      <c r="F278" s="7">
        <f>IFERROR(E278/E446, "NA")</f>
        <v>0</v>
      </c>
      <c r="G278" s="8"/>
      <c r="H278" s="9">
        <f t="shared" si="68"/>
        <v>0</v>
      </c>
      <c r="I278" s="7">
        <f>IFERROR(H278/H446, "NA")</f>
        <v>0</v>
      </c>
      <c r="J278" s="8"/>
      <c r="K278" s="6">
        <v>0</v>
      </c>
      <c r="L278" s="7">
        <f>IFERROR(K278/K446, "NA")</f>
        <v>0</v>
      </c>
      <c r="M278" s="8"/>
      <c r="N278" s="9">
        <f t="shared" si="69"/>
        <v>0</v>
      </c>
      <c r="O278" s="7">
        <f>IFERROR(N278/N446, "NA")</f>
        <v>0</v>
      </c>
      <c r="P278" s="8"/>
      <c r="Q278" s="6">
        <v>0</v>
      </c>
      <c r="R278" s="7">
        <f>IFERROR(Q278/Q446, "NA")</f>
        <v>0</v>
      </c>
      <c r="S278" s="8"/>
      <c r="T278" s="6">
        <v>0</v>
      </c>
      <c r="U278" s="7">
        <f>IFERROR(T278/T446, "NA")</f>
        <v>0</v>
      </c>
      <c r="V278" s="8"/>
      <c r="W278" s="9">
        <f t="shared" si="70"/>
        <v>0</v>
      </c>
      <c r="X278" s="7">
        <f>IFERROR(W278/W446, "NA")</f>
        <v>0</v>
      </c>
      <c r="Y278" s="8"/>
      <c r="Z278" s="6">
        <v>0</v>
      </c>
      <c r="AA278" s="7">
        <f>IFERROR(Z278/Z446, "NA")</f>
        <v>0</v>
      </c>
      <c r="AB278" s="8"/>
      <c r="AC278" s="9">
        <f t="shared" si="71"/>
        <v>0</v>
      </c>
      <c r="AD278" s="7">
        <f>IFERROR(AC278/AC446, "NA")</f>
        <v>0</v>
      </c>
    </row>
    <row r="279" spans="1:30" ht="16.5" hidden="1" customHeight="1" x14ac:dyDescent="0.3">
      <c r="A279" s="33" t="s">
        <v>311</v>
      </c>
      <c r="B279" s="6">
        <v>0</v>
      </c>
      <c r="C279" s="7">
        <f>IFERROR(B279/B446, "NA")</f>
        <v>0</v>
      </c>
      <c r="D279" s="8"/>
      <c r="E279" s="6">
        <v>0</v>
      </c>
      <c r="F279" s="7">
        <f>IFERROR(E279/E446, "NA")</f>
        <v>0</v>
      </c>
      <c r="G279" s="8"/>
      <c r="H279" s="9">
        <f t="shared" si="68"/>
        <v>0</v>
      </c>
      <c r="I279" s="7">
        <f>IFERROR(H279/H446, "NA")</f>
        <v>0</v>
      </c>
      <c r="J279" s="8"/>
      <c r="K279" s="6">
        <v>0</v>
      </c>
      <c r="L279" s="7">
        <f>IFERROR(K279/K446, "NA")</f>
        <v>0</v>
      </c>
      <c r="M279" s="8"/>
      <c r="N279" s="9">
        <f t="shared" si="69"/>
        <v>0</v>
      </c>
      <c r="O279" s="7">
        <f>IFERROR(N279/N446, "NA")</f>
        <v>0</v>
      </c>
      <c r="P279" s="8"/>
      <c r="Q279" s="6">
        <v>0</v>
      </c>
      <c r="R279" s="7">
        <f>IFERROR(Q279/Q446, "NA")</f>
        <v>0</v>
      </c>
      <c r="S279" s="8"/>
      <c r="T279" s="6">
        <v>0</v>
      </c>
      <c r="U279" s="7">
        <f>IFERROR(T279/T446, "NA")</f>
        <v>0</v>
      </c>
      <c r="V279" s="8"/>
      <c r="W279" s="9">
        <f t="shared" si="70"/>
        <v>0</v>
      </c>
      <c r="X279" s="7">
        <f>IFERROR(W279/W446, "NA")</f>
        <v>0</v>
      </c>
      <c r="Y279" s="8"/>
      <c r="Z279" s="6">
        <v>0</v>
      </c>
      <c r="AA279" s="7">
        <f>IFERROR(Z279/Z446, "NA")</f>
        <v>0</v>
      </c>
      <c r="AB279" s="8"/>
      <c r="AC279" s="9">
        <f t="shared" si="71"/>
        <v>0</v>
      </c>
      <c r="AD279" s="7">
        <f>IFERROR(AC279/AC446, "NA")</f>
        <v>0</v>
      </c>
    </row>
    <row r="280" spans="1:30" ht="16.5" hidden="1" customHeight="1" x14ac:dyDescent="0.3">
      <c r="A280" s="33" t="s">
        <v>312</v>
      </c>
      <c r="B280" s="6">
        <v>0</v>
      </c>
      <c r="C280" s="7">
        <f>IFERROR(B280/B446, "NA")</f>
        <v>0</v>
      </c>
      <c r="D280" s="8"/>
      <c r="E280" s="6">
        <v>0</v>
      </c>
      <c r="F280" s="7">
        <f>IFERROR(E280/E446, "NA")</f>
        <v>0</v>
      </c>
      <c r="G280" s="8"/>
      <c r="H280" s="9">
        <f t="shared" si="68"/>
        <v>0</v>
      </c>
      <c r="I280" s="7">
        <f>IFERROR(H280/H446, "NA")</f>
        <v>0</v>
      </c>
      <c r="J280" s="8"/>
      <c r="K280" s="6">
        <v>0</v>
      </c>
      <c r="L280" s="7">
        <f>IFERROR(K280/K446, "NA")</f>
        <v>0</v>
      </c>
      <c r="M280" s="8"/>
      <c r="N280" s="9">
        <f t="shared" si="69"/>
        <v>0</v>
      </c>
      <c r="O280" s="7">
        <f>IFERROR(N280/N446, "NA")</f>
        <v>0</v>
      </c>
      <c r="P280" s="8"/>
      <c r="Q280" s="6">
        <v>0</v>
      </c>
      <c r="R280" s="7">
        <f>IFERROR(Q280/Q446, "NA")</f>
        <v>0</v>
      </c>
      <c r="S280" s="8"/>
      <c r="T280" s="6">
        <v>0</v>
      </c>
      <c r="U280" s="7">
        <f>IFERROR(T280/T446, "NA")</f>
        <v>0</v>
      </c>
      <c r="V280" s="8"/>
      <c r="W280" s="9">
        <f t="shared" si="70"/>
        <v>0</v>
      </c>
      <c r="X280" s="7">
        <f>IFERROR(W280/W446, "NA")</f>
        <v>0</v>
      </c>
      <c r="Y280" s="8"/>
      <c r="Z280" s="6">
        <v>0</v>
      </c>
      <c r="AA280" s="7">
        <f>IFERROR(Z280/Z446, "NA")</f>
        <v>0</v>
      </c>
      <c r="AB280" s="8"/>
      <c r="AC280" s="9">
        <f t="shared" si="71"/>
        <v>0</v>
      </c>
      <c r="AD280" s="7">
        <f>IFERROR(AC280/AC446, "NA")</f>
        <v>0</v>
      </c>
    </row>
    <row r="281" spans="1:30" ht="16.5" hidden="1" customHeight="1" x14ac:dyDescent="0.3">
      <c r="A281" s="33" t="s">
        <v>313</v>
      </c>
      <c r="B281" s="6">
        <v>0</v>
      </c>
      <c r="C281" s="7">
        <f>IFERROR(B281/B446, "NA")</f>
        <v>0</v>
      </c>
      <c r="D281" s="8"/>
      <c r="E281" s="6">
        <v>0</v>
      </c>
      <c r="F281" s="7">
        <f>IFERROR(E281/E446, "NA")</f>
        <v>0</v>
      </c>
      <c r="G281" s="8"/>
      <c r="H281" s="9">
        <f t="shared" si="68"/>
        <v>0</v>
      </c>
      <c r="I281" s="7">
        <f>IFERROR(H281/H446, "NA")</f>
        <v>0</v>
      </c>
      <c r="J281" s="8"/>
      <c r="K281" s="6">
        <v>0</v>
      </c>
      <c r="L281" s="7">
        <f>IFERROR(K281/K446, "NA")</f>
        <v>0</v>
      </c>
      <c r="M281" s="8"/>
      <c r="N281" s="9">
        <f t="shared" si="69"/>
        <v>0</v>
      </c>
      <c r="O281" s="7">
        <f>IFERROR(N281/N446, "NA")</f>
        <v>0</v>
      </c>
      <c r="P281" s="8"/>
      <c r="Q281" s="6">
        <v>0</v>
      </c>
      <c r="R281" s="7">
        <f>IFERROR(Q281/Q446, "NA")</f>
        <v>0</v>
      </c>
      <c r="S281" s="8"/>
      <c r="T281" s="6">
        <v>0</v>
      </c>
      <c r="U281" s="7">
        <f>IFERROR(T281/T446, "NA")</f>
        <v>0</v>
      </c>
      <c r="V281" s="8"/>
      <c r="W281" s="9">
        <f t="shared" si="70"/>
        <v>0</v>
      </c>
      <c r="X281" s="7">
        <f>IFERROR(W281/W446, "NA")</f>
        <v>0</v>
      </c>
      <c r="Y281" s="8"/>
      <c r="Z281" s="6">
        <v>0</v>
      </c>
      <c r="AA281" s="7">
        <f>IFERROR(Z281/Z446, "NA")</f>
        <v>0</v>
      </c>
      <c r="AB281" s="8"/>
      <c r="AC281" s="9">
        <f t="shared" si="71"/>
        <v>0</v>
      </c>
      <c r="AD281" s="7">
        <f>IFERROR(AC281/AC446, "NA")</f>
        <v>0</v>
      </c>
    </row>
    <row r="282" spans="1:30" ht="16.5" hidden="1" customHeight="1" x14ac:dyDescent="0.3">
      <c r="A282" s="33" t="s">
        <v>314</v>
      </c>
      <c r="B282" s="6">
        <v>0</v>
      </c>
      <c r="C282" s="7">
        <f>IFERROR(B282/B446, "NA")</f>
        <v>0</v>
      </c>
      <c r="D282" s="8"/>
      <c r="E282" s="6">
        <v>0</v>
      </c>
      <c r="F282" s="7">
        <f>IFERROR(E282/E446, "NA")</f>
        <v>0</v>
      </c>
      <c r="G282" s="8"/>
      <c r="H282" s="9">
        <f t="shared" si="68"/>
        <v>0</v>
      </c>
      <c r="I282" s="7">
        <f>IFERROR(H282/H446, "NA")</f>
        <v>0</v>
      </c>
      <c r="J282" s="8"/>
      <c r="K282" s="6">
        <v>0</v>
      </c>
      <c r="L282" s="7">
        <f>IFERROR(K282/K446, "NA")</f>
        <v>0</v>
      </c>
      <c r="M282" s="8"/>
      <c r="N282" s="9">
        <f t="shared" si="69"/>
        <v>0</v>
      </c>
      <c r="O282" s="7">
        <f>IFERROR(N282/N446, "NA")</f>
        <v>0</v>
      </c>
      <c r="P282" s="8"/>
      <c r="Q282" s="6">
        <v>0</v>
      </c>
      <c r="R282" s="7">
        <f>IFERROR(Q282/Q446, "NA")</f>
        <v>0</v>
      </c>
      <c r="S282" s="8"/>
      <c r="T282" s="6">
        <v>0</v>
      </c>
      <c r="U282" s="7">
        <f>IFERROR(T282/T446, "NA")</f>
        <v>0</v>
      </c>
      <c r="V282" s="8"/>
      <c r="W282" s="9">
        <f t="shared" si="70"/>
        <v>0</v>
      </c>
      <c r="X282" s="7">
        <f>IFERROR(W282/W446, "NA")</f>
        <v>0</v>
      </c>
      <c r="Y282" s="8"/>
      <c r="Z282" s="6">
        <v>0</v>
      </c>
      <c r="AA282" s="7">
        <f>IFERROR(Z282/Z446, "NA")</f>
        <v>0</v>
      </c>
      <c r="AB282" s="8"/>
      <c r="AC282" s="9">
        <f t="shared" si="71"/>
        <v>0</v>
      </c>
      <c r="AD282" s="7">
        <f>IFERROR(AC282/AC446, "NA")</f>
        <v>0</v>
      </c>
    </row>
    <row r="283" spans="1:30" ht="16.5" hidden="1" customHeight="1" x14ac:dyDescent="0.3">
      <c r="A283" s="33" t="s">
        <v>315</v>
      </c>
      <c r="B283" s="6">
        <v>0</v>
      </c>
      <c r="C283" s="7">
        <f>IFERROR(B283/B446, "NA")</f>
        <v>0</v>
      </c>
      <c r="D283" s="8"/>
      <c r="E283" s="6">
        <v>0</v>
      </c>
      <c r="F283" s="7">
        <f>IFERROR(E283/E446, "NA")</f>
        <v>0</v>
      </c>
      <c r="G283" s="8"/>
      <c r="H283" s="9">
        <f t="shared" si="68"/>
        <v>0</v>
      </c>
      <c r="I283" s="7">
        <f>IFERROR(H283/H446, "NA")</f>
        <v>0</v>
      </c>
      <c r="J283" s="8"/>
      <c r="K283" s="6">
        <v>0</v>
      </c>
      <c r="L283" s="7">
        <f>IFERROR(K283/K446, "NA")</f>
        <v>0</v>
      </c>
      <c r="M283" s="8"/>
      <c r="N283" s="9">
        <f t="shared" si="69"/>
        <v>0</v>
      </c>
      <c r="O283" s="7">
        <f>IFERROR(N283/N446, "NA")</f>
        <v>0</v>
      </c>
      <c r="P283" s="8"/>
      <c r="Q283" s="6">
        <v>0</v>
      </c>
      <c r="R283" s="7">
        <f>IFERROR(Q283/Q446, "NA")</f>
        <v>0</v>
      </c>
      <c r="S283" s="8"/>
      <c r="T283" s="6">
        <v>0</v>
      </c>
      <c r="U283" s="7">
        <f>IFERROR(T283/T446, "NA")</f>
        <v>0</v>
      </c>
      <c r="V283" s="8"/>
      <c r="W283" s="9">
        <f t="shared" si="70"/>
        <v>0</v>
      </c>
      <c r="X283" s="7">
        <f>IFERROR(W283/W446, "NA")</f>
        <v>0</v>
      </c>
      <c r="Y283" s="8"/>
      <c r="Z283" s="6">
        <v>0</v>
      </c>
      <c r="AA283" s="7">
        <f>IFERROR(Z283/Z446, "NA")</f>
        <v>0</v>
      </c>
      <c r="AB283" s="8"/>
      <c r="AC283" s="9">
        <f t="shared" si="71"/>
        <v>0</v>
      </c>
      <c r="AD283" s="7">
        <f>IFERROR(AC283/AC446, "NA")</f>
        <v>0</v>
      </c>
    </row>
    <row r="284" spans="1:30" ht="16.5" hidden="1" customHeight="1" x14ac:dyDescent="0.3">
      <c r="A284" s="33" t="s">
        <v>316</v>
      </c>
      <c r="B284" s="6">
        <v>0</v>
      </c>
      <c r="C284" s="7">
        <f>IFERROR(B284/B446, "NA")</f>
        <v>0</v>
      </c>
      <c r="D284" s="8"/>
      <c r="E284" s="6">
        <v>0</v>
      </c>
      <c r="F284" s="7">
        <f>IFERROR(E284/E446, "NA")</f>
        <v>0</v>
      </c>
      <c r="G284" s="8"/>
      <c r="H284" s="9">
        <f t="shared" si="68"/>
        <v>0</v>
      </c>
      <c r="I284" s="7">
        <f>IFERROR(H284/H446, "NA")</f>
        <v>0</v>
      </c>
      <c r="J284" s="8"/>
      <c r="K284" s="6">
        <v>0</v>
      </c>
      <c r="L284" s="7">
        <f>IFERROR(K284/K446, "NA")</f>
        <v>0</v>
      </c>
      <c r="M284" s="8"/>
      <c r="N284" s="9">
        <f t="shared" si="69"/>
        <v>0</v>
      </c>
      <c r="O284" s="7">
        <f>IFERROR(N284/N446, "NA")</f>
        <v>0</v>
      </c>
      <c r="P284" s="8"/>
      <c r="Q284" s="6">
        <v>0</v>
      </c>
      <c r="R284" s="7">
        <f>IFERROR(Q284/Q446, "NA")</f>
        <v>0</v>
      </c>
      <c r="S284" s="8"/>
      <c r="T284" s="6">
        <v>0</v>
      </c>
      <c r="U284" s="7">
        <f>IFERROR(T284/T446, "NA")</f>
        <v>0</v>
      </c>
      <c r="V284" s="8"/>
      <c r="W284" s="9">
        <f t="shared" si="70"/>
        <v>0</v>
      </c>
      <c r="X284" s="7">
        <f>IFERROR(W284/W446, "NA")</f>
        <v>0</v>
      </c>
      <c r="Y284" s="8"/>
      <c r="Z284" s="6">
        <v>0</v>
      </c>
      <c r="AA284" s="7">
        <f>IFERROR(Z284/Z446, "NA")</f>
        <v>0</v>
      </c>
      <c r="AB284" s="8"/>
      <c r="AC284" s="9">
        <f t="shared" si="71"/>
        <v>0</v>
      </c>
      <c r="AD284" s="7">
        <f>IFERROR(AC284/AC446, "NA")</f>
        <v>0</v>
      </c>
    </row>
    <row r="285" spans="1:30" ht="16.5" customHeight="1" x14ac:dyDescent="0.3">
      <c r="A285" s="40" t="s">
        <v>317</v>
      </c>
      <c r="B285" s="11">
        <f>IFERROR(B276+B277+B278+B279+B280+B281+B282+B283+B284, "NA")</f>
        <v>0</v>
      </c>
      <c r="C285" s="12">
        <f>IFERROR(B285/B446, "NA")</f>
        <v>0</v>
      </c>
      <c r="D285" s="2"/>
      <c r="E285" s="11">
        <f>IFERROR(E276+E277+E278+E279+E280+E281+E282+E283+E284, "NA")</f>
        <v>0</v>
      </c>
      <c r="F285" s="12">
        <f>IFERROR(E285/E446, "NA")</f>
        <v>0</v>
      </c>
      <c r="G285" s="2"/>
      <c r="H285" s="11">
        <f t="shared" si="68"/>
        <v>0</v>
      </c>
      <c r="I285" s="12">
        <f>IFERROR(H285/H446, "NA")</f>
        <v>0</v>
      </c>
      <c r="J285" s="2"/>
      <c r="K285" s="11">
        <f>IFERROR(K276+K277+K278+K279+K280+K281+K282+K283+K284, "NA")</f>
        <v>0</v>
      </c>
      <c r="L285" s="12">
        <f>IFERROR(K285/K446, "NA")</f>
        <v>0</v>
      </c>
      <c r="M285" s="2"/>
      <c r="N285" s="11">
        <f t="shared" si="69"/>
        <v>0</v>
      </c>
      <c r="O285" s="12">
        <f>IFERROR(N285/N446, "NA")</f>
        <v>0</v>
      </c>
      <c r="P285" s="2"/>
      <c r="Q285" s="11">
        <f>IFERROR(Q276+Q277+Q278+Q279+Q280+Q281+Q282+Q283+Q284, "NA")</f>
        <v>0</v>
      </c>
      <c r="R285" s="12">
        <f>IFERROR(Q285/Q446, "NA")</f>
        <v>0</v>
      </c>
      <c r="S285" s="2"/>
      <c r="T285" s="11">
        <f>IFERROR(T276+T277+T278+T279+T280+T281+T282+T283+T284, "NA")</f>
        <v>0</v>
      </c>
      <c r="U285" s="12">
        <f>IFERROR(T285/T446, "NA")</f>
        <v>0</v>
      </c>
      <c r="V285" s="2"/>
      <c r="W285" s="11">
        <f t="shared" si="70"/>
        <v>0</v>
      </c>
      <c r="X285" s="12">
        <f>IFERROR(W285/W446, "NA")</f>
        <v>0</v>
      </c>
      <c r="Y285" s="2"/>
      <c r="Z285" s="11">
        <f>IFERROR(Z276+Z277+Z278+Z279+Z280+Z281+Z282+Z283+Z284, "NA")</f>
        <v>0</v>
      </c>
      <c r="AA285" s="12">
        <f>IFERROR(Z285/Z446, "NA")</f>
        <v>0</v>
      </c>
      <c r="AB285" s="2"/>
      <c r="AC285" s="11">
        <f t="shared" si="71"/>
        <v>0</v>
      </c>
      <c r="AD285" s="12">
        <f>IFERROR(AC285/AC446, "NA")</f>
        <v>0</v>
      </c>
    </row>
    <row r="286" spans="1:30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</row>
    <row r="287" spans="1:30" ht="16.5" hidden="1" customHeight="1" x14ac:dyDescent="0.3">
      <c r="A287" s="33" t="s">
        <v>27</v>
      </c>
      <c r="B287" s="6">
        <v>0</v>
      </c>
      <c r="C287" s="7">
        <f>IFERROR(B287/B446, "NA")</f>
        <v>0</v>
      </c>
      <c r="D287" s="8"/>
      <c r="E287" s="6">
        <v>0</v>
      </c>
      <c r="F287" s="7">
        <f>IFERROR(E287/E446, "NA")</f>
        <v>0</v>
      </c>
      <c r="G287" s="8"/>
      <c r="H287" s="9">
        <f t="shared" ref="H287:H296" si="72">IFERROR(-(B287-E287), "NA")</f>
        <v>0</v>
      </c>
      <c r="I287" s="7">
        <f>IFERROR(H287/H446, "NA")</f>
        <v>0</v>
      </c>
      <c r="J287" s="8"/>
      <c r="K287" s="6">
        <v>0</v>
      </c>
      <c r="L287" s="7">
        <f>IFERROR(K287/K446, "NA")</f>
        <v>0</v>
      </c>
      <c r="M287" s="8"/>
      <c r="N287" s="9">
        <f t="shared" ref="N287:N296" si="73">IFERROR(-(B287-K287), "NA")</f>
        <v>0</v>
      </c>
      <c r="O287" s="7">
        <f>IFERROR(N287/N446, "NA")</f>
        <v>0</v>
      </c>
      <c r="P287" s="8"/>
      <c r="Q287" s="6">
        <v>0</v>
      </c>
      <c r="R287" s="7">
        <f>IFERROR(Q287/Q446, "NA")</f>
        <v>0</v>
      </c>
      <c r="S287" s="8"/>
      <c r="T287" s="6">
        <v>0</v>
      </c>
      <c r="U287" s="7">
        <f>IFERROR(T287/T446, "NA")</f>
        <v>0</v>
      </c>
      <c r="V287" s="8"/>
      <c r="W287" s="9">
        <f t="shared" ref="W287:W296" si="74">IFERROR(-(Q287-T287), "NA")</f>
        <v>0</v>
      </c>
      <c r="X287" s="7">
        <f>IFERROR(W287/W446, "NA")</f>
        <v>0</v>
      </c>
      <c r="Y287" s="8"/>
      <c r="Z287" s="6">
        <v>0</v>
      </c>
      <c r="AA287" s="7">
        <f>IFERROR(Z287/Z446, "NA")</f>
        <v>0</v>
      </c>
      <c r="AB287" s="8"/>
      <c r="AC287" s="9">
        <f t="shared" ref="AC287:AC296" si="75">IFERROR(-(Q287-Z287), "NA")</f>
        <v>0</v>
      </c>
      <c r="AD287" s="7">
        <f>IFERROR(AC287/AC446, "NA")</f>
        <v>0</v>
      </c>
    </row>
    <row r="288" spans="1:30" ht="16.5" hidden="1" customHeight="1" x14ac:dyDescent="0.3">
      <c r="A288" s="33" t="s">
        <v>318</v>
      </c>
      <c r="B288" s="6">
        <v>0</v>
      </c>
      <c r="C288" s="7">
        <f>IFERROR(B288/B446, "NA")</f>
        <v>0</v>
      </c>
      <c r="D288" s="8"/>
      <c r="E288" s="6">
        <v>0</v>
      </c>
      <c r="F288" s="7">
        <f>IFERROR(E288/E446, "NA")</f>
        <v>0</v>
      </c>
      <c r="G288" s="8"/>
      <c r="H288" s="9">
        <f t="shared" si="72"/>
        <v>0</v>
      </c>
      <c r="I288" s="7">
        <f>IFERROR(H288/H446, "NA")</f>
        <v>0</v>
      </c>
      <c r="J288" s="8"/>
      <c r="K288" s="6">
        <v>0</v>
      </c>
      <c r="L288" s="7">
        <f>IFERROR(K288/K446, "NA")</f>
        <v>0</v>
      </c>
      <c r="M288" s="8"/>
      <c r="N288" s="9">
        <f t="shared" si="73"/>
        <v>0</v>
      </c>
      <c r="O288" s="7">
        <f>IFERROR(N288/N446, "NA")</f>
        <v>0</v>
      </c>
      <c r="P288" s="8"/>
      <c r="Q288" s="6">
        <v>0</v>
      </c>
      <c r="R288" s="7">
        <f>IFERROR(Q288/Q446, "NA")</f>
        <v>0</v>
      </c>
      <c r="S288" s="8"/>
      <c r="T288" s="6">
        <v>0</v>
      </c>
      <c r="U288" s="7">
        <f>IFERROR(T288/T446, "NA")</f>
        <v>0</v>
      </c>
      <c r="V288" s="8"/>
      <c r="W288" s="9">
        <f t="shared" si="74"/>
        <v>0</v>
      </c>
      <c r="X288" s="7">
        <f>IFERROR(W288/W446, "NA")</f>
        <v>0</v>
      </c>
      <c r="Y288" s="8"/>
      <c r="Z288" s="6">
        <v>0</v>
      </c>
      <c r="AA288" s="7">
        <f>IFERROR(Z288/Z446, "NA")</f>
        <v>0</v>
      </c>
      <c r="AB288" s="8"/>
      <c r="AC288" s="9">
        <f t="shared" si="75"/>
        <v>0</v>
      </c>
      <c r="AD288" s="7">
        <f>IFERROR(AC288/AC446, "NA")</f>
        <v>0</v>
      </c>
    </row>
    <row r="289" spans="1:30" ht="16.5" customHeight="1" x14ac:dyDescent="0.3">
      <c r="A289" s="33" t="s">
        <v>319</v>
      </c>
      <c r="B289" s="6">
        <v>0</v>
      </c>
      <c r="C289" s="7">
        <f>IFERROR(B289/B446, "NA")</f>
        <v>0</v>
      </c>
      <c r="D289" s="8"/>
      <c r="E289" s="6">
        <v>138</v>
      </c>
      <c r="F289" s="7">
        <f>IFERROR(E289/E446, "NA")</f>
        <v>1.2882252848378125E-3</v>
      </c>
      <c r="G289" s="8"/>
      <c r="H289" s="9">
        <f t="shared" si="72"/>
        <v>138</v>
      </c>
      <c r="I289" s="7">
        <f>IFERROR(H289/H446, "NA")</f>
        <v>-7.8831466322398194E-2</v>
      </c>
      <c r="J289" s="8"/>
      <c r="K289" s="6">
        <v>137.5</v>
      </c>
      <c r="L289" s="7">
        <f>IFERROR(K289/K446, "NA")</f>
        <v>1.3939436948125019E-3</v>
      </c>
      <c r="M289" s="8"/>
      <c r="N289" s="9">
        <f t="shared" si="73"/>
        <v>137.5</v>
      </c>
      <c r="O289" s="7">
        <f>IFERROR(N289/N446, "NA")</f>
        <v>2.0423168041826638E-2</v>
      </c>
      <c r="P289" s="8"/>
      <c r="Q289" s="6">
        <v>825</v>
      </c>
      <c r="R289" s="7">
        <f>IFERROR(Q289/Q446, "NA")</f>
        <v>9.1453633556508654E-4</v>
      </c>
      <c r="S289" s="8"/>
      <c r="T289" s="6">
        <v>1104</v>
      </c>
      <c r="U289" s="7">
        <f>IFERROR(T289/T446, "NA")</f>
        <v>1.1474609319174634E-3</v>
      </c>
      <c r="V289" s="8"/>
      <c r="W289" s="9">
        <f t="shared" si="74"/>
        <v>279</v>
      </c>
      <c r="X289" s="7">
        <f>IFERROR(W289/W446, "NA")</f>
        <v>-4.6478472720718157E-3</v>
      </c>
      <c r="Y289" s="8"/>
      <c r="Z289" s="6">
        <v>1100</v>
      </c>
      <c r="AA289" s="7">
        <f>IFERROR(Z289/Z446, "NA")</f>
        <v>1.2358520638791259E-3</v>
      </c>
      <c r="AB289" s="8"/>
      <c r="AC289" s="9">
        <f t="shared" si="75"/>
        <v>275</v>
      </c>
      <c r="AD289" s="7">
        <f>IFERROR(AC289/AC446, "NA")</f>
        <v>2.2874158854794973E-2</v>
      </c>
    </row>
    <row r="290" spans="1:30" ht="16.5" customHeight="1" x14ac:dyDescent="0.3">
      <c r="A290" s="33" t="s">
        <v>320</v>
      </c>
      <c r="B290" s="6">
        <v>226.36</v>
      </c>
      <c r="C290" s="7">
        <f>IFERROR(B290/B446, "NA")</f>
        <v>2.1481671633915723E-3</v>
      </c>
      <c r="D290" s="8"/>
      <c r="E290" s="6">
        <v>211</v>
      </c>
      <c r="F290" s="7">
        <f>IFERROR(E290/E446, "NA")</f>
        <v>1.9696777905853511E-3</v>
      </c>
      <c r="G290" s="8"/>
      <c r="H290" s="9">
        <f t="shared" si="72"/>
        <v>-15.360000000000014</v>
      </c>
      <c r="I290" s="7">
        <f>IFERROR(H290/H446, "NA")</f>
        <v>8.774284947188675E-3</v>
      </c>
      <c r="J290" s="8"/>
      <c r="K290" s="6">
        <v>206.28</v>
      </c>
      <c r="L290" s="7">
        <f>IFERROR(K290/K446, "NA")</f>
        <v>2.0912196753885303E-3</v>
      </c>
      <c r="M290" s="8"/>
      <c r="N290" s="9">
        <f t="shared" si="73"/>
        <v>-20.080000000000013</v>
      </c>
      <c r="O290" s="7">
        <f>IFERROR(N290/N446, "NA")</f>
        <v>-2.9825251947627578E-3</v>
      </c>
      <c r="P290" s="8"/>
      <c r="Q290" s="6">
        <v>1606.73</v>
      </c>
      <c r="R290" s="7">
        <f>IFERROR(Q290/Q446, "NA")</f>
        <v>1.7811066259908988E-3</v>
      </c>
      <c r="S290" s="8"/>
      <c r="T290" s="6">
        <v>1688</v>
      </c>
      <c r="U290" s="7">
        <f>IFERROR(T290/T446, "NA")</f>
        <v>1.7544511350332233E-3</v>
      </c>
      <c r="V290" s="8"/>
      <c r="W290" s="9">
        <f t="shared" si="74"/>
        <v>81.269999999999982</v>
      </c>
      <c r="X290" s="7">
        <f>IFERROR(W290/W446, "NA")</f>
        <v>-1.3538729311873706E-3</v>
      </c>
      <c r="Y290" s="8"/>
      <c r="Z290" s="6">
        <v>1449.75</v>
      </c>
      <c r="AA290" s="7">
        <f>IFERROR(Z290/Z446, "NA")</f>
        <v>1.6287968450988753E-3</v>
      </c>
      <c r="AB290" s="8"/>
      <c r="AC290" s="9">
        <f t="shared" si="75"/>
        <v>-156.98000000000002</v>
      </c>
      <c r="AD290" s="7">
        <f>IFERROR(AC290/AC446, "NA")</f>
        <v>-1.3057401661911692E-2</v>
      </c>
    </row>
    <row r="291" spans="1:30" ht="16.5" customHeight="1" x14ac:dyDescent="0.3">
      <c r="A291" s="33" t="s">
        <v>321</v>
      </c>
      <c r="B291" s="6">
        <v>803.8</v>
      </c>
      <c r="C291" s="7">
        <f>IFERROR(B291/B446, "NA")</f>
        <v>7.6281002205961547E-3</v>
      </c>
      <c r="D291" s="8"/>
      <c r="E291" s="6">
        <v>642.74</v>
      </c>
      <c r="F291" s="7">
        <f>IFERROR(E291/E446, "NA")</f>
        <v>5.9999559389612728E-3</v>
      </c>
      <c r="G291" s="8"/>
      <c r="H291" s="9">
        <f t="shared" si="72"/>
        <v>-161.05999999999995</v>
      </c>
      <c r="I291" s="7">
        <f>IFERROR(H291/H446, "NA")</f>
        <v>9.2004318593372811E-2</v>
      </c>
      <c r="J291" s="8"/>
      <c r="K291" s="6">
        <v>2869.35</v>
      </c>
      <c r="L291" s="7">
        <f>IFERROR(K291/K446, "NA")</f>
        <v>2.9088817023347289E-2</v>
      </c>
      <c r="M291" s="8"/>
      <c r="N291" s="9">
        <f t="shared" si="73"/>
        <v>2065.5500000000002</v>
      </c>
      <c r="O291" s="7">
        <f>IFERROR(N291/N446, "NA")</f>
        <v>0.30680054362760012</v>
      </c>
      <c r="P291" s="8"/>
      <c r="Q291" s="6">
        <v>4983.46</v>
      </c>
      <c r="R291" s="7">
        <f>IFERROR(Q291/Q446, "NA")</f>
        <v>5.5243093901032559E-3</v>
      </c>
      <c r="S291" s="8"/>
      <c r="T291" s="6">
        <v>5772.74</v>
      </c>
      <c r="U291" s="7">
        <f>IFERROR(T291/T446, "NA")</f>
        <v>5.9999942211206685E-3</v>
      </c>
      <c r="V291" s="8"/>
      <c r="W291" s="9">
        <f t="shared" si="74"/>
        <v>789.27999999999975</v>
      </c>
      <c r="X291" s="7">
        <f>IFERROR(W291/W446, "NA")</f>
        <v>-1.3148576684232407E-2</v>
      </c>
      <c r="Y291" s="8"/>
      <c r="Z291" s="6">
        <v>6186.81</v>
      </c>
      <c r="AA291" s="7">
        <f>IFERROR(Z291/Z446, "NA")</f>
        <v>6.9508926430254681E-3</v>
      </c>
      <c r="AB291" s="8"/>
      <c r="AC291" s="9">
        <f t="shared" si="75"/>
        <v>1203.3500000000004</v>
      </c>
      <c r="AD291" s="7">
        <f>IFERROR(AC291/AC446, "NA")</f>
        <v>0.10009316021060922</v>
      </c>
    </row>
    <row r="292" spans="1:30" ht="16.5" customHeight="1" x14ac:dyDescent="0.3">
      <c r="A292" s="33" t="s">
        <v>322</v>
      </c>
      <c r="B292" s="6">
        <v>1297.1199999999999</v>
      </c>
      <c r="C292" s="7">
        <f>IFERROR(B292/B446, "NA")</f>
        <v>1.2309730477904558E-2</v>
      </c>
      <c r="D292" s="8"/>
      <c r="E292" s="6">
        <v>428.5</v>
      </c>
      <c r="F292" s="7">
        <f>IFERROR(E292/E446, "NA")</f>
        <v>4.0000328590797289E-3</v>
      </c>
      <c r="G292" s="8"/>
      <c r="H292" s="9">
        <f t="shared" si="72"/>
        <v>-868.61999999999989</v>
      </c>
      <c r="I292" s="7">
        <f>IFERROR(H292/H446, "NA")</f>
        <v>0.4961926686736341</v>
      </c>
      <c r="J292" s="8"/>
      <c r="K292" s="6">
        <v>379</v>
      </c>
      <c r="L292" s="7">
        <f>IFERROR(K292/K446, "NA")</f>
        <v>3.8422157115195507E-3</v>
      </c>
      <c r="M292" s="8"/>
      <c r="N292" s="9">
        <f t="shared" si="73"/>
        <v>-918.11999999999989</v>
      </c>
      <c r="O292" s="7">
        <f>IFERROR(N292/N446, "NA")</f>
        <v>-0.13637032030954088</v>
      </c>
      <c r="P292" s="8"/>
      <c r="Q292" s="6">
        <v>9397.57</v>
      </c>
      <c r="R292" s="7">
        <f>IFERROR(Q292/Q446, "NA")</f>
        <v>1.0417477855777443E-2</v>
      </c>
      <c r="S292" s="8"/>
      <c r="T292" s="6">
        <v>3848.5</v>
      </c>
      <c r="U292" s="7">
        <f>IFERROR(T292/T446, "NA")</f>
        <v>4.0000030765256871E-3</v>
      </c>
      <c r="V292" s="8"/>
      <c r="W292" s="9">
        <f t="shared" si="74"/>
        <v>-5549.07</v>
      </c>
      <c r="X292" s="7">
        <f>IFERROR(W292/W446, "NA")</f>
        <v>9.2441684093317378E-2</v>
      </c>
      <c r="Y292" s="8"/>
      <c r="Z292" s="6">
        <v>2854.03</v>
      </c>
      <c r="AA292" s="7">
        <f>IFERROR(Z292/Z446, "NA")</f>
        <v>3.2065080598844926E-3</v>
      </c>
      <c r="AB292" s="8"/>
      <c r="AC292" s="9">
        <f t="shared" si="75"/>
        <v>-6543.5399999999991</v>
      </c>
      <c r="AD292" s="7">
        <f>IFERROR(AC292/AC446, "NA")</f>
        <v>-0.5442835397552912</v>
      </c>
    </row>
    <row r="293" spans="1:30" ht="16.5" customHeight="1" x14ac:dyDescent="0.3">
      <c r="A293" s="33" t="s">
        <v>323</v>
      </c>
      <c r="B293" s="6">
        <v>0</v>
      </c>
      <c r="C293" s="7">
        <f>IFERROR(B293/B446, "NA")</f>
        <v>0</v>
      </c>
      <c r="D293" s="8"/>
      <c r="E293" s="6">
        <v>107.12</v>
      </c>
      <c r="F293" s="7">
        <f>IFERROR(E293/E446, "NA")</f>
        <v>9.9996153994077151E-4</v>
      </c>
      <c r="G293" s="8"/>
      <c r="H293" s="9">
        <f t="shared" si="72"/>
        <v>107.12</v>
      </c>
      <c r="I293" s="7">
        <f>IFERROR(H293/H446, "NA")</f>
        <v>-6.1191497626487637E-2</v>
      </c>
      <c r="J293" s="8"/>
      <c r="K293" s="6">
        <v>0</v>
      </c>
      <c r="L293" s="7">
        <f>IFERROR(K293/K446, "NA")</f>
        <v>0</v>
      </c>
      <c r="M293" s="8"/>
      <c r="N293" s="9">
        <f t="shared" si="73"/>
        <v>0</v>
      </c>
      <c r="O293" s="7">
        <f>IFERROR(N293/N446, "NA")</f>
        <v>0</v>
      </c>
      <c r="P293" s="8"/>
      <c r="Q293" s="6">
        <v>0</v>
      </c>
      <c r="R293" s="7">
        <f>IFERROR(Q293/Q446, "NA")</f>
        <v>0</v>
      </c>
      <c r="S293" s="8"/>
      <c r="T293" s="6">
        <v>962.11</v>
      </c>
      <c r="U293" s="7">
        <f>IFERROR(T293/T446, "NA")</f>
        <v>9.9998517862962943E-4</v>
      </c>
      <c r="V293" s="8"/>
      <c r="W293" s="9">
        <f t="shared" si="74"/>
        <v>962.11</v>
      </c>
      <c r="X293" s="7">
        <f>IFERROR(W293/W446, "NA")</f>
        <v>-1.6027743150297546E-2</v>
      </c>
      <c r="Y293" s="8"/>
      <c r="Z293" s="6">
        <v>500.86</v>
      </c>
      <c r="AA293" s="7">
        <f>IFERROR(Z293/Z446, "NA")</f>
        <v>5.6271714974045367E-4</v>
      </c>
      <c r="AB293" s="8"/>
      <c r="AC293" s="9">
        <f t="shared" si="75"/>
        <v>500.86</v>
      </c>
      <c r="AD293" s="7">
        <f>IFERROR(AC293/AC446, "NA")</f>
        <v>4.1660913469136765E-2</v>
      </c>
    </row>
    <row r="294" spans="1:30" ht="16.5" customHeight="1" x14ac:dyDescent="0.3">
      <c r="A294" s="33" t="s">
        <v>324</v>
      </c>
      <c r="B294" s="6">
        <v>0</v>
      </c>
      <c r="C294" s="7">
        <f>IFERROR(B294/B446, "NA")</f>
        <v>0</v>
      </c>
      <c r="D294" s="8"/>
      <c r="E294" s="6">
        <v>107.12</v>
      </c>
      <c r="F294" s="7">
        <f>IFERROR(E294/E446, "NA")</f>
        <v>9.9996153994077151E-4</v>
      </c>
      <c r="G294" s="8"/>
      <c r="H294" s="9">
        <f t="shared" si="72"/>
        <v>107.12</v>
      </c>
      <c r="I294" s="7">
        <f>IFERROR(H294/H446, "NA")</f>
        <v>-6.1191497626487637E-2</v>
      </c>
      <c r="J294" s="8"/>
      <c r="K294" s="6">
        <v>0</v>
      </c>
      <c r="L294" s="7">
        <f>IFERROR(K294/K446, "NA")</f>
        <v>0</v>
      </c>
      <c r="M294" s="8"/>
      <c r="N294" s="9">
        <f t="shared" si="73"/>
        <v>0</v>
      </c>
      <c r="O294" s="7">
        <f>IFERROR(N294/N446, "NA")</f>
        <v>0</v>
      </c>
      <c r="P294" s="8"/>
      <c r="Q294" s="6">
        <v>851.73</v>
      </c>
      <c r="R294" s="7">
        <f>IFERROR(Q294/Q446, "NA")</f>
        <v>9.4416731283739541E-4</v>
      </c>
      <c r="S294" s="8"/>
      <c r="T294" s="6">
        <v>962.11</v>
      </c>
      <c r="U294" s="7">
        <f>IFERROR(T294/T446, "NA")</f>
        <v>9.9998517862962943E-4</v>
      </c>
      <c r="V294" s="8"/>
      <c r="W294" s="9">
        <f t="shared" si="74"/>
        <v>110.38</v>
      </c>
      <c r="X294" s="7">
        <f>IFERROR(W294/W446, "NA")</f>
        <v>-1.8388149888576596E-3</v>
      </c>
      <c r="Y294" s="8"/>
      <c r="Z294" s="6">
        <v>369.93</v>
      </c>
      <c r="AA294" s="7">
        <f>IFERROR(Z294/Z446, "NA")</f>
        <v>4.1561704908255005E-4</v>
      </c>
      <c r="AB294" s="8"/>
      <c r="AC294" s="9">
        <f t="shared" si="75"/>
        <v>-481.8</v>
      </c>
      <c r="AD294" s="7">
        <f>IFERROR(AC294/AC446, "NA")</f>
        <v>-4.0075526313600791E-2</v>
      </c>
    </row>
    <row r="295" spans="1:30" ht="16.5" customHeight="1" x14ac:dyDescent="0.3">
      <c r="A295" s="33" t="s">
        <v>325</v>
      </c>
      <c r="B295" s="6">
        <v>300</v>
      </c>
      <c r="C295" s="7">
        <f>IFERROR(B295/B446, "NA")</f>
        <v>2.8470142649649746E-3</v>
      </c>
      <c r="D295" s="8"/>
      <c r="E295" s="6">
        <v>346</v>
      </c>
      <c r="F295" s="7">
        <f>IFERROR(E295/E446, "NA")</f>
        <v>3.2298981779266892E-3</v>
      </c>
      <c r="G295" s="8"/>
      <c r="H295" s="9">
        <f t="shared" si="72"/>
        <v>46</v>
      </c>
      <c r="I295" s="7">
        <f>IFERROR(H295/H446, "NA")</f>
        <v>-2.6277155440799397E-2</v>
      </c>
      <c r="J295" s="8"/>
      <c r="K295" s="6">
        <v>310</v>
      </c>
      <c r="L295" s="7">
        <f>IFERROR(K295/K446, "NA")</f>
        <v>3.1427094210318223E-3</v>
      </c>
      <c r="M295" s="8"/>
      <c r="N295" s="9">
        <f t="shared" si="73"/>
        <v>10</v>
      </c>
      <c r="O295" s="7">
        <f>IFERROR(N295/N446, "NA")</f>
        <v>1.4853213121328464E-3</v>
      </c>
      <c r="P295" s="8"/>
      <c r="Q295" s="6">
        <v>1529.97</v>
      </c>
      <c r="R295" s="7">
        <f>IFERROR(Q295/Q446, "NA")</f>
        <v>1.69601594827214E-3</v>
      </c>
      <c r="S295" s="8"/>
      <c r="T295" s="6">
        <v>2768</v>
      </c>
      <c r="U295" s="7">
        <f>IFERROR(T295/T446, "NA")</f>
        <v>2.8769672640829159E-3</v>
      </c>
      <c r="V295" s="8"/>
      <c r="W295" s="9">
        <f t="shared" si="74"/>
        <v>1238.03</v>
      </c>
      <c r="X295" s="7">
        <f>IFERROR(W295/W446, "NA")</f>
        <v>-2.0624280853917813E-2</v>
      </c>
      <c r="Y295" s="8"/>
      <c r="Z295" s="6">
        <v>2708.94</v>
      </c>
      <c r="AA295" s="7">
        <f>IFERROR(Z295/Z446, "NA")</f>
        <v>3.0434991726588359E-3</v>
      </c>
      <c r="AB295" s="8"/>
      <c r="AC295" s="9">
        <f t="shared" si="75"/>
        <v>1178.97</v>
      </c>
      <c r="AD295" s="7">
        <f>IFERROR(AC295/AC446, "NA")</f>
        <v>9.8065262054682287E-2</v>
      </c>
    </row>
    <row r="296" spans="1:30" ht="16.5" customHeight="1" x14ac:dyDescent="0.3">
      <c r="A296" s="40" t="s">
        <v>326</v>
      </c>
      <c r="B296" s="11">
        <f>IFERROR(B287+B288+B289+B290+B291+B292+B293+B294+B295, "NA")</f>
        <v>2627.2799999999997</v>
      </c>
      <c r="C296" s="12">
        <f>IFERROR(B296/B446, "NA")</f>
        <v>2.4933012126857258E-2</v>
      </c>
      <c r="D296" s="2"/>
      <c r="E296" s="11">
        <f>IFERROR(E287+E288+E289+E290+E291+E292+E293+E294+E295, "NA")</f>
        <v>1980.48</v>
      </c>
      <c r="F296" s="12">
        <f>IFERROR(E296/E446, "NA")</f>
        <v>1.8487713131272399E-2</v>
      </c>
      <c r="G296" s="2"/>
      <c r="H296" s="11">
        <f t="shared" si="72"/>
        <v>-646.79999999999973</v>
      </c>
      <c r="I296" s="12">
        <f>IFERROR(H296/H446, "NA")</f>
        <v>0.36947965519802267</v>
      </c>
      <c r="J296" s="2"/>
      <c r="K296" s="11">
        <f>IFERROR(K287+K288+K289+K290+K291+K292+K293+K294+K295, "NA")</f>
        <v>3902.13</v>
      </c>
      <c r="L296" s="12">
        <f>IFERROR(K296/K446, "NA")</f>
        <v>3.9558905526099697E-2</v>
      </c>
      <c r="M296" s="2"/>
      <c r="N296" s="11">
        <f t="shared" si="73"/>
        <v>1274.8500000000004</v>
      </c>
      <c r="O296" s="12">
        <f>IFERROR(N296/N446, "NA")</f>
        <v>0.18935618747725599</v>
      </c>
      <c r="P296" s="2"/>
      <c r="Q296" s="11">
        <f>IFERROR(Q287+Q288+Q289+Q290+Q291+Q292+Q293+Q294+Q295, "NA")</f>
        <v>19194.460000000003</v>
      </c>
      <c r="R296" s="12">
        <f>IFERROR(Q296/Q446, "NA")</f>
        <v>2.1277613468546223E-2</v>
      </c>
      <c r="S296" s="2"/>
      <c r="T296" s="11">
        <f>IFERROR(T287+T288+T289+T290+T291+T292+T293+T294+T295, "NA")</f>
        <v>17105.46</v>
      </c>
      <c r="U296" s="12">
        <f>IFERROR(T296/T446, "NA")</f>
        <v>1.7778846985939217E-2</v>
      </c>
      <c r="V296" s="2"/>
      <c r="W296" s="11">
        <f t="shared" si="74"/>
        <v>-2089.0000000000036</v>
      </c>
      <c r="X296" s="12">
        <f>IFERROR(W296/W446, "NA")</f>
        <v>3.480054821275283E-2</v>
      </c>
      <c r="Y296" s="2"/>
      <c r="Z296" s="11">
        <f>IFERROR(Z287+Z288+Z289+Z290+Z291+Z292+Z293+Z294+Z295, "NA")</f>
        <v>15170.320000000003</v>
      </c>
      <c r="AA296" s="12">
        <f>IFERROR(Z296/Z446, "NA")</f>
        <v>1.7043882983369806E-2</v>
      </c>
      <c r="AB296" s="2"/>
      <c r="AC296" s="11">
        <f t="shared" si="75"/>
        <v>-4024.1399999999994</v>
      </c>
      <c r="AD296" s="12">
        <f>IFERROR(AC296/AC446, "NA")</f>
        <v>-0.33472297314158045</v>
      </c>
    </row>
    <row r="297" spans="1:30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</row>
    <row r="298" spans="1:30" ht="16.5" hidden="1" customHeight="1" x14ac:dyDescent="0.3">
      <c r="A298" s="33" t="s">
        <v>28</v>
      </c>
      <c r="B298" s="6">
        <v>0</v>
      </c>
      <c r="C298" s="7">
        <f>IFERROR(B298/B446, "NA")</f>
        <v>0</v>
      </c>
      <c r="D298" s="8"/>
      <c r="E298" s="6">
        <v>0</v>
      </c>
      <c r="F298" s="7">
        <f>IFERROR(E298/E446, "NA")</f>
        <v>0</v>
      </c>
      <c r="G298" s="8"/>
      <c r="H298" s="9">
        <f t="shared" ref="H298:H326" si="76">IFERROR(-(B298-E298), "NA")</f>
        <v>0</v>
      </c>
      <c r="I298" s="7">
        <f>IFERROR(H298/H446, "NA")</f>
        <v>0</v>
      </c>
      <c r="J298" s="8"/>
      <c r="K298" s="6">
        <v>0</v>
      </c>
      <c r="L298" s="7">
        <f>IFERROR(K298/K446, "NA")</f>
        <v>0</v>
      </c>
      <c r="M298" s="8"/>
      <c r="N298" s="9">
        <f t="shared" ref="N298:N326" si="77">IFERROR(-(B298-K298), "NA")</f>
        <v>0</v>
      </c>
      <c r="O298" s="7">
        <f>IFERROR(N298/N446, "NA")</f>
        <v>0</v>
      </c>
      <c r="P298" s="8"/>
      <c r="Q298" s="6">
        <v>0</v>
      </c>
      <c r="R298" s="7">
        <f>IFERROR(Q298/Q446, "NA")</f>
        <v>0</v>
      </c>
      <c r="S298" s="8"/>
      <c r="T298" s="6">
        <v>0</v>
      </c>
      <c r="U298" s="7">
        <f>IFERROR(T298/T446, "NA")</f>
        <v>0</v>
      </c>
      <c r="V298" s="8"/>
      <c r="W298" s="9">
        <f t="shared" ref="W298:W326" si="78">IFERROR(-(Q298-T298), "NA")</f>
        <v>0</v>
      </c>
      <c r="X298" s="7">
        <f>IFERROR(W298/W446, "NA")</f>
        <v>0</v>
      </c>
      <c r="Y298" s="8"/>
      <c r="Z298" s="6">
        <v>0</v>
      </c>
      <c r="AA298" s="7">
        <f>IFERROR(Z298/Z446, "NA")</f>
        <v>0</v>
      </c>
      <c r="AB298" s="8"/>
      <c r="AC298" s="9">
        <f t="shared" ref="AC298:AC326" si="79">IFERROR(-(Q298-Z298), "NA")</f>
        <v>0</v>
      </c>
      <c r="AD298" s="7">
        <f>IFERROR(AC298/AC446, "NA")</f>
        <v>0</v>
      </c>
    </row>
    <row r="299" spans="1:30" ht="16.5" hidden="1" customHeight="1" x14ac:dyDescent="0.3">
      <c r="A299" s="33" t="s">
        <v>327</v>
      </c>
      <c r="B299" s="6">
        <v>0</v>
      </c>
      <c r="C299" s="7">
        <f>IFERROR(B299/B446, "NA")</f>
        <v>0</v>
      </c>
      <c r="D299" s="8"/>
      <c r="E299" s="6">
        <v>0</v>
      </c>
      <c r="F299" s="7">
        <f>IFERROR(E299/E446, "NA")</f>
        <v>0</v>
      </c>
      <c r="G299" s="8"/>
      <c r="H299" s="9">
        <f t="shared" si="76"/>
        <v>0</v>
      </c>
      <c r="I299" s="7">
        <f>IFERROR(H299/H446, "NA")</f>
        <v>0</v>
      </c>
      <c r="J299" s="8"/>
      <c r="K299" s="6">
        <v>0</v>
      </c>
      <c r="L299" s="7">
        <f>IFERROR(K299/K446, "NA")</f>
        <v>0</v>
      </c>
      <c r="M299" s="8"/>
      <c r="N299" s="9">
        <f t="shared" si="77"/>
        <v>0</v>
      </c>
      <c r="O299" s="7">
        <f>IFERROR(N299/N446, "NA")</f>
        <v>0</v>
      </c>
      <c r="P299" s="8"/>
      <c r="Q299" s="6">
        <v>0</v>
      </c>
      <c r="R299" s="7">
        <f>IFERROR(Q299/Q446, "NA")</f>
        <v>0</v>
      </c>
      <c r="S299" s="8"/>
      <c r="T299" s="6">
        <v>0</v>
      </c>
      <c r="U299" s="7">
        <f>IFERROR(T299/T446, "NA")</f>
        <v>0</v>
      </c>
      <c r="V299" s="8"/>
      <c r="W299" s="9">
        <f t="shared" si="78"/>
        <v>0</v>
      </c>
      <c r="X299" s="7">
        <f>IFERROR(W299/W446, "NA")</f>
        <v>0</v>
      </c>
      <c r="Y299" s="8"/>
      <c r="Z299" s="6">
        <v>0</v>
      </c>
      <c r="AA299" s="7">
        <f>IFERROR(Z299/Z446, "NA")</f>
        <v>0</v>
      </c>
      <c r="AB299" s="8"/>
      <c r="AC299" s="9">
        <f t="shared" si="79"/>
        <v>0</v>
      </c>
      <c r="AD299" s="7">
        <f>IFERROR(AC299/AC446, "NA")</f>
        <v>0</v>
      </c>
    </row>
    <row r="300" spans="1:30" ht="16.5" customHeight="1" x14ac:dyDescent="0.3">
      <c r="A300" s="33" t="s">
        <v>328</v>
      </c>
      <c r="B300" s="6">
        <v>375.06</v>
      </c>
      <c r="C300" s="7">
        <f>IFERROR(B300/B446, "NA")</f>
        <v>3.5593372340592113E-3</v>
      </c>
      <c r="D300" s="8"/>
      <c r="E300" s="6">
        <v>575</v>
      </c>
      <c r="F300" s="7">
        <f>IFERROR(E300/E446, "NA")</f>
        <v>5.3676053534908851E-3</v>
      </c>
      <c r="G300" s="8"/>
      <c r="H300" s="9">
        <f t="shared" si="76"/>
        <v>199.94</v>
      </c>
      <c r="I300" s="7">
        <f>IFERROR(H300/H446, "NA")</f>
        <v>-0.11421422736594415</v>
      </c>
      <c r="J300" s="8"/>
      <c r="K300" s="6">
        <v>393.49</v>
      </c>
      <c r="L300" s="7">
        <f>IFERROR(K300/K446, "NA")</f>
        <v>3.9891120325219733E-3</v>
      </c>
      <c r="M300" s="8"/>
      <c r="N300" s="9">
        <f t="shared" si="77"/>
        <v>18.430000000000007</v>
      </c>
      <c r="O300" s="7">
        <f>IFERROR(N300/N446, "NA")</f>
        <v>2.7374471782608371E-3</v>
      </c>
      <c r="P300" s="8"/>
      <c r="Q300" s="6">
        <v>3585.63</v>
      </c>
      <c r="R300" s="7">
        <f>IFERROR(Q300/Q446, "NA")</f>
        <v>3.9747744495663533E-3</v>
      </c>
      <c r="S300" s="8"/>
      <c r="T300" s="6">
        <v>4600</v>
      </c>
      <c r="U300" s="7">
        <f>IFERROR(T300/T446, "NA")</f>
        <v>4.7810872163227651E-3</v>
      </c>
      <c r="V300" s="8"/>
      <c r="W300" s="9">
        <f t="shared" si="78"/>
        <v>1014.3699999999999</v>
      </c>
      <c r="X300" s="7">
        <f>IFERROR(W300/W446, "NA")</f>
        <v>-1.6898339918894219E-2</v>
      </c>
      <c r="Y300" s="8"/>
      <c r="Z300" s="6">
        <v>2300.7199999999998</v>
      </c>
      <c r="AA300" s="7">
        <f>IFERROR(Z300/Z446, "NA")</f>
        <v>2.5848632367345293E-3</v>
      </c>
      <c r="AB300" s="8"/>
      <c r="AC300" s="9">
        <f t="shared" si="79"/>
        <v>-1284.9100000000003</v>
      </c>
      <c r="AD300" s="7">
        <f>IFERROR(AC300/AC446, "NA")</f>
        <v>-0.10687721983314405</v>
      </c>
    </row>
    <row r="301" spans="1:30" ht="16.5" hidden="1" customHeight="1" x14ac:dyDescent="0.3">
      <c r="A301" s="33" t="s">
        <v>329</v>
      </c>
      <c r="B301" s="6">
        <v>0</v>
      </c>
      <c r="C301" s="7">
        <f>IFERROR(B301/B446, "NA")</f>
        <v>0</v>
      </c>
      <c r="D301" s="8"/>
      <c r="E301" s="6">
        <v>0</v>
      </c>
      <c r="F301" s="7">
        <f>IFERROR(E301/E446, "NA")</f>
        <v>0</v>
      </c>
      <c r="G301" s="8"/>
      <c r="H301" s="9">
        <f t="shared" si="76"/>
        <v>0</v>
      </c>
      <c r="I301" s="7">
        <f>IFERROR(H301/H446, "NA")</f>
        <v>0</v>
      </c>
      <c r="J301" s="8"/>
      <c r="K301" s="6">
        <v>0</v>
      </c>
      <c r="L301" s="7">
        <f>IFERROR(K301/K446, "NA")</f>
        <v>0</v>
      </c>
      <c r="M301" s="8"/>
      <c r="N301" s="9">
        <f t="shared" si="77"/>
        <v>0</v>
      </c>
      <c r="O301" s="7">
        <f>IFERROR(N301/N446, "NA")</f>
        <v>0</v>
      </c>
      <c r="P301" s="8"/>
      <c r="Q301" s="6">
        <v>0</v>
      </c>
      <c r="R301" s="7">
        <f>IFERROR(Q301/Q446, "NA")</f>
        <v>0</v>
      </c>
      <c r="S301" s="8"/>
      <c r="T301" s="6">
        <v>0</v>
      </c>
      <c r="U301" s="7">
        <f>IFERROR(T301/T446, "NA")</f>
        <v>0</v>
      </c>
      <c r="V301" s="8"/>
      <c r="W301" s="9">
        <f t="shared" si="78"/>
        <v>0</v>
      </c>
      <c r="X301" s="7">
        <f>IFERROR(W301/W446, "NA")</f>
        <v>0</v>
      </c>
      <c r="Y301" s="8"/>
      <c r="Z301" s="6">
        <v>0</v>
      </c>
      <c r="AA301" s="7">
        <f>IFERROR(Z301/Z446, "NA")</f>
        <v>0</v>
      </c>
      <c r="AB301" s="8"/>
      <c r="AC301" s="9">
        <f t="shared" si="79"/>
        <v>0</v>
      </c>
      <c r="AD301" s="7">
        <f>IFERROR(AC301/AC446, "NA")</f>
        <v>0</v>
      </c>
    </row>
    <row r="302" spans="1:30" ht="16.5" hidden="1" customHeight="1" x14ac:dyDescent="0.3">
      <c r="A302" s="33" t="s">
        <v>330</v>
      </c>
      <c r="B302" s="6">
        <v>0</v>
      </c>
      <c r="C302" s="7">
        <f>IFERROR(B302/B446, "NA")</f>
        <v>0</v>
      </c>
      <c r="D302" s="8"/>
      <c r="E302" s="6">
        <v>0</v>
      </c>
      <c r="F302" s="7">
        <f>IFERROR(E302/E446, "NA")</f>
        <v>0</v>
      </c>
      <c r="G302" s="8"/>
      <c r="H302" s="9">
        <f t="shared" si="76"/>
        <v>0</v>
      </c>
      <c r="I302" s="7">
        <f>IFERROR(H302/H446, "NA")</f>
        <v>0</v>
      </c>
      <c r="J302" s="8"/>
      <c r="K302" s="6">
        <v>0</v>
      </c>
      <c r="L302" s="7">
        <f>IFERROR(K302/K446, "NA")</f>
        <v>0</v>
      </c>
      <c r="M302" s="8"/>
      <c r="N302" s="9">
        <f t="shared" si="77"/>
        <v>0</v>
      </c>
      <c r="O302" s="7">
        <f>IFERROR(N302/N446, "NA")</f>
        <v>0</v>
      </c>
      <c r="P302" s="8"/>
      <c r="Q302" s="6">
        <v>0</v>
      </c>
      <c r="R302" s="7">
        <f>IFERROR(Q302/Q446, "NA")</f>
        <v>0</v>
      </c>
      <c r="S302" s="8"/>
      <c r="T302" s="6">
        <v>0</v>
      </c>
      <c r="U302" s="7">
        <f>IFERROR(T302/T446, "NA")</f>
        <v>0</v>
      </c>
      <c r="V302" s="8"/>
      <c r="W302" s="9">
        <f t="shared" si="78"/>
        <v>0</v>
      </c>
      <c r="X302" s="7">
        <f>IFERROR(W302/W446, "NA")</f>
        <v>0</v>
      </c>
      <c r="Y302" s="8"/>
      <c r="Z302" s="6">
        <v>0</v>
      </c>
      <c r="AA302" s="7">
        <f>IFERROR(Z302/Z446, "NA")</f>
        <v>0</v>
      </c>
      <c r="AB302" s="8"/>
      <c r="AC302" s="9">
        <f t="shared" si="79"/>
        <v>0</v>
      </c>
      <c r="AD302" s="7">
        <f>IFERROR(AC302/AC446, "NA")</f>
        <v>0</v>
      </c>
    </row>
    <row r="303" spans="1:30" ht="16.5" hidden="1" customHeight="1" x14ac:dyDescent="0.3">
      <c r="A303" s="33" t="s">
        <v>331</v>
      </c>
      <c r="B303" s="6">
        <v>0</v>
      </c>
      <c r="C303" s="7">
        <f>IFERROR(B303/B446, "NA")</f>
        <v>0</v>
      </c>
      <c r="D303" s="8"/>
      <c r="E303" s="6">
        <v>0</v>
      </c>
      <c r="F303" s="7">
        <f>IFERROR(E303/E446, "NA")</f>
        <v>0</v>
      </c>
      <c r="G303" s="8"/>
      <c r="H303" s="9">
        <f t="shared" si="76"/>
        <v>0</v>
      </c>
      <c r="I303" s="7">
        <f>IFERROR(H303/H446, "NA")</f>
        <v>0</v>
      </c>
      <c r="J303" s="8"/>
      <c r="K303" s="6">
        <v>0</v>
      </c>
      <c r="L303" s="7">
        <f>IFERROR(K303/K446, "NA")</f>
        <v>0</v>
      </c>
      <c r="M303" s="8"/>
      <c r="N303" s="9">
        <f t="shared" si="77"/>
        <v>0</v>
      </c>
      <c r="O303" s="7">
        <f>IFERROR(N303/N446, "NA")</f>
        <v>0</v>
      </c>
      <c r="P303" s="8"/>
      <c r="Q303" s="6">
        <v>0</v>
      </c>
      <c r="R303" s="7">
        <f>IFERROR(Q303/Q446, "NA")</f>
        <v>0</v>
      </c>
      <c r="S303" s="8"/>
      <c r="T303" s="6">
        <v>0</v>
      </c>
      <c r="U303" s="7">
        <f>IFERROR(T303/T446, "NA")</f>
        <v>0</v>
      </c>
      <c r="V303" s="8"/>
      <c r="W303" s="9">
        <f t="shared" si="78"/>
        <v>0</v>
      </c>
      <c r="X303" s="7">
        <f>IFERROR(W303/W446, "NA")</f>
        <v>0</v>
      </c>
      <c r="Y303" s="8"/>
      <c r="Z303" s="6">
        <v>0</v>
      </c>
      <c r="AA303" s="7">
        <f>IFERROR(Z303/Z446, "NA")</f>
        <v>0</v>
      </c>
      <c r="AB303" s="8"/>
      <c r="AC303" s="9">
        <f t="shared" si="79"/>
        <v>0</v>
      </c>
      <c r="AD303" s="7">
        <f>IFERROR(AC303/AC446, "NA")</f>
        <v>0</v>
      </c>
    </row>
    <row r="304" spans="1:30" ht="16.5" hidden="1" customHeight="1" x14ac:dyDescent="0.3">
      <c r="A304" s="33" t="s">
        <v>332</v>
      </c>
      <c r="B304" s="6">
        <v>0</v>
      </c>
      <c r="C304" s="7">
        <f>IFERROR(B304/B446, "NA")</f>
        <v>0</v>
      </c>
      <c r="D304" s="8"/>
      <c r="E304" s="6">
        <v>0</v>
      </c>
      <c r="F304" s="7">
        <f>IFERROR(E304/E446, "NA")</f>
        <v>0</v>
      </c>
      <c r="G304" s="8"/>
      <c r="H304" s="9">
        <f t="shared" si="76"/>
        <v>0</v>
      </c>
      <c r="I304" s="7">
        <f>IFERROR(H304/H446, "NA")</f>
        <v>0</v>
      </c>
      <c r="J304" s="8"/>
      <c r="K304" s="6">
        <v>0</v>
      </c>
      <c r="L304" s="7">
        <f>IFERROR(K304/K446, "NA")</f>
        <v>0</v>
      </c>
      <c r="M304" s="8"/>
      <c r="N304" s="9">
        <f t="shared" si="77"/>
        <v>0</v>
      </c>
      <c r="O304" s="7">
        <f>IFERROR(N304/N446, "NA")</f>
        <v>0</v>
      </c>
      <c r="P304" s="8"/>
      <c r="Q304" s="6">
        <v>0</v>
      </c>
      <c r="R304" s="7">
        <f>IFERROR(Q304/Q446, "NA")</f>
        <v>0</v>
      </c>
      <c r="S304" s="8"/>
      <c r="T304" s="6">
        <v>0</v>
      </c>
      <c r="U304" s="7">
        <f>IFERROR(T304/T446, "NA")</f>
        <v>0</v>
      </c>
      <c r="V304" s="8"/>
      <c r="W304" s="9">
        <f t="shared" si="78"/>
        <v>0</v>
      </c>
      <c r="X304" s="7">
        <f>IFERROR(W304/W446, "NA")</f>
        <v>0</v>
      </c>
      <c r="Y304" s="8"/>
      <c r="Z304" s="6">
        <v>0</v>
      </c>
      <c r="AA304" s="7">
        <f>IFERROR(Z304/Z446, "NA")</f>
        <v>0</v>
      </c>
      <c r="AB304" s="8"/>
      <c r="AC304" s="9">
        <f t="shared" si="79"/>
        <v>0</v>
      </c>
      <c r="AD304" s="7">
        <f>IFERROR(AC304/AC446, "NA")</f>
        <v>0</v>
      </c>
    </row>
    <row r="305" spans="1:30" ht="16.5" customHeight="1" x14ac:dyDescent="0.3">
      <c r="A305" s="33" t="s">
        <v>333</v>
      </c>
      <c r="B305" s="6">
        <v>0</v>
      </c>
      <c r="C305" s="7">
        <f>IFERROR(B305/B446, "NA")</f>
        <v>0</v>
      </c>
      <c r="D305" s="8"/>
      <c r="E305" s="6">
        <v>0</v>
      </c>
      <c r="F305" s="7">
        <f>IFERROR(E305/E446, "NA")</f>
        <v>0</v>
      </c>
      <c r="G305" s="8"/>
      <c r="H305" s="9">
        <f t="shared" si="76"/>
        <v>0</v>
      </c>
      <c r="I305" s="7">
        <f>IFERROR(H305/H446, "NA")</f>
        <v>0</v>
      </c>
      <c r="J305" s="8"/>
      <c r="K305" s="6">
        <v>0</v>
      </c>
      <c r="L305" s="7">
        <f>IFERROR(K305/K446, "NA")</f>
        <v>0</v>
      </c>
      <c r="M305" s="8"/>
      <c r="N305" s="9">
        <f t="shared" si="77"/>
        <v>0</v>
      </c>
      <c r="O305" s="7">
        <f>IFERROR(N305/N446, "NA")</f>
        <v>0</v>
      </c>
      <c r="P305" s="8"/>
      <c r="Q305" s="6">
        <v>150</v>
      </c>
      <c r="R305" s="7">
        <f>IFERROR(Q305/Q446, "NA")</f>
        <v>1.6627933373910663E-4</v>
      </c>
      <c r="S305" s="8"/>
      <c r="T305" s="6">
        <v>0</v>
      </c>
      <c r="U305" s="7">
        <f>IFERROR(T305/T446, "NA")</f>
        <v>0</v>
      </c>
      <c r="V305" s="8"/>
      <c r="W305" s="9">
        <f t="shared" si="78"/>
        <v>-150</v>
      </c>
      <c r="X305" s="7">
        <f>IFERROR(W305/W446, "NA")</f>
        <v>2.4988426193934495E-3</v>
      </c>
      <c r="Y305" s="8"/>
      <c r="Z305" s="6">
        <v>348.44</v>
      </c>
      <c r="AA305" s="7">
        <f>IFERROR(Z305/Z446, "NA")</f>
        <v>3.9147299376185695E-4</v>
      </c>
      <c r="AB305" s="8"/>
      <c r="AC305" s="9">
        <f t="shared" si="79"/>
        <v>198.44</v>
      </c>
      <c r="AD305" s="7">
        <f>IFERROR(AC305/AC446, "NA")</f>
        <v>1.6505993029620053E-2</v>
      </c>
    </row>
    <row r="306" spans="1:30" ht="16.5" customHeight="1" x14ac:dyDescent="0.3">
      <c r="A306" s="33" t="s">
        <v>334</v>
      </c>
      <c r="B306" s="6">
        <v>0</v>
      </c>
      <c r="C306" s="7">
        <f>IFERROR(B306/B446, "NA")</f>
        <v>0</v>
      </c>
      <c r="D306" s="8"/>
      <c r="E306" s="6">
        <v>0</v>
      </c>
      <c r="F306" s="7">
        <f>IFERROR(E306/E446, "NA")</f>
        <v>0</v>
      </c>
      <c r="G306" s="8"/>
      <c r="H306" s="9">
        <f t="shared" si="76"/>
        <v>0</v>
      </c>
      <c r="I306" s="7">
        <f>IFERROR(H306/H446, "NA")</f>
        <v>0</v>
      </c>
      <c r="J306" s="8"/>
      <c r="K306" s="6">
        <v>0</v>
      </c>
      <c r="L306" s="7">
        <f>IFERROR(K306/K446, "NA")</f>
        <v>0</v>
      </c>
      <c r="M306" s="8"/>
      <c r="N306" s="9">
        <f t="shared" si="77"/>
        <v>0</v>
      </c>
      <c r="O306" s="7">
        <f>IFERROR(N306/N446, "NA")</f>
        <v>0</v>
      </c>
      <c r="P306" s="8"/>
      <c r="Q306" s="6">
        <v>19.29</v>
      </c>
      <c r="R306" s="7">
        <f>IFERROR(Q306/Q446, "NA")</f>
        <v>2.1383522318849113E-5</v>
      </c>
      <c r="S306" s="8"/>
      <c r="T306" s="6">
        <v>0</v>
      </c>
      <c r="U306" s="7">
        <f>IFERROR(T306/T446, "NA")</f>
        <v>0</v>
      </c>
      <c r="V306" s="8"/>
      <c r="W306" s="9">
        <f t="shared" si="78"/>
        <v>-19.29</v>
      </c>
      <c r="X306" s="7">
        <f>IFERROR(W306/W446, "NA")</f>
        <v>3.213511608539976E-4</v>
      </c>
      <c r="Y306" s="8"/>
      <c r="Z306" s="6">
        <v>0</v>
      </c>
      <c r="AA306" s="7">
        <f>IFERROR(Z306/Z446, "NA")</f>
        <v>0</v>
      </c>
      <c r="AB306" s="8"/>
      <c r="AC306" s="9">
        <f t="shared" si="79"/>
        <v>-19.29</v>
      </c>
      <c r="AD306" s="7">
        <f>IFERROR(AC306/AC446, "NA")</f>
        <v>-1.6045182702145273E-3</v>
      </c>
    </row>
    <row r="307" spans="1:30" ht="16.5" hidden="1" customHeight="1" x14ac:dyDescent="0.3">
      <c r="A307" s="33" t="s">
        <v>335</v>
      </c>
      <c r="B307" s="6">
        <v>0</v>
      </c>
      <c r="C307" s="7">
        <f>IFERROR(B307/B446, "NA")</f>
        <v>0</v>
      </c>
      <c r="D307" s="8"/>
      <c r="E307" s="6">
        <v>0</v>
      </c>
      <c r="F307" s="7">
        <f>IFERROR(E307/E446, "NA")</f>
        <v>0</v>
      </c>
      <c r="G307" s="8"/>
      <c r="H307" s="9">
        <f t="shared" si="76"/>
        <v>0</v>
      </c>
      <c r="I307" s="7">
        <f>IFERROR(H307/H446, "NA")</f>
        <v>0</v>
      </c>
      <c r="J307" s="8"/>
      <c r="K307" s="6">
        <v>0</v>
      </c>
      <c r="L307" s="7">
        <f>IFERROR(K307/K446, "NA")</f>
        <v>0</v>
      </c>
      <c r="M307" s="8"/>
      <c r="N307" s="9">
        <f t="shared" si="77"/>
        <v>0</v>
      </c>
      <c r="O307" s="7">
        <f>IFERROR(N307/N446, "NA")</f>
        <v>0</v>
      </c>
      <c r="P307" s="8"/>
      <c r="Q307" s="6">
        <v>0</v>
      </c>
      <c r="R307" s="7">
        <f>IFERROR(Q307/Q446, "NA")</f>
        <v>0</v>
      </c>
      <c r="S307" s="8"/>
      <c r="T307" s="6">
        <v>0</v>
      </c>
      <c r="U307" s="7">
        <f>IFERROR(T307/T446, "NA")</f>
        <v>0</v>
      </c>
      <c r="V307" s="8"/>
      <c r="W307" s="9">
        <f t="shared" si="78"/>
        <v>0</v>
      </c>
      <c r="X307" s="7">
        <f>IFERROR(W307/W446, "NA")</f>
        <v>0</v>
      </c>
      <c r="Y307" s="8"/>
      <c r="Z307" s="6">
        <v>0</v>
      </c>
      <c r="AA307" s="7">
        <f>IFERROR(Z307/Z446, "NA")</f>
        <v>0</v>
      </c>
      <c r="AB307" s="8"/>
      <c r="AC307" s="9">
        <f t="shared" si="79"/>
        <v>0</v>
      </c>
      <c r="AD307" s="7">
        <f>IFERROR(AC307/AC446, "NA")</f>
        <v>0</v>
      </c>
    </row>
    <row r="308" spans="1:30" ht="16.5" hidden="1" customHeight="1" x14ac:dyDescent="0.3">
      <c r="A308" s="33" t="s">
        <v>336</v>
      </c>
      <c r="B308" s="6">
        <v>0</v>
      </c>
      <c r="C308" s="7">
        <f>IFERROR(B308/B446, "NA")</f>
        <v>0</v>
      </c>
      <c r="D308" s="8"/>
      <c r="E308" s="6">
        <v>0</v>
      </c>
      <c r="F308" s="7">
        <f>IFERROR(E308/E446, "NA")</f>
        <v>0</v>
      </c>
      <c r="G308" s="8"/>
      <c r="H308" s="9">
        <f t="shared" si="76"/>
        <v>0</v>
      </c>
      <c r="I308" s="7">
        <f>IFERROR(H308/H446, "NA")</f>
        <v>0</v>
      </c>
      <c r="J308" s="8"/>
      <c r="K308" s="6">
        <v>0</v>
      </c>
      <c r="L308" s="7">
        <f>IFERROR(K308/K446, "NA")</f>
        <v>0</v>
      </c>
      <c r="M308" s="8"/>
      <c r="N308" s="9">
        <f t="shared" si="77"/>
        <v>0</v>
      </c>
      <c r="O308" s="7">
        <f>IFERROR(N308/N446, "NA")</f>
        <v>0</v>
      </c>
      <c r="P308" s="8"/>
      <c r="Q308" s="6">
        <v>0</v>
      </c>
      <c r="R308" s="7">
        <f>IFERROR(Q308/Q446, "NA")</f>
        <v>0</v>
      </c>
      <c r="S308" s="8"/>
      <c r="T308" s="6">
        <v>0</v>
      </c>
      <c r="U308" s="7">
        <f>IFERROR(T308/T446, "NA")</f>
        <v>0</v>
      </c>
      <c r="V308" s="8"/>
      <c r="W308" s="9">
        <f t="shared" si="78"/>
        <v>0</v>
      </c>
      <c r="X308" s="7">
        <f>IFERROR(W308/W446, "NA")</f>
        <v>0</v>
      </c>
      <c r="Y308" s="8"/>
      <c r="Z308" s="6">
        <v>0</v>
      </c>
      <c r="AA308" s="7">
        <f>IFERROR(Z308/Z446, "NA")</f>
        <v>0</v>
      </c>
      <c r="AB308" s="8"/>
      <c r="AC308" s="9">
        <f t="shared" si="79"/>
        <v>0</v>
      </c>
      <c r="AD308" s="7">
        <f>IFERROR(AC308/AC446, "NA")</f>
        <v>0</v>
      </c>
    </row>
    <row r="309" spans="1:30" ht="16.5" hidden="1" customHeight="1" x14ac:dyDescent="0.3">
      <c r="A309" s="33" t="s">
        <v>337</v>
      </c>
      <c r="B309" s="6">
        <v>0</v>
      </c>
      <c r="C309" s="7">
        <f>IFERROR(B309/B446, "NA")</f>
        <v>0</v>
      </c>
      <c r="D309" s="8"/>
      <c r="E309" s="6">
        <v>0</v>
      </c>
      <c r="F309" s="7">
        <f>IFERROR(E309/E446, "NA")</f>
        <v>0</v>
      </c>
      <c r="G309" s="8"/>
      <c r="H309" s="9">
        <f t="shared" si="76"/>
        <v>0</v>
      </c>
      <c r="I309" s="7">
        <f>IFERROR(H309/H446, "NA")</f>
        <v>0</v>
      </c>
      <c r="J309" s="8"/>
      <c r="K309" s="6">
        <v>0</v>
      </c>
      <c r="L309" s="7">
        <f>IFERROR(K309/K446, "NA")</f>
        <v>0</v>
      </c>
      <c r="M309" s="8"/>
      <c r="N309" s="9">
        <f t="shared" si="77"/>
        <v>0</v>
      </c>
      <c r="O309" s="7">
        <f>IFERROR(N309/N446, "NA")</f>
        <v>0</v>
      </c>
      <c r="P309" s="8"/>
      <c r="Q309" s="6">
        <v>0</v>
      </c>
      <c r="R309" s="7">
        <f>IFERROR(Q309/Q446, "NA")</f>
        <v>0</v>
      </c>
      <c r="S309" s="8"/>
      <c r="T309" s="6">
        <v>0</v>
      </c>
      <c r="U309" s="7">
        <f>IFERROR(T309/T446, "NA")</f>
        <v>0</v>
      </c>
      <c r="V309" s="8"/>
      <c r="W309" s="9">
        <f t="shared" si="78"/>
        <v>0</v>
      </c>
      <c r="X309" s="7">
        <f>IFERROR(W309/W446, "NA")</f>
        <v>0</v>
      </c>
      <c r="Y309" s="8"/>
      <c r="Z309" s="6">
        <v>0</v>
      </c>
      <c r="AA309" s="7">
        <f>IFERROR(Z309/Z446, "NA")</f>
        <v>0</v>
      </c>
      <c r="AB309" s="8"/>
      <c r="AC309" s="9">
        <f t="shared" si="79"/>
        <v>0</v>
      </c>
      <c r="AD309" s="7">
        <f>IFERROR(AC309/AC446, "NA")</f>
        <v>0</v>
      </c>
    </row>
    <row r="310" spans="1:30" ht="16.5" hidden="1" customHeight="1" x14ac:dyDescent="0.3">
      <c r="A310" s="33" t="s">
        <v>338</v>
      </c>
      <c r="B310" s="6">
        <v>0</v>
      </c>
      <c r="C310" s="7">
        <f>IFERROR(B310/B446, "NA")</f>
        <v>0</v>
      </c>
      <c r="D310" s="8"/>
      <c r="E310" s="6">
        <v>0</v>
      </c>
      <c r="F310" s="7">
        <f>IFERROR(E310/E446, "NA")</f>
        <v>0</v>
      </c>
      <c r="G310" s="8"/>
      <c r="H310" s="9">
        <f t="shared" si="76"/>
        <v>0</v>
      </c>
      <c r="I310" s="7">
        <f>IFERROR(H310/H446, "NA")</f>
        <v>0</v>
      </c>
      <c r="J310" s="8"/>
      <c r="K310" s="6">
        <v>0</v>
      </c>
      <c r="L310" s="7">
        <f>IFERROR(K310/K446, "NA")</f>
        <v>0</v>
      </c>
      <c r="M310" s="8"/>
      <c r="N310" s="9">
        <f t="shared" si="77"/>
        <v>0</v>
      </c>
      <c r="O310" s="7">
        <f>IFERROR(N310/N446, "NA")</f>
        <v>0</v>
      </c>
      <c r="P310" s="8"/>
      <c r="Q310" s="6">
        <v>0</v>
      </c>
      <c r="R310" s="7">
        <f>IFERROR(Q310/Q446, "NA")</f>
        <v>0</v>
      </c>
      <c r="S310" s="8"/>
      <c r="T310" s="6">
        <v>0</v>
      </c>
      <c r="U310" s="7">
        <f>IFERROR(T310/T446, "NA")</f>
        <v>0</v>
      </c>
      <c r="V310" s="8"/>
      <c r="W310" s="9">
        <f t="shared" si="78"/>
        <v>0</v>
      </c>
      <c r="X310" s="7">
        <f>IFERROR(W310/W446, "NA")</f>
        <v>0</v>
      </c>
      <c r="Y310" s="8"/>
      <c r="Z310" s="6">
        <v>0</v>
      </c>
      <c r="AA310" s="7">
        <f>IFERROR(Z310/Z446, "NA")</f>
        <v>0</v>
      </c>
      <c r="AB310" s="8"/>
      <c r="AC310" s="9">
        <f t="shared" si="79"/>
        <v>0</v>
      </c>
      <c r="AD310" s="7">
        <f>IFERROR(AC310/AC446, "NA")</f>
        <v>0</v>
      </c>
    </row>
    <row r="311" spans="1:30" ht="16.5" customHeight="1" x14ac:dyDescent="0.3">
      <c r="A311" s="33" t="s">
        <v>339</v>
      </c>
      <c r="B311" s="6">
        <v>0</v>
      </c>
      <c r="C311" s="7">
        <f>IFERROR(B311/B446, "NA")</f>
        <v>0</v>
      </c>
      <c r="D311" s="8"/>
      <c r="E311" s="6">
        <v>55</v>
      </c>
      <c r="F311" s="7">
        <f>IFERROR(E311/E446, "NA")</f>
        <v>5.1342312076869338E-4</v>
      </c>
      <c r="G311" s="8"/>
      <c r="H311" s="9">
        <f t="shared" si="76"/>
        <v>55</v>
      </c>
      <c r="I311" s="7">
        <f>IFERROR(H311/H446, "NA")</f>
        <v>-3.1418338027042754E-2</v>
      </c>
      <c r="J311" s="8"/>
      <c r="K311" s="6">
        <v>0.01</v>
      </c>
      <c r="L311" s="7">
        <f>IFERROR(K311/K446, "NA")</f>
        <v>1.0137772325909104E-7</v>
      </c>
      <c r="M311" s="8"/>
      <c r="N311" s="9">
        <f t="shared" si="77"/>
        <v>0.01</v>
      </c>
      <c r="O311" s="7">
        <f>IFERROR(N311/N446, "NA")</f>
        <v>1.4853213121328465E-6</v>
      </c>
      <c r="P311" s="8"/>
      <c r="Q311" s="6">
        <v>195.48</v>
      </c>
      <c r="R311" s="7">
        <f>IFERROR(Q311/Q446, "NA")</f>
        <v>2.1669522772880376E-4</v>
      </c>
      <c r="S311" s="8"/>
      <c r="T311" s="6">
        <v>440</v>
      </c>
      <c r="U311" s="7">
        <f>IFERROR(T311/T446, "NA")</f>
        <v>4.5732138590913403E-4</v>
      </c>
      <c r="V311" s="8"/>
      <c r="W311" s="9">
        <f t="shared" si="78"/>
        <v>244.52</v>
      </c>
      <c r="X311" s="7">
        <f>IFERROR(W311/W446, "NA")</f>
        <v>-4.0734466486272419E-3</v>
      </c>
      <c r="Y311" s="8"/>
      <c r="Z311" s="6">
        <v>411.02</v>
      </c>
      <c r="AA311" s="7">
        <f>IFERROR(Z311/Z446, "NA")</f>
        <v>4.6178174117781663E-4</v>
      </c>
      <c r="AB311" s="8"/>
      <c r="AC311" s="9">
        <f t="shared" si="79"/>
        <v>215.54</v>
      </c>
      <c r="AD311" s="7">
        <f>IFERROR(AC311/AC446, "NA")</f>
        <v>1.792834981659094E-2</v>
      </c>
    </row>
    <row r="312" spans="1:30" ht="16.5" customHeight="1" x14ac:dyDescent="0.3">
      <c r="A312" s="33" t="s">
        <v>340</v>
      </c>
      <c r="B312" s="6">
        <v>0</v>
      </c>
      <c r="C312" s="7">
        <f>IFERROR(B312/B446, "NA")</f>
        <v>0</v>
      </c>
      <c r="D312" s="8"/>
      <c r="E312" s="6">
        <v>0</v>
      </c>
      <c r="F312" s="7">
        <f>IFERROR(E312/E446, "NA")</f>
        <v>0</v>
      </c>
      <c r="G312" s="8"/>
      <c r="H312" s="9">
        <f t="shared" si="76"/>
        <v>0</v>
      </c>
      <c r="I312" s="7">
        <f>IFERROR(H312/H446, "NA")</f>
        <v>0</v>
      </c>
      <c r="J312" s="8"/>
      <c r="K312" s="6">
        <v>0</v>
      </c>
      <c r="L312" s="7">
        <f>IFERROR(K312/K446, "NA")</f>
        <v>0</v>
      </c>
      <c r="M312" s="8"/>
      <c r="N312" s="9">
        <f t="shared" si="77"/>
        <v>0</v>
      </c>
      <c r="O312" s="7">
        <f>IFERROR(N312/N446, "NA")</f>
        <v>0</v>
      </c>
      <c r="P312" s="8"/>
      <c r="Q312" s="6">
        <v>0</v>
      </c>
      <c r="R312" s="7">
        <f>IFERROR(Q312/Q446, "NA")</f>
        <v>0</v>
      </c>
      <c r="S312" s="8"/>
      <c r="T312" s="6">
        <v>0</v>
      </c>
      <c r="U312" s="7">
        <f>IFERROR(T312/T446, "NA")</f>
        <v>0</v>
      </c>
      <c r="V312" s="8"/>
      <c r="W312" s="9">
        <f t="shared" si="78"/>
        <v>0</v>
      </c>
      <c r="X312" s="7">
        <f>IFERROR(W312/W446, "NA")</f>
        <v>0</v>
      </c>
      <c r="Y312" s="8"/>
      <c r="Z312" s="6">
        <v>26.7</v>
      </c>
      <c r="AA312" s="7">
        <f>IFERROR(Z312/Z446, "NA")</f>
        <v>2.9997500095975147E-5</v>
      </c>
      <c r="AB312" s="8"/>
      <c r="AC312" s="9">
        <f t="shared" si="79"/>
        <v>26.7</v>
      </c>
      <c r="AD312" s="7">
        <f>IFERROR(AC312/AC446, "NA")</f>
        <v>2.2208728779019118E-3</v>
      </c>
    </row>
    <row r="313" spans="1:30" ht="16.5" customHeight="1" x14ac:dyDescent="0.3">
      <c r="A313" s="33" t="s">
        <v>341</v>
      </c>
      <c r="B313" s="6">
        <v>142.44999999999999</v>
      </c>
      <c r="C313" s="7">
        <f>IFERROR(B313/B446, "NA")</f>
        <v>1.3518572734808687E-3</v>
      </c>
      <c r="D313" s="8"/>
      <c r="E313" s="6">
        <v>35</v>
      </c>
      <c r="F313" s="7">
        <f>IFERROR(E313/E446, "NA")</f>
        <v>3.2672380412553217E-4</v>
      </c>
      <c r="G313" s="8"/>
      <c r="H313" s="9">
        <f t="shared" si="76"/>
        <v>-107.44999999999999</v>
      </c>
      <c r="I313" s="7">
        <f>IFERROR(H313/H446, "NA")</f>
        <v>6.138000765464989E-2</v>
      </c>
      <c r="J313" s="8"/>
      <c r="K313" s="6">
        <v>160.85</v>
      </c>
      <c r="L313" s="7">
        <f>IFERROR(K313/K446, "NA")</f>
        <v>1.6306606786224795E-3</v>
      </c>
      <c r="M313" s="8"/>
      <c r="N313" s="9">
        <f t="shared" si="77"/>
        <v>18.400000000000006</v>
      </c>
      <c r="O313" s="7">
        <f>IFERROR(N313/N446, "NA")</f>
        <v>2.7329912143244386E-3</v>
      </c>
      <c r="P313" s="8"/>
      <c r="Q313" s="6">
        <v>2718.24</v>
      </c>
      <c r="R313" s="7">
        <f>IFERROR(Q313/Q446, "NA")</f>
        <v>3.0132475742865946E-3</v>
      </c>
      <c r="S313" s="8"/>
      <c r="T313" s="6">
        <v>280</v>
      </c>
      <c r="U313" s="7">
        <f>IFERROR(T313/T446, "NA")</f>
        <v>2.9102270012399436E-4</v>
      </c>
      <c r="V313" s="8"/>
      <c r="W313" s="9">
        <f t="shared" si="78"/>
        <v>-2438.2399999999998</v>
      </c>
      <c r="X313" s="7">
        <f>IFERROR(W313/W446, "NA")</f>
        <v>4.0618520188732556E-2</v>
      </c>
      <c r="Y313" s="8"/>
      <c r="Z313" s="6">
        <v>1467.12</v>
      </c>
      <c r="AA313" s="7">
        <f>IFERROR(Z313/Z446, "NA")</f>
        <v>1.6483120726894028E-3</v>
      </c>
      <c r="AB313" s="8"/>
      <c r="AC313" s="9">
        <f t="shared" si="79"/>
        <v>-1251.1199999999999</v>
      </c>
      <c r="AD313" s="7">
        <f>IFERROR(AC313/AC446, "NA")</f>
        <v>-0.10406660955058576</v>
      </c>
    </row>
    <row r="314" spans="1:30" ht="16.5" customHeight="1" x14ac:dyDescent="0.3">
      <c r="A314" s="33" t="s">
        <v>342</v>
      </c>
      <c r="B314" s="6">
        <v>6</v>
      </c>
      <c r="C314" s="7">
        <f>IFERROR(B314/B446, "NA")</f>
        <v>5.6940285299299492E-5</v>
      </c>
      <c r="D314" s="8"/>
      <c r="E314" s="6">
        <v>10</v>
      </c>
      <c r="F314" s="7">
        <f>IFERROR(E314/E446, "NA")</f>
        <v>9.3349658321580616E-5</v>
      </c>
      <c r="G314" s="8"/>
      <c r="H314" s="9">
        <f t="shared" si="76"/>
        <v>4</v>
      </c>
      <c r="I314" s="7">
        <f>IFERROR(H314/H446, "NA")</f>
        <v>-2.2849700383303822E-3</v>
      </c>
      <c r="J314" s="8"/>
      <c r="K314" s="6">
        <v>0</v>
      </c>
      <c r="L314" s="7">
        <f>IFERROR(K314/K446, "NA")</f>
        <v>0</v>
      </c>
      <c r="M314" s="8"/>
      <c r="N314" s="9">
        <f t="shared" si="77"/>
        <v>-6</v>
      </c>
      <c r="O314" s="7">
        <f>IFERROR(N314/N446, "NA")</f>
        <v>-8.9119278727970786E-4</v>
      </c>
      <c r="P314" s="8"/>
      <c r="Q314" s="6">
        <v>35</v>
      </c>
      <c r="R314" s="7">
        <f>IFERROR(Q314/Q446, "NA")</f>
        <v>3.8798511205791548E-5</v>
      </c>
      <c r="S314" s="8"/>
      <c r="T314" s="6">
        <v>80</v>
      </c>
      <c r="U314" s="7">
        <f>IFERROR(T314/T446, "NA")</f>
        <v>8.314934289256982E-5</v>
      </c>
      <c r="V314" s="8"/>
      <c r="W314" s="9">
        <f t="shared" si="78"/>
        <v>45</v>
      </c>
      <c r="X314" s="7">
        <f>IFERROR(W314/W446, "NA")</f>
        <v>-7.4965278581803484E-4</v>
      </c>
      <c r="Y314" s="8"/>
      <c r="Z314" s="6">
        <v>53.75</v>
      </c>
      <c r="AA314" s="7">
        <f>IFERROR(Z314/Z446, "NA")</f>
        <v>6.0388225848639105E-5</v>
      </c>
      <c r="AB314" s="8"/>
      <c r="AC314" s="9">
        <f t="shared" si="79"/>
        <v>18.75</v>
      </c>
      <c r="AD314" s="7">
        <f>IFERROR(AC314/AC446, "NA")</f>
        <v>1.5596017400996572E-3</v>
      </c>
    </row>
    <row r="315" spans="1:30" ht="16.5" hidden="1" customHeight="1" x14ac:dyDescent="0.3">
      <c r="A315" s="33" t="s">
        <v>343</v>
      </c>
      <c r="B315" s="6">
        <v>0</v>
      </c>
      <c r="C315" s="7">
        <f>IFERROR(B315/B446, "NA")</f>
        <v>0</v>
      </c>
      <c r="D315" s="8"/>
      <c r="E315" s="6">
        <v>0</v>
      </c>
      <c r="F315" s="7">
        <f>IFERROR(E315/E446, "NA")</f>
        <v>0</v>
      </c>
      <c r="G315" s="8"/>
      <c r="H315" s="9">
        <f t="shared" si="76"/>
        <v>0</v>
      </c>
      <c r="I315" s="7">
        <f>IFERROR(H315/H446, "NA")</f>
        <v>0</v>
      </c>
      <c r="J315" s="8"/>
      <c r="K315" s="6">
        <v>0</v>
      </c>
      <c r="L315" s="7">
        <f>IFERROR(K315/K446, "NA")</f>
        <v>0</v>
      </c>
      <c r="M315" s="8"/>
      <c r="N315" s="9">
        <f t="shared" si="77"/>
        <v>0</v>
      </c>
      <c r="O315" s="7">
        <f>IFERROR(N315/N446, "NA")</f>
        <v>0</v>
      </c>
      <c r="P315" s="8"/>
      <c r="Q315" s="6">
        <v>0</v>
      </c>
      <c r="R315" s="7">
        <f>IFERROR(Q315/Q446, "NA")</f>
        <v>0</v>
      </c>
      <c r="S315" s="8"/>
      <c r="T315" s="6">
        <v>0</v>
      </c>
      <c r="U315" s="7">
        <f>IFERROR(T315/T446, "NA")</f>
        <v>0</v>
      </c>
      <c r="V315" s="8"/>
      <c r="W315" s="9">
        <f t="shared" si="78"/>
        <v>0</v>
      </c>
      <c r="X315" s="7">
        <f>IFERROR(W315/W446, "NA")</f>
        <v>0</v>
      </c>
      <c r="Y315" s="8"/>
      <c r="Z315" s="6">
        <v>0</v>
      </c>
      <c r="AA315" s="7">
        <f>IFERROR(Z315/Z446, "NA")</f>
        <v>0</v>
      </c>
      <c r="AB315" s="8"/>
      <c r="AC315" s="9">
        <f t="shared" si="79"/>
        <v>0</v>
      </c>
      <c r="AD315" s="7">
        <f>IFERROR(AC315/AC446, "NA")</f>
        <v>0</v>
      </c>
    </row>
    <row r="316" spans="1:30" ht="16.5" customHeight="1" x14ac:dyDescent="0.3">
      <c r="A316" s="33" t="s">
        <v>344</v>
      </c>
      <c r="B316" s="6">
        <v>748.97</v>
      </c>
      <c r="C316" s="7">
        <f>IFERROR(B316/B446, "NA")</f>
        <v>7.1077609134360571E-3</v>
      </c>
      <c r="D316" s="8"/>
      <c r="E316" s="6">
        <v>749.87</v>
      </c>
      <c r="F316" s="7">
        <f>IFERROR(E316/E446, "NA")</f>
        <v>7.0000108285603654E-3</v>
      </c>
      <c r="G316" s="8"/>
      <c r="H316" s="9">
        <f t="shared" si="76"/>
        <v>0.89999999999997726</v>
      </c>
      <c r="I316" s="7">
        <f>IFERROR(H316/H446, "NA")</f>
        <v>-5.1411825862432306E-4</v>
      </c>
      <c r="J316" s="8"/>
      <c r="K316" s="6">
        <v>794.11</v>
      </c>
      <c r="L316" s="7">
        <f>IFERROR(K316/K446, "NA")</f>
        <v>8.0505063817276797E-3</v>
      </c>
      <c r="M316" s="8"/>
      <c r="N316" s="9">
        <f t="shared" si="77"/>
        <v>45.139999999999986</v>
      </c>
      <c r="O316" s="7">
        <f>IFERROR(N316/N446, "NA")</f>
        <v>6.7047404029676669E-3</v>
      </c>
      <c r="P316" s="8"/>
      <c r="Q316" s="6">
        <v>5991.76</v>
      </c>
      <c r="R316" s="7">
        <f>IFERROR(Q316/Q446, "NA")</f>
        <v>6.6420390714975307E-3</v>
      </c>
      <c r="S316" s="8"/>
      <c r="T316" s="6">
        <v>6734.87</v>
      </c>
      <c r="U316" s="7">
        <f>IFERROR(T316/T446, "NA")</f>
        <v>7.0000001870860213E-3</v>
      </c>
      <c r="V316" s="8"/>
      <c r="W316" s="9">
        <f t="shared" si="78"/>
        <v>743.10999999999967</v>
      </c>
      <c r="X316" s="7">
        <f>IFERROR(W316/W446, "NA")</f>
        <v>-1.2379432925983102E-2</v>
      </c>
      <c r="Y316" s="8"/>
      <c r="Z316" s="6">
        <v>6352.88</v>
      </c>
      <c r="AA316" s="7">
        <f>IFERROR(Z316/Z446, "NA")</f>
        <v>7.1374725996149286E-3</v>
      </c>
      <c r="AB316" s="8"/>
      <c r="AC316" s="9">
        <f t="shared" si="79"/>
        <v>361.11999999999989</v>
      </c>
      <c r="AD316" s="7">
        <f>IFERROR(AC316/AC446, "NA")</f>
        <v>3.0037513620522028E-2</v>
      </c>
    </row>
    <row r="317" spans="1:30" ht="16.5" customHeight="1" x14ac:dyDescent="0.3">
      <c r="A317" s="33" t="s">
        <v>345</v>
      </c>
      <c r="B317" s="6">
        <v>49.38</v>
      </c>
      <c r="C317" s="7">
        <f>IFERROR(B317/B446, "NA")</f>
        <v>4.6861854801323485E-4</v>
      </c>
      <c r="D317" s="8"/>
      <c r="E317" s="6">
        <v>0</v>
      </c>
      <c r="F317" s="7">
        <f>IFERROR(E317/E446, "NA")</f>
        <v>0</v>
      </c>
      <c r="G317" s="8"/>
      <c r="H317" s="9">
        <f t="shared" si="76"/>
        <v>-49.38</v>
      </c>
      <c r="I317" s="7">
        <f>IFERROR(H317/H446, "NA")</f>
        <v>2.820795512318857E-2</v>
      </c>
      <c r="J317" s="8"/>
      <c r="K317" s="6">
        <v>0</v>
      </c>
      <c r="L317" s="7">
        <f>IFERROR(K317/K446, "NA")</f>
        <v>0</v>
      </c>
      <c r="M317" s="8"/>
      <c r="N317" s="9">
        <f t="shared" si="77"/>
        <v>-49.38</v>
      </c>
      <c r="O317" s="7">
        <f>IFERROR(N317/N446, "NA")</f>
        <v>-7.3345166393119967E-3</v>
      </c>
      <c r="P317" s="8"/>
      <c r="Q317" s="6">
        <v>407.51</v>
      </c>
      <c r="R317" s="7">
        <f>IFERROR(Q317/Q446, "NA")</f>
        <v>4.5173660861348898E-4</v>
      </c>
      <c r="S317" s="8"/>
      <c r="T317" s="6">
        <v>0</v>
      </c>
      <c r="U317" s="7">
        <f>IFERROR(T317/T446, "NA")</f>
        <v>0</v>
      </c>
      <c r="V317" s="8"/>
      <c r="W317" s="9">
        <f t="shared" si="78"/>
        <v>-407.51</v>
      </c>
      <c r="X317" s="7">
        <f>IFERROR(W317/W446, "NA")</f>
        <v>6.7886890388601639E-3</v>
      </c>
      <c r="Y317" s="8"/>
      <c r="Z317" s="6">
        <v>0</v>
      </c>
      <c r="AA317" s="7">
        <f>IFERROR(Z317/Z446, "NA")</f>
        <v>0</v>
      </c>
      <c r="AB317" s="8"/>
      <c r="AC317" s="9">
        <f t="shared" si="79"/>
        <v>-407.51</v>
      </c>
      <c r="AD317" s="7">
        <f>IFERROR(AC317/AC446, "NA")</f>
        <v>-3.3896176272427268E-2</v>
      </c>
    </row>
    <row r="318" spans="1:30" ht="16.5" hidden="1" customHeight="1" x14ac:dyDescent="0.3">
      <c r="A318" s="33" t="s">
        <v>346</v>
      </c>
      <c r="B318" s="6">
        <v>0</v>
      </c>
      <c r="C318" s="7">
        <f>IFERROR(B318/B446, "NA")</f>
        <v>0</v>
      </c>
      <c r="D318" s="8"/>
      <c r="E318" s="6">
        <v>0</v>
      </c>
      <c r="F318" s="7">
        <f>IFERROR(E318/E446, "NA")</f>
        <v>0</v>
      </c>
      <c r="G318" s="8"/>
      <c r="H318" s="9">
        <f t="shared" si="76"/>
        <v>0</v>
      </c>
      <c r="I318" s="7">
        <f>IFERROR(H318/H446, "NA")</f>
        <v>0</v>
      </c>
      <c r="J318" s="8"/>
      <c r="K318" s="6">
        <v>0</v>
      </c>
      <c r="L318" s="7">
        <f>IFERROR(K318/K446, "NA")</f>
        <v>0</v>
      </c>
      <c r="M318" s="8"/>
      <c r="N318" s="9">
        <f t="shared" si="77"/>
        <v>0</v>
      </c>
      <c r="O318" s="7">
        <f>IFERROR(N318/N446, "NA")</f>
        <v>0</v>
      </c>
      <c r="P318" s="8"/>
      <c r="Q318" s="6">
        <v>0</v>
      </c>
      <c r="R318" s="7">
        <f>IFERROR(Q318/Q446, "NA")</f>
        <v>0</v>
      </c>
      <c r="S318" s="8"/>
      <c r="T318" s="6">
        <v>0</v>
      </c>
      <c r="U318" s="7">
        <f>IFERROR(T318/T446, "NA")</f>
        <v>0</v>
      </c>
      <c r="V318" s="8"/>
      <c r="W318" s="9">
        <f t="shared" si="78"/>
        <v>0</v>
      </c>
      <c r="X318" s="7">
        <f>IFERROR(W318/W446, "NA")</f>
        <v>0</v>
      </c>
      <c r="Y318" s="8"/>
      <c r="Z318" s="6">
        <v>0</v>
      </c>
      <c r="AA318" s="7">
        <f>IFERROR(Z318/Z446, "NA")</f>
        <v>0</v>
      </c>
      <c r="AB318" s="8"/>
      <c r="AC318" s="9">
        <f t="shared" si="79"/>
        <v>0</v>
      </c>
      <c r="AD318" s="7">
        <f>IFERROR(AC318/AC446, "NA")</f>
        <v>0</v>
      </c>
    </row>
    <row r="319" spans="1:30" ht="16.5" customHeight="1" x14ac:dyDescent="0.3">
      <c r="A319" s="33" t="s">
        <v>347</v>
      </c>
      <c r="B319" s="6">
        <v>490.6</v>
      </c>
      <c r="C319" s="7">
        <f>IFERROR(B319/B446, "NA")</f>
        <v>4.6558173279727215E-3</v>
      </c>
      <c r="D319" s="8"/>
      <c r="E319" s="6">
        <v>491</v>
      </c>
      <c r="F319" s="7">
        <f>IFERROR(E319/E446, "NA")</f>
        <v>4.583468223589608E-3</v>
      </c>
      <c r="G319" s="8"/>
      <c r="H319" s="9">
        <f t="shared" si="76"/>
        <v>0.39999999999997726</v>
      </c>
      <c r="I319" s="7">
        <f>IFERROR(H319/H446, "NA")</f>
        <v>-2.2849700383302524E-4</v>
      </c>
      <c r="J319" s="8"/>
      <c r="K319" s="6">
        <v>490.6</v>
      </c>
      <c r="L319" s="7">
        <f>IFERROR(K319/K446, "NA")</f>
        <v>4.9735911030910074E-3</v>
      </c>
      <c r="M319" s="8"/>
      <c r="N319" s="9">
        <f t="shared" si="77"/>
        <v>0</v>
      </c>
      <c r="O319" s="7">
        <f>IFERROR(N319/N446, "NA")</f>
        <v>0</v>
      </c>
      <c r="P319" s="8"/>
      <c r="Q319" s="6">
        <v>3924.8</v>
      </c>
      <c r="R319" s="7">
        <f>IFERROR(Q319/Q446, "NA")</f>
        <v>4.3507541937283052E-3</v>
      </c>
      <c r="S319" s="8"/>
      <c r="T319" s="6">
        <v>3928</v>
      </c>
      <c r="U319" s="7">
        <f>IFERROR(T319/T446, "NA")</f>
        <v>4.0826327360251784E-3</v>
      </c>
      <c r="V319" s="8"/>
      <c r="W319" s="9">
        <f t="shared" si="78"/>
        <v>3.1999999999998181</v>
      </c>
      <c r="X319" s="7">
        <f>IFERROR(W319/W446, "NA")</f>
        <v>-5.3308642547057227E-5</v>
      </c>
      <c r="Y319" s="8"/>
      <c r="Z319" s="6">
        <v>3924.8</v>
      </c>
      <c r="AA319" s="7">
        <f>IFERROR(Z319/Z446, "NA")</f>
        <v>4.4095201639207217E-3</v>
      </c>
      <c r="AB319" s="8"/>
      <c r="AC319" s="9">
        <f t="shared" si="79"/>
        <v>0</v>
      </c>
      <c r="AD319" s="7">
        <f>IFERROR(AC319/AC446, "NA")</f>
        <v>0</v>
      </c>
    </row>
    <row r="320" spans="1:30" ht="16.5" customHeight="1" x14ac:dyDescent="0.3">
      <c r="A320" s="33" t="s">
        <v>348</v>
      </c>
      <c r="B320" s="6">
        <v>160.6</v>
      </c>
      <c r="C320" s="7">
        <f>IFERROR(B320/B446, "NA")</f>
        <v>1.5241016365112497E-3</v>
      </c>
      <c r="D320" s="8"/>
      <c r="E320" s="6">
        <v>160</v>
      </c>
      <c r="F320" s="7">
        <f>IFERROR(E320/E446, "NA")</f>
        <v>1.4935945331452898E-3</v>
      </c>
      <c r="G320" s="8"/>
      <c r="H320" s="9">
        <f t="shared" si="76"/>
        <v>-0.59999999999999432</v>
      </c>
      <c r="I320" s="7">
        <f>IFERROR(H320/H446, "NA")</f>
        <v>3.4274550574955409E-4</v>
      </c>
      <c r="J320" s="8"/>
      <c r="K320" s="6">
        <v>160.1</v>
      </c>
      <c r="L320" s="7">
        <f>IFERROR(K320/K446, "NA")</f>
        <v>1.6230573493780476E-3</v>
      </c>
      <c r="M320" s="8"/>
      <c r="N320" s="9">
        <f t="shared" si="77"/>
        <v>-0.5</v>
      </c>
      <c r="O320" s="7">
        <f>IFERROR(N320/N446, "NA")</f>
        <v>-7.4266065606642321E-5</v>
      </c>
      <c r="P320" s="8"/>
      <c r="Q320" s="6">
        <v>1283.1500000000001</v>
      </c>
      <c r="R320" s="7">
        <f>IFERROR(Q320/Q446, "NA")</f>
        <v>1.422408847248898E-3</v>
      </c>
      <c r="S320" s="8"/>
      <c r="T320" s="6">
        <v>1280</v>
      </c>
      <c r="U320" s="7">
        <f>IFERROR(T320/T446, "NA")</f>
        <v>1.3303894862811171E-3</v>
      </c>
      <c r="V320" s="8"/>
      <c r="W320" s="9">
        <f t="shared" si="78"/>
        <v>-3.1500000000000909</v>
      </c>
      <c r="X320" s="7">
        <f>IFERROR(W320/W446, "NA")</f>
        <v>5.2475695007263954E-5</v>
      </c>
      <c r="Y320" s="8"/>
      <c r="Z320" s="6">
        <v>1411.31</v>
      </c>
      <c r="AA320" s="7">
        <f>IFERROR(Z320/Z446, "NA")</f>
        <v>1.5856094329756809E-3</v>
      </c>
      <c r="AB320" s="8"/>
      <c r="AC320" s="9">
        <f t="shared" si="79"/>
        <v>128.15999999999985</v>
      </c>
      <c r="AD320" s="7">
        <f>IFERROR(AC320/AC446, "NA")</f>
        <v>1.0660189813929164E-2</v>
      </c>
    </row>
    <row r="321" spans="1:30" ht="16.5" customHeight="1" x14ac:dyDescent="0.3">
      <c r="A321" s="33" t="s">
        <v>349</v>
      </c>
      <c r="B321" s="6">
        <v>1123.24</v>
      </c>
      <c r="C321" s="7">
        <f>IFERROR(B321/B446, "NA")</f>
        <v>1.0659601009930859E-2</v>
      </c>
      <c r="D321" s="8"/>
      <c r="E321" s="6">
        <v>1121</v>
      </c>
      <c r="F321" s="7">
        <f>IFERROR(E321/E446, "NA")</f>
        <v>1.0464496697849187E-2</v>
      </c>
      <c r="G321" s="8"/>
      <c r="H321" s="9">
        <f t="shared" si="76"/>
        <v>-2.2400000000000091</v>
      </c>
      <c r="I321" s="7">
        <f>IFERROR(H321/H446, "NA")</f>
        <v>1.2795832214650192E-3</v>
      </c>
      <c r="J321" s="8"/>
      <c r="K321" s="6">
        <v>1123.58</v>
      </c>
      <c r="L321" s="7">
        <f>IFERROR(K321/K446, "NA")</f>
        <v>1.1390598229944952E-2</v>
      </c>
      <c r="M321" s="8"/>
      <c r="N321" s="9">
        <f t="shared" si="77"/>
        <v>0.33999999999991815</v>
      </c>
      <c r="O321" s="7">
        <f>IFERROR(N321/N446, "NA")</f>
        <v>5.0500924612504624E-5</v>
      </c>
      <c r="P321" s="8"/>
      <c r="Q321" s="6">
        <v>8559</v>
      </c>
      <c r="R321" s="7">
        <f>IFERROR(Q321/Q446, "NA")</f>
        <v>9.4878987831534256E-3</v>
      </c>
      <c r="S321" s="8"/>
      <c r="T321" s="6">
        <v>8968</v>
      </c>
      <c r="U321" s="7">
        <f>IFERROR(T321/T446, "NA")</f>
        <v>9.3210413382570773E-3</v>
      </c>
      <c r="V321" s="8"/>
      <c r="W321" s="9">
        <f t="shared" si="78"/>
        <v>409</v>
      </c>
      <c r="X321" s="7">
        <f>IFERROR(W321/W446, "NA")</f>
        <v>-6.8135108755461382E-3</v>
      </c>
      <c r="Y321" s="8"/>
      <c r="Z321" s="6">
        <v>9286.31</v>
      </c>
      <c r="AA321" s="7">
        <f>IFERROR(Z321/Z446, "NA")</f>
        <v>1.0433186708473968E-2</v>
      </c>
      <c r="AB321" s="8"/>
      <c r="AC321" s="9">
        <f t="shared" si="79"/>
        <v>727.30999999999949</v>
      </c>
      <c r="AD321" s="7">
        <f>IFERROR(AC321/AC446, "NA")</f>
        <v>6.0496743551566978E-2</v>
      </c>
    </row>
    <row r="322" spans="1:30" ht="16.5" customHeight="1" x14ac:dyDescent="0.3">
      <c r="A322" s="33" t="s">
        <v>350</v>
      </c>
      <c r="B322" s="6">
        <v>1120.54</v>
      </c>
      <c r="C322" s="7">
        <f>IFERROR(B322/B446, "NA")</f>
        <v>1.0633977881546176E-2</v>
      </c>
      <c r="D322" s="8"/>
      <c r="E322" s="6">
        <v>1606.86</v>
      </c>
      <c r="F322" s="7">
        <f>IFERROR(E322/E446, "NA")</f>
        <v>1.4999983197061502E-2</v>
      </c>
      <c r="G322" s="8"/>
      <c r="H322" s="9">
        <f t="shared" si="76"/>
        <v>486.31999999999994</v>
      </c>
      <c r="I322" s="7">
        <f>IFERROR(H322/H446, "NA")</f>
        <v>-0.27780665726020787</v>
      </c>
      <c r="J322" s="8"/>
      <c r="K322" s="6">
        <v>1469.27</v>
      </c>
      <c r="L322" s="7">
        <f>IFERROR(K322/K446, "NA")</f>
        <v>1.4895124745288471E-2</v>
      </c>
      <c r="M322" s="8"/>
      <c r="N322" s="9">
        <f t="shared" si="77"/>
        <v>348.73</v>
      </c>
      <c r="O322" s="7">
        <f>IFERROR(N322/N446, "NA")</f>
        <v>5.1797610118008756E-2</v>
      </c>
      <c r="P322" s="8"/>
      <c r="Q322" s="6">
        <v>7385.28</v>
      </c>
      <c r="R322" s="7">
        <f>IFERROR(Q322/Q446, "NA")</f>
        <v>8.186796252511664E-3</v>
      </c>
      <c r="S322" s="8"/>
      <c r="T322" s="6">
        <v>14356.21</v>
      </c>
      <c r="U322" s="7">
        <f>IFERROR(T322/T446, "NA")</f>
        <v>1.4921367849096747E-2</v>
      </c>
      <c r="V322" s="8"/>
      <c r="W322" s="9">
        <f t="shared" si="78"/>
        <v>6970.9299999999994</v>
      </c>
      <c r="X322" s="7">
        <f>IFERROR(W322/W446, "NA")</f>
        <v>-0.11612837987205585</v>
      </c>
      <c r="Y322" s="8"/>
      <c r="Z322" s="6">
        <v>16767.669999999998</v>
      </c>
      <c r="AA322" s="7">
        <f>IFERROR(Z322/Z446, "NA")</f>
        <v>1.8838508705403729E-2</v>
      </c>
      <c r="AB322" s="8"/>
      <c r="AC322" s="9">
        <f t="shared" si="79"/>
        <v>9382.39</v>
      </c>
      <c r="AD322" s="7">
        <f>IFERROR(AC322/AC446, "NA")</f>
        <v>0.78041556108232646</v>
      </c>
    </row>
    <row r="323" spans="1:30" ht="16.5" customHeight="1" x14ac:dyDescent="0.3">
      <c r="A323" s="33" t="s">
        <v>351</v>
      </c>
      <c r="B323" s="6">
        <v>280.20999999999998</v>
      </c>
      <c r="C323" s="7">
        <f>IFERROR(B323/B446, "NA")</f>
        <v>2.659206223952785E-3</v>
      </c>
      <c r="D323" s="8"/>
      <c r="E323" s="6">
        <v>366</v>
      </c>
      <c r="F323" s="7">
        <f>IFERROR(E323/E446, "NA")</f>
        <v>3.4165974945698507E-3</v>
      </c>
      <c r="G323" s="8"/>
      <c r="H323" s="9">
        <f t="shared" si="76"/>
        <v>85.79000000000002</v>
      </c>
      <c r="I323" s="7">
        <f>IFERROR(H323/H446, "NA")</f>
        <v>-4.9006894897090883E-2</v>
      </c>
      <c r="J323" s="8"/>
      <c r="K323" s="6">
        <v>338.98</v>
      </c>
      <c r="L323" s="7">
        <f>IFERROR(K323/K446, "NA")</f>
        <v>3.4365020630366685E-3</v>
      </c>
      <c r="M323" s="8"/>
      <c r="N323" s="9">
        <f t="shared" si="77"/>
        <v>58.770000000000039</v>
      </c>
      <c r="O323" s="7">
        <f>IFERROR(N323/N446, "NA")</f>
        <v>8.729233351404745E-3</v>
      </c>
      <c r="P323" s="8"/>
      <c r="Q323" s="6">
        <v>3061.68</v>
      </c>
      <c r="R323" s="7">
        <f>IFERROR(Q323/Q446, "NA")</f>
        <v>3.3939607368156533E-3</v>
      </c>
      <c r="S323" s="8"/>
      <c r="T323" s="6">
        <v>2928</v>
      </c>
      <c r="U323" s="7">
        <f>IFERROR(T323/T446, "NA")</f>
        <v>3.0432659498680556E-3</v>
      </c>
      <c r="V323" s="8"/>
      <c r="W323" s="9">
        <f t="shared" si="78"/>
        <v>-133.67999999999984</v>
      </c>
      <c r="X323" s="7">
        <f>IFERROR(W323/W446, "NA")</f>
        <v>2.2269685424034392E-3</v>
      </c>
      <c r="Y323" s="8"/>
      <c r="Z323" s="6">
        <v>2792.13</v>
      </c>
      <c r="AA323" s="7">
        <f>IFERROR(Z323/Z446, "NA")</f>
        <v>3.1369632937443851E-3</v>
      </c>
      <c r="AB323" s="8"/>
      <c r="AC323" s="9">
        <f t="shared" si="79"/>
        <v>-269.54999999999973</v>
      </c>
      <c r="AD323" s="7">
        <f>IFERROR(AC323/AC446, "NA")</f>
        <v>-2.2420834615672649E-2</v>
      </c>
    </row>
    <row r="324" spans="1:30" ht="16.5" customHeight="1" x14ac:dyDescent="0.3">
      <c r="A324" s="33" t="s">
        <v>352</v>
      </c>
      <c r="B324" s="6">
        <v>0</v>
      </c>
      <c r="C324" s="7">
        <f>IFERROR(B324/B446, "NA")</f>
        <v>0</v>
      </c>
      <c r="D324" s="8"/>
      <c r="E324" s="6">
        <v>0</v>
      </c>
      <c r="F324" s="7">
        <f>IFERROR(E324/E446, "NA")</f>
        <v>0</v>
      </c>
      <c r="G324" s="8"/>
      <c r="H324" s="9">
        <f t="shared" si="76"/>
        <v>0</v>
      </c>
      <c r="I324" s="7">
        <f>IFERROR(H324/H446, "NA")</f>
        <v>0</v>
      </c>
      <c r="J324" s="8"/>
      <c r="K324" s="6">
        <v>0</v>
      </c>
      <c r="L324" s="7">
        <f>IFERROR(K324/K446, "NA")</f>
        <v>0</v>
      </c>
      <c r="M324" s="8"/>
      <c r="N324" s="9">
        <f t="shared" si="77"/>
        <v>0</v>
      </c>
      <c r="O324" s="7">
        <f>IFERROR(N324/N446, "NA")</f>
        <v>0</v>
      </c>
      <c r="P324" s="8"/>
      <c r="Q324" s="6">
        <v>10.01</v>
      </c>
      <c r="R324" s="7">
        <f>IFERROR(Q324/Q446, "NA")</f>
        <v>1.1096374204856384E-5</v>
      </c>
      <c r="S324" s="8"/>
      <c r="T324" s="6">
        <v>0</v>
      </c>
      <c r="U324" s="7">
        <f>IFERROR(T324/T446, "NA")</f>
        <v>0</v>
      </c>
      <c r="V324" s="8"/>
      <c r="W324" s="9">
        <f t="shared" si="78"/>
        <v>-10.01</v>
      </c>
      <c r="X324" s="7">
        <f>IFERROR(W324/W446, "NA")</f>
        <v>1.6675609746752285E-4</v>
      </c>
      <c r="Y324" s="8"/>
      <c r="Z324" s="6">
        <v>0</v>
      </c>
      <c r="AA324" s="7">
        <f>IFERROR(Z324/Z446, "NA")</f>
        <v>0</v>
      </c>
      <c r="AB324" s="8"/>
      <c r="AC324" s="9">
        <f t="shared" si="79"/>
        <v>-10.01</v>
      </c>
      <c r="AD324" s="7">
        <f>IFERROR(AC324/AC446, "NA")</f>
        <v>-8.3261938231453695E-4</v>
      </c>
    </row>
    <row r="325" spans="1:30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4497.05</v>
      </c>
      <c r="C325" s="12">
        <f>IFERROR(B325/B446, "NA")</f>
        <v>4.2677218334202467E-2</v>
      </c>
      <c r="D325" s="2"/>
      <c r="E325" s="11">
        <f>IFERROR(E298+E299+E300+E301+E302+E303+E304+E305+E306+E307+E308+E309+E310+E311+E312+E313+E314+E315+E316+E317+E318+E319+E320+E321+E322+E323+E324, "NA")</f>
        <v>5169.7299999999996</v>
      </c>
      <c r="F325" s="12">
        <f>IFERROR(E325/E446, "NA")</f>
        <v>4.8259252911482489E-2</v>
      </c>
      <c r="G325" s="2"/>
      <c r="H325" s="11">
        <f t="shared" si="76"/>
        <v>672.67999999999938</v>
      </c>
      <c r="I325" s="12">
        <f>IFERROR(H325/H446, "NA")</f>
        <v>-0.38426341134602005</v>
      </c>
      <c r="J325" s="2"/>
      <c r="K325" s="11">
        <f>IFERROR(K298+K299+K300+K301+K302+K303+K304+K305+K306+K307+K308+K309+K310+K311+K312+K313+K314+K315+K316+K317+K318+K319+K320+K321+K322+K323+K324, "NA")</f>
        <v>4930.99</v>
      </c>
      <c r="L325" s="12">
        <f>IFERROR(K325/K446, "NA")</f>
        <v>4.9989253961334537E-2</v>
      </c>
      <c r="M325" s="2"/>
      <c r="N325" s="11">
        <f t="shared" si="77"/>
        <v>433.9399999999996</v>
      </c>
      <c r="O325" s="12">
        <f>IFERROR(N325/N446, "NA")</f>
        <v>6.445403301869268E-2</v>
      </c>
      <c r="P325" s="2"/>
      <c r="Q325" s="11">
        <f>IFERROR(Q298+Q299+Q300+Q301+Q302+Q303+Q304+Q305+Q306+Q307+Q308+Q309+Q310+Q311+Q312+Q313+Q314+Q315+Q316+Q317+Q318+Q319+Q320+Q321+Q322+Q323+Q324, "NA")</f>
        <v>37326.83</v>
      </c>
      <c r="R325" s="12">
        <f>IFERROR(Q325/Q446, "NA")</f>
        <v>4.1377869486619319E-2</v>
      </c>
      <c r="S325" s="2"/>
      <c r="T325" s="11">
        <f>IFERROR(T298+T299+T300+T301+T302+T303+T304+T305+T306+T307+T308+T309+T310+T311+T312+T313+T314+T315+T316+T317+T318+T319+T320+T321+T322+T323+T324, "NA")</f>
        <v>43595.08</v>
      </c>
      <c r="U325" s="12">
        <f>IFERROR(T325/T446, "NA")</f>
        <v>4.5311278191862661E-2</v>
      </c>
      <c r="V325" s="2"/>
      <c r="W325" s="11">
        <f t="shared" si="78"/>
        <v>6268.25</v>
      </c>
      <c r="X325" s="12">
        <f>IFERROR(W325/W446, "NA")</f>
        <v>-0.10442246832675325</v>
      </c>
      <c r="Y325" s="2"/>
      <c r="Z325" s="11">
        <f>IFERROR(Z298+Z299+Z300+Z301+Z302+Z303+Z304+Z305+Z306+Z307+Z308+Z309+Z310+Z311+Z312+Z313+Z314+Z315+Z316+Z317+Z318+Z319+Z320+Z321+Z322+Z323+Z324, "NA")</f>
        <v>45142.85</v>
      </c>
      <c r="AA325" s="12">
        <f>IFERROR(Z325/Z446, "NA")</f>
        <v>5.0718076674441635E-2</v>
      </c>
      <c r="AB325" s="2"/>
      <c r="AC325" s="11">
        <f t="shared" si="79"/>
        <v>7816.0199999999968</v>
      </c>
      <c r="AD325" s="12">
        <f>IFERROR(AC325/AC446, "NA")</f>
        <v>0.65012684760819828</v>
      </c>
    </row>
    <row r="326" spans="1:30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25512.38</v>
      </c>
      <c r="C326" s="12">
        <f>IFERROR(B326/B446, "NA")</f>
        <v>0.24211369931069041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24077.829999999998</v>
      </c>
      <c r="F326" s="12">
        <f>IFERROR(E326/E446, "NA")</f>
        <v>0.22476572036251033</v>
      </c>
      <c r="G326" s="2"/>
      <c r="H326" s="11">
        <f t="shared" si="76"/>
        <v>-1434.5500000000029</v>
      </c>
      <c r="I326" s="12">
        <f>IFERROR(H326/H446, "NA")</f>
        <v>0.81947594212171415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23040.409999999996</v>
      </c>
      <c r="L326" s="12">
        <f>IFERROR(K326/K446, "NA")</f>
        <v>0.23357843087559935</v>
      </c>
      <c r="M326" s="2"/>
      <c r="N326" s="11">
        <f t="shared" si="77"/>
        <v>-2471.9700000000048</v>
      </c>
      <c r="O326" s="12">
        <f>IFERROR(N326/N446, "NA")</f>
        <v>-0.36716697239530399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215432.73000000004</v>
      </c>
      <c r="R326" s="12">
        <f>IFERROR(Q326/Q446, "NA")</f>
        <v>0.23881340539997906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211365.55999999997</v>
      </c>
      <c r="U326" s="12">
        <f>IFERROR(T326/T446, "NA")</f>
        <v>0.21968634280150048</v>
      </c>
      <c r="V326" s="2"/>
      <c r="W326" s="11">
        <f t="shared" si="78"/>
        <v>-4067.170000000071</v>
      </c>
      <c r="X326" s="12">
        <f>IFERROR(W326/W446, "NA")</f>
        <v>6.7754784908790888E-2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209776.99999999994</v>
      </c>
      <c r="AA326" s="12">
        <f>IFERROR(Z326/Z446, "NA")</f>
        <v>0.23568485309488302</v>
      </c>
      <c r="AB326" s="2"/>
      <c r="AC326" s="11">
        <f t="shared" si="79"/>
        <v>-5655.7300000000978</v>
      </c>
      <c r="AD326" s="12">
        <f>IFERROR(AC326/AC446, "NA")</f>
        <v>-0.47043660530847931</v>
      </c>
    </row>
    <row r="327" spans="1:30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</row>
    <row r="329" spans="1:30" ht="16.5" hidden="1" customHeight="1" x14ac:dyDescent="0.3">
      <c r="A329" s="33" t="s">
        <v>32</v>
      </c>
      <c r="B329" s="6">
        <v>0</v>
      </c>
      <c r="C329" s="7">
        <f>IFERROR(B329/B446, "NA")</f>
        <v>0</v>
      </c>
      <c r="D329" s="8"/>
      <c r="E329" s="6">
        <v>0</v>
      </c>
      <c r="F329" s="7">
        <f>IFERROR(E329/E446, "NA")</f>
        <v>0</v>
      </c>
      <c r="G329" s="8"/>
      <c r="H329" s="9">
        <f t="shared" ref="H329:H336" si="80">IFERROR(-(B329-E329), "NA")</f>
        <v>0</v>
      </c>
      <c r="I329" s="7">
        <f>IFERROR(H329/H446, "NA")</f>
        <v>0</v>
      </c>
      <c r="J329" s="8"/>
      <c r="K329" s="6">
        <v>0</v>
      </c>
      <c r="L329" s="7">
        <f>IFERROR(K329/K446, "NA")</f>
        <v>0</v>
      </c>
      <c r="M329" s="8"/>
      <c r="N329" s="9">
        <f t="shared" ref="N329:N336" si="81">IFERROR(-(B329-K329), "NA")</f>
        <v>0</v>
      </c>
      <c r="O329" s="7">
        <f>IFERROR(N329/N446, "NA")</f>
        <v>0</v>
      </c>
      <c r="P329" s="8"/>
      <c r="Q329" s="6">
        <v>0</v>
      </c>
      <c r="R329" s="7">
        <f>IFERROR(Q329/Q446, "NA")</f>
        <v>0</v>
      </c>
      <c r="S329" s="8"/>
      <c r="T329" s="6">
        <v>0</v>
      </c>
      <c r="U329" s="7">
        <f>IFERROR(T329/T446, "NA")</f>
        <v>0</v>
      </c>
      <c r="V329" s="8"/>
      <c r="W329" s="9">
        <f t="shared" ref="W329:W336" si="82">IFERROR(-(Q329-T329), "NA")</f>
        <v>0</v>
      </c>
      <c r="X329" s="7">
        <f>IFERROR(W329/W446, "NA")</f>
        <v>0</v>
      </c>
      <c r="Y329" s="8"/>
      <c r="Z329" s="6">
        <v>0</v>
      </c>
      <c r="AA329" s="7">
        <f>IFERROR(Z329/Z446, "NA")</f>
        <v>0</v>
      </c>
      <c r="AB329" s="8"/>
      <c r="AC329" s="9">
        <f t="shared" ref="AC329:AC336" si="83">IFERROR(-(Q329-Z329), "NA")</f>
        <v>0</v>
      </c>
      <c r="AD329" s="7">
        <f>IFERROR(AC329/AC446, "NA")</f>
        <v>0</v>
      </c>
    </row>
    <row r="330" spans="1:30" ht="16.5" customHeight="1" x14ac:dyDescent="0.3">
      <c r="A330" s="33" t="s">
        <v>354</v>
      </c>
      <c r="B330" s="6">
        <v>13932.27</v>
      </c>
      <c r="C330" s="7">
        <f>IFERROR(B330/B446, "NA")</f>
        <v>0.1322179047778119</v>
      </c>
      <c r="D330" s="8"/>
      <c r="E330" s="6">
        <v>13932.27</v>
      </c>
      <c r="F330" s="7">
        <f>IFERROR(E330/E446, "NA")</f>
        <v>0.1300572644144008</v>
      </c>
      <c r="G330" s="8"/>
      <c r="H330" s="9">
        <f t="shared" si="80"/>
        <v>0</v>
      </c>
      <c r="I330" s="7">
        <f>IFERROR(H330/H446, "NA")</f>
        <v>0</v>
      </c>
      <c r="J330" s="8"/>
      <c r="K330" s="6">
        <v>13526.48</v>
      </c>
      <c r="L330" s="7">
        <f>IFERROR(K330/K446, "NA")</f>
        <v>0.13712837461096297</v>
      </c>
      <c r="M330" s="8"/>
      <c r="N330" s="9">
        <f t="shared" si="81"/>
        <v>-405.79000000000087</v>
      </c>
      <c r="O330" s="7">
        <f>IFERROR(N330/N446, "NA")</f>
        <v>-6.0272853525038909E-2</v>
      </c>
      <c r="P330" s="8"/>
      <c r="Q330" s="6">
        <v>109023.42</v>
      </c>
      <c r="R330" s="7">
        <f>IFERROR(Q330/Q446, "NA")</f>
        <v>0.12085561093039196</v>
      </c>
      <c r="S330" s="8"/>
      <c r="T330" s="6">
        <v>109023.42</v>
      </c>
      <c r="U330" s="7">
        <f>IFERROR(T330/T446, "NA")</f>
        <v>0.11331532166125818</v>
      </c>
      <c r="V330" s="8"/>
      <c r="W330" s="9">
        <f t="shared" si="82"/>
        <v>0</v>
      </c>
      <c r="X330" s="7">
        <f>IFERROR(W330/W446, "NA")</f>
        <v>0</v>
      </c>
      <c r="Y330" s="8"/>
      <c r="Z330" s="6">
        <v>105847.96</v>
      </c>
      <c r="AA330" s="7">
        <f>IFERROR(Z330/Z446, "NA")</f>
        <v>0.11892038165763197</v>
      </c>
      <c r="AB330" s="8"/>
      <c r="AC330" s="9">
        <f t="shared" si="83"/>
        <v>-3175.4599999999919</v>
      </c>
      <c r="AD330" s="7">
        <f>IFERROR(AC330/AC446, "NA")</f>
        <v>-0.26413082355289841</v>
      </c>
    </row>
    <row r="331" spans="1:30" ht="16.5" customHeight="1" x14ac:dyDescent="0.3">
      <c r="A331" s="33" t="s">
        <v>355</v>
      </c>
      <c r="B331" s="6">
        <v>2516.39</v>
      </c>
      <c r="C331" s="7">
        <f>IFERROR(B331/B446, "NA")</f>
        <v>2.3880660754050705E-2</v>
      </c>
      <c r="D331" s="8"/>
      <c r="E331" s="6">
        <v>2126</v>
      </c>
      <c r="F331" s="7">
        <f>IFERROR(E331/E446, "NA")</f>
        <v>1.9846137359168039E-2</v>
      </c>
      <c r="G331" s="8"/>
      <c r="H331" s="9">
        <f t="shared" si="80"/>
        <v>-390.38999999999987</v>
      </c>
      <c r="I331" s="7">
        <f>IFERROR(H331/H446, "NA")</f>
        <v>0.22300736331594942</v>
      </c>
      <c r="J331" s="8"/>
      <c r="K331" s="6">
        <v>2126</v>
      </c>
      <c r="L331" s="7">
        <f>IFERROR(K331/K446, "NA")</f>
        <v>2.1552903964882755E-2</v>
      </c>
      <c r="M331" s="8"/>
      <c r="N331" s="9">
        <f t="shared" si="81"/>
        <v>-390.38999999999987</v>
      </c>
      <c r="O331" s="7">
        <f>IFERROR(N331/N446, "NA")</f>
        <v>-5.7985458704354176E-2</v>
      </c>
      <c r="P331" s="8"/>
      <c r="Q331" s="6">
        <v>18569.560000000001</v>
      </c>
      <c r="R331" s="7">
        <f>IFERROR(Q331/Q446, "NA")</f>
        <v>2.0584893764189104E-2</v>
      </c>
      <c r="S331" s="8"/>
      <c r="T331" s="6">
        <v>17008</v>
      </c>
      <c r="U331" s="7">
        <f>IFERROR(T331/T446, "NA")</f>
        <v>1.7677550298960343E-2</v>
      </c>
      <c r="V331" s="8"/>
      <c r="W331" s="9">
        <f t="shared" si="82"/>
        <v>-1561.5600000000013</v>
      </c>
      <c r="X331" s="7">
        <f>IFERROR(W331/W446, "NA")</f>
        <v>2.6013951204933588E-2</v>
      </c>
      <c r="Y331" s="8"/>
      <c r="Z331" s="6">
        <v>17099.78</v>
      </c>
      <c r="AA331" s="7">
        <f>IFERROR(Z331/Z446, "NA")</f>
        <v>1.921163491352636E-2</v>
      </c>
      <c r="AB331" s="8"/>
      <c r="AC331" s="9">
        <f t="shared" si="83"/>
        <v>-1469.7800000000025</v>
      </c>
      <c r="AD331" s="7">
        <f>IFERROR(AC331/AC446, "NA")</f>
        <v>-0.1222544770967295</v>
      </c>
    </row>
    <row r="332" spans="1:30" ht="16.5" hidden="1" customHeight="1" x14ac:dyDescent="0.3">
      <c r="A332" s="33" t="s">
        <v>356</v>
      </c>
      <c r="B332" s="6">
        <v>0</v>
      </c>
      <c r="C332" s="7">
        <f>IFERROR(B332/B446, "NA")</f>
        <v>0</v>
      </c>
      <c r="D332" s="8"/>
      <c r="E332" s="6">
        <v>0</v>
      </c>
      <c r="F332" s="7">
        <f>IFERROR(E332/E446, "NA")</f>
        <v>0</v>
      </c>
      <c r="G332" s="8"/>
      <c r="H332" s="9">
        <f t="shared" si="80"/>
        <v>0</v>
      </c>
      <c r="I332" s="7">
        <f>IFERROR(H332/H446, "NA")</f>
        <v>0</v>
      </c>
      <c r="J332" s="8"/>
      <c r="K332" s="6">
        <v>0</v>
      </c>
      <c r="L332" s="7">
        <f>IFERROR(K332/K446, "NA")</f>
        <v>0</v>
      </c>
      <c r="M332" s="8"/>
      <c r="N332" s="9">
        <f t="shared" si="81"/>
        <v>0</v>
      </c>
      <c r="O332" s="7">
        <f>IFERROR(N332/N446, "NA")</f>
        <v>0</v>
      </c>
      <c r="P332" s="8"/>
      <c r="Q332" s="6">
        <v>0</v>
      </c>
      <c r="R332" s="7">
        <f>IFERROR(Q332/Q446, "NA")</f>
        <v>0</v>
      </c>
      <c r="S332" s="8"/>
      <c r="T332" s="6">
        <v>0</v>
      </c>
      <c r="U332" s="7">
        <f>IFERROR(T332/T446, "NA")</f>
        <v>0</v>
      </c>
      <c r="V332" s="8"/>
      <c r="W332" s="9">
        <f t="shared" si="82"/>
        <v>0</v>
      </c>
      <c r="X332" s="7">
        <f>IFERROR(W332/W446, "NA")</f>
        <v>0</v>
      </c>
      <c r="Y332" s="8"/>
      <c r="Z332" s="6">
        <v>0</v>
      </c>
      <c r="AA332" s="7">
        <f>IFERROR(Z332/Z446, "NA")</f>
        <v>0</v>
      </c>
      <c r="AB332" s="8"/>
      <c r="AC332" s="9">
        <f t="shared" si="83"/>
        <v>0</v>
      </c>
      <c r="AD332" s="7">
        <f>IFERROR(AC332/AC446, "NA")</f>
        <v>0</v>
      </c>
    </row>
    <row r="333" spans="1:30" ht="16.5" customHeight="1" x14ac:dyDescent="0.3">
      <c r="A333" s="33" t="s">
        <v>357</v>
      </c>
      <c r="B333" s="6">
        <v>180</v>
      </c>
      <c r="C333" s="7">
        <f>IFERROR(B333/B446, "NA")</f>
        <v>1.7082085589789847E-3</v>
      </c>
      <c r="D333" s="8"/>
      <c r="E333" s="6">
        <v>180</v>
      </c>
      <c r="F333" s="7">
        <f>IFERROR(E333/E446, "NA")</f>
        <v>1.680293849788451E-3</v>
      </c>
      <c r="G333" s="8"/>
      <c r="H333" s="9">
        <f t="shared" si="80"/>
        <v>0</v>
      </c>
      <c r="I333" s="7">
        <f>IFERROR(H333/H446, "NA")</f>
        <v>0</v>
      </c>
      <c r="J333" s="8"/>
      <c r="K333" s="6">
        <v>180</v>
      </c>
      <c r="L333" s="7">
        <f>IFERROR(K333/K446, "NA")</f>
        <v>1.8247990186636388E-3</v>
      </c>
      <c r="M333" s="8"/>
      <c r="N333" s="9">
        <f t="shared" si="81"/>
        <v>0</v>
      </c>
      <c r="O333" s="7">
        <f>IFERROR(N333/N446, "NA")</f>
        <v>0</v>
      </c>
      <c r="P333" s="8"/>
      <c r="Q333" s="6">
        <v>1145.29</v>
      </c>
      <c r="R333" s="7">
        <f>IFERROR(Q333/Q446, "NA")</f>
        <v>1.269587054253743E-3</v>
      </c>
      <c r="S333" s="8"/>
      <c r="T333" s="6">
        <v>1440</v>
      </c>
      <c r="U333" s="7">
        <f>IFERROR(T333/T446, "NA")</f>
        <v>1.4966881720662568E-3</v>
      </c>
      <c r="V333" s="8"/>
      <c r="W333" s="9">
        <f t="shared" si="82"/>
        <v>294.71000000000004</v>
      </c>
      <c r="X333" s="7">
        <f>IFERROR(W333/W446, "NA")</f>
        <v>-4.9095593890762903E-3</v>
      </c>
      <c r="Y333" s="8"/>
      <c r="Z333" s="6">
        <v>1440</v>
      </c>
      <c r="AA333" s="7">
        <f>IFERROR(Z333/Z446, "NA")</f>
        <v>1.6178427018054011E-3</v>
      </c>
      <c r="AB333" s="8"/>
      <c r="AC333" s="9">
        <f t="shared" si="83"/>
        <v>294.71000000000004</v>
      </c>
      <c r="AD333" s="7">
        <f>IFERROR(AC333/AC446, "NA")</f>
        <v>2.4513612203987734E-2</v>
      </c>
    </row>
    <row r="334" spans="1:30" ht="16.5" customHeight="1" x14ac:dyDescent="0.3">
      <c r="A334" s="33" t="s">
        <v>358</v>
      </c>
      <c r="B334" s="6">
        <v>1254</v>
      </c>
      <c r="C334" s="7">
        <f>IFERROR(B334/B446, "NA")</f>
        <v>1.1900519627553594E-2</v>
      </c>
      <c r="D334" s="8"/>
      <c r="E334" s="6">
        <v>1025</v>
      </c>
      <c r="F334" s="7">
        <f>IFERROR(E334/E446, "NA")</f>
        <v>9.5683399779620138E-3</v>
      </c>
      <c r="G334" s="8"/>
      <c r="H334" s="9">
        <f t="shared" si="80"/>
        <v>-229</v>
      </c>
      <c r="I334" s="7">
        <f>IFERROR(H334/H446, "NA")</f>
        <v>0.1308145346944144</v>
      </c>
      <c r="J334" s="8"/>
      <c r="K334" s="6">
        <v>1024.7</v>
      </c>
      <c r="L334" s="7">
        <f>IFERROR(K334/K446, "NA")</f>
        <v>1.0388175302359061E-2</v>
      </c>
      <c r="M334" s="8"/>
      <c r="N334" s="9">
        <f t="shared" si="81"/>
        <v>-229.29999999999995</v>
      </c>
      <c r="O334" s="7">
        <f>IFERROR(N334/N446, "NA")</f>
        <v>-3.4058417687206161E-2</v>
      </c>
      <c r="P334" s="8"/>
      <c r="Q334" s="6">
        <v>10032</v>
      </c>
      <c r="R334" s="7">
        <f>IFERROR(Q334/Q446, "NA")</f>
        <v>1.1120761840471453E-2</v>
      </c>
      <c r="S334" s="8"/>
      <c r="T334" s="6">
        <v>8200</v>
      </c>
      <c r="U334" s="7">
        <f>IFERROR(T334/T446, "NA")</f>
        <v>8.5228076464884065E-3</v>
      </c>
      <c r="V334" s="8"/>
      <c r="W334" s="9">
        <f t="shared" si="82"/>
        <v>-1832</v>
      </c>
      <c r="X334" s="7">
        <f>IFERROR(W334/W446, "NA")</f>
        <v>3.0519197858191995E-2</v>
      </c>
      <c r="Y334" s="8"/>
      <c r="Z334" s="6">
        <v>8197.5400000000009</v>
      </c>
      <c r="AA334" s="7">
        <f>IFERROR(Z334/Z446, "NA")</f>
        <v>9.209951570665174E-3</v>
      </c>
      <c r="AB334" s="8"/>
      <c r="AC334" s="9">
        <f t="shared" si="83"/>
        <v>-1834.4599999999991</v>
      </c>
      <c r="AD334" s="7">
        <f>IFERROR(AC334/AC446, "NA")</f>
        <v>-0.15258810710097151</v>
      </c>
    </row>
    <row r="335" spans="1:30" ht="16.5" customHeight="1" x14ac:dyDescent="0.3">
      <c r="A335" s="33" t="s">
        <v>359</v>
      </c>
      <c r="B335" s="6">
        <v>-1072.78</v>
      </c>
      <c r="C335" s="7">
        <f>IFERROR(B335/B446, "NA")</f>
        <v>-1.0180733210563751E-2</v>
      </c>
      <c r="D335" s="8"/>
      <c r="E335" s="6">
        <v>-1072.78</v>
      </c>
      <c r="F335" s="7">
        <f>IFERROR(E335/E446, "NA")</f>
        <v>-1.0014364645422526E-2</v>
      </c>
      <c r="G335" s="8"/>
      <c r="H335" s="9">
        <f t="shared" si="80"/>
        <v>0</v>
      </c>
      <c r="I335" s="7">
        <f>IFERROR(H335/H446, "NA")</f>
        <v>0</v>
      </c>
      <c r="J335" s="8"/>
      <c r="K335" s="6">
        <v>-1041.54</v>
      </c>
      <c r="L335" s="7">
        <f>IFERROR(K335/K446, "NA")</f>
        <v>-1.0558895388327369E-2</v>
      </c>
      <c r="M335" s="8"/>
      <c r="N335" s="9">
        <f t="shared" si="81"/>
        <v>31.240000000000009</v>
      </c>
      <c r="O335" s="7">
        <f>IFERROR(N335/N446, "NA")</f>
        <v>4.6401437791030141E-3</v>
      </c>
      <c r="P335" s="8"/>
      <c r="Q335" s="6">
        <v>-2145.56</v>
      </c>
      <c r="R335" s="7">
        <f>IFERROR(Q335/Q446, "NA")</f>
        <v>-2.3784152486485176E-3</v>
      </c>
      <c r="S335" s="8"/>
      <c r="T335" s="6">
        <v>-2145.56</v>
      </c>
      <c r="U335" s="7">
        <f>IFERROR(T335/T446, "NA")</f>
        <v>-2.2300238017072763E-3</v>
      </c>
      <c r="V335" s="8"/>
      <c r="W335" s="9">
        <f t="shared" si="82"/>
        <v>0</v>
      </c>
      <c r="X335" s="7">
        <f>IFERROR(W335/W446, "NA")</f>
        <v>0</v>
      </c>
      <c r="Y335" s="8"/>
      <c r="Z335" s="6">
        <v>-2083.08</v>
      </c>
      <c r="AA335" s="7">
        <f>IFERROR(Z335/Z446, "NA")</f>
        <v>-2.3403442883866629E-3</v>
      </c>
      <c r="AB335" s="8"/>
      <c r="AC335" s="9">
        <f t="shared" si="83"/>
        <v>62.480000000000018</v>
      </c>
      <c r="AD335" s="7">
        <f>IFERROR(AC335/AC446, "NA")</f>
        <v>5.1970088918094192E-3</v>
      </c>
    </row>
    <row r="336" spans="1:30" ht="16.5" hidden="1" customHeight="1" x14ac:dyDescent="0.3">
      <c r="A336" s="33" t="s">
        <v>360</v>
      </c>
      <c r="B336" s="6">
        <v>0</v>
      </c>
      <c r="C336" s="7">
        <f>IFERROR(B336/B446, "NA")</f>
        <v>0</v>
      </c>
      <c r="D336" s="8"/>
      <c r="E336" s="6">
        <v>0</v>
      </c>
      <c r="F336" s="7">
        <f>IFERROR(E336/E446, "NA")</f>
        <v>0</v>
      </c>
      <c r="G336" s="8"/>
      <c r="H336" s="9">
        <f t="shared" si="80"/>
        <v>0</v>
      </c>
      <c r="I336" s="7">
        <f>IFERROR(H336/H446, "NA")</f>
        <v>0</v>
      </c>
      <c r="J336" s="8"/>
      <c r="K336" s="6">
        <v>0</v>
      </c>
      <c r="L336" s="7">
        <f>IFERROR(K336/K446, "NA")</f>
        <v>0</v>
      </c>
      <c r="M336" s="8"/>
      <c r="N336" s="9">
        <f t="shared" si="81"/>
        <v>0</v>
      </c>
      <c r="O336" s="7">
        <f>IFERROR(N336/N446, "NA")</f>
        <v>0</v>
      </c>
      <c r="P336" s="8"/>
      <c r="Q336" s="6">
        <v>0</v>
      </c>
      <c r="R336" s="7">
        <f>IFERROR(Q336/Q446, "NA")</f>
        <v>0</v>
      </c>
      <c r="S336" s="8"/>
      <c r="T336" s="6">
        <v>0</v>
      </c>
      <c r="U336" s="7">
        <f>IFERROR(T336/T446, "NA")</f>
        <v>0</v>
      </c>
      <c r="V336" s="8"/>
      <c r="W336" s="9">
        <f t="shared" si="82"/>
        <v>0</v>
      </c>
      <c r="X336" s="7">
        <f>IFERROR(W336/W446, "NA")</f>
        <v>0</v>
      </c>
      <c r="Y336" s="8"/>
      <c r="Z336" s="6">
        <v>0</v>
      </c>
      <c r="AA336" s="7">
        <f>IFERROR(Z336/Z446, "NA")</f>
        <v>0</v>
      </c>
      <c r="AB336" s="8"/>
      <c r="AC336" s="9">
        <f t="shared" si="83"/>
        <v>0</v>
      </c>
      <c r="AD336" s="7">
        <f>IFERROR(AC336/AC446, "NA")</f>
        <v>0</v>
      </c>
    </row>
    <row r="337" spans="1:30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</row>
    <row r="338" spans="1:30" ht="16.5" hidden="1" customHeight="1" x14ac:dyDescent="0.3">
      <c r="A338" s="35" t="s">
        <v>361</v>
      </c>
      <c r="B338" s="6">
        <v>0</v>
      </c>
      <c r="C338" s="7">
        <f>IFERROR(B338/B446, "NA")</f>
        <v>0</v>
      </c>
      <c r="D338" s="8"/>
      <c r="E338" s="6">
        <v>0</v>
      </c>
      <c r="F338" s="7">
        <f>IFERROR(E338/E446, "NA")</f>
        <v>0</v>
      </c>
      <c r="G338" s="8"/>
      <c r="H338" s="9">
        <f t="shared" ref="H338:H345" si="84">IFERROR(-(B338-E338), "NA")</f>
        <v>0</v>
      </c>
      <c r="I338" s="7">
        <f>IFERROR(H338/H446, "NA")</f>
        <v>0</v>
      </c>
      <c r="J338" s="8"/>
      <c r="K338" s="6">
        <v>0</v>
      </c>
      <c r="L338" s="7">
        <f>IFERROR(K338/K446, "NA")</f>
        <v>0</v>
      </c>
      <c r="M338" s="8"/>
      <c r="N338" s="9">
        <f t="shared" ref="N338:N345" si="85">IFERROR(-(B338-K338), "NA")</f>
        <v>0</v>
      </c>
      <c r="O338" s="7">
        <f>IFERROR(N338/N446, "NA")</f>
        <v>0</v>
      </c>
      <c r="P338" s="8"/>
      <c r="Q338" s="6">
        <v>0</v>
      </c>
      <c r="R338" s="7">
        <f>IFERROR(Q338/Q446, "NA")</f>
        <v>0</v>
      </c>
      <c r="S338" s="8"/>
      <c r="T338" s="6">
        <v>0</v>
      </c>
      <c r="U338" s="7">
        <f>IFERROR(T338/T446, "NA")</f>
        <v>0</v>
      </c>
      <c r="V338" s="8"/>
      <c r="W338" s="9">
        <f t="shared" ref="W338:W345" si="86">IFERROR(-(Q338-T338), "NA")</f>
        <v>0</v>
      </c>
      <c r="X338" s="7">
        <f>IFERROR(W338/W446, "NA")</f>
        <v>0</v>
      </c>
      <c r="Y338" s="8"/>
      <c r="Z338" s="6">
        <v>0</v>
      </c>
      <c r="AA338" s="7">
        <f>IFERROR(Z338/Z446, "NA")</f>
        <v>0</v>
      </c>
      <c r="AB338" s="8"/>
      <c r="AC338" s="9">
        <f t="shared" ref="AC338:AC345" si="87">IFERROR(-(Q338-Z338), "NA")</f>
        <v>0</v>
      </c>
      <c r="AD338" s="7">
        <f>IFERROR(AC338/AC446, "NA")</f>
        <v>0</v>
      </c>
    </row>
    <row r="339" spans="1:30" ht="16.5" customHeight="1" x14ac:dyDescent="0.3">
      <c r="A339" s="35" t="s">
        <v>362</v>
      </c>
      <c r="B339" s="6">
        <v>372</v>
      </c>
      <c r="C339" s="7">
        <f>IFERROR(B339/B446, "NA")</f>
        <v>3.5302976885565685E-3</v>
      </c>
      <c r="D339" s="8"/>
      <c r="E339" s="6">
        <v>428.5</v>
      </c>
      <c r="F339" s="7">
        <f>IFERROR(E339/E446, "NA")</f>
        <v>4.0000328590797289E-3</v>
      </c>
      <c r="G339" s="8"/>
      <c r="H339" s="9">
        <f t="shared" si="84"/>
        <v>56.5</v>
      </c>
      <c r="I339" s="7">
        <f>IFERROR(H339/H446, "NA")</f>
        <v>-3.2275201791416651E-2</v>
      </c>
      <c r="J339" s="8"/>
      <c r="K339" s="6">
        <v>592.09</v>
      </c>
      <c r="L339" s="7">
        <f>IFERROR(K339/K446, "NA")</f>
        <v>6.0024736164475219E-3</v>
      </c>
      <c r="M339" s="8"/>
      <c r="N339" s="9">
        <f t="shared" si="85"/>
        <v>220.09000000000003</v>
      </c>
      <c r="O339" s="7">
        <f>IFERROR(N339/N446, "NA")</f>
        <v>3.2690436758731824E-2</v>
      </c>
      <c r="P339" s="8"/>
      <c r="Q339" s="6">
        <v>2963.8</v>
      </c>
      <c r="R339" s="7">
        <f>IFERROR(Q339/Q446, "NA")</f>
        <v>3.2854579289064286E-3</v>
      </c>
      <c r="S339" s="8"/>
      <c r="T339" s="6">
        <v>3848.5</v>
      </c>
      <c r="U339" s="7">
        <f>IFERROR(T339/T446, "NA")</f>
        <v>4.0000030765256871E-3</v>
      </c>
      <c r="V339" s="8"/>
      <c r="W339" s="9">
        <f t="shared" si="86"/>
        <v>884.69999999999982</v>
      </c>
      <c r="X339" s="7">
        <f>IFERROR(W339/W446, "NA")</f>
        <v>-1.4738173769182562E-2</v>
      </c>
      <c r="Y339" s="8"/>
      <c r="Z339" s="6">
        <v>3261.14</v>
      </c>
      <c r="AA339" s="7">
        <f>IFERROR(Z339/Z446, "NA")</f>
        <v>3.6638969087261566E-3</v>
      </c>
      <c r="AB339" s="8"/>
      <c r="AC339" s="9">
        <f t="shared" si="87"/>
        <v>297.33999999999969</v>
      </c>
      <c r="AD339" s="7">
        <f>IFERROR(AC339/AC446, "NA")</f>
        <v>2.4732372341399019E-2</v>
      </c>
    </row>
    <row r="340" spans="1:30" ht="16.5" customHeight="1" x14ac:dyDescent="0.3">
      <c r="A340" s="35" t="s">
        <v>363</v>
      </c>
      <c r="B340" s="6">
        <v>339.03</v>
      </c>
      <c r="C340" s="7">
        <f>IFERROR(B340/B446, "NA")</f>
        <v>3.2174108208369175E-3</v>
      </c>
      <c r="D340" s="8"/>
      <c r="E340" s="6">
        <v>321.37</v>
      </c>
      <c r="F340" s="7">
        <f>IFERROR(E340/E446, "NA")</f>
        <v>2.9999779694806364E-3</v>
      </c>
      <c r="G340" s="8"/>
      <c r="H340" s="9">
        <f t="shared" si="84"/>
        <v>-17.659999999999968</v>
      </c>
      <c r="I340" s="7">
        <f>IFERROR(H340/H446, "NA")</f>
        <v>1.0088142719228619E-2</v>
      </c>
      <c r="J340" s="8"/>
      <c r="K340" s="6">
        <v>317.66000000000003</v>
      </c>
      <c r="L340" s="7">
        <f>IFERROR(K340/K446, "NA")</f>
        <v>3.2203647570482863E-3</v>
      </c>
      <c r="M340" s="8"/>
      <c r="N340" s="9">
        <f t="shared" si="85"/>
        <v>-21.369999999999948</v>
      </c>
      <c r="O340" s="7">
        <f>IFERROR(N340/N446, "NA")</f>
        <v>-3.174131644027885E-3</v>
      </c>
      <c r="P340" s="8"/>
      <c r="Q340" s="6">
        <v>3342.96</v>
      </c>
      <c r="R340" s="7">
        <f>IFERROR(Q340/Q446, "NA")</f>
        <v>3.7057677434432263E-3</v>
      </c>
      <c r="S340" s="8"/>
      <c r="T340" s="6">
        <v>2886.36</v>
      </c>
      <c r="U340" s="7">
        <f>IFERROR(T340/T446, "NA")</f>
        <v>2.999986716892473E-3</v>
      </c>
      <c r="V340" s="8"/>
      <c r="W340" s="9">
        <f t="shared" si="86"/>
        <v>-456.59999999999991</v>
      </c>
      <c r="X340" s="7">
        <f>IFERROR(W340/W446, "NA")</f>
        <v>7.6064769334336585E-3</v>
      </c>
      <c r="Y340" s="8"/>
      <c r="Z340" s="6">
        <v>2752.31</v>
      </c>
      <c r="AA340" s="7">
        <f>IFERROR(Z340/Z446, "NA")</f>
        <v>3.092225449031961E-3</v>
      </c>
      <c r="AB340" s="8"/>
      <c r="AC340" s="9">
        <f t="shared" si="87"/>
        <v>-590.65000000000009</v>
      </c>
      <c r="AD340" s="7">
        <f>IFERROR(AC340/AC446, "NA")</f>
        <v>-4.9129534282126013E-2</v>
      </c>
    </row>
    <row r="341" spans="1:30" ht="16.5" customHeight="1" x14ac:dyDescent="0.3">
      <c r="A341" s="35" t="s">
        <v>364</v>
      </c>
      <c r="B341" s="6">
        <v>378</v>
      </c>
      <c r="C341" s="7">
        <f>IFERROR(B341/B446, "NA")</f>
        <v>3.587237973855868E-3</v>
      </c>
      <c r="D341" s="8"/>
      <c r="E341" s="6">
        <v>321.37</v>
      </c>
      <c r="F341" s="7">
        <f>IFERROR(E341/E446, "NA")</f>
        <v>2.9999779694806364E-3</v>
      </c>
      <c r="G341" s="8"/>
      <c r="H341" s="9">
        <f t="shared" si="84"/>
        <v>-56.629999999999995</v>
      </c>
      <c r="I341" s="7">
        <f>IFERROR(H341/H446, "NA")</f>
        <v>3.2349463317662384E-2</v>
      </c>
      <c r="J341" s="8"/>
      <c r="K341" s="6">
        <v>1025.1500000000001</v>
      </c>
      <c r="L341" s="7">
        <f>IFERROR(K341/K446, "NA")</f>
        <v>1.0392737299905719E-2</v>
      </c>
      <c r="M341" s="8"/>
      <c r="N341" s="9">
        <f t="shared" si="85"/>
        <v>647.15000000000009</v>
      </c>
      <c r="O341" s="7">
        <f>IFERROR(N341/N446, "NA")</f>
        <v>9.612256871467717E-2</v>
      </c>
      <c r="P341" s="8"/>
      <c r="Q341" s="6">
        <v>1904.84</v>
      </c>
      <c r="R341" s="7">
        <f>IFERROR(Q341/Q446, "NA")</f>
        <v>2.1115701738639993E-3</v>
      </c>
      <c r="S341" s="8"/>
      <c r="T341" s="6">
        <v>2886.36</v>
      </c>
      <c r="U341" s="7">
        <f>IFERROR(T341/T446, "NA")</f>
        <v>2.999986716892473E-3</v>
      </c>
      <c r="V341" s="8"/>
      <c r="W341" s="9">
        <f t="shared" si="86"/>
        <v>981.52000000000021</v>
      </c>
      <c r="X341" s="7">
        <f>IFERROR(W341/W446, "NA")</f>
        <v>-1.6351093385247061E-2</v>
      </c>
      <c r="Y341" s="8"/>
      <c r="Z341" s="6">
        <v>4754.33</v>
      </c>
      <c r="AA341" s="7">
        <f>IFERROR(Z341/Z446, "NA")</f>
        <v>5.3414986753294947E-3</v>
      </c>
      <c r="AB341" s="8"/>
      <c r="AC341" s="9">
        <f t="shared" si="87"/>
        <v>2849.49</v>
      </c>
      <c r="AD341" s="7">
        <f>IFERROR(AC341/AC446, "NA")</f>
        <v>0.23701704332781717</v>
      </c>
    </row>
    <row r="342" spans="1:30" ht="16.5" customHeight="1" x14ac:dyDescent="0.3">
      <c r="A342" s="35" t="s">
        <v>365</v>
      </c>
      <c r="B342" s="6">
        <v>488.94</v>
      </c>
      <c r="C342" s="7">
        <f>IFERROR(B342/B446, "NA")</f>
        <v>4.6400638490399155E-3</v>
      </c>
      <c r="D342" s="8"/>
      <c r="E342" s="6">
        <v>428.5</v>
      </c>
      <c r="F342" s="7">
        <f>IFERROR(E342/E446, "NA")</f>
        <v>4.0000328590797289E-3</v>
      </c>
      <c r="G342" s="8"/>
      <c r="H342" s="9">
        <f t="shared" si="84"/>
        <v>-60.44</v>
      </c>
      <c r="I342" s="7">
        <f>IFERROR(H342/H446, "NA")</f>
        <v>3.4525897279172074E-2</v>
      </c>
      <c r="J342" s="8"/>
      <c r="K342" s="6">
        <v>471.16</v>
      </c>
      <c r="L342" s="7">
        <f>IFERROR(K342/K446, "NA")</f>
        <v>4.7765128090753338E-3</v>
      </c>
      <c r="M342" s="8"/>
      <c r="N342" s="9">
        <f t="shared" si="85"/>
        <v>-17.779999999999973</v>
      </c>
      <c r="O342" s="7">
        <f>IFERROR(N342/N446, "NA")</f>
        <v>-2.640901292972197E-3</v>
      </c>
      <c r="P342" s="8"/>
      <c r="Q342" s="6">
        <v>3879.22</v>
      </c>
      <c r="R342" s="7">
        <f>IFERROR(Q342/Q446, "NA")</f>
        <v>4.3002274468494483E-3</v>
      </c>
      <c r="S342" s="8"/>
      <c r="T342" s="6">
        <v>3848.5</v>
      </c>
      <c r="U342" s="7">
        <f>IFERROR(T342/T446, "NA")</f>
        <v>4.0000030765256871E-3</v>
      </c>
      <c r="V342" s="8"/>
      <c r="W342" s="9">
        <f t="shared" si="86"/>
        <v>-30.7199999999998</v>
      </c>
      <c r="X342" s="7">
        <f>IFERROR(W342/W446, "NA")</f>
        <v>5.1176296845177507E-4</v>
      </c>
      <c r="Y342" s="8"/>
      <c r="Z342" s="6">
        <v>3771.88</v>
      </c>
      <c r="AA342" s="7">
        <f>IFERROR(Z342/Z446, "NA")</f>
        <v>4.237714257003998E-3</v>
      </c>
      <c r="AB342" s="8"/>
      <c r="AC342" s="9">
        <f t="shared" si="87"/>
        <v>-107.33999999999969</v>
      </c>
      <c r="AD342" s="7">
        <f>IFERROR(AC342/AC446, "NA")</f>
        <v>-8.9284080417224923E-3</v>
      </c>
    </row>
    <row r="343" spans="1:30" ht="16.5" customHeight="1" x14ac:dyDescent="0.3">
      <c r="A343" s="36" t="s">
        <v>366</v>
      </c>
      <c r="B343" s="11">
        <f>IFERROR(B338+B339+B340+B341+B342, "NA")</f>
        <v>1577.97</v>
      </c>
      <c r="C343" s="12">
        <f>IFERROR(B343/B446, "NA")</f>
        <v>1.4975010332289269E-2</v>
      </c>
      <c r="D343" s="2"/>
      <c r="E343" s="11">
        <f>IFERROR(E338+E339+E340+E341+E342, "NA")</f>
        <v>1499.74</v>
      </c>
      <c r="F343" s="12">
        <f>IFERROR(E343/E446, "NA")</f>
        <v>1.4000021657120731E-2</v>
      </c>
      <c r="G343" s="2"/>
      <c r="H343" s="11">
        <f t="shared" si="84"/>
        <v>-78.230000000000018</v>
      </c>
      <c r="I343" s="12">
        <f>IFERROR(H343/H446, "NA")</f>
        <v>4.4688301524646465E-2</v>
      </c>
      <c r="J343" s="2"/>
      <c r="K343" s="11">
        <f>IFERROR(K338+K339+K340+K341+K342, "NA")</f>
        <v>2406.06</v>
      </c>
      <c r="L343" s="12">
        <f>IFERROR(K343/K446, "NA")</f>
        <v>2.439208848247686E-2</v>
      </c>
      <c r="M343" s="2"/>
      <c r="N343" s="11">
        <f t="shared" si="85"/>
        <v>828.08999999999992</v>
      </c>
      <c r="O343" s="12">
        <f>IFERROR(N343/N446, "NA")</f>
        <v>0.12299797253640887</v>
      </c>
      <c r="P343" s="2"/>
      <c r="Q343" s="11">
        <f>IFERROR(Q338+Q339+Q340+Q341+Q342, "NA")</f>
        <v>12090.82</v>
      </c>
      <c r="R343" s="12">
        <f>IFERROR(Q343/Q446, "NA")</f>
        <v>1.3403023293063102E-2</v>
      </c>
      <c r="S343" s="2"/>
      <c r="T343" s="11">
        <f>IFERROR(T338+T339+T340+T341+T342, "NA")</f>
        <v>13469.720000000001</v>
      </c>
      <c r="U343" s="12">
        <f>IFERROR(T343/T446, "NA")</f>
        <v>1.3999979586836322E-2</v>
      </c>
      <c r="V343" s="2"/>
      <c r="W343" s="11">
        <f t="shared" si="86"/>
        <v>1378.9000000000015</v>
      </c>
      <c r="X343" s="12">
        <f>IFERROR(W343/W446, "NA")</f>
        <v>-2.2971027252544206E-2</v>
      </c>
      <c r="Y343" s="2"/>
      <c r="Z343" s="11">
        <f>IFERROR(Z338+Z339+Z340+Z341+Z342, "NA")</f>
        <v>14539.66</v>
      </c>
      <c r="AA343" s="12">
        <f>IFERROR(Z343/Z446, "NA")</f>
        <v>1.633533529009161E-2</v>
      </c>
      <c r="AB343" s="2"/>
      <c r="AC343" s="11">
        <f t="shared" si="87"/>
        <v>2448.84</v>
      </c>
      <c r="AD343" s="12">
        <f>IFERROR(AC343/AC446, "NA")</f>
        <v>0.20369147334536772</v>
      </c>
    </row>
    <row r="344" spans="1:30" ht="16.5" customHeight="1" x14ac:dyDescent="0.3">
      <c r="A344" s="40" t="s">
        <v>367</v>
      </c>
      <c r="B344" s="11">
        <f>IFERROR(B329+B330+B331+B332+B333+B334+B335+B336+B338+B339+B340+B341+B342, "NA")</f>
        <v>18387.849999999999</v>
      </c>
      <c r="C344" s="12">
        <f>IFERROR(B344/B446, "NA")</f>
        <v>0.17450157084012066</v>
      </c>
      <c r="D344" s="2"/>
      <c r="E344" s="11">
        <f>IFERROR(E329+E330+E331+E332+E333+E334+E335+E336+E338+E339+E340+E341+E342, "NA")</f>
        <v>17690.229999999996</v>
      </c>
      <c r="F344" s="12">
        <f>IFERROR(E344/E446, "NA")</f>
        <v>0.16513769261301747</v>
      </c>
      <c r="G344" s="2"/>
      <c r="H344" s="11">
        <f t="shared" si="84"/>
        <v>-697.62000000000262</v>
      </c>
      <c r="I344" s="12">
        <f>IFERROR(H344/H446, "NA")</f>
        <v>0.39851019953501182</v>
      </c>
      <c r="J344" s="2"/>
      <c r="K344" s="11">
        <f>IFERROR(K329+K330+K331+K332+K333+K334+K335+K336+K338+K339+K340+K341+K342, "NA")</f>
        <v>18221.7</v>
      </c>
      <c r="L344" s="12">
        <f>IFERROR(K344/K446, "NA")</f>
        <v>0.18472744599101795</v>
      </c>
      <c r="M344" s="2"/>
      <c r="N344" s="11">
        <f t="shared" si="85"/>
        <v>-166.14999999999782</v>
      </c>
      <c r="O344" s="12">
        <f>IFERROR(N344/N446, "NA")</f>
        <v>-2.4678613601086922E-2</v>
      </c>
      <c r="P344" s="2"/>
      <c r="Q344" s="11">
        <f>IFERROR(Q329+Q330+Q331+Q332+Q333+Q334+Q335+Q336+Q338+Q339+Q340+Q341+Q342, "NA")</f>
        <v>148715.52999999997</v>
      </c>
      <c r="R344" s="12">
        <f>IFERROR(Q344/Q446, "NA")</f>
        <v>0.16485546163372081</v>
      </c>
      <c r="S344" s="2"/>
      <c r="T344" s="11">
        <f>IFERROR(T329+T330+T331+T332+T333+T334+T335+T336+T338+T339+T340+T341+T342, "NA")</f>
        <v>146995.57999999996</v>
      </c>
      <c r="U344" s="12">
        <f>IFERROR(T344/T446, "NA")</f>
        <v>0.1527823235639022</v>
      </c>
      <c r="V344" s="2"/>
      <c r="W344" s="11">
        <f t="shared" si="86"/>
        <v>-1719.9500000000116</v>
      </c>
      <c r="X344" s="12">
        <f>IFERROR(W344/W446, "NA")</f>
        <v>2.8652562421505282E-2</v>
      </c>
      <c r="Y344" s="2"/>
      <c r="Z344" s="11">
        <f>IFERROR(Z329+Z330+Z331+Z332+Z333+Z334+Z335+Z336+Z338+Z339+Z340+Z341+Z342, "NA")</f>
        <v>145041.85999999999</v>
      </c>
      <c r="AA344" s="12">
        <f>IFERROR(Z344/Z446, "NA")</f>
        <v>0.16295480184533384</v>
      </c>
      <c r="AB344" s="2"/>
      <c r="AC344" s="11">
        <f t="shared" si="87"/>
        <v>-3673.6699999999837</v>
      </c>
      <c r="AD344" s="12">
        <f>IFERROR(AC344/AC446, "NA")</f>
        <v>-0.30557131330943371</v>
      </c>
    </row>
    <row r="345" spans="1:30" ht="16.5" customHeight="1" x14ac:dyDescent="0.3">
      <c r="A345" s="10" t="s">
        <v>33</v>
      </c>
      <c r="B345" s="11">
        <f>IFERROR(B329+B330+B331+B332+B333+B334+B335+B336+B338+B339+B340+B341+B342, "NA")</f>
        <v>18387.849999999999</v>
      </c>
      <c r="C345" s="12">
        <f>IFERROR(B345/B446, "NA")</f>
        <v>0.17450157084012066</v>
      </c>
      <c r="D345" s="2"/>
      <c r="E345" s="11">
        <f>IFERROR(E329+E330+E331+E332+E333+E334+E335+E336+E338+E339+E340+E341+E342, "NA")</f>
        <v>17690.229999999996</v>
      </c>
      <c r="F345" s="12">
        <f>IFERROR(E345/E446, "NA")</f>
        <v>0.16513769261301747</v>
      </c>
      <c r="G345" s="2"/>
      <c r="H345" s="11">
        <f t="shared" si="84"/>
        <v>-697.62000000000262</v>
      </c>
      <c r="I345" s="12">
        <f>IFERROR(H345/H446, "NA")</f>
        <v>0.39851019953501182</v>
      </c>
      <c r="J345" s="2"/>
      <c r="K345" s="11">
        <f>IFERROR(K329+K330+K331+K332+K333+K334+K335+K336+K338+K339+K340+K341+K342, "NA")</f>
        <v>18221.7</v>
      </c>
      <c r="L345" s="12">
        <f>IFERROR(K345/K446, "NA")</f>
        <v>0.18472744599101795</v>
      </c>
      <c r="M345" s="2"/>
      <c r="N345" s="11">
        <f t="shared" si="85"/>
        <v>-166.14999999999782</v>
      </c>
      <c r="O345" s="12">
        <f>IFERROR(N345/N446, "NA")</f>
        <v>-2.4678613601086922E-2</v>
      </c>
      <c r="P345" s="2"/>
      <c r="Q345" s="11">
        <f>IFERROR(Q329+Q330+Q331+Q332+Q333+Q334+Q335+Q336+Q338+Q339+Q340+Q341+Q342, "NA")</f>
        <v>148715.52999999997</v>
      </c>
      <c r="R345" s="12">
        <f>IFERROR(Q345/Q446, "NA")</f>
        <v>0.16485546163372081</v>
      </c>
      <c r="S345" s="2"/>
      <c r="T345" s="11">
        <f>IFERROR(T329+T330+T331+T332+T333+T334+T335+T336+T338+T339+T340+T341+T342, "NA")</f>
        <v>146995.57999999996</v>
      </c>
      <c r="U345" s="12">
        <f>IFERROR(T345/T446, "NA")</f>
        <v>0.1527823235639022</v>
      </c>
      <c r="V345" s="2"/>
      <c r="W345" s="11">
        <f t="shared" si="86"/>
        <v>-1719.9500000000116</v>
      </c>
      <c r="X345" s="12">
        <f>IFERROR(W345/W446, "NA")</f>
        <v>2.8652562421505282E-2</v>
      </c>
      <c r="Y345" s="2"/>
      <c r="Z345" s="11">
        <f>IFERROR(Z329+Z330+Z331+Z332+Z333+Z334+Z335+Z336+Z338+Z339+Z340+Z341+Z342, "NA")</f>
        <v>145041.85999999999</v>
      </c>
      <c r="AA345" s="12">
        <f>IFERROR(Z345/Z446, "NA")</f>
        <v>0.16295480184533384</v>
      </c>
      <c r="AB345" s="2"/>
      <c r="AC345" s="11">
        <f t="shared" si="87"/>
        <v>-3673.6699999999837</v>
      </c>
      <c r="AD345" s="12">
        <f>IFERROR(AC345/AC446, "NA")</f>
        <v>-0.30557131330943371</v>
      </c>
    </row>
    <row r="346" spans="1:30" ht="16.5" customHeight="1" x14ac:dyDescent="0.3">
      <c r="A346" s="21" t="s">
        <v>368</v>
      </c>
      <c r="B346" s="22">
        <f>IFERROR(B198-B326-B345, "NA")</f>
        <v>4415.380000000001</v>
      </c>
      <c r="C346" s="23">
        <f>IFERROR(B346/B446, "NA")</f>
        <v>4.1902166150803506E-2</v>
      </c>
      <c r="D346" s="24"/>
      <c r="E346" s="22">
        <f>IFERROR(E198-E326-E345, "NA")</f>
        <v>7766.0800000000199</v>
      </c>
      <c r="F346" s="23">
        <f>IFERROR(E346/E446, "NA")</f>
        <v>7.249609144980626E-2</v>
      </c>
      <c r="G346" s="24"/>
      <c r="H346" s="22">
        <f>IFERROR(B346-E346, "NA")</f>
        <v>-3350.7000000000189</v>
      </c>
      <c r="I346" s="23">
        <f>IFERROR(H346/H446, "NA")</f>
        <v>1.9140622768584137</v>
      </c>
      <c r="J346" s="24"/>
      <c r="K346" s="22">
        <f>IFERROR(K198-K326-K345, "NA")</f>
        <v>373.49000000003798</v>
      </c>
      <c r="L346" s="23">
        <f>IFERROR(K346/K446, "NA")</f>
        <v>3.7863565860041764E-3</v>
      </c>
      <c r="M346" s="24"/>
      <c r="N346" s="22">
        <f>IFERROR(B346-K346, "NA")</f>
        <v>4041.889999999963</v>
      </c>
      <c r="O346" s="23">
        <f>IFERROR(N346/N446, "NA")</f>
        <v>0.60035053582965758</v>
      </c>
      <c r="P346" s="24"/>
      <c r="Q346" s="22">
        <f>IFERROR(Q198-Q326-Q345, "NA")</f>
        <v>48167.8400000002</v>
      </c>
      <c r="R346" s="23">
        <f>IFERROR(Q346/Q446, "NA")</f>
        <v>5.3395442285679495E-2</v>
      </c>
      <c r="S346" s="24"/>
      <c r="T346" s="22">
        <f>IFERROR(T198-T326-T345, "NA")</f>
        <v>91073.69000000009</v>
      </c>
      <c r="U346" s="23">
        <f>IFERROR(T346/T446, "NA")</f>
        <v>9.4658968478770186E-2</v>
      </c>
      <c r="V346" s="24"/>
      <c r="W346" s="22">
        <f>IFERROR(Q346-T346, "NA")</f>
        <v>-42905.849999999889</v>
      </c>
      <c r="X346" s="23">
        <f>IFERROR(W346/W446, "NA")</f>
        <v>0.71476644400868106</v>
      </c>
      <c r="Y346" s="24"/>
      <c r="Z346" s="22">
        <f>IFERROR(Z198-Z326-Z345, "NA")</f>
        <v>28536.380000000179</v>
      </c>
      <c r="AA346" s="23">
        <f>IFERROR(Z346/Z446, "NA")</f>
        <v>3.2060676471490211E-2</v>
      </c>
      <c r="AB346" s="24"/>
      <c r="AC346" s="22">
        <f>IFERROR(Q346-Z346, "NA")</f>
        <v>19631.460000000021</v>
      </c>
      <c r="AD346" s="23">
        <f>IFERROR(AC346/AC446, "NA")</f>
        <v>1.6329204894238321</v>
      </c>
    </row>
    <row r="347" spans="1:30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</row>
    <row r="348" spans="1:30" ht="16.5" hidden="1" customHeight="1" x14ac:dyDescent="0.3">
      <c r="A348" s="5" t="s">
        <v>36</v>
      </c>
      <c r="B348" s="6">
        <v>0</v>
      </c>
      <c r="C348" s="7">
        <f>IFERROR(B348/B446, "NA")</f>
        <v>0</v>
      </c>
      <c r="D348" s="8"/>
      <c r="E348" s="6">
        <v>0</v>
      </c>
      <c r="F348" s="7">
        <f>IFERROR(E348/E446, "NA")</f>
        <v>0</v>
      </c>
      <c r="G348" s="8"/>
      <c r="H348" s="9">
        <f>IFERROR(-(B348-E348), "NA")</f>
        <v>0</v>
      </c>
      <c r="I348" s="7">
        <f>IFERROR(H348/H446, "NA")</f>
        <v>0</v>
      </c>
      <c r="J348" s="8"/>
      <c r="K348" s="6">
        <v>0</v>
      </c>
      <c r="L348" s="7">
        <f>IFERROR(K348/K446, "NA")</f>
        <v>0</v>
      </c>
      <c r="M348" s="8"/>
      <c r="N348" s="9">
        <f>IFERROR(-(B348-K348), "NA")</f>
        <v>0</v>
      </c>
      <c r="O348" s="7">
        <f>IFERROR(N348/N446, "NA")</f>
        <v>0</v>
      </c>
      <c r="P348" s="8"/>
      <c r="Q348" s="6">
        <v>0</v>
      </c>
      <c r="R348" s="7">
        <f>IFERROR(Q348/Q446, "NA")</f>
        <v>0</v>
      </c>
      <c r="S348" s="8"/>
      <c r="T348" s="6">
        <v>0</v>
      </c>
      <c r="U348" s="7">
        <f>IFERROR(T348/T446, "NA")</f>
        <v>0</v>
      </c>
      <c r="V348" s="8"/>
      <c r="W348" s="9">
        <f>IFERROR(-(Q348-T348), "NA")</f>
        <v>0</v>
      </c>
      <c r="X348" s="7">
        <f>IFERROR(W348/W446, "NA")</f>
        <v>0</v>
      </c>
      <c r="Y348" s="8"/>
      <c r="Z348" s="6">
        <v>0</v>
      </c>
      <c r="AA348" s="7">
        <f>IFERROR(Z348/Z446, "NA")</f>
        <v>0</v>
      </c>
      <c r="AB348" s="8"/>
      <c r="AC348" s="9">
        <f>IFERROR(-(Q348-Z348), "NA")</f>
        <v>0</v>
      </c>
      <c r="AD348" s="7">
        <f>IFERROR(AC348/AC446, "NA")</f>
        <v>0</v>
      </c>
    </row>
    <row r="349" spans="1:30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</row>
    <row r="350" spans="1:30" ht="16.5" hidden="1" customHeight="1" x14ac:dyDescent="0.3">
      <c r="A350" s="33" t="s">
        <v>37</v>
      </c>
      <c r="B350" s="6">
        <v>0</v>
      </c>
      <c r="C350" s="7">
        <f>IFERROR(B350/B446, "NA")</f>
        <v>0</v>
      </c>
      <c r="D350" s="8"/>
      <c r="E350" s="6">
        <v>0</v>
      </c>
      <c r="F350" s="7">
        <f>IFERROR(E350/E446, "NA")</f>
        <v>0</v>
      </c>
      <c r="G350" s="8"/>
      <c r="H350" s="9">
        <f t="shared" ref="H350:H359" si="88">IFERROR(-(B350-E350), "NA")</f>
        <v>0</v>
      </c>
      <c r="I350" s="7">
        <f>IFERROR(H350/H446, "NA")</f>
        <v>0</v>
      </c>
      <c r="J350" s="8"/>
      <c r="K350" s="6">
        <v>0</v>
      </c>
      <c r="L350" s="7">
        <f>IFERROR(K350/K446, "NA")</f>
        <v>0</v>
      </c>
      <c r="M350" s="8"/>
      <c r="N350" s="9">
        <f t="shared" ref="N350:N359" si="89">IFERROR(-(B350-K350), "NA")</f>
        <v>0</v>
      </c>
      <c r="O350" s="7">
        <f>IFERROR(N350/N446, "NA")</f>
        <v>0</v>
      </c>
      <c r="P350" s="8"/>
      <c r="Q350" s="6">
        <v>0</v>
      </c>
      <c r="R350" s="7">
        <f>IFERROR(Q350/Q446, "NA")</f>
        <v>0</v>
      </c>
      <c r="S350" s="8"/>
      <c r="T350" s="6">
        <v>0</v>
      </c>
      <c r="U350" s="7">
        <f>IFERROR(T350/T446, "NA")</f>
        <v>0</v>
      </c>
      <c r="V350" s="8"/>
      <c r="W350" s="9">
        <f t="shared" ref="W350:W359" si="90">IFERROR(-(Q350-T350), "NA")</f>
        <v>0</v>
      </c>
      <c r="X350" s="7">
        <f>IFERROR(W350/W446, "NA")</f>
        <v>0</v>
      </c>
      <c r="Y350" s="8"/>
      <c r="Z350" s="6">
        <v>0</v>
      </c>
      <c r="AA350" s="7">
        <f>IFERROR(Z350/Z446, "NA")</f>
        <v>0</v>
      </c>
      <c r="AB350" s="8"/>
      <c r="AC350" s="9">
        <f t="shared" ref="AC350:AC359" si="91">IFERROR(-(Q350-Z350), "NA")</f>
        <v>0</v>
      </c>
      <c r="AD350" s="7">
        <f>IFERROR(AC350/AC446, "NA")</f>
        <v>0</v>
      </c>
    </row>
    <row r="351" spans="1:30" ht="16.5" hidden="1" customHeight="1" x14ac:dyDescent="0.3">
      <c r="A351" s="33" t="s">
        <v>369</v>
      </c>
      <c r="B351" s="6">
        <v>0</v>
      </c>
      <c r="C351" s="7">
        <f>IFERROR(B351/B446, "NA")</f>
        <v>0</v>
      </c>
      <c r="D351" s="8"/>
      <c r="E351" s="6">
        <v>0</v>
      </c>
      <c r="F351" s="7">
        <f>IFERROR(E351/E446, "NA")</f>
        <v>0</v>
      </c>
      <c r="G351" s="8"/>
      <c r="H351" s="9">
        <f t="shared" si="88"/>
        <v>0</v>
      </c>
      <c r="I351" s="7">
        <f>IFERROR(H351/H446, "NA")</f>
        <v>0</v>
      </c>
      <c r="J351" s="8"/>
      <c r="K351" s="6">
        <v>0</v>
      </c>
      <c r="L351" s="7">
        <f>IFERROR(K351/K446, "NA")</f>
        <v>0</v>
      </c>
      <c r="M351" s="8"/>
      <c r="N351" s="9">
        <f t="shared" si="89"/>
        <v>0</v>
      </c>
      <c r="O351" s="7">
        <f>IFERROR(N351/N446, "NA")</f>
        <v>0</v>
      </c>
      <c r="P351" s="8"/>
      <c r="Q351" s="6">
        <v>0</v>
      </c>
      <c r="R351" s="7">
        <f>IFERROR(Q351/Q446, "NA")</f>
        <v>0</v>
      </c>
      <c r="S351" s="8"/>
      <c r="T351" s="6">
        <v>0</v>
      </c>
      <c r="U351" s="7">
        <f>IFERROR(T351/T446, "NA")</f>
        <v>0</v>
      </c>
      <c r="V351" s="8"/>
      <c r="W351" s="9">
        <f t="shared" si="90"/>
        <v>0</v>
      </c>
      <c r="X351" s="7">
        <f>IFERROR(W351/W446, "NA")</f>
        <v>0</v>
      </c>
      <c r="Y351" s="8"/>
      <c r="Z351" s="6">
        <v>0</v>
      </c>
      <c r="AA351" s="7">
        <f>IFERROR(Z351/Z446, "NA")</f>
        <v>0</v>
      </c>
      <c r="AB351" s="8"/>
      <c r="AC351" s="9">
        <f t="shared" si="91"/>
        <v>0</v>
      </c>
      <c r="AD351" s="7">
        <f>IFERROR(AC351/AC446, "NA")</f>
        <v>0</v>
      </c>
    </row>
    <row r="352" spans="1:30" ht="16.5" hidden="1" customHeight="1" x14ac:dyDescent="0.3">
      <c r="A352" s="33" t="s">
        <v>370</v>
      </c>
      <c r="B352" s="6">
        <v>0</v>
      </c>
      <c r="C352" s="7">
        <f>IFERROR(B352/B446, "NA")</f>
        <v>0</v>
      </c>
      <c r="D352" s="8"/>
      <c r="E352" s="6">
        <v>0</v>
      </c>
      <c r="F352" s="7">
        <f>IFERROR(E352/E446, "NA")</f>
        <v>0</v>
      </c>
      <c r="G352" s="8"/>
      <c r="H352" s="9">
        <f t="shared" si="88"/>
        <v>0</v>
      </c>
      <c r="I352" s="7">
        <f>IFERROR(H352/H446, "NA")</f>
        <v>0</v>
      </c>
      <c r="J352" s="8"/>
      <c r="K352" s="6">
        <v>0</v>
      </c>
      <c r="L352" s="7">
        <f>IFERROR(K352/K446, "NA")</f>
        <v>0</v>
      </c>
      <c r="M352" s="8"/>
      <c r="N352" s="9">
        <f t="shared" si="89"/>
        <v>0</v>
      </c>
      <c r="O352" s="7">
        <f>IFERROR(N352/N446, "NA")</f>
        <v>0</v>
      </c>
      <c r="P352" s="8"/>
      <c r="Q352" s="6">
        <v>0</v>
      </c>
      <c r="R352" s="7">
        <f>IFERROR(Q352/Q446, "NA")</f>
        <v>0</v>
      </c>
      <c r="S352" s="8"/>
      <c r="T352" s="6">
        <v>0</v>
      </c>
      <c r="U352" s="7">
        <f>IFERROR(T352/T446, "NA")</f>
        <v>0</v>
      </c>
      <c r="V352" s="8"/>
      <c r="W352" s="9">
        <f t="shared" si="90"/>
        <v>0</v>
      </c>
      <c r="X352" s="7">
        <f>IFERROR(W352/W446, "NA")</f>
        <v>0</v>
      </c>
      <c r="Y352" s="8"/>
      <c r="Z352" s="6">
        <v>0</v>
      </c>
      <c r="AA352" s="7">
        <f>IFERROR(Z352/Z446, "NA")</f>
        <v>0</v>
      </c>
      <c r="AB352" s="8"/>
      <c r="AC352" s="9">
        <f t="shared" si="91"/>
        <v>0</v>
      </c>
      <c r="AD352" s="7">
        <f>IFERROR(AC352/AC446, "NA")</f>
        <v>0</v>
      </c>
    </row>
    <row r="353" spans="1:30" ht="16.5" hidden="1" customHeight="1" x14ac:dyDescent="0.3">
      <c r="A353" s="33" t="s">
        <v>371</v>
      </c>
      <c r="B353" s="6">
        <v>0</v>
      </c>
      <c r="C353" s="7">
        <f>IFERROR(B353/B446, "NA")</f>
        <v>0</v>
      </c>
      <c r="D353" s="8"/>
      <c r="E353" s="6">
        <v>0</v>
      </c>
      <c r="F353" s="7">
        <f>IFERROR(E353/E446, "NA")</f>
        <v>0</v>
      </c>
      <c r="G353" s="8"/>
      <c r="H353" s="9">
        <f t="shared" si="88"/>
        <v>0</v>
      </c>
      <c r="I353" s="7">
        <f>IFERROR(H353/H446, "NA")</f>
        <v>0</v>
      </c>
      <c r="J353" s="8"/>
      <c r="K353" s="6">
        <v>0</v>
      </c>
      <c r="L353" s="7">
        <f>IFERROR(K353/K446, "NA")</f>
        <v>0</v>
      </c>
      <c r="M353" s="8"/>
      <c r="N353" s="9">
        <f t="shared" si="89"/>
        <v>0</v>
      </c>
      <c r="O353" s="7">
        <f>IFERROR(N353/N446, "NA")</f>
        <v>0</v>
      </c>
      <c r="P353" s="8"/>
      <c r="Q353" s="6">
        <v>0</v>
      </c>
      <c r="R353" s="7">
        <f>IFERROR(Q353/Q446, "NA")</f>
        <v>0</v>
      </c>
      <c r="S353" s="8"/>
      <c r="T353" s="6">
        <v>0</v>
      </c>
      <c r="U353" s="7">
        <f>IFERROR(T353/T446, "NA")</f>
        <v>0</v>
      </c>
      <c r="V353" s="8"/>
      <c r="W353" s="9">
        <f t="shared" si="90"/>
        <v>0</v>
      </c>
      <c r="X353" s="7">
        <f>IFERROR(W353/W446, "NA")</f>
        <v>0</v>
      </c>
      <c r="Y353" s="8"/>
      <c r="Z353" s="6">
        <v>0</v>
      </c>
      <c r="AA353" s="7">
        <f>IFERROR(Z353/Z446, "NA")</f>
        <v>0</v>
      </c>
      <c r="AB353" s="8"/>
      <c r="AC353" s="9">
        <f t="shared" si="91"/>
        <v>0</v>
      </c>
      <c r="AD353" s="7">
        <f>IFERROR(AC353/AC446, "NA")</f>
        <v>0</v>
      </c>
    </row>
    <row r="354" spans="1:30" ht="16.5" hidden="1" customHeight="1" x14ac:dyDescent="0.3">
      <c r="A354" s="33" t="s">
        <v>372</v>
      </c>
      <c r="B354" s="6">
        <v>0</v>
      </c>
      <c r="C354" s="7">
        <f>IFERROR(B354/B446, "NA")</f>
        <v>0</v>
      </c>
      <c r="D354" s="8"/>
      <c r="E354" s="6">
        <v>0</v>
      </c>
      <c r="F354" s="7">
        <f>IFERROR(E354/E446, "NA")</f>
        <v>0</v>
      </c>
      <c r="G354" s="8"/>
      <c r="H354" s="9">
        <f t="shared" si="88"/>
        <v>0</v>
      </c>
      <c r="I354" s="7">
        <f>IFERROR(H354/H446, "NA")</f>
        <v>0</v>
      </c>
      <c r="J354" s="8"/>
      <c r="K354" s="6">
        <v>0</v>
      </c>
      <c r="L354" s="7">
        <f>IFERROR(K354/K446, "NA")</f>
        <v>0</v>
      </c>
      <c r="M354" s="8"/>
      <c r="N354" s="9">
        <f t="shared" si="89"/>
        <v>0</v>
      </c>
      <c r="O354" s="7">
        <f>IFERROR(N354/N446, "NA")</f>
        <v>0</v>
      </c>
      <c r="P354" s="8"/>
      <c r="Q354" s="6">
        <v>0</v>
      </c>
      <c r="R354" s="7">
        <f>IFERROR(Q354/Q446, "NA")</f>
        <v>0</v>
      </c>
      <c r="S354" s="8"/>
      <c r="T354" s="6">
        <v>0</v>
      </c>
      <c r="U354" s="7">
        <f>IFERROR(T354/T446, "NA")</f>
        <v>0</v>
      </c>
      <c r="V354" s="8"/>
      <c r="W354" s="9">
        <f t="shared" si="90"/>
        <v>0</v>
      </c>
      <c r="X354" s="7">
        <f>IFERROR(W354/W446, "NA")</f>
        <v>0</v>
      </c>
      <c r="Y354" s="8"/>
      <c r="Z354" s="6">
        <v>0</v>
      </c>
      <c r="AA354" s="7">
        <f>IFERROR(Z354/Z446, "NA")</f>
        <v>0</v>
      </c>
      <c r="AB354" s="8"/>
      <c r="AC354" s="9">
        <f t="shared" si="91"/>
        <v>0</v>
      </c>
      <c r="AD354" s="7">
        <f>IFERROR(AC354/AC446, "NA")</f>
        <v>0</v>
      </c>
    </row>
    <row r="355" spans="1:30" ht="16.5" hidden="1" customHeight="1" x14ac:dyDescent="0.3">
      <c r="A355" s="33" t="s">
        <v>373</v>
      </c>
      <c r="B355" s="6">
        <v>0</v>
      </c>
      <c r="C355" s="7">
        <f>IFERROR(B355/B446, "NA")</f>
        <v>0</v>
      </c>
      <c r="D355" s="8"/>
      <c r="E355" s="6">
        <v>0</v>
      </c>
      <c r="F355" s="7">
        <f>IFERROR(E355/E446, "NA")</f>
        <v>0</v>
      </c>
      <c r="G355" s="8"/>
      <c r="H355" s="9">
        <f t="shared" si="88"/>
        <v>0</v>
      </c>
      <c r="I355" s="7">
        <f>IFERROR(H355/H446, "NA")</f>
        <v>0</v>
      </c>
      <c r="J355" s="8"/>
      <c r="K355" s="6">
        <v>0</v>
      </c>
      <c r="L355" s="7">
        <f>IFERROR(K355/K446, "NA")</f>
        <v>0</v>
      </c>
      <c r="M355" s="8"/>
      <c r="N355" s="9">
        <f t="shared" si="89"/>
        <v>0</v>
      </c>
      <c r="O355" s="7">
        <f>IFERROR(N355/N446, "NA")</f>
        <v>0</v>
      </c>
      <c r="P355" s="8"/>
      <c r="Q355" s="6">
        <v>0</v>
      </c>
      <c r="R355" s="7">
        <f>IFERROR(Q355/Q446, "NA")</f>
        <v>0</v>
      </c>
      <c r="S355" s="8"/>
      <c r="T355" s="6">
        <v>0</v>
      </c>
      <c r="U355" s="7">
        <f>IFERROR(T355/T446, "NA")</f>
        <v>0</v>
      </c>
      <c r="V355" s="8"/>
      <c r="W355" s="9">
        <f t="shared" si="90"/>
        <v>0</v>
      </c>
      <c r="X355" s="7">
        <f>IFERROR(W355/W446, "NA")</f>
        <v>0</v>
      </c>
      <c r="Y355" s="8"/>
      <c r="Z355" s="6">
        <v>0</v>
      </c>
      <c r="AA355" s="7">
        <f>IFERROR(Z355/Z446, "NA")</f>
        <v>0</v>
      </c>
      <c r="AB355" s="8"/>
      <c r="AC355" s="9">
        <f t="shared" si="91"/>
        <v>0</v>
      </c>
      <c r="AD355" s="7">
        <f>IFERROR(AC355/AC446, "NA")</f>
        <v>0</v>
      </c>
    </row>
    <row r="356" spans="1:30" ht="16.5" hidden="1" customHeight="1" x14ac:dyDescent="0.3">
      <c r="A356" s="33" t="s">
        <v>374</v>
      </c>
      <c r="B356" s="6">
        <v>0</v>
      </c>
      <c r="C356" s="7">
        <f>IFERROR(B356/B446, "NA")</f>
        <v>0</v>
      </c>
      <c r="D356" s="8"/>
      <c r="E356" s="6">
        <v>0</v>
      </c>
      <c r="F356" s="7">
        <f>IFERROR(E356/E446, "NA")</f>
        <v>0</v>
      </c>
      <c r="G356" s="8"/>
      <c r="H356" s="9">
        <f t="shared" si="88"/>
        <v>0</v>
      </c>
      <c r="I356" s="7">
        <f>IFERROR(H356/H446, "NA")</f>
        <v>0</v>
      </c>
      <c r="J356" s="8"/>
      <c r="K356" s="6">
        <v>0</v>
      </c>
      <c r="L356" s="7">
        <f>IFERROR(K356/K446, "NA")</f>
        <v>0</v>
      </c>
      <c r="M356" s="8"/>
      <c r="N356" s="9">
        <f t="shared" si="89"/>
        <v>0</v>
      </c>
      <c r="O356" s="7">
        <f>IFERROR(N356/N446, "NA")</f>
        <v>0</v>
      </c>
      <c r="P356" s="8"/>
      <c r="Q356" s="6">
        <v>0</v>
      </c>
      <c r="R356" s="7">
        <f>IFERROR(Q356/Q446, "NA")</f>
        <v>0</v>
      </c>
      <c r="S356" s="8"/>
      <c r="T356" s="6">
        <v>0</v>
      </c>
      <c r="U356" s="7">
        <f>IFERROR(T356/T446, "NA")</f>
        <v>0</v>
      </c>
      <c r="V356" s="8"/>
      <c r="W356" s="9">
        <f t="shared" si="90"/>
        <v>0</v>
      </c>
      <c r="X356" s="7">
        <f>IFERROR(W356/W446, "NA")</f>
        <v>0</v>
      </c>
      <c r="Y356" s="8"/>
      <c r="Z356" s="6">
        <v>0</v>
      </c>
      <c r="AA356" s="7">
        <f>IFERROR(Z356/Z446, "NA")</f>
        <v>0</v>
      </c>
      <c r="AB356" s="8"/>
      <c r="AC356" s="9">
        <f t="shared" si="91"/>
        <v>0</v>
      </c>
      <c r="AD356" s="7">
        <f>IFERROR(AC356/AC446, "NA")</f>
        <v>0</v>
      </c>
    </row>
    <row r="357" spans="1:30" ht="16.5" hidden="1" customHeight="1" x14ac:dyDescent="0.3">
      <c r="A357" s="33" t="s">
        <v>375</v>
      </c>
      <c r="B357" s="6">
        <v>0</v>
      </c>
      <c r="C357" s="7">
        <f>IFERROR(B357/B446, "NA")</f>
        <v>0</v>
      </c>
      <c r="D357" s="8"/>
      <c r="E357" s="6">
        <v>0</v>
      </c>
      <c r="F357" s="7">
        <f>IFERROR(E357/E446, "NA")</f>
        <v>0</v>
      </c>
      <c r="G357" s="8"/>
      <c r="H357" s="9">
        <f t="shared" si="88"/>
        <v>0</v>
      </c>
      <c r="I357" s="7">
        <f>IFERROR(H357/H446, "NA")</f>
        <v>0</v>
      </c>
      <c r="J357" s="8"/>
      <c r="K357" s="6">
        <v>0</v>
      </c>
      <c r="L357" s="7">
        <f>IFERROR(K357/K446, "NA")</f>
        <v>0</v>
      </c>
      <c r="M357" s="8"/>
      <c r="N357" s="9">
        <f t="shared" si="89"/>
        <v>0</v>
      </c>
      <c r="O357" s="7">
        <f>IFERROR(N357/N446, "NA")</f>
        <v>0</v>
      </c>
      <c r="P357" s="8"/>
      <c r="Q357" s="6">
        <v>0</v>
      </c>
      <c r="R357" s="7">
        <f>IFERROR(Q357/Q446, "NA")</f>
        <v>0</v>
      </c>
      <c r="S357" s="8"/>
      <c r="T357" s="6">
        <v>0</v>
      </c>
      <c r="U357" s="7">
        <f>IFERROR(T357/T446, "NA")</f>
        <v>0</v>
      </c>
      <c r="V357" s="8"/>
      <c r="W357" s="9">
        <f t="shared" si="90"/>
        <v>0</v>
      </c>
      <c r="X357" s="7">
        <f>IFERROR(W357/W446, "NA")</f>
        <v>0</v>
      </c>
      <c r="Y357" s="8"/>
      <c r="Z357" s="6">
        <v>0</v>
      </c>
      <c r="AA357" s="7">
        <f>IFERROR(Z357/Z446, "NA")</f>
        <v>0</v>
      </c>
      <c r="AB357" s="8"/>
      <c r="AC357" s="9">
        <f t="shared" si="91"/>
        <v>0</v>
      </c>
      <c r="AD357" s="7">
        <f>IFERROR(AC357/AC446, "NA")</f>
        <v>0</v>
      </c>
    </row>
    <row r="358" spans="1:30" ht="16.5" hidden="1" customHeight="1" x14ac:dyDescent="0.3">
      <c r="A358" s="33" t="s">
        <v>376</v>
      </c>
      <c r="B358" s="6">
        <v>0</v>
      </c>
      <c r="C358" s="7">
        <f>IFERROR(B358/B446, "NA")</f>
        <v>0</v>
      </c>
      <c r="D358" s="8"/>
      <c r="E358" s="6">
        <v>0</v>
      </c>
      <c r="F358" s="7">
        <f>IFERROR(E358/E446, "NA")</f>
        <v>0</v>
      </c>
      <c r="G358" s="8"/>
      <c r="H358" s="9">
        <f t="shared" si="88"/>
        <v>0</v>
      </c>
      <c r="I358" s="7">
        <f>IFERROR(H358/H446, "NA")</f>
        <v>0</v>
      </c>
      <c r="J358" s="8"/>
      <c r="K358" s="6">
        <v>0</v>
      </c>
      <c r="L358" s="7">
        <f>IFERROR(K358/K446, "NA")</f>
        <v>0</v>
      </c>
      <c r="M358" s="8"/>
      <c r="N358" s="9">
        <f t="shared" si="89"/>
        <v>0</v>
      </c>
      <c r="O358" s="7">
        <f>IFERROR(N358/N446, "NA")</f>
        <v>0</v>
      </c>
      <c r="P358" s="8"/>
      <c r="Q358" s="6">
        <v>0</v>
      </c>
      <c r="R358" s="7">
        <f>IFERROR(Q358/Q446, "NA")</f>
        <v>0</v>
      </c>
      <c r="S358" s="8"/>
      <c r="T358" s="6">
        <v>0</v>
      </c>
      <c r="U358" s="7">
        <f>IFERROR(T358/T446, "NA")</f>
        <v>0</v>
      </c>
      <c r="V358" s="8"/>
      <c r="W358" s="9">
        <f t="shared" si="90"/>
        <v>0</v>
      </c>
      <c r="X358" s="7">
        <f>IFERROR(W358/W446, "NA")</f>
        <v>0</v>
      </c>
      <c r="Y358" s="8"/>
      <c r="Z358" s="6">
        <v>0</v>
      </c>
      <c r="AA358" s="7">
        <f>IFERROR(Z358/Z446, "NA")</f>
        <v>0</v>
      </c>
      <c r="AB358" s="8"/>
      <c r="AC358" s="9">
        <f t="shared" si="91"/>
        <v>0</v>
      </c>
      <c r="AD358" s="7">
        <f>IFERROR(AC358/AC446, "NA")</f>
        <v>0</v>
      </c>
    </row>
    <row r="359" spans="1:30" ht="16.5" customHeight="1" x14ac:dyDescent="0.3">
      <c r="A359" s="40" t="s">
        <v>377</v>
      </c>
      <c r="B359" s="11">
        <f>IFERROR(B350+B351+B352+B353+B354+B355+B356+B357+B358, "NA")</f>
        <v>0</v>
      </c>
      <c r="C359" s="12">
        <f>IFERROR(B359/B446, "NA")</f>
        <v>0</v>
      </c>
      <c r="D359" s="2"/>
      <c r="E359" s="11">
        <f>IFERROR(E350+E351+E352+E353+E354+E355+E356+E357+E358, "NA")</f>
        <v>0</v>
      </c>
      <c r="F359" s="12">
        <f>IFERROR(E359/E446, "NA")</f>
        <v>0</v>
      </c>
      <c r="G359" s="2"/>
      <c r="H359" s="11">
        <f t="shared" si="88"/>
        <v>0</v>
      </c>
      <c r="I359" s="12">
        <f>IFERROR(H359/H446, "NA")</f>
        <v>0</v>
      </c>
      <c r="J359" s="2"/>
      <c r="K359" s="11">
        <f>IFERROR(K350+K351+K352+K353+K354+K355+K356+K357+K358, "NA")</f>
        <v>0</v>
      </c>
      <c r="L359" s="12">
        <f>IFERROR(K359/K446, "NA")</f>
        <v>0</v>
      </c>
      <c r="M359" s="2"/>
      <c r="N359" s="11">
        <f t="shared" si="89"/>
        <v>0</v>
      </c>
      <c r="O359" s="12">
        <f>IFERROR(N359/N446, "NA")</f>
        <v>0</v>
      </c>
      <c r="P359" s="2"/>
      <c r="Q359" s="11">
        <f>IFERROR(Q350+Q351+Q352+Q353+Q354+Q355+Q356+Q357+Q358, "NA")</f>
        <v>0</v>
      </c>
      <c r="R359" s="12">
        <f>IFERROR(Q359/Q446, "NA")</f>
        <v>0</v>
      </c>
      <c r="S359" s="2"/>
      <c r="T359" s="11">
        <f>IFERROR(T350+T351+T352+T353+T354+T355+T356+T357+T358, "NA")</f>
        <v>0</v>
      </c>
      <c r="U359" s="12">
        <f>IFERROR(T359/T446, "NA")</f>
        <v>0</v>
      </c>
      <c r="V359" s="2"/>
      <c r="W359" s="11">
        <f t="shared" si="90"/>
        <v>0</v>
      </c>
      <c r="X359" s="12">
        <f>IFERROR(W359/W446, "NA")</f>
        <v>0</v>
      </c>
      <c r="Y359" s="2"/>
      <c r="Z359" s="11">
        <f>IFERROR(Z350+Z351+Z352+Z353+Z354+Z355+Z356+Z357+Z358, "NA")</f>
        <v>0</v>
      </c>
      <c r="AA359" s="12">
        <f>IFERROR(Z359/Z446, "NA")</f>
        <v>0</v>
      </c>
      <c r="AB359" s="2"/>
      <c r="AC359" s="11">
        <f t="shared" si="91"/>
        <v>0</v>
      </c>
      <c r="AD359" s="12">
        <f>IFERROR(AC359/AC446, "NA")</f>
        <v>0</v>
      </c>
    </row>
    <row r="360" spans="1:30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</row>
    <row r="361" spans="1:30" ht="16.5" hidden="1" customHeight="1" x14ac:dyDescent="0.3">
      <c r="A361" s="33" t="s">
        <v>38</v>
      </c>
      <c r="B361" s="6">
        <v>0</v>
      </c>
      <c r="C361" s="7">
        <f>IFERROR(B361/B446, "NA")</f>
        <v>0</v>
      </c>
      <c r="D361" s="8"/>
      <c r="E361" s="6">
        <v>0</v>
      </c>
      <c r="F361" s="7">
        <f>IFERROR(E361/E446, "NA")</f>
        <v>0</v>
      </c>
      <c r="G361" s="8"/>
      <c r="H361" s="9">
        <f t="shared" ref="H361:H384" si="92">IFERROR(-(B361-E361), "NA")</f>
        <v>0</v>
      </c>
      <c r="I361" s="7">
        <f>IFERROR(H361/H446, "NA")</f>
        <v>0</v>
      </c>
      <c r="J361" s="8"/>
      <c r="K361" s="6">
        <v>0</v>
      </c>
      <c r="L361" s="7">
        <f>IFERROR(K361/K446, "NA")</f>
        <v>0</v>
      </c>
      <c r="M361" s="8"/>
      <c r="N361" s="9">
        <f t="shared" ref="N361:N384" si="93">IFERROR(-(B361-K361), "NA")</f>
        <v>0</v>
      </c>
      <c r="O361" s="7">
        <f>IFERROR(N361/N446, "NA")</f>
        <v>0</v>
      </c>
      <c r="P361" s="8"/>
      <c r="Q361" s="6">
        <v>0</v>
      </c>
      <c r="R361" s="7">
        <f>IFERROR(Q361/Q446, "NA")</f>
        <v>0</v>
      </c>
      <c r="S361" s="8"/>
      <c r="T361" s="6">
        <v>0</v>
      </c>
      <c r="U361" s="7">
        <f>IFERROR(T361/T446, "NA")</f>
        <v>0</v>
      </c>
      <c r="V361" s="8"/>
      <c r="W361" s="9">
        <f t="shared" ref="W361:W384" si="94">IFERROR(-(Q361-T361), "NA")</f>
        <v>0</v>
      </c>
      <c r="X361" s="7">
        <f>IFERROR(W361/W446, "NA")</f>
        <v>0</v>
      </c>
      <c r="Y361" s="8"/>
      <c r="Z361" s="6">
        <v>0</v>
      </c>
      <c r="AA361" s="7">
        <f>IFERROR(Z361/Z446, "NA")</f>
        <v>0</v>
      </c>
      <c r="AB361" s="8"/>
      <c r="AC361" s="9">
        <f t="shared" ref="AC361:AC384" si="95">IFERROR(-(Q361-Z361), "NA")</f>
        <v>0</v>
      </c>
      <c r="AD361" s="7">
        <f>IFERROR(AC361/AC446, "NA")</f>
        <v>0</v>
      </c>
    </row>
    <row r="362" spans="1:30" ht="16.5" hidden="1" customHeight="1" x14ac:dyDescent="0.3">
      <c r="A362" s="33" t="s">
        <v>378</v>
      </c>
      <c r="B362" s="6">
        <v>0</v>
      </c>
      <c r="C362" s="7">
        <f>IFERROR(B362/B446, "NA")</f>
        <v>0</v>
      </c>
      <c r="D362" s="8"/>
      <c r="E362" s="6">
        <v>0</v>
      </c>
      <c r="F362" s="7">
        <f>IFERROR(E362/E446, "NA")</f>
        <v>0</v>
      </c>
      <c r="G362" s="8"/>
      <c r="H362" s="9">
        <f t="shared" si="92"/>
        <v>0</v>
      </c>
      <c r="I362" s="7">
        <f>IFERROR(H362/H446, "NA")</f>
        <v>0</v>
      </c>
      <c r="J362" s="8"/>
      <c r="K362" s="6">
        <v>0</v>
      </c>
      <c r="L362" s="7">
        <f>IFERROR(K362/K446, "NA")</f>
        <v>0</v>
      </c>
      <c r="M362" s="8"/>
      <c r="N362" s="9">
        <f t="shared" si="93"/>
        <v>0</v>
      </c>
      <c r="O362" s="7">
        <f>IFERROR(N362/N446, "NA")</f>
        <v>0</v>
      </c>
      <c r="P362" s="8"/>
      <c r="Q362" s="6">
        <v>0</v>
      </c>
      <c r="R362" s="7">
        <f>IFERROR(Q362/Q446, "NA")</f>
        <v>0</v>
      </c>
      <c r="S362" s="8"/>
      <c r="T362" s="6">
        <v>0</v>
      </c>
      <c r="U362" s="7">
        <f>IFERROR(T362/T446, "NA")</f>
        <v>0</v>
      </c>
      <c r="V362" s="8"/>
      <c r="W362" s="9">
        <f t="shared" si="94"/>
        <v>0</v>
      </c>
      <c r="X362" s="7">
        <f>IFERROR(W362/W446, "NA")</f>
        <v>0</v>
      </c>
      <c r="Y362" s="8"/>
      <c r="Z362" s="6">
        <v>0</v>
      </c>
      <c r="AA362" s="7">
        <f>IFERROR(Z362/Z446, "NA")</f>
        <v>0</v>
      </c>
      <c r="AB362" s="8"/>
      <c r="AC362" s="9">
        <f t="shared" si="95"/>
        <v>0</v>
      </c>
      <c r="AD362" s="7">
        <f>IFERROR(AC362/AC446, "NA")</f>
        <v>0</v>
      </c>
    </row>
    <row r="363" spans="1:30" ht="16.5" hidden="1" customHeight="1" x14ac:dyDescent="0.3">
      <c r="A363" s="33" t="s">
        <v>379</v>
      </c>
      <c r="B363" s="6">
        <v>0</v>
      </c>
      <c r="C363" s="7">
        <f>IFERROR(B363/B446, "NA")</f>
        <v>0</v>
      </c>
      <c r="D363" s="8"/>
      <c r="E363" s="6">
        <v>0</v>
      </c>
      <c r="F363" s="7">
        <f>IFERROR(E363/E446, "NA")</f>
        <v>0</v>
      </c>
      <c r="G363" s="8"/>
      <c r="H363" s="9">
        <f t="shared" si="92"/>
        <v>0</v>
      </c>
      <c r="I363" s="7">
        <f>IFERROR(H363/H446, "NA")</f>
        <v>0</v>
      </c>
      <c r="J363" s="8"/>
      <c r="K363" s="6">
        <v>0</v>
      </c>
      <c r="L363" s="7">
        <f>IFERROR(K363/K446, "NA")</f>
        <v>0</v>
      </c>
      <c r="M363" s="8"/>
      <c r="N363" s="9">
        <f t="shared" si="93"/>
        <v>0</v>
      </c>
      <c r="O363" s="7">
        <f>IFERROR(N363/N446, "NA")</f>
        <v>0</v>
      </c>
      <c r="P363" s="8"/>
      <c r="Q363" s="6">
        <v>0</v>
      </c>
      <c r="R363" s="7">
        <f>IFERROR(Q363/Q446, "NA")</f>
        <v>0</v>
      </c>
      <c r="S363" s="8"/>
      <c r="T363" s="6">
        <v>0</v>
      </c>
      <c r="U363" s="7">
        <f>IFERROR(T363/T446, "NA")</f>
        <v>0</v>
      </c>
      <c r="V363" s="8"/>
      <c r="W363" s="9">
        <f t="shared" si="94"/>
        <v>0</v>
      </c>
      <c r="X363" s="7">
        <f>IFERROR(W363/W446, "NA")</f>
        <v>0</v>
      </c>
      <c r="Y363" s="8"/>
      <c r="Z363" s="6">
        <v>0</v>
      </c>
      <c r="AA363" s="7">
        <f>IFERROR(Z363/Z446, "NA")</f>
        <v>0</v>
      </c>
      <c r="AB363" s="8"/>
      <c r="AC363" s="9">
        <f t="shared" si="95"/>
        <v>0</v>
      </c>
      <c r="AD363" s="7">
        <f>IFERROR(AC363/AC446, "NA")</f>
        <v>0</v>
      </c>
    </row>
    <row r="364" spans="1:30" ht="16.5" hidden="1" customHeight="1" x14ac:dyDescent="0.3">
      <c r="A364" s="33" t="s">
        <v>380</v>
      </c>
      <c r="B364" s="6">
        <v>0</v>
      </c>
      <c r="C364" s="7">
        <f>IFERROR(B364/B446, "NA")</f>
        <v>0</v>
      </c>
      <c r="D364" s="8"/>
      <c r="E364" s="6">
        <v>0</v>
      </c>
      <c r="F364" s="7">
        <f>IFERROR(E364/E446, "NA")</f>
        <v>0</v>
      </c>
      <c r="G364" s="8"/>
      <c r="H364" s="9">
        <f t="shared" si="92"/>
        <v>0</v>
      </c>
      <c r="I364" s="7">
        <f>IFERROR(H364/H446, "NA")</f>
        <v>0</v>
      </c>
      <c r="J364" s="8"/>
      <c r="K364" s="6">
        <v>0</v>
      </c>
      <c r="L364" s="7">
        <f>IFERROR(K364/K446, "NA")</f>
        <v>0</v>
      </c>
      <c r="M364" s="8"/>
      <c r="N364" s="9">
        <f t="shared" si="93"/>
        <v>0</v>
      </c>
      <c r="O364" s="7">
        <f>IFERROR(N364/N446, "NA")</f>
        <v>0</v>
      </c>
      <c r="P364" s="8"/>
      <c r="Q364" s="6">
        <v>0</v>
      </c>
      <c r="R364" s="7">
        <f>IFERROR(Q364/Q446, "NA")</f>
        <v>0</v>
      </c>
      <c r="S364" s="8"/>
      <c r="T364" s="6">
        <v>0</v>
      </c>
      <c r="U364" s="7">
        <f>IFERROR(T364/T446, "NA")</f>
        <v>0</v>
      </c>
      <c r="V364" s="8"/>
      <c r="W364" s="9">
        <f t="shared" si="94"/>
        <v>0</v>
      </c>
      <c r="X364" s="7">
        <f>IFERROR(W364/W446, "NA")</f>
        <v>0</v>
      </c>
      <c r="Y364" s="8"/>
      <c r="Z364" s="6">
        <v>0</v>
      </c>
      <c r="AA364" s="7">
        <f>IFERROR(Z364/Z446, "NA")</f>
        <v>0</v>
      </c>
      <c r="AB364" s="8"/>
      <c r="AC364" s="9">
        <f t="shared" si="95"/>
        <v>0</v>
      </c>
      <c r="AD364" s="7">
        <f>IFERROR(AC364/AC446, "NA")</f>
        <v>0</v>
      </c>
    </row>
    <row r="365" spans="1:30" ht="16.5" hidden="1" customHeight="1" x14ac:dyDescent="0.3">
      <c r="A365" s="33" t="s">
        <v>381</v>
      </c>
      <c r="B365" s="6">
        <v>0</v>
      </c>
      <c r="C365" s="7">
        <f>IFERROR(B365/B446, "NA")</f>
        <v>0</v>
      </c>
      <c r="D365" s="8"/>
      <c r="E365" s="6">
        <v>0</v>
      </c>
      <c r="F365" s="7">
        <f>IFERROR(E365/E446, "NA")</f>
        <v>0</v>
      </c>
      <c r="G365" s="8"/>
      <c r="H365" s="9">
        <f t="shared" si="92"/>
        <v>0</v>
      </c>
      <c r="I365" s="7">
        <f>IFERROR(H365/H446, "NA")</f>
        <v>0</v>
      </c>
      <c r="J365" s="8"/>
      <c r="K365" s="6">
        <v>0</v>
      </c>
      <c r="L365" s="7">
        <f>IFERROR(K365/K446, "NA")</f>
        <v>0</v>
      </c>
      <c r="M365" s="8"/>
      <c r="N365" s="9">
        <f t="shared" si="93"/>
        <v>0</v>
      </c>
      <c r="O365" s="7">
        <f>IFERROR(N365/N446, "NA")</f>
        <v>0</v>
      </c>
      <c r="P365" s="8"/>
      <c r="Q365" s="6">
        <v>0</v>
      </c>
      <c r="R365" s="7">
        <f>IFERROR(Q365/Q446, "NA")</f>
        <v>0</v>
      </c>
      <c r="S365" s="8"/>
      <c r="T365" s="6">
        <v>0</v>
      </c>
      <c r="U365" s="7">
        <f>IFERROR(T365/T446, "NA")</f>
        <v>0</v>
      </c>
      <c r="V365" s="8"/>
      <c r="W365" s="9">
        <f t="shared" si="94"/>
        <v>0</v>
      </c>
      <c r="X365" s="7">
        <f>IFERROR(W365/W446, "NA")</f>
        <v>0</v>
      </c>
      <c r="Y365" s="8"/>
      <c r="Z365" s="6">
        <v>0</v>
      </c>
      <c r="AA365" s="7">
        <f>IFERROR(Z365/Z446, "NA")</f>
        <v>0</v>
      </c>
      <c r="AB365" s="8"/>
      <c r="AC365" s="9">
        <f t="shared" si="95"/>
        <v>0</v>
      </c>
      <c r="AD365" s="7">
        <f>IFERROR(AC365/AC446, "NA")</f>
        <v>0</v>
      </c>
    </row>
    <row r="366" spans="1:30" ht="16.5" hidden="1" customHeight="1" x14ac:dyDescent="0.3">
      <c r="A366" s="33" t="s">
        <v>382</v>
      </c>
      <c r="B366" s="6">
        <v>0</v>
      </c>
      <c r="C366" s="7">
        <f>IFERROR(B366/B446, "NA")</f>
        <v>0</v>
      </c>
      <c r="D366" s="8"/>
      <c r="E366" s="6">
        <v>0</v>
      </c>
      <c r="F366" s="7">
        <f>IFERROR(E366/E446, "NA")</f>
        <v>0</v>
      </c>
      <c r="G366" s="8"/>
      <c r="H366" s="9">
        <f t="shared" si="92"/>
        <v>0</v>
      </c>
      <c r="I366" s="7">
        <f>IFERROR(H366/H446, "NA")</f>
        <v>0</v>
      </c>
      <c r="J366" s="8"/>
      <c r="K366" s="6">
        <v>0</v>
      </c>
      <c r="L366" s="7">
        <f>IFERROR(K366/K446, "NA")</f>
        <v>0</v>
      </c>
      <c r="M366" s="8"/>
      <c r="N366" s="9">
        <f t="shared" si="93"/>
        <v>0</v>
      </c>
      <c r="O366" s="7">
        <f>IFERROR(N366/N446, "NA")</f>
        <v>0</v>
      </c>
      <c r="P366" s="8"/>
      <c r="Q366" s="6">
        <v>0</v>
      </c>
      <c r="R366" s="7">
        <f>IFERROR(Q366/Q446, "NA")</f>
        <v>0</v>
      </c>
      <c r="S366" s="8"/>
      <c r="T366" s="6">
        <v>0</v>
      </c>
      <c r="U366" s="7">
        <f>IFERROR(T366/T446, "NA")</f>
        <v>0</v>
      </c>
      <c r="V366" s="8"/>
      <c r="W366" s="9">
        <f t="shared" si="94"/>
        <v>0</v>
      </c>
      <c r="X366" s="7">
        <f>IFERROR(W366/W446, "NA")</f>
        <v>0</v>
      </c>
      <c r="Y366" s="8"/>
      <c r="Z366" s="6">
        <v>0</v>
      </c>
      <c r="AA366" s="7">
        <f>IFERROR(Z366/Z446, "NA")</f>
        <v>0</v>
      </c>
      <c r="AB366" s="8"/>
      <c r="AC366" s="9">
        <f t="shared" si="95"/>
        <v>0</v>
      </c>
      <c r="AD366" s="7">
        <f>IFERROR(AC366/AC446, "NA")</f>
        <v>0</v>
      </c>
    </row>
    <row r="367" spans="1:30" ht="16.5" hidden="1" customHeight="1" x14ac:dyDescent="0.3">
      <c r="A367" s="33" t="s">
        <v>383</v>
      </c>
      <c r="B367" s="6">
        <v>0</v>
      </c>
      <c r="C367" s="7">
        <f>IFERROR(B367/B446, "NA")</f>
        <v>0</v>
      </c>
      <c r="D367" s="8"/>
      <c r="E367" s="6">
        <v>0</v>
      </c>
      <c r="F367" s="7">
        <f>IFERROR(E367/E446, "NA")</f>
        <v>0</v>
      </c>
      <c r="G367" s="8"/>
      <c r="H367" s="9">
        <f t="shared" si="92"/>
        <v>0</v>
      </c>
      <c r="I367" s="7">
        <f>IFERROR(H367/H446, "NA")</f>
        <v>0</v>
      </c>
      <c r="J367" s="8"/>
      <c r="K367" s="6">
        <v>0</v>
      </c>
      <c r="L367" s="7">
        <f>IFERROR(K367/K446, "NA")</f>
        <v>0</v>
      </c>
      <c r="M367" s="8"/>
      <c r="N367" s="9">
        <f t="shared" si="93"/>
        <v>0</v>
      </c>
      <c r="O367" s="7">
        <f>IFERROR(N367/N446, "NA")</f>
        <v>0</v>
      </c>
      <c r="P367" s="8"/>
      <c r="Q367" s="6">
        <v>0</v>
      </c>
      <c r="R367" s="7">
        <f>IFERROR(Q367/Q446, "NA")</f>
        <v>0</v>
      </c>
      <c r="S367" s="8"/>
      <c r="T367" s="6">
        <v>0</v>
      </c>
      <c r="U367" s="7">
        <f>IFERROR(T367/T446, "NA")</f>
        <v>0</v>
      </c>
      <c r="V367" s="8"/>
      <c r="W367" s="9">
        <f t="shared" si="94"/>
        <v>0</v>
      </c>
      <c r="X367" s="7">
        <f>IFERROR(W367/W446, "NA")</f>
        <v>0</v>
      </c>
      <c r="Y367" s="8"/>
      <c r="Z367" s="6">
        <v>0</v>
      </c>
      <c r="AA367" s="7">
        <f>IFERROR(Z367/Z446, "NA")</f>
        <v>0</v>
      </c>
      <c r="AB367" s="8"/>
      <c r="AC367" s="9">
        <f t="shared" si="95"/>
        <v>0</v>
      </c>
      <c r="AD367" s="7">
        <f>IFERROR(AC367/AC446, "NA")</f>
        <v>0</v>
      </c>
    </row>
    <row r="368" spans="1:30" ht="16.5" hidden="1" customHeight="1" x14ac:dyDescent="0.3">
      <c r="A368" s="33" t="s">
        <v>384</v>
      </c>
      <c r="B368" s="6">
        <v>0</v>
      </c>
      <c r="C368" s="7">
        <f>IFERROR(B368/B446, "NA")</f>
        <v>0</v>
      </c>
      <c r="D368" s="8"/>
      <c r="E368" s="6">
        <v>0</v>
      </c>
      <c r="F368" s="7">
        <f>IFERROR(E368/E446, "NA")</f>
        <v>0</v>
      </c>
      <c r="G368" s="8"/>
      <c r="H368" s="9">
        <f t="shared" si="92"/>
        <v>0</v>
      </c>
      <c r="I368" s="7">
        <f>IFERROR(H368/H446, "NA")</f>
        <v>0</v>
      </c>
      <c r="J368" s="8"/>
      <c r="K368" s="6">
        <v>0</v>
      </c>
      <c r="L368" s="7">
        <f>IFERROR(K368/K446, "NA")</f>
        <v>0</v>
      </c>
      <c r="M368" s="8"/>
      <c r="N368" s="9">
        <f t="shared" si="93"/>
        <v>0</v>
      </c>
      <c r="O368" s="7">
        <f>IFERROR(N368/N446, "NA")</f>
        <v>0</v>
      </c>
      <c r="P368" s="8"/>
      <c r="Q368" s="6">
        <v>0</v>
      </c>
      <c r="R368" s="7">
        <f>IFERROR(Q368/Q446, "NA")</f>
        <v>0</v>
      </c>
      <c r="S368" s="8"/>
      <c r="T368" s="6">
        <v>0</v>
      </c>
      <c r="U368" s="7">
        <f>IFERROR(T368/T446, "NA")</f>
        <v>0</v>
      </c>
      <c r="V368" s="8"/>
      <c r="W368" s="9">
        <f t="shared" si="94"/>
        <v>0</v>
      </c>
      <c r="X368" s="7">
        <f>IFERROR(W368/W446, "NA")</f>
        <v>0</v>
      </c>
      <c r="Y368" s="8"/>
      <c r="Z368" s="6">
        <v>0</v>
      </c>
      <c r="AA368" s="7">
        <f>IFERROR(Z368/Z446, "NA")</f>
        <v>0</v>
      </c>
      <c r="AB368" s="8"/>
      <c r="AC368" s="9">
        <f t="shared" si="95"/>
        <v>0</v>
      </c>
      <c r="AD368" s="7">
        <f>IFERROR(AC368/AC446, "NA")</f>
        <v>0</v>
      </c>
    </row>
    <row r="369" spans="1:30" ht="16.5" customHeight="1" x14ac:dyDescent="0.3">
      <c r="A369" s="40" t="s">
        <v>385</v>
      </c>
      <c r="B369" s="11">
        <f>IFERROR(B361+B362+B363+B364+B365+B366+B367+B368, "NA")</f>
        <v>0</v>
      </c>
      <c r="C369" s="12">
        <f>IFERROR(B369/B446, "NA")</f>
        <v>0</v>
      </c>
      <c r="D369" s="2"/>
      <c r="E369" s="11">
        <f>IFERROR(E361+E362+E363+E364+E365+E366+E367+E368, "NA")</f>
        <v>0</v>
      </c>
      <c r="F369" s="12">
        <f>IFERROR(E369/E446, "NA")</f>
        <v>0</v>
      </c>
      <c r="G369" s="2"/>
      <c r="H369" s="11">
        <f t="shared" si="92"/>
        <v>0</v>
      </c>
      <c r="I369" s="12">
        <f>IFERROR(H369/H446, "NA")</f>
        <v>0</v>
      </c>
      <c r="J369" s="2"/>
      <c r="K369" s="11">
        <f>IFERROR(K361+K362+K363+K364+K365+K366+K367+K368, "NA")</f>
        <v>0</v>
      </c>
      <c r="L369" s="12">
        <f>IFERROR(K369/K446, "NA")</f>
        <v>0</v>
      </c>
      <c r="M369" s="2"/>
      <c r="N369" s="11">
        <f t="shared" si="93"/>
        <v>0</v>
      </c>
      <c r="O369" s="12">
        <f>IFERROR(N369/N446, "NA")</f>
        <v>0</v>
      </c>
      <c r="P369" s="2"/>
      <c r="Q369" s="11">
        <f>IFERROR(Q361+Q362+Q363+Q364+Q365+Q366+Q367+Q368, "NA")</f>
        <v>0</v>
      </c>
      <c r="R369" s="12">
        <f>IFERROR(Q369/Q446, "NA")</f>
        <v>0</v>
      </c>
      <c r="S369" s="2"/>
      <c r="T369" s="11">
        <f>IFERROR(T361+T362+T363+T364+T365+T366+T367+T368, "NA")</f>
        <v>0</v>
      </c>
      <c r="U369" s="12">
        <f>IFERROR(T369/T446, "NA")</f>
        <v>0</v>
      </c>
      <c r="V369" s="2"/>
      <c r="W369" s="11">
        <f t="shared" si="94"/>
        <v>0</v>
      </c>
      <c r="X369" s="12">
        <f>IFERROR(W369/W446, "NA")</f>
        <v>0</v>
      </c>
      <c r="Y369" s="2"/>
      <c r="Z369" s="11">
        <f>IFERROR(Z361+Z362+Z363+Z364+Z365+Z366+Z367+Z368, "NA")</f>
        <v>0</v>
      </c>
      <c r="AA369" s="12">
        <f>IFERROR(Z369/Z446, "NA")</f>
        <v>0</v>
      </c>
      <c r="AB369" s="2"/>
      <c r="AC369" s="11">
        <f t="shared" si="95"/>
        <v>0</v>
      </c>
      <c r="AD369" s="12">
        <f>IFERROR(AC369/AC446, "NA")</f>
        <v>0</v>
      </c>
    </row>
    <row r="370" spans="1:30" ht="16.5" hidden="1" customHeight="1" x14ac:dyDescent="0.3">
      <c r="A370" s="5" t="s">
        <v>39</v>
      </c>
      <c r="B370" s="6">
        <v>0</v>
      </c>
      <c r="C370" s="7">
        <f>IFERROR(B370/B446, "NA")</f>
        <v>0</v>
      </c>
      <c r="D370" s="8"/>
      <c r="E370" s="6">
        <v>0</v>
      </c>
      <c r="F370" s="7">
        <f>IFERROR(E370/E446, "NA")</f>
        <v>0</v>
      </c>
      <c r="G370" s="8"/>
      <c r="H370" s="9">
        <f t="shared" si="92"/>
        <v>0</v>
      </c>
      <c r="I370" s="7">
        <f>IFERROR(H370/H446, "NA")</f>
        <v>0</v>
      </c>
      <c r="J370" s="8"/>
      <c r="K370" s="6">
        <v>0</v>
      </c>
      <c r="L370" s="7">
        <f>IFERROR(K370/K446, "NA")</f>
        <v>0</v>
      </c>
      <c r="M370" s="8"/>
      <c r="N370" s="9">
        <f t="shared" si="93"/>
        <v>0</v>
      </c>
      <c r="O370" s="7">
        <f>IFERROR(N370/N446, "NA")</f>
        <v>0</v>
      </c>
      <c r="P370" s="8"/>
      <c r="Q370" s="6">
        <v>0</v>
      </c>
      <c r="R370" s="7">
        <f>IFERROR(Q370/Q446, "NA")</f>
        <v>0</v>
      </c>
      <c r="S370" s="8"/>
      <c r="T370" s="6">
        <v>0</v>
      </c>
      <c r="U370" s="7">
        <f>IFERROR(T370/T446, "NA")</f>
        <v>0</v>
      </c>
      <c r="V370" s="8"/>
      <c r="W370" s="9">
        <f t="shared" si="94"/>
        <v>0</v>
      </c>
      <c r="X370" s="7">
        <f>IFERROR(W370/W446, "NA")</f>
        <v>0</v>
      </c>
      <c r="Y370" s="8"/>
      <c r="Z370" s="6">
        <v>0</v>
      </c>
      <c r="AA370" s="7">
        <f>IFERROR(Z370/Z446, "NA")</f>
        <v>0</v>
      </c>
      <c r="AB370" s="8"/>
      <c r="AC370" s="9">
        <f t="shared" si="95"/>
        <v>0</v>
      </c>
      <c r="AD370" s="7">
        <f>IFERROR(AC370/AC446, "NA")</f>
        <v>0</v>
      </c>
    </row>
    <row r="371" spans="1:30" ht="16.5" hidden="1" customHeight="1" x14ac:dyDescent="0.3">
      <c r="A371" s="5" t="s">
        <v>40</v>
      </c>
      <c r="B371" s="6">
        <v>0</v>
      </c>
      <c r="C371" s="7">
        <f>IFERROR(B371/B446, "NA")</f>
        <v>0</v>
      </c>
      <c r="D371" s="8"/>
      <c r="E371" s="6">
        <v>0</v>
      </c>
      <c r="F371" s="7">
        <f>IFERROR(E371/E446, "NA")</f>
        <v>0</v>
      </c>
      <c r="G371" s="8"/>
      <c r="H371" s="9">
        <f t="shared" si="92"/>
        <v>0</v>
      </c>
      <c r="I371" s="7">
        <f>IFERROR(H371/H446, "NA")</f>
        <v>0</v>
      </c>
      <c r="J371" s="8"/>
      <c r="K371" s="6">
        <v>0</v>
      </c>
      <c r="L371" s="7">
        <f>IFERROR(K371/K446, "NA")</f>
        <v>0</v>
      </c>
      <c r="M371" s="8"/>
      <c r="N371" s="9">
        <f t="shared" si="93"/>
        <v>0</v>
      </c>
      <c r="O371" s="7">
        <f>IFERROR(N371/N446, "NA")</f>
        <v>0</v>
      </c>
      <c r="P371" s="8"/>
      <c r="Q371" s="6">
        <v>0</v>
      </c>
      <c r="R371" s="7">
        <f>IFERROR(Q371/Q446, "NA")</f>
        <v>0</v>
      </c>
      <c r="S371" s="8"/>
      <c r="T371" s="6">
        <v>0</v>
      </c>
      <c r="U371" s="7">
        <f>IFERROR(T371/T446, "NA")</f>
        <v>0</v>
      </c>
      <c r="V371" s="8"/>
      <c r="W371" s="9">
        <f t="shared" si="94"/>
        <v>0</v>
      </c>
      <c r="X371" s="7">
        <f>IFERROR(W371/W446, "NA")</f>
        <v>0</v>
      </c>
      <c r="Y371" s="8"/>
      <c r="Z371" s="6">
        <v>0</v>
      </c>
      <c r="AA371" s="7">
        <f>IFERROR(Z371/Z446, "NA")</f>
        <v>0</v>
      </c>
      <c r="AB371" s="8"/>
      <c r="AC371" s="9">
        <f t="shared" si="95"/>
        <v>0</v>
      </c>
      <c r="AD371" s="7">
        <f>IFERROR(AC371/AC446, "NA")</f>
        <v>0</v>
      </c>
    </row>
    <row r="372" spans="1:30" ht="16.5" hidden="1" customHeight="1" x14ac:dyDescent="0.3">
      <c r="A372" s="5" t="s">
        <v>41</v>
      </c>
      <c r="B372" s="6">
        <v>0</v>
      </c>
      <c r="C372" s="7">
        <f>IFERROR(B372/B446, "NA")</f>
        <v>0</v>
      </c>
      <c r="D372" s="8"/>
      <c r="E372" s="6">
        <v>0</v>
      </c>
      <c r="F372" s="7">
        <f>IFERROR(E372/E446, "NA")</f>
        <v>0</v>
      </c>
      <c r="G372" s="8"/>
      <c r="H372" s="9">
        <f t="shared" si="92"/>
        <v>0</v>
      </c>
      <c r="I372" s="7">
        <f>IFERROR(H372/H446, "NA")</f>
        <v>0</v>
      </c>
      <c r="J372" s="8"/>
      <c r="K372" s="6">
        <v>0</v>
      </c>
      <c r="L372" s="7">
        <f>IFERROR(K372/K446, "NA")</f>
        <v>0</v>
      </c>
      <c r="M372" s="8"/>
      <c r="N372" s="9">
        <f t="shared" si="93"/>
        <v>0</v>
      </c>
      <c r="O372" s="7">
        <f>IFERROR(N372/N446, "NA")</f>
        <v>0</v>
      </c>
      <c r="P372" s="8"/>
      <c r="Q372" s="6">
        <v>0</v>
      </c>
      <c r="R372" s="7">
        <f>IFERROR(Q372/Q446, "NA")</f>
        <v>0</v>
      </c>
      <c r="S372" s="8"/>
      <c r="T372" s="6">
        <v>0</v>
      </c>
      <c r="U372" s="7">
        <f>IFERROR(T372/T446, "NA")</f>
        <v>0</v>
      </c>
      <c r="V372" s="8"/>
      <c r="W372" s="9">
        <f t="shared" si="94"/>
        <v>0</v>
      </c>
      <c r="X372" s="7">
        <f>IFERROR(W372/W446, "NA")</f>
        <v>0</v>
      </c>
      <c r="Y372" s="8"/>
      <c r="Z372" s="6">
        <v>0</v>
      </c>
      <c r="AA372" s="7">
        <f>IFERROR(Z372/Z446, "NA")</f>
        <v>0</v>
      </c>
      <c r="AB372" s="8"/>
      <c r="AC372" s="9">
        <f t="shared" si="95"/>
        <v>0</v>
      </c>
      <c r="AD372" s="7">
        <f>IFERROR(AC372/AC446, "NA")</f>
        <v>0</v>
      </c>
    </row>
    <row r="373" spans="1:30" ht="16.5" hidden="1" customHeight="1" x14ac:dyDescent="0.3">
      <c r="A373" s="5" t="s">
        <v>42</v>
      </c>
      <c r="B373" s="6">
        <v>0</v>
      </c>
      <c r="C373" s="7">
        <f>IFERROR(B373/B446, "NA")</f>
        <v>0</v>
      </c>
      <c r="D373" s="8"/>
      <c r="E373" s="6">
        <v>0</v>
      </c>
      <c r="F373" s="7">
        <f>IFERROR(E373/E446, "NA")</f>
        <v>0</v>
      </c>
      <c r="G373" s="8"/>
      <c r="H373" s="9">
        <f t="shared" si="92"/>
        <v>0</v>
      </c>
      <c r="I373" s="7">
        <f>IFERROR(H373/H446, "NA")</f>
        <v>0</v>
      </c>
      <c r="J373" s="8"/>
      <c r="K373" s="6">
        <v>0</v>
      </c>
      <c r="L373" s="7">
        <f>IFERROR(K373/K446, "NA")</f>
        <v>0</v>
      </c>
      <c r="M373" s="8"/>
      <c r="N373" s="9">
        <f t="shared" si="93"/>
        <v>0</v>
      </c>
      <c r="O373" s="7">
        <f>IFERROR(N373/N446, "NA")</f>
        <v>0</v>
      </c>
      <c r="P373" s="8"/>
      <c r="Q373" s="6">
        <v>0</v>
      </c>
      <c r="R373" s="7">
        <f>IFERROR(Q373/Q446, "NA")</f>
        <v>0</v>
      </c>
      <c r="S373" s="8"/>
      <c r="T373" s="6">
        <v>0</v>
      </c>
      <c r="U373" s="7">
        <f>IFERROR(T373/T446, "NA")</f>
        <v>0</v>
      </c>
      <c r="V373" s="8"/>
      <c r="W373" s="9">
        <f t="shared" si="94"/>
        <v>0</v>
      </c>
      <c r="X373" s="7">
        <f>IFERROR(W373/W446, "NA")</f>
        <v>0</v>
      </c>
      <c r="Y373" s="8"/>
      <c r="Z373" s="6">
        <v>0</v>
      </c>
      <c r="AA373" s="7">
        <f>IFERROR(Z373/Z446, "NA")</f>
        <v>0</v>
      </c>
      <c r="AB373" s="8"/>
      <c r="AC373" s="9">
        <f t="shared" si="95"/>
        <v>0</v>
      </c>
      <c r="AD373" s="7">
        <f>IFERROR(AC373/AC446, "NA")</f>
        <v>0</v>
      </c>
    </row>
    <row r="374" spans="1:30" ht="16.5" hidden="1" customHeight="1" x14ac:dyDescent="0.3">
      <c r="A374" s="5" t="s">
        <v>43</v>
      </c>
      <c r="B374" s="6">
        <v>0</v>
      </c>
      <c r="C374" s="7">
        <f>IFERROR(B374/B446, "NA")</f>
        <v>0</v>
      </c>
      <c r="D374" s="8"/>
      <c r="E374" s="6">
        <v>0</v>
      </c>
      <c r="F374" s="7">
        <f>IFERROR(E374/E446, "NA")</f>
        <v>0</v>
      </c>
      <c r="G374" s="8"/>
      <c r="H374" s="9">
        <f t="shared" si="92"/>
        <v>0</v>
      </c>
      <c r="I374" s="7">
        <f>IFERROR(H374/H446, "NA")</f>
        <v>0</v>
      </c>
      <c r="J374" s="8"/>
      <c r="K374" s="6">
        <v>0</v>
      </c>
      <c r="L374" s="7">
        <f>IFERROR(K374/K446, "NA")</f>
        <v>0</v>
      </c>
      <c r="M374" s="8"/>
      <c r="N374" s="9">
        <f t="shared" si="93"/>
        <v>0</v>
      </c>
      <c r="O374" s="7">
        <f>IFERROR(N374/N446, "NA")</f>
        <v>0</v>
      </c>
      <c r="P374" s="8"/>
      <c r="Q374" s="6">
        <v>0</v>
      </c>
      <c r="R374" s="7">
        <f>IFERROR(Q374/Q446, "NA")</f>
        <v>0</v>
      </c>
      <c r="S374" s="8"/>
      <c r="T374" s="6">
        <v>0</v>
      </c>
      <c r="U374" s="7">
        <f>IFERROR(T374/T446, "NA")</f>
        <v>0</v>
      </c>
      <c r="V374" s="8"/>
      <c r="W374" s="9">
        <f t="shared" si="94"/>
        <v>0</v>
      </c>
      <c r="X374" s="7">
        <f>IFERROR(W374/W446, "NA")</f>
        <v>0</v>
      </c>
      <c r="Y374" s="8"/>
      <c r="Z374" s="6">
        <v>0</v>
      </c>
      <c r="AA374" s="7">
        <f>IFERROR(Z374/Z446, "NA")</f>
        <v>0</v>
      </c>
      <c r="AB374" s="8"/>
      <c r="AC374" s="9">
        <f t="shared" si="95"/>
        <v>0</v>
      </c>
      <c r="AD374" s="7">
        <f>IFERROR(AC374/AC446, "NA")</f>
        <v>0</v>
      </c>
    </row>
    <row r="375" spans="1:30" ht="16.5" hidden="1" customHeight="1" x14ac:dyDescent="0.3">
      <c r="A375" s="5" t="s">
        <v>44</v>
      </c>
      <c r="B375" s="6">
        <v>0</v>
      </c>
      <c r="C375" s="7">
        <f>IFERROR(B375/B446, "NA")</f>
        <v>0</v>
      </c>
      <c r="D375" s="8"/>
      <c r="E375" s="6">
        <v>0</v>
      </c>
      <c r="F375" s="7">
        <f>IFERROR(E375/E446, "NA")</f>
        <v>0</v>
      </c>
      <c r="G375" s="8"/>
      <c r="H375" s="9">
        <f t="shared" si="92"/>
        <v>0</v>
      </c>
      <c r="I375" s="7">
        <f>IFERROR(H375/H446, "NA")</f>
        <v>0</v>
      </c>
      <c r="J375" s="8"/>
      <c r="K375" s="6">
        <v>0</v>
      </c>
      <c r="L375" s="7">
        <f>IFERROR(K375/K446, "NA")</f>
        <v>0</v>
      </c>
      <c r="M375" s="8"/>
      <c r="N375" s="9">
        <f t="shared" si="93"/>
        <v>0</v>
      </c>
      <c r="O375" s="7">
        <f>IFERROR(N375/N446, "NA")</f>
        <v>0</v>
      </c>
      <c r="P375" s="8"/>
      <c r="Q375" s="6">
        <v>0</v>
      </c>
      <c r="R375" s="7">
        <f>IFERROR(Q375/Q446, "NA")</f>
        <v>0</v>
      </c>
      <c r="S375" s="8"/>
      <c r="T375" s="6">
        <v>0</v>
      </c>
      <c r="U375" s="7">
        <f>IFERROR(T375/T446, "NA")</f>
        <v>0</v>
      </c>
      <c r="V375" s="8"/>
      <c r="W375" s="9">
        <f t="shared" si="94"/>
        <v>0</v>
      </c>
      <c r="X375" s="7">
        <f>IFERROR(W375/W446, "NA")</f>
        <v>0</v>
      </c>
      <c r="Y375" s="8"/>
      <c r="Z375" s="6">
        <v>0</v>
      </c>
      <c r="AA375" s="7">
        <f>IFERROR(Z375/Z446, "NA")</f>
        <v>0</v>
      </c>
      <c r="AB375" s="8"/>
      <c r="AC375" s="9">
        <f t="shared" si="95"/>
        <v>0</v>
      </c>
      <c r="AD375" s="7">
        <f>IFERROR(AC375/AC446, "NA")</f>
        <v>0</v>
      </c>
    </row>
    <row r="376" spans="1:30" ht="16.5" hidden="1" customHeight="1" x14ac:dyDescent="0.3">
      <c r="A376" s="5" t="s">
        <v>45</v>
      </c>
      <c r="B376" s="6">
        <v>0</v>
      </c>
      <c r="C376" s="7">
        <f>IFERROR(B376/B446, "NA")</f>
        <v>0</v>
      </c>
      <c r="D376" s="8"/>
      <c r="E376" s="6">
        <v>0</v>
      </c>
      <c r="F376" s="7">
        <f>IFERROR(E376/E446, "NA")</f>
        <v>0</v>
      </c>
      <c r="G376" s="8"/>
      <c r="H376" s="9">
        <f t="shared" si="92"/>
        <v>0</v>
      </c>
      <c r="I376" s="7">
        <f>IFERROR(H376/H446, "NA")</f>
        <v>0</v>
      </c>
      <c r="J376" s="8"/>
      <c r="K376" s="6">
        <v>0</v>
      </c>
      <c r="L376" s="7">
        <f>IFERROR(K376/K446, "NA")</f>
        <v>0</v>
      </c>
      <c r="M376" s="8"/>
      <c r="N376" s="9">
        <f t="shared" si="93"/>
        <v>0</v>
      </c>
      <c r="O376" s="7">
        <f>IFERROR(N376/N446, "NA")</f>
        <v>0</v>
      </c>
      <c r="P376" s="8"/>
      <c r="Q376" s="6">
        <v>0</v>
      </c>
      <c r="R376" s="7">
        <f>IFERROR(Q376/Q446, "NA")</f>
        <v>0</v>
      </c>
      <c r="S376" s="8"/>
      <c r="T376" s="6">
        <v>0</v>
      </c>
      <c r="U376" s="7">
        <f>IFERROR(T376/T446, "NA")</f>
        <v>0</v>
      </c>
      <c r="V376" s="8"/>
      <c r="W376" s="9">
        <f t="shared" si="94"/>
        <v>0</v>
      </c>
      <c r="X376" s="7">
        <f>IFERROR(W376/W446, "NA")</f>
        <v>0</v>
      </c>
      <c r="Y376" s="8"/>
      <c r="Z376" s="6">
        <v>0</v>
      </c>
      <c r="AA376" s="7">
        <f>IFERROR(Z376/Z446, "NA")</f>
        <v>0</v>
      </c>
      <c r="AB376" s="8"/>
      <c r="AC376" s="9">
        <f t="shared" si="95"/>
        <v>0</v>
      </c>
      <c r="AD376" s="7">
        <f>IFERROR(AC376/AC446, "NA")</f>
        <v>0</v>
      </c>
    </row>
    <row r="377" spans="1:30" ht="16.5" hidden="1" customHeight="1" x14ac:dyDescent="0.3">
      <c r="A377" s="5" t="s">
        <v>46</v>
      </c>
      <c r="B377" s="6">
        <v>0</v>
      </c>
      <c r="C377" s="7">
        <f>IFERROR(B377/B446, "NA")</f>
        <v>0</v>
      </c>
      <c r="D377" s="8"/>
      <c r="E377" s="6">
        <v>0</v>
      </c>
      <c r="F377" s="7">
        <f>IFERROR(E377/E446, "NA")</f>
        <v>0</v>
      </c>
      <c r="G377" s="8"/>
      <c r="H377" s="9">
        <f t="shared" si="92"/>
        <v>0</v>
      </c>
      <c r="I377" s="7">
        <f>IFERROR(H377/H446, "NA")</f>
        <v>0</v>
      </c>
      <c r="J377" s="8"/>
      <c r="K377" s="6">
        <v>0</v>
      </c>
      <c r="L377" s="7">
        <f>IFERROR(K377/K446, "NA")</f>
        <v>0</v>
      </c>
      <c r="M377" s="8"/>
      <c r="N377" s="9">
        <f t="shared" si="93"/>
        <v>0</v>
      </c>
      <c r="O377" s="7">
        <f>IFERROR(N377/N446, "NA")</f>
        <v>0</v>
      </c>
      <c r="P377" s="8"/>
      <c r="Q377" s="6">
        <v>0</v>
      </c>
      <c r="R377" s="7">
        <f>IFERROR(Q377/Q446, "NA")</f>
        <v>0</v>
      </c>
      <c r="S377" s="8"/>
      <c r="T377" s="6">
        <v>0</v>
      </c>
      <c r="U377" s="7">
        <f>IFERROR(T377/T446, "NA")</f>
        <v>0</v>
      </c>
      <c r="V377" s="8"/>
      <c r="W377" s="9">
        <f t="shared" si="94"/>
        <v>0</v>
      </c>
      <c r="X377" s="7">
        <f>IFERROR(W377/W446, "NA")</f>
        <v>0</v>
      </c>
      <c r="Y377" s="8"/>
      <c r="Z377" s="6">
        <v>0</v>
      </c>
      <c r="AA377" s="7">
        <f>IFERROR(Z377/Z446, "NA")</f>
        <v>0</v>
      </c>
      <c r="AB377" s="8"/>
      <c r="AC377" s="9">
        <f t="shared" si="95"/>
        <v>0</v>
      </c>
      <c r="AD377" s="7">
        <f>IFERROR(AC377/AC446, "NA")</f>
        <v>0</v>
      </c>
    </row>
    <row r="378" spans="1:30" ht="16.5" hidden="1" customHeight="1" x14ac:dyDescent="0.3">
      <c r="A378" s="5" t="s">
        <v>47</v>
      </c>
      <c r="B378" s="6">
        <v>0</v>
      </c>
      <c r="C378" s="7">
        <f>IFERROR(B378/B446, "NA")</f>
        <v>0</v>
      </c>
      <c r="D378" s="8"/>
      <c r="E378" s="6">
        <v>0</v>
      </c>
      <c r="F378" s="7">
        <f>IFERROR(E378/E446, "NA")</f>
        <v>0</v>
      </c>
      <c r="G378" s="8"/>
      <c r="H378" s="9">
        <f t="shared" si="92"/>
        <v>0</v>
      </c>
      <c r="I378" s="7">
        <f>IFERROR(H378/H446, "NA")</f>
        <v>0</v>
      </c>
      <c r="J378" s="8"/>
      <c r="K378" s="6">
        <v>0</v>
      </c>
      <c r="L378" s="7">
        <f>IFERROR(K378/K446, "NA")</f>
        <v>0</v>
      </c>
      <c r="M378" s="8"/>
      <c r="N378" s="9">
        <f t="shared" si="93"/>
        <v>0</v>
      </c>
      <c r="O378" s="7">
        <f>IFERROR(N378/N446, "NA")</f>
        <v>0</v>
      </c>
      <c r="P378" s="8"/>
      <c r="Q378" s="6">
        <v>0</v>
      </c>
      <c r="R378" s="7">
        <f>IFERROR(Q378/Q446, "NA")</f>
        <v>0</v>
      </c>
      <c r="S378" s="8"/>
      <c r="T378" s="6">
        <v>0</v>
      </c>
      <c r="U378" s="7">
        <f>IFERROR(T378/T446, "NA")</f>
        <v>0</v>
      </c>
      <c r="V378" s="8"/>
      <c r="W378" s="9">
        <f t="shared" si="94"/>
        <v>0</v>
      </c>
      <c r="X378" s="7">
        <f>IFERROR(W378/W446, "NA")</f>
        <v>0</v>
      </c>
      <c r="Y378" s="8"/>
      <c r="Z378" s="6">
        <v>0</v>
      </c>
      <c r="AA378" s="7">
        <f>IFERROR(Z378/Z446, "NA")</f>
        <v>0</v>
      </c>
      <c r="AB378" s="8"/>
      <c r="AC378" s="9">
        <f t="shared" si="95"/>
        <v>0</v>
      </c>
      <c r="AD378" s="7">
        <f>IFERROR(AC378/AC446, "NA")</f>
        <v>0</v>
      </c>
    </row>
    <row r="379" spans="1:30" ht="16.5" hidden="1" customHeight="1" x14ac:dyDescent="0.3">
      <c r="A379" s="5" t="s">
        <v>48</v>
      </c>
      <c r="B379" s="6">
        <v>0</v>
      </c>
      <c r="C379" s="7">
        <f>IFERROR(B379/B446, "NA")</f>
        <v>0</v>
      </c>
      <c r="D379" s="8"/>
      <c r="E379" s="6">
        <v>0</v>
      </c>
      <c r="F379" s="7">
        <f>IFERROR(E379/E446, "NA")</f>
        <v>0</v>
      </c>
      <c r="G379" s="8"/>
      <c r="H379" s="9">
        <f t="shared" si="92"/>
        <v>0</v>
      </c>
      <c r="I379" s="7">
        <f>IFERROR(H379/H446, "NA")</f>
        <v>0</v>
      </c>
      <c r="J379" s="8"/>
      <c r="K379" s="6">
        <v>0</v>
      </c>
      <c r="L379" s="7">
        <f>IFERROR(K379/K446, "NA")</f>
        <v>0</v>
      </c>
      <c r="M379" s="8"/>
      <c r="N379" s="9">
        <f t="shared" si="93"/>
        <v>0</v>
      </c>
      <c r="O379" s="7">
        <f>IFERROR(N379/N446, "NA")</f>
        <v>0</v>
      </c>
      <c r="P379" s="8"/>
      <c r="Q379" s="6">
        <v>0</v>
      </c>
      <c r="R379" s="7">
        <f>IFERROR(Q379/Q446, "NA")</f>
        <v>0</v>
      </c>
      <c r="S379" s="8"/>
      <c r="T379" s="6">
        <v>0</v>
      </c>
      <c r="U379" s="7">
        <f>IFERROR(T379/T446, "NA")</f>
        <v>0</v>
      </c>
      <c r="V379" s="8"/>
      <c r="W379" s="9">
        <f t="shared" si="94"/>
        <v>0</v>
      </c>
      <c r="X379" s="7">
        <f>IFERROR(W379/W446, "NA")</f>
        <v>0</v>
      </c>
      <c r="Y379" s="8"/>
      <c r="Z379" s="6">
        <v>0</v>
      </c>
      <c r="AA379" s="7">
        <f>IFERROR(Z379/Z446, "NA")</f>
        <v>0</v>
      </c>
      <c r="AB379" s="8"/>
      <c r="AC379" s="9">
        <f t="shared" si="95"/>
        <v>0</v>
      </c>
      <c r="AD379" s="7">
        <f>IFERROR(AC379/AC446, "NA")</f>
        <v>0</v>
      </c>
    </row>
    <row r="380" spans="1:30" ht="16.5" hidden="1" customHeight="1" x14ac:dyDescent="0.3">
      <c r="A380" s="5" t="s">
        <v>49</v>
      </c>
      <c r="B380" s="6">
        <v>0</v>
      </c>
      <c r="C380" s="7">
        <f>IFERROR(B380/B446, "NA")</f>
        <v>0</v>
      </c>
      <c r="D380" s="8"/>
      <c r="E380" s="6">
        <v>0</v>
      </c>
      <c r="F380" s="7">
        <f>IFERROR(E380/E446, "NA")</f>
        <v>0</v>
      </c>
      <c r="G380" s="8"/>
      <c r="H380" s="9">
        <f t="shared" si="92"/>
        <v>0</v>
      </c>
      <c r="I380" s="7">
        <f>IFERROR(H380/H446, "NA")</f>
        <v>0</v>
      </c>
      <c r="J380" s="8"/>
      <c r="K380" s="6">
        <v>0</v>
      </c>
      <c r="L380" s="7">
        <f>IFERROR(K380/K446, "NA")</f>
        <v>0</v>
      </c>
      <c r="M380" s="8"/>
      <c r="N380" s="9">
        <f t="shared" si="93"/>
        <v>0</v>
      </c>
      <c r="O380" s="7">
        <f>IFERROR(N380/N446, "NA")</f>
        <v>0</v>
      </c>
      <c r="P380" s="8"/>
      <c r="Q380" s="6">
        <v>0</v>
      </c>
      <c r="R380" s="7">
        <f>IFERROR(Q380/Q446, "NA")</f>
        <v>0</v>
      </c>
      <c r="S380" s="8"/>
      <c r="T380" s="6">
        <v>0</v>
      </c>
      <c r="U380" s="7">
        <f>IFERROR(T380/T446, "NA")</f>
        <v>0</v>
      </c>
      <c r="V380" s="8"/>
      <c r="W380" s="9">
        <f t="shared" si="94"/>
        <v>0</v>
      </c>
      <c r="X380" s="7">
        <f>IFERROR(W380/W446, "NA")</f>
        <v>0</v>
      </c>
      <c r="Y380" s="8"/>
      <c r="Z380" s="6">
        <v>0</v>
      </c>
      <c r="AA380" s="7">
        <f>IFERROR(Z380/Z446, "NA")</f>
        <v>0</v>
      </c>
      <c r="AB380" s="8"/>
      <c r="AC380" s="9">
        <f t="shared" si="95"/>
        <v>0</v>
      </c>
      <c r="AD380" s="7">
        <f>IFERROR(AC380/AC446, "NA")</f>
        <v>0</v>
      </c>
    </row>
    <row r="381" spans="1:30" ht="16.5" hidden="1" customHeight="1" x14ac:dyDescent="0.3">
      <c r="A381" s="5" t="s">
        <v>50</v>
      </c>
      <c r="B381" s="6">
        <v>0</v>
      </c>
      <c r="C381" s="7">
        <f>IFERROR(B381/B446, "NA")</f>
        <v>0</v>
      </c>
      <c r="D381" s="8"/>
      <c r="E381" s="6">
        <v>0</v>
      </c>
      <c r="F381" s="7">
        <f>IFERROR(E381/E446, "NA")</f>
        <v>0</v>
      </c>
      <c r="G381" s="8"/>
      <c r="H381" s="9">
        <f t="shared" si="92"/>
        <v>0</v>
      </c>
      <c r="I381" s="7">
        <f>IFERROR(H381/H446, "NA")</f>
        <v>0</v>
      </c>
      <c r="J381" s="8"/>
      <c r="K381" s="6">
        <v>0</v>
      </c>
      <c r="L381" s="7">
        <f>IFERROR(K381/K446, "NA")</f>
        <v>0</v>
      </c>
      <c r="M381" s="8"/>
      <c r="N381" s="9">
        <f t="shared" si="93"/>
        <v>0</v>
      </c>
      <c r="O381" s="7">
        <f>IFERROR(N381/N446, "NA")</f>
        <v>0</v>
      </c>
      <c r="P381" s="8"/>
      <c r="Q381" s="6">
        <v>0</v>
      </c>
      <c r="R381" s="7">
        <f>IFERROR(Q381/Q446, "NA")</f>
        <v>0</v>
      </c>
      <c r="S381" s="8"/>
      <c r="T381" s="6">
        <v>0</v>
      </c>
      <c r="U381" s="7">
        <f>IFERROR(T381/T446, "NA")</f>
        <v>0</v>
      </c>
      <c r="V381" s="8"/>
      <c r="W381" s="9">
        <f t="shared" si="94"/>
        <v>0</v>
      </c>
      <c r="X381" s="7">
        <f>IFERROR(W381/W446, "NA")</f>
        <v>0</v>
      </c>
      <c r="Y381" s="8"/>
      <c r="Z381" s="6">
        <v>0</v>
      </c>
      <c r="AA381" s="7">
        <f>IFERROR(Z381/Z446, "NA")</f>
        <v>0</v>
      </c>
      <c r="AB381" s="8"/>
      <c r="AC381" s="9">
        <f t="shared" si="95"/>
        <v>0</v>
      </c>
      <c r="AD381" s="7">
        <f>IFERROR(AC381/AC446, "NA")</f>
        <v>0</v>
      </c>
    </row>
    <row r="382" spans="1:30" ht="16.5" hidden="1" customHeight="1" x14ac:dyDescent="0.3">
      <c r="A382" s="5" t="s">
        <v>51</v>
      </c>
      <c r="B382" s="6">
        <v>0</v>
      </c>
      <c r="C382" s="7">
        <f>IFERROR(B382/B446, "NA")</f>
        <v>0</v>
      </c>
      <c r="D382" s="8"/>
      <c r="E382" s="6">
        <v>0</v>
      </c>
      <c r="F382" s="7">
        <f>IFERROR(E382/E446, "NA")</f>
        <v>0</v>
      </c>
      <c r="G382" s="8"/>
      <c r="H382" s="9">
        <f t="shared" si="92"/>
        <v>0</v>
      </c>
      <c r="I382" s="7">
        <f>IFERROR(H382/H446, "NA")</f>
        <v>0</v>
      </c>
      <c r="J382" s="8"/>
      <c r="K382" s="6">
        <v>0</v>
      </c>
      <c r="L382" s="7">
        <f>IFERROR(K382/K446, "NA")</f>
        <v>0</v>
      </c>
      <c r="M382" s="8"/>
      <c r="N382" s="9">
        <f t="shared" si="93"/>
        <v>0</v>
      </c>
      <c r="O382" s="7">
        <f>IFERROR(N382/N446, "NA")</f>
        <v>0</v>
      </c>
      <c r="P382" s="8"/>
      <c r="Q382" s="6">
        <v>0</v>
      </c>
      <c r="R382" s="7">
        <f>IFERROR(Q382/Q446, "NA")</f>
        <v>0</v>
      </c>
      <c r="S382" s="8"/>
      <c r="T382" s="6">
        <v>0</v>
      </c>
      <c r="U382" s="7">
        <f>IFERROR(T382/T446, "NA")</f>
        <v>0</v>
      </c>
      <c r="V382" s="8"/>
      <c r="W382" s="9">
        <f t="shared" si="94"/>
        <v>0</v>
      </c>
      <c r="X382" s="7">
        <f>IFERROR(W382/W446, "NA")</f>
        <v>0</v>
      </c>
      <c r="Y382" s="8"/>
      <c r="Z382" s="6">
        <v>0</v>
      </c>
      <c r="AA382" s="7">
        <f>IFERROR(Z382/Z446, "NA")</f>
        <v>0</v>
      </c>
      <c r="AB382" s="8"/>
      <c r="AC382" s="9">
        <f t="shared" si="95"/>
        <v>0</v>
      </c>
      <c r="AD382" s="7">
        <f>IFERROR(AC382/AC446, "NA")</f>
        <v>0</v>
      </c>
    </row>
    <row r="383" spans="1:30" ht="16.5" hidden="1" customHeight="1" x14ac:dyDescent="0.3">
      <c r="A383" s="5" t="s">
        <v>52</v>
      </c>
      <c r="B383" s="6">
        <v>0</v>
      </c>
      <c r="C383" s="7">
        <f>IFERROR(B383/B446, "NA")</f>
        <v>0</v>
      </c>
      <c r="D383" s="8"/>
      <c r="E383" s="6">
        <v>0</v>
      </c>
      <c r="F383" s="7">
        <f>IFERROR(E383/E446, "NA")</f>
        <v>0</v>
      </c>
      <c r="G383" s="8"/>
      <c r="H383" s="9">
        <f t="shared" si="92"/>
        <v>0</v>
      </c>
      <c r="I383" s="7">
        <f>IFERROR(H383/H446, "NA")</f>
        <v>0</v>
      </c>
      <c r="J383" s="8"/>
      <c r="K383" s="6">
        <v>0</v>
      </c>
      <c r="L383" s="7">
        <f>IFERROR(K383/K446, "NA")</f>
        <v>0</v>
      </c>
      <c r="M383" s="8"/>
      <c r="N383" s="9">
        <f t="shared" si="93"/>
        <v>0</v>
      </c>
      <c r="O383" s="7">
        <f>IFERROR(N383/N446, "NA")</f>
        <v>0</v>
      </c>
      <c r="P383" s="8"/>
      <c r="Q383" s="6">
        <v>0</v>
      </c>
      <c r="R383" s="7">
        <f>IFERROR(Q383/Q446, "NA")</f>
        <v>0</v>
      </c>
      <c r="S383" s="8"/>
      <c r="T383" s="6">
        <v>0</v>
      </c>
      <c r="U383" s="7">
        <f>IFERROR(T383/T446, "NA")</f>
        <v>0</v>
      </c>
      <c r="V383" s="8"/>
      <c r="W383" s="9">
        <f t="shared" si="94"/>
        <v>0</v>
      </c>
      <c r="X383" s="7">
        <f>IFERROR(W383/W446, "NA")</f>
        <v>0</v>
      </c>
      <c r="Y383" s="8"/>
      <c r="Z383" s="6">
        <v>0</v>
      </c>
      <c r="AA383" s="7">
        <f>IFERROR(Z383/Z446, "NA")</f>
        <v>0</v>
      </c>
      <c r="AB383" s="8"/>
      <c r="AC383" s="9">
        <f t="shared" si="95"/>
        <v>0</v>
      </c>
      <c r="AD383" s="7">
        <f>IFERROR(AC383/AC446, "NA")</f>
        <v>0</v>
      </c>
    </row>
    <row r="384" spans="1:30" ht="16.5" hidden="1" customHeight="1" x14ac:dyDescent="0.3">
      <c r="A384" s="5" t="s">
        <v>53</v>
      </c>
      <c r="B384" s="6">
        <v>0</v>
      </c>
      <c r="C384" s="7">
        <f>IFERROR(B384/B446, "NA")</f>
        <v>0</v>
      </c>
      <c r="D384" s="8"/>
      <c r="E384" s="6">
        <v>0</v>
      </c>
      <c r="F384" s="7">
        <f>IFERROR(E384/E446, "NA")</f>
        <v>0</v>
      </c>
      <c r="G384" s="8"/>
      <c r="H384" s="9">
        <f t="shared" si="92"/>
        <v>0</v>
      </c>
      <c r="I384" s="7">
        <f>IFERROR(H384/H446, "NA")</f>
        <v>0</v>
      </c>
      <c r="J384" s="8"/>
      <c r="K384" s="6">
        <v>0</v>
      </c>
      <c r="L384" s="7">
        <f>IFERROR(K384/K446, "NA")</f>
        <v>0</v>
      </c>
      <c r="M384" s="8"/>
      <c r="N384" s="9">
        <f t="shared" si="93"/>
        <v>0</v>
      </c>
      <c r="O384" s="7">
        <f>IFERROR(N384/N446, "NA")</f>
        <v>0</v>
      </c>
      <c r="P384" s="8"/>
      <c r="Q384" s="6">
        <v>0</v>
      </c>
      <c r="R384" s="7">
        <f>IFERROR(Q384/Q446, "NA")</f>
        <v>0</v>
      </c>
      <c r="S384" s="8"/>
      <c r="T384" s="6">
        <v>0</v>
      </c>
      <c r="U384" s="7">
        <f>IFERROR(T384/T446, "NA")</f>
        <v>0</v>
      </c>
      <c r="V384" s="8"/>
      <c r="W384" s="9">
        <f t="shared" si="94"/>
        <v>0</v>
      </c>
      <c r="X384" s="7">
        <f>IFERROR(W384/W446, "NA")</f>
        <v>0</v>
      </c>
      <c r="Y384" s="8"/>
      <c r="Z384" s="6">
        <v>0</v>
      </c>
      <c r="AA384" s="7">
        <f>IFERROR(Z384/Z446, "NA")</f>
        <v>0</v>
      </c>
      <c r="AB384" s="8"/>
      <c r="AC384" s="9">
        <f t="shared" si="95"/>
        <v>0</v>
      </c>
      <c r="AD384" s="7">
        <f>IFERROR(AC384/AC446, "NA")</f>
        <v>0</v>
      </c>
    </row>
    <row r="385" spans="1:30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</row>
    <row r="386" spans="1:30" ht="16.5" hidden="1" customHeight="1" x14ac:dyDescent="0.3">
      <c r="A386" s="33" t="s">
        <v>54</v>
      </c>
      <c r="B386" s="6">
        <v>0</v>
      </c>
      <c r="C386" s="7">
        <f>IFERROR(B386/B446, "NA")</f>
        <v>0</v>
      </c>
      <c r="D386" s="8"/>
      <c r="E386" s="6">
        <v>0</v>
      </c>
      <c r="F386" s="7">
        <f>IFERROR(E386/E446, "NA")</f>
        <v>0</v>
      </c>
      <c r="G386" s="8"/>
      <c r="H386" s="9">
        <f>IFERROR(-(B386-E386), "NA")</f>
        <v>0</v>
      </c>
      <c r="I386" s="7">
        <f>IFERROR(H386/H446, "NA")</f>
        <v>0</v>
      </c>
      <c r="J386" s="8"/>
      <c r="K386" s="6">
        <v>0</v>
      </c>
      <c r="L386" s="7">
        <f>IFERROR(K386/K446, "NA")</f>
        <v>0</v>
      </c>
      <c r="M386" s="8"/>
      <c r="N386" s="9">
        <f>IFERROR(-(B386-K386), "NA")</f>
        <v>0</v>
      </c>
      <c r="O386" s="7">
        <f>IFERROR(N386/N446, "NA")</f>
        <v>0</v>
      </c>
      <c r="P386" s="8"/>
      <c r="Q386" s="6">
        <v>0</v>
      </c>
      <c r="R386" s="7">
        <f>IFERROR(Q386/Q446, "NA")</f>
        <v>0</v>
      </c>
      <c r="S386" s="8"/>
      <c r="T386" s="6">
        <v>0</v>
      </c>
      <c r="U386" s="7">
        <f>IFERROR(T386/T446, "NA")</f>
        <v>0</v>
      </c>
      <c r="V386" s="8"/>
      <c r="W386" s="9">
        <f>IFERROR(-(Q386-T386), "NA")</f>
        <v>0</v>
      </c>
      <c r="X386" s="7">
        <f>IFERROR(W386/W446, "NA")</f>
        <v>0</v>
      </c>
      <c r="Y386" s="8"/>
      <c r="Z386" s="6">
        <v>0</v>
      </c>
      <c r="AA386" s="7">
        <f>IFERROR(Z386/Z446, "NA")</f>
        <v>0</v>
      </c>
      <c r="AB386" s="8"/>
      <c r="AC386" s="9">
        <f>IFERROR(-(Q386-Z386), "NA")</f>
        <v>0</v>
      </c>
      <c r="AD386" s="7">
        <f>IFERROR(AC386/AC446, "NA")</f>
        <v>0</v>
      </c>
    </row>
    <row r="387" spans="1:30" ht="16.5" hidden="1" customHeight="1" x14ac:dyDescent="0.3">
      <c r="A387" s="33" t="s">
        <v>386</v>
      </c>
      <c r="B387" s="6">
        <v>0</v>
      </c>
      <c r="C387" s="7">
        <f>IFERROR(B387/B446, "NA")</f>
        <v>0</v>
      </c>
      <c r="D387" s="8"/>
      <c r="E387" s="6">
        <v>0</v>
      </c>
      <c r="F387" s="7">
        <f>IFERROR(E387/E446, "NA")</f>
        <v>0</v>
      </c>
      <c r="G387" s="8"/>
      <c r="H387" s="9">
        <f>IFERROR(-(B387-E387), "NA")</f>
        <v>0</v>
      </c>
      <c r="I387" s="7">
        <f>IFERROR(H387/H446, "NA")</f>
        <v>0</v>
      </c>
      <c r="J387" s="8"/>
      <c r="K387" s="6">
        <v>0</v>
      </c>
      <c r="L387" s="7">
        <f>IFERROR(K387/K446, "NA")</f>
        <v>0</v>
      </c>
      <c r="M387" s="8"/>
      <c r="N387" s="9">
        <f>IFERROR(-(B387-K387), "NA")</f>
        <v>0</v>
      </c>
      <c r="O387" s="7">
        <f>IFERROR(N387/N446, "NA")</f>
        <v>0</v>
      </c>
      <c r="P387" s="8"/>
      <c r="Q387" s="6">
        <v>0</v>
      </c>
      <c r="R387" s="7">
        <f>IFERROR(Q387/Q446, "NA")</f>
        <v>0</v>
      </c>
      <c r="S387" s="8"/>
      <c r="T387" s="6">
        <v>0</v>
      </c>
      <c r="U387" s="7">
        <f>IFERROR(T387/T446, "NA")</f>
        <v>0</v>
      </c>
      <c r="V387" s="8"/>
      <c r="W387" s="9">
        <f>IFERROR(-(Q387-T387), "NA")</f>
        <v>0</v>
      </c>
      <c r="X387" s="7">
        <f>IFERROR(W387/W446, "NA")</f>
        <v>0</v>
      </c>
      <c r="Y387" s="8"/>
      <c r="Z387" s="6">
        <v>0</v>
      </c>
      <c r="AA387" s="7">
        <f>IFERROR(Z387/Z446, "NA")</f>
        <v>0</v>
      </c>
      <c r="AB387" s="8"/>
      <c r="AC387" s="9">
        <f>IFERROR(-(Q387-Z387), "NA")</f>
        <v>0</v>
      </c>
      <c r="AD387" s="7">
        <f>IFERROR(AC387/AC446, "NA")</f>
        <v>0</v>
      </c>
    </row>
    <row r="388" spans="1:30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</row>
    <row r="389" spans="1:30" ht="16.5" hidden="1" customHeight="1" x14ac:dyDescent="0.3">
      <c r="A389" s="35" t="s">
        <v>387</v>
      </c>
      <c r="B389" s="6">
        <v>0</v>
      </c>
      <c r="C389" s="7">
        <f>IFERROR(B389/B446, "NA")</f>
        <v>0</v>
      </c>
      <c r="D389" s="8"/>
      <c r="E389" s="6">
        <v>0</v>
      </c>
      <c r="F389" s="7">
        <f>IFERROR(E389/E446, "NA")</f>
        <v>0</v>
      </c>
      <c r="G389" s="8"/>
      <c r="H389" s="9">
        <f t="shared" ref="H389:H404" si="96">IFERROR(-(B389-E389), "NA")</f>
        <v>0</v>
      </c>
      <c r="I389" s="7">
        <f>IFERROR(H389/H446, "NA")</f>
        <v>0</v>
      </c>
      <c r="J389" s="8"/>
      <c r="K389" s="6">
        <v>0</v>
      </c>
      <c r="L389" s="7">
        <f>IFERROR(K389/K446, "NA")</f>
        <v>0</v>
      </c>
      <c r="M389" s="8"/>
      <c r="N389" s="9">
        <f t="shared" ref="N389:N404" si="97">IFERROR(-(B389-K389), "NA")</f>
        <v>0</v>
      </c>
      <c r="O389" s="7">
        <f>IFERROR(N389/N446, "NA")</f>
        <v>0</v>
      </c>
      <c r="P389" s="8"/>
      <c r="Q389" s="6">
        <v>0</v>
      </c>
      <c r="R389" s="7">
        <f>IFERROR(Q389/Q446, "NA")</f>
        <v>0</v>
      </c>
      <c r="S389" s="8"/>
      <c r="T389" s="6">
        <v>0</v>
      </c>
      <c r="U389" s="7">
        <f>IFERROR(T389/T446, "NA")</f>
        <v>0</v>
      </c>
      <c r="V389" s="8"/>
      <c r="W389" s="9">
        <f t="shared" ref="W389:W404" si="98">IFERROR(-(Q389-T389), "NA")</f>
        <v>0</v>
      </c>
      <c r="X389" s="7">
        <f>IFERROR(W389/W446, "NA")</f>
        <v>0</v>
      </c>
      <c r="Y389" s="8"/>
      <c r="Z389" s="6">
        <v>0</v>
      </c>
      <c r="AA389" s="7">
        <f>IFERROR(Z389/Z446, "NA")</f>
        <v>0</v>
      </c>
      <c r="AB389" s="8"/>
      <c r="AC389" s="9">
        <f t="shared" ref="AC389:AC404" si="99">IFERROR(-(Q389-Z389), "NA")</f>
        <v>0</v>
      </c>
      <c r="AD389" s="7">
        <f>IFERROR(AC389/AC446, "NA")</f>
        <v>0</v>
      </c>
    </row>
    <row r="390" spans="1:30" ht="16.5" hidden="1" customHeight="1" x14ac:dyDescent="0.3">
      <c r="A390" s="35" t="s">
        <v>388</v>
      </c>
      <c r="B390" s="6">
        <v>0</v>
      </c>
      <c r="C390" s="7">
        <f>IFERROR(B390/B446, "NA")</f>
        <v>0</v>
      </c>
      <c r="D390" s="8"/>
      <c r="E390" s="6">
        <v>0</v>
      </c>
      <c r="F390" s="7">
        <f>IFERROR(E390/E446, "NA")</f>
        <v>0</v>
      </c>
      <c r="G390" s="8"/>
      <c r="H390" s="9">
        <f t="shared" si="96"/>
        <v>0</v>
      </c>
      <c r="I390" s="7">
        <f>IFERROR(H390/H446, "NA")</f>
        <v>0</v>
      </c>
      <c r="J390" s="8"/>
      <c r="K390" s="6">
        <v>0</v>
      </c>
      <c r="L390" s="7">
        <f>IFERROR(K390/K446, "NA")</f>
        <v>0</v>
      </c>
      <c r="M390" s="8"/>
      <c r="N390" s="9">
        <f t="shared" si="97"/>
        <v>0</v>
      </c>
      <c r="O390" s="7">
        <f>IFERROR(N390/N446, "NA")</f>
        <v>0</v>
      </c>
      <c r="P390" s="8"/>
      <c r="Q390" s="6">
        <v>0</v>
      </c>
      <c r="R390" s="7">
        <f>IFERROR(Q390/Q446, "NA")</f>
        <v>0</v>
      </c>
      <c r="S390" s="8"/>
      <c r="T390" s="6">
        <v>0</v>
      </c>
      <c r="U390" s="7">
        <f>IFERROR(T390/T446, "NA")</f>
        <v>0</v>
      </c>
      <c r="V390" s="8"/>
      <c r="W390" s="9">
        <f t="shared" si="98"/>
        <v>0</v>
      </c>
      <c r="X390" s="7">
        <f>IFERROR(W390/W446, "NA")</f>
        <v>0</v>
      </c>
      <c r="Y390" s="8"/>
      <c r="Z390" s="6">
        <v>0</v>
      </c>
      <c r="AA390" s="7">
        <f>IFERROR(Z390/Z446, "NA")</f>
        <v>0</v>
      </c>
      <c r="AB390" s="8"/>
      <c r="AC390" s="9">
        <f t="shared" si="99"/>
        <v>0</v>
      </c>
      <c r="AD390" s="7">
        <f>IFERROR(AC390/AC446, "NA")</f>
        <v>0</v>
      </c>
    </row>
    <row r="391" spans="1:30" ht="16.5" hidden="1" customHeight="1" x14ac:dyDescent="0.3">
      <c r="A391" s="35" t="s">
        <v>389</v>
      </c>
      <c r="B391" s="6">
        <v>0</v>
      </c>
      <c r="C391" s="7">
        <f>IFERROR(B391/B446, "NA")</f>
        <v>0</v>
      </c>
      <c r="D391" s="8"/>
      <c r="E391" s="6">
        <v>0</v>
      </c>
      <c r="F391" s="7">
        <f>IFERROR(E391/E446, "NA")</f>
        <v>0</v>
      </c>
      <c r="G391" s="8"/>
      <c r="H391" s="9">
        <f t="shared" si="96"/>
        <v>0</v>
      </c>
      <c r="I391" s="7">
        <f>IFERROR(H391/H446, "NA")</f>
        <v>0</v>
      </c>
      <c r="J391" s="8"/>
      <c r="K391" s="6">
        <v>0</v>
      </c>
      <c r="L391" s="7">
        <f>IFERROR(K391/K446, "NA")</f>
        <v>0</v>
      </c>
      <c r="M391" s="8"/>
      <c r="N391" s="9">
        <f t="shared" si="97"/>
        <v>0</v>
      </c>
      <c r="O391" s="7">
        <f>IFERROR(N391/N446, "NA")</f>
        <v>0</v>
      </c>
      <c r="P391" s="8"/>
      <c r="Q391" s="6">
        <v>0</v>
      </c>
      <c r="R391" s="7">
        <f>IFERROR(Q391/Q446, "NA")</f>
        <v>0</v>
      </c>
      <c r="S391" s="8"/>
      <c r="T391" s="6">
        <v>0</v>
      </c>
      <c r="U391" s="7">
        <f>IFERROR(T391/T446, "NA")</f>
        <v>0</v>
      </c>
      <c r="V391" s="8"/>
      <c r="W391" s="9">
        <f t="shared" si="98"/>
        <v>0</v>
      </c>
      <c r="X391" s="7">
        <f>IFERROR(W391/W446, "NA")</f>
        <v>0</v>
      </c>
      <c r="Y391" s="8"/>
      <c r="Z391" s="6">
        <v>0</v>
      </c>
      <c r="AA391" s="7">
        <f>IFERROR(Z391/Z446, "NA")</f>
        <v>0</v>
      </c>
      <c r="AB391" s="8"/>
      <c r="AC391" s="9">
        <f t="shared" si="99"/>
        <v>0</v>
      </c>
      <c r="AD391" s="7">
        <f>IFERROR(AC391/AC446, "NA")</f>
        <v>0</v>
      </c>
    </row>
    <row r="392" spans="1:30" ht="16.5" hidden="1" customHeight="1" x14ac:dyDescent="0.3">
      <c r="A392" s="35" t="s">
        <v>390</v>
      </c>
      <c r="B392" s="6">
        <v>0</v>
      </c>
      <c r="C392" s="7">
        <f>IFERROR(B392/B446, "NA")</f>
        <v>0</v>
      </c>
      <c r="D392" s="8"/>
      <c r="E392" s="6">
        <v>0</v>
      </c>
      <c r="F392" s="7">
        <f>IFERROR(E392/E446, "NA")</f>
        <v>0</v>
      </c>
      <c r="G392" s="8"/>
      <c r="H392" s="9">
        <f t="shared" si="96"/>
        <v>0</v>
      </c>
      <c r="I392" s="7">
        <f>IFERROR(H392/H446, "NA")</f>
        <v>0</v>
      </c>
      <c r="J392" s="8"/>
      <c r="K392" s="6">
        <v>0</v>
      </c>
      <c r="L392" s="7">
        <f>IFERROR(K392/K446, "NA")</f>
        <v>0</v>
      </c>
      <c r="M392" s="8"/>
      <c r="N392" s="9">
        <f t="shared" si="97"/>
        <v>0</v>
      </c>
      <c r="O392" s="7">
        <f>IFERROR(N392/N446, "NA")</f>
        <v>0</v>
      </c>
      <c r="P392" s="8"/>
      <c r="Q392" s="6">
        <v>0</v>
      </c>
      <c r="R392" s="7">
        <f>IFERROR(Q392/Q446, "NA")</f>
        <v>0</v>
      </c>
      <c r="S392" s="8"/>
      <c r="T392" s="6">
        <v>0</v>
      </c>
      <c r="U392" s="7">
        <f>IFERROR(T392/T446, "NA")</f>
        <v>0</v>
      </c>
      <c r="V392" s="8"/>
      <c r="W392" s="9">
        <f t="shared" si="98"/>
        <v>0</v>
      </c>
      <c r="X392" s="7">
        <f>IFERROR(W392/W446, "NA")</f>
        <v>0</v>
      </c>
      <c r="Y392" s="8"/>
      <c r="Z392" s="6">
        <v>0</v>
      </c>
      <c r="AA392" s="7">
        <f>IFERROR(Z392/Z446, "NA")</f>
        <v>0</v>
      </c>
      <c r="AB392" s="8"/>
      <c r="AC392" s="9">
        <f t="shared" si="99"/>
        <v>0</v>
      </c>
      <c r="AD392" s="7">
        <f>IFERROR(AC392/AC446, "NA")</f>
        <v>0</v>
      </c>
    </row>
    <row r="393" spans="1:30" ht="16.5" hidden="1" customHeight="1" x14ac:dyDescent="0.3">
      <c r="A393" s="35" t="s">
        <v>391</v>
      </c>
      <c r="B393" s="6">
        <v>0</v>
      </c>
      <c r="C393" s="7">
        <f>IFERROR(B393/B446, "NA")</f>
        <v>0</v>
      </c>
      <c r="D393" s="8"/>
      <c r="E393" s="6">
        <v>0</v>
      </c>
      <c r="F393" s="7">
        <f>IFERROR(E393/E446, "NA")</f>
        <v>0</v>
      </c>
      <c r="G393" s="8"/>
      <c r="H393" s="9">
        <f t="shared" si="96"/>
        <v>0</v>
      </c>
      <c r="I393" s="7">
        <f>IFERROR(H393/H446, "NA")</f>
        <v>0</v>
      </c>
      <c r="J393" s="8"/>
      <c r="K393" s="6">
        <v>0</v>
      </c>
      <c r="L393" s="7">
        <f>IFERROR(K393/K446, "NA")</f>
        <v>0</v>
      </c>
      <c r="M393" s="8"/>
      <c r="N393" s="9">
        <f t="shared" si="97"/>
        <v>0</v>
      </c>
      <c r="O393" s="7">
        <f>IFERROR(N393/N446, "NA")</f>
        <v>0</v>
      </c>
      <c r="P393" s="8"/>
      <c r="Q393" s="6">
        <v>0</v>
      </c>
      <c r="R393" s="7">
        <f>IFERROR(Q393/Q446, "NA")</f>
        <v>0</v>
      </c>
      <c r="S393" s="8"/>
      <c r="T393" s="6">
        <v>0</v>
      </c>
      <c r="U393" s="7">
        <f>IFERROR(T393/T446, "NA")</f>
        <v>0</v>
      </c>
      <c r="V393" s="8"/>
      <c r="W393" s="9">
        <f t="shared" si="98"/>
        <v>0</v>
      </c>
      <c r="X393" s="7">
        <f>IFERROR(W393/W446, "NA")</f>
        <v>0</v>
      </c>
      <c r="Y393" s="8"/>
      <c r="Z393" s="6">
        <v>0</v>
      </c>
      <c r="AA393" s="7">
        <f>IFERROR(Z393/Z446, "NA")</f>
        <v>0</v>
      </c>
      <c r="AB393" s="8"/>
      <c r="AC393" s="9">
        <f t="shared" si="99"/>
        <v>0</v>
      </c>
      <c r="AD393" s="7">
        <f>IFERROR(AC393/AC446, "NA")</f>
        <v>0</v>
      </c>
    </row>
    <row r="394" spans="1:30" ht="16.5" customHeight="1" x14ac:dyDescent="0.3">
      <c r="A394" s="36" t="s">
        <v>392</v>
      </c>
      <c r="B394" s="11">
        <f>IFERROR(B389+B390+B391+B392+B393, "NA")</f>
        <v>0</v>
      </c>
      <c r="C394" s="12">
        <f>IFERROR(B394/B446, "NA")</f>
        <v>0</v>
      </c>
      <c r="D394" s="2"/>
      <c r="E394" s="11">
        <f>IFERROR(E389+E390+E391+E392+E393, "NA")</f>
        <v>0</v>
      </c>
      <c r="F394" s="12">
        <f>IFERROR(E394/E446, "NA")</f>
        <v>0</v>
      </c>
      <c r="G394" s="2"/>
      <c r="H394" s="11">
        <f t="shared" si="96"/>
        <v>0</v>
      </c>
      <c r="I394" s="12">
        <f>IFERROR(H394/H446, "NA")</f>
        <v>0</v>
      </c>
      <c r="J394" s="2"/>
      <c r="K394" s="11">
        <f>IFERROR(K389+K390+K391+K392+K393, "NA")</f>
        <v>0</v>
      </c>
      <c r="L394" s="12">
        <f>IFERROR(K394/K446, "NA")</f>
        <v>0</v>
      </c>
      <c r="M394" s="2"/>
      <c r="N394" s="11">
        <f t="shared" si="97"/>
        <v>0</v>
      </c>
      <c r="O394" s="12">
        <f>IFERROR(N394/N446, "NA")</f>
        <v>0</v>
      </c>
      <c r="P394" s="2"/>
      <c r="Q394" s="11">
        <f>IFERROR(Q389+Q390+Q391+Q392+Q393, "NA")</f>
        <v>0</v>
      </c>
      <c r="R394" s="12">
        <f>IFERROR(Q394/Q446, "NA")</f>
        <v>0</v>
      </c>
      <c r="S394" s="2"/>
      <c r="T394" s="11">
        <f>IFERROR(T389+T390+T391+T392+T393, "NA")</f>
        <v>0</v>
      </c>
      <c r="U394" s="12">
        <f>IFERROR(T394/T446, "NA")</f>
        <v>0</v>
      </c>
      <c r="V394" s="2"/>
      <c r="W394" s="11">
        <f t="shared" si="98"/>
        <v>0</v>
      </c>
      <c r="X394" s="12">
        <f>IFERROR(W394/W446, "NA")</f>
        <v>0</v>
      </c>
      <c r="Y394" s="2"/>
      <c r="Z394" s="11">
        <f>IFERROR(Z389+Z390+Z391+Z392+Z393, "NA")</f>
        <v>0</v>
      </c>
      <c r="AA394" s="12">
        <f>IFERROR(Z394/Z446, "NA")</f>
        <v>0</v>
      </c>
      <c r="AB394" s="2"/>
      <c r="AC394" s="11">
        <f t="shared" si="99"/>
        <v>0</v>
      </c>
      <c r="AD394" s="12">
        <f>IFERROR(AC394/AC446, "NA")</f>
        <v>0</v>
      </c>
    </row>
    <row r="395" spans="1:30" ht="16.5" hidden="1" customHeight="1" x14ac:dyDescent="0.3">
      <c r="A395" s="33" t="s">
        <v>393</v>
      </c>
      <c r="B395" s="6">
        <v>0</v>
      </c>
      <c r="C395" s="7">
        <f>IFERROR(B395/B446, "NA")</f>
        <v>0</v>
      </c>
      <c r="D395" s="8"/>
      <c r="E395" s="6">
        <v>0</v>
      </c>
      <c r="F395" s="7">
        <f>IFERROR(E395/E446, "NA")</f>
        <v>0</v>
      </c>
      <c r="G395" s="8"/>
      <c r="H395" s="9">
        <f t="shared" si="96"/>
        <v>0</v>
      </c>
      <c r="I395" s="7">
        <f>IFERROR(H395/H446, "NA")</f>
        <v>0</v>
      </c>
      <c r="J395" s="8"/>
      <c r="K395" s="6">
        <v>0</v>
      </c>
      <c r="L395" s="7">
        <f>IFERROR(K395/K446, "NA")</f>
        <v>0</v>
      </c>
      <c r="M395" s="8"/>
      <c r="N395" s="9">
        <f t="shared" si="97"/>
        <v>0</v>
      </c>
      <c r="O395" s="7">
        <f>IFERROR(N395/N446, "NA")</f>
        <v>0</v>
      </c>
      <c r="P395" s="8"/>
      <c r="Q395" s="6">
        <v>0</v>
      </c>
      <c r="R395" s="7">
        <f>IFERROR(Q395/Q446, "NA")</f>
        <v>0</v>
      </c>
      <c r="S395" s="8"/>
      <c r="T395" s="6">
        <v>0</v>
      </c>
      <c r="U395" s="7">
        <f>IFERROR(T395/T446, "NA")</f>
        <v>0</v>
      </c>
      <c r="V395" s="8"/>
      <c r="W395" s="9">
        <f t="shared" si="98"/>
        <v>0</v>
      </c>
      <c r="X395" s="7">
        <f>IFERROR(W395/W446, "NA")</f>
        <v>0</v>
      </c>
      <c r="Y395" s="8"/>
      <c r="Z395" s="6">
        <v>0</v>
      </c>
      <c r="AA395" s="7">
        <f>IFERROR(Z395/Z446, "NA")</f>
        <v>0</v>
      </c>
      <c r="AB395" s="8"/>
      <c r="AC395" s="9">
        <f t="shared" si="99"/>
        <v>0</v>
      </c>
      <c r="AD395" s="7">
        <f>IFERROR(AC395/AC446, "NA")</f>
        <v>0</v>
      </c>
    </row>
    <row r="396" spans="1:30" ht="16.5" hidden="1" customHeight="1" x14ac:dyDescent="0.3">
      <c r="A396" s="33" t="s">
        <v>394</v>
      </c>
      <c r="B396" s="6">
        <v>0</v>
      </c>
      <c r="C396" s="7">
        <f>IFERROR(B396/B446, "NA")</f>
        <v>0</v>
      </c>
      <c r="D396" s="8"/>
      <c r="E396" s="6">
        <v>0</v>
      </c>
      <c r="F396" s="7">
        <f>IFERROR(E396/E446, "NA")</f>
        <v>0</v>
      </c>
      <c r="G396" s="8"/>
      <c r="H396" s="9">
        <f t="shared" si="96"/>
        <v>0</v>
      </c>
      <c r="I396" s="7">
        <f>IFERROR(H396/H446, "NA")</f>
        <v>0</v>
      </c>
      <c r="J396" s="8"/>
      <c r="K396" s="6">
        <v>0</v>
      </c>
      <c r="L396" s="7">
        <f>IFERROR(K396/K446, "NA")</f>
        <v>0</v>
      </c>
      <c r="M396" s="8"/>
      <c r="N396" s="9">
        <f t="shared" si="97"/>
        <v>0</v>
      </c>
      <c r="O396" s="7">
        <f>IFERROR(N396/N446, "NA")</f>
        <v>0</v>
      </c>
      <c r="P396" s="8"/>
      <c r="Q396" s="6">
        <v>0</v>
      </c>
      <c r="R396" s="7">
        <f>IFERROR(Q396/Q446, "NA")</f>
        <v>0</v>
      </c>
      <c r="S396" s="8"/>
      <c r="T396" s="6">
        <v>0</v>
      </c>
      <c r="U396" s="7">
        <f>IFERROR(T396/T446, "NA")</f>
        <v>0</v>
      </c>
      <c r="V396" s="8"/>
      <c r="W396" s="9">
        <f t="shared" si="98"/>
        <v>0</v>
      </c>
      <c r="X396" s="7">
        <f>IFERROR(W396/W446, "NA")</f>
        <v>0</v>
      </c>
      <c r="Y396" s="8"/>
      <c r="Z396" s="6">
        <v>0</v>
      </c>
      <c r="AA396" s="7">
        <f>IFERROR(Z396/Z446, "NA")</f>
        <v>0</v>
      </c>
      <c r="AB396" s="8"/>
      <c r="AC396" s="9">
        <f t="shared" si="99"/>
        <v>0</v>
      </c>
      <c r="AD396" s="7">
        <f>IFERROR(AC396/AC446, "NA")</f>
        <v>0</v>
      </c>
    </row>
    <row r="397" spans="1:30" ht="16.5" customHeight="1" x14ac:dyDescent="0.3">
      <c r="A397" s="40" t="s">
        <v>395</v>
      </c>
      <c r="B397" s="11">
        <f>IFERROR(B386+B387+B389+B390+B391+B392+B393+B395+B396, "NA")</f>
        <v>0</v>
      </c>
      <c r="C397" s="12">
        <f>IFERROR(B397/B446, "NA")</f>
        <v>0</v>
      </c>
      <c r="D397" s="2"/>
      <c r="E397" s="11">
        <f>IFERROR(E386+E387+E389+E390+E391+E392+E393+E395+E396, "NA")</f>
        <v>0</v>
      </c>
      <c r="F397" s="12">
        <f>IFERROR(E397/E446, "NA")</f>
        <v>0</v>
      </c>
      <c r="G397" s="2"/>
      <c r="H397" s="11">
        <f t="shared" si="96"/>
        <v>0</v>
      </c>
      <c r="I397" s="12">
        <f>IFERROR(H397/H446, "NA")</f>
        <v>0</v>
      </c>
      <c r="J397" s="2"/>
      <c r="K397" s="11">
        <f>IFERROR(K386+K387+K389+K390+K391+K392+K393+K395+K396, "NA")</f>
        <v>0</v>
      </c>
      <c r="L397" s="12">
        <f>IFERROR(K397/K446, "NA")</f>
        <v>0</v>
      </c>
      <c r="M397" s="2"/>
      <c r="N397" s="11">
        <f t="shared" si="97"/>
        <v>0</v>
      </c>
      <c r="O397" s="12">
        <f>IFERROR(N397/N446, "NA")</f>
        <v>0</v>
      </c>
      <c r="P397" s="2"/>
      <c r="Q397" s="11">
        <f>IFERROR(Q386+Q387+Q389+Q390+Q391+Q392+Q393+Q395+Q396, "NA")</f>
        <v>0</v>
      </c>
      <c r="R397" s="12">
        <f>IFERROR(Q397/Q446, "NA")</f>
        <v>0</v>
      </c>
      <c r="S397" s="2"/>
      <c r="T397" s="11">
        <f>IFERROR(T386+T387+T389+T390+T391+T392+T393+T395+T396, "NA")</f>
        <v>0</v>
      </c>
      <c r="U397" s="12">
        <f>IFERROR(T397/T446, "NA")</f>
        <v>0</v>
      </c>
      <c r="V397" s="2"/>
      <c r="W397" s="11">
        <f t="shared" si="98"/>
        <v>0</v>
      </c>
      <c r="X397" s="12">
        <f>IFERROR(W397/W446, "NA")</f>
        <v>0</v>
      </c>
      <c r="Y397" s="2"/>
      <c r="Z397" s="11">
        <f>IFERROR(Z386+Z387+Z389+Z390+Z391+Z392+Z393+Z395+Z396, "NA")</f>
        <v>0</v>
      </c>
      <c r="AA397" s="12">
        <f>IFERROR(Z397/Z446, "NA")</f>
        <v>0</v>
      </c>
      <c r="AB397" s="2"/>
      <c r="AC397" s="11">
        <f t="shared" si="99"/>
        <v>0</v>
      </c>
      <c r="AD397" s="12">
        <f>IFERROR(AC397/AC446, "NA")</f>
        <v>0</v>
      </c>
    </row>
    <row r="398" spans="1:30" ht="16.5" hidden="1" customHeight="1" x14ac:dyDescent="0.3">
      <c r="A398" s="5" t="s">
        <v>55</v>
      </c>
      <c r="B398" s="6">
        <v>0</v>
      </c>
      <c r="C398" s="7">
        <f>IFERROR(B398/B446, "NA")</f>
        <v>0</v>
      </c>
      <c r="D398" s="8"/>
      <c r="E398" s="6">
        <v>0</v>
      </c>
      <c r="F398" s="7">
        <f>IFERROR(E398/E446, "NA")</f>
        <v>0</v>
      </c>
      <c r="G398" s="8"/>
      <c r="H398" s="9">
        <f t="shared" si="96"/>
        <v>0</v>
      </c>
      <c r="I398" s="7">
        <f>IFERROR(H398/H446, "NA")</f>
        <v>0</v>
      </c>
      <c r="J398" s="8"/>
      <c r="K398" s="6">
        <v>0</v>
      </c>
      <c r="L398" s="7">
        <f>IFERROR(K398/K446, "NA")</f>
        <v>0</v>
      </c>
      <c r="M398" s="8"/>
      <c r="N398" s="9">
        <f t="shared" si="97"/>
        <v>0</v>
      </c>
      <c r="O398" s="7">
        <f>IFERROR(N398/N446, "NA")</f>
        <v>0</v>
      </c>
      <c r="P398" s="8"/>
      <c r="Q398" s="6">
        <v>0</v>
      </c>
      <c r="R398" s="7">
        <f>IFERROR(Q398/Q446, "NA")</f>
        <v>0</v>
      </c>
      <c r="S398" s="8"/>
      <c r="T398" s="6">
        <v>0</v>
      </c>
      <c r="U398" s="7">
        <f>IFERROR(T398/T446, "NA")</f>
        <v>0</v>
      </c>
      <c r="V398" s="8"/>
      <c r="W398" s="9">
        <f t="shared" si="98"/>
        <v>0</v>
      </c>
      <c r="X398" s="7">
        <f>IFERROR(W398/W446, "NA")</f>
        <v>0</v>
      </c>
      <c r="Y398" s="8"/>
      <c r="Z398" s="6">
        <v>0</v>
      </c>
      <c r="AA398" s="7">
        <f>IFERROR(Z398/Z446, "NA")</f>
        <v>0</v>
      </c>
      <c r="AB398" s="8"/>
      <c r="AC398" s="9">
        <f t="shared" si="99"/>
        <v>0</v>
      </c>
      <c r="AD398" s="7">
        <f>IFERROR(AC398/AC446, "NA")</f>
        <v>0</v>
      </c>
    </row>
    <row r="399" spans="1:30" ht="16.5" hidden="1" customHeight="1" x14ac:dyDescent="0.3">
      <c r="A399" s="5" t="s">
        <v>56</v>
      </c>
      <c r="B399" s="6">
        <v>0</v>
      </c>
      <c r="C399" s="7">
        <f>IFERROR(B399/B446, "NA")</f>
        <v>0</v>
      </c>
      <c r="D399" s="8"/>
      <c r="E399" s="6">
        <v>0</v>
      </c>
      <c r="F399" s="7">
        <f>IFERROR(E399/E446, "NA")</f>
        <v>0</v>
      </c>
      <c r="G399" s="8"/>
      <c r="H399" s="9">
        <f t="shared" si="96"/>
        <v>0</v>
      </c>
      <c r="I399" s="7">
        <f>IFERROR(H399/H446, "NA")</f>
        <v>0</v>
      </c>
      <c r="J399" s="8"/>
      <c r="K399" s="6">
        <v>0</v>
      </c>
      <c r="L399" s="7">
        <f>IFERROR(K399/K446, "NA")</f>
        <v>0</v>
      </c>
      <c r="M399" s="8"/>
      <c r="N399" s="9">
        <f t="shared" si="97"/>
        <v>0</v>
      </c>
      <c r="O399" s="7">
        <f>IFERROR(N399/N446, "NA")</f>
        <v>0</v>
      </c>
      <c r="P399" s="8"/>
      <c r="Q399" s="6">
        <v>0</v>
      </c>
      <c r="R399" s="7">
        <f>IFERROR(Q399/Q446, "NA")</f>
        <v>0</v>
      </c>
      <c r="S399" s="8"/>
      <c r="T399" s="6">
        <v>0</v>
      </c>
      <c r="U399" s="7">
        <f>IFERROR(T399/T446, "NA")</f>
        <v>0</v>
      </c>
      <c r="V399" s="8"/>
      <c r="W399" s="9">
        <f t="shared" si="98"/>
        <v>0</v>
      </c>
      <c r="X399" s="7">
        <f>IFERROR(W399/W446, "NA")</f>
        <v>0</v>
      </c>
      <c r="Y399" s="8"/>
      <c r="Z399" s="6">
        <v>0</v>
      </c>
      <c r="AA399" s="7">
        <f>IFERROR(Z399/Z446, "NA")</f>
        <v>0</v>
      </c>
      <c r="AB399" s="8"/>
      <c r="AC399" s="9">
        <f t="shared" si="99"/>
        <v>0</v>
      </c>
      <c r="AD399" s="7">
        <f>IFERROR(AC399/AC446, "NA")</f>
        <v>0</v>
      </c>
    </row>
    <row r="400" spans="1:30" ht="16.5" hidden="1" customHeight="1" x14ac:dyDescent="0.3">
      <c r="A400" s="5" t="s">
        <v>57</v>
      </c>
      <c r="B400" s="6">
        <v>0</v>
      </c>
      <c r="C400" s="7">
        <f>IFERROR(B400/B446, "NA")</f>
        <v>0</v>
      </c>
      <c r="D400" s="8"/>
      <c r="E400" s="6">
        <v>0</v>
      </c>
      <c r="F400" s="7">
        <f>IFERROR(E400/E446, "NA")</f>
        <v>0</v>
      </c>
      <c r="G400" s="8"/>
      <c r="H400" s="9">
        <f t="shared" si="96"/>
        <v>0</v>
      </c>
      <c r="I400" s="7">
        <f>IFERROR(H400/H446, "NA")</f>
        <v>0</v>
      </c>
      <c r="J400" s="8"/>
      <c r="K400" s="6">
        <v>0</v>
      </c>
      <c r="L400" s="7">
        <f>IFERROR(K400/K446, "NA")</f>
        <v>0</v>
      </c>
      <c r="M400" s="8"/>
      <c r="N400" s="9">
        <f t="shared" si="97"/>
        <v>0</v>
      </c>
      <c r="O400" s="7">
        <f>IFERROR(N400/N446, "NA")</f>
        <v>0</v>
      </c>
      <c r="P400" s="8"/>
      <c r="Q400" s="6">
        <v>0</v>
      </c>
      <c r="R400" s="7">
        <f>IFERROR(Q400/Q446, "NA")</f>
        <v>0</v>
      </c>
      <c r="S400" s="8"/>
      <c r="T400" s="6">
        <v>0</v>
      </c>
      <c r="U400" s="7">
        <f>IFERROR(T400/T446, "NA")</f>
        <v>0</v>
      </c>
      <c r="V400" s="8"/>
      <c r="W400" s="9">
        <f t="shared" si="98"/>
        <v>0</v>
      </c>
      <c r="X400" s="7">
        <f>IFERROR(W400/W446, "NA")</f>
        <v>0</v>
      </c>
      <c r="Y400" s="8"/>
      <c r="Z400" s="6">
        <v>0</v>
      </c>
      <c r="AA400" s="7">
        <f>IFERROR(Z400/Z446, "NA")</f>
        <v>0</v>
      </c>
      <c r="AB400" s="8"/>
      <c r="AC400" s="9">
        <f t="shared" si="99"/>
        <v>0</v>
      </c>
      <c r="AD400" s="7">
        <f>IFERROR(AC400/AC446, "NA")</f>
        <v>0</v>
      </c>
    </row>
    <row r="401" spans="1:30" ht="16.5" hidden="1" customHeight="1" x14ac:dyDescent="0.3">
      <c r="A401" s="5" t="s">
        <v>58</v>
      </c>
      <c r="B401" s="6">
        <v>0</v>
      </c>
      <c r="C401" s="7">
        <f>IFERROR(B401/B446, "NA")</f>
        <v>0</v>
      </c>
      <c r="D401" s="8"/>
      <c r="E401" s="6">
        <v>0</v>
      </c>
      <c r="F401" s="7">
        <f>IFERROR(E401/E446, "NA")</f>
        <v>0</v>
      </c>
      <c r="G401" s="8"/>
      <c r="H401" s="9">
        <f t="shared" si="96"/>
        <v>0</v>
      </c>
      <c r="I401" s="7">
        <f>IFERROR(H401/H446, "NA")</f>
        <v>0</v>
      </c>
      <c r="J401" s="8"/>
      <c r="K401" s="6">
        <v>0</v>
      </c>
      <c r="L401" s="7">
        <f>IFERROR(K401/K446, "NA")</f>
        <v>0</v>
      </c>
      <c r="M401" s="8"/>
      <c r="N401" s="9">
        <f t="shared" si="97"/>
        <v>0</v>
      </c>
      <c r="O401" s="7">
        <f>IFERROR(N401/N446, "NA")</f>
        <v>0</v>
      </c>
      <c r="P401" s="8"/>
      <c r="Q401" s="6">
        <v>0</v>
      </c>
      <c r="R401" s="7">
        <f>IFERROR(Q401/Q446, "NA")</f>
        <v>0</v>
      </c>
      <c r="S401" s="8"/>
      <c r="T401" s="6">
        <v>0</v>
      </c>
      <c r="U401" s="7">
        <f>IFERROR(T401/T446, "NA")</f>
        <v>0</v>
      </c>
      <c r="V401" s="8"/>
      <c r="W401" s="9">
        <f t="shared" si="98"/>
        <v>0</v>
      </c>
      <c r="X401" s="7">
        <f>IFERROR(W401/W446, "NA")</f>
        <v>0</v>
      </c>
      <c r="Y401" s="8"/>
      <c r="Z401" s="6">
        <v>0</v>
      </c>
      <c r="AA401" s="7">
        <f>IFERROR(Z401/Z446, "NA")</f>
        <v>0</v>
      </c>
      <c r="AB401" s="8"/>
      <c r="AC401" s="9">
        <f t="shared" si="99"/>
        <v>0</v>
      </c>
      <c r="AD401" s="7">
        <f>IFERROR(AC401/AC446, "NA")</f>
        <v>0</v>
      </c>
    </row>
    <row r="402" spans="1:30" ht="16.5" hidden="1" customHeight="1" x14ac:dyDescent="0.3">
      <c r="A402" s="5" t="s">
        <v>59</v>
      </c>
      <c r="B402" s="6">
        <v>0</v>
      </c>
      <c r="C402" s="7">
        <f>IFERROR(B402/B446, "NA")</f>
        <v>0</v>
      </c>
      <c r="D402" s="8"/>
      <c r="E402" s="6">
        <v>0</v>
      </c>
      <c r="F402" s="7">
        <f>IFERROR(E402/E446, "NA")</f>
        <v>0</v>
      </c>
      <c r="G402" s="8"/>
      <c r="H402" s="9">
        <f t="shared" si="96"/>
        <v>0</v>
      </c>
      <c r="I402" s="7">
        <f>IFERROR(H402/H446, "NA")</f>
        <v>0</v>
      </c>
      <c r="J402" s="8"/>
      <c r="K402" s="6">
        <v>0</v>
      </c>
      <c r="L402" s="7">
        <f>IFERROR(K402/K446, "NA")</f>
        <v>0</v>
      </c>
      <c r="M402" s="8"/>
      <c r="N402" s="9">
        <f t="shared" si="97"/>
        <v>0</v>
      </c>
      <c r="O402" s="7">
        <f>IFERROR(N402/N446, "NA")</f>
        <v>0</v>
      </c>
      <c r="P402" s="8"/>
      <c r="Q402" s="6">
        <v>0</v>
      </c>
      <c r="R402" s="7">
        <f>IFERROR(Q402/Q446, "NA")</f>
        <v>0</v>
      </c>
      <c r="S402" s="8"/>
      <c r="T402" s="6">
        <v>0</v>
      </c>
      <c r="U402" s="7">
        <f>IFERROR(T402/T446, "NA")</f>
        <v>0</v>
      </c>
      <c r="V402" s="8"/>
      <c r="W402" s="9">
        <f t="shared" si="98"/>
        <v>0</v>
      </c>
      <c r="X402" s="7">
        <f>IFERROR(W402/W446, "NA")</f>
        <v>0</v>
      </c>
      <c r="Y402" s="8"/>
      <c r="Z402" s="6">
        <v>0</v>
      </c>
      <c r="AA402" s="7">
        <f>IFERROR(Z402/Z446, "NA")</f>
        <v>0</v>
      </c>
      <c r="AB402" s="8"/>
      <c r="AC402" s="9">
        <f t="shared" si="99"/>
        <v>0</v>
      </c>
      <c r="AD402" s="7">
        <f>IFERROR(AC402/AC446, "NA")</f>
        <v>0</v>
      </c>
    </row>
    <row r="403" spans="1:30" ht="16.5" hidden="1" customHeight="1" x14ac:dyDescent="0.3">
      <c r="A403" s="5" t="s">
        <v>60</v>
      </c>
      <c r="B403" s="6">
        <v>0</v>
      </c>
      <c r="C403" s="7">
        <f>IFERROR(B403/B446, "NA")</f>
        <v>0</v>
      </c>
      <c r="D403" s="8"/>
      <c r="E403" s="6">
        <v>0</v>
      </c>
      <c r="F403" s="7">
        <f>IFERROR(E403/E446, "NA")</f>
        <v>0</v>
      </c>
      <c r="G403" s="8"/>
      <c r="H403" s="9">
        <f t="shared" si="96"/>
        <v>0</v>
      </c>
      <c r="I403" s="7">
        <f>IFERROR(H403/H446, "NA")</f>
        <v>0</v>
      </c>
      <c r="J403" s="8"/>
      <c r="K403" s="6">
        <v>0</v>
      </c>
      <c r="L403" s="7">
        <f>IFERROR(K403/K446, "NA")</f>
        <v>0</v>
      </c>
      <c r="M403" s="8"/>
      <c r="N403" s="9">
        <f t="shared" si="97"/>
        <v>0</v>
      </c>
      <c r="O403" s="7">
        <f>IFERROR(N403/N446, "NA")</f>
        <v>0</v>
      </c>
      <c r="P403" s="8"/>
      <c r="Q403" s="6">
        <v>0</v>
      </c>
      <c r="R403" s="7">
        <f>IFERROR(Q403/Q446, "NA")</f>
        <v>0</v>
      </c>
      <c r="S403" s="8"/>
      <c r="T403" s="6">
        <v>0</v>
      </c>
      <c r="U403" s="7">
        <f>IFERROR(T403/T446, "NA")</f>
        <v>0</v>
      </c>
      <c r="V403" s="8"/>
      <c r="W403" s="9">
        <f t="shared" si="98"/>
        <v>0</v>
      </c>
      <c r="X403" s="7">
        <f>IFERROR(W403/W446, "NA")</f>
        <v>0</v>
      </c>
      <c r="Y403" s="8"/>
      <c r="Z403" s="6">
        <v>0</v>
      </c>
      <c r="AA403" s="7">
        <f>IFERROR(Z403/Z446, "NA")</f>
        <v>0</v>
      </c>
      <c r="AB403" s="8"/>
      <c r="AC403" s="9">
        <f t="shared" si="99"/>
        <v>0</v>
      </c>
      <c r="AD403" s="7">
        <f>IFERROR(AC403/AC446, "NA")</f>
        <v>0</v>
      </c>
    </row>
    <row r="404" spans="1:30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0</v>
      </c>
      <c r="C404" s="12">
        <f>IFERROR(B404/B446, "NA")</f>
        <v>0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0</v>
      </c>
      <c r="F404" s="12">
        <f>IFERROR(E404/E446, "NA")</f>
        <v>0</v>
      </c>
      <c r="G404" s="2"/>
      <c r="H404" s="11">
        <f t="shared" si="96"/>
        <v>0</v>
      </c>
      <c r="I404" s="12">
        <f>IFERROR(H404/H446, "NA")</f>
        <v>0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0</v>
      </c>
      <c r="L404" s="12">
        <f>IFERROR(K404/K446, "NA")</f>
        <v>0</v>
      </c>
      <c r="M404" s="2"/>
      <c r="N404" s="11">
        <f t="shared" si="97"/>
        <v>0</v>
      </c>
      <c r="O404" s="12">
        <f>IFERROR(N404/N446, "NA")</f>
        <v>0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0</v>
      </c>
      <c r="R404" s="12">
        <f>IFERROR(Q404/Q446, "NA")</f>
        <v>0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0</v>
      </c>
      <c r="U404" s="12">
        <f>IFERROR(T404/T446, "NA")</f>
        <v>0</v>
      </c>
      <c r="V404" s="2"/>
      <c r="W404" s="11">
        <f t="shared" si="98"/>
        <v>0</v>
      </c>
      <c r="X404" s="12">
        <f>IFERROR(W404/W446, "NA")</f>
        <v>0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0</v>
      </c>
      <c r="AA404" s="12">
        <f>IFERROR(Z404/Z446, "NA")</f>
        <v>0</v>
      </c>
      <c r="AB404" s="2"/>
      <c r="AC404" s="11">
        <f t="shared" si="99"/>
        <v>0</v>
      </c>
      <c r="AD404" s="12">
        <f>IFERROR(AC404/AC446, "NA")</f>
        <v>0</v>
      </c>
    </row>
    <row r="405" spans="1:30" ht="16.5" customHeight="1" x14ac:dyDescent="0.3">
      <c r="A405" s="21" t="s">
        <v>62</v>
      </c>
      <c r="B405" s="22">
        <f>IFERROR(B346-B404, "NA")</f>
        <v>4415.380000000001</v>
      </c>
      <c r="C405" s="23">
        <f>IFERROR(B405/B446, "NA")</f>
        <v>4.1902166150803506E-2</v>
      </c>
      <c r="D405" s="24"/>
      <c r="E405" s="22">
        <f>IFERROR(E346-E404, "NA")</f>
        <v>7766.0800000000199</v>
      </c>
      <c r="F405" s="23">
        <f>IFERROR(E405/E446, "NA")</f>
        <v>7.249609144980626E-2</v>
      </c>
      <c r="G405" s="24"/>
      <c r="H405" s="22">
        <f>IFERROR(B405-E405, "NA")</f>
        <v>-3350.7000000000189</v>
      </c>
      <c r="I405" s="23">
        <f>IFERROR(H405/H446, "NA")</f>
        <v>1.9140622768584137</v>
      </c>
      <c r="J405" s="24"/>
      <c r="K405" s="22">
        <f>IFERROR(K346-K404, "NA")</f>
        <v>373.49000000003798</v>
      </c>
      <c r="L405" s="23">
        <f>IFERROR(K405/K446, "NA")</f>
        <v>3.7863565860041764E-3</v>
      </c>
      <c r="M405" s="24"/>
      <c r="N405" s="22">
        <f>IFERROR(B405-K405, "NA")</f>
        <v>4041.889999999963</v>
      </c>
      <c r="O405" s="23">
        <f>IFERROR(N405/N446, "NA")</f>
        <v>0.60035053582965758</v>
      </c>
      <c r="P405" s="24"/>
      <c r="Q405" s="22">
        <f>IFERROR(Q346-Q404, "NA")</f>
        <v>48167.8400000002</v>
      </c>
      <c r="R405" s="23">
        <f>IFERROR(Q405/Q446, "NA")</f>
        <v>5.3395442285679495E-2</v>
      </c>
      <c r="S405" s="24"/>
      <c r="T405" s="22">
        <f>IFERROR(T346-T404, "NA")</f>
        <v>91073.69000000009</v>
      </c>
      <c r="U405" s="23">
        <f>IFERROR(T405/T446, "NA")</f>
        <v>9.4658968478770186E-2</v>
      </c>
      <c r="V405" s="24"/>
      <c r="W405" s="22">
        <f>IFERROR(Q405-T405, "NA")</f>
        <v>-42905.849999999889</v>
      </c>
      <c r="X405" s="23">
        <f>IFERROR(W405/W446, "NA")</f>
        <v>0.71476644400868106</v>
      </c>
      <c r="Y405" s="24"/>
      <c r="Z405" s="22">
        <f>IFERROR(Z346-Z404, "NA")</f>
        <v>28536.380000000179</v>
      </c>
      <c r="AA405" s="23">
        <f>IFERROR(Z405/Z446, "NA")</f>
        <v>3.2060676471490211E-2</v>
      </c>
      <c r="AB405" s="24"/>
      <c r="AC405" s="22">
        <f>IFERROR(Q405-Z405, "NA")</f>
        <v>19631.460000000021</v>
      </c>
      <c r="AD405" s="23">
        <f>IFERROR(AC405/AC446, "NA")</f>
        <v>1.6329204894238321</v>
      </c>
    </row>
    <row r="406" spans="1:30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</row>
    <row r="408" spans="1:30" ht="16.5" customHeight="1" x14ac:dyDescent="0.3">
      <c r="A408" s="33" t="s">
        <v>64</v>
      </c>
      <c r="B408" s="6">
        <v>0</v>
      </c>
      <c r="C408" s="7">
        <f>IFERROR(B408/B446, "NA")</f>
        <v>0</v>
      </c>
      <c r="D408" s="8"/>
      <c r="E408" s="6">
        <v>9017.5400000000009</v>
      </c>
      <c r="F408" s="7">
        <f>IFERROR(E408/E446, "NA")</f>
        <v>8.417842779011861E-2</v>
      </c>
      <c r="G408" s="8"/>
      <c r="H408" s="9">
        <f t="shared" ref="H408:H431" si="100">IFERROR(-(B408-E408), "NA")</f>
        <v>9017.5400000000009</v>
      </c>
      <c r="I408" s="7">
        <f>IFERROR(H408/H446, "NA")</f>
        <v>-5.1512021798614391</v>
      </c>
      <c r="J408" s="8"/>
      <c r="K408" s="6">
        <v>0</v>
      </c>
      <c r="L408" s="7">
        <f>IFERROR(K408/K446, "NA")</f>
        <v>0</v>
      </c>
      <c r="M408" s="8"/>
      <c r="N408" s="9">
        <f t="shared" ref="N408:N431" si="101">IFERROR(-(B408-K408), "NA")</f>
        <v>0</v>
      </c>
      <c r="O408" s="7">
        <f>IFERROR(N408/N446, "NA")</f>
        <v>0</v>
      </c>
      <c r="P408" s="8"/>
      <c r="Q408" s="6">
        <v>0</v>
      </c>
      <c r="R408" s="7">
        <f>IFERROR(Q408/Q446, "NA")</f>
        <v>0</v>
      </c>
      <c r="S408" s="8"/>
      <c r="T408" s="6">
        <v>69437.58</v>
      </c>
      <c r="U408" s="7">
        <f>IFERROR(T408/T446, "NA")</f>
        <v>7.2171114363128105E-2</v>
      </c>
      <c r="V408" s="8"/>
      <c r="W408" s="9">
        <f t="shared" ref="W408:W431" si="102">IFERROR(-(Q408-T408), "NA")</f>
        <v>69437.58</v>
      </c>
      <c r="X408" s="7">
        <f>IFERROR(W408/W446, "NA")</f>
        <v>-1.1567572286102814</v>
      </c>
      <c r="Y408" s="8"/>
      <c r="Z408" s="6">
        <v>0</v>
      </c>
      <c r="AA408" s="7">
        <f>IFERROR(Z408/Z446, "NA")</f>
        <v>0</v>
      </c>
      <c r="AB408" s="8"/>
      <c r="AC408" s="9">
        <f t="shared" ref="AC408:AC431" si="103">IFERROR(-(Q408-Z408), "NA")</f>
        <v>0</v>
      </c>
      <c r="AD408" s="7">
        <f>IFERROR(AC408/AC446, "NA")</f>
        <v>0</v>
      </c>
    </row>
    <row r="409" spans="1:30" ht="16.5" customHeight="1" x14ac:dyDescent="0.3">
      <c r="A409" s="33" t="s">
        <v>396</v>
      </c>
      <c r="B409" s="6">
        <v>0</v>
      </c>
      <c r="C409" s="7">
        <f>IFERROR(B409/B446, "NA")</f>
        <v>0</v>
      </c>
      <c r="D409" s="8"/>
      <c r="E409" s="6">
        <v>0</v>
      </c>
      <c r="F409" s="7">
        <f>IFERROR(E409/E446, "NA")</f>
        <v>0</v>
      </c>
      <c r="G409" s="8"/>
      <c r="H409" s="9">
        <f t="shared" si="100"/>
        <v>0</v>
      </c>
      <c r="I409" s="7">
        <f>IFERROR(H409/H446, "NA")</f>
        <v>0</v>
      </c>
      <c r="J409" s="8"/>
      <c r="K409" s="6">
        <v>0</v>
      </c>
      <c r="L409" s="7">
        <f>IFERROR(K409/K446, "NA")</f>
        <v>0</v>
      </c>
      <c r="M409" s="8"/>
      <c r="N409" s="9">
        <f t="shared" si="101"/>
        <v>0</v>
      </c>
      <c r="O409" s="7">
        <f>IFERROR(N409/N446, "NA")</f>
        <v>0</v>
      </c>
      <c r="P409" s="8"/>
      <c r="Q409" s="6">
        <v>600.96</v>
      </c>
      <c r="R409" s="7">
        <f>IFERROR(Q409/Q446, "NA")</f>
        <v>6.6618152269235691E-4</v>
      </c>
      <c r="S409" s="8"/>
      <c r="T409" s="6">
        <v>0</v>
      </c>
      <c r="U409" s="7">
        <f>IFERROR(T409/T446, "NA")</f>
        <v>0</v>
      </c>
      <c r="V409" s="8"/>
      <c r="W409" s="9">
        <f t="shared" si="102"/>
        <v>-600.96</v>
      </c>
      <c r="X409" s="7">
        <f>IFERROR(W409/W446, "NA")</f>
        <v>1.0011363070337917E-2</v>
      </c>
      <c r="Y409" s="8"/>
      <c r="Z409" s="6">
        <v>0</v>
      </c>
      <c r="AA409" s="7">
        <f>IFERROR(Z409/Z446, "NA")</f>
        <v>0</v>
      </c>
      <c r="AB409" s="8"/>
      <c r="AC409" s="9">
        <f t="shared" si="103"/>
        <v>-600.96</v>
      </c>
      <c r="AD409" s="7">
        <f>IFERROR(AC409/AC446, "NA")</f>
        <v>-4.9987107292282139E-2</v>
      </c>
    </row>
    <row r="410" spans="1:30" ht="16.5" hidden="1" customHeight="1" x14ac:dyDescent="0.3">
      <c r="A410" s="33" t="s">
        <v>397</v>
      </c>
      <c r="B410" s="6">
        <v>0</v>
      </c>
      <c r="C410" s="7">
        <f>IFERROR(B410/B446, "NA")</f>
        <v>0</v>
      </c>
      <c r="D410" s="8"/>
      <c r="E410" s="6">
        <v>0</v>
      </c>
      <c r="F410" s="7">
        <f>IFERROR(E410/E446, "NA")</f>
        <v>0</v>
      </c>
      <c r="G410" s="8"/>
      <c r="H410" s="9">
        <f t="shared" si="100"/>
        <v>0</v>
      </c>
      <c r="I410" s="7">
        <f>IFERROR(H410/H446, "NA")</f>
        <v>0</v>
      </c>
      <c r="J410" s="8"/>
      <c r="K410" s="6">
        <v>0</v>
      </c>
      <c r="L410" s="7">
        <f>IFERROR(K410/K446, "NA")</f>
        <v>0</v>
      </c>
      <c r="M410" s="8"/>
      <c r="N410" s="9">
        <f t="shared" si="101"/>
        <v>0</v>
      </c>
      <c r="O410" s="7">
        <f>IFERROR(N410/N446, "NA")</f>
        <v>0</v>
      </c>
      <c r="P410" s="8"/>
      <c r="Q410" s="6">
        <v>0</v>
      </c>
      <c r="R410" s="7">
        <f>IFERROR(Q410/Q446, "NA")</f>
        <v>0</v>
      </c>
      <c r="S410" s="8"/>
      <c r="T410" s="6">
        <v>0</v>
      </c>
      <c r="U410" s="7">
        <f>IFERROR(T410/T446, "NA")</f>
        <v>0</v>
      </c>
      <c r="V410" s="8"/>
      <c r="W410" s="9">
        <f t="shared" si="102"/>
        <v>0</v>
      </c>
      <c r="X410" s="7">
        <f>IFERROR(W410/W446, "NA")</f>
        <v>0</v>
      </c>
      <c r="Y410" s="8"/>
      <c r="Z410" s="6">
        <v>0</v>
      </c>
      <c r="AA410" s="7">
        <f>IFERROR(Z410/Z446, "NA")</f>
        <v>0</v>
      </c>
      <c r="AB410" s="8"/>
      <c r="AC410" s="9">
        <f t="shared" si="103"/>
        <v>0</v>
      </c>
      <c r="AD410" s="7">
        <f>IFERROR(AC410/AC446, "NA")</f>
        <v>0</v>
      </c>
    </row>
    <row r="411" spans="1:30" ht="16.5" customHeight="1" x14ac:dyDescent="0.3">
      <c r="A411" s="33" t="s">
        <v>398</v>
      </c>
      <c r="B411" s="6">
        <v>8552.1200000000008</v>
      </c>
      <c r="C411" s="7">
        <f>IFERROR(B411/B446, "NA")</f>
        <v>8.1160025452307535E-2</v>
      </c>
      <c r="D411" s="8"/>
      <c r="E411" s="6">
        <v>0</v>
      </c>
      <c r="F411" s="7">
        <f>IFERROR(E411/E446, "NA")</f>
        <v>0</v>
      </c>
      <c r="G411" s="8"/>
      <c r="H411" s="9">
        <f t="shared" si="100"/>
        <v>-8552.1200000000008</v>
      </c>
      <c r="I411" s="7">
        <f>IFERROR(H411/H446, "NA")</f>
        <v>4.8853344910515073</v>
      </c>
      <c r="J411" s="8"/>
      <c r="K411" s="6">
        <v>8434.2199999999993</v>
      </c>
      <c r="L411" s="7">
        <f>IFERROR(K411/K446, "NA")</f>
        <v>8.5504202106629082E-2</v>
      </c>
      <c r="M411" s="8"/>
      <c r="N411" s="9">
        <f t="shared" si="101"/>
        <v>-117.90000000000146</v>
      </c>
      <c r="O411" s="7">
        <f>IFERROR(N411/N446, "NA")</f>
        <v>-1.7511938270046476E-2</v>
      </c>
      <c r="P411" s="8"/>
      <c r="Q411" s="6">
        <v>68415.45</v>
      </c>
      <c r="R411" s="7">
        <f>IFERROR(Q411/Q446, "NA")</f>
        <v>7.5840502956407749E-2</v>
      </c>
      <c r="S411" s="8"/>
      <c r="T411" s="6">
        <v>0</v>
      </c>
      <c r="U411" s="7">
        <f>IFERROR(T411/T446, "NA")</f>
        <v>0</v>
      </c>
      <c r="V411" s="8"/>
      <c r="W411" s="9">
        <f t="shared" si="102"/>
        <v>-68415.45</v>
      </c>
      <c r="X411" s="7">
        <f>IFERROR(W411/W446, "NA")</f>
        <v>1.1397296152332104</v>
      </c>
      <c r="Y411" s="8"/>
      <c r="Z411" s="6">
        <v>65291.12</v>
      </c>
      <c r="AA411" s="7">
        <f>IFERROR(Z411/Z446, "NA")</f>
        <v>7.3354695822708801E-2</v>
      </c>
      <c r="AB411" s="8"/>
      <c r="AC411" s="9">
        <f t="shared" si="103"/>
        <v>-3124.3299999999945</v>
      </c>
      <c r="AD411" s="7">
        <f>IFERROR(AC411/AC446, "NA")</f>
        <v>-0.2598778935810962</v>
      </c>
    </row>
    <row r="412" spans="1:30" ht="16.5" hidden="1" customHeight="1" x14ac:dyDescent="0.3">
      <c r="A412" s="33" t="s">
        <v>399</v>
      </c>
      <c r="B412" s="6">
        <v>0</v>
      </c>
      <c r="C412" s="7">
        <f>IFERROR(B412/B446, "NA")</f>
        <v>0</v>
      </c>
      <c r="D412" s="8"/>
      <c r="E412" s="6">
        <v>0</v>
      </c>
      <c r="F412" s="7">
        <f>IFERROR(E412/E446, "NA")</f>
        <v>0</v>
      </c>
      <c r="G412" s="8"/>
      <c r="H412" s="9">
        <f t="shared" si="100"/>
        <v>0</v>
      </c>
      <c r="I412" s="7">
        <f>IFERROR(H412/H446, "NA")</f>
        <v>0</v>
      </c>
      <c r="J412" s="8"/>
      <c r="K412" s="6">
        <v>0</v>
      </c>
      <c r="L412" s="7">
        <f>IFERROR(K412/K446, "NA")</f>
        <v>0</v>
      </c>
      <c r="M412" s="8"/>
      <c r="N412" s="9">
        <f t="shared" si="101"/>
        <v>0</v>
      </c>
      <c r="O412" s="7">
        <f>IFERROR(N412/N446, "NA")</f>
        <v>0</v>
      </c>
      <c r="P412" s="8"/>
      <c r="Q412" s="6">
        <v>0</v>
      </c>
      <c r="R412" s="7">
        <f>IFERROR(Q412/Q446, "NA")</f>
        <v>0</v>
      </c>
      <c r="S412" s="8"/>
      <c r="T412" s="6">
        <v>0</v>
      </c>
      <c r="U412" s="7">
        <f>IFERROR(T412/T446, "NA")</f>
        <v>0</v>
      </c>
      <c r="V412" s="8"/>
      <c r="W412" s="9">
        <f t="shared" si="102"/>
        <v>0</v>
      </c>
      <c r="X412" s="7">
        <f>IFERROR(W412/W446, "NA")</f>
        <v>0</v>
      </c>
      <c r="Y412" s="8"/>
      <c r="Z412" s="6">
        <v>0</v>
      </c>
      <c r="AA412" s="7">
        <f>IFERROR(Z412/Z446, "NA")</f>
        <v>0</v>
      </c>
      <c r="AB412" s="8"/>
      <c r="AC412" s="9">
        <f t="shared" si="103"/>
        <v>0</v>
      </c>
      <c r="AD412" s="7">
        <f>IFERROR(AC412/AC446, "NA")</f>
        <v>0</v>
      </c>
    </row>
    <row r="413" spans="1:30" ht="16.5" hidden="1" customHeight="1" x14ac:dyDescent="0.3">
      <c r="A413" s="33" t="s">
        <v>400</v>
      </c>
      <c r="B413" s="6">
        <v>0</v>
      </c>
      <c r="C413" s="7">
        <f>IFERROR(B413/B446, "NA")</f>
        <v>0</v>
      </c>
      <c r="D413" s="8"/>
      <c r="E413" s="6">
        <v>0</v>
      </c>
      <c r="F413" s="7">
        <f>IFERROR(E413/E446, "NA")</f>
        <v>0</v>
      </c>
      <c r="G413" s="8"/>
      <c r="H413" s="9">
        <f t="shared" si="100"/>
        <v>0</v>
      </c>
      <c r="I413" s="7">
        <f>IFERROR(H413/H446, "NA")</f>
        <v>0</v>
      </c>
      <c r="J413" s="8"/>
      <c r="K413" s="6">
        <v>0</v>
      </c>
      <c r="L413" s="7">
        <f>IFERROR(K413/K446, "NA")</f>
        <v>0</v>
      </c>
      <c r="M413" s="8"/>
      <c r="N413" s="9">
        <f t="shared" si="101"/>
        <v>0</v>
      </c>
      <c r="O413" s="7">
        <f>IFERROR(N413/N446, "NA")</f>
        <v>0</v>
      </c>
      <c r="P413" s="8"/>
      <c r="Q413" s="6">
        <v>0</v>
      </c>
      <c r="R413" s="7">
        <f>IFERROR(Q413/Q446, "NA")</f>
        <v>0</v>
      </c>
      <c r="S413" s="8"/>
      <c r="T413" s="6">
        <v>0</v>
      </c>
      <c r="U413" s="7">
        <f>IFERROR(T413/T446, "NA")</f>
        <v>0</v>
      </c>
      <c r="V413" s="8"/>
      <c r="W413" s="9">
        <f t="shared" si="102"/>
        <v>0</v>
      </c>
      <c r="X413" s="7">
        <f>IFERROR(W413/W446, "NA")</f>
        <v>0</v>
      </c>
      <c r="Y413" s="8"/>
      <c r="Z413" s="6">
        <v>0</v>
      </c>
      <c r="AA413" s="7">
        <f>IFERROR(Z413/Z446, "NA")</f>
        <v>0</v>
      </c>
      <c r="AB413" s="8"/>
      <c r="AC413" s="9">
        <f t="shared" si="103"/>
        <v>0</v>
      </c>
      <c r="AD413" s="7">
        <f>IFERROR(AC413/AC446, "NA")</f>
        <v>0</v>
      </c>
    </row>
    <row r="414" spans="1:30" ht="16.5" hidden="1" customHeight="1" x14ac:dyDescent="0.3">
      <c r="A414" s="33" t="s">
        <v>401</v>
      </c>
      <c r="B414" s="6">
        <v>0</v>
      </c>
      <c r="C414" s="7">
        <f>IFERROR(B414/B446, "NA")</f>
        <v>0</v>
      </c>
      <c r="D414" s="8"/>
      <c r="E414" s="6">
        <v>0</v>
      </c>
      <c r="F414" s="7">
        <f>IFERROR(E414/E446, "NA")</f>
        <v>0</v>
      </c>
      <c r="G414" s="8"/>
      <c r="H414" s="9">
        <f t="shared" si="100"/>
        <v>0</v>
      </c>
      <c r="I414" s="7">
        <f>IFERROR(H414/H446, "NA")</f>
        <v>0</v>
      </c>
      <c r="J414" s="8"/>
      <c r="K414" s="6">
        <v>0</v>
      </c>
      <c r="L414" s="7">
        <f>IFERROR(K414/K446, "NA")</f>
        <v>0</v>
      </c>
      <c r="M414" s="8"/>
      <c r="N414" s="9">
        <f t="shared" si="101"/>
        <v>0</v>
      </c>
      <c r="O414" s="7">
        <f>IFERROR(N414/N446, "NA")</f>
        <v>0</v>
      </c>
      <c r="P414" s="8"/>
      <c r="Q414" s="6">
        <v>0</v>
      </c>
      <c r="R414" s="7">
        <f>IFERROR(Q414/Q446, "NA")</f>
        <v>0</v>
      </c>
      <c r="S414" s="8"/>
      <c r="T414" s="6">
        <v>0</v>
      </c>
      <c r="U414" s="7">
        <f>IFERROR(T414/T446, "NA")</f>
        <v>0</v>
      </c>
      <c r="V414" s="8"/>
      <c r="W414" s="9">
        <f t="shared" si="102"/>
        <v>0</v>
      </c>
      <c r="X414" s="7">
        <f>IFERROR(W414/W446, "NA")</f>
        <v>0</v>
      </c>
      <c r="Y414" s="8"/>
      <c r="Z414" s="6">
        <v>0</v>
      </c>
      <c r="AA414" s="7">
        <f>IFERROR(Z414/Z446, "NA")</f>
        <v>0</v>
      </c>
      <c r="AB414" s="8"/>
      <c r="AC414" s="9">
        <f t="shared" si="103"/>
        <v>0</v>
      </c>
      <c r="AD414" s="7">
        <f>IFERROR(AC414/AC446, "NA")</f>
        <v>0</v>
      </c>
    </row>
    <row r="415" spans="1:30" ht="16.5" hidden="1" customHeight="1" x14ac:dyDescent="0.3">
      <c r="A415" s="33" t="s">
        <v>402</v>
      </c>
      <c r="B415" s="6">
        <v>0</v>
      </c>
      <c r="C415" s="7">
        <f>IFERROR(B415/B446, "NA")</f>
        <v>0</v>
      </c>
      <c r="D415" s="8"/>
      <c r="E415" s="6">
        <v>0</v>
      </c>
      <c r="F415" s="7">
        <f>IFERROR(E415/E446, "NA")</f>
        <v>0</v>
      </c>
      <c r="G415" s="8"/>
      <c r="H415" s="9">
        <f t="shared" si="100"/>
        <v>0</v>
      </c>
      <c r="I415" s="7">
        <f>IFERROR(H415/H446, "NA")</f>
        <v>0</v>
      </c>
      <c r="J415" s="8"/>
      <c r="K415" s="6">
        <v>0</v>
      </c>
      <c r="L415" s="7">
        <f>IFERROR(K415/K446, "NA")</f>
        <v>0</v>
      </c>
      <c r="M415" s="8"/>
      <c r="N415" s="9">
        <f t="shared" si="101"/>
        <v>0</v>
      </c>
      <c r="O415" s="7">
        <f>IFERROR(N415/N446, "NA")</f>
        <v>0</v>
      </c>
      <c r="P415" s="8"/>
      <c r="Q415" s="6">
        <v>0</v>
      </c>
      <c r="R415" s="7">
        <f>IFERROR(Q415/Q446, "NA")</f>
        <v>0</v>
      </c>
      <c r="S415" s="8"/>
      <c r="T415" s="6">
        <v>0</v>
      </c>
      <c r="U415" s="7">
        <f>IFERROR(T415/T446, "NA")</f>
        <v>0</v>
      </c>
      <c r="V415" s="8"/>
      <c r="W415" s="9">
        <f t="shared" si="102"/>
        <v>0</v>
      </c>
      <c r="X415" s="7">
        <f>IFERROR(W415/W446, "NA")</f>
        <v>0</v>
      </c>
      <c r="Y415" s="8"/>
      <c r="Z415" s="6">
        <v>0</v>
      </c>
      <c r="AA415" s="7">
        <f>IFERROR(Z415/Z446, "NA")</f>
        <v>0</v>
      </c>
      <c r="AB415" s="8"/>
      <c r="AC415" s="9">
        <f t="shared" si="103"/>
        <v>0</v>
      </c>
      <c r="AD415" s="7">
        <f>IFERROR(AC415/AC446, "NA")</f>
        <v>0</v>
      </c>
    </row>
    <row r="416" spans="1:30" ht="16.5" hidden="1" customHeight="1" x14ac:dyDescent="0.3">
      <c r="A416" s="33" t="s">
        <v>403</v>
      </c>
      <c r="B416" s="6">
        <v>0</v>
      </c>
      <c r="C416" s="7">
        <f>IFERROR(B416/B446, "NA")</f>
        <v>0</v>
      </c>
      <c r="D416" s="8"/>
      <c r="E416" s="6">
        <v>0</v>
      </c>
      <c r="F416" s="7">
        <f>IFERROR(E416/E446, "NA")</f>
        <v>0</v>
      </c>
      <c r="G416" s="8"/>
      <c r="H416" s="9">
        <f t="shared" si="100"/>
        <v>0</v>
      </c>
      <c r="I416" s="7">
        <f>IFERROR(H416/H446, "NA")</f>
        <v>0</v>
      </c>
      <c r="J416" s="8"/>
      <c r="K416" s="6">
        <v>0</v>
      </c>
      <c r="L416" s="7">
        <f>IFERROR(K416/K446, "NA")</f>
        <v>0</v>
      </c>
      <c r="M416" s="8"/>
      <c r="N416" s="9">
        <f t="shared" si="101"/>
        <v>0</v>
      </c>
      <c r="O416" s="7">
        <f>IFERROR(N416/N446, "NA")</f>
        <v>0</v>
      </c>
      <c r="P416" s="8"/>
      <c r="Q416" s="6">
        <v>0</v>
      </c>
      <c r="R416" s="7">
        <f>IFERROR(Q416/Q446, "NA")</f>
        <v>0</v>
      </c>
      <c r="S416" s="8"/>
      <c r="T416" s="6">
        <v>0</v>
      </c>
      <c r="U416" s="7">
        <f>IFERROR(T416/T446, "NA")</f>
        <v>0</v>
      </c>
      <c r="V416" s="8"/>
      <c r="W416" s="9">
        <f t="shared" si="102"/>
        <v>0</v>
      </c>
      <c r="X416" s="7">
        <f>IFERROR(W416/W446, "NA")</f>
        <v>0</v>
      </c>
      <c r="Y416" s="8"/>
      <c r="Z416" s="6">
        <v>0</v>
      </c>
      <c r="AA416" s="7">
        <f>IFERROR(Z416/Z446, "NA")</f>
        <v>0</v>
      </c>
      <c r="AB416" s="8"/>
      <c r="AC416" s="9">
        <f t="shared" si="103"/>
        <v>0</v>
      </c>
      <c r="AD416" s="7">
        <f>IFERROR(AC416/AC446, "NA")</f>
        <v>0</v>
      </c>
    </row>
    <row r="417" spans="1:30" ht="16.5" customHeight="1" x14ac:dyDescent="0.3">
      <c r="A417" s="33" t="s">
        <v>404</v>
      </c>
      <c r="B417" s="6">
        <v>-186.2</v>
      </c>
      <c r="C417" s="7">
        <f>IFERROR(B417/B446, "NA")</f>
        <v>-1.7670468537882608E-3</v>
      </c>
      <c r="D417" s="8"/>
      <c r="E417" s="6">
        <v>0</v>
      </c>
      <c r="F417" s="7">
        <f>IFERROR(E417/E446, "NA")</f>
        <v>0</v>
      </c>
      <c r="G417" s="8"/>
      <c r="H417" s="9">
        <f t="shared" si="100"/>
        <v>186.2</v>
      </c>
      <c r="I417" s="7">
        <f>IFERROR(H417/H446, "NA")</f>
        <v>-0.10636535528427929</v>
      </c>
      <c r="J417" s="8"/>
      <c r="K417" s="6">
        <v>-35.79</v>
      </c>
      <c r="L417" s="7">
        <f>IFERROR(K417/K446, "NA")</f>
        <v>-3.6283087154428685E-4</v>
      </c>
      <c r="M417" s="8"/>
      <c r="N417" s="9">
        <f t="shared" si="101"/>
        <v>150.41</v>
      </c>
      <c r="O417" s="7">
        <f>IFERROR(N417/N446, "NA")</f>
        <v>2.2340717855790143E-2</v>
      </c>
      <c r="P417" s="8"/>
      <c r="Q417" s="6">
        <v>-1223.47</v>
      </c>
      <c r="R417" s="7">
        <f>IFERROR(Q417/Q446, "NA")</f>
        <v>-1.3562518429985654E-3</v>
      </c>
      <c r="S417" s="8"/>
      <c r="T417" s="6">
        <v>0</v>
      </c>
      <c r="U417" s="7">
        <f>IFERROR(T417/T446, "NA")</f>
        <v>0</v>
      </c>
      <c r="V417" s="8"/>
      <c r="W417" s="9">
        <f t="shared" si="102"/>
        <v>1223.47</v>
      </c>
      <c r="X417" s="7">
        <f>IFERROR(W417/W446, "NA")</f>
        <v>-2.038172653032869E-2</v>
      </c>
      <c r="Y417" s="8"/>
      <c r="Z417" s="6">
        <v>-233.98</v>
      </c>
      <c r="AA417" s="7">
        <f>IFERROR(Z417/Z446, "NA")</f>
        <v>-2.628769690058526E-4</v>
      </c>
      <c r="AB417" s="8"/>
      <c r="AC417" s="9">
        <f t="shared" si="103"/>
        <v>989.49</v>
      </c>
      <c r="AD417" s="7">
        <f>IFERROR(AC417/AC446, "NA")</f>
        <v>8.2304550709931187E-2</v>
      </c>
    </row>
    <row r="418" spans="1:30" ht="16.5" customHeight="1" x14ac:dyDescent="0.3">
      <c r="A418" s="33" t="s">
        <v>405</v>
      </c>
      <c r="B418" s="6">
        <v>-133.71</v>
      </c>
      <c r="C418" s="7">
        <f>IFERROR(B418/B446, "NA")</f>
        <v>-1.2689142578948891E-3</v>
      </c>
      <c r="D418" s="8"/>
      <c r="E418" s="6">
        <v>0</v>
      </c>
      <c r="F418" s="7">
        <f>IFERROR(E418/E446, "NA")</f>
        <v>0</v>
      </c>
      <c r="G418" s="8"/>
      <c r="H418" s="9">
        <f t="shared" si="100"/>
        <v>133.71</v>
      </c>
      <c r="I418" s="7">
        <f>IFERROR(H418/H446, "NA")</f>
        <v>-7.6380835956288862E-2</v>
      </c>
      <c r="J418" s="8"/>
      <c r="K418" s="6">
        <v>-94.99</v>
      </c>
      <c r="L418" s="7">
        <f>IFERROR(K418/K446, "NA")</f>
        <v>-9.6298699323810579E-4</v>
      </c>
      <c r="M418" s="8"/>
      <c r="N418" s="9">
        <f t="shared" si="101"/>
        <v>38.720000000000013</v>
      </c>
      <c r="O418" s="7">
        <f>IFERROR(N418/N446, "NA")</f>
        <v>5.7511641205783837E-3</v>
      </c>
      <c r="P418" s="8"/>
      <c r="Q418" s="6">
        <v>281.14999999999998</v>
      </c>
      <c r="R418" s="7">
        <f>IFERROR(Q418/Q446, "NA")</f>
        <v>3.1166289787166551E-4</v>
      </c>
      <c r="S418" s="8"/>
      <c r="T418" s="6">
        <v>0</v>
      </c>
      <c r="U418" s="7">
        <f>IFERROR(T418/T446, "NA")</f>
        <v>0</v>
      </c>
      <c r="V418" s="8"/>
      <c r="W418" s="9">
        <f t="shared" si="102"/>
        <v>-281.14999999999998</v>
      </c>
      <c r="X418" s="7">
        <f>IFERROR(W418/W446, "NA")</f>
        <v>4.6836640162831213E-3</v>
      </c>
      <c r="Y418" s="8"/>
      <c r="Z418" s="6">
        <v>-632.32000000000005</v>
      </c>
      <c r="AA418" s="7">
        <f>IFERROR(Z418/Z446, "NA")</f>
        <v>-7.1041270639277175E-4</v>
      </c>
      <c r="AB418" s="8"/>
      <c r="AC418" s="9">
        <f t="shared" si="103"/>
        <v>-913.47</v>
      </c>
      <c r="AD418" s="7">
        <f>IFERROR(AC418/AC446, "NA")</f>
        <v>-7.5981301414871139E-2</v>
      </c>
    </row>
    <row r="419" spans="1:30" ht="16.5" hidden="1" customHeight="1" x14ac:dyDescent="0.3">
      <c r="A419" s="33" t="s">
        <v>406</v>
      </c>
      <c r="B419" s="6">
        <v>0</v>
      </c>
      <c r="C419" s="7">
        <f>IFERROR(B419/B446, "NA")</f>
        <v>0</v>
      </c>
      <c r="D419" s="8"/>
      <c r="E419" s="6">
        <v>0</v>
      </c>
      <c r="F419" s="7">
        <f>IFERROR(E419/E446, "NA")</f>
        <v>0</v>
      </c>
      <c r="G419" s="8"/>
      <c r="H419" s="9">
        <f t="shared" si="100"/>
        <v>0</v>
      </c>
      <c r="I419" s="7">
        <f>IFERROR(H419/H446, "NA")</f>
        <v>0</v>
      </c>
      <c r="J419" s="8"/>
      <c r="K419" s="6">
        <v>0</v>
      </c>
      <c r="L419" s="7">
        <f>IFERROR(K419/K446, "NA")</f>
        <v>0</v>
      </c>
      <c r="M419" s="8"/>
      <c r="N419" s="9">
        <f t="shared" si="101"/>
        <v>0</v>
      </c>
      <c r="O419" s="7">
        <f>IFERROR(N419/N446, "NA")</f>
        <v>0</v>
      </c>
      <c r="P419" s="8"/>
      <c r="Q419" s="6">
        <v>0</v>
      </c>
      <c r="R419" s="7">
        <f>IFERROR(Q419/Q446, "NA")</f>
        <v>0</v>
      </c>
      <c r="S419" s="8"/>
      <c r="T419" s="6">
        <v>0</v>
      </c>
      <c r="U419" s="7">
        <f>IFERROR(T419/T446, "NA")</f>
        <v>0</v>
      </c>
      <c r="V419" s="8"/>
      <c r="W419" s="9">
        <f t="shared" si="102"/>
        <v>0</v>
      </c>
      <c r="X419" s="7">
        <f>IFERROR(W419/W446, "NA")</f>
        <v>0</v>
      </c>
      <c r="Y419" s="8"/>
      <c r="Z419" s="6">
        <v>0</v>
      </c>
      <c r="AA419" s="7">
        <f>IFERROR(Z419/Z446, "NA")</f>
        <v>0</v>
      </c>
      <c r="AB419" s="8"/>
      <c r="AC419" s="9">
        <f t="shared" si="103"/>
        <v>0</v>
      </c>
      <c r="AD419" s="7">
        <f>IFERROR(AC419/AC446, "NA")</f>
        <v>0</v>
      </c>
    </row>
    <row r="420" spans="1:30" ht="16.5" hidden="1" customHeight="1" x14ac:dyDescent="0.3">
      <c r="A420" s="33" t="s">
        <v>407</v>
      </c>
      <c r="B420" s="6">
        <v>0</v>
      </c>
      <c r="C420" s="7">
        <f>IFERROR(B420/B446, "NA")</f>
        <v>0</v>
      </c>
      <c r="D420" s="8"/>
      <c r="E420" s="6">
        <v>0</v>
      </c>
      <c r="F420" s="7">
        <f>IFERROR(E420/E446, "NA")</f>
        <v>0</v>
      </c>
      <c r="G420" s="8"/>
      <c r="H420" s="9">
        <f t="shared" si="100"/>
        <v>0</v>
      </c>
      <c r="I420" s="7">
        <f>IFERROR(H420/H446, "NA")</f>
        <v>0</v>
      </c>
      <c r="J420" s="8"/>
      <c r="K420" s="6">
        <v>0</v>
      </c>
      <c r="L420" s="7">
        <f>IFERROR(K420/K446, "NA")</f>
        <v>0</v>
      </c>
      <c r="M420" s="8"/>
      <c r="N420" s="9">
        <f t="shared" si="101"/>
        <v>0</v>
      </c>
      <c r="O420" s="7">
        <f>IFERROR(N420/N446, "NA")</f>
        <v>0</v>
      </c>
      <c r="P420" s="8"/>
      <c r="Q420" s="6">
        <v>0</v>
      </c>
      <c r="R420" s="7">
        <f>IFERROR(Q420/Q446, "NA")</f>
        <v>0</v>
      </c>
      <c r="S420" s="8"/>
      <c r="T420" s="6">
        <v>0</v>
      </c>
      <c r="U420" s="7">
        <f>IFERROR(T420/T446, "NA")</f>
        <v>0</v>
      </c>
      <c r="V420" s="8"/>
      <c r="W420" s="9">
        <f t="shared" si="102"/>
        <v>0</v>
      </c>
      <c r="X420" s="7">
        <f>IFERROR(W420/W446, "NA")</f>
        <v>0</v>
      </c>
      <c r="Y420" s="8"/>
      <c r="Z420" s="6">
        <v>0</v>
      </c>
      <c r="AA420" s="7">
        <f>IFERROR(Z420/Z446, "NA")</f>
        <v>0</v>
      </c>
      <c r="AB420" s="8"/>
      <c r="AC420" s="9">
        <f t="shared" si="103"/>
        <v>0</v>
      </c>
      <c r="AD420" s="7">
        <f>IFERROR(AC420/AC446, "NA")</f>
        <v>0</v>
      </c>
    </row>
    <row r="421" spans="1:30" ht="16.5" hidden="1" customHeight="1" x14ac:dyDescent="0.3">
      <c r="A421" s="33" t="s">
        <v>408</v>
      </c>
      <c r="B421" s="6">
        <v>0</v>
      </c>
      <c r="C421" s="7">
        <f>IFERROR(B421/B446, "NA")</f>
        <v>0</v>
      </c>
      <c r="D421" s="8"/>
      <c r="E421" s="6">
        <v>0</v>
      </c>
      <c r="F421" s="7">
        <f>IFERROR(E421/E446, "NA")</f>
        <v>0</v>
      </c>
      <c r="G421" s="8"/>
      <c r="H421" s="9">
        <f t="shared" si="100"/>
        <v>0</v>
      </c>
      <c r="I421" s="7">
        <f>IFERROR(H421/H446, "NA")</f>
        <v>0</v>
      </c>
      <c r="J421" s="8"/>
      <c r="K421" s="6">
        <v>0</v>
      </c>
      <c r="L421" s="7">
        <f>IFERROR(K421/K446, "NA")</f>
        <v>0</v>
      </c>
      <c r="M421" s="8"/>
      <c r="N421" s="9">
        <f t="shared" si="101"/>
        <v>0</v>
      </c>
      <c r="O421" s="7">
        <f>IFERROR(N421/N446, "NA")</f>
        <v>0</v>
      </c>
      <c r="P421" s="8"/>
      <c r="Q421" s="6">
        <v>0</v>
      </c>
      <c r="R421" s="7">
        <f>IFERROR(Q421/Q446, "NA")</f>
        <v>0</v>
      </c>
      <c r="S421" s="8"/>
      <c r="T421" s="6">
        <v>0</v>
      </c>
      <c r="U421" s="7">
        <f>IFERROR(T421/T446, "NA")</f>
        <v>0</v>
      </c>
      <c r="V421" s="8"/>
      <c r="W421" s="9">
        <f t="shared" si="102"/>
        <v>0</v>
      </c>
      <c r="X421" s="7">
        <f>IFERROR(W421/W446, "NA")</f>
        <v>0</v>
      </c>
      <c r="Y421" s="8"/>
      <c r="Z421" s="6">
        <v>0</v>
      </c>
      <c r="AA421" s="7">
        <f>IFERROR(Z421/Z446, "NA")</f>
        <v>0</v>
      </c>
      <c r="AB421" s="8"/>
      <c r="AC421" s="9">
        <f t="shared" si="103"/>
        <v>0</v>
      </c>
      <c r="AD421" s="7">
        <f>IFERROR(AC421/AC446, "NA")</f>
        <v>0</v>
      </c>
    </row>
    <row r="422" spans="1:30" ht="16.5" hidden="1" customHeight="1" x14ac:dyDescent="0.3">
      <c r="A422" s="33" t="s">
        <v>409</v>
      </c>
      <c r="B422" s="6">
        <v>0</v>
      </c>
      <c r="C422" s="7">
        <f>IFERROR(B422/B446, "NA")</f>
        <v>0</v>
      </c>
      <c r="D422" s="8"/>
      <c r="E422" s="6">
        <v>0</v>
      </c>
      <c r="F422" s="7">
        <f>IFERROR(E422/E446, "NA")</f>
        <v>0</v>
      </c>
      <c r="G422" s="8"/>
      <c r="H422" s="9">
        <f t="shared" si="100"/>
        <v>0</v>
      </c>
      <c r="I422" s="7">
        <f>IFERROR(H422/H446, "NA")</f>
        <v>0</v>
      </c>
      <c r="J422" s="8"/>
      <c r="K422" s="6">
        <v>0</v>
      </c>
      <c r="L422" s="7">
        <f>IFERROR(K422/K446, "NA")</f>
        <v>0</v>
      </c>
      <c r="M422" s="8"/>
      <c r="N422" s="9">
        <f t="shared" si="101"/>
        <v>0</v>
      </c>
      <c r="O422" s="7">
        <f>IFERROR(N422/N446, "NA")</f>
        <v>0</v>
      </c>
      <c r="P422" s="8"/>
      <c r="Q422" s="6">
        <v>0</v>
      </c>
      <c r="R422" s="7">
        <f>IFERROR(Q422/Q446, "NA")</f>
        <v>0</v>
      </c>
      <c r="S422" s="8"/>
      <c r="T422" s="6">
        <v>0</v>
      </c>
      <c r="U422" s="7">
        <f>IFERROR(T422/T446, "NA")</f>
        <v>0</v>
      </c>
      <c r="V422" s="8"/>
      <c r="W422" s="9">
        <f t="shared" si="102"/>
        <v>0</v>
      </c>
      <c r="X422" s="7">
        <f>IFERROR(W422/W446, "NA")</f>
        <v>0</v>
      </c>
      <c r="Y422" s="8"/>
      <c r="Z422" s="6">
        <v>0</v>
      </c>
      <c r="AA422" s="7">
        <f>IFERROR(Z422/Z446, "NA")</f>
        <v>0</v>
      </c>
      <c r="AB422" s="8"/>
      <c r="AC422" s="9">
        <f t="shared" si="103"/>
        <v>0</v>
      </c>
      <c r="AD422" s="7">
        <f>IFERROR(AC422/AC446, "NA")</f>
        <v>0</v>
      </c>
    </row>
    <row r="423" spans="1:30" ht="16.5" hidden="1" customHeight="1" x14ac:dyDescent="0.3">
      <c r="A423" s="33" t="s">
        <v>410</v>
      </c>
      <c r="B423" s="6">
        <v>0</v>
      </c>
      <c r="C423" s="7">
        <f>IFERROR(B423/B446, "NA")</f>
        <v>0</v>
      </c>
      <c r="D423" s="8"/>
      <c r="E423" s="6">
        <v>0</v>
      </c>
      <c r="F423" s="7">
        <f>IFERROR(E423/E446, "NA")</f>
        <v>0</v>
      </c>
      <c r="G423" s="8"/>
      <c r="H423" s="9">
        <f t="shared" si="100"/>
        <v>0</v>
      </c>
      <c r="I423" s="7">
        <f>IFERROR(H423/H446, "NA")</f>
        <v>0</v>
      </c>
      <c r="J423" s="8"/>
      <c r="K423" s="6">
        <v>0</v>
      </c>
      <c r="L423" s="7">
        <f>IFERROR(K423/K446, "NA")</f>
        <v>0</v>
      </c>
      <c r="M423" s="8"/>
      <c r="N423" s="9">
        <f t="shared" si="101"/>
        <v>0</v>
      </c>
      <c r="O423" s="7">
        <f>IFERROR(N423/N446, "NA")</f>
        <v>0</v>
      </c>
      <c r="P423" s="8"/>
      <c r="Q423" s="6">
        <v>0</v>
      </c>
      <c r="R423" s="7">
        <f>IFERROR(Q423/Q446, "NA")</f>
        <v>0</v>
      </c>
      <c r="S423" s="8"/>
      <c r="T423" s="6">
        <v>0</v>
      </c>
      <c r="U423" s="7">
        <f>IFERROR(T423/T446, "NA")</f>
        <v>0</v>
      </c>
      <c r="V423" s="8"/>
      <c r="W423" s="9">
        <f t="shared" si="102"/>
        <v>0</v>
      </c>
      <c r="X423" s="7">
        <f>IFERROR(W423/W446, "NA")</f>
        <v>0</v>
      </c>
      <c r="Y423" s="8"/>
      <c r="Z423" s="6">
        <v>0</v>
      </c>
      <c r="AA423" s="7">
        <f>IFERROR(Z423/Z446, "NA")</f>
        <v>0</v>
      </c>
      <c r="AB423" s="8"/>
      <c r="AC423" s="9">
        <f t="shared" si="103"/>
        <v>0</v>
      </c>
      <c r="AD423" s="7">
        <f>IFERROR(AC423/AC446, "NA")</f>
        <v>0</v>
      </c>
    </row>
    <row r="424" spans="1:30" ht="16.5" hidden="1" customHeight="1" x14ac:dyDescent="0.3">
      <c r="A424" s="33" t="s">
        <v>411</v>
      </c>
      <c r="B424" s="6">
        <v>0</v>
      </c>
      <c r="C424" s="7">
        <f>IFERROR(B424/B446, "NA")</f>
        <v>0</v>
      </c>
      <c r="D424" s="8"/>
      <c r="E424" s="6">
        <v>0</v>
      </c>
      <c r="F424" s="7">
        <f>IFERROR(E424/E446, "NA")</f>
        <v>0</v>
      </c>
      <c r="G424" s="8"/>
      <c r="H424" s="9">
        <f t="shared" si="100"/>
        <v>0</v>
      </c>
      <c r="I424" s="7">
        <f>IFERROR(H424/H446, "NA")</f>
        <v>0</v>
      </c>
      <c r="J424" s="8"/>
      <c r="K424" s="6">
        <v>0</v>
      </c>
      <c r="L424" s="7">
        <f>IFERROR(K424/K446, "NA")</f>
        <v>0</v>
      </c>
      <c r="M424" s="8"/>
      <c r="N424" s="9">
        <f t="shared" si="101"/>
        <v>0</v>
      </c>
      <c r="O424" s="7">
        <f>IFERROR(N424/N446, "NA")</f>
        <v>0</v>
      </c>
      <c r="P424" s="8"/>
      <c r="Q424" s="6">
        <v>0</v>
      </c>
      <c r="R424" s="7">
        <f>IFERROR(Q424/Q446, "NA")</f>
        <v>0</v>
      </c>
      <c r="S424" s="8"/>
      <c r="T424" s="6">
        <v>0</v>
      </c>
      <c r="U424" s="7">
        <f>IFERROR(T424/T446, "NA")</f>
        <v>0</v>
      </c>
      <c r="V424" s="8"/>
      <c r="W424" s="9">
        <f t="shared" si="102"/>
        <v>0</v>
      </c>
      <c r="X424" s="7">
        <f>IFERROR(W424/W446, "NA")</f>
        <v>0</v>
      </c>
      <c r="Y424" s="8"/>
      <c r="Z424" s="6">
        <v>0</v>
      </c>
      <c r="AA424" s="7">
        <f>IFERROR(Z424/Z446, "NA")</f>
        <v>0</v>
      </c>
      <c r="AB424" s="8"/>
      <c r="AC424" s="9">
        <f t="shared" si="103"/>
        <v>0</v>
      </c>
      <c r="AD424" s="7">
        <f>IFERROR(AC424/AC446, "NA")</f>
        <v>0</v>
      </c>
    </row>
    <row r="425" spans="1:30" ht="16.5" hidden="1" customHeight="1" x14ac:dyDescent="0.3">
      <c r="A425" s="33" t="s">
        <v>412</v>
      </c>
      <c r="B425" s="6">
        <v>0</v>
      </c>
      <c r="C425" s="7">
        <f>IFERROR(B425/B446, "NA")</f>
        <v>0</v>
      </c>
      <c r="D425" s="8"/>
      <c r="E425" s="6">
        <v>0</v>
      </c>
      <c r="F425" s="7">
        <f>IFERROR(E425/E446, "NA")</f>
        <v>0</v>
      </c>
      <c r="G425" s="8"/>
      <c r="H425" s="9">
        <f t="shared" si="100"/>
        <v>0</v>
      </c>
      <c r="I425" s="7">
        <f>IFERROR(H425/H446, "NA")</f>
        <v>0</v>
      </c>
      <c r="J425" s="8"/>
      <c r="K425" s="6">
        <v>0</v>
      </c>
      <c r="L425" s="7">
        <f>IFERROR(K425/K446, "NA")</f>
        <v>0</v>
      </c>
      <c r="M425" s="8"/>
      <c r="N425" s="9">
        <f t="shared" si="101"/>
        <v>0</v>
      </c>
      <c r="O425" s="7">
        <f>IFERROR(N425/N446, "NA")</f>
        <v>0</v>
      </c>
      <c r="P425" s="8"/>
      <c r="Q425" s="6">
        <v>0</v>
      </c>
      <c r="R425" s="7">
        <f>IFERROR(Q425/Q446, "NA")</f>
        <v>0</v>
      </c>
      <c r="S425" s="8"/>
      <c r="T425" s="6">
        <v>0</v>
      </c>
      <c r="U425" s="7">
        <f>IFERROR(T425/T446, "NA")</f>
        <v>0</v>
      </c>
      <c r="V425" s="8"/>
      <c r="W425" s="9">
        <f t="shared" si="102"/>
        <v>0</v>
      </c>
      <c r="X425" s="7">
        <f>IFERROR(W425/W446, "NA")</f>
        <v>0</v>
      </c>
      <c r="Y425" s="8"/>
      <c r="Z425" s="6">
        <v>0</v>
      </c>
      <c r="AA425" s="7">
        <f>IFERROR(Z425/Z446, "NA")</f>
        <v>0</v>
      </c>
      <c r="AB425" s="8"/>
      <c r="AC425" s="9">
        <f t="shared" si="103"/>
        <v>0</v>
      </c>
      <c r="AD425" s="7">
        <f>IFERROR(AC425/AC446, "NA")</f>
        <v>0</v>
      </c>
    </row>
    <row r="426" spans="1:30" ht="16.5" hidden="1" customHeight="1" x14ac:dyDescent="0.3">
      <c r="A426" s="33" t="s">
        <v>413</v>
      </c>
      <c r="B426" s="6">
        <v>0</v>
      </c>
      <c r="C426" s="7">
        <f>IFERROR(B426/B446, "NA")</f>
        <v>0</v>
      </c>
      <c r="D426" s="8"/>
      <c r="E426" s="6">
        <v>0</v>
      </c>
      <c r="F426" s="7">
        <f>IFERROR(E426/E446, "NA")</f>
        <v>0</v>
      </c>
      <c r="G426" s="8"/>
      <c r="H426" s="9">
        <f t="shared" si="100"/>
        <v>0</v>
      </c>
      <c r="I426" s="7">
        <f>IFERROR(H426/H446, "NA")</f>
        <v>0</v>
      </c>
      <c r="J426" s="8"/>
      <c r="K426" s="6">
        <v>0</v>
      </c>
      <c r="L426" s="7">
        <f>IFERROR(K426/K446, "NA")</f>
        <v>0</v>
      </c>
      <c r="M426" s="8"/>
      <c r="N426" s="9">
        <f t="shared" si="101"/>
        <v>0</v>
      </c>
      <c r="O426" s="7">
        <f>IFERROR(N426/N446, "NA")</f>
        <v>0</v>
      </c>
      <c r="P426" s="8"/>
      <c r="Q426" s="6">
        <v>0</v>
      </c>
      <c r="R426" s="7">
        <f>IFERROR(Q426/Q446, "NA")</f>
        <v>0</v>
      </c>
      <c r="S426" s="8"/>
      <c r="T426" s="6">
        <v>0</v>
      </c>
      <c r="U426" s="7">
        <f>IFERROR(T426/T446, "NA")</f>
        <v>0</v>
      </c>
      <c r="V426" s="8"/>
      <c r="W426" s="9">
        <f t="shared" si="102"/>
        <v>0</v>
      </c>
      <c r="X426" s="7">
        <f>IFERROR(W426/W446, "NA")</f>
        <v>0</v>
      </c>
      <c r="Y426" s="8"/>
      <c r="Z426" s="6">
        <v>0</v>
      </c>
      <c r="AA426" s="7">
        <f>IFERROR(Z426/Z446, "NA")</f>
        <v>0</v>
      </c>
      <c r="AB426" s="8"/>
      <c r="AC426" s="9">
        <f t="shared" si="103"/>
        <v>0</v>
      </c>
      <c r="AD426" s="7">
        <f>IFERROR(AC426/AC446, "NA")</f>
        <v>0</v>
      </c>
    </row>
    <row r="427" spans="1:30" ht="16.5" hidden="1" customHeight="1" x14ac:dyDescent="0.3">
      <c r="A427" s="33" t="s">
        <v>414</v>
      </c>
      <c r="B427" s="6">
        <v>0</v>
      </c>
      <c r="C427" s="7">
        <f>IFERROR(B427/B446, "NA")</f>
        <v>0</v>
      </c>
      <c r="D427" s="8"/>
      <c r="E427" s="6">
        <v>0</v>
      </c>
      <c r="F427" s="7">
        <f>IFERROR(E427/E446, "NA")</f>
        <v>0</v>
      </c>
      <c r="G427" s="8"/>
      <c r="H427" s="9">
        <f t="shared" si="100"/>
        <v>0</v>
      </c>
      <c r="I427" s="7">
        <f>IFERROR(H427/H446, "NA")</f>
        <v>0</v>
      </c>
      <c r="J427" s="8"/>
      <c r="K427" s="6">
        <v>0</v>
      </c>
      <c r="L427" s="7">
        <f>IFERROR(K427/K446, "NA")</f>
        <v>0</v>
      </c>
      <c r="M427" s="8"/>
      <c r="N427" s="9">
        <f t="shared" si="101"/>
        <v>0</v>
      </c>
      <c r="O427" s="7">
        <f>IFERROR(N427/N446, "NA")</f>
        <v>0</v>
      </c>
      <c r="P427" s="8"/>
      <c r="Q427" s="6">
        <v>0</v>
      </c>
      <c r="R427" s="7">
        <f>IFERROR(Q427/Q446, "NA")</f>
        <v>0</v>
      </c>
      <c r="S427" s="8"/>
      <c r="T427" s="6">
        <v>0</v>
      </c>
      <c r="U427" s="7">
        <f>IFERROR(T427/T446, "NA")</f>
        <v>0</v>
      </c>
      <c r="V427" s="8"/>
      <c r="W427" s="9">
        <f t="shared" si="102"/>
        <v>0</v>
      </c>
      <c r="X427" s="7">
        <f>IFERROR(W427/W446, "NA")</f>
        <v>0</v>
      </c>
      <c r="Y427" s="8"/>
      <c r="Z427" s="6">
        <v>0</v>
      </c>
      <c r="AA427" s="7">
        <f>IFERROR(Z427/Z446, "NA")</f>
        <v>0</v>
      </c>
      <c r="AB427" s="8"/>
      <c r="AC427" s="9">
        <f t="shared" si="103"/>
        <v>0</v>
      </c>
      <c r="AD427" s="7">
        <f>IFERROR(AC427/AC446, "NA")</f>
        <v>0</v>
      </c>
    </row>
    <row r="428" spans="1:30" ht="16.5" hidden="1" customHeight="1" x14ac:dyDescent="0.3">
      <c r="A428" s="33" t="s">
        <v>415</v>
      </c>
      <c r="B428" s="6">
        <v>0</v>
      </c>
      <c r="C428" s="7">
        <f>IFERROR(B428/B446, "NA")</f>
        <v>0</v>
      </c>
      <c r="D428" s="8"/>
      <c r="E428" s="6">
        <v>0</v>
      </c>
      <c r="F428" s="7">
        <f>IFERROR(E428/E446, "NA")</f>
        <v>0</v>
      </c>
      <c r="G428" s="8"/>
      <c r="H428" s="9">
        <f t="shared" si="100"/>
        <v>0</v>
      </c>
      <c r="I428" s="7">
        <f>IFERROR(H428/H446, "NA")</f>
        <v>0</v>
      </c>
      <c r="J428" s="8"/>
      <c r="K428" s="6">
        <v>0</v>
      </c>
      <c r="L428" s="7">
        <f>IFERROR(K428/K446, "NA")</f>
        <v>0</v>
      </c>
      <c r="M428" s="8"/>
      <c r="N428" s="9">
        <f t="shared" si="101"/>
        <v>0</v>
      </c>
      <c r="O428" s="7">
        <f>IFERROR(N428/N446, "NA")</f>
        <v>0</v>
      </c>
      <c r="P428" s="8"/>
      <c r="Q428" s="6">
        <v>0</v>
      </c>
      <c r="R428" s="7">
        <f>IFERROR(Q428/Q446, "NA")</f>
        <v>0</v>
      </c>
      <c r="S428" s="8"/>
      <c r="T428" s="6">
        <v>0</v>
      </c>
      <c r="U428" s="7">
        <f>IFERROR(T428/T446, "NA")</f>
        <v>0</v>
      </c>
      <c r="V428" s="8"/>
      <c r="W428" s="9">
        <f t="shared" si="102"/>
        <v>0</v>
      </c>
      <c r="X428" s="7">
        <f>IFERROR(W428/W446, "NA")</f>
        <v>0</v>
      </c>
      <c r="Y428" s="8"/>
      <c r="Z428" s="6">
        <v>0</v>
      </c>
      <c r="AA428" s="7">
        <f>IFERROR(Z428/Z446, "NA")</f>
        <v>0</v>
      </c>
      <c r="AB428" s="8"/>
      <c r="AC428" s="9">
        <f t="shared" si="103"/>
        <v>0</v>
      </c>
      <c r="AD428" s="7">
        <f>IFERROR(AC428/AC446, "NA")</f>
        <v>0</v>
      </c>
    </row>
    <row r="429" spans="1:30" ht="16.5" hidden="1" customHeight="1" x14ac:dyDescent="0.3">
      <c r="A429" s="33" t="s">
        <v>416</v>
      </c>
      <c r="B429" s="6">
        <v>0</v>
      </c>
      <c r="C429" s="7">
        <f>IFERROR(B429/B446, "NA")</f>
        <v>0</v>
      </c>
      <c r="D429" s="8"/>
      <c r="E429" s="6">
        <v>0</v>
      </c>
      <c r="F429" s="7">
        <f>IFERROR(E429/E446, "NA")</f>
        <v>0</v>
      </c>
      <c r="G429" s="8"/>
      <c r="H429" s="9">
        <f t="shared" si="100"/>
        <v>0</v>
      </c>
      <c r="I429" s="7">
        <f>IFERROR(H429/H446, "NA")</f>
        <v>0</v>
      </c>
      <c r="J429" s="8"/>
      <c r="K429" s="6">
        <v>0</v>
      </c>
      <c r="L429" s="7">
        <f>IFERROR(K429/K446, "NA")</f>
        <v>0</v>
      </c>
      <c r="M429" s="8"/>
      <c r="N429" s="9">
        <f t="shared" si="101"/>
        <v>0</v>
      </c>
      <c r="O429" s="7">
        <f>IFERROR(N429/N446, "NA")</f>
        <v>0</v>
      </c>
      <c r="P429" s="8"/>
      <c r="Q429" s="6">
        <v>0</v>
      </c>
      <c r="R429" s="7">
        <f>IFERROR(Q429/Q446, "NA")</f>
        <v>0</v>
      </c>
      <c r="S429" s="8"/>
      <c r="T429" s="6">
        <v>0</v>
      </c>
      <c r="U429" s="7">
        <f>IFERROR(T429/T446, "NA")</f>
        <v>0</v>
      </c>
      <c r="V429" s="8"/>
      <c r="W429" s="9">
        <f t="shared" si="102"/>
        <v>0</v>
      </c>
      <c r="X429" s="7">
        <f>IFERROR(W429/W446, "NA")</f>
        <v>0</v>
      </c>
      <c r="Y429" s="8"/>
      <c r="Z429" s="6">
        <v>0</v>
      </c>
      <c r="AA429" s="7">
        <f>IFERROR(Z429/Z446, "NA")</f>
        <v>0</v>
      </c>
      <c r="AB429" s="8"/>
      <c r="AC429" s="9">
        <f t="shared" si="103"/>
        <v>0</v>
      </c>
      <c r="AD429" s="7">
        <f>IFERROR(AC429/AC446, "NA")</f>
        <v>0</v>
      </c>
    </row>
    <row r="430" spans="1:30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8232.2100000000009</v>
      </c>
      <c r="C430" s="12">
        <f>IFERROR(B430/B446, "NA")</f>
        <v>7.8124064340624383E-2</v>
      </c>
      <c r="D430" s="2"/>
      <c r="E430" s="11">
        <f>IFERROR(E408+E409+E410+E411+E412+E413+E414+E415+E416+E417+E418+E419+E420+E421+E422+E423+E424+E425+E426+E427+E428+E429, "NA")</f>
        <v>9017.5400000000009</v>
      </c>
      <c r="F430" s="12">
        <f>IFERROR(E430/E446, "NA")</f>
        <v>8.417842779011861E-2</v>
      </c>
      <c r="G430" s="2"/>
      <c r="H430" s="11">
        <f t="shared" si="100"/>
        <v>785.32999999999993</v>
      </c>
      <c r="I430" s="12">
        <f>IFERROR(H430/H446, "NA")</f>
        <v>-0.44861388005049974</v>
      </c>
      <c r="J430" s="2"/>
      <c r="K430" s="11">
        <f>IFERROR(K408+K409+K410+K411+K412+K413+K414+K415+K416+K417+K418+K419+K420+K421+K422+K423+K424+K425+K426+K427+K428+K429, "NA")</f>
        <v>8303.4399999999987</v>
      </c>
      <c r="L430" s="12">
        <f>IFERROR(K430/K446, "NA")</f>
        <v>8.4178384241846677E-2</v>
      </c>
      <c r="M430" s="2"/>
      <c r="N430" s="11">
        <f t="shared" si="101"/>
        <v>71.229999999997744</v>
      </c>
      <c r="O430" s="12">
        <f>IFERROR(N430/N446, "NA")</f>
        <v>1.0579943706321931E-2</v>
      </c>
      <c r="P430" s="2"/>
      <c r="Q430" s="11">
        <f>IFERROR(Q408+Q409+Q410+Q411+Q412+Q413+Q414+Q415+Q416+Q417+Q418+Q419+Q420+Q421+Q422+Q423+Q424+Q425+Q426+Q427+Q428+Q429, "NA")</f>
        <v>68074.09</v>
      </c>
      <c r="R430" s="12">
        <f>IFERROR(Q430/Q446, "NA")</f>
        <v>7.5462095533973206E-2</v>
      </c>
      <c r="S430" s="2"/>
      <c r="T430" s="11">
        <f>IFERROR(T408+T409+T410+T411+T412+T413+T414+T415+T416+T417+T418+T419+T420+T421+T422+T423+T424+T425+T426+T427+T428+T429, "NA")</f>
        <v>69437.58</v>
      </c>
      <c r="U430" s="12">
        <f>IFERROR(T430/T446, "NA")</f>
        <v>7.2171114363128105E-2</v>
      </c>
      <c r="V430" s="2"/>
      <c r="W430" s="11">
        <f t="shared" si="102"/>
        <v>1363.4900000000052</v>
      </c>
      <c r="X430" s="12">
        <f>IFERROR(W430/W446, "NA")</f>
        <v>-2.2714312820778581E-2</v>
      </c>
      <c r="Y430" s="2"/>
      <c r="Z430" s="11">
        <f>IFERROR(Z408+Z409+Z410+Z411+Z412+Z413+Z414+Z415+Z416+Z417+Z418+Z419+Z420+Z421+Z422+Z423+Z424+Z425+Z426+Z427+Z428+Z429, "NA")</f>
        <v>64424.82</v>
      </c>
      <c r="AA430" s="12">
        <f>IFERROR(Z430/Z446, "NA")</f>
        <v>7.2381406147310173E-2</v>
      </c>
      <c r="AB430" s="2"/>
      <c r="AC430" s="11">
        <f t="shared" si="103"/>
        <v>-3649.2699999999968</v>
      </c>
      <c r="AD430" s="12">
        <f>IFERROR(AC430/AC446, "NA")</f>
        <v>-0.30354175157831847</v>
      </c>
    </row>
    <row r="431" spans="1:30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8232.2100000000009</v>
      </c>
      <c r="C431" s="12">
        <f>IFERROR(B431/B446, "NA")</f>
        <v>7.8124064340624383E-2</v>
      </c>
      <c r="D431" s="2"/>
      <c r="E431" s="11">
        <f>IFERROR(E408+E409+E410+E411+E412+E413+E414+E415+E416+E417+E418+E419+E420+E421+E422+E423+E424+E425+E426+E427+E428+E429, "NA")</f>
        <v>9017.5400000000009</v>
      </c>
      <c r="F431" s="12">
        <f>IFERROR(E431/E446, "NA")</f>
        <v>8.417842779011861E-2</v>
      </c>
      <c r="G431" s="2"/>
      <c r="H431" s="11">
        <f t="shared" si="100"/>
        <v>785.32999999999993</v>
      </c>
      <c r="I431" s="12">
        <f>IFERROR(H431/H446, "NA")</f>
        <v>-0.44861388005049974</v>
      </c>
      <c r="J431" s="2"/>
      <c r="K431" s="11">
        <f>IFERROR(K408+K409+K410+K411+K412+K413+K414+K415+K416+K417+K418+K419+K420+K421+K422+K423+K424+K425+K426+K427+K428+K429, "NA")</f>
        <v>8303.4399999999987</v>
      </c>
      <c r="L431" s="12">
        <f>IFERROR(K431/K446, "NA")</f>
        <v>8.4178384241846677E-2</v>
      </c>
      <c r="M431" s="2"/>
      <c r="N431" s="11">
        <f t="shared" si="101"/>
        <v>71.229999999997744</v>
      </c>
      <c r="O431" s="12">
        <f>IFERROR(N431/N446, "NA")</f>
        <v>1.0579943706321931E-2</v>
      </c>
      <c r="P431" s="2"/>
      <c r="Q431" s="11">
        <f>IFERROR(Q408+Q409+Q410+Q411+Q412+Q413+Q414+Q415+Q416+Q417+Q418+Q419+Q420+Q421+Q422+Q423+Q424+Q425+Q426+Q427+Q428+Q429, "NA")</f>
        <v>68074.09</v>
      </c>
      <c r="R431" s="12">
        <f>IFERROR(Q431/Q446, "NA")</f>
        <v>7.5462095533973206E-2</v>
      </c>
      <c r="S431" s="2"/>
      <c r="T431" s="11">
        <f>IFERROR(T408+T409+T410+T411+T412+T413+T414+T415+T416+T417+T418+T419+T420+T421+T422+T423+T424+T425+T426+T427+T428+T429, "NA")</f>
        <v>69437.58</v>
      </c>
      <c r="U431" s="12">
        <f>IFERROR(T431/T446, "NA")</f>
        <v>7.2171114363128105E-2</v>
      </c>
      <c r="V431" s="2"/>
      <c r="W431" s="11">
        <f t="shared" si="102"/>
        <v>1363.4900000000052</v>
      </c>
      <c r="X431" s="12">
        <f>IFERROR(W431/W446, "NA")</f>
        <v>-2.2714312820778581E-2</v>
      </c>
      <c r="Y431" s="2"/>
      <c r="Z431" s="11">
        <f>IFERROR(Z408+Z409+Z410+Z411+Z412+Z413+Z414+Z415+Z416+Z417+Z418+Z419+Z420+Z421+Z422+Z423+Z424+Z425+Z426+Z427+Z428+Z429, "NA")</f>
        <v>64424.82</v>
      </c>
      <c r="AA431" s="12">
        <f>IFERROR(Z431/Z446, "NA")</f>
        <v>7.2381406147310173E-2</v>
      </c>
      <c r="AB431" s="2"/>
      <c r="AC431" s="11">
        <f t="shared" si="103"/>
        <v>-3649.2699999999968</v>
      </c>
      <c r="AD431" s="12">
        <f>IFERROR(AC431/AC446, "NA")</f>
        <v>-0.30354175157831847</v>
      </c>
    </row>
    <row r="432" spans="1:30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</row>
    <row r="433" spans="1:30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</row>
    <row r="434" spans="1:30" ht="16.5" hidden="1" customHeight="1" x14ac:dyDescent="0.3">
      <c r="A434" s="33" t="s">
        <v>67</v>
      </c>
      <c r="B434" s="6">
        <v>0</v>
      </c>
      <c r="C434" s="7">
        <f>IFERROR(B434/B446, "NA")</f>
        <v>0</v>
      </c>
      <c r="D434" s="8"/>
      <c r="E434" s="6">
        <v>0</v>
      </c>
      <c r="F434" s="7">
        <f>IFERROR(E434/E446, "NA")</f>
        <v>0</v>
      </c>
      <c r="G434" s="8"/>
      <c r="H434" s="9">
        <f t="shared" ref="H434:H444" si="104">IFERROR(-(B434-E434), "NA")</f>
        <v>0</v>
      </c>
      <c r="I434" s="7">
        <f>IFERROR(H434/H446, "NA")</f>
        <v>0</v>
      </c>
      <c r="J434" s="8"/>
      <c r="K434" s="6">
        <v>0</v>
      </c>
      <c r="L434" s="7">
        <f>IFERROR(K434/K446, "NA")</f>
        <v>0</v>
      </c>
      <c r="M434" s="8"/>
      <c r="N434" s="9">
        <f t="shared" ref="N434:N444" si="105">IFERROR(-(B434-K434), "NA")</f>
        <v>0</v>
      </c>
      <c r="O434" s="7">
        <f>IFERROR(N434/N446, "NA")</f>
        <v>0</v>
      </c>
      <c r="P434" s="8"/>
      <c r="Q434" s="6">
        <v>0</v>
      </c>
      <c r="R434" s="7">
        <f>IFERROR(Q434/Q446, "NA")</f>
        <v>0</v>
      </c>
      <c r="S434" s="8"/>
      <c r="T434" s="6">
        <v>0</v>
      </c>
      <c r="U434" s="7">
        <f>IFERROR(T434/T446, "NA")</f>
        <v>0</v>
      </c>
      <c r="V434" s="8"/>
      <c r="W434" s="9">
        <f t="shared" ref="W434:W444" si="106">IFERROR(-(Q434-T434), "NA")</f>
        <v>0</v>
      </c>
      <c r="X434" s="7">
        <f>IFERROR(W434/W446, "NA")</f>
        <v>0</v>
      </c>
      <c r="Y434" s="8"/>
      <c r="Z434" s="6">
        <v>0</v>
      </c>
      <c r="AA434" s="7">
        <f>IFERROR(Z434/Z446, "NA")</f>
        <v>0</v>
      </c>
      <c r="AB434" s="8"/>
      <c r="AC434" s="9">
        <f t="shared" ref="AC434:AC444" si="107">IFERROR(-(Q434-Z434), "NA")</f>
        <v>0</v>
      </c>
      <c r="AD434" s="7">
        <f>IFERROR(AC434/AC446, "NA")</f>
        <v>0</v>
      </c>
    </row>
    <row r="435" spans="1:30" ht="16.5" hidden="1" customHeight="1" x14ac:dyDescent="0.3">
      <c r="A435" s="33" t="s">
        <v>418</v>
      </c>
      <c r="B435" s="6">
        <v>0</v>
      </c>
      <c r="C435" s="7">
        <f>IFERROR(B435/B446, "NA")</f>
        <v>0</v>
      </c>
      <c r="D435" s="8"/>
      <c r="E435" s="6">
        <v>0</v>
      </c>
      <c r="F435" s="7">
        <f>IFERROR(E435/E446, "NA")</f>
        <v>0</v>
      </c>
      <c r="G435" s="8"/>
      <c r="H435" s="9">
        <f t="shared" si="104"/>
        <v>0</v>
      </c>
      <c r="I435" s="7">
        <f>IFERROR(H435/H446, "NA")</f>
        <v>0</v>
      </c>
      <c r="J435" s="8"/>
      <c r="K435" s="6">
        <v>0</v>
      </c>
      <c r="L435" s="7">
        <f>IFERROR(K435/K446, "NA")</f>
        <v>0</v>
      </c>
      <c r="M435" s="8"/>
      <c r="N435" s="9">
        <f t="shared" si="105"/>
        <v>0</v>
      </c>
      <c r="O435" s="7">
        <f>IFERROR(N435/N446, "NA")</f>
        <v>0</v>
      </c>
      <c r="P435" s="8"/>
      <c r="Q435" s="6">
        <v>0</v>
      </c>
      <c r="R435" s="7">
        <f>IFERROR(Q435/Q446, "NA")</f>
        <v>0</v>
      </c>
      <c r="S435" s="8"/>
      <c r="T435" s="6">
        <v>0</v>
      </c>
      <c r="U435" s="7">
        <f>IFERROR(T435/T446, "NA")</f>
        <v>0</v>
      </c>
      <c r="V435" s="8"/>
      <c r="W435" s="9">
        <f t="shared" si="106"/>
        <v>0</v>
      </c>
      <c r="X435" s="7">
        <f>IFERROR(W435/W446, "NA")</f>
        <v>0</v>
      </c>
      <c r="Y435" s="8"/>
      <c r="Z435" s="6">
        <v>0</v>
      </c>
      <c r="AA435" s="7">
        <f>IFERROR(Z435/Z446, "NA")</f>
        <v>0</v>
      </c>
      <c r="AB435" s="8"/>
      <c r="AC435" s="9">
        <f t="shared" si="107"/>
        <v>0</v>
      </c>
      <c r="AD435" s="7">
        <f>IFERROR(AC435/AC446, "NA")</f>
        <v>0</v>
      </c>
    </row>
    <row r="436" spans="1:30" ht="16.5" hidden="1" customHeight="1" x14ac:dyDescent="0.3">
      <c r="A436" s="33" t="s">
        <v>419</v>
      </c>
      <c r="B436" s="6">
        <v>0</v>
      </c>
      <c r="C436" s="7">
        <f>IFERROR(B436/B446, "NA")</f>
        <v>0</v>
      </c>
      <c r="D436" s="8"/>
      <c r="E436" s="6">
        <v>0</v>
      </c>
      <c r="F436" s="7">
        <f>IFERROR(E436/E446, "NA")</f>
        <v>0</v>
      </c>
      <c r="G436" s="8"/>
      <c r="H436" s="9">
        <f t="shared" si="104"/>
        <v>0</v>
      </c>
      <c r="I436" s="7">
        <f>IFERROR(H436/H446, "NA")</f>
        <v>0</v>
      </c>
      <c r="J436" s="8"/>
      <c r="K436" s="6">
        <v>0</v>
      </c>
      <c r="L436" s="7">
        <f>IFERROR(K436/K446, "NA")</f>
        <v>0</v>
      </c>
      <c r="M436" s="8"/>
      <c r="N436" s="9">
        <f t="shared" si="105"/>
        <v>0</v>
      </c>
      <c r="O436" s="7">
        <f>IFERROR(N436/N446, "NA")</f>
        <v>0</v>
      </c>
      <c r="P436" s="8"/>
      <c r="Q436" s="6">
        <v>0</v>
      </c>
      <c r="R436" s="7">
        <f>IFERROR(Q436/Q446, "NA")</f>
        <v>0</v>
      </c>
      <c r="S436" s="8"/>
      <c r="T436" s="6">
        <v>0</v>
      </c>
      <c r="U436" s="7">
        <f>IFERROR(T436/T446, "NA")</f>
        <v>0</v>
      </c>
      <c r="V436" s="8"/>
      <c r="W436" s="9">
        <f t="shared" si="106"/>
        <v>0</v>
      </c>
      <c r="X436" s="7">
        <f>IFERROR(W436/W446, "NA")</f>
        <v>0</v>
      </c>
      <c r="Y436" s="8"/>
      <c r="Z436" s="6">
        <v>0</v>
      </c>
      <c r="AA436" s="7">
        <f>IFERROR(Z436/Z446, "NA")</f>
        <v>0</v>
      </c>
      <c r="AB436" s="8"/>
      <c r="AC436" s="9">
        <f t="shared" si="107"/>
        <v>0</v>
      </c>
      <c r="AD436" s="7">
        <f>IFERROR(AC436/AC446, "NA")</f>
        <v>0</v>
      </c>
    </row>
    <row r="437" spans="1:30" ht="16.5" hidden="1" customHeight="1" x14ac:dyDescent="0.3">
      <c r="A437" s="33" t="s">
        <v>420</v>
      </c>
      <c r="B437" s="6">
        <v>0</v>
      </c>
      <c r="C437" s="7">
        <f>IFERROR(B437/B446, "NA")</f>
        <v>0</v>
      </c>
      <c r="D437" s="8"/>
      <c r="E437" s="6">
        <v>0</v>
      </c>
      <c r="F437" s="7">
        <f>IFERROR(E437/E446, "NA")</f>
        <v>0</v>
      </c>
      <c r="G437" s="8"/>
      <c r="H437" s="9">
        <f t="shared" si="104"/>
        <v>0</v>
      </c>
      <c r="I437" s="7">
        <f>IFERROR(H437/H446, "NA")</f>
        <v>0</v>
      </c>
      <c r="J437" s="8"/>
      <c r="K437" s="6">
        <v>0</v>
      </c>
      <c r="L437" s="7">
        <f>IFERROR(K437/K446, "NA")</f>
        <v>0</v>
      </c>
      <c r="M437" s="8"/>
      <c r="N437" s="9">
        <f t="shared" si="105"/>
        <v>0</v>
      </c>
      <c r="O437" s="7">
        <f>IFERROR(N437/N446, "NA")</f>
        <v>0</v>
      </c>
      <c r="P437" s="8"/>
      <c r="Q437" s="6">
        <v>0</v>
      </c>
      <c r="R437" s="7">
        <f>IFERROR(Q437/Q446, "NA")</f>
        <v>0</v>
      </c>
      <c r="S437" s="8"/>
      <c r="T437" s="6">
        <v>0</v>
      </c>
      <c r="U437" s="7">
        <f>IFERROR(T437/T446, "NA")</f>
        <v>0</v>
      </c>
      <c r="V437" s="8"/>
      <c r="W437" s="9">
        <f t="shared" si="106"/>
        <v>0</v>
      </c>
      <c r="X437" s="7">
        <f>IFERROR(W437/W446, "NA")</f>
        <v>0</v>
      </c>
      <c r="Y437" s="8"/>
      <c r="Z437" s="6">
        <v>0</v>
      </c>
      <c r="AA437" s="7">
        <f>IFERROR(Z437/Z446, "NA")</f>
        <v>0</v>
      </c>
      <c r="AB437" s="8"/>
      <c r="AC437" s="9">
        <f t="shared" si="107"/>
        <v>0</v>
      </c>
      <c r="AD437" s="7">
        <f>IFERROR(AC437/AC446, "NA")</f>
        <v>0</v>
      </c>
    </row>
    <row r="438" spans="1:30" ht="16.5" hidden="1" customHeight="1" x14ac:dyDescent="0.3">
      <c r="A438" s="33" t="s">
        <v>421</v>
      </c>
      <c r="B438" s="6">
        <v>0</v>
      </c>
      <c r="C438" s="7">
        <f>IFERROR(B438/B446, "NA")</f>
        <v>0</v>
      </c>
      <c r="D438" s="8"/>
      <c r="E438" s="6">
        <v>0</v>
      </c>
      <c r="F438" s="7">
        <f>IFERROR(E438/E446, "NA")</f>
        <v>0</v>
      </c>
      <c r="G438" s="8"/>
      <c r="H438" s="9">
        <f t="shared" si="104"/>
        <v>0</v>
      </c>
      <c r="I438" s="7">
        <f>IFERROR(H438/H446, "NA")</f>
        <v>0</v>
      </c>
      <c r="J438" s="8"/>
      <c r="K438" s="6">
        <v>0</v>
      </c>
      <c r="L438" s="7">
        <f>IFERROR(K438/K446, "NA")</f>
        <v>0</v>
      </c>
      <c r="M438" s="8"/>
      <c r="N438" s="9">
        <f t="shared" si="105"/>
        <v>0</v>
      </c>
      <c r="O438" s="7">
        <f>IFERROR(N438/N446, "NA")</f>
        <v>0</v>
      </c>
      <c r="P438" s="8"/>
      <c r="Q438" s="6">
        <v>0</v>
      </c>
      <c r="R438" s="7">
        <f>IFERROR(Q438/Q446, "NA")</f>
        <v>0</v>
      </c>
      <c r="S438" s="8"/>
      <c r="T438" s="6">
        <v>0</v>
      </c>
      <c r="U438" s="7">
        <f>IFERROR(T438/T446, "NA")</f>
        <v>0</v>
      </c>
      <c r="V438" s="8"/>
      <c r="W438" s="9">
        <f t="shared" si="106"/>
        <v>0</v>
      </c>
      <c r="X438" s="7">
        <f>IFERROR(W438/W446, "NA")</f>
        <v>0</v>
      </c>
      <c r="Y438" s="8"/>
      <c r="Z438" s="6">
        <v>0</v>
      </c>
      <c r="AA438" s="7">
        <f>IFERROR(Z438/Z446, "NA")</f>
        <v>0</v>
      </c>
      <c r="AB438" s="8"/>
      <c r="AC438" s="9">
        <f t="shared" si="107"/>
        <v>0</v>
      </c>
      <c r="AD438" s="7">
        <f>IFERROR(AC438/AC446, "NA")</f>
        <v>0</v>
      </c>
    </row>
    <row r="439" spans="1:30" ht="16.5" hidden="1" customHeight="1" x14ac:dyDescent="0.3">
      <c r="A439" s="33" t="s">
        <v>422</v>
      </c>
      <c r="B439" s="6">
        <v>0</v>
      </c>
      <c r="C439" s="7">
        <f>IFERROR(B439/B446, "NA")</f>
        <v>0</v>
      </c>
      <c r="D439" s="8"/>
      <c r="E439" s="6">
        <v>0</v>
      </c>
      <c r="F439" s="7">
        <f>IFERROR(E439/E446, "NA")</f>
        <v>0</v>
      </c>
      <c r="G439" s="8"/>
      <c r="H439" s="9">
        <f t="shared" si="104"/>
        <v>0</v>
      </c>
      <c r="I439" s="7">
        <f>IFERROR(H439/H446, "NA")</f>
        <v>0</v>
      </c>
      <c r="J439" s="8"/>
      <c r="K439" s="6">
        <v>0</v>
      </c>
      <c r="L439" s="7">
        <f>IFERROR(K439/K446, "NA")</f>
        <v>0</v>
      </c>
      <c r="M439" s="8"/>
      <c r="N439" s="9">
        <f t="shared" si="105"/>
        <v>0</v>
      </c>
      <c r="O439" s="7">
        <f>IFERROR(N439/N446, "NA")</f>
        <v>0</v>
      </c>
      <c r="P439" s="8"/>
      <c r="Q439" s="6">
        <v>0</v>
      </c>
      <c r="R439" s="7">
        <f>IFERROR(Q439/Q446, "NA")</f>
        <v>0</v>
      </c>
      <c r="S439" s="8"/>
      <c r="T439" s="6">
        <v>0</v>
      </c>
      <c r="U439" s="7">
        <f>IFERROR(T439/T446, "NA")</f>
        <v>0</v>
      </c>
      <c r="V439" s="8"/>
      <c r="W439" s="9">
        <f t="shared" si="106"/>
        <v>0</v>
      </c>
      <c r="X439" s="7">
        <f>IFERROR(W439/W446, "NA")</f>
        <v>0</v>
      </c>
      <c r="Y439" s="8"/>
      <c r="Z439" s="6">
        <v>0</v>
      </c>
      <c r="AA439" s="7">
        <f>IFERROR(Z439/Z446, "NA")</f>
        <v>0</v>
      </c>
      <c r="AB439" s="8"/>
      <c r="AC439" s="9">
        <f t="shared" si="107"/>
        <v>0</v>
      </c>
      <c r="AD439" s="7">
        <f>IFERROR(AC439/AC446, "NA")</f>
        <v>0</v>
      </c>
    </row>
    <row r="440" spans="1:30" ht="30.75" hidden="1" customHeight="1" x14ac:dyDescent="0.3">
      <c r="A440" s="33" t="s">
        <v>423</v>
      </c>
      <c r="B440" s="6">
        <v>0</v>
      </c>
      <c r="C440" s="7">
        <f>IFERROR(B440/B446, "NA")</f>
        <v>0</v>
      </c>
      <c r="D440" s="8"/>
      <c r="E440" s="6">
        <v>0</v>
      </c>
      <c r="F440" s="7">
        <f>IFERROR(E440/E446, "NA")</f>
        <v>0</v>
      </c>
      <c r="G440" s="8"/>
      <c r="H440" s="9">
        <f t="shared" si="104"/>
        <v>0</v>
      </c>
      <c r="I440" s="7">
        <f>IFERROR(H440/H446, "NA")</f>
        <v>0</v>
      </c>
      <c r="J440" s="8"/>
      <c r="K440" s="6">
        <v>0</v>
      </c>
      <c r="L440" s="7">
        <f>IFERROR(K440/K446, "NA")</f>
        <v>0</v>
      </c>
      <c r="M440" s="8"/>
      <c r="N440" s="9">
        <f t="shared" si="105"/>
        <v>0</v>
      </c>
      <c r="O440" s="7">
        <f>IFERROR(N440/N446, "NA")</f>
        <v>0</v>
      </c>
      <c r="P440" s="8"/>
      <c r="Q440" s="6">
        <v>0</v>
      </c>
      <c r="R440" s="7">
        <f>IFERROR(Q440/Q446, "NA")</f>
        <v>0</v>
      </c>
      <c r="S440" s="8"/>
      <c r="T440" s="6">
        <v>0</v>
      </c>
      <c r="U440" s="7">
        <f>IFERROR(T440/T446, "NA")</f>
        <v>0</v>
      </c>
      <c r="V440" s="8"/>
      <c r="W440" s="9">
        <f t="shared" si="106"/>
        <v>0</v>
      </c>
      <c r="X440" s="7">
        <f>IFERROR(W440/W446, "NA")</f>
        <v>0</v>
      </c>
      <c r="Y440" s="8"/>
      <c r="Z440" s="6">
        <v>0</v>
      </c>
      <c r="AA440" s="7">
        <f>IFERROR(Z440/Z446, "NA")</f>
        <v>0</v>
      </c>
      <c r="AB440" s="8"/>
      <c r="AC440" s="9">
        <f t="shared" si="107"/>
        <v>0</v>
      </c>
      <c r="AD440" s="7">
        <f>IFERROR(AC440/AC446, "NA")</f>
        <v>0</v>
      </c>
    </row>
    <row r="441" spans="1:30" ht="16.5" hidden="1" customHeight="1" x14ac:dyDescent="0.3">
      <c r="A441" s="33" t="s">
        <v>424</v>
      </c>
      <c r="B441" s="6">
        <v>0</v>
      </c>
      <c r="C441" s="7">
        <f>IFERROR(B441/B446, "NA")</f>
        <v>0</v>
      </c>
      <c r="D441" s="8"/>
      <c r="E441" s="6">
        <v>0</v>
      </c>
      <c r="F441" s="7">
        <f>IFERROR(E441/E446, "NA")</f>
        <v>0</v>
      </c>
      <c r="G441" s="8"/>
      <c r="H441" s="9">
        <f t="shared" si="104"/>
        <v>0</v>
      </c>
      <c r="I441" s="7">
        <f>IFERROR(H441/H446, "NA")</f>
        <v>0</v>
      </c>
      <c r="J441" s="8"/>
      <c r="K441" s="6">
        <v>0</v>
      </c>
      <c r="L441" s="7">
        <f>IFERROR(K441/K446, "NA")</f>
        <v>0</v>
      </c>
      <c r="M441" s="8"/>
      <c r="N441" s="9">
        <f t="shared" si="105"/>
        <v>0</v>
      </c>
      <c r="O441" s="7">
        <f>IFERROR(N441/N446, "NA")</f>
        <v>0</v>
      </c>
      <c r="P441" s="8"/>
      <c r="Q441" s="6">
        <v>0</v>
      </c>
      <c r="R441" s="7">
        <f>IFERROR(Q441/Q446, "NA")</f>
        <v>0</v>
      </c>
      <c r="S441" s="8"/>
      <c r="T441" s="6">
        <v>0</v>
      </c>
      <c r="U441" s="7">
        <f>IFERROR(T441/T446, "NA")</f>
        <v>0</v>
      </c>
      <c r="V441" s="8"/>
      <c r="W441" s="9">
        <f t="shared" si="106"/>
        <v>0</v>
      </c>
      <c r="X441" s="7">
        <f>IFERROR(W441/W446, "NA")</f>
        <v>0</v>
      </c>
      <c r="Y441" s="8"/>
      <c r="Z441" s="6">
        <v>0</v>
      </c>
      <c r="AA441" s="7">
        <f>IFERROR(Z441/Z446, "NA")</f>
        <v>0</v>
      </c>
      <c r="AB441" s="8"/>
      <c r="AC441" s="9">
        <f t="shared" si="107"/>
        <v>0</v>
      </c>
      <c r="AD441" s="7">
        <f>IFERROR(AC441/AC446, "NA")</f>
        <v>0</v>
      </c>
    </row>
    <row r="442" spans="1:30" ht="30.75" hidden="1" customHeight="1" x14ac:dyDescent="0.3">
      <c r="A442" s="33" t="s">
        <v>425</v>
      </c>
      <c r="B442" s="6">
        <v>0</v>
      </c>
      <c r="C442" s="7">
        <f>IFERROR(B442/B446, "NA")</f>
        <v>0</v>
      </c>
      <c r="D442" s="8"/>
      <c r="E442" s="6">
        <v>0</v>
      </c>
      <c r="F442" s="7">
        <f>IFERROR(E442/E446, "NA")</f>
        <v>0</v>
      </c>
      <c r="G442" s="8"/>
      <c r="H442" s="9">
        <f t="shared" si="104"/>
        <v>0</v>
      </c>
      <c r="I442" s="7">
        <f>IFERROR(H442/H446, "NA")</f>
        <v>0</v>
      </c>
      <c r="J442" s="8"/>
      <c r="K442" s="6">
        <v>0</v>
      </c>
      <c r="L442" s="7">
        <f>IFERROR(K442/K446, "NA")</f>
        <v>0</v>
      </c>
      <c r="M442" s="8"/>
      <c r="N442" s="9">
        <f t="shared" si="105"/>
        <v>0</v>
      </c>
      <c r="O442" s="7">
        <f>IFERROR(N442/N446, "NA")</f>
        <v>0</v>
      </c>
      <c r="P442" s="8"/>
      <c r="Q442" s="6">
        <v>0</v>
      </c>
      <c r="R442" s="7">
        <f>IFERROR(Q442/Q446, "NA")</f>
        <v>0</v>
      </c>
      <c r="S442" s="8"/>
      <c r="T442" s="6">
        <v>0</v>
      </c>
      <c r="U442" s="7">
        <f>IFERROR(T442/T446, "NA")</f>
        <v>0</v>
      </c>
      <c r="V442" s="8"/>
      <c r="W442" s="9">
        <f t="shared" si="106"/>
        <v>0</v>
      </c>
      <c r="X442" s="7">
        <f>IFERROR(W442/W446, "NA")</f>
        <v>0</v>
      </c>
      <c r="Y442" s="8"/>
      <c r="Z442" s="6">
        <v>0</v>
      </c>
      <c r="AA442" s="7">
        <f>IFERROR(Z442/Z446, "NA")</f>
        <v>0</v>
      </c>
      <c r="AB442" s="8"/>
      <c r="AC442" s="9">
        <f t="shared" si="107"/>
        <v>0</v>
      </c>
      <c r="AD442" s="7">
        <f>IFERROR(AC442/AC446, "NA")</f>
        <v>0</v>
      </c>
    </row>
    <row r="443" spans="1:30" ht="16.5" customHeight="1" x14ac:dyDescent="0.3">
      <c r="A443" s="40" t="s">
        <v>426</v>
      </c>
      <c r="B443" s="11">
        <f>IFERROR(B434+B435+B436+B437+B438+B439+B440+B441+B442, "NA")</f>
        <v>0</v>
      </c>
      <c r="C443" s="12">
        <f>IFERROR(B443/B446, "NA")</f>
        <v>0</v>
      </c>
      <c r="D443" s="2"/>
      <c r="E443" s="11">
        <f>IFERROR(E434+E435+E436+E437+E438+E439+E440+E441+E442, "NA")</f>
        <v>0</v>
      </c>
      <c r="F443" s="12">
        <f>IFERROR(E443/E446, "NA")</f>
        <v>0</v>
      </c>
      <c r="G443" s="2"/>
      <c r="H443" s="11">
        <f t="shared" si="104"/>
        <v>0</v>
      </c>
      <c r="I443" s="12">
        <f>IFERROR(H443/H446, "NA")</f>
        <v>0</v>
      </c>
      <c r="J443" s="2"/>
      <c r="K443" s="11">
        <f>IFERROR(K434+K435+K436+K437+K438+K439+K440+K441+K442, "NA")</f>
        <v>0</v>
      </c>
      <c r="L443" s="12">
        <f>IFERROR(K443/K446, "NA")</f>
        <v>0</v>
      </c>
      <c r="M443" s="2"/>
      <c r="N443" s="11">
        <f t="shared" si="105"/>
        <v>0</v>
      </c>
      <c r="O443" s="12">
        <f>IFERROR(N443/N446, "NA")</f>
        <v>0</v>
      </c>
      <c r="P443" s="2"/>
      <c r="Q443" s="11">
        <f>IFERROR(Q434+Q435+Q436+Q437+Q438+Q439+Q440+Q441+Q442, "NA")</f>
        <v>0</v>
      </c>
      <c r="R443" s="12">
        <f>IFERROR(Q443/Q446, "NA")</f>
        <v>0</v>
      </c>
      <c r="S443" s="2"/>
      <c r="T443" s="11">
        <f>IFERROR(T434+T435+T436+T437+T438+T439+T440+T441+T442, "NA")</f>
        <v>0</v>
      </c>
      <c r="U443" s="12">
        <f>IFERROR(T443/T446, "NA")</f>
        <v>0</v>
      </c>
      <c r="V443" s="2"/>
      <c r="W443" s="11">
        <f t="shared" si="106"/>
        <v>0</v>
      </c>
      <c r="X443" s="12">
        <f>IFERROR(W443/W446, "NA")</f>
        <v>0</v>
      </c>
      <c r="Y443" s="2"/>
      <c r="Z443" s="11">
        <f>IFERROR(Z434+Z435+Z436+Z437+Z438+Z439+Z440+Z441+Z442, "NA")</f>
        <v>0</v>
      </c>
      <c r="AA443" s="12">
        <f>IFERROR(Z443/Z446, "NA")</f>
        <v>0</v>
      </c>
      <c r="AB443" s="2"/>
      <c r="AC443" s="11">
        <f t="shared" si="107"/>
        <v>0</v>
      </c>
      <c r="AD443" s="12">
        <f>IFERROR(AC443/AC446, "NA")</f>
        <v>0</v>
      </c>
    </row>
    <row r="444" spans="1:30" ht="16.5" customHeight="1" x14ac:dyDescent="0.3">
      <c r="A444" s="10" t="s">
        <v>68</v>
      </c>
      <c r="B444" s="11">
        <f>IFERROR(B434+B435+B436+B437+B438+B439+B440+B441+B442, "NA")</f>
        <v>0</v>
      </c>
      <c r="C444" s="12">
        <f>IFERROR(B444/B446, "NA")</f>
        <v>0</v>
      </c>
      <c r="D444" s="2"/>
      <c r="E444" s="11">
        <f>IFERROR(E434+E435+E436+E437+E438+E439+E440+E441+E442, "NA")</f>
        <v>0</v>
      </c>
      <c r="F444" s="12">
        <f>IFERROR(E444/E446, "NA")</f>
        <v>0</v>
      </c>
      <c r="G444" s="2"/>
      <c r="H444" s="11">
        <f t="shared" si="104"/>
        <v>0</v>
      </c>
      <c r="I444" s="12">
        <f>IFERROR(H444/H446, "NA")</f>
        <v>0</v>
      </c>
      <c r="J444" s="2"/>
      <c r="K444" s="11">
        <f>IFERROR(K434+K435+K436+K437+K438+K439+K440+K441+K442, "NA")</f>
        <v>0</v>
      </c>
      <c r="L444" s="12">
        <f>IFERROR(K444/K446, "NA")</f>
        <v>0</v>
      </c>
      <c r="M444" s="2"/>
      <c r="N444" s="11">
        <f t="shared" si="105"/>
        <v>0</v>
      </c>
      <c r="O444" s="12">
        <f>IFERROR(N444/N446, "NA")</f>
        <v>0</v>
      </c>
      <c r="P444" s="2"/>
      <c r="Q444" s="11">
        <f>IFERROR(Q434+Q435+Q436+Q437+Q438+Q439+Q440+Q441+Q442, "NA")</f>
        <v>0</v>
      </c>
      <c r="R444" s="12">
        <f>IFERROR(Q444/Q446, "NA")</f>
        <v>0</v>
      </c>
      <c r="S444" s="2"/>
      <c r="T444" s="11">
        <f>IFERROR(T434+T435+T436+T437+T438+T439+T440+T441+T442, "NA")</f>
        <v>0</v>
      </c>
      <c r="U444" s="12">
        <f>IFERROR(T444/T446, "NA")</f>
        <v>0</v>
      </c>
      <c r="V444" s="2"/>
      <c r="W444" s="11">
        <f t="shared" si="106"/>
        <v>0</v>
      </c>
      <c r="X444" s="12">
        <f>IFERROR(W444/W446, "NA")</f>
        <v>0</v>
      </c>
      <c r="Y444" s="2"/>
      <c r="Z444" s="11">
        <f>IFERROR(Z434+Z435+Z436+Z437+Z438+Z439+Z440+Z441+Z442, "NA")</f>
        <v>0</v>
      </c>
      <c r="AA444" s="12">
        <f>IFERROR(Z444/Z446, "NA")</f>
        <v>0</v>
      </c>
      <c r="AB444" s="2"/>
      <c r="AC444" s="11">
        <f t="shared" si="107"/>
        <v>0</v>
      </c>
      <c r="AD444" s="12">
        <f>IFERROR(AC444/AC446, "NA")</f>
        <v>0</v>
      </c>
    </row>
    <row r="445" spans="1:30" ht="16.5" customHeight="1" x14ac:dyDescent="0.3">
      <c r="A445" s="21" t="s">
        <v>69</v>
      </c>
      <c r="B445" s="22">
        <f>IFERROR(B405-B431-B444, "NA")</f>
        <v>-3816.83</v>
      </c>
      <c r="C445" s="23">
        <f>IFERROR(B445/B446, "NA")</f>
        <v>-3.6221898189820877E-2</v>
      </c>
      <c r="D445" s="24"/>
      <c r="E445" s="22">
        <f>IFERROR(E405-E431-E444, "NA")</f>
        <v>-1251.4599999999809</v>
      </c>
      <c r="F445" s="23">
        <f>IFERROR(E445/E446, "NA")</f>
        <v>-1.1682336340312349E-2</v>
      </c>
      <c r="G445" s="24"/>
      <c r="H445" s="22">
        <f>IFERROR(B445-E445, "NA")</f>
        <v>-2565.370000000019</v>
      </c>
      <c r="I445" s="23">
        <f>IFERROR(H445/H446, "NA")</f>
        <v>1.4654483968079139</v>
      </c>
      <c r="J445" s="24"/>
      <c r="K445" s="22">
        <f>IFERROR(K405-K431-K444, "NA")</f>
        <v>-7929.9499999999607</v>
      </c>
      <c r="L445" s="23">
        <f>IFERROR(K445/K446, "NA")</f>
        <v>-8.039202765584251E-2</v>
      </c>
      <c r="M445" s="24"/>
      <c r="N445" s="22">
        <f>IFERROR(B445-K445, "NA")</f>
        <v>4113.1199999999608</v>
      </c>
      <c r="O445" s="23">
        <f>IFERROR(N445/N446, "NA")</f>
        <v>0.61093047953597956</v>
      </c>
      <c r="P445" s="24"/>
      <c r="Q445" s="22">
        <f>IFERROR(Q405-Q431-Q444, "NA")</f>
        <v>-19906.249999999796</v>
      </c>
      <c r="R445" s="23">
        <f>IFERROR(Q445/Q446, "NA")</f>
        <v>-2.2066653248293717E-2</v>
      </c>
      <c r="S445" s="24"/>
      <c r="T445" s="22">
        <f>IFERROR(T405-T431-T444, "NA")</f>
        <v>21636.110000000088</v>
      </c>
      <c r="U445" s="23">
        <f>IFERROR(T445/T446, "NA")</f>
        <v>2.2487854115642077E-2</v>
      </c>
      <c r="V445" s="24"/>
      <c r="W445" s="22">
        <f>IFERROR(Q445-T445, "NA")</f>
        <v>-41542.359999999884</v>
      </c>
      <c r="X445" s="23">
        <f>IFERROR(W445/W446, "NA")</f>
        <v>0.69205213118790243</v>
      </c>
      <c r="Y445" s="24"/>
      <c r="Z445" s="22">
        <f>IFERROR(Z405-Z431-Z444, "NA")</f>
        <v>-35888.43999999982</v>
      </c>
      <c r="AA445" s="23">
        <f>IFERROR(Z445/Z446, "NA")</f>
        <v>-4.0320729675819955E-2</v>
      </c>
      <c r="AB445" s="24"/>
      <c r="AC445" s="22">
        <f>IFERROR(Q445-Z445, "NA")</f>
        <v>15982.190000000024</v>
      </c>
      <c r="AD445" s="23">
        <f>IFERROR(AC445/AC446, "NA")</f>
        <v>1.3293787378455135</v>
      </c>
    </row>
    <row r="446" spans="1:30" ht="15.6" hidden="1" x14ac:dyDescent="0.3">
      <c r="A446" s="29" t="s">
        <v>14</v>
      </c>
      <c r="B446" s="6">
        <v>105373.55</v>
      </c>
      <c r="C446" s="30"/>
      <c r="D446" s="8"/>
      <c r="E446" s="6">
        <v>107124.12</v>
      </c>
      <c r="F446" s="30"/>
      <c r="G446" s="8"/>
      <c r="H446" s="9">
        <f>IFERROR(B446-E446, "NA")</f>
        <v>-1750.5699999999924</v>
      </c>
      <c r="I446" s="30"/>
      <c r="J446" s="8"/>
      <c r="K446" s="6">
        <v>98641</v>
      </c>
      <c r="L446" s="30"/>
      <c r="M446" s="8"/>
      <c r="N446" s="9">
        <f>IFERROR(B446-K446, "NA")</f>
        <v>6732.5500000000029</v>
      </c>
      <c r="O446" s="30"/>
      <c r="P446" s="8"/>
      <c r="Q446" s="6">
        <v>902096.47</v>
      </c>
      <c r="R446" s="30"/>
      <c r="S446" s="8"/>
      <c r="T446" s="6">
        <v>962124.26</v>
      </c>
      <c r="U446" s="30"/>
      <c r="V446" s="8"/>
      <c r="W446" s="9">
        <f>IFERROR(Q446-T446, "NA")</f>
        <v>-60027.790000000037</v>
      </c>
      <c r="X446" s="30"/>
      <c r="Y446" s="8"/>
      <c r="Z446" s="6">
        <v>890074.17</v>
      </c>
      <c r="AA446" s="30"/>
      <c r="AB446" s="8"/>
      <c r="AC446" s="9">
        <f>IFERROR(Q446-Z446, "NA")</f>
        <v>12022.29999999993</v>
      </c>
      <c r="AD446" s="30"/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52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AD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</cols>
  <sheetData>
    <row r="1" spans="1:30" ht="33.6" x14ac:dyDescent="0.3">
      <c r="A1" s="63" t="s">
        <v>76</v>
      </c>
      <c r="B1" s="63" t="s">
        <v>76</v>
      </c>
      <c r="C1" s="63" t="s">
        <v>76</v>
      </c>
      <c r="D1" s="63" t="s">
        <v>76</v>
      </c>
      <c r="E1" s="63" t="s">
        <v>76</v>
      </c>
      <c r="F1" s="63" t="s">
        <v>76</v>
      </c>
      <c r="G1" s="63" t="s">
        <v>76</v>
      </c>
      <c r="H1" s="63" t="s">
        <v>76</v>
      </c>
      <c r="I1" s="63" t="s">
        <v>76</v>
      </c>
      <c r="J1" s="63" t="s">
        <v>76</v>
      </c>
      <c r="K1" s="63" t="s">
        <v>76</v>
      </c>
      <c r="L1" s="63" t="s">
        <v>76</v>
      </c>
      <c r="M1" s="63" t="s">
        <v>76</v>
      </c>
      <c r="N1" s="63" t="s">
        <v>76</v>
      </c>
      <c r="O1" s="63" t="s">
        <v>76</v>
      </c>
      <c r="P1" s="63" t="s">
        <v>76</v>
      </c>
      <c r="Q1" s="63" t="s">
        <v>76</v>
      </c>
      <c r="R1" s="63" t="s">
        <v>76</v>
      </c>
      <c r="S1" s="63" t="s">
        <v>76</v>
      </c>
      <c r="T1" s="63" t="s">
        <v>76</v>
      </c>
      <c r="U1" s="63" t="s">
        <v>76</v>
      </c>
      <c r="V1" s="63" t="s">
        <v>76</v>
      </c>
      <c r="W1" s="63" t="s">
        <v>76</v>
      </c>
      <c r="X1" s="63" t="s">
        <v>76</v>
      </c>
      <c r="Y1" s="63" t="s">
        <v>76</v>
      </c>
      <c r="Z1" s="63" t="s">
        <v>76</v>
      </c>
      <c r="AA1" s="63" t="s">
        <v>76</v>
      </c>
      <c r="AB1" s="63" t="s">
        <v>76</v>
      </c>
      <c r="AC1" s="63" t="s">
        <v>76</v>
      </c>
      <c r="AD1" s="63" t="s">
        <v>76</v>
      </c>
    </row>
    <row r="2" spans="1:30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</row>
    <row r="3" spans="1:30" ht="15.6" x14ac:dyDescent="0.3">
      <c r="A3" s="65" t="s">
        <v>432</v>
      </c>
      <c r="B3" s="65" t="s">
        <v>432</v>
      </c>
      <c r="C3" s="65" t="s">
        <v>432</v>
      </c>
      <c r="D3" s="65" t="s">
        <v>432</v>
      </c>
      <c r="E3" s="65" t="s">
        <v>432</v>
      </c>
      <c r="F3" s="65" t="s">
        <v>432</v>
      </c>
      <c r="G3" s="65" t="s">
        <v>432</v>
      </c>
      <c r="H3" s="65" t="s">
        <v>432</v>
      </c>
      <c r="I3" s="65" t="s">
        <v>432</v>
      </c>
      <c r="J3" s="65" t="s">
        <v>432</v>
      </c>
      <c r="K3" s="65" t="s">
        <v>432</v>
      </c>
      <c r="L3" s="65" t="s">
        <v>432</v>
      </c>
      <c r="M3" s="65" t="s">
        <v>432</v>
      </c>
      <c r="N3" s="65" t="s">
        <v>432</v>
      </c>
      <c r="O3" s="65" t="s">
        <v>432</v>
      </c>
      <c r="P3" s="65" t="s">
        <v>432</v>
      </c>
      <c r="Q3" s="65" t="s">
        <v>432</v>
      </c>
      <c r="R3" s="65" t="s">
        <v>432</v>
      </c>
      <c r="S3" s="65" t="s">
        <v>432</v>
      </c>
      <c r="T3" s="65" t="s">
        <v>432</v>
      </c>
      <c r="U3" s="65" t="s">
        <v>432</v>
      </c>
      <c r="V3" s="65" t="s">
        <v>432</v>
      </c>
      <c r="W3" s="65" t="s">
        <v>432</v>
      </c>
      <c r="X3" s="65" t="s">
        <v>432</v>
      </c>
      <c r="Y3" s="65" t="s">
        <v>432</v>
      </c>
      <c r="Z3" s="65" t="s">
        <v>432</v>
      </c>
      <c r="AA3" s="65" t="s">
        <v>432</v>
      </c>
      <c r="AB3" s="65" t="s">
        <v>432</v>
      </c>
      <c r="AC3" s="65" t="s">
        <v>432</v>
      </c>
      <c r="AD3" s="65" t="s">
        <v>432</v>
      </c>
    </row>
    <row r="5" spans="1:30" ht="16.5" customHeight="1" x14ac:dyDescent="0.3">
      <c r="A5" s="66" t="s">
        <v>3</v>
      </c>
      <c r="B5" s="67" t="s">
        <v>77</v>
      </c>
      <c r="C5" s="68" t="s">
        <v>3</v>
      </c>
      <c r="D5" s="66" t="s">
        <v>3</v>
      </c>
      <c r="E5" s="67" t="s">
        <v>78</v>
      </c>
      <c r="F5" s="68" t="s">
        <v>3</v>
      </c>
      <c r="G5" s="66" t="s">
        <v>3</v>
      </c>
      <c r="H5" s="67" t="s">
        <v>79</v>
      </c>
      <c r="I5" s="68" t="s">
        <v>3</v>
      </c>
      <c r="J5" s="66" t="s">
        <v>3</v>
      </c>
      <c r="K5" s="67" t="s">
        <v>80</v>
      </c>
      <c r="L5" s="68" t="s">
        <v>3</v>
      </c>
      <c r="M5" s="66" t="s">
        <v>3</v>
      </c>
      <c r="N5" s="67" t="s">
        <v>79</v>
      </c>
      <c r="O5" s="68" t="s">
        <v>3</v>
      </c>
      <c r="P5" s="66" t="s">
        <v>3</v>
      </c>
      <c r="Q5" s="67" t="s">
        <v>81</v>
      </c>
      <c r="R5" s="68" t="s">
        <v>3</v>
      </c>
      <c r="S5" s="66" t="s">
        <v>3</v>
      </c>
      <c r="T5" s="67" t="s">
        <v>82</v>
      </c>
      <c r="U5" s="68" t="s">
        <v>3</v>
      </c>
      <c r="V5" s="66" t="s">
        <v>3</v>
      </c>
      <c r="W5" s="67" t="s">
        <v>79</v>
      </c>
      <c r="X5" s="68" t="s">
        <v>3</v>
      </c>
      <c r="Y5" s="66" t="s">
        <v>3</v>
      </c>
      <c r="Z5" s="67" t="s">
        <v>83</v>
      </c>
      <c r="AA5" s="68" t="s">
        <v>3</v>
      </c>
      <c r="AB5" s="66" t="s">
        <v>3</v>
      </c>
      <c r="AC5" s="67" t="s">
        <v>79</v>
      </c>
      <c r="AD5" s="68" t="s">
        <v>3</v>
      </c>
    </row>
    <row r="6" spans="1:30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3">
      <c r="A8" s="33" t="s">
        <v>12</v>
      </c>
      <c r="B8" s="6">
        <v>0</v>
      </c>
      <c r="C8" s="7">
        <f>IFERROR(B8/B446, "NA")</f>
        <v>0</v>
      </c>
      <c r="D8" s="8"/>
      <c r="E8" s="6">
        <v>0</v>
      </c>
      <c r="F8" s="7">
        <f>IFERROR(E8/E446, "NA")</f>
        <v>0</v>
      </c>
      <c r="G8" s="8"/>
      <c r="H8" s="9">
        <f>IFERROR(B8-E8, "NA")</f>
        <v>0</v>
      </c>
      <c r="I8" s="7">
        <f>IFERROR(H8/H446, "NA")</f>
        <v>0</v>
      </c>
      <c r="J8" s="8"/>
      <c r="K8" s="6">
        <v>0</v>
      </c>
      <c r="L8" s="7">
        <f>IFERROR(K8/K446, "NA")</f>
        <v>0</v>
      </c>
      <c r="M8" s="8"/>
      <c r="N8" s="9">
        <f>IFERROR(B8-K8, "NA")</f>
        <v>0</v>
      </c>
      <c r="O8" s="7">
        <f>IFERROR(N8/N446, "NA")</f>
        <v>0</v>
      </c>
      <c r="P8" s="8"/>
      <c r="Q8" s="6">
        <v>0</v>
      </c>
      <c r="R8" s="7">
        <f>IFERROR(Q8/Q446, "NA")</f>
        <v>0</v>
      </c>
      <c r="S8" s="8"/>
      <c r="T8" s="6">
        <v>0</v>
      </c>
      <c r="U8" s="7">
        <f>IFERROR(T8/T446, "NA")</f>
        <v>0</v>
      </c>
      <c r="V8" s="8"/>
      <c r="W8" s="9">
        <f>IFERROR(Q8-T8, "NA")</f>
        <v>0</v>
      </c>
      <c r="X8" s="7">
        <f>IFERROR(W8/W446, "NA")</f>
        <v>0</v>
      </c>
      <c r="Y8" s="8"/>
      <c r="Z8" s="6">
        <v>0</v>
      </c>
      <c r="AA8" s="7">
        <f>IFERROR(Z8/Z446, "NA")</f>
        <v>0</v>
      </c>
      <c r="AB8" s="8"/>
      <c r="AC8" s="9">
        <f>IFERROR(Q8-Z8, "NA")</f>
        <v>0</v>
      </c>
      <c r="AD8" s="7">
        <f>IFERROR(AC8/AC446, "NA")</f>
        <v>0</v>
      </c>
    </row>
    <row r="9" spans="1:30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customHeight="1" x14ac:dyDescent="0.3">
      <c r="A10" s="35" t="s">
        <v>84</v>
      </c>
      <c r="B10" s="6">
        <v>0</v>
      </c>
      <c r="C10" s="7">
        <f>IFERROR(B10/B446, "NA")</f>
        <v>0</v>
      </c>
      <c r="D10" s="8"/>
      <c r="E10" s="6">
        <v>48306.48</v>
      </c>
      <c r="F10" s="7">
        <f>IFERROR(E10/E446, "NA")</f>
        <v>0.4780000548191527</v>
      </c>
      <c r="G10" s="8"/>
      <c r="H10" s="9">
        <f t="shared" ref="H10:H19" si="0">IFERROR(B10-E10, "NA")</f>
        <v>-48306.48</v>
      </c>
      <c r="I10" s="7">
        <f>IFERROR(H10/H446, "NA")</f>
        <v>23.059746806438557</v>
      </c>
      <c r="J10" s="8"/>
      <c r="K10" s="6">
        <v>0</v>
      </c>
      <c r="L10" s="7">
        <f>IFERROR(K10/K446, "NA")</f>
        <v>0</v>
      </c>
      <c r="M10" s="8"/>
      <c r="N10" s="9">
        <f t="shared" ref="N10:N19" si="1">IFERROR(B10-K10, "NA")</f>
        <v>0</v>
      </c>
      <c r="O10" s="7">
        <f>IFERROR(N10/N446, "NA")</f>
        <v>0</v>
      </c>
      <c r="P10" s="8"/>
      <c r="Q10" s="6">
        <v>0</v>
      </c>
      <c r="R10" s="7">
        <f>IFERROR(Q10/Q446, "NA")</f>
        <v>0</v>
      </c>
      <c r="S10" s="8"/>
      <c r="T10" s="6">
        <v>462827.31</v>
      </c>
      <c r="U10" s="7">
        <f>IFERROR(T10/T446, "NA")</f>
        <v>0.47799999541444521</v>
      </c>
      <c r="V10" s="8"/>
      <c r="W10" s="9">
        <f t="shared" ref="W10:W19" si="2">IFERROR(Q10-T10, "NA")</f>
        <v>-462827.31</v>
      </c>
      <c r="X10" s="7">
        <f>IFERROR(W10/W446, "NA")</f>
        <v>5.2736532980379511</v>
      </c>
      <c r="Y10" s="8"/>
      <c r="Z10" s="6">
        <v>0</v>
      </c>
      <c r="AA10" s="7">
        <f>IFERROR(Z10/Z446, "NA")</f>
        <v>0</v>
      </c>
      <c r="AB10" s="8"/>
      <c r="AC10" s="9">
        <f t="shared" ref="AC10:AC19" si="3">IFERROR(Q10-Z10, "NA")</f>
        <v>0</v>
      </c>
      <c r="AD10" s="7">
        <f>IFERROR(AC10/AC446, "NA")</f>
        <v>0</v>
      </c>
    </row>
    <row r="11" spans="1:30" ht="16.5" customHeight="1" x14ac:dyDescent="0.3">
      <c r="A11" s="35" t="s">
        <v>85</v>
      </c>
      <c r="B11" s="6">
        <v>39271.050000000003</v>
      </c>
      <c r="C11" s="7">
        <f>IFERROR(B11/B446, "NA")</f>
        <v>0.39681864437966946</v>
      </c>
      <c r="D11" s="8"/>
      <c r="E11" s="6">
        <v>0</v>
      </c>
      <c r="F11" s="7">
        <f>IFERROR(E11/E446, "NA")</f>
        <v>0</v>
      </c>
      <c r="G11" s="8"/>
      <c r="H11" s="9">
        <f t="shared" si="0"/>
        <v>39271.050000000003</v>
      </c>
      <c r="I11" s="7">
        <f>IFERROR(H11/H446, "NA")</f>
        <v>-18.746562983330371</v>
      </c>
      <c r="J11" s="8"/>
      <c r="K11" s="6">
        <v>48839.47</v>
      </c>
      <c r="L11" s="7">
        <f>IFERROR(K11/K446, "NA")</f>
        <v>0.52761444490933507</v>
      </c>
      <c r="M11" s="8"/>
      <c r="N11" s="9">
        <f t="shared" si="1"/>
        <v>-9568.4199999999983</v>
      </c>
      <c r="O11" s="7">
        <f>IFERROR(N11/N446, "NA")</f>
        <v>-1.4955002547615399</v>
      </c>
      <c r="P11" s="8"/>
      <c r="Q11" s="6">
        <v>361011.98</v>
      </c>
      <c r="R11" s="7">
        <f>IFERROR(Q11/Q446, "NA")</f>
        <v>0.41000988306815317</v>
      </c>
      <c r="S11" s="8"/>
      <c r="T11" s="6">
        <v>0</v>
      </c>
      <c r="U11" s="7">
        <f>IFERROR(T11/T446, "NA")</f>
        <v>0</v>
      </c>
      <c r="V11" s="8"/>
      <c r="W11" s="9">
        <f t="shared" si="2"/>
        <v>361011.98</v>
      </c>
      <c r="X11" s="7">
        <f>IFERROR(W11/W446, "NA")</f>
        <v>-4.1135256667507605</v>
      </c>
      <c r="Y11" s="8"/>
      <c r="Z11" s="6">
        <v>408614.2</v>
      </c>
      <c r="AA11" s="7">
        <f>IFERROR(Z11/Z446, "NA")</f>
        <v>0.45493658458953984</v>
      </c>
      <c r="AB11" s="8"/>
      <c r="AC11" s="9">
        <f t="shared" si="3"/>
        <v>-47602.22000000003</v>
      </c>
      <c r="AD11" s="7">
        <f>IFERROR(AC11/AC446, "NA")</f>
        <v>2.6920419373428279</v>
      </c>
    </row>
    <row r="12" spans="1:30" ht="16.5" customHeight="1" x14ac:dyDescent="0.3">
      <c r="A12" s="35" t="s">
        <v>86</v>
      </c>
      <c r="B12" s="6">
        <v>5025.5</v>
      </c>
      <c r="C12" s="7">
        <f>IFERROR(B12/B446, "NA")</f>
        <v>5.0780717534418575E-2</v>
      </c>
      <c r="D12" s="8"/>
      <c r="E12" s="6">
        <v>0</v>
      </c>
      <c r="F12" s="7">
        <f>IFERROR(E12/E446, "NA")</f>
        <v>0</v>
      </c>
      <c r="G12" s="8"/>
      <c r="H12" s="9">
        <f t="shared" si="0"/>
        <v>5025.5</v>
      </c>
      <c r="I12" s="7">
        <f>IFERROR(H12/H446, "NA")</f>
        <v>-2.3989898989898863</v>
      </c>
      <c r="J12" s="8"/>
      <c r="K12" s="6">
        <v>5611.65</v>
      </c>
      <c r="L12" s="7">
        <f>IFERROR(K12/K446, "NA")</f>
        <v>6.0622844592201137E-2</v>
      </c>
      <c r="M12" s="8"/>
      <c r="N12" s="9">
        <f t="shared" si="1"/>
        <v>-586.14999999999964</v>
      </c>
      <c r="O12" s="7">
        <f>IFERROR(N12/N446, "NA")</f>
        <v>-9.1612562400947728E-2</v>
      </c>
      <c r="P12" s="8"/>
      <c r="Q12" s="6">
        <v>41546.75</v>
      </c>
      <c r="R12" s="7">
        <f>IFERROR(Q12/Q446, "NA")</f>
        <v>4.7185631095571376E-2</v>
      </c>
      <c r="S12" s="8"/>
      <c r="T12" s="6">
        <v>0</v>
      </c>
      <c r="U12" s="7">
        <f>IFERROR(T12/T446, "NA")</f>
        <v>0</v>
      </c>
      <c r="V12" s="8"/>
      <c r="W12" s="9">
        <f t="shared" si="2"/>
        <v>41546.75</v>
      </c>
      <c r="X12" s="7">
        <f>IFERROR(W12/W446, "NA")</f>
        <v>-0.47340152671686175</v>
      </c>
      <c r="Y12" s="8"/>
      <c r="Z12" s="6">
        <v>48328.3</v>
      </c>
      <c r="AA12" s="7">
        <f>IFERROR(Z12/Z446, "NA")</f>
        <v>5.3807018309737303E-2</v>
      </c>
      <c r="AB12" s="8"/>
      <c r="AC12" s="9">
        <f t="shared" si="3"/>
        <v>-6781.5500000000029</v>
      </c>
      <c r="AD12" s="7">
        <f>IFERROR(AC12/AC446, "NA")</f>
        <v>0.38351608391766712</v>
      </c>
    </row>
    <row r="13" spans="1:30" ht="16.5" customHeight="1" x14ac:dyDescent="0.3">
      <c r="A13" s="35" t="s">
        <v>87</v>
      </c>
      <c r="B13" s="6">
        <v>107</v>
      </c>
      <c r="C13" s="7">
        <f>IFERROR(B13/B446, "NA")</f>
        <v>1.0811932695617924E-3</v>
      </c>
      <c r="D13" s="8"/>
      <c r="E13" s="6">
        <v>0</v>
      </c>
      <c r="F13" s="7">
        <f>IFERROR(E13/E446, "NA")</f>
        <v>0</v>
      </c>
      <c r="G13" s="8"/>
      <c r="H13" s="9">
        <f t="shared" si="0"/>
        <v>107</v>
      </c>
      <c r="I13" s="7">
        <f>IFERROR(H13/H446, "NA")</f>
        <v>-5.1077886616638708E-2</v>
      </c>
      <c r="J13" s="8"/>
      <c r="K13" s="6">
        <v>132.5</v>
      </c>
      <c r="L13" s="7">
        <f>IFERROR(K13/K446, "NA")</f>
        <v>1.4314019777546089E-3</v>
      </c>
      <c r="M13" s="8"/>
      <c r="N13" s="9">
        <f t="shared" si="1"/>
        <v>-25.5</v>
      </c>
      <c r="O13" s="7">
        <f>IFERROR(N13/N446, "NA")</f>
        <v>-3.9855332956140379E-3</v>
      </c>
      <c r="P13" s="8"/>
      <c r="Q13" s="6">
        <v>1303.5</v>
      </c>
      <c r="R13" s="7">
        <f>IFERROR(Q13/Q446, "NA")</f>
        <v>1.4804159202122258E-3</v>
      </c>
      <c r="S13" s="8"/>
      <c r="T13" s="6">
        <v>0</v>
      </c>
      <c r="U13" s="7">
        <f>IFERROR(T13/T446, "NA")</f>
        <v>0</v>
      </c>
      <c r="V13" s="8"/>
      <c r="W13" s="9">
        <f t="shared" si="2"/>
        <v>1303.5</v>
      </c>
      <c r="X13" s="7">
        <f>IFERROR(W13/W446, "NA")</f>
        <v>-1.4852639257593657E-2</v>
      </c>
      <c r="Y13" s="8"/>
      <c r="Z13" s="6">
        <v>1355</v>
      </c>
      <c r="AA13" s="7">
        <f>IFERROR(Z13/Z446, "NA")</f>
        <v>1.5086090305202963E-3</v>
      </c>
      <c r="AB13" s="8"/>
      <c r="AC13" s="9">
        <f t="shared" si="3"/>
        <v>-51.5</v>
      </c>
      <c r="AD13" s="7">
        <f>IFERROR(AC13/AC446, "NA")</f>
        <v>2.9124725647912122E-3</v>
      </c>
    </row>
    <row r="14" spans="1:30" ht="16.5" customHeight="1" x14ac:dyDescent="0.3">
      <c r="A14" s="35" t="s">
        <v>88</v>
      </c>
      <c r="B14" s="6">
        <v>0</v>
      </c>
      <c r="C14" s="7">
        <f>IFERROR(B14/B446, "NA")</f>
        <v>0</v>
      </c>
      <c r="D14" s="8"/>
      <c r="E14" s="6">
        <v>0</v>
      </c>
      <c r="F14" s="7">
        <f>IFERROR(E14/E446, "NA")</f>
        <v>0</v>
      </c>
      <c r="G14" s="8"/>
      <c r="H14" s="9">
        <f t="shared" si="0"/>
        <v>0</v>
      </c>
      <c r="I14" s="7">
        <f>IFERROR(H14/H446, "NA")</f>
        <v>0</v>
      </c>
      <c r="J14" s="8"/>
      <c r="K14" s="6">
        <v>25</v>
      </c>
      <c r="L14" s="7">
        <f>IFERROR(K14/K446, "NA")</f>
        <v>2.700758448593602E-4</v>
      </c>
      <c r="M14" s="8"/>
      <c r="N14" s="9">
        <f t="shared" si="1"/>
        <v>-25</v>
      </c>
      <c r="O14" s="7">
        <f>IFERROR(N14/N446, "NA")</f>
        <v>-3.9073855839353317E-3</v>
      </c>
      <c r="P14" s="8"/>
      <c r="Q14" s="6">
        <v>80</v>
      </c>
      <c r="R14" s="7">
        <f>IFERROR(Q14/Q446, "NA")</f>
        <v>9.0857900741832034E-5</v>
      </c>
      <c r="S14" s="8"/>
      <c r="T14" s="6">
        <v>0</v>
      </c>
      <c r="U14" s="7">
        <f>IFERROR(T14/T446, "NA")</f>
        <v>0</v>
      </c>
      <c r="V14" s="8"/>
      <c r="W14" s="9">
        <f t="shared" si="2"/>
        <v>80</v>
      </c>
      <c r="X14" s="7">
        <f>IFERROR(W14/W446, "NA")</f>
        <v>-9.1155438481587466E-4</v>
      </c>
      <c r="Y14" s="8"/>
      <c r="Z14" s="6">
        <v>2470</v>
      </c>
      <c r="AA14" s="7">
        <f>IFERROR(Z14/Z446, "NA")</f>
        <v>2.7500105574798021E-3</v>
      </c>
      <c r="AB14" s="8"/>
      <c r="AC14" s="9">
        <f t="shared" si="3"/>
        <v>-2390</v>
      </c>
      <c r="AD14" s="7">
        <f>IFERROR(AC14/AC446, "NA")</f>
        <v>0.13516134815244657</v>
      </c>
    </row>
    <row r="15" spans="1:30" ht="16.5" customHeight="1" x14ac:dyDescent="0.3">
      <c r="A15" s="35" t="s">
        <v>89</v>
      </c>
      <c r="B15" s="6">
        <v>0</v>
      </c>
      <c r="C15" s="7">
        <f>IFERROR(B15/B446, "NA")</f>
        <v>0</v>
      </c>
      <c r="D15" s="8"/>
      <c r="E15" s="6">
        <v>0</v>
      </c>
      <c r="F15" s="7">
        <f>IFERROR(E15/E446, "NA")</f>
        <v>0</v>
      </c>
      <c r="G15" s="8"/>
      <c r="H15" s="9">
        <f t="shared" si="0"/>
        <v>0</v>
      </c>
      <c r="I15" s="7">
        <f>IFERROR(H15/H446, "NA")</f>
        <v>0</v>
      </c>
      <c r="J15" s="8"/>
      <c r="K15" s="6">
        <v>55</v>
      </c>
      <c r="L15" s="7">
        <f>IFERROR(K15/K446, "NA")</f>
        <v>5.941668586905924E-4</v>
      </c>
      <c r="M15" s="8"/>
      <c r="N15" s="9">
        <f t="shared" si="1"/>
        <v>-55</v>
      </c>
      <c r="O15" s="7">
        <f>IFERROR(N15/N446, "NA")</f>
        <v>-8.5962482846577287E-3</v>
      </c>
      <c r="P15" s="8"/>
      <c r="Q15" s="6">
        <v>96</v>
      </c>
      <c r="R15" s="7">
        <f>IFERROR(Q15/Q446, "NA")</f>
        <v>1.0902948089019845E-4</v>
      </c>
      <c r="S15" s="8"/>
      <c r="T15" s="6">
        <v>0</v>
      </c>
      <c r="U15" s="7">
        <f>IFERROR(T15/T446, "NA")</f>
        <v>0</v>
      </c>
      <c r="V15" s="8"/>
      <c r="W15" s="9">
        <f t="shared" si="2"/>
        <v>96</v>
      </c>
      <c r="X15" s="7">
        <f>IFERROR(W15/W446, "NA")</f>
        <v>-1.0938652617790497E-3</v>
      </c>
      <c r="Y15" s="8"/>
      <c r="Z15" s="6">
        <v>367</v>
      </c>
      <c r="AA15" s="7">
        <f>IFERROR(Z15/Z446, "NA")</f>
        <v>4.0860480752837546E-4</v>
      </c>
      <c r="AB15" s="8"/>
      <c r="AC15" s="9">
        <f t="shared" si="3"/>
        <v>-271</v>
      </c>
      <c r="AD15" s="7">
        <f>IFERROR(AC15/AC446, "NA")</f>
        <v>1.532582650598871E-2</v>
      </c>
    </row>
    <row r="16" spans="1:30" ht="16.5" customHeight="1" x14ac:dyDescent="0.3">
      <c r="A16" s="35" t="s">
        <v>90</v>
      </c>
      <c r="B16" s="6">
        <v>0.2</v>
      </c>
      <c r="C16" s="7">
        <f>IFERROR(B16/B446, "NA")</f>
        <v>2.0209219991809206E-6</v>
      </c>
      <c r="D16" s="8"/>
      <c r="E16" s="6">
        <v>0</v>
      </c>
      <c r="F16" s="7">
        <f>IFERROR(E16/E446, "NA")</f>
        <v>0</v>
      </c>
      <c r="G16" s="8"/>
      <c r="H16" s="9">
        <f t="shared" si="0"/>
        <v>0.2</v>
      </c>
      <c r="I16" s="7">
        <f>IFERROR(H16/H446, "NA")</f>
        <v>-9.5472685264745254E-5</v>
      </c>
      <c r="J16" s="8"/>
      <c r="K16" s="6">
        <v>0</v>
      </c>
      <c r="L16" s="7">
        <f>IFERROR(K16/K446, "NA")</f>
        <v>0</v>
      </c>
      <c r="M16" s="8"/>
      <c r="N16" s="9">
        <f t="shared" si="1"/>
        <v>0.2</v>
      </c>
      <c r="O16" s="7">
        <f>IFERROR(N16/N446, "NA")</f>
        <v>3.1259084671482655E-5</v>
      </c>
      <c r="P16" s="8"/>
      <c r="Q16" s="6">
        <v>3.71</v>
      </c>
      <c r="R16" s="7">
        <f>IFERROR(Q16/Q446, "NA")</f>
        <v>4.2135351469024609E-6</v>
      </c>
      <c r="S16" s="8"/>
      <c r="T16" s="6">
        <v>0</v>
      </c>
      <c r="U16" s="7">
        <f>IFERROR(T16/T446, "NA")</f>
        <v>0</v>
      </c>
      <c r="V16" s="8"/>
      <c r="W16" s="9">
        <f t="shared" si="2"/>
        <v>3.71</v>
      </c>
      <c r="X16" s="7">
        <f>IFERROR(W16/W446, "NA")</f>
        <v>-4.2273334595836186E-5</v>
      </c>
      <c r="Y16" s="8"/>
      <c r="Z16" s="6">
        <v>0</v>
      </c>
      <c r="AA16" s="7">
        <f>IFERROR(Z16/Z446, "NA")</f>
        <v>0</v>
      </c>
      <c r="AB16" s="8"/>
      <c r="AC16" s="9">
        <f t="shared" si="3"/>
        <v>3.71</v>
      </c>
      <c r="AD16" s="7">
        <f>IFERROR(AC16/AC446, "NA")</f>
        <v>-2.098111303956388E-4</v>
      </c>
    </row>
    <row r="17" spans="1:30" ht="16.5" hidden="1" customHeight="1" x14ac:dyDescent="0.3">
      <c r="A17" s="35" t="s">
        <v>91</v>
      </c>
      <c r="B17" s="6">
        <v>0</v>
      </c>
      <c r="C17" s="7">
        <f>IFERROR(B17/B446, "NA")</f>
        <v>0</v>
      </c>
      <c r="D17" s="8"/>
      <c r="E17" s="6">
        <v>0</v>
      </c>
      <c r="F17" s="7">
        <f>IFERROR(E17/E446, "NA")</f>
        <v>0</v>
      </c>
      <c r="G17" s="8"/>
      <c r="H17" s="9">
        <f t="shared" si="0"/>
        <v>0</v>
      </c>
      <c r="I17" s="7">
        <f>IFERROR(H17/H446, "NA")</f>
        <v>0</v>
      </c>
      <c r="J17" s="8"/>
      <c r="K17" s="6">
        <v>0</v>
      </c>
      <c r="L17" s="7">
        <f>IFERROR(K17/K446, "NA")</f>
        <v>0</v>
      </c>
      <c r="M17" s="8"/>
      <c r="N17" s="9">
        <f t="shared" si="1"/>
        <v>0</v>
      </c>
      <c r="O17" s="7">
        <f>IFERROR(N17/N446, "NA")</f>
        <v>0</v>
      </c>
      <c r="P17" s="8"/>
      <c r="Q17" s="6">
        <v>0</v>
      </c>
      <c r="R17" s="7">
        <f>IFERROR(Q17/Q446, "NA")</f>
        <v>0</v>
      </c>
      <c r="S17" s="8"/>
      <c r="T17" s="6">
        <v>0</v>
      </c>
      <c r="U17" s="7">
        <f>IFERROR(T17/T446, "NA")</f>
        <v>0</v>
      </c>
      <c r="V17" s="8"/>
      <c r="W17" s="9">
        <f t="shared" si="2"/>
        <v>0</v>
      </c>
      <c r="X17" s="7">
        <f>IFERROR(W17/W446, "NA")</f>
        <v>0</v>
      </c>
      <c r="Y17" s="8"/>
      <c r="Z17" s="6">
        <v>0</v>
      </c>
      <c r="AA17" s="7">
        <f>IFERROR(Z17/Z446, "NA")</f>
        <v>0</v>
      </c>
      <c r="AB17" s="8"/>
      <c r="AC17" s="9">
        <f t="shared" si="3"/>
        <v>0</v>
      </c>
      <c r="AD17" s="7">
        <f>IFERROR(AC17/AC446, "NA")</f>
        <v>0</v>
      </c>
    </row>
    <row r="18" spans="1:30" ht="16.5" customHeight="1" x14ac:dyDescent="0.3">
      <c r="A18" s="36" t="s">
        <v>92</v>
      </c>
      <c r="B18" s="11">
        <f>IFERROR(B10+B11+B12+B13+B14+B15+B16+B17, "NA")</f>
        <v>44403.75</v>
      </c>
      <c r="C18" s="12">
        <f>IFERROR(B18/B446, "NA")</f>
        <v>0.44868257610564899</v>
      </c>
      <c r="D18" s="2"/>
      <c r="E18" s="11">
        <f>IFERROR(E10+E11+E12+E13+E14+E15+E16+E17, "NA")</f>
        <v>48306.48</v>
      </c>
      <c r="F18" s="12">
        <f>IFERROR(E18/E446, "NA")</f>
        <v>0.4780000548191527</v>
      </c>
      <c r="G18" s="2"/>
      <c r="H18" s="11">
        <f t="shared" si="0"/>
        <v>-3902.7300000000032</v>
      </c>
      <c r="I18" s="12">
        <f>IFERROR(H18/H446, "NA")</f>
        <v>1.8630205648163978</v>
      </c>
      <c r="J18" s="2"/>
      <c r="K18" s="11">
        <f>IFERROR(K10+K11+K12+K13+K14+K15+K16+K17, "NA")</f>
        <v>54663.62</v>
      </c>
      <c r="L18" s="12">
        <f>IFERROR(K18/K446, "NA")</f>
        <v>0.5905329341828407</v>
      </c>
      <c r="M18" s="2"/>
      <c r="N18" s="11">
        <f t="shared" si="1"/>
        <v>-10259.870000000003</v>
      </c>
      <c r="O18" s="12">
        <f>IFERROR(N18/N446, "NA")</f>
        <v>-1.6035707252420239</v>
      </c>
      <c r="P18" s="2"/>
      <c r="Q18" s="11">
        <f>IFERROR(Q10+Q11+Q12+Q13+Q14+Q15+Q16+Q17, "NA")</f>
        <v>404041.94</v>
      </c>
      <c r="R18" s="12">
        <f>IFERROR(Q18/Q446, "NA")</f>
        <v>0.45888003100071573</v>
      </c>
      <c r="S18" s="2"/>
      <c r="T18" s="11">
        <f>IFERROR(T10+T11+T12+T13+T14+T15+T16+T17, "NA")</f>
        <v>462827.31</v>
      </c>
      <c r="U18" s="12">
        <f>IFERROR(T18/T446, "NA")</f>
        <v>0.47799999541444521</v>
      </c>
      <c r="V18" s="2"/>
      <c r="W18" s="11">
        <f t="shared" si="2"/>
        <v>-58785.369999999995</v>
      </c>
      <c r="X18" s="12">
        <f>IFERROR(W18/W446, "NA")</f>
        <v>0.66982577233154461</v>
      </c>
      <c r="Y18" s="2"/>
      <c r="Z18" s="11">
        <f>IFERROR(Z10+Z11+Z12+Z13+Z14+Z15+Z16+Z17, "NA")</f>
        <v>461134.5</v>
      </c>
      <c r="AA18" s="12">
        <f>IFERROR(Z18/Z446, "NA")</f>
        <v>0.51341082729480558</v>
      </c>
      <c r="AB18" s="2"/>
      <c r="AC18" s="11">
        <f t="shared" si="3"/>
        <v>-57092.56</v>
      </c>
      <c r="AD18" s="12">
        <f>IFERROR(AC18/AC446, "NA")</f>
        <v>3.2287478573533237</v>
      </c>
    </row>
    <row r="19" spans="1:30" ht="16.5" hidden="1" customHeight="1" x14ac:dyDescent="0.3">
      <c r="A19" s="33" t="s">
        <v>93</v>
      </c>
      <c r="B19" s="6">
        <v>0</v>
      </c>
      <c r="C19" s="7">
        <f>IFERROR(B19/B446, "NA")</f>
        <v>0</v>
      </c>
      <c r="D19" s="8"/>
      <c r="E19" s="6">
        <v>0</v>
      </c>
      <c r="F19" s="7">
        <f>IFERROR(E19/E446, "NA")</f>
        <v>0</v>
      </c>
      <c r="G19" s="8"/>
      <c r="H19" s="9">
        <f t="shared" si="0"/>
        <v>0</v>
      </c>
      <c r="I19" s="7">
        <f>IFERROR(H19/H446, "NA")</f>
        <v>0</v>
      </c>
      <c r="J19" s="8"/>
      <c r="K19" s="6">
        <v>0</v>
      </c>
      <c r="L19" s="7">
        <f>IFERROR(K19/K446, "NA")</f>
        <v>0</v>
      </c>
      <c r="M19" s="8"/>
      <c r="N19" s="9">
        <f t="shared" si="1"/>
        <v>0</v>
      </c>
      <c r="O19" s="7">
        <f>IFERROR(N19/N446, "NA")</f>
        <v>0</v>
      </c>
      <c r="P19" s="8"/>
      <c r="Q19" s="6">
        <v>0</v>
      </c>
      <c r="R19" s="7">
        <f>IFERROR(Q19/Q446, "NA")</f>
        <v>0</v>
      </c>
      <c r="S19" s="8"/>
      <c r="T19" s="6">
        <v>0</v>
      </c>
      <c r="U19" s="7">
        <f>IFERROR(T19/T446, "NA")</f>
        <v>0</v>
      </c>
      <c r="V19" s="8"/>
      <c r="W19" s="9">
        <f t="shared" si="2"/>
        <v>0</v>
      </c>
      <c r="X19" s="7">
        <f>IFERROR(W19/W446, "NA")</f>
        <v>0</v>
      </c>
      <c r="Y19" s="8"/>
      <c r="Z19" s="6">
        <v>0</v>
      </c>
      <c r="AA19" s="7">
        <f>IFERROR(Z19/Z446, "NA")</f>
        <v>0</v>
      </c>
      <c r="AB19" s="8"/>
      <c r="AC19" s="9">
        <f t="shared" si="3"/>
        <v>0</v>
      </c>
      <c r="AD19" s="7">
        <f>IFERROR(AC19/AC446, "NA")</f>
        <v>0</v>
      </c>
    </row>
    <row r="20" spans="1:30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customHeight="1" x14ac:dyDescent="0.3">
      <c r="A21" s="35" t="s">
        <v>94</v>
      </c>
      <c r="B21" s="6">
        <v>0</v>
      </c>
      <c r="C21" s="7">
        <f>IFERROR(B21/B446, "NA")</f>
        <v>0</v>
      </c>
      <c r="D21" s="8"/>
      <c r="E21" s="6">
        <v>10813.37</v>
      </c>
      <c r="F21" s="7">
        <f>IFERROR(E21/E446, "NA")</f>
        <v>0.10699996051833587</v>
      </c>
      <c r="G21" s="8"/>
      <c r="H21" s="9">
        <f t="shared" ref="H21:H29" si="4">IFERROR(B21-E21, "NA")</f>
        <v>-10813.37</v>
      </c>
      <c r="I21" s="7">
        <f>IFERROR(H21/H446, "NA")</f>
        <v>5.1619073533061925</v>
      </c>
      <c r="J21" s="8"/>
      <c r="K21" s="6">
        <v>0</v>
      </c>
      <c r="L21" s="7">
        <f>IFERROR(K21/K446, "NA")</f>
        <v>0</v>
      </c>
      <c r="M21" s="8"/>
      <c r="N21" s="9">
        <f t="shared" ref="N21:N29" si="5">IFERROR(B21-K21, "NA")</f>
        <v>0</v>
      </c>
      <c r="O21" s="7">
        <f>IFERROR(N21/N446, "NA")</f>
        <v>0</v>
      </c>
      <c r="P21" s="8"/>
      <c r="Q21" s="6">
        <v>0</v>
      </c>
      <c r="R21" s="7">
        <f>IFERROR(Q21/Q446, "NA")</f>
        <v>0</v>
      </c>
      <c r="S21" s="8"/>
      <c r="T21" s="6">
        <v>103603.6</v>
      </c>
      <c r="U21" s="7">
        <f>IFERROR(T21/T446, "NA")</f>
        <v>0.10699999601345915</v>
      </c>
      <c r="V21" s="8"/>
      <c r="W21" s="9">
        <f t="shared" ref="W21:W29" si="6">IFERROR(Q21-T21, "NA")</f>
        <v>-103603.6</v>
      </c>
      <c r="X21" s="7">
        <f>IFERROR(W21/W446, "NA")</f>
        <v>1.1805039482838744</v>
      </c>
      <c r="Y21" s="8"/>
      <c r="Z21" s="6">
        <v>0</v>
      </c>
      <c r="AA21" s="7">
        <f>IFERROR(Z21/Z446, "NA")</f>
        <v>0</v>
      </c>
      <c r="AB21" s="8"/>
      <c r="AC21" s="9">
        <f t="shared" ref="AC21:AC29" si="7">IFERROR(Q21-Z21, "NA")</f>
        <v>0</v>
      </c>
      <c r="AD21" s="7">
        <f>IFERROR(AC21/AC446, "NA")</f>
        <v>0</v>
      </c>
    </row>
    <row r="22" spans="1:30" ht="16.5" customHeight="1" x14ac:dyDescent="0.3">
      <c r="A22" s="35" t="s">
        <v>95</v>
      </c>
      <c r="B22" s="6">
        <v>0</v>
      </c>
      <c r="C22" s="7">
        <f>IFERROR(B22/B446, "NA")</f>
        <v>0</v>
      </c>
      <c r="D22" s="8"/>
      <c r="E22" s="6">
        <v>0</v>
      </c>
      <c r="F22" s="7">
        <f>IFERROR(E22/E446, "NA")</f>
        <v>0</v>
      </c>
      <c r="G22" s="8"/>
      <c r="H22" s="9">
        <f t="shared" si="4"/>
        <v>0</v>
      </c>
      <c r="I22" s="7">
        <f>IFERROR(H22/H446, "NA")</f>
        <v>0</v>
      </c>
      <c r="J22" s="8"/>
      <c r="K22" s="6">
        <v>8974.65</v>
      </c>
      <c r="L22" s="7">
        <f>IFERROR(K22/K446, "NA")</f>
        <v>9.6953447242682261E-2</v>
      </c>
      <c r="M22" s="8"/>
      <c r="N22" s="9">
        <f t="shared" si="5"/>
        <v>-8974.65</v>
      </c>
      <c r="O22" s="7">
        <f>IFERROR(N22/N446, "NA")</f>
        <v>-1.4026967212346089</v>
      </c>
      <c r="P22" s="8"/>
      <c r="Q22" s="6">
        <v>5232.59</v>
      </c>
      <c r="R22" s="7">
        <f>IFERROR(Q22/Q446, "NA")</f>
        <v>5.9427767855337868E-3</v>
      </c>
      <c r="S22" s="8"/>
      <c r="T22" s="6">
        <v>0</v>
      </c>
      <c r="U22" s="7">
        <f>IFERROR(T22/T446, "NA")</f>
        <v>0</v>
      </c>
      <c r="V22" s="8"/>
      <c r="W22" s="9">
        <f t="shared" si="6"/>
        <v>5232.59</v>
      </c>
      <c r="X22" s="7">
        <f>IFERROR(W22/W446, "NA")</f>
        <v>-5.9622379480546224E-2</v>
      </c>
      <c r="Y22" s="8"/>
      <c r="Z22" s="6">
        <v>77982.2</v>
      </c>
      <c r="AA22" s="7">
        <f>IFERROR(Z22/Z446, "NA")</f>
        <v>8.6822620767409486E-2</v>
      </c>
      <c r="AB22" s="8"/>
      <c r="AC22" s="9">
        <f t="shared" si="7"/>
        <v>-72749.61</v>
      </c>
      <c r="AD22" s="7">
        <f>IFERROR(AC22/AC446, "NA")</f>
        <v>4.1141988975584551</v>
      </c>
    </row>
    <row r="23" spans="1:30" ht="16.5" customHeight="1" x14ac:dyDescent="0.3">
      <c r="A23" s="35" t="s">
        <v>96</v>
      </c>
      <c r="B23" s="6">
        <v>9604.7199999999993</v>
      </c>
      <c r="C23" s="7">
        <f>IFERROR(B23/B446, "NA")</f>
        <v>9.7051949719864847E-2</v>
      </c>
      <c r="D23" s="8"/>
      <c r="E23" s="6">
        <v>0</v>
      </c>
      <c r="F23" s="7">
        <f>IFERROR(E23/E446, "NA")</f>
        <v>0</v>
      </c>
      <c r="G23" s="8"/>
      <c r="H23" s="9">
        <f t="shared" si="4"/>
        <v>9604.7199999999993</v>
      </c>
      <c r="I23" s="7">
        <f>IFERROR(H23/H446, "NA")</f>
        <v>-4.5849420480800198</v>
      </c>
      <c r="J23" s="8"/>
      <c r="K23" s="6">
        <v>0</v>
      </c>
      <c r="L23" s="7">
        <f>IFERROR(K23/K446, "NA")</f>
        <v>0</v>
      </c>
      <c r="M23" s="8"/>
      <c r="N23" s="9">
        <f t="shared" si="5"/>
        <v>9604.7199999999993</v>
      </c>
      <c r="O23" s="7">
        <f>IFERROR(N23/N446, "NA")</f>
        <v>1.5011737786294141</v>
      </c>
      <c r="P23" s="8"/>
      <c r="Q23" s="6">
        <v>62025.77</v>
      </c>
      <c r="R23" s="7">
        <f>IFERROR(Q23/Q446, "NA")</f>
        <v>7.0444140676196296E-2</v>
      </c>
      <c r="S23" s="8"/>
      <c r="T23" s="6">
        <v>0</v>
      </c>
      <c r="U23" s="7">
        <f>IFERROR(T23/T446, "NA")</f>
        <v>0</v>
      </c>
      <c r="V23" s="8"/>
      <c r="W23" s="9">
        <f t="shared" si="6"/>
        <v>62025.77</v>
      </c>
      <c r="X23" s="7">
        <f>IFERROR(W23/W446, "NA")</f>
        <v>-0.70674828268851164</v>
      </c>
      <c r="Y23" s="8"/>
      <c r="Z23" s="6">
        <v>0</v>
      </c>
      <c r="AA23" s="7">
        <f>IFERROR(Z23/Z446, "NA")</f>
        <v>0</v>
      </c>
      <c r="AB23" s="8"/>
      <c r="AC23" s="9">
        <f t="shared" si="7"/>
        <v>62025.77</v>
      </c>
      <c r="AD23" s="7">
        <f>IFERROR(AC23/AC446, "NA")</f>
        <v>-3.5077350181563074</v>
      </c>
    </row>
    <row r="24" spans="1:30" ht="16.5" customHeight="1" x14ac:dyDescent="0.3">
      <c r="A24" s="35" t="s">
        <v>97</v>
      </c>
      <c r="B24" s="6">
        <v>785.92</v>
      </c>
      <c r="C24" s="7">
        <f>IFERROR(B24/B446, "NA")</f>
        <v>7.9414150879813447E-3</v>
      </c>
      <c r="D24" s="8"/>
      <c r="E24" s="6">
        <v>0</v>
      </c>
      <c r="F24" s="7">
        <f>IFERROR(E24/E446, "NA")</f>
        <v>0</v>
      </c>
      <c r="G24" s="8"/>
      <c r="H24" s="9">
        <f t="shared" si="4"/>
        <v>785.92</v>
      </c>
      <c r="I24" s="7">
        <f>IFERROR(H24/H446, "NA")</f>
        <v>-0.37516946401634294</v>
      </c>
      <c r="J24" s="8"/>
      <c r="K24" s="6">
        <v>380.42</v>
      </c>
      <c r="L24" s="7">
        <f>IFERROR(K24/K446, "NA")</f>
        <v>4.1096901160559123E-3</v>
      </c>
      <c r="M24" s="8"/>
      <c r="N24" s="9">
        <f t="shared" si="5"/>
        <v>405.49999999999994</v>
      </c>
      <c r="O24" s="7">
        <f>IFERROR(N24/N446, "NA")</f>
        <v>6.3377794171431065E-2</v>
      </c>
      <c r="P24" s="8"/>
      <c r="Q24" s="6">
        <v>6097.41</v>
      </c>
      <c r="R24" s="7">
        <f>IFERROR(Q24/Q446, "NA")</f>
        <v>6.924973407028176E-3</v>
      </c>
      <c r="S24" s="8"/>
      <c r="T24" s="6">
        <v>0</v>
      </c>
      <c r="U24" s="7">
        <f>IFERROR(T24/T446, "NA")</f>
        <v>0</v>
      </c>
      <c r="V24" s="8"/>
      <c r="W24" s="9">
        <f t="shared" si="6"/>
        <v>6097.41</v>
      </c>
      <c r="X24" s="7">
        <f>IFERROR(W24/W446, "NA")</f>
        <v>-6.9476510269002034E-2</v>
      </c>
      <c r="Y24" s="8"/>
      <c r="Z24" s="6">
        <v>8107.47</v>
      </c>
      <c r="AA24" s="7">
        <f>IFERROR(Z24/Z446, "NA")</f>
        <v>9.0265700787250085E-3</v>
      </c>
      <c r="AB24" s="8"/>
      <c r="AC24" s="9">
        <f t="shared" si="7"/>
        <v>-2010.0600000000004</v>
      </c>
      <c r="AD24" s="7">
        <f>IFERROR(AC24/AC446, "NA")</f>
        <v>0.11367465249678108</v>
      </c>
    </row>
    <row r="25" spans="1:30" ht="16.5" customHeight="1" x14ac:dyDescent="0.3">
      <c r="A25" s="35" t="s">
        <v>98</v>
      </c>
      <c r="B25" s="6">
        <v>38.49</v>
      </c>
      <c r="C25" s="7">
        <f>IFERROR(B25/B446, "NA")</f>
        <v>3.8892643874236817E-4</v>
      </c>
      <c r="D25" s="8"/>
      <c r="E25" s="6">
        <v>0</v>
      </c>
      <c r="F25" s="7">
        <f>IFERROR(E25/E446, "NA")</f>
        <v>0</v>
      </c>
      <c r="G25" s="8"/>
      <c r="H25" s="9">
        <f t="shared" si="4"/>
        <v>38.49</v>
      </c>
      <c r="I25" s="7">
        <f>IFERROR(H25/H446, "NA")</f>
        <v>-1.8373718279200226E-2</v>
      </c>
      <c r="J25" s="8"/>
      <c r="K25" s="6">
        <v>0</v>
      </c>
      <c r="L25" s="7">
        <f>IFERROR(K25/K446, "NA")</f>
        <v>0</v>
      </c>
      <c r="M25" s="8"/>
      <c r="N25" s="9">
        <f t="shared" si="5"/>
        <v>38.49</v>
      </c>
      <c r="O25" s="7">
        <f>IFERROR(N25/N446, "NA")</f>
        <v>6.0158108450268366E-3</v>
      </c>
      <c r="P25" s="8"/>
      <c r="Q25" s="6">
        <v>852.65</v>
      </c>
      <c r="R25" s="7">
        <f>IFERROR(Q25/Q446, "NA")</f>
        <v>9.6837486334403855E-4</v>
      </c>
      <c r="S25" s="8"/>
      <c r="T25" s="6">
        <v>0</v>
      </c>
      <c r="U25" s="7">
        <f>IFERROR(T25/T446, "NA")</f>
        <v>0</v>
      </c>
      <c r="V25" s="8"/>
      <c r="W25" s="9">
        <f t="shared" si="6"/>
        <v>852.65</v>
      </c>
      <c r="X25" s="7">
        <f>IFERROR(W25/W446, "NA")</f>
        <v>-9.7154605776656935E-3</v>
      </c>
      <c r="Y25" s="8"/>
      <c r="Z25" s="6">
        <v>0</v>
      </c>
      <c r="AA25" s="7">
        <f>IFERROR(Z25/Z446, "NA")</f>
        <v>0</v>
      </c>
      <c r="AB25" s="8"/>
      <c r="AC25" s="9">
        <f t="shared" si="7"/>
        <v>852.65</v>
      </c>
      <c r="AD25" s="7">
        <f>IFERROR(AC25/AC446, "NA")</f>
        <v>-4.8219800628528681E-2</v>
      </c>
    </row>
    <row r="26" spans="1:30" ht="16.5" customHeight="1" x14ac:dyDescent="0.3">
      <c r="A26" s="35" t="s">
        <v>99</v>
      </c>
      <c r="B26" s="6">
        <v>1218.53</v>
      </c>
      <c r="C26" s="7">
        <f>IFERROR(B26/B446, "NA")</f>
        <v>1.2312770418309634E-2</v>
      </c>
      <c r="D26" s="8"/>
      <c r="E26" s="6">
        <v>0</v>
      </c>
      <c r="F26" s="7">
        <f>IFERROR(E26/E446, "NA")</f>
        <v>0</v>
      </c>
      <c r="G26" s="8"/>
      <c r="H26" s="9">
        <f t="shared" si="4"/>
        <v>1218.53</v>
      </c>
      <c r="I26" s="7">
        <f>IFERROR(H26/H446, "NA")</f>
        <v>-0.58168165587825016</v>
      </c>
      <c r="J26" s="8"/>
      <c r="K26" s="6">
        <v>0</v>
      </c>
      <c r="L26" s="7">
        <f>IFERROR(K26/K446, "NA")</f>
        <v>0</v>
      </c>
      <c r="M26" s="8"/>
      <c r="N26" s="9">
        <f t="shared" si="5"/>
        <v>1218.53</v>
      </c>
      <c r="O26" s="7">
        <f>IFERROR(N26/N446, "NA")</f>
        <v>0.19045066222370877</v>
      </c>
      <c r="P26" s="8"/>
      <c r="Q26" s="6">
        <v>15876.69</v>
      </c>
      <c r="R26" s="7">
        <f>IFERROR(Q26/Q446, "NA")</f>
        <v>1.8031534051610468E-2</v>
      </c>
      <c r="S26" s="8"/>
      <c r="T26" s="6">
        <v>0</v>
      </c>
      <c r="U26" s="7">
        <f>IFERROR(T26/T446, "NA")</f>
        <v>0</v>
      </c>
      <c r="V26" s="8"/>
      <c r="W26" s="9">
        <f t="shared" si="6"/>
        <v>15876.69</v>
      </c>
      <c r="X26" s="7">
        <f>IFERROR(W26/W446, "NA")</f>
        <v>-0.18090582982327938</v>
      </c>
      <c r="Y26" s="8"/>
      <c r="Z26" s="6">
        <v>0</v>
      </c>
      <c r="AA26" s="7">
        <f>IFERROR(Z26/Z446, "NA")</f>
        <v>0</v>
      </c>
      <c r="AB26" s="8"/>
      <c r="AC26" s="9">
        <f t="shared" si="7"/>
        <v>15876.69</v>
      </c>
      <c r="AD26" s="7">
        <f>IFERROR(AC26/AC446, "NA")</f>
        <v>-0.8978723115474756</v>
      </c>
    </row>
    <row r="27" spans="1:30" ht="16.5" hidden="1" customHeight="1" x14ac:dyDescent="0.3">
      <c r="A27" s="35" t="s">
        <v>100</v>
      </c>
      <c r="B27" s="6">
        <v>0</v>
      </c>
      <c r="C27" s="7">
        <f>IFERROR(B27/B446, "NA")</f>
        <v>0</v>
      </c>
      <c r="D27" s="8"/>
      <c r="E27" s="6">
        <v>0</v>
      </c>
      <c r="F27" s="7">
        <f>IFERROR(E27/E446, "NA")</f>
        <v>0</v>
      </c>
      <c r="G27" s="8"/>
      <c r="H27" s="9">
        <f t="shared" si="4"/>
        <v>0</v>
      </c>
      <c r="I27" s="7">
        <f>IFERROR(H27/H446, "NA")</f>
        <v>0</v>
      </c>
      <c r="J27" s="8"/>
      <c r="K27" s="6">
        <v>0</v>
      </c>
      <c r="L27" s="7">
        <f>IFERROR(K27/K446, "NA")</f>
        <v>0</v>
      </c>
      <c r="M27" s="8"/>
      <c r="N27" s="9">
        <f t="shared" si="5"/>
        <v>0</v>
      </c>
      <c r="O27" s="7">
        <f>IFERROR(N27/N446, "NA")</f>
        <v>0</v>
      </c>
      <c r="P27" s="8"/>
      <c r="Q27" s="6">
        <v>0</v>
      </c>
      <c r="R27" s="7">
        <f>IFERROR(Q27/Q446, "NA")</f>
        <v>0</v>
      </c>
      <c r="S27" s="8"/>
      <c r="T27" s="6">
        <v>0</v>
      </c>
      <c r="U27" s="7">
        <f>IFERROR(T27/T446, "NA")</f>
        <v>0</v>
      </c>
      <c r="V27" s="8"/>
      <c r="W27" s="9">
        <f t="shared" si="6"/>
        <v>0</v>
      </c>
      <c r="X27" s="7">
        <f>IFERROR(W27/W446, "NA")</f>
        <v>0</v>
      </c>
      <c r="Y27" s="8"/>
      <c r="Z27" s="6">
        <v>0</v>
      </c>
      <c r="AA27" s="7">
        <f>IFERROR(Z27/Z446, "NA")</f>
        <v>0</v>
      </c>
      <c r="AB27" s="8"/>
      <c r="AC27" s="9">
        <f t="shared" si="7"/>
        <v>0</v>
      </c>
      <c r="AD27" s="7">
        <f>IFERROR(AC27/AC446, "NA")</f>
        <v>0</v>
      </c>
    </row>
    <row r="28" spans="1:30" ht="16.5" customHeight="1" x14ac:dyDescent="0.3">
      <c r="A28" s="35" t="s">
        <v>101</v>
      </c>
      <c r="B28" s="6">
        <v>898.5</v>
      </c>
      <c r="C28" s="7">
        <f>IFERROR(B28/B446, "NA")</f>
        <v>9.0789920813202848E-3</v>
      </c>
      <c r="D28" s="8"/>
      <c r="E28" s="6">
        <v>0</v>
      </c>
      <c r="F28" s="7">
        <f>IFERROR(E28/E446, "NA")</f>
        <v>0</v>
      </c>
      <c r="G28" s="8"/>
      <c r="H28" s="9">
        <f t="shared" si="4"/>
        <v>898.5</v>
      </c>
      <c r="I28" s="7">
        <f>IFERROR(H28/H446, "NA")</f>
        <v>-0.42891103855186802</v>
      </c>
      <c r="J28" s="8"/>
      <c r="K28" s="6">
        <v>916.47</v>
      </c>
      <c r="L28" s="7">
        <f>IFERROR(K28/K446, "NA")</f>
        <v>9.9006563815303133E-3</v>
      </c>
      <c r="M28" s="8"/>
      <c r="N28" s="9">
        <f t="shared" si="5"/>
        <v>-17.970000000000027</v>
      </c>
      <c r="O28" s="7">
        <f>IFERROR(N28/N446, "NA")</f>
        <v>-2.8086287577327204E-3</v>
      </c>
      <c r="P28" s="8"/>
      <c r="Q28" s="6">
        <v>6990.33</v>
      </c>
      <c r="R28" s="7">
        <f>IFERROR(Q28/Q446, "NA")</f>
        <v>7.9390838661581344E-3</v>
      </c>
      <c r="S28" s="8"/>
      <c r="T28" s="6">
        <v>0</v>
      </c>
      <c r="U28" s="7">
        <f>IFERROR(T28/T446, "NA")</f>
        <v>0</v>
      </c>
      <c r="V28" s="8"/>
      <c r="W28" s="9">
        <f t="shared" si="6"/>
        <v>6990.33</v>
      </c>
      <c r="X28" s="7">
        <f>IFERROR(W28/W446, "NA")</f>
        <v>-7.9650824535124412E-2</v>
      </c>
      <c r="Y28" s="8"/>
      <c r="Z28" s="6">
        <v>7026.27</v>
      </c>
      <c r="AA28" s="7">
        <f>IFERROR(Z28/Z446, "NA")</f>
        <v>7.822800275183648E-3</v>
      </c>
      <c r="AB28" s="8"/>
      <c r="AC28" s="9">
        <f t="shared" si="7"/>
        <v>-35.940000000000509</v>
      </c>
      <c r="AD28" s="7">
        <f>IFERROR(AC28/AC446, "NA")</f>
        <v>2.0325099801669446E-3</v>
      </c>
    </row>
    <row r="29" spans="1:30" ht="16.5" customHeight="1" x14ac:dyDescent="0.3">
      <c r="A29" s="36" t="s">
        <v>102</v>
      </c>
      <c r="B29" s="11">
        <f>IFERROR(B21+B22+B23+B24+B25+B26+B27+B28, "NA")</f>
        <v>12546.16</v>
      </c>
      <c r="C29" s="12">
        <f>IFERROR(B29/B446, "NA")</f>
        <v>0.12677405374621847</v>
      </c>
      <c r="D29" s="2"/>
      <c r="E29" s="11">
        <f>IFERROR(E21+E22+E23+E24+E25+E26+E27+E28, "NA")</f>
        <v>10813.37</v>
      </c>
      <c r="F29" s="12">
        <f>IFERROR(E29/E446, "NA")</f>
        <v>0.10699996051833587</v>
      </c>
      <c r="G29" s="2"/>
      <c r="H29" s="11">
        <f t="shared" si="4"/>
        <v>1732.7899999999991</v>
      </c>
      <c r="I29" s="12">
        <f>IFERROR(H29/H446, "NA")</f>
        <v>-0.82717057149948914</v>
      </c>
      <c r="J29" s="2"/>
      <c r="K29" s="11">
        <f>IFERROR(K21+K22+K23+K24+K25+K26+K27+K28, "NA")</f>
        <v>10271.539999999999</v>
      </c>
      <c r="L29" s="12">
        <f>IFERROR(K29/K446, "NA")</f>
        <v>0.11096379374026849</v>
      </c>
      <c r="M29" s="2"/>
      <c r="N29" s="11">
        <f t="shared" si="5"/>
        <v>2274.6200000000008</v>
      </c>
      <c r="O29" s="12">
        <f>IFERROR(N29/N446, "NA")</f>
        <v>0.35551269587723949</v>
      </c>
      <c r="P29" s="2"/>
      <c r="Q29" s="11">
        <f>IFERROR(Q21+Q22+Q23+Q24+Q25+Q26+Q27+Q28, "NA")</f>
        <v>97075.44</v>
      </c>
      <c r="R29" s="12">
        <f>IFERROR(Q29/Q446, "NA")</f>
        <v>0.1102508836498709</v>
      </c>
      <c r="S29" s="2"/>
      <c r="T29" s="11">
        <f>IFERROR(T21+T22+T23+T24+T25+T26+T27+T28, "NA")</f>
        <v>103603.6</v>
      </c>
      <c r="U29" s="12">
        <f>IFERROR(T29/T446, "NA")</f>
        <v>0.10699999601345915</v>
      </c>
      <c r="V29" s="2"/>
      <c r="W29" s="11">
        <f t="shared" si="6"/>
        <v>-6528.1600000000035</v>
      </c>
      <c r="X29" s="12">
        <f>IFERROR(W29/W446, "NA")</f>
        <v>7.4384660909745048E-2</v>
      </c>
      <c r="Y29" s="2"/>
      <c r="Z29" s="11">
        <f>IFERROR(Z21+Z22+Z23+Z24+Z25+Z26+Z27+Z28, "NA")</f>
        <v>93115.94</v>
      </c>
      <c r="AA29" s="12">
        <f>IFERROR(Z29/Z446, "NA")</f>
        <v>0.10367199112131814</v>
      </c>
      <c r="AB29" s="2"/>
      <c r="AC29" s="11">
        <f t="shared" si="7"/>
        <v>3959.5</v>
      </c>
      <c r="AD29" s="12">
        <f>IFERROR(AC29/AC446, "NA")</f>
        <v>-0.22392107029690886</v>
      </c>
    </row>
    <row r="30" spans="1:30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customHeight="1" x14ac:dyDescent="0.3">
      <c r="A31" s="35" t="s">
        <v>103</v>
      </c>
      <c r="B31" s="6">
        <v>0</v>
      </c>
      <c r="C31" s="7">
        <f>IFERROR(B31/B446, "NA")</f>
        <v>0</v>
      </c>
      <c r="D31" s="8"/>
      <c r="E31" s="6">
        <v>18392.84</v>
      </c>
      <c r="F31" s="7">
        <f>IFERROR(E31/E446, "NA")</f>
        <v>0.18199998278243218</v>
      </c>
      <c r="G31" s="8"/>
      <c r="H31" s="9">
        <f t="shared" ref="H31:H40" si="8">IFERROR(B31-E31, "NA")</f>
        <v>-18392.84</v>
      </c>
      <c r="I31" s="7">
        <f>IFERROR(H31/H446, "NA")</f>
        <v>8.7800691222240861</v>
      </c>
      <c r="J31" s="8"/>
      <c r="K31" s="6">
        <v>0</v>
      </c>
      <c r="L31" s="7">
        <f>IFERROR(K31/K446, "NA")</f>
        <v>0</v>
      </c>
      <c r="M31" s="8"/>
      <c r="N31" s="9">
        <f t="shared" ref="N31:N40" si="9">IFERROR(B31-K31, "NA")</f>
        <v>0</v>
      </c>
      <c r="O31" s="7">
        <f>IFERROR(N31/N446, "NA")</f>
        <v>0</v>
      </c>
      <c r="P31" s="8"/>
      <c r="Q31" s="6">
        <v>0</v>
      </c>
      <c r="R31" s="7">
        <f>IFERROR(Q31/Q446, "NA")</f>
        <v>0</v>
      </c>
      <c r="S31" s="8"/>
      <c r="T31" s="6">
        <v>176222.95</v>
      </c>
      <c r="U31" s="7">
        <f>IFERROR(T31/T446, "NA")</f>
        <v>0.18199999756263308</v>
      </c>
      <c r="V31" s="8"/>
      <c r="W31" s="9">
        <f t="shared" ref="W31:W40" si="10">IFERROR(Q31-T31, "NA")</f>
        <v>-176222.95</v>
      </c>
      <c r="X31" s="7">
        <f>IFERROR(W31/W446, "NA")</f>
        <v>2.007960034721108</v>
      </c>
      <c r="Y31" s="8"/>
      <c r="Z31" s="6">
        <v>0</v>
      </c>
      <c r="AA31" s="7">
        <f>IFERROR(Z31/Z446, "NA")</f>
        <v>0</v>
      </c>
      <c r="AB31" s="8"/>
      <c r="AC31" s="9">
        <f t="shared" ref="AC31:AC40" si="11">IFERROR(Q31-Z31, "NA")</f>
        <v>0</v>
      </c>
      <c r="AD31" s="7">
        <f>IFERROR(AC31/AC446, "NA")</f>
        <v>0</v>
      </c>
    </row>
    <row r="32" spans="1:30" ht="16.5" hidden="1" customHeight="1" x14ac:dyDescent="0.3">
      <c r="A32" s="35" t="s">
        <v>104</v>
      </c>
      <c r="B32" s="6">
        <v>0</v>
      </c>
      <c r="C32" s="7">
        <f>IFERROR(B32/B446, "NA")</f>
        <v>0</v>
      </c>
      <c r="D32" s="8"/>
      <c r="E32" s="6">
        <v>0</v>
      </c>
      <c r="F32" s="7">
        <f>IFERROR(E32/E446, "NA")</f>
        <v>0</v>
      </c>
      <c r="G32" s="8"/>
      <c r="H32" s="9">
        <f t="shared" si="8"/>
        <v>0</v>
      </c>
      <c r="I32" s="7">
        <f>IFERROR(H32/H446, "NA")</f>
        <v>0</v>
      </c>
      <c r="J32" s="8"/>
      <c r="K32" s="6">
        <v>0</v>
      </c>
      <c r="L32" s="7">
        <f>IFERROR(K32/K446, "NA")</f>
        <v>0</v>
      </c>
      <c r="M32" s="8"/>
      <c r="N32" s="9">
        <f t="shared" si="9"/>
        <v>0</v>
      </c>
      <c r="O32" s="7">
        <f>IFERROR(N32/N446, "NA")</f>
        <v>0</v>
      </c>
      <c r="P32" s="8"/>
      <c r="Q32" s="6">
        <v>0</v>
      </c>
      <c r="R32" s="7">
        <f>IFERROR(Q32/Q446, "NA")</f>
        <v>0</v>
      </c>
      <c r="S32" s="8"/>
      <c r="T32" s="6">
        <v>0</v>
      </c>
      <c r="U32" s="7">
        <f>IFERROR(T32/T446, "NA")</f>
        <v>0</v>
      </c>
      <c r="V32" s="8"/>
      <c r="W32" s="9">
        <f t="shared" si="10"/>
        <v>0</v>
      </c>
      <c r="X32" s="7">
        <f>IFERROR(W32/W446, "NA")</f>
        <v>0</v>
      </c>
      <c r="Y32" s="8"/>
      <c r="Z32" s="6">
        <v>0</v>
      </c>
      <c r="AA32" s="7">
        <f>IFERROR(Z32/Z446, "NA")</f>
        <v>0</v>
      </c>
      <c r="AB32" s="8"/>
      <c r="AC32" s="9">
        <f t="shared" si="11"/>
        <v>0</v>
      </c>
      <c r="AD32" s="7">
        <f>IFERROR(AC32/AC446, "NA")</f>
        <v>0</v>
      </c>
    </row>
    <row r="33" spans="1:30" ht="16.5" customHeight="1" x14ac:dyDescent="0.3">
      <c r="A33" s="35" t="s">
        <v>105</v>
      </c>
      <c r="B33" s="6">
        <v>8849.7999999999993</v>
      </c>
      <c r="C33" s="7">
        <f>IFERROR(B33/B446, "NA")</f>
        <v>8.9423777541756538E-2</v>
      </c>
      <c r="D33" s="8"/>
      <c r="E33" s="6">
        <v>0</v>
      </c>
      <c r="F33" s="7">
        <f>IFERROR(E33/E446, "NA")</f>
        <v>0</v>
      </c>
      <c r="G33" s="8"/>
      <c r="H33" s="9">
        <f t="shared" si="8"/>
        <v>8849.7999999999993</v>
      </c>
      <c r="I33" s="7">
        <f>IFERROR(H33/H446, "NA")</f>
        <v>-4.2245708502797124</v>
      </c>
      <c r="J33" s="8"/>
      <c r="K33" s="6">
        <v>5048.3599999999997</v>
      </c>
      <c r="L33" s="7">
        <f>IFERROR(K33/K446, "NA")</f>
        <v>5.4537603686167981E-2</v>
      </c>
      <c r="M33" s="8"/>
      <c r="N33" s="9">
        <f t="shared" si="9"/>
        <v>3801.4399999999996</v>
      </c>
      <c r="O33" s="7">
        <f>IFERROR(N33/N446, "NA")</f>
        <v>0.59414767416780501</v>
      </c>
      <c r="P33" s="8"/>
      <c r="Q33" s="6">
        <v>81841.91</v>
      </c>
      <c r="R33" s="7">
        <f>IFERROR(Q33/Q446, "NA")</f>
        <v>9.2949801691274397E-2</v>
      </c>
      <c r="S33" s="8"/>
      <c r="T33" s="6">
        <v>0</v>
      </c>
      <c r="U33" s="7">
        <f>IFERROR(T33/T446, "NA")</f>
        <v>0</v>
      </c>
      <c r="V33" s="8"/>
      <c r="W33" s="9">
        <f t="shared" si="10"/>
        <v>81841.91</v>
      </c>
      <c r="X33" s="7">
        <f>IFERROR(W33/W446, "NA")</f>
        <v>-0.93254189902757734</v>
      </c>
      <c r="Y33" s="8"/>
      <c r="Z33" s="6">
        <v>63798.78</v>
      </c>
      <c r="AA33" s="7">
        <f>IFERROR(Z33/Z446, "NA")</f>
        <v>7.1031303058433706E-2</v>
      </c>
      <c r="AB33" s="8"/>
      <c r="AC33" s="9">
        <f t="shared" si="11"/>
        <v>18043.130000000005</v>
      </c>
      <c r="AD33" s="7">
        <f>IFERROR(AC33/AC446, "NA")</f>
        <v>-1.0203907011254618</v>
      </c>
    </row>
    <row r="34" spans="1:30" ht="16.5" hidden="1" customHeight="1" x14ac:dyDescent="0.3">
      <c r="A34" s="35" t="s">
        <v>106</v>
      </c>
      <c r="B34" s="6">
        <v>0</v>
      </c>
      <c r="C34" s="7">
        <f>IFERROR(B34/B446, "NA")</f>
        <v>0</v>
      </c>
      <c r="D34" s="8"/>
      <c r="E34" s="6">
        <v>0</v>
      </c>
      <c r="F34" s="7">
        <f>IFERROR(E34/E446, "NA")</f>
        <v>0</v>
      </c>
      <c r="G34" s="8"/>
      <c r="H34" s="9">
        <f t="shared" si="8"/>
        <v>0</v>
      </c>
      <c r="I34" s="7">
        <f>IFERROR(H34/H446, "NA")</f>
        <v>0</v>
      </c>
      <c r="J34" s="8"/>
      <c r="K34" s="6">
        <v>0</v>
      </c>
      <c r="L34" s="7">
        <f>IFERROR(K34/K446, "NA")</f>
        <v>0</v>
      </c>
      <c r="M34" s="8"/>
      <c r="N34" s="9">
        <f t="shared" si="9"/>
        <v>0</v>
      </c>
      <c r="O34" s="7">
        <f>IFERROR(N34/N446, "NA")</f>
        <v>0</v>
      </c>
      <c r="P34" s="8"/>
      <c r="Q34" s="6">
        <v>0</v>
      </c>
      <c r="R34" s="7">
        <f>IFERROR(Q34/Q446, "NA")</f>
        <v>0</v>
      </c>
      <c r="S34" s="8"/>
      <c r="T34" s="6">
        <v>0</v>
      </c>
      <c r="U34" s="7">
        <f>IFERROR(T34/T446, "NA")</f>
        <v>0</v>
      </c>
      <c r="V34" s="8"/>
      <c r="W34" s="9">
        <f t="shared" si="10"/>
        <v>0</v>
      </c>
      <c r="X34" s="7">
        <f>IFERROR(W34/W446, "NA")</f>
        <v>0</v>
      </c>
      <c r="Y34" s="8"/>
      <c r="Z34" s="6">
        <v>0</v>
      </c>
      <c r="AA34" s="7">
        <f>IFERROR(Z34/Z446, "NA")</f>
        <v>0</v>
      </c>
      <c r="AB34" s="8"/>
      <c r="AC34" s="9">
        <f t="shared" si="11"/>
        <v>0</v>
      </c>
      <c r="AD34" s="7">
        <f>IFERROR(AC34/AC446, "NA")</f>
        <v>0</v>
      </c>
    </row>
    <row r="35" spans="1:30" ht="16.5" customHeight="1" x14ac:dyDescent="0.3">
      <c r="A35" s="35" t="s">
        <v>107</v>
      </c>
      <c r="B35" s="6">
        <v>543.51</v>
      </c>
      <c r="C35" s="7">
        <f>IFERROR(B35/B446, "NA")</f>
        <v>5.4919565788741102E-3</v>
      </c>
      <c r="D35" s="8"/>
      <c r="E35" s="6">
        <v>0</v>
      </c>
      <c r="F35" s="7">
        <f>IFERROR(E35/E446, "NA")</f>
        <v>0</v>
      </c>
      <c r="G35" s="8"/>
      <c r="H35" s="9">
        <f t="shared" si="8"/>
        <v>543.51</v>
      </c>
      <c r="I35" s="7">
        <f>IFERROR(H35/H446, "NA")</f>
        <v>-0.25945179584120848</v>
      </c>
      <c r="J35" s="8"/>
      <c r="K35" s="6">
        <v>1125.56</v>
      </c>
      <c r="L35" s="7">
        <f>IFERROR(K35/K446, "NA")</f>
        <v>1.2159462717596057E-2</v>
      </c>
      <c r="M35" s="8"/>
      <c r="N35" s="9">
        <f t="shared" si="9"/>
        <v>-582.04999999999995</v>
      </c>
      <c r="O35" s="7">
        <f>IFERROR(N35/N446, "NA")</f>
        <v>-9.0971751165182385E-2</v>
      </c>
      <c r="P35" s="8"/>
      <c r="Q35" s="6">
        <v>5346.08</v>
      </c>
      <c r="R35" s="7">
        <f>IFERROR(Q35/Q446, "NA")</f>
        <v>6.0716700749736683E-3</v>
      </c>
      <c r="S35" s="8"/>
      <c r="T35" s="6">
        <v>0</v>
      </c>
      <c r="U35" s="7">
        <f>IFERROR(T35/T446, "NA")</f>
        <v>0</v>
      </c>
      <c r="V35" s="8"/>
      <c r="W35" s="9">
        <f t="shared" si="10"/>
        <v>5346.08</v>
      </c>
      <c r="X35" s="7">
        <f>IFERROR(W35/W446, "NA")</f>
        <v>-6.0915533319705638E-2</v>
      </c>
      <c r="Y35" s="8"/>
      <c r="Z35" s="6">
        <v>10251.14</v>
      </c>
      <c r="AA35" s="7">
        <f>IFERROR(Z35/Z446, "NA")</f>
        <v>1.1413256366884008E-2</v>
      </c>
      <c r="AB35" s="8"/>
      <c r="AC35" s="9">
        <f t="shared" si="11"/>
        <v>-4905.0599999999995</v>
      </c>
      <c r="AD35" s="7">
        <f>IFERROR(AC35/AC446, "NA")</f>
        <v>0.27739519764378218</v>
      </c>
    </row>
    <row r="36" spans="1:30" ht="16.5" customHeight="1" x14ac:dyDescent="0.3">
      <c r="A36" s="35" t="s">
        <v>108</v>
      </c>
      <c r="B36" s="6">
        <v>9438.77</v>
      </c>
      <c r="C36" s="7">
        <f>IFERROR(B36/B446, "NA")</f>
        <v>9.5375089691044482E-2</v>
      </c>
      <c r="D36" s="8"/>
      <c r="E36" s="6">
        <v>0</v>
      </c>
      <c r="F36" s="7">
        <f>IFERROR(E36/E446, "NA")</f>
        <v>0</v>
      </c>
      <c r="G36" s="8"/>
      <c r="H36" s="9">
        <f t="shared" si="8"/>
        <v>9438.77</v>
      </c>
      <c r="I36" s="7">
        <f>IFERROR(H36/H446, "NA")</f>
        <v>-4.5057235874815982</v>
      </c>
      <c r="J36" s="8"/>
      <c r="K36" s="6">
        <v>4651.7299999999996</v>
      </c>
      <c r="L36" s="7">
        <f>IFERROR(K36/K446, "NA")</f>
        <v>5.0252796392305253E-2</v>
      </c>
      <c r="M36" s="8"/>
      <c r="N36" s="9">
        <f t="shared" si="9"/>
        <v>4787.0400000000009</v>
      </c>
      <c r="O36" s="7">
        <f>IFERROR(N36/N446, "NA")</f>
        <v>0.7481924434288717</v>
      </c>
      <c r="P36" s="8"/>
      <c r="Q36" s="6">
        <v>93735.92</v>
      </c>
      <c r="R36" s="7">
        <f>IFERROR(Q36/Q446, "NA")</f>
        <v>0.10645811144130386</v>
      </c>
      <c r="S36" s="8"/>
      <c r="T36" s="6">
        <v>0</v>
      </c>
      <c r="U36" s="7">
        <f>IFERROR(T36/T446, "NA")</f>
        <v>0</v>
      </c>
      <c r="V36" s="8"/>
      <c r="W36" s="9">
        <f t="shared" si="10"/>
        <v>93735.92</v>
      </c>
      <c r="X36" s="7">
        <f>IFERROR(W36/W446, "NA")</f>
        <v>-1.0680673611343756</v>
      </c>
      <c r="Y36" s="8"/>
      <c r="Z36" s="6">
        <v>76867.67</v>
      </c>
      <c r="AA36" s="7">
        <f>IFERROR(Z36/Z446, "NA")</f>
        <v>8.5581742521811111E-2</v>
      </c>
      <c r="AB36" s="8"/>
      <c r="AC36" s="9">
        <f t="shared" si="11"/>
        <v>16868.25</v>
      </c>
      <c r="AD36" s="7">
        <f>IFERROR(AC36/AC446, "NA")</f>
        <v>-0.95394787069979359</v>
      </c>
    </row>
    <row r="37" spans="1:30" ht="16.5" customHeight="1" x14ac:dyDescent="0.3">
      <c r="A37" s="35" t="s">
        <v>109</v>
      </c>
      <c r="B37" s="6">
        <v>1189.71</v>
      </c>
      <c r="C37" s="7">
        <f>IFERROR(B37/B446, "NA")</f>
        <v>1.2021555558227665E-2</v>
      </c>
      <c r="D37" s="8"/>
      <c r="E37" s="6">
        <v>0</v>
      </c>
      <c r="F37" s="7">
        <f>IFERROR(E37/E446, "NA")</f>
        <v>0</v>
      </c>
      <c r="G37" s="8"/>
      <c r="H37" s="9">
        <f t="shared" si="8"/>
        <v>1189.71</v>
      </c>
      <c r="I37" s="7">
        <f>IFERROR(H37/H446, "NA")</f>
        <v>-0.5679240419316004</v>
      </c>
      <c r="J37" s="8"/>
      <c r="K37" s="6">
        <v>0</v>
      </c>
      <c r="L37" s="7">
        <f>IFERROR(K37/K446, "NA")</f>
        <v>0</v>
      </c>
      <c r="M37" s="8"/>
      <c r="N37" s="9">
        <f t="shared" si="9"/>
        <v>1189.71</v>
      </c>
      <c r="O37" s="7">
        <f>IFERROR(N37/N446, "NA")</f>
        <v>0.18594622812254813</v>
      </c>
      <c r="P37" s="8"/>
      <c r="Q37" s="6">
        <v>7539.09</v>
      </c>
      <c r="R37" s="7">
        <f>IFERROR(Q37/Q446, "NA")</f>
        <v>8.5623236362967325E-3</v>
      </c>
      <c r="S37" s="8"/>
      <c r="T37" s="6">
        <v>0</v>
      </c>
      <c r="U37" s="7">
        <f>IFERROR(T37/T446, "NA")</f>
        <v>0</v>
      </c>
      <c r="V37" s="8"/>
      <c r="W37" s="9">
        <f t="shared" si="10"/>
        <v>7539.09</v>
      </c>
      <c r="X37" s="7">
        <f>IFERROR(W37/W446, "NA")</f>
        <v>-8.5903631837768904E-2</v>
      </c>
      <c r="Y37" s="8"/>
      <c r="Z37" s="6">
        <v>0</v>
      </c>
      <c r="AA37" s="7">
        <f>IFERROR(Z37/Z446, "NA")</f>
        <v>0</v>
      </c>
      <c r="AB37" s="8"/>
      <c r="AC37" s="9">
        <f t="shared" si="11"/>
        <v>7539.09</v>
      </c>
      <c r="AD37" s="7">
        <f>IFERROR(AC37/AC446, "NA")</f>
        <v>-0.42635714152411225</v>
      </c>
    </row>
    <row r="38" spans="1:30" ht="16.5" hidden="1" customHeight="1" x14ac:dyDescent="0.3">
      <c r="A38" s="35" t="s">
        <v>110</v>
      </c>
      <c r="B38" s="6">
        <v>0</v>
      </c>
      <c r="C38" s="7">
        <f>IFERROR(B38/B446, "NA")</f>
        <v>0</v>
      </c>
      <c r="D38" s="8"/>
      <c r="E38" s="6">
        <v>0</v>
      </c>
      <c r="F38" s="7">
        <f>IFERROR(E38/E446, "NA")</f>
        <v>0</v>
      </c>
      <c r="G38" s="8"/>
      <c r="H38" s="9">
        <f t="shared" si="8"/>
        <v>0</v>
      </c>
      <c r="I38" s="7">
        <f>IFERROR(H38/H446, "NA")</f>
        <v>0</v>
      </c>
      <c r="J38" s="8"/>
      <c r="K38" s="6">
        <v>0</v>
      </c>
      <c r="L38" s="7">
        <f>IFERROR(K38/K446, "NA")</f>
        <v>0</v>
      </c>
      <c r="M38" s="8"/>
      <c r="N38" s="9">
        <f t="shared" si="9"/>
        <v>0</v>
      </c>
      <c r="O38" s="7">
        <f>IFERROR(N38/N446, "NA")</f>
        <v>0</v>
      </c>
      <c r="P38" s="8"/>
      <c r="Q38" s="6">
        <v>0</v>
      </c>
      <c r="R38" s="7">
        <f>IFERROR(Q38/Q446, "NA")</f>
        <v>0</v>
      </c>
      <c r="S38" s="8"/>
      <c r="T38" s="6">
        <v>0</v>
      </c>
      <c r="U38" s="7">
        <f>IFERROR(T38/T446, "NA")</f>
        <v>0</v>
      </c>
      <c r="V38" s="8"/>
      <c r="W38" s="9">
        <f t="shared" si="10"/>
        <v>0</v>
      </c>
      <c r="X38" s="7">
        <f>IFERROR(W38/W446, "NA")</f>
        <v>0</v>
      </c>
      <c r="Y38" s="8"/>
      <c r="Z38" s="6">
        <v>0</v>
      </c>
      <c r="AA38" s="7">
        <f>IFERROR(Z38/Z446, "NA")</f>
        <v>0</v>
      </c>
      <c r="AB38" s="8"/>
      <c r="AC38" s="9">
        <f t="shared" si="11"/>
        <v>0</v>
      </c>
      <c r="AD38" s="7">
        <f>IFERROR(AC38/AC446, "NA")</f>
        <v>0</v>
      </c>
    </row>
    <row r="39" spans="1:30" ht="16.5" customHeight="1" x14ac:dyDescent="0.3">
      <c r="A39" s="35" t="s">
        <v>111</v>
      </c>
      <c r="B39" s="6">
        <v>0</v>
      </c>
      <c r="C39" s="7">
        <f>IFERROR(B39/B446, "NA")</f>
        <v>0</v>
      </c>
      <c r="D39" s="8"/>
      <c r="E39" s="6">
        <v>0</v>
      </c>
      <c r="F39" s="7">
        <f>IFERROR(E39/E446, "NA")</f>
        <v>0</v>
      </c>
      <c r="G39" s="8"/>
      <c r="H39" s="9">
        <f t="shared" si="8"/>
        <v>0</v>
      </c>
      <c r="I39" s="7">
        <f>IFERROR(H39/H446, "NA")</f>
        <v>0</v>
      </c>
      <c r="J39" s="8"/>
      <c r="K39" s="6">
        <v>662.55</v>
      </c>
      <c r="L39" s="7">
        <f>IFERROR(K39/K446, "NA")</f>
        <v>7.1575500404627629E-3</v>
      </c>
      <c r="M39" s="8"/>
      <c r="N39" s="9">
        <f t="shared" si="9"/>
        <v>-662.55</v>
      </c>
      <c r="O39" s="7">
        <f>IFERROR(N39/N446, "NA")</f>
        <v>-0.10355353274545415</v>
      </c>
      <c r="P39" s="8"/>
      <c r="Q39" s="6">
        <v>521.4</v>
      </c>
      <c r="R39" s="7">
        <f>IFERROR(Q39/Q446, "NA")</f>
        <v>5.9216636808489035E-4</v>
      </c>
      <c r="S39" s="8"/>
      <c r="T39" s="6">
        <v>0</v>
      </c>
      <c r="U39" s="7">
        <f>IFERROR(T39/T446, "NA")</f>
        <v>0</v>
      </c>
      <c r="V39" s="8"/>
      <c r="W39" s="9">
        <f t="shared" si="10"/>
        <v>521.4</v>
      </c>
      <c r="X39" s="7">
        <f>IFERROR(W39/W446, "NA")</f>
        <v>-5.9410557030374631E-3</v>
      </c>
      <c r="Y39" s="8"/>
      <c r="Z39" s="6">
        <v>7211.36</v>
      </c>
      <c r="AA39" s="7">
        <f>IFERROR(Z39/Z446, "NA")</f>
        <v>8.0288729286589252E-3</v>
      </c>
      <c r="AB39" s="8"/>
      <c r="AC39" s="9">
        <f t="shared" si="11"/>
        <v>-6689.96</v>
      </c>
      <c r="AD39" s="7">
        <f>IFERROR(AC39/AC446, "NA")</f>
        <v>0.37833640698156545</v>
      </c>
    </row>
    <row r="40" spans="1:30" ht="16.5" customHeight="1" x14ac:dyDescent="0.3">
      <c r="A40" s="36" t="s">
        <v>112</v>
      </c>
      <c r="B40" s="11">
        <f>IFERROR(B31+B32+B33+B34+B35+B36+B37+B38+B39, "NA")</f>
        <v>20021.79</v>
      </c>
      <c r="C40" s="12">
        <f>IFERROR(B40/B446, "NA")</f>
        <v>0.20231237936990282</v>
      </c>
      <c r="D40" s="2"/>
      <c r="E40" s="11">
        <f>IFERROR(E31+E32+E33+E34+E35+E36+E37+E38+E39, "NA")</f>
        <v>18392.84</v>
      </c>
      <c r="F40" s="12">
        <f>IFERROR(E40/E446, "NA")</f>
        <v>0.18199998278243218</v>
      </c>
      <c r="G40" s="2"/>
      <c r="H40" s="11">
        <f t="shared" si="8"/>
        <v>1628.9500000000007</v>
      </c>
      <c r="I40" s="12">
        <f>IFERROR(H40/H446, "NA")</f>
        <v>-0.77760115331003421</v>
      </c>
      <c r="J40" s="2"/>
      <c r="K40" s="11">
        <f>IFERROR(K31+K32+K33+K34+K35+K36+K37+K38+K39, "NA")</f>
        <v>11488.199999999999</v>
      </c>
      <c r="L40" s="12">
        <f>IFERROR(K40/K446, "NA")</f>
        <v>0.12410741283653205</v>
      </c>
      <c r="M40" s="2"/>
      <c r="N40" s="11">
        <f t="shared" si="9"/>
        <v>8533.590000000002</v>
      </c>
      <c r="O40" s="12">
        <f>IFERROR(N40/N446, "NA")</f>
        <v>1.3337610618085884</v>
      </c>
      <c r="P40" s="2"/>
      <c r="Q40" s="11">
        <f>IFERROR(Q31+Q32+Q33+Q34+Q35+Q36+Q37+Q38+Q39, "NA")</f>
        <v>188984.4</v>
      </c>
      <c r="R40" s="12">
        <f>IFERROR(Q40/Q446, "NA")</f>
        <v>0.21463407321193353</v>
      </c>
      <c r="S40" s="2"/>
      <c r="T40" s="11">
        <f>IFERROR(T31+T32+T33+T34+T35+T36+T37+T38+T39, "NA")</f>
        <v>176222.95</v>
      </c>
      <c r="U40" s="12">
        <f>IFERROR(T40/T446, "NA")</f>
        <v>0.18199999756263308</v>
      </c>
      <c r="V40" s="2"/>
      <c r="W40" s="11">
        <f t="shared" si="10"/>
        <v>12761.449999999983</v>
      </c>
      <c r="X40" s="12">
        <f>IFERROR(W40/W446, "NA")</f>
        <v>-0.1454094463013566</v>
      </c>
      <c r="Y40" s="2"/>
      <c r="Z40" s="11">
        <f>IFERROR(Z31+Z32+Z33+Z34+Z35+Z36+Z37+Z38+Z39, "NA")</f>
        <v>158128.94999999998</v>
      </c>
      <c r="AA40" s="12">
        <f>IFERROR(Z40/Z446, "NA")</f>
        <v>0.17605517487578773</v>
      </c>
      <c r="AB40" s="2"/>
      <c r="AC40" s="11">
        <f t="shared" si="11"/>
        <v>30855.450000000012</v>
      </c>
      <c r="AD40" s="12">
        <f>IFERROR(AC40/AC446, "NA")</f>
        <v>-1.7449641087240204</v>
      </c>
    </row>
    <row r="41" spans="1:30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customHeight="1" x14ac:dyDescent="0.3">
      <c r="A42" s="35" t="s">
        <v>113</v>
      </c>
      <c r="B42" s="6">
        <v>0</v>
      </c>
      <c r="C42" s="7">
        <f>IFERROR(B42/B446, "NA")</f>
        <v>0</v>
      </c>
      <c r="D42" s="8"/>
      <c r="E42" s="6">
        <v>18696.02</v>
      </c>
      <c r="F42" s="7">
        <f>IFERROR(E42/E446, "NA")</f>
        <v>0.18499999554718072</v>
      </c>
      <c r="G42" s="8"/>
      <c r="H42" s="9">
        <f>IFERROR(B42-E42, "NA")</f>
        <v>-18696.02</v>
      </c>
      <c r="I42" s="7">
        <f>IFERROR(H42/H446, "NA")</f>
        <v>8.9247961658169128</v>
      </c>
      <c r="J42" s="8"/>
      <c r="K42" s="6">
        <v>0</v>
      </c>
      <c r="L42" s="7">
        <f>IFERROR(K42/K446, "NA")</f>
        <v>0</v>
      </c>
      <c r="M42" s="8"/>
      <c r="N42" s="9">
        <f>IFERROR(B42-K42, "NA")</f>
        <v>0</v>
      </c>
      <c r="O42" s="7">
        <f>IFERROR(N42/N446, "NA")</f>
        <v>0</v>
      </c>
      <c r="P42" s="8"/>
      <c r="Q42" s="6">
        <v>0</v>
      </c>
      <c r="R42" s="7">
        <f>IFERROR(Q42/Q446, "NA")</f>
        <v>0</v>
      </c>
      <c r="S42" s="8"/>
      <c r="T42" s="6">
        <v>179127.72</v>
      </c>
      <c r="U42" s="7">
        <f>IFERROR(T42/T446, "NA")</f>
        <v>0.18499999349346957</v>
      </c>
      <c r="V42" s="8"/>
      <c r="W42" s="9">
        <f>IFERROR(Q42-T42, "NA")</f>
        <v>-179127.72</v>
      </c>
      <c r="X42" s="7">
        <f>IFERROR(W42/W446, "NA")</f>
        <v>2.0410582326008782</v>
      </c>
      <c r="Y42" s="8"/>
      <c r="Z42" s="6">
        <v>0</v>
      </c>
      <c r="AA42" s="7">
        <f>IFERROR(Z42/Z446, "NA")</f>
        <v>0</v>
      </c>
      <c r="AB42" s="8"/>
      <c r="AC42" s="9">
        <f>IFERROR(Q42-Z42, "NA")</f>
        <v>0</v>
      </c>
      <c r="AD42" s="7">
        <f>IFERROR(AC42/AC446, "NA")</f>
        <v>0</v>
      </c>
    </row>
    <row r="43" spans="1:30" ht="16.5" customHeight="1" x14ac:dyDescent="0.3">
      <c r="A43" s="35" t="s">
        <v>114</v>
      </c>
      <c r="B43" s="6">
        <v>1488.9</v>
      </c>
      <c r="C43" s="7">
        <f>IFERROR(B43/B446, "NA")</f>
        <v>1.5044753822902364E-2</v>
      </c>
      <c r="D43" s="8"/>
      <c r="E43" s="6">
        <v>0</v>
      </c>
      <c r="F43" s="7">
        <f>IFERROR(E43/E446, "NA")</f>
        <v>0</v>
      </c>
      <c r="G43" s="8"/>
      <c r="H43" s="9">
        <f>IFERROR(B43-E43, "NA")</f>
        <v>1488.9</v>
      </c>
      <c r="I43" s="7">
        <f>IFERROR(H43/H446, "NA")</f>
        <v>-0.71074640545339607</v>
      </c>
      <c r="J43" s="8"/>
      <c r="K43" s="6">
        <v>1830.94</v>
      </c>
      <c r="L43" s="7">
        <f>IFERROR(K43/K446, "NA")</f>
        <v>1.9779706695471876E-2</v>
      </c>
      <c r="M43" s="8"/>
      <c r="N43" s="9">
        <f>IFERROR(B43-K43, "NA")</f>
        <v>-342.03999999999996</v>
      </c>
      <c r="O43" s="7">
        <f>IFERROR(N43/N446, "NA")</f>
        <v>-5.3459286605169624E-2</v>
      </c>
      <c r="P43" s="8"/>
      <c r="Q43" s="6">
        <v>22078.81</v>
      </c>
      <c r="R43" s="7">
        <f>IFERROR(Q43/Q446, "NA")</f>
        <v>2.5075429093472108E-2</v>
      </c>
      <c r="S43" s="8"/>
      <c r="T43" s="6">
        <v>0</v>
      </c>
      <c r="U43" s="7">
        <f>IFERROR(T43/T446, "NA")</f>
        <v>0</v>
      </c>
      <c r="V43" s="8"/>
      <c r="W43" s="9">
        <f>IFERROR(Q43-T43, "NA")</f>
        <v>22078.81</v>
      </c>
      <c r="X43" s="7">
        <f>IFERROR(W43/W446, "NA")</f>
        <v>-0.25157545083770727</v>
      </c>
      <c r="Y43" s="8"/>
      <c r="Z43" s="6">
        <v>44745.83</v>
      </c>
      <c r="AA43" s="7">
        <f>IFERROR(Z43/Z446, "NA")</f>
        <v>4.981842303773136E-2</v>
      </c>
      <c r="AB43" s="8"/>
      <c r="AC43" s="9">
        <f>IFERROR(Q43-Z43, "NA")</f>
        <v>-22667.02</v>
      </c>
      <c r="AD43" s="7">
        <f>IFERROR(AC43/AC446, "NA")</f>
        <v>1.2818849296227905</v>
      </c>
    </row>
    <row r="44" spans="1:30" ht="16.5" hidden="1" customHeight="1" x14ac:dyDescent="0.3">
      <c r="A44" s="35" t="s">
        <v>115</v>
      </c>
      <c r="B44" s="6">
        <v>0</v>
      </c>
      <c r="C44" s="7">
        <f>IFERROR(B44/B446, "NA")</f>
        <v>0</v>
      </c>
      <c r="D44" s="8"/>
      <c r="E44" s="6">
        <v>0</v>
      </c>
      <c r="F44" s="7">
        <f>IFERROR(E44/E446, "NA")</f>
        <v>0</v>
      </c>
      <c r="G44" s="8"/>
      <c r="H44" s="9">
        <f>IFERROR(B44-E44, "NA")</f>
        <v>0</v>
      </c>
      <c r="I44" s="7">
        <f>IFERROR(H44/H446, "NA")</f>
        <v>0</v>
      </c>
      <c r="J44" s="8"/>
      <c r="K44" s="6">
        <v>0</v>
      </c>
      <c r="L44" s="7">
        <f>IFERROR(K44/K446, "NA")</f>
        <v>0</v>
      </c>
      <c r="M44" s="8"/>
      <c r="N44" s="9">
        <f>IFERROR(B44-K44, "NA")</f>
        <v>0</v>
      </c>
      <c r="O44" s="7">
        <f>IFERROR(N44/N446, "NA")</f>
        <v>0</v>
      </c>
      <c r="P44" s="8"/>
      <c r="Q44" s="6">
        <v>0</v>
      </c>
      <c r="R44" s="7">
        <f>IFERROR(Q44/Q446, "NA")</f>
        <v>0</v>
      </c>
      <c r="S44" s="8"/>
      <c r="T44" s="6">
        <v>0</v>
      </c>
      <c r="U44" s="7">
        <f>IFERROR(T44/T446, "NA")</f>
        <v>0</v>
      </c>
      <c r="V44" s="8"/>
      <c r="W44" s="9">
        <f>IFERROR(Q44-T44, "NA")</f>
        <v>0</v>
      </c>
      <c r="X44" s="7">
        <f>IFERROR(W44/W446, "NA")</f>
        <v>0</v>
      </c>
      <c r="Y44" s="8"/>
      <c r="Z44" s="6">
        <v>0</v>
      </c>
      <c r="AA44" s="7">
        <f>IFERROR(Z44/Z446, "NA")</f>
        <v>0</v>
      </c>
      <c r="AB44" s="8"/>
      <c r="AC44" s="9">
        <f>IFERROR(Q44-Z44, "NA")</f>
        <v>0</v>
      </c>
      <c r="AD44" s="7">
        <f>IFERROR(AC44/AC446, "NA")</f>
        <v>0</v>
      </c>
    </row>
    <row r="45" spans="1:30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3">
      <c r="A46" s="38" t="s">
        <v>116</v>
      </c>
      <c r="B46" s="6">
        <v>0</v>
      </c>
      <c r="C46" s="7">
        <f>IFERROR(B46/B446, "NA")</f>
        <v>0</v>
      </c>
      <c r="D46" s="8"/>
      <c r="E46" s="6">
        <v>0</v>
      </c>
      <c r="F46" s="7">
        <f>IFERROR(E46/E446, "NA")</f>
        <v>0</v>
      </c>
      <c r="G46" s="8"/>
      <c r="H46" s="9">
        <f t="shared" ref="H46:H62" si="12">IFERROR(B46-E46, "NA")</f>
        <v>0</v>
      </c>
      <c r="I46" s="7">
        <f>IFERROR(H46/H446, "NA")</f>
        <v>0</v>
      </c>
      <c r="J46" s="8"/>
      <c r="K46" s="6">
        <v>0</v>
      </c>
      <c r="L46" s="7">
        <f>IFERROR(K46/K446, "NA")</f>
        <v>0</v>
      </c>
      <c r="M46" s="8"/>
      <c r="N46" s="9">
        <f t="shared" ref="N46:N62" si="13">IFERROR(B46-K46, "NA")</f>
        <v>0</v>
      </c>
      <c r="O46" s="7">
        <f>IFERROR(N46/N446, "NA")</f>
        <v>0</v>
      </c>
      <c r="P46" s="8"/>
      <c r="Q46" s="6">
        <v>0</v>
      </c>
      <c r="R46" s="7">
        <f>IFERROR(Q46/Q446, "NA")</f>
        <v>0</v>
      </c>
      <c r="S46" s="8"/>
      <c r="T46" s="6">
        <v>0</v>
      </c>
      <c r="U46" s="7">
        <f>IFERROR(T46/T446, "NA")</f>
        <v>0</v>
      </c>
      <c r="V46" s="8"/>
      <c r="W46" s="9">
        <f t="shared" ref="W46:W62" si="14">IFERROR(Q46-T46, "NA")</f>
        <v>0</v>
      </c>
      <c r="X46" s="7">
        <f>IFERROR(W46/W446, "NA")</f>
        <v>0</v>
      </c>
      <c r="Y46" s="8"/>
      <c r="Z46" s="6">
        <v>0</v>
      </c>
      <c r="AA46" s="7">
        <f>IFERROR(Z46/Z446, "NA")</f>
        <v>0</v>
      </c>
      <c r="AB46" s="8"/>
      <c r="AC46" s="9">
        <f t="shared" ref="AC46:AC62" si="15">IFERROR(Q46-Z46, "NA")</f>
        <v>0</v>
      </c>
      <c r="AD46" s="7">
        <f>IFERROR(AC46/AC446, "NA")</f>
        <v>0</v>
      </c>
    </row>
    <row r="47" spans="1:30" ht="16.5" hidden="1" customHeight="1" x14ac:dyDescent="0.3">
      <c r="A47" s="38" t="s">
        <v>117</v>
      </c>
      <c r="B47" s="6">
        <v>0</v>
      </c>
      <c r="C47" s="7">
        <f>IFERROR(B47/B446, "NA")</f>
        <v>0</v>
      </c>
      <c r="D47" s="8"/>
      <c r="E47" s="6">
        <v>0</v>
      </c>
      <c r="F47" s="7">
        <f>IFERROR(E47/E446, "NA")</f>
        <v>0</v>
      </c>
      <c r="G47" s="8"/>
      <c r="H47" s="9">
        <f t="shared" si="12"/>
        <v>0</v>
      </c>
      <c r="I47" s="7">
        <f>IFERROR(H47/H446, "NA")</f>
        <v>0</v>
      </c>
      <c r="J47" s="8"/>
      <c r="K47" s="6">
        <v>0</v>
      </c>
      <c r="L47" s="7">
        <f>IFERROR(K47/K446, "NA")</f>
        <v>0</v>
      </c>
      <c r="M47" s="8"/>
      <c r="N47" s="9">
        <f t="shared" si="13"/>
        <v>0</v>
      </c>
      <c r="O47" s="7">
        <f>IFERROR(N47/N446, "NA")</f>
        <v>0</v>
      </c>
      <c r="P47" s="8"/>
      <c r="Q47" s="6">
        <v>0</v>
      </c>
      <c r="R47" s="7">
        <f>IFERROR(Q47/Q446, "NA")</f>
        <v>0</v>
      </c>
      <c r="S47" s="8"/>
      <c r="T47" s="6">
        <v>0</v>
      </c>
      <c r="U47" s="7">
        <f>IFERROR(T47/T446, "NA")</f>
        <v>0</v>
      </c>
      <c r="V47" s="8"/>
      <c r="W47" s="9">
        <f t="shared" si="14"/>
        <v>0</v>
      </c>
      <c r="X47" s="7">
        <f>IFERROR(W47/W446, "NA")</f>
        <v>0</v>
      </c>
      <c r="Y47" s="8"/>
      <c r="Z47" s="6">
        <v>0</v>
      </c>
      <c r="AA47" s="7">
        <f>IFERROR(Z47/Z446, "NA")</f>
        <v>0</v>
      </c>
      <c r="AB47" s="8"/>
      <c r="AC47" s="9">
        <f t="shared" si="15"/>
        <v>0</v>
      </c>
      <c r="AD47" s="7">
        <f>IFERROR(AC47/AC446, "NA")</f>
        <v>0</v>
      </c>
    </row>
    <row r="48" spans="1:30" ht="16.5" customHeight="1" x14ac:dyDescent="0.3">
      <c r="A48" s="38" t="s">
        <v>118</v>
      </c>
      <c r="B48" s="6">
        <v>9290.33</v>
      </c>
      <c r="C48" s="7">
        <f>IFERROR(B48/B446, "NA")</f>
        <v>9.3875161383252401E-2</v>
      </c>
      <c r="D48" s="8"/>
      <c r="E48" s="6">
        <v>0</v>
      </c>
      <c r="F48" s="7">
        <f>IFERROR(E48/E446, "NA")</f>
        <v>0</v>
      </c>
      <c r="G48" s="8"/>
      <c r="H48" s="9">
        <f t="shared" si="12"/>
        <v>9290.33</v>
      </c>
      <c r="I48" s="7">
        <f>IFERROR(H48/H446, "NA")</f>
        <v>-4.4348637604781036</v>
      </c>
      <c r="J48" s="8"/>
      <c r="K48" s="6">
        <v>10353.66</v>
      </c>
      <c r="L48" s="7">
        <f>IFERROR(K48/K446, "NA")</f>
        <v>0.11185093887546252</v>
      </c>
      <c r="M48" s="8"/>
      <c r="N48" s="9">
        <f t="shared" si="13"/>
        <v>-1063.33</v>
      </c>
      <c r="O48" s="7">
        <f>IFERROR(N48/N446, "NA")</f>
        <v>-0.16619361251863823</v>
      </c>
      <c r="P48" s="8"/>
      <c r="Q48" s="6">
        <v>88147.57</v>
      </c>
      <c r="R48" s="7">
        <f>IFERROR(Q48/Q446, "NA")</f>
        <v>0.10011128957117116</v>
      </c>
      <c r="S48" s="8"/>
      <c r="T48" s="6">
        <v>0</v>
      </c>
      <c r="U48" s="7">
        <f>IFERROR(T48/T446, "NA")</f>
        <v>0</v>
      </c>
      <c r="V48" s="8"/>
      <c r="W48" s="9">
        <f t="shared" si="14"/>
        <v>88147.57</v>
      </c>
      <c r="X48" s="7">
        <f>IFERROR(W48/W446, "NA")</f>
        <v>-1.0043912993045532</v>
      </c>
      <c r="Y48" s="8"/>
      <c r="Z48" s="6">
        <v>106730.85</v>
      </c>
      <c r="AA48" s="7">
        <f>IFERROR(Z48/Z446, "NA")</f>
        <v>0.11883034992258833</v>
      </c>
      <c r="AB48" s="8"/>
      <c r="AC48" s="9">
        <f t="shared" si="15"/>
        <v>-18583.28</v>
      </c>
      <c r="AD48" s="7">
        <f>IFERROR(AC48/AC446, "NA")</f>
        <v>1.0509377313365678</v>
      </c>
    </row>
    <row r="49" spans="1:30" ht="16.5" customHeight="1" x14ac:dyDescent="0.3">
      <c r="A49" s="38" t="s">
        <v>119</v>
      </c>
      <c r="B49" s="6">
        <v>0</v>
      </c>
      <c r="C49" s="7">
        <f>IFERROR(B49/B446, "NA")</f>
        <v>0</v>
      </c>
      <c r="D49" s="8"/>
      <c r="E49" s="6">
        <v>0</v>
      </c>
      <c r="F49" s="7">
        <f>IFERROR(E49/E446, "NA")</f>
        <v>0</v>
      </c>
      <c r="G49" s="8"/>
      <c r="H49" s="9">
        <f t="shared" si="12"/>
        <v>0</v>
      </c>
      <c r="I49" s="7">
        <f>IFERROR(H49/H446, "NA")</f>
        <v>0</v>
      </c>
      <c r="J49" s="8"/>
      <c r="K49" s="6">
        <v>0</v>
      </c>
      <c r="L49" s="7">
        <f>IFERROR(K49/K446, "NA")</f>
        <v>0</v>
      </c>
      <c r="M49" s="8"/>
      <c r="N49" s="9">
        <f t="shared" si="13"/>
        <v>0</v>
      </c>
      <c r="O49" s="7">
        <f>IFERROR(N49/N446, "NA")</f>
        <v>0</v>
      </c>
      <c r="P49" s="8"/>
      <c r="Q49" s="6">
        <v>0</v>
      </c>
      <c r="R49" s="7">
        <f>IFERROR(Q49/Q446, "NA")</f>
        <v>0</v>
      </c>
      <c r="S49" s="8"/>
      <c r="T49" s="6">
        <v>0</v>
      </c>
      <c r="U49" s="7">
        <f>IFERROR(T49/T446, "NA")</f>
        <v>0</v>
      </c>
      <c r="V49" s="8"/>
      <c r="W49" s="9">
        <f t="shared" si="14"/>
        <v>0</v>
      </c>
      <c r="X49" s="7">
        <f>IFERROR(W49/W446, "NA")</f>
        <v>0</v>
      </c>
      <c r="Y49" s="8"/>
      <c r="Z49" s="6">
        <v>12.85</v>
      </c>
      <c r="AA49" s="7">
        <f>IFERROR(Z49/Z446, "NA")</f>
        <v>1.4306735086483991E-5</v>
      </c>
      <c r="AB49" s="8"/>
      <c r="AC49" s="9">
        <f t="shared" si="15"/>
        <v>-12.85</v>
      </c>
      <c r="AD49" s="7">
        <f>IFERROR(AC49/AC446, "NA")</f>
        <v>7.2670431956440933E-4</v>
      </c>
    </row>
    <row r="50" spans="1:30" ht="16.5" hidden="1" customHeight="1" x14ac:dyDescent="0.3">
      <c r="A50" s="38" t="s">
        <v>120</v>
      </c>
      <c r="B50" s="6">
        <v>0</v>
      </c>
      <c r="C50" s="7">
        <f>IFERROR(B50/B446, "NA")</f>
        <v>0</v>
      </c>
      <c r="D50" s="8"/>
      <c r="E50" s="6">
        <v>0</v>
      </c>
      <c r="F50" s="7">
        <f>IFERROR(E50/E446, "NA")</f>
        <v>0</v>
      </c>
      <c r="G50" s="8"/>
      <c r="H50" s="9">
        <f t="shared" si="12"/>
        <v>0</v>
      </c>
      <c r="I50" s="7">
        <f>IFERROR(H50/H446, "NA")</f>
        <v>0</v>
      </c>
      <c r="J50" s="8"/>
      <c r="K50" s="6">
        <v>0</v>
      </c>
      <c r="L50" s="7">
        <f>IFERROR(K50/K446, "NA")</f>
        <v>0</v>
      </c>
      <c r="M50" s="8"/>
      <c r="N50" s="9">
        <f t="shared" si="13"/>
        <v>0</v>
      </c>
      <c r="O50" s="7">
        <f>IFERROR(N50/N446, "NA")</f>
        <v>0</v>
      </c>
      <c r="P50" s="8"/>
      <c r="Q50" s="6">
        <v>0</v>
      </c>
      <c r="R50" s="7">
        <f>IFERROR(Q50/Q446, "NA")</f>
        <v>0</v>
      </c>
      <c r="S50" s="8"/>
      <c r="T50" s="6">
        <v>0</v>
      </c>
      <c r="U50" s="7">
        <f>IFERROR(T50/T446, "NA")</f>
        <v>0</v>
      </c>
      <c r="V50" s="8"/>
      <c r="W50" s="9">
        <f t="shared" si="14"/>
        <v>0</v>
      </c>
      <c r="X50" s="7">
        <f>IFERROR(W50/W446, "NA")</f>
        <v>0</v>
      </c>
      <c r="Y50" s="8"/>
      <c r="Z50" s="6">
        <v>0</v>
      </c>
      <c r="AA50" s="7">
        <f>IFERROR(Z50/Z446, "NA")</f>
        <v>0</v>
      </c>
      <c r="AB50" s="8"/>
      <c r="AC50" s="9">
        <f t="shared" si="15"/>
        <v>0</v>
      </c>
      <c r="AD50" s="7">
        <f>IFERROR(AC50/AC446, "NA")</f>
        <v>0</v>
      </c>
    </row>
    <row r="51" spans="1:30" ht="16.5" hidden="1" customHeight="1" x14ac:dyDescent="0.3">
      <c r="A51" s="38" t="s">
        <v>121</v>
      </c>
      <c r="B51" s="6">
        <v>0</v>
      </c>
      <c r="C51" s="7">
        <f>IFERROR(B51/B446, "NA")</f>
        <v>0</v>
      </c>
      <c r="D51" s="8"/>
      <c r="E51" s="6">
        <v>0</v>
      </c>
      <c r="F51" s="7">
        <f>IFERROR(E51/E446, "NA")</f>
        <v>0</v>
      </c>
      <c r="G51" s="8"/>
      <c r="H51" s="9">
        <f t="shared" si="12"/>
        <v>0</v>
      </c>
      <c r="I51" s="7">
        <f>IFERROR(H51/H446, "NA")</f>
        <v>0</v>
      </c>
      <c r="J51" s="8"/>
      <c r="K51" s="6">
        <v>0</v>
      </c>
      <c r="L51" s="7">
        <f>IFERROR(K51/K446, "NA")</f>
        <v>0</v>
      </c>
      <c r="M51" s="8"/>
      <c r="N51" s="9">
        <f t="shared" si="13"/>
        <v>0</v>
      </c>
      <c r="O51" s="7">
        <f>IFERROR(N51/N446, "NA")</f>
        <v>0</v>
      </c>
      <c r="P51" s="8"/>
      <c r="Q51" s="6">
        <v>0</v>
      </c>
      <c r="R51" s="7">
        <f>IFERROR(Q51/Q446, "NA")</f>
        <v>0</v>
      </c>
      <c r="S51" s="8"/>
      <c r="T51" s="6">
        <v>0</v>
      </c>
      <c r="U51" s="7">
        <f>IFERROR(T51/T446, "NA")</f>
        <v>0</v>
      </c>
      <c r="V51" s="8"/>
      <c r="W51" s="9">
        <f t="shared" si="14"/>
        <v>0</v>
      </c>
      <c r="X51" s="7">
        <f>IFERROR(W51/W446, "NA")</f>
        <v>0</v>
      </c>
      <c r="Y51" s="8"/>
      <c r="Z51" s="6">
        <v>0</v>
      </c>
      <c r="AA51" s="7">
        <f>IFERROR(Z51/Z446, "NA")</f>
        <v>0</v>
      </c>
      <c r="AB51" s="8"/>
      <c r="AC51" s="9">
        <f t="shared" si="15"/>
        <v>0</v>
      </c>
      <c r="AD51" s="7">
        <f>IFERROR(AC51/AC446, "NA")</f>
        <v>0</v>
      </c>
    </row>
    <row r="52" spans="1:30" ht="16.5" hidden="1" customHeight="1" x14ac:dyDescent="0.3">
      <c r="A52" s="38" t="s">
        <v>122</v>
      </c>
      <c r="B52" s="6">
        <v>0</v>
      </c>
      <c r="C52" s="7">
        <f>IFERROR(B52/B446, "NA")</f>
        <v>0</v>
      </c>
      <c r="D52" s="8"/>
      <c r="E52" s="6">
        <v>0</v>
      </c>
      <c r="F52" s="7">
        <f>IFERROR(E52/E446, "NA")</f>
        <v>0</v>
      </c>
      <c r="G52" s="8"/>
      <c r="H52" s="9">
        <f t="shared" si="12"/>
        <v>0</v>
      </c>
      <c r="I52" s="7">
        <f>IFERROR(H52/H446, "NA")</f>
        <v>0</v>
      </c>
      <c r="J52" s="8"/>
      <c r="K52" s="6">
        <v>0</v>
      </c>
      <c r="L52" s="7">
        <f>IFERROR(K52/K446, "NA")</f>
        <v>0</v>
      </c>
      <c r="M52" s="8"/>
      <c r="N52" s="9">
        <f t="shared" si="13"/>
        <v>0</v>
      </c>
      <c r="O52" s="7">
        <f>IFERROR(N52/N446, "NA")</f>
        <v>0</v>
      </c>
      <c r="P52" s="8"/>
      <c r="Q52" s="6">
        <v>0</v>
      </c>
      <c r="R52" s="7">
        <f>IFERROR(Q52/Q446, "NA")</f>
        <v>0</v>
      </c>
      <c r="S52" s="8"/>
      <c r="T52" s="6">
        <v>0</v>
      </c>
      <c r="U52" s="7">
        <f>IFERROR(T52/T446, "NA")</f>
        <v>0</v>
      </c>
      <c r="V52" s="8"/>
      <c r="W52" s="9">
        <f t="shared" si="14"/>
        <v>0</v>
      </c>
      <c r="X52" s="7">
        <f>IFERROR(W52/W446, "NA")</f>
        <v>0</v>
      </c>
      <c r="Y52" s="8"/>
      <c r="Z52" s="6">
        <v>0</v>
      </c>
      <c r="AA52" s="7">
        <f>IFERROR(Z52/Z446, "NA")</f>
        <v>0</v>
      </c>
      <c r="AB52" s="8"/>
      <c r="AC52" s="9">
        <f t="shared" si="15"/>
        <v>0</v>
      </c>
      <c r="AD52" s="7">
        <f>IFERROR(AC52/AC446, "NA")</f>
        <v>0</v>
      </c>
    </row>
    <row r="53" spans="1:30" ht="16.5" customHeight="1" x14ac:dyDescent="0.3">
      <c r="A53" s="38" t="s">
        <v>123</v>
      </c>
      <c r="B53" s="6">
        <v>0</v>
      </c>
      <c r="C53" s="7">
        <f>IFERROR(B53/B446, "NA")</f>
        <v>0</v>
      </c>
      <c r="D53" s="8"/>
      <c r="E53" s="6">
        <v>0</v>
      </c>
      <c r="F53" s="7">
        <f>IFERROR(E53/E446, "NA")</f>
        <v>0</v>
      </c>
      <c r="G53" s="8"/>
      <c r="H53" s="9">
        <f t="shared" si="12"/>
        <v>0</v>
      </c>
      <c r="I53" s="7">
        <f>IFERROR(H53/H446, "NA")</f>
        <v>0</v>
      </c>
      <c r="J53" s="8"/>
      <c r="K53" s="6">
        <v>0</v>
      </c>
      <c r="L53" s="7">
        <f>IFERROR(K53/K446, "NA")</f>
        <v>0</v>
      </c>
      <c r="M53" s="8"/>
      <c r="N53" s="9">
        <f t="shared" si="13"/>
        <v>0</v>
      </c>
      <c r="O53" s="7">
        <f>IFERROR(N53/N446, "NA")</f>
        <v>0</v>
      </c>
      <c r="P53" s="8"/>
      <c r="Q53" s="6">
        <v>0</v>
      </c>
      <c r="R53" s="7">
        <f>IFERROR(Q53/Q446, "NA")</f>
        <v>0</v>
      </c>
      <c r="S53" s="8"/>
      <c r="T53" s="6">
        <v>0</v>
      </c>
      <c r="U53" s="7">
        <f>IFERROR(T53/T446, "NA")</f>
        <v>0</v>
      </c>
      <c r="V53" s="8"/>
      <c r="W53" s="9">
        <f t="shared" si="14"/>
        <v>0</v>
      </c>
      <c r="X53" s="7">
        <f>IFERROR(W53/W446, "NA")</f>
        <v>0</v>
      </c>
      <c r="Y53" s="8"/>
      <c r="Z53" s="6">
        <v>2000</v>
      </c>
      <c r="AA53" s="7">
        <f>IFERROR(Z53/Z446, "NA")</f>
        <v>2.2267291963399207E-3</v>
      </c>
      <c r="AB53" s="8"/>
      <c r="AC53" s="9">
        <f t="shared" si="15"/>
        <v>-2000</v>
      </c>
      <c r="AD53" s="7">
        <f>IFERROR(AC53/AC446, "NA")</f>
        <v>0.1131057306715034</v>
      </c>
    </row>
    <row r="54" spans="1:30" ht="16.5" customHeight="1" x14ac:dyDescent="0.3">
      <c r="A54" s="38" t="s">
        <v>124</v>
      </c>
      <c r="B54" s="6">
        <v>0</v>
      </c>
      <c r="C54" s="7">
        <f>IFERROR(B54/B446, "NA")</f>
        <v>0</v>
      </c>
      <c r="D54" s="8"/>
      <c r="E54" s="6">
        <v>0</v>
      </c>
      <c r="F54" s="7">
        <f>IFERROR(E54/E446, "NA")</f>
        <v>0</v>
      </c>
      <c r="G54" s="8"/>
      <c r="H54" s="9">
        <f t="shared" si="12"/>
        <v>0</v>
      </c>
      <c r="I54" s="7">
        <f>IFERROR(H54/H446, "NA")</f>
        <v>0</v>
      </c>
      <c r="J54" s="8"/>
      <c r="K54" s="6">
        <v>0</v>
      </c>
      <c r="L54" s="7">
        <f>IFERROR(K54/K446, "NA")</f>
        <v>0</v>
      </c>
      <c r="M54" s="8"/>
      <c r="N54" s="9">
        <f t="shared" si="13"/>
        <v>0</v>
      </c>
      <c r="O54" s="7">
        <f>IFERROR(N54/N446, "NA")</f>
        <v>0</v>
      </c>
      <c r="P54" s="8"/>
      <c r="Q54" s="6">
        <v>0</v>
      </c>
      <c r="R54" s="7">
        <f>IFERROR(Q54/Q446, "NA")</f>
        <v>0</v>
      </c>
      <c r="S54" s="8"/>
      <c r="T54" s="6">
        <v>0</v>
      </c>
      <c r="U54" s="7">
        <f>IFERROR(T54/T446, "NA")</f>
        <v>0</v>
      </c>
      <c r="V54" s="8"/>
      <c r="W54" s="9">
        <f t="shared" si="14"/>
        <v>0</v>
      </c>
      <c r="X54" s="7">
        <f>IFERROR(W54/W446, "NA")</f>
        <v>0</v>
      </c>
      <c r="Y54" s="8"/>
      <c r="Z54" s="6">
        <v>23.3</v>
      </c>
      <c r="AA54" s="7">
        <f>IFERROR(Z54/Z446, "NA")</f>
        <v>2.5941395137360079E-5</v>
      </c>
      <c r="AB54" s="8"/>
      <c r="AC54" s="9">
        <f t="shared" si="15"/>
        <v>-23.3</v>
      </c>
      <c r="AD54" s="7">
        <f>IFERROR(AC54/AC446, "NA")</f>
        <v>1.3176817623230146E-3</v>
      </c>
    </row>
    <row r="55" spans="1:30" ht="16.5" customHeight="1" x14ac:dyDescent="0.3">
      <c r="A55" s="38" t="s">
        <v>125</v>
      </c>
      <c r="B55" s="6">
        <v>0</v>
      </c>
      <c r="C55" s="7">
        <f>IFERROR(B55/B446, "NA")</f>
        <v>0</v>
      </c>
      <c r="D55" s="8"/>
      <c r="E55" s="6">
        <v>0</v>
      </c>
      <c r="F55" s="7">
        <f>IFERROR(E55/E446, "NA")</f>
        <v>0</v>
      </c>
      <c r="G55" s="8"/>
      <c r="H55" s="9">
        <f t="shared" si="12"/>
        <v>0</v>
      </c>
      <c r="I55" s="7">
        <f>IFERROR(H55/H446, "NA")</f>
        <v>0</v>
      </c>
      <c r="J55" s="8"/>
      <c r="K55" s="6">
        <v>0</v>
      </c>
      <c r="L55" s="7">
        <f>IFERROR(K55/K446, "NA")</f>
        <v>0</v>
      </c>
      <c r="M55" s="8"/>
      <c r="N55" s="9">
        <f t="shared" si="13"/>
        <v>0</v>
      </c>
      <c r="O55" s="7">
        <f>IFERROR(N55/N446, "NA")</f>
        <v>0</v>
      </c>
      <c r="P55" s="8"/>
      <c r="Q55" s="6">
        <v>0</v>
      </c>
      <c r="R55" s="7">
        <f>IFERROR(Q55/Q446, "NA")</f>
        <v>0</v>
      </c>
      <c r="S55" s="8"/>
      <c r="T55" s="6">
        <v>0</v>
      </c>
      <c r="U55" s="7">
        <f>IFERROR(T55/T446, "NA")</f>
        <v>0</v>
      </c>
      <c r="V55" s="8"/>
      <c r="W55" s="9">
        <f t="shared" si="14"/>
        <v>0</v>
      </c>
      <c r="X55" s="7">
        <f>IFERROR(W55/W446, "NA")</f>
        <v>0</v>
      </c>
      <c r="Y55" s="8"/>
      <c r="Z55" s="6">
        <v>35.75</v>
      </c>
      <c r="AA55" s="7">
        <f>IFERROR(Z55/Z446, "NA")</f>
        <v>3.9802784384576086E-5</v>
      </c>
      <c r="AB55" s="8"/>
      <c r="AC55" s="9">
        <f t="shared" si="15"/>
        <v>-35.75</v>
      </c>
      <c r="AD55" s="7">
        <f>IFERROR(AC55/AC446, "NA")</f>
        <v>2.0217649357531231E-3</v>
      </c>
    </row>
    <row r="56" spans="1:30" ht="16.5" customHeight="1" x14ac:dyDescent="0.3">
      <c r="A56" s="38" t="s">
        <v>126</v>
      </c>
      <c r="B56" s="6">
        <v>0</v>
      </c>
      <c r="C56" s="7">
        <f>IFERROR(B56/B446, "NA")</f>
        <v>0</v>
      </c>
      <c r="D56" s="8"/>
      <c r="E56" s="6">
        <v>0</v>
      </c>
      <c r="F56" s="7">
        <f>IFERROR(E56/E446, "NA")</f>
        <v>0</v>
      </c>
      <c r="G56" s="8"/>
      <c r="H56" s="9">
        <f t="shared" si="12"/>
        <v>0</v>
      </c>
      <c r="I56" s="7">
        <f>IFERROR(H56/H446, "NA")</f>
        <v>0</v>
      </c>
      <c r="J56" s="8"/>
      <c r="K56" s="6">
        <v>0</v>
      </c>
      <c r="L56" s="7">
        <f>IFERROR(K56/K446, "NA")</f>
        <v>0</v>
      </c>
      <c r="M56" s="8"/>
      <c r="N56" s="9">
        <f t="shared" si="13"/>
        <v>0</v>
      </c>
      <c r="O56" s="7">
        <f>IFERROR(N56/N446, "NA")</f>
        <v>0</v>
      </c>
      <c r="P56" s="8"/>
      <c r="Q56" s="6">
        <v>0</v>
      </c>
      <c r="R56" s="7">
        <f>IFERROR(Q56/Q446, "NA")</f>
        <v>0</v>
      </c>
      <c r="S56" s="8"/>
      <c r="T56" s="6">
        <v>0</v>
      </c>
      <c r="U56" s="7">
        <f>IFERROR(T56/T446, "NA")</f>
        <v>0</v>
      </c>
      <c r="V56" s="8"/>
      <c r="W56" s="9">
        <f t="shared" si="14"/>
        <v>0</v>
      </c>
      <c r="X56" s="7">
        <f>IFERROR(W56/W446, "NA")</f>
        <v>0</v>
      </c>
      <c r="Y56" s="8"/>
      <c r="Z56" s="6">
        <v>56.2</v>
      </c>
      <c r="AA56" s="7">
        <f>IFERROR(Z56/Z446, "NA")</f>
        <v>6.2571090417151774E-5</v>
      </c>
      <c r="AB56" s="8"/>
      <c r="AC56" s="9">
        <f t="shared" si="15"/>
        <v>-56.2</v>
      </c>
      <c r="AD56" s="7">
        <f>IFERROR(AC56/AC446, "NA")</f>
        <v>3.1782710318692454E-3</v>
      </c>
    </row>
    <row r="57" spans="1:30" ht="16.5" hidden="1" customHeight="1" x14ac:dyDescent="0.3">
      <c r="A57" s="38" t="s">
        <v>127</v>
      </c>
      <c r="B57" s="6">
        <v>0</v>
      </c>
      <c r="C57" s="7">
        <f>IFERROR(B57/B446, "NA")</f>
        <v>0</v>
      </c>
      <c r="D57" s="8"/>
      <c r="E57" s="6">
        <v>0</v>
      </c>
      <c r="F57" s="7">
        <f>IFERROR(E57/E446, "NA")</f>
        <v>0</v>
      </c>
      <c r="G57" s="8"/>
      <c r="H57" s="9">
        <f t="shared" si="12"/>
        <v>0</v>
      </c>
      <c r="I57" s="7">
        <f>IFERROR(H57/H446, "NA")</f>
        <v>0</v>
      </c>
      <c r="J57" s="8"/>
      <c r="K57" s="6">
        <v>0</v>
      </c>
      <c r="L57" s="7">
        <f>IFERROR(K57/K446, "NA")</f>
        <v>0</v>
      </c>
      <c r="M57" s="8"/>
      <c r="N57" s="9">
        <f t="shared" si="13"/>
        <v>0</v>
      </c>
      <c r="O57" s="7">
        <f>IFERROR(N57/N446, "NA")</f>
        <v>0</v>
      </c>
      <c r="P57" s="8"/>
      <c r="Q57" s="6">
        <v>0</v>
      </c>
      <c r="R57" s="7">
        <f>IFERROR(Q57/Q446, "NA")</f>
        <v>0</v>
      </c>
      <c r="S57" s="8"/>
      <c r="T57" s="6">
        <v>0</v>
      </c>
      <c r="U57" s="7">
        <f>IFERROR(T57/T446, "NA")</f>
        <v>0</v>
      </c>
      <c r="V57" s="8"/>
      <c r="W57" s="9">
        <f t="shared" si="14"/>
        <v>0</v>
      </c>
      <c r="X57" s="7">
        <f>IFERROR(W57/W446, "NA")</f>
        <v>0</v>
      </c>
      <c r="Y57" s="8"/>
      <c r="Z57" s="6">
        <v>0</v>
      </c>
      <c r="AA57" s="7">
        <f>IFERROR(Z57/Z446, "NA")</f>
        <v>0</v>
      </c>
      <c r="AB57" s="8"/>
      <c r="AC57" s="9">
        <f t="shared" si="15"/>
        <v>0</v>
      </c>
      <c r="AD57" s="7">
        <f>IFERROR(AC57/AC446, "NA")</f>
        <v>0</v>
      </c>
    </row>
    <row r="58" spans="1:30" ht="16.5" hidden="1" customHeight="1" x14ac:dyDescent="0.3">
      <c r="A58" s="38" t="s">
        <v>128</v>
      </c>
      <c r="B58" s="6">
        <v>0</v>
      </c>
      <c r="C58" s="7">
        <f>IFERROR(B58/B446, "NA")</f>
        <v>0</v>
      </c>
      <c r="D58" s="8"/>
      <c r="E58" s="6">
        <v>0</v>
      </c>
      <c r="F58" s="7">
        <f>IFERROR(E58/E446, "NA")</f>
        <v>0</v>
      </c>
      <c r="G58" s="8"/>
      <c r="H58" s="9">
        <f t="shared" si="12"/>
        <v>0</v>
      </c>
      <c r="I58" s="7">
        <f>IFERROR(H58/H446, "NA")</f>
        <v>0</v>
      </c>
      <c r="J58" s="8"/>
      <c r="K58" s="6">
        <v>0</v>
      </c>
      <c r="L58" s="7">
        <f>IFERROR(K58/K446, "NA")</f>
        <v>0</v>
      </c>
      <c r="M58" s="8"/>
      <c r="N58" s="9">
        <f t="shared" si="13"/>
        <v>0</v>
      </c>
      <c r="O58" s="7">
        <f>IFERROR(N58/N446, "NA")</f>
        <v>0</v>
      </c>
      <c r="P58" s="8"/>
      <c r="Q58" s="6">
        <v>0</v>
      </c>
      <c r="R58" s="7">
        <f>IFERROR(Q58/Q446, "NA")</f>
        <v>0</v>
      </c>
      <c r="S58" s="8"/>
      <c r="T58" s="6">
        <v>0</v>
      </c>
      <c r="U58" s="7">
        <f>IFERROR(T58/T446, "NA")</f>
        <v>0</v>
      </c>
      <c r="V58" s="8"/>
      <c r="W58" s="9">
        <f t="shared" si="14"/>
        <v>0</v>
      </c>
      <c r="X58" s="7">
        <f>IFERROR(W58/W446, "NA")</f>
        <v>0</v>
      </c>
      <c r="Y58" s="8"/>
      <c r="Z58" s="6">
        <v>0</v>
      </c>
      <c r="AA58" s="7">
        <f>IFERROR(Z58/Z446, "NA")</f>
        <v>0</v>
      </c>
      <c r="AB58" s="8"/>
      <c r="AC58" s="9">
        <f t="shared" si="15"/>
        <v>0</v>
      </c>
      <c r="AD58" s="7">
        <f>IFERROR(AC58/AC446, "NA")</f>
        <v>0</v>
      </c>
    </row>
    <row r="59" spans="1:30" ht="16.5" hidden="1" customHeight="1" x14ac:dyDescent="0.3">
      <c r="A59" s="38" t="s">
        <v>129</v>
      </c>
      <c r="B59" s="6">
        <v>0</v>
      </c>
      <c r="C59" s="7">
        <f>IFERROR(B59/B446, "NA")</f>
        <v>0</v>
      </c>
      <c r="D59" s="8"/>
      <c r="E59" s="6">
        <v>0</v>
      </c>
      <c r="F59" s="7">
        <f>IFERROR(E59/E446, "NA")</f>
        <v>0</v>
      </c>
      <c r="G59" s="8"/>
      <c r="H59" s="9">
        <f t="shared" si="12"/>
        <v>0</v>
      </c>
      <c r="I59" s="7">
        <f>IFERROR(H59/H446, "NA")</f>
        <v>0</v>
      </c>
      <c r="J59" s="8"/>
      <c r="K59" s="6">
        <v>0</v>
      </c>
      <c r="L59" s="7">
        <f>IFERROR(K59/K446, "NA")</f>
        <v>0</v>
      </c>
      <c r="M59" s="8"/>
      <c r="N59" s="9">
        <f t="shared" si="13"/>
        <v>0</v>
      </c>
      <c r="O59" s="7">
        <f>IFERROR(N59/N446, "NA")</f>
        <v>0</v>
      </c>
      <c r="P59" s="8"/>
      <c r="Q59" s="6">
        <v>0</v>
      </c>
      <c r="R59" s="7">
        <f>IFERROR(Q59/Q446, "NA")</f>
        <v>0</v>
      </c>
      <c r="S59" s="8"/>
      <c r="T59" s="6">
        <v>0</v>
      </c>
      <c r="U59" s="7">
        <f>IFERROR(T59/T446, "NA")</f>
        <v>0</v>
      </c>
      <c r="V59" s="8"/>
      <c r="W59" s="9">
        <f t="shared" si="14"/>
        <v>0</v>
      </c>
      <c r="X59" s="7">
        <f>IFERROR(W59/W446, "NA")</f>
        <v>0</v>
      </c>
      <c r="Y59" s="8"/>
      <c r="Z59" s="6">
        <v>0</v>
      </c>
      <c r="AA59" s="7">
        <f>IFERROR(Z59/Z446, "NA")</f>
        <v>0</v>
      </c>
      <c r="AB59" s="8"/>
      <c r="AC59" s="9">
        <f t="shared" si="15"/>
        <v>0</v>
      </c>
      <c r="AD59" s="7">
        <f>IFERROR(AC59/AC446, "NA")</f>
        <v>0</v>
      </c>
    </row>
    <row r="60" spans="1:30" ht="16.5" hidden="1" customHeight="1" x14ac:dyDescent="0.3">
      <c r="A60" s="38" t="s">
        <v>130</v>
      </c>
      <c r="B60" s="6">
        <v>0</v>
      </c>
      <c r="C60" s="7">
        <f>IFERROR(B60/B446, "NA")</f>
        <v>0</v>
      </c>
      <c r="D60" s="8"/>
      <c r="E60" s="6">
        <v>0</v>
      </c>
      <c r="F60" s="7">
        <f>IFERROR(E60/E446, "NA")</f>
        <v>0</v>
      </c>
      <c r="G60" s="8"/>
      <c r="H60" s="9">
        <f t="shared" si="12"/>
        <v>0</v>
      </c>
      <c r="I60" s="7">
        <f>IFERROR(H60/H446, "NA")</f>
        <v>0</v>
      </c>
      <c r="J60" s="8"/>
      <c r="K60" s="6">
        <v>0</v>
      </c>
      <c r="L60" s="7">
        <f>IFERROR(K60/K446, "NA")</f>
        <v>0</v>
      </c>
      <c r="M60" s="8"/>
      <c r="N60" s="9">
        <f t="shared" si="13"/>
        <v>0</v>
      </c>
      <c r="O60" s="7">
        <f>IFERROR(N60/N446, "NA")</f>
        <v>0</v>
      </c>
      <c r="P60" s="8"/>
      <c r="Q60" s="6">
        <v>0</v>
      </c>
      <c r="R60" s="7">
        <f>IFERROR(Q60/Q446, "NA")</f>
        <v>0</v>
      </c>
      <c r="S60" s="8"/>
      <c r="T60" s="6">
        <v>0</v>
      </c>
      <c r="U60" s="7">
        <f>IFERROR(T60/T446, "NA")</f>
        <v>0</v>
      </c>
      <c r="V60" s="8"/>
      <c r="W60" s="9">
        <f t="shared" si="14"/>
        <v>0</v>
      </c>
      <c r="X60" s="7">
        <f>IFERROR(W60/W446, "NA")</f>
        <v>0</v>
      </c>
      <c r="Y60" s="8"/>
      <c r="Z60" s="6">
        <v>0</v>
      </c>
      <c r="AA60" s="7">
        <f>IFERROR(Z60/Z446, "NA")</f>
        <v>0</v>
      </c>
      <c r="AB60" s="8"/>
      <c r="AC60" s="9">
        <f t="shared" si="15"/>
        <v>0</v>
      </c>
      <c r="AD60" s="7">
        <f>IFERROR(AC60/AC446, "NA")</f>
        <v>0</v>
      </c>
    </row>
    <row r="61" spans="1:30" ht="16.5" customHeight="1" x14ac:dyDescent="0.3">
      <c r="A61" s="39" t="s">
        <v>131</v>
      </c>
      <c r="B61" s="11">
        <f>IFERROR(B46+B47+B48+B49+B50+B51+B52+B53+B54+B55+B56+B57+B58+B59+B60, "NA")</f>
        <v>9290.33</v>
      </c>
      <c r="C61" s="12">
        <f>IFERROR(B61/B446, "NA")</f>
        <v>9.3875161383252401E-2</v>
      </c>
      <c r="D61" s="2"/>
      <c r="E61" s="11">
        <f>IFERROR(E46+E47+E48+E49+E50+E51+E52+E53+E54+E55+E56+E57+E58+E59+E60, "NA")</f>
        <v>0</v>
      </c>
      <c r="F61" s="12">
        <f>IFERROR(E61/E446, "NA")</f>
        <v>0</v>
      </c>
      <c r="G61" s="2"/>
      <c r="H61" s="11">
        <f t="shared" si="12"/>
        <v>9290.33</v>
      </c>
      <c r="I61" s="12">
        <f>IFERROR(H61/H446, "NA")</f>
        <v>-4.4348637604781036</v>
      </c>
      <c r="J61" s="2"/>
      <c r="K61" s="11">
        <f>IFERROR(K46+K47+K48+K49+K50+K51+K52+K53+K54+K55+K56+K57+K58+K59+K60, "NA")</f>
        <v>10353.66</v>
      </c>
      <c r="L61" s="12">
        <f>IFERROR(K61/K446, "NA")</f>
        <v>0.11185093887546252</v>
      </c>
      <c r="M61" s="2"/>
      <c r="N61" s="11">
        <f t="shared" si="13"/>
        <v>-1063.33</v>
      </c>
      <c r="O61" s="12">
        <f>IFERROR(N61/N446, "NA")</f>
        <v>-0.16619361251863823</v>
      </c>
      <c r="P61" s="2"/>
      <c r="Q61" s="11">
        <f>IFERROR(Q46+Q47+Q48+Q49+Q50+Q51+Q52+Q53+Q54+Q55+Q56+Q57+Q58+Q59+Q60, "NA")</f>
        <v>88147.57</v>
      </c>
      <c r="R61" s="12">
        <f>IFERROR(Q61/Q446, "NA")</f>
        <v>0.10011128957117116</v>
      </c>
      <c r="S61" s="2"/>
      <c r="T61" s="11">
        <f>IFERROR(T46+T47+T48+T49+T50+T51+T52+T53+T54+T55+T56+T57+T58+T59+T60, "NA")</f>
        <v>0</v>
      </c>
      <c r="U61" s="12">
        <f>IFERROR(T61/T446, "NA")</f>
        <v>0</v>
      </c>
      <c r="V61" s="2"/>
      <c r="W61" s="11">
        <f t="shared" si="14"/>
        <v>88147.57</v>
      </c>
      <c r="X61" s="12">
        <f>IFERROR(W61/W446, "NA")</f>
        <v>-1.0043912993045532</v>
      </c>
      <c r="Y61" s="2"/>
      <c r="Z61" s="11">
        <f>IFERROR(Z46+Z47+Z48+Z49+Z50+Z51+Z52+Z53+Z54+Z55+Z56+Z57+Z58+Z59+Z60, "NA")</f>
        <v>108858.95000000001</v>
      </c>
      <c r="AA61" s="12">
        <f>IFERROR(Z61/Z446, "NA")</f>
        <v>0.12119970112395383</v>
      </c>
      <c r="AB61" s="2"/>
      <c r="AC61" s="11">
        <f t="shared" si="15"/>
        <v>-20711.380000000005</v>
      </c>
      <c r="AD61" s="12">
        <f>IFERROR(AC61/AC446, "NA")</f>
        <v>1.1712878840575813</v>
      </c>
    </row>
    <row r="62" spans="1:30" ht="16.5" customHeight="1" x14ac:dyDescent="0.3">
      <c r="A62" s="36" t="s">
        <v>132</v>
      </c>
      <c r="B62" s="11">
        <f>IFERROR(B42+B43+B44+B46+B47+B48+B49+B50+B51+B52+B53+B54+B55+B56+B57+B58+B59+B60, "NA")</f>
        <v>10779.23</v>
      </c>
      <c r="C62" s="12">
        <f>IFERROR(B62/B446, "NA")</f>
        <v>0.10891991520615475</v>
      </c>
      <c r="D62" s="2"/>
      <c r="E62" s="11">
        <f>IFERROR(E42+E43+E44+E46+E47+E48+E49+E50+E51+E52+E53+E54+E55+E56+E57+E58+E59+E60, "NA")</f>
        <v>18696.02</v>
      </c>
      <c r="F62" s="12">
        <f>IFERROR(E62/E446, "NA")</f>
        <v>0.18499999554718072</v>
      </c>
      <c r="G62" s="2"/>
      <c r="H62" s="11">
        <f t="shared" si="12"/>
        <v>-7916.7900000000009</v>
      </c>
      <c r="I62" s="12">
        <f>IFERROR(H62/H446, "NA")</f>
        <v>3.7791859998854131</v>
      </c>
      <c r="J62" s="2"/>
      <c r="K62" s="11">
        <f>IFERROR(K42+K43+K44+K46+K47+K48+K49+K50+K51+K52+K53+K54+K55+K56+K57+K58+K59+K60, "NA")</f>
        <v>12184.6</v>
      </c>
      <c r="L62" s="12">
        <f>IFERROR(K62/K446, "NA")</f>
        <v>0.1316306455709344</v>
      </c>
      <c r="M62" s="2"/>
      <c r="N62" s="11">
        <f t="shared" si="13"/>
        <v>-1405.3700000000008</v>
      </c>
      <c r="O62" s="12">
        <f>IFERROR(N62/N446, "NA")</f>
        <v>-0.219652899123808</v>
      </c>
      <c r="P62" s="2"/>
      <c r="Q62" s="11">
        <f>IFERROR(Q42+Q43+Q44+Q46+Q47+Q48+Q49+Q50+Q51+Q52+Q53+Q54+Q55+Q56+Q57+Q58+Q59+Q60, "NA")</f>
        <v>110226.38</v>
      </c>
      <c r="R62" s="12">
        <f>IFERROR(Q62/Q446, "NA")</f>
        <v>0.12518671866464326</v>
      </c>
      <c r="S62" s="2"/>
      <c r="T62" s="11">
        <f>IFERROR(T42+T43+T44+T46+T47+T48+T49+T50+T51+T52+T53+T54+T55+T56+T57+T58+T59+T60, "NA")</f>
        <v>179127.72</v>
      </c>
      <c r="U62" s="12">
        <f>IFERROR(T62/T446, "NA")</f>
        <v>0.18499999349346957</v>
      </c>
      <c r="V62" s="2"/>
      <c r="W62" s="11">
        <f t="shared" si="14"/>
        <v>-68901.34</v>
      </c>
      <c r="X62" s="12">
        <f>IFERROR(W62/W446, "NA")</f>
        <v>0.78509148245861771</v>
      </c>
      <c r="Y62" s="2"/>
      <c r="Z62" s="11">
        <f>IFERROR(Z42+Z43+Z44+Z46+Z47+Z48+Z49+Z50+Z51+Z52+Z53+Z54+Z55+Z56+Z57+Z58+Z59+Z60, "NA")</f>
        <v>153604.78</v>
      </c>
      <c r="AA62" s="12">
        <f>IFERROR(Z62/Z446, "NA")</f>
        <v>0.17101812416168516</v>
      </c>
      <c r="AB62" s="2"/>
      <c r="AC62" s="11">
        <f t="shared" si="15"/>
        <v>-43378.399999999994</v>
      </c>
      <c r="AD62" s="12">
        <f>IFERROR(AC62/AC446, "NA")</f>
        <v>2.453172813680371</v>
      </c>
    </row>
    <row r="63" spans="1:30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customHeight="1" x14ac:dyDescent="0.3">
      <c r="A64" s="35" t="s">
        <v>133</v>
      </c>
      <c r="B64" s="6">
        <v>0</v>
      </c>
      <c r="C64" s="7">
        <f>IFERROR(B64/B446, "NA")</f>
        <v>0</v>
      </c>
      <c r="D64" s="8"/>
      <c r="E64" s="6">
        <v>8084.77</v>
      </c>
      <c r="F64" s="7">
        <f>IFERROR(E64/E446, "NA")</f>
        <v>8.0000043538677235E-2</v>
      </c>
      <c r="G64" s="8"/>
      <c r="H64" s="9">
        <f t="shared" ref="H64:H73" si="16">IFERROR(B64-E64, "NA")</f>
        <v>-8084.77</v>
      </c>
      <c r="I64" s="7">
        <f>IFERROR(H64/H446, "NA")</f>
        <v>3.8593735082392726</v>
      </c>
      <c r="J64" s="8"/>
      <c r="K64" s="6">
        <v>0</v>
      </c>
      <c r="L64" s="7">
        <f>IFERROR(K64/K446, "NA")</f>
        <v>0</v>
      </c>
      <c r="M64" s="8"/>
      <c r="N64" s="9">
        <f t="shared" ref="N64:N73" si="17">IFERROR(B64-K64, "NA")</f>
        <v>0</v>
      </c>
      <c r="O64" s="7">
        <f>IFERROR(N64/N446, "NA")</f>
        <v>0</v>
      </c>
      <c r="P64" s="8"/>
      <c r="Q64" s="6">
        <v>0</v>
      </c>
      <c r="R64" s="7">
        <f>IFERROR(Q64/Q446, "NA")</f>
        <v>0</v>
      </c>
      <c r="S64" s="8"/>
      <c r="T64" s="6">
        <v>77460.66</v>
      </c>
      <c r="U64" s="7">
        <f>IFERROR(T64/T446, "NA")</f>
        <v>8.0000022308104296E-2</v>
      </c>
      <c r="V64" s="8"/>
      <c r="W64" s="9">
        <f t="shared" ref="W64:W73" si="18">IFERROR(Q64-T64, "NA")</f>
        <v>-77460.66</v>
      </c>
      <c r="X64" s="7">
        <f>IFERROR(W64/W446, "NA")</f>
        <v>0.8826200534216454</v>
      </c>
      <c r="Y64" s="8"/>
      <c r="Z64" s="6">
        <v>0</v>
      </c>
      <c r="AA64" s="7">
        <f>IFERROR(Z64/Z446, "NA")</f>
        <v>0</v>
      </c>
      <c r="AB64" s="8"/>
      <c r="AC64" s="9">
        <f t="shared" ref="AC64:AC73" si="19">IFERROR(Q64-Z64, "NA")</f>
        <v>0</v>
      </c>
      <c r="AD64" s="7">
        <f>IFERROR(AC64/AC446, "NA")</f>
        <v>0</v>
      </c>
    </row>
    <row r="65" spans="1:30" ht="16.5" customHeight="1" x14ac:dyDescent="0.3">
      <c r="A65" s="35" t="s">
        <v>134</v>
      </c>
      <c r="B65" s="6">
        <v>3916.31</v>
      </c>
      <c r="C65" s="7">
        <f>IFERROR(B65/B446, "NA")</f>
        <v>3.9572785173061148E-2</v>
      </c>
      <c r="D65" s="8"/>
      <c r="E65" s="6">
        <v>0</v>
      </c>
      <c r="F65" s="7">
        <f>IFERROR(E65/E446, "NA")</f>
        <v>0</v>
      </c>
      <c r="G65" s="8"/>
      <c r="H65" s="9">
        <f t="shared" si="16"/>
        <v>3916.31</v>
      </c>
      <c r="I65" s="7">
        <f>IFERROR(H65/H446, "NA")</f>
        <v>-1.8695031601458725</v>
      </c>
      <c r="J65" s="8"/>
      <c r="K65" s="6">
        <v>3836.81</v>
      </c>
      <c r="L65" s="7">
        <f>IFERROR(K65/K446, "NA")</f>
        <v>4.1449188092593667E-2</v>
      </c>
      <c r="M65" s="8"/>
      <c r="N65" s="9">
        <f t="shared" si="17"/>
        <v>79.5</v>
      </c>
      <c r="O65" s="7">
        <f>IFERROR(N65/N446, "NA")</f>
        <v>1.2425486156914354E-2</v>
      </c>
      <c r="P65" s="8"/>
      <c r="Q65" s="6">
        <v>35042.480000000003</v>
      </c>
      <c r="R65" s="7">
        <f>IFERROR(Q65/Q446, "NA")</f>
        <v>3.9798577119845434E-2</v>
      </c>
      <c r="S65" s="8"/>
      <c r="T65" s="6">
        <v>0</v>
      </c>
      <c r="U65" s="7">
        <f>IFERROR(T65/T446, "NA")</f>
        <v>0</v>
      </c>
      <c r="V65" s="8"/>
      <c r="W65" s="9">
        <f t="shared" si="18"/>
        <v>35042.480000000003</v>
      </c>
      <c r="X65" s="7">
        <f>IFERROR(W65/W446, "NA")</f>
        <v>-0.39928907873528241</v>
      </c>
      <c r="Y65" s="8"/>
      <c r="Z65" s="6">
        <v>16010.44</v>
      </c>
      <c r="AA65" s="7">
        <f>IFERROR(Z65/Z446, "NA")</f>
        <v>1.7825457097124263E-2</v>
      </c>
      <c r="AB65" s="8"/>
      <c r="AC65" s="9">
        <f t="shared" si="19"/>
        <v>19032.04</v>
      </c>
      <c r="AD65" s="7">
        <f>IFERROR(AC65/AC446, "NA")</f>
        <v>-1.0763163951846397</v>
      </c>
    </row>
    <row r="66" spans="1:30" ht="16.5" customHeight="1" x14ac:dyDescent="0.3">
      <c r="A66" s="35" t="s">
        <v>135</v>
      </c>
      <c r="B66" s="6">
        <v>3034.85</v>
      </c>
      <c r="C66" s="7">
        <f>IFERROR(B66/B446, "NA")</f>
        <v>3.066597564607108E-2</v>
      </c>
      <c r="D66" s="8"/>
      <c r="E66" s="6">
        <v>0</v>
      </c>
      <c r="F66" s="7">
        <f>IFERROR(E66/E446, "NA")</f>
        <v>0</v>
      </c>
      <c r="G66" s="8"/>
      <c r="H66" s="9">
        <f t="shared" si="16"/>
        <v>3034.85</v>
      </c>
      <c r="I66" s="7">
        <f>IFERROR(H66/H446, "NA")</f>
        <v>-1.4487263943785607</v>
      </c>
      <c r="J66" s="8"/>
      <c r="K66" s="6">
        <v>2240.42</v>
      </c>
      <c r="L66" s="7">
        <f>IFERROR(K66/K446, "NA")</f>
        <v>2.4203332973592308E-2</v>
      </c>
      <c r="M66" s="8"/>
      <c r="N66" s="9">
        <f t="shared" si="17"/>
        <v>794.42999999999984</v>
      </c>
      <c r="O66" s="7">
        <f>IFERROR(N66/N446, "NA")</f>
        <v>0.12416577317782979</v>
      </c>
      <c r="P66" s="8"/>
      <c r="Q66" s="6">
        <v>21054.25</v>
      </c>
      <c r="R66" s="7">
        <f>IFERROR(Q66/Q446, "NA")</f>
        <v>2.3911811958671467E-2</v>
      </c>
      <c r="S66" s="8"/>
      <c r="T66" s="6">
        <v>0</v>
      </c>
      <c r="U66" s="7">
        <f>IFERROR(T66/T446, "NA")</f>
        <v>0</v>
      </c>
      <c r="V66" s="8"/>
      <c r="W66" s="9">
        <f t="shared" si="18"/>
        <v>21054.25</v>
      </c>
      <c r="X66" s="7">
        <f>IFERROR(W66/W446, "NA")</f>
        <v>-0.23990117383137036</v>
      </c>
      <c r="Y66" s="8"/>
      <c r="Z66" s="6">
        <v>39863.120000000003</v>
      </c>
      <c r="AA66" s="7">
        <f>IFERROR(Z66/Z446, "NA")</f>
        <v>4.4382186580600912E-2</v>
      </c>
      <c r="AB66" s="8"/>
      <c r="AC66" s="9">
        <f t="shared" si="19"/>
        <v>-18808.870000000003</v>
      </c>
      <c r="AD66" s="7">
        <f>IFERROR(AC66/AC446, "NA")</f>
        <v>1.0636954922276602</v>
      </c>
    </row>
    <row r="67" spans="1:30" ht="16.5" hidden="1" customHeight="1" x14ac:dyDescent="0.3">
      <c r="A67" s="35" t="s">
        <v>136</v>
      </c>
      <c r="B67" s="6">
        <v>0</v>
      </c>
      <c r="C67" s="7">
        <f>IFERROR(B67/B446, "NA")</f>
        <v>0</v>
      </c>
      <c r="D67" s="8"/>
      <c r="E67" s="6">
        <v>0</v>
      </c>
      <c r="F67" s="7">
        <f>IFERROR(E67/E446, "NA")</f>
        <v>0</v>
      </c>
      <c r="G67" s="8"/>
      <c r="H67" s="9">
        <f t="shared" si="16"/>
        <v>0</v>
      </c>
      <c r="I67" s="7">
        <f>IFERROR(H67/H446, "NA")</f>
        <v>0</v>
      </c>
      <c r="J67" s="8"/>
      <c r="K67" s="6">
        <v>0</v>
      </c>
      <c r="L67" s="7">
        <f>IFERROR(K67/K446, "NA")</f>
        <v>0</v>
      </c>
      <c r="M67" s="8"/>
      <c r="N67" s="9">
        <f t="shared" si="17"/>
        <v>0</v>
      </c>
      <c r="O67" s="7">
        <f>IFERROR(N67/N446, "NA")</f>
        <v>0</v>
      </c>
      <c r="P67" s="8"/>
      <c r="Q67" s="6">
        <v>0</v>
      </c>
      <c r="R67" s="7">
        <f>IFERROR(Q67/Q446, "NA")</f>
        <v>0</v>
      </c>
      <c r="S67" s="8"/>
      <c r="T67" s="6">
        <v>0</v>
      </c>
      <c r="U67" s="7">
        <f>IFERROR(T67/T446, "NA")</f>
        <v>0</v>
      </c>
      <c r="V67" s="8"/>
      <c r="W67" s="9">
        <f t="shared" si="18"/>
        <v>0</v>
      </c>
      <c r="X67" s="7">
        <f>IFERROR(W67/W446, "NA")</f>
        <v>0</v>
      </c>
      <c r="Y67" s="8"/>
      <c r="Z67" s="6">
        <v>0</v>
      </c>
      <c r="AA67" s="7">
        <f>IFERROR(Z67/Z446, "NA")</f>
        <v>0</v>
      </c>
      <c r="AB67" s="8"/>
      <c r="AC67" s="9">
        <f t="shared" si="19"/>
        <v>0</v>
      </c>
      <c r="AD67" s="7">
        <f>IFERROR(AC67/AC446, "NA")</f>
        <v>0</v>
      </c>
    </row>
    <row r="68" spans="1:30" ht="16.5" customHeight="1" x14ac:dyDescent="0.3">
      <c r="A68" s="35" t="s">
        <v>137</v>
      </c>
      <c r="B68" s="6">
        <v>5845.49</v>
      </c>
      <c r="C68" s="7">
        <f>IFERROR(B68/B446, "NA")</f>
        <v>5.9066396684960387E-2</v>
      </c>
      <c r="D68" s="8"/>
      <c r="E68" s="6">
        <v>0</v>
      </c>
      <c r="F68" s="7">
        <f>IFERROR(E68/E446, "NA")</f>
        <v>0</v>
      </c>
      <c r="G68" s="8"/>
      <c r="H68" s="9">
        <f t="shared" si="16"/>
        <v>5845.49</v>
      </c>
      <c r="I68" s="7">
        <f>IFERROR(H68/H446, "NA")</f>
        <v>-2.7904231349410784</v>
      </c>
      <c r="J68" s="8"/>
      <c r="K68" s="6">
        <v>909.05</v>
      </c>
      <c r="L68" s="7">
        <f>IFERROR(K68/K446, "NA")</f>
        <v>9.8204978707760546E-3</v>
      </c>
      <c r="M68" s="8"/>
      <c r="N68" s="9">
        <f t="shared" si="17"/>
        <v>4936.4399999999996</v>
      </c>
      <c r="O68" s="7">
        <f>IFERROR(N68/N446, "NA")</f>
        <v>0.77154297967846908</v>
      </c>
      <c r="P68" s="8"/>
      <c r="Q68" s="6">
        <v>30951.09</v>
      </c>
      <c r="R68" s="7">
        <f>IFERROR(Q68/Q446, "NA")</f>
        <v>3.5151888288393877E-2</v>
      </c>
      <c r="S68" s="8"/>
      <c r="T68" s="6">
        <v>0</v>
      </c>
      <c r="U68" s="7">
        <f>IFERROR(T68/T446, "NA")</f>
        <v>0</v>
      </c>
      <c r="V68" s="8"/>
      <c r="W68" s="9">
        <f t="shared" si="18"/>
        <v>30951.09</v>
      </c>
      <c r="X68" s="7">
        <f>IFERROR(W68/W446, "NA")</f>
        <v>-0.35267002255413465</v>
      </c>
      <c r="Y68" s="8"/>
      <c r="Z68" s="6">
        <v>5980.12</v>
      </c>
      <c r="AA68" s="7">
        <f>IFERROR(Z68/Z446, "NA")</f>
        <v>6.6580539008081431E-3</v>
      </c>
      <c r="AB68" s="8"/>
      <c r="AC68" s="9">
        <f t="shared" si="19"/>
        <v>24970.97</v>
      </c>
      <c r="AD68" s="7">
        <f>IFERROR(AC68/AC446, "NA")</f>
        <v>-1.4121799037130955</v>
      </c>
    </row>
    <row r="69" spans="1:30" ht="16.5" customHeight="1" x14ac:dyDescent="0.3">
      <c r="A69" s="35" t="s">
        <v>138</v>
      </c>
      <c r="B69" s="6">
        <v>0</v>
      </c>
      <c r="C69" s="7">
        <f>IFERROR(B69/B446, "NA")</f>
        <v>0</v>
      </c>
      <c r="D69" s="8"/>
      <c r="E69" s="6">
        <v>0</v>
      </c>
      <c r="F69" s="7">
        <f>IFERROR(E69/E446, "NA")</f>
        <v>0</v>
      </c>
      <c r="G69" s="8"/>
      <c r="H69" s="9">
        <f t="shared" si="16"/>
        <v>0</v>
      </c>
      <c r="I69" s="7">
        <f>IFERROR(H69/H446, "NA")</f>
        <v>0</v>
      </c>
      <c r="J69" s="8"/>
      <c r="K69" s="6">
        <v>0</v>
      </c>
      <c r="L69" s="7">
        <f>IFERROR(K69/K446, "NA")</f>
        <v>0</v>
      </c>
      <c r="M69" s="8"/>
      <c r="N69" s="9">
        <f t="shared" si="17"/>
        <v>0</v>
      </c>
      <c r="O69" s="7">
        <f>IFERROR(N69/N446, "NA")</f>
        <v>0</v>
      </c>
      <c r="P69" s="8"/>
      <c r="Q69" s="6">
        <v>-17.850000000000001</v>
      </c>
      <c r="R69" s="7">
        <f>IFERROR(Q69/Q446, "NA")</f>
        <v>-2.0272669103021275E-5</v>
      </c>
      <c r="S69" s="8"/>
      <c r="T69" s="6">
        <v>0</v>
      </c>
      <c r="U69" s="7">
        <f>IFERROR(T69/T446, "NA")</f>
        <v>0</v>
      </c>
      <c r="V69" s="8"/>
      <c r="W69" s="9">
        <f t="shared" si="18"/>
        <v>-17.850000000000001</v>
      </c>
      <c r="X69" s="7">
        <f>IFERROR(W69/W446, "NA")</f>
        <v>2.0339057211204206E-4</v>
      </c>
      <c r="Y69" s="8"/>
      <c r="Z69" s="6">
        <v>0</v>
      </c>
      <c r="AA69" s="7">
        <f>IFERROR(Z69/Z446, "NA")</f>
        <v>0</v>
      </c>
      <c r="AB69" s="8"/>
      <c r="AC69" s="9">
        <f t="shared" si="19"/>
        <v>-17.850000000000001</v>
      </c>
      <c r="AD69" s="7">
        <f>IFERROR(AC69/AC446, "NA")</f>
        <v>1.0094686462431678E-3</v>
      </c>
    </row>
    <row r="70" spans="1:30" ht="16.5" hidden="1" customHeight="1" x14ac:dyDescent="0.3">
      <c r="A70" s="35" t="s">
        <v>139</v>
      </c>
      <c r="B70" s="6">
        <v>0</v>
      </c>
      <c r="C70" s="7">
        <f>IFERROR(B70/B446, "NA")</f>
        <v>0</v>
      </c>
      <c r="D70" s="8"/>
      <c r="E70" s="6">
        <v>0</v>
      </c>
      <c r="F70" s="7">
        <f>IFERROR(E70/E446, "NA")</f>
        <v>0</v>
      </c>
      <c r="G70" s="8"/>
      <c r="H70" s="9">
        <f t="shared" si="16"/>
        <v>0</v>
      </c>
      <c r="I70" s="7">
        <f>IFERROR(H70/H446, "NA")</f>
        <v>0</v>
      </c>
      <c r="J70" s="8"/>
      <c r="K70" s="6">
        <v>0</v>
      </c>
      <c r="L70" s="7">
        <f>IFERROR(K70/K446, "NA")</f>
        <v>0</v>
      </c>
      <c r="M70" s="8"/>
      <c r="N70" s="9">
        <f t="shared" si="17"/>
        <v>0</v>
      </c>
      <c r="O70" s="7">
        <f>IFERROR(N70/N446, "NA")</f>
        <v>0</v>
      </c>
      <c r="P70" s="8"/>
      <c r="Q70" s="6">
        <v>0</v>
      </c>
      <c r="R70" s="7">
        <f>IFERROR(Q70/Q446, "NA")</f>
        <v>0</v>
      </c>
      <c r="S70" s="8"/>
      <c r="T70" s="6">
        <v>0</v>
      </c>
      <c r="U70" s="7">
        <f>IFERROR(T70/T446, "NA")</f>
        <v>0</v>
      </c>
      <c r="V70" s="8"/>
      <c r="W70" s="9">
        <f t="shared" si="18"/>
        <v>0</v>
      </c>
      <c r="X70" s="7">
        <f>IFERROR(W70/W446, "NA")</f>
        <v>0</v>
      </c>
      <c r="Y70" s="8"/>
      <c r="Z70" s="6">
        <v>0</v>
      </c>
      <c r="AA70" s="7">
        <f>IFERROR(Z70/Z446, "NA")</f>
        <v>0</v>
      </c>
      <c r="AB70" s="8"/>
      <c r="AC70" s="9">
        <f t="shared" si="19"/>
        <v>0</v>
      </c>
      <c r="AD70" s="7">
        <f>IFERROR(AC70/AC446, "NA")</f>
        <v>0</v>
      </c>
    </row>
    <row r="71" spans="1:30" ht="16.5" hidden="1" customHeight="1" x14ac:dyDescent="0.3">
      <c r="A71" s="35" t="s">
        <v>140</v>
      </c>
      <c r="B71" s="6">
        <v>0</v>
      </c>
      <c r="C71" s="7">
        <f>IFERROR(B71/B446, "NA")</f>
        <v>0</v>
      </c>
      <c r="D71" s="8"/>
      <c r="E71" s="6">
        <v>0</v>
      </c>
      <c r="F71" s="7">
        <f>IFERROR(E71/E446, "NA")</f>
        <v>0</v>
      </c>
      <c r="G71" s="8"/>
      <c r="H71" s="9">
        <f t="shared" si="16"/>
        <v>0</v>
      </c>
      <c r="I71" s="7">
        <f>IFERROR(H71/H446, "NA")</f>
        <v>0</v>
      </c>
      <c r="J71" s="8"/>
      <c r="K71" s="6">
        <v>0</v>
      </c>
      <c r="L71" s="7">
        <f>IFERROR(K71/K446, "NA")</f>
        <v>0</v>
      </c>
      <c r="M71" s="8"/>
      <c r="N71" s="9">
        <f t="shared" si="17"/>
        <v>0</v>
      </c>
      <c r="O71" s="7">
        <f>IFERROR(N71/N446, "NA")</f>
        <v>0</v>
      </c>
      <c r="P71" s="8"/>
      <c r="Q71" s="6">
        <v>0</v>
      </c>
      <c r="R71" s="7">
        <f>IFERROR(Q71/Q446, "NA")</f>
        <v>0</v>
      </c>
      <c r="S71" s="8"/>
      <c r="T71" s="6">
        <v>0</v>
      </c>
      <c r="U71" s="7">
        <f>IFERROR(T71/T446, "NA")</f>
        <v>0</v>
      </c>
      <c r="V71" s="8"/>
      <c r="W71" s="9">
        <f t="shared" si="18"/>
        <v>0</v>
      </c>
      <c r="X71" s="7">
        <f>IFERROR(W71/W446, "NA")</f>
        <v>0</v>
      </c>
      <c r="Y71" s="8"/>
      <c r="Z71" s="6">
        <v>0</v>
      </c>
      <c r="AA71" s="7">
        <f>IFERROR(Z71/Z446, "NA")</f>
        <v>0</v>
      </c>
      <c r="AB71" s="8"/>
      <c r="AC71" s="9">
        <f t="shared" si="19"/>
        <v>0</v>
      </c>
      <c r="AD71" s="7">
        <f>IFERROR(AC71/AC446, "NA")</f>
        <v>0</v>
      </c>
    </row>
    <row r="72" spans="1:30" ht="16.5" customHeight="1" x14ac:dyDescent="0.3">
      <c r="A72" s="35" t="s">
        <v>141</v>
      </c>
      <c r="B72" s="6">
        <v>2709.05</v>
      </c>
      <c r="C72" s="7">
        <f>IFERROR(B72/B446, "NA")</f>
        <v>2.7373893709405364E-2</v>
      </c>
      <c r="D72" s="8"/>
      <c r="E72" s="6">
        <v>0</v>
      </c>
      <c r="F72" s="7">
        <f>IFERROR(E72/E446, "NA")</f>
        <v>0</v>
      </c>
      <c r="G72" s="8"/>
      <c r="H72" s="9">
        <f t="shared" si="16"/>
        <v>2709.05</v>
      </c>
      <c r="I72" s="7">
        <f>IFERROR(H72/H446, "NA")</f>
        <v>-1.2932013900822907</v>
      </c>
      <c r="J72" s="8"/>
      <c r="K72" s="6">
        <v>0</v>
      </c>
      <c r="L72" s="7">
        <f>IFERROR(K72/K446, "NA")</f>
        <v>0</v>
      </c>
      <c r="M72" s="8"/>
      <c r="N72" s="9">
        <f t="shared" si="17"/>
        <v>2709.05</v>
      </c>
      <c r="O72" s="7">
        <f>IFERROR(N72/N446, "NA")</f>
        <v>0.42341211664640044</v>
      </c>
      <c r="P72" s="8"/>
      <c r="Q72" s="6">
        <v>17966.900000000001</v>
      </c>
      <c r="R72" s="7">
        <f>IFERROR(Q72/Q446, "NA")</f>
        <v>2.0405435210480279E-2</v>
      </c>
      <c r="S72" s="8"/>
      <c r="T72" s="6">
        <v>0</v>
      </c>
      <c r="U72" s="7">
        <f>IFERROR(T72/T446, "NA")</f>
        <v>0</v>
      </c>
      <c r="V72" s="8"/>
      <c r="W72" s="9">
        <f t="shared" si="18"/>
        <v>17966.900000000001</v>
      </c>
      <c r="X72" s="7">
        <f>IFERROR(W72/W446, "NA")</f>
        <v>-0.20472258095685425</v>
      </c>
      <c r="Y72" s="8"/>
      <c r="Z72" s="6">
        <v>0</v>
      </c>
      <c r="AA72" s="7">
        <f>IFERROR(Z72/Z446, "NA")</f>
        <v>0</v>
      </c>
      <c r="AB72" s="8"/>
      <c r="AC72" s="9">
        <f t="shared" si="19"/>
        <v>17966.900000000001</v>
      </c>
      <c r="AD72" s="7">
        <f>IFERROR(AC72/AC446, "NA")</f>
        <v>-1.0160796762009172</v>
      </c>
    </row>
    <row r="73" spans="1:30" ht="16.5" customHeight="1" x14ac:dyDescent="0.3">
      <c r="A73" s="36" t="s">
        <v>142</v>
      </c>
      <c r="B73" s="11">
        <f>IFERROR(B64+B65+B66+B67+B68+B69+B70+B71+B72, "NA")</f>
        <v>15505.7</v>
      </c>
      <c r="C73" s="12">
        <f>IFERROR(B73/B446, "NA")</f>
        <v>0.15667905121349798</v>
      </c>
      <c r="D73" s="2"/>
      <c r="E73" s="11">
        <f>IFERROR(E64+E65+E66+E67+E68+E69+E70+E71+E72, "NA")</f>
        <v>8084.77</v>
      </c>
      <c r="F73" s="12">
        <f>IFERROR(E73/E446, "NA")</f>
        <v>8.0000043538677235E-2</v>
      </c>
      <c r="G73" s="2"/>
      <c r="H73" s="11">
        <f t="shared" si="16"/>
        <v>7420.93</v>
      </c>
      <c r="I73" s="12">
        <f>IFERROR(H73/H446, "NA")</f>
        <v>-3.5424805713085301</v>
      </c>
      <c r="J73" s="2"/>
      <c r="K73" s="11">
        <f>IFERROR(K64+K65+K66+K67+K68+K69+K70+K71+K72, "NA")</f>
        <v>6986.28</v>
      </c>
      <c r="L73" s="12">
        <f>IFERROR(K73/K446, "NA")</f>
        <v>7.5473018936962025E-2</v>
      </c>
      <c r="M73" s="2"/>
      <c r="N73" s="11">
        <f t="shared" si="17"/>
        <v>8519.4200000000019</v>
      </c>
      <c r="O73" s="12">
        <f>IFERROR(N73/N446, "NA")</f>
        <v>1.3315463556596141</v>
      </c>
      <c r="P73" s="2"/>
      <c r="Q73" s="11">
        <f>IFERROR(Q64+Q65+Q66+Q67+Q68+Q69+Q70+Q71+Q72, "NA")</f>
        <v>104996.87</v>
      </c>
      <c r="R73" s="12">
        <f>IFERROR(Q73/Q446, "NA")</f>
        <v>0.11924743990828802</v>
      </c>
      <c r="S73" s="2"/>
      <c r="T73" s="11">
        <f>IFERROR(T64+T65+T66+T67+T68+T69+T70+T71+T72, "NA")</f>
        <v>77460.66</v>
      </c>
      <c r="U73" s="12">
        <f>IFERROR(T73/T446, "NA")</f>
        <v>8.0000022308104296E-2</v>
      </c>
      <c r="V73" s="2"/>
      <c r="W73" s="11">
        <f t="shared" si="18"/>
        <v>27536.209999999992</v>
      </c>
      <c r="X73" s="12">
        <f>IFERROR(W73/W446, "NA")</f>
        <v>-0.31375941208388408</v>
      </c>
      <c r="Y73" s="2"/>
      <c r="Z73" s="11">
        <f>IFERROR(Z64+Z65+Z66+Z67+Z68+Z69+Z70+Z71+Z72, "NA")</f>
        <v>61853.680000000008</v>
      </c>
      <c r="AA73" s="12">
        <f>IFERROR(Z73/Z446, "NA")</f>
        <v>6.8865697578533322E-2</v>
      </c>
      <c r="AB73" s="2"/>
      <c r="AC73" s="11">
        <f t="shared" si="19"/>
        <v>43143.189999999988</v>
      </c>
      <c r="AD73" s="12">
        <f>IFERROR(AC73/AC446, "NA")</f>
        <v>-2.4398710142247486</v>
      </c>
    </row>
    <row r="74" spans="1:30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customHeight="1" x14ac:dyDescent="0.3">
      <c r="A75" s="35" t="s">
        <v>143</v>
      </c>
      <c r="B75" s="6">
        <v>0</v>
      </c>
      <c r="C75" s="7">
        <f>IFERROR(B75/B446, "NA")</f>
        <v>0</v>
      </c>
      <c r="D75" s="8"/>
      <c r="E75" s="6">
        <v>1515.89</v>
      </c>
      <c r="F75" s="7">
        <f>IFERROR(E75/E446, "NA")</f>
        <v>1.4999964872203592E-2</v>
      </c>
      <c r="G75" s="8"/>
      <c r="H75" s="9">
        <f t="shared" ref="H75:H92" si="20">IFERROR(B75-E75, "NA")</f>
        <v>-1515.89</v>
      </c>
      <c r="I75" s="7">
        <f>IFERROR(H75/H446, "NA")</f>
        <v>0.72363044432987345</v>
      </c>
      <c r="J75" s="8"/>
      <c r="K75" s="6">
        <v>0</v>
      </c>
      <c r="L75" s="7">
        <f>IFERROR(K75/K446, "NA")</f>
        <v>0</v>
      </c>
      <c r="M75" s="8"/>
      <c r="N75" s="9">
        <f t="shared" ref="N75:N92" si="21">IFERROR(B75-K75, "NA")</f>
        <v>0</v>
      </c>
      <c r="O75" s="7">
        <f>IFERROR(N75/N446, "NA")</f>
        <v>0</v>
      </c>
      <c r="P75" s="8"/>
      <c r="Q75" s="6">
        <v>0</v>
      </c>
      <c r="R75" s="7">
        <f>IFERROR(Q75/Q446, "NA")</f>
        <v>0</v>
      </c>
      <c r="S75" s="8"/>
      <c r="T75" s="6">
        <v>14523.87</v>
      </c>
      <c r="U75" s="7">
        <f>IFERROR(T75/T446, "NA")</f>
        <v>1.5000000309834782E-2</v>
      </c>
      <c r="V75" s="8"/>
      <c r="W75" s="9">
        <f t="shared" ref="W75:W92" si="22">IFERROR(Q75-T75, "NA")</f>
        <v>-14523.87</v>
      </c>
      <c r="X75" s="7">
        <f>IFERROR(W75/W446, "NA")</f>
        <v>0.16549121728744673</v>
      </c>
      <c r="Y75" s="8"/>
      <c r="Z75" s="6">
        <v>0</v>
      </c>
      <c r="AA75" s="7">
        <f>IFERROR(Z75/Z446, "NA")</f>
        <v>0</v>
      </c>
      <c r="AB75" s="8"/>
      <c r="AC75" s="9">
        <f t="shared" ref="AC75:AC92" si="23">IFERROR(Q75-Z75, "NA")</f>
        <v>0</v>
      </c>
      <c r="AD75" s="7">
        <f>IFERROR(AC75/AC446, "NA")</f>
        <v>0</v>
      </c>
    </row>
    <row r="76" spans="1:30" ht="16.5" hidden="1" customHeight="1" x14ac:dyDescent="0.3">
      <c r="A76" s="35" t="s">
        <v>144</v>
      </c>
      <c r="B76" s="6">
        <v>0</v>
      </c>
      <c r="C76" s="7">
        <f>IFERROR(B76/B446, "NA")</f>
        <v>0</v>
      </c>
      <c r="D76" s="8"/>
      <c r="E76" s="6">
        <v>0</v>
      </c>
      <c r="F76" s="7">
        <f>IFERROR(E76/E446, "NA")</f>
        <v>0</v>
      </c>
      <c r="G76" s="8"/>
      <c r="H76" s="9">
        <f t="shared" si="20"/>
        <v>0</v>
      </c>
      <c r="I76" s="7">
        <f>IFERROR(H76/H446, "NA")</f>
        <v>0</v>
      </c>
      <c r="J76" s="8"/>
      <c r="K76" s="6">
        <v>0</v>
      </c>
      <c r="L76" s="7">
        <f>IFERROR(K76/K446, "NA")</f>
        <v>0</v>
      </c>
      <c r="M76" s="8"/>
      <c r="N76" s="9">
        <f t="shared" si="21"/>
        <v>0</v>
      </c>
      <c r="O76" s="7">
        <f>IFERROR(N76/N446, "NA")</f>
        <v>0</v>
      </c>
      <c r="P76" s="8"/>
      <c r="Q76" s="6">
        <v>0</v>
      </c>
      <c r="R76" s="7">
        <f>IFERROR(Q76/Q446, "NA")</f>
        <v>0</v>
      </c>
      <c r="S76" s="8"/>
      <c r="T76" s="6">
        <v>0</v>
      </c>
      <c r="U76" s="7">
        <f>IFERROR(T76/T446, "NA")</f>
        <v>0</v>
      </c>
      <c r="V76" s="8"/>
      <c r="W76" s="9">
        <f t="shared" si="22"/>
        <v>0</v>
      </c>
      <c r="X76" s="7">
        <f>IFERROR(W76/W446, "NA")</f>
        <v>0</v>
      </c>
      <c r="Y76" s="8"/>
      <c r="Z76" s="6">
        <v>0</v>
      </c>
      <c r="AA76" s="7">
        <f>IFERROR(Z76/Z446, "NA")</f>
        <v>0</v>
      </c>
      <c r="AB76" s="8"/>
      <c r="AC76" s="9">
        <f t="shared" si="23"/>
        <v>0</v>
      </c>
      <c r="AD76" s="7">
        <f>IFERROR(AC76/AC446, "NA")</f>
        <v>0</v>
      </c>
    </row>
    <row r="77" spans="1:30" ht="16.5" customHeight="1" x14ac:dyDescent="0.3">
      <c r="A77" s="35" t="s">
        <v>145</v>
      </c>
      <c r="B77" s="6">
        <v>156.99</v>
      </c>
      <c r="C77" s="7">
        <f>IFERROR(B77/B446, "NA")</f>
        <v>1.5863227232570637E-3</v>
      </c>
      <c r="D77" s="8"/>
      <c r="E77" s="6">
        <v>0</v>
      </c>
      <c r="F77" s="7">
        <f>IFERROR(E77/E446, "NA")</f>
        <v>0</v>
      </c>
      <c r="G77" s="8"/>
      <c r="H77" s="9">
        <f t="shared" si="20"/>
        <v>156.99</v>
      </c>
      <c r="I77" s="7">
        <f>IFERROR(H77/H446, "NA")</f>
        <v>-7.4941284298561783E-2</v>
      </c>
      <c r="J77" s="8"/>
      <c r="K77" s="6">
        <v>246.85</v>
      </c>
      <c r="L77" s="7">
        <f>IFERROR(K77/K446, "NA")</f>
        <v>2.6667288921413223E-3</v>
      </c>
      <c r="M77" s="8"/>
      <c r="N77" s="9">
        <f t="shared" si="21"/>
        <v>-89.859999999999985</v>
      </c>
      <c r="O77" s="7">
        <f>IFERROR(N77/N446, "NA")</f>
        <v>-1.4044706742897154E-2</v>
      </c>
      <c r="P77" s="8"/>
      <c r="Q77" s="6">
        <v>1591.7</v>
      </c>
      <c r="R77" s="7">
        <f>IFERROR(Q77/Q446, "NA")</f>
        <v>1.8077315076346758E-3</v>
      </c>
      <c r="S77" s="8"/>
      <c r="T77" s="6">
        <v>0</v>
      </c>
      <c r="U77" s="7">
        <f>IFERROR(T77/T446, "NA")</f>
        <v>0</v>
      </c>
      <c r="V77" s="8"/>
      <c r="W77" s="9">
        <f t="shared" si="22"/>
        <v>1591.7</v>
      </c>
      <c r="X77" s="7">
        <f>IFERROR(W77/W446, "NA")</f>
        <v>-1.8136513928892848E-2</v>
      </c>
      <c r="Y77" s="8"/>
      <c r="Z77" s="6">
        <v>3964.49</v>
      </c>
      <c r="AA77" s="7">
        <f>IFERROR(Z77/Z446, "NA")</f>
        <v>4.4139228157988259E-3</v>
      </c>
      <c r="AB77" s="8"/>
      <c r="AC77" s="9">
        <f t="shared" si="23"/>
        <v>-2372.79</v>
      </c>
      <c r="AD77" s="7">
        <f>IFERROR(AC77/AC446, "NA")</f>
        <v>0.13418807334001828</v>
      </c>
    </row>
    <row r="78" spans="1:30" ht="16.5" hidden="1" customHeight="1" x14ac:dyDescent="0.3">
      <c r="A78" s="35" t="s">
        <v>146</v>
      </c>
      <c r="B78" s="6">
        <v>0</v>
      </c>
      <c r="C78" s="7">
        <f>IFERROR(B78/B446, "NA")</f>
        <v>0</v>
      </c>
      <c r="D78" s="8"/>
      <c r="E78" s="6">
        <v>0</v>
      </c>
      <c r="F78" s="7">
        <f>IFERROR(E78/E446, "NA")</f>
        <v>0</v>
      </c>
      <c r="G78" s="8"/>
      <c r="H78" s="9">
        <f t="shared" si="20"/>
        <v>0</v>
      </c>
      <c r="I78" s="7">
        <f>IFERROR(H78/H446, "NA")</f>
        <v>0</v>
      </c>
      <c r="J78" s="8"/>
      <c r="K78" s="6">
        <v>0</v>
      </c>
      <c r="L78" s="7">
        <f>IFERROR(K78/K446, "NA")</f>
        <v>0</v>
      </c>
      <c r="M78" s="8"/>
      <c r="N78" s="9">
        <f t="shared" si="21"/>
        <v>0</v>
      </c>
      <c r="O78" s="7">
        <f>IFERROR(N78/N446, "NA")</f>
        <v>0</v>
      </c>
      <c r="P78" s="8"/>
      <c r="Q78" s="6">
        <v>0</v>
      </c>
      <c r="R78" s="7">
        <f>IFERROR(Q78/Q446, "NA")</f>
        <v>0</v>
      </c>
      <c r="S78" s="8"/>
      <c r="T78" s="6">
        <v>0</v>
      </c>
      <c r="U78" s="7">
        <f>IFERROR(T78/T446, "NA")</f>
        <v>0</v>
      </c>
      <c r="V78" s="8"/>
      <c r="W78" s="9">
        <f t="shared" si="22"/>
        <v>0</v>
      </c>
      <c r="X78" s="7">
        <f>IFERROR(W78/W446, "NA")</f>
        <v>0</v>
      </c>
      <c r="Y78" s="8"/>
      <c r="Z78" s="6">
        <v>0</v>
      </c>
      <c r="AA78" s="7">
        <f>IFERROR(Z78/Z446, "NA")</f>
        <v>0</v>
      </c>
      <c r="AB78" s="8"/>
      <c r="AC78" s="9">
        <f t="shared" si="23"/>
        <v>0</v>
      </c>
      <c r="AD78" s="7">
        <f>IFERROR(AC78/AC446, "NA")</f>
        <v>0</v>
      </c>
    </row>
    <row r="79" spans="1:30" ht="16.5" hidden="1" customHeight="1" x14ac:dyDescent="0.3">
      <c r="A79" s="35" t="s">
        <v>147</v>
      </c>
      <c r="B79" s="6">
        <v>0</v>
      </c>
      <c r="C79" s="7">
        <f>IFERROR(B79/B446, "NA")</f>
        <v>0</v>
      </c>
      <c r="D79" s="8"/>
      <c r="E79" s="6">
        <v>0</v>
      </c>
      <c r="F79" s="7">
        <f>IFERROR(E79/E446, "NA")</f>
        <v>0</v>
      </c>
      <c r="G79" s="8"/>
      <c r="H79" s="9">
        <f t="shared" si="20"/>
        <v>0</v>
      </c>
      <c r="I79" s="7">
        <f>IFERROR(H79/H446, "NA")</f>
        <v>0</v>
      </c>
      <c r="J79" s="8"/>
      <c r="K79" s="6">
        <v>0</v>
      </c>
      <c r="L79" s="7">
        <f>IFERROR(K79/K446, "NA")</f>
        <v>0</v>
      </c>
      <c r="M79" s="8"/>
      <c r="N79" s="9">
        <f t="shared" si="21"/>
        <v>0</v>
      </c>
      <c r="O79" s="7">
        <f>IFERROR(N79/N446, "NA")</f>
        <v>0</v>
      </c>
      <c r="P79" s="8"/>
      <c r="Q79" s="6">
        <v>0</v>
      </c>
      <c r="R79" s="7">
        <f>IFERROR(Q79/Q446, "NA")</f>
        <v>0</v>
      </c>
      <c r="S79" s="8"/>
      <c r="T79" s="6">
        <v>0</v>
      </c>
      <c r="U79" s="7">
        <f>IFERROR(T79/T446, "NA")</f>
        <v>0</v>
      </c>
      <c r="V79" s="8"/>
      <c r="W79" s="9">
        <f t="shared" si="22"/>
        <v>0</v>
      </c>
      <c r="X79" s="7">
        <f>IFERROR(W79/W446, "NA")</f>
        <v>0</v>
      </c>
      <c r="Y79" s="8"/>
      <c r="Z79" s="6">
        <v>0</v>
      </c>
      <c r="AA79" s="7">
        <f>IFERROR(Z79/Z446, "NA")</f>
        <v>0</v>
      </c>
      <c r="AB79" s="8"/>
      <c r="AC79" s="9">
        <f t="shared" si="23"/>
        <v>0</v>
      </c>
      <c r="AD79" s="7">
        <f>IFERROR(AC79/AC446, "NA")</f>
        <v>0</v>
      </c>
    </row>
    <row r="80" spans="1:30" ht="16.5" customHeight="1" x14ac:dyDescent="0.3">
      <c r="A80" s="35" t="s">
        <v>148</v>
      </c>
      <c r="B80" s="6">
        <v>642.28</v>
      </c>
      <c r="C80" s="7">
        <f>IFERROR(B80/B446, "NA")</f>
        <v>6.4899889081696076E-3</v>
      </c>
      <c r="D80" s="8"/>
      <c r="E80" s="6">
        <v>0</v>
      </c>
      <c r="F80" s="7">
        <f>IFERROR(E80/E446, "NA")</f>
        <v>0</v>
      </c>
      <c r="G80" s="8"/>
      <c r="H80" s="9">
        <f t="shared" si="20"/>
        <v>642.28</v>
      </c>
      <c r="I80" s="7">
        <f>IFERROR(H80/H446, "NA")</f>
        <v>-0.30660098145920289</v>
      </c>
      <c r="J80" s="8"/>
      <c r="K80" s="6">
        <v>944.63</v>
      </c>
      <c r="L80" s="7">
        <f>IFERROR(K80/K446, "NA")</f>
        <v>1.0204869813179897E-2</v>
      </c>
      <c r="M80" s="8"/>
      <c r="N80" s="9">
        <f t="shared" si="21"/>
        <v>-302.35000000000002</v>
      </c>
      <c r="O80" s="7">
        <f>IFERROR(N80/N446, "NA")</f>
        <v>-4.7255921252113905E-2</v>
      </c>
      <c r="P80" s="8"/>
      <c r="Q80" s="6">
        <v>7955.25</v>
      </c>
      <c r="R80" s="7">
        <f>IFERROR(Q80/Q446, "NA")</f>
        <v>9.0349664359557422E-3</v>
      </c>
      <c r="S80" s="8"/>
      <c r="T80" s="6">
        <v>0</v>
      </c>
      <c r="U80" s="7">
        <f>IFERROR(T80/T446, "NA")</f>
        <v>0</v>
      </c>
      <c r="V80" s="8"/>
      <c r="W80" s="9">
        <f t="shared" si="22"/>
        <v>7955.25</v>
      </c>
      <c r="X80" s="7">
        <f>IFERROR(W80/W446, "NA")</f>
        <v>-9.0645537747581093E-2</v>
      </c>
      <c r="Y80" s="8"/>
      <c r="Z80" s="6">
        <v>8896.0499999999993</v>
      </c>
      <c r="AA80" s="7">
        <f>IFERROR(Z80/Z446, "NA")</f>
        <v>9.9045471335498757E-3</v>
      </c>
      <c r="AB80" s="8"/>
      <c r="AC80" s="9">
        <f t="shared" si="23"/>
        <v>-940.79999999999927</v>
      </c>
      <c r="AD80" s="7">
        <f>IFERROR(AC80/AC446, "NA")</f>
        <v>5.3204935707875156E-2</v>
      </c>
    </row>
    <row r="81" spans="1:30" ht="16.5" hidden="1" customHeight="1" x14ac:dyDescent="0.3">
      <c r="A81" s="35" t="s">
        <v>149</v>
      </c>
      <c r="B81" s="6">
        <v>0</v>
      </c>
      <c r="C81" s="7">
        <f>IFERROR(B81/B446, "NA")</f>
        <v>0</v>
      </c>
      <c r="D81" s="8"/>
      <c r="E81" s="6">
        <v>0</v>
      </c>
      <c r="F81" s="7">
        <f>IFERROR(E81/E446, "NA")</f>
        <v>0</v>
      </c>
      <c r="G81" s="8"/>
      <c r="H81" s="9">
        <f t="shared" si="20"/>
        <v>0</v>
      </c>
      <c r="I81" s="7">
        <f>IFERROR(H81/H446, "NA")</f>
        <v>0</v>
      </c>
      <c r="J81" s="8"/>
      <c r="K81" s="6">
        <v>0</v>
      </c>
      <c r="L81" s="7">
        <f>IFERROR(K81/K446, "NA")</f>
        <v>0</v>
      </c>
      <c r="M81" s="8"/>
      <c r="N81" s="9">
        <f t="shared" si="21"/>
        <v>0</v>
      </c>
      <c r="O81" s="7">
        <f>IFERROR(N81/N446, "NA")</f>
        <v>0</v>
      </c>
      <c r="P81" s="8"/>
      <c r="Q81" s="6">
        <v>0</v>
      </c>
      <c r="R81" s="7">
        <f>IFERROR(Q81/Q446, "NA")</f>
        <v>0</v>
      </c>
      <c r="S81" s="8"/>
      <c r="T81" s="6">
        <v>0</v>
      </c>
      <c r="U81" s="7">
        <f>IFERROR(T81/T446, "NA")</f>
        <v>0</v>
      </c>
      <c r="V81" s="8"/>
      <c r="W81" s="9">
        <f t="shared" si="22"/>
        <v>0</v>
      </c>
      <c r="X81" s="7">
        <f>IFERROR(W81/W446, "NA")</f>
        <v>0</v>
      </c>
      <c r="Y81" s="8"/>
      <c r="Z81" s="6">
        <v>0</v>
      </c>
      <c r="AA81" s="7">
        <f>IFERROR(Z81/Z446, "NA")</f>
        <v>0</v>
      </c>
      <c r="AB81" s="8"/>
      <c r="AC81" s="9">
        <f t="shared" si="23"/>
        <v>0</v>
      </c>
      <c r="AD81" s="7">
        <f>IFERROR(AC81/AC446, "NA")</f>
        <v>0</v>
      </c>
    </row>
    <row r="82" spans="1:30" ht="16.5" hidden="1" customHeight="1" x14ac:dyDescent="0.3">
      <c r="A82" s="35" t="s">
        <v>150</v>
      </c>
      <c r="B82" s="6">
        <v>0</v>
      </c>
      <c r="C82" s="7">
        <f>IFERROR(B82/B446, "NA")</f>
        <v>0</v>
      </c>
      <c r="D82" s="8"/>
      <c r="E82" s="6">
        <v>0</v>
      </c>
      <c r="F82" s="7">
        <f>IFERROR(E82/E446, "NA")</f>
        <v>0</v>
      </c>
      <c r="G82" s="8"/>
      <c r="H82" s="9">
        <f t="shared" si="20"/>
        <v>0</v>
      </c>
      <c r="I82" s="7">
        <f>IFERROR(H82/H446, "NA")</f>
        <v>0</v>
      </c>
      <c r="J82" s="8"/>
      <c r="K82" s="6">
        <v>0</v>
      </c>
      <c r="L82" s="7">
        <f>IFERROR(K82/K446, "NA")</f>
        <v>0</v>
      </c>
      <c r="M82" s="8"/>
      <c r="N82" s="9">
        <f t="shared" si="21"/>
        <v>0</v>
      </c>
      <c r="O82" s="7">
        <f>IFERROR(N82/N446, "NA")</f>
        <v>0</v>
      </c>
      <c r="P82" s="8"/>
      <c r="Q82" s="6">
        <v>0</v>
      </c>
      <c r="R82" s="7">
        <f>IFERROR(Q82/Q446, "NA")</f>
        <v>0</v>
      </c>
      <c r="S82" s="8"/>
      <c r="T82" s="6">
        <v>0</v>
      </c>
      <c r="U82" s="7">
        <f>IFERROR(T82/T446, "NA")</f>
        <v>0</v>
      </c>
      <c r="V82" s="8"/>
      <c r="W82" s="9">
        <f t="shared" si="22"/>
        <v>0</v>
      </c>
      <c r="X82" s="7">
        <f>IFERROR(W82/W446, "NA")</f>
        <v>0</v>
      </c>
      <c r="Y82" s="8"/>
      <c r="Z82" s="6">
        <v>0</v>
      </c>
      <c r="AA82" s="7">
        <f>IFERROR(Z82/Z446, "NA")</f>
        <v>0</v>
      </c>
      <c r="AB82" s="8"/>
      <c r="AC82" s="9">
        <f t="shared" si="23"/>
        <v>0</v>
      </c>
      <c r="AD82" s="7">
        <f>IFERROR(AC82/AC446, "NA")</f>
        <v>0</v>
      </c>
    </row>
    <row r="83" spans="1:30" ht="16.5" hidden="1" customHeight="1" x14ac:dyDescent="0.3">
      <c r="A83" s="35" t="s">
        <v>151</v>
      </c>
      <c r="B83" s="6">
        <v>0</v>
      </c>
      <c r="C83" s="7">
        <f>IFERROR(B83/B446, "NA")</f>
        <v>0</v>
      </c>
      <c r="D83" s="8"/>
      <c r="E83" s="6">
        <v>0</v>
      </c>
      <c r="F83" s="7">
        <f>IFERROR(E83/E446, "NA")</f>
        <v>0</v>
      </c>
      <c r="G83" s="8"/>
      <c r="H83" s="9">
        <f t="shared" si="20"/>
        <v>0</v>
      </c>
      <c r="I83" s="7">
        <f>IFERROR(H83/H446, "NA")</f>
        <v>0</v>
      </c>
      <c r="J83" s="8"/>
      <c r="K83" s="6">
        <v>0</v>
      </c>
      <c r="L83" s="7">
        <f>IFERROR(K83/K446, "NA")</f>
        <v>0</v>
      </c>
      <c r="M83" s="8"/>
      <c r="N83" s="9">
        <f t="shared" si="21"/>
        <v>0</v>
      </c>
      <c r="O83" s="7">
        <f>IFERROR(N83/N446, "NA")</f>
        <v>0</v>
      </c>
      <c r="P83" s="8"/>
      <c r="Q83" s="6">
        <v>0</v>
      </c>
      <c r="R83" s="7">
        <f>IFERROR(Q83/Q446, "NA")</f>
        <v>0</v>
      </c>
      <c r="S83" s="8"/>
      <c r="T83" s="6">
        <v>0</v>
      </c>
      <c r="U83" s="7">
        <f>IFERROR(T83/T446, "NA")</f>
        <v>0</v>
      </c>
      <c r="V83" s="8"/>
      <c r="W83" s="9">
        <f t="shared" si="22"/>
        <v>0</v>
      </c>
      <c r="X83" s="7">
        <f>IFERROR(W83/W446, "NA")</f>
        <v>0</v>
      </c>
      <c r="Y83" s="8"/>
      <c r="Z83" s="6">
        <v>0</v>
      </c>
      <c r="AA83" s="7">
        <f>IFERROR(Z83/Z446, "NA")</f>
        <v>0</v>
      </c>
      <c r="AB83" s="8"/>
      <c r="AC83" s="9">
        <f t="shared" si="23"/>
        <v>0</v>
      </c>
      <c r="AD83" s="7">
        <f>IFERROR(AC83/AC446, "NA")</f>
        <v>0</v>
      </c>
    </row>
    <row r="84" spans="1:30" ht="16.5" hidden="1" customHeight="1" x14ac:dyDescent="0.3">
      <c r="A84" s="35" t="s">
        <v>152</v>
      </c>
      <c r="B84" s="6">
        <v>0</v>
      </c>
      <c r="C84" s="7">
        <f>IFERROR(B84/B446, "NA")</f>
        <v>0</v>
      </c>
      <c r="D84" s="8"/>
      <c r="E84" s="6">
        <v>0</v>
      </c>
      <c r="F84" s="7">
        <f>IFERROR(E84/E446, "NA")</f>
        <v>0</v>
      </c>
      <c r="G84" s="8"/>
      <c r="H84" s="9">
        <f t="shared" si="20"/>
        <v>0</v>
      </c>
      <c r="I84" s="7">
        <f>IFERROR(H84/H446, "NA")</f>
        <v>0</v>
      </c>
      <c r="J84" s="8"/>
      <c r="K84" s="6">
        <v>0</v>
      </c>
      <c r="L84" s="7">
        <f>IFERROR(K84/K446, "NA")</f>
        <v>0</v>
      </c>
      <c r="M84" s="8"/>
      <c r="N84" s="9">
        <f t="shared" si="21"/>
        <v>0</v>
      </c>
      <c r="O84" s="7">
        <f>IFERROR(N84/N446, "NA")</f>
        <v>0</v>
      </c>
      <c r="P84" s="8"/>
      <c r="Q84" s="6">
        <v>0</v>
      </c>
      <c r="R84" s="7">
        <f>IFERROR(Q84/Q446, "NA")</f>
        <v>0</v>
      </c>
      <c r="S84" s="8"/>
      <c r="T84" s="6">
        <v>0</v>
      </c>
      <c r="U84" s="7">
        <f>IFERROR(T84/T446, "NA")</f>
        <v>0</v>
      </c>
      <c r="V84" s="8"/>
      <c r="W84" s="9">
        <f t="shared" si="22"/>
        <v>0</v>
      </c>
      <c r="X84" s="7">
        <f>IFERROR(W84/W446, "NA")</f>
        <v>0</v>
      </c>
      <c r="Y84" s="8"/>
      <c r="Z84" s="6">
        <v>0</v>
      </c>
      <c r="AA84" s="7">
        <f>IFERROR(Z84/Z446, "NA")</f>
        <v>0</v>
      </c>
      <c r="AB84" s="8"/>
      <c r="AC84" s="9">
        <f t="shared" si="23"/>
        <v>0</v>
      </c>
      <c r="AD84" s="7">
        <f>IFERROR(AC84/AC446, "NA")</f>
        <v>0</v>
      </c>
    </row>
    <row r="85" spans="1:30" ht="16.5" hidden="1" customHeight="1" x14ac:dyDescent="0.3">
      <c r="A85" s="35" t="s">
        <v>153</v>
      </c>
      <c r="B85" s="6">
        <v>0</v>
      </c>
      <c r="C85" s="7">
        <f>IFERROR(B85/B446, "NA")</f>
        <v>0</v>
      </c>
      <c r="D85" s="8"/>
      <c r="E85" s="6">
        <v>0</v>
      </c>
      <c r="F85" s="7">
        <f>IFERROR(E85/E446, "NA")</f>
        <v>0</v>
      </c>
      <c r="G85" s="8"/>
      <c r="H85" s="9">
        <f t="shared" si="20"/>
        <v>0</v>
      </c>
      <c r="I85" s="7">
        <f>IFERROR(H85/H446, "NA")</f>
        <v>0</v>
      </c>
      <c r="J85" s="8"/>
      <c r="K85" s="6">
        <v>0</v>
      </c>
      <c r="L85" s="7">
        <f>IFERROR(K85/K446, "NA")</f>
        <v>0</v>
      </c>
      <c r="M85" s="8"/>
      <c r="N85" s="9">
        <f t="shared" si="21"/>
        <v>0</v>
      </c>
      <c r="O85" s="7">
        <f>IFERROR(N85/N446, "NA")</f>
        <v>0</v>
      </c>
      <c r="P85" s="8"/>
      <c r="Q85" s="6">
        <v>0</v>
      </c>
      <c r="R85" s="7">
        <f>IFERROR(Q85/Q446, "NA")</f>
        <v>0</v>
      </c>
      <c r="S85" s="8"/>
      <c r="T85" s="6">
        <v>0</v>
      </c>
      <c r="U85" s="7">
        <f>IFERROR(T85/T446, "NA")</f>
        <v>0</v>
      </c>
      <c r="V85" s="8"/>
      <c r="W85" s="9">
        <f t="shared" si="22"/>
        <v>0</v>
      </c>
      <c r="X85" s="7">
        <f>IFERROR(W85/W446, "NA")</f>
        <v>0</v>
      </c>
      <c r="Y85" s="8"/>
      <c r="Z85" s="6">
        <v>0</v>
      </c>
      <c r="AA85" s="7">
        <f>IFERROR(Z85/Z446, "NA")</f>
        <v>0</v>
      </c>
      <c r="AB85" s="8"/>
      <c r="AC85" s="9">
        <f t="shared" si="23"/>
        <v>0</v>
      </c>
      <c r="AD85" s="7">
        <f>IFERROR(AC85/AC446, "NA")</f>
        <v>0</v>
      </c>
    </row>
    <row r="86" spans="1:30" ht="16.5" hidden="1" customHeight="1" x14ac:dyDescent="0.3">
      <c r="A86" s="35" t="s">
        <v>154</v>
      </c>
      <c r="B86" s="6">
        <v>0</v>
      </c>
      <c r="C86" s="7">
        <f>IFERROR(B86/B446, "NA")</f>
        <v>0</v>
      </c>
      <c r="D86" s="8"/>
      <c r="E86" s="6">
        <v>0</v>
      </c>
      <c r="F86" s="7">
        <f>IFERROR(E86/E446, "NA")</f>
        <v>0</v>
      </c>
      <c r="G86" s="8"/>
      <c r="H86" s="9">
        <f t="shared" si="20"/>
        <v>0</v>
      </c>
      <c r="I86" s="7">
        <f>IFERROR(H86/H446, "NA")</f>
        <v>0</v>
      </c>
      <c r="J86" s="8"/>
      <c r="K86" s="6">
        <v>0</v>
      </c>
      <c r="L86" s="7">
        <f>IFERROR(K86/K446, "NA")</f>
        <v>0</v>
      </c>
      <c r="M86" s="8"/>
      <c r="N86" s="9">
        <f t="shared" si="21"/>
        <v>0</v>
      </c>
      <c r="O86" s="7">
        <f>IFERROR(N86/N446, "NA")</f>
        <v>0</v>
      </c>
      <c r="P86" s="8"/>
      <c r="Q86" s="6">
        <v>0</v>
      </c>
      <c r="R86" s="7">
        <f>IFERROR(Q86/Q446, "NA")</f>
        <v>0</v>
      </c>
      <c r="S86" s="8"/>
      <c r="T86" s="6">
        <v>0</v>
      </c>
      <c r="U86" s="7">
        <f>IFERROR(T86/T446, "NA")</f>
        <v>0</v>
      </c>
      <c r="V86" s="8"/>
      <c r="W86" s="9">
        <f t="shared" si="22"/>
        <v>0</v>
      </c>
      <c r="X86" s="7">
        <f>IFERROR(W86/W446, "NA")</f>
        <v>0</v>
      </c>
      <c r="Y86" s="8"/>
      <c r="Z86" s="6">
        <v>0</v>
      </c>
      <c r="AA86" s="7">
        <f>IFERROR(Z86/Z446, "NA")</f>
        <v>0</v>
      </c>
      <c r="AB86" s="8"/>
      <c r="AC86" s="9">
        <f t="shared" si="23"/>
        <v>0</v>
      </c>
      <c r="AD86" s="7">
        <f>IFERROR(AC86/AC446, "NA")</f>
        <v>0</v>
      </c>
    </row>
    <row r="87" spans="1:30" ht="16.5" hidden="1" customHeight="1" x14ac:dyDescent="0.3">
      <c r="A87" s="35" t="s">
        <v>155</v>
      </c>
      <c r="B87" s="6">
        <v>0</v>
      </c>
      <c r="C87" s="7">
        <f>IFERROR(B87/B446, "NA")</f>
        <v>0</v>
      </c>
      <c r="D87" s="8"/>
      <c r="E87" s="6">
        <v>0</v>
      </c>
      <c r="F87" s="7">
        <f>IFERROR(E87/E446, "NA")</f>
        <v>0</v>
      </c>
      <c r="G87" s="8"/>
      <c r="H87" s="9">
        <f t="shared" si="20"/>
        <v>0</v>
      </c>
      <c r="I87" s="7">
        <f>IFERROR(H87/H446, "NA")</f>
        <v>0</v>
      </c>
      <c r="J87" s="8"/>
      <c r="K87" s="6">
        <v>0</v>
      </c>
      <c r="L87" s="7">
        <f>IFERROR(K87/K446, "NA")</f>
        <v>0</v>
      </c>
      <c r="M87" s="8"/>
      <c r="N87" s="9">
        <f t="shared" si="21"/>
        <v>0</v>
      </c>
      <c r="O87" s="7">
        <f>IFERROR(N87/N446, "NA")</f>
        <v>0</v>
      </c>
      <c r="P87" s="8"/>
      <c r="Q87" s="6">
        <v>0</v>
      </c>
      <c r="R87" s="7">
        <f>IFERROR(Q87/Q446, "NA")</f>
        <v>0</v>
      </c>
      <c r="S87" s="8"/>
      <c r="T87" s="6">
        <v>0</v>
      </c>
      <c r="U87" s="7">
        <f>IFERROR(T87/T446, "NA")</f>
        <v>0</v>
      </c>
      <c r="V87" s="8"/>
      <c r="W87" s="9">
        <f t="shared" si="22"/>
        <v>0</v>
      </c>
      <c r="X87" s="7">
        <f>IFERROR(W87/W446, "NA")</f>
        <v>0</v>
      </c>
      <c r="Y87" s="8"/>
      <c r="Z87" s="6">
        <v>0</v>
      </c>
      <c r="AA87" s="7">
        <f>IFERROR(Z87/Z446, "NA")</f>
        <v>0</v>
      </c>
      <c r="AB87" s="8"/>
      <c r="AC87" s="9">
        <f t="shared" si="23"/>
        <v>0</v>
      </c>
      <c r="AD87" s="7">
        <f>IFERROR(AC87/AC446, "NA")</f>
        <v>0</v>
      </c>
    </row>
    <row r="88" spans="1:30" ht="16.5" customHeight="1" x14ac:dyDescent="0.3">
      <c r="A88" s="36" t="s">
        <v>156</v>
      </c>
      <c r="B88" s="11">
        <f>IFERROR(B75+B76+B77+B78+B79+B80+B81+B82+B83+B84+B85+B86+B87, "NA")</f>
        <v>799.27</v>
      </c>
      <c r="C88" s="12">
        <f>IFERROR(B88/B446, "NA")</f>
        <v>8.0763116314266706E-3</v>
      </c>
      <c r="D88" s="2"/>
      <c r="E88" s="11">
        <f>IFERROR(E75+E76+E77+E78+E79+E80+E81+E82+E83+E84+E85+E86+E87, "NA")</f>
        <v>1515.89</v>
      </c>
      <c r="F88" s="12">
        <f>IFERROR(E88/E446, "NA")</f>
        <v>1.4999964872203592E-2</v>
      </c>
      <c r="G88" s="2"/>
      <c r="H88" s="11">
        <f t="shared" si="20"/>
        <v>-716.62000000000012</v>
      </c>
      <c r="I88" s="12">
        <f>IFERROR(H88/H446, "NA")</f>
        <v>0.34208817857210877</v>
      </c>
      <c r="J88" s="2"/>
      <c r="K88" s="11">
        <f>IFERROR(K75+K76+K77+K78+K79+K80+K81+K82+K83+K84+K85+K86+K87, "NA")</f>
        <v>1191.48</v>
      </c>
      <c r="L88" s="12">
        <f>IFERROR(K88/K446, "NA")</f>
        <v>1.2871598705321218E-2</v>
      </c>
      <c r="M88" s="2"/>
      <c r="N88" s="11">
        <f t="shared" si="21"/>
        <v>-392.21000000000004</v>
      </c>
      <c r="O88" s="12">
        <f>IFERROR(N88/N446, "NA")</f>
        <v>-6.1300627995011063E-2</v>
      </c>
      <c r="P88" s="2"/>
      <c r="Q88" s="11">
        <f>IFERROR(Q75+Q76+Q77+Q78+Q79+Q80+Q81+Q82+Q83+Q84+Q85+Q86+Q87, "NA")</f>
        <v>9546.9500000000007</v>
      </c>
      <c r="R88" s="12">
        <f>IFERROR(Q88/Q446, "NA")</f>
        <v>1.0842697943590418E-2</v>
      </c>
      <c r="S88" s="2"/>
      <c r="T88" s="11">
        <f>IFERROR(T75+T76+T77+T78+T79+T80+T81+T82+T83+T84+T85+T86+T87, "NA")</f>
        <v>14523.87</v>
      </c>
      <c r="U88" s="12">
        <f>IFERROR(T88/T446, "NA")</f>
        <v>1.5000000309834782E-2</v>
      </c>
      <c r="V88" s="2"/>
      <c r="W88" s="11">
        <f t="shared" si="22"/>
        <v>-4976.92</v>
      </c>
      <c r="X88" s="12">
        <f>IFERROR(W88/W446, "NA")</f>
        <v>5.6709165610972785E-2</v>
      </c>
      <c r="Y88" s="2"/>
      <c r="Z88" s="11">
        <f>IFERROR(Z75+Z76+Z77+Z78+Z79+Z80+Z81+Z82+Z83+Z84+Z85+Z86+Z87, "NA")</f>
        <v>12860.539999999999</v>
      </c>
      <c r="AA88" s="12">
        <f>IFERROR(Z88/Z446, "NA")</f>
        <v>1.4318469949348701E-2</v>
      </c>
      <c r="AB88" s="2"/>
      <c r="AC88" s="11">
        <f t="shared" si="23"/>
        <v>-3313.5899999999983</v>
      </c>
      <c r="AD88" s="12">
        <f>IFERROR(AC88/AC446, "NA")</f>
        <v>0.18739300904789338</v>
      </c>
    </row>
    <row r="89" spans="1:30" ht="16.5" customHeight="1" x14ac:dyDescent="0.3">
      <c r="A89" s="33" t="s">
        <v>157</v>
      </c>
      <c r="B89" s="6">
        <v>-40</v>
      </c>
      <c r="C89" s="7">
        <f>IFERROR(B89/B446, "NA")</f>
        <v>-4.041843998361841E-4</v>
      </c>
      <c r="D89" s="8"/>
      <c r="E89" s="6">
        <v>0</v>
      </c>
      <c r="F89" s="7">
        <f>IFERROR(E89/E446, "NA")</f>
        <v>0</v>
      </c>
      <c r="G89" s="8"/>
      <c r="H89" s="9">
        <f t="shared" si="20"/>
        <v>-40</v>
      </c>
      <c r="I89" s="7">
        <f>IFERROR(H89/H446, "NA")</f>
        <v>1.909453705294905E-2</v>
      </c>
      <c r="J89" s="8"/>
      <c r="K89" s="6">
        <v>0</v>
      </c>
      <c r="L89" s="7">
        <f>IFERROR(K89/K446, "NA")</f>
        <v>0</v>
      </c>
      <c r="M89" s="8"/>
      <c r="N89" s="9">
        <f t="shared" si="21"/>
        <v>-40</v>
      </c>
      <c r="O89" s="7">
        <f>IFERROR(N89/N446, "NA")</f>
        <v>-6.2518169342965302E-3</v>
      </c>
      <c r="P89" s="8"/>
      <c r="Q89" s="6">
        <v>-72.31</v>
      </c>
      <c r="R89" s="7">
        <f>IFERROR(Q89/Q446, "NA")</f>
        <v>-8.2124185033023437E-5</v>
      </c>
      <c r="S89" s="8"/>
      <c r="T89" s="6">
        <v>0</v>
      </c>
      <c r="U89" s="7">
        <f>IFERROR(T89/T446, "NA")</f>
        <v>0</v>
      </c>
      <c r="V89" s="8"/>
      <c r="W89" s="9">
        <f t="shared" si="22"/>
        <v>-72.31</v>
      </c>
      <c r="X89" s="7">
        <f>IFERROR(W89/W446, "NA")</f>
        <v>8.2393121957544872E-4</v>
      </c>
      <c r="Y89" s="8"/>
      <c r="Z89" s="6">
        <v>60.59</v>
      </c>
      <c r="AA89" s="7">
        <f>IFERROR(Z89/Z446, "NA")</f>
        <v>6.7458761003117907E-5</v>
      </c>
      <c r="AB89" s="8"/>
      <c r="AC89" s="9">
        <f t="shared" si="23"/>
        <v>-132.9</v>
      </c>
      <c r="AD89" s="7">
        <f>IFERROR(AC89/AC446, "NA")</f>
        <v>7.515875803121401E-3</v>
      </c>
    </row>
    <row r="90" spans="1:30" ht="16.5" customHeight="1" x14ac:dyDescent="0.3">
      <c r="A90" s="33" t="s">
        <v>158</v>
      </c>
      <c r="B90" s="6">
        <v>-457.51</v>
      </c>
      <c r="C90" s="7">
        <f>IFERROR(B90/B446, "NA")</f>
        <v>-4.6229601192263143E-3</v>
      </c>
      <c r="D90" s="8"/>
      <c r="E90" s="6">
        <v>0</v>
      </c>
      <c r="F90" s="7">
        <f>IFERROR(E90/E446, "NA")</f>
        <v>0</v>
      </c>
      <c r="G90" s="8"/>
      <c r="H90" s="9">
        <f t="shared" si="20"/>
        <v>-457.51</v>
      </c>
      <c r="I90" s="7">
        <f>IFERROR(H90/H446, "NA")</f>
        <v>0.21839854117736801</v>
      </c>
      <c r="J90" s="8"/>
      <c r="K90" s="6">
        <v>0</v>
      </c>
      <c r="L90" s="7">
        <f>IFERROR(K90/K446, "NA")</f>
        <v>0</v>
      </c>
      <c r="M90" s="8"/>
      <c r="N90" s="9">
        <f t="shared" si="21"/>
        <v>-457.51</v>
      </c>
      <c r="O90" s="7">
        <f>IFERROR(N90/N446, "NA")</f>
        <v>-7.1506719140250141E-2</v>
      </c>
      <c r="P90" s="8"/>
      <c r="Q90" s="6">
        <v>-744.7</v>
      </c>
      <c r="R90" s="7">
        <f>IFERROR(Q90/Q446, "NA")</f>
        <v>-8.4577348353052906E-4</v>
      </c>
      <c r="S90" s="8"/>
      <c r="T90" s="6">
        <v>0</v>
      </c>
      <c r="U90" s="7">
        <f>IFERROR(T90/T446, "NA")</f>
        <v>0</v>
      </c>
      <c r="V90" s="8"/>
      <c r="W90" s="9">
        <f t="shared" si="22"/>
        <v>-744.7</v>
      </c>
      <c r="X90" s="7">
        <f>IFERROR(W90/W446, "NA")</f>
        <v>8.4854318796547742E-3</v>
      </c>
      <c r="Y90" s="8"/>
      <c r="Z90" s="6">
        <v>0</v>
      </c>
      <c r="AA90" s="7">
        <f>IFERROR(Z90/Z446, "NA")</f>
        <v>0</v>
      </c>
      <c r="AB90" s="8"/>
      <c r="AC90" s="9">
        <f t="shared" si="23"/>
        <v>-744.7</v>
      </c>
      <c r="AD90" s="7">
        <f>IFERROR(AC90/AC446, "NA")</f>
        <v>4.2114918815534294E-2</v>
      </c>
    </row>
    <row r="91" spans="1:30" ht="16.5" hidden="1" customHeight="1" x14ac:dyDescent="0.3">
      <c r="A91" s="33" t="s">
        <v>159</v>
      </c>
      <c r="B91" s="6">
        <v>0</v>
      </c>
      <c r="C91" s="7">
        <f>IFERROR(B91/B446, "NA")</f>
        <v>0</v>
      </c>
      <c r="D91" s="8"/>
      <c r="E91" s="6">
        <v>0</v>
      </c>
      <c r="F91" s="7">
        <f>IFERROR(E91/E446, "NA")</f>
        <v>0</v>
      </c>
      <c r="G91" s="8"/>
      <c r="H91" s="9">
        <f t="shared" si="20"/>
        <v>0</v>
      </c>
      <c r="I91" s="7">
        <f>IFERROR(H91/H446, "NA")</f>
        <v>0</v>
      </c>
      <c r="J91" s="8"/>
      <c r="K91" s="6">
        <v>0</v>
      </c>
      <c r="L91" s="7">
        <f>IFERROR(K91/K446, "NA")</f>
        <v>0</v>
      </c>
      <c r="M91" s="8"/>
      <c r="N91" s="9">
        <f t="shared" si="21"/>
        <v>0</v>
      </c>
      <c r="O91" s="7">
        <f>IFERROR(N91/N446, "NA")</f>
        <v>0</v>
      </c>
      <c r="P91" s="8"/>
      <c r="Q91" s="6">
        <v>0</v>
      </c>
      <c r="R91" s="7">
        <f>IFERROR(Q91/Q446, "NA")</f>
        <v>0</v>
      </c>
      <c r="S91" s="8"/>
      <c r="T91" s="6">
        <v>0</v>
      </c>
      <c r="U91" s="7">
        <f>IFERROR(T91/T446, "NA")</f>
        <v>0</v>
      </c>
      <c r="V91" s="8"/>
      <c r="W91" s="9">
        <f t="shared" si="22"/>
        <v>0</v>
      </c>
      <c r="X91" s="7">
        <f>IFERROR(W91/W446, "NA")</f>
        <v>0</v>
      </c>
      <c r="Y91" s="8"/>
      <c r="Z91" s="6">
        <v>0</v>
      </c>
      <c r="AA91" s="7">
        <f>IFERROR(Z91/Z446, "NA")</f>
        <v>0</v>
      </c>
      <c r="AB91" s="8"/>
      <c r="AC91" s="9">
        <f t="shared" si="23"/>
        <v>0</v>
      </c>
      <c r="AD91" s="7">
        <f>IFERROR(AC91/AC446, "NA")</f>
        <v>0</v>
      </c>
    </row>
    <row r="92" spans="1:30" ht="16.5" hidden="1" customHeight="1" x14ac:dyDescent="0.3">
      <c r="A92" s="33" t="s">
        <v>160</v>
      </c>
      <c r="B92" s="6">
        <v>0</v>
      </c>
      <c r="C92" s="7">
        <f>IFERROR(B92/B446, "NA")</f>
        <v>0</v>
      </c>
      <c r="D92" s="8"/>
      <c r="E92" s="6">
        <v>0</v>
      </c>
      <c r="F92" s="7">
        <f>IFERROR(E92/E446, "NA")</f>
        <v>0</v>
      </c>
      <c r="G92" s="8"/>
      <c r="H92" s="9">
        <f t="shared" si="20"/>
        <v>0</v>
      </c>
      <c r="I92" s="7">
        <f>IFERROR(H92/H446, "NA")</f>
        <v>0</v>
      </c>
      <c r="J92" s="8"/>
      <c r="K92" s="6">
        <v>0</v>
      </c>
      <c r="L92" s="7">
        <f>IFERROR(K92/K446, "NA")</f>
        <v>0</v>
      </c>
      <c r="M92" s="8"/>
      <c r="N92" s="9">
        <f t="shared" si="21"/>
        <v>0</v>
      </c>
      <c r="O92" s="7">
        <f>IFERROR(N92/N446, "NA")</f>
        <v>0</v>
      </c>
      <c r="P92" s="8"/>
      <c r="Q92" s="6">
        <v>0</v>
      </c>
      <c r="R92" s="7">
        <f>IFERROR(Q92/Q446, "NA")</f>
        <v>0</v>
      </c>
      <c r="S92" s="8"/>
      <c r="T92" s="6">
        <v>0</v>
      </c>
      <c r="U92" s="7">
        <f>IFERROR(T92/T446, "NA")</f>
        <v>0</v>
      </c>
      <c r="V92" s="8"/>
      <c r="W92" s="9">
        <f t="shared" si="22"/>
        <v>0</v>
      </c>
      <c r="X92" s="7">
        <f>IFERROR(W92/W446, "NA")</f>
        <v>0</v>
      </c>
      <c r="Y92" s="8"/>
      <c r="Z92" s="6">
        <v>0</v>
      </c>
      <c r="AA92" s="7">
        <f>IFERROR(Z92/Z446, "NA")</f>
        <v>0</v>
      </c>
      <c r="AB92" s="8"/>
      <c r="AC92" s="9">
        <f t="shared" si="23"/>
        <v>0</v>
      </c>
      <c r="AD92" s="7">
        <f>IFERROR(AC92/AC446, "NA")</f>
        <v>0</v>
      </c>
    </row>
    <row r="93" spans="1:30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customHeight="1" x14ac:dyDescent="0.3">
      <c r="A94" s="35" t="s">
        <v>161</v>
      </c>
      <c r="B94" s="6">
        <v>0</v>
      </c>
      <c r="C94" s="7">
        <f>IFERROR(B94/B446, "NA")</f>
        <v>0</v>
      </c>
      <c r="D94" s="8"/>
      <c r="E94" s="6">
        <v>-4749.8</v>
      </c>
      <c r="F94" s="7">
        <f>IFERROR(E94/E446, "NA")</f>
        <v>-4.7000002077982321E-2</v>
      </c>
      <c r="G94" s="8"/>
      <c r="H94" s="9">
        <f t="shared" ref="H94:H124" si="24">IFERROR(B94-E94, "NA")</f>
        <v>4749.8</v>
      </c>
      <c r="I94" s="7">
        <f>IFERROR(H94/H446, "NA")</f>
        <v>-2.2673808023524349</v>
      </c>
      <c r="J94" s="8"/>
      <c r="K94" s="6">
        <v>0</v>
      </c>
      <c r="L94" s="7">
        <f>IFERROR(K94/K446, "NA")</f>
        <v>0</v>
      </c>
      <c r="M94" s="8"/>
      <c r="N94" s="9">
        <f t="shared" ref="N94:N124" si="25">IFERROR(B94-K94, "NA")</f>
        <v>0</v>
      </c>
      <c r="O94" s="7">
        <f>IFERROR(N94/N446, "NA")</f>
        <v>0</v>
      </c>
      <c r="P94" s="8"/>
      <c r="Q94" s="6">
        <v>0</v>
      </c>
      <c r="R94" s="7">
        <f>IFERROR(Q94/Q446, "NA")</f>
        <v>0</v>
      </c>
      <c r="S94" s="8"/>
      <c r="T94" s="6">
        <v>-45508.13</v>
      </c>
      <c r="U94" s="7">
        <f>IFERROR(T94/T446, "NA")</f>
        <v>-4.7000005101946074E-2</v>
      </c>
      <c r="V94" s="8"/>
      <c r="W94" s="9">
        <f t="shared" ref="W94:W124" si="26">IFERROR(Q94-T94, "NA")</f>
        <v>45508.13</v>
      </c>
      <c r="X94" s="7">
        <f>IFERROR(W94/W446, "NA")</f>
        <v>-0.51853919307838559</v>
      </c>
      <c r="Y94" s="8"/>
      <c r="Z94" s="6">
        <v>0</v>
      </c>
      <c r="AA94" s="7">
        <f>IFERROR(Z94/Z446, "NA")</f>
        <v>0</v>
      </c>
      <c r="AB94" s="8"/>
      <c r="AC94" s="9">
        <f t="shared" ref="AC94:AC124" si="27">IFERROR(Q94-Z94, "NA")</f>
        <v>0</v>
      </c>
      <c r="AD94" s="7">
        <f>IFERROR(AC94/AC446, "NA")</f>
        <v>0</v>
      </c>
    </row>
    <row r="95" spans="1:30" ht="16.5" hidden="1" customHeight="1" x14ac:dyDescent="0.3">
      <c r="A95" s="35" t="s">
        <v>162</v>
      </c>
      <c r="B95" s="6">
        <v>0</v>
      </c>
      <c r="C95" s="7">
        <f>IFERROR(B95/B446, "NA")</f>
        <v>0</v>
      </c>
      <c r="D95" s="8"/>
      <c r="E95" s="6">
        <v>0</v>
      </c>
      <c r="F95" s="7">
        <f>IFERROR(E95/E446, "NA")</f>
        <v>0</v>
      </c>
      <c r="G95" s="8"/>
      <c r="H95" s="9">
        <f t="shared" si="24"/>
        <v>0</v>
      </c>
      <c r="I95" s="7">
        <f>IFERROR(H95/H446, "NA")</f>
        <v>0</v>
      </c>
      <c r="J95" s="8"/>
      <c r="K95" s="6">
        <v>0</v>
      </c>
      <c r="L95" s="7">
        <f>IFERROR(K95/K446, "NA")</f>
        <v>0</v>
      </c>
      <c r="M95" s="8"/>
      <c r="N95" s="9">
        <f t="shared" si="25"/>
        <v>0</v>
      </c>
      <c r="O95" s="7">
        <f>IFERROR(N95/N446, "NA")</f>
        <v>0</v>
      </c>
      <c r="P95" s="8"/>
      <c r="Q95" s="6">
        <v>0</v>
      </c>
      <c r="R95" s="7">
        <f>IFERROR(Q95/Q446, "NA")</f>
        <v>0</v>
      </c>
      <c r="S95" s="8"/>
      <c r="T95" s="6">
        <v>0</v>
      </c>
      <c r="U95" s="7">
        <f>IFERROR(T95/T446, "NA")</f>
        <v>0</v>
      </c>
      <c r="V95" s="8"/>
      <c r="W95" s="9">
        <f t="shared" si="26"/>
        <v>0</v>
      </c>
      <c r="X95" s="7">
        <f>IFERROR(W95/W446, "NA")</f>
        <v>0</v>
      </c>
      <c r="Y95" s="8"/>
      <c r="Z95" s="6">
        <v>0</v>
      </c>
      <c r="AA95" s="7">
        <f>IFERROR(Z95/Z446, "NA")</f>
        <v>0</v>
      </c>
      <c r="AB95" s="8"/>
      <c r="AC95" s="9">
        <f t="shared" si="27"/>
        <v>0</v>
      </c>
      <c r="AD95" s="7">
        <f>IFERROR(AC95/AC446, "NA")</f>
        <v>0</v>
      </c>
    </row>
    <row r="96" spans="1:30" ht="16.5" customHeight="1" x14ac:dyDescent="0.3">
      <c r="A96" s="35" t="s">
        <v>163</v>
      </c>
      <c r="B96" s="6">
        <v>-795.93</v>
      </c>
      <c r="C96" s="7">
        <f>IFERROR(B96/B446, "NA")</f>
        <v>-8.0425622340403492E-3</v>
      </c>
      <c r="D96" s="8"/>
      <c r="E96" s="6">
        <v>0</v>
      </c>
      <c r="F96" s="7">
        <f>IFERROR(E96/E446, "NA")</f>
        <v>0</v>
      </c>
      <c r="G96" s="8"/>
      <c r="H96" s="9">
        <f t="shared" si="24"/>
        <v>-795.93</v>
      </c>
      <c r="I96" s="7">
        <f>IFERROR(H96/H446, "NA")</f>
        <v>0.37994787191384344</v>
      </c>
      <c r="J96" s="8"/>
      <c r="K96" s="6">
        <v>-1044.28</v>
      </c>
      <c r="L96" s="7">
        <f>IFERROR(K96/K446, "NA")</f>
        <v>-1.1281392130789306E-2</v>
      </c>
      <c r="M96" s="8"/>
      <c r="N96" s="9">
        <f t="shared" si="25"/>
        <v>248.35000000000002</v>
      </c>
      <c r="O96" s="7">
        <f>IFERROR(N96/N446, "NA")</f>
        <v>3.8815968390813589E-2</v>
      </c>
      <c r="P96" s="8"/>
      <c r="Q96" s="6">
        <v>-8906.73</v>
      </c>
      <c r="R96" s="7">
        <f>IFERROR(Q96/Q446, "NA")</f>
        <v>-1.0115584878428721E-2</v>
      </c>
      <c r="S96" s="8"/>
      <c r="T96" s="6">
        <v>0</v>
      </c>
      <c r="U96" s="7">
        <f>IFERROR(T96/T446, "NA")</f>
        <v>0</v>
      </c>
      <c r="V96" s="8"/>
      <c r="W96" s="9">
        <f t="shared" si="26"/>
        <v>-8906.73</v>
      </c>
      <c r="X96" s="7">
        <f>IFERROR(W96/W446, "NA")</f>
        <v>0.10148710982338868</v>
      </c>
      <c r="Y96" s="8"/>
      <c r="Z96" s="6">
        <v>-8264.33</v>
      </c>
      <c r="AA96" s="7">
        <f>IFERROR(Z96/Z446, "NA")</f>
        <v>-9.2012124495939492E-3</v>
      </c>
      <c r="AB96" s="8"/>
      <c r="AC96" s="9">
        <f t="shared" si="27"/>
        <v>-642.39999999999964</v>
      </c>
      <c r="AD96" s="7">
        <f>IFERROR(AC96/AC446, "NA")</f>
        <v>3.6329560691686871E-2</v>
      </c>
    </row>
    <row r="97" spans="1:30" ht="16.5" hidden="1" customHeight="1" x14ac:dyDescent="0.3">
      <c r="A97" s="35" t="s">
        <v>164</v>
      </c>
      <c r="B97" s="6">
        <v>0</v>
      </c>
      <c r="C97" s="7">
        <f>IFERROR(B97/B446, "NA")</f>
        <v>0</v>
      </c>
      <c r="D97" s="8"/>
      <c r="E97" s="6">
        <v>0</v>
      </c>
      <c r="F97" s="7">
        <f>IFERROR(E97/E446, "NA")</f>
        <v>0</v>
      </c>
      <c r="G97" s="8"/>
      <c r="H97" s="9">
        <f t="shared" si="24"/>
        <v>0</v>
      </c>
      <c r="I97" s="7">
        <f>IFERROR(H97/H446, "NA")</f>
        <v>0</v>
      </c>
      <c r="J97" s="8"/>
      <c r="K97" s="6">
        <v>0</v>
      </c>
      <c r="L97" s="7">
        <f>IFERROR(K97/K446, "NA")</f>
        <v>0</v>
      </c>
      <c r="M97" s="8"/>
      <c r="N97" s="9">
        <f t="shared" si="25"/>
        <v>0</v>
      </c>
      <c r="O97" s="7">
        <f>IFERROR(N97/N446, "NA")</f>
        <v>0</v>
      </c>
      <c r="P97" s="8"/>
      <c r="Q97" s="6">
        <v>0</v>
      </c>
      <c r="R97" s="7">
        <f>IFERROR(Q97/Q446, "NA")</f>
        <v>0</v>
      </c>
      <c r="S97" s="8"/>
      <c r="T97" s="6">
        <v>0</v>
      </c>
      <c r="U97" s="7">
        <f>IFERROR(T97/T446, "NA")</f>
        <v>0</v>
      </c>
      <c r="V97" s="8"/>
      <c r="W97" s="9">
        <f t="shared" si="26"/>
        <v>0</v>
      </c>
      <c r="X97" s="7">
        <f>IFERROR(W97/W446, "NA")</f>
        <v>0</v>
      </c>
      <c r="Y97" s="8"/>
      <c r="Z97" s="6">
        <v>0</v>
      </c>
      <c r="AA97" s="7">
        <f>IFERROR(Z97/Z446, "NA")</f>
        <v>0</v>
      </c>
      <c r="AB97" s="8"/>
      <c r="AC97" s="9">
        <f t="shared" si="27"/>
        <v>0</v>
      </c>
      <c r="AD97" s="7">
        <f>IFERROR(AC97/AC446, "NA")</f>
        <v>0</v>
      </c>
    </row>
    <row r="98" spans="1:30" ht="16.5" customHeight="1" x14ac:dyDescent="0.3">
      <c r="A98" s="35" t="s">
        <v>165</v>
      </c>
      <c r="B98" s="6">
        <v>-3077.22</v>
      </c>
      <c r="C98" s="7">
        <f>IFERROR(B98/B446, "NA")</f>
        <v>-3.1094107971597559E-2</v>
      </c>
      <c r="D98" s="8"/>
      <c r="E98" s="6">
        <v>0</v>
      </c>
      <c r="F98" s="7">
        <f>IFERROR(E98/E446, "NA")</f>
        <v>0</v>
      </c>
      <c r="G98" s="8"/>
      <c r="H98" s="9">
        <f t="shared" si="24"/>
        <v>-3077.22</v>
      </c>
      <c r="I98" s="7">
        <f>IFERROR(H98/H446, "NA")</f>
        <v>1.4689522827518968</v>
      </c>
      <c r="J98" s="8"/>
      <c r="K98" s="6">
        <v>-2405.75</v>
      </c>
      <c r="L98" s="7">
        <f>IFERROR(K98/K446, "NA")</f>
        <v>-2.598939855081623E-2</v>
      </c>
      <c r="M98" s="8"/>
      <c r="N98" s="9">
        <f t="shared" si="25"/>
        <v>-671.4699999999998</v>
      </c>
      <c r="O98" s="7">
        <f>IFERROR(N98/N446, "NA")</f>
        <v>-0.10494768792180226</v>
      </c>
      <c r="P98" s="8"/>
      <c r="Q98" s="6">
        <v>-15828.43</v>
      </c>
      <c r="R98" s="7">
        <f>IFERROR(Q98/Q446, "NA")</f>
        <v>-1.7976724022987958E-2</v>
      </c>
      <c r="S98" s="8"/>
      <c r="T98" s="6">
        <v>0</v>
      </c>
      <c r="U98" s="7">
        <f>IFERROR(T98/T446, "NA")</f>
        <v>0</v>
      </c>
      <c r="V98" s="8"/>
      <c r="W98" s="9">
        <f t="shared" si="26"/>
        <v>-15828.43</v>
      </c>
      <c r="X98" s="7">
        <f>IFERROR(W98/W446, "NA")</f>
        <v>0.1803559346406392</v>
      </c>
      <c r="Y98" s="8"/>
      <c r="Z98" s="6">
        <v>-22831.71</v>
      </c>
      <c r="AA98" s="7">
        <f>IFERROR(Z98/Z446, "NA")</f>
        <v>-2.5420017629683066E-2</v>
      </c>
      <c r="AB98" s="8"/>
      <c r="AC98" s="9">
        <f t="shared" si="27"/>
        <v>7003.2799999999988</v>
      </c>
      <c r="AD98" s="7">
        <f>IFERROR(AC98/AC446, "NA")</f>
        <v>-0.39605555074856308</v>
      </c>
    </row>
    <row r="99" spans="1:30" ht="16.5" hidden="1" customHeight="1" x14ac:dyDescent="0.3">
      <c r="A99" s="35" t="s">
        <v>166</v>
      </c>
      <c r="B99" s="6">
        <v>0</v>
      </c>
      <c r="C99" s="7">
        <f>IFERROR(B99/B446, "NA")</f>
        <v>0</v>
      </c>
      <c r="D99" s="8"/>
      <c r="E99" s="6">
        <v>0</v>
      </c>
      <c r="F99" s="7">
        <f>IFERROR(E99/E446, "NA")</f>
        <v>0</v>
      </c>
      <c r="G99" s="8"/>
      <c r="H99" s="9">
        <f t="shared" si="24"/>
        <v>0</v>
      </c>
      <c r="I99" s="7">
        <f>IFERROR(H99/H446, "NA")</f>
        <v>0</v>
      </c>
      <c r="J99" s="8"/>
      <c r="K99" s="6">
        <v>0</v>
      </c>
      <c r="L99" s="7">
        <f>IFERROR(K99/K446, "NA")</f>
        <v>0</v>
      </c>
      <c r="M99" s="8"/>
      <c r="N99" s="9">
        <f t="shared" si="25"/>
        <v>0</v>
      </c>
      <c r="O99" s="7">
        <f>IFERROR(N99/N446, "NA")</f>
        <v>0</v>
      </c>
      <c r="P99" s="8"/>
      <c r="Q99" s="6">
        <v>0</v>
      </c>
      <c r="R99" s="7">
        <f>IFERROR(Q99/Q446, "NA")</f>
        <v>0</v>
      </c>
      <c r="S99" s="8"/>
      <c r="T99" s="6">
        <v>0</v>
      </c>
      <c r="U99" s="7">
        <f>IFERROR(T99/T446, "NA")</f>
        <v>0</v>
      </c>
      <c r="V99" s="8"/>
      <c r="W99" s="9">
        <f t="shared" si="26"/>
        <v>0</v>
      </c>
      <c r="X99" s="7">
        <f>IFERROR(W99/W446, "NA")</f>
        <v>0</v>
      </c>
      <c r="Y99" s="8"/>
      <c r="Z99" s="6">
        <v>0</v>
      </c>
      <c r="AA99" s="7">
        <f>IFERROR(Z99/Z446, "NA")</f>
        <v>0</v>
      </c>
      <c r="AB99" s="8"/>
      <c r="AC99" s="9">
        <f t="shared" si="27"/>
        <v>0</v>
      </c>
      <c r="AD99" s="7">
        <f>IFERROR(AC99/AC446, "NA")</f>
        <v>0</v>
      </c>
    </row>
    <row r="100" spans="1:30" ht="16.5" customHeight="1" x14ac:dyDescent="0.3">
      <c r="A100" s="35" t="s">
        <v>167</v>
      </c>
      <c r="B100" s="6">
        <v>-27.66</v>
      </c>
      <c r="C100" s="7">
        <f>IFERROR(B100/B446, "NA")</f>
        <v>-2.7949351248672132E-4</v>
      </c>
      <c r="D100" s="8"/>
      <c r="E100" s="6">
        <v>0</v>
      </c>
      <c r="F100" s="7">
        <f>IFERROR(E100/E446, "NA")</f>
        <v>0</v>
      </c>
      <c r="G100" s="8"/>
      <c r="H100" s="9">
        <f t="shared" si="24"/>
        <v>-27.66</v>
      </c>
      <c r="I100" s="7">
        <f>IFERROR(H100/H446, "NA")</f>
        <v>1.3203872372114268E-2</v>
      </c>
      <c r="J100" s="8"/>
      <c r="K100" s="6">
        <v>-55.98</v>
      </c>
      <c r="L100" s="7">
        <f>IFERROR(K100/K446, "NA")</f>
        <v>-6.0475383180907927E-4</v>
      </c>
      <c r="M100" s="8"/>
      <c r="N100" s="9">
        <f t="shared" si="25"/>
        <v>28.319999999999997</v>
      </c>
      <c r="O100" s="7">
        <f>IFERROR(N100/N446, "NA")</f>
        <v>4.426286389481943E-3</v>
      </c>
      <c r="P100" s="8"/>
      <c r="Q100" s="6">
        <v>-1451.05</v>
      </c>
      <c r="R100" s="7">
        <f>IFERROR(Q100/Q446, "NA")</f>
        <v>-1.6479919608929422E-3</v>
      </c>
      <c r="S100" s="8"/>
      <c r="T100" s="6">
        <v>0</v>
      </c>
      <c r="U100" s="7">
        <f>IFERROR(T100/T446, "NA")</f>
        <v>0</v>
      </c>
      <c r="V100" s="8"/>
      <c r="W100" s="9">
        <f t="shared" si="26"/>
        <v>-1451.05</v>
      </c>
      <c r="X100" s="7">
        <f>IFERROR(W100/W446, "NA")</f>
        <v>1.6533887376088435E-2</v>
      </c>
      <c r="Y100" s="8"/>
      <c r="Z100" s="6">
        <v>-3266.27</v>
      </c>
      <c r="AA100" s="7">
        <f>IFERROR(Z100/Z446, "NA")</f>
        <v>-3.6365493860645963E-3</v>
      </c>
      <c r="AB100" s="8"/>
      <c r="AC100" s="9">
        <f t="shared" si="27"/>
        <v>1815.22</v>
      </c>
      <c r="AD100" s="7">
        <f>IFERROR(AC100/AC446, "NA")</f>
        <v>-0.10265589221476319</v>
      </c>
    </row>
    <row r="101" spans="1:30" ht="16.5" customHeight="1" x14ac:dyDescent="0.3">
      <c r="A101" s="35" t="s">
        <v>168</v>
      </c>
      <c r="B101" s="6">
        <v>0</v>
      </c>
      <c r="C101" s="7">
        <f>IFERROR(B101/B446, "NA")</f>
        <v>0</v>
      </c>
      <c r="D101" s="8"/>
      <c r="E101" s="6">
        <v>0</v>
      </c>
      <c r="F101" s="7">
        <f>IFERROR(E101/E446, "NA")</f>
        <v>0</v>
      </c>
      <c r="G101" s="8"/>
      <c r="H101" s="9">
        <f t="shared" si="24"/>
        <v>0</v>
      </c>
      <c r="I101" s="7">
        <f>IFERROR(H101/H446, "NA")</f>
        <v>0</v>
      </c>
      <c r="J101" s="8"/>
      <c r="K101" s="6">
        <v>0</v>
      </c>
      <c r="L101" s="7">
        <f>IFERROR(K101/K446, "NA")</f>
        <v>0</v>
      </c>
      <c r="M101" s="8"/>
      <c r="N101" s="9">
        <f t="shared" si="25"/>
        <v>0</v>
      </c>
      <c r="O101" s="7">
        <f>IFERROR(N101/N446, "NA")</f>
        <v>0</v>
      </c>
      <c r="P101" s="8"/>
      <c r="Q101" s="6">
        <v>-105.51</v>
      </c>
      <c r="R101" s="7">
        <f>IFERROR(Q101/Q446, "NA")</f>
        <v>-1.1983021384088374E-4</v>
      </c>
      <c r="S101" s="8"/>
      <c r="T101" s="6">
        <v>0</v>
      </c>
      <c r="U101" s="7">
        <f>IFERROR(T101/T446, "NA")</f>
        <v>0</v>
      </c>
      <c r="V101" s="8"/>
      <c r="W101" s="9">
        <f t="shared" si="26"/>
        <v>-105.51</v>
      </c>
      <c r="X101" s="7">
        <f>IFERROR(W101/W446, "NA")</f>
        <v>1.2022262892740368E-3</v>
      </c>
      <c r="Y101" s="8"/>
      <c r="Z101" s="6">
        <v>0</v>
      </c>
      <c r="AA101" s="7">
        <f>IFERROR(Z101/Z446, "NA")</f>
        <v>0</v>
      </c>
      <c r="AB101" s="8"/>
      <c r="AC101" s="9">
        <f t="shared" si="27"/>
        <v>-105.51</v>
      </c>
      <c r="AD101" s="7">
        <f>IFERROR(AC101/AC446, "NA")</f>
        <v>5.9668928215751618E-3</v>
      </c>
    </row>
    <row r="102" spans="1:30" ht="16.5" customHeight="1" x14ac:dyDescent="0.3">
      <c r="A102" s="35" t="s">
        <v>169</v>
      </c>
      <c r="B102" s="6">
        <v>-571.4</v>
      </c>
      <c r="C102" s="7">
        <f>IFERROR(B102/B446, "NA")</f>
        <v>-5.7737741516598893E-3</v>
      </c>
      <c r="D102" s="8"/>
      <c r="E102" s="6">
        <v>0</v>
      </c>
      <c r="F102" s="7">
        <f>IFERROR(E102/E446, "NA")</f>
        <v>0</v>
      </c>
      <c r="G102" s="8"/>
      <c r="H102" s="9">
        <f t="shared" si="24"/>
        <v>-571.4</v>
      </c>
      <c r="I102" s="7">
        <f>IFERROR(H102/H446, "NA")</f>
        <v>0.27276546180137717</v>
      </c>
      <c r="J102" s="8"/>
      <c r="K102" s="6">
        <v>-83.26</v>
      </c>
      <c r="L102" s="7">
        <f>IFERROR(K102/K446, "NA")</f>
        <v>-8.9946059371961323E-4</v>
      </c>
      <c r="M102" s="8"/>
      <c r="N102" s="9">
        <f t="shared" si="25"/>
        <v>-488.14</v>
      </c>
      <c r="O102" s="7">
        <f>IFERROR(N102/N446, "NA")</f>
        <v>-7.6294047957687711E-2</v>
      </c>
      <c r="P102" s="8"/>
      <c r="Q102" s="6">
        <v>-2976.13</v>
      </c>
      <c r="R102" s="7">
        <f>IFERROR(Q102/Q446, "NA")</f>
        <v>-3.3800615516848577E-3</v>
      </c>
      <c r="S102" s="8"/>
      <c r="T102" s="6">
        <v>0</v>
      </c>
      <c r="U102" s="7">
        <f>IFERROR(T102/T446, "NA")</f>
        <v>0</v>
      </c>
      <c r="V102" s="8"/>
      <c r="W102" s="9">
        <f t="shared" si="26"/>
        <v>-2976.13</v>
      </c>
      <c r="X102" s="7">
        <f>IFERROR(W102/W446, "NA")</f>
        <v>3.3911304391025868E-2</v>
      </c>
      <c r="Y102" s="8"/>
      <c r="Z102" s="6">
        <v>-2154.54</v>
      </c>
      <c r="AA102" s="7">
        <f>IFERROR(Z102/Z446, "NA")</f>
        <v>-2.3987885613411066E-3</v>
      </c>
      <c r="AB102" s="8"/>
      <c r="AC102" s="9">
        <f t="shared" si="27"/>
        <v>-821.59000000000015</v>
      </c>
      <c r="AD102" s="7">
        <f>IFERROR(AC102/AC446, "NA")</f>
        <v>4.6463268631200247E-2</v>
      </c>
    </row>
    <row r="103" spans="1:30" ht="16.5" customHeight="1" x14ac:dyDescent="0.3">
      <c r="A103" s="35" t="s">
        <v>170</v>
      </c>
      <c r="B103" s="6">
        <v>0</v>
      </c>
      <c r="C103" s="7">
        <f>IFERROR(B103/B446, "NA")</f>
        <v>0</v>
      </c>
      <c r="D103" s="8"/>
      <c r="E103" s="6">
        <v>0</v>
      </c>
      <c r="F103" s="7">
        <f>IFERROR(E103/E446, "NA")</f>
        <v>0</v>
      </c>
      <c r="G103" s="8"/>
      <c r="H103" s="9">
        <f t="shared" si="24"/>
        <v>0</v>
      </c>
      <c r="I103" s="7">
        <f>IFERROR(H103/H446, "NA")</f>
        <v>0</v>
      </c>
      <c r="J103" s="8"/>
      <c r="K103" s="6">
        <v>0</v>
      </c>
      <c r="L103" s="7">
        <f>IFERROR(K103/K446, "NA")</f>
        <v>0</v>
      </c>
      <c r="M103" s="8"/>
      <c r="N103" s="9">
        <f t="shared" si="25"/>
        <v>0</v>
      </c>
      <c r="O103" s="7">
        <f>IFERROR(N103/N446, "NA")</f>
        <v>0</v>
      </c>
      <c r="P103" s="8"/>
      <c r="Q103" s="6">
        <v>-102</v>
      </c>
      <c r="R103" s="7">
        <f>IFERROR(Q103/Q446, "NA")</f>
        <v>-1.1584382344583585E-4</v>
      </c>
      <c r="S103" s="8"/>
      <c r="T103" s="6">
        <v>0</v>
      </c>
      <c r="U103" s="7">
        <f>IFERROR(T103/T446, "NA")</f>
        <v>0</v>
      </c>
      <c r="V103" s="8"/>
      <c r="W103" s="9">
        <f t="shared" si="26"/>
        <v>-102</v>
      </c>
      <c r="X103" s="7">
        <f>IFERROR(W103/W446, "NA")</f>
        <v>1.1622318406402403E-3</v>
      </c>
      <c r="Y103" s="8"/>
      <c r="Z103" s="6">
        <v>0</v>
      </c>
      <c r="AA103" s="7">
        <f>IFERROR(Z103/Z446, "NA")</f>
        <v>0</v>
      </c>
      <c r="AB103" s="8"/>
      <c r="AC103" s="9">
        <f t="shared" si="27"/>
        <v>-102</v>
      </c>
      <c r="AD103" s="7">
        <f>IFERROR(AC103/AC446, "NA")</f>
        <v>5.7683922642466729E-3</v>
      </c>
    </row>
    <row r="104" spans="1:30" ht="16.5" customHeight="1" x14ac:dyDescent="0.3">
      <c r="A104" s="35" t="s">
        <v>171</v>
      </c>
      <c r="B104" s="6">
        <v>-121.45</v>
      </c>
      <c r="C104" s="7">
        <f>IFERROR(B104/B446, "NA")</f>
        <v>-1.2272048840026139E-3</v>
      </c>
      <c r="D104" s="8"/>
      <c r="E104" s="6">
        <v>0</v>
      </c>
      <c r="F104" s="7">
        <f>IFERROR(E104/E446, "NA")</f>
        <v>0</v>
      </c>
      <c r="G104" s="8"/>
      <c r="H104" s="9">
        <f t="shared" si="24"/>
        <v>-121.45</v>
      </c>
      <c r="I104" s="7">
        <f>IFERROR(H104/H446, "NA")</f>
        <v>5.7975788127016557E-2</v>
      </c>
      <c r="J104" s="8"/>
      <c r="K104" s="6">
        <v>-629.86</v>
      </c>
      <c r="L104" s="7">
        <f>IFERROR(K104/K446, "NA")</f>
        <v>-6.8043988657246644E-3</v>
      </c>
      <c r="M104" s="8"/>
      <c r="N104" s="9">
        <f t="shared" si="25"/>
        <v>508.41</v>
      </c>
      <c r="O104" s="7">
        <f>IFERROR(N104/N446, "NA")</f>
        <v>7.9462156189142485E-2</v>
      </c>
      <c r="P104" s="8"/>
      <c r="Q104" s="6">
        <v>-3548.38</v>
      </c>
      <c r="R104" s="7">
        <f>IFERROR(Q104/Q446, "NA")</f>
        <v>-4.0299794729287746E-3</v>
      </c>
      <c r="S104" s="8"/>
      <c r="T104" s="6">
        <v>0</v>
      </c>
      <c r="U104" s="7">
        <f>IFERROR(T104/T446, "NA")</f>
        <v>0</v>
      </c>
      <c r="V104" s="8"/>
      <c r="W104" s="9">
        <f t="shared" si="26"/>
        <v>-3548.38</v>
      </c>
      <c r="X104" s="7">
        <f>IFERROR(W104/W446, "NA")</f>
        <v>4.043176684991192E-2</v>
      </c>
      <c r="Y104" s="8"/>
      <c r="Z104" s="6">
        <v>-5918.66</v>
      </c>
      <c r="AA104" s="7">
        <f>IFERROR(Z104/Z446, "NA")</f>
        <v>-6.5896265126046179E-3</v>
      </c>
      <c r="AB104" s="8"/>
      <c r="AC104" s="9">
        <f t="shared" si="27"/>
        <v>2370.2799999999997</v>
      </c>
      <c r="AD104" s="7">
        <f>IFERROR(AC104/AC446, "NA")</f>
        <v>-0.13404612564802551</v>
      </c>
    </row>
    <row r="105" spans="1:30" ht="16.5" hidden="1" customHeight="1" x14ac:dyDescent="0.3">
      <c r="A105" s="35" t="s">
        <v>172</v>
      </c>
      <c r="B105" s="6">
        <v>0</v>
      </c>
      <c r="C105" s="7">
        <f>IFERROR(B105/B446, "NA")</f>
        <v>0</v>
      </c>
      <c r="D105" s="8"/>
      <c r="E105" s="6">
        <v>0</v>
      </c>
      <c r="F105" s="7">
        <f>IFERROR(E105/E446, "NA")</f>
        <v>0</v>
      </c>
      <c r="G105" s="8"/>
      <c r="H105" s="9">
        <f t="shared" si="24"/>
        <v>0</v>
      </c>
      <c r="I105" s="7">
        <f>IFERROR(H105/H446, "NA")</f>
        <v>0</v>
      </c>
      <c r="J105" s="8"/>
      <c r="K105" s="6">
        <v>0</v>
      </c>
      <c r="L105" s="7">
        <f>IFERROR(K105/K446, "NA")</f>
        <v>0</v>
      </c>
      <c r="M105" s="8"/>
      <c r="N105" s="9">
        <f t="shared" si="25"/>
        <v>0</v>
      </c>
      <c r="O105" s="7">
        <f>IFERROR(N105/N446, "NA")</f>
        <v>0</v>
      </c>
      <c r="P105" s="8"/>
      <c r="Q105" s="6">
        <v>0</v>
      </c>
      <c r="R105" s="7">
        <f>IFERROR(Q105/Q446, "NA")</f>
        <v>0</v>
      </c>
      <c r="S105" s="8"/>
      <c r="T105" s="6">
        <v>0</v>
      </c>
      <c r="U105" s="7">
        <f>IFERROR(T105/T446, "NA")</f>
        <v>0</v>
      </c>
      <c r="V105" s="8"/>
      <c r="W105" s="9">
        <f t="shared" si="26"/>
        <v>0</v>
      </c>
      <c r="X105" s="7">
        <f>IFERROR(W105/W446, "NA")</f>
        <v>0</v>
      </c>
      <c r="Y105" s="8"/>
      <c r="Z105" s="6">
        <v>0</v>
      </c>
      <c r="AA105" s="7">
        <f>IFERROR(Z105/Z446, "NA")</f>
        <v>0</v>
      </c>
      <c r="AB105" s="8"/>
      <c r="AC105" s="9">
        <f t="shared" si="27"/>
        <v>0</v>
      </c>
      <c r="AD105" s="7">
        <f>IFERROR(AC105/AC446, "NA")</f>
        <v>0</v>
      </c>
    </row>
    <row r="106" spans="1:30" ht="16.5" customHeight="1" x14ac:dyDescent="0.3">
      <c r="A106" s="35" t="s">
        <v>173</v>
      </c>
      <c r="B106" s="6">
        <v>0</v>
      </c>
      <c r="C106" s="7">
        <f>IFERROR(B106/B446, "NA")</f>
        <v>0</v>
      </c>
      <c r="D106" s="8"/>
      <c r="E106" s="6">
        <v>0</v>
      </c>
      <c r="F106" s="7">
        <f>IFERROR(E106/E446, "NA")</f>
        <v>0</v>
      </c>
      <c r="G106" s="8"/>
      <c r="H106" s="9">
        <f t="shared" si="24"/>
        <v>0</v>
      </c>
      <c r="I106" s="7">
        <f>IFERROR(H106/H446, "NA")</f>
        <v>0</v>
      </c>
      <c r="J106" s="8"/>
      <c r="K106" s="6">
        <v>0</v>
      </c>
      <c r="L106" s="7">
        <f>IFERROR(K106/K446, "NA")</f>
        <v>0</v>
      </c>
      <c r="M106" s="8"/>
      <c r="N106" s="9">
        <f t="shared" si="25"/>
        <v>0</v>
      </c>
      <c r="O106" s="7">
        <f>IFERROR(N106/N446, "NA")</f>
        <v>0</v>
      </c>
      <c r="P106" s="8"/>
      <c r="Q106" s="6">
        <v>-640.94000000000005</v>
      </c>
      <c r="R106" s="7">
        <f>IFERROR(Q106/Q446, "NA")</f>
        <v>-7.279307862683729E-4</v>
      </c>
      <c r="S106" s="8"/>
      <c r="T106" s="6">
        <v>0</v>
      </c>
      <c r="U106" s="7">
        <f>IFERROR(T106/T446, "NA")</f>
        <v>0</v>
      </c>
      <c r="V106" s="8"/>
      <c r="W106" s="9">
        <f t="shared" si="26"/>
        <v>-640.94000000000005</v>
      </c>
      <c r="X106" s="7">
        <f>IFERROR(W106/W446, "NA")</f>
        <v>7.3031458425485843E-3</v>
      </c>
      <c r="Y106" s="8"/>
      <c r="Z106" s="6">
        <v>-145.1</v>
      </c>
      <c r="AA106" s="7">
        <f>IFERROR(Z106/Z446, "NA")</f>
        <v>-1.6154920319446124E-4</v>
      </c>
      <c r="AB106" s="8"/>
      <c r="AC106" s="9">
        <f t="shared" si="27"/>
        <v>-495.84000000000003</v>
      </c>
      <c r="AD106" s="7">
        <f>IFERROR(AC106/AC446, "NA")</f>
        <v>2.8041172748079123E-2</v>
      </c>
    </row>
    <row r="107" spans="1:30" ht="16.5" hidden="1" customHeight="1" x14ac:dyDescent="0.3">
      <c r="A107" s="35" t="s">
        <v>174</v>
      </c>
      <c r="B107" s="6">
        <v>0</v>
      </c>
      <c r="C107" s="7">
        <f>IFERROR(B107/B446, "NA")</f>
        <v>0</v>
      </c>
      <c r="D107" s="8"/>
      <c r="E107" s="6">
        <v>0</v>
      </c>
      <c r="F107" s="7">
        <f>IFERROR(E107/E446, "NA")</f>
        <v>0</v>
      </c>
      <c r="G107" s="8"/>
      <c r="H107" s="9">
        <f t="shared" si="24"/>
        <v>0</v>
      </c>
      <c r="I107" s="7">
        <f>IFERROR(H107/H446, "NA")</f>
        <v>0</v>
      </c>
      <c r="J107" s="8"/>
      <c r="K107" s="6">
        <v>0</v>
      </c>
      <c r="L107" s="7">
        <f>IFERROR(K107/K446, "NA")</f>
        <v>0</v>
      </c>
      <c r="M107" s="8"/>
      <c r="N107" s="9">
        <f t="shared" si="25"/>
        <v>0</v>
      </c>
      <c r="O107" s="7">
        <f>IFERROR(N107/N446, "NA")</f>
        <v>0</v>
      </c>
      <c r="P107" s="8"/>
      <c r="Q107" s="6">
        <v>0</v>
      </c>
      <c r="R107" s="7">
        <f>IFERROR(Q107/Q446, "NA")</f>
        <v>0</v>
      </c>
      <c r="S107" s="8"/>
      <c r="T107" s="6">
        <v>0</v>
      </c>
      <c r="U107" s="7">
        <f>IFERROR(T107/T446, "NA")</f>
        <v>0</v>
      </c>
      <c r="V107" s="8"/>
      <c r="W107" s="9">
        <f t="shared" si="26"/>
        <v>0</v>
      </c>
      <c r="X107" s="7">
        <f>IFERROR(W107/W446, "NA")</f>
        <v>0</v>
      </c>
      <c r="Y107" s="8"/>
      <c r="Z107" s="6">
        <v>0</v>
      </c>
      <c r="AA107" s="7">
        <f>IFERROR(Z107/Z446, "NA")</f>
        <v>0</v>
      </c>
      <c r="AB107" s="8"/>
      <c r="AC107" s="9">
        <f t="shared" si="27"/>
        <v>0</v>
      </c>
      <c r="AD107" s="7">
        <f>IFERROR(AC107/AC446, "NA")</f>
        <v>0</v>
      </c>
    </row>
    <row r="108" spans="1:30" ht="16.5" hidden="1" customHeight="1" x14ac:dyDescent="0.3">
      <c r="A108" s="35" t="s">
        <v>175</v>
      </c>
      <c r="B108" s="6">
        <v>0</v>
      </c>
      <c r="C108" s="7">
        <f>IFERROR(B108/B446, "NA")</f>
        <v>0</v>
      </c>
      <c r="D108" s="8"/>
      <c r="E108" s="6">
        <v>0</v>
      </c>
      <c r="F108" s="7">
        <f>IFERROR(E108/E446, "NA")</f>
        <v>0</v>
      </c>
      <c r="G108" s="8"/>
      <c r="H108" s="9">
        <f t="shared" si="24"/>
        <v>0</v>
      </c>
      <c r="I108" s="7">
        <f>IFERROR(H108/H446, "NA")</f>
        <v>0</v>
      </c>
      <c r="J108" s="8"/>
      <c r="K108" s="6">
        <v>0</v>
      </c>
      <c r="L108" s="7">
        <f>IFERROR(K108/K446, "NA")</f>
        <v>0</v>
      </c>
      <c r="M108" s="8"/>
      <c r="N108" s="9">
        <f t="shared" si="25"/>
        <v>0</v>
      </c>
      <c r="O108" s="7">
        <f>IFERROR(N108/N446, "NA")</f>
        <v>0</v>
      </c>
      <c r="P108" s="8"/>
      <c r="Q108" s="6">
        <v>0</v>
      </c>
      <c r="R108" s="7">
        <f>IFERROR(Q108/Q446, "NA")</f>
        <v>0</v>
      </c>
      <c r="S108" s="8"/>
      <c r="T108" s="6">
        <v>0</v>
      </c>
      <c r="U108" s="7">
        <f>IFERROR(T108/T446, "NA")</f>
        <v>0</v>
      </c>
      <c r="V108" s="8"/>
      <c r="W108" s="9">
        <f t="shared" si="26"/>
        <v>0</v>
      </c>
      <c r="X108" s="7">
        <f>IFERROR(W108/W446, "NA")</f>
        <v>0</v>
      </c>
      <c r="Y108" s="8"/>
      <c r="Z108" s="6">
        <v>0</v>
      </c>
      <c r="AA108" s="7">
        <f>IFERROR(Z108/Z446, "NA")</f>
        <v>0</v>
      </c>
      <c r="AB108" s="8"/>
      <c r="AC108" s="9">
        <f t="shared" si="27"/>
        <v>0</v>
      </c>
      <c r="AD108" s="7">
        <f>IFERROR(AC108/AC446, "NA")</f>
        <v>0</v>
      </c>
    </row>
    <row r="109" spans="1:30" ht="16.5" hidden="1" customHeight="1" x14ac:dyDescent="0.3">
      <c r="A109" s="35" t="s">
        <v>176</v>
      </c>
      <c r="B109" s="6">
        <v>0</v>
      </c>
      <c r="C109" s="7">
        <f>IFERROR(B109/B446, "NA")</f>
        <v>0</v>
      </c>
      <c r="D109" s="8"/>
      <c r="E109" s="6">
        <v>0</v>
      </c>
      <c r="F109" s="7">
        <f>IFERROR(E109/E446, "NA")</f>
        <v>0</v>
      </c>
      <c r="G109" s="8"/>
      <c r="H109" s="9">
        <f t="shared" si="24"/>
        <v>0</v>
      </c>
      <c r="I109" s="7">
        <f>IFERROR(H109/H446, "NA")</f>
        <v>0</v>
      </c>
      <c r="J109" s="8"/>
      <c r="K109" s="6">
        <v>0</v>
      </c>
      <c r="L109" s="7">
        <f>IFERROR(K109/K446, "NA")</f>
        <v>0</v>
      </c>
      <c r="M109" s="8"/>
      <c r="N109" s="9">
        <f t="shared" si="25"/>
        <v>0</v>
      </c>
      <c r="O109" s="7">
        <f>IFERROR(N109/N446, "NA")</f>
        <v>0</v>
      </c>
      <c r="P109" s="8"/>
      <c r="Q109" s="6">
        <v>0</v>
      </c>
      <c r="R109" s="7">
        <f>IFERROR(Q109/Q446, "NA")</f>
        <v>0</v>
      </c>
      <c r="S109" s="8"/>
      <c r="T109" s="6">
        <v>0</v>
      </c>
      <c r="U109" s="7">
        <f>IFERROR(T109/T446, "NA")</f>
        <v>0</v>
      </c>
      <c r="V109" s="8"/>
      <c r="W109" s="9">
        <f t="shared" si="26"/>
        <v>0</v>
      </c>
      <c r="X109" s="7">
        <f>IFERROR(W109/W446, "NA")</f>
        <v>0</v>
      </c>
      <c r="Y109" s="8"/>
      <c r="Z109" s="6">
        <v>0</v>
      </c>
      <c r="AA109" s="7">
        <f>IFERROR(Z109/Z446, "NA")</f>
        <v>0</v>
      </c>
      <c r="AB109" s="8"/>
      <c r="AC109" s="9">
        <f t="shared" si="27"/>
        <v>0</v>
      </c>
      <c r="AD109" s="7">
        <f>IFERROR(AC109/AC446, "NA")</f>
        <v>0</v>
      </c>
    </row>
    <row r="110" spans="1:30" ht="16.5" hidden="1" customHeight="1" x14ac:dyDescent="0.3">
      <c r="A110" s="35" t="s">
        <v>177</v>
      </c>
      <c r="B110" s="6">
        <v>0</v>
      </c>
      <c r="C110" s="7">
        <f>IFERROR(B110/B446, "NA")</f>
        <v>0</v>
      </c>
      <c r="D110" s="8"/>
      <c r="E110" s="6">
        <v>0</v>
      </c>
      <c r="F110" s="7">
        <f>IFERROR(E110/E446, "NA")</f>
        <v>0</v>
      </c>
      <c r="G110" s="8"/>
      <c r="H110" s="9">
        <f t="shared" si="24"/>
        <v>0</v>
      </c>
      <c r="I110" s="7">
        <f>IFERROR(H110/H446, "NA")</f>
        <v>0</v>
      </c>
      <c r="J110" s="8"/>
      <c r="K110" s="6">
        <v>0</v>
      </c>
      <c r="L110" s="7">
        <f>IFERROR(K110/K446, "NA")</f>
        <v>0</v>
      </c>
      <c r="M110" s="8"/>
      <c r="N110" s="9">
        <f t="shared" si="25"/>
        <v>0</v>
      </c>
      <c r="O110" s="7">
        <f>IFERROR(N110/N446, "NA")</f>
        <v>0</v>
      </c>
      <c r="P110" s="8"/>
      <c r="Q110" s="6">
        <v>0</v>
      </c>
      <c r="R110" s="7">
        <f>IFERROR(Q110/Q446, "NA")</f>
        <v>0</v>
      </c>
      <c r="S110" s="8"/>
      <c r="T110" s="6">
        <v>0</v>
      </c>
      <c r="U110" s="7">
        <f>IFERROR(T110/T446, "NA")</f>
        <v>0</v>
      </c>
      <c r="V110" s="8"/>
      <c r="W110" s="9">
        <f t="shared" si="26"/>
        <v>0</v>
      </c>
      <c r="X110" s="7">
        <f>IFERROR(W110/W446, "NA")</f>
        <v>0</v>
      </c>
      <c r="Y110" s="8"/>
      <c r="Z110" s="6">
        <v>0</v>
      </c>
      <c r="AA110" s="7">
        <f>IFERROR(Z110/Z446, "NA")</f>
        <v>0</v>
      </c>
      <c r="AB110" s="8"/>
      <c r="AC110" s="9">
        <f t="shared" si="27"/>
        <v>0</v>
      </c>
      <c r="AD110" s="7">
        <f>IFERROR(AC110/AC446, "NA")</f>
        <v>0</v>
      </c>
    </row>
    <row r="111" spans="1:30" ht="16.5" hidden="1" customHeight="1" x14ac:dyDescent="0.3">
      <c r="A111" s="35" t="s">
        <v>178</v>
      </c>
      <c r="B111" s="6">
        <v>0</v>
      </c>
      <c r="C111" s="7">
        <f>IFERROR(B111/B446, "NA")</f>
        <v>0</v>
      </c>
      <c r="D111" s="8"/>
      <c r="E111" s="6">
        <v>0</v>
      </c>
      <c r="F111" s="7">
        <f>IFERROR(E111/E446, "NA")</f>
        <v>0</v>
      </c>
      <c r="G111" s="8"/>
      <c r="H111" s="9">
        <f t="shared" si="24"/>
        <v>0</v>
      </c>
      <c r="I111" s="7">
        <f>IFERROR(H111/H446, "NA")</f>
        <v>0</v>
      </c>
      <c r="J111" s="8"/>
      <c r="K111" s="6">
        <v>0</v>
      </c>
      <c r="L111" s="7">
        <f>IFERROR(K111/K446, "NA")</f>
        <v>0</v>
      </c>
      <c r="M111" s="8"/>
      <c r="N111" s="9">
        <f t="shared" si="25"/>
        <v>0</v>
      </c>
      <c r="O111" s="7">
        <f>IFERROR(N111/N446, "NA")</f>
        <v>0</v>
      </c>
      <c r="P111" s="8"/>
      <c r="Q111" s="6">
        <v>0</v>
      </c>
      <c r="R111" s="7">
        <f>IFERROR(Q111/Q446, "NA")</f>
        <v>0</v>
      </c>
      <c r="S111" s="8"/>
      <c r="T111" s="6">
        <v>0</v>
      </c>
      <c r="U111" s="7">
        <f>IFERROR(T111/T446, "NA")</f>
        <v>0</v>
      </c>
      <c r="V111" s="8"/>
      <c r="W111" s="9">
        <f t="shared" si="26"/>
        <v>0</v>
      </c>
      <c r="X111" s="7">
        <f>IFERROR(W111/W446, "NA")</f>
        <v>0</v>
      </c>
      <c r="Y111" s="8"/>
      <c r="Z111" s="6">
        <v>0</v>
      </c>
      <c r="AA111" s="7">
        <f>IFERROR(Z111/Z446, "NA")</f>
        <v>0</v>
      </c>
      <c r="AB111" s="8"/>
      <c r="AC111" s="9">
        <f t="shared" si="27"/>
        <v>0</v>
      </c>
      <c r="AD111" s="7">
        <f>IFERROR(AC111/AC446, "NA")</f>
        <v>0</v>
      </c>
    </row>
    <row r="112" spans="1:30" ht="16.5" hidden="1" customHeight="1" x14ac:dyDescent="0.3">
      <c r="A112" s="35" t="s">
        <v>179</v>
      </c>
      <c r="B112" s="6">
        <v>0</v>
      </c>
      <c r="C112" s="7">
        <f>IFERROR(B112/B446, "NA")</f>
        <v>0</v>
      </c>
      <c r="D112" s="8"/>
      <c r="E112" s="6">
        <v>0</v>
      </c>
      <c r="F112" s="7">
        <f>IFERROR(E112/E446, "NA")</f>
        <v>0</v>
      </c>
      <c r="G112" s="8"/>
      <c r="H112" s="9">
        <f t="shared" si="24"/>
        <v>0</v>
      </c>
      <c r="I112" s="7">
        <f>IFERROR(H112/H446, "NA")</f>
        <v>0</v>
      </c>
      <c r="J112" s="8"/>
      <c r="K112" s="6">
        <v>0</v>
      </c>
      <c r="L112" s="7">
        <f>IFERROR(K112/K446, "NA")</f>
        <v>0</v>
      </c>
      <c r="M112" s="8"/>
      <c r="N112" s="9">
        <f t="shared" si="25"/>
        <v>0</v>
      </c>
      <c r="O112" s="7">
        <f>IFERROR(N112/N446, "NA")</f>
        <v>0</v>
      </c>
      <c r="P112" s="8"/>
      <c r="Q112" s="6">
        <v>0</v>
      </c>
      <c r="R112" s="7">
        <f>IFERROR(Q112/Q446, "NA")</f>
        <v>0</v>
      </c>
      <c r="S112" s="8"/>
      <c r="T112" s="6">
        <v>0</v>
      </c>
      <c r="U112" s="7">
        <f>IFERROR(T112/T446, "NA")</f>
        <v>0</v>
      </c>
      <c r="V112" s="8"/>
      <c r="W112" s="9">
        <f t="shared" si="26"/>
        <v>0</v>
      </c>
      <c r="X112" s="7">
        <f>IFERROR(W112/W446, "NA")</f>
        <v>0</v>
      </c>
      <c r="Y112" s="8"/>
      <c r="Z112" s="6">
        <v>0</v>
      </c>
      <c r="AA112" s="7">
        <f>IFERROR(Z112/Z446, "NA")</f>
        <v>0</v>
      </c>
      <c r="AB112" s="8"/>
      <c r="AC112" s="9">
        <f t="shared" si="27"/>
        <v>0</v>
      </c>
      <c r="AD112" s="7">
        <f>IFERROR(AC112/AC446, "NA")</f>
        <v>0</v>
      </c>
    </row>
    <row r="113" spans="1:30" ht="16.5" hidden="1" customHeight="1" x14ac:dyDescent="0.3">
      <c r="A113" s="35" t="s">
        <v>180</v>
      </c>
      <c r="B113" s="6">
        <v>0</v>
      </c>
      <c r="C113" s="7">
        <f>IFERROR(B113/B446, "NA")</f>
        <v>0</v>
      </c>
      <c r="D113" s="8"/>
      <c r="E113" s="6">
        <v>0</v>
      </c>
      <c r="F113" s="7">
        <f>IFERROR(E113/E446, "NA")</f>
        <v>0</v>
      </c>
      <c r="G113" s="8"/>
      <c r="H113" s="9">
        <f t="shared" si="24"/>
        <v>0</v>
      </c>
      <c r="I113" s="7">
        <f>IFERROR(H113/H446, "NA")</f>
        <v>0</v>
      </c>
      <c r="J113" s="8"/>
      <c r="K113" s="6">
        <v>0</v>
      </c>
      <c r="L113" s="7">
        <f>IFERROR(K113/K446, "NA")</f>
        <v>0</v>
      </c>
      <c r="M113" s="8"/>
      <c r="N113" s="9">
        <f t="shared" si="25"/>
        <v>0</v>
      </c>
      <c r="O113" s="7">
        <f>IFERROR(N113/N446, "NA")</f>
        <v>0</v>
      </c>
      <c r="P113" s="8"/>
      <c r="Q113" s="6">
        <v>0</v>
      </c>
      <c r="R113" s="7">
        <f>IFERROR(Q113/Q446, "NA")</f>
        <v>0</v>
      </c>
      <c r="S113" s="8"/>
      <c r="T113" s="6">
        <v>0</v>
      </c>
      <c r="U113" s="7">
        <f>IFERROR(T113/T446, "NA")</f>
        <v>0</v>
      </c>
      <c r="V113" s="8"/>
      <c r="W113" s="9">
        <f t="shared" si="26"/>
        <v>0</v>
      </c>
      <c r="X113" s="7">
        <f>IFERROR(W113/W446, "NA")</f>
        <v>0</v>
      </c>
      <c r="Y113" s="8"/>
      <c r="Z113" s="6">
        <v>0</v>
      </c>
      <c r="AA113" s="7">
        <f>IFERROR(Z113/Z446, "NA")</f>
        <v>0</v>
      </c>
      <c r="AB113" s="8"/>
      <c r="AC113" s="9">
        <f t="shared" si="27"/>
        <v>0</v>
      </c>
      <c r="AD113" s="7">
        <f>IFERROR(AC113/AC446, "NA")</f>
        <v>0</v>
      </c>
    </row>
    <row r="114" spans="1:30" ht="16.5" hidden="1" customHeight="1" x14ac:dyDescent="0.3">
      <c r="A114" s="35" t="s">
        <v>181</v>
      </c>
      <c r="B114" s="6">
        <v>0</v>
      </c>
      <c r="C114" s="7">
        <f>IFERROR(B114/B446, "NA")</f>
        <v>0</v>
      </c>
      <c r="D114" s="8"/>
      <c r="E114" s="6">
        <v>0</v>
      </c>
      <c r="F114" s="7">
        <f>IFERROR(E114/E446, "NA")</f>
        <v>0</v>
      </c>
      <c r="G114" s="8"/>
      <c r="H114" s="9">
        <f t="shared" si="24"/>
        <v>0</v>
      </c>
      <c r="I114" s="7">
        <f>IFERROR(H114/H446, "NA")</f>
        <v>0</v>
      </c>
      <c r="J114" s="8"/>
      <c r="K114" s="6">
        <v>0</v>
      </c>
      <c r="L114" s="7">
        <f>IFERROR(K114/K446, "NA")</f>
        <v>0</v>
      </c>
      <c r="M114" s="8"/>
      <c r="N114" s="9">
        <f t="shared" si="25"/>
        <v>0</v>
      </c>
      <c r="O114" s="7">
        <f>IFERROR(N114/N446, "NA")</f>
        <v>0</v>
      </c>
      <c r="P114" s="8"/>
      <c r="Q114" s="6">
        <v>0</v>
      </c>
      <c r="R114" s="7">
        <f>IFERROR(Q114/Q446, "NA")</f>
        <v>0</v>
      </c>
      <c r="S114" s="8"/>
      <c r="T114" s="6">
        <v>0</v>
      </c>
      <c r="U114" s="7">
        <f>IFERROR(T114/T446, "NA")</f>
        <v>0</v>
      </c>
      <c r="V114" s="8"/>
      <c r="W114" s="9">
        <f t="shared" si="26"/>
        <v>0</v>
      </c>
      <c r="X114" s="7">
        <f>IFERROR(W114/W446, "NA")</f>
        <v>0</v>
      </c>
      <c r="Y114" s="8"/>
      <c r="Z114" s="6">
        <v>0</v>
      </c>
      <c r="AA114" s="7">
        <f>IFERROR(Z114/Z446, "NA")</f>
        <v>0</v>
      </c>
      <c r="AB114" s="8"/>
      <c r="AC114" s="9">
        <f t="shared" si="27"/>
        <v>0</v>
      </c>
      <c r="AD114" s="7">
        <f>IFERROR(AC114/AC446, "NA")</f>
        <v>0</v>
      </c>
    </row>
    <row r="115" spans="1:30" ht="16.5" hidden="1" customHeight="1" x14ac:dyDescent="0.3">
      <c r="A115" s="35" t="s">
        <v>182</v>
      </c>
      <c r="B115" s="6">
        <v>0</v>
      </c>
      <c r="C115" s="7">
        <f>IFERROR(B115/B446, "NA")</f>
        <v>0</v>
      </c>
      <c r="D115" s="8"/>
      <c r="E115" s="6">
        <v>0</v>
      </c>
      <c r="F115" s="7">
        <f>IFERROR(E115/E446, "NA")</f>
        <v>0</v>
      </c>
      <c r="G115" s="8"/>
      <c r="H115" s="9">
        <f t="shared" si="24"/>
        <v>0</v>
      </c>
      <c r="I115" s="7">
        <f>IFERROR(H115/H446, "NA")</f>
        <v>0</v>
      </c>
      <c r="J115" s="8"/>
      <c r="K115" s="6">
        <v>0</v>
      </c>
      <c r="L115" s="7">
        <f>IFERROR(K115/K446, "NA")</f>
        <v>0</v>
      </c>
      <c r="M115" s="8"/>
      <c r="N115" s="9">
        <f t="shared" si="25"/>
        <v>0</v>
      </c>
      <c r="O115" s="7">
        <f>IFERROR(N115/N446, "NA")</f>
        <v>0</v>
      </c>
      <c r="P115" s="8"/>
      <c r="Q115" s="6">
        <v>0</v>
      </c>
      <c r="R115" s="7">
        <f>IFERROR(Q115/Q446, "NA")</f>
        <v>0</v>
      </c>
      <c r="S115" s="8"/>
      <c r="T115" s="6">
        <v>0</v>
      </c>
      <c r="U115" s="7">
        <f>IFERROR(T115/T446, "NA")</f>
        <v>0</v>
      </c>
      <c r="V115" s="8"/>
      <c r="W115" s="9">
        <f t="shared" si="26"/>
        <v>0</v>
      </c>
      <c r="X115" s="7">
        <f>IFERROR(W115/W446, "NA")</f>
        <v>0</v>
      </c>
      <c r="Y115" s="8"/>
      <c r="Z115" s="6">
        <v>0</v>
      </c>
      <c r="AA115" s="7">
        <f>IFERROR(Z115/Z446, "NA")</f>
        <v>0</v>
      </c>
      <c r="AB115" s="8"/>
      <c r="AC115" s="9">
        <f t="shared" si="27"/>
        <v>0</v>
      </c>
      <c r="AD115" s="7">
        <f>IFERROR(AC115/AC446, "NA")</f>
        <v>0</v>
      </c>
    </row>
    <row r="116" spans="1:30" ht="16.5" hidden="1" customHeight="1" x14ac:dyDescent="0.3">
      <c r="A116" s="35" t="s">
        <v>183</v>
      </c>
      <c r="B116" s="6">
        <v>0</v>
      </c>
      <c r="C116" s="7">
        <f>IFERROR(B116/B446, "NA")</f>
        <v>0</v>
      </c>
      <c r="D116" s="8"/>
      <c r="E116" s="6">
        <v>0</v>
      </c>
      <c r="F116" s="7">
        <f>IFERROR(E116/E446, "NA")</f>
        <v>0</v>
      </c>
      <c r="G116" s="8"/>
      <c r="H116" s="9">
        <f t="shared" si="24"/>
        <v>0</v>
      </c>
      <c r="I116" s="7">
        <f>IFERROR(H116/H446, "NA")</f>
        <v>0</v>
      </c>
      <c r="J116" s="8"/>
      <c r="K116" s="6">
        <v>0</v>
      </c>
      <c r="L116" s="7">
        <f>IFERROR(K116/K446, "NA")</f>
        <v>0</v>
      </c>
      <c r="M116" s="8"/>
      <c r="N116" s="9">
        <f t="shared" si="25"/>
        <v>0</v>
      </c>
      <c r="O116" s="7">
        <f>IFERROR(N116/N446, "NA")</f>
        <v>0</v>
      </c>
      <c r="P116" s="8"/>
      <c r="Q116" s="6">
        <v>0</v>
      </c>
      <c r="R116" s="7">
        <f>IFERROR(Q116/Q446, "NA")</f>
        <v>0</v>
      </c>
      <c r="S116" s="8"/>
      <c r="T116" s="6">
        <v>0</v>
      </c>
      <c r="U116" s="7">
        <f>IFERROR(T116/T446, "NA")</f>
        <v>0</v>
      </c>
      <c r="V116" s="8"/>
      <c r="W116" s="9">
        <f t="shared" si="26"/>
        <v>0</v>
      </c>
      <c r="X116" s="7">
        <f>IFERROR(W116/W446, "NA")</f>
        <v>0</v>
      </c>
      <c r="Y116" s="8"/>
      <c r="Z116" s="6">
        <v>0</v>
      </c>
      <c r="AA116" s="7">
        <f>IFERROR(Z116/Z446, "NA")</f>
        <v>0</v>
      </c>
      <c r="AB116" s="8"/>
      <c r="AC116" s="9">
        <f t="shared" si="27"/>
        <v>0</v>
      </c>
      <c r="AD116" s="7">
        <f>IFERROR(AC116/AC446, "NA")</f>
        <v>0</v>
      </c>
    </row>
    <row r="117" spans="1:30" ht="16.5" hidden="1" customHeight="1" x14ac:dyDescent="0.3">
      <c r="A117" s="35" t="s">
        <v>184</v>
      </c>
      <c r="B117" s="6">
        <v>0</v>
      </c>
      <c r="C117" s="7">
        <f>IFERROR(B117/B446, "NA")</f>
        <v>0</v>
      </c>
      <c r="D117" s="8"/>
      <c r="E117" s="6">
        <v>0</v>
      </c>
      <c r="F117" s="7">
        <f>IFERROR(E117/E446, "NA")</f>
        <v>0</v>
      </c>
      <c r="G117" s="8"/>
      <c r="H117" s="9">
        <f t="shared" si="24"/>
        <v>0</v>
      </c>
      <c r="I117" s="7">
        <f>IFERROR(H117/H446, "NA")</f>
        <v>0</v>
      </c>
      <c r="J117" s="8"/>
      <c r="K117" s="6">
        <v>0</v>
      </c>
      <c r="L117" s="7">
        <f>IFERROR(K117/K446, "NA")</f>
        <v>0</v>
      </c>
      <c r="M117" s="8"/>
      <c r="N117" s="9">
        <f t="shared" si="25"/>
        <v>0</v>
      </c>
      <c r="O117" s="7">
        <f>IFERROR(N117/N446, "NA")</f>
        <v>0</v>
      </c>
      <c r="P117" s="8"/>
      <c r="Q117" s="6">
        <v>0</v>
      </c>
      <c r="R117" s="7">
        <f>IFERROR(Q117/Q446, "NA")</f>
        <v>0</v>
      </c>
      <c r="S117" s="8"/>
      <c r="T117" s="6">
        <v>0</v>
      </c>
      <c r="U117" s="7">
        <f>IFERROR(T117/T446, "NA")</f>
        <v>0</v>
      </c>
      <c r="V117" s="8"/>
      <c r="W117" s="9">
        <f t="shared" si="26"/>
        <v>0</v>
      </c>
      <c r="X117" s="7">
        <f>IFERROR(W117/W446, "NA")</f>
        <v>0</v>
      </c>
      <c r="Y117" s="8"/>
      <c r="Z117" s="6">
        <v>0</v>
      </c>
      <c r="AA117" s="7">
        <f>IFERROR(Z117/Z446, "NA")</f>
        <v>0</v>
      </c>
      <c r="AB117" s="8"/>
      <c r="AC117" s="9">
        <f t="shared" si="27"/>
        <v>0</v>
      </c>
      <c r="AD117" s="7">
        <f>IFERROR(AC117/AC446, "NA")</f>
        <v>0</v>
      </c>
    </row>
    <row r="118" spans="1:30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-4593.6599999999989</v>
      </c>
      <c r="C118" s="12">
        <f>IFERROR(B118/B446, "NA")</f>
        <v>-4.6417142753787125E-2</v>
      </c>
      <c r="D118" s="2"/>
      <c r="E118" s="11">
        <f>IFERROR(E94+E95+E96+E97+E98+E99+E100+E101+E102+E103+E104+E105+E106+E107+E108+E109+E110+E111+E112+E113+E114+E115+E116+E117, "NA")</f>
        <v>-4749.8</v>
      </c>
      <c r="F118" s="12">
        <f>IFERROR(E118/E446, "NA")</f>
        <v>-4.7000002077982321E-2</v>
      </c>
      <c r="G118" s="2"/>
      <c r="H118" s="11">
        <f t="shared" si="24"/>
        <v>156.14000000000124</v>
      </c>
      <c r="I118" s="12">
        <f>IFERROR(H118/H446, "NA")</f>
        <v>-7.4535525386187212E-2</v>
      </c>
      <c r="J118" s="2"/>
      <c r="K118" s="11">
        <f>IFERROR(K94+K95+K96+K97+K98+K99+K100+K101+K102+K103+K104+K105+K106+K107+K108+K109+K110+K111+K112+K113+K114+K115+K116+K117, "NA")</f>
        <v>-4219.13</v>
      </c>
      <c r="L118" s="12">
        <f>IFERROR(K118/K446, "NA")</f>
        <v>-4.5579403972858895E-2</v>
      </c>
      <c r="M118" s="2"/>
      <c r="N118" s="11">
        <f t="shared" si="25"/>
        <v>-374.52999999999884</v>
      </c>
      <c r="O118" s="12">
        <f>IFERROR(N118/N446, "NA")</f>
        <v>-5.8537324910051806E-2</v>
      </c>
      <c r="P118" s="2"/>
      <c r="Q118" s="11">
        <f>IFERROR(Q94+Q95+Q96+Q97+Q98+Q99+Q100+Q101+Q102+Q103+Q104+Q105+Q106+Q107+Q108+Q109+Q110+Q111+Q112+Q113+Q114+Q115+Q116+Q117, "NA")</f>
        <v>-33559.17</v>
      </c>
      <c r="R118" s="12">
        <f>IFERROR(Q118/Q446, "NA")</f>
        <v>-3.8113946710478346E-2</v>
      </c>
      <c r="S118" s="2"/>
      <c r="T118" s="11">
        <f>IFERROR(T94+T95+T96+T97+T98+T99+T100+T101+T102+T103+T104+T105+T106+T107+T108+T109+T110+T111+T112+T113+T114+T115+T116+T117, "NA")</f>
        <v>-45508.13</v>
      </c>
      <c r="U118" s="12">
        <f>IFERROR(T118/T446, "NA")</f>
        <v>-4.7000005101946074E-2</v>
      </c>
      <c r="V118" s="2"/>
      <c r="W118" s="11">
        <f t="shared" si="26"/>
        <v>11948.96</v>
      </c>
      <c r="X118" s="12">
        <f>IFERROR(W118/W446, "NA")</f>
        <v>-0.13615158602486865</v>
      </c>
      <c r="Y118" s="2"/>
      <c r="Z118" s="11">
        <f>IFERROR(Z94+Z95+Z96+Z97+Z98+Z99+Z100+Z101+Z102+Z103+Z104+Z105+Z106+Z107+Z108+Z109+Z110+Z111+Z112+Z113+Z114+Z115+Z116+Z117, "NA")</f>
        <v>-42580.609999999993</v>
      </c>
      <c r="AA118" s="12">
        <f>IFERROR(Z118/Z446, "NA")</f>
        <v>-4.7407743742481787E-2</v>
      </c>
      <c r="AB118" s="2"/>
      <c r="AC118" s="11">
        <f t="shared" si="27"/>
        <v>9021.4399999999951</v>
      </c>
      <c r="AD118" s="12">
        <f>IFERROR(AC118/AC446, "NA")</f>
        <v>-0.51018828145456352</v>
      </c>
    </row>
    <row r="119" spans="1:30" ht="16.5" hidden="1" customHeight="1" x14ac:dyDescent="0.3">
      <c r="A119" s="33" t="s">
        <v>186</v>
      </c>
      <c r="B119" s="6">
        <v>0</v>
      </c>
      <c r="C119" s="7">
        <f>IFERROR(B119/B446, "NA")</f>
        <v>0</v>
      </c>
      <c r="D119" s="8"/>
      <c r="E119" s="6">
        <v>0</v>
      </c>
      <c r="F119" s="7">
        <f>IFERROR(E119/E446, "NA")</f>
        <v>0</v>
      </c>
      <c r="G119" s="8"/>
      <c r="H119" s="9">
        <f t="shared" si="24"/>
        <v>0</v>
      </c>
      <c r="I119" s="7">
        <f>IFERROR(H119/H446, "NA")</f>
        <v>0</v>
      </c>
      <c r="J119" s="8"/>
      <c r="K119" s="6">
        <v>0</v>
      </c>
      <c r="L119" s="7">
        <f>IFERROR(K119/K446, "NA")</f>
        <v>0</v>
      </c>
      <c r="M119" s="8"/>
      <c r="N119" s="9">
        <f t="shared" si="25"/>
        <v>0</v>
      </c>
      <c r="O119" s="7">
        <f>IFERROR(N119/N446, "NA")</f>
        <v>0</v>
      </c>
      <c r="P119" s="8"/>
      <c r="Q119" s="6">
        <v>0</v>
      </c>
      <c r="R119" s="7">
        <f>IFERROR(Q119/Q446, "NA")</f>
        <v>0</v>
      </c>
      <c r="S119" s="8"/>
      <c r="T119" s="6">
        <v>0</v>
      </c>
      <c r="U119" s="7">
        <f>IFERROR(T119/T446, "NA")</f>
        <v>0</v>
      </c>
      <c r="V119" s="8"/>
      <c r="W119" s="9">
        <f t="shared" si="26"/>
        <v>0</v>
      </c>
      <c r="X119" s="7">
        <f>IFERROR(W119/W446, "NA")</f>
        <v>0</v>
      </c>
      <c r="Y119" s="8"/>
      <c r="Z119" s="6">
        <v>0</v>
      </c>
      <c r="AA119" s="7">
        <f>IFERROR(Z119/Z446, "NA")</f>
        <v>0</v>
      </c>
      <c r="AB119" s="8"/>
      <c r="AC119" s="9">
        <f t="shared" si="27"/>
        <v>0</v>
      </c>
      <c r="AD119" s="7">
        <f>IFERROR(AC119/AC446, "NA")</f>
        <v>0</v>
      </c>
    </row>
    <row r="120" spans="1:30" ht="16.5" hidden="1" customHeight="1" x14ac:dyDescent="0.3">
      <c r="A120" s="33" t="s">
        <v>187</v>
      </c>
      <c r="B120" s="6">
        <v>0</v>
      </c>
      <c r="C120" s="7">
        <f>IFERROR(B120/B446, "NA")</f>
        <v>0</v>
      </c>
      <c r="D120" s="8"/>
      <c r="E120" s="6">
        <v>0</v>
      </c>
      <c r="F120" s="7">
        <f>IFERROR(E120/E446, "NA")</f>
        <v>0</v>
      </c>
      <c r="G120" s="8"/>
      <c r="H120" s="9">
        <f t="shared" si="24"/>
        <v>0</v>
      </c>
      <c r="I120" s="7">
        <f>IFERROR(H120/H446, "NA")</f>
        <v>0</v>
      </c>
      <c r="J120" s="8"/>
      <c r="K120" s="6">
        <v>0</v>
      </c>
      <c r="L120" s="7">
        <f>IFERROR(K120/K446, "NA")</f>
        <v>0</v>
      </c>
      <c r="M120" s="8"/>
      <c r="N120" s="9">
        <f t="shared" si="25"/>
        <v>0</v>
      </c>
      <c r="O120" s="7">
        <f>IFERROR(N120/N446, "NA")</f>
        <v>0</v>
      </c>
      <c r="P120" s="8"/>
      <c r="Q120" s="6">
        <v>0</v>
      </c>
      <c r="R120" s="7">
        <f>IFERROR(Q120/Q446, "NA")</f>
        <v>0</v>
      </c>
      <c r="S120" s="8"/>
      <c r="T120" s="6">
        <v>0</v>
      </c>
      <c r="U120" s="7">
        <f>IFERROR(T120/T446, "NA")</f>
        <v>0</v>
      </c>
      <c r="V120" s="8"/>
      <c r="W120" s="9">
        <f t="shared" si="26"/>
        <v>0</v>
      </c>
      <c r="X120" s="7">
        <f>IFERROR(W120/W446, "NA")</f>
        <v>0</v>
      </c>
      <c r="Y120" s="8"/>
      <c r="Z120" s="6">
        <v>0</v>
      </c>
      <c r="AA120" s="7">
        <f>IFERROR(Z120/Z446, "NA")</f>
        <v>0</v>
      </c>
      <c r="AB120" s="8"/>
      <c r="AC120" s="9">
        <f t="shared" si="27"/>
        <v>0</v>
      </c>
      <c r="AD120" s="7">
        <f>IFERROR(AC120/AC446, "NA")</f>
        <v>0</v>
      </c>
    </row>
    <row r="121" spans="1:30" ht="16.5" hidden="1" customHeight="1" x14ac:dyDescent="0.3">
      <c r="A121" s="33" t="s">
        <v>188</v>
      </c>
      <c r="B121" s="6">
        <v>0</v>
      </c>
      <c r="C121" s="7">
        <f>IFERROR(B121/B446, "NA")</f>
        <v>0</v>
      </c>
      <c r="D121" s="8"/>
      <c r="E121" s="6">
        <v>0</v>
      </c>
      <c r="F121" s="7">
        <f>IFERROR(E121/E446, "NA")</f>
        <v>0</v>
      </c>
      <c r="G121" s="8"/>
      <c r="H121" s="9">
        <f t="shared" si="24"/>
        <v>0</v>
      </c>
      <c r="I121" s="7">
        <f>IFERROR(H121/H446, "NA")</f>
        <v>0</v>
      </c>
      <c r="J121" s="8"/>
      <c r="K121" s="6">
        <v>0</v>
      </c>
      <c r="L121" s="7">
        <f>IFERROR(K121/K446, "NA")</f>
        <v>0</v>
      </c>
      <c r="M121" s="8"/>
      <c r="N121" s="9">
        <f t="shared" si="25"/>
        <v>0</v>
      </c>
      <c r="O121" s="7">
        <f>IFERROR(N121/N446, "NA")</f>
        <v>0</v>
      </c>
      <c r="P121" s="8"/>
      <c r="Q121" s="6">
        <v>0</v>
      </c>
      <c r="R121" s="7">
        <f>IFERROR(Q121/Q446, "NA")</f>
        <v>0</v>
      </c>
      <c r="S121" s="8"/>
      <c r="T121" s="6">
        <v>0</v>
      </c>
      <c r="U121" s="7">
        <f>IFERROR(T121/T446, "NA")</f>
        <v>0</v>
      </c>
      <c r="V121" s="8"/>
      <c r="W121" s="9">
        <f t="shared" si="26"/>
        <v>0</v>
      </c>
      <c r="X121" s="7">
        <f>IFERROR(W121/W446, "NA")</f>
        <v>0</v>
      </c>
      <c r="Y121" s="8"/>
      <c r="Z121" s="6">
        <v>0</v>
      </c>
      <c r="AA121" s="7">
        <f>IFERROR(Z121/Z446, "NA")</f>
        <v>0</v>
      </c>
      <c r="AB121" s="8"/>
      <c r="AC121" s="9">
        <f t="shared" si="27"/>
        <v>0</v>
      </c>
      <c r="AD121" s="7">
        <f>IFERROR(AC121/AC446, "NA")</f>
        <v>0</v>
      </c>
    </row>
    <row r="122" spans="1:30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98964.730000000025</v>
      </c>
      <c r="C122" s="12">
        <f>IFERROR(B122/B446, "NA")</f>
        <v>1.0000000000000002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101059.57</v>
      </c>
      <c r="F122" s="12">
        <f>IFERROR(E122/E446, "NA")</f>
        <v>1</v>
      </c>
      <c r="G122" s="2"/>
      <c r="H122" s="11">
        <f t="shared" si="24"/>
        <v>-2094.839999999982</v>
      </c>
      <c r="I122" s="12">
        <f>IFERROR(H122/H446, "NA")</f>
        <v>0.99999999999998612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92566.590000000026</v>
      </c>
      <c r="L122" s="12">
        <f>IFERROR(K122/K446, "NA")</f>
        <v>1.0000000000000002</v>
      </c>
      <c r="M122" s="2"/>
      <c r="N122" s="11">
        <f t="shared" si="25"/>
        <v>6398.1399999999994</v>
      </c>
      <c r="O122" s="12">
        <f>IFERROR(N122/N446, "NA")</f>
        <v>1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880495.8</v>
      </c>
      <c r="R122" s="12">
        <f>IFERROR(Q122/Q446, "NA")</f>
        <v>1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968257.9800000001</v>
      </c>
      <c r="U122" s="12">
        <f>IFERROR(T122/T446, "NA")</f>
        <v>1.0000000000000002</v>
      </c>
      <c r="V122" s="2"/>
      <c r="W122" s="11">
        <f t="shared" si="26"/>
        <v>-87762.180000000051</v>
      </c>
      <c r="X122" s="12">
        <f>IFERROR(W122/W446, "NA")</f>
        <v>1.0000000000000013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898178.36999999988</v>
      </c>
      <c r="AA122" s="12">
        <f>IFERROR(Z122/Z446, "NA")</f>
        <v>0.99999999999999989</v>
      </c>
      <c r="AB122" s="2"/>
      <c r="AC122" s="11">
        <f t="shared" si="27"/>
        <v>-17682.569999999832</v>
      </c>
      <c r="AD122" s="12">
        <f>IFERROR(AC122/AC446, "NA")</f>
        <v>0.99999999999999345</v>
      </c>
    </row>
    <row r="123" spans="1:30" ht="16.5" hidden="1" customHeight="1" x14ac:dyDescent="0.3">
      <c r="A123" s="5" t="s">
        <v>13</v>
      </c>
      <c r="B123" s="6">
        <v>0</v>
      </c>
      <c r="C123" s="7">
        <f>IFERROR(B123/B446, "NA")</f>
        <v>0</v>
      </c>
      <c r="D123" s="8"/>
      <c r="E123" s="6">
        <v>0</v>
      </c>
      <c r="F123" s="7">
        <f>IFERROR(E123/E446, "NA")</f>
        <v>0</v>
      </c>
      <c r="G123" s="8"/>
      <c r="H123" s="9">
        <f t="shared" si="24"/>
        <v>0</v>
      </c>
      <c r="I123" s="7">
        <f>IFERROR(H123/H446, "NA")</f>
        <v>0</v>
      </c>
      <c r="J123" s="8"/>
      <c r="K123" s="6">
        <v>0</v>
      </c>
      <c r="L123" s="7">
        <f>IFERROR(K123/K446, "NA")</f>
        <v>0</v>
      </c>
      <c r="M123" s="8"/>
      <c r="N123" s="9">
        <f t="shared" si="25"/>
        <v>0</v>
      </c>
      <c r="O123" s="7">
        <f>IFERROR(N123/N446, "NA")</f>
        <v>0</v>
      </c>
      <c r="P123" s="8"/>
      <c r="Q123" s="6">
        <v>0</v>
      </c>
      <c r="R123" s="7">
        <f>IFERROR(Q123/Q446, "NA")</f>
        <v>0</v>
      </c>
      <c r="S123" s="8"/>
      <c r="T123" s="6">
        <v>0</v>
      </c>
      <c r="U123" s="7">
        <f>IFERROR(T123/T446, "NA")</f>
        <v>0</v>
      </c>
      <c r="V123" s="8"/>
      <c r="W123" s="9">
        <f t="shared" si="26"/>
        <v>0</v>
      </c>
      <c r="X123" s="7">
        <f>IFERROR(W123/W446, "NA")</f>
        <v>0</v>
      </c>
      <c r="Y123" s="8"/>
      <c r="Z123" s="6">
        <v>0</v>
      </c>
      <c r="AA123" s="7">
        <f>IFERROR(Z123/Z446, "NA")</f>
        <v>0</v>
      </c>
      <c r="AB123" s="8"/>
      <c r="AC123" s="9">
        <f t="shared" si="27"/>
        <v>0</v>
      </c>
      <c r="AD123" s="7">
        <f>IFERROR(AC123/AC446, "NA")</f>
        <v>0</v>
      </c>
    </row>
    <row r="124" spans="1:30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98964.730000000025</v>
      </c>
      <c r="C124" s="12">
        <f>IFERROR(B124/B446, "NA")</f>
        <v>1.0000000000000002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101059.57</v>
      </c>
      <c r="F124" s="12">
        <f>IFERROR(E124/E446, "NA")</f>
        <v>1</v>
      </c>
      <c r="G124" s="2"/>
      <c r="H124" s="11">
        <f t="shared" si="24"/>
        <v>-2094.839999999982</v>
      </c>
      <c r="I124" s="12">
        <f>IFERROR(H124/H446, "NA")</f>
        <v>0.99999999999998612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92566.590000000026</v>
      </c>
      <c r="L124" s="12">
        <f>IFERROR(K124/K446, "NA")</f>
        <v>1.0000000000000002</v>
      </c>
      <c r="M124" s="2"/>
      <c r="N124" s="11">
        <f t="shared" si="25"/>
        <v>6398.1399999999994</v>
      </c>
      <c r="O124" s="12">
        <f>IFERROR(N124/N446, "NA")</f>
        <v>1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880495.8</v>
      </c>
      <c r="R124" s="12">
        <f>IFERROR(Q124/Q446, "NA")</f>
        <v>1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968257.9800000001</v>
      </c>
      <c r="U124" s="12">
        <f>IFERROR(T124/T446, "NA")</f>
        <v>1.0000000000000002</v>
      </c>
      <c r="V124" s="2"/>
      <c r="W124" s="11">
        <f t="shared" si="26"/>
        <v>-87762.180000000051</v>
      </c>
      <c r="X124" s="12">
        <f>IFERROR(W124/W446, "NA")</f>
        <v>1.0000000000000013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898178.36999999988</v>
      </c>
      <c r="AA124" s="12">
        <f>IFERROR(Z124/Z446, "NA")</f>
        <v>0.99999999999999989</v>
      </c>
      <c r="AB124" s="2"/>
      <c r="AC124" s="11">
        <f t="shared" si="27"/>
        <v>-17682.569999999832</v>
      </c>
      <c r="AD124" s="12">
        <f>IFERROR(AC124/AC446, "NA")</f>
        <v>0.99999999999999345</v>
      </c>
    </row>
    <row r="125" spans="1:30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3">
      <c r="A127" s="33" t="s">
        <v>189</v>
      </c>
      <c r="B127" s="6">
        <v>0</v>
      </c>
      <c r="C127" s="7">
        <f>IFERROR(B127/B446, "NA")</f>
        <v>0</v>
      </c>
      <c r="D127" s="8"/>
      <c r="E127" s="6">
        <v>0</v>
      </c>
      <c r="F127" s="7">
        <f>IFERROR(E127/E446, "NA")</f>
        <v>0</v>
      </c>
      <c r="G127" s="8"/>
      <c r="H127" s="9">
        <f>IFERROR(-(B127-E127), "NA")</f>
        <v>0</v>
      </c>
      <c r="I127" s="7">
        <f>IFERROR(H127/H446, "NA")</f>
        <v>0</v>
      </c>
      <c r="J127" s="8"/>
      <c r="K127" s="6">
        <v>0</v>
      </c>
      <c r="L127" s="7">
        <f>IFERROR(K127/K446, "NA")</f>
        <v>0</v>
      </c>
      <c r="M127" s="8"/>
      <c r="N127" s="9">
        <f>IFERROR(-(B127-K127), "NA")</f>
        <v>0</v>
      </c>
      <c r="O127" s="7">
        <f>IFERROR(N127/N446, "NA")</f>
        <v>0</v>
      </c>
      <c r="P127" s="8"/>
      <c r="Q127" s="6">
        <v>0</v>
      </c>
      <c r="R127" s="7">
        <f>IFERROR(Q127/Q446, "NA")</f>
        <v>0</v>
      </c>
      <c r="S127" s="8"/>
      <c r="T127" s="6">
        <v>0</v>
      </c>
      <c r="U127" s="7">
        <f>IFERROR(T127/T446, "NA")</f>
        <v>0</v>
      </c>
      <c r="V127" s="8"/>
      <c r="W127" s="9">
        <f>IFERROR(-(Q127-T127), "NA")</f>
        <v>0</v>
      </c>
      <c r="X127" s="7">
        <f>IFERROR(W127/W446, "NA")</f>
        <v>0</v>
      </c>
      <c r="Y127" s="8"/>
      <c r="Z127" s="6">
        <v>0</v>
      </c>
      <c r="AA127" s="7">
        <f>IFERROR(Z127/Z446, "NA")</f>
        <v>0</v>
      </c>
      <c r="AB127" s="8"/>
      <c r="AC127" s="9">
        <f>IFERROR(-(Q127-Z127), "NA")</f>
        <v>0</v>
      </c>
      <c r="AD127" s="7">
        <f>IFERROR(AC127/AC446, "NA")</f>
        <v>0</v>
      </c>
    </row>
    <row r="128" spans="1:30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customHeight="1" x14ac:dyDescent="0.3">
      <c r="A129" s="35" t="s">
        <v>190</v>
      </c>
      <c r="B129" s="6">
        <v>0</v>
      </c>
      <c r="C129" s="7">
        <f>IFERROR(B129/B446, "NA")</f>
        <v>0</v>
      </c>
      <c r="D129" s="8"/>
      <c r="E129" s="6">
        <v>21727.81</v>
      </c>
      <c r="F129" s="7">
        <f>IFERROR(E129/E446, "NA")</f>
        <v>0.21500002424312709</v>
      </c>
      <c r="G129" s="8"/>
      <c r="H129" s="9">
        <f t="shared" ref="H129:H141" si="28">IFERROR(-(B129-E129), "NA")</f>
        <v>21727.81</v>
      </c>
      <c r="I129" s="7">
        <f>IFERROR(H129/H446, "NA")</f>
        <v>-10.372061828110922</v>
      </c>
      <c r="J129" s="8"/>
      <c r="K129" s="6">
        <v>0</v>
      </c>
      <c r="L129" s="7">
        <f>IFERROR(K129/K446, "NA")</f>
        <v>0</v>
      </c>
      <c r="M129" s="8"/>
      <c r="N129" s="9">
        <f t="shared" ref="N129:N141" si="29">IFERROR(-(B129-K129), "NA")</f>
        <v>0</v>
      </c>
      <c r="O129" s="7">
        <f>IFERROR(N129/N446, "NA")</f>
        <v>0</v>
      </c>
      <c r="P129" s="8"/>
      <c r="Q129" s="6">
        <v>0</v>
      </c>
      <c r="R129" s="7">
        <f>IFERROR(Q129/Q446, "NA")</f>
        <v>0</v>
      </c>
      <c r="S129" s="8"/>
      <c r="T129" s="6">
        <v>209632.18</v>
      </c>
      <c r="U129" s="7">
        <f>IFERROR(T129/T446, "NA")</f>
        <v>0.21650446919115501</v>
      </c>
      <c r="V129" s="8"/>
      <c r="W129" s="9">
        <f t="shared" ref="W129:W141" si="30">IFERROR(-(Q129-T129), "NA")</f>
        <v>209632.18</v>
      </c>
      <c r="X129" s="7">
        <f>IFERROR(W129/W446, "NA")</f>
        <v>-2.388639160968884</v>
      </c>
      <c r="Y129" s="8"/>
      <c r="Z129" s="6">
        <v>0</v>
      </c>
      <c r="AA129" s="7">
        <f>IFERROR(Z129/Z446, "NA")</f>
        <v>0</v>
      </c>
      <c r="AB129" s="8"/>
      <c r="AC129" s="9">
        <f t="shared" ref="AC129:AC141" si="31">IFERROR(-(Q129-Z129), "NA")</f>
        <v>0</v>
      </c>
      <c r="AD129" s="7">
        <f>IFERROR(AC129/AC446, "NA")</f>
        <v>0</v>
      </c>
    </row>
    <row r="130" spans="1:30" ht="16.5" customHeight="1" x14ac:dyDescent="0.3">
      <c r="A130" s="35" t="s">
        <v>191</v>
      </c>
      <c r="B130" s="6">
        <v>4720.67</v>
      </c>
      <c r="C130" s="7">
        <f>IFERROR(B130/B446, "NA")</f>
        <v>4.7700529269366979E-2</v>
      </c>
      <c r="D130" s="8"/>
      <c r="E130" s="6">
        <v>0</v>
      </c>
      <c r="F130" s="7">
        <f>IFERROR(E130/E446, "NA")</f>
        <v>0</v>
      </c>
      <c r="G130" s="8"/>
      <c r="H130" s="9">
        <f t="shared" si="28"/>
        <v>-4720.67</v>
      </c>
      <c r="I130" s="7">
        <f>IFERROR(H130/H446, "NA")</f>
        <v>2.2534752057436247</v>
      </c>
      <c r="J130" s="8"/>
      <c r="K130" s="6">
        <v>4211.18</v>
      </c>
      <c r="L130" s="7">
        <f>IFERROR(K130/K446, "NA")</f>
        <v>4.5493519854193622E-2</v>
      </c>
      <c r="M130" s="8"/>
      <c r="N130" s="9">
        <f t="shared" si="29"/>
        <v>-509.48999999999978</v>
      </c>
      <c r="O130" s="7">
        <f>IFERROR(N130/N446, "NA")</f>
        <v>-7.9630955246368443E-2</v>
      </c>
      <c r="P130" s="8"/>
      <c r="Q130" s="6">
        <v>44434.69</v>
      </c>
      <c r="R130" s="7">
        <f>IFERROR(Q130/Q446, "NA")</f>
        <v>5.0465533168925963E-2</v>
      </c>
      <c r="S130" s="8"/>
      <c r="T130" s="6">
        <v>0</v>
      </c>
      <c r="U130" s="7">
        <f>IFERROR(T130/T446, "NA")</f>
        <v>0</v>
      </c>
      <c r="V130" s="8"/>
      <c r="W130" s="9">
        <f t="shared" si="30"/>
        <v>-44434.69</v>
      </c>
      <c r="X130" s="7">
        <f>IFERROR(W130/W446, "NA")</f>
        <v>0.50630795634292625</v>
      </c>
      <c r="Y130" s="8"/>
      <c r="Z130" s="6">
        <v>51932.13</v>
      </c>
      <c r="AA130" s="7">
        <f>IFERROR(Z130/Z446, "NA")</f>
        <v>5.7819395049560143E-2</v>
      </c>
      <c r="AB130" s="8"/>
      <c r="AC130" s="9">
        <f t="shared" si="31"/>
        <v>7497.4399999999951</v>
      </c>
      <c r="AD130" s="7">
        <f>IFERROR(AC130/AC446, "NA")</f>
        <v>-0.42400171468287795</v>
      </c>
    </row>
    <row r="131" spans="1:30" ht="16.5" customHeight="1" x14ac:dyDescent="0.3">
      <c r="A131" s="35" t="s">
        <v>192</v>
      </c>
      <c r="B131" s="6">
        <v>2861.35</v>
      </c>
      <c r="C131" s="7">
        <f>IFERROR(B131/B446, "NA")</f>
        <v>2.8912825811781631E-2</v>
      </c>
      <c r="D131" s="8"/>
      <c r="E131" s="6">
        <v>0</v>
      </c>
      <c r="F131" s="7">
        <f>IFERROR(E131/E446, "NA")</f>
        <v>0</v>
      </c>
      <c r="G131" s="8"/>
      <c r="H131" s="9">
        <f t="shared" si="28"/>
        <v>-2861.35</v>
      </c>
      <c r="I131" s="7">
        <f>IFERROR(H131/H446, "NA")</f>
        <v>1.3659038399113941</v>
      </c>
      <c r="J131" s="8"/>
      <c r="K131" s="6">
        <v>2977.23</v>
      </c>
      <c r="L131" s="7">
        <f>IFERROR(K131/K446, "NA")</f>
        <v>3.2163116303625318E-2</v>
      </c>
      <c r="M131" s="8"/>
      <c r="N131" s="9">
        <f t="shared" si="29"/>
        <v>115.88000000000011</v>
      </c>
      <c r="O131" s="7">
        <f>IFERROR(N131/N446, "NA")</f>
        <v>1.8111513658657066E-2</v>
      </c>
      <c r="P131" s="8"/>
      <c r="Q131" s="6">
        <v>24159.65</v>
      </c>
      <c r="R131" s="7">
        <f>IFERROR(Q131/Q446, "NA")</f>
        <v>2.7438688520717531E-2</v>
      </c>
      <c r="S131" s="8"/>
      <c r="T131" s="6">
        <v>0</v>
      </c>
      <c r="U131" s="7">
        <f>IFERROR(T131/T446, "NA")</f>
        <v>0</v>
      </c>
      <c r="V131" s="8"/>
      <c r="W131" s="9">
        <f t="shared" si="30"/>
        <v>-24159.65</v>
      </c>
      <c r="X131" s="7">
        <f>IFERROR(W131/W446, "NA")</f>
        <v>0.27528543616396062</v>
      </c>
      <c r="Y131" s="8"/>
      <c r="Z131" s="6">
        <v>29134</v>
      </c>
      <c r="AA131" s="7">
        <f>IFERROR(Z131/Z446, "NA")</f>
        <v>3.2436764203083626E-2</v>
      </c>
      <c r="AB131" s="8"/>
      <c r="AC131" s="9">
        <f t="shared" si="31"/>
        <v>4974.3499999999985</v>
      </c>
      <c r="AD131" s="7">
        <f>IFERROR(AC131/AC446, "NA")</f>
        <v>-0.28131374568289635</v>
      </c>
    </row>
    <row r="132" spans="1:30" ht="16.5" customHeight="1" x14ac:dyDescent="0.3">
      <c r="A132" s="35" t="s">
        <v>193</v>
      </c>
      <c r="B132" s="6">
        <v>3412.85</v>
      </c>
      <c r="C132" s="7">
        <f>IFERROR(B132/B446, "NA")</f>
        <v>3.4485518224523018E-2</v>
      </c>
      <c r="D132" s="8"/>
      <c r="E132" s="6">
        <v>0</v>
      </c>
      <c r="F132" s="7">
        <f>IFERROR(E132/E446, "NA")</f>
        <v>0</v>
      </c>
      <c r="G132" s="8"/>
      <c r="H132" s="9">
        <f t="shared" si="28"/>
        <v>-3412.85</v>
      </c>
      <c r="I132" s="7">
        <f>IFERROR(H132/H446, "NA")</f>
        <v>1.6291697695289291</v>
      </c>
      <c r="J132" s="8"/>
      <c r="K132" s="6">
        <v>5158.3</v>
      </c>
      <c r="L132" s="7">
        <f>IFERROR(K132/K446, "NA")</f>
        <v>5.5725289221521507E-2</v>
      </c>
      <c r="M132" s="8"/>
      <c r="N132" s="9">
        <f t="shared" si="29"/>
        <v>1745.4500000000003</v>
      </c>
      <c r="O132" s="7">
        <f>IFERROR(N132/N446, "NA")</f>
        <v>0.272805846699197</v>
      </c>
      <c r="P132" s="8"/>
      <c r="Q132" s="6">
        <v>34091.410000000003</v>
      </c>
      <c r="R132" s="7">
        <f>IFERROR(Q132/Q446, "NA")</f>
        <v>3.8718424324113758E-2</v>
      </c>
      <c r="S132" s="8"/>
      <c r="T132" s="6">
        <v>0</v>
      </c>
      <c r="U132" s="7">
        <f>IFERROR(T132/T446, "NA")</f>
        <v>0</v>
      </c>
      <c r="V132" s="8"/>
      <c r="W132" s="9">
        <f t="shared" si="30"/>
        <v>-34091.410000000003</v>
      </c>
      <c r="X132" s="7">
        <f>IFERROR(W132/W446, "NA")</f>
        <v>0.38845217837569701</v>
      </c>
      <c r="Y132" s="8"/>
      <c r="Z132" s="6">
        <v>41748.47</v>
      </c>
      <c r="AA132" s="7">
        <f>IFERROR(Z132/Z446, "NA")</f>
        <v>4.6481268525760649E-2</v>
      </c>
      <c r="AB132" s="8"/>
      <c r="AC132" s="9">
        <f t="shared" si="31"/>
        <v>7657.0599999999977</v>
      </c>
      <c r="AD132" s="7">
        <f>IFERROR(AC132/AC446, "NA")</f>
        <v>-0.43302868304777076</v>
      </c>
    </row>
    <row r="133" spans="1:30" ht="16.5" customHeight="1" x14ac:dyDescent="0.3">
      <c r="A133" s="35" t="s">
        <v>194</v>
      </c>
      <c r="B133" s="6">
        <v>2052.9899999999998</v>
      </c>
      <c r="C133" s="7">
        <f>IFERROR(B133/B446, "NA")</f>
        <v>2.0744663275492188E-2</v>
      </c>
      <c r="D133" s="8"/>
      <c r="E133" s="6">
        <v>0</v>
      </c>
      <c r="F133" s="7">
        <f>IFERROR(E133/E446, "NA")</f>
        <v>0</v>
      </c>
      <c r="G133" s="8"/>
      <c r="H133" s="9">
        <f t="shared" si="28"/>
        <v>-2052.9899999999998</v>
      </c>
      <c r="I133" s="7">
        <f>IFERROR(H133/H446, "NA")</f>
        <v>0.9800223406083467</v>
      </c>
      <c r="J133" s="8"/>
      <c r="K133" s="6">
        <v>2618.8200000000002</v>
      </c>
      <c r="L133" s="7">
        <f>IFERROR(K133/K446, "NA")</f>
        <v>2.8291200961383586E-2</v>
      </c>
      <c r="M133" s="8"/>
      <c r="N133" s="9">
        <f t="shared" si="29"/>
        <v>565.83000000000038</v>
      </c>
      <c r="O133" s="7">
        <f>IFERROR(N133/N446, "NA")</f>
        <v>8.8436639398325204E-2</v>
      </c>
      <c r="P133" s="8"/>
      <c r="Q133" s="6">
        <v>20037.14</v>
      </c>
      <c r="R133" s="7">
        <f>IFERROR(Q133/Q446, "NA")</f>
        <v>2.2756655965877406E-2</v>
      </c>
      <c r="S133" s="8"/>
      <c r="T133" s="6">
        <v>0</v>
      </c>
      <c r="U133" s="7">
        <f>IFERROR(T133/T446, "NA")</f>
        <v>0</v>
      </c>
      <c r="V133" s="8"/>
      <c r="W133" s="9">
        <f t="shared" si="30"/>
        <v>-20037.14</v>
      </c>
      <c r="X133" s="7">
        <f>IFERROR(W133/W446, "NA")</f>
        <v>0.22831178532711943</v>
      </c>
      <c r="Y133" s="8"/>
      <c r="Z133" s="6">
        <v>23575.51</v>
      </c>
      <c r="AA133" s="7">
        <f>IFERROR(Z133/Z446, "NA")</f>
        <v>2.6248138217801881E-2</v>
      </c>
      <c r="AB133" s="8"/>
      <c r="AC133" s="9">
        <f t="shared" si="31"/>
        <v>3538.369999999999</v>
      </c>
      <c r="AD133" s="7">
        <f>IFERROR(AC133/AC446, "NA")</f>
        <v>-0.20010496211806367</v>
      </c>
    </row>
    <row r="134" spans="1:30" ht="16.5" customHeight="1" x14ac:dyDescent="0.3">
      <c r="A134" s="35" t="s">
        <v>195</v>
      </c>
      <c r="B134" s="6">
        <v>1309.1400000000001</v>
      </c>
      <c r="C134" s="7">
        <f>IFERROR(B134/B446, "NA")</f>
        <v>1.3228349130038551E-2</v>
      </c>
      <c r="D134" s="8"/>
      <c r="E134" s="6">
        <v>0</v>
      </c>
      <c r="F134" s="7">
        <f>IFERROR(E134/E446, "NA")</f>
        <v>0</v>
      </c>
      <c r="G134" s="8"/>
      <c r="H134" s="9">
        <f t="shared" si="28"/>
        <v>-1309.1400000000001</v>
      </c>
      <c r="I134" s="7">
        <f>IFERROR(H134/H446, "NA")</f>
        <v>0.6249355559374431</v>
      </c>
      <c r="J134" s="8"/>
      <c r="K134" s="6">
        <v>847.08</v>
      </c>
      <c r="L134" s="7">
        <f>IFERROR(K134/K446, "NA")</f>
        <v>9.1510338665386735E-3</v>
      </c>
      <c r="M134" s="8"/>
      <c r="N134" s="9">
        <f t="shared" si="29"/>
        <v>-462.06000000000006</v>
      </c>
      <c r="O134" s="7">
        <f>IFERROR(N134/N446, "NA")</f>
        <v>-7.2217863316526382E-2</v>
      </c>
      <c r="P134" s="8"/>
      <c r="Q134" s="6">
        <v>11594.89</v>
      </c>
      <c r="R134" s="7">
        <f>IFERROR(Q134/Q446, "NA")</f>
        <v>1.316859205915576E-2</v>
      </c>
      <c r="S134" s="8"/>
      <c r="T134" s="6">
        <v>0</v>
      </c>
      <c r="U134" s="7">
        <f>IFERROR(T134/T446, "NA")</f>
        <v>0</v>
      </c>
      <c r="V134" s="8"/>
      <c r="W134" s="9">
        <f t="shared" si="30"/>
        <v>-11594.89</v>
      </c>
      <c r="X134" s="7">
        <f>IFERROR(W134/W446, "NA")</f>
        <v>0.13211716026197171</v>
      </c>
      <c r="Y134" s="8"/>
      <c r="Z134" s="6">
        <v>8466.4</v>
      </c>
      <c r="AA134" s="7">
        <f>IFERROR(Z134/Z446, "NA")</f>
        <v>9.4261900339461524E-3</v>
      </c>
      <c r="AB134" s="8"/>
      <c r="AC134" s="9">
        <f t="shared" si="31"/>
        <v>-3128.49</v>
      </c>
      <c r="AD134" s="7">
        <f>IFERROR(AC134/AC446, "NA")</f>
        <v>0.17692507367424581</v>
      </c>
    </row>
    <row r="135" spans="1:30" ht="16.5" customHeight="1" x14ac:dyDescent="0.3">
      <c r="A135" s="35" t="s">
        <v>196</v>
      </c>
      <c r="B135" s="6">
        <v>586.64</v>
      </c>
      <c r="C135" s="7">
        <f>IFERROR(B135/B446, "NA")</f>
        <v>5.9277684079974751E-3</v>
      </c>
      <c r="D135" s="8"/>
      <c r="E135" s="6">
        <v>0</v>
      </c>
      <c r="F135" s="7">
        <f>IFERROR(E135/E446, "NA")</f>
        <v>0</v>
      </c>
      <c r="G135" s="8"/>
      <c r="H135" s="9">
        <f t="shared" si="28"/>
        <v>-586.64</v>
      </c>
      <c r="I135" s="7">
        <f>IFERROR(H135/H446, "NA")</f>
        <v>0.28004048041855079</v>
      </c>
      <c r="J135" s="8"/>
      <c r="K135" s="6">
        <v>622.89</v>
      </c>
      <c r="L135" s="7">
        <f>IFERROR(K135/K446, "NA")</f>
        <v>6.7291017201778743E-3</v>
      </c>
      <c r="M135" s="8"/>
      <c r="N135" s="9">
        <f t="shared" si="29"/>
        <v>36.25</v>
      </c>
      <c r="O135" s="7">
        <f>IFERROR(N135/N446, "NA")</f>
        <v>5.6657090967062304E-3</v>
      </c>
      <c r="P135" s="8"/>
      <c r="Q135" s="6">
        <v>6063.2</v>
      </c>
      <c r="R135" s="7">
        <f>IFERROR(Q135/Q446, "NA")</f>
        <v>6.8861202972234498E-3</v>
      </c>
      <c r="S135" s="8"/>
      <c r="T135" s="6">
        <v>0</v>
      </c>
      <c r="U135" s="7">
        <f>IFERROR(T135/T446, "NA")</f>
        <v>0</v>
      </c>
      <c r="V135" s="8"/>
      <c r="W135" s="9">
        <f t="shared" si="30"/>
        <v>-6063.2</v>
      </c>
      <c r="X135" s="7">
        <f>IFERROR(W135/W446, "NA")</f>
        <v>6.9086706825195132E-2</v>
      </c>
      <c r="Y135" s="8"/>
      <c r="Z135" s="6">
        <v>6837.25</v>
      </c>
      <c r="AA135" s="7">
        <f>IFERROR(Z135/Z446, "NA")</f>
        <v>7.6123520988375616E-3</v>
      </c>
      <c r="AB135" s="8"/>
      <c r="AC135" s="9">
        <f t="shared" si="31"/>
        <v>774.05000000000018</v>
      </c>
      <c r="AD135" s="7">
        <f>IFERROR(AC135/AC446, "NA")</f>
        <v>-4.377474541313861E-2</v>
      </c>
    </row>
    <row r="136" spans="1:30" ht="16.5" customHeight="1" x14ac:dyDescent="0.3">
      <c r="A136" s="35" t="s">
        <v>197</v>
      </c>
      <c r="B136" s="6">
        <v>0</v>
      </c>
      <c r="C136" s="7">
        <f>IFERROR(B136/B446, "NA")</f>
        <v>0</v>
      </c>
      <c r="D136" s="8"/>
      <c r="E136" s="6">
        <v>0</v>
      </c>
      <c r="F136" s="7">
        <f>IFERROR(E136/E446, "NA")</f>
        <v>0</v>
      </c>
      <c r="G136" s="8"/>
      <c r="H136" s="9">
        <f t="shared" si="28"/>
        <v>0</v>
      </c>
      <c r="I136" s="7">
        <f>IFERROR(H136/H446, "NA")</f>
        <v>0</v>
      </c>
      <c r="J136" s="8"/>
      <c r="K136" s="6">
        <v>0</v>
      </c>
      <c r="L136" s="7">
        <f>IFERROR(K136/K446, "NA")</f>
        <v>0</v>
      </c>
      <c r="M136" s="8"/>
      <c r="N136" s="9">
        <f t="shared" si="29"/>
        <v>0</v>
      </c>
      <c r="O136" s="7">
        <f>IFERROR(N136/N446, "NA")</f>
        <v>0</v>
      </c>
      <c r="P136" s="8"/>
      <c r="Q136" s="6">
        <v>0</v>
      </c>
      <c r="R136" s="7">
        <f>IFERROR(Q136/Q446, "NA")</f>
        <v>0</v>
      </c>
      <c r="S136" s="8"/>
      <c r="T136" s="6">
        <v>0</v>
      </c>
      <c r="U136" s="7">
        <f>IFERROR(T136/T446, "NA")</f>
        <v>0</v>
      </c>
      <c r="V136" s="8"/>
      <c r="W136" s="9">
        <f t="shared" si="30"/>
        <v>0</v>
      </c>
      <c r="X136" s="7">
        <f>IFERROR(W136/W446, "NA")</f>
        <v>0</v>
      </c>
      <c r="Y136" s="8"/>
      <c r="Z136" s="6">
        <v>5225.92</v>
      </c>
      <c r="AA136" s="7">
        <f>IFERROR(Z136/Z446, "NA")</f>
        <v>5.8183543208683592E-3</v>
      </c>
      <c r="AB136" s="8"/>
      <c r="AC136" s="9">
        <f t="shared" si="31"/>
        <v>5225.92</v>
      </c>
      <c r="AD136" s="7">
        <f>IFERROR(AC136/AC446, "NA")</f>
        <v>-0.29554075001541152</v>
      </c>
    </row>
    <row r="137" spans="1:30" ht="16.5" customHeight="1" x14ac:dyDescent="0.3">
      <c r="A137" s="35" t="s">
        <v>198</v>
      </c>
      <c r="B137" s="6">
        <v>627.32000000000005</v>
      </c>
      <c r="C137" s="7">
        <f>IFERROR(B137/B446, "NA")</f>
        <v>6.3388239426308756E-3</v>
      </c>
      <c r="D137" s="8"/>
      <c r="E137" s="6">
        <v>0</v>
      </c>
      <c r="F137" s="7">
        <f>IFERROR(E137/E446, "NA")</f>
        <v>0</v>
      </c>
      <c r="G137" s="8"/>
      <c r="H137" s="9">
        <f t="shared" si="28"/>
        <v>-627.32000000000005</v>
      </c>
      <c r="I137" s="7">
        <f>IFERROR(H137/H446, "NA")</f>
        <v>0.29945962460139997</v>
      </c>
      <c r="J137" s="8"/>
      <c r="K137" s="6">
        <v>656.13</v>
      </c>
      <c r="L137" s="7">
        <f>IFERROR(K137/K446, "NA")</f>
        <v>7.0881945635028797E-3</v>
      </c>
      <c r="M137" s="8"/>
      <c r="N137" s="9">
        <f t="shared" si="29"/>
        <v>28.809999999999945</v>
      </c>
      <c r="O137" s="7">
        <f>IFERROR(N137/N446, "NA")</f>
        <v>4.5028711469270672E-3</v>
      </c>
      <c r="P137" s="8"/>
      <c r="Q137" s="6">
        <v>4526.57</v>
      </c>
      <c r="R137" s="7">
        <f>IFERROR(Q137/Q446, "NA")</f>
        <v>5.1409330970119326E-3</v>
      </c>
      <c r="S137" s="8"/>
      <c r="T137" s="6">
        <v>0</v>
      </c>
      <c r="U137" s="7">
        <f>IFERROR(T137/T446, "NA")</f>
        <v>0</v>
      </c>
      <c r="V137" s="8"/>
      <c r="W137" s="9">
        <f t="shared" si="30"/>
        <v>-4526.57</v>
      </c>
      <c r="X137" s="7">
        <f>IFERROR(W137/W446, "NA")</f>
        <v>5.1577684145949917E-2</v>
      </c>
      <c r="Y137" s="8"/>
      <c r="Z137" s="6">
        <v>4962.74</v>
      </c>
      <c r="AA137" s="7">
        <f>IFERROR(Z137/Z446, "NA")</f>
        <v>5.5253390259219892E-3</v>
      </c>
      <c r="AB137" s="8"/>
      <c r="AC137" s="9">
        <f t="shared" si="31"/>
        <v>436.17000000000007</v>
      </c>
      <c r="AD137" s="7">
        <f>IFERROR(AC137/AC446, "NA")</f>
        <v>-2.4666663273494822E-2</v>
      </c>
    </row>
    <row r="138" spans="1:30" ht="16.5" customHeight="1" x14ac:dyDescent="0.3">
      <c r="A138" s="35" t="s">
        <v>199</v>
      </c>
      <c r="B138" s="6">
        <v>6389.67</v>
      </c>
      <c r="C138" s="7">
        <f>IFERROR(B138/B446, "NA")</f>
        <v>6.4565123352531756E-2</v>
      </c>
      <c r="D138" s="8"/>
      <c r="E138" s="6">
        <v>0</v>
      </c>
      <c r="F138" s="7">
        <f>IFERROR(E138/E446, "NA")</f>
        <v>0</v>
      </c>
      <c r="G138" s="8"/>
      <c r="H138" s="9">
        <f t="shared" si="28"/>
        <v>-6389.67</v>
      </c>
      <c r="I138" s="7">
        <f>IFERROR(H138/H446, "NA")</f>
        <v>3.0501947642779239</v>
      </c>
      <c r="J138" s="8"/>
      <c r="K138" s="6">
        <v>6161.74</v>
      </c>
      <c r="L138" s="7">
        <f>IFERROR(K138/K446, "NA")</f>
        <v>6.6565485452148562E-2</v>
      </c>
      <c r="M138" s="8"/>
      <c r="N138" s="9">
        <f t="shared" si="29"/>
        <v>-227.93000000000029</v>
      </c>
      <c r="O138" s="7">
        <f>IFERROR(N138/N446, "NA")</f>
        <v>-3.5624415845855253E-2</v>
      </c>
      <c r="P138" s="8"/>
      <c r="Q138" s="6">
        <v>59753.81</v>
      </c>
      <c r="R138" s="7">
        <f>IFERROR(Q138/Q446, "NA")</f>
        <v>6.7863821724078635E-2</v>
      </c>
      <c r="S138" s="8"/>
      <c r="T138" s="6">
        <v>0</v>
      </c>
      <c r="U138" s="7">
        <f>IFERROR(T138/T446, "NA")</f>
        <v>0</v>
      </c>
      <c r="V138" s="8"/>
      <c r="W138" s="9">
        <f t="shared" si="30"/>
        <v>-59753.81</v>
      </c>
      <c r="X138" s="7">
        <f>IFERROR(W138/W446, "NA")</f>
        <v>0.68086059393693321</v>
      </c>
      <c r="Y138" s="8"/>
      <c r="Z138" s="6">
        <v>56005.47</v>
      </c>
      <c r="AA138" s="7">
        <f>IFERROR(Z138/Z446, "NA")</f>
        <v>6.2354507601869773E-2</v>
      </c>
      <c r="AB138" s="8"/>
      <c r="AC138" s="9">
        <f t="shared" si="31"/>
        <v>-3748.3399999999965</v>
      </c>
      <c r="AD138" s="7">
        <f>IFERROR(AC138/AC446, "NA")</f>
        <v>0.21197936725261132</v>
      </c>
    </row>
    <row r="139" spans="1:30" ht="16.5" hidden="1" customHeight="1" x14ac:dyDescent="0.3">
      <c r="A139" s="35" t="s">
        <v>200</v>
      </c>
      <c r="B139" s="6">
        <v>0</v>
      </c>
      <c r="C139" s="7">
        <f>IFERROR(B139/B446, "NA")</f>
        <v>0</v>
      </c>
      <c r="D139" s="8"/>
      <c r="E139" s="6">
        <v>0</v>
      </c>
      <c r="F139" s="7">
        <f>IFERROR(E139/E446, "NA")</f>
        <v>0</v>
      </c>
      <c r="G139" s="8"/>
      <c r="H139" s="9">
        <f t="shared" si="28"/>
        <v>0</v>
      </c>
      <c r="I139" s="7">
        <f>IFERROR(H139/H446, "NA")</f>
        <v>0</v>
      </c>
      <c r="J139" s="8"/>
      <c r="K139" s="6">
        <v>0</v>
      </c>
      <c r="L139" s="7">
        <f>IFERROR(K139/K446, "NA")</f>
        <v>0</v>
      </c>
      <c r="M139" s="8"/>
      <c r="N139" s="9">
        <f t="shared" si="29"/>
        <v>0</v>
      </c>
      <c r="O139" s="7">
        <f>IFERROR(N139/N446, "NA")</f>
        <v>0</v>
      </c>
      <c r="P139" s="8"/>
      <c r="Q139" s="6">
        <v>0</v>
      </c>
      <c r="R139" s="7">
        <f>IFERROR(Q139/Q446, "NA")</f>
        <v>0</v>
      </c>
      <c r="S139" s="8"/>
      <c r="T139" s="6">
        <v>0</v>
      </c>
      <c r="U139" s="7">
        <f>IFERROR(T139/T446, "NA")</f>
        <v>0</v>
      </c>
      <c r="V139" s="8"/>
      <c r="W139" s="9">
        <f t="shared" si="30"/>
        <v>0</v>
      </c>
      <c r="X139" s="7">
        <f>IFERROR(W139/W446, "NA")</f>
        <v>0</v>
      </c>
      <c r="Y139" s="8"/>
      <c r="Z139" s="6">
        <v>0</v>
      </c>
      <c r="AA139" s="7">
        <f>IFERROR(Z139/Z446, "NA")</f>
        <v>0</v>
      </c>
      <c r="AB139" s="8"/>
      <c r="AC139" s="9">
        <f t="shared" si="31"/>
        <v>0</v>
      </c>
      <c r="AD139" s="7">
        <f>IFERROR(AC139/AC446, "NA")</f>
        <v>0</v>
      </c>
    </row>
    <row r="140" spans="1:30" ht="16.5" hidden="1" customHeight="1" x14ac:dyDescent="0.3">
      <c r="A140" s="35" t="s">
        <v>201</v>
      </c>
      <c r="B140" s="6">
        <v>0</v>
      </c>
      <c r="C140" s="7">
        <f>IFERROR(B140/B446, "NA")</f>
        <v>0</v>
      </c>
      <c r="D140" s="8"/>
      <c r="E140" s="6">
        <v>0</v>
      </c>
      <c r="F140" s="7">
        <f>IFERROR(E140/E446, "NA")</f>
        <v>0</v>
      </c>
      <c r="G140" s="8"/>
      <c r="H140" s="9">
        <f t="shared" si="28"/>
        <v>0</v>
      </c>
      <c r="I140" s="7">
        <f>IFERROR(H140/H446, "NA")</f>
        <v>0</v>
      </c>
      <c r="J140" s="8"/>
      <c r="K140" s="6">
        <v>0</v>
      </c>
      <c r="L140" s="7">
        <f>IFERROR(K140/K446, "NA")</f>
        <v>0</v>
      </c>
      <c r="M140" s="8"/>
      <c r="N140" s="9">
        <f t="shared" si="29"/>
        <v>0</v>
      </c>
      <c r="O140" s="7">
        <f>IFERROR(N140/N446, "NA")</f>
        <v>0</v>
      </c>
      <c r="P140" s="8"/>
      <c r="Q140" s="6">
        <v>0</v>
      </c>
      <c r="R140" s="7">
        <f>IFERROR(Q140/Q446, "NA")</f>
        <v>0</v>
      </c>
      <c r="S140" s="8"/>
      <c r="T140" s="6">
        <v>0</v>
      </c>
      <c r="U140" s="7">
        <f>IFERROR(T140/T446, "NA")</f>
        <v>0</v>
      </c>
      <c r="V140" s="8"/>
      <c r="W140" s="9">
        <f t="shared" si="30"/>
        <v>0</v>
      </c>
      <c r="X140" s="7">
        <f>IFERROR(W140/W446, "NA")</f>
        <v>0</v>
      </c>
      <c r="Y140" s="8"/>
      <c r="Z140" s="6">
        <v>0</v>
      </c>
      <c r="AA140" s="7">
        <f>IFERROR(Z140/Z446, "NA")</f>
        <v>0</v>
      </c>
      <c r="AB140" s="8"/>
      <c r="AC140" s="9">
        <f t="shared" si="31"/>
        <v>0</v>
      </c>
      <c r="AD140" s="7">
        <f>IFERROR(AC140/AC446, "NA")</f>
        <v>0</v>
      </c>
    </row>
    <row r="141" spans="1:30" ht="16.5" customHeight="1" x14ac:dyDescent="0.3">
      <c r="A141" s="36" t="s">
        <v>202</v>
      </c>
      <c r="B141" s="11">
        <f>IFERROR(B129+B130+B131+B132+B133+B134+B135+B136+B137+B138+B139+B140, "NA")</f>
        <v>21960.629999999997</v>
      </c>
      <c r="C141" s="12">
        <f>IFERROR(B141/B446, "NA")</f>
        <v>0.22190360141436247</v>
      </c>
      <c r="D141" s="2"/>
      <c r="E141" s="11">
        <f>IFERROR(E129+E130+E131+E132+E133+E134+E135+E136+E137+E138+E139+E140, "NA")</f>
        <v>21727.81</v>
      </c>
      <c r="F141" s="12">
        <f>IFERROR(E141/E446, "NA")</f>
        <v>0.21500002424312709</v>
      </c>
      <c r="G141" s="2"/>
      <c r="H141" s="11">
        <f t="shared" si="28"/>
        <v>-232.81999999999607</v>
      </c>
      <c r="I141" s="12">
        <f>IFERROR(H141/H446, "NA")</f>
        <v>0.11113975291668807</v>
      </c>
      <c r="J141" s="2"/>
      <c r="K141" s="11">
        <f>IFERROR(K129+K130+K131+K132+K133+K134+K135+K136+K137+K138+K139+K140, "NA")</f>
        <v>23253.370000000003</v>
      </c>
      <c r="L141" s="12">
        <f>IFERROR(K141/K446, "NA")</f>
        <v>0.25120694194309201</v>
      </c>
      <c r="M141" s="2"/>
      <c r="N141" s="11">
        <f t="shared" si="29"/>
        <v>1292.7400000000052</v>
      </c>
      <c r="O141" s="12">
        <f>IFERROR(N141/N446, "NA")</f>
        <v>0.20204934559106325</v>
      </c>
      <c r="P141" s="2"/>
      <c r="Q141" s="11">
        <f>IFERROR(Q129+Q130+Q131+Q132+Q133+Q134+Q135+Q136+Q137+Q138+Q139+Q140, "NA")</f>
        <v>204661.36000000002</v>
      </c>
      <c r="R141" s="12">
        <f>IFERROR(Q141/Q446, "NA")</f>
        <v>0.23243876915710446</v>
      </c>
      <c r="S141" s="2"/>
      <c r="T141" s="11">
        <f>IFERROR(T129+T130+T131+T132+T133+T134+T135+T136+T137+T138+T139+T140, "NA")</f>
        <v>209632.18</v>
      </c>
      <c r="U141" s="12">
        <f>IFERROR(T141/T446, "NA")</f>
        <v>0.21650446919115501</v>
      </c>
      <c r="V141" s="2"/>
      <c r="W141" s="11">
        <f t="shared" si="30"/>
        <v>4970.8199999999779</v>
      </c>
      <c r="X141" s="12">
        <f>IFERROR(W141/W446, "NA")</f>
        <v>-5.6639659589130323E-2</v>
      </c>
      <c r="Y141" s="2"/>
      <c r="Z141" s="11">
        <f>IFERROR(Z129+Z130+Z131+Z132+Z133+Z134+Z135+Z136+Z137+Z138+Z139+Z140, "NA")</f>
        <v>227887.89</v>
      </c>
      <c r="AA141" s="12">
        <f>IFERROR(Z141/Z446, "NA")</f>
        <v>0.25372230907765014</v>
      </c>
      <c r="AB141" s="2"/>
      <c r="AC141" s="11">
        <f t="shared" si="31"/>
        <v>23226.53</v>
      </c>
      <c r="AD141" s="12">
        <f>IFERROR(AC141/AC446, "NA")</f>
        <v>-1.3135268233067967</v>
      </c>
    </row>
    <row r="142" spans="1:30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customHeight="1" x14ac:dyDescent="0.3">
      <c r="A143" s="35" t="s">
        <v>203</v>
      </c>
      <c r="B143" s="6">
        <v>0</v>
      </c>
      <c r="C143" s="7">
        <f>IFERROR(B143/B446, "NA")</f>
        <v>0</v>
      </c>
      <c r="D143" s="8"/>
      <c r="E143" s="6">
        <v>1111.6600000000001</v>
      </c>
      <c r="F143" s="7">
        <f>IFERROR(E143/E446, "NA")</f>
        <v>1.1000046804078031E-2</v>
      </c>
      <c r="G143" s="8"/>
      <c r="H143" s="9">
        <f t="shared" ref="H143:H149" si="32">IFERROR(-(B143-E143), "NA")</f>
        <v>1111.6600000000001</v>
      </c>
      <c r="I143" s="7">
        <f>IFERROR(H143/H446, "NA")</f>
        <v>-0.53066582650703353</v>
      </c>
      <c r="J143" s="8"/>
      <c r="K143" s="6">
        <v>0</v>
      </c>
      <c r="L143" s="7">
        <f>IFERROR(K143/K446, "NA")</f>
        <v>0</v>
      </c>
      <c r="M143" s="8"/>
      <c r="N143" s="9">
        <f t="shared" ref="N143:N149" si="33">IFERROR(-(B143-K143), "NA")</f>
        <v>0</v>
      </c>
      <c r="O143" s="7">
        <f>IFERROR(N143/N446, "NA")</f>
        <v>0</v>
      </c>
      <c r="P143" s="8"/>
      <c r="Q143" s="6">
        <v>0</v>
      </c>
      <c r="R143" s="7">
        <f>IFERROR(Q143/Q446, "NA")</f>
        <v>0</v>
      </c>
      <c r="S143" s="8"/>
      <c r="T143" s="6">
        <v>10650.85</v>
      </c>
      <c r="U143" s="7">
        <f>IFERROR(T143/T446, "NA")</f>
        <v>1.1000012620603447E-2</v>
      </c>
      <c r="V143" s="8"/>
      <c r="W143" s="9">
        <f t="shared" ref="W143:W149" si="34">IFERROR(-(Q143-T143), "NA")</f>
        <v>10650.85</v>
      </c>
      <c r="X143" s="7">
        <f>IFERROR(W143/W446, "NA")</f>
        <v>-0.12136036274395198</v>
      </c>
      <c r="Y143" s="8"/>
      <c r="Z143" s="6">
        <v>0</v>
      </c>
      <c r="AA143" s="7">
        <f>IFERROR(Z143/Z446, "NA")</f>
        <v>0</v>
      </c>
      <c r="AB143" s="8"/>
      <c r="AC143" s="9">
        <f t="shared" ref="AC143:AC149" si="35">IFERROR(-(Q143-Z143), "NA")</f>
        <v>0</v>
      </c>
      <c r="AD143" s="7">
        <f>IFERROR(AC143/AC446, "NA")</f>
        <v>0</v>
      </c>
    </row>
    <row r="144" spans="1:30" ht="16.5" customHeight="1" x14ac:dyDescent="0.3">
      <c r="A144" s="35" t="s">
        <v>204</v>
      </c>
      <c r="B144" s="6">
        <v>977.41</v>
      </c>
      <c r="C144" s="7">
        <f>IFERROR(B144/B446, "NA")</f>
        <v>9.8763468560971162E-3</v>
      </c>
      <c r="D144" s="8"/>
      <c r="E144" s="6">
        <v>0</v>
      </c>
      <c r="F144" s="7">
        <f>IFERROR(E144/E446, "NA")</f>
        <v>0</v>
      </c>
      <c r="G144" s="8"/>
      <c r="H144" s="9">
        <f t="shared" si="32"/>
        <v>-977.41</v>
      </c>
      <c r="I144" s="7">
        <f>IFERROR(H144/H446, "NA")</f>
        <v>0.46657978652307325</v>
      </c>
      <c r="J144" s="8"/>
      <c r="K144" s="6">
        <v>1423.27</v>
      </c>
      <c r="L144" s="7">
        <f>IFERROR(K144/K446, "NA")</f>
        <v>1.5375633908519261E-2</v>
      </c>
      <c r="M144" s="8"/>
      <c r="N144" s="9">
        <f t="shared" si="33"/>
        <v>445.86</v>
      </c>
      <c r="O144" s="7">
        <f>IFERROR(N144/N446, "NA")</f>
        <v>6.9685877458136286E-2</v>
      </c>
      <c r="P144" s="8"/>
      <c r="Q144" s="6">
        <v>10354.52</v>
      </c>
      <c r="R144" s="7">
        <f>IFERROR(Q144/Q446, "NA")</f>
        <v>1.1759874379866433E-2</v>
      </c>
      <c r="S144" s="8"/>
      <c r="T144" s="6">
        <v>0</v>
      </c>
      <c r="U144" s="7">
        <f>IFERROR(T144/T446, "NA")</f>
        <v>0</v>
      </c>
      <c r="V144" s="8"/>
      <c r="W144" s="9">
        <f t="shared" si="34"/>
        <v>-10354.52</v>
      </c>
      <c r="X144" s="7">
        <f>IFERROR(W144/W446, "NA")</f>
        <v>0.11798385135829589</v>
      </c>
      <c r="Y144" s="8"/>
      <c r="Z144" s="6">
        <v>13142.23</v>
      </c>
      <c r="AA144" s="7">
        <f>IFERROR(Z144/Z446, "NA")</f>
        <v>1.4632093623007198E-2</v>
      </c>
      <c r="AB144" s="8"/>
      <c r="AC144" s="9">
        <f t="shared" si="35"/>
        <v>2787.7099999999991</v>
      </c>
      <c r="AD144" s="7">
        <f>IFERROR(AC144/AC446, "NA")</f>
        <v>-0.15765298822512833</v>
      </c>
    </row>
    <row r="145" spans="1:30" ht="16.5" customHeight="1" x14ac:dyDescent="0.3">
      <c r="A145" s="35" t="s">
        <v>205</v>
      </c>
      <c r="B145" s="6">
        <v>26.56</v>
      </c>
      <c r="C145" s="7">
        <f>IFERROR(B145/B446, "NA")</f>
        <v>2.6837844149122622E-4</v>
      </c>
      <c r="D145" s="8"/>
      <c r="E145" s="6">
        <v>0</v>
      </c>
      <c r="F145" s="7">
        <f>IFERROR(E145/E446, "NA")</f>
        <v>0</v>
      </c>
      <c r="G145" s="8"/>
      <c r="H145" s="9">
        <f t="shared" si="32"/>
        <v>-26.56</v>
      </c>
      <c r="I145" s="7">
        <f>IFERROR(H145/H446, "NA")</f>
        <v>1.2678772603158169E-2</v>
      </c>
      <c r="J145" s="8"/>
      <c r="K145" s="6">
        <v>37.880000000000003</v>
      </c>
      <c r="L145" s="7">
        <f>IFERROR(K145/K446, "NA")</f>
        <v>4.0921892013090255E-4</v>
      </c>
      <c r="M145" s="8"/>
      <c r="N145" s="9">
        <f t="shared" si="33"/>
        <v>11.320000000000004</v>
      </c>
      <c r="O145" s="7">
        <f>IFERROR(N145/N446, "NA")</f>
        <v>1.7692641924059187E-3</v>
      </c>
      <c r="P145" s="8"/>
      <c r="Q145" s="6">
        <v>374.2</v>
      </c>
      <c r="R145" s="7">
        <f>IFERROR(Q145/Q446, "NA")</f>
        <v>4.2498783071991933E-4</v>
      </c>
      <c r="S145" s="8"/>
      <c r="T145" s="6">
        <v>0</v>
      </c>
      <c r="U145" s="7">
        <f>IFERROR(T145/T446, "NA")</f>
        <v>0</v>
      </c>
      <c r="V145" s="8"/>
      <c r="W145" s="9">
        <f t="shared" si="34"/>
        <v>-374.2</v>
      </c>
      <c r="X145" s="7">
        <f>IFERROR(W145/W446, "NA")</f>
        <v>4.2637956349762538E-3</v>
      </c>
      <c r="Y145" s="8"/>
      <c r="Z145" s="6">
        <v>431.67</v>
      </c>
      <c r="AA145" s="7">
        <f>IFERROR(Z145/Z446, "NA")</f>
        <v>4.8060609609202682E-4</v>
      </c>
      <c r="AB145" s="8"/>
      <c r="AC145" s="9">
        <f t="shared" si="35"/>
        <v>57.470000000000027</v>
      </c>
      <c r="AD145" s="7">
        <f>IFERROR(AC145/AC446, "NA")</f>
        <v>-3.2500931708456518E-3</v>
      </c>
    </row>
    <row r="146" spans="1:30" ht="16.5" customHeight="1" x14ac:dyDescent="0.3">
      <c r="A146" s="35" t="s">
        <v>206</v>
      </c>
      <c r="B146" s="6">
        <v>0</v>
      </c>
      <c r="C146" s="7">
        <f>IFERROR(B146/B446, "NA")</f>
        <v>0</v>
      </c>
      <c r="D146" s="8"/>
      <c r="E146" s="6">
        <v>0</v>
      </c>
      <c r="F146" s="7">
        <f>IFERROR(E146/E446, "NA")</f>
        <v>0</v>
      </c>
      <c r="G146" s="8"/>
      <c r="H146" s="9">
        <f t="shared" si="32"/>
        <v>0</v>
      </c>
      <c r="I146" s="7">
        <f>IFERROR(H146/H446, "NA")</f>
        <v>0</v>
      </c>
      <c r="J146" s="8"/>
      <c r="K146" s="6">
        <v>59.57</v>
      </c>
      <c r="L146" s="7">
        <f>IFERROR(K146/K446, "NA")</f>
        <v>6.4353672313088341E-4</v>
      </c>
      <c r="M146" s="8"/>
      <c r="N146" s="9">
        <f t="shared" si="33"/>
        <v>59.57</v>
      </c>
      <c r="O146" s="7">
        <f>IFERROR(N146/N446, "NA")</f>
        <v>9.3105183694011089E-3</v>
      </c>
      <c r="P146" s="8"/>
      <c r="Q146" s="6">
        <v>-118.29</v>
      </c>
      <c r="R146" s="7">
        <f>IFERROR(Q146/Q446, "NA")</f>
        <v>-1.343447634843914E-4</v>
      </c>
      <c r="S146" s="8"/>
      <c r="T146" s="6">
        <v>0</v>
      </c>
      <c r="U146" s="7">
        <f>IFERROR(T146/T446, "NA")</f>
        <v>0</v>
      </c>
      <c r="V146" s="8"/>
      <c r="W146" s="9">
        <f t="shared" si="34"/>
        <v>118.29</v>
      </c>
      <c r="X146" s="7">
        <f>IFERROR(W146/W446, "NA")</f>
        <v>-1.3478471022483729E-3</v>
      </c>
      <c r="Y146" s="8"/>
      <c r="Z146" s="6">
        <v>893.37</v>
      </c>
      <c r="AA146" s="7">
        <f>IFERROR(Z146/Z446, "NA")</f>
        <v>9.9464653106709749E-4</v>
      </c>
      <c r="AB146" s="8"/>
      <c r="AC146" s="9">
        <f t="shared" si="35"/>
        <v>1011.66</v>
      </c>
      <c r="AD146" s="7">
        <f>IFERROR(AC146/AC446, "NA")</f>
        <v>-5.7212271745566562E-2</v>
      </c>
    </row>
    <row r="147" spans="1:30" ht="16.5" customHeight="1" x14ac:dyDescent="0.3">
      <c r="A147" s="35" t="s">
        <v>207</v>
      </c>
      <c r="B147" s="6">
        <v>0</v>
      </c>
      <c r="C147" s="7">
        <f>IFERROR(B147/B446, "NA")</f>
        <v>0</v>
      </c>
      <c r="D147" s="8"/>
      <c r="E147" s="6">
        <v>0</v>
      </c>
      <c r="F147" s="7">
        <f>IFERROR(E147/E446, "NA")</f>
        <v>0</v>
      </c>
      <c r="G147" s="8"/>
      <c r="H147" s="9">
        <f t="shared" si="32"/>
        <v>0</v>
      </c>
      <c r="I147" s="7">
        <f>IFERROR(H147/H446, "NA")</f>
        <v>0</v>
      </c>
      <c r="J147" s="8"/>
      <c r="K147" s="6">
        <v>24.83</v>
      </c>
      <c r="L147" s="7">
        <f>IFERROR(K147/K446, "NA")</f>
        <v>2.6823932911431651E-4</v>
      </c>
      <c r="M147" s="8"/>
      <c r="N147" s="9">
        <f t="shared" si="33"/>
        <v>24.83</v>
      </c>
      <c r="O147" s="7">
        <f>IFERROR(N147/N446, "NA")</f>
        <v>3.8808153619645709E-3</v>
      </c>
      <c r="P147" s="8"/>
      <c r="Q147" s="6">
        <v>26.78</v>
      </c>
      <c r="R147" s="7">
        <f>IFERROR(Q147/Q446, "NA")</f>
        <v>3.0414682273328275E-5</v>
      </c>
      <c r="S147" s="8"/>
      <c r="T147" s="6">
        <v>0</v>
      </c>
      <c r="U147" s="7">
        <f>IFERROR(T147/T446, "NA")</f>
        <v>0</v>
      </c>
      <c r="V147" s="8"/>
      <c r="W147" s="9">
        <f t="shared" si="34"/>
        <v>-26.78</v>
      </c>
      <c r="X147" s="7">
        <f>IFERROR(W147/W446, "NA")</f>
        <v>3.0514283031711406E-4</v>
      </c>
      <c r="Y147" s="8"/>
      <c r="Z147" s="6">
        <v>109.79</v>
      </c>
      <c r="AA147" s="7">
        <f>IFERROR(Z147/Z446, "NA")</f>
        <v>1.2223629923307995E-4</v>
      </c>
      <c r="AB147" s="8"/>
      <c r="AC147" s="9">
        <f t="shared" si="35"/>
        <v>83.01</v>
      </c>
      <c r="AD147" s="7">
        <f>IFERROR(AC147/AC446, "NA")</f>
        <v>-4.6944533515207486E-3</v>
      </c>
    </row>
    <row r="148" spans="1:30" ht="16.5" customHeight="1" x14ac:dyDescent="0.3">
      <c r="A148" s="36" t="s">
        <v>208</v>
      </c>
      <c r="B148" s="11">
        <f>IFERROR(B143+B144+B145+B146+B147, "NA")</f>
        <v>1003.9699999999999</v>
      </c>
      <c r="C148" s="12">
        <f>IFERROR(B148/B446, "NA")</f>
        <v>1.0144725297588343E-2</v>
      </c>
      <c r="D148" s="2"/>
      <c r="E148" s="11">
        <f>IFERROR(E143+E144+E145+E146+E147, "NA")</f>
        <v>1111.6600000000001</v>
      </c>
      <c r="F148" s="12">
        <f>IFERROR(E148/E446, "NA")</f>
        <v>1.1000046804078031E-2</v>
      </c>
      <c r="G148" s="2"/>
      <c r="H148" s="11">
        <f t="shared" si="32"/>
        <v>107.69000000000017</v>
      </c>
      <c r="I148" s="12">
        <f>IFERROR(H148/H446, "NA")</f>
        <v>-5.140726738080216E-2</v>
      </c>
      <c r="J148" s="2"/>
      <c r="K148" s="11">
        <f>IFERROR(K143+K144+K145+K146+K147, "NA")</f>
        <v>1545.55</v>
      </c>
      <c r="L148" s="12">
        <f>IFERROR(K148/K446, "NA")</f>
        <v>1.6696628880895365E-2</v>
      </c>
      <c r="M148" s="2"/>
      <c r="N148" s="11">
        <f t="shared" si="33"/>
        <v>541.58000000000004</v>
      </c>
      <c r="O148" s="12">
        <f>IFERROR(N148/N446, "NA")</f>
        <v>8.4646475381907879E-2</v>
      </c>
      <c r="P148" s="2"/>
      <c r="Q148" s="11">
        <f>IFERROR(Q143+Q144+Q145+Q146+Q147, "NA")</f>
        <v>10637.210000000001</v>
      </c>
      <c r="R148" s="12">
        <f>IFERROR(Q148/Q446, "NA")</f>
        <v>1.2080932129375291E-2</v>
      </c>
      <c r="S148" s="2"/>
      <c r="T148" s="11">
        <f>IFERROR(T143+T144+T145+T146+T147, "NA")</f>
        <v>10650.85</v>
      </c>
      <c r="U148" s="12">
        <f>IFERROR(T148/T446, "NA")</f>
        <v>1.1000012620603447E-2</v>
      </c>
      <c r="V148" s="2"/>
      <c r="W148" s="11">
        <f t="shared" si="34"/>
        <v>13.639999999999418</v>
      </c>
      <c r="X148" s="12">
        <f>IFERROR(W148/W446, "NA")</f>
        <v>-1.554200226111E-4</v>
      </c>
      <c r="Y148" s="2"/>
      <c r="Z148" s="11">
        <f>IFERROR(Z143+Z144+Z145+Z146+Z147, "NA")</f>
        <v>14577.060000000001</v>
      </c>
      <c r="AA148" s="12">
        <f>IFERROR(Z148/Z446, "NA")</f>
        <v>1.6229582549399404E-2</v>
      </c>
      <c r="AB148" s="2"/>
      <c r="AC148" s="11">
        <f t="shared" si="35"/>
        <v>3939.8500000000004</v>
      </c>
      <c r="AD148" s="12">
        <f>IFERROR(AC148/AC446, "NA")</f>
        <v>-0.22280980649306134</v>
      </c>
    </row>
    <row r="149" spans="1:30" ht="16.5" customHeight="1" x14ac:dyDescent="0.3">
      <c r="A149" s="40" t="s">
        <v>209</v>
      </c>
      <c r="B149" s="11">
        <f>IFERROR(B127+B129+B130+B131+B132+B133+B134+B135+B136+B137+B138+B139+B140+B143+B144+B145+B146+B147, "NA")</f>
        <v>22964.6</v>
      </c>
      <c r="C149" s="12">
        <f>IFERROR(B149/B446, "NA")</f>
        <v>0.2320483267119508</v>
      </c>
      <c r="D149" s="2"/>
      <c r="E149" s="11">
        <f>IFERROR(E127+E129+E130+E131+E132+E133+E134+E135+E136+E137+E138+E139+E140+E143+E144+E145+E146+E147, "NA")</f>
        <v>22839.47</v>
      </c>
      <c r="F149" s="12">
        <f>IFERROR(E149/E446, "NA")</f>
        <v>0.22600007104720513</v>
      </c>
      <c r="G149" s="2"/>
      <c r="H149" s="11">
        <f t="shared" si="32"/>
        <v>-125.12999999999738</v>
      </c>
      <c r="I149" s="12">
        <f>IFERROR(H149/H446, "NA")</f>
        <v>5.9732485535886615E-2</v>
      </c>
      <c r="J149" s="2"/>
      <c r="K149" s="11">
        <f>IFERROR(K127+K129+K130+K131+K132+K133+K134+K135+K136+K137+K138+K139+K140+K143+K144+K145+K146+K147, "NA")</f>
        <v>24798.920000000006</v>
      </c>
      <c r="L149" s="12">
        <f>IFERROR(K149/K446, "NA")</f>
        <v>0.26790357082398741</v>
      </c>
      <c r="M149" s="2"/>
      <c r="N149" s="11">
        <f t="shared" si="33"/>
        <v>1834.320000000007</v>
      </c>
      <c r="O149" s="12">
        <f>IFERROR(N149/N446, "NA")</f>
        <v>0.28669582097297136</v>
      </c>
      <c r="P149" s="2"/>
      <c r="Q149" s="11">
        <f>IFERROR(Q127+Q129+Q130+Q131+Q132+Q133+Q134+Q135+Q136+Q137+Q138+Q139+Q140+Q143+Q144+Q145+Q146+Q147, "NA")</f>
        <v>215298.57</v>
      </c>
      <c r="R149" s="12">
        <f>IFERROR(Q149/Q446, "NA")</f>
        <v>0.24451970128647973</v>
      </c>
      <c r="S149" s="2"/>
      <c r="T149" s="11">
        <f>IFERROR(T127+T129+T130+T131+T132+T133+T134+T135+T136+T137+T138+T139+T140+T143+T144+T145+T146+T147, "NA")</f>
        <v>220283.03</v>
      </c>
      <c r="U149" s="12">
        <f>IFERROR(T149/T446, "NA")</f>
        <v>0.22750448181175847</v>
      </c>
      <c r="V149" s="2"/>
      <c r="W149" s="11">
        <f t="shared" si="34"/>
        <v>4984.4599999999919</v>
      </c>
      <c r="X149" s="12">
        <f>IFERROR(W149/W446, "NA")</f>
        <v>-5.6795079611741593E-2</v>
      </c>
      <c r="Y149" s="2"/>
      <c r="Z149" s="11">
        <f>IFERROR(Z127+Z129+Z130+Z131+Z132+Z133+Z134+Z135+Z136+Z137+Z138+Z139+Z140+Z143+Z144+Z145+Z146+Z147, "NA")</f>
        <v>242464.95000000004</v>
      </c>
      <c r="AA149" s="12">
        <f>IFERROR(Z149/Z446, "NA")</f>
        <v>0.26995189162704958</v>
      </c>
      <c r="AB149" s="2"/>
      <c r="AC149" s="11">
        <f t="shared" si="35"/>
        <v>27166.380000000034</v>
      </c>
      <c r="AD149" s="12">
        <f>IFERROR(AC149/AC446, "NA")</f>
        <v>-1.5363366297998602</v>
      </c>
    </row>
    <row r="150" spans="1:30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3">
      <c r="A151" s="33" t="s">
        <v>210</v>
      </c>
      <c r="B151" s="6">
        <v>0</v>
      </c>
      <c r="C151" s="7">
        <f>IFERROR(B151/B446, "NA")</f>
        <v>0</v>
      </c>
      <c r="D151" s="8"/>
      <c r="E151" s="6">
        <v>0</v>
      </c>
      <c r="F151" s="7">
        <f>IFERROR(E151/E446, "NA")</f>
        <v>0</v>
      </c>
      <c r="G151" s="8"/>
      <c r="H151" s="9">
        <f>IFERROR(-(B151-E151), "NA")</f>
        <v>0</v>
      </c>
      <c r="I151" s="7">
        <f>IFERROR(H151/H446, "NA")</f>
        <v>0</v>
      </c>
      <c r="J151" s="8"/>
      <c r="K151" s="6">
        <v>0</v>
      </c>
      <c r="L151" s="7">
        <f>IFERROR(K151/K446, "NA")</f>
        <v>0</v>
      </c>
      <c r="M151" s="8"/>
      <c r="N151" s="9">
        <f>IFERROR(-(B151-K151), "NA")</f>
        <v>0</v>
      </c>
      <c r="O151" s="7">
        <f>IFERROR(N151/N446, "NA")</f>
        <v>0</v>
      </c>
      <c r="P151" s="8"/>
      <c r="Q151" s="6">
        <v>0</v>
      </c>
      <c r="R151" s="7">
        <f>IFERROR(Q151/Q446, "NA")</f>
        <v>0</v>
      </c>
      <c r="S151" s="8"/>
      <c r="T151" s="6">
        <v>0</v>
      </c>
      <c r="U151" s="7">
        <f>IFERROR(T151/T446, "NA")</f>
        <v>0</v>
      </c>
      <c r="V151" s="8"/>
      <c r="W151" s="9">
        <f>IFERROR(-(Q151-T151), "NA")</f>
        <v>0</v>
      </c>
      <c r="X151" s="7">
        <f>IFERROR(W151/W446, "NA")</f>
        <v>0</v>
      </c>
      <c r="Y151" s="8"/>
      <c r="Z151" s="6">
        <v>0</v>
      </c>
      <c r="AA151" s="7">
        <f>IFERROR(Z151/Z446, "NA")</f>
        <v>0</v>
      </c>
      <c r="AB151" s="8"/>
      <c r="AC151" s="9">
        <f>IFERROR(-(Q151-Z151), "NA")</f>
        <v>0</v>
      </c>
      <c r="AD151" s="7">
        <f>IFERROR(AC151/AC446, "NA")</f>
        <v>0</v>
      </c>
    </row>
    <row r="152" spans="1:30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customHeight="1" x14ac:dyDescent="0.3">
      <c r="A153" s="35" t="s">
        <v>211</v>
      </c>
      <c r="B153" s="6">
        <v>0</v>
      </c>
      <c r="C153" s="7">
        <f>IFERROR(B153/B446, "NA")</f>
        <v>0</v>
      </c>
      <c r="D153" s="8"/>
      <c r="E153" s="6">
        <v>4143.4399999999996</v>
      </c>
      <c r="F153" s="7">
        <f>IFERROR(E153/E446, "NA")</f>
        <v>4.0999976548485209E-2</v>
      </c>
      <c r="G153" s="8"/>
      <c r="H153" s="9">
        <f t="shared" ref="H153:H158" si="36">IFERROR(-(B153-E153), "NA")</f>
        <v>4143.4399999999996</v>
      </c>
      <c r="I153" s="7">
        <f>IFERROR(H153/H446, "NA")</f>
        <v>-1.9779267151667801</v>
      </c>
      <c r="J153" s="8"/>
      <c r="K153" s="6">
        <v>0</v>
      </c>
      <c r="L153" s="7">
        <f>IFERROR(K153/K446, "NA")</f>
        <v>0</v>
      </c>
      <c r="M153" s="8"/>
      <c r="N153" s="9">
        <f t="shared" ref="N153:N158" si="37">IFERROR(-(B153-K153), "NA")</f>
        <v>0</v>
      </c>
      <c r="O153" s="7">
        <f>IFERROR(N153/N446, "NA")</f>
        <v>0</v>
      </c>
      <c r="P153" s="8"/>
      <c r="Q153" s="6">
        <v>0</v>
      </c>
      <c r="R153" s="7">
        <f>IFERROR(Q153/Q446, "NA")</f>
        <v>0</v>
      </c>
      <c r="S153" s="8"/>
      <c r="T153" s="6">
        <v>39698.57</v>
      </c>
      <c r="U153" s="7">
        <f>IFERROR(T153/T446, "NA")</f>
        <v>4.0999992584620885E-2</v>
      </c>
      <c r="V153" s="8"/>
      <c r="W153" s="9">
        <f t="shared" ref="W153:W158" si="38">IFERROR(-(Q153-T153), "NA")</f>
        <v>39698.57</v>
      </c>
      <c r="X153" s="7">
        <f>IFERROR(W153/W446, "NA")</f>
        <v>-0.4523425694302492</v>
      </c>
      <c r="Y153" s="8"/>
      <c r="Z153" s="6">
        <v>0</v>
      </c>
      <c r="AA153" s="7">
        <f>IFERROR(Z153/Z446, "NA")</f>
        <v>0</v>
      </c>
      <c r="AB153" s="8"/>
      <c r="AC153" s="9">
        <f t="shared" ref="AC153:AC158" si="39">IFERROR(-(Q153-Z153), "NA")</f>
        <v>0</v>
      </c>
      <c r="AD153" s="7">
        <f>IFERROR(AC153/AC446, "NA")</f>
        <v>0</v>
      </c>
    </row>
    <row r="154" spans="1:30" ht="16.5" customHeight="1" x14ac:dyDescent="0.3">
      <c r="A154" s="35" t="s">
        <v>212</v>
      </c>
      <c r="B154" s="6">
        <v>3005.5</v>
      </c>
      <c r="C154" s="7">
        <f>IFERROR(B154/B446, "NA")</f>
        <v>3.036940534269128E-2</v>
      </c>
      <c r="D154" s="8"/>
      <c r="E154" s="6">
        <v>0</v>
      </c>
      <c r="F154" s="7">
        <f>IFERROR(E154/E446, "NA")</f>
        <v>0</v>
      </c>
      <c r="G154" s="8"/>
      <c r="H154" s="9">
        <f t="shared" si="36"/>
        <v>-3005.5</v>
      </c>
      <c r="I154" s="7">
        <f>IFERROR(H154/H446, "NA")</f>
        <v>1.4347157778159594</v>
      </c>
      <c r="J154" s="8"/>
      <c r="K154" s="6">
        <v>3072.11</v>
      </c>
      <c r="L154" s="7">
        <f>IFERROR(K154/K446, "NA")</f>
        <v>3.3188108150035561E-2</v>
      </c>
      <c r="M154" s="8"/>
      <c r="N154" s="9">
        <f t="shared" si="37"/>
        <v>66.610000000000127</v>
      </c>
      <c r="O154" s="7">
        <f>IFERROR(N154/N446, "NA")</f>
        <v>1.0410838149837317E-2</v>
      </c>
      <c r="P154" s="8"/>
      <c r="Q154" s="6">
        <v>27404.13</v>
      </c>
      <c r="R154" s="7">
        <f>IFERROR(Q154/Q446, "NA")</f>
        <v>3.1123521543203272E-2</v>
      </c>
      <c r="S154" s="8"/>
      <c r="T154" s="6">
        <v>0</v>
      </c>
      <c r="U154" s="7">
        <f>IFERROR(T154/T446, "NA")</f>
        <v>0</v>
      </c>
      <c r="V154" s="8"/>
      <c r="W154" s="9">
        <f t="shared" si="38"/>
        <v>-27404.13</v>
      </c>
      <c r="X154" s="7">
        <f>IFERROR(W154/W446, "NA")</f>
        <v>0.3122544357945532</v>
      </c>
      <c r="Y154" s="8"/>
      <c r="Z154" s="6">
        <v>30105.32</v>
      </c>
      <c r="AA154" s="7">
        <f>IFERROR(Z154/Z446, "NA")</f>
        <v>3.3518197504578073E-2</v>
      </c>
      <c r="AB154" s="8"/>
      <c r="AC154" s="9">
        <f t="shared" si="39"/>
        <v>2701.1899999999987</v>
      </c>
      <c r="AD154" s="7">
        <f>IFERROR(AC154/AC446, "NA")</f>
        <v>-0.15276003431627905</v>
      </c>
    </row>
    <row r="155" spans="1:30" ht="16.5" customHeight="1" x14ac:dyDescent="0.3">
      <c r="A155" s="35" t="s">
        <v>213</v>
      </c>
      <c r="B155" s="6">
        <v>431.93</v>
      </c>
      <c r="C155" s="7">
        <f>IFERROR(B155/B446, "NA")</f>
        <v>4.3644841955310749E-3</v>
      </c>
      <c r="D155" s="8"/>
      <c r="E155" s="6">
        <v>0</v>
      </c>
      <c r="F155" s="7">
        <f>IFERROR(E155/E446, "NA")</f>
        <v>0</v>
      </c>
      <c r="G155" s="8"/>
      <c r="H155" s="9">
        <f t="shared" si="36"/>
        <v>-431.93</v>
      </c>
      <c r="I155" s="7">
        <f>IFERROR(H155/H446, "NA")</f>
        <v>0.2061875847320071</v>
      </c>
      <c r="J155" s="8"/>
      <c r="K155" s="6">
        <v>989.97</v>
      </c>
      <c r="L155" s="7">
        <f>IFERROR(K155/K446, "NA")</f>
        <v>1.0694679365416833E-2</v>
      </c>
      <c r="M155" s="8"/>
      <c r="N155" s="9">
        <f t="shared" si="37"/>
        <v>558.04</v>
      </c>
      <c r="O155" s="7">
        <f>IFERROR(N155/N446, "NA")</f>
        <v>8.7219098050370897E-2</v>
      </c>
      <c r="P155" s="8"/>
      <c r="Q155" s="6">
        <v>6808.49</v>
      </c>
      <c r="R155" s="7">
        <f>IFERROR(Q155/Q446, "NA")</f>
        <v>7.7325638577719503E-3</v>
      </c>
      <c r="S155" s="8"/>
      <c r="T155" s="6">
        <v>0</v>
      </c>
      <c r="U155" s="7">
        <f>IFERROR(T155/T446, "NA")</f>
        <v>0</v>
      </c>
      <c r="V155" s="8"/>
      <c r="W155" s="9">
        <f t="shared" si="38"/>
        <v>-6808.49</v>
      </c>
      <c r="X155" s="7">
        <f>IFERROR(W155/W446, "NA")</f>
        <v>7.7578861418437922E-2</v>
      </c>
      <c r="Y155" s="8"/>
      <c r="Z155" s="6">
        <v>8913.3700000000008</v>
      </c>
      <c r="AA155" s="7">
        <f>IFERROR(Z155/Z446, "NA")</f>
        <v>9.9238306083901801E-3</v>
      </c>
      <c r="AB155" s="8"/>
      <c r="AC155" s="9">
        <f t="shared" si="39"/>
        <v>2104.880000000001</v>
      </c>
      <c r="AD155" s="7">
        <f>IFERROR(AC155/AC446, "NA")</f>
        <v>-0.11903699518791709</v>
      </c>
    </row>
    <row r="156" spans="1:30" ht="16.5" hidden="1" customHeight="1" x14ac:dyDescent="0.3">
      <c r="A156" s="35" t="s">
        <v>214</v>
      </c>
      <c r="B156" s="6">
        <v>0</v>
      </c>
      <c r="C156" s="7">
        <f>IFERROR(B156/B446, "NA")</f>
        <v>0</v>
      </c>
      <c r="D156" s="8"/>
      <c r="E156" s="6">
        <v>0</v>
      </c>
      <c r="F156" s="7">
        <f>IFERROR(E156/E446, "NA")</f>
        <v>0</v>
      </c>
      <c r="G156" s="8"/>
      <c r="H156" s="9">
        <f t="shared" si="36"/>
        <v>0</v>
      </c>
      <c r="I156" s="7">
        <f>IFERROR(H156/H446, "NA")</f>
        <v>0</v>
      </c>
      <c r="J156" s="8"/>
      <c r="K156" s="6">
        <v>0</v>
      </c>
      <c r="L156" s="7">
        <f>IFERROR(K156/K446, "NA")</f>
        <v>0</v>
      </c>
      <c r="M156" s="8"/>
      <c r="N156" s="9">
        <f t="shared" si="37"/>
        <v>0</v>
      </c>
      <c r="O156" s="7">
        <f>IFERROR(N156/N446, "NA")</f>
        <v>0</v>
      </c>
      <c r="P156" s="8"/>
      <c r="Q156" s="6">
        <v>0</v>
      </c>
      <c r="R156" s="7">
        <f>IFERROR(Q156/Q446, "NA")</f>
        <v>0</v>
      </c>
      <c r="S156" s="8"/>
      <c r="T156" s="6">
        <v>0</v>
      </c>
      <c r="U156" s="7">
        <f>IFERROR(T156/T446, "NA")</f>
        <v>0</v>
      </c>
      <c r="V156" s="8"/>
      <c r="W156" s="9">
        <f t="shared" si="38"/>
        <v>0</v>
      </c>
      <c r="X156" s="7">
        <f>IFERROR(W156/W446, "NA")</f>
        <v>0</v>
      </c>
      <c r="Y156" s="8"/>
      <c r="Z156" s="6">
        <v>0</v>
      </c>
      <c r="AA156" s="7">
        <f>IFERROR(Z156/Z446, "NA")</f>
        <v>0</v>
      </c>
      <c r="AB156" s="8"/>
      <c r="AC156" s="9">
        <f t="shared" si="39"/>
        <v>0</v>
      </c>
      <c r="AD156" s="7">
        <f>IFERROR(AC156/AC446, "NA")</f>
        <v>0</v>
      </c>
    </row>
    <row r="157" spans="1:30" ht="16.5" hidden="1" customHeight="1" x14ac:dyDescent="0.3">
      <c r="A157" s="35" t="s">
        <v>215</v>
      </c>
      <c r="B157" s="6">
        <v>0</v>
      </c>
      <c r="C157" s="7">
        <f>IFERROR(B157/B446, "NA")</f>
        <v>0</v>
      </c>
      <c r="D157" s="8"/>
      <c r="E157" s="6">
        <v>0</v>
      </c>
      <c r="F157" s="7">
        <f>IFERROR(E157/E446, "NA")</f>
        <v>0</v>
      </c>
      <c r="G157" s="8"/>
      <c r="H157" s="9">
        <f t="shared" si="36"/>
        <v>0</v>
      </c>
      <c r="I157" s="7">
        <f>IFERROR(H157/H446, "NA")</f>
        <v>0</v>
      </c>
      <c r="J157" s="8"/>
      <c r="K157" s="6">
        <v>0</v>
      </c>
      <c r="L157" s="7">
        <f>IFERROR(K157/K446, "NA")</f>
        <v>0</v>
      </c>
      <c r="M157" s="8"/>
      <c r="N157" s="9">
        <f t="shared" si="37"/>
        <v>0</v>
      </c>
      <c r="O157" s="7">
        <f>IFERROR(N157/N446, "NA")</f>
        <v>0</v>
      </c>
      <c r="P157" s="8"/>
      <c r="Q157" s="6">
        <v>0</v>
      </c>
      <c r="R157" s="7">
        <f>IFERROR(Q157/Q446, "NA")</f>
        <v>0</v>
      </c>
      <c r="S157" s="8"/>
      <c r="T157" s="6">
        <v>0</v>
      </c>
      <c r="U157" s="7">
        <f>IFERROR(T157/T446, "NA")</f>
        <v>0</v>
      </c>
      <c r="V157" s="8"/>
      <c r="W157" s="9">
        <f t="shared" si="38"/>
        <v>0</v>
      </c>
      <c r="X157" s="7">
        <f>IFERROR(W157/W446, "NA")</f>
        <v>0</v>
      </c>
      <c r="Y157" s="8"/>
      <c r="Z157" s="6">
        <v>0</v>
      </c>
      <c r="AA157" s="7">
        <f>IFERROR(Z157/Z446, "NA")</f>
        <v>0</v>
      </c>
      <c r="AB157" s="8"/>
      <c r="AC157" s="9">
        <f t="shared" si="39"/>
        <v>0</v>
      </c>
      <c r="AD157" s="7">
        <f>IFERROR(AC157/AC446, "NA")</f>
        <v>0</v>
      </c>
    </row>
    <row r="158" spans="1:30" ht="16.5" customHeight="1" x14ac:dyDescent="0.3">
      <c r="A158" s="36" t="s">
        <v>216</v>
      </c>
      <c r="B158" s="11">
        <f>IFERROR(B153+B154+B155+B156+B157, "NA")</f>
        <v>3437.43</v>
      </c>
      <c r="C158" s="12">
        <f>IFERROR(B158/B446, "NA")</f>
        <v>3.4733889538222353E-2</v>
      </c>
      <c r="D158" s="2"/>
      <c r="E158" s="11">
        <f>IFERROR(E153+E154+E155+E156+E157, "NA")</f>
        <v>4143.4399999999996</v>
      </c>
      <c r="F158" s="12">
        <f>IFERROR(E158/E446, "NA")</f>
        <v>4.0999976548485209E-2</v>
      </c>
      <c r="G158" s="2"/>
      <c r="H158" s="11">
        <f t="shared" si="36"/>
        <v>706.00999999999976</v>
      </c>
      <c r="I158" s="12">
        <f>IFERROR(H158/H446, "NA")</f>
        <v>-0.33702335261881389</v>
      </c>
      <c r="J158" s="2"/>
      <c r="K158" s="11">
        <f>IFERROR(K153+K154+K155+K156+K157, "NA")</f>
        <v>4062.08</v>
      </c>
      <c r="L158" s="12">
        <f>IFERROR(K158/K446, "NA")</f>
        <v>4.3882787515452389E-2</v>
      </c>
      <c r="M158" s="2"/>
      <c r="N158" s="11">
        <f t="shared" si="37"/>
        <v>624.65000000000009</v>
      </c>
      <c r="O158" s="12">
        <f>IFERROR(N158/N446, "NA")</f>
        <v>9.7629936200208212E-2</v>
      </c>
      <c r="P158" s="2"/>
      <c r="Q158" s="11">
        <f>IFERROR(Q153+Q154+Q155+Q156+Q157, "NA")</f>
        <v>34212.620000000003</v>
      </c>
      <c r="R158" s="12">
        <f>IFERROR(Q158/Q446, "NA")</f>
        <v>3.8856085400975224E-2</v>
      </c>
      <c r="S158" s="2"/>
      <c r="T158" s="11">
        <f>IFERROR(T153+T154+T155+T156+T157, "NA")</f>
        <v>39698.57</v>
      </c>
      <c r="U158" s="12">
        <f>IFERROR(T158/T446, "NA")</f>
        <v>4.0999992584620885E-2</v>
      </c>
      <c r="V158" s="2"/>
      <c r="W158" s="11">
        <f t="shared" si="38"/>
        <v>5485.9499999999971</v>
      </c>
      <c r="X158" s="12">
        <f>IFERROR(W158/W446, "NA")</f>
        <v>-6.2509272217258063E-2</v>
      </c>
      <c r="Y158" s="2"/>
      <c r="Z158" s="11">
        <f>IFERROR(Z153+Z154+Z155+Z156+Z157, "NA")</f>
        <v>39018.69</v>
      </c>
      <c r="AA158" s="12">
        <f>IFERROR(Z158/Z446, "NA")</f>
        <v>4.3442028112968253E-2</v>
      </c>
      <c r="AB158" s="2"/>
      <c r="AC158" s="11">
        <f t="shared" si="39"/>
        <v>4806.07</v>
      </c>
      <c r="AD158" s="12">
        <f>IFERROR(AC158/AC446, "NA")</f>
        <v>-0.27179702950419615</v>
      </c>
    </row>
    <row r="159" spans="1:30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3">
      <c r="A160" s="35" t="s">
        <v>217</v>
      </c>
      <c r="B160" s="6">
        <v>0</v>
      </c>
      <c r="C160" s="7">
        <f>IFERROR(B160/B446, "NA")</f>
        <v>0</v>
      </c>
      <c r="D160" s="8"/>
      <c r="E160" s="6">
        <v>0</v>
      </c>
      <c r="F160" s="7">
        <f>IFERROR(E160/E446, "NA")</f>
        <v>0</v>
      </c>
      <c r="G160" s="8"/>
      <c r="H160" s="9">
        <f t="shared" ref="H160:H171" si="40">IFERROR(-(B160-E160), "NA")</f>
        <v>0</v>
      </c>
      <c r="I160" s="7">
        <f>IFERROR(H160/H446, "NA")</f>
        <v>0</v>
      </c>
      <c r="J160" s="8"/>
      <c r="K160" s="6">
        <v>0</v>
      </c>
      <c r="L160" s="7">
        <f>IFERROR(K160/K446, "NA")</f>
        <v>0</v>
      </c>
      <c r="M160" s="8"/>
      <c r="N160" s="9">
        <f t="shared" ref="N160:N171" si="41">IFERROR(-(B160-K160), "NA")</f>
        <v>0</v>
      </c>
      <c r="O160" s="7">
        <f>IFERROR(N160/N446, "NA")</f>
        <v>0</v>
      </c>
      <c r="P160" s="8"/>
      <c r="Q160" s="6">
        <v>0</v>
      </c>
      <c r="R160" s="7">
        <f>IFERROR(Q160/Q446, "NA")</f>
        <v>0</v>
      </c>
      <c r="S160" s="8"/>
      <c r="T160" s="6">
        <v>0</v>
      </c>
      <c r="U160" s="7">
        <f>IFERROR(T160/T446, "NA")</f>
        <v>0</v>
      </c>
      <c r="V160" s="8"/>
      <c r="W160" s="9">
        <f t="shared" ref="W160:W171" si="42">IFERROR(-(Q160-T160), "NA")</f>
        <v>0</v>
      </c>
      <c r="X160" s="7">
        <f>IFERROR(W160/W446, "NA")</f>
        <v>0</v>
      </c>
      <c r="Y160" s="8"/>
      <c r="Z160" s="6">
        <v>0</v>
      </c>
      <c r="AA160" s="7">
        <f>IFERROR(Z160/Z446, "NA")</f>
        <v>0</v>
      </c>
      <c r="AB160" s="8"/>
      <c r="AC160" s="9">
        <f t="shared" ref="AC160:AC171" si="43">IFERROR(-(Q160-Z160), "NA")</f>
        <v>0</v>
      </c>
      <c r="AD160" s="7">
        <f>IFERROR(AC160/AC446, "NA")</f>
        <v>0</v>
      </c>
    </row>
    <row r="161" spans="1:30" ht="16.5" customHeight="1" x14ac:dyDescent="0.3">
      <c r="A161" s="35" t="s">
        <v>218</v>
      </c>
      <c r="B161" s="6">
        <v>747.68</v>
      </c>
      <c r="C161" s="7">
        <f>IFERROR(B161/B446, "NA")</f>
        <v>7.5550148017379526E-3</v>
      </c>
      <c r="D161" s="8"/>
      <c r="E161" s="6">
        <v>0</v>
      </c>
      <c r="F161" s="7">
        <f>IFERROR(E161/E446, "NA")</f>
        <v>0</v>
      </c>
      <c r="G161" s="8"/>
      <c r="H161" s="9">
        <f t="shared" si="40"/>
        <v>-747.68</v>
      </c>
      <c r="I161" s="7">
        <f>IFERROR(H161/H446, "NA")</f>
        <v>0.35691508659372362</v>
      </c>
      <c r="J161" s="8"/>
      <c r="K161" s="6">
        <v>222.4</v>
      </c>
      <c r="L161" s="7">
        <f>IFERROR(K161/K446, "NA")</f>
        <v>2.4025947158688682E-3</v>
      </c>
      <c r="M161" s="8"/>
      <c r="N161" s="9">
        <f t="shared" si="41"/>
        <v>-525.28</v>
      </c>
      <c r="O161" s="7">
        <f>IFERROR(N161/N446, "NA")</f>
        <v>-8.2098859981182035E-2</v>
      </c>
      <c r="P161" s="8"/>
      <c r="Q161" s="6">
        <v>3186.67</v>
      </c>
      <c r="R161" s="7">
        <f>IFERROR(Q161/Q446, "NA")</f>
        <v>3.6191768319621741E-3</v>
      </c>
      <c r="S161" s="8"/>
      <c r="T161" s="6">
        <v>0</v>
      </c>
      <c r="U161" s="7">
        <f>IFERROR(T161/T446, "NA")</f>
        <v>0</v>
      </c>
      <c r="V161" s="8"/>
      <c r="W161" s="9">
        <f t="shared" si="42"/>
        <v>-3186.67</v>
      </c>
      <c r="X161" s="7">
        <f>IFERROR(W161/W446, "NA")</f>
        <v>3.6310287643265042E-2</v>
      </c>
      <c r="Y161" s="8"/>
      <c r="Z161" s="6">
        <v>3402.89</v>
      </c>
      <c r="AA161" s="7">
        <f>IFERROR(Z161/Z446, "NA")</f>
        <v>3.7886572574665762E-3</v>
      </c>
      <c r="AB161" s="8"/>
      <c r="AC161" s="9">
        <f t="shared" si="43"/>
        <v>216.2199999999998</v>
      </c>
      <c r="AD161" s="7">
        <f>IFERROR(AC161/AC446, "NA")</f>
        <v>-1.2227860542896221E-2</v>
      </c>
    </row>
    <row r="162" spans="1:30" ht="16.5" customHeight="1" x14ac:dyDescent="0.3">
      <c r="A162" s="35" t="s">
        <v>219</v>
      </c>
      <c r="B162" s="6">
        <v>0</v>
      </c>
      <c r="C162" s="7">
        <f>IFERROR(B162/B446, "NA")</f>
        <v>0</v>
      </c>
      <c r="D162" s="8"/>
      <c r="E162" s="6">
        <v>0</v>
      </c>
      <c r="F162" s="7">
        <f>IFERROR(E162/E446, "NA")</f>
        <v>0</v>
      </c>
      <c r="G162" s="8"/>
      <c r="H162" s="9">
        <f t="shared" si="40"/>
        <v>0</v>
      </c>
      <c r="I162" s="7">
        <f>IFERROR(H162/H446, "NA")</f>
        <v>0</v>
      </c>
      <c r="J162" s="8"/>
      <c r="K162" s="6">
        <v>0</v>
      </c>
      <c r="L162" s="7">
        <f>IFERROR(K162/K446, "NA")</f>
        <v>0</v>
      </c>
      <c r="M162" s="8"/>
      <c r="N162" s="9">
        <f t="shared" si="41"/>
        <v>0</v>
      </c>
      <c r="O162" s="7">
        <f>IFERROR(N162/N446, "NA")</f>
        <v>0</v>
      </c>
      <c r="P162" s="8"/>
      <c r="Q162" s="6">
        <v>3.5</v>
      </c>
      <c r="R162" s="7">
        <f>IFERROR(Q162/Q446, "NA")</f>
        <v>3.9750331574551514E-6</v>
      </c>
      <c r="S162" s="8"/>
      <c r="T162" s="6">
        <v>0</v>
      </c>
      <c r="U162" s="7">
        <f>IFERROR(T162/T446, "NA")</f>
        <v>0</v>
      </c>
      <c r="V162" s="8"/>
      <c r="W162" s="9">
        <f t="shared" si="42"/>
        <v>-3.5</v>
      </c>
      <c r="X162" s="7">
        <f>IFERROR(W162/W446, "NA")</f>
        <v>3.9880504335694515E-5</v>
      </c>
      <c r="Y162" s="8"/>
      <c r="Z162" s="6">
        <v>0</v>
      </c>
      <c r="AA162" s="7">
        <f>IFERROR(Z162/Z446, "NA")</f>
        <v>0</v>
      </c>
      <c r="AB162" s="8"/>
      <c r="AC162" s="9">
        <f t="shared" si="43"/>
        <v>-3.5</v>
      </c>
      <c r="AD162" s="7">
        <f>IFERROR(AC162/AC446, "NA")</f>
        <v>1.9793502867513095E-4</v>
      </c>
    </row>
    <row r="163" spans="1:30" ht="16.5" customHeight="1" x14ac:dyDescent="0.3">
      <c r="A163" s="35" t="s">
        <v>220</v>
      </c>
      <c r="B163" s="6">
        <v>0</v>
      </c>
      <c r="C163" s="7">
        <f>IFERROR(B163/B446, "NA")</f>
        <v>0</v>
      </c>
      <c r="D163" s="8"/>
      <c r="E163" s="6">
        <v>0</v>
      </c>
      <c r="F163" s="7">
        <f>IFERROR(E163/E446, "NA")</f>
        <v>0</v>
      </c>
      <c r="G163" s="8"/>
      <c r="H163" s="9">
        <f t="shared" si="40"/>
        <v>0</v>
      </c>
      <c r="I163" s="7">
        <f>IFERROR(H163/H446, "NA")</f>
        <v>0</v>
      </c>
      <c r="J163" s="8"/>
      <c r="K163" s="6">
        <v>0</v>
      </c>
      <c r="L163" s="7">
        <f>IFERROR(K163/K446, "NA")</f>
        <v>0</v>
      </c>
      <c r="M163" s="8"/>
      <c r="N163" s="9">
        <f t="shared" si="41"/>
        <v>0</v>
      </c>
      <c r="O163" s="7">
        <f>IFERROR(N163/N446, "NA")</f>
        <v>0</v>
      </c>
      <c r="P163" s="8"/>
      <c r="Q163" s="6">
        <v>1.4</v>
      </c>
      <c r="R163" s="7">
        <f>IFERROR(Q163/Q446, "NA")</f>
        <v>1.5900132629820606E-6</v>
      </c>
      <c r="S163" s="8"/>
      <c r="T163" s="6">
        <v>0</v>
      </c>
      <c r="U163" s="7">
        <f>IFERROR(T163/T446, "NA")</f>
        <v>0</v>
      </c>
      <c r="V163" s="8"/>
      <c r="W163" s="9">
        <f t="shared" si="42"/>
        <v>-1.4</v>
      </c>
      <c r="X163" s="7">
        <f>IFERROR(W163/W446, "NA")</f>
        <v>1.5952201734277804E-5</v>
      </c>
      <c r="Y163" s="8"/>
      <c r="Z163" s="6">
        <v>0</v>
      </c>
      <c r="AA163" s="7">
        <f>IFERROR(Z163/Z446, "NA")</f>
        <v>0</v>
      </c>
      <c r="AB163" s="8"/>
      <c r="AC163" s="9">
        <f t="shared" si="43"/>
        <v>-1.4</v>
      </c>
      <c r="AD163" s="7">
        <f>IFERROR(AC163/AC446, "NA")</f>
        <v>7.9174011470052377E-5</v>
      </c>
    </row>
    <row r="164" spans="1:30" ht="16.5" hidden="1" customHeight="1" x14ac:dyDescent="0.3">
      <c r="A164" s="35" t="s">
        <v>221</v>
      </c>
      <c r="B164" s="6">
        <v>0</v>
      </c>
      <c r="C164" s="7">
        <f>IFERROR(B164/B446, "NA")</f>
        <v>0</v>
      </c>
      <c r="D164" s="8"/>
      <c r="E164" s="6">
        <v>0</v>
      </c>
      <c r="F164" s="7">
        <f>IFERROR(E164/E446, "NA")</f>
        <v>0</v>
      </c>
      <c r="G164" s="8"/>
      <c r="H164" s="9">
        <f t="shared" si="40"/>
        <v>0</v>
      </c>
      <c r="I164" s="7">
        <f>IFERROR(H164/H446, "NA")</f>
        <v>0</v>
      </c>
      <c r="J164" s="8"/>
      <c r="K164" s="6">
        <v>0</v>
      </c>
      <c r="L164" s="7">
        <f>IFERROR(K164/K446, "NA")</f>
        <v>0</v>
      </c>
      <c r="M164" s="8"/>
      <c r="N164" s="9">
        <f t="shared" si="41"/>
        <v>0</v>
      </c>
      <c r="O164" s="7">
        <f>IFERROR(N164/N446, "NA")</f>
        <v>0</v>
      </c>
      <c r="P164" s="8"/>
      <c r="Q164" s="6">
        <v>0</v>
      </c>
      <c r="R164" s="7">
        <f>IFERROR(Q164/Q446, "NA")</f>
        <v>0</v>
      </c>
      <c r="S164" s="8"/>
      <c r="T164" s="6">
        <v>0</v>
      </c>
      <c r="U164" s="7">
        <f>IFERROR(T164/T446, "NA")</f>
        <v>0</v>
      </c>
      <c r="V164" s="8"/>
      <c r="W164" s="9">
        <f t="shared" si="42"/>
        <v>0</v>
      </c>
      <c r="X164" s="7">
        <f>IFERROR(W164/W446, "NA")</f>
        <v>0</v>
      </c>
      <c r="Y164" s="8"/>
      <c r="Z164" s="6">
        <v>0</v>
      </c>
      <c r="AA164" s="7">
        <f>IFERROR(Z164/Z446, "NA")</f>
        <v>0</v>
      </c>
      <c r="AB164" s="8"/>
      <c r="AC164" s="9">
        <f t="shared" si="43"/>
        <v>0</v>
      </c>
      <c r="AD164" s="7">
        <f>IFERROR(AC164/AC446, "NA")</f>
        <v>0</v>
      </c>
    </row>
    <row r="165" spans="1:30" ht="16.5" hidden="1" customHeight="1" x14ac:dyDescent="0.3">
      <c r="A165" s="35" t="s">
        <v>222</v>
      </c>
      <c r="B165" s="6">
        <v>0</v>
      </c>
      <c r="C165" s="7">
        <f>IFERROR(B165/B446, "NA")</f>
        <v>0</v>
      </c>
      <c r="D165" s="8"/>
      <c r="E165" s="6">
        <v>0</v>
      </c>
      <c r="F165" s="7">
        <f>IFERROR(E165/E446, "NA")</f>
        <v>0</v>
      </c>
      <c r="G165" s="8"/>
      <c r="H165" s="9">
        <f t="shared" si="40"/>
        <v>0</v>
      </c>
      <c r="I165" s="7">
        <f>IFERROR(H165/H446, "NA")</f>
        <v>0</v>
      </c>
      <c r="J165" s="8"/>
      <c r="K165" s="6">
        <v>0</v>
      </c>
      <c r="L165" s="7">
        <f>IFERROR(K165/K446, "NA")</f>
        <v>0</v>
      </c>
      <c r="M165" s="8"/>
      <c r="N165" s="9">
        <f t="shared" si="41"/>
        <v>0</v>
      </c>
      <c r="O165" s="7">
        <f>IFERROR(N165/N446, "NA")</f>
        <v>0</v>
      </c>
      <c r="P165" s="8"/>
      <c r="Q165" s="6">
        <v>0</v>
      </c>
      <c r="R165" s="7">
        <f>IFERROR(Q165/Q446, "NA")</f>
        <v>0</v>
      </c>
      <c r="S165" s="8"/>
      <c r="T165" s="6">
        <v>0</v>
      </c>
      <c r="U165" s="7">
        <f>IFERROR(T165/T446, "NA")</f>
        <v>0</v>
      </c>
      <c r="V165" s="8"/>
      <c r="W165" s="9">
        <f t="shared" si="42"/>
        <v>0</v>
      </c>
      <c r="X165" s="7">
        <f>IFERROR(W165/W446, "NA")</f>
        <v>0</v>
      </c>
      <c r="Y165" s="8"/>
      <c r="Z165" s="6">
        <v>0</v>
      </c>
      <c r="AA165" s="7">
        <f>IFERROR(Z165/Z446, "NA")</f>
        <v>0</v>
      </c>
      <c r="AB165" s="8"/>
      <c r="AC165" s="9">
        <f t="shared" si="43"/>
        <v>0</v>
      </c>
      <c r="AD165" s="7">
        <f>IFERROR(AC165/AC446, "NA")</f>
        <v>0</v>
      </c>
    </row>
    <row r="166" spans="1:30" ht="16.5" customHeight="1" x14ac:dyDescent="0.3">
      <c r="A166" s="36" t="s">
        <v>223</v>
      </c>
      <c r="B166" s="11">
        <f>IFERROR(B160+B161+B162+B163+B164+B165, "NA")</f>
        <v>747.68</v>
      </c>
      <c r="C166" s="12">
        <f>IFERROR(B166/B446, "NA")</f>
        <v>7.5550148017379526E-3</v>
      </c>
      <c r="D166" s="2"/>
      <c r="E166" s="11">
        <f>IFERROR(E160+E161+E162+E163+E164+E165, "NA")</f>
        <v>0</v>
      </c>
      <c r="F166" s="12">
        <f>IFERROR(E166/E446, "NA")</f>
        <v>0</v>
      </c>
      <c r="G166" s="2"/>
      <c r="H166" s="11">
        <f t="shared" si="40"/>
        <v>-747.68</v>
      </c>
      <c r="I166" s="12">
        <f>IFERROR(H166/H446, "NA")</f>
        <v>0.35691508659372362</v>
      </c>
      <c r="J166" s="2"/>
      <c r="K166" s="11">
        <f>IFERROR(K160+K161+K162+K163+K164+K165, "NA")</f>
        <v>222.4</v>
      </c>
      <c r="L166" s="12">
        <f>IFERROR(K166/K446, "NA")</f>
        <v>2.4025947158688682E-3</v>
      </c>
      <c r="M166" s="2"/>
      <c r="N166" s="11">
        <f t="shared" si="41"/>
        <v>-525.28</v>
      </c>
      <c r="O166" s="12">
        <f>IFERROR(N166/N446, "NA")</f>
        <v>-8.2098859981182035E-2</v>
      </c>
      <c r="P166" s="2"/>
      <c r="Q166" s="11">
        <f>IFERROR(Q160+Q161+Q162+Q163+Q164+Q165, "NA")</f>
        <v>3191.57</v>
      </c>
      <c r="R166" s="12">
        <f>IFERROR(Q166/Q446, "NA")</f>
        <v>3.6247418783826113E-3</v>
      </c>
      <c r="S166" s="2"/>
      <c r="T166" s="11">
        <f>IFERROR(T160+T161+T162+T163+T164+T165, "NA")</f>
        <v>0</v>
      </c>
      <c r="U166" s="12">
        <f>IFERROR(T166/T446, "NA")</f>
        <v>0</v>
      </c>
      <c r="V166" s="2"/>
      <c r="W166" s="11">
        <f t="shared" si="42"/>
        <v>-3191.57</v>
      </c>
      <c r="X166" s="12">
        <f>IFERROR(W166/W446, "NA")</f>
        <v>3.6366120349335014E-2</v>
      </c>
      <c r="Y166" s="2"/>
      <c r="Z166" s="11">
        <f>IFERROR(Z160+Z161+Z162+Z163+Z164+Z165, "NA")</f>
        <v>3402.89</v>
      </c>
      <c r="AA166" s="12">
        <f>IFERROR(Z166/Z446, "NA")</f>
        <v>3.7886572574665762E-3</v>
      </c>
      <c r="AB166" s="2"/>
      <c r="AC166" s="11">
        <f t="shared" si="43"/>
        <v>211.31999999999971</v>
      </c>
      <c r="AD166" s="12">
        <f>IFERROR(AC166/AC446, "NA")</f>
        <v>-1.1950751502751033E-2</v>
      </c>
    </row>
    <row r="167" spans="1:30" ht="16.5" customHeight="1" x14ac:dyDescent="0.3">
      <c r="A167" s="33" t="s">
        <v>224</v>
      </c>
      <c r="B167" s="6">
        <v>89.25</v>
      </c>
      <c r="C167" s="7">
        <f>IFERROR(B167/B446, "NA")</f>
        <v>9.0183644213448575E-4</v>
      </c>
      <c r="D167" s="8"/>
      <c r="E167" s="6">
        <v>0</v>
      </c>
      <c r="F167" s="7">
        <f>IFERROR(E167/E446, "NA")</f>
        <v>0</v>
      </c>
      <c r="G167" s="8"/>
      <c r="H167" s="9">
        <f t="shared" si="40"/>
        <v>-89.25</v>
      </c>
      <c r="I167" s="7">
        <f>IFERROR(H167/H446, "NA")</f>
        <v>4.2604685799392569E-2</v>
      </c>
      <c r="J167" s="8"/>
      <c r="K167" s="6">
        <v>81.87</v>
      </c>
      <c r="L167" s="7">
        <f>IFERROR(K167/K446, "NA")</f>
        <v>8.8444437674543277E-4</v>
      </c>
      <c r="M167" s="8"/>
      <c r="N167" s="9">
        <f t="shared" si="41"/>
        <v>-7.3799999999999955</v>
      </c>
      <c r="O167" s="7">
        <f>IFERROR(N167/N446, "NA")</f>
        <v>-1.1534602243777092E-3</v>
      </c>
      <c r="P167" s="8"/>
      <c r="Q167" s="6">
        <v>1013.35</v>
      </c>
      <c r="R167" s="7">
        <f>IFERROR(Q167/Q446, "NA")</f>
        <v>1.1508856714591937E-3</v>
      </c>
      <c r="S167" s="8"/>
      <c r="T167" s="6">
        <v>0</v>
      </c>
      <c r="U167" s="7">
        <f>IFERROR(T167/T446, "NA")</f>
        <v>0</v>
      </c>
      <c r="V167" s="8"/>
      <c r="W167" s="9">
        <f t="shared" si="42"/>
        <v>-1013.35</v>
      </c>
      <c r="X167" s="7">
        <f>IFERROR(W167/W446, "NA")</f>
        <v>1.1546545448164582E-2</v>
      </c>
      <c r="Y167" s="8"/>
      <c r="Z167" s="6">
        <v>953.13</v>
      </c>
      <c r="AA167" s="7">
        <f>IFERROR(Z167/Z446, "NA")</f>
        <v>1.0611811994537344E-3</v>
      </c>
      <c r="AB167" s="8"/>
      <c r="AC167" s="9">
        <f t="shared" si="43"/>
        <v>-60.220000000000027</v>
      </c>
      <c r="AD167" s="7">
        <f>IFERROR(AC167/AC446, "NA")</f>
        <v>3.4056135505189686E-3</v>
      </c>
    </row>
    <row r="168" spans="1:30" ht="16.5" customHeight="1" x14ac:dyDescent="0.3">
      <c r="A168" s="33" t="s">
        <v>225</v>
      </c>
      <c r="B168" s="6">
        <v>109</v>
      </c>
      <c r="C168" s="7">
        <f>IFERROR(B168/B446, "NA")</f>
        <v>1.1014024895536017E-3</v>
      </c>
      <c r="D168" s="8"/>
      <c r="E168" s="6">
        <v>0</v>
      </c>
      <c r="F168" s="7">
        <f>IFERROR(E168/E446, "NA")</f>
        <v>0</v>
      </c>
      <c r="G168" s="8"/>
      <c r="H168" s="9">
        <f t="shared" si="40"/>
        <v>-109</v>
      </c>
      <c r="I168" s="7">
        <f>IFERROR(H168/H446, "NA")</f>
        <v>5.2032613469286164E-2</v>
      </c>
      <c r="J168" s="8"/>
      <c r="K168" s="6">
        <v>30.62</v>
      </c>
      <c r="L168" s="7">
        <f>IFERROR(K168/K446, "NA")</f>
        <v>3.3078889478374438E-4</v>
      </c>
      <c r="M168" s="8"/>
      <c r="N168" s="9">
        <f t="shared" si="41"/>
        <v>-78.38</v>
      </c>
      <c r="O168" s="7">
        <f>IFERROR(N168/N446, "NA")</f>
        <v>-1.2250435282754052E-2</v>
      </c>
      <c r="P168" s="8"/>
      <c r="Q168" s="6">
        <v>896.77</v>
      </c>
      <c r="R168" s="7">
        <f>IFERROR(Q168/Q446, "NA")</f>
        <v>1.018482995603159E-3</v>
      </c>
      <c r="S168" s="8"/>
      <c r="T168" s="6">
        <v>0</v>
      </c>
      <c r="U168" s="7">
        <f>IFERROR(T168/T446, "NA")</f>
        <v>0</v>
      </c>
      <c r="V168" s="8"/>
      <c r="W168" s="9">
        <f t="shared" si="42"/>
        <v>-896.77</v>
      </c>
      <c r="X168" s="7">
        <f>IFERROR(W168/W446, "NA")</f>
        <v>1.0218182820891649E-2</v>
      </c>
      <c r="Y168" s="8"/>
      <c r="Z168" s="6">
        <v>294.83999999999997</v>
      </c>
      <c r="AA168" s="7">
        <f>IFERROR(Z168/Z446, "NA")</f>
        <v>3.2826441812443112E-4</v>
      </c>
      <c r="AB168" s="8"/>
      <c r="AC168" s="9">
        <f t="shared" si="43"/>
        <v>-601.93000000000006</v>
      </c>
      <c r="AD168" s="7">
        <f>IFERROR(AC168/AC446, "NA")</f>
        <v>3.4040866231549026E-2</v>
      </c>
    </row>
    <row r="169" spans="1:30" ht="16.5" customHeight="1" x14ac:dyDescent="0.3">
      <c r="A169" s="33" t="s">
        <v>226</v>
      </c>
      <c r="B169" s="6">
        <v>-1148.42</v>
      </c>
      <c r="C169" s="7">
        <f>IFERROR(B169/B446, "NA")</f>
        <v>-1.1604336211496764E-2</v>
      </c>
      <c r="D169" s="8"/>
      <c r="E169" s="6">
        <v>0</v>
      </c>
      <c r="F169" s="7">
        <f>IFERROR(E169/E446, "NA")</f>
        <v>0</v>
      </c>
      <c r="G169" s="8"/>
      <c r="H169" s="9">
        <f t="shared" si="40"/>
        <v>1148.42</v>
      </c>
      <c r="I169" s="7">
        <f>IFERROR(H169/H446, "NA")</f>
        <v>-0.54821370605869379</v>
      </c>
      <c r="J169" s="8"/>
      <c r="K169" s="6">
        <v>-1051.3399999999999</v>
      </c>
      <c r="L169" s="7">
        <f>IFERROR(K169/K446, "NA")</f>
        <v>-1.1357661549377588E-2</v>
      </c>
      <c r="M169" s="8"/>
      <c r="N169" s="9">
        <f t="shared" si="41"/>
        <v>97.080000000000155</v>
      </c>
      <c r="O169" s="7">
        <f>IFERROR(N169/N446, "NA")</f>
        <v>1.5173159699537704E-2</v>
      </c>
      <c r="P169" s="8"/>
      <c r="Q169" s="6">
        <v>-8021.15</v>
      </c>
      <c r="R169" s="7">
        <f>IFERROR(Q169/Q446, "NA")</f>
        <v>-9.109810631691825E-3</v>
      </c>
      <c r="S169" s="8"/>
      <c r="T169" s="6">
        <v>0</v>
      </c>
      <c r="U169" s="7">
        <f>IFERROR(T169/T446, "NA")</f>
        <v>0</v>
      </c>
      <c r="V169" s="8"/>
      <c r="W169" s="9">
        <f t="shared" si="42"/>
        <v>8021.15</v>
      </c>
      <c r="X169" s="7">
        <f>IFERROR(W169/W446, "NA")</f>
        <v>-9.1396430672073162E-2</v>
      </c>
      <c r="Y169" s="8"/>
      <c r="Z169" s="6">
        <v>-16949.72</v>
      </c>
      <c r="AA169" s="7">
        <f>IFERROR(Z169/Z446, "NA")</f>
        <v>-1.8871218196893344E-2</v>
      </c>
      <c r="AB169" s="8"/>
      <c r="AC169" s="9">
        <f t="shared" si="43"/>
        <v>-8928.5700000000015</v>
      </c>
      <c r="AD169" s="7">
        <f>IFERROR(AC169/AC446, "NA")</f>
        <v>0.50493621685083268</v>
      </c>
    </row>
    <row r="170" spans="1:30" ht="16.5" customHeight="1" x14ac:dyDescent="0.3">
      <c r="A170" s="40" t="s">
        <v>227</v>
      </c>
      <c r="B170" s="11">
        <f>IFERROR(B151+B153+B154+B155+B156+B157+B160+B161+B162+B163+B164+B165+B167+B168+B169, "NA")</f>
        <v>3234.9399999999996</v>
      </c>
      <c r="C170" s="12">
        <f>IFERROR(B170/B446, "NA")</f>
        <v>3.2687807060151626E-2</v>
      </c>
      <c r="D170" s="2"/>
      <c r="E170" s="11">
        <f>IFERROR(E151+E153+E154+E155+E156+E157+E160+E161+E162+E163+E164+E165+E167+E168+E169, "NA")</f>
        <v>4143.4399999999996</v>
      </c>
      <c r="F170" s="12">
        <f>IFERROR(E170/E446, "NA")</f>
        <v>4.0999976548485209E-2</v>
      </c>
      <c r="G170" s="2"/>
      <c r="H170" s="11">
        <f t="shared" si="40"/>
        <v>908.5</v>
      </c>
      <c r="I170" s="12">
        <f>IFERROR(H170/H446, "NA")</f>
        <v>-0.43368467281510531</v>
      </c>
      <c r="J170" s="2"/>
      <c r="K170" s="11">
        <f>IFERROR(K151+K153+K154+K155+K156+K157+K160+K161+K162+K163+K164+K165+K167+K168+K169, "NA")</f>
        <v>3345.6299999999992</v>
      </c>
      <c r="L170" s="12">
        <f>IFERROR(K170/K446, "NA")</f>
        <v>3.6142953953472841E-2</v>
      </c>
      <c r="M170" s="2"/>
      <c r="N170" s="11">
        <f t="shared" si="41"/>
        <v>110.6899999999996</v>
      </c>
      <c r="O170" s="12">
        <f>IFERROR(N170/N446, "NA")</f>
        <v>1.7300340411432011E-2</v>
      </c>
      <c r="P170" s="2"/>
      <c r="Q170" s="11">
        <f>IFERROR(Q151+Q153+Q154+Q155+Q156+Q157+Q160+Q161+Q162+Q163+Q164+Q165+Q167+Q168+Q169, "NA")</f>
        <v>31293.159999999996</v>
      </c>
      <c r="R170" s="12">
        <f>IFERROR(Q170/Q446, "NA")</f>
        <v>3.5540385314728355E-2</v>
      </c>
      <c r="S170" s="2"/>
      <c r="T170" s="11">
        <f>IFERROR(T151+T153+T154+T155+T156+T157+T160+T161+T162+T163+T164+T165+T167+T168+T169, "NA")</f>
        <v>39698.57</v>
      </c>
      <c r="U170" s="12">
        <f>IFERROR(T170/T446, "NA")</f>
        <v>4.0999992584620885E-2</v>
      </c>
      <c r="V170" s="2"/>
      <c r="W170" s="11">
        <f t="shared" si="42"/>
        <v>8405.4100000000035</v>
      </c>
      <c r="X170" s="12">
        <f>IFERROR(W170/W446, "NA")</f>
        <v>-9.5774854270940055E-2</v>
      </c>
      <c r="Y170" s="2"/>
      <c r="Z170" s="11">
        <f>IFERROR(Z151+Z153+Z154+Z155+Z156+Z157+Z160+Z161+Z162+Z163+Z164+Z165+Z167+Z168+Z169, "NA")</f>
        <v>26719.829999999994</v>
      </c>
      <c r="AA170" s="12">
        <f>IFERROR(Z170/Z446, "NA")</f>
        <v>2.9748912791119648E-2</v>
      </c>
      <c r="AB170" s="2"/>
      <c r="AC170" s="11">
        <f t="shared" si="43"/>
        <v>-4573.3300000000017</v>
      </c>
      <c r="AD170" s="12">
        <f>IFERROR(AC170/AC446, "NA")</f>
        <v>0.25863491562595342</v>
      </c>
    </row>
    <row r="171" spans="1:30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26199.54</v>
      </c>
      <c r="C171" s="12">
        <f>IFERROR(B171/B446, "NA")</f>
        <v>0.26473613377210248</v>
      </c>
      <c r="D171" s="2"/>
      <c r="E171" s="11">
        <f>IFERROR(E127+E129+E130+E131+E132+E133+E134+E135+E136+E137+E138+E139+E140+E143+E144+E145+E146+E147+E151+E153+E154+E155+E156+E157+E160+E161+E162+E163+E164+E165+E167+E168+E169, "NA")</f>
        <v>26982.91</v>
      </c>
      <c r="F171" s="12">
        <f>IFERROR(E171/E446, "NA")</f>
        <v>0.26700004759569035</v>
      </c>
      <c r="G171" s="2"/>
      <c r="H171" s="11">
        <f t="shared" si="40"/>
        <v>783.36999999999898</v>
      </c>
      <c r="I171" s="12">
        <f>IFERROR(H171/H446, "NA")</f>
        <v>-0.37395218727921697</v>
      </c>
      <c r="J171" s="2"/>
      <c r="K171" s="11">
        <f>IFERROR(K127+K129+K130+K131+K132+K133+K134+K135+K136+K137+K138+K139+K140+K143+K144+K145+K146+K147+K151+K153+K154+K155+K156+K157+K160+K161+K162+K163+K164+K165+K167+K168+K169, "NA")</f>
        <v>28144.550000000007</v>
      </c>
      <c r="L171" s="12">
        <f>IFERROR(K171/K446, "NA")</f>
        <v>0.3040465247774603</v>
      </c>
      <c r="M171" s="2"/>
      <c r="N171" s="11">
        <f t="shared" si="41"/>
        <v>1945.0100000000057</v>
      </c>
      <c r="O171" s="12">
        <f>IFERROR(N171/N446, "NA")</f>
        <v>0.30399616138440327</v>
      </c>
      <c r="P171" s="2"/>
      <c r="Q171" s="11">
        <f>IFERROR(Q127+Q129+Q130+Q131+Q132+Q133+Q134+Q135+Q136+Q137+Q138+Q139+Q140+Q143+Q144+Q145+Q146+Q147+Q151+Q153+Q154+Q155+Q156+Q157+Q160+Q161+Q162+Q163+Q164+Q165+Q167+Q168+Q169, "NA")</f>
        <v>246591.73</v>
      </c>
      <c r="R171" s="12">
        <f>IFERROR(Q171/Q446, "NA")</f>
        <v>0.28006008660120807</v>
      </c>
      <c r="S171" s="2"/>
      <c r="T171" s="11">
        <f>IFERROR(T127+T129+T130+T131+T132+T133+T134+T135+T136+T137+T138+T139+T140+T143+T144+T145+T146+T147+T151+T153+T154+T155+T156+T157+T160+T161+T162+T163+T164+T165+T167+T168+T169, "NA")</f>
        <v>259981.6</v>
      </c>
      <c r="U171" s="12">
        <f>IFERROR(T171/T446, "NA")</f>
        <v>0.26850447439637937</v>
      </c>
      <c r="V171" s="2"/>
      <c r="W171" s="11">
        <f t="shared" si="42"/>
        <v>13389.869999999995</v>
      </c>
      <c r="X171" s="12">
        <f>IFERROR(W171/W446, "NA")</f>
        <v>-0.15256993388268164</v>
      </c>
      <c r="Y171" s="2"/>
      <c r="Z171" s="11">
        <f>IFERROR(Z127+Z129+Z130+Z131+Z132+Z133+Z134+Z135+Z136+Z137+Z138+Z139+Z140+Z143+Z144+Z145+Z146+Z147+Z151+Z153+Z154+Z155+Z156+Z157+Z160+Z161+Z162+Z163+Z164+Z165+Z167+Z168+Z169, "NA")</f>
        <v>269184.78000000003</v>
      </c>
      <c r="AA171" s="12">
        <f>IFERROR(Z171/Z446, "NA")</f>
        <v>0.29970080441816921</v>
      </c>
      <c r="AB171" s="2"/>
      <c r="AC171" s="11">
        <f t="shared" si="43"/>
        <v>22593.050000000017</v>
      </c>
      <c r="AD171" s="12">
        <f>IFERROR(AC171/AC446, "NA")</f>
        <v>-1.277701714173906</v>
      </c>
    </row>
    <row r="172" spans="1:30" ht="16.5" customHeight="1" x14ac:dyDescent="0.3">
      <c r="A172" s="21" t="s">
        <v>16</v>
      </c>
      <c r="B172" s="22">
        <f>IFERROR(B124-B171, "NA")</f>
        <v>72765.190000000031</v>
      </c>
      <c r="C172" s="23">
        <f>IFERROR(B172/B446, "NA")</f>
        <v>0.73526386622789786</v>
      </c>
      <c r="D172" s="24"/>
      <c r="E172" s="22">
        <f>IFERROR(E124-E171, "NA")</f>
        <v>74076.66</v>
      </c>
      <c r="F172" s="23">
        <f>IFERROR(E172/E446, "NA")</f>
        <v>0.7329999524043096</v>
      </c>
      <c r="G172" s="24"/>
      <c r="H172" s="22">
        <f>IFERROR(B172-E172, "NA")</f>
        <v>-1311.4699999999721</v>
      </c>
      <c r="I172" s="23">
        <f>IFERROR(H172/H446, "NA")</f>
        <v>0.62604781272076393</v>
      </c>
      <c r="J172" s="24"/>
      <c r="K172" s="22">
        <f>IFERROR(K124-K171, "NA")</f>
        <v>64422.040000000023</v>
      </c>
      <c r="L172" s="23">
        <f>IFERROR(K172/K446, "NA")</f>
        <v>0.69595347522254003</v>
      </c>
      <c r="M172" s="24"/>
      <c r="N172" s="22">
        <f>IFERROR(B172-K172, "NA")</f>
        <v>8343.1500000000087</v>
      </c>
      <c r="O172" s="23">
        <f>IFERROR(N172/N446, "NA")</f>
        <v>1.3039961613844038</v>
      </c>
      <c r="P172" s="24"/>
      <c r="Q172" s="22">
        <f>IFERROR(Q124-Q171, "NA")</f>
        <v>633904.07000000007</v>
      </c>
      <c r="R172" s="23">
        <f>IFERROR(Q172/Q446, "NA")</f>
        <v>0.71993991339879193</v>
      </c>
      <c r="S172" s="24"/>
      <c r="T172" s="22">
        <f>IFERROR(T124-T171, "NA")</f>
        <v>708276.38000000012</v>
      </c>
      <c r="U172" s="23">
        <f>IFERROR(T172/T446, "NA")</f>
        <v>0.73149552560362074</v>
      </c>
      <c r="V172" s="24"/>
      <c r="W172" s="22">
        <f>IFERROR(Q172-T172, "NA")</f>
        <v>-74372.310000000056</v>
      </c>
      <c r="X172" s="23">
        <f>IFERROR(W172/W446, "NA")</f>
        <v>0.84743006611731964</v>
      </c>
      <c r="Y172" s="24"/>
      <c r="Z172" s="22">
        <f>IFERROR(Z124-Z171, "NA")</f>
        <v>628993.58999999985</v>
      </c>
      <c r="AA172" s="23">
        <f>IFERROR(Z172/Z446, "NA")</f>
        <v>0.70029919558183062</v>
      </c>
      <c r="AB172" s="24"/>
      <c r="AC172" s="22">
        <f>IFERROR(Q172-Z172, "NA")</f>
        <v>4910.4800000002142</v>
      </c>
      <c r="AD172" s="23">
        <f>IFERROR(AC172/AC446, "NA")</f>
        <v>-0.27770171417391409</v>
      </c>
    </row>
    <row r="173" spans="1:30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3">
      <c r="A175" s="33" t="s">
        <v>17</v>
      </c>
      <c r="B175" s="6">
        <v>0</v>
      </c>
      <c r="C175" s="7">
        <f>IFERROR(B175/B446, "NA")</f>
        <v>0</v>
      </c>
      <c r="D175" s="8"/>
      <c r="E175" s="6">
        <v>0</v>
      </c>
      <c r="F175" s="7">
        <f>IFERROR(E175/E446, "NA")</f>
        <v>0</v>
      </c>
      <c r="G175" s="8"/>
      <c r="H175" s="9">
        <f>IFERROR(-(B175-E175), "NA")</f>
        <v>0</v>
      </c>
      <c r="I175" s="7">
        <f>IFERROR(H175/H446, "NA")</f>
        <v>0</v>
      </c>
      <c r="J175" s="8"/>
      <c r="K175" s="6">
        <v>0</v>
      </c>
      <c r="L175" s="7">
        <f>IFERROR(K175/K446, "NA")</f>
        <v>0</v>
      </c>
      <c r="M175" s="8"/>
      <c r="N175" s="9">
        <f>IFERROR(-(B175-K175), "NA")</f>
        <v>0</v>
      </c>
      <c r="O175" s="7">
        <f>IFERROR(N175/N446, "NA")</f>
        <v>0</v>
      </c>
      <c r="P175" s="8"/>
      <c r="Q175" s="6">
        <v>0</v>
      </c>
      <c r="R175" s="7">
        <f>IFERROR(Q175/Q446, "NA")</f>
        <v>0</v>
      </c>
      <c r="S175" s="8"/>
      <c r="T175" s="6">
        <v>0</v>
      </c>
      <c r="U175" s="7">
        <f>IFERROR(T175/T446, "NA")</f>
        <v>0</v>
      </c>
      <c r="V175" s="8"/>
      <c r="W175" s="9">
        <f>IFERROR(-(Q175-T175), "NA")</f>
        <v>0</v>
      </c>
      <c r="X175" s="7">
        <f>IFERROR(W175/W446, "NA")</f>
        <v>0</v>
      </c>
      <c r="Y175" s="8"/>
      <c r="Z175" s="6">
        <v>0</v>
      </c>
      <c r="AA175" s="7">
        <f>IFERROR(Z175/Z446, "NA")</f>
        <v>0</v>
      </c>
      <c r="AB175" s="8"/>
      <c r="AC175" s="9">
        <f>IFERROR(-(Q175-Z175), "NA")</f>
        <v>0</v>
      </c>
      <c r="AD175" s="7">
        <f>IFERROR(AC175/AC446, "NA")</f>
        <v>0</v>
      </c>
    </row>
    <row r="176" spans="1:30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3">
      <c r="A177" s="35" t="s">
        <v>229</v>
      </c>
      <c r="B177" s="6">
        <v>0</v>
      </c>
      <c r="C177" s="7">
        <f>IFERROR(B177/B446, "NA")</f>
        <v>0</v>
      </c>
      <c r="D177" s="8"/>
      <c r="E177" s="6">
        <v>0</v>
      </c>
      <c r="F177" s="7">
        <f>IFERROR(E177/E446, "NA")</f>
        <v>0</v>
      </c>
      <c r="G177" s="8"/>
      <c r="H177" s="9">
        <f t="shared" ref="H177:H184" si="44">IFERROR(-(B177-E177), "NA")</f>
        <v>0</v>
      </c>
      <c r="I177" s="7">
        <f>IFERROR(H177/H446, "NA")</f>
        <v>0</v>
      </c>
      <c r="J177" s="8"/>
      <c r="K177" s="6">
        <v>0</v>
      </c>
      <c r="L177" s="7">
        <f>IFERROR(K177/K446, "NA")</f>
        <v>0</v>
      </c>
      <c r="M177" s="8"/>
      <c r="N177" s="9">
        <f t="shared" ref="N177:N184" si="45">IFERROR(-(B177-K177), "NA")</f>
        <v>0</v>
      </c>
      <c r="O177" s="7">
        <f>IFERROR(N177/N446, "NA")</f>
        <v>0</v>
      </c>
      <c r="P177" s="8"/>
      <c r="Q177" s="6">
        <v>0</v>
      </c>
      <c r="R177" s="7">
        <f>IFERROR(Q177/Q446, "NA")</f>
        <v>0</v>
      </c>
      <c r="S177" s="8"/>
      <c r="T177" s="6">
        <v>0</v>
      </c>
      <c r="U177" s="7">
        <f>IFERROR(T177/T446, "NA")</f>
        <v>0</v>
      </c>
      <c r="V177" s="8"/>
      <c r="W177" s="9">
        <f t="shared" ref="W177:W184" si="46">IFERROR(-(Q177-T177), "NA")</f>
        <v>0</v>
      </c>
      <c r="X177" s="7">
        <f>IFERROR(W177/W446, "NA")</f>
        <v>0</v>
      </c>
      <c r="Y177" s="8"/>
      <c r="Z177" s="6">
        <v>0</v>
      </c>
      <c r="AA177" s="7">
        <f>IFERROR(Z177/Z446, "NA")</f>
        <v>0</v>
      </c>
      <c r="AB177" s="8"/>
      <c r="AC177" s="9">
        <f t="shared" ref="AC177:AC184" si="47">IFERROR(-(Q177-Z177), "NA")</f>
        <v>0</v>
      </c>
      <c r="AD177" s="7">
        <f>IFERROR(AC177/AC446, "NA")</f>
        <v>0</v>
      </c>
    </row>
    <row r="178" spans="1:30" ht="16.5" customHeight="1" x14ac:dyDescent="0.3">
      <c r="A178" s="35" t="s">
        <v>230</v>
      </c>
      <c r="B178" s="6">
        <v>5192.32</v>
      </c>
      <c r="C178" s="7">
        <f>IFERROR(B178/B446, "NA")</f>
        <v>5.2466368573935378E-2</v>
      </c>
      <c r="D178" s="8"/>
      <c r="E178" s="6">
        <v>5192.32</v>
      </c>
      <c r="F178" s="7">
        <f>IFERROR(E178/E446, "NA")</f>
        <v>5.1378805589614121E-2</v>
      </c>
      <c r="G178" s="8"/>
      <c r="H178" s="9">
        <f t="shared" si="44"/>
        <v>0</v>
      </c>
      <c r="I178" s="7">
        <f>IFERROR(H178/H446, "NA")</f>
        <v>0</v>
      </c>
      <c r="J178" s="8"/>
      <c r="K178" s="6">
        <v>5192.32</v>
      </c>
      <c r="L178" s="7">
        <f>IFERROR(K178/K446, "NA")</f>
        <v>5.609280843120612E-2</v>
      </c>
      <c r="M178" s="8"/>
      <c r="N178" s="9">
        <f t="shared" si="45"/>
        <v>0</v>
      </c>
      <c r="O178" s="7">
        <f>IFERROR(N178/N446, "NA")</f>
        <v>0</v>
      </c>
      <c r="P178" s="8"/>
      <c r="Q178" s="6">
        <v>44134.720000000001</v>
      </c>
      <c r="R178" s="7">
        <f>IFERROR(Q178/Q446, "NA")</f>
        <v>5.0124850112856868E-2</v>
      </c>
      <c r="S178" s="8"/>
      <c r="T178" s="6">
        <v>43859.72</v>
      </c>
      <c r="U178" s="7">
        <f>IFERROR(T178/T446, "NA")</f>
        <v>4.5297555926159271E-2</v>
      </c>
      <c r="V178" s="8"/>
      <c r="W178" s="9">
        <f t="shared" si="46"/>
        <v>-275</v>
      </c>
      <c r="X178" s="7">
        <f>IFERROR(W178/W446, "NA")</f>
        <v>3.1334681978045691E-3</v>
      </c>
      <c r="Y178" s="8"/>
      <c r="Z178" s="6">
        <v>43859.72</v>
      </c>
      <c r="AA178" s="7">
        <f>IFERROR(Z178/Z446, "NA")</f>
        <v>4.8831859533646979E-2</v>
      </c>
      <c r="AB178" s="8"/>
      <c r="AC178" s="9">
        <f t="shared" si="47"/>
        <v>-275</v>
      </c>
      <c r="AD178" s="7">
        <f>IFERROR(AC178/AC446, "NA")</f>
        <v>1.5552037967331718E-2</v>
      </c>
    </row>
    <row r="179" spans="1:30" ht="16.5" hidden="1" customHeight="1" x14ac:dyDescent="0.3">
      <c r="A179" s="35" t="s">
        <v>231</v>
      </c>
      <c r="B179" s="6">
        <v>0</v>
      </c>
      <c r="C179" s="7">
        <f>IFERROR(B179/B446, "NA")</f>
        <v>0</v>
      </c>
      <c r="D179" s="8"/>
      <c r="E179" s="6">
        <v>0</v>
      </c>
      <c r="F179" s="7">
        <f>IFERROR(E179/E446, "NA")</f>
        <v>0</v>
      </c>
      <c r="G179" s="8"/>
      <c r="H179" s="9">
        <f t="shared" si="44"/>
        <v>0</v>
      </c>
      <c r="I179" s="7">
        <f>IFERROR(H179/H446, "NA")</f>
        <v>0</v>
      </c>
      <c r="J179" s="8"/>
      <c r="K179" s="6">
        <v>0</v>
      </c>
      <c r="L179" s="7">
        <f>IFERROR(K179/K446, "NA")</f>
        <v>0</v>
      </c>
      <c r="M179" s="8"/>
      <c r="N179" s="9">
        <f t="shared" si="45"/>
        <v>0</v>
      </c>
      <c r="O179" s="7">
        <f>IFERROR(N179/N446, "NA")</f>
        <v>0</v>
      </c>
      <c r="P179" s="8"/>
      <c r="Q179" s="6">
        <v>0</v>
      </c>
      <c r="R179" s="7">
        <f>IFERROR(Q179/Q446, "NA")</f>
        <v>0</v>
      </c>
      <c r="S179" s="8"/>
      <c r="T179" s="6">
        <v>0</v>
      </c>
      <c r="U179" s="7">
        <f>IFERROR(T179/T446, "NA")</f>
        <v>0</v>
      </c>
      <c r="V179" s="8"/>
      <c r="W179" s="9">
        <f t="shared" si="46"/>
        <v>0</v>
      </c>
      <c r="X179" s="7">
        <f>IFERROR(W179/W446, "NA")</f>
        <v>0</v>
      </c>
      <c r="Y179" s="8"/>
      <c r="Z179" s="6">
        <v>0</v>
      </c>
      <c r="AA179" s="7">
        <f>IFERROR(Z179/Z446, "NA")</f>
        <v>0</v>
      </c>
      <c r="AB179" s="8"/>
      <c r="AC179" s="9">
        <f t="shared" si="47"/>
        <v>0</v>
      </c>
      <c r="AD179" s="7">
        <f>IFERROR(AC179/AC446, "NA")</f>
        <v>0</v>
      </c>
    </row>
    <row r="180" spans="1:30" ht="16.5" customHeight="1" x14ac:dyDescent="0.3">
      <c r="A180" s="35" t="s">
        <v>232</v>
      </c>
      <c r="B180" s="6">
        <v>22715.15</v>
      </c>
      <c r="C180" s="7">
        <f>IFERROR(B180/B446, "NA")</f>
        <v>0.22952773174847244</v>
      </c>
      <c r="D180" s="8"/>
      <c r="E180" s="6">
        <v>20616.150000000001</v>
      </c>
      <c r="F180" s="7">
        <f>IFERROR(E180/E446, "NA")</f>
        <v>0.20399997743904907</v>
      </c>
      <c r="G180" s="8"/>
      <c r="H180" s="9">
        <f t="shared" si="44"/>
        <v>-2099</v>
      </c>
      <c r="I180" s="7">
        <f>IFERROR(H180/H446, "NA")</f>
        <v>1.0019858318535013</v>
      </c>
      <c r="J180" s="8"/>
      <c r="K180" s="6">
        <v>22269.11</v>
      </c>
      <c r="L180" s="7">
        <f>IFERROR(K180/K446, "NA")</f>
        <v>0.24057394790064104</v>
      </c>
      <c r="M180" s="8"/>
      <c r="N180" s="9">
        <f t="shared" si="45"/>
        <v>-446.04000000000087</v>
      </c>
      <c r="O180" s="7">
        <f>IFERROR(N180/N446, "NA")</f>
        <v>-6.9714010634340753E-2</v>
      </c>
      <c r="P180" s="8"/>
      <c r="Q180" s="6">
        <v>181885.44</v>
      </c>
      <c r="R180" s="7">
        <f>IFERROR(Q180/Q446, "NA")</f>
        <v>0.20657161567380558</v>
      </c>
      <c r="S180" s="8"/>
      <c r="T180" s="6">
        <v>192276.41</v>
      </c>
      <c r="U180" s="7">
        <f>IFERROR(T180/T446, "NA")</f>
        <v>0.19857973181899313</v>
      </c>
      <c r="V180" s="8"/>
      <c r="W180" s="9">
        <f t="shared" si="46"/>
        <v>10390.970000000001</v>
      </c>
      <c r="X180" s="7">
        <f>IFERROR(W180/W446, "NA")</f>
        <v>-0.11839917832487763</v>
      </c>
      <c r="Y180" s="8"/>
      <c r="Z180" s="6">
        <v>189023.7</v>
      </c>
      <c r="AA180" s="7">
        <f>IFERROR(Z180/Z446, "NA")</f>
        <v>0.21045229579509916</v>
      </c>
      <c r="AB180" s="8"/>
      <c r="AC180" s="9">
        <f t="shared" si="47"/>
        <v>7138.2600000000093</v>
      </c>
      <c r="AD180" s="7">
        <f>IFERROR(AC180/AC446, "NA")</f>
        <v>-0.40368905651158343</v>
      </c>
    </row>
    <row r="181" spans="1:30" ht="16.5" customHeight="1" x14ac:dyDescent="0.3">
      <c r="A181" s="35" t="s">
        <v>233</v>
      </c>
      <c r="B181" s="6">
        <v>23.26</v>
      </c>
      <c r="C181" s="7">
        <f>IFERROR(B181/B446, "NA")</f>
        <v>2.3503322850474106E-4</v>
      </c>
      <c r="D181" s="8"/>
      <c r="E181" s="6">
        <v>0</v>
      </c>
      <c r="F181" s="7">
        <f>IFERROR(E181/E446, "NA")</f>
        <v>0</v>
      </c>
      <c r="G181" s="8"/>
      <c r="H181" s="9">
        <f t="shared" si="44"/>
        <v>-23.26</v>
      </c>
      <c r="I181" s="7">
        <f>IFERROR(H181/H446, "NA")</f>
        <v>1.1103473296289874E-2</v>
      </c>
      <c r="J181" s="8"/>
      <c r="K181" s="6">
        <v>0.09</v>
      </c>
      <c r="L181" s="7">
        <f>IFERROR(K181/K446, "NA")</f>
        <v>9.7227304149369668E-7</v>
      </c>
      <c r="M181" s="8"/>
      <c r="N181" s="9">
        <f t="shared" si="45"/>
        <v>-23.17</v>
      </c>
      <c r="O181" s="7">
        <f>IFERROR(N181/N446, "NA")</f>
        <v>-3.6213649591912657E-3</v>
      </c>
      <c r="P181" s="8"/>
      <c r="Q181" s="6">
        <v>958.29</v>
      </c>
      <c r="R181" s="7">
        <f>IFERROR(Q181/Q446, "NA")</f>
        <v>1.0883527212736277E-3</v>
      </c>
      <c r="S181" s="8"/>
      <c r="T181" s="6">
        <v>0</v>
      </c>
      <c r="U181" s="7">
        <f>IFERROR(T181/T446, "NA")</f>
        <v>0</v>
      </c>
      <c r="V181" s="8"/>
      <c r="W181" s="9">
        <f t="shared" si="46"/>
        <v>-958.29</v>
      </c>
      <c r="X181" s="7">
        <f>IFERROR(W181/W446, "NA")</f>
        <v>1.0919168142815057E-2</v>
      </c>
      <c r="Y181" s="8"/>
      <c r="Z181" s="6">
        <v>1267.95</v>
      </c>
      <c r="AA181" s="7">
        <f>IFERROR(Z181/Z446, "NA")</f>
        <v>1.4116906422496013E-3</v>
      </c>
      <c r="AB181" s="8"/>
      <c r="AC181" s="9">
        <f t="shared" si="47"/>
        <v>309.66000000000008</v>
      </c>
      <c r="AD181" s="7">
        <f>IFERROR(AC181/AC446, "NA")</f>
        <v>-1.7512160279868877E-2</v>
      </c>
    </row>
    <row r="182" spans="1:30" ht="16.5" customHeight="1" x14ac:dyDescent="0.3">
      <c r="A182" s="36" t="s">
        <v>234</v>
      </c>
      <c r="B182" s="11">
        <f>IFERROR(B177+B178+B179+B180+B181, "NA")</f>
        <v>27930.73</v>
      </c>
      <c r="C182" s="12">
        <f>IFERROR(B182/B446, "NA")</f>
        <v>0.28222913355091256</v>
      </c>
      <c r="D182" s="2"/>
      <c r="E182" s="11">
        <f>IFERROR(E177+E178+E179+E180+E181, "NA")</f>
        <v>25808.47</v>
      </c>
      <c r="F182" s="12">
        <f>IFERROR(E182/E446, "NA")</f>
        <v>0.25537878302866318</v>
      </c>
      <c r="G182" s="2"/>
      <c r="H182" s="11">
        <f t="shared" si="44"/>
        <v>-2122.2599999999984</v>
      </c>
      <c r="I182" s="12">
        <f>IFERROR(H182/H446, "NA")</f>
        <v>1.0130893051497905</v>
      </c>
      <c r="J182" s="2"/>
      <c r="K182" s="11">
        <f>IFERROR(K177+K178+K179+K180+K181, "NA")</f>
        <v>27461.52</v>
      </c>
      <c r="L182" s="12">
        <f>IFERROR(K182/K446, "NA")</f>
        <v>0.29666772860488866</v>
      </c>
      <c r="M182" s="2"/>
      <c r="N182" s="11">
        <f t="shared" si="45"/>
        <v>-469.20999999999913</v>
      </c>
      <c r="O182" s="12">
        <f>IFERROR(N182/N446, "NA")</f>
        <v>-7.3335375593531746E-2</v>
      </c>
      <c r="P182" s="2"/>
      <c r="Q182" s="11">
        <f>IFERROR(Q177+Q178+Q179+Q180+Q181, "NA")</f>
        <v>226978.45</v>
      </c>
      <c r="R182" s="12">
        <f>IFERROR(Q182/Q446, "NA")</f>
        <v>0.25778481850793611</v>
      </c>
      <c r="S182" s="2"/>
      <c r="T182" s="11">
        <f>IFERROR(T177+T178+T179+T180+T181, "NA")</f>
        <v>236136.13</v>
      </c>
      <c r="U182" s="12">
        <f>IFERROR(T182/T446, "NA")</f>
        <v>0.24387728774515238</v>
      </c>
      <c r="V182" s="2"/>
      <c r="W182" s="11">
        <f t="shared" si="46"/>
        <v>9157.679999999993</v>
      </c>
      <c r="X182" s="12">
        <f>IFERROR(W182/W446, "NA")</f>
        <v>-0.10434654198425791</v>
      </c>
      <c r="Y182" s="2"/>
      <c r="Z182" s="11">
        <f>IFERROR(Z177+Z178+Z179+Z180+Z181, "NA")</f>
        <v>234151.37000000002</v>
      </c>
      <c r="AA182" s="12">
        <f>IFERROR(Z182/Z446, "NA")</f>
        <v>0.26069584597099577</v>
      </c>
      <c r="AB182" s="2"/>
      <c r="AC182" s="11">
        <f t="shared" si="47"/>
        <v>7172.9200000000128</v>
      </c>
      <c r="AD182" s="12">
        <f>IFERROR(AC182/AC446, "NA")</f>
        <v>-0.40564917882412077</v>
      </c>
    </row>
    <row r="183" spans="1:30" ht="16.5" hidden="1" customHeight="1" x14ac:dyDescent="0.3">
      <c r="A183" s="33" t="s">
        <v>235</v>
      </c>
      <c r="B183" s="6">
        <v>0</v>
      </c>
      <c r="C183" s="7">
        <f>IFERROR(B183/B446, "NA")</f>
        <v>0</v>
      </c>
      <c r="D183" s="8"/>
      <c r="E183" s="6">
        <v>0</v>
      </c>
      <c r="F183" s="7">
        <f>IFERROR(E183/E446, "NA")</f>
        <v>0</v>
      </c>
      <c r="G183" s="8"/>
      <c r="H183" s="9">
        <f t="shared" si="44"/>
        <v>0</v>
      </c>
      <c r="I183" s="7">
        <f>IFERROR(H183/H446, "NA")</f>
        <v>0</v>
      </c>
      <c r="J183" s="8"/>
      <c r="K183" s="6">
        <v>0</v>
      </c>
      <c r="L183" s="7">
        <f>IFERROR(K183/K446, "NA")</f>
        <v>0</v>
      </c>
      <c r="M183" s="8"/>
      <c r="N183" s="9">
        <f t="shared" si="45"/>
        <v>0</v>
      </c>
      <c r="O183" s="7">
        <f>IFERROR(N183/N446, "NA")</f>
        <v>0</v>
      </c>
      <c r="P183" s="8"/>
      <c r="Q183" s="6">
        <v>0</v>
      </c>
      <c r="R183" s="7">
        <f>IFERROR(Q183/Q446, "NA")</f>
        <v>0</v>
      </c>
      <c r="S183" s="8"/>
      <c r="T183" s="6">
        <v>0</v>
      </c>
      <c r="U183" s="7">
        <f>IFERROR(T183/T446, "NA")</f>
        <v>0</v>
      </c>
      <c r="V183" s="8"/>
      <c r="W183" s="9">
        <f t="shared" si="46"/>
        <v>0</v>
      </c>
      <c r="X183" s="7">
        <f>IFERROR(W183/W446, "NA")</f>
        <v>0</v>
      </c>
      <c r="Y183" s="8"/>
      <c r="Z183" s="6">
        <v>0</v>
      </c>
      <c r="AA183" s="7">
        <f>IFERROR(Z183/Z446, "NA")</f>
        <v>0</v>
      </c>
      <c r="AB183" s="8"/>
      <c r="AC183" s="9">
        <f t="shared" si="47"/>
        <v>0</v>
      </c>
      <c r="AD183" s="7">
        <f>IFERROR(AC183/AC446, "NA")</f>
        <v>0</v>
      </c>
    </row>
    <row r="184" spans="1:30" ht="16.5" customHeight="1" x14ac:dyDescent="0.3">
      <c r="A184" s="33" t="s">
        <v>236</v>
      </c>
      <c r="B184" s="6">
        <v>325</v>
      </c>
      <c r="C184" s="7">
        <f>IFERROR(B184/B446, "NA")</f>
        <v>3.2839982486689958E-3</v>
      </c>
      <c r="D184" s="8"/>
      <c r="E184" s="6">
        <v>325</v>
      </c>
      <c r="F184" s="7">
        <f>IFERROR(E184/E446, "NA")</f>
        <v>3.2159250232313475E-3</v>
      </c>
      <c r="G184" s="8"/>
      <c r="H184" s="9">
        <f t="shared" si="44"/>
        <v>0</v>
      </c>
      <c r="I184" s="7">
        <f>IFERROR(H184/H446, "NA")</f>
        <v>0</v>
      </c>
      <c r="J184" s="8"/>
      <c r="K184" s="6">
        <v>500</v>
      </c>
      <c r="L184" s="7">
        <f>IFERROR(K184/K446, "NA")</f>
        <v>5.4015168971872033E-3</v>
      </c>
      <c r="M184" s="8"/>
      <c r="N184" s="9">
        <f t="shared" si="45"/>
        <v>175</v>
      </c>
      <c r="O184" s="7">
        <f>IFERROR(N184/N446, "NA")</f>
        <v>2.735169908754732E-2</v>
      </c>
      <c r="P184" s="8"/>
      <c r="Q184" s="6">
        <v>-850</v>
      </c>
      <c r="R184" s="7">
        <f>IFERROR(Q184/Q446, "NA")</f>
        <v>-9.6536519538196542E-4</v>
      </c>
      <c r="S184" s="8"/>
      <c r="T184" s="6">
        <v>2925</v>
      </c>
      <c r="U184" s="7">
        <f>IFERROR(T184/T446, "NA")</f>
        <v>3.0208891229587388E-3</v>
      </c>
      <c r="V184" s="8"/>
      <c r="W184" s="9">
        <f t="shared" si="46"/>
        <v>3775</v>
      </c>
      <c r="X184" s="7">
        <f>IFERROR(W184/W446, "NA")</f>
        <v>-4.3013972533499083E-2</v>
      </c>
      <c r="Y184" s="8"/>
      <c r="Z184" s="6">
        <v>1800</v>
      </c>
      <c r="AA184" s="7">
        <f>IFERROR(Z184/Z446, "NA")</f>
        <v>2.0040562767059287E-3</v>
      </c>
      <c r="AB184" s="8"/>
      <c r="AC184" s="9">
        <f t="shared" si="47"/>
        <v>2650</v>
      </c>
      <c r="AD184" s="7">
        <f>IFERROR(AC184/AC446, "NA")</f>
        <v>-0.149865093139742</v>
      </c>
    </row>
    <row r="185" spans="1:30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customHeight="1" x14ac:dyDescent="0.3">
      <c r="A186" s="35" t="s">
        <v>237</v>
      </c>
      <c r="B186" s="6">
        <v>2419.8000000000002</v>
      </c>
      <c r="C186" s="7">
        <f>IFERROR(B186/B446, "NA")</f>
        <v>2.4451135268089959E-2</v>
      </c>
      <c r="D186" s="8"/>
      <c r="E186" s="6">
        <v>2591.61</v>
      </c>
      <c r="F186" s="7">
        <f>IFERROR(E186/E446, "NA")</f>
        <v>2.5644379844481823E-2</v>
      </c>
      <c r="G186" s="8"/>
      <c r="H186" s="9">
        <f t="shared" ref="H186:H197" si="48">IFERROR(-(B186-E186), "NA")</f>
        <v>171.80999999999995</v>
      </c>
      <c r="I186" s="7">
        <f>IFERROR(H186/H446, "NA")</f>
        <v>-8.2015810276679382E-2</v>
      </c>
      <c r="J186" s="8"/>
      <c r="K186" s="6">
        <v>2373.81</v>
      </c>
      <c r="L186" s="7">
        <f>IFERROR(K186/K446, "NA")</f>
        <v>2.5644349651423912E-2</v>
      </c>
      <c r="M186" s="8"/>
      <c r="N186" s="9">
        <f t="shared" ref="N186:N197" si="49">IFERROR(-(B186-K186), "NA")</f>
        <v>-45.990000000000236</v>
      </c>
      <c r="O186" s="7">
        <f>IFERROR(N186/N446, "NA")</f>
        <v>-7.1880265202074727E-3</v>
      </c>
      <c r="P186" s="8"/>
      <c r="Q186" s="6">
        <v>20724.29</v>
      </c>
      <c r="R186" s="7">
        <f>IFERROR(Q186/Q446, "NA")</f>
        <v>2.3537068547061779E-2</v>
      </c>
      <c r="S186" s="8"/>
      <c r="T186" s="6">
        <v>23075.73</v>
      </c>
      <c r="U186" s="7">
        <f>IFERROR(T186/T446, "NA")</f>
        <v>2.3832212567976976E-2</v>
      </c>
      <c r="V186" s="8"/>
      <c r="W186" s="9">
        <f t="shared" ref="W186:W197" si="50">IFERROR(-(Q186-T186), "NA")</f>
        <v>2351.4399999999987</v>
      </c>
      <c r="X186" s="7">
        <f>IFERROR(W186/W446, "NA")</f>
        <v>-2.679331803289299E-2</v>
      </c>
      <c r="Y186" s="8"/>
      <c r="Z186" s="6">
        <v>21428.06</v>
      </c>
      <c r="AA186" s="7">
        <f>IFERROR(Z186/Z446, "NA")</f>
        <v>2.3857243411461802E-2</v>
      </c>
      <c r="AB186" s="8"/>
      <c r="AC186" s="9">
        <f t="shared" ref="AC186:AC197" si="51">IFERROR(-(Q186-Z186), "NA")</f>
        <v>703.77000000000044</v>
      </c>
      <c r="AD186" s="7">
        <f>IFERROR(AC186/AC446, "NA")</f>
        <v>-3.9800210037342E-2</v>
      </c>
    </row>
    <row r="187" spans="1:30" ht="16.5" hidden="1" customHeight="1" x14ac:dyDescent="0.3">
      <c r="A187" s="35" t="s">
        <v>238</v>
      </c>
      <c r="B187" s="6">
        <v>0</v>
      </c>
      <c r="C187" s="7">
        <f>IFERROR(B187/B446, "NA")</f>
        <v>0</v>
      </c>
      <c r="D187" s="8"/>
      <c r="E187" s="6">
        <v>0</v>
      </c>
      <c r="F187" s="7">
        <f>IFERROR(E187/E446, "NA")</f>
        <v>0</v>
      </c>
      <c r="G187" s="8"/>
      <c r="H187" s="9">
        <f t="shared" si="48"/>
        <v>0</v>
      </c>
      <c r="I187" s="7">
        <f>IFERROR(H187/H446, "NA")</f>
        <v>0</v>
      </c>
      <c r="J187" s="8"/>
      <c r="K187" s="6">
        <v>0</v>
      </c>
      <c r="L187" s="7">
        <f>IFERROR(K187/K446, "NA")</f>
        <v>0</v>
      </c>
      <c r="M187" s="8"/>
      <c r="N187" s="9">
        <f t="shared" si="49"/>
        <v>0</v>
      </c>
      <c r="O187" s="7">
        <f>IFERROR(N187/N446, "NA")</f>
        <v>0</v>
      </c>
      <c r="P187" s="8"/>
      <c r="Q187" s="6">
        <v>0</v>
      </c>
      <c r="R187" s="7">
        <f>IFERROR(Q187/Q446, "NA")</f>
        <v>0</v>
      </c>
      <c r="S187" s="8"/>
      <c r="T187" s="6">
        <v>0</v>
      </c>
      <c r="U187" s="7">
        <f>IFERROR(T187/T446, "NA")</f>
        <v>0</v>
      </c>
      <c r="V187" s="8"/>
      <c r="W187" s="9">
        <f t="shared" si="50"/>
        <v>0</v>
      </c>
      <c r="X187" s="7">
        <f>IFERROR(W187/W446, "NA")</f>
        <v>0</v>
      </c>
      <c r="Y187" s="8"/>
      <c r="Z187" s="6">
        <v>0</v>
      </c>
      <c r="AA187" s="7">
        <f>IFERROR(Z187/Z446, "NA")</f>
        <v>0</v>
      </c>
      <c r="AB187" s="8"/>
      <c r="AC187" s="9">
        <f t="shared" si="51"/>
        <v>0</v>
      </c>
      <c r="AD187" s="7">
        <f>IFERROR(AC187/AC446, "NA")</f>
        <v>0</v>
      </c>
    </row>
    <row r="188" spans="1:30" ht="16.5" hidden="1" customHeight="1" x14ac:dyDescent="0.3">
      <c r="A188" s="35" t="s">
        <v>239</v>
      </c>
      <c r="B188" s="6">
        <v>0</v>
      </c>
      <c r="C188" s="7">
        <f>IFERROR(B188/B446, "NA")</f>
        <v>0</v>
      </c>
      <c r="D188" s="8"/>
      <c r="E188" s="6">
        <v>0</v>
      </c>
      <c r="F188" s="7">
        <f>IFERROR(E188/E446, "NA")</f>
        <v>0</v>
      </c>
      <c r="G188" s="8"/>
      <c r="H188" s="9">
        <f t="shared" si="48"/>
        <v>0</v>
      </c>
      <c r="I188" s="7">
        <f>IFERROR(H188/H446, "NA")</f>
        <v>0</v>
      </c>
      <c r="J188" s="8"/>
      <c r="K188" s="6">
        <v>0</v>
      </c>
      <c r="L188" s="7">
        <f>IFERROR(K188/K446, "NA")</f>
        <v>0</v>
      </c>
      <c r="M188" s="8"/>
      <c r="N188" s="9">
        <f t="shared" si="49"/>
        <v>0</v>
      </c>
      <c r="O188" s="7">
        <f>IFERROR(N188/N446, "NA")</f>
        <v>0</v>
      </c>
      <c r="P188" s="8"/>
      <c r="Q188" s="6">
        <v>0</v>
      </c>
      <c r="R188" s="7">
        <f>IFERROR(Q188/Q446, "NA")</f>
        <v>0</v>
      </c>
      <c r="S188" s="8"/>
      <c r="T188" s="6">
        <v>0</v>
      </c>
      <c r="U188" s="7">
        <f>IFERROR(T188/T446, "NA")</f>
        <v>0</v>
      </c>
      <c r="V188" s="8"/>
      <c r="W188" s="9">
        <f t="shared" si="50"/>
        <v>0</v>
      </c>
      <c r="X188" s="7">
        <f>IFERROR(W188/W446, "NA")</f>
        <v>0</v>
      </c>
      <c r="Y188" s="8"/>
      <c r="Z188" s="6">
        <v>0</v>
      </c>
      <c r="AA188" s="7">
        <f>IFERROR(Z188/Z446, "NA")</f>
        <v>0</v>
      </c>
      <c r="AB188" s="8"/>
      <c r="AC188" s="9">
        <f t="shared" si="51"/>
        <v>0</v>
      </c>
      <c r="AD188" s="7">
        <f>IFERROR(AC188/AC446, "NA")</f>
        <v>0</v>
      </c>
    </row>
    <row r="189" spans="1:30" ht="16.5" hidden="1" customHeight="1" x14ac:dyDescent="0.3">
      <c r="A189" s="35" t="s">
        <v>240</v>
      </c>
      <c r="B189" s="6">
        <v>0</v>
      </c>
      <c r="C189" s="7">
        <f>IFERROR(B189/B446, "NA")</f>
        <v>0</v>
      </c>
      <c r="D189" s="8"/>
      <c r="E189" s="6">
        <v>0</v>
      </c>
      <c r="F189" s="7">
        <f>IFERROR(E189/E446, "NA")</f>
        <v>0</v>
      </c>
      <c r="G189" s="8"/>
      <c r="H189" s="9">
        <f t="shared" si="48"/>
        <v>0</v>
      </c>
      <c r="I189" s="7">
        <f>IFERROR(H189/H446, "NA")</f>
        <v>0</v>
      </c>
      <c r="J189" s="8"/>
      <c r="K189" s="6">
        <v>0</v>
      </c>
      <c r="L189" s="7">
        <f>IFERROR(K189/K446, "NA")</f>
        <v>0</v>
      </c>
      <c r="M189" s="8"/>
      <c r="N189" s="9">
        <f t="shared" si="49"/>
        <v>0</v>
      </c>
      <c r="O189" s="7">
        <f>IFERROR(N189/N446, "NA")</f>
        <v>0</v>
      </c>
      <c r="P189" s="8"/>
      <c r="Q189" s="6">
        <v>0</v>
      </c>
      <c r="R189" s="7">
        <f>IFERROR(Q189/Q446, "NA")</f>
        <v>0</v>
      </c>
      <c r="S189" s="8"/>
      <c r="T189" s="6">
        <v>0</v>
      </c>
      <c r="U189" s="7">
        <f>IFERROR(T189/T446, "NA")</f>
        <v>0</v>
      </c>
      <c r="V189" s="8"/>
      <c r="W189" s="9">
        <f t="shared" si="50"/>
        <v>0</v>
      </c>
      <c r="X189" s="7">
        <f>IFERROR(W189/W446, "NA")</f>
        <v>0</v>
      </c>
      <c r="Y189" s="8"/>
      <c r="Z189" s="6">
        <v>0</v>
      </c>
      <c r="AA189" s="7">
        <f>IFERROR(Z189/Z446, "NA")</f>
        <v>0</v>
      </c>
      <c r="AB189" s="8"/>
      <c r="AC189" s="9">
        <f t="shared" si="51"/>
        <v>0</v>
      </c>
      <c r="AD189" s="7">
        <f>IFERROR(AC189/AC446, "NA")</f>
        <v>0</v>
      </c>
    </row>
    <row r="190" spans="1:30" ht="16.5" hidden="1" customHeight="1" x14ac:dyDescent="0.3">
      <c r="A190" s="35" t="s">
        <v>241</v>
      </c>
      <c r="B190" s="6">
        <v>0</v>
      </c>
      <c r="C190" s="7">
        <f>IFERROR(B190/B446, "NA")</f>
        <v>0</v>
      </c>
      <c r="D190" s="8"/>
      <c r="E190" s="6">
        <v>0</v>
      </c>
      <c r="F190" s="7">
        <f>IFERROR(E190/E446, "NA")</f>
        <v>0</v>
      </c>
      <c r="G190" s="8"/>
      <c r="H190" s="9">
        <f t="shared" si="48"/>
        <v>0</v>
      </c>
      <c r="I190" s="7">
        <f>IFERROR(H190/H446, "NA")</f>
        <v>0</v>
      </c>
      <c r="J190" s="8"/>
      <c r="K190" s="6">
        <v>0</v>
      </c>
      <c r="L190" s="7">
        <f>IFERROR(K190/K446, "NA")</f>
        <v>0</v>
      </c>
      <c r="M190" s="8"/>
      <c r="N190" s="9">
        <f t="shared" si="49"/>
        <v>0</v>
      </c>
      <c r="O190" s="7">
        <f>IFERROR(N190/N446, "NA")</f>
        <v>0</v>
      </c>
      <c r="P190" s="8"/>
      <c r="Q190" s="6">
        <v>0</v>
      </c>
      <c r="R190" s="7">
        <f>IFERROR(Q190/Q446, "NA")</f>
        <v>0</v>
      </c>
      <c r="S190" s="8"/>
      <c r="T190" s="6">
        <v>0</v>
      </c>
      <c r="U190" s="7">
        <f>IFERROR(T190/T446, "NA")</f>
        <v>0</v>
      </c>
      <c r="V190" s="8"/>
      <c r="W190" s="9">
        <f t="shared" si="50"/>
        <v>0</v>
      </c>
      <c r="X190" s="7">
        <f>IFERROR(W190/W446, "NA")</f>
        <v>0</v>
      </c>
      <c r="Y190" s="8"/>
      <c r="Z190" s="6">
        <v>0</v>
      </c>
      <c r="AA190" s="7">
        <f>IFERROR(Z190/Z446, "NA")</f>
        <v>0</v>
      </c>
      <c r="AB190" s="8"/>
      <c r="AC190" s="9">
        <f t="shared" si="51"/>
        <v>0</v>
      </c>
      <c r="AD190" s="7">
        <f>IFERROR(AC190/AC446, "NA")</f>
        <v>0</v>
      </c>
    </row>
    <row r="191" spans="1:30" ht="16.5" hidden="1" customHeight="1" x14ac:dyDescent="0.3">
      <c r="A191" s="35" t="s">
        <v>242</v>
      </c>
      <c r="B191" s="6">
        <v>0</v>
      </c>
      <c r="C191" s="7">
        <f>IFERROR(B191/B446, "NA")</f>
        <v>0</v>
      </c>
      <c r="D191" s="8"/>
      <c r="E191" s="6">
        <v>0</v>
      </c>
      <c r="F191" s="7">
        <f>IFERROR(E191/E446, "NA")</f>
        <v>0</v>
      </c>
      <c r="G191" s="8"/>
      <c r="H191" s="9">
        <f t="shared" si="48"/>
        <v>0</v>
      </c>
      <c r="I191" s="7">
        <f>IFERROR(H191/H446, "NA")</f>
        <v>0</v>
      </c>
      <c r="J191" s="8"/>
      <c r="K191" s="6">
        <v>0</v>
      </c>
      <c r="L191" s="7">
        <f>IFERROR(K191/K446, "NA")</f>
        <v>0</v>
      </c>
      <c r="M191" s="8"/>
      <c r="N191" s="9">
        <f t="shared" si="49"/>
        <v>0</v>
      </c>
      <c r="O191" s="7">
        <f>IFERROR(N191/N446, "NA")</f>
        <v>0</v>
      </c>
      <c r="P191" s="8"/>
      <c r="Q191" s="6">
        <v>0</v>
      </c>
      <c r="R191" s="7">
        <f>IFERROR(Q191/Q446, "NA")</f>
        <v>0</v>
      </c>
      <c r="S191" s="8"/>
      <c r="T191" s="6">
        <v>0</v>
      </c>
      <c r="U191" s="7">
        <f>IFERROR(T191/T446, "NA")</f>
        <v>0</v>
      </c>
      <c r="V191" s="8"/>
      <c r="W191" s="9">
        <f t="shared" si="50"/>
        <v>0</v>
      </c>
      <c r="X191" s="7">
        <f>IFERROR(W191/W446, "NA")</f>
        <v>0</v>
      </c>
      <c r="Y191" s="8"/>
      <c r="Z191" s="6">
        <v>0</v>
      </c>
      <c r="AA191" s="7">
        <f>IFERROR(Z191/Z446, "NA")</f>
        <v>0</v>
      </c>
      <c r="AB191" s="8"/>
      <c r="AC191" s="9">
        <f t="shared" si="51"/>
        <v>0</v>
      </c>
      <c r="AD191" s="7">
        <f>IFERROR(AC191/AC446, "NA")</f>
        <v>0</v>
      </c>
    </row>
    <row r="192" spans="1:30" ht="16.5" hidden="1" customHeight="1" x14ac:dyDescent="0.3">
      <c r="A192" s="35" t="s">
        <v>243</v>
      </c>
      <c r="B192" s="6">
        <v>0</v>
      </c>
      <c r="C192" s="7">
        <f>IFERROR(B192/B446, "NA")</f>
        <v>0</v>
      </c>
      <c r="D192" s="8"/>
      <c r="E192" s="6">
        <v>0</v>
      </c>
      <c r="F192" s="7">
        <f>IFERROR(E192/E446, "NA")</f>
        <v>0</v>
      </c>
      <c r="G192" s="8"/>
      <c r="H192" s="9">
        <f t="shared" si="48"/>
        <v>0</v>
      </c>
      <c r="I192" s="7">
        <f>IFERROR(H192/H446, "NA")</f>
        <v>0</v>
      </c>
      <c r="J192" s="8"/>
      <c r="K192" s="6">
        <v>0</v>
      </c>
      <c r="L192" s="7">
        <f>IFERROR(K192/K446, "NA")</f>
        <v>0</v>
      </c>
      <c r="M192" s="8"/>
      <c r="N192" s="9">
        <f t="shared" si="49"/>
        <v>0</v>
      </c>
      <c r="O192" s="7">
        <f>IFERROR(N192/N446, "NA")</f>
        <v>0</v>
      </c>
      <c r="P192" s="8"/>
      <c r="Q192" s="6">
        <v>0</v>
      </c>
      <c r="R192" s="7">
        <f>IFERROR(Q192/Q446, "NA")</f>
        <v>0</v>
      </c>
      <c r="S192" s="8"/>
      <c r="T192" s="6">
        <v>0</v>
      </c>
      <c r="U192" s="7">
        <f>IFERROR(T192/T446, "NA")</f>
        <v>0</v>
      </c>
      <c r="V192" s="8"/>
      <c r="W192" s="9">
        <f t="shared" si="50"/>
        <v>0</v>
      </c>
      <c r="X192" s="7">
        <f>IFERROR(W192/W446, "NA")</f>
        <v>0</v>
      </c>
      <c r="Y192" s="8"/>
      <c r="Z192" s="6">
        <v>0</v>
      </c>
      <c r="AA192" s="7">
        <f>IFERROR(Z192/Z446, "NA")</f>
        <v>0</v>
      </c>
      <c r="AB192" s="8"/>
      <c r="AC192" s="9">
        <f t="shared" si="51"/>
        <v>0</v>
      </c>
      <c r="AD192" s="7">
        <f>IFERROR(AC192/AC446, "NA")</f>
        <v>0</v>
      </c>
    </row>
    <row r="193" spans="1:30" ht="16.5" customHeight="1" x14ac:dyDescent="0.3">
      <c r="A193" s="36" t="s">
        <v>244</v>
      </c>
      <c r="B193" s="11">
        <f>IFERROR(B186+B187+B188+B189+B190+B191+B192, "NA")</f>
        <v>2419.8000000000002</v>
      </c>
      <c r="C193" s="12">
        <f>IFERROR(B193/B446, "NA")</f>
        <v>2.4451135268089959E-2</v>
      </c>
      <c r="D193" s="2"/>
      <c r="E193" s="11">
        <f>IFERROR(E186+E187+E188+E189+E190+E191+E192, "NA")</f>
        <v>2591.61</v>
      </c>
      <c r="F193" s="12">
        <f>IFERROR(E193/E446, "NA")</f>
        <v>2.5644379844481823E-2</v>
      </c>
      <c r="G193" s="2"/>
      <c r="H193" s="11">
        <f t="shared" si="48"/>
        <v>171.80999999999995</v>
      </c>
      <c r="I193" s="12">
        <f>IFERROR(H193/H446, "NA")</f>
        <v>-8.2015810276679382E-2</v>
      </c>
      <c r="J193" s="2"/>
      <c r="K193" s="11">
        <f>IFERROR(K186+K187+K188+K189+K190+K191+K192, "NA")</f>
        <v>2373.81</v>
      </c>
      <c r="L193" s="12">
        <f>IFERROR(K193/K446, "NA")</f>
        <v>2.5644349651423912E-2</v>
      </c>
      <c r="M193" s="2"/>
      <c r="N193" s="11">
        <f t="shared" si="49"/>
        <v>-45.990000000000236</v>
      </c>
      <c r="O193" s="12">
        <f>IFERROR(N193/N446, "NA")</f>
        <v>-7.1880265202074727E-3</v>
      </c>
      <c r="P193" s="2"/>
      <c r="Q193" s="11">
        <f>IFERROR(Q186+Q187+Q188+Q189+Q190+Q191+Q192, "NA")</f>
        <v>20724.29</v>
      </c>
      <c r="R193" s="12">
        <f>IFERROR(Q193/Q446, "NA")</f>
        <v>2.3537068547061779E-2</v>
      </c>
      <c r="S193" s="2"/>
      <c r="T193" s="11">
        <f>IFERROR(T186+T187+T188+T189+T190+T191+T192, "NA")</f>
        <v>23075.73</v>
      </c>
      <c r="U193" s="12">
        <f>IFERROR(T193/T446, "NA")</f>
        <v>2.3832212567976976E-2</v>
      </c>
      <c r="V193" s="2"/>
      <c r="W193" s="11">
        <f t="shared" si="50"/>
        <v>2351.4399999999987</v>
      </c>
      <c r="X193" s="12">
        <f>IFERROR(W193/W446, "NA")</f>
        <v>-2.679331803289299E-2</v>
      </c>
      <c r="Y193" s="2"/>
      <c r="Z193" s="11">
        <f>IFERROR(Z186+Z187+Z188+Z189+Z190+Z191+Z192, "NA")</f>
        <v>21428.06</v>
      </c>
      <c r="AA193" s="12">
        <f>IFERROR(Z193/Z446, "NA")</f>
        <v>2.3857243411461802E-2</v>
      </c>
      <c r="AB193" s="2"/>
      <c r="AC193" s="11">
        <f t="shared" si="51"/>
        <v>703.77000000000044</v>
      </c>
      <c r="AD193" s="12">
        <f>IFERROR(AC193/AC446, "NA")</f>
        <v>-3.9800210037342E-2</v>
      </c>
    </row>
    <row r="194" spans="1:30" ht="16.5" customHeight="1" x14ac:dyDescent="0.3">
      <c r="A194" s="33" t="s">
        <v>245</v>
      </c>
      <c r="B194" s="6">
        <v>301.04000000000002</v>
      </c>
      <c r="C194" s="7">
        <f>IFERROR(B194/B446, "NA")</f>
        <v>3.0418917931671215E-3</v>
      </c>
      <c r="D194" s="8"/>
      <c r="E194" s="6">
        <v>209.07</v>
      </c>
      <c r="F194" s="7">
        <f>IFERROR(E194/E446, "NA")</f>
        <v>2.0687798295599318E-3</v>
      </c>
      <c r="G194" s="8"/>
      <c r="H194" s="9">
        <f t="shared" si="48"/>
        <v>-91.970000000000027</v>
      </c>
      <c r="I194" s="7">
        <f>IFERROR(H194/H446, "NA")</f>
        <v>4.3903114318993117E-2</v>
      </c>
      <c r="J194" s="8"/>
      <c r="K194" s="6">
        <v>301.04000000000002</v>
      </c>
      <c r="L194" s="7">
        <f>IFERROR(K194/K446, "NA")</f>
        <v>3.2521452934584716E-3</v>
      </c>
      <c r="M194" s="8"/>
      <c r="N194" s="9">
        <f t="shared" si="49"/>
        <v>0</v>
      </c>
      <c r="O194" s="7">
        <f>IFERROR(N194/N446, "NA")</f>
        <v>0</v>
      </c>
      <c r="P194" s="8"/>
      <c r="Q194" s="6">
        <v>2315.09</v>
      </c>
      <c r="R194" s="7">
        <f>IFERROR(Q194/Q446, "NA")</f>
        <v>2.6293027178550992E-3</v>
      </c>
      <c r="S194" s="8"/>
      <c r="T194" s="6">
        <v>1912.49</v>
      </c>
      <c r="U194" s="7">
        <f>IFERROR(T194/T446, "NA")</f>
        <v>1.9751864064161909E-3</v>
      </c>
      <c r="V194" s="8"/>
      <c r="W194" s="9">
        <f t="shared" si="50"/>
        <v>-402.60000000000014</v>
      </c>
      <c r="X194" s="7">
        <f>IFERROR(W194/W446, "NA")</f>
        <v>4.5873974415858911E-3</v>
      </c>
      <c r="Y194" s="8"/>
      <c r="Z194" s="6">
        <v>2312.52</v>
      </c>
      <c r="AA194" s="7">
        <f>IFERROR(Z194/Z446, "NA")</f>
        <v>2.5746779005599968E-3</v>
      </c>
      <c r="AB194" s="8"/>
      <c r="AC194" s="9">
        <f t="shared" si="51"/>
        <v>-2.5700000000001637</v>
      </c>
      <c r="AD194" s="7">
        <f>IFERROR(AC194/AC446, "NA")</f>
        <v>1.4534086391289111E-4</v>
      </c>
    </row>
    <row r="195" spans="1:30" ht="16.5" customHeight="1" x14ac:dyDescent="0.3">
      <c r="A195" s="33" t="s">
        <v>246</v>
      </c>
      <c r="B195" s="6">
        <v>0</v>
      </c>
      <c r="C195" s="7">
        <f>IFERROR(B195/B446, "NA")</f>
        <v>0</v>
      </c>
      <c r="D195" s="8"/>
      <c r="E195" s="6">
        <v>874</v>
      </c>
      <c r="F195" s="7">
        <f>IFERROR(E195/E446, "NA")</f>
        <v>8.6483645240129151E-3</v>
      </c>
      <c r="G195" s="8"/>
      <c r="H195" s="9">
        <f t="shared" si="48"/>
        <v>874</v>
      </c>
      <c r="I195" s="7">
        <f>IFERROR(H195/H446, "NA")</f>
        <v>-0.41721563460693672</v>
      </c>
      <c r="J195" s="8"/>
      <c r="K195" s="6">
        <v>871.14</v>
      </c>
      <c r="L195" s="7">
        <f>IFERROR(K195/K446, "NA")</f>
        <v>9.4109548596313201E-3</v>
      </c>
      <c r="M195" s="8"/>
      <c r="N195" s="9">
        <f t="shared" si="49"/>
        <v>871.14</v>
      </c>
      <c r="O195" s="7">
        <f>IFERROR(N195/N446, "NA")</f>
        <v>0.13615519510357699</v>
      </c>
      <c r="P195" s="8"/>
      <c r="Q195" s="6">
        <v>0</v>
      </c>
      <c r="R195" s="7">
        <f>IFERROR(Q195/Q446, "NA")</f>
        <v>0</v>
      </c>
      <c r="S195" s="8"/>
      <c r="T195" s="6">
        <v>8093.52</v>
      </c>
      <c r="U195" s="7">
        <f>IFERROR(T195/T446, "NA")</f>
        <v>8.3588466784441078E-3</v>
      </c>
      <c r="V195" s="8"/>
      <c r="W195" s="9">
        <f t="shared" si="50"/>
        <v>8093.52</v>
      </c>
      <c r="X195" s="7">
        <f>IFERROR(W195/W446, "NA")</f>
        <v>-9.2221045557437223E-2</v>
      </c>
      <c r="Y195" s="8"/>
      <c r="Z195" s="6">
        <v>6900.28</v>
      </c>
      <c r="AA195" s="7">
        <f>IFERROR(Z195/Z446, "NA")</f>
        <v>7.6825274694602144E-3</v>
      </c>
      <c r="AB195" s="8"/>
      <c r="AC195" s="9">
        <f t="shared" si="51"/>
        <v>6900.28</v>
      </c>
      <c r="AD195" s="7">
        <f>IFERROR(AC195/AC446, "NA")</f>
        <v>-0.39023060561898071</v>
      </c>
    </row>
    <row r="196" spans="1:30" ht="16.5" customHeight="1" x14ac:dyDescent="0.3">
      <c r="A196" s="40" t="s">
        <v>247</v>
      </c>
      <c r="B196" s="11">
        <f>IFERROR(B175+B177+B178+B179+B180+B181+B183+B184+B186+B187+B188+B189+B190+B191+B192+B194+B195, "NA")</f>
        <v>30976.57</v>
      </c>
      <c r="C196" s="12">
        <f>IFERROR(B196/B446, "NA")</f>
        <v>0.3130061588608386</v>
      </c>
      <c r="D196" s="2"/>
      <c r="E196" s="11">
        <f>IFERROR(E175+E177+E178+E179+E180+E181+E183+E184+E186+E187+E188+E189+E190+E191+E192+E194+E195, "NA")</f>
        <v>29808.15</v>
      </c>
      <c r="F196" s="12">
        <f>IFERROR(E196/E446, "NA")</f>
        <v>0.29495623224994921</v>
      </c>
      <c r="G196" s="2"/>
      <c r="H196" s="11">
        <f t="shared" si="48"/>
        <v>-1168.4199999999983</v>
      </c>
      <c r="I196" s="12">
        <f>IFERROR(H196/H446, "NA")</f>
        <v>0.55776097458516738</v>
      </c>
      <c r="J196" s="2"/>
      <c r="K196" s="11">
        <f>IFERROR(K175+K177+K178+K179+K180+K181+K183+K184+K186+K187+K188+K189+K190+K191+K192+K194+K195, "NA")</f>
        <v>31507.510000000002</v>
      </c>
      <c r="L196" s="12">
        <f>IFERROR(K196/K446, "NA")</f>
        <v>0.34037669530658959</v>
      </c>
      <c r="M196" s="2"/>
      <c r="N196" s="11">
        <f t="shared" si="49"/>
        <v>530.94000000000233</v>
      </c>
      <c r="O196" s="12">
        <f>IFERROR(N196/N446, "NA")</f>
        <v>8.2983492077385368E-2</v>
      </c>
      <c r="P196" s="2"/>
      <c r="Q196" s="11">
        <f>IFERROR(Q175+Q177+Q178+Q179+Q180+Q181+Q183+Q184+Q186+Q187+Q188+Q189+Q190+Q191+Q192+Q194+Q195, "NA")</f>
        <v>249167.83000000002</v>
      </c>
      <c r="R196" s="12">
        <f>IFERROR(Q196/Q446, "NA")</f>
        <v>0.28298582457747101</v>
      </c>
      <c r="S196" s="2"/>
      <c r="T196" s="11">
        <f>IFERROR(T175+T177+T178+T179+T180+T181+T183+T184+T186+T187+T188+T189+T190+T191+T192+T194+T195, "NA")</f>
        <v>272142.87000000005</v>
      </c>
      <c r="U196" s="12">
        <f>IFERROR(T196/T446, "NA")</f>
        <v>0.28106442252094843</v>
      </c>
      <c r="V196" s="2"/>
      <c r="W196" s="11">
        <f t="shared" si="50"/>
        <v>22975.040000000037</v>
      </c>
      <c r="X196" s="12">
        <f>IFERROR(W196/W446, "NA")</f>
        <v>-0.26178748066650182</v>
      </c>
      <c r="Y196" s="2"/>
      <c r="Z196" s="11">
        <f>IFERROR(Z175+Z177+Z178+Z179+Z180+Z181+Z183+Z184+Z186+Z187+Z188+Z189+Z190+Z191+Z192+Z194+Z195, "NA")</f>
        <v>266592.23000000004</v>
      </c>
      <c r="AA196" s="12">
        <f>IFERROR(Z196/Z446, "NA")</f>
        <v>0.29681435102918369</v>
      </c>
      <c r="AB196" s="2"/>
      <c r="AC196" s="11">
        <f t="shared" si="51"/>
        <v>17424.400000000023</v>
      </c>
      <c r="AD196" s="12">
        <f>IFERROR(AC196/AC446, "NA")</f>
        <v>-0.98539974675627318</v>
      </c>
    </row>
    <row r="197" spans="1:30" ht="16.5" customHeight="1" x14ac:dyDescent="0.3">
      <c r="A197" s="10" t="s">
        <v>247</v>
      </c>
      <c r="B197" s="11">
        <f>IFERROR(B175+B177+B178+B179+B180+B181+B183+B184+B186+B187+B188+B189+B190+B191+B192+B194+B195, "NA")</f>
        <v>30976.57</v>
      </c>
      <c r="C197" s="12">
        <f>IFERROR(B197/B446, "NA")</f>
        <v>0.3130061588608386</v>
      </c>
      <c r="D197" s="2"/>
      <c r="E197" s="11">
        <f>IFERROR(E175+E177+E178+E179+E180+E181+E183+E184+E186+E187+E188+E189+E190+E191+E192+E194+E195, "NA")</f>
        <v>29808.15</v>
      </c>
      <c r="F197" s="12">
        <f>IFERROR(E197/E446, "NA")</f>
        <v>0.29495623224994921</v>
      </c>
      <c r="G197" s="2"/>
      <c r="H197" s="11">
        <f t="shared" si="48"/>
        <v>-1168.4199999999983</v>
      </c>
      <c r="I197" s="12">
        <f>IFERROR(H197/H446, "NA")</f>
        <v>0.55776097458516738</v>
      </c>
      <c r="J197" s="2"/>
      <c r="K197" s="11">
        <f>IFERROR(K175+K177+K178+K179+K180+K181+K183+K184+K186+K187+K188+K189+K190+K191+K192+K194+K195, "NA")</f>
        <v>31507.510000000002</v>
      </c>
      <c r="L197" s="12">
        <f>IFERROR(K197/K446, "NA")</f>
        <v>0.34037669530658959</v>
      </c>
      <c r="M197" s="2"/>
      <c r="N197" s="11">
        <f t="shared" si="49"/>
        <v>530.94000000000233</v>
      </c>
      <c r="O197" s="12">
        <f>IFERROR(N197/N446, "NA")</f>
        <v>8.2983492077385368E-2</v>
      </c>
      <c r="P197" s="2"/>
      <c r="Q197" s="11">
        <f>IFERROR(Q175+Q177+Q178+Q179+Q180+Q181+Q183+Q184+Q186+Q187+Q188+Q189+Q190+Q191+Q192+Q194+Q195, "NA")</f>
        <v>249167.83000000002</v>
      </c>
      <c r="R197" s="12">
        <f>IFERROR(Q197/Q446, "NA")</f>
        <v>0.28298582457747101</v>
      </c>
      <c r="S197" s="2"/>
      <c r="T197" s="11">
        <f>IFERROR(T175+T177+T178+T179+T180+T181+T183+T184+T186+T187+T188+T189+T190+T191+T192+T194+T195, "NA")</f>
        <v>272142.87000000005</v>
      </c>
      <c r="U197" s="12">
        <f>IFERROR(T197/T446, "NA")</f>
        <v>0.28106442252094843</v>
      </c>
      <c r="V197" s="2"/>
      <c r="W197" s="11">
        <f t="shared" si="50"/>
        <v>22975.040000000037</v>
      </c>
      <c r="X197" s="12">
        <f>IFERROR(W197/W446, "NA")</f>
        <v>-0.26178748066650182</v>
      </c>
      <c r="Y197" s="2"/>
      <c r="Z197" s="11">
        <f>IFERROR(Z175+Z177+Z178+Z179+Z180+Z181+Z183+Z184+Z186+Z187+Z188+Z189+Z190+Z191+Z192+Z194+Z195, "NA")</f>
        <v>266592.23000000004</v>
      </c>
      <c r="AA197" s="12">
        <f>IFERROR(Z197/Z446, "NA")</f>
        <v>0.29681435102918369</v>
      </c>
      <c r="AB197" s="2"/>
      <c r="AC197" s="11">
        <f t="shared" si="51"/>
        <v>17424.400000000023</v>
      </c>
      <c r="AD197" s="12">
        <f>IFERROR(AC197/AC446, "NA")</f>
        <v>-0.98539974675627318</v>
      </c>
    </row>
    <row r="198" spans="1:30" ht="16.5" customHeight="1" x14ac:dyDescent="0.3">
      <c r="A198" s="21" t="s">
        <v>18</v>
      </c>
      <c r="B198" s="22">
        <f>IFERROR(B172-B197, "NA")</f>
        <v>41788.620000000032</v>
      </c>
      <c r="C198" s="23">
        <f>IFERROR(B198/B446, "NA")</f>
        <v>0.42225770736705931</v>
      </c>
      <c r="D198" s="24"/>
      <c r="E198" s="22">
        <f>IFERROR(E172-E197, "NA")</f>
        <v>44268.51</v>
      </c>
      <c r="F198" s="23">
        <f>IFERROR(E198/E446, "NA")</f>
        <v>0.43804372015436044</v>
      </c>
      <c r="G198" s="24"/>
      <c r="H198" s="22">
        <f>IFERROR(B198-E198, "NA")</f>
        <v>-2479.8899999999703</v>
      </c>
      <c r="I198" s="23">
        <f>IFERROR(H198/H446, "NA")</f>
        <v>1.1838087873059313</v>
      </c>
      <c r="J198" s="24"/>
      <c r="K198" s="22">
        <f>IFERROR(K172-K197, "NA")</f>
        <v>32914.530000000021</v>
      </c>
      <c r="L198" s="23">
        <f>IFERROR(K198/K446, "NA")</f>
        <v>0.35557677991595049</v>
      </c>
      <c r="M198" s="24"/>
      <c r="N198" s="22">
        <f>IFERROR(B198-K198, "NA")</f>
        <v>8874.0900000000111</v>
      </c>
      <c r="O198" s="23">
        <f>IFERROR(N198/N446, "NA")</f>
        <v>1.3869796534617891</v>
      </c>
      <c r="P198" s="24"/>
      <c r="Q198" s="22">
        <f>IFERROR(Q172-Q197, "NA")</f>
        <v>384736.24000000005</v>
      </c>
      <c r="R198" s="23">
        <f>IFERROR(Q198/Q446, "NA")</f>
        <v>0.43695408882132092</v>
      </c>
      <c r="S198" s="24"/>
      <c r="T198" s="22">
        <f>IFERROR(T172-T197, "NA")</f>
        <v>436133.51000000007</v>
      </c>
      <c r="U198" s="23">
        <f>IFERROR(T198/T446, "NA")</f>
        <v>0.45043110308267231</v>
      </c>
      <c r="V198" s="24"/>
      <c r="W198" s="22">
        <f>IFERROR(Q198-T198, "NA")</f>
        <v>-51397.270000000019</v>
      </c>
      <c r="X198" s="23">
        <f>IFERROR(W198/W446, "NA")</f>
        <v>0.58564258545081782</v>
      </c>
      <c r="Y198" s="24"/>
      <c r="Z198" s="22">
        <f>IFERROR(Z172-Z197, "NA")</f>
        <v>362401.35999999981</v>
      </c>
      <c r="AA198" s="23">
        <f>IFERROR(Z198/Z446, "NA")</f>
        <v>0.40348484455264694</v>
      </c>
      <c r="AB198" s="24"/>
      <c r="AC198" s="22">
        <f>IFERROR(Q198-Z198, "NA")</f>
        <v>22334.880000000237</v>
      </c>
      <c r="AD198" s="23">
        <f>IFERROR(AC198/AC446, "NA")</f>
        <v>-1.2631014609301874</v>
      </c>
    </row>
    <row r="199" spans="1:30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3">
      <c r="A201" s="33" t="s">
        <v>20</v>
      </c>
      <c r="B201" s="6">
        <v>0</v>
      </c>
      <c r="C201" s="7">
        <f>IFERROR(B201/B446, "NA")</f>
        <v>0</v>
      </c>
      <c r="D201" s="8"/>
      <c r="E201" s="6">
        <v>0</v>
      </c>
      <c r="F201" s="7">
        <f>IFERROR(E201/E446, "NA")</f>
        <v>0</v>
      </c>
      <c r="G201" s="8"/>
      <c r="H201" s="9">
        <f t="shared" ref="H201:H209" si="52">IFERROR(-(B201-E201), "NA")</f>
        <v>0</v>
      </c>
      <c r="I201" s="7">
        <f>IFERROR(H201/H446, "NA")</f>
        <v>0</v>
      </c>
      <c r="J201" s="8"/>
      <c r="K201" s="6">
        <v>0</v>
      </c>
      <c r="L201" s="7">
        <f>IFERROR(K201/K446, "NA")</f>
        <v>0</v>
      </c>
      <c r="M201" s="8"/>
      <c r="N201" s="9">
        <f t="shared" ref="N201:N209" si="53">IFERROR(-(B201-K201), "NA")</f>
        <v>0</v>
      </c>
      <c r="O201" s="7">
        <f>IFERROR(N201/N446, "NA")</f>
        <v>0</v>
      </c>
      <c r="P201" s="8"/>
      <c r="Q201" s="6">
        <v>0</v>
      </c>
      <c r="R201" s="7">
        <f>IFERROR(Q201/Q446, "NA")</f>
        <v>0</v>
      </c>
      <c r="S201" s="8"/>
      <c r="T201" s="6">
        <v>0</v>
      </c>
      <c r="U201" s="7">
        <f>IFERROR(T201/T446, "NA")</f>
        <v>0</v>
      </c>
      <c r="V201" s="8"/>
      <c r="W201" s="9">
        <f t="shared" ref="W201:W209" si="54">IFERROR(-(Q201-T201), "NA")</f>
        <v>0</v>
      </c>
      <c r="X201" s="7">
        <f>IFERROR(W201/W446, "NA")</f>
        <v>0</v>
      </c>
      <c r="Y201" s="8"/>
      <c r="Z201" s="6">
        <v>0</v>
      </c>
      <c r="AA201" s="7">
        <f>IFERROR(Z201/Z446, "NA")</f>
        <v>0</v>
      </c>
      <c r="AB201" s="8"/>
      <c r="AC201" s="9">
        <f t="shared" ref="AC201:AC209" si="55">IFERROR(-(Q201-Z201), "NA")</f>
        <v>0</v>
      </c>
      <c r="AD201" s="7">
        <f>IFERROR(AC201/AC446, "NA")</f>
        <v>0</v>
      </c>
    </row>
    <row r="202" spans="1:30" ht="16.5" customHeight="1" x14ac:dyDescent="0.3">
      <c r="A202" s="33" t="s">
        <v>248</v>
      </c>
      <c r="B202" s="6">
        <v>698.07</v>
      </c>
      <c r="C202" s="7">
        <f>IFERROR(B202/B446, "NA")</f>
        <v>7.0537250998411261E-3</v>
      </c>
      <c r="D202" s="8"/>
      <c r="E202" s="6">
        <v>1111.6600000000001</v>
      </c>
      <c r="F202" s="7">
        <f>IFERROR(E202/E446, "NA")</f>
        <v>1.1000046804078031E-2</v>
      </c>
      <c r="G202" s="8"/>
      <c r="H202" s="9">
        <f t="shared" si="52"/>
        <v>413.59000000000003</v>
      </c>
      <c r="I202" s="7">
        <f>IFERROR(H202/H446, "NA")</f>
        <v>-0.19743273949322995</v>
      </c>
      <c r="J202" s="8"/>
      <c r="K202" s="6">
        <v>843.84</v>
      </c>
      <c r="L202" s="7">
        <f>IFERROR(K202/K446, "NA")</f>
        <v>9.1160320370448997E-3</v>
      </c>
      <c r="M202" s="8"/>
      <c r="N202" s="9">
        <f t="shared" si="53"/>
        <v>145.76999999999998</v>
      </c>
      <c r="O202" s="7">
        <f>IFERROR(N202/N446, "NA")</f>
        <v>2.2783183862810127E-2</v>
      </c>
      <c r="P202" s="8"/>
      <c r="Q202" s="6">
        <v>7517.5</v>
      </c>
      <c r="R202" s="7">
        <f>IFERROR(Q202/Q446, "NA")</f>
        <v>8.53780336033403E-3</v>
      </c>
      <c r="S202" s="8"/>
      <c r="T202" s="6">
        <v>10650.85</v>
      </c>
      <c r="U202" s="7">
        <f>IFERROR(T202/T446, "NA")</f>
        <v>1.1000012620603447E-2</v>
      </c>
      <c r="V202" s="8"/>
      <c r="W202" s="9">
        <f t="shared" si="54"/>
        <v>3133.3500000000004</v>
      </c>
      <c r="X202" s="7">
        <f>IFERROR(W202/W446, "NA")</f>
        <v>-3.5702736645785264E-2</v>
      </c>
      <c r="Y202" s="8"/>
      <c r="Z202" s="6">
        <v>8326.5300000000007</v>
      </c>
      <c r="AA202" s="7">
        <f>IFERROR(Z202/Z446, "NA")</f>
        <v>9.2704637276001204E-3</v>
      </c>
      <c r="AB202" s="8"/>
      <c r="AC202" s="9">
        <f t="shared" si="55"/>
        <v>809.03000000000065</v>
      </c>
      <c r="AD202" s="7">
        <f>IFERROR(AC202/AC446, "NA")</f>
        <v>-4.575296464258323E-2</v>
      </c>
    </row>
    <row r="203" spans="1:30" ht="16.5" customHeight="1" x14ac:dyDescent="0.3">
      <c r="A203" s="33" t="s">
        <v>249</v>
      </c>
      <c r="B203" s="6">
        <v>466.61</v>
      </c>
      <c r="C203" s="7">
        <f>IFERROR(B203/B446, "NA")</f>
        <v>4.7149120701890463E-3</v>
      </c>
      <c r="D203" s="8"/>
      <c r="E203" s="6">
        <v>707.42</v>
      </c>
      <c r="F203" s="7">
        <f>IFERROR(E203/E446, "NA")</f>
        <v>7.0000297844132909E-3</v>
      </c>
      <c r="G203" s="8"/>
      <c r="H203" s="9">
        <f t="shared" si="52"/>
        <v>240.80999999999995</v>
      </c>
      <c r="I203" s="7">
        <f>IFERROR(H203/H446, "NA")</f>
        <v>-0.1149538866930165</v>
      </c>
      <c r="J203" s="8"/>
      <c r="K203" s="6">
        <v>855.43</v>
      </c>
      <c r="L203" s="7">
        <f>IFERROR(K203/K446, "NA")</f>
        <v>9.2412391987216989E-3</v>
      </c>
      <c r="M203" s="8"/>
      <c r="N203" s="9">
        <f t="shared" si="53"/>
        <v>388.81999999999994</v>
      </c>
      <c r="O203" s="7">
        <f>IFERROR(N203/N446, "NA")</f>
        <v>6.0770786509829415E-2</v>
      </c>
      <c r="P203" s="8"/>
      <c r="Q203" s="6">
        <v>7415.12</v>
      </c>
      <c r="R203" s="7">
        <f>IFERROR(Q203/Q446, "NA")</f>
        <v>8.4215279618596699E-3</v>
      </c>
      <c r="S203" s="8"/>
      <c r="T203" s="6">
        <v>6777.81</v>
      </c>
      <c r="U203" s="7">
        <f>IFERROR(T203/T446, "NA")</f>
        <v>7.00000427571999E-3</v>
      </c>
      <c r="V203" s="8"/>
      <c r="W203" s="9">
        <f t="shared" si="54"/>
        <v>-637.30999999999949</v>
      </c>
      <c r="X203" s="7">
        <f>IFERROR(W203/W446, "NA")</f>
        <v>7.2617840623375582E-3</v>
      </c>
      <c r="Y203" s="8"/>
      <c r="Z203" s="6">
        <v>7547.82</v>
      </c>
      <c r="AA203" s="7">
        <f>IFERROR(Z203/Z446, "NA")</f>
        <v>8.4034755813591905E-3</v>
      </c>
      <c r="AB203" s="8"/>
      <c r="AC203" s="9">
        <f t="shared" si="55"/>
        <v>132.69999999999982</v>
      </c>
      <c r="AD203" s="7">
        <f>IFERROR(AC203/AC446, "NA")</f>
        <v>-7.5045652300542399E-3</v>
      </c>
    </row>
    <row r="204" spans="1:30" ht="16.5" customHeight="1" x14ac:dyDescent="0.3">
      <c r="A204" s="33" t="s">
        <v>250</v>
      </c>
      <c r="B204" s="6">
        <v>47.48</v>
      </c>
      <c r="C204" s="7">
        <f>IFERROR(B204/B446, "NA")</f>
        <v>4.7976688260555045E-4</v>
      </c>
      <c r="D204" s="8"/>
      <c r="E204" s="6">
        <v>202.12</v>
      </c>
      <c r="F204" s="7">
        <f>IFERROR(E204/E446, "NA")</f>
        <v>2.0000085098323692E-3</v>
      </c>
      <c r="G204" s="8"/>
      <c r="H204" s="9">
        <f t="shared" si="52"/>
        <v>154.64000000000001</v>
      </c>
      <c r="I204" s="7">
        <f>IFERROR(H204/H446, "NA")</f>
        <v>-7.3819480246701041E-2</v>
      </c>
      <c r="J204" s="8"/>
      <c r="K204" s="6">
        <v>75.790000000000006</v>
      </c>
      <c r="L204" s="7">
        <f>IFERROR(K204/K446, "NA")</f>
        <v>8.1876193127563635E-4</v>
      </c>
      <c r="M204" s="8"/>
      <c r="N204" s="9">
        <f t="shared" si="53"/>
        <v>28.310000000000009</v>
      </c>
      <c r="O204" s="7">
        <f>IFERROR(N204/N446, "NA")</f>
        <v>4.4247234352483705E-3</v>
      </c>
      <c r="P204" s="8"/>
      <c r="Q204" s="6">
        <v>552</v>
      </c>
      <c r="R204" s="7">
        <f>IFERROR(Q204/Q446, "NA")</f>
        <v>6.2691951511864108E-4</v>
      </c>
      <c r="S204" s="8"/>
      <c r="T204" s="6">
        <v>1936.52</v>
      </c>
      <c r="U204" s="7">
        <f>IFERROR(T204/T446, "NA")</f>
        <v>2.000004172441729E-3</v>
      </c>
      <c r="V204" s="8"/>
      <c r="W204" s="9">
        <f t="shared" si="54"/>
        <v>1384.52</v>
      </c>
      <c r="X204" s="7">
        <f>IFERROR(W204/W446, "NA")</f>
        <v>-1.5775815960815936E-2</v>
      </c>
      <c r="Y204" s="8"/>
      <c r="Z204" s="6">
        <v>1116.98</v>
      </c>
      <c r="AA204" s="7">
        <f>IFERROR(Z204/Z446, "NA")</f>
        <v>1.2436059888638823E-3</v>
      </c>
      <c r="AB204" s="8"/>
      <c r="AC204" s="9">
        <f t="shared" si="55"/>
        <v>564.98</v>
      </c>
      <c r="AD204" s="7">
        <f>IFERROR(AC204/AC446, "NA")</f>
        <v>-3.1951237857392997E-2</v>
      </c>
    </row>
    <row r="205" spans="1:30" ht="16.5" customHeight="1" x14ac:dyDescent="0.3">
      <c r="A205" s="33" t="s">
        <v>251</v>
      </c>
      <c r="B205" s="6">
        <v>364.24</v>
      </c>
      <c r="C205" s="7">
        <f>IFERROR(B205/B446, "NA")</f>
        <v>3.6805031449082923E-3</v>
      </c>
      <c r="D205" s="8"/>
      <c r="E205" s="6">
        <v>303.18</v>
      </c>
      <c r="F205" s="7">
        <f>IFERROR(E205/E446, "NA")</f>
        <v>3.0000127647485538E-3</v>
      </c>
      <c r="G205" s="8"/>
      <c r="H205" s="9">
        <f t="shared" si="52"/>
        <v>-61.06</v>
      </c>
      <c r="I205" s="7">
        <f>IFERROR(H205/H446, "NA")</f>
        <v>2.9147810811326728E-2</v>
      </c>
      <c r="J205" s="8"/>
      <c r="K205" s="6">
        <v>364.24</v>
      </c>
      <c r="L205" s="7">
        <f>IFERROR(K205/K446, "NA")</f>
        <v>3.9348970292629338E-3</v>
      </c>
      <c r="M205" s="8"/>
      <c r="N205" s="9">
        <f t="shared" si="53"/>
        <v>0</v>
      </c>
      <c r="O205" s="7">
        <f>IFERROR(N205/N446, "NA")</f>
        <v>0</v>
      </c>
      <c r="P205" s="8"/>
      <c r="Q205" s="6">
        <v>3188.44</v>
      </c>
      <c r="R205" s="7">
        <f>IFERROR(Q205/Q446, "NA")</f>
        <v>3.6211870630160868E-3</v>
      </c>
      <c r="S205" s="8"/>
      <c r="T205" s="6">
        <v>2904.77</v>
      </c>
      <c r="U205" s="7">
        <f>IFERROR(T205/T446, "NA")</f>
        <v>2.9999959308365316E-3</v>
      </c>
      <c r="V205" s="8"/>
      <c r="W205" s="9">
        <f t="shared" si="54"/>
        <v>-283.67000000000007</v>
      </c>
      <c r="X205" s="7">
        <f>IFERROR(W205/W446, "NA")</f>
        <v>3.2322579042589903E-3</v>
      </c>
      <c r="Y205" s="8"/>
      <c r="Z205" s="6">
        <v>3096.04</v>
      </c>
      <c r="AA205" s="7">
        <f>IFERROR(Z205/Z446, "NA")</f>
        <v>3.4470213305181239E-3</v>
      </c>
      <c r="AB205" s="8"/>
      <c r="AC205" s="9">
        <f t="shared" si="55"/>
        <v>-92.400000000000091</v>
      </c>
      <c r="AD205" s="7">
        <f>IFERROR(AC205/AC446, "NA")</f>
        <v>5.225484757023462E-3</v>
      </c>
    </row>
    <row r="206" spans="1:30" ht="16.5" customHeight="1" x14ac:dyDescent="0.3">
      <c r="A206" s="33" t="s">
        <v>252</v>
      </c>
      <c r="B206" s="6">
        <v>12.63</v>
      </c>
      <c r="C206" s="7">
        <f>IFERROR(B206/B446, "NA")</f>
        <v>1.2762122424827513E-4</v>
      </c>
      <c r="D206" s="8"/>
      <c r="E206" s="6">
        <v>101.06</v>
      </c>
      <c r="F206" s="7">
        <f>IFERROR(E206/E446, "NA")</f>
        <v>1.0000042549161846E-3</v>
      </c>
      <c r="G206" s="8"/>
      <c r="H206" s="9">
        <f t="shared" si="52"/>
        <v>88.43</v>
      </c>
      <c r="I206" s="7">
        <f>IFERROR(H206/H446, "NA")</f>
        <v>-4.2213247789807118E-2</v>
      </c>
      <c r="J206" s="8"/>
      <c r="K206" s="6">
        <v>0</v>
      </c>
      <c r="L206" s="7">
        <f>IFERROR(K206/K446, "NA")</f>
        <v>0</v>
      </c>
      <c r="M206" s="8"/>
      <c r="N206" s="9">
        <f t="shared" si="53"/>
        <v>-12.63</v>
      </c>
      <c r="O206" s="7">
        <f>IFERROR(N206/N446, "NA")</f>
        <v>-1.9740111970041295E-3</v>
      </c>
      <c r="P206" s="8"/>
      <c r="Q206" s="6">
        <v>113.57</v>
      </c>
      <c r="R206" s="7">
        <f>IFERROR(Q206/Q446, "NA")</f>
        <v>1.289841473406233E-4</v>
      </c>
      <c r="S206" s="8"/>
      <c r="T206" s="6">
        <v>968.26</v>
      </c>
      <c r="U206" s="7">
        <f>IFERROR(T206/T446, "NA")</f>
        <v>1.0000020862208645E-3</v>
      </c>
      <c r="V206" s="8"/>
      <c r="W206" s="9">
        <f t="shared" si="54"/>
        <v>854.69</v>
      </c>
      <c r="X206" s="7">
        <f>IFERROR(W206/W446, "NA")</f>
        <v>-9.7387052144784995E-3</v>
      </c>
      <c r="Y206" s="8"/>
      <c r="Z206" s="6">
        <v>865.24</v>
      </c>
      <c r="AA206" s="7">
        <f>IFERROR(Z206/Z446, "NA")</f>
        <v>9.6332758492057653E-4</v>
      </c>
      <c r="AB206" s="8"/>
      <c r="AC206" s="9">
        <f t="shared" si="55"/>
        <v>751.67000000000007</v>
      </c>
      <c r="AD206" s="7">
        <f>IFERROR(AC206/AC446, "NA")</f>
        <v>-4.2509092286924482E-2</v>
      </c>
    </row>
    <row r="207" spans="1:30" ht="16.5" customHeight="1" x14ac:dyDescent="0.3">
      <c r="A207" s="33" t="s">
        <v>253</v>
      </c>
      <c r="B207" s="6">
        <v>0</v>
      </c>
      <c r="C207" s="7">
        <f>IFERROR(B207/B446, "NA")</f>
        <v>0</v>
      </c>
      <c r="D207" s="8"/>
      <c r="E207" s="6">
        <v>100</v>
      </c>
      <c r="F207" s="7">
        <f>IFERROR(E207/E446, "NA")</f>
        <v>9.895153917634915E-4</v>
      </c>
      <c r="G207" s="8"/>
      <c r="H207" s="9">
        <f t="shared" si="52"/>
        <v>100</v>
      </c>
      <c r="I207" s="7">
        <f>IFERROR(H207/H446, "NA")</f>
        <v>-4.7736342632372628E-2</v>
      </c>
      <c r="J207" s="8"/>
      <c r="K207" s="6">
        <v>0</v>
      </c>
      <c r="L207" s="7">
        <f>IFERROR(K207/K446, "NA")</f>
        <v>0</v>
      </c>
      <c r="M207" s="8"/>
      <c r="N207" s="9">
        <f t="shared" si="53"/>
        <v>0</v>
      </c>
      <c r="O207" s="7">
        <f>IFERROR(N207/N446, "NA")</f>
        <v>0</v>
      </c>
      <c r="P207" s="8"/>
      <c r="Q207" s="6">
        <v>291.23</v>
      </c>
      <c r="R207" s="7">
        <f>IFERROR(Q207/Q446, "NA")</f>
        <v>3.3075683041304684E-4</v>
      </c>
      <c r="S207" s="8"/>
      <c r="T207" s="6">
        <v>800</v>
      </c>
      <c r="U207" s="7">
        <f>IFERROR(T207/T446, "NA")</f>
        <v>8.2622608491179179E-4</v>
      </c>
      <c r="V207" s="8"/>
      <c r="W207" s="9">
        <f t="shared" si="54"/>
        <v>508.77</v>
      </c>
      <c r="X207" s="7">
        <f>IFERROR(W207/W446, "NA")</f>
        <v>-5.7971440545346569E-3</v>
      </c>
      <c r="Y207" s="8"/>
      <c r="Z207" s="6">
        <v>762.98</v>
      </c>
      <c r="AA207" s="7">
        <f>IFERROR(Z207/Z446, "NA")</f>
        <v>8.4947492111171643E-4</v>
      </c>
      <c r="AB207" s="8"/>
      <c r="AC207" s="9">
        <f t="shared" si="55"/>
        <v>471.75</v>
      </c>
      <c r="AD207" s="7">
        <f>IFERROR(AC207/AC446, "NA")</f>
        <v>-2.6678814222140863E-2</v>
      </c>
    </row>
    <row r="208" spans="1:30" ht="16.5" customHeight="1" x14ac:dyDescent="0.3">
      <c r="A208" s="33" t="s">
        <v>254</v>
      </c>
      <c r="B208" s="6">
        <v>187.59</v>
      </c>
      <c r="C208" s="7">
        <f>IFERROR(B208/B446, "NA")</f>
        <v>1.8955237891317444E-3</v>
      </c>
      <c r="D208" s="8"/>
      <c r="E208" s="6">
        <v>100</v>
      </c>
      <c r="F208" s="7">
        <f>IFERROR(E208/E446, "NA")</f>
        <v>9.895153917634915E-4</v>
      </c>
      <c r="G208" s="8"/>
      <c r="H208" s="9">
        <f t="shared" si="52"/>
        <v>-87.59</v>
      </c>
      <c r="I208" s="7">
        <f>IFERROR(H208/H446, "NA")</f>
        <v>4.1812262511695182E-2</v>
      </c>
      <c r="J208" s="8"/>
      <c r="K208" s="6">
        <v>125.31</v>
      </c>
      <c r="L208" s="7">
        <f>IFERROR(K208/K446, "NA")</f>
        <v>1.353728164773057E-3</v>
      </c>
      <c r="M208" s="8"/>
      <c r="N208" s="9">
        <f t="shared" si="53"/>
        <v>-62.28</v>
      </c>
      <c r="O208" s="7">
        <f>IFERROR(N208/N446, "NA")</f>
        <v>-9.7340789666996979E-3</v>
      </c>
      <c r="P208" s="8"/>
      <c r="Q208" s="6">
        <v>939.69</v>
      </c>
      <c r="R208" s="7">
        <f>IFERROR(Q208/Q446, "NA")</f>
        <v>1.067228259351152E-3</v>
      </c>
      <c r="S208" s="8"/>
      <c r="T208" s="6">
        <v>800</v>
      </c>
      <c r="U208" s="7">
        <f>IFERROR(T208/T446, "NA")</f>
        <v>8.2622608491179179E-4</v>
      </c>
      <c r="V208" s="8"/>
      <c r="W208" s="9">
        <f t="shared" si="54"/>
        <v>-139.69000000000005</v>
      </c>
      <c r="X208" s="7">
        <f>IFERROR(W208/W446, "NA")</f>
        <v>1.5916879001866197E-3</v>
      </c>
      <c r="Y208" s="8"/>
      <c r="Z208" s="6">
        <v>1207.56</v>
      </c>
      <c r="AA208" s="7">
        <f>IFERROR(Z208/Z446, "NA")</f>
        <v>1.3444545541661172E-3</v>
      </c>
      <c r="AB208" s="8"/>
      <c r="AC208" s="9">
        <f t="shared" si="55"/>
        <v>267.86999999999989</v>
      </c>
      <c r="AD208" s="7">
        <f>IFERROR(AC208/AC446, "NA")</f>
        <v>-1.5148816037487802E-2</v>
      </c>
    </row>
    <row r="209" spans="1:30" ht="16.5" customHeight="1" x14ac:dyDescent="0.3">
      <c r="A209" s="40" t="s">
        <v>255</v>
      </c>
      <c r="B209" s="11">
        <f>IFERROR(B201+B202+B203+B204+B205+B206+B207+B208, "NA")</f>
        <v>1776.6200000000001</v>
      </c>
      <c r="C209" s="12">
        <f>IFERROR(B209/B446, "NA")</f>
        <v>1.7952052210924035E-2</v>
      </c>
      <c r="D209" s="2"/>
      <c r="E209" s="11">
        <f>IFERROR(E201+E202+E203+E204+E205+E206+E207+E208, "NA")</f>
        <v>2625.4399999999996</v>
      </c>
      <c r="F209" s="12">
        <f>IFERROR(E209/E446, "NA")</f>
        <v>2.5979132901515406E-2</v>
      </c>
      <c r="G209" s="2"/>
      <c r="H209" s="11">
        <f t="shared" si="52"/>
        <v>848.81999999999948</v>
      </c>
      <c r="I209" s="12">
        <f>IFERROR(H209/H446, "NA")</f>
        <v>-0.40519562353210509</v>
      </c>
      <c r="J209" s="2"/>
      <c r="K209" s="11">
        <f>IFERROR(K201+K202+K203+K204+K205+K206+K207+K208, "NA")</f>
        <v>2264.61</v>
      </c>
      <c r="L209" s="12">
        <f>IFERROR(K209/K446, "NA")</f>
        <v>2.4464658361078227E-2</v>
      </c>
      <c r="M209" s="2"/>
      <c r="N209" s="11">
        <f t="shared" si="53"/>
        <v>487.99</v>
      </c>
      <c r="O209" s="12">
        <f>IFERROR(N209/N446, "NA")</f>
        <v>7.6270603644184101E-2</v>
      </c>
      <c r="P209" s="2"/>
      <c r="Q209" s="11">
        <f>IFERROR(Q201+Q202+Q203+Q204+Q205+Q206+Q207+Q208, "NA")</f>
        <v>20017.549999999996</v>
      </c>
      <c r="R209" s="12">
        <f>IFERROR(Q209/Q446, "NA")</f>
        <v>2.2734407137433243E-2</v>
      </c>
      <c r="S209" s="2"/>
      <c r="T209" s="11">
        <f>IFERROR(T201+T202+T203+T204+T205+T206+T207+T208, "NA")</f>
        <v>24838.21</v>
      </c>
      <c r="U209" s="12">
        <f>IFERROR(T209/T446, "NA")</f>
        <v>2.5652471255646146E-2</v>
      </c>
      <c r="V209" s="2"/>
      <c r="W209" s="11">
        <f t="shared" si="54"/>
        <v>4820.6600000000035</v>
      </c>
      <c r="X209" s="12">
        <f>IFERROR(W209/W446, "NA")</f>
        <v>-5.4928672008831218E-2</v>
      </c>
      <c r="Y209" s="2"/>
      <c r="Z209" s="11">
        <f>IFERROR(Z201+Z202+Z203+Z204+Z205+Z206+Z207+Z208, "NA")</f>
        <v>22923.150000000005</v>
      </c>
      <c r="AA209" s="12">
        <f>IFERROR(Z209/Z446, "NA")</f>
        <v>2.5521823688539735E-2</v>
      </c>
      <c r="AB209" s="2"/>
      <c r="AC209" s="11">
        <f t="shared" si="55"/>
        <v>2905.6000000000095</v>
      </c>
      <c r="AD209" s="12">
        <f>IFERROR(AC209/AC446, "NA")</f>
        <v>-0.16432000551956066</v>
      </c>
    </row>
    <row r="210" spans="1:30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3">
      <c r="A211" s="33" t="s">
        <v>21</v>
      </c>
      <c r="B211" s="6">
        <v>0</v>
      </c>
      <c r="C211" s="7">
        <f>IFERROR(B211/B446, "NA")</f>
        <v>0</v>
      </c>
      <c r="D211" s="8"/>
      <c r="E211" s="6">
        <v>0</v>
      </c>
      <c r="F211" s="7">
        <f>IFERROR(E211/E446, "NA")</f>
        <v>0</v>
      </c>
      <c r="G211" s="8"/>
      <c r="H211" s="9">
        <f>IFERROR(-(B211-E211), "NA")</f>
        <v>0</v>
      </c>
      <c r="I211" s="7">
        <f>IFERROR(H211/H446, "NA")</f>
        <v>0</v>
      </c>
      <c r="J211" s="8"/>
      <c r="K211" s="6">
        <v>0</v>
      </c>
      <c r="L211" s="7">
        <f>IFERROR(K211/K446, "NA")</f>
        <v>0</v>
      </c>
      <c r="M211" s="8"/>
      <c r="N211" s="9">
        <f>IFERROR(-(B211-K211), "NA")</f>
        <v>0</v>
      </c>
      <c r="O211" s="7">
        <f>IFERROR(N211/N446, "NA")</f>
        <v>0</v>
      </c>
      <c r="P211" s="8"/>
      <c r="Q211" s="6">
        <v>0</v>
      </c>
      <c r="R211" s="7">
        <f>IFERROR(Q211/Q446, "NA")</f>
        <v>0</v>
      </c>
      <c r="S211" s="8"/>
      <c r="T211" s="6">
        <v>0</v>
      </c>
      <c r="U211" s="7">
        <f>IFERROR(T211/T446, "NA")</f>
        <v>0</v>
      </c>
      <c r="V211" s="8"/>
      <c r="W211" s="9">
        <f>IFERROR(-(Q211-T211), "NA")</f>
        <v>0</v>
      </c>
      <c r="X211" s="7">
        <f>IFERROR(W211/W446, "NA")</f>
        <v>0</v>
      </c>
      <c r="Y211" s="8"/>
      <c r="Z211" s="6">
        <v>0</v>
      </c>
      <c r="AA211" s="7">
        <f>IFERROR(Z211/Z446, "NA")</f>
        <v>0</v>
      </c>
      <c r="AB211" s="8"/>
      <c r="AC211" s="9">
        <f>IFERROR(-(Q211-Z211), "NA")</f>
        <v>0</v>
      </c>
      <c r="AD211" s="7">
        <f>IFERROR(AC211/AC446, "NA")</f>
        <v>0</v>
      </c>
    </row>
    <row r="212" spans="1:30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customHeight="1" x14ac:dyDescent="0.3">
      <c r="A213" s="35" t="s">
        <v>256</v>
      </c>
      <c r="B213" s="6">
        <v>0</v>
      </c>
      <c r="C213" s="7">
        <f>IFERROR(B213/B446, "NA")</f>
        <v>0</v>
      </c>
      <c r="D213" s="8"/>
      <c r="E213" s="6">
        <v>2930.73</v>
      </c>
      <c r="F213" s="7">
        <f>IFERROR(E213/E446, "NA")</f>
        <v>2.9000024441030173E-2</v>
      </c>
      <c r="G213" s="8"/>
      <c r="H213" s="9">
        <f t="shared" ref="H213:H227" si="56">IFERROR(-(B213-E213), "NA")</f>
        <v>2930.73</v>
      </c>
      <c r="I213" s="7">
        <f>IFERROR(H213/H446, "NA")</f>
        <v>-1.3990233144297344</v>
      </c>
      <c r="J213" s="8"/>
      <c r="K213" s="6">
        <v>0</v>
      </c>
      <c r="L213" s="7">
        <f>IFERROR(K213/K446, "NA")</f>
        <v>0</v>
      </c>
      <c r="M213" s="8"/>
      <c r="N213" s="9">
        <f t="shared" ref="N213:N227" si="57">IFERROR(-(B213-K213), "NA")</f>
        <v>0</v>
      </c>
      <c r="O213" s="7">
        <f>IFERROR(N213/N446, "NA")</f>
        <v>0</v>
      </c>
      <c r="P213" s="8"/>
      <c r="Q213" s="6">
        <v>0</v>
      </c>
      <c r="R213" s="7">
        <f>IFERROR(Q213/Q446, "NA")</f>
        <v>0</v>
      </c>
      <c r="S213" s="8"/>
      <c r="T213" s="6">
        <v>28079.48</v>
      </c>
      <c r="U213" s="7">
        <f>IFERROR(T213/T446, "NA")</f>
        <v>2.8999998533448701E-2</v>
      </c>
      <c r="V213" s="8"/>
      <c r="W213" s="9">
        <f t="shared" ref="W213:W227" si="58">IFERROR(-(Q213-T213), "NA")</f>
        <v>28079.48</v>
      </c>
      <c r="X213" s="7">
        <f>IFERROR(W213/W446, "NA")</f>
        <v>-0.31994966396687069</v>
      </c>
      <c r="Y213" s="8"/>
      <c r="Z213" s="6">
        <v>0</v>
      </c>
      <c r="AA213" s="7">
        <f>IFERROR(Z213/Z446, "NA")</f>
        <v>0</v>
      </c>
      <c r="AB213" s="8"/>
      <c r="AC213" s="9">
        <f t="shared" ref="AC213:AC227" si="59">IFERROR(-(Q213-Z213), "NA")</f>
        <v>0</v>
      </c>
      <c r="AD213" s="7">
        <f>IFERROR(AC213/AC446, "NA")</f>
        <v>0</v>
      </c>
    </row>
    <row r="214" spans="1:30" ht="16.5" customHeight="1" x14ac:dyDescent="0.3">
      <c r="A214" s="35" t="s">
        <v>257</v>
      </c>
      <c r="B214" s="6">
        <v>1620.69</v>
      </c>
      <c r="C214" s="7">
        <f>IFERROR(B214/B446, "NA")</f>
        <v>1.637644037426263E-2</v>
      </c>
      <c r="D214" s="8"/>
      <c r="E214" s="6">
        <v>0</v>
      </c>
      <c r="F214" s="7">
        <f>IFERROR(E214/E446, "NA")</f>
        <v>0</v>
      </c>
      <c r="G214" s="8"/>
      <c r="H214" s="9">
        <f t="shared" si="56"/>
        <v>-1620.69</v>
      </c>
      <c r="I214" s="7">
        <f>IFERROR(H214/H446, "NA")</f>
        <v>0.77365813140859996</v>
      </c>
      <c r="J214" s="8"/>
      <c r="K214" s="6">
        <v>458.9</v>
      </c>
      <c r="L214" s="7">
        <f>IFERROR(K214/K446, "NA")</f>
        <v>4.9575122082384151E-3</v>
      </c>
      <c r="M214" s="8"/>
      <c r="N214" s="9">
        <f t="shared" si="57"/>
        <v>-1161.79</v>
      </c>
      <c r="O214" s="7">
        <f>IFERROR(N214/N446, "NA")</f>
        <v>-0.18158245990240915</v>
      </c>
      <c r="P214" s="8"/>
      <c r="Q214" s="6">
        <v>9485.67</v>
      </c>
      <c r="R214" s="7">
        <f>IFERROR(Q214/Q446, "NA")</f>
        <v>1.0773100791622175E-2</v>
      </c>
      <c r="S214" s="8"/>
      <c r="T214" s="6">
        <v>0</v>
      </c>
      <c r="U214" s="7">
        <f>IFERROR(T214/T446, "NA")</f>
        <v>0</v>
      </c>
      <c r="V214" s="8"/>
      <c r="W214" s="9">
        <f t="shared" si="58"/>
        <v>-9485.67</v>
      </c>
      <c r="X214" s="7">
        <f>IFERROR(W214/W446, "NA")</f>
        <v>0.10808380101770497</v>
      </c>
      <c r="Y214" s="8"/>
      <c r="Z214" s="6">
        <v>14491.21</v>
      </c>
      <c r="AA214" s="7">
        <f>IFERROR(Z214/Z446, "NA")</f>
        <v>1.6134000198646511E-2</v>
      </c>
      <c r="AB214" s="8"/>
      <c r="AC214" s="9">
        <f t="shared" si="59"/>
        <v>5005.5399999999991</v>
      </c>
      <c r="AD214" s="7">
        <f>IFERROR(AC214/AC446, "NA")</f>
        <v>-0.28307762955271848</v>
      </c>
    </row>
    <row r="215" spans="1:30" ht="16.5" customHeight="1" x14ac:dyDescent="0.3">
      <c r="A215" s="35" t="s">
        <v>258</v>
      </c>
      <c r="B215" s="6">
        <v>163.59</v>
      </c>
      <c r="C215" s="7">
        <f>IFERROR(B215/B446, "NA")</f>
        <v>1.653013149230034E-3</v>
      </c>
      <c r="D215" s="8"/>
      <c r="E215" s="6">
        <v>0</v>
      </c>
      <c r="F215" s="7">
        <f>IFERROR(E215/E446, "NA")</f>
        <v>0</v>
      </c>
      <c r="G215" s="8"/>
      <c r="H215" s="9">
        <f t="shared" si="56"/>
        <v>-163.59</v>
      </c>
      <c r="I215" s="7">
        <f>IFERROR(H215/H446, "NA")</f>
        <v>7.8091882912298377E-2</v>
      </c>
      <c r="J215" s="8"/>
      <c r="K215" s="6">
        <v>190.4</v>
      </c>
      <c r="L215" s="7">
        <f>IFERROR(K215/K446, "NA")</f>
        <v>2.0568976344488873E-3</v>
      </c>
      <c r="M215" s="8"/>
      <c r="N215" s="9">
        <f t="shared" si="57"/>
        <v>26.810000000000002</v>
      </c>
      <c r="O215" s="7">
        <f>IFERROR(N215/N446, "NA")</f>
        <v>4.1902803002122502E-3</v>
      </c>
      <c r="P215" s="8"/>
      <c r="Q215" s="6">
        <v>1920.33</v>
      </c>
      <c r="R215" s="7">
        <f>IFERROR(Q215/Q446, "NA")</f>
        <v>2.1809644066445289E-3</v>
      </c>
      <c r="S215" s="8"/>
      <c r="T215" s="6">
        <v>0</v>
      </c>
      <c r="U215" s="7">
        <f>IFERROR(T215/T446, "NA")</f>
        <v>0</v>
      </c>
      <c r="V215" s="8"/>
      <c r="W215" s="9">
        <f t="shared" si="58"/>
        <v>-1920.33</v>
      </c>
      <c r="X215" s="7">
        <f>IFERROR(W215/W446, "NA")</f>
        <v>2.1881065397418357E-2</v>
      </c>
      <c r="Y215" s="8"/>
      <c r="Z215" s="6">
        <v>371.45</v>
      </c>
      <c r="AA215" s="7">
        <f>IFERROR(Z215/Z446, "NA")</f>
        <v>4.1355927999023177E-4</v>
      </c>
      <c r="AB215" s="8"/>
      <c r="AC215" s="9">
        <f t="shared" si="59"/>
        <v>-1548.8799999999999</v>
      </c>
      <c r="AD215" s="7">
        <f>IFERROR(AC215/AC446, "NA")</f>
        <v>8.7593602061239076E-2</v>
      </c>
    </row>
    <row r="216" spans="1:30" ht="16.5" customHeight="1" x14ac:dyDescent="0.3">
      <c r="A216" s="35" t="s">
        <v>259</v>
      </c>
      <c r="B216" s="6">
        <v>25</v>
      </c>
      <c r="C216" s="7">
        <f>IFERROR(B216/B446, "NA")</f>
        <v>2.5261524989761506E-4</v>
      </c>
      <c r="D216" s="8"/>
      <c r="E216" s="6">
        <v>0</v>
      </c>
      <c r="F216" s="7">
        <f>IFERROR(E216/E446, "NA")</f>
        <v>0</v>
      </c>
      <c r="G216" s="8"/>
      <c r="H216" s="9">
        <f t="shared" si="56"/>
        <v>-25</v>
      </c>
      <c r="I216" s="7">
        <f>IFERROR(H216/H446, "NA")</f>
        <v>1.1934085658093157E-2</v>
      </c>
      <c r="J216" s="8"/>
      <c r="K216" s="6">
        <v>0</v>
      </c>
      <c r="L216" s="7">
        <f>IFERROR(K216/K446, "NA")</f>
        <v>0</v>
      </c>
      <c r="M216" s="8"/>
      <c r="N216" s="9">
        <f t="shared" si="57"/>
        <v>-25</v>
      </c>
      <c r="O216" s="7">
        <f>IFERROR(N216/N446, "NA")</f>
        <v>-3.9073855839353317E-3</v>
      </c>
      <c r="P216" s="8"/>
      <c r="Q216" s="6">
        <v>310</v>
      </c>
      <c r="R216" s="7">
        <f>IFERROR(Q216/Q446, "NA")</f>
        <v>3.5207436537459914E-4</v>
      </c>
      <c r="S216" s="8"/>
      <c r="T216" s="6">
        <v>0</v>
      </c>
      <c r="U216" s="7">
        <f>IFERROR(T216/T446, "NA")</f>
        <v>0</v>
      </c>
      <c r="V216" s="8"/>
      <c r="W216" s="9">
        <f t="shared" si="58"/>
        <v>-310</v>
      </c>
      <c r="X216" s="7">
        <f>IFERROR(W216/W446, "NA")</f>
        <v>3.5322732411615142E-3</v>
      </c>
      <c r="Y216" s="8"/>
      <c r="Z216" s="6">
        <v>2.1</v>
      </c>
      <c r="AA216" s="7">
        <f>IFERROR(Z216/Z446, "NA")</f>
        <v>2.3380656561569167E-6</v>
      </c>
      <c r="AB216" s="8"/>
      <c r="AC216" s="9">
        <f t="shared" si="59"/>
        <v>-307.89999999999998</v>
      </c>
      <c r="AD216" s="7">
        <f>IFERROR(AC216/AC446, "NA")</f>
        <v>1.7412627236877948E-2</v>
      </c>
    </row>
    <row r="217" spans="1:30" ht="16.5" customHeight="1" x14ac:dyDescent="0.3">
      <c r="A217" s="35" t="s">
        <v>260</v>
      </c>
      <c r="B217" s="6">
        <v>1500.7</v>
      </c>
      <c r="C217" s="7">
        <f>IFERROR(B217/B446, "NA")</f>
        <v>1.5163988220854036E-2</v>
      </c>
      <c r="D217" s="8"/>
      <c r="E217" s="6">
        <v>0</v>
      </c>
      <c r="F217" s="7">
        <f>IFERROR(E217/E446, "NA")</f>
        <v>0</v>
      </c>
      <c r="G217" s="8"/>
      <c r="H217" s="9">
        <f t="shared" si="56"/>
        <v>-1500.7</v>
      </c>
      <c r="I217" s="7">
        <f>IFERROR(H217/H446, "NA")</f>
        <v>0.716379293884016</v>
      </c>
      <c r="J217" s="8"/>
      <c r="K217" s="6">
        <v>309.45999999999998</v>
      </c>
      <c r="L217" s="7">
        <f>IFERROR(K217/K446, "NA")</f>
        <v>3.3431068380071036E-3</v>
      </c>
      <c r="M217" s="8"/>
      <c r="N217" s="9">
        <f t="shared" si="57"/>
        <v>-1191.24</v>
      </c>
      <c r="O217" s="7">
        <f>IFERROR(N217/N446, "NA")</f>
        <v>-0.18618536012028497</v>
      </c>
      <c r="P217" s="8"/>
      <c r="Q217" s="6">
        <v>18773.740000000002</v>
      </c>
      <c r="R217" s="7">
        <f>IFERROR(Q217/Q446, "NA")</f>
        <v>2.1321782568412023E-2</v>
      </c>
      <c r="S217" s="8"/>
      <c r="T217" s="6">
        <v>0</v>
      </c>
      <c r="U217" s="7">
        <f>IFERROR(T217/T446, "NA")</f>
        <v>0</v>
      </c>
      <c r="V217" s="8"/>
      <c r="W217" s="9">
        <f t="shared" si="58"/>
        <v>-18773.740000000002</v>
      </c>
      <c r="X217" s="7">
        <f>IFERROR(W217/W446, "NA")</f>
        <v>0.21391606270491476</v>
      </c>
      <c r="Y217" s="8"/>
      <c r="Z217" s="6">
        <v>14719.94</v>
      </c>
      <c r="AA217" s="7">
        <f>IFERROR(Z217/Z446, "NA")</f>
        <v>1.6388660083185926E-2</v>
      </c>
      <c r="AB217" s="8"/>
      <c r="AC217" s="9">
        <f t="shared" si="59"/>
        <v>-4053.8000000000011</v>
      </c>
      <c r="AD217" s="7">
        <f>IFERROR(AC217/AC446, "NA")</f>
        <v>0.22925400549807029</v>
      </c>
    </row>
    <row r="218" spans="1:30" ht="16.5" customHeight="1" x14ac:dyDescent="0.3">
      <c r="A218" s="36" t="s">
        <v>261</v>
      </c>
      <c r="B218" s="11">
        <f>IFERROR(B213+B214+B215+B216+B217, "NA")</f>
        <v>3309.98</v>
      </c>
      <c r="C218" s="12">
        <f>IFERROR(B218/B446, "NA")</f>
        <v>3.3446056994244314E-2</v>
      </c>
      <c r="D218" s="2"/>
      <c r="E218" s="11">
        <f>IFERROR(E213+E214+E215+E216+E217, "NA")</f>
        <v>2930.73</v>
      </c>
      <c r="F218" s="12">
        <f>IFERROR(E218/E446, "NA")</f>
        <v>2.9000024441030173E-2</v>
      </c>
      <c r="G218" s="2"/>
      <c r="H218" s="11">
        <f t="shared" si="56"/>
        <v>-379.25</v>
      </c>
      <c r="I218" s="12">
        <f>IFERROR(H218/H446, "NA")</f>
        <v>0.18104007943327319</v>
      </c>
      <c r="J218" s="2"/>
      <c r="K218" s="11">
        <f>IFERROR(K213+K214+K215+K216+K217, "NA")</f>
        <v>958.76</v>
      </c>
      <c r="L218" s="12">
        <f>IFERROR(K218/K446, "NA")</f>
        <v>1.0357516680694406E-2</v>
      </c>
      <c r="M218" s="2"/>
      <c r="N218" s="11">
        <f t="shared" si="57"/>
        <v>-2351.2200000000003</v>
      </c>
      <c r="O218" s="12">
        <f>IFERROR(N218/N446, "NA")</f>
        <v>-0.36748492530641724</v>
      </c>
      <c r="P218" s="2"/>
      <c r="Q218" s="11">
        <f>IFERROR(Q213+Q214+Q215+Q216+Q217, "NA")</f>
        <v>30489.74</v>
      </c>
      <c r="R218" s="12">
        <f>IFERROR(Q218/Q446, "NA")</f>
        <v>3.4627922132053325E-2</v>
      </c>
      <c r="S218" s="2"/>
      <c r="T218" s="11">
        <f>IFERROR(T213+T214+T215+T216+T217, "NA")</f>
        <v>28079.48</v>
      </c>
      <c r="U218" s="12">
        <f>IFERROR(T218/T446, "NA")</f>
        <v>2.8999998533448701E-2</v>
      </c>
      <c r="V218" s="2"/>
      <c r="W218" s="11">
        <f t="shared" si="58"/>
        <v>-2410.260000000002</v>
      </c>
      <c r="X218" s="12">
        <f>IFERROR(W218/W446, "NA")</f>
        <v>2.7463538394328899E-2</v>
      </c>
      <c r="Y218" s="2"/>
      <c r="Z218" s="11">
        <f>IFERROR(Z213+Z214+Z215+Z216+Z217, "NA")</f>
        <v>29584.7</v>
      </c>
      <c r="AA218" s="12">
        <f>IFERROR(Z218/Z446, "NA")</f>
        <v>3.2938557627478826E-2</v>
      </c>
      <c r="AB218" s="2"/>
      <c r="AC218" s="11">
        <f t="shared" si="59"/>
        <v>-905.04000000000087</v>
      </c>
      <c r="AD218" s="12">
        <f>IFERROR(AC218/AC446, "NA")</f>
        <v>5.1182605243468765E-2</v>
      </c>
    </row>
    <row r="219" spans="1:30" ht="16.5" hidden="1" customHeight="1" x14ac:dyDescent="0.3">
      <c r="A219" s="33" t="s">
        <v>262</v>
      </c>
      <c r="B219" s="6">
        <v>0</v>
      </c>
      <c r="C219" s="7">
        <f>IFERROR(B219/B446, "NA")</f>
        <v>0</v>
      </c>
      <c r="D219" s="8"/>
      <c r="E219" s="6">
        <v>0</v>
      </c>
      <c r="F219" s="7">
        <f>IFERROR(E219/E446, "NA")</f>
        <v>0</v>
      </c>
      <c r="G219" s="8"/>
      <c r="H219" s="9">
        <f t="shared" si="56"/>
        <v>0</v>
      </c>
      <c r="I219" s="7">
        <f>IFERROR(H219/H446, "NA")</f>
        <v>0</v>
      </c>
      <c r="J219" s="8"/>
      <c r="K219" s="6">
        <v>0</v>
      </c>
      <c r="L219" s="7">
        <f>IFERROR(K219/K446, "NA")</f>
        <v>0</v>
      </c>
      <c r="M219" s="8"/>
      <c r="N219" s="9">
        <f t="shared" si="57"/>
        <v>0</v>
      </c>
      <c r="O219" s="7">
        <f>IFERROR(N219/N446, "NA")</f>
        <v>0</v>
      </c>
      <c r="P219" s="8"/>
      <c r="Q219" s="6">
        <v>0</v>
      </c>
      <c r="R219" s="7">
        <f>IFERROR(Q219/Q446, "NA")</f>
        <v>0</v>
      </c>
      <c r="S219" s="8"/>
      <c r="T219" s="6">
        <v>0</v>
      </c>
      <c r="U219" s="7">
        <f>IFERROR(T219/T446, "NA")</f>
        <v>0</v>
      </c>
      <c r="V219" s="8"/>
      <c r="W219" s="9">
        <f t="shared" si="58"/>
        <v>0</v>
      </c>
      <c r="X219" s="7">
        <f>IFERROR(W219/W446, "NA")</f>
        <v>0</v>
      </c>
      <c r="Y219" s="8"/>
      <c r="Z219" s="6">
        <v>0</v>
      </c>
      <c r="AA219" s="7">
        <f>IFERROR(Z219/Z446, "NA")</f>
        <v>0</v>
      </c>
      <c r="AB219" s="8"/>
      <c r="AC219" s="9">
        <f t="shared" si="59"/>
        <v>0</v>
      </c>
      <c r="AD219" s="7">
        <f>IFERROR(AC219/AC446, "NA")</f>
        <v>0</v>
      </c>
    </row>
    <row r="220" spans="1:30" ht="16.5" hidden="1" customHeight="1" x14ac:dyDescent="0.3">
      <c r="A220" s="33" t="s">
        <v>263</v>
      </c>
      <c r="B220" s="6">
        <v>0</v>
      </c>
      <c r="C220" s="7">
        <f>IFERROR(B220/B446, "NA")</f>
        <v>0</v>
      </c>
      <c r="D220" s="8"/>
      <c r="E220" s="6">
        <v>0</v>
      </c>
      <c r="F220" s="7">
        <f>IFERROR(E220/E446, "NA")</f>
        <v>0</v>
      </c>
      <c r="G220" s="8"/>
      <c r="H220" s="9">
        <f t="shared" si="56"/>
        <v>0</v>
      </c>
      <c r="I220" s="7">
        <f>IFERROR(H220/H446, "NA")</f>
        <v>0</v>
      </c>
      <c r="J220" s="8"/>
      <c r="K220" s="6">
        <v>0</v>
      </c>
      <c r="L220" s="7">
        <f>IFERROR(K220/K446, "NA")</f>
        <v>0</v>
      </c>
      <c r="M220" s="8"/>
      <c r="N220" s="9">
        <f t="shared" si="57"/>
        <v>0</v>
      </c>
      <c r="O220" s="7">
        <f>IFERROR(N220/N446, "NA")</f>
        <v>0</v>
      </c>
      <c r="P220" s="8"/>
      <c r="Q220" s="6">
        <v>0</v>
      </c>
      <c r="R220" s="7">
        <f>IFERROR(Q220/Q446, "NA")</f>
        <v>0</v>
      </c>
      <c r="S220" s="8"/>
      <c r="T220" s="6">
        <v>0</v>
      </c>
      <c r="U220" s="7">
        <f>IFERROR(T220/T446, "NA")</f>
        <v>0</v>
      </c>
      <c r="V220" s="8"/>
      <c r="W220" s="9">
        <f t="shared" si="58"/>
        <v>0</v>
      </c>
      <c r="X220" s="7">
        <f>IFERROR(W220/W446, "NA")</f>
        <v>0</v>
      </c>
      <c r="Y220" s="8"/>
      <c r="Z220" s="6">
        <v>0</v>
      </c>
      <c r="AA220" s="7">
        <f>IFERROR(Z220/Z446, "NA")</f>
        <v>0</v>
      </c>
      <c r="AB220" s="8"/>
      <c r="AC220" s="9">
        <f t="shared" si="59"/>
        <v>0</v>
      </c>
      <c r="AD220" s="7">
        <f>IFERROR(AC220/AC446, "NA")</f>
        <v>0</v>
      </c>
    </row>
    <row r="221" spans="1:30" ht="16.5" hidden="1" customHeight="1" x14ac:dyDescent="0.3">
      <c r="A221" s="33" t="s">
        <v>264</v>
      </c>
      <c r="B221" s="6">
        <v>0</v>
      </c>
      <c r="C221" s="7">
        <f>IFERROR(B221/B446, "NA")</f>
        <v>0</v>
      </c>
      <c r="D221" s="8"/>
      <c r="E221" s="6">
        <v>0</v>
      </c>
      <c r="F221" s="7">
        <f>IFERROR(E221/E446, "NA")</f>
        <v>0</v>
      </c>
      <c r="G221" s="8"/>
      <c r="H221" s="9">
        <f t="shared" si="56"/>
        <v>0</v>
      </c>
      <c r="I221" s="7">
        <f>IFERROR(H221/H446, "NA")</f>
        <v>0</v>
      </c>
      <c r="J221" s="8"/>
      <c r="K221" s="6">
        <v>0</v>
      </c>
      <c r="L221" s="7">
        <f>IFERROR(K221/K446, "NA")</f>
        <v>0</v>
      </c>
      <c r="M221" s="8"/>
      <c r="N221" s="9">
        <f t="shared" si="57"/>
        <v>0</v>
      </c>
      <c r="O221" s="7">
        <f>IFERROR(N221/N446, "NA")</f>
        <v>0</v>
      </c>
      <c r="P221" s="8"/>
      <c r="Q221" s="6">
        <v>0</v>
      </c>
      <c r="R221" s="7">
        <f>IFERROR(Q221/Q446, "NA")</f>
        <v>0</v>
      </c>
      <c r="S221" s="8"/>
      <c r="T221" s="6">
        <v>0</v>
      </c>
      <c r="U221" s="7">
        <f>IFERROR(T221/T446, "NA")</f>
        <v>0</v>
      </c>
      <c r="V221" s="8"/>
      <c r="W221" s="9">
        <f t="shared" si="58"/>
        <v>0</v>
      </c>
      <c r="X221" s="7">
        <f>IFERROR(W221/W446, "NA")</f>
        <v>0</v>
      </c>
      <c r="Y221" s="8"/>
      <c r="Z221" s="6">
        <v>0</v>
      </c>
      <c r="AA221" s="7">
        <f>IFERROR(Z221/Z446, "NA")</f>
        <v>0</v>
      </c>
      <c r="AB221" s="8"/>
      <c r="AC221" s="9">
        <f t="shared" si="59"/>
        <v>0</v>
      </c>
      <c r="AD221" s="7">
        <f>IFERROR(AC221/AC446, "NA")</f>
        <v>0</v>
      </c>
    </row>
    <row r="222" spans="1:30" ht="16.5" customHeight="1" x14ac:dyDescent="0.3">
      <c r="A222" s="33" t="s">
        <v>265</v>
      </c>
      <c r="B222" s="6">
        <v>87.99</v>
      </c>
      <c r="C222" s="7">
        <f>IFERROR(B222/B446, "NA")</f>
        <v>8.8910463353964592E-4</v>
      </c>
      <c r="D222" s="8"/>
      <c r="E222" s="6">
        <v>100</v>
      </c>
      <c r="F222" s="7">
        <f>IFERROR(E222/E446, "NA")</f>
        <v>9.895153917634915E-4</v>
      </c>
      <c r="G222" s="8"/>
      <c r="H222" s="9">
        <f t="shared" si="56"/>
        <v>12.010000000000005</v>
      </c>
      <c r="I222" s="7">
        <f>IFERROR(H222/H446, "NA")</f>
        <v>-5.733134750147955E-3</v>
      </c>
      <c r="J222" s="8"/>
      <c r="K222" s="6">
        <v>0</v>
      </c>
      <c r="L222" s="7">
        <f>IFERROR(K222/K446, "NA")</f>
        <v>0</v>
      </c>
      <c r="M222" s="8"/>
      <c r="N222" s="9">
        <f t="shared" si="57"/>
        <v>-87.99</v>
      </c>
      <c r="O222" s="7">
        <f>IFERROR(N222/N446, "NA")</f>
        <v>-1.3752434301218792E-2</v>
      </c>
      <c r="P222" s="8"/>
      <c r="Q222" s="6">
        <v>557.03</v>
      </c>
      <c r="R222" s="7">
        <f>IFERROR(Q222/Q446, "NA")</f>
        <v>6.3263220562778373E-4</v>
      </c>
      <c r="S222" s="8"/>
      <c r="T222" s="6">
        <v>800</v>
      </c>
      <c r="U222" s="7">
        <f>IFERROR(T222/T446, "NA")</f>
        <v>8.2622608491179179E-4</v>
      </c>
      <c r="V222" s="8"/>
      <c r="W222" s="9">
        <f t="shared" si="58"/>
        <v>242.97000000000003</v>
      </c>
      <c r="X222" s="7">
        <f>IFERROR(W222/W446, "NA")</f>
        <v>-2.7685046109839138E-3</v>
      </c>
      <c r="Y222" s="8"/>
      <c r="Z222" s="6">
        <v>874.14</v>
      </c>
      <c r="AA222" s="7">
        <f>IFERROR(Z222/Z446, "NA")</f>
        <v>9.7323652984428915E-4</v>
      </c>
      <c r="AB222" s="8"/>
      <c r="AC222" s="9">
        <f t="shared" si="59"/>
        <v>317.11</v>
      </c>
      <c r="AD222" s="7">
        <f>IFERROR(AC222/AC446, "NA")</f>
        <v>-1.793347912662022E-2</v>
      </c>
    </row>
    <row r="223" spans="1:30" ht="16.5" hidden="1" customHeight="1" x14ac:dyDescent="0.3">
      <c r="A223" s="33" t="s">
        <v>266</v>
      </c>
      <c r="B223" s="6">
        <v>0</v>
      </c>
      <c r="C223" s="7">
        <f>IFERROR(B223/B446, "NA")</f>
        <v>0</v>
      </c>
      <c r="D223" s="8"/>
      <c r="E223" s="6">
        <v>0</v>
      </c>
      <c r="F223" s="7">
        <f>IFERROR(E223/E446, "NA")</f>
        <v>0</v>
      </c>
      <c r="G223" s="8"/>
      <c r="H223" s="9">
        <f t="shared" si="56"/>
        <v>0</v>
      </c>
      <c r="I223" s="7">
        <f>IFERROR(H223/H446, "NA")</f>
        <v>0</v>
      </c>
      <c r="J223" s="8"/>
      <c r="K223" s="6">
        <v>0</v>
      </c>
      <c r="L223" s="7">
        <f>IFERROR(K223/K446, "NA")</f>
        <v>0</v>
      </c>
      <c r="M223" s="8"/>
      <c r="N223" s="9">
        <f t="shared" si="57"/>
        <v>0</v>
      </c>
      <c r="O223" s="7">
        <f>IFERROR(N223/N446, "NA")</f>
        <v>0</v>
      </c>
      <c r="P223" s="8"/>
      <c r="Q223" s="6">
        <v>0</v>
      </c>
      <c r="R223" s="7">
        <f>IFERROR(Q223/Q446, "NA")</f>
        <v>0</v>
      </c>
      <c r="S223" s="8"/>
      <c r="T223" s="6">
        <v>0</v>
      </c>
      <c r="U223" s="7">
        <f>IFERROR(T223/T446, "NA")</f>
        <v>0</v>
      </c>
      <c r="V223" s="8"/>
      <c r="W223" s="9">
        <f t="shared" si="58"/>
        <v>0</v>
      </c>
      <c r="X223" s="7">
        <f>IFERROR(W223/W446, "NA")</f>
        <v>0</v>
      </c>
      <c r="Y223" s="8"/>
      <c r="Z223" s="6">
        <v>0</v>
      </c>
      <c r="AA223" s="7">
        <f>IFERROR(Z223/Z446, "NA")</f>
        <v>0</v>
      </c>
      <c r="AB223" s="8"/>
      <c r="AC223" s="9">
        <f t="shared" si="59"/>
        <v>0</v>
      </c>
      <c r="AD223" s="7">
        <f>IFERROR(AC223/AC446, "NA")</f>
        <v>0</v>
      </c>
    </row>
    <row r="224" spans="1:30" ht="16.5" hidden="1" customHeight="1" x14ac:dyDescent="0.3">
      <c r="A224" s="33" t="s">
        <v>267</v>
      </c>
      <c r="B224" s="6">
        <v>0</v>
      </c>
      <c r="C224" s="7">
        <f>IFERROR(B224/B446, "NA")</f>
        <v>0</v>
      </c>
      <c r="D224" s="8"/>
      <c r="E224" s="6">
        <v>0</v>
      </c>
      <c r="F224" s="7">
        <f>IFERROR(E224/E446, "NA")</f>
        <v>0</v>
      </c>
      <c r="G224" s="8"/>
      <c r="H224" s="9">
        <f t="shared" si="56"/>
        <v>0</v>
      </c>
      <c r="I224" s="7">
        <f>IFERROR(H224/H446, "NA")</f>
        <v>0</v>
      </c>
      <c r="J224" s="8"/>
      <c r="K224" s="6">
        <v>0</v>
      </c>
      <c r="L224" s="7">
        <f>IFERROR(K224/K446, "NA")</f>
        <v>0</v>
      </c>
      <c r="M224" s="8"/>
      <c r="N224" s="9">
        <f t="shared" si="57"/>
        <v>0</v>
      </c>
      <c r="O224" s="7">
        <f>IFERROR(N224/N446, "NA")</f>
        <v>0</v>
      </c>
      <c r="P224" s="8"/>
      <c r="Q224" s="6">
        <v>0</v>
      </c>
      <c r="R224" s="7">
        <f>IFERROR(Q224/Q446, "NA")</f>
        <v>0</v>
      </c>
      <c r="S224" s="8"/>
      <c r="T224" s="6">
        <v>0</v>
      </c>
      <c r="U224" s="7">
        <f>IFERROR(T224/T446, "NA")</f>
        <v>0</v>
      </c>
      <c r="V224" s="8"/>
      <c r="W224" s="9">
        <f t="shared" si="58"/>
        <v>0</v>
      </c>
      <c r="X224" s="7">
        <f>IFERROR(W224/W446, "NA")</f>
        <v>0</v>
      </c>
      <c r="Y224" s="8"/>
      <c r="Z224" s="6">
        <v>0</v>
      </c>
      <c r="AA224" s="7">
        <f>IFERROR(Z224/Z446, "NA")</f>
        <v>0</v>
      </c>
      <c r="AB224" s="8"/>
      <c r="AC224" s="9">
        <f t="shared" si="59"/>
        <v>0</v>
      </c>
      <c r="AD224" s="7">
        <f>IFERROR(AC224/AC446, "NA")</f>
        <v>0</v>
      </c>
    </row>
    <row r="225" spans="1:30" ht="16.5" hidden="1" customHeight="1" x14ac:dyDescent="0.3">
      <c r="A225" s="33" t="s">
        <v>268</v>
      </c>
      <c r="B225" s="6">
        <v>0</v>
      </c>
      <c r="C225" s="7">
        <f>IFERROR(B225/B446, "NA")</f>
        <v>0</v>
      </c>
      <c r="D225" s="8"/>
      <c r="E225" s="6">
        <v>0</v>
      </c>
      <c r="F225" s="7">
        <f>IFERROR(E225/E446, "NA")</f>
        <v>0</v>
      </c>
      <c r="G225" s="8"/>
      <c r="H225" s="9">
        <f t="shared" si="56"/>
        <v>0</v>
      </c>
      <c r="I225" s="7">
        <f>IFERROR(H225/H446, "NA")</f>
        <v>0</v>
      </c>
      <c r="J225" s="8"/>
      <c r="K225" s="6">
        <v>0</v>
      </c>
      <c r="L225" s="7">
        <f>IFERROR(K225/K446, "NA")</f>
        <v>0</v>
      </c>
      <c r="M225" s="8"/>
      <c r="N225" s="9">
        <f t="shared" si="57"/>
        <v>0</v>
      </c>
      <c r="O225" s="7">
        <f>IFERROR(N225/N446, "NA")</f>
        <v>0</v>
      </c>
      <c r="P225" s="8"/>
      <c r="Q225" s="6">
        <v>0</v>
      </c>
      <c r="R225" s="7">
        <f>IFERROR(Q225/Q446, "NA")</f>
        <v>0</v>
      </c>
      <c r="S225" s="8"/>
      <c r="T225" s="6">
        <v>0</v>
      </c>
      <c r="U225" s="7">
        <f>IFERROR(T225/T446, "NA")</f>
        <v>0</v>
      </c>
      <c r="V225" s="8"/>
      <c r="W225" s="9">
        <f t="shared" si="58"/>
        <v>0</v>
      </c>
      <c r="X225" s="7">
        <f>IFERROR(W225/W446, "NA")</f>
        <v>0</v>
      </c>
      <c r="Y225" s="8"/>
      <c r="Z225" s="6">
        <v>0</v>
      </c>
      <c r="AA225" s="7">
        <f>IFERROR(Z225/Z446, "NA")</f>
        <v>0</v>
      </c>
      <c r="AB225" s="8"/>
      <c r="AC225" s="9">
        <f t="shared" si="59"/>
        <v>0</v>
      </c>
      <c r="AD225" s="7">
        <f>IFERROR(AC225/AC446, "NA")</f>
        <v>0</v>
      </c>
    </row>
    <row r="226" spans="1:30" ht="16.5" hidden="1" customHeight="1" x14ac:dyDescent="0.3">
      <c r="A226" s="33" t="s">
        <v>269</v>
      </c>
      <c r="B226" s="6">
        <v>0</v>
      </c>
      <c r="C226" s="7">
        <f>IFERROR(B226/B446, "NA")</f>
        <v>0</v>
      </c>
      <c r="D226" s="8"/>
      <c r="E226" s="6">
        <v>0</v>
      </c>
      <c r="F226" s="7">
        <f>IFERROR(E226/E446, "NA")</f>
        <v>0</v>
      </c>
      <c r="G226" s="8"/>
      <c r="H226" s="9">
        <f t="shared" si="56"/>
        <v>0</v>
      </c>
      <c r="I226" s="7">
        <f>IFERROR(H226/H446, "NA")</f>
        <v>0</v>
      </c>
      <c r="J226" s="8"/>
      <c r="K226" s="6">
        <v>0</v>
      </c>
      <c r="L226" s="7">
        <f>IFERROR(K226/K446, "NA")</f>
        <v>0</v>
      </c>
      <c r="M226" s="8"/>
      <c r="N226" s="9">
        <f t="shared" si="57"/>
        <v>0</v>
      </c>
      <c r="O226" s="7">
        <f>IFERROR(N226/N446, "NA")</f>
        <v>0</v>
      </c>
      <c r="P226" s="8"/>
      <c r="Q226" s="6">
        <v>0</v>
      </c>
      <c r="R226" s="7">
        <f>IFERROR(Q226/Q446, "NA")</f>
        <v>0</v>
      </c>
      <c r="S226" s="8"/>
      <c r="T226" s="6">
        <v>0</v>
      </c>
      <c r="U226" s="7">
        <f>IFERROR(T226/T446, "NA")</f>
        <v>0</v>
      </c>
      <c r="V226" s="8"/>
      <c r="W226" s="9">
        <f t="shared" si="58"/>
        <v>0</v>
      </c>
      <c r="X226" s="7">
        <f>IFERROR(W226/W446, "NA")</f>
        <v>0</v>
      </c>
      <c r="Y226" s="8"/>
      <c r="Z226" s="6">
        <v>0</v>
      </c>
      <c r="AA226" s="7">
        <f>IFERROR(Z226/Z446, "NA")</f>
        <v>0</v>
      </c>
      <c r="AB226" s="8"/>
      <c r="AC226" s="9">
        <f t="shared" si="59"/>
        <v>0</v>
      </c>
      <c r="AD226" s="7">
        <f>IFERROR(AC226/AC446, "NA")</f>
        <v>0</v>
      </c>
    </row>
    <row r="227" spans="1:30" ht="16.5" customHeight="1" x14ac:dyDescent="0.3">
      <c r="A227" s="40" t="s">
        <v>270</v>
      </c>
      <c r="B227" s="11">
        <f>IFERROR(B211+B213+B214+B215+B216+B217+B219+B220+B221+B222+B223+B224+B225+B226, "NA")</f>
        <v>3397.97</v>
      </c>
      <c r="C227" s="12">
        <f>IFERROR(B227/B446, "NA")</f>
        <v>3.433516162778396E-2</v>
      </c>
      <c r="D227" s="2"/>
      <c r="E227" s="11">
        <f>IFERROR(E211+E213+E214+E215+E216+E217+E219+E220+E221+E222+E223+E224+E225+E226, "NA")</f>
        <v>3030.73</v>
      </c>
      <c r="F227" s="12">
        <f>IFERROR(E227/E446, "NA")</f>
        <v>2.9989539832793666E-2</v>
      </c>
      <c r="G227" s="2"/>
      <c r="H227" s="11">
        <f t="shared" si="56"/>
        <v>-367.23999999999978</v>
      </c>
      <c r="I227" s="12">
        <f>IFERROR(H227/H446, "NA")</f>
        <v>0.17530694468312513</v>
      </c>
      <c r="J227" s="2"/>
      <c r="K227" s="11">
        <f>IFERROR(K211+K213+K214+K215+K216+K217+K219+K220+K221+K222+K223+K224+K225+K226, "NA")</f>
        <v>958.76</v>
      </c>
      <c r="L227" s="12">
        <f>IFERROR(K227/K446, "NA")</f>
        <v>1.0357516680694406E-2</v>
      </c>
      <c r="M227" s="2"/>
      <c r="N227" s="11">
        <f t="shared" si="57"/>
        <v>-2439.21</v>
      </c>
      <c r="O227" s="12">
        <f>IFERROR(N227/N446, "NA")</f>
        <v>-0.38123735960763599</v>
      </c>
      <c r="P227" s="2"/>
      <c r="Q227" s="11">
        <f>IFERROR(Q211+Q213+Q214+Q215+Q216+Q217+Q219+Q220+Q221+Q222+Q223+Q224+Q225+Q226, "NA")</f>
        <v>31046.77</v>
      </c>
      <c r="R227" s="12">
        <f>IFERROR(Q227/Q446, "NA")</f>
        <v>3.5260554337681112E-2</v>
      </c>
      <c r="S227" s="2"/>
      <c r="T227" s="11">
        <f>IFERROR(T211+T213+T214+T215+T216+T217+T219+T220+T221+T222+T223+T224+T225+T226, "NA")</f>
        <v>28879.48</v>
      </c>
      <c r="U227" s="12">
        <f>IFERROR(T227/T446, "NA")</f>
        <v>2.982622461836049E-2</v>
      </c>
      <c r="V227" s="2"/>
      <c r="W227" s="11">
        <f t="shared" si="58"/>
        <v>-2167.2900000000009</v>
      </c>
      <c r="X227" s="12">
        <f>IFERROR(W227/W446, "NA")</f>
        <v>2.4695033783344974E-2</v>
      </c>
      <c r="Y227" s="2"/>
      <c r="Z227" s="11">
        <f>IFERROR(Z211+Z213+Z214+Z215+Z216+Z217+Z219+Z220+Z221+Z222+Z223+Z224+Z225+Z226, "NA")</f>
        <v>30458.84</v>
      </c>
      <c r="AA227" s="12">
        <f>IFERROR(Z227/Z446, "NA")</f>
        <v>3.3911794157323115E-2</v>
      </c>
      <c r="AB227" s="2"/>
      <c r="AC227" s="11">
        <f t="shared" si="59"/>
        <v>-587.93000000000029</v>
      </c>
      <c r="AD227" s="12">
        <f>IFERROR(AC227/AC446, "NA")</f>
        <v>3.3249126116848514E-2</v>
      </c>
    </row>
    <row r="228" spans="1:30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customHeight="1" x14ac:dyDescent="0.3">
      <c r="A229" s="33" t="s">
        <v>22</v>
      </c>
      <c r="B229" s="6">
        <v>0</v>
      </c>
      <c r="C229" s="7">
        <f>IFERROR(B229/B446, "NA")</f>
        <v>0</v>
      </c>
      <c r="D229" s="8"/>
      <c r="E229" s="6">
        <v>1313.77</v>
      </c>
      <c r="F229" s="7">
        <f>IFERROR(E229/E446, "NA")</f>
        <v>1.2999956362371222E-2</v>
      </c>
      <c r="G229" s="8"/>
      <c r="H229" s="9">
        <f t="shared" ref="H229:H236" si="60">IFERROR(-(B229-E229), "NA")</f>
        <v>1313.77</v>
      </c>
      <c r="I229" s="7">
        <f>IFERROR(H229/H446, "NA")</f>
        <v>-0.62714574860132188</v>
      </c>
      <c r="J229" s="8"/>
      <c r="K229" s="6">
        <v>0</v>
      </c>
      <c r="L229" s="7">
        <f>IFERROR(K229/K446, "NA")</f>
        <v>0</v>
      </c>
      <c r="M229" s="8"/>
      <c r="N229" s="9">
        <f t="shared" ref="N229:N236" si="61">IFERROR(-(B229-K229), "NA")</f>
        <v>0</v>
      </c>
      <c r="O229" s="7">
        <f>IFERROR(N229/N446, "NA")</f>
        <v>0</v>
      </c>
      <c r="P229" s="8"/>
      <c r="Q229" s="6">
        <v>0</v>
      </c>
      <c r="R229" s="7">
        <f>IFERROR(Q229/Q446, "NA")</f>
        <v>0</v>
      </c>
      <c r="S229" s="8"/>
      <c r="T229" s="6">
        <v>12587.35</v>
      </c>
      <c r="U229" s="7">
        <f>IFERROR(T229/T446, "NA")</f>
        <v>1.2999996137393053E-2</v>
      </c>
      <c r="V229" s="8"/>
      <c r="W229" s="9">
        <f t="shared" ref="W229:W236" si="62">IFERROR(-(Q229-T229), "NA")</f>
        <v>12587.35</v>
      </c>
      <c r="X229" s="7">
        <f>IFERROR(W229/W446, "NA")</f>
        <v>-0.14342567607140125</v>
      </c>
      <c r="Y229" s="8"/>
      <c r="Z229" s="6">
        <v>0</v>
      </c>
      <c r="AA229" s="7">
        <f>IFERROR(Z229/Z446, "NA")</f>
        <v>0</v>
      </c>
      <c r="AB229" s="8"/>
      <c r="AC229" s="9">
        <f t="shared" ref="AC229:AC236" si="63">IFERROR(-(Q229-Z229), "NA")</f>
        <v>0</v>
      </c>
      <c r="AD229" s="7">
        <f>IFERROR(AC229/AC446, "NA")</f>
        <v>0</v>
      </c>
    </row>
    <row r="230" spans="1:30" ht="16.5" hidden="1" customHeight="1" x14ac:dyDescent="0.3">
      <c r="A230" s="33" t="s">
        <v>271</v>
      </c>
      <c r="B230" s="6">
        <v>0</v>
      </c>
      <c r="C230" s="7">
        <f>IFERROR(B230/B446, "NA")</f>
        <v>0</v>
      </c>
      <c r="D230" s="8"/>
      <c r="E230" s="6">
        <v>0</v>
      </c>
      <c r="F230" s="7">
        <f>IFERROR(E230/E446, "NA")</f>
        <v>0</v>
      </c>
      <c r="G230" s="8"/>
      <c r="H230" s="9">
        <f t="shared" si="60"/>
        <v>0</v>
      </c>
      <c r="I230" s="7">
        <f>IFERROR(H230/H446, "NA")</f>
        <v>0</v>
      </c>
      <c r="J230" s="8"/>
      <c r="K230" s="6">
        <v>0</v>
      </c>
      <c r="L230" s="7">
        <f>IFERROR(K230/K446, "NA")</f>
        <v>0</v>
      </c>
      <c r="M230" s="8"/>
      <c r="N230" s="9">
        <f t="shared" si="61"/>
        <v>0</v>
      </c>
      <c r="O230" s="7">
        <f>IFERROR(N230/N446, "NA")</f>
        <v>0</v>
      </c>
      <c r="P230" s="8"/>
      <c r="Q230" s="6">
        <v>0</v>
      </c>
      <c r="R230" s="7">
        <f>IFERROR(Q230/Q446, "NA")</f>
        <v>0</v>
      </c>
      <c r="S230" s="8"/>
      <c r="T230" s="6">
        <v>0</v>
      </c>
      <c r="U230" s="7">
        <f>IFERROR(T230/T446, "NA")</f>
        <v>0</v>
      </c>
      <c r="V230" s="8"/>
      <c r="W230" s="9">
        <f t="shared" si="62"/>
        <v>0</v>
      </c>
      <c r="X230" s="7">
        <f>IFERROR(W230/W446, "NA")</f>
        <v>0</v>
      </c>
      <c r="Y230" s="8"/>
      <c r="Z230" s="6">
        <v>0</v>
      </c>
      <c r="AA230" s="7">
        <f>IFERROR(Z230/Z446, "NA")</f>
        <v>0</v>
      </c>
      <c r="AB230" s="8"/>
      <c r="AC230" s="9">
        <f t="shared" si="63"/>
        <v>0</v>
      </c>
      <c r="AD230" s="7">
        <f>IFERROR(AC230/AC446, "NA")</f>
        <v>0</v>
      </c>
    </row>
    <row r="231" spans="1:30" ht="16.5" customHeight="1" x14ac:dyDescent="0.3">
      <c r="A231" s="33" t="s">
        <v>272</v>
      </c>
      <c r="B231" s="6">
        <v>0</v>
      </c>
      <c r="C231" s="7">
        <f>IFERROR(B231/B446, "NA")</f>
        <v>0</v>
      </c>
      <c r="D231" s="8"/>
      <c r="E231" s="6">
        <v>0</v>
      </c>
      <c r="F231" s="7">
        <f>IFERROR(E231/E446, "NA")</f>
        <v>0</v>
      </c>
      <c r="G231" s="8"/>
      <c r="H231" s="9">
        <f t="shared" si="60"/>
        <v>0</v>
      </c>
      <c r="I231" s="7">
        <f>IFERROR(H231/H446, "NA")</f>
        <v>0</v>
      </c>
      <c r="J231" s="8"/>
      <c r="K231" s="6">
        <v>154</v>
      </c>
      <c r="L231" s="7">
        <f>IFERROR(K231/K446, "NA")</f>
        <v>1.6636672043336587E-3</v>
      </c>
      <c r="M231" s="8"/>
      <c r="N231" s="9">
        <f t="shared" si="61"/>
        <v>154</v>
      </c>
      <c r="O231" s="7">
        <f>IFERROR(N231/N446, "NA")</f>
        <v>2.4069495197041643E-2</v>
      </c>
      <c r="P231" s="8"/>
      <c r="Q231" s="6">
        <v>231</v>
      </c>
      <c r="R231" s="7">
        <f>IFERROR(Q231/Q446, "NA")</f>
        <v>2.6235218839204002E-4</v>
      </c>
      <c r="S231" s="8"/>
      <c r="T231" s="6">
        <v>0</v>
      </c>
      <c r="U231" s="7">
        <f>IFERROR(T231/T446, "NA")</f>
        <v>0</v>
      </c>
      <c r="V231" s="8"/>
      <c r="W231" s="9">
        <f t="shared" si="62"/>
        <v>-231</v>
      </c>
      <c r="X231" s="7">
        <f>IFERROR(W231/W446, "NA")</f>
        <v>2.6321132861558379E-3</v>
      </c>
      <c r="Y231" s="8"/>
      <c r="Z231" s="6">
        <v>1428.05</v>
      </c>
      <c r="AA231" s="7">
        <f>IFERROR(Z231/Z446, "NA")</f>
        <v>1.5899403144166119E-3</v>
      </c>
      <c r="AB231" s="8"/>
      <c r="AC231" s="9">
        <f t="shared" si="63"/>
        <v>1197.05</v>
      </c>
      <c r="AD231" s="7">
        <f>IFERROR(AC231/AC446, "NA")</f>
        <v>-6.7696607450161567E-2</v>
      </c>
    </row>
    <row r="232" spans="1:30" ht="16.5" hidden="1" customHeight="1" x14ac:dyDescent="0.3">
      <c r="A232" s="33" t="s">
        <v>273</v>
      </c>
      <c r="B232" s="6">
        <v>0</v>
      </c>
      <c r="C232" s="7">
        <f>IFERROR(B232/B446, "NA")</f>
        <v>0</v>
      </c>
      <c r="D232" s="8"/>
      <c r="E232" s="6">
        <v>0</v>
      </c>
      <c r="F232" s="7">
        <f>IFERROR(E232/E446, "NA")</f>
        <v>0</v>
      </c>
      <c r="G232" s="8"/>
      <c r="H232" s="9">
        <f t="shared" si="60"/>
        <v>0</v>
      </c>
      <c r="I232" s="7">
        <f>IFERROR(H232/H446, "NA")</f>
        <v>0</v>
      </c>
      <c r="J232" s="8"/>
      <c r="K232" s="6">
        <v>0</v>
      </c>
      <c r="L232" s="7">
        <f>IFERROR(K232/K446, "NA")</f>
        <v>0</v>
      </c>
      <c r="M232" s="8"/>
      <c r="N232" s="9">
        <f t="shared" si="61"/>
        <v>0</v>
      </c>
      <c r="O232" s="7">
        <f>IFERROR(N232/N446, "NA")</f>
        <v>0</v>
      </c>
      <c r="P232" s="8"/>
      <c r="Q232" s="6">
        <v>0</v>
      </c>
      <c r="R232" s="7">
        <f>IFERROR(Q232/Q446, "NA")</f>
        <v>0</v>
      </c>
      <c r="S232" s="8"/>
      <c r="T232" s="6">
        <v>0</v>
      </c>
      <c r="U232" s="7">
        <f>IFERROR(T232/T446, "NA")</f>
        <v>0</v>
      </c>
      <c r="V232" s="8"/>
      <c r="W232" s="9">
        <f t="shared" si="62"/>
        <v>0</v>
      </c>
      <c r="X232" s="7">
        <f>IFERROR(W232/W446, "NA")</f>
        <v>0</v>
      </c>
      <c r="Y232" s="8"/>
      <c r="Z232" s="6">
        <v>0</v>
      </c>
      <c r="AA232" s="7">
        <f>IFERROR(Z232/Z446, "NA")</f>
        <v>0</v>
      </c>
      <c r="AB232" s="8"/>
      <c r="AC232" s="9">
        <f t="shared" si="63"/>
        <v>0</v>
      </c>
      <c r="AD232" s="7">
        <f>IFERROR(AC232/AC446, "NA")</f>
        <v>0</v>
      </c>
    </row>
    <row r="233" spans="1:30" ht="16.5" hidden="1" customHeight="1" x14ac:dyDescent="0.3">
      <c r="A233" s="33" t="s">
        <v>274</v>
      </c>
      <c r="B233" s="6">
        <v>0</v>
      </c>
      <c r="C233" s="7">
        <f>IFERROR(B233/B446, "NA")</f>
        <v>0</v>
      </c>
      <c r="D233" s="8"/>
      <c r="E233" s="6">
        <v>0</v>
      </c>
      <c r="F233" s="7">
        <f>IFERROR(E233/E446, "NA")</f>
        <v>0</v>
      </c>
      <c r="G233" s="8"/>
      <c r="H233" s="9">
        <f t="shared" si="60"/>
        <v>0</v>
      </c>
      <c r="I233" s="7">
        <f>IFERROR(H233/H446, "NA")</f>
        <v>0</v>
      </c>
      <c r="J233" s="8"/>
      <c r="K233" s="6">
        <v>0</v>
      </c>
      <c r="L233" s="7">
        <f>IFERROR(K233/K446, "NA")</f>
        <v>0</v>
      </c>
      <c r="M233" s="8"/>
      <c r="N233" s="9">
        <f t="shared" si="61"/>
        <v>0</v>
      </c>
      <c r="O233" s="7">
        <f>IFERROR(N233/N446, "NA")</f>
        <v>0</v>
      </c>
      <c r="P233" s="8"/>
      <c r="Q233" s="6">
        <v>0</v>
      </c>
      <c r="R233" s="7">
        <f>IFERROR(Q233/Q446, "NA")</f>
        <v>0</v>
      </c>
      <c r="S233" s="8"/>
      <c r="T233" s="6">
        <v>0</v>
      </c>
      <c r="U233" s="7">
        <f>IFERROR(T233/T446, "NA")</f>
        <v>0</v>
      </c>
      <c r="V233" s="8"/>
      <c r="W233" s="9">
        <f t="shared" si="62"/>
        <v>0</v>
      </c>
      <c r="X233" s="7">
        <f>IFERROR(W233/W446, "NA")</f>
        <v>0</v>
      </c>
      <c r="Y233" s="8"/>
      <c r="Z233" s="6">
        <v>0</v>
      </c>
      <c r="AA233" s="7">
        <f>IFERROR(Z233/Z446, "NA")</f>
        <v>0</v>
      </c>
      <c r="AB233" s="8"/>
      <c r="AC233" s="9">
        <f t="shared" si="63"/>
        <v>0</v>
      </c>
      <c r="AD233" s="7">
        <f>IFERROR(AC233/AC446, "NA")</f>
        <v>0</v>
      </c>
    </row>
    <row r="234" spans="1:30" ht="16.5" customHeight="1" x14ac:dyDescent="0.3">
      <c r="A234" s="33" t="s">
        <v>275</v>
      </c>
      <c r="B234" s="6">
        <v>756.43</v>
      </c>
      <c r="C234" s="7">
        <f>IFERROR(B234/B446, "NA")</f>
        <v>7.6434301392021174E-3</v>
      </c>
      <c r="D234" s="8"/>
      <c r="E234" s="6">
        <v>0</v>
      </c>
      <c r="F234" s="7">
        <f>IFERROR(E234/E446, "NA")</f>
        <v>0</v>
      </c>
      <c r="G234" s="8"/>
      <c r="H234" s="9">
        <f t="shared" si="60"/>
        <v>-756.43</v>
      </c>
      <c r="I234" s="7">
        <f>IFERROR(H234/H446, "NA")</f>
        <v>0.36109201657405621</v>
      </c>
      <c r="J234" s="8"/>
      <c r="K234" s="6">
        <v>1064.0999999999999</v>
      </c>
      <c r="L234" s="7">
        <f>IFERROR(K234/K446, "NA")</f>
        <v>1.1495508260593805E-2</v>
      </c>
      <c r="M234" s="8"/>
      <c r="N234" s="9">
        <f t="shared" si="61"/>
        <v>307.66999999999996</v>
      </c>
      <c r="O234" s="7">
        <f>IFERROR(N234/N446, "NA")</f>
        <v>4.8087412904375335E-2</v>
      </c>
      <c r="P234" s="8"/>
      <c r="Q234" s="6">
        <v>8736.99</v>
      </c>
      <c r="R234" s="7">
        <f>IFERROR(Q234/Q446, "NA")</f>
        <v>9.922807127529739E-3</v>
      </c>
      <c r="S234" s="8"/>
      <c r="T234" s="6">
        <v>0</v>
      </c>
      <c r="U234" s="7">
        <f>IFERROR(T234/T446, "NA")</f>
        <v>0</v>
      </c>
      <c r="V234" s="8"/>
      <c r="W234" s="9">
        <f t="shared" si="62"/>
        <v>-8736.99</v>
      </c>
      <c r="X234" s="7">
        <f>IFERROR(W234/W446, "NA")</f>
        <v>9.9553019307405607E-2</v>
      </c>
      <c r="Y234" s="8"/>
      <c r="Z234" s="6">
        <v>10514.48</v>
      </c>
      <c r="AA234" s="7">
        <f>IFERROR(Z234/Z446, "NA")</f>
        <v>1.1706449800166085E-2</v>
      </c>
      <c r="AB234" s="8"/>
      <c r="AC234" s="9">
        <f t="shared" si="63"/>
        <v>1777.4899999999998</v>
      </c>
      <c r="AD234" s="7">
        <f>IFERROR(AC234/AC446, "NA")</f>
        <v>-0.10052215260564527</v>
      </c>
    </row>
    <row r="235" spans="1:30" ht="16.5" customHeight="1" x14ac:dyDescent="0.3">
      <c r="A235" s="33" t="s">
        <v>276</v>
      </c>
      <c r="B235" s="6">
        <v>113.61</v>
      </c>
      <c r="C235" s="7">
        <f>IFERROR(B235/B446, "NA")</f>
        <v>1.1479847416347218E-3</v>
      </c>
      <c r="D235" s="8"/>
      <c r="E235" s="6">
        <v>0</v>
      </c>
      <c r="F235" s="7">
        <f>IFERROR(E235/E446, "NA")</f>
        <v>0</v>
      </c>
      <c r="G235" s="8"/>
      <c r="H235" s="9">
        <f t="shared" si="60"/>
        <v>-113.61</v>
      </c>
      <c r="I235" s="7">
        <f>IFERROR(H235/H446, "NA")</f>
        <v>5.4233258864638541E-2</v>
      </c>
      <c r="J235" s="8"/>
      <c r="K235" s="6">
        <v>0</v>
      </c>
      <c r="L235" s="7">
        <f>IFERROR(K235/K446, "NA")</f>
        <v>0</v>
      </c>
      <c r="M235" s="8"/>
      <c r="N235" s="9">
        <f t="shared" si="61"/>
        <v>-113.61</v>
      </c>
      <c r="O235" s="7">
        <f>IFERROR(N235/N446, "NA")</f>
        <v>-1.775672304763572E-2</v>
      </c>
      <c r="P235" s="8"/>
      <c r="Q235" s="6">
        <v>413.38</v>
      </c>
      <c r="R235" s="7">
        <f>IFERROR(Q235/Q446, "NA")</f>
        <v>4.6948548760823158E-4</v>
      </c>
      <c r="S235" s="8"/>
      <c r="T235" s="6">
        <v>0</v>
      </c>
      <c r="U235" s="7">
        <f>IFERROR(T235/T446, "NA")</f>
        <v>0</v>
      </c>
      <c r="V235" s="8"/>
      <c r="W235" s="9">
        <f t="shared" si="62"/>
        <v>-413.38</v>
      </c>
      <c r="X235" s="7">
        <f>IFERROR(W235/W446, "NA")</f>
        <v>4.710229394939828E-3</v>
      </c>
      <c r="Y235" s="8"/>
      <c r="Z235" s="6">
        <v>0</v>
      </c>
      <c r="AA235" s="7">
        <f>IFERROR(Z235/Z446, "NA")</f>
        <v>0</v>
      </c>
      <c r="AB235" s="8"/>
      <c r="AC235" s="9">
        <f t="shared" si="63"/>
        <v>-413.38</v>
      </c>
      <c r="AD235" s="7">
        <f>IFERROR(AC235/AC446, "NA")</f>
        <v>2.3377823472493037E-2</v>
      </c>
    </row>
    <row r="236" spans="1:30" ht="16.5" customHeight="1" x14ac:dyDescent="0.3">
      <c r="A236" s="40" t="s">
        <v>277</v>
      </c>
      <c r="B236" s="11">
        <f>IFERROR(B229+B230+B231+B232+B233+B234+B235, "NA")</f>
        <v>870.04</v>
      </c>
      <c r="C236" s="12">
        <f>IFERROR(B236/B446, "NA")</f>
        <v>8.7914148808368401E-3</v>
      </c>
      <c r="D236" s="2"/>
      <c r="E236" s="11">
        <f>IFERROR(E229+E230+E231+E232+E233+E234+E235, "NA")</f>
        <v>1313.77</v>
      </c>
      <c r="F236" s="12">
        <f>IFERROR(E236/E446, "NA")</f>
        <v>1.2999956362371222E-2</v>
      </c>
      <c r="G236" s="2"/>
      <c r="H236" s="11">
        <f t="shared" si="60"/>
        <v>443.73</v>
      </c>
      <c r="I236" s="12">
        <f>IFERROR(H236/H446, "NA")</f>
        <v>-0.21182047316262706</v>
      </c>
      <c r="J236" s="2"/>
      <c r="K236" s="11">
        <f>IFERROR(K229+K230+K231+K232+K233+K234+K235, "NA")</f>
        <v>1218.0999999999999</v>
      </c>
      <c r="L236" s="12">
        <f>IFERROR(K236/K446, "NA")</f>
        <v>1.3159175464927465E-2</v>
      </c>
      <c r="M236" s="2"/>
      <c r="N236" s="11">
        <f t="shared" si="61"/>
        <v>348.05999999999995</v>
      </c>
      <c r="O236" s="12">
        <f>IFERROR(N236/N446, "NA")</f>
        <v>5.4400185053781254E-2</v>
      </c>
      <c r="P236" s="2"/>
      <c r="Q236" s="11">
        <f>IFERROR(Q229+Q230+Q231+Q232+Q233+Q234+Q235, "NA")</f>
        <v>9381.369999999999</v>
      </c>
      <c r="R236" s="12">
        <f>IFERROR(Q236/Q446, "NA")</f>
        <v>1.0654644803530009E-2</v>
      </c>
      <c r="S236" s="2"/>
      <c r="T236" s="11">
        <f>IFERROR(T229+T230+T231+T232+T233+T234+T235, "NA")</f>
        <v>12587.35</v>
      </c>
      <c r="U236" s="12">
        <f>IFERROR(T236/T446, "NA")</f>
        <v>1.2999996137393053E-2</v>
      </c>
      <c r="V236" s="2"/>
      <c r="W236" s="11">
        <f t="shared" si="62"/>
        <v>3205.9800000000014</v>
      </c>
      <c r="X236" s="12">
        <f>IFERROR(W236/W446, "NA")</f>
        <v>-3.6530314082899987E-2</v>
      </c>
      <c r="Y236" s="2"/>
      <c r="Z236" s="11">
        <f>IFERROR(Z229+Z230+Z231+Z232+Z233+Z234+Z235, "NA")</f>
        <v>11942.529999999999</v>
      </c>
      <c r="AA236" s="12">
        <f>IFERROR(Z236/Z446, "NA")</f>
        <v>1.3296390114582696E-2</v>
      </c>
      <c r="AB236" s="2"/>
      <c r="AC236" s="11">
        <f t="shared" si="63"/>
        <v>2561.16</v>
      </c>
      <c r="AD236" s="12">
        <f>IFERROR(AC236/AC446, "NA")</f>
        <v>-0.14484093658331382</v>
      </c>
    </row>
    <row r="237" spans="1:30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3">
      <c r="A238" s="33" t="s">
        <v>23</v>
      </c>
      <c r="B238" s="6">
        <v>0</v>
      </c>
      <c r="C238" s="7">
        <f>IFERROR(B238/B446, "NA")</f>
        <v>0</v>
      </c>
      <c r="D238" s="8"/>
      <c r="E238" s="6">
        <v>0</v>
      </c>
      <c r="F238" s="7">
        <f>IFERROR(E238/E446, "NA")</f>
        <v>0</v>
      </c>
      <c r="G238" s="8"/>
      <c r="H238" s="9">
        <f>IFERROR(-(B238-E238), "NA")</f>
        <v>0</v>
      </c>
      <c r="I238" s="7">
        <f>IFERROR(H238/H446, "NA")</f>
        <v>0</v>
      </c>
      <c r="J238" s="8"/>
      <c r="K238" s="6">
        <v>0</v>
      </c>
      <c r="L238" s="7">
        <f>IFERROR(K238/K446, "NA")</f>
        <v>0</v>
      </c>
      <c r="M238" s="8"/>
      <c r="N238" s="9">
        <f>IFERROR(-(B238-K238), "NA")</f>
        <v>0</v>
      </c>
      <c r="O238" s="7">
        <f>IFERROR(N238/N446, "NA")</f>
        <v>0</v>
      </c>
      <c r="P238" s="8"/>
      <c r="Q238" s="6">
        <v>0</v>
      </c>
      <c r="R238" s="7">
        <f>IFERROR(Q238/Q446, "NA")</f>
        <v>0</v>
      </c>
      <c r="S238" s="8"/>
      <c r="T238" s="6">
        <v>0</v>
      </c>
      <c r="U238" s="7">
        <f>IFERROR(T238/T446, "NA")</f>
        <v>0</v>
      </c>
      <c r="V238" s="8"/>
      <c r="W238" s="9">
        <f>IFERROR(-(Q238-T238), "NA")</f>
        <v>0</v>
      </c>
      <c r="X238" s="7">
        <f>IFERROR(W238/W446, "NA")</f>
        <v>0</v>
      </c>
      <c r="Y238" s="8"/>
      <c r="Z238" s="6">
        <v>0</v>
      </c>
      <c r="AA238" s="7">
        <f>IFERROR(Z238/Z446, "NA")</f>
        <v>0</v>
      </c>
      <c r="AB238" s="8"/>
      <c r="AC238" s="9">
        <f>IFERROR(-(Q238-Z238), "NA")</f>
        <v>0</v>
      </c>
      <c r="AD238" s="7">
        <f>IFERROR(AC238/AC446, "NA")</f>
        <v>0</v>
      </c>
    </row>
    <row r="239" spans="1:30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customHeight="1" x14ac:dyDescent="0.3">
      <c r="A240" s="35" t="s">
        <v>278</v>
      </c>
      <c r="B240" s="6">
        <v>0</v>
      </c>
      <c r="C240" s="7">
        <f>IFERROR(B240/B446, "NA")</f>
        <v>0</v>
      </c>
      <c r="D240" s="8"/>
      <c r="E240" s="6">
        <v>6164.63</v>
      </c>
      <c r="F240" s="7">
        <f>IFERROR(E240/E446, "NA")</f>
        <v>6.0999962695269729E-2</v>
      </c>
      <c r="G240" s="8"/>
      <c r="H240" s="9">
        <f t="shared" ref="H240:H264" si="64">IFERROR(-(B240-E240), "NA")</f>
        <v>6164.63</v>
      </c>
      <c r="I240" s="7">
        <f>IFERROR(H240/H446, "NA")</f>
        <v>-2.9427688988180325</v>
      </c>
      <c r="J240" s="8"/>
      <c r="K240" s="6">
        <v>0</v>
      </c>
      <c r="L240" s="7">
        <f>IFERROR(K240/K446, "NA")</f>
        <v>0</v>
      </c>
      <c r="M240" s="8"/>
      <c r="N240" s="9">
        <f t="shared" ref="N240:N264" si="65">IFERROR(-(B240-K240), "NA")</f>
        <v>0</v>
      </c>
      <c r="O240" s="7">
        <f>IFERROR(N240/N446, "NA")</f>
        <v>0</v>
      </c>
      <c r="P240" s="8"/>
      <c r="Q240" s="6">
        <v>0</v>
      </c>
      <c r="R240" s="7">
        <f>IFERROR(Q240/Q446, "NA")</f>
        <v>0</v>
      </c>
      <c r="S240" s="8"/>
      <c r="T240" s="6">
        <v>59063.74</v>
      </c>
      <c r="U240" s="7">
        <f>IFERROR(T240/T446, "NA")</f>
        <v>6.1000003325559993E-2</v>
      </c>
      <c r="V240" s="8"/>
      <c r="W240" s="9">
        <f t="shared" ref="W240:W264" si="66">IFERROR(-(Q240-T240), "NA")</f>
        <v>59063.74</v>
      </c>
      <c r="X240" s="7">
        <f>IFERROR(W240/W446, "NA")</f>
        <v>-0.67299763975780957</v>
      </c>
      <c r="Y240" s="8"/>
      <c r="Z240" s="6">
        <v>0</v>
      </c>
      <c r="AA240" s="7">
        <f>IFERROR(Z240/Z446, "NA")</f>
        <v>0</v>
      </c>
      <c r="AB240" s="8"/>
      <c r="AC240" s="9">
        <f t="shared" ref="AC240:AC264" si="67">IFERROR(-(Q240-Z240), "NA")</f>
        <v>0</v>
      </c>
      <c r="AD240" s="7">
        <f>IFERROR(AC240/AC446, "NA")</f>
        <v>0</v>
      </c>
    </row>
    <row r="241" spans="1:30" ht="16.5" hidden="1" customHeight="1" x14ac:dyDescent="0.3">
      <c r="A241" s="35" t="s">
        <v>279</v>
      </c>
      <c r="B241" s="6">
        <v>0</v>
      </c>
      <c r="C241" s="7">
        <f>IFERROR(B241/B446, "NA")</f>
        <v>0</v>
      </c>
      <c r="D241" s="8"/>
      <c r="E241" s="6">
        <v>0</v>
      </c>
      <c r="F241" s="7">
        <f>IFERROR(E241/E446, "NA")</f>
        <v>0</v>
      </c>
      <c r="G241" s="8"/>
      <c r="H241" s="9">
        <f t="shared" si="64"/>
        <v>0</v>
      </c>
      <c r="I241" s="7">
        <f>IFERROR(H241/H446, "NA")</f>
        <v>0</v>
      </c>
      <c r="J241" s="8"/>
      <c r="K241" s="6">
        <v>0</v>
      </c>
      <c r="L241" s="7">
        <f>IFERROR(K241/K446, "NA")</f>
        <v>0</v>
      </c>
      <c r="M241" s="8"/>
      <c r="N241" s="9">
        <f t="shared" si="65"/>
        <v>0</v>
      </c>
      <c r="O241" s="7">
        <f>IFERROR(N241/N446, "NA")</f>
        <v>0</v>
      </c>
      <c r="P241" s="8"/>
      <c r="Q241" s="6">
        <v>0</v>
      </c>
      <c r="R241" s="7">
        <f>IFERROR(Q241/Q446, "NA")</f>
        <v>0</v>
      </c>
      <c r="S241" s="8"/>
      <c r="T241" s="6">
        <v>0</v>
      </c>
      <c r="U241" s="7">
        <f>IFERROR(T241/T446, "NA")</f>
        <v>0</v>
      </c>
      <c r="V241" s="8"/>
      <c r="W241" s="9">
        <f t="shared" si="66"/>
        <v>0</v>
      </c>
      <c r="X241" s="7">
        <f>IFERROR(W241/W446, "NA")</f>
        <v>0</v>
      </c>
      <c r="Y241" s="8"/>
      <c r="Z241" s="6">
        <v>0</v>
      </c>
      <c r="AA241" s="7">
        <f>IFERROR(Z241/Z446, "NA")</f>
        <v>0</v>
      </c>
      <c r="AB241" s="8"/>
      <c r="AC241" s="9">
        <f t="shared" si="67"/>
        <v>0</v>
      </c>
      <c r="AD241" s="7">
        <f>IFERROR(AC241/AC446, "NA")</f>
        <v>0</v>
      </c>
    </row>
    <row r="242" spans="1:30" ht="16.5" customHeight="1" x14ac:dyDescent="0.3">
      <c r="A242" s="35" t="s">
        <v>280</v>
      </c>
      <c r="B242" s="6">
        <v>1237.22</v>
      </c>
      <c r="C242" s="7">
        <f>IFERROR(B242/B446, "NA")</f>
        <v>1.2501625579133093E-2</v>
      </c>
      <c r="D242" s="8"/>
      <c r="E242" s="6">
        <v>0</v>
      </c>
      <c r="F242" s="7">
        <f>IFERROR(E242/E446, "NA")</f>
        <v>0</v>
      </c>
      <c r="G242" s="8"/>
      <c r="H242" s="9">
        <f t="shared" si="64"/>
        <v>-1237.22</v>
      </c>
      <c r="I242" s="7">
        <f>IFERROR(H242/H446, "NA")</f>
        <v>0.59060357831624066</v>
      </c>
      <c r="J242" s="8"/>
      <c r="K242" s="6">
        <v>772.85</v>
      </c>
      <c r="L242" s="7">
        <f>IFERROR(K242/K446, "NA")</f>
        <v>8.349124667982261E-3</v>
      </c>
      <c r="M242" s="8"/>
      <c r="N242" s="9">
        <f t="shared" si="65"/>
        <v>-464.37</v>
      </c>
      <c r="O242" s="7">
        <f>IFERROR(N242/N446, "NA")</f>
        <v>-7.2578905744482003E-2</v>
      </c>
      <c r="P242" s="8"/>
      <c r="Q242" s="6">
        <v>12367.64</v>
      </c>
      <c r="R242" s="7">
        <f>IFERROR(Q242/Q446, "NA")</f>
        <v>1.4046222594133894E-2</v>
      </c>
      <c r="S242" s="8"/>
      <c r="T242" s="6">
        <v>0</v>
      </c>
      <c r="U242" s="7">
        <f>IFERROR(T242/T446, "NA")</f>
        <v>0</v>
      </c>
      <c r="V242" s="8"/>
      <c r="W242" s="9">
        <f t="shared" si="66"/>
        <v>-12367.64</v>
      </c>
      <c r="X242" s="7">
        <f>IFERROR(W242/W446, "NA")</f>
        <v>0.14092220589780255</v>
      </c>
      <c r="Y242" s="8"/>
      <c r="Z242" s="6">
        <v>8896.99</v>
      </c>
      <c r="AA242" s="7">
        <f>IFERROR(Z242/Z446, "NA")</f>
        <v>9.9055936962721552E-3</v>
      </c>
      <c r="AB242" s="8"/>
      <c r="AC242" s="9">
        <f t="shared" si="67"/>
        <v>-3470.6499999999996</v>
      </c>
      <c r="AD242" s="7">
        <f>IFERROR(AC242/AC446, "NA")</f>
        <v>0.19627520207752661</v>
      </c>
    </row>
    <row r="243" spans="1:30" ht="16.5" customHeight="1" x14ac:dyDescent="0.3">
      <c r="A243" s="35" t="s">
        <v>281</v>
      </c>
      <c r="B243" s="6">
        <v>1745.06</v>
      </c>
      <c r="C243" s="7">
        <f>IFERROR(B243/B446, "NA")</f>
        <v>1.7633150719453285E-2</v>
      </c>
      <c r="D243" s="8"/>
      <c r="E243" s="6">
        <v>0</v>
      </c>
      <c r="F243" s="7">
        <f>IFERROR(E243/E446, "NA")</f>
        <v>0</v>
      </c>
      <c r="G243" s="8"/>
      <c r="H243" s="9">
        <f t="shared" si="64"/>
        <v>-1745.06</v>
      </c>
      <c r="I243" s="7">
        <f>IFERROR(H243/H446, "NA")</f>
        <v>0.83302782074048176</v>
      </c>
      <c r="J243" s="8"/>
      <c r="K243" s="6">
        <v>2047.41</v>
      </c>
      <c r="L243" s="7">
        <f>IFERROR(K243/K446, "NA")</f>
        <v>2.2118239420940107E-2</v>
      </c>
      <c r="M243" s="8"/>
      <c r="N243" s="9">
        <f t="shared" si="65"/>
        <v>302.35000000000014</v>
      </c>
      <c r="O243" s="7">
        <f>IFERROR(N243/N446, "NA")</f>
        <v>4.7255921252113919E-2</v>
      </c>
      <c r="P243" s="8"/>
      <c r="Q243" s="6">
        <v>17612.52</v>
      </c>
      <c r="R243" s="7">
        <f>IFERROR(Q243/Q446, "NA")</f>
        <v>2.0002957424669145E-2</v>
      </c>
      <c r="S243" s="8"/>
      <c r="T243" s="6">
        <v>0</v>
      </c>
      <c r="U243" s="7">
        <f>IFERROR(T243/T446, "NA")</f>
        <v>0</v>
      </c>
      <c r="V243" s="8"/>
      <c r="W243" s="9">
        <f t="shared" si="66"/>
        <v>-17612.52</v>
      </c>
      <c r="X243" s="7">
        <f>IFERROR(W243/W446, "NA")</f>
        <v>0.20068462292071612</v>
      </c>
      <c r="Y243" s="8"/>
      <c r="Z243" s="6">
        <v>20851.599999999999</v>
      </c>
      <c r="AA243" s="7">
        <f>IFERROR(Z243/Z446, "NA")</f>
        <v>2.3215433255200743E-2</v>
      </c>
      <c r="AB243" s="8"/>
      <c r="AC243" s="9">
        <f t="shared" si="67"/>
        <v>3239.0799999999981</v>
      </c>
      <c r="AD243" s="7">
        <f>IFERROR(AC243/AC446, "NA")</f>
        <v>-0.1831792550517265</v>
      </c>
    </row>
    <row r="244" spans="1:30" ht="16.5" customHeight="1" x14ac:dyDescent="0.3">
      <c r="A244" s="35" t="s">
        <v>282</v>
      </c>
      <c r="B244" s="6">
        <v>806.67</v>
      </c>
      <c r="C244" s="7">
        <f>IFERROR(B244/B446, "NA")</f>
        <v>8.151085745396365E-3</v>
      </c>
      <c r="D244" s="8"/>
      <c r="E244" s="6">
        <v>0</v>
      </c>
      <c r="F244" s="7">
        <f>IFERROR(E244/E446, "NA")</f>
        <v>0</v>
      </c>
      <c r="G244" s="8"/>
      <c r="H244" s="9">
        <f t="shared" si="64"/>
        <v>-806.67</v>
      </c>
      <c r="I244" s="7">
        <f>IFERROR(H244/H446, "NA")</f>
        <v>0.38507475511256023</v>
      </c>
      <c r="J244" s="8"/>
      <c r="K244" s="6">
        <v>792.36</v>
      </c>
      <c r="L244" s="7">
        <f>IFERROR(K244/K446, "NA")</f>
        <v>8.5598918573105056E-3</v>
      </c>
      <c r="M244" s="8"/>
      <c r="N244" s="9">
        <f t="shared" si="65"/>
        <v>-14.309999999999945</v>
      </c>
      <c r="O244" s="7">
        <f>IFERROR(N244/N446, "NA")</f>
        <v>-2.2365875082445753E-3</v>
      </c>
      <c r="P244" s="8"/>
      <c r="Q244" s="6">
        <v>7078.73</v>
      </c>
      <c r="R244" s="7">
        <f>IFERROR(Q244/Q446, "NA")</f>
        <v>8.0394818464778577E-3</v>
      </c>
      <c r="S244" s="8"/>
      <c r="T244" s="6">
        <v>0</v>
      </c>
      <c r="U244" s="7">
        <f>IFERROR(T244/T446, "NA")</f>
        <v>0</v>
      </c>
      <c r="V244" s="8"/>
      <c r="W244" s="9">
        <f t="shared" si="66"/>
        <v>-7078.73</v>
      </c>
      <c r="X244" s="7">
        <f>IFERROR(W244/W446, "NA")</f>
        <v>8.0658092130345957E-2</v>
      </c>
      <c r="Y244" s="8"/>
      <c r="Z244" s="6">
        <v>3122.3</v>
      </c>
      <c r="AA244" s="7">
        <f>IFERROR(Z244/Z446, "NA")</f>
        <v>3.4762582848660677E-3</v>
      </c>
      <c r="AB244" s="8"/>
      <c r="AC244" s="9">
        <f t="shared" si="67"/>
        <v>-3956.4299999999994</v>
      </c>
      <c r="AD244" s="7">
        <f>IFERROR(AC244/AC446, "NA")</f>
        <v>0.22374745300032806</v>
      </c>
    </row>
    <row r="245" spans="1:30" ht="16.5" hidden="1" customHeight="1" x14ac:dyDescent="0.3">
      <c r="A245" s="35" t="s">
        <v>283</v>
      </c>
      <c r="B245" s="6">
        <v>0</v>
      </c>
      <c r="C245" s="7">
        <f>IFERROR(B245/B446, "NA")</f>
        <v>0</v>
      </c>
      <c r="D245" s="8"/>
      <c r="E245" s="6">
        <v>0</v>
      </c>
      <c r="F245" s="7">
        <f>IFERROR(E245/E446, "NA")</f>
        <v>0</v>
      </c>
      <c r="G245" s="8"/>
      <c r="H245" s="9">
        <f t="shared" si="64"/>
        <v>0</v>
      </c>
      <c r="I245" s="7">
        <f>IFERROR(H245/H446, "NA")</f>
        <v>0</v>
      </c>
      <c r="J245" s="8"/>
      <c r="K245" s="6">
        <v>0</v>
      </c>
      <c r="L245" s="7">
        <f>IFERROR(K245/K446, "NA")</f>
        <v>0</v>
      </c>
      <c r="M245" s="8"/>
      <c r="N245" s="9">
        <f t="shared" si="65"/>
        <v>0</v>
      </c>
      <c r="O245" s="7">
        <f>IFERROR(N245/N446, "NA")</f>
        <v>0</v>
      </c>
      <c r="P245" s="8"/>
      <c r="Q245" s="6">
        <v>0</v>
      </c>
      <c r="R245" s="7">
        <f>IFERROR(Q245/Q446, "NA")</f>
        <v>0</v>
      </c>
      <c r="S245" s="8"/>
      <c r="T245" s="6">
        <v>0</v>
      </c>
      <c r="U245" s="7">
        <f>IFERROR(T245/T446, "NA")</f>
        <v>0</v>
      </c>
      <c r="V245" s="8"/>
      <c r="W245" s="9">
        <f t="shared" si="66"/>
        <v>0</v>
      </c>
      <c r="X245" s="7">
        <f>IFERROR(W245/W446, "NA")</f>
        <v>0</v>
      </c>
      <c r="Y245" s="8"/>
      <c r="Z245" s="6">
        <v>0</v>
      </c>
      <c r="AA245" s="7">
        <f>IFERROR(Z245/Z446, "NA")</f>
        <v>0</v>
      </c>
      <c r="AB245" s="8"/>
      <c r="AC245" s="9">
        <f t="shared" si="67"/>
        <v>0</v>
      </c>
      <c r="AD245" s="7">
        <f>IFERROR(AC245/AC446, "NA")</f>
        <v>0</v>
      </c>
    </row>
    <row r="246" spans="1:30" ht="16.5" customHeight="1" x14ac:dyDescent="0.3">
      <c r="A246" s="35" t="s">
        <v>284</v>
      </c>
      <c r="B246" s="6">
        <v>109.17</v>
      </c>
      <c r="C246" s="7">
        <f>IFERROR(B246/B446, "NA")</f>
        <v>1.1031202732529055E-3</v>
      </c>
      <c r="D246" s="8"/>
      <c r="E246" s="6">
        <v>0</v>
      </c>
      <c r="F246" s="7">
        <f>IFERROR(E246/E446, "NA")</f>
        <v>0</v>
      </c>
      <c r="G246" s="8"/>
      <c r="H246" s="9">
        <f t="shared" si="64"/>
        <v>-109.17</v>
      </c>
      <c r="I246" s="7">
        <f>IFERROR(H246/H446, "NA")</f>
        <v>5.2113765251761195E-2</v>
      </c>
      <c r="J246" s="8"/>
      <c r="K246" s="6">
        <v>301.27</v>
      </c>
      <c r="L246" s="7">
        <f>IFERROR(K246/K446, "NA")</f>
        <v>3.2546299912311772E-3</v>
      </c>
      <c r="M246" s="8"/>
      <c r="N246" s="9">
        <f t="shared" si="65"/>
        <v>192.09999999999997</v>
      </c>
      <c r="O246" s="7">
        <f>IFERROR(N246/N446, "NA")</f>
        <v>3.0024350826959083E-2</v>
      </c>
      <c r="P246" s="8"/>
      <c r="Q246" s="6">
        <v>1086.03</v>
      </c>
      <c r="R246" s="7">
        <f>IFERROR(Q246/Q446, "NA")</f>
        <v>1.2334300742831482E-3</v>
      </c>
      <c r="S246" s="8"/>
      <c r="T246" s="6">
        <v>0</v>
      </c>
      <c r="U246" s="7">
        <f>IFERROR(T246/T446, "NA")</f>
        <v>0</v>
      </c>
      <c r="V246" s="8"/>
      <c r="W246" s="9">
        <f t="shared" si="66"/>
        <v>-1086.03</v>
      </c>
      <c r="X246" s="7">
        <f>IFERROR(W246/W446, "NA")</f>
        <v>1.2374692606769804E-2</v>
      </c>
      <c r="Y246" s="8"/>
      <c r="Z246" s="6">
        <v>2906.54</v>
      </c>
      <c r="AA246" s="7">
        <f>IFERROR(Z246/Z446, "NA")</f>
        <v>3.2360387391649164E-3</v>
      </c>
      <c r="AB246" s="8"/>
      <c r="AC246" s="9">
        <f t="shared" si="67"/>
        <v>1820.51</v>
      </c>
      <c r="AD246" s="7">
        <f>IFERROR(AC246/AC446, "NA")</f>
        <v>-0.10295505687238932</v>
      </c>
    </row>
    <row r="247" spans="1:30" ht="16.5" hidden="1" customHeight="1" x14ac:dyDescent="0.3">
      <c r="A247" s="35" t="s">
        <v>285</v>
      </c>
      <c r="B247" s="6">
        <v>0</v>
      </c>
      <c r="C247" s="7">
        <f>IFERROR(B247/B446, "NA")</f>
        <v>0</v>
      </c>
      <c r="D247" s="8"/>
      <c r="E247" s="6">
        <v>0</v>
      </c>
      <c r="F247" s="7">
        <f>IFERROR(E247/E446, "NA")</f>
        <v>0</v>
      </c>
      <c r="G247" s="8"/>
      <c r="H247" s="9">
        <f t="shared" si="64"/>
        <v>0</v>
      </c>
      <c r="I247" s="7">
        <f>IFERROR(H247/H446, "NA")</f>
        <v>0</v>
      </c>
      <c r="J247" s="8"/>
      <c r="K247" s="6">
        <v>0</v>
      </c>
      <c r="L247" s="7">
        <f>IFERROR(K247/K446, "NA")</f>
        <v>0</v>
      </c>
      <c r="M247" s="8"/>
      <c r="N247" s="9">
        <f t="shared" si="65"/>
        <v>0</v>
      </c>
      <c r="O247" s="7">
        <f>IFERROR(N247/N446, "NA")</f>
        <v>0</v>
      </c>
      <c r="P247" s="8"/>
      <c r="Q247" s="6">
        <v>0</v>
      </c>
      <c r="R247" s="7">
        <f>IFERROR(Q247/Q446, "NA")</f>
        <v>0</v>
      </c>
      <c r="S247" s="8"/>
      <c r="T247" s="6">
        <v>0</v>
      </c>
      <c r="U247" s="7">
        <f>IFERROR(T247/T446, "NA")</f>
        <v>0</v>
      </c>
      <c r="V247" s="8"/>
      <c r="W247" s="9">
        <f t="shared" si="66"/>
        <v>0</v>
      </c>
      <c r="X247" s="7">
        <f>IFERROR(W247/W446, "NA")</f>
        <v>0</v>
      </c>
      <c r="Y247" s="8"/>
      <c r="Z247" s="6">
        <v>0</v>
      </c>
      <c r="AA247" s="7">
        <f>IFERROR(Z247/Z446, "NA")</f>
        <v>0</v>
      </c>
      <c r="AB247" s="8"/>
      <c r="AC247" s="9">
        <f t="shared" si="67"/>
        <v>0</v>
      </c>
      <c r="AD247" s="7">
        <f>IFERROR(AC247/AC446, "NA")</f>
        <v>0</v>
      </c>
    </row>
    <row r="248" spans="1:30" ht="16.5" customHeight="1" x14ac:dyDescent="0.3">
      <c r="A248" s="35" t="s">
        <v>286</v>
      </c>
      <c r="B248" s="6">
        <v>243</v>
      </c>
      <c r="C248" s="7">
        <f>IFERROR(B248/B446, "NA")</f>
        <v>2.4554202290048184E-3</v>
      </c>
      <c r="D248" s="8"/>
      <c r="E248" s="6">
        <v>0</v>
      </c>
      <c r="F248" s="7">
        <f>IFERROR(E248/E446, "NA")</f>
        <v>0</v>
      </c>
      <c r="G248" s="8"/>
      <c r="H248" s="9">
        <f t="shared" si="64"/>
        <v>-243</v>
      </c>
      <c r="I248" s="7">
        <f>IFERROR(H248/H446, "NA")</f>
        <v>0.11599931259666549</v>
      </c>
      <c r="J248" s="8"/>
      <c r="K248" s="6">
        <v>273.87</v>
      </c>
      <c r="L248" s="7">
        <f>IFERROR(K248/K446, "NA")</f>
        <v>2.9586268652653188E-3</v>
      </c>
      <c r="M248" s="8"/>
      <c r="N248" s="9">
        <f t="shared" si="65"/>
        <v>30.870000000000005</v>
      </c>
      <c r="O248" s="7">
        <f>IFERROR(N248/N446, "NA")</f>
        <v>4.8248397190433483E-3</v>
      </c>
      <c r="P248" s="8"/>
      <c r="Q248" s="6">
        <v>2097.1</v>
      </c>
      <c r="R248" s="7">
        <f>IFERROR(Q248/Q446, "NA")</f>
        <v>2.3817262955711997E-3</v>
      </c>
      <c r="S248" s="8"/>
      <c r="T248" s="6">
        <v>0</v>
      </c>
      <c r="U248" s="7">
        <f>IFERROR(T248/T446, "NA")</f>
        <v>0</v>
      </c>
      <c r="V248" s="8"/>
      <c r="W248" s="9">
        <f t="shared" si="66"/>
        <v>-2097.1</v>
      </c>
      <c r="X248" s="7">
        <f>IFERROR(W248/W446, "NA")</f>
        <v>2.3895258754967133E-2</v>
      </c>
      <c r="Y248" s="8"/>
      <c r="Z248" s="6">
        <v>2158.67</v>
      </c>
      <c r="AA248" s="7">
        <f>IFERROR(Z248/Z446, "NA")</f>
        <v>2.4033867571315484E-3</v>
      </c>
      <c r="AB248" s="8"/>
      <c r="AC248" s="9">
        <f t="shared" si="67"/>
        <v>61.570000000000164</v>
      </c>
      <c r="AD248" s="7">
        <f>IFERROR(AC248/AC446, "NA")</f>
        <v>-3.4819599187222413E-3</v>
      </c>
    </row>
    <row r="249" spans="1:30" ht="16.5" customHeight="1" x14ac:dyDescent="0.3">
      <c r="A249" s="35" t="s">
        <v>287</v>
      </c>
      <c r="B249" s="6">
        <v>1835.68</v>
      </c>
      <c r="C249" s="7">
        <f>IFERROR(B249/B446, "NA")</f>
        <v>1.8548830477282161E-2</v>
      </c>
      <c r="D249" s="8"/>
      <c r="E249" s="6">
        <v>0</v>
      </c>
      <c r="F249" s="7">
        <f>IFERROR(E249/E446, "NA")</f>
        <v>0</v>
      </c>
      <c r="G249" s="8"/>
      <c r="H249" s="9">
        <f t="shared" si="64"/>
        <v>-1835.68</v>
      </c>
      <c r="I249" s="7">
        <f>IFERROR(H249/H446, "NA")</f>
        <v>0.8762864944339378</v>
      </c>
      <c r="J249" s="8"/>
      <c r="K249" s="6">
        <v>740.97</v>
      </c>
      <c r="L249" s="7">
        <f>IFERROR(K249/K446, "NA")</f>
        <v>8.0047239506176038E-3</v>
      </c>
      <c r="M249" s="8"/>
      <c r="N249" s="9">
        <f t="shared" si="65"/>
        <v>-1094.71</v>
      </c>
      <c r="O249" s="7">
        <f>IFERROR(N249/N446, "NA")</f>
        <v>-0.17109816290359386</v>
      </c>
      <c r="P249" s="8"/>
      <c r="Q249" s="6">
        <v>17764.98</v>
      </c>
      <c r="R249" s="7">
        <f>IFERROR(Q249/Q446, "NA")</f>
        <v>2.0176109869007891E-2</v>
      </c>
      <c r="S249" s="8"/>
      <c r="T249" s="6">
        <v>0</v>
      </c>
      <c r="U249" s="7">
        <f>IFERROR(T249/T446, "NA")</f>
        <v>0</v>
      </c>
      <c r="V249" s="8"/>
      <c r="W249" s="9">
        <f t="shared" si="66"/>
        <v>-17764.98</v>
      </c>
      <c r="X249" s="7">
        <f>IFERROR(W249/W446, "NA")</f>
        <v>0.20242181768957895</v>
      </c>
      <c r="Y249" s="8"/>
      <c r="Z249" s="6">
        <v>10360.51</v>
      </c>
      <c r="AA249" s="7">
        <f>IFERROR(Z249/Z446, "NA")</f>
        <v>1.1535025052985856E-2</v>
      </c>
      <c r="AB249" s="8"/>
      <c r="AC249" s="9">
        <f t="shared" si="67"/>
        <v>-7404.4699999999993</v>
      </c>
      <c r="AD249" s="7">
        <f>IFERROR(AC249/AC446, "NA")</f>
        <v>0.41874399479261332</v>
      </c>
    </row>
    <row r="250" spans="1:30" ht="16.5" hidden="1" customHeight="1" x14ac:dyDescent="0.3">
      <c r="A250" s="35" t="s">
        <v>288</v>
      </c>
      <c r="B250" s="6">
        <v>0</v>
      </c>
      <c r="C250" s="7">
        <f>IFERROR(B250/B446, "NA")</f>
        <v>0</v>
      </c>
      <c r="D250" s="8"/>
      <c r="E250" s="6">
        <v>0</v>
      </c>
      <c r="F250" s="7">
        <f>IFERROR(E250/E446, "NA")</f>
        <v>0</v>
      </c>
      <c r="G250" s="8"/>
      <c r="H250" s="9">
        <f t="shared" si="64"/>
        <v>0</v>
      </c>
      <c r="I250" s="7">
        <f>IFERROR(H250/H446, "NA")</f>
        <v>0</v>
      </c>
      <c r="J250" s="8"/>
      <c r="K250" s="6">
        <v>0</v>
      </c>
      <c r="L250" s="7">
        <f>IFERROR(K250/K446, "NA")</f>
        <v>0</v>
      </c>
      <c r="M250" s="8"/>
      <c r="N250" s="9">
        <f t="shared" si="65"/>
        <v>0</v>
      </c>
      <c r="O250" s="7">
        <f>IFERROR(N250/N446, "NA")</f>
        <v>0</v>
      </c>
      <c r="P250" s="8"/>
      <c r="Q250" s="6">
        <v>0</v>
      </c>
      <c r="R250" s="7">
        <f>IFERROR(Q250/Q446, "NA")</f>
        <v>0</v>
      </c>
      <c r="S250" s="8"/>
      <c r="T250" s="6">
        <v>0</v>
      </c>
      <c r="U250" s="7">
        <f>IFERROR(T250/T446, "NA")</f>
        <v>0</v>
      </c>
      <c r="V250" s="8"/>
      <c r="W250" s="9">
        <f t="shared" si="66"/>
        <v>0</v>
      </c>
      <c r="X250" s="7">
        <f>IFERROR(W250/W446, "NA")</f>
        <v>0</v>
      </c>
      <c r="Y250" s="8"/>
      <c r="Z250" s="6">
        <v>0</v>
      </c>
      <c r="AA250" s="7">
        <f>IFERROR(Z250/Z446, "NA")</f>
        <v>0</v>
      </c>
      <c r="AB250" s="8"/>
      <c r="AC250" s="9">
        <f t="shared" si="67"/>
        <v>0</v>
      </c>
      <c r="AD250" s="7">
        <f>IFERROR(AC250/AC446, "NA")</f>
        <v>0</v>
      </c>
    </row>
    <row r="251" spans="1:30" ht="16.5" hidden="1" customHeight="1" x14ac:dyDescent="0.3">
      <c r="A251" s="35" t="s">
        <v>289</v>
      </c>
      <c r="B251" s="6">
        <v>0</v>
      </c>
      <c r="C251" s="7">
        <f>IFERROR(B251/B446, "NA")</f>
        <v>0</v>
      </c>
      <c r="D251" s="8"/>
      <c r="E251" s="6">
        <v>0</v>
      </c>
      <c r="F251" s="7">
        <f>IFERROR(E251/E446, "NA")</f>
        <v>0</v>
      </c>
      <c r="G251" s="8"/>
      <c r="H251" s="9">
        <f t="shared" si="64"/>
        <v>0</v>
      </c>
      <c r="I251" s="7">
        <f>IFERROR(H251/H446, "NA")</f>
        <v>0</v>
      </c>
      <c r="J251" s="8"/>
      <c r="K251" s="6">
        <v>0</v>
      </c>
      <c r="L251" s="7">
        <f>IFERROR(K251/K446, "NA")</f>
        <v>0</v>
      </c>
      <c r="M251" s="8"/>
      <c r="N251" s="9">
        <f t="shared" si="65"/>
        <v>0</v>
      </c>
      <c r="O251" s="7">
        <f>IFERROR(N251/N446, "NA")</f>
        <v>0</v>
      </c>
      <c r="P251" s="8"/>
      <c r="Q251" s="6">
        <v>0</v>
      </c>
      <c r="R251" s="7">
        <f>IFERROR(Q251/Q446, "NA")</f>
        <v>0</v>
      </c>
      <c r="S251" s="8"/>
      <c r="T251" s="6">
        <v>0</v>
      </c>
      <c r="U251" s="7">
        <f>IFERROR(T251/T446, "NA")</f>
        <v>0</v>
      </c>
      <c r="V251" s="8"/>
      <c r="W251" s="9">
        <f t="shared" si="66"/>
        <v>0</v>
      </c>
      <c r="X251" s="7">
        <f>IFERROR(W251/W446, "NA")</f>
        <v>0</v>
      </c>
      <c r="Y251" s="8"/>
      <c r="Z251" s="6">
        <v>0</v>
      </c>
      <c r="AA251" s="7">
        <f>IFERROR(Z251/Z446, "NA")</f>
        <v>0</v>
      </c>
      <c r="AB251" s="8"/>
      <c r="AC251" s="9">
        <f t="shared" si="67"/>
        <v>0</v>
      </c>
      <c r="AD251" s="7">
        <f>IFERROR(AC251/AC446, "NA")</f>
        <v>0</v>
      </c>
    </row>
    <row r="252" spans="1:30" ht="16.5" hidden="1" customHeight="1" x14ac:dyDescent="0.3">
      <c r="A252" s="35" t="s">
        <v>290</v>
      </c>
      <c r="B252" s="6">
        <v>0</v>
      </c>
      <c r="C252" s="7">
        <f>IFERROR(B252/B446, "NA")</f>
        <v>0</v>
      </c>
      <c r="D252" s="8"/>
      <c r="E252" s="6">
        <v>0</v>
      </c>
      <c r="F252" s="7">
        <f>IFERROR(E252/E446, "NA")</f>
        <v>0</v>
      </c>
      <c r="G252" s="8"/>
      <c r="H252" s="9">
        <f t="shared" si="64"/>
        <v>0</v>
      </c>
      <c r="I252" s="7">
        <f>IFERROR(H252/H446, "NA")</f>
        <v>0</v>
      </c>
      <c r="J252" s="8"/>
      <c r="K252" s="6">
        <v>0</v>
      </c>
      <c r="L252" s="7">
        <f>IFERROR(K252/K446, "NA")</f>
        <v>0</v>
      </c>
      <c r="M252" s="8"/>
      <c r="N252" s="9">
        <f t="shared" si="65"/>
        <v>0</v>
      </c>
      <c r="O252" s="7">
        <f>IFERROR(N252/N446, "NA")</f>
        <v>0</v>
      </c>
      <c r="P252" s="8"/>
      <c r="Q252" s="6">
        <v>0</v>
      </c>
      <c r="R252" s="7">
        <f>IFERROR(Q252/Q446, "NA")</f>
        <v>0</v>
      </c>
      <c r="S252" s="8"/>
      <c r="T252" s="6">
        <v>0</v>
      </c>
      <c r="U252" s="7">
        <f>IFERROR(T252/T446, "NA")</f>
        <v>0</v>
      </c>
      <c r="V252" s="8"/>
      <c r="W252" s="9">
        <f t="shared" si="66"/>
        <v>0</v>
      </c>
      <c r="X252" s="7">
        <f>IFERROR(W252/W446, "NA")</f>
        <v>0</v>
      </c>
      <c r="Y252" s="8"/>
      <c r="Z252" s="6">
        <v>0</v>
      </c>
      <c r="AA252" s="7">
        <f>IFERROR(Z252/Z446, "NA")</f>
        <v>0</v>
      </c>
      <c r="AB252" s="8"/>
      <c r="AC252" s="9">
        <f t="shared" si="67"/>
        <v>0</v>
      </c>
      <c r="AD252" s="7">
        <f>IFERROR(AC252/AC446, "NA")</f>
        <v>0</v>
      </c>
    </row>
    <row r="253" spans="1:30" ht="16.5" hidden="1" customHeight="1" x14ac:dyDescent="0.3">
      <c r="A253" s="35" t="s">
        <v>291</v>
      </c>
      <c r="B253" s="6">
        <v>0</v>
      </c>
      <c r="C253" s="7">
        <f>IFERROR(B253/B446, "NA")</f>
        <v>0</v>
      </c>
      <c r="D253" s="8"/>
      <c r="E253" s="6">
        <v>0</v>
      </c>
      <c r="F253" s="7">
        <f>IFERROR(E253/E446, "NA")</f>
        <v>0</v>
      </c>
      <c r="G253" s="8"/>
      <c r="H253" s="9">
        <f t="shared" si="64"/>
        <v>0</v>
      </c>
      <c r="I253" s="7">
        <f>IFERROR(H253/H446, "NA")</f>
        <v>0</v>
      </c>
      <c r="J253" s="8"/>
      <c r="K253" s="6">
        <v>0</v>
      </c>
      <c r="L253" s="7">
        <f>IFERROR(K253/K446, "NA")</f>
        <v>0</v>
      </c>
      <c r="M253" s="8"/>
      <c r="N253" s="9">
        <f t="shared" si="65"/>
        <v>0</v>
      </c>
      <c r="O253" s="7">
        <f>IFERROR(N253/N446, "NA")</f>
        <v>0</v>
      </c>
      <c r="P253" s="8"/>
      <c r="Q253" s="6">
        <v>0</v>
      </c>
      <c r="R253" s="7">
        <f>IFERROR(Q253/Q446, "NA")</f>
        <v>0</v>
      </c>
      <c r="S253" s="8"/>
      <c r="T253" s="6">
        <v>0</v>
      </c>
      <c r="U253" s="7">
        <f>IFERROR(T253/T446, "NA")</f>
        <v>0</v>
      </c>
      <c r="V253" s="8"/>
      <c r="W253" s="9">
        <f t="shared" si="66"/>
        <v>0</v>
      </c>
      <c r="X253" s="7">
        <f>IFERROR(W253/W446, "NA")</f>
        <v>0</v>
      </c>
      <c r="Y253" s="8"/>
      <c r="Z253" s="6">
        <v>0</v>
      </c>
      <c r="AA253" s="7">
        <f>IFERROR(Z253/Z446, "NA")</f>
        <v>0</v>
      </c>
      <c r="AB253" s="8"/>
      <c r="AC253" s="9">
        <f t="shared" si="67"/>
        <v>0</v>
      </c>
      <c r="AD253" s="7">
        <f>IFERROR(AC253/AC446, "NA")</f>
        <v>0</v>
      </c>
    </row>
    <row r="254" spans="1:30" ht="16.5" customHeight="1" x14ac:dyDescent="0.3">
      <c r="A254" s="35" t="s">
        <v>292</v>
      </c>
      <c r="B254" s="6">
        <v>606.84</v>
      </c>
      <c r="C254" s="7">
        <f>IFERROR(B254/B446, "NA")</f>
        <v>6.1318815299147489E-3</v>
      </c>
      <c r="D254" s="8"/>
      <c r="E254" s="6">
        <v>0</v>
      </c>
      <c r="F254" s="7">
        <f>IFERROR(E254/E446, "NA")</f>
        <v>0</v>
      </c>
      <c r="G254" s="8"/>
      <c r="H254" s="9">
        <f t="shared" si="64"/>
        <v>-606.84</v>
      </c>
      <c r="I254" s="7">
        <f>IFERROR(H254/H446, "NA")</f>
        <v>0.28968322163029003</v>
      </c>
      <c r="J254" s="8"/>
      <c r="K254" s="6">
        <v>452.3</v>
      </c>
      <c r="L254" s="7">
        <f>IFERROR(K254/K446, "NA")</f>
        <v>4.8862121851955447E-3</v>
      </c>
      <c r="M254" s="8"/>
      <c r="N254" s="9">
        <f t="shared" si="65"/>
        <v>-154.54000000000002</v>
      </c>
      <c r="O254" s="7">
        <f>IFERROR(N254/N446, "NA")</f>
        <v>-2.415389472565465E-2</v>
      </c>
      <c r="P254" s="8"/>
      <c r="Q254" s="6">
        <v>4206.1000000000004</v>
      </c>
      <c r="R254" s="7">
        <f>IFERROR(Q254/Q446, "NA")</f>
        <v>4.7769677038777469E-3</v>
      </c>
      <c r="S254" s="8"/>
      <c r="T254" s="6">
        <v>0</v>
      </c>
      <c r="U254" s="7">
        <f>IFERROR(T254/T446, "NA")</f>
        <v>0</v>
      </c>
      <c r="V254" s="8"/>
      <c r="W254" s="9">
        <f t="shared" si="66"/>
        <v>-4206.1000000000004</v>
      </c>
      <c r="X254" s="7">
        <f>IFERROR(W254/W446, "NA")</f>
        <v>4.7926111224675633E-2</v>
      </c>
      <c r="Y254" s="8"/>
      <c r="Z254" s="6">
        <v>5884.8</v>
      </c>
      <c r="AA254" s="7">
        <f>IFERROR(Z254/Z446, "NA")</f>
        <v>6.551927987310583E-3</v>
      </c>
      <c r="AB254" s="8"/>
      <c r="AC254" s="9">
        <f t="shared" si="67"/>
        <v>1678.6999999999998</v>
      </c>
      <c r="AD254" s="7">
        <f>IFERROR(AC254/AC446, "NA")</f>
        <v>-9.4935295039126358E-2</v>
      </c>
    </row>
    <row r="255" spans="1:30" ht="16.5" hidden="1" customHeight="1" x14ac:dyDescent="0.3">
      <c r="A255" s="35" t="s">
        <v>293</v>
      </c>
      <c r="B255" s="6">
        <v>0</v>
      </c>
      <c r="C255" s="7">
        <f>IFERROR(B255/B446, "NA")</f>
        <v>0</v>
      </c>
      <c r="D255" s="8"/>
      <c r="E255" s="6">
        <v>0</v>
      </c>
      <c r="F255" s="7">
        <f>IFERROR(E255/E446, "NA")</f>
        <v>0</v>
      </c>
      <c r="G255" s="8"/>
      <c r="H255" s="9">
        <f t="shared" si="64"/>
        <v>0</v>
      </c>
      <c r="I255" s="7">
        <f>IFERROR(H255/H446, "NA")</f>
        <v>0</v>
      </c>
      <c r="J255" s="8"/>
      <c r="K255" s="6">
        <v>0</v>
      </c>
      <c r="L255" s="7">
        <f>IFERROR(K255/K446, "NA")</f>
        <v>0</v>
      </c>
      <c r="M255" s="8"/>
      <c r="N255" s="9">
        <f t="shared" si="65"/>
        <v>0</v>
      </c>
      <c r="O255" s="7">
        <f>IFERROR(N255/N446, "NA")</f>
        <v>0</v>
      </c>
      <c r="P255" s="8"/>
      <c r="Q255" s="6">
        <v>0</v>
      </c>
      <c r="R255" s="7">
        <f>IFERROR(Q255/Q446, "NA")</f>
        <v>0</v>
      </c>
      <c r="S255" s="8"/>
      <c r="T255" s="6">
        <v>0</v>
      </c>
      <c r="U255" s="7">
        <f>IFERROR(T255/T446, "NA")</f>
        <v>0</v>
      </c>
      <c r="V255" s="8"/>
      <c r="W255" s="9">
        <f t="shared" si="66"/>
        <v>0</v>
      </c>
      <c r="X255" s="7">
        <f>IFERROR(W255/W446, "NA")</f>
        <v>0</v>
      </c>
      <c r="Y255" s="8"/>
      <c r="Z255" s="6">
        <v>0</v>
      </c>
      <c r="AA255" s="7">
        <f>IFERROR(Z255/Z446, "NA")</f>
        <v>0</v>
      </c>
      <c r="AB255" s="8"/>
      <c r="AC255" s="9">
        <f t="shared" si="67"/>
        <v>0</v>
      </c>
      <c r="AD255" s="7">
        <f>IFERROR(AC255/AC446, "NA")</f>
        <v>0</v>
      </c>
    </row>
    <row r="256" spans="1:30" ht="16.5" hidden="1" customHeight="1" x14ac:dyDescent="0.3">
      <c r="A256" s="35" t="s">
        <v>294</v>
      </c>
      <c r="B256" s="6">
        <v>0</v>
      </c>
      <c r="C256" s="7">
        <f>IFERROR(B256/B446, "NA")</f>
        <v>0</v>
      </c>
      <c r="D256" s="8"/>
      <c r="E256" s="6">
        <v>0</v>
      </c>
      <c r="F256" s="7">
        <f>IFERROR(E256/E446, "NA")</f>
        <v>0</v>
      </c>
      <c r="G256" s="8"/>
      <c r="H256" s="9">
        <f t="shared" si="64"/>
        <v>0</v>
      </c>
      <c r="I256" s="7">
        <f>IFERROR(H256/H446, "NA")</f>
        <v>0</v>
      </c>
      <c r="J256" s="8"/>
      <c r="K256" s="6">
        <v>0</v>
      </c>
      <c r="L256" s="7">
        <f>IFERROR(K256/K446, "NA")</f>
        <v>0</v>
      </c>
      <c r="M256" s="8"/>
      <c r="N256" s="9">
        <f t="shared" si="65"/>
        <v>0</v>
      </c>
      <c r="O256" s="7">
        <f>IFERROR(N256/N446, "NA")</f>
        <v>0</v>
      </c>
      <c r="P256" s="8"/>
      <c r="Q256" s="6">
        <v>0</v>
      </c>
      <c r="R256" s="7">
        <f>IFERROR(Q256/Q446, "NA")</f>
        <v>0</v>
      </c>
      <c r="S256" s="8"/>
      <c r="T256" s="6">
        <v>0</v>
      </c>
      <c r="U256" s="7">
        <f>IFERROR(T256/T446, "NA")</f>
        <v>0</v>
      </c>
      <c r="V256" s="8"/>
      <c r="W256" s="9">
        <f t="shared" si="66"/>
        <v>0</v>
      </c>
      <c r="X256" s="7">
        <f>IFERROR(W256/W446, "NA")</f>
        <v>0</v>
      </c>
      <c r="Y256" s="8"/>
      <c r="Z256" s="6">
        <v>0</v>
      </c>
      <c r="AA256" s="7">
        <f>IFERROR(Z256/Z446, "NA")</f>
        <v>0</v>
      </c>
      <c r="AB256" s="8"/>
      <c r="AC256" s="9">
        <f t="shared" si="67"/>
        <v>0</v>
      </c>
      <c r="AD256" s="7">
        <f>IFERROR(AC256/AC446, "NA")</f>
        <v>0</v>
      </c>
    </row>
    <row r="257" spans="1:30" ht="16.5" hidden="1" customHeight="1" x14ac:dyDescent="0.3">
      <c r="A257" s="35" t="s">
        <v>295</v>
      </c>
      <c r="B257" s="6">
        <v>0</v>
      </c>
      <c r="C257" s="7">
        <f>IFERROR(B257/B446, "NA")</f>
        <v>0</v>
      </c>
      <c r="D257" s="8"/>
      <c r="E257" s="6">
        <v>0</v>
      </c>
      <c r="F257" s="7">
        <f>IFERROR(E257/E446, "NA")</f>
        <v>0</v>
      </c>
      <c r="G257" s="8"/>
      <c r="H257" s="9">
        <f t="shared" si="64"/>
        <v>0</v>
      </c>
      <c r="I257" s="7">
        <f>IFERROR(H257/H446, "NA")</f>
        <v>0</v>
      </c>
      <c r="J257" s="8"/>
      <c r="K257" s="6">
        <v>0</v>
      </c>
      <c r="L257" s="7">
        <f>IFERROR(K257/K446, "NA")</f>
        <v>0</v>
      </c>
      <c r="M257" s="8"/>
      <c r="N257" s="9">
        <f t="shared" si="65"/>
        <v>0</v>
      </c>
      <c r="O257" s="7">
        <f>IFERROR(N257/N446, "NA")</f>
        <v>0</v>
      </c>
      <c r="P257" s="8"/>
      <c r="Q257" s="6">
        <v>0</v>
      </c>
      <c r="R257" s="7">
        <f>IFERROR(Q257/Q446, "NA")</f>
        <v>0</v>
      </c>
      <c r="S257" s="8"/>
      <c r="T257" s="6">
        <v>0</v>
      </c>
      <c r="U257" s="7">
        <f>IFERROR(T257/T446, "NA")</f>
        <v>0</v>
      </c>
      <c r="V257" s="8"/>
      <c r="W257" s="9">
        <f t="shared" si="66"/>
        <v>0</v>
      </c>
      <c r="X257" s="7">
        <f>IFERROR(W257/W446, "NA")</f>
        <v>0</v>
      </c>
      <c r="Y257" s="8"/>
      <c r="Z257" s="6">
        <v>0</v>
      </c>
      <c r="AA257" s="7">
        <f>IFERROR(Z257/Z446, "NA")</f>
        <v>0</v>
      </c>
      <c r="AB257" s="8"/>
      <c r="AC257" s="9">
        <f t="shared" si="67"/>
        <v>0</v>
      </c>
      <c r="AD257" s="7">
        <f>IFERROR(AC257/AC446, "NA")</f>
        <v>0</v>
      </c>
    </row>
    <row r="258" spans="1:30" ht="16.5" customHeight="1" x14ac:dyDescent="0.3">
      <c r="A258" s="35" t="s">
        <v>296</v>
      </c>
      <c r="B258" s="6">
        <v>1169.0999999999999</v>
      </c>
      <c r="C258" s="7">
        <f>IFERROR(B258/B446, "NA")</f>
        <v>1.181329954621207E-2</v>
      </c>
      <c r="D258" s="8"/>
      <c r="E258" s="6">
        <v>0</v>
      </c>
      <c r="F258" s="7">
        <f>IFERROR(E258/E446, "NA")</f>
        <v>0</v>
      </c>
      <c r="G258" s="8"/>
      <c r="H258" s="9">
        <f t="shared" si="64"/>
        <v>-1169.0999999999999</v>
      </c>
      <c r="I258" s="7">
        <f>IFERROR(H258/H446, "NA")</f>
        <v>0.55808558171506828</v>
      </c>
      <c r="J258" s="8"/>
      <c r="K258" s="6">
        <v>0</v>
      </c>
      <c r="L258" s="7">
        <f>IFERROR(K258/K446, "NA")</f>
        <v>0</v>
      </c>
      <c r="M258" s="8"/>
      <c r="N258" s="9">
        <f t="shared" si="65"/>
        <v>-1169.0999999999999</v>
      </c>
      <c r="O258" s="7">
        <f>IFERROR(N258/N446, "NA")</f>
        <v>-0.18272497944715183</v>
      </c>
      <c r="P258" s="8"/>
      <c r="Q258" s="6">
        <v>5636.63</v>
      </c>
      <c r="R258" s="7">
        <f>IFERROR(Q258/Q446, "NA")</f>
        <v>6.4016546132304097E-3</v>
      </c>
      <c r="S258" s="8"/>
      <c r="T258" s="6">
        <v>0</v>
      </c>
      <c r="U258" s="7">
        <f>IFERROR(T258/T446, "NA")</f>
        <v>0</v>
      </c>
      <c r="V258" s="8"/>
      <c r="W258" s="9">
        <f t="shared" si="66"/>
        <v>-5636.63</v>
      </c>
      <c r="X258" s="7">
        <f>IFERROR(W258/W446, "NA")</f>
        <v>6.4226184901058803E-2</v>
      </c>
      <c r="Y258" s="8"/>
      <c r="Z258" s="6">
        <v>556.79</v>
      </c>
      <c r="AA258" s="7">
        <f>IFERROR(Z258/Z446, "NA")</f>
        <v>6.1991027461505215E-4</v>
      </c>
      <c r="AB258" s="8"/>
      <c r="AC258" s="9">
        <f t="shared" si="67"/>
        <v>-5079.84</v>
      </c>
      <c r="AD258" s="7">
        <f>IFERROR(AC258/AC446, "NA")</f>
        <v>0.28727950744716491</v>
      </c>
    </row>
    <row r="259" spans="1:30" ht="16.5" hidden="1" customHeight="1" x14ac:dyDescent="0.3">
      <c r="A259" s="35" t="s">
        <v>297</v>
      </c>
      <c r="B259" s="6">
        <v>0</v>
      </c>
      <c r="C259" s="7">
        <f>IFERROR(B259/B446, "NA")</f>
        <v>0</v>
      </c>
      <c r="D259" s="8"/>
      <c r="E259" s="6">
        <v>0</v>
      </c>
      <c r="F259" s="7">
        <f>IFERROR(E259/E446, "NA")</f>
        <v>0</v>
      </c>
      <c r="G259" s="8"/>
      <c r="H259" s="9">
        <f t="shared" si="64"/>
        <v>0</v>
      </c>
      <c r="I259" s="7">
        <f>IFERROR(H259/H446, "NA")</f>
        <v>0</v>
      </c>
      <c r="J259" s="8"/>
      <c r="K259" s="6">
        <v>0</v>
      </c>
      <c r="L259" s="7">
        <f>IFERROR(K259/K446, "NA")</f>
        <v>0</v>
      </c>
      <c r="M259" s="8"/>
      <c r="N259" s="9">
        <f t="shared" si="65"/>
        <v>0</v>
      </c>
      <c r="O259" s="7">
        <f>IFERROR(N259/N446, "NA")</f>
        <v>0</v>
      </c>
      <c r="P259" s="8"/>
      <c r="Q259" s="6">
        <v>0</v>
      </c>
      <c r="R259" s="7">
        <f>IFERROR(Q259/Q446, "NA")</f>
        <v>0</v>
      </c>
      <c r="S259" s="8"/>
      <c r="T259" s="6">
        <v>0</v>
      </c>
      <c r="U259" s="7">
        <f>IFERROR(T259/T446, "NA")</f>
        <v>0</v>
      </c>
      <c r="V259" s="8"/>
      <c r="W259" s="9">
        <f t="shared" si="66"/>
        <v>0</v>
      </c>
      <c r="X259" s="7">
        <f>IFERROR(W259/W446, "NA")</f>
        <v>0</v>
      </c>
      <c r="Y259" s="8"/>
      <c r="Z259" s="6">
        <v>0</v>
      </c>
      <c r="AA259" s="7">
        <f>IFERROR(Z259/Z446, "NA")</f>
        <v>0</v>
      </c>
      <c r="AB259" s="8"/>
      <c r="AC259" s="9">
        <f t="shared" si="67"/>
        <v>0</v>
      </c>
      <c r="AD259" s="7">
        <f>IFERROR(AC259/AC446, "NA")</f>
        <v>0</v>
      </c>
    </row>
    <row r="260" spans="1:30" ht="16.5" hidden="1" customHeight="1" x14ac:dyDescent="0.3">
      <c r="A260" s="35" t="s">
        <v>298</v>
      </c>
      <c r="B260" s="6">
        <v>0</v>
      </c>
      <c r="C260" s="7">
        <f>IFERROR(B260/B446, "NA")</f>
        <v>0</v>
      </c>
      <c r="D260" s="8"/>
      <c r="E260" s="6">
        <v>0</v>
      </c>
      <c r="F260" s="7">
        <f>IFERROR(E260/E446, "NA")</f>
        <v>0</v>
      </c>
      <c r="G260" s="8"/>
      <c r="H260" s="9">
        <f t="shared" si="64"/>
        <v>0</v>
      </c>
      <c r="I260" s="7">
        <f>IFERROR(H260/H446, "NA")</f>
        <v>0</v>
      </c>
      <c r="J260" s="8"/>
      <c r="K260" s="6">
        <v>0</v>
      </c>
      <c r="L260" s="7">
        <f>IFERROR(K260/K446, "NA")</f>
        <v>0</v>
      </c>
      <c r="M260" s="8"/>
      <c r="N260" s="9">
        <f t="shared" si="65"/>
        <v>0</v>
      </c>
      <c r="O260" s="7">
        <f>IFERROR(N260/N446, "NA")</f>
        <v>0</v>
      </c>
      <c r="P260" s="8"/>
      <c r="Q260" s="6">
        <v>0</v>
      </c>
      <c r="R260" s="7">
        <f>IFERROR(Q260/Q446, "NA")</f>
        <v>0</v>
      </c>
      <c r="S260" s="8"/>
      <c r="T260" s="6">
        <v>0</v>
      </c>
      <c r="U260" s="7">
        <f>IFERROR(T260/T446, "NA")</f>
        <v>0</v>
      </c>
      <c r="V260" s="8"/>
      <c r="W260" s="9">
        <f t="shared" si="66"/>
        <v>0</v>
      </c>
      <c r="X260" s="7">
        <f>IFERROR(W260/W446, "NA")</f>
        <v>0</v>
      </c>
      <c r="Y260" s="8"/>
      <c r="Z260" s="6">
        <v>0</v>
      </c>
      <c r="AA260" s="7">
        <f>IFERROR(Z260/Z446, "NA")</f>
        <v>0</v>
      </c>
      <c r="AB260" s="8"/>
      <c r="AC260" s="9">
        <f t="shared" si="67"/>
        <v>0</v>
      </c>
      <c r="AD260" s="7">
        <f>IFERROR(AC260/AC446, "NA")</f>
        <v>0</v>
      </c>
    </row>
    <row r="261" spans="1:30" ht="16.5" hidden="1" customHeight="1" x14ac:dyDescent="0.3">
      <c r="A261" s="35" t="s">
        <v>299</v>
      </c>
      <c r="B261" s="6">
        <v>0</v>
      </c>
      <c r="C261" s="7">
        <f>IFERROR(B261/B446, "NA")</f>
        <v>0</v>
      </c>
      <c r="D261" s="8"/>
      <c r="E261" s="6">
        <v>0</v>
      </c>
      <c r="F261" s="7">
        <f>IFERROR(E261/E446, "NA")</f>
        <v>0</v>
      </c>
      <c r="G261" s="8"/>
      <c r="H261" s="9">
        <f t="shared" si="64"/>
        <v>0</v>
      </c>
      <c r="I261" s="7">
        <f>IFERROR(H261/H446, "NA")</f>
        <v>0</v>
      </c>
      <c r="J261" s="8"/>
      <c r="K261" s="6">
        <v>0</v>
      </c>
      <c r="L261" s="7">
        <f>IFERROR(K261/K446, "NA")</f>
        <v>0</v>
      </c>
      <c r="M261" s="8"/>
      <c r="N261" s="9">
        <f t="shared" si="65"/>
        <v>0</v>
      </c>
      <c r="O261" s="7">
        <f>IFERROR(N261/N446, "NA")</f>
        <v>0</v>
      </c>
      <c r="P261" s="8"/>
      <c r="Q261" s="6">
        <v>0</v>
      </c>
      <c r="R261" s="7">
        <f>IFERROR(Q261/Q446, "NA")</f>
        <v>0</v>
      </c>
      <c r="S261" s="8"/>
      <c r="T261" s="6">
        <v>0</v>
      </c>
      <c r="U261" s="7">
        <f>IFERROR(T261/T446, "NA")</f>
        <v>0</v>
      </c>
      <c r="V261" s="8"/>
      <c r="W261" s="9">
        <f t="shared" si="66"/>
        <v>0</v>
      </c>
      <c r="X261" s="7">
        <f>IFERROR(W261/W446, "NA")</f>
        <v>0</v>
      </c>
      <c r="Y261" s="8"/>
      <c r="Z261" s="6">
        <v>0</v>
      </c>
      <c r="AA261" s="7">
        <f>IFERROR(Z261/Z446, "NA")</f>
        <v>0</v>
      </c>
      <c r="AB261" s="8"/>
      <c r="AC261" s="9">
        <f t="shared" si="67"/>
        <v>0</v>
      </c>
      <c r="AD261" s="7">
        <f>IFERROR(AC261/AC446, "NA")</f>
        <v>0</v>
      </c>
    </row>
    <row r="262" spans="1:30" ht="16.5" hidden="1" customHeight="1" x14ac:dyDescent="0.3">
      <c r="A262" s="35" t="s">
        <v>300</v>
      </c>
      <c r="B262" s="6">
        <v>0</v>
      </c>
      <c r="C262" s="7">
        <f>IFERROR(B262/B446, "NA")</f>
        <v>0</v>
      </c>
      <c r="D262" s="8"/>
      <c r="E262" s="6">
        <v>0</v>
      </c>
      <c r="F262" s="7">
        <f>IFERROR(E262/E446, "NA")</f>
        <v>0</v>
      </c>
      <c r="G262" s="8"/>
      <c r="H262" s="9">
        <f t="shared" si="64"/>
        <v>0</v>
      </c>
      <c r="I262" s="7">
        <f>IFERROR(H262/H446, "NA")</f>
        <v>0</v>
      </c>
      <c r="J262" s="8"/>
      <c r="K262" s="6">
        <v>0</v>
      </c>
      <c r="L262" s="7">
        <f>IFERROR(K262/K446, "NA")</f>
        <v>0</v>
      </c>
      <c r="M262" s="8"/>
      <c r="N262" s="9">
        <f t="shared" si="65"/>
        <v>0</v>
      </c>
      <c r="O262" s="7">
        <f>IFERROR(N262/N446, "NA")</f>
        <v>0</v>
      </c>
      <c r="P262" s="8"/>
      <c r="Q262" s="6">
        <v>0</v>
      </c>
      <c r="R262" s="7">
        <f>IFERROR(Q262/Q446, "NA")</f>
        <v>0</v>
      </c>
      <c r="S262" s="8"/>
      <c r="T262" s="6">
        <v>0</v>
      </c>
      <c r="U262" s="7">
        <f>IFERROR(T262/T446, "NA")</f>
        <v>0</v>
      </c>
      <c r="V262" s="8"/>
      <c r="W262" s="9">
        <f t="shared" si="66"/>
        <v>0</v>
      </c>
      <c r="X262" s="7">
        <f>IFERROR(W262/W446, "NA")</f>
        <v>0</v>
      </c>
      <c r="Y262" s="8"/>
      <c r="Z262" s="6">
        <v>0</v>
      </c>
      <c r="AA262" s="7">
        <f>IFERROR(Z262/Z446, "NA")</f>
        <v>0</v>
      </c>
      <c r="AB262" s="8"/>
      <c r="AC262" s="9">
        <f t="shared" si="67"/>
        <v>0</v>
      </c>
      <c r="AD262" s="7">
        <f>IFERROR(AC262/AC446, "NA")</f>
        <v>0</v>
      </c>
    </row>
    <row r="263" spans="1:30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7752.74</v>
      </c>
      <c r="C263" s="12">
        <f>IFERROR(B263/B446, "NA")</f>
        <v>7.8338414099649437E-2</v>
      </c>
      <c r="D263" s="2"/>
      <c r="E263" s="11">
        <f>IFERROR(E240+E241+E242+E243+E244+E245+E246+E247+E248+E249+E250+E251+E252+E253+E254+E255+E256+E257+E258+E259+E260+E261+E262, "NA")</f>
        <v>6164.63</v>
      </c>
      <c r="F263" s="12">
        <f>IFERROR(E263/E446, "NA")</f>
        <v>6.0999962695269729E-2</v>
      </c>
      <c r="G263" s="2"/>
      <c r="H263" s="11">
        <f t="shared" si="64"/>
        <v>-1588.1099999999997</v>
      </c>
      <c r="I263" s="12">
        <f>IFERROR(H263/H446, "NA")</f>
        <v>0.75810563097897277</v>
      </c>
      <c r="J263" s="2"/>
      <c r="K263" s="11">
        <f>IFERROR(K240+K241+K242+K243+K244+K245+K246+K247+K248+K249+K250+K251+K252+K253+K254+K255+K256+K257+K258+K259+K260+K261+K262, "NA")</f>
        <v>5381.0300000000007</v>
      </c>
      <c r="L263" s="12">
        <f>IFERROR(K263/K446, "NA")</f>
        <v>5.8131448938542524E-2</v>
      </c>
      <c r="M263" s="2"/>
      <c r="N263" s="11">
        <f t="shared" si="65"/>
        <v>-2371.7099999999991</v>
      </c>
      <c r="O263" s="12">
        <f>IFERROR(N263/N446, "NA")</f>
        <v>-0.37068741853101045</v>
      </c>
      <c r="P263" s="2"/>
      <c r="Q263" s="11">
        <f>IFERROR(Q240+Q241+Q242+Q243+Q244+Q245+Q246+Q247+Q248+Q249+Q250+Q251+Q252+Q253+Q254+Q255+Q256+Q257+Q258+Q259+Q260+Q261+Q262, "NA")</f>
        <v>67849.73</v>
      </c>
      <c r="R263" s="12">
        <f>IFERROR(Q263/Q446, "NA")</f>
        <v>7.7058550421251287E-2</v>
      </c>
      <c r="S263" s="2"/>
      <c r="T263" s="11">
        <f>IFERROR(T240+T241+T242+T243+T244+T245+T246+T247+T248+T249+T250+T251+T252+T253+T254+T255+T256+T257+T258+T259+T260+T261+T262, "NA")</f>
        <v>59063.74</v>
      </c>
      <c r="U263" s="12">
        <f>IFERROR(T263/T446, "NA")</f>
        <v>6.1000003325559993E-2</v>
      </c>
      <c r="V263" s="2"/>
      <c r="W263" s="11">
        <f t="shared" si="66"/>
        <v>-8785.989999999998</v>
      </c>
      <c r="X263" s="12">
        <f>IFERROR(W263/W446, "NA")</f>
        <v>0.10011134636810531</v>
      </c>
      <c r="Y263" s="2"/>
      <c r="Z263" s="11">
        <f>IFERROR(Z240+Z241+Z242+Z243+Z244+Z245+Z246+Z247+Z248+Z249+Z250+Z251+Z252+Z253+Z254+Z255+Z256+Z257+Z258+Z259+Z260+Z261+Z262, "NA")</f>
        <v>54738.200000000004</v>
      </c>
      <c r="AA263" s="12">
        <f>IFERROR(Z263/Z446, "NA")</f>
        <v>6.0943574047546932E-2</v>
      </c>
      <c r="AB263" s="2"/>
      <c r="AC263" s="11">
        <f t="shared" si="67"/>
        <v>-13111.529999999992</v>
      </c>
      <c r="AD263" s="12">
        <f>IFERROR(AC263/AC446, "NA")</f>
        <v>0.74149459043566801</v>
      </c>
    </row>
    <row r="264" spans="1:30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7752.74</v>
      </c>
      <c r="C264" s="12">
        <f>IFERROR(B264/B446, "NA")</f>
        <v>7.8338414099649437E-2</v>
      </c>
      <c r="D264" s="2"/>
      <c r="E264" s="11">
        <f>IFERROR(E238+E240+E241+E242+E243+E244+E245+E246+E247+E248+E249+E250+E251+E252+E253+E254+E255+E256+E257+E258+E259+E260+E261+E262, "NA")</f>
        <v>6164.63</v>
      </c>
      <c r="F264" s="12">
        <f>IFERROR(E264/E446, "NA")</f>
        <v>6.0999962695269729E-2</v>
      </c>
      <c r="G264" s="2"/>
      <c r="H264" s="11">
        <f t="shared" si="64"/>
        <v>-1588.1099999999997</v>
      </c>
      <c r="I264" s="12">
        <f>IFERROR(H264/H446, "NA")</f>
        <v>0.75810563097897277</v>
      </c>
      <c r="J264" s="2"/>
      <c r="K264" s="11">
        <f>IFERROR(K238+K240+K241+K242+K243+K244+K245+K246+K247+K248+K249+K250+K251+K252+K253+K254+K255+K256+K257+K258+K259+K260+K261+K262, "NA")</f>
        <v>5381.0300000000007</v>
      </c>
      <c r="L264" s="12">
        <f>IFERROR(K264/K446, "NA")</f>
        <v>5.8131448938542524E-2</v>
      </c>
      <c r="M264" s="2"/>
      <c r="N264" s="11">
        <f t="shared" si="65"/>
        <v>-2371.7099999999991</v>
      </c>
      <c r="O264" s="12">
        <f>IFERROR(N264/N446, "NA")</f>
        <v>-0.37068741853101045</v>
      </c>
      <c r="P264" s="2"/>
      <c r="Q264" s="11">
        <f>IFERROR(Q238+Q240+Q241+Q242+Q243+Q244+Q245+Q246+Q247+Q248+Q249+Q250+Q251+Q252+Q253+Q254+Q255+Q256+Q257+Q258+Q259+Q260+Q261+Q262, "NA")</f>
        <v>67849.73</v>
      </c>
      <c r="R264" s="12">
        <f>IFERROR(Q264/Q446, "NA")</f>
        <v>7.7058550421251287E-2</v>
      </c>
      <c r="S264" s="2"/>
      <c r="T264" s="11">
        <f>IFERROR(T238+T240+T241+T242+T243+T244+T245+T246+T247+T248+T249+T250+T251+T252+T253+T254+T255+T256+T257+T258+T259+T260+T261+T262, "NA")</f>
        <v>59063.74</v>
      </c>
      <c r="U264" s="12">
        <f>IFERROR(T264/T446, "NA")</f>
        <v>6.1000003325559993E-2</v>
      </c>
      <c r="V264" s="2"/>
      <c r="W264" s="11">
        <f t="shared" si="66"/>
        <v>-8785.989999999998</v>
      </c>
      <c r="X264" s="12">
        <f>IFERROR(W264/W446, "NA")</f>
        <v>0.10011134636810531</v>
      </c>
      <c r="Y264" s="2"/>
      <c r="Z264" s="11">
        <f>IFERROR(Z238+Z240+Z241+Z242+Z243+Z244+Z245+Z246+Z247+Z248+Z249+Z250+Z251+Z252+Z253+Z254+Z255+Z256+Z257+Z258+Z259+Z260+Z261+Z262, "NA")</f>
        <v>54738.200000000004</v>
      </c>
      <c r="AA264" s="12">
        <f>IFERROR(Z264/Z446, "NA")</f>
        <v>6.0943574047546932E-2</v>
      </c>
      <c r="AB264" s="2"/>
      <c r="AC264" s="11">
        <f t="shared" si="67"/>
        <v>-13111.529999999992</v>
      </c>
      <c r="AD264" s="12">
        <f>IFERROR(AC264/AC446, "NA")</f>
        <v>0.74149459043566801</v>
      </c>
    </row>
    <row r="265" spans="1:30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</row>
    <row r="266" spans="1:30" ht="16.5" customHeight="1" x14ac:dyDescent="0.3">
      <c r="A266" s="33" t="s">
        <v>24</v>
      </c>
      <c r="B266" s="6">
        <v>2466.33</v>
      </c>
      <c r="C266" s="7">
        <f>IFERROR(B266/B446, "NA")</f>
        <v>2.4921302771199395E-2</v>
      </c>
      <c r="D266" s="8"/>
      <c r="E266" s="6">
        <v>2728.61</v>
      </c>
      <c r="F266" s="7">
        <f>IFERROR(E266/E446, "NA")</f>
        <v>2.7000015931197805E-2</v>
      </c>
      <c r="G266" s="8"/>
      <c r="H266" s="9">
        <f>IFERROR(-(B266-E266), "NA")</f>
        <v>262.2800000000002</v>
      </c>
      <c r="I266" s="7">
        <f>IFERROR(H266/H446, "NA")</f>
        <v>-0.12520287945618702</v>
      </c>
      <c r="J266" s="8"/>
      <c r="K266" s="6">
        <v>2721.86</v>
      </c>
      <c r="L266" s="7">
        <f>IFERROR(K266/K446, "NA")</f>
        <v>2.9404345563555926E-2</v>
      </c>
      <c r="M266" s="8"/>
      <c r="N266" s="9">
        <f>IFERROR(-(B266-K266), "NA")</f>
        <v>255.5300000000002</v>
      </c>
      <c r="O266" s="7">
        <f>IFERROR(N266/N446, "NA")</f>
        <v>3.9938169530519839E-2</v>
      </c>
      <c r="P266" s="8"/>
      <c r="Q266" s="6">
        <v>23158.73</v>
      </c>
      <c r="R266" s="7">
        <f>IFERROR(Q266/Q446, "NA")</f>
        <v>2.6301919895586098E-2</v>
      </c>
      <c r="S266" s="8"/>
      <c r="T266" s="6">
        <v>26142.97</v>
      </c>
      <c r="U266" s="7">
        <f>IFERROR(T266/T446, "NA")</f>
        <v>2.7000004688833033E-2</v>
      </c>
      <c r="V266" s="8"/>
      <c r="W266" s="9">
        <f>IFERROR(-(Q266-T266), "NA")</f>
        <v>2984.2400000000016</v>
      </c>
      <c r="X266" s="7">
        <f>IFERROR(W266/W446, "NA")</f>
        <v>-3.4003713216786594E-2</v>
      </c>
      <c r="Y266" s="8"/>
      <c r="Z266" s="6">
        <v>24142.32</v>
      </c>
      <c r="AA266" s="7">
        <f>IFERROR(Z266/Z446, "NA")</f>
        <v>2.6879204405690599E-2</v>
      </c>
      <c r="AB266" s="8"/>
      <c r="AC266" s="9">
        <f>IFERROR(-(Q266-Z266), "NA")</f>
        <v>983.59000000000015</v>
      </c>
      <c r="AD266" s="7">
        <f>IFERROR(AC266/AC446, "NA")</f>
        <v>-5.5624832815592024E-2</v>
      </c>
    </row>
    <row r="267" spans="1:30" ht="16.5" customHeight="1" x14ac:dyDescent="0.3">
      <c r="A267" s="33" t="s">
        <v>303</v>
      </c>
      <c r="B267" s="6">
        <v>0</v>
      </c>
      <c r="C267" s="7">
        <f>IFERROR(B267/B446, "NA")</f>
        <v>0</v>
      </c>
      <c r="D267" s="8"/>
      <c r="E267" s="6">
        <v>0</v>
      </c>
      <c r="F267" s="7">
        <f>IFERROR(E267/E446, "NA")</f>
        <v>0</v>
      </c>
      <c r="G267" s="8"/>
      <c r="H267" s="9">
        <f>IFERROR(-(B267-E267), "NA")</f>
        <v>0</v>
      </c>
      <c r="I267" s="7">
        <f>IFERROR(H267/H446, "NA")</f>
        <v>0</v>
      </c>
      <c r="J267" s="8"/>
      <c r="K267" s="6">
        <v>0</v>
      </c>
      <c r="L267" s="7">
        <f>IFERROR(K267/K446, "NA")</f>
        <v>0</v>
      </c>
      <c r="M267" s="8"/>
      <c r="N267" s="9">
        <f>IFERROR(-(B267-K267), "NA")</f>
        <v>0</v>
      </c>
      <c r="O267" s="7">
        <f>IFERROR(N267/N446, "NA")</f>
        <v>0</v>
      </c>
      <c r="P267" s="8"/>
      <c r="Q267" s="6">
        <v>0</v>
      </c>
      <c r="R267" s="7">
        <f>IFERROR(Q267/Q446, "NA")</f>
        <v>0</v>
      </c>
      <c r="S267" s="8"/>
      <c r="T267" s="6">
        <v>0</v>
      </c>
      <c r="U267" s="7">
        <f>IFERROR(T267/T446, "NA")</f>
        <v>0</v>
      </c>
      <c r="V267" s="8"/>
      <c r="W267" s="9">
        <f>IFERROR(-(Q267-T267), "NA")</f>
        <v>0</v>
      </c>
      <c r="X267" s="7">
        <f>IFERROR(W267/W446, "NA")</f>
        <v>0</v>
      </c>
      <c r="Y267" s="8"/>
      <c r="Z267" s="6">
        <v>74.099999999999994</v>
      </c>
      <c r="AA267" s="7">
        <f>IFERROR(Z267/Z446, "NA")</f>
        <v>8.2500316724394053E-5</v>
      </c>
      <c r="AB267" s="8"/>
      <c r="AC267" s="9">
        <f>IFERROR(-(Q267-Z267), "NA")</f>
        <v>74.099999999999994</v>
      </c>
      <c r="AD267" s="7">
        <f>IFERROR(AC267/AC446, "NA")</f>
        <v>-4.1905673213792002E-3</v>
      </c>
    </row>
    <row r="268" spans="1:30" ht="16.5" customHeight="1" x14ac:dyDescent="0.3">
      <c r="A268" s="40" t="s">
        <v>304</v>
      </c>
      <c r="B268" s="11">
        <f>IFERROR(B266+B267, "NA")</f>
        <v>2466.33</v>
      </c>
      <c r="C268" s="12">
        <f>IFERROR(B268/B446, "NA")</f>
        <v>2.4921302771199395E-2</v>
      </c>
      <c r="D268" s="2"/>
      <c r="E268" s="11">
        <f>IFERROR(E266+E267, "NA")</f>
        <v>2728.61</v>
      </c>
      <c r="F268" s="12">
        <f>IFERROR(E268/E446, "NA")</f>
        <v>2.7000015931197805E-2</v>
      </c>
      <c r="G268" s="2"/>
      <c r="H268" s="11">
        <f>IFERROR(-(B268-E268), "NA")</f>
        <v>262.2800000000002</v>
      </c>
      <c r="I268" s="12">
        <f>IFERROR(H268/H446, "NA")</f>
        <v>-0.12520287945618702</v>
      </c>
      <c r="J268" s="2"/>
      <c r="K268" s="11">
        <f>IFERROR(K266+K267, "NA")</f>
        <v>2721.86</v>
      </c>
      <c r="L268" s="12">
        <f>IFERROR(K268/K446, "NA")</f>
        <v>2.9404345563555926E-2</v>
      </c>
      <c r="M268" s="2"/>
      <c r="N268" s="11">
        <f>IFERROR(-(B268-K268), "NA")</f>
        <v>255.5300000000002</v>
      </c>
      <c r="O268" s="12">
        <f>IFERROR(N268/N446, "NA")</f>
        <v>3.9938169530519839E-2</v>
      </c>
      <c r="P268" s="2"/>
      <c r="Q268" s="11">
        <f>IFERROR(Q266+Q267, "NA")</f>
        <v>23158.73</v>
      </c>
      <c r="R268" s="12">
        <f>IFERROR(Q268/Q446, "NA")</f>
        <v>2.6301919895586098E-2</v>
      </c>
      <c r="S268" s="2"/>
      <c r="T268" s="11">
        <f>IFERROR(T266+T267, "NA")</f>
        <v>26142.97</v>
      </c>
      <c r="U268" s="12">
        <f>IFERROR(T268/T446, "NA")</f>
        <v>2.7000004688833033E-2</v>
      </c>
      <c r="V268" s="2"/>
      <c r="W268" s="11">
        <f>IFERROR(-(Q268-T268), "NA")</f>
        <v>2984.2400000000016</v>
      </c>
      <c r="X268" s="12">
        <f>IFERROR(W268/W446, "NA")</f>
        <v>-3.4003713216786594E-2</v>
      </c>
      <c r="Y268" s="2"/>
      <c r="Z268" s="11">
        <f>IFERROR(Z266+Z267, "NA")</f>
        <v>24216.42</v>
      </c>
      <c r="AA268" s="12">
        <f>IFERROR(Z268/Z446, "NA")</f>
        <v>2.6961704722414992E-2</v>
      </c>
      <c r="AB268" s="2"/>
      <c r="AC268" s="11">
        <f>IFERROR(-(Q268-Z268), "NA")</f>
        <v>1057.6899999999987</v>
      </c>
      <c r="AD268" s="12">
        <f>IFERROR(AC268/AC446, "NA")</f>
        <v>-5.981540013697114E-2</v>
      </c>
    </row>
    <row r="269" spans="1:30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</row>
    <row r="270" spans="1:30" ht="16.5" hidden="1" customHeight="1" x14ac:dyDescent="0.3">
      <c r="A270" s="33" t="s">
        <v>25</v>
      </c>
      <c r="B270" s="6">
        <v>0</v>
      </c>
      <c r="C270" s="7">
        <f>IFERROR(B270/B446, "NA")</f>
        <v>0</v>
      </c>
      <c r="D270" s="8"/>
      <c r="E270" s="6">
        <v>0</v>
      </c>
      <c r="F270" s="7">
        <f>IFERROR(E270/E446, "NA")</f>
        <v>0</v>
      </c>
      <c r="G270" s="8"/>
      <c r="H270" s="9">
        <f>IFERROR(-(B270-E270), "NA")</f>
        <v>0</v>
      </c>
      <c r="I270" s="7">
        <f>IFERROR(H270/H446, "NA")</f>
        <v>0</v>
      </c>
      <c r="J270" s="8"/>
      <c r="K270" s="6">
        <v>0</v>
      </c>
      <c r="L270" s="7">
        <f>IFERROR(K270/K446, "NA")</f>
        <v>0</v>
      </c>
      <c r="M270" s="8"/>
      <c r="N270" s="9">
        <f>IFERROR(-(B270-K270), "NA")</f>
        <v>0</v>
      </c>
      <c r="O270" s="7">
        <f>IFERROR(N270/N446, "NA")</f>
        <v>0</v>
      </c>
      <c r="P270" s="8"/>
      <c r="Q270" s="6">
        <v>0</v>
      </c>
      <c r="R270" s="7">
        <f>IFERROR(Q270/Q446, "NA")</f>
        <v>0</v>
      </c>
      <c r="S270" s="8"/>
      <c r="T270" s="6">
        <v>0</v>
      </c>
      <c r="U270" s="7">
        <f>IFERROR(T270/T446, "NA")</f>
        <v>0</v>
      </c>
      <c r="V270" s="8"/>
      <c r="W270" s="9">
        <f>IFERROR(-(Q270-T270), "NA")</f>
        <v>0</v>
      </c>
      <c r="X270" s="7">
        <f>IFERROR(W270/W446, "NA")</f>
        <v>0</v>
      </c>
      <c r="Y270" s="8"/>
      <c r="Z270" s="6">
        <v>0</v>
      </c>
      <c r="AA270" s="7">
        <f>IFERROR(Z270/Z446, "NA")</f>
        <v>0</v>
      </c>
      <c r="AB270" s="8"/>
      <c r="AC270" s="9">
        <f>IFERROR(-(Q270-Z270), "NA")</f>
        <v>0</v>
      </c>
      <c r="AD270" s="7">
        <f>IFERROR(AC270/AC446, "NA")</f>
        <v>0</v>
      </c>
    </row>
    <row r="271" spans="1:30" ht="16.5" customHeight="1" x14ac:dyDescent="0.3">
      <c r="A271" s="33" t="s">
        <v>305</v>
      </c>
      <c r="B271" s="6">
        <v>84.9</v>
      </c>
      <c r="C271" s="7">
        <f>IFERROR(B271/B446, "NA")</f>
        <v>8.5788138865230078E-4</v>
      </c>
      <c r="D271" s="8"/>
      <c r="E271" s="6">
        <v>111.38</v>
      </c>
      <c r="F271" s="7">
        <f>IFERROR(E271/E446, "NA")</f>
        <v>1.1021222433461768E-3</v>
      </c>
      <c r="G271" s="8"/>
      <c r="H271" s="9">
        <f>IFERROR(-(B271-E271), "NA")</f>
        <v>26.47999999999999</v>
      </c>
      <c r="I271" s="7">
        <f>IFERROR(H271/H446, "NA")</f>
        <v>-1.2640583529052266E-2</v>
      </c>
      <c r="J271" s="8"/>
      <c r="K271" s="6">
        <v>89.79</v>
      </c>
      <c r="L271" s="7">
        <f>IFERROR(K271/K446, "NA")</f>
        <v>9.7000440439687808E-4</v>
      </c>
      <c r="M271" s="8"/>
      <c r="N271" s="9">
        <f>IFERROR(-(B271-K271), "NA")</f>
        <v>4.8900000000000006</v>
      </c>
      <c r="O271" s="7">
        <f>IFERROR(N271/N446, "NA")</f>
        <v>7.6428462021775091E-4</v>
      </c>
      <c r="P271" s="8"/>
      <c r="Q271" s="6">
        <v>538.20000000000005</v>
      </c>
      <c r="R271" s="7">
        <f>IFERROR(Q271/Q446, "NA")</f>
        <v>6.1124652724067513E-4</v>
      </c>
      <c r="S271" s="8"/>
      <c r="T271" s="6">
        <v>891.04</v>
      </c>
      <c r="U271" s="7">
        <f>IFERROR(T271/T446, "NA")</f>
        <v>9.2025061337475372E-4</v>
      </c>
      <c r="V271" s="8"/>
      <c r="W271" s="9">
        <f>IFERROR(-(Q271-T271), "NA")</f>
        <v>352.83999999999992</v>
      </c>
      <c r="X271" s="7">
        <f>IFERROR(W271/W446, "NA")</f>
        <v>-4.0204106142304142E-3</v>
      </c>
      <c r="Y271" s="8"/>
      <c r="Z271" s="6">
        <v>977.13</v>
      </c>
      <c r="AA271" s="7">
        <f>IFERROR(Z271/Z446, "NA")</f>
        <v>1.0879019498098133E-3</v>
      </c>
      <c r="AB271" s="8"/>
      <c r="AC271" s="9">
        <f>IFERROR(-(Q271-Z271), "NA")</f>
        <v>438.92999999999995</v>
      </c>
      <c r="AD271" s="7">
        <f>IFERROR(AC271/AC446, "NA")</f>
        <v>-2.482274918182149E-2</v>
      </c>
    </row>
    <row r="272" spans="1:30" ht="16.5" customHeight="1" x14ac:dyDescent="0.3">
      <c r="A272" s="33" t="s">
        <v>306</v>
      </c>
      <c r="B272" s="6">
        <v>487.12</v>
      </c>
      <c r="C272" s="7">
        <f>IFERROR(B272/B446, "NA")</f>
        <v>4.92215762120505E-3</v>
      </c>
      <c r="D272" s="8"/>
      <c r="E272" s="6">
        <v>1183.75</v>
      </c>
      <c r="F272" s="7">
        <f>IFERROR(E272/E446, "NA")</f>
        <v>1.171338845000033E-2</v>
      </c>
      <c r="G272" s="8"/>
      <c r="H272" s="9">
        <f>IFERROR(-(B272-E272), "NA")</f>
        <v>696.63</v>
      </c>
      <c r="I272" s="7">
        <f>IFERROR(H272/H446, "NA")</f>
        <v>-0.3325456836798974</v>
      </c>
      <c r="J272" s="8"/>
      <c r="K272" s="6">
        <v>1183.75</v>
      </c>
      <c r="L272" s="7">
        <f>IFERROR(K272/K446, "NA")</f>
        <v>1.2788091254090705E-2</v>
      </c>
      <c r="M272" s="8"/>
      <c r="N272" s="9">
        <f>IFERROR(-(B272-K272), "NA")</f>
        <v>696.63</v>
      </c>
      <c r="O272" s="7">
        <f>IFERROR(N272/N446, "NA")</f>
        <v>0.1088800807734748</v>
      </c>
      <c r="P272" s="8"/>
      <c r="Q272" s="6">
        <v>6700.03</v>
      </c>
      <c r="R272" s="7">
        <f>IFERROR(Q272/Q446, "NA")</f>
        <v>7.6093832588412114E-3</v>
      </c>
      <c r="S272" s="8"/>
      <c r="T272" s="6">
        <v>9470</v>
      </c>
      <c r="U272" s="7">
        <f>IFERROR(T272/T446, "NA")</f>
        <v>9.7804512801433364E-3</v>
      </c>
      <c r="V272" s="8"/>
      <c r="W272" s="9">
        <f>IFERROR(-(Q272-T272), "NA")</f>
        <v>2769.9700000000003</v>
      </c>
      <c r="X272" s="7">
        <f>IFERROR(W272/W446, "NA")</f>
        <v>-3.1562228741355357E-2</v>
      </c>
      <c r="Y272" s="8"/>
      <c r="Z272" s="6">
        <v>8658.7800000000007</v>
      </c>
      <c r="AA272" s="7">
        <f>IFERROR(Z272/Z446, "NA")</f>
        <v>9.640379115342091E-3</v>
      </c>
      <c r="AB272" s="8"/>
      <c r="AC272" s="9">
        <f>IFERROR(-(Q272-Z272), "NA")</f>
        <v>1958.7500000000009</v>
      </c>
      <c r="AD272" s="7">
        <f>IFERROR(AC272/AC446, "NA")</f>
        <v>-0.11077292497640369</v>
      </c>
    </row>
    <row r="273" spans="1:30" ht="16.5" hidden="1" customHeight="1" x14ac:dyDescent="0.3">
      <c r="A273" s="33" t="s">
        <v>307</v>
      </c>
      <c r="B273" s="6">
        <v>0</v>
      </c>
      <c r="C273" s="7">
        <f>IFERROR(B273/B446, "NA")</f>
        <v>0</v>
      </c>
      <c r="D273" s="8"/>
      <c r="E273" s="6">
        <v>0</v>
      </c>
      <c r="F273" s="7">
        <f>IFERROR(E273/E446, "NA")</f>
        <v>0</v>
      </c>
      <c r="G273" s="8"/>
      <c r="H273" s="9">
        <f>IFERROR(-(B273-E273), "NA")</f>
        <v>0</v>
      </c>
      <c r="I273" s="7">
        <f>IFERROR(H273/H446, "NA")</f>
        <v>0</v>
      </c>
      <c r="J273" s="8"/>
      <c r="K273" s="6">
        <v>0</v>
      </c>
      <c r="L273" s="7">
        <f>IFERROR(K273/K446, "NA")</f>
        <v>0</v>
      </c>
      <c r="M273" s="8"/>
      <c r="N273" s="9">
        <f>IFERROR(-(B273-K273), "NA")</f>
        <v>0</v>
      </c>
      <c r="O273" s="7">
        <f>IFERROR(N273/N446, "NA")</f>
        <v>0</v>
      </c>
      <c r="P273" s="8"/>
      <c r="Q273" s="6">
        <v>0</v>
      </c>
      <c r="R273" s="7">
        <f>IFERROR(Q273/Q446, "NA")</f>
        <v>0</v>
      </c>
      <c r="S273" s="8"/>
      <c r="T273" s="6">
        <v>0</v>
      </c>
      <c r="U273" s="7">
        <f>IFERROR(T273/T446, "NA")</f>
        <v>0</v>
      </c>
      <c r="V273" s="8"/>
      <c r="W273" s="9">
        <f>IFERROR(-(Q273-T273), "NA")</f>
        <v>0</v>
      </c>
      <c r="X273" s="7">
        <f>IFERROR(W273/W446, "NA")</f>
        <v>0</v>
      </c>
      <c r="Y273" s="8"/>
      <c r="Z273" s="6">
        <v>0</v>
      </c>
      <c r="AA273" s="7">
        <f>IFERROR(Z273/Z446, "NA")</f>
        <v>0</v>
      </c>
      <c r="AB273" s="8"/>
      <c r="AC273" s="9">
        <f>IFERROR(-(Q273-Z273), "NA")</f>
        <v>0</v>
      </c>
      <c r="AD273" s="7">
        <f>IFERROR(AC273/AC446, "NA")</f>
        <v>0</v>
      </c>
    </row>
    <row r="274" spans="1:30" ht="16.5" customHeight="1" x14ac:dyDescent="0.3">
      <c r="A274" s="40" t="s">
        <v>308</v>
      </c>
      <c r="B274" s="11">
        <f>IFERROR(B270+B271+B272+B273, "NA")</f>
        <v>572.02</v>
      </c>
      <c r="C274" s="12">
        <f>IFERROR(B274/B446, "NA")</f>
        <v>5.78003900985735E-3</v>
      </c>
      <c r="D274" s="2"/>
      <c r="E274" s="11">
        <f>IFERROR(E270+E271+E272+E273, "NA")</f>
        <v>1295.1300000000001</v>
      </c>
      <c r="F274" s="12">
        <f>IFERROR(E274/E446, "NA")</f>
        <v>1.2815510693346509E-2</v>
      </c>
      <c r="G274" s="2"/>
      <c r="H274" s="11">
        <f>IFERROR(-(B274-E274), "NA")</f>
        <v>723.11000000000013</v>
      </c>
      <c r="I274" s="12">
        <f>IFERROR(H274/H446, "NA")</f>
        <v>-0.34518626720894974</v>
      </c>
      <c r="J274" s="2"/>
      <c r="K274" s="11">
        <f>IFERROR(K270+K271+K272+K273, "NA")</f>
        <v>1273.54</v>
      </c>
      <c r="L274" s="12">
        <f>IFERROR(K274/K446, "NA")</f>
        <v>1.3758095658487582E-2</v>
      </c>
      <c r="M274" s="2"/>
      <c r="N274" s="11">
        <f>IFERROR(-(B274-K274), "NA")</f>
        <v>701.52</v>
      </c>
      <c r="O274" s="12">
        <f>IFERROR(N274/N446, "NA")</f>
        <v>0.10964436539369254</v>
      </c>
      <c r="P274" s="2"/>
      <c r="Q274" s="11">
        <f>IFERROR(Q270+Q271+Q272+Q273, "NA")</f>
        <v>7238.23</v>
      </c>
      <c r="R274" s="12">
        <f>IFERROR(Q274/Q446, "NA")</f>
        <v>8.2206297860818855E-3</v>
      </c>
      <c r="S274" s="2"/>
      <c r="T274" s="11">
        <f>IFERROR(T270+T271+T272+T273, "NA")</f>
        <v>10361.040000000001</v>
      </c>
      <c r="U274" s="12">
        <f>IFERROR(T274/T446, "NA")</f>
        <v>1.0700701893518089E-2</v>
      </c>
      <c r="V274" s="2"/>
      <c r="W274" s="11">
        <f>IFERROR(-(Q274-T274), "NA")</f>
        <v>3122.8100000000013</v>
      </c>
      <c r="X274" s="12">
        <f>IFERROR(W274/W446, "NA")</f>
        <v>-3.5582639355585782E-2</v>
      </c>
      <c r="Y274" s="2"/>
      <c r="Z274" s="11">
        <f>IFERROR(Z270+Z271+Z272+Z273, "NA")</f>
        <v>9635.91</v>
      </c>
      <c r="AA274" s="12">
        <f>IFERROR(Z274/Z446, "NA")</f>
        <v>1.0728281065151902E-2</v>
      </c>
      <c r="AB274" s="2"/>
      <c r="AC274" s="11">
        <f>IFERROR(-(Q274-Z274), "NA")</f>
        <v>2397.6800000000003</v>
      </c>
      <c r="AD274" s="12">
        <f>IFERROR(AC274/AC446, "NA")</f>
        <v>-0.13559567415822515</v>
      </c>
    </row>
    <row r="275" spans="1:30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</row>
    <row r="276" spans="1:30" ht="16.5" hidden="1" customHeight="1" x14ac:dyDescent="0.3">
      <c r="A276" s="33" t="s">
        <v>26</v>
      </c>
      <c r="B276" s="6">
        <v>0</v>
      </c>
      <c r="C276" s="7">
        <f>IFERROR(B276/B446, "NA")</f>
        <v>0</v>
      </c>
      <c r="D276" s="8"/>
      <c r="E276" s="6">
        <v>0</v>
      </c>
      <c r="F276" s="7">
        <f>IFERROR(E276/E446, "NA")</f>
        <v>0</v>
      </c>
      <c r="G276" s="8"/>
      <c r="H276" s="9">
        <f t="shared" ref="H276:H285" si="68">IFERROR(-(B276-E276), "NA")</f>
        <v>0</v>
      </c>
      <c r="I276" s="7">
        <f>IFERROR(H276/H446, "NA")</f>
        <v>0</v>
      </c>
      <c r="J276" s="8"/>
      <c r="K276" s="6">
        <v>0</v>
      </c>
      <c r="L276" s="7">
        <f>IFERROR(K276/K446, "NA")</f>
        <v>0</v>
      </c>
      <c r="M276" s="8"/>
      <c r="N276" s="9">
        <f t="shared" ref="N276:N285" si="69">IFERROR(-(B276-K276), "NA")</f>
        <v>0</v>
      </c>
      <c r="O276" s="7">
        <f>IFERROR(N276/N446, "NA")</f>
        <v>0</v>
      </c>
      <c r="P276" s="8"/>
      <c r="Q276" s="6">
        <v>0</v>
      </c>
      <c r="R276" s="7">
        <f>IFERROR(Q276/Q446, "NA")</f>
        <v>0</v>
      </c>
      <c r="S276" s="8"/>
      <c r="T276" s="6">
        <v>0</v>
      </c>
      <c r="U276" s="7">
        <f>IFERROR(T276/T446, "NA")</f>
        <v>0</v>
      </c>
      <c r="V276" s="8"/>
      <c r="W276" s="9">
        <f t="shared" ref="W276:W285" si="70">IFERROR(-(Q276-T276), "NA")</f>
        <v>0</v>
      </c>
      <c r="X276" s="7">
        <f>IFERROR(W276/W446, "NA")</f>
        <v>0</v>
      </c>
      <c r="Y276" s="8"/>
      <c r="Z276" s="6">
        <v>0</v>
      </c>
      <c r="AA276" s="7">
        <f>IFERROR(Z276/Z446, "NA")</f>
        <v>0</v>
      </c>
      <c r="AB276" s="8"/>
      <c r="AC276" s="9">
        <f t="shared" ref="AC276:AC285" si="71">IFERROR(-(Q276-Z276), "NA")</f>
        <v>0</v>
      </c>
      <c r="AD276" s="7">
        <f>IFERROR(AC276/AC446, "NA")</f>
        <v>0</v>
      </c>
    </row>
    <row r="277" spans="1:30" ht="16.5" hidden="1" customHeight="1" x14ac:dyDescent="0.3">
      <c r="A277" s="33" t="s">
        <v>309</v>
      </c>
      <c r="B277" s="6">
        <v>0</v>
      </c>
      <c r="C277" s="7">
        <f>IFERROR(B277/B446, "NA")</f>
        <v>0</v>
      </c>
      <c r="D277" s="8"/>
      <c r="E277" s="6">
        <v>0</v>
      </c>
      <c r="F277" s="7">
        <f>IFERROR(E277/E446, "NA")</f>
        <v>0</v>
      </c>
      <c r="G277" s="8"/>
      <c r="H277" s="9">
        <f t="shared" si="68"/>
        <v>0</v>
      </c>
      <c r="I277" s="7">
        <f>IFERROR(H277/H446, "NA")</f>
        <v>0</v>
      </c>
      <c r="J277" s="8"/>
      <c r="K277" s="6">
        <v>0</v>
      </c>
      <c r="L277" s="7">
        <f>IFERROR(K277/K446, "NA")</f>
        <v>0</v>
      </c>
      <c r="M277" s="8"/>
      <c r="N277" s="9">
        <f t="shared" si="69"/>
        <v>0</v>
      </c>
      <c r="O277" s="7">
        <f>IFERROR(N277/N446, "NA")</f>
        <v>0</v>
      </c>
      <c r="P277" s="8"/>
      <c r="Q277" s="6">
        <v>0</v>
      </c>
      <c r="R277" s="7">
        <f>IFERROR(Q277/Q446, "NA")</f>
        <v>0</v>
      </c>
      <c r="S277" s="8"/>
      <c r="T277" s="6">
        <v>0</v>
      </c>
      <c r="U277" s="7">
        <f>IFERROR(T277/T446, "NA")</f>
        <v>0</v>
      </c>
      <c r="V277" s="8"/>
      <c r="W277" s="9">
        <f t="shared" si="70"/>
        <v>0</v>
      </c>
      <c r="X277" s="7">
        <f>IFERROR(W277/W446, "NA")</f>
        <v>0</v>
      </c>
      <c r="Y277" s="8"/>
      <c r="Z277" s="6">
        <v>0</v>
      </c>
      <c r="AA277" s="7">
        <f>IFERROR(Z277/Z446, "NA")</f>
        <v>0</v>
      </c>
      <c r="AB277" s="8"/>
      <c r="AC277" s="9">
        <f t="shared" si="71"/>
        <v>0</v>
      </c>
      <c r="AD277" s="7">
        <f>IFERROR(AC277/AC446, "NA")</f>
        <v>0</v>
      </c>
    </row>
    <row r="278" spans="1:30" ht="16.5" hidden="1" customHeight="1" x14ac:dyDescent="0.3">
      <c r="A278" s="33" t="s">
        <v>310</v>
      </c>
      <c r="B278" s="6">
        <v>0</v>
      </c>
      <c r="C278" s="7">
        <f>IFERROR(B278/B446, "NA")</f>
        <v>0</v>
      </c>
      <c r="D278" s="8"/>
      <c r="E278" s="6">
        <v>0</v>
      </c>
      <c r="F278" s="7">
        <f>IFERROR(E278/E446, "NA")</f>
        <v>0</v>
      </c>
      <c r="G278" s="8"/>
      <c r="H278" s="9">
        <f t="shared" si="68"/>
        <v>0</v>
      </c>
      <c r="I278" s="7">
        <f>IFERROR(H278/H446, "NA")</f>
        <v>0</v>
      </c>
      <c r="J278" s="8"/>
      <c r="K278" s="6">
        <v>0</v>
      </c>
      <c r="L278" s="7">
        <f>IFERROR(K278/K446, "NA")</f>
        <v>0</v>
      </c>
      <c r="M278" s="8"/>
      <c r="N278" s="9">
        <f t="shared" si="69"/>
        <v>0</v>
      </c>
      <c r="O278" s="7">
        <f>IFERROR(N278/N446, "NA")</f>
        <v>0</v>
      </c>
      <c r="P278" s="8"/>
      <c r="Q278" s="6">
        <v>0</v>
      </c>
      <c r="R278" s="7">
        <f>IFERROR(Q278/Q446, "NA")</f>
        <v>0</v>
      </c>
      <c r="S278" s="8"/>
      <c r="T278" s="6">
        <v>0</v>
      </c>
      <c r="U278" s="7">
        <f>IFERROR(T278/T446, "NA")</f>
        <v>0</v>
      </c>
      <c r="V278" s="8"/>
      <c r="W278" s="9">
        <f t="shared" si="70"/>
        <v>0</v>
      </c>
      <c r="X278" s="7">
        <f>IFERROR(W278/W446, "NA")</f>
        <v>0</v>
      </c>
      <c r="Y278" s="8"/>
      <c r="Z278" s="6">
        <v>0</v>
      </c>
      <c r="AA278" s="7">
        <f>IFERROR(Z278/Z446, "NA")</f>
        <v>0</v>
      </c>
      <c r="AB278" s="8"/>
      <c r="AC278" s="9">
        <f t="shared" si="71"/>
        <v>0</v>
      </c>
      <c r="AD278" s="7">
        <f>IFERROR(AC278/AC446, "NA")</f>
        <v>0</v>
      </c>
    </row>
    <row r="279" spans="1:30" ht="16.5" hidden="1" customHeight="1" x14ac:dyDescent="0.3">
      <c r="A279" s="33" t="s">
        <v>311</v>
      </c>
      <c r="B279" s="6">
        <v>0</v>
      </c>
      <c r="C279" s="7">
        <f>IFERROR(B279/B446, "NA")</f>
        <v>0</v>
      </c>
      <c r="D279" s="8"/>
      <c r="E279" s="6">
        <v>0</v>
      </c>
      <c r="F279" s="7">
        <f>IFERROR(E279/E446, "NA")</f>
        <v>0</v>
      </c>
      <c r="G279" s="8"/>
      <c r="H279" s="9">
        <f t="shared" si="68"/>
        <v>0</v>
      </c>
      <c r="I279" s="7">
        <f>IFERROR(H279/H446, "NA")</f>
        <v>0</v>
      </c>
      <c r="J279" s="8"/>
      <c r="K279" s="6">
        <v>0</v>
      </c>
      <c r="L279" s="7">
        <f>IFERROR(K279/K446, "NA")</f>
        <v>0</v>
      </c>
      <c r="M279" s="8"/>
      <c r="N279" s="9">
        <f t="shared" si="69"/>
        <v>0</v>
      </c>
      <c r="O279" s="7">
        <f>IFERROR(N279/N446, "NA")</f>
        <v>0</v>
      </c>
      <c r="P279" s="8"/>
      <c r="Q279" s="6">
        <v>0</v>
      </c>
      <c r="R279" s="7">
        <f>IFERROR(Q279/Q446, "NA")</f>
        <v>0</v>
      </c>
      <c r="S279" s="8"/>
      <c r="T279" s="6">
        <v>0</v>
      </c>
      <c r="U279" s="7">
        <f>IFERROR(T279/T446, "NA")</f>
        <v>0</v>
      </c>
      <c r="V279" s="8"/>
      <c r="W279" s="9">
        <f t="shared" si="70"/>
        <v>0</v>
      </c>
      <c r="X279" s="7">
        <f>IFERROR(W279/W446, "NA")</f>
        <v>0</v>
      </c>
      <c r="Y279" s="8"/>
      <c r="Z279" s="6">
        <v>0</v>
      </c>
      <c r="AA279" s="7">
        <f>IFERROR(Z279/Z446, "NA")</f>
        <v>0</v>
      </c>
      <c r="AB279" s="8"/>
      <c r="AC279" s="9">
        <f t="shared" si="71"/>
        <v>0</v>
      </c>
      <c r="AD279" s="7">
        <f>IFERROR(AC279/AC446, "NA")</f>
        <v>0</v>
      </c>
    </row>
    <row r="280" spans="1:30" ht="16.5" hidden="1" customHeight="1" x14ac:dyDescent="0.3">
      <c r="A280" s="33" t="s">
        <v>312</v>
      </c>
      <c r="B280" s="6">
        <v>0</v>
      </c>
      <c r="C280" s="7">
        <f>IFERROR(B280/B446, "NA")</f>
        <v>0</v>
      </c>
      <c r="D280" s="8"/>
      <c r="E280" s="6">
        <v>0</v>
      </c>
      <c r="F280" s="7">
        <f>IFERROR(E280/E446, "NA")</f>
        <v>0</v>
      </c>
      <c r="G280" s="8"/>
      <c r="H280" s="9">
        <f t="shared" si="68"/>
        <v>0</v>
      </c>
      <c r="I280" s="7">
        <f>IFERROR(H280/H446, "NA")</f>
        <v>0</v>
      </c>
      <c r="J280" s="8"/>
      <c r="K280" s="6">
        <v>0</v>
      </c>
      <c r="L280" s="7">
        <f>IFERROR(K280/K446, "NA")</f>
        <v>0</v>
      </c>
      <c r="M280" s="8"/>
      <c r="N280" s="9">
        <f t="shared" si="69"/>
        <v>0</v>
      </c>
      <c r="O280" s="7">
        <f>IFERROR(N280/N446, "NA")</f>
        <v>0</v>
      </c>
      <c r="P280" s="8"/>
      <c r="Q280" s="6">
        <v>0</v>
      </c>
      <c r="R280" s="7">
        <f>IFERROR(Q280/Q446, "NA")</f>
        <v>0</v>
      </c>
      <c r="S280" s="8"/>
      <c r="T280" s="6">
        <v>0</v>
      </c>
      <c r="U280" s="7">
        <f>IFERROR(T280/T446, "NA")</f>
        <v>0</v>
      </c>
      <c r="V280" s="8"/>
      <c r="W280" s="9">
        <f t="shared" si="70"/>
        <v>0</v>
      </c>
      <c r="X280" s="7">
        <f>IFERROR(W280/W446, "NA")</f>
        <v>0</v>
      </c>
      <c r="Y280" s="8"/>
      <c r="Z280" s="6">
        <v>0</v>
      </c>
      <c r="AA280" s="7">
        <f>IFERROR(Z280/Z446, "NA")</f>
        <v>0</v>
      </c>
      <c r="AB280" s="8"/>
      <c r="AC280" s="9">
        <f t="shared" si="71"/>
        <v>0</v>
      </c>
      <c r="AD280" s="7">
        <f>IFERROR(AC280/AC446, "NA")</f>
        <v>0</v>
      </c>
    </row>
    <row r="281" spans="1:30" ht="16.5" hidden="1" customHeight="1" x14ac:dyDescent="0.3">
      <c r="A281" s="33" t="s">
        <v>313</v>
      </c>
      <c r="B281" s="6">
        <v>0</v>
      </c>
      <c r="C281" s="7">
        <f>IFERROR(B281/B446, "NA")</f>
        <v>0</v>
      </c>
      <c r="D281" s="8"/>
      <c r="E281" s="6">
        <v>0</v>
      </c>
      <c r="F281" s="7">
        <f>IFERROR(E281/E446, "NA")</f>
        <v>0</v>
      </c>
      <c r="G281" s="8"/>
      <c r="H281" s="9">
        <f t="shared" si="68"/>
        <v>0</v>
      </c>
      <c r="I281" s="7">
        <f>IFERROR(H281/H446, "NA")</f>
        <v>0</v>
      </c>
      <c r="J281" s="8"/>
      <c r="K281" s="6">
        <v>0</v>
      </c>
      <c r="L281" s="7">
        <f>IFERROR(K281/K446, "NA")</f>
        <v>0</v>
      </c>
      <c r="M281" s="8"/>
      <c r="N281" s="9">
        <f t="shared" si="69"/>
        <v>0</v>
      </c>
      <c r="O281" s="7">
        <f>IFERROR(N281/N446, "NA")</f>
        <v>0</v>
      </c>
      <c r="P281" s="8"/>
      <c r="Q281" s="6">
        <v>0</v>
      </c>
      <c r="R281" s="7">
        <f>IFERROR(Q281/Q446, "NA")</f>
        <v>0</v>
      </c>
      <c r="S281" s="8"/>
      <c r="T281" s="6">
        <v>0</v>
      </c>
      <c r="U281" s="7">
        <f>IFERROR(T281/T446, "NA")</f>
        <v>0</v>
      </c>
      <c r="V281" s="8"/>
      <c r="W281" s="9">
        <f t="shared" si="70"/>
        <v>0</v>
      </c>
      <c r="X281" s="7">
        <f>IFERROR(W281/W446, "NA")</f>
        <v>0</v>
      </c>
      <c r="Y281" s="8"/>
      <c r="Z281" s="6">
        <v>0</v>
      </c>
      <c r="AA281" s="7">
        <f>IFERROR(Z281/Z446, "NA")</f>
        <v>0</v>
      </c>
      <c r="AB281" s="8"/>
      <c r="AC281" s="9">
        <f t="shared" si="71"/>
        <v>0</v>
      </c>
      <c r="AD281" s="7">
        <f>IFERROR(AC281/AC446, "NA")</f>
        <v>0</v>
      </c>
    </row>
    <row r="282" spans="1:30" ht="16.5" hidden="1" customHeight="1" x14ac:dyDescent="0.3">
      <c r="A282" s="33" t="s">
        <v>314</v>
      </c>
      <c r="B282" s="6">
        <v>0</v>
      </c>
      <c r="C282" s="7">
        <f>IFERROR(B282/B446, "NA")</f>
        <v>0</v>
      </c>
      <c r="D282" s="8"/>
      <c r="E282" s="6">
        <v>0</v>
      </c>
      <c r="F282" s="7">
        <f>IFERROR(E282/E446, "NA")</f>
        <v>0</v>
      </c>
      <c r="G282" s="8"/>
      <c r="H282" s="9">
        <f t="shared" si="68"/>
        <v>0</v>
      </c>
      <c r="I282" s="7">
        <f>IFERROR(H282/H446, "NA")</f>
        <v>0</v>
      </c>
      <c r="J282" s="8"/>
      <c r="K282" s="6">
        <v>0</v>
      </c>
      <c r="L282" s="7">
        <f>IFERROR(K282/K446, "NA")</f>
        <v>0</v>
      </c>
      <c r="M282" s="8"/>
      <c r="N282" s="9">
        <f t="shared" si="69"/>
        <v>0</v>
      </c>
      <c r="O282" s="7">
        <f>IFERROR(N282/N446, "NA")</f>
        <v>0</v>
      </c>
      <c r="P282" s="8"/>
      <c r="Q282" s="6">
        <v>0</v>
      </c>
      <c r="R282" s="7">
        <f>IFERROR(Q282/Q446, "NA")</f>
        <v>0</v>
      </c>
      <c r="S282" s="8"/>
      <c r="T282" s="6">
        <v>0</v>
      </c>
      <c r="U282" s="7">
        <f>IFERROR(T282/T446, "NA")</f>
        <v>0</v>
      </c>
      <c r="V282" s="8"/>
      <c r="W282" s="9">
        <f t="shared" si="70"/>
        <v>0</v>
      </c>
      <c r="X282" s="7">
        <f>IFERROR(W282/W446, "NA")</f>
        <v>0</v>
      </c>
      <c r="Y282" s="8"/>
      <c r="Z282" s="6">
        <v>0</v>
      </c>
      <c r="AA282" s="7">
        <f>IFERROR(Z282/Z446, "NA")</f>
        <v>0</v>
      </c>
      <c r="AB282" s="8"/>
      <c r="AC282" s="9">
        <f t="shared" si="71"/>
        <v>0</v>
      </c>
      <c r="AD282" s="7">
        <f>IFERROR(AC282/AC446, "NA")</f>
        <v>0</v>
      </c>
    </row>
    <row r="283" spans="1:30" ht="16.5" hidden="1" customHeight="1" x14ac:dyDescent="0.3">
      <c r="A283" s="33" t="s">
        <v>315</v>
      </c>
      <c r="B283" s="6">
        <v>0</v>
      </c>
      <c r="C283" s="7">
        <f>IFERROR(B283/B446, "NA")</f>
        <v>0</v>
      </c>
      <c r="D283" s="8"/>
      <c r="E283" s="6">
        <v>0</v>
      </c>
      <c r="F283" s="7">
        <f>IFERROR(E283/E446, "NA")</f>
        <v>0</v>
      </c>
      <c r="G283" s="8"/>
      <c r="H283" s="9">
        <f t="shared" si="68"/>
        <v>0</v>
      </c>
      <c r="I283" s="7">
        <f>IFERROR(H283/H446, "NA")</f>
        <v>0</v>
      </c>
      <c r="J283" s="8"/>
      <c r="K283" s="6">
        <v>0</v>
      </c>
      <c r="L283" s="7">
        <f>IFERROR(K283/K446, "NA")</f>
        <v>0</v>
      </c>
      <c r="M283" s="8"/>
      <c r="N283" s="9">
        <f t="shared" si="69"/>
        <v>0</v>
      </c>
      <c r="O283" s="7">
        <f>IFERROR(N283/N446, "NA")</f>
        <v>0</v>
      </c>
      <c r="P283" s="8"/>
      <c r="Q283" s="6">
        <v>0</v>
      </c>
      <c r="R283" s="7">
        <f>IFERROR(Q283/Q446, "NA")</f>
        <v>0</v>
      </c>
      <c r="S283" s="8"/>
      <c r="T283" s="6">
        <v>0</v>
      </c>
      <c r="U283" s="7">
        <f>IFERROR(T283/T446, "NA")</f>
        <v>0</v>
      </c>
      <c r="V283" s="8"/>
      <c r="W283" s="9">
        <f t="shared" si="70"/>
        <v>0</v>
      </c>
      <c r="X283" s="7">
        <f>IFERROR(W283/W446, "NA")</f>
        <v>0</v>
      </c>
      <c r="Y283" s="8"/>
      <c r="Z283" s="6">
        <v>0</v>
      </c>
      <c r="AA283" s="7">
        <f>IFERROR(Z283/Z446, "NA")</f>
        <v>0</v>
      </c>
      <c r="AB283" s="8"/>
      <c r="AC283" s="9">
        <f t="shared" si="71"/>
        <v>0</v>
      </c>
      <c r="AD283" s="7">
        <f>IFERROR(AC283/AC446, "NA")</f>
        <v>0</v>
      </c>
    </row>
    <row r="284" spans="1:30" ht="16.5" hidden="1" customHeight="1" x14ac:dyDescent="0.3">
      <c r="A284" s="33" t="s">
        <v>316</v>
      </c>
      <c r="B284" s="6">
        <v>0</v>
      </c>
      <c r="C284" s="7">
        <f>IFERROR(B284/B446, "NA")</f>
        <v>0</v>
      </c>
      <c r="D284" s="8"/>
      <c r="E284" s="6">
        <v>0</v>
      </c>
      <c r="F284" s="7">
        <f>IFERROR(E284/E446, "NA")</f>
        <v>0</v>
      </c>
      <c r="G284" s="8"/>
      <c r="H284" s="9">
        <f t="shared" si="68"/>
        <v>0</v>
      </c>
      <c r="I284" s="7">
        <f>IFERROR(H284/H446, "NA")</f>
        <v>0</v>
      </c>
      <c r="J284" s="8"/>
      <c r="K284" s="6">
        <v>0</v>
      </c>
      <c r="L284" s="7">
        <f>IFERROR(K284/K446, "NA")</f>
        <v>0</v>
      </c>
      <c r="M284" s="8"/>
      <c r="N284" s="9">
        <f t="shared" si="69"/>
        <v>0</v>
      </c>
      <c r="O284" s="7">
        <f>IFERROR(N284/N446, "NA")</f>
        <v>0</v>
      </c>
      <c r="P284" s="8"/>
      <c r="Q284" s="6">
        <v>0</v>
      </c>
      <c r="R284" s="7">
        <f>IFERROR(Q284/Q446, "NA")</f>
        <v>0</v>
      </c>
      <c r="S284" s="8"/>
      <c r="T284" s="6">
        <v>0</v>
      </c>
      <c r="U284" s="7">
        <f>IFERROR(T284/T446, "NA")</f>
        <v>0</v>
      </c>
      <c r="V284" s="8"/>
      <c r="W284" s="9">
        <f t="shared" si="70"/>
        <v>0</v>
      </c>
      <c r="X284" s="7">
        <f>IFERROR(W284/W446, "NA")</f>
        <v>0</v>
      </c>
      <c r="Y284" s="8"/>
      <c r="Z284" s="6">
        <v>0</v>
      </c>
      <c r="AA284" s="7">
        <f>IFERROR(Z284/Z446, "NA")</f>
        <v>0</v>
      </c>
      <c r="AB284" s="8"/>
      <c r="AC284" s="9">
        <f t="shared" si="71"/>
        <v>0</v>
      </c>
      <c r="AD284" s="7">
        <f>IFERROR(AC284/AC446, "NA")</f>
        <v>0</v>
      </c>
    </row>
    <row r="285" spans="1:30" ht="16.5" customHeight="1" x14ac:dyDescent="0.3">
      <c r="A285" s="40" t="s">
        <v>317</v>
      </c>
      <c r="B285" s="11">
        <f>IFERROR(B276+B277+B278+B279+B280+B281+B282+B283+B284, "NA")</f>
        <v>0</v>
      </c>
      <c r="C285" s="12">
        <f>IFERROR(B285/B446, "NA")</f>
        <v>0</v>
      </c>
      <c r="D285" s="2"/>
      <c r="E285" s="11">
        <f>IFERROR(E276+E277+E278+E279+E280+E281+E282+E283+E284, "NA")</f>
        <v>0</v>
      </c>
      <c r="F285" s="12">
        <f>IFERROR(E285/E446, "NA")</f>
        <v>0</v>
      </c>
      <c r="G285" s="2"/>
      <c r="H285" s="11">
        <f t="shared" si="68"/>
        <v>0</v>
      </c>
      <c r="I285" s="12">
        <f>IFERROR(H285/H446, "NA")</f>
        <v>0</v>
      </c>
      <c r="J285" s="2"/>
      <c r="K285" s="11">
        <f>IFERROR(K276+K277+K278+K279+K280+K281+K282+K283+K284, "NA")</f>
        <v>0</v>
      </c>
      <c r="L285" s="12">
        <f>IFERROR(K285/K446, "NA")</f>
        <v>0</v>
      </c>
      <c r="M285" s="2"/>
      <c r="N285" s="11">
        <f t="shared" si="69"/>
        <v>0</v>
      </c>
      <c r="O285" s="12">
        <f>IFERROR(N285/N446, "NA")</f>
        <v>0</v>
      </c>
      <c r="P285" s="2"/>
      <c r="Q285" s="11">
        <f>IFERROR(Q276+Q277+Q278+Q279+Q280+Q281+Q282+Q283+Q284, "NA")</f>
        <v>0</v>
      </c>
      <c r="R285" s="12">
        <f>IFERROR(Q285/Q446, "NA")</f>
        <v>0</v>
      </c>
      <c r="S285" s="2"/>
      <c r="T285" s="11">
        <f>IFERROR(T276+T277+T278+T279+T280+T281+T282+T283+T284, "NA")</f>
        <v>0</v>
      </c>
      <c r="U285" s="12">
        <f>IFERROR(T285/T446, "NA")</f>
        <v>0</v>
      </c>
      <c r="V285" s="2"/>
      <c r="W285" s="11">
        <f t="shared" si="70"/>
        <v>0</v>
      </c>
      <c r="X285" s="12">
        <f>IFERROR(W285/W446, "NA")</f>
        <v>0</v>
      </c>
      <c r="Y285" s="2"/>
      <c r="Z285" s="11">
        <f>IFERROR(Z276+Z277+Z278+Z279+Z280+Z281+Z282+Z283+Z284, "NA")</f>
        <v>0</v>
      </c>
      <c r="AA285" s="12">
        <f>IFERROR(Z285/Z446, "NA")</f>
        <v>0</v>
      </c>
      <c r="AB285" s="2"/>
      <c r="AC285" s="11">
        <f t="shared" si="71"/>
        <v>0</v>
      </c>
      <c r="AD285" s="12">
        <f>IFERROR(AC285/AC446, "NA")</f>
        <v>0</v>
      </c>
    </row>
    <row r="286" spans="1:30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</row>
    <row r="287" spans="1:30" ht="16.5" hidden="1" customHeight="1" x14ac:dyDescent="0.3">
      <c r="A287" s="33" t="s">
        <v>27</v>
      </c>
      <c r="B287" s="6">
        <v>0</v>
      </c>
      <c r="C287" s="7">
        <f>IFERROR(B287/B446, "NA")</f>
        <v>0</v>
      </c>
      <c r="D287" s="8"/>
      <c r="E287" s="6">
        <v>0</v>
      </c>
      <c r="F287" s="7">
        <f>IFERROR(E287/E446, "NA")</f>
        <v>0</v>
      </c>
      <c r="G287" s="8"/>
      <c r="H287" s="9">
        <f t="shared" ref="H287:H296" si="72">IFERROR(-(B287-E287), "NA")</f>
        <v>0</v>
      </c>
      <c r="I287" s="7">
        <f>IFERROR(H287/H446, "NA")</f>
        <v>0</v>
      </c>
      <c r="J287" s="8"/>
      <c r="K287" s="6">
        <v>0</v>
      </c>
      <c r="L287" s="7">
        <f>IFERROR(K287/K446, "NA")</f>
        <v>0</v>
      </c>
      <c r="M287" s="8"/>
      <c r="N287" s="9">
        <f t="shared" ref="N287:N296" si="73">IFERROR(-(B287-K287), "NA")</f>
        <v>0</v>
      </c>
      <c r="O287" s="7">
        <f>IFERROR(N287/N446, "NA")</f>
        <v>0</v>
      </c>
      <c r="P287" s="8"/>
      <c r="Q287" s="6">
        <v>0</v>
      </c>
      <c r="R287" s="7">
        <f>IFERROR(Q287/Q446, "NA")</f>
        <v>0</v>
      </c>
      <c r="S287" s="8"/>
      <c r="T287" s="6">
        <v>0</v>
      </c>
      <c r="U287" s="7">
        <f>IFERROR(T287/T446, "NA")</f>
        <v>0</v>
      </c>
      <c r="V287" s="8"/>
      <c r="W287" s="9">
        <f t="shared" ref="W287:W296" si="74">IFERROR(-(Q287-T287), "NA")</f>
        <v>0</v>
      </c>
      <c r="X287" s="7">
        <f>IFERROR(W287/W446, "NA")</f>
        <v>0</v>
      </c>
      <c r="Y287" s="8"/>
      <c r="Z287" s="6">
        <v>0</v>
      </c>
      <c r="AA287" s="7">
        <f>IFERROR(Z287/Z446, "NA")</f>
        <v>0</v>
      </c>
      <c r="AB287" s="8"/>
      <c r="AC287" s="9">
        <f t="shared" ref="AC287:AC296" si="75">IFERROR(-(Q287-Z287), "NA")</f>
        <v>0</v>
      </c>
      <c r="AD287" s="7">
        <f>IFERROR(AC287/AC446, "NA")</f>
        <v>0</v>
      </c>
    </row>
    <row r="288" spans="1:30" ht="16.5" hidden="1" customHeight="1" x14ac:dyDescent="0.3">
      <c r="A288" s="33" t="s">
        <v>318</v>
      </c>
      <c r="B288" s="6">
        <v>0</v>
      </c>
      <c r="C288" s="7">
        <f>IFERROR(B288/B446, "NA")</f>
        <v>0</v>
      </c>
      <c r="D288" s="8"/>
      <c r="E288" s="6">
        <v>0</v>
      </c>
      <c r="F288" s="7">
        <f>IFERROR(E288/E446, "NA")</f>
        <v>0</v>
      </c>
      <c r="G288" s="8"/>
      <c r="H288" s="9">
        <f t="shared" si="72"/>
        <v>0</v>
      </c>
      <c r="I288" s="7">
        <f>IFERROR(H288/H446, "NA")</f>
        <v>0</v>
      </c>
      <c r="J288" s="8"/>
      <c r="K288" s="6">
        <v>0</v>
      </c>
      <c r="L288" s="7">
        <f>IFERROR(K288/K446, "NA")</f>
        <v>0</v>
      </c>
      <c r="M288" s="8"/>
      <c r="N288" s="9">
        <f t="shared" si="73"/>
        <v>0</v>
      </c>
      <c r="O288" s="7">
        <f>IFERROR(N288/N446, "NA")</f>
        <v>0</v>
      </c>
      <c r="P288" s="8"/>
      <c r="Q288" s="6">
        <v>0</v>
      </c>
      <c r="R288" s="7">
        <f>IFERROR(Q288/Q446, "NA")</f>
        <v>0</v>
      </c>
      <c r="S288" s="8"/>
      <c r="T288" s="6">
        <v>0</v>
      </c>
      <c r="U288" s="7">
        <f>IFERROR(T288/T446, "NA")</f>
        <v>0</v>
      </c>
      <c r="V288" s="8"/>
      <c r="W288" s="9">
        <f t="shared" si="74"/>
        <v>0</v>
      </c>
      <c r="X288" s="7">
        <f>IFERROR(W288/W446, "NA")</f>
        <v>0</v>
      </c>
      <c r="Y288" s="8"/>
      <c r="Z288" s="6">
        <v>0</v>
      </c>
      <c r="AA288" s="7">
        <f>IFERROR(Z288/Z446, "NA")</f>
        <v>0</v>
      </c>
      <c r="AB288" s="8"/>
      <c r="AC288" s="9">
        <f t="shared" si="75"/>
        <v>0</v>
      </c>
      <c r="AD288" s="7">
        <f>IFERROR(AC288/AC446, "NA")</f>
        <v>0</v>
      </c>
    </row>
    <row r="289" spans="1:30" ht="16.5" customHeight="1" x14ac:dyDescent="0.3">
      <c r="A289" s="33" t="s">
        <v>319</v>
      </c>
      <c r="B289" s="6">
        <v>158.30000000000001</v>
      </c>
      <c r="C289" s="7">
        <f>IFERROR(B289/B446, "NA")</f>
        <v>1.5995597623516987E-3</v>
      </c>
      <c r="D289" s="8"/>
      <c r="E289" s="6">
        <v>158</v>
      </c>
      <c r="F289" s="7">
        <f>IFERROR(E289/E446, "NA")</f>
        <v>1.5634343189863166E-3</v>
      </c>
      <c r="G289" s="8"/>
      <c r="H289" s="9">
        <f t="shared" si="72"/>
        <v>-0.30000000000001137</v>
      </c>
      <c r="I289" s="7">
        <f>IFERROR(H289/H446, "NA")</f>
        <v>1.432090278971233E-4</v>
      </c>
      <c r="J289" s="8"/>
      <c r="K289" s="6">
        <v>158.33000000000001</v>
      </c>
      <c r="L289" s="7">
        <f>IFERROR(K289/K446, "NA")</f>
        <v>1.7104443406633001E-3</v>
      </c>
      <c r="M289" s="8"/>
      <c r="N289" s="9">
        <f t="shared" si="73"/>
        <v>3.0000000000001137E-2</v>
      </c>
      <c r="O289" s="7">
        <f>IFERROR(N289/N446, "NA")</f>
        <v>4.6888627007225758E-6</v>
      </c>
      <c r="P289" s="8"/>
      <c r="Q289" s="6">
        <v>1266.7</v>
      </c>
      <c r="R289" s="7">
        <f>IFERROR(Q289/Q446, "NA")</f>
        <v>1.4386212858709831E-3</v>
      </c>
      <c r="S289" s="8"/>
      <c r="T289" s="6">
        <v>1264</v>
      </c>
      <c r="U289" s="7">
        <f>IFERROR(T289/T446, "NA")</f>
        <v>1.3054372141606311E-3</v>
      </c>
      <c r="V289" s="8"/>
      <c r="W289" s="9">
        <f t="shared" si="74"/>
        <v>-2.7000000000000455</v>
      </c>
      <c r="X289" s="7">
        <f>IFERROR(W289/W446, "NA")</f>
        <v>3.0764960487536286E-5</v>
      </c>
      <c r="Y289" s="8"/>
      <c r="Z289" s="6">
        <v>1266.6600000000001</v>
      </c>
      <c r="AA289" s="7">
        <f>IFERROR(Z289/Z446, "NA")</f>
        <v>1.4102544019179621E-3</v>
      </c>
      <c r="AB289" s="8"/>
      <c r="AC289" s="9">
        <f t="shared" si="75"/>
        <v>-3.999999999996362E-2</v>
      </c>
      <c r="AD289" s="7">
        <f>IFERROR(AC289/AC446, "NA")</f>
        <v>2.2621146134280107E-6</v>
      </c>
    </row>
    <row r="290" spans="1:30" ht="16.5" customHeight="1" x14ac:dyDescent="0.3">
      <c r="A290" s="33" t="s">
        <v>320</v>
      </c>
      <c r="B290" s="6">
        <v>250.05</v>
      </c>
      <c r="C290" s="7">
        <f>IFERROR(B290/B446, "NA")</f>
        <v>2.5266577294759457E-3</v>
      </c>
      <c r="D290" s="8"/>
      <c r="E290" s="6">
        <v>233</v>
      </c>
      <c r="F290" s="7">
        <f>IFERROR(E290/E446, "NA")</f>
        <v>2.3055708628089353E-3</v>
      </c>
      <c r="G290" s="8"/>
      <c r="H290" s="9">
        <f t="shared" si="72"/>
        <v>-17.050000000000011</v>
      </c>
      <c r="I290" s="7">
        <f>IFERROR(H290/H446, "NA")</f>
        <v>8.1390464188195386E-3</v>
      </c>
      <c r="J290" s="8"/>
      <c r="K290" s="6">
        <v>216.02</v>
      </c>
      <c r="L290" s="7">
        <f>IFERROR(K290/K446, "NA")</f>
        <v>2.3336713602607594E-3</v>
      </c>
      <c r="M290" s="8"/>
      <c r="N290" s="9">
        <f t="shared" si="73"/>
        <v>-34.03</v>
      </c>
      <c r="O290" s="7">
        <f>IFERROR(N290/N446, "NA")</f>
        <v>-5.3187332568527734E-3</v>
      </c>
      <c r="P290" s="8"/>
      <c r="Q290" s="6">
        <v>1996.65</v>
      </c>
      <c r="R290" s="7">
        <f>IFERROR(Q290/Q446, "NA")</f>
        <v>2.2676428439522369E-3</v>
      </c>
      <c r="S290" s="8"/>
      <c r="T290" s="6">
        <v>1864</v>
      </c>
      <c r="U290" s="7">
        <f>IFERROR(T290/T446, "NA")</f>
        <v>1.9251067778444748E-3</v>
      </c>
      <c r="V290" s="8"/>
      <c r="W290" s="9">
        <f t="shared" si="74"/>
        <v>-132.65000000000009</v>
      </c>
      <c r="X290" s="7">
        <f>IFERROR(W290/W446, "NA")</f>
        <v>1.5114711143228233E-3</v>
      </c>
      <c r="Y290" s="8"/>
      <c r="Z290" s="6">
        <v>1692.5</v>
      </c>
      <c r="AA290" s="7">
        <f>IFERROR(Z290/Z446, "NA")</f>
        <v>1.8843695824026579E-3</v>
      </c>
      <c r="AB290" s="8"/>
      <c r="AC290" s="9">
        <f t="shared" si="75"/>
        <v>-304.15000000000009</v>
      </c>
      <c r="AD290" s="7">
        <f>IFERROR(AC290/AC446, "NA")</f>
        <v>1.7200553991868883E-2</v>
      </c>
    </row>
    <row r="291" spans="1:30" ht="16.5" customHeight="1" x14ac:dyDescent="0.3">
      <c r="A291" s="33" t="s">
        <v>321</v>
      </c>
      <c r="B291" s="6">
        <v>101.74</v>
      </c>
      <c r="C291" s="7">
        <f>IFERROR(B291/B446, "NA")</f>
        <v>1.0280430209833342E-3</v>
      </c>
      <c r="D291" s="8"/>
      <c r="E291" s="6">
        <v>303.18</v>
      </c>
      <c r="F291" s="7">
        <f>IFERROR(E291/E446, "NA")</f>
        <v>3.0000127647485538E-3</v>
      </c>
      <c r="G291" s="8"/>
      <c r="H291" s="9">
        <f t="shared" si="72"/>
        <v>201.44</v>
      </c>
      <c r="I291" s="7">
        <f>IFERROR(H291/H446, "NA")</f>
        <v>-9.6160088598651411E-2</v>
      </c>
      <c r="J291" s="8"/>
      <c r="K291" s="6">
        <v>0</v>
      </c>
      <c r="L291" s="7">
        <f>IFERROR(K291/K446, "NA")</f>
        <v>0</v>
      </c>
      <c r="M291" s="8"/>
      <c r="N291" s="9">
        <f t="shared" si="73"/>
        <v>-101.74</v>
      </c>
      <c r="O291" s="7">
        <f>IFERROR(N291/N446, "NA")</f>
        <v>-1.5901496372383226E-2</v>
      </c>
      <c r="P291" s="8"/>
      <c r="Q291" s="6">
        <v>1413.07</v>
      </c>
      <c r="R291" s="7">
        <f>IFERROR(Q291/Q446, "NA")</f>
        <v>1.6048571725157574E-3</v>
      </c>
      <c r="S291" s="8"/>
      <c r="T291" s="6">
        <v>2631.38</v>
      </c>
      <c r="U291" s="7">
        <f>IFERROR(T291/T446, "NA")</f>
        <v>2.7176434941439884E-3</v>
      </c>
      <c r="V291" s="8"/>
      <c r="W291" s="9">
        <f t="shared" si="74"/>
        <v>1218.3100000000002</v>
      </c>
      <c r="X291" s="7">
        <f>IFERROR(W291/W446, "NA")</f>
        <v>-1.3881947782062856E-2</v>
      </c>
      <c r="Y291" s="8"/>
      <c r="Z291" s="6">
        <v>215.74</v>
      </c>
      <c r="AA291" s="7">
        <f>IFERROR(Z291/Z446, "NA")</f>
        <v>2.4019727840918727E-4</v>
      </c>
      <c r="AB291" s="8"/>
      <c r="AC291" s="9">
        <f t="shared" si="75"/>
        <v>-1197.33</v>
      </c>
      <c r="AD291" s="7">
        <f>IFERROR(AC291/AC446, "NA")</f>
        <v>6.7712442252455582E-2</v>
      </c>
    </row>
    <row r="292" spans="1:30" ht="16.5" customHeight="1" x14ac:dyDescent="0.3">
      <c r="A292" s="33" t="s">
        <v>322</v>
      </c>
      <c r="B292" s="6">
        <v>0</v>
      </c>
      <c r="C292" s="7">
        <f>IFERROR(B292/B446, "NA")</f>
        <v>0</v>
      </c>
      <c r="D292" s="8"/>
      <c r="E292" s="6">
        <v>404.24</v>
      </c>
      <c r="F292" s="7">
        <f>IFERROR(E292/E446, "NA")</f>
        <v>4.0000170196647384E-3</v>
      </c>
      <c r="G292" s="8"/>
      <c r="H292" s="9">
        <f t="shared" si="72"/>
        <v>404.24</v>
      </c>
      <c r="I292" s="7">
        <f>IFERROR(H292/H446, "NA")</f>
        <v>-0.1929693914571031</v>
      </c>
      <c r="J292" s="8"/>
      <c r="K292" s="6">
        <v>0</v>
      </c>
      <c r="L292" s="7">
        <f>IFERROR(K292/K446, "NA")</f>
        <v>0</v>
      </c>
      <c r="M292" s="8"/>
      <c r="N292" s="9">
        <f t="shared" si="73"/>
        <v>0</v>
      </c>
      <c r="O292" s="7">
        <f>IFERROR(N292/N446, "NA")</f>
        <v>0</v>
      </c>
      <c r="P292" s="8"/>
      <c r="Q292" s="6">
        <v>9378.0499999999993</v>
      </c>
      <c r="R292" s="7">
        <f>IFERROR(Q292/Q446, "NA")</f>
        <v>1.0650874200649224E-2</v>
      </c>
      <c r="S292" s="8"/>
      <c r="T292" s="6">
        <v>3873.04</v>
      </c>
      <c r="U292" s="7">
        <f>IFERROR(T292/T446, "NA")</f>
        <v>4.0000083448834579E-3</v>
      </c>
      <c r="V292" s="8"/>
      <c r="W292" s="9">
        <f t="shared" si="74"/>
        <v>-5505.0099999999993</v>
      </c>
      <c r="X292" s="7">
        <f>IFERROR(W292/W446, "NA")</f>
        <v>6.2726450049440469E-2</v>
      </c>
      <c r="Y292" s="8"/>
      <c r="Z292" s="6">
        <v>2499.58</v>
      </c>
      <c r="AA292" s="7">
        <f>IFERROR(Z292/Z446, "NA")</f>
        <v>2.7829438822936695E-3</v>
      </c>
      <c r="AB292" s="8"/>
      <c r="AC292" s="9">
        <f t="shared" si="75"/>
        <v>-6878.4699999999993</v>
      </c>
      <c r="AD292" s="7">
        <f>IFERROR(AC292/AC446, "NA")</f>
        <v>0.38899718762600793</v>
      </c>
    </row>
    <row r="293" spans="1:30" ht="16.5" customHeight="1" x14ac:dyDescent="0.3">
      <c r="A293" s="33" t="s">
        <v>323</v>
      </c>
      <c r="B293" s="6">
        <v>0</v>
      </c>
      <c r="C293" s="7">
        <f>IFERROR(B293/B446, "NA")</f>
        <v>0</v>
      </c>
      <c r="D293" s="8"/>
      <c r="E293" s="6">
        <v>101.06</v>
      </c>
      <c r="F293" s="7">
        <f>IFERROR(E293/E446, "NA")</f>
        <v>1.0000042549161846E-3</v>
      </c>
      <c r="G293" s="8"/>
      <c r="H293" s="9">
        <f t="shared" si="72"/>
        <v>101.06</v>
      </c>
      <c r="I293" s="7">
        <f>IFERROR(H293/H446, "NA")</f>
        <v>-4.8242347864275774E-2</v>
      </c>
      <c r="J293" s="8"/>
      <c r="K293" s="6">
        <v>0</v>
      </c>
      <c r="L293" s="7">
        <f>IFERROR(K293/K446, "NA")</f>
        <v>0</v>
      </c>
      <c r="M293" s="8"/>
      <c r="N293" s="9">
        <f t="shared" si="73"/>
        <v>0</v>
      </c>
      <c r="O293" s="7">
        <f>IFERROR(N293/N446, "NA")</f>
        <v>0</v>
      </c>
      <c r="P293" s="8"/>
      <c r="Q293" s="6">
        <v>522.95000000000005</v>
      </c>
      <c r="R293" s="7">
        <f>IFERROR(Q293/Q446, "NA")</f>
        <v>5.9392673991176342E-4</v>
      </c>
      <c r="S293" s="8"/>
      <c r="T293" s="6">
        <v>968.26</v>
      </c>
      <c r="U293" s="7">
        <f>IFERROR(T293/T446, "NA")</f>
        <v>1.0000020862208645E-3</v>
      </c>
      <c r="V293" s="8"/>
      <c r="W293" s="9">
        <f t="shared" si="74"/>
        <v>445.30999999999995</v>
      </c>
      <c r="X293" s="7">
        <f>IFERROR(W293/W446, "NA")</f>
        <v>-5.074053538779464E-3</v>
      </c>
      <c r="Y293" s="8"/>
      <c r="Z293" s="6">
        <v>0</v>
      </c>
      <c r="AA293" s="7">
        <f>IFERROR(Z293/Z446, "NA")</f>
        <v>0</v>
      </c>
      <c r="AB293" s="8"/>
      <c r="AC293" s="9">
        <f t="shared" si="75"/>
        <v>-522.95000000000005</v>
      </c>
      <c r="AD293" s="7">
        <f>IFERROR(AC293/AC446, "NA")</f>
        <v>2.9574320927331352E-2</v>
      </c>
    </row>
    <row r="294" spans="1:30" ht="16.5" customHeight="1" x14ac:dyDescent="0.3">
      <c r="A294" s="33" t="s">
        <v>324</v>
      </c>
      <c r="B294" s="6">
        <v>0</v>
      </c>
      <c r="C294" s="7">
        <f>IFERROR(B294/B446, "NA")</f>
        <v>0</v>
      </c>
      <c r="D294" s="8"/>
      <c r="E294" s="6">
        <v>101.06</v>
      </c>
      <c r="F294" s="7">
        <f>IFERROR(E294/E446, "NA")</f>
        <v>1.0000042549161846E-3</v>
      </c>
      <c r="G294" s="8"/>
      <c r="H294" s="9">
        <f t="shared" si="72"/>
        <v>101.06</v>
      </c>
      <c r="I294" s="7">
        <f>IFERROR(H294/H446, "NA")</f>
        <v>-4.8242347864275774E-2</v>
      </c>
      <c r="J294" s="8"/>
      <c r="K294" s="6">
        <v>0</v>
      </c>
      <c r="L294" s="7">
        <f>IFERROR(K294/K446, "NA")</f>
        <v>0</v>
      </c>
      <c r="M294" s="8"/>
      <c r="N294" s="9">
        <f t="shared" si="73"/>
        <v>0</v>
      </c>
      <c r="O294" s="7">
        <f>IFERROR(N294/N446, "NA")</f>
        <v>0</v>
      </c>
      <c r="P294" s="8"/>
      <c r="Q294" s="6">
        <v>0</v>
      </c>
      <c r="R294" s="7">
        <f>IFERROR(Q294/Q446, "NA")</f>
        <v>0</v>
      </c>
      <c r="S294" s="8"/>
      <c r="T294" s="6">
        <v>968.26</v>
      </c>
      <c r="U294" s="7">
        <f>IFERROR(T294/T446, "NA")</f>
        <v>1.0000020862208645E-3</v>
      </c>
      <c r="V294" s="8"/>
      <c r="W294" s="9">
        <f t="shared" si="74"/>
        <v>968.26</v>
      </c>
      <c r="X294" s="7">
        <f>IFERROR(W294/W446, "NA")</f>
        <v>-1.1032770608022735E-2</v>
      </c>
      <c r="Y294" s="8"/>
      <c r="Z294" s="6">
        <v>630.96</v>
      </c>
      <c r="AA294" s="7">
        <f>IFERROR(Z294/Z446, "NA")</f>
        <v>7.0248852686131827E-4</v>
      </c>
      <c r="AB294" s="8"/>
      <c r="AC294" s="9">
        <f t="shared" si="75"/>
        <v>630.96</v>
      </c>
      <c r="AD294" s="7">
        <f>IFERROR(AC294/AC446, "NA")</f>
        <v>-3.5682595912245894E-2</v>
      </c>
    </row>
    <row r="295" spans="1:30" ht="16.5" customHeight="1" x14ac:dyDescent="0.3">
      <c r="A295" s="33" t="s">
        <v>325</v>
      </c>
      <c r="B295" s="6">
        <v>300</v>
      </c>
      <c r="C295" s="7">
        <f>IFERROR(B295/B446, "NA")</f>
        <v>3.0313829987713807E-3</v>
      </c>
      <c r="D295" s="8"/>
      <c r="E295" s="6">
        <v>412</v>
      </c>
      <c r="F295" s="7">
        <f>IFERROR(E295/E446, "NA")</f>
        <v>4.0768034140655851E-3</v>
      </c>
      <c r="G295" s="8"/>
      <c r="H295" s="9">
        <f t="shared" si="72"/>
        <v>112</v>
      </c>
      <c r="I295" s="7">
        <f>IFERROR(H295/H446, "NA")</f>
        <v>-5.346470374825734E-2</v>
      </c>
      <c r="J295" s="8"/>
      <c r="K295" s="6">
        <v>430.73</v>
      </c>
      <c r="L295" s="7">
        <f>IFERROR(K295/K446, "NA")</f>
        <v>4.6531907462508881E-3</v>
      </c>
      <c r="M295" s="8"/>
      <c r="N295" s="9">
        <f t="shared" si="73"/>
        <v>130.73000000000002</v>
      </c>
      <c r="O295" s="7">
        <f>IFERROR(N295/N446, "NA")</f>
        <v>2.0432500695514638E-2</v>
      </c>
      <c r="P295" s="8"/>
      <c r="Q295" s="6">
        <v>1713.96</v>
      </c>
      <c r="R295" s="7">
        <f>IFERROR(Q295/Q446, "NA")</f>
        <v>1.9465850944433807E-3</v>
      </c>
      <c r="S295" s="8"/>
      <c r="T295" s="6">
        <v>3296</v>
      </c>
      <c r="U295" s="7">
        <f>IFERROR(T295/T446, "NA")</f>
        <v>3.4040514698365824E-3</v>
      </c>
      <c r="V295" s="8"/>
      <c r="W295" s="9">
        <f t="shared" si="74"/>
        <v>1582.04</v>
      </c>
      <c r="X295" s="7">
        <f>IFERROR(W295/W446, "NA")</f>
        <v>-1.8026443736926329E-2</v>
      </c>
      <c r="Y295" s="8"/>
      <c r="Z295" s="6">
        <v>3221.86</v>
      </c>
      <c r="AA295" s="7">
        <f>IFERROR(Z295/Z446, "NA")</f>
        <v>3.5871048642598688E-3</v>
      </c>
      <c r="AB295" s="8"/>
      <c r="AC295" s="9">
        <f t="shared" si="75"/>
        <v>1507.9</v>
      </c>
      <c r="AD295" s="7">
        <f>IFERROR(AC295/AC446, "NA")</f>
        <v>-8.5276065639779991E-2</v>
      </c>
    </row>
    <row r="296" spans="1:30" ht="16.5" customHeight="1" x14ac:dyDescent="0.3">
      <c r="A296" s="40" t="s">
        <v>326</v>
      </c>
      <c r="B296" s="11">
        <f>IFERROR(B287+B288+B289+B290+B291+B292+B293+B294+B295, "NA")</f>
        <v>810.09</v>
      </c>
      <c r="C296" s="12">
        <f>IFERROR(B296/B446, "NA")</f>
        <v>8.1856435115823592E-3</v>
      </c>
      <c r="D296" s="2"/>
      <c r="E296" s="11">
        <f>IFERROR(E287+E288+E289+E290+E291+E292+E293+E294+E295, "NA")</f>
        <v>1712.54</v>
      </c>
      <c r="F296" s="12">
        <f>IFERROR(E296/E446, "NA")</f>
        <v>1.6945846890106496E-2</v>
      </c>
      <c r="G296" s="2"/>
      <c r="H296" s="11">
        <f t="shared" si="72"/>
        <v>902.44999999999993</v>
      </c>
      <c r="I296" s="12">
        <f>IFERROR(H296/H446, "NA")</f>
        <v>-0.43079662408584674</v>
      </c>
      <c r="J296" s="2"/>
      <c r="K296" s="11">
        <f>IFERROR(K287+K288+K289+K290+K291+K292+K293+K294+K295, "NA")</f>
        <v>805.08</v>
      </c>
      <c r="L296" s="12">
        <f>IFERROR(K296/K446, "NA")</f>
        <v>8.6973064471749482E-3</v>
      </c>
      <c r="M296" s="2"/>
      <c r="N296" s="11">
        <f t="shared" si="73"/>
        <v>-5.0099999999999909</v>
      </c>
      <c r="O296" s="12">
        <f>IFERROR(N296/N446, "NA")</f>
        <v>-7.8304007102063906E-4</v>
      </c>
      <c r="P296" s="2"/>
      <c r="Q296" s="11">
        <f>IFERROR(Q287+Q288+Q289+Q290+Q291+Q292+Q293+Q294+Q295, "NA")</f>
        <v>16291.380000000001</v>
      </c>
      <c r="R296" s="12">
        <f>IFERROR(Q296/Q446, "NA")</f>
        <v>1.8502507337343346E-2</v>
      </c>
      <c r="S296" s="2"/>
      <c r="T296" s="11">
        <f>IFERROR(T287+T288+T289+T290+T291+T292+T293+T294+T295, "NA")</f>
        <v>14864.94</v>
      </c>
      <c r="U296" s="12">
        <f>IFERROR(T296/T446, "NA")</f>
        <v>1.5352251473310864E-2</v>
      </c>
      <c r="V296" s="2"/>
      <c r="W296" s="11">
        <f t="shared" si="74"/>
        <v>-1426.4400000000005</v>
      </c>
      <c r="X296" s="12">
        <f>IFERROR(W296/W446, "NA")</f>
        <v>1.625347045845946E-2</v>
      </c>
      <c r="Y296" s="2"/>
      <c r="Z296" s="11">
        <f>IFERROR(Z287+Z288+Z289+Z290+Z291+Z292+Z293+Z294+Z295, "NA")</f>
        <v>9527.2999999999993</v>
      </c>
      <c r="AA296" s="12">
        <f>IFERROR(Z296/Z446, "NA")</f>
        <v>1.0607358536144662E-2</v>
      </c>
      <c r="AB296" s="2"/>
      <c r="AC296" s="11">
        <f t="shared" si="75"/>
        <v>-6764.0800000000017</v>
      </c>
      <c r="AD296" s="12">
        <f>IFERROR(AC296/AC446, "NA")</f>
        <v>0.38252810536025145</v>
      </c>
    </row>
    <row r="297" spans="1:30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</row>
    <row r="298" spans="1:30" ht="16.5" hidden="1" customHeight="1" x14ac:dyDescent="0.3">
      <c r="A298" s="33" t="s">
        <v>28</v>
      </c>
      <c r="B298" s="6">
        <v>0</v>
      </c>
      <c r="C298" s="7">
        <f>IFERROR(B298/B446, "NA")</f>
        <v>0</v>
      </c>
      <c r="D298" s="8"/>
      <c r="E298" s="6">
        <v>0</v>
      </c>
      <c r="F298" s="7">
        <f>IFERROR(E298/E446, "NA")</f>
        <v>0</v>
      </c>
      <c r="G298" s="8"/>
      <c r="H298" s="9">
        <f t="shared" ref="H298:H326" si="76">IFERROR(-(B298-E298), "NA")</f>
        <v>0</v>
      </c>
      <c r="I298" s="7">
        <f>IFERROR(H298/H446, "NA")</f>
        <v>0</v>
      </c>
      <c r="J298" s="8"/>
      <c r="K298" s="6">
        <v>0</v>
      </c>
      <c r="L298" s="7">
        <f>IFERROR(K298/K446, "NA")</f>
        <v>0</v>
      </c>
      <c r="M298" s="8"/>
      <c r="N298" s="9">
        <f t="shared" ref="N298:N326" si="77">IFERROR(-(B298-K298), "NA")</f>
        <v>0</v>
      </c>
      <c r="O298" s="7">
        <f>IFERROR(N298/N446, "NA")</f>
        <v>0</v>
      </c>
      <c r="P298" s="8"/>
      <c r="Q298" s="6">
        <v>0</v>
      </c>
      <c r="R298" s="7">
        <f>IFERROR(Q298/Q446, "NA")</f>
        <v>0</v>
      </c>
      <c r="S298" s="8"/>
      <c r="T298" s="6">
        <v>0</v>
      </c>
      <c r="U298" s="7">
        <f>IFERROR(T298/T446, "NA")</f>
        <v>0</v>
      </c>
      <c r="V298" s="8"/>
      <c r="W298" s="9">
        <f t="shared" ref="W298:W326" si="78">IFERROR(-(Q298-T298), "NA")</f>
        <v>0</v>
      </c>
      <c r="X298" s="7">
        <f>IFERROR(W298/W446, "NA")</f>
        <v>0</v>
      </c>
      <c r="Y298" s="8"/>
      <c r="Z298" s="6">
        <v>0</v>
      </c>
      <c r="AA298" s="7">
        <f>IFERROR(Z298/Z446, "NA")</f>
        <v>0</v>
      </c>
      <c r="AB298" s="8"/>
      <c r="AC298" s="9">
        <f t="shared" ref="AC298:AC326" si="79">IFERROR(-(Q298-Z298), "NA")</f>
        <v>0</v>
      </c>
      <c r="AD298" s="7">
        <f>IFERROR(AC298/AC446, "NA")</f>
        <v>0</v>
      </c>
    </row>
    <row r="299" spans="1:30" ht="16.5" hidden="1" customHeight="1" x14ac:dyDescent="0.3">
      <c r="A299" s="33" t="s">
        <v>327</v>
      </c>
      <c r="B299" s="6">
        <v>0</v>
      </c>
      <c r="C299" s="7">
        <f>IFERROR(B299/B446, "NA")</f>
        <v>0</v>
      </c>
      <c r="D299" s="8"/>
      <c r="E299" s="6">
        <v>0</v>
      </c>
      <c r="F299" s="7">
        <f>IFERROR(E299/E446, "NA")</f>
        <v>0</v>
      </c>
      <c r="G299" s="8"/>
      <c r="H299" s="9">
        <f t="shared" si="76"/>
        <v>0</v>
      </c>
      <c r="I299" s="7">
        <f>IFERROR(H299/H446, "NA")</f>
        <v>0</v>
      </c>
      <c r="J299" s="8"/>
      <c r="K299" s="6">
        <v>0</v>
      </c>
      <c r="L299" s="7">
        <f>IFERROR(K299/K446, "NA")</f>
        <v>0</v>
      </c>
      <c r="M299" s="8"/>
      <c r="N299" s="9">
        <f t="shared" si="77"/>
        <v>0</v>
      </c>
      <c r="O299" s="7">
        <f>IFERROR(N299/N446, "NA")</f>
        <v>0</v>
      </c>
      <c r="P299" s="8"/>
      <c r="Q299" s="6">
        <v>0</v>
      </c>
      <c r="R299" s="7">
        <f>IFERROR(Q299/Q446, "NA")</f>
        <v>0</v>
      </c>
      <c r="S299" s="8"/>
      <c r="T299" s="6">
        <v>0</v>
      </c>
      <c r="U299" s="7">
        <f>IFERROR(T299/T446, "NA")</f>
        <v>0</v>
      </c>
      <c r="V299" s="8"/>
      <c r="W299" s="9">
        <f t="shared" si="78"/>
        <v>0</v>
      </c>
      <c r="X299" s="7">
        <f>IFERROR(W299/W446, "NA")</f>
        <v>0</v>
      </c>
      <c r="Y299" s="8"/>
      <c r="Z299" s="6">
        <v>0</v>
      </c>
      <c r="AA299" s="7">
        <f>IFERROR(Z299/Z446, "NA")</f>
        <v>0</v>
      </c>
      <c r="AB299" s="8"/>
      <c r="AC299" s="9">
        <f t="shared" si="79"/>
        <v>0</v>
      </c>
      <c r="AD299" s="7">
        <f>IFERROR(AC299/AC446, "NA")</f>
        <v>0</v>
      </c>
    </row>
    <row r="300" spans="1:30" ht="16.5" customHeight="1" x14ac:dyDescent="0.3">
      <c r="A300" s="33" t="s">
        <v>328</v>
      </c>
      <c r="B300" s="6">
        <v>505.28</v>
      </c>
      <c r="C300" s="7">
        <f>IFERROR(B300/B446, "NA")</f>
        <v>5.1056573387306767E-3</v>
      </c>
      <c r="D300" s="8"/>
      <c r="E300" s="6">
        <v>469</v>
      </c>
      <c r="F300" s="7">
        <f>IFERROR(E300/E446, "NA")</f>
        <v>4.6408271873707753E-3</v>
      </c>
      <c r="G300" s="8"/>
      <c r="H300" s="9">
        <f t="shared" si="76"/>
        <v>-36.279999999999973</v>
      </c>
      <c r="I300" s="7">
        <f>IFERROR(H300/H446, "NA")</f>
        <v>1.7318745107024774E-2</v>
      </c>
      <c r="J300" s="8"/>
      <c r="K300" s="6">
        <v>469.2</v>
      </c>
      <c r="L300" s="7">
        <f>IFERROR(K300/K446, "NA")</f>
        <v>5.0687834563204713E-3</v>
      </c>
      <c r="M300" s="8"/>
      <c r="N300" s="9">
        <f t="shared" si="77"/>
        <v>-36.079999999999984</v>
      </c>
      <c r="O300" s="7">
        <f>IFERROR(N300/N446, "NA")</f>
        <v>-5.6391388747354682E-3</v>
      </c>
      <c r="P300" s="8"/>
      <c r="Q300" s="6">
        <v>3925.51</v>
      </c>
      <c r="R300" s="7">
        <f>IFERROR(Q300/Q446, "NA")</f>
        <v>4.4582949742633642E-3</v>
      </c>
      <c r="S300" s="8"/>
      <c r="T300" s="6">
        <v>3752</v>
      </c>
      <c r="U300" s="7">
        <f>IFERROR(T300/T446, "NA")</f>
        <v>3.8750003382363035E-3</v>
      </c>
      <c r="V300" s="8"/>
      <c r="W300" s="9">
        <f t="shared" si="78"/>
        <v>-173.51000000000022</v>
      </c>
      <c r="X300" s="7">
        <f>IFERROR(W300/W446, "NA")</f>
        <v>1.9770475163675325E-3</v>
      </c>
      <c r="Y300" s="8"/>
      <c r="Z300" s="6">
        <v>3533.15</v>
      </c>
      <c r="AA300" s="7">
        <f>IFERROR(Z300/Z446, "NA")</f>
        <v>3.9336841300241961E-3</v>
      </c>
      <c r="AB300" s="8"/>
      <c r="AC300" s="9">
        <f t="shared" si="79"/>
        <v>-392.36000000000013</v>
      </c>
      <c r="AD300" s="7">
        <f>IFERROR(AC300/AC446, "NA")</f>
        <v>2.2189082243135542E-2</v>
      </c>
    </row>
    <row r="301" spans="1:30" ht="16.5" hidden="1" customHeight="1" x14ac:dyDescent="0.3">
      <c r="A301" s="33" t="s">
        <v>329</v>
      </c>
      <c r="B301" s="6">
        <v>0</v>
      </c>
      <c r="C301" s="7">
        <f>IFERROR(B301/B446, "NA")</f>
        <v>0</v>
      </c>
      <c r="D301" s="8"/>
      <c r="E301" s="6">
        <v>0</v>
      </c>
      <c r="F301" s="7">
        <f>IFERROR(E301/E446, "NA")</f>
        <v>0</v>
      </c>
      <c r="G301" s="8"/>
      <c r="H301" s="9">
        <f t="shared" si="76"/>
        <v>0</v>
      </c>
      <c r="I301" s="7">
        <f>IFERROR(H301/H446, "NA")</f>
        <v>0</v>
      </c>
      <c r="J301" s="8"/>
      <c r="K301" s="6">
        <v>0</v>
      </c>
      <c r="L301" s="7">
        <f>IFERROR(K301/K446, "NA")</f>
        <v>0</v>
      </c>
      <c r="M301" s="8"/>
      <c r="N301" s="9">
        <f t="shared" si="77"/>
        <v>0</v>
      </c>
      <c r="O301" s="7">
        <f>IFERROR(N301/N446, "NA")</f>
        <v>0</v>
      </c>
      <c r="P301" s="8"/>
      <c r="Q301" s="6">
        <v>0</v>
      </c>
      <c r="R301" s="7">
        <f>IFERROR(Q301/Q446, "NA")</f>
        <v>0</v>
      </c>
      <c r="S301" s="8"/>
      <c r="T301" s="6">
        <v>0</v>
      </c>
      <c r="U301" s="7">
        <f>IFERROR(T301/T446, "NA")</f>
        <v>0</v>
      </c>
      <c r="V301" s="8"/>
      <c r="W301" s="9">
        <f t="shared" si="78"/>
        <v>0</v>
      </c>
      <c r="X301" s="7">
        <f>IFERROR(W301/W446, "NA")</f>
        <v>0</v>
      </c>
      <c r="Y301" s="8"/>
      <c r="Z301" s="6">
        <v>0</v>
      </c>
      <c r="AA301" s="7">
        <f>IFERROR(Z301/Z446, "NA")</f>
        <v>0</v>
      </c>
      <c r="AB301" s="8"/>
      <c r="AC301" s="9">
        <f t="shared" si="79"/>
        <v>0</v>
      </c>
      <c r="AD301" s="7">
        <f>IFERROR(AC301/AC446, "NA")</f>
        <v>0</v>
      </c>
    </row>
    <row r="302" spans="1:30" ht="16.5" hidden="1" customHeight="1" x14ac:dyDescent="0.3">
      <c r="A302" s="33" t="s">
        <v>330</v>
      </c>
      <c r="B302" s="6">
        <v>0</v>
      </c>
      <c r="C302" s="7">
        <f>IFERROR(B302/B446, "NA")</f>
        <v>0</v>
      </c>
      <c r="D302" s="8"/>
      <c r="E302" s="6">
        <v>0</v>
      </c>
      <c r="F302" s="7">
        <f>IFERROR(E302/E446, "NA")</f>
        <v>0</v>
      </c>
      <c r="G302" s="8"/>
      <c r="H302" s="9">
        <f t="shared" si="76"/>
        <v>0</v>
      </c>
      <c r="I302" s="7">
        <f>IFERROR(H302/H446, "NA")</f>
        <v>0</v>
      </c>
      <c r="J302" s="8"/>
      <c r="K302" s="6">
        <v>0</v>
      </c>
      <c r="L302" s="7">
        <f>IFERROR(K302/K446, "NA")</f>
        <v>0</v>
      </c>
      <c r="M302" s="8"/>
      <c r="N302" s="9">
        <f t="shared" si="77"/>
        <v>0</v>
      </c>
      <c r="O302" s="7">
        <f>IFERROR(N302/N446, "NA")</f>
        <v>0</v>
      </c>
      <c r="P302" s="8"/>
      <c r="Q302" s="6">
        <v>0</v>
      </c>
      <c r="R302" s="7">
        <f>IFERROR(Q302/Q446, "NA")</f>
        <v>0</v>
      </c>
      <c r="S302" s="8"/>
      <c r="T302" s="6">
        <v>0</v>
      </c>
      <c r="U302" s="7">
        <f>IFERROR(T302/T446, "NA")</f>
        <v>0</v>
      </c>
      <c r="V302" s="8"/>
      <c r="W302" s="9">
        <f t="shared" si="78"/>
        <v>0</v>
      </c>
      <c r="X302" s="7">
        <f>IFERROR(W302/W446, "NA")</f>
        <v>0</v>
      </c>
      <c r="Y302" s="8"/>
      <c r="Z302" s="6">
        <v>0</v>
      </c>
      <c r="AA302" s="7">
        <f>IFERROR(Z302/Z446, "NA")</f>
        <v>0</v>
      </c>
      <c r="AB302" s="8"/>
      <c r="AC302" s="9">
        <f t="shared" si="79"/>
        <v>0</v>
      </c>
      <c r="AD302" s="7">
        <f>IFERROR(AC302/AC446, "NA")</f>
        <v>0</v>
      </c>
    </row>
    <row r="303" spans="1:30" ht="16.5" hidden="1" customHeight="1" x14ac:dyDescent="0.3">
      <c r="A303" s="33" t="s">
        <v>331</v>
      </c>
      <c r="B303" s="6">
        <v>0</v>
      </c>
      <c r="C303" s="7">
        <f>IFERROR(B303/B446, "NA")</f>
        <v>0</v>
      </c>
      <c r="D303" s="8"/>
      <c r="E303" s="6">
        <v>0</v>
      </c>
      <c r="F303" s="7">
        <f>IFERROR(E303/E446, "NA")</f>
        <v>0</v>
      </c>
      <c r="G303" s="8"/>
      <c r="H303" s="9">
        <f t="shared" si="76"/>
        <v>0</v>
      </c>
      <c r="I303" s="7">
        <f>IFERROR(H303/H446, "NA")</f>
        <v>0</v>
      </c>
      <c r="J303" s="8"/>
      <c r="K303" s="6">
        <v>0</v>
      </c>
      <c r="L303" s="7">
        <f>IFERROR(K303/K446, "NA")</f>
        <v>0</v>
      </c>
      <c r="M303" s="8"/>
      <c r="N303" s="9">
        <f t="shared" si="77"/>
        <v>0</v>
      </c>
      <c r="O303" s="7">
        <f>IFERROR(N303/N446, "NA")</f>
        <v>0</v>
      </c>
      <c r="P303" s="8"/>
      <c r="Q303" s="6">
        <v>0</v>
      </c>
      <c r="R303" s="7">
        <f>IFERROR(Q303/Q446, "NA")</f>
        <v>0</v>
      </c>
      <c r="S303" s="8"/>
      <c r="T303" s="6">
        <v>0</v>
      </c>
      <c r="U303" s="7">
        <f>IFERROR(T303/T446, "NA")</f>
        <v>0</v>
      </c>
      <c r="V303" s="8"/>
      <c r="W303" s="9">
        <f t="shared" si="78"/>
        <v>0</v>
      </c>
      <c r="X303" s="7">
        <f>IFERROR(W303/W446, "NA")</f>
        <v>0</v>
      </c>
      <c r="Y303" s="8"/>
      <c r="Z303" s="6">
        <v>0</v>
      </c>
      <c r="AA303" s="7">
        <f>IFERROR(Z303/Z446, "NA")</f>
        <v>0</v>
      </c>
      <c r="AB303" s="8"/>
      <c r="AC303" s="9">
        <f t="shared" si="79"/>
        <v>0</v>
      </c>
      <c r="AD303" s="7">
        <f>IFERROR(AC303/AC446, "NA")</f>
        <v>0</v>
      </c>
    </row>
    <row r="304" spans="1:30" ht="16.5" hidden="1" customHeight="1" x14ac:dyDescent="0.3">
      <c r="A304" s="33" t="s">
        <v>332</v>
      </c>
      <c r="B304" s="6">
        <v>0</v>
      </c>
      <c r="C304" s="7">
        <f>IFERROR(B304/B446, "NA")</f>
        <v>0</v>
      </c>
      <c r="D304" s="8"/>
      <c r="E304" s="6">
        <v>0</v>
      </c>
      <c r="F304" s="7">
        <f>IFERROR(E304/E446, "NA")</f>
        <v>0</v>
      </c>
      <c r="G304" s="8"/>
      <c r="H304" s="9">
        <f t="shared" si="76"/>
        <v>0</v>
      </c>
      <c r="I304" s="7">
        <f>IFERROR(H304/H446, "NA")</f>
        <v>0</v>
      </c>
      <c r="J304" s="8"/>
      <c r="K304" s="6">
        <v>0</v>
      </c>
      <c r="L304" s="7">
        <f>IFERROR(K304/K446, "NA")</f>
        <v>0</v>
      </c>
      <c r="M304" s="8"/>
      <c r="N304" s="9">
        <f t="shared" si="77"/>
        <v>0</v>
      </c>
      <c r="O304" s="7">
        <f>IFERROR(N304/N446, "NA")</f>
        <v>0</v>
      </c>
      <c r="P304" s="8"/>
      <c r="Q304" s="6">
        <v>0</v>
      </c>
      <c r="R304" s="7">
        <f>IFERROR(Q304/Q446, "NA")</f>
        <v>0</v>
      </c>
      <c r="S304" s="8"/>
      <c r="T304" s="6">
        <v>0</v>
      </c>
      <c r="U304" s="7">
        <f>IFERROR(T304/T446, "NA")</f>
        <v>0</v>
      </c>
      <c r="V304" s="8"/>
      <c r="W304" s="9">
        <f t="shared" si="78"/>
        <v>0</v>
      </c>
      <c r="X304" s="7">
        <f>IFERROR(W304/W446, "NA")</f>
        <v>0</v>
      </c>
      <c r="Y304" s="8"/>
      <c r="Z304" s="6">
        <v>0</v>
      </c>
      <c r="AA304" s="7">
        <f>IFERROR(Z304/Z446, "NA")</f>
        <v>0</v>
      </c>
      <c r="AB304" s="8"/>
      <c r="AC304" s="9">
        <f t="shared" si="79"/>
        <v>0</v>
      </c>
      <c r="AD304" s="7">
        <f>IFERROR(AC304/AC446, "NA")</f>
        <v>0</v>
      </c>
    </row>
    <row r="305" spans="1:30" ht="16.5" customHeight="1" x14ac:dyDescent="0.3">
      <c r="A305" s="33" t="s">
        <v>333</v>
      </c>
      <c r="B305" s="6">
        <v>0</v>
      </c>
      <c r="C305" s="7">
        <f>IFERROR(B305/B446, "NA")</f>
        <v>0</v>
      </c>
      <c r="D305" s="8"/>
      <c r="E305" s="6">
        <v>0</v>
      </c>
      <c r="F305" s="7">
        <f>IFERROR(E305/E446, "NA")</f>
        <v>0</v>
      </c>
      <c r="G305" s="8"/>
      <c r="H305" s="9">
        <f t="shared" si="76"/>
        <v>0</v>
      </c>
      <c r="I305" s="7">
        <f>IFERROR(H305/H446, "NA")</f>
        <v>0</v>
      </c>
      <c r="J305" s="8"/>
      <c r="K305" s="6">
        <v>0</v>
      </c>
      <c r="L305" s="7">
        <f>IFERROR(K305/K446, "NA")</f>
        <v>0</v>
      </c>
      <c r="M305" s="8"/>
      <c r="N305" s="9">
        <f t="shared" si="77"/>
        <v>0</v>
      </c>
      <c r="O305" s="7">
        <f>IFERROR(N305/N446, "NA")</f>
        <v>0</v>
      </c>
      <c r="P305" s="8"/>
      <c r="Q305" s="6">
        <v>291.68</v>
      </c>
      <c r="R305" s="7">
        <f>IFERROR(Q305/Q446, "NA")</f>
        <v>3.3126790610471963E-4</v>
      </c>
      <c r="S305" s="8"/>
      <c r="T305" s="6">
        <v>0</v>
      </c>
      <c r="U305" s="7">
        <f>IFERROR(T305/T446, "NA")</f>
        <v>0</v>
      </c>
      <c r="V305" s="8"/>
      <c r="W305" s="9">
        <f t="shared" si="78"/>
        <v>-291.68</v>
      </c>
      <c r="X305" s="7">
        <f>IFERROR(W305/W446, "NA")</f>
        <v>3.323527287038679E-3</v>
      </c>
      <c r="Y305" s="8"/>
      <c r="Z305" s="6">
        <v>217.93</v>
      </c>
      <c r="AA305" s="7">
        <f>IFERROR(Z305/Z446, "NA")</f>
        <v>2.4263554687917947E-4</v>
      </c>
      <c r="AB305" s="8"/>
      <c r="AC305" s="9">
        <f t="shared" si="79"/>
        <v>-73.75</v>
      </c>
      <c r="AD305" s="7">
        <f>IFERROR(AC305/AC446, "NA")</f>
        <v>4.1707738185116881E-3</v>
      </c>
    </row>
    <row r="306" spans="1:30" ht="16.5" customHeight="1" x14ac:dyDescent="0.3">
      <c r="A306" s="33" t="s">
        <v>334</v>
      </c>
      <c r="B306" s="6">
        <v>156.11000000000001</v>
      </c>
      <c r="C306" s="7">
        <f>IFERROR(B306/B446, "NA")</f>
        <v>1.5774306664606676E-3</v>
      </c>
      <c r="D306" s="8"/>
      <c r="E306" s="6">
        <v>0</v>
      </c>
      <c r="F306" s="7">
        <f>IFERROR(E306/E446, "NA")</f>
        <v>0</v>
      </c>
      <c r="G306" s="8"/>
      <c r="H306" s="9">
        <f t="shared" si="76"/>
        <v>-156.11000000000001</v>
      </c>
      <c r="I306" s="7">
        <f>IFERROR(H306/H446, "NA")</f>
        <v>7.4521204483396913E-2</v>
      </c>
      <c r="J306" s="8"/>
      <c r="K306" s="6">
        <v>30.41</v>
      </c>
      <c r="L306" s="7">
        <f>IFERROR(K306/K446, "NA")</f>
        <v>3.2852025768692573E-4</v>
      </c>
      <c r="M306" s="8"/>
      <c r="N306" s="9">
        <f t="shared" si="77"/>
        <v>-125.70000000000002</v>
      </c>
      <c r="O306" s="7">
        <f>IFERROR(N306/N446, "NA")</f>
        <v>-1.964633471602685E-2</v>
      </c>
      <c r="P306" s="8"/>
      <c r="Q306" s="6">
        <v>890.96</v>
      </c>
      <c r="R306" s="7">
        <f>IFERROR(Q306/Q446, "NA")</f>
        <v>1.0118844405617835E-3</v>
      </c>
      <c r="S306" s="8"/>
      <c r="T306" s="6">
        <v>0</v>
      </c>
      <c r="U306" s="7">
        <f>IFERROR(T306/T446, "NA")</f>
        <v>0</v>
      </c>
      <c r="V306" s="8"/>
      <c r="W306" s="9">
        <f t="shared" si="78"/>
        <v>-890.96</v>
      </c>
      <c r="X306" s="7">
        <f>IFERROR(W306/W446, "NA")</f>
        <v>1.0151981183694397E-2</v>
      </c>
      <c r="Y306" s="8"/>
      <c r="Z306" s="6">
        <v>157.72</v>
      </c>
      <c r="AA306" s="7">
        <f>IFERROR(Z306/Z446, "NA")</f>
        <v>1.7559986442336616E-4</v>
      </c>
      <c r="AB306" s="8"/>
      <c r="AC306" s="9">
        <f t="shared" si="79"/>
        <v>-733.24</v>
      </c>
      <c r="AD306" s="7">
        <f>IFERROR(AC306/AC446, "NA")</f>
        <v>4.1466822978786573E-2</v>
      </c>
    </row>
    <row r="307" spans="1:30" ht="16.5" hidden="1" customHeight="1" x14ac:dyDescent="0.3">
      <c r="A307" s="33" t="s">
        <v>335</v>
      </c>
      <c r="B307" s="6">
        <v>0</v>
      </c>
      <c r="C307" s="7">
        <f>IFERROR(B307/B446, "NA")</f>
        <v>0</v>
      </c>
      <c r="D307" s="8"/>
      <c r="E307" s="6">
        <v>0</v>
      </c>
      <c r="F307" s="7">
        <f>IFERROR(E307/E446, "NA")</f>
        <v>0</v>
      </c>
      <c r="G307" s="8"/>
      <c r="H307" s="9">
        <f t="shared" si="76"/>
        <v>0</v>
      </c>
      <c r="I307" s="7">
        <f>IFERROR(H307/H446, "NA")</f>
        <v>0</v>
      </c>
      <c r="J307" s="8"/>
      <c r="K307" s="6">
        <v>0</v>
      </c>
      <c r="L307" s="7">
        <f>IFERROR(K307/K446, "NA")</f>
        <v>0</v>
      </c>
      <c r="M307" s="8"/>
      <c r="N307" s="9">
        <f t="shared" si="77"/>
        <v>0</v>
      </c>
      <c r="O307" s="7">
        <f>IFERROR(N307/N446, "NA")</f>
        <v>0</v>
      </c>
      <c r="P307" s="8"/>
      <c r="Q307" s="6">
        <v>0</v>
      </c>
      <c r="R307" s="7">
        <f>IFERROR(Q307/Q446, "NA")</f>
        <v>0</v>
      </c>
      <c r="S307" s="8"/>
      <c r="T307" s="6">
        <v>0</v>
      </c>
      <c r="U307" s="7">
        <f>IFERROR(T307/T446, "NA")</f>
        <v>0</v>
      </c>
      <c r="V307" s="8"/>
      <c r="W307" s="9">
        <f t="shared" si="78"/>
        <v>0</v>
      </c>
      <c r="X307" s="7">
        <f>IFERROR(W307/W446, "NA")</f>
        <v>0</v>
      </c>
      <c r="Y307" s="8"/>
      <c r="Z307" s="6">
        <v>0</v>
      </c>
      <c r="AA307" s="7">
        <f>IFERROR(Z307/Z446, "NA")</f>
        <v>0</v>
      </c>
      <c r="AB307" s="8"/>
      <c r="AC307" s="9">
        <f t="shared" si="79"/>
        <v>0</v>
      </c>
      <c r="AD307" s="7">
        <f>IFERROR(AC307/AC446, "NA")</f>
        <v>0</v>
      </c>
    </row>
    <row r="308" spans="1:30" ht="16.5" hidden="1" customHeight="1" x14ac:dyDescent="0.3">
      <c r="A308" s="33" t="s">
        <v>336</v>
      </c>
      <c r="B308" s="6">
        <v>0</v>
      </c>
      <c r="C308" s="7">
        <f>IFERROR(B308/B446, "NA")</f>
        <v>0</v>
      </c>
      <c r="D308" s="8"/>
      <c r="E308" s="6">
        <v>0</v>
      </c>
      <c r="F308" s="7">
        <f>IFERROR(E308/E446, "NA")</f>
        <v>0</v>
      </c>
      <c r="G308" s="8"/>
      <c r="H308" s="9">
        <f t="shared" si="76"/>
        <v>0</v>
      </c>
      <c r="I308" s="7">
        <f>IFERROR(H308/H446, "NA")</f>
        <v>0</v>
      </c>
      <c r="J308" s="8"/>
      <c r="K308" s="6">
        <v>0</v>
      </c>
      <c r="L308" s="7">
        <f>IFERROR(K308/K446, "NA")</f>
        <v>0</v>
      </c>
      <c r="M308" s="8"/>
      <c r="N308" s="9">
        <f t="shared" si="77"/>
        <v>0</v>
      </c>
      <c r="O308" s="7">
        <f>IFERROR(N308/N446, "NA")</f>
        <v>0</v>
      </c>
      <c r="P308" s="8"/>
      <c r="Q308" s="6">
        <v>0</v>
      </c>
      <c r="R308" s="7">
        <f>IFERROR(Q308/Q446, "NA")</f>
        <v>0</v>
      </c>
      <c r="S308" s="8"/>
      <c r="T308" s="6">
        <v>0</v>
      </c>
      <c r="U308" s="7">
        <f>IFERROR(T308/T446, "NA")</f>
        <v>0</v>
      </c>
      <c r="V308" s="8"/>
      <c r="W308" s="9">
        <f t="shared" si="78"/>
        <v>0</v>
      </c>
      <c r="X308" s="7">
        <f>IFERROR(W308/W446, "NA")</f>
        <v>0</v>
      </c>
      <c r="Y308" s="8"/>
      <c r="Z308" s="6">
        <v>0</v>
      </c>
      <c r="AA308" s="7">
        <f>IFERROR(Z308/Z446, "NA")</f>
        <v>0</v>
      </c>
      <c r="AB308" s="8"/>
      <c r="AC308" s="9">
        <f t="shared" si="79"/>
        <v>0</v>
      </c>
      <c r="AD308" s="7">
        <f>IFERROR(AC308/AC446, "NA")</f>
        <v>0</v>
      </c>
    </row>
    <row r="309" spans="1:30" ht="16.5" hidden="1" customHeight="1" x14ac:dyDescent="0.3">
      <c r="A309" s="33" t="s">
        <v>337</v>
      </c>
      <c r="B309" s="6">
        <v>0</v>
      </c>
      <c r="C309" s="7">
        <f>IFERROR(B309/B446, "NA")</f>
        <v>0</v>
      </c>
      <c r="D309" s="8"/>
      <c r="E309" s="6">
        <v>0</v>
      </c>
      <c r="F309" s="7">
        <f>IFERROR(E309/E446, "NA")</f>
        <v>0</v>
      </c>
      <c r="G309" s="8"/>
      <c r="H309" s="9">
        <f t="shared" si="76"/>
        <v>0</v>
      </c>
      <c r="I309" s="7">
        <f>IFERROR(H309/H446, "NA")</f>
        <v>0</v>
      </c>
      <c r="J309" s="8"/>
      <c r="K309" s="6">
        <v>0</v>
      </c>
      <c r="L309" s="7">
        <f>IFERROR(K309/K446, "NA")</f>
        <v>0</v>
      </c>
      <c r="M309" s="8"/>
      <c r="N309" s="9">
        <f t="shared" si="77"/>
        <v>0</v>
      </c>
      <c r="O309" s="7">
        <f>IFERROR(N309/N446, "NA")</f>
        <v>0</v>
      </c>
      <c r="P309" s="8"/>
      <c r="Q309" s="6">
        <v>0</v>
      </c>
      <c r="R309" s="7">
        <f>IFERROR(Q309/Q446, "NA")</f>
        <v>0</v>
      </c>
      <c r="S309" s="8"/>
      <c r="T309" s="6">
        <v>0</v>
      </c>
      <c r="U309" s="7">
        <f>IFERROR(T309/T446, "NA")</f>
        <v>0</v>
      </c>
      <c r="V309" s="8"/>
      <c r="W309" s="9">
        <f t="shared" si="78"/>
        <v>0</v>
      </c>
      <c r="X309" s="7">
        <f>IFERROR(W309/W446, "NA")</f>
        <v>0</v>
      </c>
      <c r="Y309" s="8"/>
      <c r="Z309" s="6">
        <v>0</v>
      </c>
      <c r="AA309" s="7">
        <f>IFERROR(Z309/Z446, "NA")</f>
        <v>0</v>
      </c>
      <c r="AB309" s="8"/>
      <c r="AC309" s="9">
        <f t="shared" si="79"/>
        <v>0</v>
      </c>
      <c r="AD309" s="7">
        <f>IFERROR(AC309/AC446, "NA")</f>
        <v>0</v>
      </c>
    </row>
    <row r="310" spans="1:30" ht="16.5" hidden="1" customHeight="1" x14ac:dyDescent="0.3">
      <c r="A310" s="33" t="s">
        <v>338</v>
      </c>
      <c r="B310" s="6">
        <v>0</v>
      </c>
      <c r="C310" s="7">
        <f>IFERROR(B310/B446, "NA")</f>
        <v>0</v>
      </c>
      <c r="D310" s="8"/>
      <c r="E310" s="6">
        <v>0</v>
      </c>
      <c r="F310" s="7">
        <f>IFERROR(E310/E446, "NA")</f>
        <v>0</v>
      </c>
      <c r="G310" s="8"/>
      <c r="H310" s="9">
        <f t="shared" si="76"/>
        <v>0</v>
      </c>
      <c r="I310" s="7">
        <f>IFERROR(H310/H446, "NA")</f>
        <v>0</v>
      </c>
      <c r="J310" s="8"/>
      <c r="K310" s="6">
        <v>0</v>
      </c>
      <c r="L310" s="7">
        <f>IFERROR(K310/K446, "NA")</f>
        <v>0</v>
      </c>
      <c r="M310" s="8"/>
      <c r="N310" s="9">
        <f t="shared" si="77"/>
        <v>0</v>
      </c>
      <c r="O310" s="7">
        <f>IFERROR(N310/N446, "NA")</f>
        <v>0</v>
      </c>
      <c r="P310" s="8"/>
      <c r="Q310" s="6">
        <v>0</v>
      </c>
      <c r="R310" s="7">
        <f>IFERROR(Q310/Q446, "NA")</f>
        <v>0</v>
      </c>
      <c r="S310" s="8"/>
      <c r="T310" s="6">
        <v>0</v>
      </c>
      <c r="U310" s="7">
        <f>IFERROR(T310/T446, "NA")</f>
        <v>0</v>
      </c>
      <c r="V310" s="8"/>
      <c r="W310" s="9">
        <f t="shared" si="78"/>
        <v>0</v>
      </c>
      <c r="X310" s="7">
        <f>IFERROR(W310/W446, "NA")</f>
        <v>0</v>
      </c>
      <c r="Y310" s="8"/>
      <c r="Z310" s="6">
        <v>0</v>
      </c>
      <c r="AA310" s="7">
        <f>IFERROR(Z310/Z446, "NA")</f>
        <v>0</v>
      </c>
      <c r="AB310" s="8"/>
      <c r="AC310" s="9">
        <f t="shared" si="79"/>
        <v>0</v>
      </c>
      <c r="AD310" s="7">
        <f>IFERROR(AC310/AC446, "NA")</f>
        <v>0</v>
      </c>
    </row>
    <row r="311" spans="1:30" ht="16.5" customHeight="1" x14ac:dyDescent="0.3">
      <c r="A311" s="33" t="s">
        <v>339</v>
      </c>
      <c r="B311" s="6">
        <v>0</v>
      </c>
      <c r="C311" s="7">
        <f>IFERROR(B311/B446, "NA")</f>
        <v>0</v>
      </c>
      <c r="D311" s="8"/>
      <c r="E311" s="6">
        <v>55</v>
      </c>
      <c r="F311" s="7">
        <f>IFERROR(E311/E446, "NA")</f>
        <v>5.4423346546992029E-4</v>
      </c>
      <c r="G311" s="8"/>
      <c r="H311" s="9">
        <f t="shared" si="76"/>
        <v>55</v>
      </c>
      <c r="I311" s="7">
        <f>IFERROR(H311/H446, "NA")</f>
        <v>-2.6254988447804946E-2</v>
      </c>
      <c r="J311" s="8"/>
      <c r="K311" s="6">
        <v>11.21</v>
      </c>
      <c r="L311" s="7">
        <f>IFERROR(K311/K446, "NA")</f>
        <v>1.2110200883493712E-4</v>
      </c>
      <c r="M311" s="8"/>
      <c r="N311" s="9">
        <f t="shared" si="77"/>
        <v>11.21</v>
      </c>
      <c r="O311" s="7">
        <f>IFERROR(N311/N446, "NA")</f>
        <v>1.7520716958366028E-3</v>
      </c>
      <c r="P311" s="8"/>
      <c r="Q311" s="6">
        <v>177.95</v>
      </c>
      <c r="R311" s="7">
        <f>IFERROR(Q311/Q446, "NA")</f>
        <v>2.0210204296261264E-4</v>
      </c>
      <c r="S311" s="8"/>
      <c r="T311" s="6">
        <v>440</v>
      </c>
      <c r="U311" s="7">
        <f>IFERROR(T311/T446, "NA")</f>
        <v>4.5442434670148548E-4</v>
      </c>
      <c r="V311" s="8"/>
      <c r="W311" s="9">
        <f t="shared" si="78"/>
        <v>262.05</v>
      </c>
      <c r="X311" s="7">
        <f>IFERROR(W311/W446, "NA")</f>
        <v>-2.9859103317624995E-3</v>
      </c>
      <c r="Y311" s="8"/>
      <c r="Z311" s="6">
        <v>170.41</v>
      </c>
      <c r="AA311" s="7">
        <f>IFERROR(Z311/Z446, "NA")</f>
        <v>1.8972846117414294E-4</v>
      </c>
      <c r="AB311" s="8"/>
      <c r="AC311" s="9">
        <f t="shared" si="79"/>
        <v>-7.539999999999992</v>
      </c>
      <c r="AD311" s="7">
        <f>IFERROR(AC311/AC446, "NA")</f>
        <v>4.2640860463156733E-4</v>
      </c>
    </row>
    <row r="312" spans="1:30" ht="16.5" customHeight="1" x14ac:dyDescent="0.3">
      <c r="A312" s="33" t="s">
        <v>340</v>
      </c>
      <c r="B312" s="6">
        <v>0</v>
      </c>
      <c r="C312" s="7">
        <f>IFERROR(B312/B446, "NA")</f>
        <v>0</v>
      </c>
      <c r="D312" s="8"/>
      <c r="E312" s="6">
        <v>0</v>
      </c>
      <c r="F312" s="7">
        <f>IFERROR(E312/E446, "NA")</f>
        <v>0</v>
      </c>
      <c r="G312" s="8"/>
      <c r="H312" s="9">
        <f t="shared" si="76"/>
        <v>0</v>
      </c>
      <c r="I312" s="7">
        <f>IFERROR(H312/H446, "NA")</f>
        <v>0</v>
      </c>
      <c r="J312" s="8"/>
      <c r="K312" s="6">
        <v>0</v>
      </c>
      <c r="L312" s="7">
        <f>IFERROR(K312/K446, "NA")</f>
        <v>0</v>
      </c>
      <c r="M312" s="8"/>
      <c r="N312" s="9">
        <f t="shared" si="77"/>
        <v>0</v>
      </c>
      <c r="O312" s="7">
        <f>IFERROR(N312/N446, "NA")</f>
        <v>0</v>
      </c>
      <c r="P312" s="8"/>
      <c r="Q312" s="6">
        <v>0</v>
      </c>
      <c r="R312" s="7">
        <f>IFERROR(Q312/Q446, "NA")</f>
        <v>0</v>
      </c>
      <c r="S312" s="8"/>
      <c r="T312" s="6">
        <v>0</v>
      </c>
      <c r="U312" s="7">
        <f>IFERROR(T312/T446, "NA")</f>
        <v>0</v>
      </c>
      <c r="V312" s="8"/>
      <c r="W312" s="9">
        <f t="shared" si="78"/>
        <v>0</v>
      </c>
      <c r="X312" s="7">
        <f>IFERROR(W312/W446, "NA")</f>
        <v>0</v>
      </c>
      <c r="Y312" s="8"/>
      <c r="Z312" s="6">
        <v>26.7</v>
      </c>
      <c r="AA312" s="7">
        <f>IFERROR(Z312/Z446, "NA")</f>
        <v>2.9726834771137942E-5</v>
      </c>
      <c r="AB312" s="8"/>
      <c r="AC312" s="9">
        <f t="shared" si="79"/>
        <v>26.7</v>
      </c>
      <c r="AD312" s="7">
        <f>IFERROR(AC312/AC446, "NA")</f>
        <v>-1.5099615044645704E-3</v>
      </c>
    </row>
    <row r="313" spans="1:30" ht="16.5" customHeight="1" x14ac:dyDescent="0.3">
      <c r="A313" s="33" t="s">
        <v>341</v>
      </c>
      <c r="B313" s="6">
        <v>1016.48</v>
      </c>
      <c r="C313" s="7">
        <f>IFERROR(B313/B446, "NA")</f>
        <v>1.027113396863711E-2</v>
      </c>
      <c r="D313" s="8"/>
      <c r="E313" s="6">
        <v>35</v>
      </c>
      <c r="F313" s="7">
        <f>IFERROR(E313/E446, "NA")</f>
        <v>3.4633038711722201E-4</v>
      </c>
      <c r="G313" s="8"/>
      <c r="H313" s="9">
        <f t="shared" si="76"/>
        <v>-981.48</v>
      </c>
      <c r="I313" s="7">
        <f>IFERROR(H313/H446, "NA")</f>
        <v>0.46852265566821089</v>
      </c>
      <c r="J313" s="8"/>
      <c r="K313" s="6">
        <v>456.73</v>
      </c>
      <c r="L313" s="7">
        <f>IFERROR(K313/K446, "NA")</f>
        <v>4.934069624904623E-3</v>
      </c>
      <c r="M313" s="8"/>
      <c r="N313" s="9">
        <f t="shared" si="77"/>
        <v>-559.75</v>
      </c>
      <c r="O313" s="7">
        <f>IFERROR(N313/N446, "NA")</f>
        <v>-8.748636322431208E-2</v>
      </c>
      <c r="P313" s="8"/>
      <c r="Q313" s="6">
        <v>5350.03</v>
      </c>
      <c r="R313" s="7">
        <f>IFERROR(Q313/Q446, "NA")</f>
        <v>6.0761561838227956E-3</v>
      </c>
      <c r="S313" s="8"/>
      <c r="T313" s="6">
        <v>280</v>
      </c>
      <c r="U313" s="7">
        <f>IFERROR(T313/T446, "NA")</f>
        <v>2.8917912971912713E-4</v>
      </c>
      <c r="V313" s="8"/>
      <c r="W313" s="9">
        <f t="shared" si="78"/>
        <v>-5070.03</v>
      </c>
      <c r="X313" s="7">
        <f>IFERROR(W313/W446, "NA")</f>
        <v>5.7770100970600362E-2</v>
      </c>
      <c r="Y313" s="8"/>
      <c r="Z313" s="6">
        <v>3984.53</v>
      </c>
      <c r="AA313" s="7">
        <f>IFERROR(Z313/Z446, "NA")</f>
        <v>4.4362346423461527E-3</v>
      </c>
      <c r="AB313" s="8"/>
      <c r="AC313" s="9">
        <f t="shared" si="79"/>
        <v>-1365.4999999999995</v>
      </c>
      <c r="AD313" s="7">
        <f>IFERROR(AC313/AC446, "NA")</f>
        <v>7.722293761596892E-2</v>
      </c>
    </row>
    <row r="314" spans="1:30" ht="16.5" customHeight="1" x14ac:dyDescent="0.3">
      <c r="A314" s="33" t="s">
        <v>342</v>
      </c>
      <c r="B314" s="6">
        <v>3</v>
      </c>
      <c r="C314" s="7">
        <f>IFERROR(B314/B446, "NA")</f>
        <v>3.0313829987713807E-5</v>
      </c>
      <c r="D314" s="8"/>
      <c r="E314" s="6">
        <v>10</v>
      </c>
      <c r="F314" s="7">
        <f>IFERROR(E314/E446, "NA")</f>
        <v>9.8951539176349152E-5</v>
      </c>
      <c r="G314" s="8"/>
      <c r="H314" s="9">
        <f t="shared" si="76"/>
        <v>7</v>
      </c>
      <c r="I314" s="7">
        <f>IFERROR(H314/H446, "NA")</f>
        <v>-3.3415439842660838E-3</v>
      </c>
      <c r="J314" s="8"/>
      <c r="K314" s="6">
        <v>0</v>
      </c>
      <c r="L314" s="7">
        <f>IFERROR(K314/K446, "NA")</f>
        <v>0</v>
      </c>
      <c r="M314" s="8"/>
      <c r="N314" s="9">
        <f t="shared" si="77"/>
        <v>-3</v>
      </c>
      <c r="O314" s="7">
        <f>IFERROR(N314/N446, "NA")</f>
        <v>-4.6888627007223981E-4</v>
      </c>
      <c r="P314" s="8"/>
      <c r="Q314" s="6">
        <v>13</v>
      </c>
      <c r="R314" s="7">
        <f>IFERROR(Q314/Q446, "NA")</f>
        <v>1.4764408870547706E-5</v>
      </c>
      <c r="S314" s="8"/>
      <c r="T314" s="6">
        <v>90</v>
      </c>
      <c r="U314" s="7">
        <f>IFERROR(T314/T446, "NA")</f>
        <v>9.2950434552576576E-5</v>
      </c>
      <c r="V314" s="8"/>
      <c r="W314" s="9">
        <f t="shared" si="78"/>
        <v>77</v>
      </c>
      <c r="X314" s="7">
        <f>IFERROR(W314/W446, "NA")</f>
        <v>-8.7737109538527937E-4</v>
      </c>
      <c r="Y314" s="8"/>
      <c r="Z314" s="6">
        <v>40.85</v>
      </c>
      <c r="AA314" s="7">
        <f>IFERROR(Z314/Z446, "NA")</f>
        <v>4.5480943835242883E-5</v>
      </c>
      <c r="AB314" s="8"/>
      <c r="AC314" s="9">
        <f t="shared" si="79"/>
        <v>27.85</v>
      </c>
      <c r="AD314" s="7">
        <f>IFERROR(AC314/AC446, "NA")</f>
        <v>-1.5749972996006848E-3</v>
      </c>
    </row>
    <row r="315" spans="1:30" ht="16.5" hidden="1" customHeight="1" x14ac:dyDescent="0.3">
      <c r="A315" s="33" t="s">
        <v>343</v>
      </c>
      <c r="B315" s="6">
        <v>0</v>
      </c>
      <c r="C315" s="7">
        <f>IFERROR(B315/B446, "NA")</f>
        <v>0</v>
      </c>
      <c r="D315" s="8"/>
      <c r="E315" s="6">
        <v>0</v>
      </c>
      <c r="F315" s="7">
        <f>IFERROR(E315/E446, "NA")</f>
        <v>0</v>
      </c>
      <c r="G315" s="8"/>
      <c r="H315" s="9">
        <f t="shared" si="76"/>
        <v>0</v>
      </c>
      <c r="I315" s="7">
        <f>IFERROR(H315/H446, "NA")</f>
        <v>0</v>
      </c>
      <c r="J315" s="8"/>
      <c r="K315" s="6">
        <v>0</v>
      </c>
      <c r="L315" s="7">
        <f>IFERROR(K315/K446, "NA")</f>
        <v>0</v>
      </c>
      <c r="M315" s="8"/>
      <c r="N315" s="9">
        <f t="shared" si="77"/>
        <v>0</v>
      </c>
      <c r="O315" s="7">
        <f>IFERROR(N315/N446, "NA")</f>
        <v>0</v>
      </c>
      <c r="P315" s="8"/>
      <c r="Q315" s="6">
        <v>0</v>
      </c>
      <c r="R315" s="7">
        <f>IFERROR(Q315/Q446, "NA")</f>
        <v>0</v>
      </c>
      <c r="S315" s="8"/>
      <c r="T315" s="6">
        <v>0</v>
      </c>
      <c r="U315" s="7">
        <f>IFERROR(T315/T446, "NA")</f>
        <v>0</v>
      </c>
      <c r="V315" s="8"/>
      <c r="W315" s="9">
        <f t="shared" si="78"/>
        <v>0</v>
      </c>
      <c r="X315" s="7">
        <f>IFERROR(W315/W446, "NA")</f>
        <v>0</v>
      </c>
      <c r="Y315" s="8"/>
      <c r="Z315" s="6">
        <v>0</v>
      </c>
      <c r="AA315" s="7">
        <f>IFERROR(Z315/Z446, "NA")</f>
        <v>0</v>
      </c>
      <c r="AB315" s="8"/>
      <c r="AC315" s="9">
        <f t="shared" si="79"/>
        <v>0</v>
      </c>
      <c r="AD315" s="7">
        <f>IFERROR(AC315/AC446, "NA")</f>
        <v>0</v>
      </c>
    </row>
    <row r="316" spans="1:30" ht="16.5" customHeight="1" x14ac:dyDescent="0.3">
      <c r="A316" s="33" t="s">
        <v>344</v>
      </c>
      <c r="B316" s="6">
        <v>483.45</v>
      </c>
      <c r="C316" s="7">
        <f>IFERROR(B316/B446, "NA")</f>
        <v>4.8850737025200796E-3</v>
      </c>
      <c r="D316" s="8"/>
      <c r="E316" s="6">
        <v>404.24</v>
      </c>
      <c r="F316" s="7">
        <f>IFERROR(E316/E446, "NA")</f>
        <v>4.0000170196647384E-3</v>
      </c>
      <c r="G316" s="8"/>
      <c r="H316" s="9">
        <f t="shared" si="76"/>
        <v>-79.20999999999998</v>
      </c>
      <c r="I316" s="7">
        <f>IFERROR(H316/H446, "NA")</f>
        <v>3.781195699910235E-2</v>
      </c>
      <c r="J316" s="8"/>
      <c r="K316" s="6">
        <v>533.34</v>
      </c>
      <c r="L316" s="7">
        <f>IFERROR(K316/K446, "NA")</f>
        <v>5.7616900438916463E-3</v>
      </c>
      <c r="M316" s="8"/>
      <c r="N316" s="9">
        <f t="shared" si="77"/>
        <v>49.890000000000043</v>
      </c>
      <c r="O316" s="7">
        <f>IFERROR(N316/N446, "NA")</f>
        <v>7.7975786713013542E-3</v>
      </c>
      <c r="P316" s="8"/>
      <c r="Q316" s="6">
        <v>4117.01</v>
      </c>
      <c r="R316" s="7">
        <f>IFERROR(Q316/Q446, "NA")</f>
        <v>4.675786074164124E-3</v>
      </c>
      <c r="S316" s="8"/>
      <c r="T316" s="6">
        <v>3873.04</v>
      </c>
      <c r="U316" s="7">
        <f>IFERROR(T316/T446, "NA")</f>
        <v>4.0000083448834579E-3</v>
      </c>
      <c r="V316" s="8"/>
      <c r="W316" s="9">
        <f t="shared" si="78"/>
        <v>-243.97000000000025</v>
      </c>
      <c r="X316" s="7">
        <f>IFERROR(W316/W446, "NA")</f>
        <v>2.7798990407941148E-3</v>
      </c>
      <c r="Y316" s="8"/>
      <c r="Z316" s="6">
        <v>3266.7</v>
      </c>
      <c r="AA316" s="7">
        <f>IFERROR(Z316/Z446, "NA")</f>
        <v>3.6370281328418092E-3</v>
      </c>
      <c r="AB316" s="8"/>
      <c r="AC316" s="9">
        <f t="shared" si="79"/>
        <v>-850.3100000000004</v>
      </c>
      <c r="AD316" s="7">
        <f>IFERROR(AC316/AC446, "NA")</f>
        <v>4.8087466923643046E-2</v>
      </c>
    </row>
    <row r="317" spans="1:30" ht="16.5" customHeight="1" x14ac:dyDescent="0.3">
      <c r="A317" s="33" t="s">
        <v>345</v>
      </c>
      <c r="B317" s="6">
        <v>-0.62</v>
      </c>
      <c r="C317" s="7">
        <f>IFERROR(B317/B446, "NA")</f>
        <v>-6.2648581974608535E-6</v>
      </c>
      <c r="D317" s="8"/>
      <c r="E317" s="6">
        <v>0</v>
      </c>
      <c r="F317" s="7">
        <f>IFERROR(E317/E446, "NA")</f>
        <v>0</v>
      </c>
      <c r="G317" s="8"/>
      <c r="H317" s="9">
        <f t="shared" si="76"/>
        <v>0.62</v>
      </c>
      <c r="I317" s="7">
        <f>IFERROR(H317/H446, "NA")</f>
        <v>-2.9596532432071029E-4</v>
      </c>
      <c r="J317" s="8"/>
      <c r="K317" s="6">
        <v>0</v>
      </c>
      <c r="L317" s="7">
        <f>IFERROR(K317/K446, "NA")</f>
        <v>0</v>
      </c>
      <c r="M317" s="8"/>
      <c r="N317" s="9">
        <f t="shared" si="77"/>
        <v>0.62</v>
      </c>
      <c r="O317" s="7">
        <f>IFERROR(N317/N446, "NA")</f>
        <v>9.6903162481596229E-5</v>
      </c>
      <c r="P317" s="8"/>
      <c r="Q317" s="6">
        <v>347.51</v>
      </c>
      <c r="R317" s="7">
        <f>IFERROR(Q317/Q446, "NA")</f>
        <v>3.9467536358492566E-4</v>
      </c>
      <c r="S317" s="8"/>
      <c r="T317" s="6">
        <v>0</v>
      </c>
      <c r="U317" s="7">
        <f>IFERROR(T317/T446, "NA")</f>
        <v>0</v>
      </c>
      <c r="V317" s="8"/>
      <c r="W317" s="9">
        <f t="shared" si="78"/>
        <v>-347.51</v>
      </c>
      <c r="X317" s="7">
        <f>IFERROR(W317/W446, "NA")</f>
        <v>3.9596783033420575E-3</v>
      </c>
      <c r="Y317" s="8"/>
      <c r="Z317" s="6">
        <v>0</v>
      </c>
      <c r="AA317" s="7">
        <f>IFERROR(Z317/Z446, "NA")</f>
        <v>0</v>
      </c>
      <c r="AB317" s="8"/>
      <c r="AC317" s="9">
        <f t="shared" si="79"/>
        <v>-347.51</v>
      </c>
      <c r="AD317" s="7">
        <f>IFERROR(AC317/AC446, "NA")</f>
        <v>1.9652686232827073E-2</v>
      </c>
    </row>
    <row r="318" spans="1:30" ht="16.5" hidden="1" customHeight="1" x14ac:dyDescent="0.3">
      <c r="A318" s="33" t="s">
        <v>346</v>
      </c>
      <c r="B318" s="6">
        <v>0</v>
      </c>
      <c r="C318" s="7">
        <f>IFERROR(B318/B446, "NA")</f>
        <v>0</v>
      </c>
      <c r="D318" s="8"/>
      <c r="E318" s="6">
        <v>0</v>
      </c>
      <c r="F318" s="7">
        <f>IFERROR(E318/E446, "NA")</f>
        <v>0</v>
      </c>
      <c r="G318" s="8"/>
      <c r="H318" s="9">
        <f t="shared" si="76"/>
        <v>0</v>
      </c>
      <c r="I318" s="7">
        <f>IFERROR(H318/H446, "NA")</f>
        <v>0</v>
      </c>
      <c r="J318" s="8"/>
      <c r="K318" s="6">
        <v>0</v>
      </c>
      <c r="L318" s="7">
        <f>IFERROR(K318/K446, "NA")</f>
        <v>0</v>
      </c>
      <c r="M318" s="8"/>
      <c r="N318" s="9">
        <f t="shared" si="77"/>
        <v>0</v>
      </c>
      <c r="O318" s="7">
        <f>IFERROR(N318/N446, "NA")</f>
        <v>0</v>
      </c>
      <c r="P318" s="8"/>
      <c r="Q318" s="6">
        <v>0</v>
      </c>
      <c r="R318" s="7">
        <f>IFERROR(Q318/Q446, "NA")</f>
        <v>0</v>
      </c>
      <c r="S318" s="8"/>
      <c r="T318" s="6">
        <v>0</v>
      </c>
      <c r="U318" s="7">
        <f>IFERROR(T318/T446, "NA")</f>
        <v>0</v>
      </c>
      <c r="V318" s="8"/>
      <c r="W318" s="9">
        <f t="shared" si="78"/>
        <v>0</v>
      </c>
      <c r="X318" s="7">
        <f>IFERROR(W318/W446, "NA")</f>
        <v>0</v>
      </c>
      <c r="Y318" s="8"/>
      <c r="Z318" s="6">
        <v>0</v>
      </c>
      <c r="AA318" s="7">
        <f>IFERROR(Z318/Z446, "NA")</f>
        <v>0</v>
      </c>
      <c r="AB318" s="8"/>
      <c r="AC318" s="9">
        <f t="shared" si="79"/>
        <v>0</v>
      </c>
      <c r="AD318" s="7">
        <f>IFERROR(AC318/AC446, "NA")</f>
        <v>0</v>
      </c>
    </row>
    <row r="319" spans="1:30" ht="16.5" hidden="1" customHeight="1" x14ac:dyDescent="0.3">
      <c r="A319" s="33" t="s">
        <v>347</v>
      </c>
      <c r="B319" s="6">
        <v>0</v>
      </c>
      <c r="C319" s="7">
        <f>IFERROR(B319/B446, "NA")</f>
        <v>0</v>
      </c>
      <c r="D319" s="8"/>
      <c r="E319" s="6">
        <v>0</v>
      </c>
      <c r="F319" s="7">
        <f>IFERROR(E319/E446, "NA")</f>
        <v>0</v>
      </c>
      <c r="G319" s="8"/>
      <c r="H319" s="9">
        <f t="shared" si="76"/>
        <v>0</v>
      </c>
      <c r="I319" s="7">
        <f>IFERROR(H319/H446, "NA")</f>
        <v>0</v>
      </c>
      <c r="J319" s="8"/>
      <c r="K319" s="6">
        <v>0</v>
      </c>
      <c r="L319" s="7">
        <f>IFERROR(K319/K446, "NA")</f>
        <v>0</v>
      </c>
      <c r="M319" s="8"/>
      <c r="N319" s="9">
        <f t="shared" si="77"/>
        <v>0</v>
      </c>
      <c r="O319" s="7">
        <f>IFERROR(N319/N446, "NA")</f>
        <v>0</v>
      </c>
      <c r="P319" s="8"/>
      <c r="Q319" s="6">
        <v>0</v>
      </c>
      <c r="R319" s="7">
        <f>IFERROR(Q319/Q446, "NA")</f>
        <v>0</v>
      </c>
      <c r="S319" s="8"/>
      <c r="T319" s="6">
        <v>0</v>
      </c>
      <c r="U319" s="7">
        <f>IFERROR(T319/T446, "NA")</f>
        <v>0</v>
      </c>
      <c r="V319" s="8"/>
      <c r="W319" s="9">
        <f t="shared" si="78"/>
        <v>0</v>
      </c>
      <c r="X319" s="7">
        <f>IFERROR(W319/W446, "NA")</f>
        <v>0</v>
      </c>
      <c r="Y319" s="8"/>
      <c r="Z319" s="6">
        <v>0</v>
      </c>
      <c r="AA319" s="7">
        <f>IFERROR(Z319/Z446, "NA")</f>
        <v>0</v>
      </c>
      <c r="AB319" s="8"/>
      <c r="AC319" s="9">
        <f t="shared" si="79"/>
        <v>0</v>
      </c>
      <c r="AD319" s="7">
        <f>IFERROR(AC319/AC446, "NA")</f>
        <v>0</v>
      </c>
    </row>
    <row r="320" spans="1:30" ht="16.5" customHeight="1" x14ac:dyDescent="0.3">
      <c r="A320" s="33" t="s">
        <v>348</v>
      </c>
      <c r="B320" s="6">
        <v>396.28</v>
      </c>
      <c r="C320" s="7">
        <f>IFERROR(B320/B446, "NA")</f>
        <v>4.0042548491770755E-3</v>
      </c>
      <c r="D320" s="8"/>
      <c r="E320" s="6">
        <v>308</v>
      </c>
      <c r="F320" s="7">
        <f>IFERROR(E320/E446, "NA")</f>
        <v>3.0477074066315537E-3</v>
      </c>
      <c r="G320" s="8"/>
      <c r="H320" s="9">
        <f t="shared" si="76"/>
        <v>-88.279999999999973</v>
      </c>
      <c r="I320" s="7">
        <f>IFERROR(H320/H446, "NA")</f>
        <v>4.2141643275858544E-2</v>
      </c>
      <c r="J320" s="8"/>
      <c r="K320" s="6">
        <v>307.43</v>
      </c>
      <c r="L320" s="7">
        <f>IFERROR(K320/K446, "NA")</f>
        <v>3.3211766794045239E-3</v>
      </c>
      <c r="M320" s="8"/>
      <c r="N320" s="9">
        <f t="shared" si="77"/>
        <v>-88.849999999999966</v>
      </c>
      <c r="O320" s="7">
        <f>IFERROR(N320/N446, "NA")</f>
        <v>-1.3886848365306162E-2</v>
      </c>
      <c r="P320" s="8"/>
      <c r="Q320" s="6">
        <v>3004.03</v>
      </c>
      <c r="R320" s="7">
        <f>IFERROR(Q320/Q446, "NA")</f>
        <v>3.4117482445685716E-3</v>
      </c>
      <c r="S320" s="8"/>
      <c r="T320" s="6">
        <v>2464</v>
      </c>
      <c r="U320" s="7">
        <f>IFERROR(T320/T446, "NA")</f>
        <v>2.544776341528319E-3</v>
      </c>
      <c r="V320" s="8"/>
      <c r="W320" s="9">
        <f t="shared" si="78"/>
        <v>-540.0300000000002</v>
      </c>
      <c r="X320" s="7">
        <f>IFERROR(W320/W446, "NA")</f>
        <v>6.153333930401462E-3</v>
      </c>
      <c r="Y320" s="8"/>
      <c r="Z320" s="6">
        <v>2322.4299999999998</v>
      </c>
      <c r="AA320" s="7">
        <f>IFERROR(Z320/Z446, "NA")</f>
        <v>2.5857113437278609E-3</v>
      </c>
      <c r="AB320" s="8"/>
      <c r="AC320" s="9">
        <f t="shared" si="79"/>
        <v>-681.60000000000036</v>
      </c>
      <c r="AD320" s="7">
        <f>IFERROR(AC320/AC446, "NA")</f>
        <v>3.854643301284838E-2</v>
      </c>
    </row>
    <row r="321" spans="1:30" ht="16.5" customHeight="1" x14ac:dyDescent="0.3">
      <c r="A321" s="33" t="s">
        <v>349</v>
      </c>
      <c r="B321" s="6">
        <v>1111.42</v>
      </c>
      <c r="C321" s="7">
        <f>IFERROR(B321/B446, "NA")</f>
        <v>1.1230465641648294E-2</v>
      </c>
      <c r="D321" s="8"/>
      <c r="E321" s="6">
        <v>1186</v>
      </c>
      <c r="F321" s="7">
        <f>IFERROR(E321/E446, "NA")</f>
        <v>1.173565254631501E-2</v>
      </c>
      <c r="G321" s="8"/>
      <c r="H321" s="9">
        <f t="shared" si="76"/>
        <v>74.579999999999927</v>
      </c>
      <c r="I321" s="7">
        <f>IFERROR(H321/H446, "NA")</f>
        <v>-3.5601764335223468E-2</v>
      </c>
      <c r="J321" s="8"/>
      <c r="K321" s="6">
        <v>1188.23</v>
      </c>
      <c r="L321" s="7">
        <f>IFERROR(K321/K446, "NA")</f>
        <v>1.2836488845489501E-2</v>
      </c>
      <c r="M321" s="8"/>
      <c r="N321" s="9">
        <f t="shared" si="77"/>
        <v>76.809999999999945</v>
      </c>
      <c r="O321" s="7">
        <f>IFERROR(N321/N446, "NA")</f>
        <v>1.2005051468082905E-2</v>
      </c>
      <c r="P321" s="8"/>
      <c r="Q321" s="6">
        <v>8901.1</v>
      </c>
      <c r="R321" s="7">
        <f>IFERROR(Q321/Q446, "NA")</f>
        <v>1.0109190753664015E-2</v>
      </c>
      <c r="S321" s="8"/>
      <c r="T321" s="6">
        <v>9488</v>
      </c>
      <c r="U321" s="7">
        <f>IFERROR(T321/T446, "NA")</f>
        <v>9.7990413670538505E-3</v>
      </c>
      <c r="V321" s="8"/>
      <c r="W321" s="9">
        <f t="shared" si="78"/>
        <v>586.89999999999964</v>
      </c>
      <c r="X321" s="7">
        <f>IFERROR(W321/W446, "NA")</f>
        <v>-6.6873908556054568E-3</v>
      </c>
      <c r="Y321" s="8"/>
      <c r="Z321" s="6">
        <v>9349.7099999999991</v>
      </c>
      <c r="AA321" s="7">
        <f>IFERROR(Z321/Z446, "NA")</f>
        <v>1.040963611715566E-2</v>
      </c>
      <c r="AB321" s="8"/>
      <c r="AC321" s="9">
        <f t="shared" si="79"/>
        <v>448.60999999999876</v>
      </c>
      <c r="AD321" s="7">
        <f>IFERROR(AC321/AC446, "NA")</f>
        <v>-2.53701809182715E-2</v>
      </c>
    </row>
    <row r="322" spans="1:30" ht="16.5" customHeight="1" x14ac:dyDescent="0.3">
      <c r="A322" s="33" t="s">
        <v>350</v>
      </c>
      <c r="B322" s="6">
        <v>1148.42</v>
      </c>
      <c r="C322" s="7">
        <f>IFERROR(B322/B446, "NA")</f>
        <v>1.1604336211496764E-2</v>
      </c>
      <c r="D322" s="8"/>
      <c r="E322" s="6">
        <v>1515.89</v>
      </c>
      <c r="F322" s="7">
        <f>IFERROR(E322/E446, "NA")</f>
        <v>1.4999964872203592E-2</v>
      </c>
      <c r="G322" s="8"/>
      <c r="H322" s="9">
        <f t="shared" si="76"/>
        <v>367.47</v>
      </c>
      <c r="I322" s="7">
        <f>IFERROR(H322/H446, "NA")</f>
        <v>-0.17541673827117971</v>
      </c>
      <c r="J322" s="8"/>
      <c r="K322" s="6">
        <v>1051.3399999999999</v>
      </c>
      <c r="L322" s="7">
        <f>IFERROR(K322/K446, "NA")</f>
        <v>1.1357661549377588E-2</v>
      </c>
      <c r="M322" s="8"/>
      <c r="N322" s="9">
        <f t="shared" si="77"/>
        <v>-97.080000000000155</v>
      </c>
      <c r="O322" s="7">
        <f>IFERROR(N322/N446, "NA")</f>
        <v>-1.5173159699537704E-2</v>
      </c>
      <c r="P322" s="8"/>
      <c r="Q322" s="6">
        <v>8021.15</v>
      </c>
      <c r="R322" s="7">
        <f>IFERROR(Q322/Q446, "NA")</f>
        <v>9.109810631691825E-3</v>
      </c>
      <c r="S322" s="8"/>
      <c r="T322" s="6">
        <v>14426.76</v>
      </c>
      <c r="U322" s="7">
        <f>IFERROR(T322/T446, "NA")</f>
        <v>1.4899706790952552E-2</v>
      </c>
      <c r="V322" s="8"/>
      <c r="W322" s="9">
        <f t="shared" si="78"/>
        <v>6405.6100000000006</v>
      </c>
      <c r="X322" s="7">
        <f>IFERROR(W322/W446, "NA")</f>
        <v>-7.2988273536505194E-2</v>
      </c>
      <c r="Y322" s="8"/>
      <c r="Z322" s="6">
        <v>16949.72</v>
      </c>
      <c r="AA322" s="7">
        <f>IFERROR(Z322/Z446, "NA")</f>
        <v>1.8871218196893344E-2</v>
      </c>
      <c r="AB322" s="8"/>
      <c r="AC322" s="9">
        <f t="shared" si="79"/>
        <v>8928.5700000000015</v>
      </c>
      <c r="AD322" s="7">
        <f>IFERROR(AC322/AC446, "NA")</f>
        <v>-0.50493621685083268</v>
      </c>
    </row>
    <row r="323" spans="1:30" ht="16.5" customHeight="1" x14ac:dyDescent="0.3">
      <c r="A323" s="33" t="s">
        <v>351</v>
      </c>
      <c r="B323" s="6">
        <v>368.01</v>
      </c>
      <c r="C323" s="7">
        <f>IFERROR(B323/B446, "NA")</f>
        <v>3.7185975245928524E-3</v>
      </c>
      <c r="D323" s="8"/>
      <c r="E323" s="6">
        <v>252</v>
      </c>
      <c r="F323" s="7">
        <f>IFERROR(E323/E446, "NA")</f>
        <v>2.4935787872439985E-3</v>
      </c>
      <c r="G323" s="8"/>
      <c r="H323" s="9">
        <f t="shared" si="76"/>
        <v>-116.00999999999999</v>
      </c>
      <c r="I323" s="7">
        <f>IFERROR(H323/H446, "NA")</f>
        <v>5.5378931087815476E-2</v>
      </c>
      <c r="J323" s="8"/>
      <c r="K323" s="6">
        <v>252.08</v>
      </c>
      <c r="L323" s="7">
        <f>IFERROR(K323/K446, "NA")</f>
        <v>2.7232287588859006E-3</v>
      </c>
      <c r="M323" s="8"/>
      <c r="N323" s="9">
        <f t="shared" si="77"/>
        <v>-115.92999999999998</v>
      </c>
      <c r="O323" s="7">
        <f>IFERROR(N323/N446, "NA")</f>
        <v>-1.8119328429824916E-2</v>
      </c>
      <c r="P323" s="8"/>
      <c r="Q323" s="6">
        <v>3461.75</v>
      </c>
      <c r="R323" s="7">
        <f>IFERROR(Q323/Q446, "NA")</f>
        <v>3.9315917236629637E-3</v>
      </c>
      <c r="S323" s="8"/>
      <c r="T323" s="6">
        <v>2016</v>
      </c>
      <c r="U323" s="7">
        <f>IFERROR(T323/T446, "NA")</f>
        <v>2.0820897339777155E-3</v>
      </c>
      <c r="V323" s="8"/>
      <c r="W323" s="9">
        <f t="shared" si="78"/>
        <v>-1445.75</v>
      </c>
      <c r="X323" s="7">
        <f>IFERROR(W323/W446, "NA")</f>
        <v>1.6473496898094384E-2</v>
      </c>
      <c r="Y323" s="8"/>
      <c r="Z323" s="6">
        <v>4550.54</v>
      </c>
      <c r="AA323" s="7">
        <f>IFERROR(Z323/Z446, "NA")</f>
        <v>5.0664101385563317E-3</v>
      </c>
      <c r="AB323" s="8"/>
      <c r="AC323" s="9">
        <f t="shared" si="79"/>
        <v>1088.79</v>
      </c>
      <c r="AD323" s="7">
        <f>IFERROR(AC323/AC446, "NA")</f>
        <v>-6.157419424891309E-2</v>
      </c>
    </row>
    <row r="324" spans="1:30" ht="16.5" hidden="1" customHeight="1" x14ac:dyDescent="0.3">
      <c r="A324" s="33" t="s">
        <v>352</v>
      </c>
      <c r="B324" s="6">
        <v>0</v>
      </c>
      <c r="C324" s="7">
        <f>IFERROR(B324/B446, "NA")</f>
        <v>0</v>
      </c>
      <c r="D324" s="8"/>
      <c r="E324" s="6">
        <v>0</v>
      </c>
      <c r="F324" s="7">
        <f>IFERROR(E324/E446, "NA")</f>
        <v>0</v>
      </c>
      <c r="G324" s="8"/>
      <c r="H324" s="9">
        <f t="shared" si="76"/>
        <v>0</v>
      </c>
      <c r="I324" s="7">
        <f>IFERROR(H324/H446, "NA")</f>
        <v>0</v>
      </c>
      <c r="J324" s="8"/>
      <c r="K324" s="6">
        <v>0</v>
      </c>
      <c r="L324" s="7">
        <f>IFERROR(K324/K446, "NA")</f>
        <v>0</v>
      </c>
      <c r="M324" s="8"/>
      <c r="N324" s="9">
        <f t="shared" si="77"/>
        <v>0</v>
      </c>
      <c r="O324" s="7">
        <f>IFERROR(N324/N446, "NA")</f>
        <v>0</v>
      </c>
      <c r="P324" s="8"/>
      <c r="Q324" s="6">
        <v>0</v>
      </c>
      <c r="R324" s="7">
        <f>IFERROR(Q324/Q446, "NA")</f>
        <v>0</v>
      </c>
      <c r="S324" s="8"/>
      <c r="T324" s="6">
        <v>0</v>
      </c>
      <c r="U324" s="7">
        <f>IFERROR(T324/T446, "NA")</f>
        <v>0</v>
      </c>
      <c r="V324" s="8"/>
      <c r="W324" s="9">
        <f t="shared" si="78"/>
        <v>0</v>
      </c>
      <c r="X324" s="7">
        <f>IFERROR(W324/W446, "NA")</f>
        <v>0</v>
      </c>
      <c r="Y324" s="8"/>
      <c r="Z324" s="6">
        <v>0</v>
      </c>
      <c r="AA324" s="7">
        <f>IFERROR(Z324/Z446, "NA")</f>
        <v>0</v>
      </c>
      <c r="AB324" s="8"/>
      <c r="AC324" s="9">
        <f t="shared" si="79"/>
        <v>0</v>
      </c>
      <c r="AD324" s="7">
        <f>IFERROR(AC324/AC446, "NA")</f>
        <v>0</v>
      </c>
    </row>
    <row r="325" spans="1:30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5187.83</v>
      </c>
      <c r="C325" s="12">
        <f>IFERROR(B325/B446, "NA")</f>
        <v>5.2420998875053769E-2</v>
      </c>
      <c r="D325" s="2"/>
      <c r="E325" s="11">
        <f>IFERROR(E298+E299+E300+E301+E302+E303+E304+E305+E306+E307+E308+E309+E310+E311+E312+E313+E314+E315+E316+E317+E318+E319+E320+E321+E322+E323+E324, "NA")</f>
        <v>4235.13</v>
      </c>
      <c r="F325" s="12">
        <f>IFERROR(E325/E446, "NA")</f>
        <v>4.190726321119316E-2</v>
      </c>
      <c r="G325" s="2"/>
      <c r="H325" s="11">
        <f t="shared" si="76"/>
        <v>-952.69999999999982</v>
      </c>
      <c r="I325" s="12">
        <f>IFERROR(H325/H446, "NA")</f>
        <v>0.45478413625861391</v>
      </c>
      <c r="J325" s="2"/>
      <c r="K325" s="11">
        <f>IFERROR(K298+K299+K300+K301+K302+K303+K304+K305+K306+K307+K308+K309+K310+K311+K312+K313+K314+K315+K316+K317+K318+K319+K320+K321+K322+K323+K324, "NA")</f>
        <v>4299.97</v>
      </c>
      <c r="L325" s="12">
        <f>IFERROR(K325/K446, "NA")</f>
        <v>4.6452721224796122E-2</v>
      </c>
      <c r="M325" s="2"/>
      <c r="N325" s="11">
        <f t="shared" si="77"/>
        <v>-887.85999999999967</v>
      </c>
      <c r="O325" s="12">
        <f>IFERROR(N325/N446, "NA")</f>
        <v>-0.1387684545821129</v>
      </c>
      <c r="P325" s="2"/>
      <c r="Q325" s="11">
        <f>IFERROR(Q298+Q299+Q300+Q301+Q302+Q303+Q304+Q305+Q306+Q307+Q308+Q309+Q310+Q311+Q312+Q313+Q314+Q315+Q316+Q317+Q318+Q319+Q320+Q321+Q322+Q323+Q324, "NA")</f>
        <v>38501.68</v>
      </c>
      <c r="R325" s="12">
        <f>IFERROR(Q325/Q446, "NA")</f>
        <v>4.3727272747922249E-2</v>
      </c>
      <c r="S325" s="2"/>
      <c r="T325" s="11">
        <f>IFERROR(T298+T299+T300+T301+T302+T303+T304+T305+T306+T307+T308+T309+T310+T311+T312+T313+T314+T315+T316+T317+T318+T319+T320+T321+T322+T323+T324, "NA")</f>
        <v>36829.800000000003</v>
      </c>
      <c r="U325" s="12">
        <f>IFERROR(T325/T446, "NA")</f>
        <v>3.8037176827605393E-2</v>
      </c>
      <c r="V325" s="2"/>
      <c r="W325" s="11">
        <f t="shared" si="78"/>
        <v>-1671.8799999999974</v>
      </c>
      <c r="X325" s="12">
        <f>IFERROR(W325/W446, "NA")</f>
        <v>1.9050119311074528E-2</v>
      </c>
      <c r="Y325" s="2"/>
      <c r="Z325" s="11">
        <f>IFERROR(Z298+Z299+Z300+Z301+Z302+Z303+Z304+Z305+Z306+Z307+Z308+Z309+Z310+Z311+Z312+Z313+Z314+Z315+Z316+Z317+Z318+Z319+Z320+Z321+Z322+Z323+Z324, "NA")</f>
        <v>44570.390000000007</v>
      </c>
      <c r="AA325" s="12">
        <f>IFERROR(Z325/Z446, "NA")</f>
        <v>4.9623094352628426E-2</v>
      </c>
      <c r="AB325" s="2"/>
      <c r="AC325" s="11">
        <f t="shared" si="79"/>
        <v>6068.7100000000064</v>
      </c>
      <c r="AD325" s="12">
        <f>IFERROR(AC325/AC446, "NA")</f>
        <v>-0.34320293939173002</v>
      </c>
    </row>
    <row r="326" spans="1:30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22833.639999999996</v>
      </c>
      <c r="C326" s="12">
        <f>IFERROR(B326/B446, "NA")</f>
        <v>0.23072502698688713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23105.980000000003</v>
      </c>
      <c r="F326" s="12">
        <f>IFERROR(E326/E446, "NA")</f>
        <v>0.22863722851779403</v>
      </c>
      <c r="G326" s="2"/>
      <c r="H326" s="11">
        <f t="shared" si="76"/>
        <v>272.34000000000742</v>
      </c>
      <c r="I326" s="12">
        <f>IFERROR(H326/H446, "NA")</f>
        <v>-0.13000515552500716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18922.95</v>
      </c>
      <c r="L326" s="12">
        <f>IFERROR(K326/K446, "NA")</f>
        <v>0.2044252683392572</v>
      </c>
      <c r="M326" s="2"/>
      <c r="N326" s="11">
        <f t="shared" si="77"/>
        <v>-3910.6899999999951</v>
      </c>
      <c r="O326" s="12">
        <f>IFERROR(N326/N446, "NA")</f>
        <v>-0.61122294916960174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213485.44000000003</v>
      </c>
      <c r="R326" s="12">
        <f>IFERROR(Q326/Q446, "NA")</f>
        <v>0.24246048646682927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213567.53000000006</v>
      </c>
      <c r="U326" s="12">
        <f>IFERROR(T326/T446, "NA")</f>
        <v>0.22056883022022711</v>
      </c>
      <c r="V326" s="2"/>
      <c r="W326" s="11">
        <f t="shared" si="78"/>
        <v>82.090000000025611</v>
      </c>
      <c r="X326" s="12">
        <f>IFERROR(W326/W446, "NA")</f>
        <v>-9.3536874311948121E-4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208012.74</v>
      </c>
      <c r="AA326" s="12">
        <f>IFERROR(Z326/Z446, "NA")</f>
        <v>0.23159402068433244</v>
      </c>
      <c r="AB326" s="2"/>
      <c r="AC326" s="11">
        <f t="shared" si="79"/>
        <v>-5472.7000000000407</v>
      </c>
      <c r="AD326" s="12">
        <f>IFERROR(AC326/AC446, "NA")</f>
        <v>0.30949686612297062</v>
      </c>
    </row>
    <row r="327" spans="1:30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</row>
    <row r="329" spans="1:30" ht="16.5" hidden="1" customHeight="1" x14ac:dyDescent="0.3">
      <c r="A329" s="33" t="s">
        <v>32</v>
      </c>
      <c r="B329" s="6">
        <v>0</v>
      </c>
      <c r="C329" s="7">
        <f>IFERROR(B329/B446, "NA")</f>
        <v>0</v>
      </c>
      <c r="D329" s="8"/>
      <c r="E329" s="6">
        <v>0</v>
      </c>
      <c r="F329" s="7">
        <f>IFERROR(E329/E446, "NA")</f>
        <v>0</v>
      </c>
      <c r="G329" s="8"/>
      <c r="H329" s="9">
        <f t="shared" ref="H329:H336" si="80">IFERROR(-(B329-E329), "NA")</f>
        <v>0</v>
      </c>
      <c r="I329" s="7">
        <f>IFERROR(H329/H446, "NA")</f>
        <v>0</v>
      </c>
      <c r="J329" s="8"/>
      <c r="K329" s="6">
        <v>0</v>
      </c>
      <c r="L329" s="7">
        <f>IFERROR(K329/K446, "NA")</f>
        <v>0</v>
      </c>
      <c r="M329" s="8"/>
      <c r="N329" s="9">
        <f t="shared" ref="N329:N336" si="81">IFERROR(-(B329-K329), "NA")</f>
        <v>0</v>
      </c>
      <c r="O329" s="7">
        <f>IFERROR(N329/N446, "NA")</f>
        <v>0</v>
      </c>
      <c r="P329" s="8"/>
      <c r="Q329" s="6">
        <v>0</v>
      </c>
      <c r="R329" s="7">
        <f>IFERROR(Q329/Q446, "NA")</f>
        <v>0</v>
      </c>
      <c r="S329" s="8"/>
      <c r="T329" s="6">
        <v>0</v>
      </c>
      <c r="U329" s="7">
        <f>IFERROR(T329/T446, "NA")</f>
        <v>0</v>
      </c>
      <c r="V329" s="8"/>
      <c r="W329" s="9">
        <f t="shared" ref="W329:W336" si="82">IFERROR(-(Q329-T329), "NA")</f>
        <v>0</v>
      </c>
      <c r="X329" s="7">
        <f>IFERROR(W329/W446, "NA")</f>
        <v>0</v>
      </c>
      <c r="Y329" s="8"/>
      <c r="Z329" s="6">
        <v>0</v>
      </c>
      <c r="AA329" s="7">
        <f>IFERROR(Z329/Z446, "NA")</f>
        <v>0</v>
      </c>
      <c r="AB329" s="8"/>
      <c r="AC329" s="9">
        <f t="shared" ref="AC329:AC336" si="83">IFERROR(-(Q329-Z329), "NA")</f>
        <v>0</v>
      </c>
      <c r="AD329" s="7">
        <f>IFERROR(AC329/AC446, "NA")</f>
        <v>0</v>
      </c>
    </row>
    <row r="330" spans="1:30" ht="16.5" customHeight="1" x14ac:dyDescent="0.3">
      <c r="A330" s="33" t="s">
        <v>354</v>
      </c>
      <c r="B330" s="6">
        <v>20560.52</v>
      </c>
      <c r="C330" s="7">
        <f>IFERROR(B330/B446, "NA")</f>
        <v>0.20775603591299649</v>
      </c>
      <c r="D330" s="8"/>
      <c r="E330" s="6">
        <v>20560.52</v>
      </c>
      <c r="F330" s="7">
        <f>IFERROR(E330/E446, "NA")</f>
        <v>0.20344951002661102</v>
      </c>
      <c r="G330" s="8"/>
      <c r="H330" s="9">
        <f t="shared" si="80"/>
        <v>0</v>
      </c>
      <c r="I330" s="7">
        <f>IFERROR(H330/H446, "NA")</f>
        <v>0</v>
      </c>
      <c r="J330" s="8"/>
      <c r="K330" s="6">
        <v>20059.04</v>
      </c>
      <c r="L330" s="7">
        <f>IFERROR(K330/K446, "NA")</f>
        <v>0.21669848700270802</v>
      </c>
      <c r="M330" s="8"/>
      <c r="N330" s="9">
        <f t="shared" si="81"/>
        <v>-501.47999999999956</v>
      </c>
      <c r="O330" s="7">
        <f>IFERROR(N330/N446, "NA")</f>
        <v>-7.8379028905275538E-2</v>
      </c>
      <c r="P330" s="8"/>
      <c r="Q330" s="6">
        <v>160973.79999999999</v>
      </c>
      <c r="R330" s="7">
        <f>IFERROR(Q330/Q446, "NA")</f>
        <v>0.18282176928044402</v>
      </c>
      <c r="S330" s="8"/>
      <c r="T330" s="6">
        <v>160973.79999999999</v>
      </c>
      <c r="U330" s="7">
        <f>IFERROR(T330/T446, "NA")</f>
        <v>0.16625094068421722</v>
      </c>
      <c r="V330" s="8"/>
      <c r="W330" s="9">
        <f t="shared" si="82"/>
        <v>0</v>
      </c>
      <c r="X330" s="7">
        <f>IFERROR(W330/W446, "NA")</f>
        <v>0</v>
      </c>
      <c r="Y330" s="8"/>
      <c r="Z330" s="6">
        <v>157047.57</v>
      </c>
      <c r="AA330" s="7">
        <f>IFERROR(Z330/Z446, "NA")</f>
        <v>0.17485120466661874</v>
      </c>
      <c r="AB330" s="8"/>
      <c r="AC330" s="9">
        <f t="shared" si="83"/>
        <v>-3926.2299999999814</v>
      </c>
      <c r="AD330" s="7">
        <f>IFERROR(AC330/AC446, "NA")</f>
        <v>0.22203955646718734</v>
      </c>
    </row>
    <row r="331" spans="1:30" ht="16.5" customHeight="1" x14ac:dyDescent="0.3">
      <c r="A331" s="33" t="s">
        <v>355</v>
      </c>
      <c r="B331" s="6">
        <v>126.96</v>
      </c>
      <c r="C331" s="7">
        <f>IFERROR(B331/B446, "NA")</f>
        <v>1.2828812850800481E-3</v>
      </c>
      <c r="D331" s="8"/>
      <c r="E331" s="6">
        <v>658.51</v>
      </c>
      <c r="F331" s="7">
        <f>IFERROR(E331/E446, "NA")</f>
        <v>6.516057806301768E-3</v>
      </c>
      <c r="G331" s="8"/>
      <c r="H331" s="9">
        <f t="shared" si="80"/>
        <v>531.54999999999995</v>
      </c>
      <c r="I331" s="7">
        <f>IFERROR(H331/H446, "NA")</f>
        <v>-0.25374252926237667</v>
      </c>
      <c r="J331" s="8"/>
      <c r="K331" s="6">
        <v>788.51</v>
      </c>
      <c r="L331" s="7">
        <f>IFERROR(K331/K446, "NA")</f>
        <v>8.5183001772021639E-3</v>
      </c>
      <c r="M331" s="8"/>
      <c r="N331" s="9">
        <f t="shared" si="81"/>
        <v>661.55</v>
      </c>
      <c r="O331" s="7">
        <f>IFERROR(N331/N446, "NA")</f>
        <v>0.10339723732209674</v>
      </c>
      <c r="P331" s="8"/>
      <c r="Q331" s="6">
        <v>5081.84</v>
      </c>
      <c r="R331" s="7">
        <f>IFERROR(Q331/Q446, "NA")</f>
        <v>5.7715664288233966E-3</v>
      </c>
      <c r="S331" s="8"/>
      <c r="T331" s="6">
        <v>5268.08</v>
      </c>
      <c r="U331" s="7">
        <f>IFERROR(T331/T446, "NA")</f>
        <v>5.4407813917526403E-3</v>
      </c>
      <c r="V331" s="8"/>
      <c r="W331" s="9">
        <f t="shared" si="82"/>
        <v>186.23999999999978</v>
      </c>
      <c r="X331" s="7">
        <f>IFERROR(W331/W446, "NA")</f>
        <v>-2.1220986078513537E-3</v>
      </c>
      <c r="Y331" s="8"/>
      <c r="Z331" s="6">
        <v>5719.79</v>
      </c>
      <c r="AA331" s="7">
        <f>IFERROR(Z331/Z446, "NA")</f>
        <v>6.3682116949665577E-3</v>
      </c>
      <c r="AB331" s="8"/>
      <c r="AC331" s="9">
        <f t="shared" si="83"/>
        <v>637.94999999999982</v>
      </c>
      <c r="AD331" s="7">
        <f>IFERROR(AC331/AC446, "NA")</f>
        <v>-3.6077900440942785E-2</v>
      </c>
    </row>
    <row r="332" spans="1:30" ht="16.5" hidden="1" customHeight="1" x14ac:dyDescent="0.3">
      <c r="A332" s="33" t="s">
        <v>356</v>
      </c>
      <c r="B332" s="6">
        <v>0</v>
      </c>
      <c r="C332" s="7">
        <f>IFERROR(B332/B446, "NA")</f>
        <v>0</v>
      </c>
      <c r="D332" s="8"/>
      <c r="E332" s="6">
        <v>0</v>
      </c>
      <c r="F332" s="7">
        <f>IFERROR(E332/E446, "NA")</f>
        <v>0</v>
      </c>
      <c r="G332" s="8"/>
      <c r="H332" s="9">
        <f t="shared" si="80"/>
        <v>0</v>
      </c>
      <c r="I332" s="7">
        <f>IFERROR(H332/H446, "NA")</f>
        <v>0</v>
      </c>
      <c r="J332" s="8"/>
      <c r="K332" s="6">
        <v>0</v>
      </c>
      <c r="L332" s="7">
        <f>IFERROR(K332/K446, "NA")</f>
        <v>0</v>
      </c>
      <c r="M332" s="8"/>
      <c r="N332" s="9">
        <f t="shared" si="81"/>
        <v>0</v>
      </c>
      <c r="O332" s="7">
        <f>IFERROR(N332/N446, "NA")</f>
        <v>0</v>
      </c>
      <c r="P332" s="8"/>
      <c r="Q332" s="6">
        <v>0</v>
      </c>
      <c r="R332" s="7">
        <f>IFERROR(Q332/Q446, "NA")</f>
        <v>0</v>
      </c>
      <c r="S332" s="8"/>
      <c r="T332" s="6">
        <v>0</v>
      </c>
      <c r="U332" s="7">
        <f>IFERROR(T332/T446, "NA")</f>
        <v>0</v>
      </c>
      <c r="V332" s="8"/>
      <c r="W332" s="9">
        <f t="shared" si="82"/>
        <v>0</v>
      </c>
      <c r="X332" s="7">
        <f>IFERROR(W332/W446, "NA")</f>
        <v>0</v>
      </c>
      <c r="Y332" s="8"/>
      <c r="Z332" s="6">
        <v>0</v>
      </c>
      <c r="AA332" s="7">
        <f>IFERROR(Z332/Z446, "NA")</f>
        <v>0</v>
      </c>
      <c r="AB332" s="8"/>
      <c r="AC332" s="9">
        <f t="shared" si="83"/>
        <v>0</v>
      </c>
      <c r="AD332" s="7">
        <f>IFERROR(AC332/AC446, "NA")</f>
        <v>0</v>
      </c>
    </row>
    <row r="333" spans="1:30" ht="16.5" hidden="1" customHeight="1" x14ac:dyDescent="0.3">
      <c r="A333" s="33" t="s">
        <v>357</v>
      </c>
      <c r="B333" s="6">
        <v>0</v>
      </c>
      <c r="C333" s="7">
        <f>IFERROR(B333/B446, "NA")</f>
        <v>0</v>
      </c>
      <c r="D333" s="8"/>
      <c r="E333" s="6">
        <v>0</v>
      </c>
      <c r="F333" s="7">
        <f>IFERROR(E333/E446, "NA")</f>
        <v>0</v>
      </c>
      <c r="G333" s="8"/>
      <c r="H333" s="9">
        <f t="shared" si="80"/>
        <v>0</v>
      </c>
      <c r="I333" s="7">
        <f>IFERROR(H333/H446, "NA")</f>
        <v>0</v>
      </c>
      <c r="J333" s="8"/>
      <c r="K333" s="6">
        <v>0</v>
      </c>
      <c r="L333" s="7">
        <f>IFERROR(K333/K446, "NA")</f>
        <v>0</v>
      </c>
      <c r="M333" s="8"/>
      <c r="N333" s="9">
        <f t="shared" si="81"/>
        <v>0</v>
      </c>
      <c r="O333" s="7">
        <f>IFERROR(N333/N446, "NA")</f>
        <v>0</v>
      </c>
      <c r="P333" s="8"/>
      <c r="Q333" s="6">
        <v>0</v>
      </c>
      <c r="R333" s="7">
        <f>IFERROR(Q333/Q446, "NA")</f>
        <v>0</v>
      </c>
      <c r="S333" s="8"/>
      <c r="T333" s="6">
        <v>0</v>
      </c>
      <c r="U333" s="7">
        <f>IFERROR(T333/T446, "NA")</f>
        <v>0</v>
      </c>
      <c r="V333" s="8"/>
      <c r="W333" s="9">
        <f t="shared" si="82"/>
        <v>0</v>
      </c>
      <c r="X333" s="7">
        <f>IFERROR(W333/W446, "NA")</f>
        <v>0</v>
      </c>
      <c r="Y333" s="8"/>
      <c r="Z333" s="6">
        <v>0</v>
      </c>
      <c r="AA333" s="7">
        <f>IFERROR(Z333/Z446, "NA")</f>
        <v>0</v>
      </c>
      <c r="AB333" s="8"/>
      <c r="AC333" s="9">
        <f t="shared" si="83"/>
        <v>0</v>
      </c>
      <c r="AD333" s="7">
        <f>IFERROR(AC333/AC446, "NA")</f>
        <v>0</v>
      </c>
    </row>
    <row r="334" spans="1:30" ht="16.5" customHeight="1" x14ac:dyDescent="0.3">
      <c r="A334" s="33" t="s">
        <v>358</v>
      </c>
      <c r="B334" s="6">
        <v>847.81</v>
      </c>
      <c r="C334" s="7">
        <f>IFERROR(B334/B446, "NA")</f>
        <v>8.5667894006278798E-3</v>
      </c>
      <c r="D334" s="8"/>
      <c r="E334" s="6">
        <v>856</v>
      </c>
      <c r="F334" s="7">
        <f>IFERROR(E334/E446, "NA")</f>
        <v>8.470251753495488E-3</v>
      </c>
      <c r="G334" s="8"/>
      <c r="H334" s="9">
        <f t="shared" si="80"/>
        <v>8.1900000000000546</v>
      </c>
      <c r="I334" s="7">
        <f>IFERROR(H334/H446, "NA")</f>
        <v>-3.9096064615913445E-3</v>
      </c>
      <c r="J334" s="8"/>
      <c r="K334" s="6">
        <v>855.93</v>
      </c>
      <c r="L334" s="7">
        <f>IFERROR(K334/K446, "NA")</f>
        <v>9.2466407156188857E-3</v>
      </c>
      <c r="M334" s="8"/>
      <c r="N334" s="9">
        <f t="shared" si="81"/>
        <v>8.1200000000000045</v>
      </c>
      <c r="O334" s="7">
        <f>IFERROR(N334/N446, "NA")</f>
        <v>1.2691188376621964E-3</v>
      </c>
      <c r="P334" s="8"/>
      <c r="Q334" s="6">
        <v>6831.2</v>
      </c>
      <c r="R334" s="7">
        <f>IFERROR(Q334/Q446, "NA")</f>
        <v>7.7583561443450378E-3</v>
      </c>
      <c r="S334" s="8"/>
      <c r="T334" s="6">
        <v>6848</v>
      </c>
      <c r="U334" s="7">
        <f>IFERROR(T334/T446, "NA")</f>
        <v>7.0724952868449383E-3</v>
      </c>
      <c r="V334" s="8"/>
      <c r="W334" s="9">
        <f t="shared" si="82"/>
        <v>16.800000000000182</v>
      </c>
      <c r="X334" s="7">
        <f>IFERROR(W334/W446, "NA")</f>
        <v>-1.9142642081133575E-4</v>
      </c>
      <c r="Y334" s="8"/>
      <c r="Z334" s="6">
        <v>6752.15</v>
      </c>
      <c r="AA334" s="7">
        <f>IFERROR(Z334/Z446, "NA")</f>
        <v>7.517604771533298E-3</v>
      </c>
      <c r="AB334" s="8"/>
      <c r="AC334" s="9">
        <f t="shared" si="83"/>
        <v>-79.050000000000182</v>
      </c>
      <c r="AD334" s="7">
        <f>IFERROR(AC334/AC446, "NA")</f>
        <v>4.4705040047911824E-3</v>
      </c>
    </row>
    <row r="335" spans="1:30" ht="16.5" customHeight="1" x14ac:dyDescent="0.3">
      <c r="A335" s="33" t="s">
        <v>359</v>
      </c>
      <c r="B335" s="6">
        <v>-1583.16</v>
      </c>
      <c r="C335" s="7">
        <f>IFERROR(B335/B446, "NA")</f>
        <v>-1.599721436111633E-2</v>
      </c>
      <c r="D335" s="8"/>
      <c r="E335" s="6">
        <v>-1583.16</v>
      </c>
      <c r="F335" s="7">
        <f>IFERROR(E335/E446, "NA")</f>
        <v>-1.5665611876242894E-2</v>
      </c>
      <c r="G335" s="8"/>
      <c r="H335" s="9">
        <f t="shared" si="80"/>
        <v>0</v>
      </c>
      <c r="I335" s="7">
        <f>IFERROR(H335/H446, "NA")</f>
        <v>0</v>
      </c>
      <c r="J335" s="8"/>
      <c r="K335" s="6">
        <v>-1544.55</v>
      </c>
      <c r="L335" s="7">
        <f>IFERROR(K335/K446, "NA")</f>
        <v>-1.6685825847100991E-2</v>
      </c>
      <c r="M335" s="8"/>
      <c r="N335" s="9">
        <f t="shared" si="81"/>
        <v>38.610000000000127</v>
      </c>
      <c r="O335" s="7">
        <f>IFERROR(N335/N446, "NA")</f>
        <v>6.034566295829746E-3</v>
      </c>
      <c r="P335" s="8"/>
      <c r="Q335" s="6">
        <v>-3127.71</v>
      </c>
      <c r="R335" s="7">
        <f>IFERROR(Q335/Q446, "NA")</f>
        <v>-3.5522145591154438E-3</v>
      </c>
      <c r="S335" s="8"/>
      <c r="T335" s="6">
        <v>-3127.71</v>
      </c>
      <c r="U335" s="7">
        <f>IFERROR(T335/T446, "NA")</f>
        <v>-3.2302444850493255E-3</v>
      </c>
      <c r="V335" s="8"/>
      <c r="W335" s="9">
        <f t="shared" si="82"/>
        <v>0</v>
      </c>
      <c r="X335" s="7">
        <f>IFERROR(W335/W446, "NA")</f>
        <v>0</v>
      </c>
      <c r="Y335" s="8"/>
      <c r="Z335" s="6">
        <v>-3051.42</v>
      </c>
      <c r="AA335" s="7">
        <f>IFERROR(Z335/Z446, "NA")</f>
        <v>-3.3973430021477808E-3</v>
      </c>
      <c r="AB335" s="8"/>
      <c r="AC335" s="9">
        <f t="shared" si="83"/>
        <v>76.289999999999964</v>
      </c>
      <c r="AD335" s="7">
        <f>IFERROR(AC335/AC446, "NA")</f>
        <v>-4.3144180964644948E-3</v>
      </c>
    </row>
    <row r="336" spans="1:30" ht="16.5" hidden="1" customHeight="1" x14ac:dyDescent="0.3">
      <c r="A336" s="33" t="s">
        <v>360</v>
      </c>
      <c r="B336" s="6">
        <v>0</v>
      </c>
      <c r="C336" s="7">
        <f>IFERROR(B336/B446, "NA")</f>
        <v>0</v>
      </c>
      <c r="D336" s="8"/>
      <c r="E336" s="6">
        <v>0</v>
      </c>
      <c r="F336" s="7">
        <f>IFERROR(E336/E446, "NA")</f>
        <v>0</v>
      </c>
      <c r="G336" s="8"/>
      <c r="H336" s="9">
        <f t="shared" si="80"/>
        <v>0</v>
      </c>
      <c r="I336" s="7">
        <f>IFERROR(H336/H446, "NA")</f>
        <v>0</v>
      </c>
      <c r="J336" s="8"/>
      <c r="K336" s="6">
        <v>0</v>
      </c>
      <c r="L336" s="7">
        <f>IFERROR(K336/K446, "NA")</f>
        <v>0</v>
      </c>
      <c r="M336" s="8"/>
      <c r="N336" s="9">
        <f t="shared" si="81"/>
        <v>0</v>
      </c>
      <c r="O336" s="7">
        <f>IFERROR(N336/N446, "NA")</f>
        <v>0</v>
      </c>
      <c r="P336" s="8"/>
      <c r="Q336" s="6">
        <v>0</v>
      </c>
      <c r="R336" s="7">
        <f>IFERROR(Q336/Q446, "NA")</f>
        <v>0</v>
      </c>
      <c r="S336" s="8"/>
      <c r="T336" s="6">
        <v>0</v>
      </c>
      <c r="U336" s="7">
        <f>IFERROR(T336/T446, "NA")</f>
        <v>0</v>
      </c>
      <c r="V336" s="8"/>
      <c r="W336" s="9">
        <f t="shared" si="82"/>
        <v>0</v>
      </c>
      <c r="X336" s="7">
        <f>IFERROR(W336/W446, "NA")</f>
        <v>0</v>
      </c>
      <c r="Y336" s="8"/>
      <c r="Z336" s="6">
        <v>0</v>
      </c>
      <c r="AA336" s="7">
        <f>IFERROR(Z336/Z446, "NA")</f>
        <v>0</v>
      </c>
      <c r="AB336" s="8"/>
      <c r="AC336" s="9">
        <f t="shared" si="83"/>
        <v>0</v>
      </c>
      <c r="AD336" s="7">
        <f>IFERROR(AC336/AC446, "NA")</f>
        <v>0</v>
      </c>
    </row>
    <row r="337" spans="1:30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</row>
    <row r="338" spans="1:30" ht="16.5" hidden="1" customHeight="1" x14ac:dyDescent="0.3">
      <c r="A338" s="35" t="s">
        <v>361</v>
      </c>
      <c r="B338" s="6">
        <v>0</v>
      </c>
      <c r="C338" s="7">
        <f>IFERROR(B338/B446, "NA")</f>
        <v>0</v>
      </c>
      <c r="D338" s="8"/>
      <c r="E338" s="6">
        <v>0</v>
      </c>
      <c r="F338" s="7">
        <f>IFERROR(E338/E446, "NA")</f>
        <v>0</v>
      </c>
      <c r="G338" s="8"/>
      <c r="H338" s="9">
        <f t="shared" ref="H338:H345" si="84">IFERROR(-(B338-E338), "NA")</f>
        <v>0</v>
      </c>
      <c r="I338" s="7">
        <f>IFERROR(H338/H446, "NA")</f>
        <v>0</v>
      </c>
      <c r="J338" s="8"/>
      <c r="K338" s="6">
        <v>0</v>
      </c>
      <c r="L338" s="7">
        <f>IFERROR(K338/K446, "NA")</f>
        <v>0</v>
      </c>
      <c r="M338" s="8"/>
      <c r="N338" s="9">
        <f t="shared" ref="N338:N345" si="85">IFERROR(-(B338-K338), "NA")</f>
        <v>0</v>
      </c>
      <c r="O338" s="7">
        <f>IFERROR(N338/N446, "NA")</f>
        <v>0</v>
      </c>
      <c r="P338" s="8"/>
      <c r="Q338" s="6">
        <v>0</v>
      </c>
      <c r="R338" s="7">
        <f>IFERROR(Q338/Q446, "NA")</f>
        <v>0</v>
      </c>
      <c r="S338" s="8"/>
      <c r="T338" s="6">
        <v>0</v>
      </c>
      <c r="U338" s="7">
        <f>IFERROR(T338/T446, "NA")</f>
        <v>0</v>
      </c>
      <c r="V338" s="8"/>
      <c r="W338" s="9">
        <f t="shared" ref="W338:W345" si="86">IFERROR(-(Q338-T338), "NA")</f>
        <v>0</v>
      </c>
      <c r="X338" s="7">
        <f>IFERROR(W338/W446, "NA")</f>
        <v>0</v>
      </c>
      <c r="Y338" s="8"/>
      <c r="Z338" s="6">
        <v>0</v>
      </c>
      <c r="AA338" s="7">
        <f>IFERROR(Z338/Z446, "NA")</f>
        <v>0</v>
      </c>
      <c r="AB338" s="8"/>
      <c r="AC338" s="9">
        <f t="shared" ref="AC338:AC345" si="87">IFERROR(-(Q338-Z338), "NA")</f>
        <v>0</v>
      </c>
      <c r="AD338" s="7">
        <f>IFERROR(AC338/AC446, "NA")</f>
        <v>0</v>
      </c>
    </row>
    <row r="339" spans="1:30" ht="16.5" customHeight="1" x14ac:dyDescent="0.3">
      <c r="A339" s="35" t="s">
        <v>362</v>
      </c>
      <c r="B339" s="6">
        <v>2467.86</v>
      </c>
      <c r="C339" s="7">
        <f>IFERROR(B339/B446, "NA")</f>
        <v>2.4936762824493131E-2</v>
      </c>
      <c r="D339" s="8"/>
      <c r="E339" s="6">
        <v>2122.25</v>
      </c>
      <c r="F339" s="7">
        <f>IFERROR(E339/E446, "NA")</f>
        <v>2.09999904017007E-2</v>
      </c>
      <c r="G339" s="8"/>
      <c r="H339" s="9">
        <f t="shared" si="84"/>
        <v>-345.61000000000013</v>
      </c>
      <c r="I339" s="7">
        <f>IFERROR(H339/H446, "NA")</f>
        <v>0.16498157377174311</v>
      </c>
      <c r="J339" s="8"/>
      <c r="K339" s="6">
        <v>2534.4899999999998</v>
      </c>
      <c r="L339" s="7">
        <f>IFERROR(K339/K446, "NA")</f>
        <v>2.7380181121503987E-2</v>
      </c>
      <c r="M339" s="8"/>
      <c r="N339" s="9">
        <f t="shared" si="85"/>
        <v>66.629999999999654</v>
      </c>
      <c r="O339" s="7">
        <f>IFERROR(N339/N446, "NA")</f>
        <v>1.0413964058304392E-2</v>
      </c>
      <c r="P339" s="8"/>
      <c r="Q339" s="6">
        <v>17729.16</v>
      </c>
      <c r="R339" s="7">
        <f>IFERROR(Q339/Q446, "NA")</f>
        <v>2.0135428243950735E-2</v>
      </c>
      <c r="S339" s="8"/>
      <c r="T339" s="6">
        <v>20333.419999999998</v>
      </c>
      <c r="U339" s="7">
        <f>IFERROR(T339/T446, "NA")</f>
        <v>2.1000002499333904E-2</v>
      </c>
      <c r="V339" s="8"/>
      <c r="W339" s="9">
        <f t="shared" si="86"/>
        <v>2604.2599999999984</v>
      </c>
      <c r="X339" s="7">
        <f>IFERROR(W339/W446, "NA")</f>
        <v>-2.9674057777507354E-2</v>
      </c>
      <c r="Y339" s="8"/>
      <c r="Z339" s="6">
        <v>17648.84</v>
      </c>
      <c r="AA339" s="7">
        <f>IFERROR(Z339/Z446, "NA")</f>
        <v>1.9649593654765925E-2</v>
      </c>
      <c r="AB339" s="8"/>
      <c r="AC339" s="9">
        <f t="shared" si="87"/>
        <v>-80.319999999999709</v>
      </c>
      <c r="AD339" s="7">
        <f>IFERROR(AC339/AC446, "NA")</f>
        <v>4.5423261437675597E-3</v>
      </c>
    </row>
    <row r="340" spans="1:30" ht="16.5" customHeight="1" x14ac:dyDescent="0.3">
      <c r="A340" s="35" t="s">
        <v>363</v>
      </c>
      <c r="B340" s="6">
        <v>412.17</v>
      </c>
      <c r="C340" s="7">
        <f>IFERROR(B340/B446, "NA")</f>
        <v>4.1648171020119999E-3</v>
      </c>
      <c r="D340" s="8"/>
      <c r="E340" s="6">
        <v>707.42</v>
      </c>
      <c r="F340" s="7">
        <f>IFERROR(E340/E446, "NA")</f>
        <v>7.0000297844132909E-3</v>
      </c>
      <c r="G340" s="8"/>
      <c r="H340" s="9">
        <f t="shared" si="84"/>
        <v>295.24999999999994</v>
      </c>
      <c r="I340" s="7">
        <f>IFERROR(H340/H446, "NA")</f>
        <v>-0.14094155162208016</v>
      </c>
      <c r="J340" s="8"/>
      <c r="K340" s="6">
        <v>392.86</v>
      </c>
      <c r="L340" s="7">
        <f>IFERROR(K340/K446, "NA")</f>
        <v>4.2440798564579293E-3</v>
      </c>
      <c r="M340" s="8"/>
      <c r="N340" s="9">
        <f t="shared" si="85"/>
        <v>-19.310000000000002</v>
      </c>
      <c r="O340" s="7">
        <f>IFERROR(N340/N446, "NA")</f>
        <v>-3.0180646250316506E-3</v>
      </c>
      <c r="P340" s="8"/>
      <c r="Q340" s="6">
        <v>6756.65</v>
      </c>
      <c r="R340" s="7">
        <f>IFERROR(Q340/Q446, "NA")</f>
        <v>7.6736879380912429E-3</v>
      </c>
      <c r="S340" s="8"/>
      <c r="T340" s="6">
        <v>6777.81</v>
      </c>
      <c r="U340" s="7">
        <f>IFERROR(T340/T446, "NA")</f>
        <v>7.00000427571999E-3</v>
      </c>
      <c r="V340" s="8"/>
      <c r="W340" s="9">
        <f t="shared" si="86"/>
        <v>21.160000000000764</v>
      </c>
      <c r="X340" s="7">
        <f>IFERROR(W340/W446, "NA")</f>
        <v>-2.4110613478380756E-4</v>
      </c>
      <c r="Y340" s="8"/>
      <c r="Z340" s="6">
        <v>6850.14</v>
      </c>
      <c r="AA340" s="7">
        <f>IFERROR(Z340/Z446, "NA")</f>
        <v>7.6267033685079727E-3</v>
      </c>
      <c r="AB340" s="8"/>
      <c r="AC340" s="9">
        <f t="shared" si="87"/>
        <v>93.490000000000691</v>
      </c>
      <c r="AD340" s="7">
        <f>IFERROR(AC340/AC446, "NA")</f>
        <v>-5.2871273802394649E-3</v>
      </c>
    </row>
    <row r="341" spans="1:30" ht="16.5" customHeight="1" x14ac:dyDescent="0.3">
      <c r="A341" s="35" t="s">
        <v>364</v>
      </c>
      <c r="B341" s="6">
        <v>800.17</v>
      </c>
      <c r="C341" s="7">
        <f>IFERROR(B341/B446, "NA")</f>
        <v>8.0854057804229853E-3</v>
      </c>
      <c r="D341" s="8"/>
      <c r="E341" s="6">
        <v>707.42</v>
      </c>
      <c r="F341" s="7">
        <f>IFERROR(E341/E446, "NA")</f>
        <v>7.0000297844132909E-3</v>
      </c>
      <c r="G341" s="8"/>
      <c r="H341" s="9">
        <f t="shared" si="84"/>
        <v>-92.75</v>
      </c>
      <c r="I341" s="7">
        <f>IFERROR(H341/H446, "NA")</f>
        <v>4.4275457791525613E-2</v>
      </c>
      <c r="J341" s="8"/>
      <c r="K341" s="6">
        <v>981.29</v>
      </c>
      <c r="L341" s="7">
        <f>IFERROR(K341/K446, "NA")</f>
        <v>1.0600909032081661E-2</v>
      </c>
      <c r="M341" s="8"/>
      <c r="N341" s="9">
        <f t="shared" si="85"/>
        <v>181.12</v>
      </c>
      <c r="O341" s="7">
        <f>IFERROR(N341/N446, "NA")</f>
        <v>2.8308227078494692E-2</v>
      </c>
      <c r="P341" s="8"/>
      <c r="Q341" s="6">
        <v>6678.08</v>
      </c>
      <c r="R341" s="7">
        <f>IFERROR(Q341/Q446, "NA")</f>
        <v>7.5844541223251717E-3</v>
      </c>
      <c r="S341" s="8"/>
      <c r="T341" s="6">
        <v>6777.81</v>
      </c>
      <c r="U341" s="7">
        <f>IFERROR(T341/T446, "NA")</f>
        <v>7.00000427571999E-3</v>
      </c>
      <c r="V341" s="8"/>
      <c r="W341" s="9">
        <f t="shared" si="86"/>
        <v>99.730000000000473</v>
      </c>
      <c r="X341" s="7">
        <f>IFERROR(W341/W446, "NA")</f>
        <v>-1.1363664849710952E-3</v>
      </c>
      <c r="Y341" s="8"/>
      <c r="Z341" s="6">
        <v>7244.54</v>
      </c>
      <c r="AA341" s="7">
        <f>IFERROR(Z341/Z446, "NA")</f>
        <v>8.0658143660262051E-3</v>
      </c>
      <c r="AB341" s="8"/>
      <c r="AC341" s="9">
        <f t="shared" si="87"/>
        <v>566.46</v>
      </c>
      <c r="AD341" s="7">
        <f>IFERROR(AC341/AC446, "NA")</f>
        <v>-3.2034936098089911E-2</v>
      </c>
    </row>
    <row r="342" spans="1:30" ht="16.5" customHeight="1" x14ac:dyDescent="0.3">
      <c r="A342" s="35" t="s">
        <v>365</v>
      </c>
      <c r="B342" s="6">
        <v>1066.19</v>
      </c>
      <c r="C342" s="7">
        <f>IFERROR(B342/B446, "NA")</f>
        <v>1.0773434131533529E-2</v>
      </c>
      <c r="D342" s="8"/>
      <c r="E342" s="6">
        <v>909.54</v>
      </c>
      <c r="F342" s="7">
        <f>IFERROR(E342/E446, "NA")</f>
        <v>9.000038294245661E-3</v>
      </c>
      <c r="G342" s="8"/>
      <c r="H342" s="9">
        <f t="shared" si="84"/>
        <v>-156.65000000000009</v>
      </c>
      <c r="I342" s="7">
        <f>IFERROR(H342/H446, "NA")</f>
        <v>7.4778980733611763E-2</v>
      </c>
      <c r="J342" s="8"/>
      <c r="K342" s="6">
        <v>1031.99</v>
      </c>
      <c r="L342" s="7">
        <f>IFERROR(K342/K446, "NA")</f>
        <v>1.1148622845456445E-2</v>
      </c>
      <c r="M342" s="8"/>
      <c r="N342" s="9">
        <f t="shared" si="85"/>
        <v>-34.200000000000045</v>
      </c>
      <c r="O342" s="7">
        <f>IFERROR(N342/N446, "NA")</f>
        <v>-5.3453034788235407E-3</v>
      </c>
      <c r="P342" s="8"/>
      <c r="Q342" s="6">
        <v>8461.1200000000008</v>
      </c>
      <c r="R342" s="7">
        <f>IFERROR(Q342/Q446, "NA")</f>
        <v>9.6094950140591245E-3</v>
      </c>
      <c r="S342" s="8"/>
      <c r="T342" s="6">
        <v>8714.33</v>
      </c>
      <c r="U342" s="7">
        <f>IFERROR(T342/T446, "NA")</f>
        <v>9.0000084481617181E-3</v>
      </c>
      <c r="V342" s="8"/>
      <c r="W342" s="9">
        <f t="shared" si="86"/>
        <v>253.20999999999913</v>
      </c>
      <c r="X342" s="7">
        <f>IFERROR(W342/W446, "NA")</f>
        <v>-2.8851835722403353E-3</v>
      </c>
      <c r="Y342" s="8"/>
      <c r="Z342" s="6">
        <v>8218.24</v>
      </c>
      <c r="AA342" s="7">
        <f>IFERROR(Z342/Z446, "NA")</f>
        <v>9.1498974752642955E-3</v>
      </c>
      <c r="AB342" s="8"/>
      <c r="AC342" s="9">
        <f t="shared" si="87"/>
        <v>-242.88000000000102</v>
      </c>
      <c r="AD342" s="7">
        <f>IFERROR(AC342/AC446, "NA")</f>
        <v>1.3735559932747429E-2</v>
      </c>
    </row>
    <row r="343" spans="1:30" ht="16.5" customHeight="1" x14ac:dyDescent="0.3">
      <c r="A343" s="36" t="s">
        <v>366</v>
      </c>
      <c r="B343" s="11">
        <f>IFERROR(B338+B339+B340+B341+B342, "NA")</f>
        <v>4746.3900000000003</v>
      </c>
      <c r="C343" s="12">
        <f>IFERROR(B343/B446, "NA")</f>
        <v>4.7960419838461645E-2</v>
      </c>
      <c r="D343" s="2"/>
      <c r="E343" s="11">
        <f>IFERROR(E338+E339+E340+E341+E342, "NA")</f>
        <v>4446.63</v>
      </c>
      <c r="F343" s="12">
        <f>IFERROR(E343/E446, "NA")</f>
        <v>4.4000088264772946E-2</v>
      </c>
      <c r="G343" s="2"/>
      <c r="H343" s="11">
        <f t="shared" si="84"/>
        <v>-299.76000000000022</v>
      </c>
      <c r="I343" s="12">
        <f>IFERROR(H343/H446, "NA")</f>
        <v>0.14309446067480028</v>
      </c>
      <c r="J343" s="2"/>
      <c r="K343" s="11">
        <f>IFERROR(K338+K339+K340+K341+K342, "NA")</f>
        <v>4940.63</v>
      </c>
      <c r="L343" s="12">
        <f>IFERROR(K343/K446, "NA")</f>
        <v>5.3373792855500028E-2</v>
      </c>
      <c r="M343" s="2"/>
      <c r="N343" s="11">
        <f t="shared" si="85"/>
        <v>194.23999999999978</v>
      </c>
      <c r="O343" s="12">
        <f>IFERROR(N343/N446, "NA")</f>
        <v>3.0358823032943918E-2</v>
      </c>
      <c r="P343" s="2"/>
      <c r="Q343" s="11">
        <f>IFERROR(Q338+Q339+Q340+Q341+Q342, "NA")</f>
        <v>39625.01</v>
      </c>
      <c r="R343" s="12">
        <f>IFERROR(Q343/Q446, "NA")</f>
        <v>4.500306531842628E-2</v>
      </c>
      <c r="S343" s="2"/>
      <c r="T343" s="11">
        <f>IFERROR(T338+T339+T340+T341+T342, "NA")</f>
        <v>42603.37</v>
      </c>
      <c r="U343" s="12">
        <f>IFERROR(T343/T446, "NA")</f>
        <v>4.4000019498935609E-2</v>
      </c>
      <c r="V343" s="2"/>
      <c r="W343" s="11">
        <f t="shared" si="86"/>
        <v>2978.3600000000006</v>
      </c>
      <c r="X343" s="12">
        <f>IFERROR(W343/W446, "NA")</f>
        <v>-3.393671396950261E-2</v>
      </c>
      <c r="Y343" s="2"/>
      <c r="Z343" s="11">
        <f>IFERROR(Z338+Z339+Z340+Z341+Z342, "NA")</f>
        <v>39961.760000000002</v>
      </c>
      <c r="AA343" s="12">
        <f>IFERROR(Z343/Z446, "NA")</f>
        <v>4.4492008864564399E-2</v>
      </c>
      <c r="AB343" s="2"/>
      <c r="AC343" s="11">
        <f t="shared" si="87"/>
        <v>336.75</v>
      </c>
      <c r="AD343" s="12">
        <f>IFERROR(AC343/AC446, "NA")</f>
        <v>-1.9044177401814383E-2</v>
      </c>
    </row>
    <row r="344" spans="1:30" ht="16.5" customHeight="1" x14ac:dyDescent="0.3">
      <c r="A344" s="40" t="s">
        <v>367</v>
      </c>
      <c r="B344" s="11">
        <f>IFERROR(B329+B330+B331+B332+B333+B334+B335+B336+B338+B339+B340+B341+B342, "NA")</f>
        <v>24698.519999999997</v>
      </c>
      <c r="C344" s="12">
        <f>IFERROR(B344/B446, "NA")</f>
        <v>0.2495689120760497</v>
      </c>
      <c r="D344" s="2"/>
      <c r="E344" s="11">
        <f>IFERROR(E329+E330+E331+E332+E333+E334+E335+E336+E338+E339+E340+E341+E342, "NA")</f>
        <v>24938.499999999996</v>
      </c>
      <c r="F344" s="12">
        <f>IFERROR(E344/E446, "NA")</f>
        <v>0.2467702959749383</v>
      </c>
      <c r="G344" s="2"/>
      <c r="H344" s="11">
        <f t="shared" si="84"/>
        <v>239.97999999999956</v>
      </c>
      <c r="I344" s="12">
        <f>IFERROR(H344/H446, "NA")</f>
        <v>-0.11455767504916763</v>
      </c>
      <c r="J344" s="2"/>
      <c r="K344" s="11">
        <f>IFERROR(K329+K330+K331+K332+K333+K334+K335+K336+K338+K339+K340+K341+K342, "NA")</f>
        <v>25099.56</v>
      </c>
      <c r="L344" s="12">
        <f>IFERROR(K344/K446, "NA")</f>
        <v>0.27115139490392809</v>
      </c>
      <c r="M344" s="2"/>
      <c r="N344" s="11">
        <f t="shared" si="85"/>
        <v>401.04000000000451</v>
      </c>
      <c r="O344" s="12">
        <f>IFERROR(N344/N446, "NA")</f>
        <v>6.2680716583257717E-2</v>
      </c>
      <c r="P344" s="2"/>
      <c r="Q344" s="11">
        <f>IFERROR(Q329+Q330+Q331+Q332+Q333+Q334+Q335+Q336+Q338+Q339+Q340+Q341+Q342, "NA")</f>
        <v>209384.13999999998</v>
      </c>
      <c r="R344" s="12">
        <f>IFERROR(Q344/Q446, "NA")</f>
        <v>0.23780254261292327</v>
      </c>
      <c r="S344" s="2"/>
      <c r="T344" s="11">
        <f>IFERROR(T329+T330+T331+T332+T333+T334+T335+T336+T338+T339+T340+T341+T342, "NA")</f>
        <v>212565.53999999995</v>
      </c>
      <c r="U344" s="12">
        <f>IFERROR(T344/T446, "NA")</f>
        <v>0.21953399237670104</v>
      </c>
      <c r="V344" s="2"/>
      <c r="W344" s="11">
        <f t="shared" si="86"/>
        <v>3181.3999999999651</v>
      </c>
      <c r="X344" s="12">
        <f>IFERROR(W344/W446, "NA")</f>
        <v>-3.6250238998164895E-2</v>
      </c>
      <c r="Y344" s="2"/>
      <c r="Z344" s="11">
        <f>IFERROR(Z329+Z330+Z331+Z332+Z333+Z334+Z335+Z336+Z338+Z339+Z340+Z341+Z342, "NA")</f>
        <v>206429.85</v>
      </c>
      <c r="AA344" s="12">
        <f>IFERROR(Z344/Z446, "NA")</f>
        <v>0.22983168699553522</v>
      </c>
      <c r="AB344" s="2"/>
      <c r="AC344" s="11">
        <f t="shared" si="87"/>
        <v>-2954.289999999979</v>
      </c>
      <c r="AD344" s="12">
        <f>IFERROR(AC344/AC446, "NA")</f>
        <v>0.16707356453275671</v>
      </c>
    </row>
    <row r="345" spans="1:30" ht="16.5" customHeight="1" x14ac:dyDescent="0.3">
      <c r="A345" s="10" t="s">
        <v>33</v>
      </c>
      <c r="B345" s="11">
        <f>IFERROR(B329+B330+B331+B332+B333+B334+B335+B336+B338+B339+B340+B341+B342, "NA")</f>
        <v>24698.519999999997</v>
      </c>
      <c r="C345" s="12">
        <f>IFERROR(B345/B446, "NA")</f>
        <v>0.2495689120760497</v>
      </c>
      <c r="D345" s="2"/>
      <c r="E345" s="11">
        <f>IFERROR(E329+E330+E331+E332+E333+E334+E335+E336+E338+E339+E340+E341+E342, "NA")</f>
        <v>24938.499999999996</v>
      </c>
      <c r="F345" s="12">
        <f>IFERROR(E345/E446, "NA")</f>
        <v>0.2467702959749383</v>
      </c>
      <c r="G345" s="2"/>
      <c r="H345" s="11">
        <f t="shared" si="84"/>
        <v>239.97999999999956</v>
      </c>
      <c r="I345" s="12">
        <f>IFERROR(H345/H446, "NA")</f>
        <v>-0.11455767504916763</v>
      </c>
      <c r="J345" s="2"/>
      <c r="K345" s="11">
        <f>IFERROR(K329+K330+K331+K332+K333+K334+K335+K336+K338+K339+K340+K341+K342, "NA")</f>
        <v>25099.56</v>
      </c>
      <c r="L345" s="12">
        <f>IFERROR(K345/K446, "NA")</f>
        <v>0.27115139490392809</v>
      </c>
      <c r="M345" s="2"/>
      <c r="N345" s="11">
        <f t="shared" si="85"/>
        <v>401.04000000000451</v>
      </c>
      <c r="O345" s="12">
        <f>IFERROR(N345/N446, "NA")</f>
        <v>6.2680716583257717E-2</v>
      </c>
      <c r="P345" s="2"/>
      <c r="Q345" s="11">
        <f>IFERROR(Q329+Q330+Q331+Q332+Q333+Q334+Q335+Q336+Q338+Q339+Q340+Q341+Q342, "NA")</f>
        <v>209384.13999999998</v>
      </c>
      <c r="R345" s="12">
        <f>IFERROR(Q345/Q446, "NA")</f>
        <v>0.23780254261292327</v>
      </c>
      <c r="S345" s="2"/>
      <c r="T345" s="11">
        <f>IFERROR(T329+T330+T331+T332+T333+T334+T335+T336+T338+T339+T340+T341+T342, "NA")</f>
        <v>212565.53999999995</v>
      </c>
      <c r="U345" s="12">
        <f>IFERROR(T345/T446, "NA")</f>
        <v>0.21953399237670104</v>
      </c>
      <c r="V345" s="2"/>
      <c r="W345" s="11">
        <f t="shared" si="86"/>
        <v>3181.3999999999651</v>
      </c>
      <c r="X345" s="12">
        <f>IFERROR(W345/W446, "NA")</f>
        <v>-3.6250238998164895E-2</v>
      </c>
      <c r="Y345" s="2"/>
      <c r="Z345" s="11">
        <f>IFERROR(Z329+Z330+Z331+Z332+Z333+Z334+Z335+Z336+Z338+Z339+Z340+Z341+Z342, "NA")</f>
        <v>206429.85</v>
      </c>
      <c r="AA345" s="12">
        <f>IFERROR(Z345/Z446, "NA")</f>
        <v>0.22983168699553522</v>
      </c>
      <c r="AB345" s="2"/>
      <c r="AC345" s="11">
        <f t="shared" si="87"/>
        <v>-2954.289999999979</v>
      </c>
      <c r="AD345" s="12">
        <f>IFERROR(AC345/AC446, "NA")</f>
        <v>0.16707356453275671</v>
      </c>
    </row>
    <row r="346" spans="1:30" ht="16.5" customHeight="1" x14ac:dyDescent="0.3">
      <c r="A346" s="21" t="s">
        <v>368</v>
      </c>
      <c r="B346" s="22">
        <f>IFERROR(B198-B326-B345, "NA")</f>
        <v>-5743.5399999999609</v>
      </c>
      <c r="C346" s="23">
        <f>IFERROR(B346/B446, "NA")</f>
        <v>-5.8036231695877523E-2</v>
      </c>
      <c r="D346" s="24"/>
      <c r="E346" s="22">
        <f>IFERROR(E198-E326-E345, "NA")</f>
        <v>-3775.9699999999975</v>
      </c>
      <c r="F346" s="23">
        <f>IFERROR(E346/E446, "NA")</f>
        <v>-3.7363804338371887E-2</v>
      </c>
      <c r="G346" s="24"/>
      <c r="H346" s="22">
        <f>IFERROR(B346-E346, "NA")</f>
        <v>-1967.5699999999633</v>
      </c>
      <c r="I346" s="23">
        <f>IFERROR(H346/H446, "NA")</f>
        <v>0.93924595673175659</v>
      </c>
      <c r="J346" s="24"/>
      <c r="K346" s="22">
        <f>IFERROR(K198-K326-K345, "NA")</f>
        <v>-11107.979999999981</v>
      </c>
      <c r="L346" s="23">
        <f>IFERROR(K346/K446, "NA")</f>
        <v>-0.11999988332723482</v>
      </c>
      <c r="M346" s="24"/>
      <c r="N346" s="22">
        <f>IFERROR(B346-K346, "NA")</f>
        <v>5364.4400000000205</v>
      </c>
      <c r="O346" s="23">
        <f>IFERROR(N346/N446, "NA")</f>
        <v>0.83843742087544526</v>
      </c>
      <c r="P346" s="24"/>
      <c r="Q346" s="22">
        <f>IFERROR(Q198-Q326-Q345, "NA")</f>
        <v>-38133.339999999967</v>
      </c>
      <c r="R346" s="23">
        <f>IFERROR(Q346/Q446, "NA")</f>
        <v>-4.3308940258431627E-2</v>
      </c>
      <c r="S346" s="24"/>
      <c r="T346" s="22">
        <f>IFERROR(T198-T326-T345, "NA")</f>
        <v>10000.440000000061</v>
      </c>
      <c r="U346" s="23">
        <f>IFERROR(T346/T446, "NA")</f>
        <v>1.0328280485744162E-2</v>
      </c>
      <c r="V346" s="24"/>
      <c r="W346" s="22">
        <f>IFERROR(Q346-T346, "NA")</f>
        <v>-48133.780000000028</v>
      </c>
      <c r="X346" s="23">
        <f>IFERROR(W346/W446, "NA")</f>
        <v>0.5484569777095335</v>
      </c>
      <c r="Y346" s="24"/>
      <c r="Z346" s="22">
        <f>IFERROR(Z198-Z326-Z345, "NA")</f>
        <v>-52041.230000000185</v>
      </c>
      <c r="AA346" s="23">
        <f>IFERROR(Z346/Z446, "NA")</f>
        <v>-5.7940863127220694E-2</v>
      </c>
      <c r="AB346" s="24"/>
      <c r="AC346" s="22">
        <f>IFERROR(Q346-Z346, "NA")</f>
        <v>13907.890000000218</v>
      </c>
      <c r="AD346" s="23">
        <f>IFERROR(AC346/AC446, "NA")</f>
        <v>-0.78653103027446003</v>
      </c>
    </row>
    <row r="347" spans="1:30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</row>
    <row r="348" spans="1:30" ht="16.5" hidden="1" customHeight="1" x14ac:dyDescent="0.3">
      <c r="A348" s="5" t="s">
        <v>36</v>
      </c>
      <c r="B348" s="6">
        <v>0</v>
      </c>
      <c r="C348" s="7">
        <f>IFERROR(B348/B446, "NA")</f>
        <v>0</v>
      </c>
      <c r="D348" s="8"/>
      <c r="E348" s="6">
        <v>0</v>
      </c>
      <c r="F348" s="7">
        <f>IFERROR(E348/E446, "NA")</f>
        <v>0</v>
      </c>
      <c r="G348" s="8"/>
      <c r="H348" s="9">
        <f>IFERROR(-(B348-E348), "NA")</f>
        <v>0</v>
      </c>
      <c r="I348" s="7">
        <f>IFERROR(H348/H446, "NA")</f>
        <v>0</v>
      </c>
      <c r="J348" s="8"/>
      <c r="K348" s="6">
        <v>0</v>
      </c>
      <c r="L348" s="7">
        <f>IFERROR(K348/K446, "NA")</f>
        <v>0</v>
      </c>
      <c r="M348" s="8"/>
      <c r="N348" s="9">
        <f>IFERROR(-(B348-K348), "NA")</f>
        <v>0</v>
      </c>
      <c r="O348" s="7">
        <f>IFERROR(N348/N446, "NA")</f>
        <v>0</v>
      </c>
      <c r="P348" s="8"/>
      <c r="Q348" s="6">
        <v>0</v>
      </c>
      <c r="R348" s="7">
        <f>IFERROR(Q348/Q446, "NA")</f>
        <v>0</v>
      </c>
      <c r="S348" s="8"/>
      <c r="T348" s="6">
        <v>0</v>
      </c>
      <c r="U348" s="7">
        <f>IFERROR(T348/T446, "NA")</f>
        <v>0</v>
      </c>
      <c r="V348" s="8"/>
      <c r="W348" s="9">
        <f>IFERROR(-(Q348-T348), "NA")</f>
        <v>0</v>
      </c>
      <c r="X348" s="7">
        <f>IFERROR(W348/W446, "NA")</f>
        <v>0</v>
      </c>
      <c r="Y348" s="8"/>
      <c r="Z348" s="6">
        <v>0</v>
      </c>
      <c r="AA348" s="7">
        <f>IFERROR(Z348/Z446, "NA")</f>
        <v>0</v>
      </c>
      <c r="AB348" s="8"/>
      <c r="AC348" s="9">
        <f>IFERROR(-(Q348-Z348), "NA")</f>
        <v>0</v>
      </c>
      <c r="AD348" s="7">
        <f>IFERROR(AC348/AC446, "NA")</f>
        <v>0</v>
      </c>
    </row>
    <row r="349" spans="1:30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</row>
    <row r="350" spans="1:30" ht="16.5" hidden="1" customHeight="1" x14ac:dyDescent="0.3">
      <c r="A350" s="33" t="s">
        <v>37</v>
      </c>
      <c r="B350" s="6">
        <v>0</v>
      </c>
      <c r="C350" s="7">
        <f>IFERROR(B350/B446, "NA")</f>
        <v>0</v>
      </c>
      <c r="D350" s="8"/>
      <c r="E350" s="6">
        <v>0</v>
      </c>
      <c r="F350" s="7">
        <f>IFERROR(E350/E446, "NA")</f>
        <v>0</v>
      </c>
      <c r="G350" s="8"/>
      <c r="H350" s="9">
        <f t="shared" ref="H350:H359" si="88">IFERROR(-(B350-E350), "NA")</f>
        <v>0</v>
      </c>
      <c r="I350" s="7">
        <f>IFERROR(H350/H446, "NA")</f>
        <v>0</v>
      </c>
      <c r="J350" s="8"/>
      <c r="K350" s="6">
        <v>0</v>
      </c>
      <c r="L350" s="7">
        <f>IFERROR(K350/K446, "NA")</f>
        <v>0</v>
      </c>
      <c r="M350" s="8"/>
      <c r="N350" s="9">
        <f t="shared" ref="N350:N359" si="89">IFERROR(-(B350-K350), "NA")</f>
        <v>0</v>
      </c>
      <c r="O350" s="7">
        <f>IFERROR(N350/N446, "NA")</f>
        <v>0</v>
      </c>
      <c r="P350" s="8"/>
      <c r="Q350" s="6">
        <v>0</v>
      </c>
      <c r="R350" s="7">
        <f>IFERROR(Q350/Q446, "NA")</f>
        <v>0</v>
      </c>
      <c r="S350" s="8"/>
      <c r="T350" s="6">
        <v>0</v>
      </c>
      <c r="U350" s="7">
        <f>IFERROR(T350/T446, "NA")</f>
        <v>0</v>
      </c>
      <c r="V350" s="8"/>
      <c r="W350" s="9">
        <f t="shared" ref="W350:W359" si="90">IFERROR(-(Q350-T350), "NA")</f>
        <v>0</v>
      </c>
      <c r="X350" s="7">
        <f>IFERROR(W350/W446, "NA")</f>
        <v>0</v>
      </c>
      <c r="Y350" s="8"/>
      <c r="Z350" s="6">
        <v>0</v>
      </c>
      <c r="AA350" s="7">
        <f>IFERROR(Z350/Z446, "NA")</f>
        <v>0</v>
      </c>
      <c r="AB350" s="8"/>
      <c r="AC350" s="9">
        <f t="shared" ref="AC350:AC359" si="91">IFERROR(-(Q350-Z350), "NA")</f>
        <v>0</v>
      </c>
      <c r="AD350" s="7">
        <f>IFERROR(AC350/AC446, "NA")</f>
        <v>0</v>
      </c>
    </row>
    <row r="351" spans="1:30" ht="16.5" hidden="1" customHeight="1" x14ac:dyDescent="0.3">
      <c r="A351" s="33" t="s">
        <v>369</v>
      </c>
      <c r="B351" s="6">
        <v>0</v>
      </c>
      <c r="C351" s="7">
        <f>IFERROR(B351/B446, "NA")</f>
        <v>0</v>
      </c>
      <c r="D351" s="8"/>
      <c r="E351" s="6">
        <v>0</v>
      </c>
      <c r="F351" s="7">
        <f>IFERROR(E351/E446, "NA")</f>
        <v>0</v>
      </c>
      <c r="G351" s="8"/>
      <c r="H351" s="9">
        <f t="shared" si="88"/>
        <v>0</v>
      </c>
      <c r="I351" s="7">
        <f>IFERROR(H351/H446, "NA")</f>
        <v>0</v>
      </c>
      <c r="J351" s="8"/>
      <c r="K351" s="6">
        <v>0</v>
      </c>
      <c r="L351" s="7">
        <f>IFERROR(K351/K446, "NA")</f>
        <v>0</v>
      </c>
      <c r="M351" s="8"/>
      <c r="N351" s="9">
        <f t="shared" si="89"/>
        <v>0</v>
      </c>
      <c r="O351" s="7">
        <f>IFERROR(N351/N446, "NA")</f>
        <v>0</v>
      </c>
      <c r="P351" s="8"/>
      <c r="Q351" s="6">
        <v>0</v>
      </c>
      <c r="R351" s="7">
        <f>IFERROR(Q351/Q446, "NA")</f>
        <v>0</v>
      </c>
      <c r="S351" s="8"/>
      <c r="T351" s="6">
        <v>0</v>
      </c>
      <c r="U351" s="7">
        <f>IFERROR(T351/T446, "NA")</f>
        <v>0</v>
      </c>
      <c r="V351" s="8"/>
      <c r="W351" s="9">
        <f t="shared" si="90"/>
        <v>0</v>
      </c>
      <c r="X351" s="7">
        <f>IFERROR(W351/W446, "NA")</f>
        <v>0</v>
      </c>
      <c r="Y351" s="8"/>
      <c r="Z351" s="6">
        <v>0</v>
      </c>
      <c r="AA351" s="7">
        <f>IFERROR(Z351/Z446, "NA")</f>
        <v>0</v>
      </c>
      <c r="AB351" s="8"/>
      <c r="AC351" s="9">
        <f t="shared" si="91"/>
        <v>0</v>
      </c>
      <c r="AD351" s="7">
        <f>IFERROR(AC351/AC446, "NA")</f>
        <v>0</v>
      </c>
    </row>
    <row r="352" spans="1:30" ht="16.5" hidden="1" customHeight="1" x14ac:dyDescent="0.3">
      <c r="A352" s="33" t="s">
        <v>370</v>
      </c>
      <c r="B352" s="6">
        <v>0</v>
      </c>
      <c r="C352" s="7">
        <f>IFERROR(B352/B446, "NA")</f>
        <v>0</v>
      </c>
      <c r="D352" s="8"/>
      <c r="E352" s="6">
        <v>0</v>
      </c>
      <c r="F352" s="7">
        <f>IFERROR(E352/E446, "NA")</f>
        <v>0</v>
      </c>
      <c r="G352" s="8"/>
      <c r="H352" s="9">
        <f t="shared" si="88"/>
        <v>0</v>
      </c>
      <c r="I352" s="7">
        <f>IFERROR(H352/H446, "NA")</f>
        <v>0</v>
      </c>
      <c r="J352" s="8"/>
      <c r="K352" s="6">
        <v>0</v>
      </c>
      <c r="L352" s="7">
        <f>IFERROR(K352/K446, "NA")</f>
        <v>0</v>
      </c>
      <c r="M352" s="8"/>
      <c r="N352" s="9">
        <f t="shared" si="89"/>
        <v>0</v>
      </c>
      <c r="O352" s="7">
        <f>IFERROR(N352/N446, "NA")</f>
        <v>0</v>
      </c>
      <c r="P352" s="8"/>
      <c r="Q352" s="6">
        <v>0</v>
      </c>
      <c r="R352" s="7">
        <f>IFERROR(Q352/Q446, "NA")</f>
        <v>0</v>
      </c>
      <c r="S352" s="8"/>
      <c r="T352" s="6">
        <v>0</v>
      </c>
      <c r="U352" s="7">
        <f>IFERROR(T352/T446, "NA")</f>
        <v>0</v>
      </c>
      <c r="V352" s="8"/>
      <c r="W352" s="9">
        <f t="shared" si="90"/>
        <v>0</v>
      </c>
      <c r="X352" s="7">
        <f>IFERROR(W352/W446, "NA")</f>
        <v>0</v>
      </c>
      <c r="Y352" s="8"/>
      <c r="Z352" s="6">
        <v>0</v>
      </c>
      <c r="AA352" s="7">
        <f>IFERROR(Z352/Z446, "NA")</f>
        <v>0</v>
      </c>
      <c r="AB352" s="8"/>
      <c r="AC352" s="9">
        <f t="shared" si="91"/>
        <v>0</v>
      </c>
      <c r="AD352" s="7">
        <f>IFERROR(AC352/AC446, "NA")</f>
        <v>0</v>
      </c>
    </row>
    <row r="353" spans="1:30" ht="16.5" hidden="1" customHeight="1" x14ac:dyDescent="0.3">
      <c r="A353" s="33" t="s">
        <v>371</v>
      </c>
      <c r="B353" s="6">
        <v>0</v>
      </c>
      <c r="C353" s="7">
        <f>IFERROR(B353/B446, "NA")</f>
        <v>0</v>
      </c>
      <c r="D353" s="8"/>
      <c r="E353" s="6">
        <v>0</v>
      </c>
      <c r="F353" s="7">
        <f>IFERROR(E353/E446, "NA")</f>
        <v>0</v>
      </c>
      <c r="G353" s="8"/>
      <c r="H353" s="9">
        <f t="shared" si="88"/>
        <v>0</v>
      </c>
      <c r="I353" s="7">
        <f>IFERROR(H353/H446, "NA")</f>
        <v>0</v>
      </c>
      <c r="J353" s="8"/>
      <c r="K353" s="6">
        <v>0</v>
      </c>
      <c r="L353" s="7">
        <f>IFERROR(K353/K446, "NA")</f>
        <v>0</v>
      </c>
      <c r="M353" s="8"/>
      <c r="N353" s="9">
        <f t="shared" si="89"/>
        <v>0</v>
      </c>
      <c r="O353" s="7">
        <f>IFERROR(N353/N446, "NA")</f>
        <v>0</v>
      </c>
      <c r="P353" s="8"/>
      <c r="Q353" s="6">
        <v>0</v>
      </c>
      <c r="R353" s="7">
        <f>IFERROR(Q353/Q446, "NA")</f>
        <v>0</v>
      </c>
      <c r="S353" s="8"/>
      <c r="T353" s="6">
        <v>0</v>
      </c>
      <c r="U353" s="7">
        <f>IFERROR(T353/T446, "NA")</f>
        <v>0</v>
      </c>
      <c r="V353" s="8"/>
      <c r="W353" s="9">
        <f t="shared" si="90"/>
        <v>0</v>
      </c>
      <c r="X353" s="7">
        <f>IFERROR(W353/W446, "NA")</f>
        <v>0</v>
      </c>
      <c r="Y353" s="8"/>
      <c r="Z353" s="6">
        <v>0</v>
      </c>
      <c r="AA353" s="7">
        <f>IFERROR(Z353/Z446, "NA")</f>
        <v>0</v>
      </c>
      <c r="AB353" s="8"/>
      <c r="AC353" s="9">
        <f t="shared" si="91"/>
        <v>0</v>
      </c>
      <c r="AD353" s="7">
        <f>IFERROR(AC353/AC446, "NA")</f>
        <v>0</v>
      </c>
    </row>
    <row r="354" spans="1:30" ht="16.5" hidden="1" customHeight="1" x14ac:dyDescent="0.3">
      <c r="A354" s="33" t="s">
        <v>372</v>
      </c>
      <c r="B354" s="6">
        <v>0</v>
      </c>
      <c r="C354" s="7">
        <f>IFERROR(B354/B446, "NA")</f>
        <v>0</v>
      </c>
      <c r="D354" s="8"/>
      <c r="E354" s="6">
        <v>0</v>
      </c>
      <c r="F354" s="7">
        <f>IFERROR(E354/E446, "NA")</f>
        <v>0</v>
      </c>
      <c r="G354" s="8"/>
      <c r="H354" s="9">
        <f t="shared" si="88"/>
        <v>0</v>
      </c>
      <c r="I354" s="7">
        <f>IFERROR(H354/H446, "NA")</f>
        <v>0</v>
      </c>
      <c r="J354" s="8"/>
      <c r="K354" s="6">
        <v>0</v>
      </c>
      <c r="L354" s="7">
        <f>IFERROR(K354/K446, "NA")</f>
        <v>0</v>
      </c>
      <c r="M354" s="8"/>
      <c r="N354" s="9">
        <f t="shared" si="89"/>
        <v>0</v>
      </c>
      <c r="O354" s="7">
        <f>IFERROR(N354/N446, "NA")</f>
        <v>0</v>
      </c>
      <c r="P354" s="8"/>
      <c r="Q354" s="6">
        <v>0</v>
      </c>
      <c r="R354" s="7">
        <f>IFERROR(Q354/Q446, "NA")</f>
        <v>0</v>
      </c>
      <c r="S354" s="8"/>
      <c r="T354" s="6">
        <v>0</v>
      </c>
      <c r="U354" s="7">
        <f>IFERROR(T354/T446, "NA")</f>
        <v>0</v>
      </c>
      <c r="V354" s="8"/>
      <c r="W354" s="9">
        <f t="shared" si="90"/>
        <v>0</v>
      </c>
      <c r="X354" s="7">
        <f>IFERROR(W354/W446, "NA")</f>
        <v>0</v>
      </c>
      <c r="Y354" s="8"/>
      <c r="Z354" s="6">
        <v>0</v>
      </c>
      <c r="AA354" s="7">
        <f>IFERROR(Z354/Z446, "NA")</f>
        <v>0</v>
      </c>
      <c r="AB354" s="8"/>
      <c r="AC354" s="9">
        <f t="shared" si="91"/>
        <v>0</v>
      </c>
      <c r="AD354" s="7">
        <f>IFERROR(AC354/AC446, "NA")</f>
        <v>0</v>
      </c>
    </row>
    <row r="355" spans="1:30" ht="16.5" hidden="1" customHeight="1" x14ac:dyDescent="0.3">
      <c r="A355" s="33" t="s">
        <v>373</v>
      </c>
      <c r="B355" s="6">
        <v>0</v>
      </c>
      <c r="C355" s="7">
        <f>IFERROR(B355/B446, "NA")</f>
        <v>0</v>
      </c>
      <c r="D355" s="8"/>
      <c r="E355" s="6">
        <v>0</v>
      </c>
      <c r="F355" s="7">
        <f>IFERROR(E355/E446, "NA")</f>
        <v>0</v>
      </c>
      <c r="G355" s="8"/>
      <c r="H355" s="9">
        <f t="shared" si="88"/>
        <v>0</v>
      </c>
      <c r="I355" s="7">
        <f>IFERROR(H355/H446, "NA")</f>
        <v>0</v>
      </c>
      <c r="J355" s="8"/>
      <c r="K355" s="6">
        <v>0</v>
      </c>
      <c r="L355" s="7">
        <f>IFERROR(K355/K446, "NA")</f>
        <v>0</v>
      </c>
      <c r="M355" s="8"/>
      <c r="N355" s="9">
        <f t="shared" si="89"/>
        <v>0</v>
      </c>
      <c r="O355" s="7">
        <f>IFERROR(N355/N446, "NA")</f>
        <v>0</v>
      </c>
      <c r="P355" s="8"/>
      <c r="Q355" s="6">
        <v>0</v>
      </c>
      <c r="R355" s="7">
        <f>IFERROR(Q355/Q446, "NA")</f>
        <v>0</v>
      </c>
      <c r="S355" s="8"/>
      <c r="T355" s="6">
        <v>0</v>
      </c>
      <c r="U355" s="7">
        <f>IFERROR(T355/T446, "NA")</f>
        <v>0</v>
      </c>
      <c r="V355" s="8"/>
      <c r="W355" s="9">
        <f t="shared" si="90"/>
        <v>0</v>
      </c>
      <c r="X355" s="7">
        <f>IFERROR(W355/W446, "NA")</f>
        <v>0</v>
      </c>
      <c r="Y355" s="8"/>
      <c r="Z355" s="6">
        <v>0</v>
      </c>
      <c r="AA355" s="7">
        <f>IFERROR(Z355/Z446, "NA")</f>
        <v>0</v>
      </c>
      <c r="AB355" s="8"/>
      <c r="AC355" s="9">
        <f t="shared" si="91"/>
        <v>0</v>
      </c>
      <c r="AD355" s="7">
        <f>IFERROR(AC355/AC446, "NA")</f>
        <v>0</v>
      </c>
    </row>
    <row r="356" spans="1:30" ht="16.5" hidden="1" customHeight="1" x14ac:dyDescent="0.3">
      <c r="A356" s="33" t="s">
        <v>374</v>
      </c>
      <c r="B356" s="6">
        <v>0</v>
      </c>
      <c r="C356" s="7">
        <f>IFERROR(B356/B446, "NA")</f>
        <v>0</v>
      </c>
      <c r="D356" s="8"/>
      <c r="E356" s="6">
        <v>0</v>
      </c>
      <c r="F356" s="7">
        <f>IFERROR(E356/E446, "NA")</f>
        <v>0</v>
      </c>
      <c r="G356" s="8"/>
      <c r="H356" s="9">
        <f t="shared" si="88"/>
        <v>0</v>
      </c>
      <c r="I356" s="7">
        <f>IFERROR(H356/H446, "NA")</f>
        <v>0</v>
      </c>
      <c r="J356" s="8"/>
      <c r="K356" s="6">
        <v>0</v>
      </c>
      <c r="L356" s="7">
        <f>IFERROR(K356/K446, "NA")</f>
        <v>0</v>
      </c>
      <c r="M356" s="8"/>
      <c r="N356" s="9">
        <f t="shared" si="89"/>
        <v>0</v>
      </c>
      <c r="O356" s="7">
        <f>IFERROR(N356/N446, "NA")</f>
        <v>0</v>
      </c>
      <c r="P356" s="8"/>
      <c r="Q356" s="6">
        <v>0</v>
      </c>
      <c r="R356" s="7">
        <f>IFERROR(Q356/Q446, "NA")</f>
        <v>0</v>
      </c>
      <c r="S356" s="8"/>
      <c r="T356" s="6">
        <v>0</v>
      </c>
      <c r="U356" s="7">
        <f>IFERROR(T356/T446, "NA")</f>
        <v>0</v>
      </c>
      <c r="V356" s="8"/>
      <c r="W356" s="9">
        <f t="shared" si="90"/>
        <v>0</v>
      </c>
      <c r="X356" s="7">
        <f>IFERROR(W356/W446, "NA")</f>
        <v>0</v>
      </c>
      <c r="Y356" s="8"/>
      <c r="Z356" s="6">
        <v>0</v>
      </c>
      <c r="AA356" s="7">
        <f>IFERROR(Z356/Z446, "NA")</f>
        <v>0</v>
      </c>
      <c r="AB356" s="8"/>
      <c r="AC356" s="9">
        <f t="shared" si="91"/>
        <v>0</v>
      </c>
      <c r="AD356" s="7">
        <f>IFERROR(AC356/AC446, "NA")</f>
        <v>0</v>
      </c>
    </row>
    <row r="357" spans="1:30" ht="16.5" hidden="1" customHeight="1" x14ac:dyDescent="0.3">
      <c r="A357" s="33" t="s">
        <v>375</v>
      </c>
      <c r="B357" s="6">
        <v>0</v>
      </c>
      <c r="C357" s="7">
        <f>IFERROR(B357/B446, "NA")</f>
        <v>0</v>
      </c>
      <c r="D357" s="8"/>
      <c r="E357" s="6">
        <v>0</v>
      </c>
      <c r="F357" s="7">
        <f>IFERROR(E357/E446, "NA")</f>
        <v>0</v>
      </c>
      <c r="G357" s="8"/>
      <c r="H357" s="9">
        <f t="shared" si="88"/>
        <v>0</v>
      </c>
      <c r="I357" s="7">
        <f>IFERROR(H357/H446, "NA")</f>
        <v>0</v>
      </c>
      <c r="J357" s="8"/>
      <c r="K357" s="6">
        <v>0</v>
      </c>
      <c r="L357" s="7">
        <f>IFERROR(K357/K446, "NA")</f>
        <v>0</v>
      </c>
      <c r="M357" s="8"/>
      <c r="N357" s="9">
        <f t="shared" si="89"/>
        <v>0</v>
      </c>
      <c r="O357" s="7">
        <f>IFERROR(N357/N446, "NA")</f>
        <v>0</v>
      </c>
      <c r="P357" s="8"/>
      <c r="Q357" s="6">
        <v>0</v>
      </c>
      <c r="R357" s="7">
        <f>IFERROR(Q357/Q446, "NA")</f>
        <v>0</v>
      </c>
      <c r="S357" s="8"/>
      <c r="T357" s="6">
        <v>0</v>
      </c>
      <c r="U357" s="7">
        <f>IFERROR(T357/T446, "NA")</f>
        <v>0</v>
      </c>
      <c r="V357" s="8"/>
      <c r="W357" s="9">
        <f t="shared" si="90"/>
        <v>0</v>
      </c>
      <c r="X357" s="7">
        <f>IFERROR(W357/W446, "NA")</f>
        <v>0</v>
      </c>
      <c r="Y357" s="8"/>
      <c r="Z357" s="6">
        <v>0</v>
      </c>
      <c r="AA357" s="7">
        <f>IFERROR(Z357/Z446, "NA")</f>
        <v>0</v>
      </c>
      <c r="AB357" s="8"/>
      <c r="AC357" s="9">
        <f t="shared" si="91"/>
        <v>0</v>
      </c>
      <c r="AD357" s="7">
        <f>IFERROR(AC357/AC446, "NA")</f>
        <v>0</v>
      </c>
    </row>
    <row r="358" spans="1:30" ht="16.5" hidden="1" customHeight="1" x14ac:dyDescent="0.3">
      <c r="A358" s="33" t="s">
        <v>376</v>
      </c>
      <c r="B358" s="6">
        <v>0</v>
      </c>
      <c r="C358" s="7">
        <f>IFERROR(B358/B446, "NA")</f>
        <v>0</v>
      </c>
      <c r="D358" s="8"/>
      <c r="E358" s="6">
        <v>0</v>
      </c>
      <c r="F358" s="7">
        <f>IFERROR(E358/E446, "NA")</f>
        <v>0</v>
      </c>
      <c r="G358" s="8"/>
      <c r="H358" s="9">
        <f t="shared" si="88"/>
        <v>0</v>
      </c>
      <c r="I358" s="7">
        <f>IFERROR(H358/H446, "NA")</f>
        <v>0</v>
      </c>
      <c r="J358" s="8"/>
      <c r="K358" s="6">
        <v>0</v>
      </c>
      <c r="L358" s="7">
        <f>IFERROR(K358/K446, "NA")</f>
        <v>0</v>
      </c>
      <c r="M358" s="8"/>
      <c r="N358" s="9">
        <f t="shared" si="89"/>
        <v>0</v>
      </c>
      <c r="O358" s="7">
        <f>IFERROR(N358/N446, "NA")</f>
        <v>0</v>
      </c>
      <c r="P358" s="8"/>
      <c r="Q358" s="6">
        <v>0</v>
      </c>
      <c r="R358" s="7">
        <f>IFERROR(Q358/Q446, "NA")</f>
        <v>0</v>
      </c>
      <c r="S358" s="8"/>
      <c r="T358" s="6">
        <v>0</v>
      </c>
      <c r="U358" s="7">
        <f>IFERROR(T358/T446, "NA")</f>
        <v>0</v>
      </c>
      <c r="V358" s="8"/>
      <c r="W358" s="9">
        <f t="shared" si="90"/>
        <v>0</v>
      </c>
      <c r="X358" s="7">
        <f>IFERROR(W358/W446, "NA")</f>
        <v>0</v>
      </c>
      <c r="Y358" s="8"/>
      <c r="Z358" s="6">
        <v>0</v>
      </c>
      <c r="AA358" s="7">
        <f>IFERROR(Z358/Z446, "NA")</f>
        <v>0</v>
      </c>
      <c r="AB358" s="8"/>
      <c r="AC358" s="9">
        <f t="shared" si="91"/>
        <v>0</v>
      </c>
      <c r="AD358" s="7">
        <f>IFERROR(AC358/AC446, "NA")</f>
        <v>0</v>
      </c>
    </row>
    <row r="359" spans="1:30" ht="16.5" customHeight="1" x14ac:dyDescent="0.3">
      <c r="A359" s="40" t="s">
        <v>377</v>
      </c>
      <c r="B359" s="11">
        <f>IFERROR(B350+B351+B352+B353+B354+B355+B356+B357+B358, "NA")</f>
        <v>0</v>
      </c>
      <c r="C359" s="12">
        <f>IFERROR(B359/B446, "NA")</f>
        <v>0</v>
      </c>
      <c r="D359" s="2"/>
      <c r="E359" s="11">
        <f>IFERROR(E350+E351+E352+E353+E354+E355+E356+E357+E358, "NA")</f>
        <v>0</v>
      </c>
      <c r="F359" s="12">
        <f>IFERROR(E359/E446, "NA")</f>
        <v>0</v>
      </c>
      <c r="G359" s="2"/>
      <c r="H359" s="11">
        <f t="shared" si="88"/>
        <v>0</v>
      </c>
      <c r="I359" s="12">
        <f>IFERROR(H359/H446, "NA")</f>
        <v>0</v>
      </c>
      <c r="J359" s="2"/>
      <c r="K359" s="11">
        <f>IFERROR(K350+K351+K352+K353+K354+K355+K356+K357+K358, "NA")</f>
        <v>0</v>
      </c>
      <c r="L359" s="12">
        <f>IFERROR(K359/K446, "NA")</f>
        <v>0</v>
      </c>
      <c r="M359" s="2"/>
      <c r="N359" s="11">
        <f t="shared" si="89"/>
        <v>0</v>
      </c>
      <c r="O359" s="12">
        <f>IFERROR(N359/N446, "NA")</f>
        <v>0</v>
      </c>
      <c r="P359" s="2"/>
      <c r="Q359" s="11">
        <f>IFERROR(Q350+Q351+Q352+Q353+Q354+Q355+Q356+Q357+Q358, "NA")</f>
        <v>0</v>
      </c>
      <c r="R359" s="12">
        <f>IFERROR(Q359/Q446, "NA")</f>
        <v>0</v>
      </c>
      <c r="S359" s="2"/>
      <c r="T359" s="11">
        <f>IFERROR(T350+T351+T352+T353+T354+T355+T356+T357+T358, "NA")</f>
        <v>0</v>
      </c>
      <c r="U359" s="12">
        <f>IFERROR(T359/T446, "NA")</f>
        <v>0</v>
      </c>
      <c r="V359" s="2"/>
      <c r="W359" s="11">
        <f t="shared" si="90"/>
        <v>0</v>
      </c>
      <c r="X359" s="12">
        <f>IFERROR(W359/W446, "NA")</f>
        <v>0</v>
      </c>
      <c r="Y359" s="2"/>
      <c r="Z359" s="11">
        <f>IFERROR(Z350+Z351+Z352+Z353+Z354+Z355+Z356+Z357+Z358, "NA")</f>
        <v>0</v>
      </c>
      <c r="AA359" s="12">
        <f>IFERROR(Z359/Z446, "NA")</f>
        <v>0</v>
      </c>
      <c r="AB359" s="2"/>
      <c r="AC359" s="11">
        <f t="shared" si="91"/>
        <v>0</v>
      </c>
      <c r="AD359" s="12">
        <f>IFERROR(AC359/AC446, "NA")</f>
        <v>0</v>
      </c>
    </row>
    <row r="360" spans="1:30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</row>
    <row r="361" spans="1:30" ht="16.5" hidden="1" customHeight="1" x14ac:dyDescent="0.3">
      <c r="A361" s="33" t="s">
        <v>38</v>
      </c>
      <c r="B361" s="6">
        <v>0</v>
      </c>
      <c r="C361" s="7">
        <f>IFERROR(B361/B446, "NA")</f>
        <v>0</v>
      </c>
      <c r="D361" s="8"/>
      <c r="E361" s="6">
        <v>0</v>
      </c>
      <c r="F361" s="7">
        <f>IFERROR(E361/E446, "NA")</f>
        <v>0</v>
      </c>
      <c r="G361" s="8"/>
      <c r="H361" s="9">
        <f t="shared" ref="H361:H384" si="92">IFERROR(-(B361-E361), "NA")</f>
        <v>0</v>
      </c>
      <c r="I361" s="7">
        <f>IFERROR(H361/H446, "NA")</f>
        <v>0</v>
      </c>
      <c r="J361" s="8"/>
      <c r="K361" s="6">
        <v>0</v>
      </c>
      <c r="L361" s="7">
        <f>IFERROR(K361/K446, "NA")</f>
        <v>0</v>
      </c>
      <c r="M361" s="8"/>
      <c r="N361" s="9">
        <f t="shared" ref="N361:N384" si="93">IFERROR(-(B361-K361), "NA")</f>
        <v>0</v>
      </c>
      <c r="O361" s="7">
        <f>IFERROR(N361/N446, "NA")</f>
        <v>0</v>
      </c>
      <c r="P361" s="8"/>
      <c r="Q361" s="6">
        <v>0</v>
      </c>
      <c r="R361" s="7">
        <f>IFERROR(Q361/Q446, "NA")</f>
        <v>0</v>
      </c>
      <c r="S361" s="8"/>
      <c r="T361" s="6">
        <v>0</v>
      </c>
      <c r="U361" s="7">
        <f>IFERROR(T361/T446, "NA")</f>
        <v>0</v>
      </c>
      <c r="V361" s="8"/>
      <c r="W361" s="9">
        <f t="shared" ref="W361:W384" si="94">IFERROR(-(Q361-T361), "NA")</f>
        <v>0</v>
      </c>
      <c r="X361" s="7">
        <f>IFERROR(W361/W446, "NA")</f>
        <v>0</v>
      </c>
      <c r="Y361" s="8"/>
      <c r="Z361" s="6">
        <v>0</v>
      </c>
      <c r="AA361" s="7">
        <f>IFERROR(Z361/Z446, "NA")</f>
        <v>0</v>
      </c>
      <c r="AB361" s="8"/>
      <c r="AC361" s="9">
        <f t="shared" ref="AC361:AC384" si="95">IFERROR(-(Q361-Z361), "NA")</f>
        <v>0</v>
      </c>
      <c r="AD361" s="7">
        <f>IFERROR(AC361/AC446, "NA")</f>
        <v>0</v>
      </c>
    </row>
    <row r="362" spans="1:30" ht="16.5" hidden="1" customHeight="1" x14ac:dyDescent="0.3">
      <c r="A362" s="33" t="s">
        <v>378</v>
      </c>
      <c r="B362" s="6">
        <v>0</v>
      </c>
      <c r="C362" s="7">
        <f>IFERROR(B362/B446, "NA")</f>
        <v>0</v>
      </c>
      <c r="D362" s="8"/>
      <c r="E362" s="6">
        <v>0</v>
      </c>
      <c r="F362" s="7">
        <f>IFERROR(E362/E446, "NA")</f>
        <v>0</v>
      </c>
      <c r="G362" s="8"/>
      <c r="H362" s="9">
        <f t="shared" si="92"/>
        <v>0</v>
      </c>
      <c r="I362" s="7">
        <f>IFERROR(H362/H446, "NA")</f>
        <v>0</v>
      </c>
      <c r="J362" s="8"/>
      <c r="K362" s="6">
        <v>0</v>
      </c>
      <c r="L362" s="7">
        <f>IFERROR(K362/K446, "NA")</f>
        <v>0</v>
      </c>
      <c r="M362" s="8"/>
      <c r="N362" s="9">
        <f t="shared" si="93"/>
        <v>0</v>
      </c>
      <c r="O362" s="7">
        <f>IFERROR(N362/N446, "NA")</f>
        <v>0</v>
      </c>
      <c r="P362" s="8"/>
      <c r="Q362" s="6">
        <v>0</v>
      </c>
      <c r="R362" s="7">
        <f>IFERROR(Q362/Q446, "NA")</f>
        <v>0</v>
      </c>
      <c r="S362" s="8"/>
      <c r="T362" s="6">
        <v>0</v>
      </c>
      <c r="U362" s="7">
        <f>IFERROR(T362/T446, "NA")</f>
        <v>0</v>
      </c>
      <c r="V362" s="8"/>
      <c r="W362" s="9">
        <f t="shared" si="94"/>
        <v>0</v>
      </c>
      <c r="X362" s="7">
        <f>IFERROR(W362/W446, "NA")</f>
        <v>0</v>
      </c>
      <c r="Y362" s="8"/>
      <c r="Z362" s="6">
        <v>0</v>
      </c>
      <c r="AA362" s="7">
        <f>IFERROR(Z362/Z446, "NA")</f>
        <v>0</v>
      </c>
      <c r="AB362" s="8"/>
      <c r="AC362" s="9">
        <f t="shared" si="95"/>
        <v>0</v>
      </c>
      <c r="AD362" s="7">
        <f>IFERROR(AC362/AC446, "NA")</f>
        <v>0</v>
      </c>
    </row>
    <row r="363" spans="1:30" ht="16.5" hidden="1" customHeight="1" x14ac:dyDescent="0.3">
      <c r="A363" s="33" t="s">
        <v>379</v>
      </c>
      <c r="B363" s="6">
        <v>0</v>
      </c>
      <c r="C363" s="7">
        <f>IFERROR(B363/B446, "NA")</f>
        <v>0</v>
      </c>
      <c r="D363" s="8"/>
      <c r="E363" s="6">
        <v>0</v>
      </c>
      <c r="F363" s="7">
        <f>IFERROR(E363/E446, "NA")</f>
        <v>0</v>
      </c>
      <c r="G363" s="8"/>
      <c r="H363" s="9">
        <f t="shared" si="92"/>
        <v>0</v>
      </c>
      <c r="I363" s="7">
        <f>IFERROR(H363/H446, "NA")</f>
        <v>0</v>
      </c>
      <c r="J363" s="8"/>
      <c r="K363" s="6">
        <v>0</v>
      </c>
      <c r="L363" s="7">
        <f>IFERROR(K363/K446, "NA")</f>
        <v>0</v>
      </c>
      <c r="M363" s="8"/>
      <c r="N363" s="9">
        <f t="shared" si="93"/>
        <v>0</v>
      </c>
      <c r="O363" s="7">
        <f>IFERROR(N363/N446, "NA")</f>
        <v>0</v>
      </c>
      <c r="P363" s="8"/>
      <c r="Q363" s="6">
        <v>0</v>
      </c>
      <c r="R363" s="7">
        <f>IFERROR(Q363/Q446, "NA")</f>
        <v>0</v>
      </c>
      <c r="S363" s="8"/>
      <c r="T363" s="6">
        <v>0</v>
      </c>
      <c r="U363" s="7">
        <f>IFERROR(T363/T446, "NA")</f>
        <v>0</v>
      </c>
      <c r="V363" s="8"/>
      <c r="W363" s="9">
        <f t="shared" si="94"/>
        <v>0</v>
      </c>
      <c r="X363" s="7">
        <f>IFERROR(W363/W446, "NA")</f>
        <v>0</v>
      </c>
      <c r="Y363" s="8"/>
      <c r="Z363" s="6">
        <v>0</v>
      </c>
      <c r="AA363" s="7">
        <f>IFERROR(Z363/Z446, "NA")</f>
        <v>0</v>
      </c>
      <c r="AB363" s="8"/>
      <c r="AC363" s="9">
        <f t="shared" si="95"/>
        <v>0</v>
      </c>
      <c r="AD363" s="7">
        <f>IFERROR(AC363/AC446, "NA")</f>
        <v>0</v>
      </c>
    </row>
    <row r="364" spans="1:30" ht="16.5" hidden="1" customHeight="1" x14ac:dyDescent="0.3">
      <c r="A364" s="33" t="s">
        <v>380</v>
      </c>
      <c r="B364" s="6">
        <v>0</v>
      </c>
      <c r="C364" s="7">
        <f>IFERROR(B364/B446, "NA")</f>
        <v>0</v>
      </c>
      <c r="D364" s="8"/>
      <c r="E364" s="6">
        <v>0</v>
      </c>
      <c r="F364" s="7">
        <f>IFERROR(E364/E446, "NA")</f>
        <v>0</v>
      </c>
      <c r="G364" s="8"/>
      <c r="H364" s="9">
        <f t="shared" si="92"/>
        <v>0</v>
      </c>
      <c r="I364" s="7">
        <f>IFERROR(H364/H446, "NA")</f>
        <v>0</v>
      </c>
      <c r="J364" s="8"/>
      <c r="K364" s="6">
        <v>0</v>
      </c>
      <c r="L364" s="7">
        <f>IFERROR(K364/K446, "NA")</f>
        <v>0</v>
      </c>
      <c r="M364" s="8"/>
      <c r="N364" s="9">
        <f t="shared" si="93"/>
        <v>0</v>
      </c>
      <c r="O364" s="7">
        <f>IFERROR(N364/N446, "NA")</f>
        <v>0</v>
      </c>
      <c r="P364" s="8"/>
      <c r="Q364" s="6">
        <v>0</v>
      </c>
      <c r="R364" s="7">
        <f>IFERROR(Q364/Q446, "NA")</f>
        <v>0</v>
      </c>
      <c r="S364" s="8"/>
      <c r="T364" s="6">
        <v>0</v>
      </c>
      <c r="U364" s="7">
        <f>IFERROR(T364/T446, "NA")</f>
        <v>0</v>
      </c>
      <c r="V364" s="8"/>
      <c r="W364" s="9">
        <f t="shared" si="94"/>
        <v>0</v>
      </c>
      <c r="X364" s="7">
        <f>IFERROR(W364/W446, "NA")</f>
        <v>0</v>
      </c>
      <c r="Y364" s="8"/>
      <c r="Z364" s="6">
        <v>0</v>
      </c>
      <c r="AA364" s="7">
        <f>IFERROR(Z364/Z446, "NA")</f>
        <v>0</v>
      </c>
      <c r="AB364" s="8"/>
      <c r="AC364" s="9">
        <f t="shared" si="95"/>
        <v>0</v>
      </c>
      <c r="AD364" s="7">
        <f>IFERROR(AC364/AC446, "NA")</f>
        <v>0</v>
      </c>
    </row>
    <row r="365" spans="1:30" ht="16.5" hidden="1" customHeight="1" x14ac:dyDescent="0.3">
      <c r="A365" s="33" t="s">
        <v>381</v>
      </c>
      <c r="B365" s="6">
        <v>0</v>
      </c>
      <c r="C365" s="7">
        <f>IFERROR(B365/B446, "NA")</f>
        <v>0</v>
      </c>
      <c r="D365" s="8"/>
      <c r="E365" s="6">
        <v>0</v>
      </c>
      <c r="F365" s="7">
        <f>IFERROR(E365/E446, "NA")</f>
        <v>0</v>
      </c>
      <c r="G365" s="8"/>
      <c r="H365" s="9">
        <f t="shared" si="92"/>
        <v>0</v>
      </c>
      <c r="I365" s="7">
        <f>IFERROR(H365/H446, "NA")</f>
        <v>0</v>
      </c>
      <c r="J365" s="8"/>
      <c r="K365" s="6">
        <v>0</v>
      </c>
      <c r="L365" s="7">
        <f>IFERROR(K365/K446, "NA")</f>
        <v>0</v>
      </c>
      <c r="M365" s="8"/>
      <c r="N365" s="9">
        <f t="shared" si="93"/>
        <v>0</v>
      </c>
      <c r="O365" s="7">
        <f>IFERROR(N365/N446, "NA")</f>
        <v>0</v>
      </c>
      <c r="P365" s="8"/>
      <c r="Q365" s="6">
        <v>0</v>
      </c>
      <c r="R365" s="7">
        <f>IFERROR(Q365/Q446, "NA")</f>
        <v>0</v>
      </c>
      <c r="S365" s="8"/>
      <c r="T365" s="6">
        <v>0</v>
      </c>
      <c r="U365" s="7">
        <f>IFERROR(T365/T446, "NA")</f>
        <v>0</v>
      </c>
      <c r="V365" s="8"/>
      <c r="W365" s="9">
        <f t="shared" si="94"/>
        <v>0</v>
      </c>
      <c r="X365" s="7">
        <f>IFERROR(W365/W446, "NA")</f>
        <v>0</v>
      </c>
      <c r="Y365" s="8"/>
      <c r="Z365" s="6">
        <v>0</v>
      </c>
      <c r="AA365" s="7">
        <f>IFERROR(Z365/Z446, "NA")</f>
        <v>0</v>
      </c>
      <c r="AB365" s="8"/>
      <c r="AC365" s="9">
        <f t="shared" si="95"/>
        <v>0</v>
      </c>
      <c r="AD365" s="7">
        <f>IFERROR(AC365/AC446, "NA")</f>
        <v>0</v>
      </c>
    </row>
    <row r="366" spans="1:30" ht="16.5" hidden="1" customHeight="1" x14ac:dyDescent="0.3">
      <c r="A366" s="33" t="s">
        <v>382</v>
      </c>
      <c r="B366" s="6">
        <v>0</v>
      </c>
      <c r="C366" s="7">
        <f>IFERROR(B366/B446, "NA")</f>
        <v>0</v>
      </c>
      <c r="D366" s="8"/>
      <c r="E366" s="6">
        <v>0</v>
      </c>
      <c r="F366" s="7">
        <f>IFERROR(E366/E446, "NA")</f>
        <v>0</v>
      </c>
      <c r="G366" s="8"/>
      <c r="H366" s="9">
        <f t="shared" si="92"/>
        <v>0</v>
      </c>
      <c r="I366" s="7">
        <f>IFERROR(H366/H446, "NA")</f>
        <v>0</v>
      </c>
      <c r="J366" s="8"/>
      <c r="K366" s="6">
        <v>0</v>
      </c>
      <c r="L366" s="7">
        <f>IFERROR(K366/K446, "NA")</f>
        <v>0</v>
      </c>
      <c r="M366" s="8"/>
      <c r="N366" s="9">
        <f t="shared" si="93"/>
        <v>0</v>
      </c>
      <c r="O366" s="7">
        <f>IFERROR(N366/N446, "NA")</f>
        <v>0</v>
      </c>
      <c r="P366" s="8"/>
      <c r="Q366" s="6">
        <v>0</v>
      </c>
      <c r="R366" s="7">
        <f>IFERROR(Q366/Q446, "NA")</f>
        <v>0</v>
      </c>
      <c r="S366" s="8"/>
      <c r="T366" s="6">
        <v>0</v>
      </c>
      <c r="U366" s="7">
        <f>IFERROR(T366/T446, "NA")</f>
        <v>0</v>
      </c>
      <c r="V366" s="8"/>
      <c r="W366" s="9">
        <f t="shared" si="94"/>
        <v>0</v>
      </c>
      <c r="X366" s="7">
        <f>IFERROR(W366/W446, "NA")</f>
        <v>0</v>
      </c>
      <c r="Y366" s="8"/>
      <c r="Z366" s="6">
        <v>0</v>
      </c>
      <c r="AA366" s="7">
        <f>IFERROR(Z366/Z446, "NA")</f>
        <v>0</v>
      </c>
      <c r="AB366" s="8"/>
      <c r="AC366" s="9">
        <f t="shared" si="95"/>
        <v>0</v>
      </c>
      <c r="AD366" s="7">
        <f>IFERROR(AC366/AC446, "NA")</f>
        <v>0</v>
      </c>
    </row>
    <row r="367" spans="1:30" ht="16.5" hidden="1" customHeight="1" x14ac:dyDescent="0.3">
      <c r="A367" s="33" t="s">
        <v>383</v>
      </c>
      <c r="B367" s="6">
        <v>0</v>
      </c>
      <c r="C367" s="7">
        <f>IFERROR(B367/B446, "NA")</f>
        <v>0</v>
      </c>
      <c r="D367" s="8"/>
      <c r="E367" s="6">
        <v>0</v>
      </c>
      <c r="F367" s="7">
        <f>IFERROR(E367/E446, "NA")</f>
        <v>0</v>
      </c>
      <c r="G367" s="8"/>
      <c r="H367" s="9">
        <f t="shared" si="92"/>
        <v>0</v>
      </c>
      <c r="I367" s="7">
        <f>IFERROR(H367/H446, "NA")</f>
        <v>0</v>
      </c>
      <c r="J367" s="8"/>
      <c r="K367" s="6">
        <v>0</v>
      </c>
      <c r="L367" s="7">
        <f>IFERROR(K367/K446, "NA")</f>
        <v>0</v>
      </c>
      <c r="M367" s="8"/>
      <c r="N367" s="9">
        <f t="shared" si="93"/>
        <v>0</v>
      </c>
      <c r="O367" s="7">
        <f>IFERROR(N367/N446, "NA")</f>
        <v>0</v>
      </c>
      <c r="P367" s="8"/>
      <c r="Q367" s="6">
        <v>0</v>
      </c>
      <c r="R367" s="7">
        <f>IFERROR(Q367/Q446, "NA")</f>
        <v>0</v>
      </c>
      <c r="S367" s="8"/>
      <c r="T367" s="6">
        <v>0</v>
      </c>
      <c r="U367" s="7">
        <f>IFERROR(T367/T446, "NA")</f>
        <v>0</v>
      </c>
      <c r="V367" s="8"/>
      <c r="W367" s="9">
        <f t="shared" si="94"/>
        <v>0</v>
      </c>
      <c r="X367" s="7">
        <f>IFERROR(W367/W446, "NA")</f>
        <v>0</v>
      </c>
      <c r="Y367" s="8"/>
      <c r="Z367" s="6">
        <v>0</v>
      </c>
      <c r="AA367" s="7">
        <f>IFERROR(Z367/Z446, "NA")</f>
        <v>0</v>
      </c>
      <c r="AB367" s="8"/>
      <c r="AC367" s="9">
        <f t="shared" si="95"/>
        <v>0</v>
      </c>
      <c r="AD367" s="7">
        <f>IFERROR(AC367/AC446, "NA")</f>
        <v>0</v>
      </c>
    </row>
    <row r="368" spans="1:30" ht="16.5" hidden="1" customHeight="1" x14ac:dyDescent="0.3">
      <c r="A368" s="33" t="s">
        <v>384</v>
      </c>
      <c r="B368" s="6">
        <v>0</v>
      </c>
      <c r="C368" s="7">
        <f>IFERROR(B368/B446, "NA")</f>
        <v>0</v>
      </c>
      <c r="D368" s="8"/>
      <c r="E368" s="6">
        <v>0</v>
      </c>
      <c r="F368" s="7">
        <f>IFERROR(E368/E446, "NA")</f>
        <v>0</v>
      </c>
      <c r="G368" s="8"/>
      <c r="H368" s="9">
        <f t="shared" si="92"/>
        <v>0</v>
      </c>
      <c r="I368" s="7">
        <f>IFERROR(H368/H446, "NA")</f>
        <v>0</v>
      </c>
      <c r="J368" s="8"/>
      <c r="K368" s="6">
        <v>0</v>
      </c>
      <c r="L368" s="7">
        <f>IFERROR(K368/K446, "NA")</f>
        <v>0</v>
      </c>
      <c r="M368" s="8"/>
      <c r="N368" s="9">
        <f t="shared" si="93"/>
        <v>0</v>
      </c>
      <c r="O368" s="7">
        <f>IFERROR(N368/N446, "NA")</f>
        <v>0</v>
      </c>
      <c r="P368" s="8"/>
      <c r="Q368" s="6">
        <v>0</v>
      </c>
      <c r="R368" s="7">
        <f>IFERROR(Q368/Q446, "NA")</f>
        <v>0</v>
      </c>
      <c r="S368" s="8"/>
      <c r="T368" s="6">
        <v>0</v>
      </c>
      <c r="U368" s="7">
        <f>IFERROR(T368/T446, "NA")</f>
        <v>0</v>
      </c>
      <c r="V368" s="8"/>
      <c r="W368" s="9">
        <f t="shared" si="94"/>
        <v>0</v>
      </c>
      <c r="X368" s="7">
        <f>IFERROR(W368/W446, "NA")</f>
        <v>0</v>
      </c>
      <c r="Y368" s="8"/>
      <c r="Z368" s="6">
        <v>0</v>
      </c>
      <c r="AA368" s="7">
        <f>IFERROR(Z368/Z446, "NA")</f>
        <v>0</v>
      </c>
      <c r="AB368" s="8"/>
      <c r="AC368" s="9">
        <f t="shared" si="95"/>
        <v>0</v>
      </c>
      <c r="AD368" s="7">
        <f>IFERROR(AC368/AC446, "NA")</f>
        <v>0</v>
      </c>
    </row>
    <row r="369" spans="1:30" ht="16.5" customHeight="1" x14ac:dyDescent="0.3">
      <c r="A369" s="40" t="s">
        <v>385</v>
      </c>
      <c r="B369" s="11">
        <f>IFERROR(B361+B362+B363+B364+B365+B366+B367+B368, "NA")</f>
        <v>0</v>
      </c>
      <c r="C369" s="12">
        <f>IFERROR(B369/B446, "NA")</f>
        <v>0</v>
      </c>
      <c r="D369" s="2"/>
      <c r="E369" s="11">
        <f>IFERROR(E361+E362+E363+E364+E365+E366+E367+E368, "NA")</f>
        <v>0</v>
      </c>
      <c r="F369" s="12">
        <f>IFERROR(E369/E446, "NA")</f>
        <v>0</v>
      </c>
      <c r="G369" s="2"/>
      <c r="H369" s="11">
        <f t="shared" si="92"/>
        <v>0</v>
      </c>
      <c r="I369" s="12">
        <f>IFERROR(H369/H446, "NA")</f>
        <v>0</v>
      </c>
      <c r="J369" s="2"/>
      <c r="K369" s="11">
        <f>IFERROR(K361+K362+K363+K364+K365+K366+K367+K368, "NA")</f>
        <v>0</v>
      </c>
      <c r="L369" s="12">
        <f>IFERROR(K369/K446, "NA")</f>
        <v>0</v>
      </c>
      <c r="M369" s="2"/>
      <c r="N369" s="11">
        <f t="shared" si="93"/>
        <v>0</v>
      </c>
      <c r="O369" s="12">
        <f>IFERROR(N369/N446, "NA")</f>
        <v>0</v>
      </c>
      <c r="P369" s="2"/>
      <c r="Q369" s="11">
        <f>IFERROR(Q361+Q362+Q363+Q364+Q365+Q366+Q367+Q368, "NA")</f>
        <v>0</v>
      </c>
      <c r="R369" s="12">
        <f>IFERROR(Q369/Q446, "NA")</f>
        <v>0</v>
      </c>
      <c r="S369" s="2"/>
      <c r="T369" s="11">
        <f>IFERROR(T361+T362+T363+T364+T365+T366+T367+T368, "NA")</f>
        <v>0</v>
      </c>
      <c r="U369" s="12">
        <f>IFERROR(T369/T446, "NA")</f>
        <v>0</v>
      </c>
      <c r="V369" s="2"/>
      <c r="W369" s="11">
        <f t="shared" si="94"/>
        <v>0</v>
      </c>
      <c r="X369" s="12">
        <f>IFERROR(W369/W446, "NA")</f>
        <v>0</v>
      </c>
      <c r="Y369" s="2"/>
      <c r="Z369" s="11">
        <f>IFERROR(Z361+Z362+Z363+Z364+Z365+Z366+Z367+Z368, "NA")</f>
        <v>0</v>
      </c>
      <c r="AA369" s="12">
        <f>IFERROR(Z369/Z446, "NA")</f>
        <v>0</v>
      </c>
      <c r="AB369" s="2"/>
      <c r="AC369" s="11">
        <f t="shared" si="95"/>
        <v>0</v>
      </c>
      <c r="AD369" s="12">
        <f>IFERROR(AC369/AC446, "NA")</f>
        <v>0</v>
      </c>
    </row>
    <row r="370" spans="1:30" ht="16.5" hidden="1" customHeight="1" x14ac:dyDescent="0.3">
      <c r="A370" s="5" t="s">
        <v>39</v>
      </c>
      <c r="B370" s="6">
        <v>0</v>
      </c>
      <c r="C370" s="7">
        <f>IFERROR(B370/B446, "NA")</f>
        <v>0</v>
      </c>
      <c r="D370" s="8"/>
      <c r="E370" s="6">
        <v>0</v>
      </c>
      <c r="F370" s="7">
        <f>IFERROR(E370/E446, "NA")</f>
        <v>0</v>
      </c>
      <c r="G370" s="8"/>
      <c r="H370" s="9">
        <f t="shared" si="92"/>
        <v>0</v>
      </c>
      <c r="I370" s="7">
        <f>IFERROR(H370/H446, "NA")</f>
        <v>0</v>
      </c>
      <c r="J370" s="8"/>
      <c r="K370" s="6">
        <v>0</v>
      </c>
      <c r="L370" s="7">
        <f>IFERROR(K370/K446, "NA")</f>
        <v>0</v>
      </c>
      <c r="M370" s="8"/>
      <c r="N370" s="9">
        <f t="shared" si="93"/>
        <v>0</v>
      </c>
      <c r="O370" s="7">
        <f>IFERROR(N370/N446, "NA")</f>
        <v>0</v>
      </c>
      <c r="P370" s="8"/>
      <c r="Q370" s="6">
        <v>0</v>
      </c>
      <c r="R370" s="7">
        <f>IFERROR(Q370/Q446, "NA")</f>
        <v>0</v>
      </c>
      <c r="S370" s="8"/>
      <c r="T370" s="6">
        <v>0</v>
      </c>
      <c r="U370" s="7">
        <f>IFERROR(T370/T446, "NA")</f>
        <v>0</v>
      </c>
      <c r="V370" s="8"/>
      <c r="W370" s="9">
        <f t="shared" si="94"/>
        <v>0</v>
      </c>
      <c r="X370" s="7">
        <f>IFERROR(W370/W446, "NA")</f>
        <v>0</v>
      </c>
      <c r="Y370" s="8"/>
      <c r="Z370" s="6">
        <v>0</v>
      </c>
      <c r="AA370" s="7">
        <f>IFERROR(Z370/Z446, "NA")</f>
        <v>0</v>
      </c>
      <c r="AB370" s="8"/>
      <c r="AC370" s="9">
        <f t="shared" si="95"/>
        <v>0</v>
      </c>
      <c r="AD370" s="7">
        <f>IFERROR(AC370/AC446, "NA")</f>
        <v>0</v>
      </c>
    </row>
    <row r="371" spans="1:30" ht="16.5" hidden="1" customHeight="1" x14ac:dyDescent="0.3">
      <c r="A371" s="5" t="s">
        <v>40</v>
      </c>
      <c r="B371" s="6">
        <v>0</v>
      </c>
      <c r="C371" s="7">
        <f>IFERROR(B371/B446, "NA")</f>
        <v>0</v>
      </c>
      <c r="D371" s="8"/>
      <c r="E371" s="6">
        <v>0</v>
      </c>
      <c r="F371" s="7">
        <f>IFERROR(E371/E446, "NA")</f>
        <v>0</v>
      </c>
      <c r="G371" s="8"/>
      <c r="H371" s="9">
        <f t="shared" si="92"/>
        <v>0</v>
      </c>
      <c r="I371" s="7">
        <f>IFERROR(H371/H446, "NA")</f>
        <v>0</v>
      </c>
      <c r="J371" s="8"/>
      <c r="K371" s="6">
        <v>0</v>
      </c>
      <c r="L371" s="7">
        <f>IFERROR(K371/K446, "NA")</f>
        <v>0</v>
      </c>
      <c r="M371" s="8"/>
      <c r="N371" s="9">
        <f t="shared" si="93"/>
        <v>0</v>
      </c>
      <c r="O371" s="7">
        <f>IFERROR(N371/N446, "NA")</f>
        <v>0</v>
      </c>
      <c r="P371" s="8"/>
      <c r="Q371" s="6">
        <v>0</v>
      </c>
      <c r="R371" s="7">
        <f>IFERROR(Q371/Q446, "NA")</f>
        <v>0</v>
      </c>
      <c r="S371" s="8"/>
      <c r="T371" s="6">
        <v>0</v>
      </c>
      <c r="U371" s="7">
        <f>IFERROR(T371/T446, "NA")</f>
        <v>0</v>
      </c>
      <c r="V371" s="8"/>
      <c r="W371" s="9">
        <f t="shared" si="94"/>
        <v>0</v>
      </c>
      <c r="X371" s="7">
        <f>IFERROR(W371/W446, "NA")</f>
        <v>0</v>
      </c>
      <c r="Y371" s="8"/>
      <c r="Z371" s="6">
        <v>0</v>
      </c>
      <c r="AA371" s="7">
        <f>IFERROR(Z371/Z446, "NA")</f>
        <v>0</v>
      </c>
      <c r="AB371" s="8"/>
      <c r="AC371" s="9">
        <f t="shared" si="95"/>
        <v>0</v>
      </c>
      <c r="AD371" s="7">
        <f>IFERROR(AC371/AC446, "NA")</f>
        <v>0</v>
      </c>
    </row>
    <row r="372" spans="1:30" ht="16.5" hidden="1" customHeight="1" x14ac:dyDescent="0.3">
      <c r="A372" s="5" t="s">
        <v>41</v>
      </c>
      <c r="B372" s="6">
        <v>0</v>
      </c>
      <c r="C372" s="7">
        <f>IFERROR(B372/B446, "NA")</f>
        <v>0</v>
      </c>
      <c r="D372" s="8"/>
      <c r="E372" s="6">
        <v>0</v>
      </c>
      <c r="F372" s="7">
        <f>IFERROR(E372/E446, "NA")</f>
        <v>0</v>
      </c>
      <c r="G372" s="8"/>
      <c r="H372" s="9">
        <f t="shared" si="92"/>
        <v>0</v>
      </c>
      <c r="I372" s="7">
        <f>IFERROR(H372/H446, "NA")</f>
        <v>0</v>
      </c>
      <c r="J372" s="8"/>
      <c r="K372" s="6">
        <v>0</v>
      </c>
      <c r="L372" s="7">
        <f>IFERROR(K372/K446, "NA")</f>
        <v>0</v>
      </c>
      <c r="M372" s="8"/>
      <c r="N372" s="9">
        <f t="shared" si="93"/>
        <v>0</v>
      </c>
      <c r="O372" s="7">
        <f>IFERROR(N372/N446, "NA")</f>
        <v>0</v>
      </c>
      <c r="P372" s="8"/>
      <c r="Q372" s="6">
        <v>0</v>
      </c>
      <c r="R372" s="7">
        <f>IFERROR(Q372/Q446, "NA")</f>
        <v>0</v>
      </c>
      <c r="S372" s="8"/>
      <c r="T372" s="6">
        <v>0</v>
      </c>
      <c r="U372" s="7">
        <f>IFERROR(T372/T446, "NA")</f>
        <v>0</v>
      </c>
      <c r="V372" s="8"/>
      <c r="W372" s="9">
        <f t="shared" si="94"/>
        <v>0</v>
      </c>
      <c r="X372" s="7">
        <f>IFERROR(W372/W446, "NA")</f>
        <v>0</v>
      </c>
      <c r="Y372" s="8"/>
      <c r="Z372" s="6">
        <v>0</v>
      </c>
      <c r="AA372" s="7">
        <f>IFERROR(Z372/Z446, "NA")</f>
        <v>0</v>
      </c>
      <c r="AB372" s="8"/>
      <c r="AC372" s="9">
        <f t="shared" si="95"/>
        <v>0</v>
      </c>
      <c r="AD372" s="7">
        <f>IFERROR(AC372/AC446, "NA")</f>
        <v>0</v>
      </c>
    </row>
    <row r="373" spans="1:30" ht="16.5" hidden="1" customHeight="1" x14ac:dyDescent="0.3">
      <c r="A373" s="5" t="s">
        <v>42</v>
      </c>
      <c r="B373" s="6">
        <v>0</v>
      </c>
      <c r="C373" s="7">
        <f>IFERROR(B373/B446, "NA")</f>
        <v>0</v>
      </c>
      <c r="D373" s="8"/>
      <c r="E373" s="6">
        <v>0</v>
      </c>
      <c r="F373" s="7">
        <f>IFERROR(E373/E446, "NA")</f>
        <v>0</v>
      </c>
      <c r="G373" s="8"/>
      <c r="H373" s="9">
        <f t="shared" si="92"/>
        <v>0</v>
      </c>
      <c r="I373" s="7">
        <f>IFERROR(H373/H446, "NA")</f>
        <v>0</v>
      </c>
      <c r="J373" s="8"/>
      <c r="K373" s="6">
        <v>0</v>
      </c>
      <c r="L373" s="7">
        <f>IFERROR(K373/K446, "NA")</f>
        <v>0</v>
      </c>
      <c r="M373" s="8"/>
      <c r="N373" s="9">
        <f t="shared" si="93"/>
        <v>0</v>
      </c>
      <c r="O373" s="7">
        <f>IFERROR(N373/N446, "NA")</f>
        <v>0</v>
      </c>
      <c r="P373" s="8"/>
      <c r="Q373" s="6">
        <v>0</v>
      </c>
      <c r="R373" s="7">
        <f>IFERROR(Q373/Q446, "NA")</f>
        <v>0</v>
      </c>
      <c r="S373" s="8"/>
      <c r="T373" s="6">
        <v>0</v>
      </c>
      <c r="U373" s="7">
        <f>IFERROR(T373/T446, "NA")</f>
        <v>0</v>
      </c>
      <c r="V373" s="8"/>
      <c r="W373" s="9">
        <f t="shared" si="94"/>
        <v>0</v>
      </c>
      <c r="X373" s="7">
        <f>IFERROR(W373/W446, "NA")</f>
        <v>0</v>
      </c>
      <c r="Y373" s="8"/>
      <c r="Z373" s="6">
        <v>0</v>
      </c>
      <c r="AA373" s="7">
        <f>IFERROR(Z373/Z446, "NA")</f>
        <v>0</v>
      </c>
      <c r="AB373" s="8"/>
      <c r="AC373" s="9">
        <f t="shared" si="95"/>
        <v>0</v>
      </c>
      <c r="AD373" s="7">
        <f>IFERROR(AC373/AC446, "NA")</f>
        <v>0</v>
      </c>
    </row>
    <row r="374" spans="1:30" ht="16.5" hidden="1" customHeight="1" x14ac:dyDescent="0.3">
      <c r="A374" s="5" t="s">
        <v>43</v>
      </c>
      <c r="B374" s="6">
        <v>0</v>
      </c>
      <c r="C374" s="7">
        <f>IFERROR(B374/B446, "NA")</f>
        <v>0</v>
      </c>
      <c r="D374" s="8"/>
      <c r="E374" s="6">
        <v>0</v>
      </c>
      <c r="F374" s="7">
        <f>IFERROR(E374/E446, "NA")</f>
        <v>0</v>
      </c>
      <c r="G374" s="8"/>
      <c r="H374" s="9">
        <f t="shared" si="92"/>
        <v>0</v>
      </c>
      <c r="I374" s="7">
        <f>IFERROR(H374/H446, "NA")</f>
        <v>0</v>
      </c>
      <c r="J374" s="8"/>
      <c r="K374" s="6">
        <v>0</v>
      </c>
      <c r="L374" s="7">
        <f>IFERROR(K374/K446, "NA")</f>
        <v>0</v>
      </c>
      <c r="M374" s="8"/>
      <c r="N374" s="9">
        <f t="shared" si="93"/>
        <v>0</v>
      </c>
      <c r="O374" s="7">
        <f>IFERROR(N374/N446, "NA")</f>
        <v>0</v>
      </c>
      <c r="P374" s="8"/>
      <c r="Q374" s="6">
        <v>0</v>
      </c>
      <c r="R374" s="7">
        <f>IFERROR(Q374/Q446, "NA")</f>
        <v>0</v>
      </c>
      <c r="S374" s="8"/>
      <c r="T374" s="6">
        <v>0</v>
      </c>
      <c r="U374" s="7">
        <f>IFERROR(T374/T446, "NA")</f>
        <v>0</v>
      </c>
      <c r="V374" s="8"/>
      <c r="W374" s="9">
        <f t="shared" si="94"/>
        <v>0</v>
      </c>
      <c r="X374" s="7">
        <f>IFERROR(W374/W446, "NA")</f>
        <v>0</v>
      </c>
      <c r="Y374" s="8"/>
      <c r="Z374" s="6">
        <v>0</v>
      </c>
      <c r="AA374" s="7">
        <f>IFERROR(Z374/Z446, "NA")</f>
        <v>0</v>
      </c>
      <c r="AB374" s="8"/>
      <c r="AC374" s="9">
        <f t="shared" si="95"/>
        <v>0</v>
      </c>
      <c r="AD374" s="7">
        <f>IFERROR(AC374/AC446, "NA")</f>
        <v>0</v>
      </c>
    </row>
    <row r="375" spans="1:30" ht="16.5" hidden="1" customHeight="1" x14ac:dyDescent="0.3">
      <c r="A375" s="5" t="s">
        <v>44</v>
      </c>
      <c r="B375" s="6">
        <v>0</v>
      </c>
      <c r="C375" s="7">
        <f>IFERROR(B375/B446, "NA")</f>
        <v>0</v>
      </c>
      <c r="D375" s="8"/>
      <c r="E375" s="6">
        <v>0</v>
      </c>
      <c r="F375" s="7">
        <f>IFERROR(E375/E446, "NA")</f>
        <v>0</v>
      </c>
      <c r="G375" s="8"/>
      <c r="H375" s="9">
        <f t="shared" si="92"/>
        <v>0</v>
      </c>
      <c r="I375" s="7">
        <f>IFERROR(H375/H446, "NA")</f>
        <v>0</v>
      </c>
      <c r="J375" s="8"/>
      <c r="K375" s="6">
        <v>0</v>
      </c>
      <c r="L375" s="7">
        <f>IFERROR(K375/K446, "NA")</f>
        <v>0</v>
      </c>
      <c r="M375" s="8"/>
      <c r="N375" s="9">
        <f t="shared" si="93"/>
        <v>0</v>
      </c>
      <c r="O375" s="7">
        <f>IFERROR(N375/N446, "NA")</f>
        <v>0</v>
      </c>
      <c r="P375" s="8"/>
      <c r="Q375" s="6">
        <v>0</v>
      </c>
      <c r="R375" s="7">
        <f>IFERROR(Q375/Q446, "NA")</f>
        <v>0</v>
      </c>
      <c r="S375" s="8"/>
      <c r="T375" s="6">
        <v>0</v>
      </c>
      <c r="U375" s="7">
        <f>IFERROR(T375/T446, "NA")</f>
        <v>0</v>
      </c>
      <c r="V375" s="8"/>
      <c r="W375" s="9">
        <f t="shared" si="94"/>
        <v>0</v>
      </c>
      <c r="X375" s="7">
        <f>IFERROR(W375/W446, "NA")</f>
        <v>0</v>
      </c>
      <c r="Y375" s="8"/>
      <c r="Z375" s="6">
        <v>0</v>
      </c>
      <c r="AA375" s="7">
        <f>IFERROR(Z375/Z446, "NA")</f>
        <v>0</v>
      </c>
      <c r="AB375" s="8"/>
      <c r="AC375" s="9">
        <f t="shared" si="95"/>
        <v>0</v>
      </c>
      <c r="AD375" s="7">
        <f>IFERROR(AC375/AC446, "NA")</f>
        <v>0</v>
      </c>
    </row>
    <row r="376" spans="1:30" ht="16.5" hidden="1" customHeight="1" x14ac:dyDescent="0.3">
      <c r="A376" s="5" t="s">
        <v>45</v>
      </c>
      <c r="B376" s="6">
        <v>0</v>
      </c>
      <c r="C376" s="7">
        <f>IFERROR(B376/B446, "NA")</f>
        <v>0</v>
      </c>
      <c r="D376" s="8"/>
      <c r="E376" s="6">
        <v>0</v>
      </c>
      <c r="F376" s="7">
        <f>IFERROR(E376/E446, "NA")</f>
        <v>0</v>
      </c>
      <c r="G376" s="8"/>
      <c r="H376" s="9">
        <f t="shared" si="92"/>
        <v>0</v>
      </c>
      <c r="I376" s="7">
        <f>IFERROR(H376/H446, "NA")</f>
        <v>0</v>
      </c>
      <c r="J376" s="8"/>
      <c r="K376" s="6">
        <v>0</v>
      </c>
      <c r="L376" s="7">
        <f>IFERROR(K376/K446, "NA")</f>
        <v>0</v>
      </c>
      <c r="M376" s="8"/>
      <c r="N376" s="9">
        <f t="shared" si="93"/>
        <v>0</v>
      </c>
      <c r="O376" s="7">
        <f>IFERROR(N376/N446, "NA")</f>
        <v>0</v>
      </c>
      <c r="P376" s="8"/>
      <c r="Q376" s="6">
        <v>0</v>
      </c>
      <c r="R376" s="7">
        <f>IFERROR(Q376/Q446, "NA")</f>
        <v>0</v>
      </c>
      <c r="S376" s="8"/>
      <c r="T376" s="6">
        <v>0</v>
      </c>
      <c r="U376" s="7">
        <f>IFERROR(T376/T446, "NA")</f>
        <v>0</v>
      </c>
      <c r="V376" s="8"/>
      <c r="W376" s="9">
        <f t="shared" si="94"/>
        <v>0</v>
      </c>
      <c r="X376" s="7">
        <f>IFERROR(W376/W446, "NA")</f>
        <v>0</v>
      </c>
      <c r="Y376" s="8"/>
      <c r="Z376" s="6">
        <v>0</v>
      </c>
      <c r="AA376" s="7">
        <f>IFERROR(Z376/Z446, "NA")</f>
        <v>0</v>
      </c>
      <c r="AB376" s="8"/>
      <c r="AC376" s="9">
        <f t="shared" si="95"/>
        <v>0</v>
      </c>
      <c r="AD376" s="7">
        <f>IFERROR(AC376/AC446, "NA")</f>
        <v>0</v>
      </c>
    </row>
    <row r="377" spans="1:30" ht="16.5" hidden="1" customHeight="1" x14ac:dyDescent="0.3">
      <c r="A377" s="5" t="s">
        <v>46</v>
      </c>
      <c r="B377" s="6">
        <v>0</v>
      </c>
      <c r="C377" s="7">
        <f>IFERROR(B377/B446, "NA")</f>
        <v>0</v>
      </c>
      <c r="D377" s="8"/>
      <c r="E377" s="6">
        <v>0</v>
      </c>
      <c r="F377" s="7">
        <f>IFERROR(E377/E446, "NA")</f>
        <v>0</v>
      </c>
      <c r="G377" s="8"/>
      <c r="H377" s="9">
        <f t="shared" si="92"/>
        <v>0</v>
      </c>
      <c r="I377" s="7">
        <f>IFERROR(H377/H446, "NA")</f>
        <v>0</v>
      </c>
      <c r="J377" s="8"/>
      <c r="K377" s="6">
        <v>0</v>
      </c>
      <c r="L377" s="7">
        <f>IFERROR(K377/K446, "NA")</f>
        <v>0</v>
      </c>
      <c r="M377" s="8"/>
      <c r="N377" s="9">
        <f t="shared" si="93"/>
        <v>0</v>
      </c>
      <c r="O377" s="7">
        <f>IFERROR(N377/N446, "NA")</f>
        <v>0</v>
      </c>
      <c r="P377" s="8"/>
      <c r="Q377" s="6">
        <v>0</v>
      </c>
      <c r="R377" s="7">
        <f>IFERROR(Q377/Q446, "NA")</f>
        <v>0</v>
      </c>
      <c r="S377" s="8"/>
      <c r="T377" s="6">
        <v>0</v>
      </c>
      <c r="U377" s="7">
        <f>IFERROR(T377/T446, "NA")</f>
        <v>0</v>
      </c>
      <c r="V377" s="8"/>
      <c r="W377" s="9">
        <f t="shared" si="94"/>
        <v>0</v>
      </c>
      <c r="X377" s="7">
        <f>IFERROR(W377/W446, "NA")</f>
        <v>0</v>
      </c>
      <c r="Y377" s="8"/>
      <c r="Z377" s="6">
        <v>0</v>
      </c>
      <c r="AA377" s="7">
        <f>IFERROR(Z377/Z446, "NA")</f>
        <v>0</v>
      </c>
      <c r="AB377" s="8"/>
      <c r="AC377" s="9">
        <f t="shared" si="95"/>
        <v>0</v>
      </c>
      <c r="AD377" s="7">
        <f>IFERROR(AC377/AC446, "NA")</f>
        <v>0</v>
      </c>
    </row>
    <row r="378" spans="1:30" ht="16.5" hidden="1" customHeight="1" x14ac:dyDescent="0.3">
      <c r="A378" s="5" t="s">
        <v>47</v>
      </c>
      <c r="B378" s="6">
        <v>0</v>
      </c>
      <c r="C378" s="7">
        <f>IFERROR(B378/B446, "NA")</f>
        <v>0</v>
      </c>
      <c r="D378" s="8"/>
      <c r="E378" s="6">
        <v>0</v>
      </c>
      <c r="F378" s="7">
        <f>IFERROR(E378/E446, "NA")</f>
        <v>0</v>
      </c>
      <c r="G378" s="8"/>
      <c r="H378" s="9">
        <f t="shared" si="92"/>
        <v>0</v>
      </c>
      <c r="I378" s="7">
        <f>IFERROR(H378/H446, "NA")</f>
        <v>0</v>
      </c>
      <c r="J378" s="8"/>
      <c r="K378" s="6">
        <v>0</v>
      </c>
      <c r="L378" s="7">
        <f>IFERROR(K378/K446, "NA")</f>
        <v>0</v>
      </c>
      <c r="M378" s="8"/>
      <c r="N378" s="9">
        <f t="shared" si="93"/>
        <v>0</v>
      </c>
      <c r="O378" s="7">
        <f>IFERROR(N378/N446, "NA")</f>
        <v>0</v>
      </c>
      <c r="P378" s="8"/>
      <c r="Q378" s="6">
        <v>0</v>
      </c>
      <c r="R378" s="7">
        <f>IFERROR(Q378/Q446, "NA")</f>
        <v>0</v>
      </c>
      <c r="S378" s="8"/>
      <c r="T378" s="6">
        <v>0</v>
      </c>
      <c r="U378" s="7">
        <f>IFERROR(T378/T446, "NA")</f>
        <v>0</v>
      </c>
      <c r="V378" s="8"/>
      <c r="W378" s="9">
        <f t="shared" si="94"/>
        <v>0</v>
      </c>
      <c r="X378" s="7">
        <f>IFERROR(W378/W446, "NA")</f>
        <v>0</v>
      </c>
      <c r="Y378" s="8"/>
      <c r="Z378" s="6">
        <v>0</v>
      </c>
      <c r="AA378" s="7">
        <f>IFERROR(Z378/Z446, "NA")</f>
        <v>0</v>
      </c>
      <c r="AB378" s="8"/>
      <c r="AC378" s="9">
        <f t="shared" si="95"/>
        <v>0</v>
      </c>
      <c r="AD378" s="7">
        <f>IFERROR(AC378/AC446, "NA")</f>
        <v>0</v>
      </c>
    </row>
    <row r="379" spans="1:30" ht="16.5" hidden="1" customHeight="1" x14ac:dyDescent="0.3">
      <c r="A379" s="5" t="s">
        <v>48</v>
      </c>
      <c r="B379" s="6">
        <v>0</v>
      </c>
      <c r="C379" s="7">
        <f>IFERROR(B379/B446, "NA")</f>
        <v>0</v>
      </c>
      <c r="D379" s="8"/>
      <c r="E379" s="6">
        <v>0</v>
      </c>
      <c r="F379" s="7">
        <f>IFERROR(E379/E446, "NA")</f>
        <v>0</v>
      </c>
      <c r="G379" s="8"/>
      <c r="H379" s="9">
        <f t="shared" si="92"/>
        <v>0</v>
      </c>
      <c r="I379" s="7">
        <f>IFERROR(H379/H446, "NA")</f>
        <v>0</v>
      </c>
      <c r="J379" s="8"/>
      <c r="K379" s="6">
        <v>0</v>
      </c>
      <c r="L379" s="7">
        <f>IFERROR(K379/K446, "NA")</f>
        <v>0</v>
      </c>
      <c r="M379" s="8"/>
      <c r="N379" s="9">
        <f t="shared" si="93"/>
        <v>0</v>
      </c>
      <c r="O379" s="7">
        <f>IFERROR(N379/N446, "NA")</f>
        <v>0</v>
      </c>
      <c r="P379" s="8"/>
      <c r="Q379" s="6">
        <v>0</v>
      </c>
      <c r="R379" s="7">
        <f>IFERROR(Q379/Q446, "NA")</f>
        <v>0</v>
      </c>
      <c r="S379" s="8"/>
      <c r="T379" s="6">
        <v>0</v>
      </c>
      <c r="U379" s="7">
        <f>IFERROR(T379/T446, "NA")</f>
        <v>0</v>
      </c>
      <c r="V379" s="8"/>
      <c r="W379" s="9">
        <f t="shared" si="94"/>
        <v>0</v>
      </c>
      <c r="X379" s="7">
        <f>IFERROR(W379/W446, "NA")</f>
        <v>0</v>
      </c>
      <c r="Y379" s="8"/>
      <c r="Z379" s="6">
        <v>0</v>
      </c>
      <c r="AA379" s="7">
        <f>IFERROR(Z379/Z446, "NA")</f>
        <v>0</v>
      </c>
      <c r="AB379" s="8"/>
      <c r="AC379" s="9">
        <f t="shared" si="95"/>
        <v>0</v>
      </c>
      <c r="AD379" s="7">
        <f>IFERROR(AC379/AC446, "NA")</f>
        <v>0</v>
      </c>
    </row>
    <row r="380" spans="1:30" ht="16.5" hidden="1" customHeight="1" x14ac:dyDescent="0.3">
      <c r="A380" s="5" t="s">
        <v>49</v>
      </c>
      <c r="B380" s="6">
        <v>0</v>
      </c>
      <c r="C380" s="7">
        <f>IFERROR(B380/B446, "NA")</f>
        <v>0</v>
      </c>
      <c r="D380" s="8"/>
      <c r="E380" s="6">
        <v>0</v>
      </c>
      <c r="F380" s="7">
        <f>IFERROR(E380/E446, "NA")</f>
        <v>0</v>
      </c>
      <c r="G380" s="8"/>
      <c r="H380" s="9">
        <f t="shared" si="92"/>
        <v>0</v>
      </c>
      <c r="I380" s="7">
        <f>IFERROR(H380/H446, "NA")</f>
        <v>0</v>
      </c>
      <c r="J380" s="8"/>
      <c r="K380" s="6">
        <v>0</v>
      </c>
      <c r="L380" s="7">
        <f>IFERROR(K380/K446, "NA")</f>
        <v>0</v>
      </c>
      <c r="M380" s="8"/>
      <c r="N380" s="9">
        <f t="shared" si="93"/>
        <v>0</v>
      </c>
      <c r="O380" s="7">
        <f>IFERROR(N380/N446, "NA")</f>
        <v>0</v>
      </c>
      <c r="P380" s="8"/>
      <c r="Q380" s="6">
        <v>0</v>
      </c>
      <c r="R380" s="7">
        <f>IFERROR(Q380/Q446, "NA")</f>
        <v>0</v>
      </c>
      <c r="S380" s="8"/>
      <c r="T380" s="6">
        <v>0</v>
      </c>
      <c r="U380" s="7">
        <f>IFERROR(T380/T446, "NA")</f>
        <v>0</v>
      </c>
      <c r="V380" s="8"/>
      <c r="W380" s="9">
        <f t="shared" si="94"/>
        <v>0</v>
      </c>
      <c r="X380" s="7">
        <f>IFERROR(W380/W446, "NA")</f>
        <v>0</v>
      </c>
      <c r="Y380" s="8"/>
      <c r="Z380" s="6">
        <v>0</v>
      </c>
      <c r="AA380" s="7">
        <f>IFERROR(Z380/Z446, "NA")</f>
        <v>0</v>
      </c>
      <c r="AB380" s="8"/>
      <c r="AC380" s="9">
        <f t="shared" si="95"/>
        <v>0</v>
      </c>
      <c r="AD380" s="7">
        <f>IFERROR(AC380/AC446, "NA")</f>
        <v>0</v>
      </c>
    </row>
    <row r="381" spans="1:30" ht="16.5" hidden="1" customHeight="1" x14ac:dyDescent="0.3">
      <c r="A381" s="5" t="s">
        <v>50</v>
      </c>
      <c r="B381" s="6">
        <v>0</v>
      </c>
      <c r="C381" s="7">
        <f>IFERROR(B381/B446, "NA")</f>
        <v>0</v>
      </c>
      <c r="D381" s="8"/>
      <c r="E381" s="6">
        <v>0</v>
      </c>
      <c r="F381" s="7">
        <f>IFERROR(E381/E446, "NA")</f>
        <v>0</v>
      </c>
      <c r="G381" s="8"/>
      <c r="H381" s="9">
        <f t="shared" si="92"/>
        <v>0</v>
      </c>
      <c r="I381" s="7">
        <f>IFERROR(H381/H446, "NA")</f>
        <v>0</v>
      </c>
      <c r="J381" s="8"/>
      <c r="K381" s="6">
        <v>0</v>
      </c>
      <c r="L381" s="7">
        <f>IFERROR(K381/K446, "NA")</f>
        <v>0</v>
      </c>
      <c r="M381" s="8"/>
      <c r="N381" s="9">
        <f t="shared" si="93"/>
        <v>0</v>
      </c>
      <c r="O381" s="7">
        <f>IFERROR(N381/N446, "NA")</f>
        <v>0</v>
      </c>
      <c r="P381" s="8"/>
      <c r="Q381" s="6">
        <v>0</v>
      </c>
      <c r="R381" s="7">
        <f>IFERROR(Q381/Q446, "NA")</f>
        <v>0</v>
      </c>
      <c r="S381" s="8"/>
      <c r="T381" s="6">
        <v>0</v>
      </c>
      <c r="U381" s="7">
        <f>IFERROR(T381/T446, "NA")</f>
        <v>0</v>
      </c>
      <c r="V381" s="8"/>
      <c r="W381" s="9">
        <f t="shared" si="94"/>
        <v>0</v>
      </c>
      <c r="X381" s="7">
        <f>IFERROR(W381/W446, "NA")</f>
        <v>0</v>
      </c>
      <c r="Y381" s="8"/>
      <c r="Z381" s="6">
        <v>0</v>
      </c>
      <c r="AA381" s="7">
        <f>IFERROR(Z381/Z446, "NA")</f>
        <v>0</v>
      </c>
      <c r="AB381" s="8"/>
      <c r="AC381" s="9">
        <f t="shared" si="95"/>
        <v>0</v>
      </c>
      <c r="AD381" s="7">
        <f>IFERROR(AC381/AC446, "NA")</f>
        <v>0</v>
      </c>
    </row>
    <row r="382" spans="1:30" ht="16.5" hidden="1" customHeight="1" x14ac:dyDescent="0.3">
      <c r="A382" s="5" t="s">
        <v>51</v>
      </c>
      <c r="B382" s="6">
        <v>0</v>
      </c>
      <c r="C382" s="7">
        <f>IFERROR(B382/B446, "NA")</f>
        <v>0</v>
      </c>
      <c r="D382" s="8"/>
      <c r="E382" s="6">
        <v>0</v>
      </c>
      <c r="F382" s="7">
        <f>IFERROR(E382/E446, "NA")</f>
        <v>0</v>
      </c>
      <c r="G382" s="8"/>
      <c r="H382" s="9">
        <f t="shared" si="92"/>
        <v>0</v>
      </c>
      <c r="I382" s="7">
        <f>IFERROR(H382/H446, "NA")</f>
        <v>0</v>
      </c>
      <c r="J382" s="8"/>
      <c r="K382" s="6">
        <v>0</v>
      </c>
      <c r="L382" s="7">
        <f>IFERROR(K382/K446, "NA")</f>
        <v>0</v>
      </c>
      <c r="M382" s="8"/>
      <c r="N382" s="9">
        <f t="shared" si="93"/>
        <v>0</v>
      </c>
      <c r="O382" s="7">
        <f>IFERROR(N382/N446, "NA")</f>
        <v>0</v>
      </c>
      <c r="P382" s="8"/>
      <c r="Q382" s="6">
        <v>0</v>
      </c>
      <c r="R382" s="7">
        <f>IFERROR(Q382/Q446, "NA")</f>
        <v>0</v>
      </c>
      <c r="S382" s="8"/>
      <c r="T382" s="6">
        <v>0</v>
      </c>
      <c r="U382" s="7">
        <f>IFERROR(T382/T446, "NA")</f>
        <v>0</v>
      </c>
      <c r="V382" s="8"/>
      <c r="W382" s="9">
        <f t="shared" si="94"/>
        <v>0</v>
      </c>
      <c r="X382" s="7">
        <f>IFERROR(W382/W446, "NA")</f>
        <v>0</v>
      </c>
      <c r="Y382" s="8"/>
      <c r="Z382" s="6">
        <v>0</v>
      </c>
      <c r="AA382" s="7">
        <f>IFERROR(Z382/Z446, "NA")</f>
        <v>0</v>
      </c>
      <c r="AB382" s="8"/>
      <c r="AC382" s="9">
        <f t="shared" si="95"/>
        <v>0</v>
      </c>
      <c r="AD382" s="7">
        <f>IFERROR(AC382/AC446, "NA")</f>
        <v>0</v>
      </c>
    </row>
    <row r="383" spans="1:30" ht="16.5" hidden="1" customHeight="1" x14ac:dyDescent="0.3">
      <c r="A383" s="5" t="s">
        <v>52</v>
      </c>
      <c r="B383" s="6">
        <v>0</v>
      </c>
      <c r="C383" s="7">
        <f>IFERROR(B383/B446, "NA")</f>
        <v>0</v>
      </c>
      <c r="D383" s="8"/>
      <c r="E383" s="6">
        <v>0</v>
      </c>
      <c r="F383" s="7">
        <f>IFERROR(E383/E446, "NA")</f>
        <v>0</v>
      </c>
      <c r="G383" s="8"/>
      <c r="H383" s="9">
        <f t="shared" si="92"/>
        <v>0</v>
      </c>
      <c r="I383" s="7">
        <f>IFERROR(H383/H446, "NA")</f>
        <v>0</v>
      </c>
      <c r="J383" s="8"/>
      <c r="K383" s="6">
        <v>0</v>
      </c>
      <c r="L383" s="7">
        <f>IFERROR(K383/K446, "NA")</f>
        <v>0</v>
      </c>
      <c r="M383" s="8"/>
      <c r="N383" s="9">
        <f t="shared" si="93"/>
        <v>0</v>
      </c>
      <c r="O383" s="7">
        <f>IFERROR(N383/N446, "NA")</f>
        <v>0</v>
      </c>
      <c r="P383" s="8"/>
      <c r="Q383" s="6">
        <v>0</v>
      </c>
      <c r="R383" s="7">
        <f>IFERROR(Q383/Q446, "NA")</f>
        <v>0</v>
      </c>
      <c r="S383" s="8"/>
      <c r="T383" s="6">
        <v>0</v>
      </c>
      <c r="U383" s="7">
        <f>IFERROR(T383/T446, "NA")</f>
        <v>0</v>
      </c>
      <c r="V383" s="8"/>
      <c r="W383" s="9">
        <f t="shared" si="94"/>
        <v>0</v>
      </c>
      <c r="X383" s="7">
        <f>IFERROR(W383/W446, "NA")</f>
        <v>0</v>
      </c>
      <c r="Y383" s="8"/>
      <c r="Z383" s="6">
        <v>0</v>
      </c>
      <c r="AA383" s="7">
        <f>IFERROR(Z383/Z446, "NA")</f>
        <v>0</v>
      </c>
      <c r="AB383" s="8"/>
      <c r="AC383" s="9">
        <f t="shared" si="95"/>
        <v>0</v>
      </c>
      <c r="AD383" s="7">
        <f>IFERROR(AC383/AC446, "NA")</f>
        <v>0</v>
      </c>
    </row>
    <row r="384" spans="1:30" ht="16.5" hidden="1" customHeight="1" x14ac:dyDescent="0.3">
      <c r="A384" s="5" t="s">
        <v>53</v>
      </c>
      <c r="B384" s="6">
        <v>0</v>
      </c>
      <c r="C384" s="7">
        <f>IFERROR(B384/B446, "NA")</f>
        <v>0</v>
      </c>
      <c r="D384" s="8"/>
      <c r="E384" s="6">
        <v>0</v>
      </c>
      <c r="F384" s="7">
        <f>IFERROR(E384/E446, "NA")</f>
        <v>0</v>
      </c>
      <c r="G384" s="8"/>
      <c r="H384" s="9">
        <f t="shared" si="92"/>
        <v>0</v>
      </c>
      <c r="I384" s="7">
        <f>IFERROR(H384/H446, "NA")</f>
        <v>0</v>
      </c>
      <c r="J384" s="8"/>
      <c r="K384" s="6">
        <v>0</v>
      </c>
      <c r="L384" s="7">
        <f>IFERROR(K384/K446, "NA")</f>
        <v>0</v>
      </c>
      <c r="M384" s="8"/>
      <c r="N384" s="9">
        <f t="shared" si="93"/>
        <v>0</v>
      </c>
      <c r="O384" s="7">
        <f>IFERROR(N384/N446, "NA")</f>
        <v>0</v>
      </c>
      <c r="P384" s="8"/>
      <c r="Q384" s="6">
        <v>0</v>
      </c>
      <c r="R384" s="7">
        <f>IFERROR(Q384/Q446, "NA")</f>
        <v>0</v>
      </c>
      <c r="S384" s="8"/>
      <c r="T384" s="6">
        <v>0</v>
      </c>
      <c r="U384" s="7">
        <f>IFERROR(T384/T446, "NA")</f>
        <v>0</v>
      </c>
      <c r="V384" s="8"/>
      <c r="W384" s="9">
        <f t="shared" si="94"/>
        <v>0</v>
      </c>
      <c r="X384" s="7">
        <f>IFERROR(W384/W446, "NA")</f>
        <v>0</v>
      </c>
      <c r="Y384" s="8"/>
      <c r="Z384" s="6">
        <v>0</v>
      </c>
      <c r="AA384" s="7">
        <f>IFERROR(Z384/Z446, "NA")</f>
        <v>0</v>
      </c>
      <c r="AB384" s="8"/>
      <c r="AC384" s="9">
        <f t="shared" si="95"/>
        <v>0</v>
      </c>
      <c r="AD384" s="7">
        <f>IFERROR(AC384/AC446, "NA")</f>
        <v>0</v>
      </c>
    </row>
    <row r="385" spans="1:30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</row>
    <row r="386" spans="1:30" ht="16.5" hidden="1" customHeight="1" x14ac:dyDescent="0.3">
      <c r="A386" s="33" t="s">
        <v>54</v>
      </c>
      <c r="B386" s="6">
        <v>0</v>
      </c>
      <c r="C386" s="7">
        <f>IFERROR(B386/B446, "NA")</f>
        <v>0</v>
      </c>
      <c r="D386" s="8"/>
      <c r="E386" s="6">
        <v>0</v>
      </c>
      <c r="F386" s="7">
        <f>IFERROR(E386/E446, "NA")</f>
        <v>0</v>
      </c>
      <c r="G386" s="8"/>
      <c r="H386" s="9">
        <f>IFERROR(-(B386-E386), "NA")</f>
        <v>0</v>
      </c>
      <c r="I386" s="7">
        <f>IFERROR(H386/H446, "NA")</f>
        <v>0</v>
      </c>
      <c r="J386" s="8"/>
      <c r="K386" s="6">
        <v>0</v>
      </c>
      <c r="L386" s="7">
        <f>IFERROR(K386/K446, "NA")</f>
        <v>0</v>
      </c>
      <c r="M386" s="8"/>
      <c r="N386" s="9">
        <f>IFERROR(-(B386-K386), "NA")</f>
        <v>0</v>
      </c>
      <c r="O386" s="7">
        <f>IFERROR(N386/N446, "NA")</f>
        <v>0</v>
      </c>
      <c r="P386" s="8"/>
      <c r="Q386" s="6">
        <v>0</v>
      </c>
      <c r="R386" s="7">
        <f>IFERROR(Q386/Q446, "NA")</f>
        <v>0</v>
      </c>
      <c r="S386" s="8"/>
      <c r="T386" s="6">
        <v>0</v>
      </c>
      <c r="U386" s="7">
        <f>IFERROR(T386/T446, "NA")</f>
        <v>0</v>
      </c>
      <c r="V386" s="8"/>
      <c r="W386" s="9">
        <f>IFERROR(-(Q386-T386), "NA")</f>
        <v>0</v>
      </c>
      <c r="X386" s="7">
        <f>IFERROR(W386/W446, "NA")</f>
        <v>0</v>
      </c>
      <c r="Y386" s="8"/>
      <c r="Z386" s="6">
        <v>0</v>
      </c>
      <c r="AA386" s="7">
        <f>IFERROR(Z386/Z446, "NA")</f>
        <v>0</v>
      </c>
      <c r="AB386" s="8"/>
      <c r="AC386" s="9">
        <f>IFERROR(-(Q386-Z386), "NA")</f>
        <v>0</v>
      </c>
      <c r="AD386" s="7">
        <f>IFERROR(AC386/AC446, "NA")</f>
        <v>0</v>
      </c>
    </row>
    <row r="387" spans="1:30" ht="16.5" hidden="1" customHeight="1" x14ac:dyDescent="0.3">
      <c r="A387" s="33" t="s">
        <v>386</v>
      </c>
      <c r="B387" s="6">
        <v>0</v>
      </c>
      <c r="C387" s="7">
        <f>IFERROR(B387/B446, "NA")</f>
        <v>0</v>
      </c>
      <c r="D387" s="8"/>
      <c r="E387" s="6">
        <v>0</v>
      </c>
      <c r="F387" s="7">
        <f>IFERROR(E387/E446, "NA")</f>
        <v>0</v>
      </c>
      <c r="G387" s="8"/>
      <c r="H387" s="9">
        <f>IFERROR(-(B387-E387), "NA")</f>
        <v>0</v>
      </c>
      <c r="I387" s="7">
        <f>IFERROR(H387/H446, "NA")</f>
        <v>0</v>
      </c>
      <c r="J387" s="8"/>
      <c r="K387" s="6">
        <v>0</v>
      </c>
      <c r="L387" s="7">
        <f>IFERROR(K387/K446, "NA")</f>
        <v>0</v>
      </c>
      <c r="M387" s="8"/>
      <c r="N387" s="9">
        <f>IFERROR(-(B387-K387), "NA")</f>
        <v>0</v>
      </c>
      <c r="O387" s="7">
        <f>IFERROR(N387/N446, "NA")</f>
        <v>0</v>
      </c>
      <c r="P387" s="8"/>
      <c r="Q387" s="6">
        <v>0</v>
      </c>
      <c r="R387" s="7">
        <f>IFERROR(Q387/Q446, "NA")</f>
        <v>0</v>
      </c>
      <c r="S387" s="8"/>
      <c r="T387" s="6">
        <v>0</v>
      </c>
      <c r="U387" s="7">
        <f>IFERROR(T387/T446, "NA")</f>
        <v>0</v>
      </c>
      <c r="V387" s="8"/>
      <c r="W387" s="9">
        <f>IFERROR(-(Q387-T387), "NA")</f>
        <v>0</v>
      </c>
      <c r="X387" s="7">
        <f>IFERROR(W387/W446, "NA")</f>
        <v>0</v>
      </c>
      <c r="Y387" s="8"/>
      <c r="Z387" s="6">
        <v>0</v>
      </c>
      <c r="AA387" s="7">
        <f>IFERROR(Z387/Z446, "NA")</f>
        <v>0</v>
      </c>
      <c r="AB387" s="8"/>
      <c r="AC387" s="9">
        <f>IFERROR(-(Q387-Z387), "NA")</f>
        <v>0</v>
      </c>
      <c r="AD387" s="7">
        <f>IFERROR(AC387/AC446, "NA")</f>
        <v>0</v>
      </c>
    </row>
    <row r="388" spans="1:30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</row>
    <row r="389" spans="1:30" ht="16.5" hidden="1" customHeight="1" x14ac:dyDescent="0.3">
      <c r="A389" s="35" t="s">
        <v>387</v>
      </c>
      <c r="B389" s="6">
        <v>0</v>
      </c>
      <c r="C389" s="7">
        <f>IFERROR(B389/B446, "NA")</f>
        <v>0</v>
      </c>
      <c r="D389" s="8"/>
      <c r="E389" s="6">
        <v>0</v>
      </c>
      <c r="F389" s="7">
        <f>IFERROR(E389/E446, "NA")</f>
        <v>0</v>
      </c>
      <c r="G389" s="8"/>
      <c r="H389" s="9">
        <f t="shared" ref="H389:H404" si="96">IFERROR(-(B389-E389), "NA")</f>
        <v>0</v>
      </c>
      <c r="I389" s="7">
        <f>IFERROR(H389/H446, "NA")</f>
        <v>0</v>
      </c>
      <c r="J389" s="8"/>
      <c r="K389" s="6">
        <v>0</v>
      </c>
      <c r="L389" s="7">
        <f>IFERROR(K389/K446, "NA")</f>
        <v>0</v>
      </c>
      <c r="M389" s="8"/>
      <c r="N389" s="9">
        <f t="shared" ref="N389:N404" si="97">IFERROR(-(B389-K389), "NA")</f>
        <v>0</v>
      </c>
      <c r="O389" s="7">
        <f>IFERROR(N389/N446, "NA")</f>
        <v>0</v>
      </c>
      <c r="P389" s="8"/>
      <c r="Q389" s="6">
        <v>0</v>
      </c>
      <c r="R389" s="7">
        <f>IFERROR(Q389/Q446, "NA")</f>
        <v>0</v>
      </c>
      <c r="S389" s="8"/>
      <c r="T389" s="6">
        <v>0</v>
      </c>
      <c r="U389" s="7">
        <f>IFERROR(T389/T446, "NA")</f>
        <v>0</v>
      </c>
      <c r="V389" s="8"/>
      <c r="W389" s="9">
        <f t="shared" ref="W389:W404" si="98">IFERROR(-(Q389-T389), "NA")</f>
        <v>0</v>
      </c>
      <c r="X389" s="7">
        <f>IFERROR(W389/W446, "NA")</f>
        <v>0</v>
      </c>
      <c r="Y389" s="8"/>
      <c r="Z389" s="6">
        <v>0</v>
      </c>
      <c r="AA389" s="7">
        <f>IFERROR(Z389/Z446, "NA")</f>
        <v>0</v>
      </c>
      <c r="AB389" s="8"/>
      <c r="AC389" s="9">
        <f t="shared" ref="AC389:AC404" si="99">IFERROR(-(Q389-Z389), "NA")</f>
        <v>0</v>
      </c>
      <c r="AD389" s="7">
        <f>IFERROR(AC389/AC446, "NA")</f>
        <v>0</v>
      </c>
    </row>
    <row r="390" spans="1:30" ht="16.5" hidden="1" customHeight="1" x14ac:dyDescent="0.3">
      <c r="A390" s="35" t="s">
        <v>388</v>
      </c>
      <c r="B390" s="6">
        <v>0</v>
      </c>
      <c r="C390" s="7">
        <f>IFERROR(B390/B446, "NA")</f>
        <v>0</v>
      </c>
      <c r="D390" s="8"/>
      <c r="E390" s="6">
        <v>0</v>
      </c>
      <c r="F390" s="7">
        <f>IFERROR(E390/E446, "NA")</f>
        <v>0</v>
      </c>
      <c r="G390" s="8"/>
      <c r="H390" s="9">
        <f t="shared" si="96"/>
        <v>0</v>
      </c>
      <c r="I390" s="7">
        <f>IFERROR(H390/H446, "NA")</f>
        <v>0</v>
      </c>
      <c r="J390" s="8"/>
      <c r="K390" s="6">
        <v>0</v>
      </c>
      <c r="L390" s="7">
        <f>IFERROR(K390/K446, "NA")</f>
        <v>0</v>
      </c>
      <c r="M390" s="8"/>
      <c r="N390" s="9">
        <f t="shared" si="97"/>
        <v>0</v>
      </c>
      <c r="O390" s="7">
        <f>IFERROR(N390/N446, "NA")</f>
        <v>0</v>
      </c>
      <c r="P390" s="8"/>
      <c r="Q390" s="6">
        <v>0</v>
      </c>
      <c r="R390" s="7">
        <f>IFERROR(Q390/Q446, "NA")</f>
        <v>0</v>
      </c>
      <c r="S390" s="8"/>
      <c r="T390" s="6">
        <v>0</v>
      </c>
      <c r="U390" s="7">
        <f>IFERROR(T390/T446, "NA")</f>
        <v>0</v>
      </c>
      <c r="V390" s="8"/>
      <c r="W390" s="9">
        <f t="shared" si="98"/>
        <v>0</v>
      </c>
      <c r="X390" s="7">
        <f>IFERROR(W390/W446, "NA")</f>
        <v>0</v>
      </c>
      <c r="Y390" s="8"/>
      <c r="Z390" s="6">
        <v>0</v>
      </c>
      <c r="AA390" s="7">
        <f>IFERROR(Z390/Z446, "NA")</f>
        <v>0</v>
      </c>
      <c r="AB390" s="8"/>
      <c r="AC390" s="9">
        <f t="shared" si="99"/>
        <v>0</v>
      </c>
      <c r="AD390" s="7">
        <f>IFERROR(AC390/AC446, "NA")</f>
        <v>0</v>
      </c>
    </row>
    <row r="391" spans="1:30" ht="16.5" hidden="1" customHeight="1" x14ac:dyDescent="0.3">
      <c r="A391" s="35" t="s">
        <v>389</v>
      </c>
      <c r="B391" s="6">
        <v>0</v>
      </c>
      <c r="C391" s="7">
        <f>IFERROR(B391/B446, "NA")</f>
        <v>0</v>
      </c>
      <c r="D391" s="8"/>
      <c r="E391" s="6">
        <v>0</v>
      </c>
      <c r="F391" s="7">
        <f>IFERROR(E391/E446, "NA")</f>
        <v>0</v>
      </c>
      <c r="G391" s="8"/>
      <c r="H391" s="9">
        <f t="shared" si="96"/>
        <v>0</v>
      </c>
      <c r="I391" s="7">
        <f>IFERROR(H391/H446, "NA")</f>
        <v>0</v>
      </c>
      <c r="J391" s="8"/>
      <c r="K391" s="6">
        <v>0</v>
      </c>
      <c r="L391" s="7">
        <f>IFERROR(K391/K446, "NA")</f>
        <v>0</v>
      </c>
      <c r="M391" s="8"/>
      <c r="N391" s="9">
        <f t="shared" si="97"/>
        <v>0</v>
      </c>
      <c r="O391" s="7">
        <f>IFERROR(N391/N446, "NA")</f>
        <v>0</v>
      </c>
      <c r="P391" s="8"/>
      <c r="Q391" s="6">
        <v>0</v>
      </c>
      <c r="R391" s="7">
        <f>IFERROR(Q391/Q446, "NA")</f>
        <v>0</v>
      </c>
      <c r="S391" s="8"/>
      <c r="T391" s="6">
        <v>0</v>
      </c>
      <c r="U391" s="7">
        <f>IFERROR(T391/T446, "NA")</f>
        <v>0</v>
      </c>
      <c r="V391" s="8"/>
      <c r="W391" s="9">
        <f t="shared" si="98"/>
        <v>0</v>
      </c>
      <c r="X391" s="7">
        <f>IFERROR(W391/W446, "NA")</f>
        <v>0</v>
      </c>
      <c r="Y391" s="8"/>
      <c r="Z391" s="6">
        <v>0</v>
      </c>
      <c r="AA391" s="7">
        <f>IFERROR(Z391/Z446, "NA")</f>
        <v>0</v>
      </c>
      <c r="AB391" s="8"/>
      <c r="AC391" s="9">
        <f t="shared" si="99"/>
        <v>0</v>
      </c>
      <c r="AD391" s="7">
        <f>IFERROR(AC391/AC446, "NA")</f>
        <v>0</v>
      </c>
    </row>
    <row r="392" spans="1:30" ht="16.5" hidden="1" customHeight="1" x14ac:dyDescent="0.3">
      <c r="A392" s="35" t="s">
        <v>390</v>
      </c>
      <c r="B392" s="6">
        <v>0</v>
      </c>
      <c r="C392" s="7">
        <f>IFERROR(B392/B446, "NA")</f>
        <v>0</v>
      </c>
      <c r="D392" s="8"/>
      <c r="E392" s="6">
        <v>0</v>
      </c>
      <c r="F392" s="7">
        <f>IFERROR(E392/E446, "NA")</f>
        <v>0</v>
      </c>
      <c r="G392" s="8"/>
      <c r="H392" s="9">
        <f t="shared" si="96"/>
        <v>0</v>
      </c>
      <c r="I392" s="7">
        <f>IFERROR(H392/H446, "NA")</f>
        <v>0</v>
      </c>
      <c r="J392" s="8"/>
      <c r="K392" s="6">
        <v>0</v>
      </c>
      <c r="L392" s="7">
        <f>IFERROR(K392/K446, "NA")</f>
        <v>0</v>
      </c>
      <c r="M392" s="8"/>
      <c r="N392" s="9">
        <f t="shared" si="97"/>
        <v>0</v>
      </c>
      <c r="O392" s="7">
        <f>IFERROR(N392/N446, "NA")</f>
        <v>0</v>
      </c>
      <c r="P392" s="8"/>
      <c r="Q392" s="6">
        <v>0</v>
      </c>
      <c r="R392" s="7">
        <f>IFERROR(Q392/Q446, "NA")</f>
        <v>0</v>
      </c>
      <c r="S392" s="8"/>
      <c r="T392" s="6">
        <v>0</v>
      </c>
      <c r="U392" s="7">
        <f>IFERROR(T392/T446, "NA")</f>
        <v>0</v>
      </c>
      <c r="V392" s="8"/>
      <c r="W392" s="9">
        <f t="shared" si="98"/>
        <v>0</v>
      </c>
      <c r="X392" s="7">
        <f>IFERROR(W392/W446, "NA")</f>
        <v>0</v>
      </c>
      <c r="Y392" s="8"/>
      <c r="Z392" s="6">
        <v>0</v>
      </c>
      <c r="AA392" s="7">
        <f>IFERROR(Z392/Z446, "NA")</f>
        <v>0</v>
      </c>
      <c r="AB392" s="8"/>
      <c r="AC392" s="9">
        <f t="shared" si="99"/>
        <v>0</v>
      </c>
      <c r="AD392" s="7">
        <f>IFERROR(AC392/AC446, "NA")</f>
        <v>0</v>
      </c>
    </row>
    <row r="393" spans="1:30" ht="16.5" hidden="1" customHeight="1" x14ac:dyDescent="0.3">
      <c r="A393" s="35" t="s">
        <v>391</v>
      </c>
      <c r="B393" s="6">
        <v>0</v>
      </c>
      <c r="C393" s="7">
        <f>IFERROR(B393/B446, "NA")</f>
        <v>0</v>
      </c>
      <c r="D393" s="8"/>
      <c r="E393" s="6">
        <v>0</v>
      </c>
      <c r="F393" s="7">
        <f>IFERROR(E393/E446, "NA")</f>
        <v>0</v>
      </c>
      <c r="G393" s="8"/>
      <c r="H393" s="9">
        <f t="shared" si="96"/>
        <v>0</v>
      </c>
      <c r="I393" s="7">
        <f>IFERROR(H393/H446, "NA")</f>
        <v>0</v>
      </c>
      <c r="J393" s="8"/>
      <c r="K393" s="6">
        <v>0</v>
      </c>
      <c r="L393" s="7">
        <f>IFERROR(K393/K446, "NA")</f>
        <v>0</v>
      </c>
      <c r="M393" s="8"/>
      <c r="N393" s="9">
        <f t="shared" si="97"/>
        <v>0</v>
      </c>
      <c r="O393" s="7">
        <f>IFERROR(N393/N446, "NA")</f>
        <v>0</v>
      </c>
      <c r="P393" s="8"/>
      <c r="Q393" s="6">
        <v>0</v>
      </c>
      <c r="R393" s="7">
        <f>IFERROR(Q393/Q446, "NA")</f>
        <v>0</v>
      </c>
      <c r="S393" s="8"/>
      <c r="T393" s="6">
        <v>0</v>
      </c>
      <c r="U393" s="7">
        <f>IFERROR(T393/T446, "NA")</f>
        <v>0</v>
      </c>
      <c r="V393" s="8"/>
      <c r="W393" s="9">
        <f t="shared" si="98"/>
        <v>0</v>
      </c>
      <c r="X393" s="7">
        <f>IFERROR(W393/W446, "NA")</f>
        <v>0</v>
      </c>
      <c r="Y393" s="8"/>
      <c r="Z393" s="6">
        <v>0</v>
      </c>
      <c r="AA393" s="7">
        <f>IFERROR(Z393/Z446, "NA")</f>
        <v>0</v>
      </c>
      <c r="AB393" s="8"/>
      <c r="AC393" s="9">
        <f t="shared" si="99"/>
        <v>0</v>
      </c>
      <c r="AD393" s="7">
        <f>IFERROR(AC393/AC446, "NA")</f>
        <v>0</v>
      </c>
    </row>
    <row r="394" spans="1:30" ht="16.5" customHeight="1" x14ac:dyDescent="0.3">
      <c r="A394" s="36" t="s">
        <v>392</v>
      </c>
      <c r="B394" s="11">
        <f>IFERROR(B389+B390+B391+B392+B393, "NA")</f>
        <v>0</v>
      </c>
      <c r="C394" s="12">
        <f>IFERROR(B394/B446, "NA")</f>
        <v>0</v>
      </c>
      <c r="D394" s="2"/>
      <c r="E394" s="11">
        <f>IFERROR(E389+E390+E391+E392+E393, "NA")</f>
        <v>0</v>
      </c>
      <c r="F394" s="12">
        <f>IFERROR(E394/E446, "NA")</f>
        <v>0</v>
      </c>
      <c r="G394" s="2"/>
      <c r="H394" s="11">
        <f t="shared" si="96"/>
        <v>0</v>
      </c>
      <c r="I394" s="12">
        <f>IFERROR(H394/H446, "NA")</f>
        <v>0</v>
      </c>
      <c r="J394" s="2"/>
      <c r="K394" s="11">
        <f>IFERROR(K389+K390+K391+K392+K393, "NA")</f>
        <v>0</v>
      </c>
      <c r="L394" s="12">
        <f>IFERROR(K394/K446, "NA")</f>
        <v>0</v>
      </c>
      <c r="M394" s="2"/>
      <c r="N394" s="11">
        <f t="shared" si="97"/>
        <v>0</v>
      </c>
      <c r="O394" s="12">
        <f>IFERROR(N394/N446, "NA")</f>
        <v>0</v>
      </c>
      <c r="P394" s="2"/>
      <c r="Q394" s="11">
        <f>IFERROR(Q389+Q390+Q391+Q392+Q393, "NA")</f>
        <v>0</v>
      </c>
      <c r="R394" s="12">
        <f>IFERROR(Q394/Q446, "NA")</f>
        <v>0</v>
      </c>
      <c r="S394" s="2"/>
      <c r="T394" s="11">
        <f>IFERROR(T389+T390+T391+T392+T393, "NA")</f>
        <v>0</v>
      </c>
      <c r="U394" s="12">
        <f>IFERROR(T394/T446, "NA")</f>
        <v>0</v>
      </c>
      <c r="V394" s="2"/>
      <c r="W394" s="11">
        <f t="shared" si="98"/>
        <v>0</v>
      </c>
      <c r="X394" s="12">
        <f>IFERROR(W394/W446, "NA")</f>
        <v>0</v>
      </c>
      <c r="Y394" s="2"/>
      <c r="Z394" s="11">
        <f>IFERROR(Z389+Z390+Z391+Z392+Z393, "NA")</f>
        <v>0</v>
      </c>
      <c r="AA394" s="12">
        <f>IFERROR(Z394/Z446, "NA")</f>
        <v>0</v>
      </c>
      <c r="AB394" s="2"/>
      <c r="AC394" s="11">
        <f t="shared" si="99"/>
        <v>0</v>
      </c>
      <c r="AD394" s="12">
        <f>IFERROR(AC394/AC446, "NA")</f>
        <v>0</v>
      </c>
    </row>
    <row r="395" spans="1:30" ht="16.5" hidden="1" customHeight="1" x14ac:dyDescent="0.3">
      <c r="A395" s="33" t="s">
        <v>393</v>
      </c>
      <c r="B395" s="6">
        <v>0</v>
      </c>
      <c r="C395" s="7">
        <f>IFERROR(B395/B446, "NA")</f>
        <v>0</v>
      </c>
      <c r="D395" s="8"/>
      <c r="E395" s="6">
        <v>0</v>
      </c>
      <c r="F395" s="7">
        <f>IFERROR(E395/E446, "NA")</f>
        <v>0</v>
      </c>
      <c r="G395" s="8"/>
      <c r="H395" s="9">
        <f t="shared" si="96"/>
        <v>0</v>
      </c>
      <c r="I395" s="7">
        <f>IFERROR(H395/H446, "NA")</f>
        <v>0</v>
      </c>
      <c r="J395" s="8"/>
      <c r="K395" s="6">
        <v>0</v>
      </c>
      <c r="L395" s="7">
        <f>IFERROR(K395/K446, "NA")</f>
        <v>0</v>
      </c>
      <c r="M395" s="8"/>
      <c r="N395" s="9">
        <f t="shared" si="97"/>
        <v>0</v>
      </c>
      <c r="O395" s="7">
        <f>IFERROR(N395/N446, "NA")</f>
        <v>0</v>
      </c>
      <c r="P395" s="8"/>
      <c r="Q395" s="6">
        <v>0</v>
      </c>
      <c r="R395" s="7">
        <f>IFERROR(Q395/Q446, "NA")</f>
        <v>0</v>
      </c>
      <c r="S395" s="8"/>
      <c r="T395" s="6">
        <v>0</v>
      </c>
      <c r="U395" s="7">
        <f>IFERROR(T395/T446, "NA")</f>
        <v>0</v>
      </c>
      <c r="V395" s="8"/>
      <c r="W395" s="9">
        <f t="shared" si="98"/>
        <v>0</v>
      </c>
      <c r="X395" s="7">
        <f>IFERROR(W395/W446, "NA")</f>
        <v>0</v>
      </c>
      <c r="Y395" s="8"/>
      <c r="Z395" s="6">
        <v>0</v>
      </c>
      <c r="AA395" s="7">
        <f>IFERROR(Z395/Z446, "NA")</f>
        <v>0</v>
      </c>
      <c r="AB395" s="8"/>
      <c r="AC395" s="9">
        <f t="shared" si="99"/>
        <v>0</v>
      </c>
      <c r="AD395" s="7">
        <f>IFERROR(AC395/AC446, "NA")</f>
        <v>0</v>
      </c>
    </row>
    <row r="396" spans="1:30" ht="16.5" hidden="1" customHeight="1" x14ac:dyDescent="0.3">
      <c r="A396" s="33" t="s">
        <v>394</v>
      </c>
      <c r="B396" s="6">
        <v>0</v>
      </c>
      <c r="C396" s="7">
        <f>IFERROR(B396/B446, "NA")</f>
        <v>0</v>
      </c>
      <c r="D396" s="8"/>
      <c r="E396" s="6">
        <v>0</v>
      </c>
      <c r="F396" s="7">
        <f>IFERROR(E396/E446, "NA")</f>
        <v>0</v>
      </c>
      <c r="G396" s="8"/>
      <c r="H396" s="9">
        <f t="shared" si="96"/>
        <v>0</v>
      </c>
      <c r="I396" s="7">
        <f>IFERROR(H396/H446, "NA")</f>
        <v>0</v>
      </c>
      <c r="J396" s="8"/>
      <c r="K396" s="6">
        <v>0</v>
      </c>
      <c r="L396" s="7">
        <f>IFERROR(K396/K446, "NA")</f>
        <v>0</v>
      </c>
      <c r="M396" s="8"/>
      <c r="N396" s="9">
        <f t="shared" si="97"/>
        <v>0</v>
      </c>
      <c r="O396" s="7">
        <f>IFERROR(N396/N446, "NA")</f>
        <v>0</v>
      </c>
      <c r="P396" s="8"/>
      <c r="Q396" s="6">
        <v>0</v>
      </c>
      <c r="R396" s="7">
        <f>IFERROR(Q396/Q446, "NA")</f>
        <v>0</v>
      </c>
      <c r="S396" s="8"/>
      <c r="T396" s="6">
        <v>0</v>
      </c>
      <c r="U396" s="7">
        <f>IFERROR(T396/T446, "NA")</f>
        <v>0</v>
      </c>
      <c r="V396" s="8"/>
      <c r="W396" s="9">
        <f t="shared" si="98"/>
        <v>0</v>
      </c>
      <c r="X396" s="7">
        <f>IFERROR(W396/W446, "NA")</f>
        <v>0</v>
      </c>
      <c r="Y396" s="8"/>
      <c r="Z396" s="6">
        <v>0</v>
      </c>
      <c r="AA396" s="7">
        <f>IFERROR(Z396/Z446, "NA")</f>
        <v>0</v>
      </c>
      <c r="AB396" s="8"/>
      <c r="AC396" s="9">
        <f t="shared" si="99"/>
        <v>0</v>
      </c>
      <c r="AD396" s="7">
        <f>IFERROR(AC396/AC446, "NA")</f>
        <v>0</v>
      </c>
    </row>
    <row r="397" spans="1:30" ht="16.5" customHeight="1" x14ac:dyDescent="0.3">
      <c r="A397" s="40" t="s">
        <v>395</v>
      </c>
      <c r="B397" s="11">
        <f>IFERROR(B386+B387+B389+B390+B391+B392+B393+B395+B396, "NA")</f>
        <v>0</v>
      </c>
      <c r="C397" s="12">
        <f>IFERROR(B397/B446, "NA")</f>
        <v>0</v>
      </c>
      <c r="D397" s="2"/>
      <c r="E397" s="11">
        <f>IFERROR(E386+E387+E389+E390+E391+E392+E393+E395+E396, "NA")</f>
        <v>0</v>
      </c>
      <c r="F397" s="12">
        <f>IFERROR(E397/E446, "NA")</f>
        <v>0</v>
      </c>
      <c r="G397" s="2"/>
      <c r="H397" s="11">
        <f t="shared" si="96"/>
        <v>0</v>
      </c>
      <c r="I397" s="12">
        <f>IFERROR(H397/H446, "NA")</f>
        <v>0</v>
      </c>
      <c r="J397" s="2"/>
      <c r="K397" s="11">
        <f>IFERROR(K386+K387+K389+K390+K391+K392+K393+K395+K396, "NA")</f>
        <v>0</v>
      </c>
      <c r="L397" s="12">
        <f>IFERROR(K397/K446, "NA")</f>
        <v>0</v>
      </c>
      <c r="M397" s="2"/>
      <c r="N397" s="11">
        <f t="shared" si="97"/>
        <v>0</v>
      </c>
      <c r="O397" s="12">
        <f>IFERROR(N397/N446, "NA")</f>
        <v>0</v>
      </c>
      <c r="P397" s="2"/>
      <c r="Q397" s="11">
        <f>IFERROR(Q386+Q387+Q389+Q390+Q391+Q392+Q393+Q395+Q396, "NA")</f>
        <v>0</v>
      </c>
      <c r="R397" s="12">
        <f>IFERROR(Q397/Q446, "NA")</f>
        <v>0</v>
      </c>
      <c r="S397" s="2"/>
      <c r="T397" s="11">
        <f>IFERROR(T386+T387+T389+T390+T391+T392+T393+T395+T396, "NA")</f>
        <v>0</v>
      </c>
      <c r="U397" s="12">
        <f>IFERROR(T397/T446, "NA")</f>
        <v>0</v>
      </c>
      <c r="V397" s="2"/>
      <c r="W397" s="11">
        <f t="shared" si="98"/>
        <v>0</v>
      </c>
      <c r="X397" s="12">
        <f>IFERROR(W397/W446, "NA")</f>
        <v>0</v>
      </c>
      <c r="Y397" s="2"/>
      <c r="Z397" s="11">
        <f>IFERROR(Z386+Z387+Z389+Z390+Z391+Z392+Z393+Z395+Z396, "NA")</f>
        <v>0</v>
      </c>
      <c r="AA397" s="12">
        <f>IFERROR(Z397/Z446, "NA")</f>
        <v>0</v>
      </c>
      <c r="AB397" s="2"/>
      <c r="AC397" s="11">
        <f t="shared" si="99"/>
        <v>0</v>
      </c>
      <c r="AD397" s="12">
        <f>IFERROR(AC397/AC446, "NA")</f>
        <v>0</v>
      </c>
    </row>
    <row r="398" spans="1:30" ht="16.5" hidden="1" customHeight="1" x14ac:dyDescent="0.3">
      <c r="A398" s="5" t="s">
        <v>55</v>
      </c>
      <c r="B398" s="6">
        <v>0</v>
      </c>
      <c r="C398" s="7">
        <f>IFERROR(B398/B446, "NA")</f>
        <v>0</v>
      </c>
      <c r="D398" s="8"/>
      <c r="E398" s="6">
        <v>0</v>
      </c>
      <c r="F398" s="7">
        <f>IFERROR(E398/E446, "NA")</f>
        <v>0</v>
      </c>
      <c r="G398" s="8"/>
      <c r="H398" s="9">
        <f t="shared" si="96"/>
        <v>0</v>
      </c>
      <c r="I398" s="7">
        <f>IFERROR(H398/H446, "NA")</f>
        <v>0</v>
      </c>
      <c r="J398" s="8"/>
      <c r="K398" s="6">
        <v>0</v>
      </c>
      <c r="L398" s="7">
        <f>IFERROR(K398/K446, "NA")</f>
        <v>0</v>
      </c>
      <c r="M398" s="8"/>
      <c r="N398" s="9">
        <f t="shared" si="97"/>
        <v>0</v>
      </c>
      <c r="O398" s="7">
        <f>IFERROR(N398/N446, "NA")</f>
        <v>0</v>
      </c>
      <c r="P398" s="8"/>
      <c r="Q398" s="6">
        <v>0</v>
      </c>
      <c r="R398" s="7">
        <f>IFERROR(Q398/Q446, "NA")</f>
        <v>0</v>
      </c>
      <c r="S398" s="8"/>
      <c r="T398" s="6">
        <v>0</v>
      </c>
      <c r="U398" s="7">
        <f>IFERROR(T398/T446, "NA")</f>
        <v>0</v>
      </c>
      <c r="V398" s="8"/>
      <c r="W398" s="9">
        <f t="shared" si="98"/>
        <v>0</v>
      </c>
      <c r="X398" s="7">
        <f>IFERROR(W398/W446, "NA")</f>
        <v>0</v>
      </c>
      <c r="Y398" s="8"/>
      <c r="Z398" s="6">
        <v>0</v>
      </c>
      <c r="AA398" s="7">
        <f>IFERROR(Z398/Z446, "NA")</f>
        <v>0</v>
      </c>
      <c r="AB398" s="8"/>
      <c r="AC398" s="9">
        <f t="shared" si="99"/>
        <v>0</v>
      </c>
      <c r="AD398" s="7">
        <f>IFERROR(AC398/AC446, "NA")</f>
        <v>0</v>
      </c>
    </row>
    <row r="399" spans="1:30" ht="16.5" hidden="1" customHeight="1" x14ac:dyDescent="0.3">
      <c r="A399" s="5" t="s">
        <v>56</v>
      </c>
      <c r="B399" s="6">
        <v>0</v>
      </c>
      <c r="C399" s="7">
        <f>IFERROR(B399/B446, "NA")</f>
        <v>0</v>
      </c>
      <c r="D399" s="8"/>
      <c r="E399" s="6">
        <v>0</v>
      </c>
      <c r="F399" s="7">
        <f>IFERROR(E399/E446, "NA")</f>
        <v>0</v>
      </c>
      <c r="G399" s="8"/>
      <c r="H399" s="9">
        <f t="shared" si="96"/>
        <v>0</v>
      </c>
      <c r="I399" s="7">
        <f>IFERROR(H399/H446, "NA")</f>
        <v>0</v>
      </c>
      <c r="J399" s="8"/>
      <c r="K399" s="6">
        <v>0</v>
      </c>
      <c r="L399" s="7">
        <f>IFERROR(K399/K446, "NA")</f>
        <v>0</v>
      </c>
      <c r="M399" s="8"/>
      <c r="N399" s="9">
        <f t="shared" si="97"/>
        <v>0</v>
      </c>
      <c r="O399" s="7">
        <f>IFERROR(N399/N446, "NA")</f>
        <v>0</v>
      </c>
      <c r="P399" s="8"/>
      <c r="Q399" s="6">
        <v>0</v>
      </c>
      <c r="R399" s="7">
        <f>IFERROR(Q399/Q446, "NA")</f>
        <v>0</v>
      </c>
      <c r="S399" s="8"/>
      <c r="T399" s="6">
        <v>0</v>
      </c>
      <c r="U399" s="7">
        <f>IFERROR(T399/T446, "NA")</f>
        <v>0</v>
      </c>
      <c r="V399" s="8"/>
      <c r="W399" s="9">
        <f t="shared" si="98"/>
        <v>0</v>
      </c>
      <c r="X399" s="7">
        <f>IFERROR(W399/W446, "NA")</f>
        <v>0</v>
      </c>
      <c r="Y399" s="8"/>
      <c r="Z399" s="6">
        <v>0</v>
      </c>
      <c r="AA399" s="7">
        <f>IFERROR(Z399/Z446, "NA")</f>
        <v>0</v>
      </c>
      <c r="AB399" s="8"/>
      <c r="AC399" s="9">
        <f t="shared" si="99"/>
        <v>0</v>
      </c>
      <c r="AD399" s="7">
        <f>IFERROR(AC399/AC446, "NA")</f>
        <v>0</v>
      </c>
    </row>
    <row r="400" spans="1:30" ht="16.5" hidden="1" customHeight="1" x14ac:dyDescent="0.3">
      <c r="A400" s="5" t="s">
        <v>57</v>
      </c>
      <c r="B400" s="6">
        <v>0</v>
      </c>
      <c r="C400" s="7">
        <f>IFERROR(B400/B446, "NA")</f>
        <v>0</v>
      </c>
      <c r="D400" s="8"/>
      <c r="E400" s="6">
        <v>0</v>
      </c>
      <c r="F400" s="7">
        <f>IFERROR(E400/E446, "NA")</f>
        <v>0</v>
      </c>
      <c r="G400" s="8"/>
      <c r="H400" s="9">
        <f t="shared" si="96"/>
        <v>0</v>
      </c>
      <c r="I400" s="7">
        <f>IFERROR(H400/H446, "NA")</f>
        <v>0</v>
      </c>
      <c r="J400" s="8"/>
      <c r="K400" s="6">
        <v>0</v>
      </c>
      <c r="L400" s="7">
        <f>IFERROR(K400/K446, "NA")</f>
        <v>0</v>
      </c>
      <c r="M400" s="8"/>
      <c r="N400" s="9">
        <f t="shared" si="97"/>
        <v>0</v>
      </c>
      <c r="O400" s="7">
        <f>IFERROR(N400/N446, "NA")</f>
        <v>0</v>
      </c>
      <c r="P400" s="8"/>
      <c r="Q400" s="6">
        <v>0</v>
      </c>
      <c r="R400" s="7">
        <f>IFERROR(Q400/Q446, "NA")</f>
        <v>0</v>
      </c>
      <c r="S400" s="8"/>
      <c r="T400" s="6">
        <v>0</v>
      </c>
      <c r="U400" s="7">
        <f>IFERROR(T400/T446, "NA")</f>
        <v>0</v>
      </c>
      <c r="V400" s="8"/>
      <c r="W400" s="9">
        <f t="shared" si="98"/>
        <v>0</v>
      </c>
      <c r="X400" s="7">
        <f>IFERROR(W400/W446, "NA")</f>
        <v>0</v>
      </c>
      <c r="Y400" s="8"/>
      <c r="Z400" s="6">
        <v>0</v>
      </c>
      <c r="AA400" s="7">
        <f>IFERROR(Z400/Z446, "NA")</f>
        <v>0</v>
      </c>
      <c r="AB400" s="8"/>
      <c r="AC400" s="9">
        <f t="shared" si="99"/>
        <v>0</v>
      </c>
      <c r="AD400" s="7">
        <f>IFERROR(AC400/AC446, "NA")</f>
        <v>0</v>
      </c>
    </row>
    <row r="401" spans="1:30" ht="16.5" hidden="1" customHeight="1" x14ac:dyDescent="0.3">
      <c r="A401" s="5" t="s">
        <v>58</v>
      </c>
      <c r="B401" s="6">
        <v>0</v>
      </c>
      <c r="C401" s="7">
        <f>IFERROR(B401/B446, "NA")</f>
        <v>0</v>
      </c>
      <c r="D401" s="8"/>
      <c r="E401" s="6">
        <v>0</v>
      </c>
      <c r="F401" s="7">
        <f>IFERROR(E401/E446, "NA")</f>
        <v>0</v>
      </c>
      <c r="G401" s="8"/>
      <c r="H401" s="9">
        <f t="shared" si="96"/>
        <v>0</v>
      </c>
      <c r="I401" s="7">
        <f>IFERROR(H401/H446, "NA")</f>
        <v>0</v>
      </c>
      <c r="J401" s="8"/>
      <c r="K401" s="6">
        <v>0</v>
      </c>
      <c r="L401" s="7">
        <f>IFERROR(K401/K446, "NA")</f>
        <v>0</v>
      </c>
      <c r="M401" s="8"/>
      <c r="N401" s="9">
        <f t="shared" si="97"/>
        <v>0</v>
      </c>
      <c r="O401" s="7">
        <f>IFERROR(N401/N446, "NA")</f>
        <v>0</v>
      </c>
      <c r="P401" s="8"/>
      <c r="Q401" s="6">
        <v>0</v>
      </c>
      <c r="R401" s="7">
        <f>IFERROR(Q401/Q446, "NA")</f>
        <v>0</v>
      </c>
      <c r="S401" s="8"/>
      <c r="T401" s="6">
        <v>0</v>
      </c>
      <c r="U401" s="7">
        <f>IFERROR(T401/T446, "NA")</f>
        <v>0</v>
      </c>
      <c r="V401" s="8"/>
      <c r="W401" s="9">
        <f t="shared" si="98"/>
        <v>0</v>
      </c>
      <c r="X401" s="7">
        <f>IFERROR(W401/W446, "NA")</f>
        <v>0</v>
      </c>
      <c r="Y401" s="8"/>
      <c r="Z401" s="6">
        <v>0</v>
      </c>
      <c r="AA401" s="7">
        <f>IFERROR(Z401/Z446, "NA")</f>
        <v>0</v>
      </c>
      <c r="AB401" s="8"/>
      <c r="AC401" s="9">
        <f t="shared" si="99"/>
        <v>0</v>
      </c>
      <c r="AD401" s="7">
        <f>IFERROR(AC401/AC446, "NA")</f>
        <v>0</v>
      </c>
    </row>
    <row r="402" spans="1:30" ht="16.5" hidden="1" customHeight="1" x14ac:dyDescent="0.3">
      <c r="A402" s="5" t="s">
        <v>59</v>
      </c>
      <c r="B402" s="6">
        <v>0</v>
      </c>
      <c r="C402" s="7">
        <f>IFERROR(B402/B446, "NA")</f>
        <v>0</v>
      </c>
      <c r="D402" s="8"/>
      <c r="E402" s="6">
        <v>0</v>
      </c>
      <c r="F402" s="7">
        <f>IFERROR(E402/E446, "NA")</f>
        <v>0</v>
      </c>
      <c r="G402" s="8"/>
      <c r="H402" s="9">
        <f t="shared" si="96"/>
        <v>0</v>
      </c>
      <c r="I402" s="7">
        <f>IFERROR(H402/H446, "NA")</f>
        <v>0</v>
      </c>
      <c r="J402" s="8"/>
      <c r="K402" s="6">
        <v>0</v>
      </c>
      <c r="L402" s="7">
        <f>IFERROR(K402/K446, "NA")</f>
        <v>0</v>
      </c>
      <c r="M402" s="8"/>
      <c r="N402" s="9">
        <f t="shared" si="97"/>
        <v>0</v>
      </c>
      <c r="O402" s="7">
        <f>IFERROR(N402/N446, "NA")</f>
        <v>0</v>
      </c>
      <c r="P402" s="8"/>
      <c r="Q402" s="6">
        <v>0</v>
      </c>
      <c r="R402" s="7">
        <f>IFERROR(Q402/Q446, "NA")</f>
        <v>0</v>
      </c>
      <c r="S402" s="8"/>
      <c r="T402" s="6">
        <v>0</v>
      </c>
      <c r="U402" s="7">
        <f>IFERROR(T402/T446, "NA")</f>
        <v>0</v>
      </c>
      <c r="V402" s="8"/>
      <c r="W402" s="9">
        <f t="shared" si="98"/>
        <v>0</v>
      </c>
      <c r="X402" s="7">
        <f>IFERROR(W402/W446, "NA")</f>
        <v>0</v>
      </c>
      <c r="Y402" s="8"/>
      <c r="Z402" s="6">
        <v>0</v>
      </c>
      <c r="AA402" s="7">
        <f>IFERROR(Z402/Z446, "NA")</f>
        <v>0</v>
      </c>
      <c r="AB402" s="8"/>
      <c r="AC402" s="9">
        <f t="shared" si="99"/>
        <v>0</v>
      </c>
      <c r="AD402" s="7">
        <f>IFERROR(AC402/AC446, "NA")</f>
        <v>0</v>
      </c>
    </row>
    <row r="403" spans="1:30" ht="16.5" hidden="1" customHeight="1" x14ac:dyDescent="0.3">
      <c r="A403" s="5" t="s">
        <v>60</v>
      </c>
      <c r="B403" s="6">
        <v>0</v>
      </c>
      <c r="C403" s="7">
        <f>IFERROR(B403/B446, "NA")</f>
        <v>0</v>
      </c>
      <c r="D403" s="8"/>
      <c r="E403" s="6">
        <v>0</v>
      </c>
      <c r="F403" s="7">
        <f>IFERROR(E403/E446, "NA")</f>
        <v>0</v>
      </c>
      <c r="G403" s="8"/>
      <c r="H403" s="9">
        <f t="shared" si="96"/>
        <v>0</v>
      </c>
      <c r="I403" s="7">
        <f>IFERROR(H403/H446, "NA")</f>
        <v>0</v>
      </c>
      <c r="J403" s="8"/>
      <c r="K403" s="6">
        <v>0</v>
      </c>
      <c r="L403" s="7">
        <f>IFERROR(K403/K446, "NA")</f>
        <v>0</v>
      </c>
      <c r="M403" s="8"/>
      <c r="N403" s="9">
        <f t="shared" si="97"/>
        <v>0</v>
      </c>
      <c r="O403" s="7">
        <f>IFERROR(N403/N446, "NA")</f>
        <v>0</v>
      </c>
      <c r="P403" s="8"/>
      <c r="Q403" s="6">
        <v>0</v>
      </c>
      <c r="R403" s="7">
        <f>IFERROR(Q403/Q446, "NA")</f>
        <v>0</v>
      </c>
      <c r="S403" s="8"/>
      <c r="T403" s="6">
        <v>0</v>
      </c>
      <c r="U403" s="7">
        <f>IFERROR(T403/T446, "NA")</f>
        <v>0</v>
      </c>
      <c r="V403" s="8"/>
      <c r="W403" s="9">
        <f t="shared" si="98"/>
        <v>0</v>
      </c>
      <c r="X403" s="7">
        <f>IFERROR(W403/W446, "NA")</f>
        <v>0</v>
      </c>
      <c r="Y403" s="8"/>
      <c r="Z403" s="6">
        <v>0</v>
      </c>
      <c r="AA403" s="7">
        <f>IFERROR(Z403/Z446, "NA")</f>
        <v>0</v>
      </c>
      <c r="AB403" s="8"/>
      <c r="AC403" s="9">
        <f t="shared" si="99"/>
        <v>0</v>
      </c>
      <c r="AD403" s="7">
        <f>IFERROR(AC403/AC446, "NA")</f>
        <v>0</v>
      </c>
    </row>
    <row r="404" spans="1:30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0</v>
      </c>
      <c r="C404" s="12">
        <f>IFERROR(B404/B446, "NA")</f>
        <v>0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0</v>
      </c>
      <c r="F404" s="12">
        <f>IFERROR(E404/E446, "NA")</f>
        <v>0</v>
      </c>
      <c r="G404" s="2"/>
      <c r="H404" s="11">
        <f t="shared" si="96"/>
        <v>0</v>
      </c>
      <c r="I404" s="12">
        <f>IFERROR(H404/H446, "NA")</f>
        <v>0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0</v>
      </c>
      <c r="L404" s="12">
        <f>IFERROR(K404/K446, "NA")</f>
        <v>0</v>
      </c>
      <c r="M404" s="2"/>
      <c r="N404" s="11">
        <f t="shared" si="97"/>
        <v>0</v>
      </c>
      <c r="O404" s="12">
        <f>IFERROR(N404/N446, "NA")</f>
        <v>0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0</v>
      </c>
      <c r="R404" s="12">
        <f>IFERROR(Q404/Q446, "NA")</f>
        <v>0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0</v>
      </c>
      <c r="U404" s="12">
        <f>IFERROR(T404/T446, "NA")</f>
        <v>0</v>
      </c>
      <c r="V404" s="2"/>
      <c r="W404" s="11">
        <f t="shared" si="98"/>
        <v>0</v>
      </c>
      <c r="X404" s="12">
        <f>IFERROR(W404/W446, "NA")</f>
        <v>0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0</v>
      </c>
      <c r="AA404" s="12">
        <f>IFERROR(Z404/Z446, "NA")</f>
        <v>0</v>
      </c>
      <c r="AB404" s="2"/>
      <c r="AC404" s="11">
        <f t="shared" si="99"/>
        <v>0</v>
      </c>
      <c r="AD404" s="12">
        <f>IFERROR(AC404/AC446, "NA")</f>
        <v>0</v>
      </c>
    </row>
    <row r="405" spans="1:30" ht="16.5" customHeight="1" x14ac:dyDescent="0.3">
      <c r="A405" s="21" t="s">
        <v>62</v>
      </c>
      <c r="B405" s="22">
        <f>IFERROR(B346-B404, "NA")</f>
        <v>-5743.5399999999609</v>
      </c>
      <c r="C405" s="23">
        <f>IFERROR(B405/B446, "NA")</f>
        <v>-5.8036231695877523E-2</v>
      </c>
      <c r="D405" s="24"/>
      <c r="E405" s="22">
        <f>IFERROR(E346-E404, "NA")</f>
        <v>-3775.9699999999975</v>
      </c>
      <c r="F405" s="23">
        <f>IFERROR(E405/E446, "NA")</f>
        <v>-3.7363804338371887E-2</v>
      </c>
      <c r="G405" s="24"/>
      <c r="H405" s="22">
        <f>IFERROR(B405-E405, "NA")</f>
        <v>-1967.5699999999633</v>
      </c>
      <c r="I405" s="23">
        <f>IFERROR(H405/H446, "NA")</f>
        <v>0.93924595673175659</v>
      </c>
      <c r="J405" s="24"/>
      <c r="K405" s="22">
        <f>IFERROR(K346-K404, "NA")</f>
        <v>-11107.979999999981</v>
      </c>
      <c r="L405" s="23">
        <f>IFERROR(K405/K446, "NA")</f>
        <v>-0.11999988332723482</v>
      </c>
      <c r="M405" s="24"/>
      <c r="N405" s="22">
        <f>IFERROR(B405-K405, "NA")</f>
        <v>5364.4400000000205</v>
      </c>
      <c r="O405" s="23">
        <f>IFERROR(N405/N446, "NA")</f>
        <v>0.83843742087544526</v>
      </c>
      <c r="P405" s="24"/>
      <c r="Q405" s="22">
        <f>IFERROR(Q346-Q404, "NA")</f>
        <v>-38133.339999999967</v>
      </c>
      <c r="R405" s="23">
        <f>IFERROR(Q405/Q446, "NA")</f>
        <v>-4.3308940258431627E-2</v>
      </c>
      <c r="S405" s="24"/>
      <c r="T405" s="22">
        <f>IFERROR(T346-T404, "NA")</f>
        <v>10000.440000000061</v>
      </c>
      <c r="U405" s="23">
        <f>IFERROR(T405/T446, "NA")</f>
        <v>1.0328280485744162E-2</v>
      </c>
      <c r="V405" s="24"/>
      <c r="W405" s="22">
        <f>IFERROR(Q405-T405, "NA")</f>
        <v>-48133.780000000028</v>
      </c>
      <c r="X405" s="23">
        <f>IFERROR(W405/W446, "NA")</f>
        <v>0.5484569777095335</v>
      </c>
      <c r="Y405" s="24"/>
      <c r="Z405" s="22">
        <f>IFERROR(Z346-Z404, "NA")</f>
        <v>-52041.230000000185</v>
      </c>
      <c r="AA405" s="23">
        <f>IFERROR(Z405/Z446, "NA")</f>
        <v>-5.7940863127220694E-2</v>
      </c>
      <c r="AB405" s="24"/>
      <c r="AC405" s="22">
        <f>IFERROR(Q405-Z405, "NA")</f>
        <v>13907.890000000218</v>
      </c>
      <c r="AD405" s="23">
        <f>IFERROR(AC405/AC446, "NA")</f>
        <v>-0.78653103027446003</v>
      </c>
    </row>
    <row r="406" spans="1:30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</row>
    <row r="408" spans="1:30" ht="16.5" customHeight="1" x14ac:dyDescent="0.3">
      <c r="A408" s="33" t="s">
        <v>64</v>
      </c>
      <c r="B408" s="6">
        <v>0</v>
      </c>
      <c r="C408" s="7">
        <f>IFERROR(B408/B446, "NA")</f>
        <v>0</v>
      </c>
      <c r="D408" s="8"/>
      <c r="E408" s="6">
        <v>11152.24</v>
      </c>
      <c r="F408" s="7">
        <f>IFERROR(E408/E446, "NA")</f>
        <v>0.1103531313264048</v>
      </c>
      <c r="G408" s="8"/>
      <c r="H408" s="9">
        <f t="shared" ref="H408:H431" si="100">IFERROR(-(B408-E408), "NA")</f>
        <v>11152.24</v>
      </c>
      <c r="I408" s="7">
        <f>IFERROR(H408/H446, "NA")</f>
        <v>-5.3236714975845132</v>
      </c>
      <c r="J408" s="8"/>
      <c r="K408" s="6">
        <v>0</v>
      </c>
      <c r="L408" s="7">
        <f>IFERROR(K408/K446, "NA")</f>
        <v>0</v>
      </c>
      <c r="M408" s="8"/>
      <c r="N408" s="9">
        <f t="shared" ref="N408:N431" si="101">IFERROR(-(B408-K408), "NA")</f>
        <v>0</v>
      </c>
      <c r="O408" s="7">
        <f>IFERROR(N408/N446, "NA")</f>
        <v>0</v>
      </c>
      <c r="P408" s="8"/>
      <c r="Q408" s="6">
        <v>0</v>
      </c>
      <c r="R408" s="7">
        <f>IFERROR(Q408/Q446, "NA")</f>
        <v>0</v>
      </c>
      <c r="S408" s="8"/>
      <c r="T408" s="6">
        <v>85126.720000000001</v>
      </c>
      <c r="U408" s="7">
        <f>IFERROR(T408/T446, "NA")</f>
        <v>8.7917395733727907E-2</v>
      </c>
      <c r="V408" s="8"/>
      <c r="W408" s="9">
        <f t="shared" ref="W408:W431" si="102">IFERROR(-(Q408-T408), "NA")</f>
        <v>85126.720000000001</v>
      </c>
      <c r="X408" s="7">
        <f>IFERROR(W408/W446, "NA")</f>
        <v>-0.96997043601241517</v>
      </c>
      <c r="Y408" s="8"/>
      <c r="Z408" s="6">
        <v>0</v>
      </c>
      <c r="AA408" s="7">
        <f>IFERROR(Z408/Z446, "NA")</f>
        <v>0</v>
      </c>
      <c r="AB408" s="8"/>
      <c r="AC408" s="9">
        <f t="shared" ref="AC408:AC431" si="103">IFERROR(-(Q408-Z408), "NA")</f>
        <v>0</v>
      </c>
      <c r="AD408" s="7">
        <f>IFERROR(AC408/AC446, "NA")</f>
        <v>0</v>
      </c>
    </row>
    <row r="409" spans="1:30" ht="16.5" hidden="1" customHeight="1" x14ac:dyDescent="0.3">
      <c r="A409" s="33" t="s">
        <v>396</v>
      </c>
      <c r="B409" s="6">
        <v>0</v>
      </c>
      <c r="C409" s="7">
        <f>IFERROR(B409/B446, "NA")</f>
        <v>0</v>
      </c>
      <c r="D409" s="8"/>
      <c r="E409" s="6">
        <v>0</v>
      </c>
      <c r="F409" s="7">
        <f>IFERROR(E409/E446, "NA")</f>
        <v>0</v>
      </c>
      <c r="G409" s="8"/>
      <c r="H409" s="9">
        <f t="shared" si="100"/>
        <v>0</v>
      </c>
      <c r="I409" s="7">
        <f>IFERROR(H409/H446, "NA")</f>
        <v>0</v>
      </c>
      <c r="J409" s="8"/>
      <c r="K409" s="6">
        <v>0</v>
      </c>
      <c r="L409" s="7">
        <f>IFERROR(K409/K446, "NA")</f>
        <v>0</v>
      </c>
      <c r="M409" s="8"/>
      <c r="N409" s="9">
        <f t="shared" si="101"/>
        <v>0</v>
      </c>
      <c r="O409" s="7">
        <f>IFERROR(N409/N446, "NA")</f>
        <v>0</v>
      </c>
      <c r="P409" s="8"/>
      <c r="Q409" s="6">
        <v>0</v>
      </c>
      <c r="R409" s="7">
        <f>IFERROR(Q409/Q446, "NA")</f>
        <v>0</v>
      </c>
      <c r="S409" s="8"/>
      <c r="T409" s="6">
        <v>0</v>
      </c>
      <c r="U409" s="7">
        <f>IFERROR(T409/T446, "NA")</f>
        <v>0</v>
      </c>
      <c r="V409" s="8"/>
      <c r="W409" s="9">
        <f t="shared" si="102"/>
        <v>0</v>
      </c>
      <c r="X409" s="7">
        <f>IFERROR(W409/W446, "NA")</f>
        <v>0</v>
      </c>
      <c r="Y409" s="8"/>
      <c r="Z409" s="6">
        <v>0</v>
      </c>
      <c r="AA409" s="7">
        <f>IFERROR(Z409/Z446, "NA")</f>
        <v>0</v>
      </c>
      <c r="AB409" s="8"/>
      <c r="AC409" s="9">
        <f t="shared" si="103"/>
        <v>0</v>
      </c>
      <c r="AD409" s="7">
        <f>IFERROR(AC409/AC446, "NA")</f>
        <v>0</v>
      </c>
    </row>
    <row r="410" spans="1:30" ht="16.5" hidden="1" customHeight="1" x14ac:dyDescent="0.3">
      <c r="A410" s="33" t="s">
        <v>397</v>
      </c>
      <c r="B410" s="6">
        <v>0</v>
      </c>
      <c r="C410" s="7">
        <f>IFERROR(B410/B446, "NA")</f>
        <v>0</v>
      </c>
      <c r="D410" s="8"/>
      <c r="E410" s="6">
        <v>0</v>
      </c>
      <c r="F410" s="7">
        <f>IFERROR(E410/E446, "NA")</f>
        <v>0</v>
      </c>
      <c r="G410" s="8"/>
      <c r="H410" s="9">
        <f t="shared" si="100"/>
        <v>0</v>
      </c>
      <c r="I410" s="7">
        <f>IFERROR(H410/H446, "NA")</f>
        <v>0</v>
      </c>
      <c r="J410" s="8"/>
      <c r="K410" s="6">
        <v>0</v>
      </c>
      <c r="L410" s="7">
        <f>IFERROR(K410/K446, "NA")</f>
        <v>0</v>
      </c>
      <c r="M410" s="8"/>
      <c r="N410" s="9">
        <f t="shared" si="101"/>
        <v>0</v>
      </c>
      <c r="O410" s="7">
        <f>IFERROR(N410/N446, "NA")</f>
        <v>0</v>
      </c>
      <c r="P410" s="8"/>
      <c r="Q410" s="6">
        <v>0</v>
      </c>
      <c r="R410" s="7">
        <f>IFERROR(Q410/Q446, "NA")</f>
        <v>0</v>
      </c>
      <c r="S410" s="8"/>
      <c r="T410" s="6">
        <v>0</v>
      </c>
      <c r="U410" s="7">
        <f>IFERROR(T410/T446, "NA")</f>
        <v>0</v>
      </c>
      <c r="V410" s="8"/>
      <c r="W410" s="9">
        <f t="shared" si="102"/>
        <v>0</v>
      </c>
      <c r="X410" s="7">
        <f>IFERROR(W410/W446, "NA")</f>
        <v>0</v>
      </c>
      <c r="Y410" s="8"/>
      <c r="Z410" s="6">
        <v>0</v>
      </c>
      <c r="AA410" s="7">
        <f>IFERROR(Z410/Z446, "NA")</f>
        <v>0</v>
      </c>
      <c r="AB410" s="8"/>
      <c r="AC410" s="9">
        <f t="shared" si="103"/>
        <v>0</v>
      </c>
      <c r="AD410" s="7">
        <f>IFERROR(AC410/AC446, "NA")</f>
        <v>0</v>
      </c>
    </row>
    <row r="411" spans="1:30" ht="16.5" customHeight="1" x14ac:dyDescent="0.3">
      <c r="A411" s="33" t="s">
        <v>398</v>
      </c>
      <c r="B411" s="6">
        <v>10743.03</v>
      </c>
      <c r="C411" s="7">
        <f>IFERROR(B411/B446, "NA")</f>
        <v>0.10855412832430303</v>
      </c>
      <c r="D411" s="8"/>
      <c r="E411" s="6">
        <v>0</v>
      </c>
      <c r="F411" s="7">
        <f>IFERROR(E411/E446, "NA")</f>
        <v>0</v>
      </c>
      <c r="G411" s="8"/>
      <c r="H411" s="9">
        <f t="shared" si="100"/>
        <v>-10743.03</v>
      </c>
      <c r="I411" s="7">
        <f>IFERROR(H411/H446, "NA")</f>
        <v>5.1283296098985813</v>
      </c>
      <c r="J411" s="8"/>
      <c r="K411" s="6">
        <v>10315.540000000001</v>
      </c>
      <c r="L411" s="7">
        <f>IFERROR(K411/K446, "NA")</f>
        <v>0.11143912722722098</v>
      </c>
      <c r="M411" s="8"/>
      <c r="N411" s="9">
        <f t="shared" si="101"/>
        <v>-427.48999999999978</v>
      </c>
      <c r="O411" s="7">
        <f>IFERROR(N411/N446, "NA")</f>
        <v>-6.6814730531060559E-2</v>
      </c>
      <c r="P411" s="8"/>
      <c r="Q411" s="6">
        <v>85943.61</v>
      </c>
      <c r="R411" s="7">
        <f>IFERROR(Q411/Q446, "NA")</f>
        <v>9.7608199834684051E-2</v>
      </c>
      <c r="S411" s="8"/>
      <c r="T411" s="6">
        <v>0</v>
      </c>
      <c r="U411" s="7">
        <f>IFERROR(T411/T446, "NA")</f>
        <v>0</v>
      </c>
      <c r="V411" s="8"/>
      <c r="W411" s="9">
        <f t="shared" si="102"/>
        <v>-85943.61</v>
      </c>
      <c r="X411" s="7">
        <f>IFERROR(W411/W446, "NA")</f>
        <v>0.97927843178006824</v>
      </c>
      <c r="Y411" s="8"/>
      <c r="Z411" s="6">
        <v>79405.7</v>
      </c>
      <c r="AA411" s="7">
        <f>IFERROR(Z411/Z446, "NA")</f>
        <v>8.8407495272904424E-2</v>
      </c>
      <c r="AB411" s="8"/>
      <c r="AC411" s="9">
        <f t="shared" si="103"/>
        <v>-6537.9100000000035</v>
      </c>
      <c r="AD411" s="7">
        <f>IFERROR(AC411/AC446, "NA")</f>
        <v>0.36973754380726459</v>
      </c>
    </row>
    <row r="412" spans="1:30" ht="16.5" hidden="1" customHeight="1" x14ac:dyDescent="0.3">
      <c r="A412" s="33" t="s">
        <v>399</v>
      </c>
      <c r="B412" s="6">
        <v>0</v>
      </c>
      <c r="C412" s="7">
        <f>IFERROR(B412/B446, "NA")</f>
        <v>0</v>
      </c>
      <c r="D412" s="8"/>
      <c r="E412" s="6">
        <v>0</v>
      </c>
      <c r="F412" s="7">
        <f>IFERROR(E412/E446, "NA")</f>
        <v>0</v>
      </c>
      <c r="G412" s="8"/>
      <c r="H412" s="9">
        <f t="shared" si="100"/>
        <v>0</v>
      </c>
      <c r="I412" s="7">
        <f>IFERROR(H412/H446, "NA")</f>
        <v>0</v>
      </c>
      <c r="J412" s="8"/>
      <c r="K412" s="6">
        <v>0</v>
      </c>
      <c r="L412" s="7">
        <f>IFERROR(K412/K446, "NA")</f>
        <v>0</v>
      </c>
      <c r="M412" s="8"/>
      <c r="N412" s="9">
        <f t="shared" si="101"/>
        <v>0</v>
      </c>
      <c r="O412" s="7">
        <f>IFERROR(N412/N446, "NA")</f>
        <v>0</v>
      </c>
      <c r="P412" s="8"/>
      <c r="Q412" s="6">
        <v>0</v>
      </c>
      <c r="R412" s="7">
        <f>IFERROR(Q412/Q446, "NA")</f>
        <v>0</v>
      </c>
      <c r="S412" s="8"/>
      <c r="T412" s="6">
        <v>0</v>
      </c>
      <c r="U412" s="7">
        <f>IFERROR(T412/T446, "NA")</f>
        <v>0</v>
      </c>
      <c r="V412" s="8"/>
      <c r="W412" s="9">
        <f t="shared" si="102"/>
        <v>0</v>
      </c>
      <c r="X412" s="7">
        <f>IFERROR(W412/W446, "NA")</f>
        <v>0</v>
      </c>
      <c r="Y412" s="8"/>
      <c r="Z412" s="6">
        <v>0</v>
      </c>
      <c r="AA412" s="7">
        <f>IFERROR(Z412/Z446, "NA")</f>
        <v>0</v>
      </c>
      <c r="AB412" s="8"/>
      <c r="AC412" s="9">
        <f t="shared" si="103"/>
        <v>0</v>
      </c>
      <c r="AD412" s="7">
        <f>IFERROR(AC412/AC446, "NA")</f>
        <v>0</v>
      </c>
    </row>
    <row r="413" spans="1:30" ht="16.5" hidden="1" customHeight="1" x14ac:dyDescent="0.3">
      <c r="A413" s="33" t="s">
        <v>400</v>
      </c>
      <c r="B413" s="6">
        <v>0</v>
      </c>
      <c r="C413" s="7">
        <f>IFERROR(B413/B446, "NA")</f>
        <v>0</v>
      </c>
      <c r="D413" s="8"/>
      <c r="E413" s="6">
        <v>0</v>
      </c>
      <c r="F413" s="7">
        <f>IFERROR(E413/E446, "NA")</f>
        <v>0</v>
      </c>
      <c r="G413" s="8"/>
      <c r="H413" s="9">
        <f t="shared" si="100"/>
        <v>0</v>
      </c>
      <c r="I413" s="7">
        <f>IFERROR(H413/H446, "NA")</f>
        <v>0</v>
      </c>
      <c r="J413" s="8"/>
      <c r="K413" s="6">
        <v>0</v>
      </c>
      <c r="L413" s="7">
        <f>IFERROR(K413/K446, "NA")</f>
        <v>0</v>
      </c>
      <c r="M413" s="8"/>
      <c r="N413" s="9">
        <f t="shared" si="101"/>
        <v>0</v>
      </c>
      <c r="O413" s="7">
        <f>IFERROR(N413/N446, "NA")</f>
        <v>0</v>
      </c>
      <c r="P413" s="8"/>
      <c r="Q413" s="6">
        <v>0</v>
      </c>
      <c r="R413" s="7">
        <f>IFERROR(Q413/Q446, "NA")</f>
        <v>0</v>
      </c>
      <c r="S413" s="8"/>
      <c r="T413" s="6">
        <v>0</v>
      </c>
      <c r="U413" s="7">
        <f>IFERROR(T413/T446, "NA")</f>
        <v>0</v>
      </c>
      <c r="V413" s="8"/>
      <c r="W413" s="9">
        <f t="shared" si="102"/>
        <v>0</v>
      </c>
      <c r="X413" s="7">
        <f>IFERROR(W413/W446, "NA")</f>
        <v>0</v>
      </c>
      <c r="Y413" s="8"/>
      <c r="Z413" s="6">
        <v>0</v>
      </c>
      <c r="AA413" s="7">
        <f>IFERROR(Z413/Z446, "NA")</f>
        <v>0</v>
      </c>
      <c r="AB413" s="8"/>
      <c r="AC413" s="9">
        <f t="shared" si="103"/>
        <v>0</v>
      </c>
      <c r="AD413" s="7">
        <f>IFERROR(AC413/AC446, "NA")</f>
        <v>0</v>
      </c>
    </row>
    <row r="414" spans="1:30" ht="16.5" hidden="1" customHeight="1" x14ac:dyDescent="0.3">
      <c r="A414" s="33" t="s">
        <v>401</v>
      </c>
      <c r="B414" s="6">
        <v>0</v>
      </c>
      <c r="C414" s="7">
        <f>IFERROR(B414/B446, "NA")</f>
        <v>0</v>
      </c>
      <c r="D414" s="8"/>
      <c r="E414" s="6">
        <v>0</v>
      </c>
      <c r="F414" s="7">
        <f>IFERROR(E414/E446, "NA")</f>
        <v>0</v>
      </c>
      <c r="G414" s="8"/>
      <c r="H414" s="9">
        <f t="shared" si="100"/>
        <v>0</v>
      </c>
      <c r="I414" s="7">
        <f>IFERROR(H414/H446, "NA")</f>
        <v>0</v>
      </c>
      <c r="J414" s="8"/>
      <c r="K414" s="6">
        <v>0</v>
      </c>
      <c r="L414" s="7">
        <f>IFERROR(K414/K446, "NA")</f>
        <v>0</v>
      </c>
      <c r="M414" s="8"/>
      <c r="N414" s="9">
        <f t="shared" si="101"/>
        <v>0</v>
      </c>
      <c r="O414" s="7">
        <f>IFERROR(N414/N446, "NA")</f>
        <v>0</v>
      </c>
      <c r="P414" s="8"/>
      <c r="Q414" s="6">
        <v>0</v>
      </c>
      <c r="R414" s="7">
        <f>IFERROR(Q414/Q446, "NA")</f>
        <v>0</v>
      </c>
      <c r="S414" s="8"/>
      <c r="T414" s="6">
        <v>0</v>
      </c>
      <c r="U414" s="7">
        <f>IFERROR(T414/T446, "NA")</f>
        <v>0</v>
      </c>
      <c r="V414" s="8"/>
      <c r="W414" s="9">
        <f t="shared" si="102"/>
        <v>0</v>
      </c>
      <c r="X414" s="7">
        <f>IFERROR(W414/W446, "NA")</f>
        <v>0</v>
      </c>
      <c r="Y414" s="8"/>
      <c r="Z414" s="6">
        <v>0</v>
      </c>
      <c r="AA414" s="7">
        <f>IFERROR(Z414/Z446, "NA")</f>
        <v>0</v>
      </c>
      <c r="AB414" s="8"/>
      <c r="AC414" s="9">
        <f t="shared" si="103"/>
        <v>0</v>
      </c>
      <c r="AD414" s="7">
        <f>IFERROR(AC414/AC446, "NA")</f>
        <v>0</v>
      </c>
    </row>
    <row r="415" spans="1:30" ht="16.5" hidden="1" customHeight="1" x14ac:dyDescent="0.3">
      <c r="A415" s="33" t="s">
        <v>402</v>
      </c>
      <c r="B415" s="6">
        <v>0</v>
      </c>
      <c r="C415" s="7">
        <f>IFERROR(B415/B446, "NA")</f>
        <v>0</v>
      </c>
      <c r="D415" s="8"/>
      <c r="E415" s="6">
        <v>0</v>
      </c>
      <c r="F415" s="7">
        <f>IFERROR(E415/E446, "NA")</f>
        <v>0</v>
      </c>
      <c r="G415" s="8"/>
      <c r="H415" s="9">
        <f t="shared" si="100"/>
        <v>0</v>
      </c>
      <c r="I415" s="7">
        <f>IFERROR(H415/H446, "NA")</f>
        <v>0</v>
      </c>
      <c r="J415" s="8"/>
      <c r="K415" s="6">
        <v>0</v>
      </c>
      <c r="L415" s="7">
        <f>IFERROR(K415/K446, "NA")</f>
        <v>0</v>
      </c>
      <c r="M415" s="8"/>
      <c r="N415" s="9">
        <f t="shared" si="101"/>
        <v>0</v>
      </c>
      <c r="O415" s="7">
        <f>IFERROR(N415/N446, "NA")</f>
        <v>0</v>
      </c>
      <c r="P415" s="8"/>
      <c r="Q415" s="6">
        <v>0</v>
      </c>
      <c r="R415" s="7">
        <f>IFERROR(Q415/Q446, "NA")</f>
        <v>0</v>
      </c>
      <c r="S415" s="8"/>
      <c r="T415" s="6">
        <v>0</v>
      </c>
      <c r="U415" s="7">
        <f>IFERROR(T415/T446, "NA")</f>
        <v>0</v>
      </c>
      <c r="V415" s="8"/>
      <c r="W415" s="9">
        <f t="shared" si="102"/>
        <v>0</v>
      </c>
      <c r="X415" s="7">
        <f>IFERROR(W415/W446, "NA")</f>
        <v>0</v>
      </c>
      <c r="Y415" s="8"/>
      <c r="Z415" s="6">
        <v>0</v>
      </c>
      <c r="AA415" s="7">
        <f>IFERROR(Z415/Z446, "NA")</f>
        <v>0</v>
      </c>
      <c r="AB415" s="8"/>
      <c r="AC415" s="9">
        <f t="shared" si="103"/>
        <v>0</v>
      </c>
      <c r="AD415" s="7">
        <f>IFERROR(AC415/AC446, "NA")</f>
        <v>0</v>
      </c>
    </row>
    <row r="416" spans="1:30" ht="16.5" hidden="1" customHeight="1" x14ac:dyDescent="0.3">
      <c r="A416" s="33" t="s">
        <v>403</v>
      </c>
      <c r="B416" s="6">
        <v>0</v>
      </c>
      <c r="C416" s="7">
        <f>IFERROR(B416/B446, "NA")</f>
        <v>0</v>
      </c>
      <c r="D416" s="8"/>
      <c r="E416" s="6">
        <v>0</v>
      </c>
      <c r="F416" s="7">
        <f>IFERROR(E416/E446, "NA")</f>
        <v>0</v>
      </c>
      <c r="G416" s="8"/>
      <c r="H416" s="9">
        <f t="shared" si="100"/>
        <v>0</v>
      </c>
      <c r="I416" s="7">
        <f>IFERROR(H416/H446, "NA")</f>
        <v>0</v>
      </c>
      <c r="J416" s="8"/>
      <c r="K416" s="6">
        <v>0</v>
      </c>
      <c r="L416" s="7">
        <f>IFERROR(K416/K446, "NA")</f>
        <v>0</v>
      </c>
      <c r="M416" s="8"/>
      <c r="N416" s="9">
        <f t="shared" si="101"/>
        <v>0</v>
      </c>
      <c r="O416" s="7">
        <f>IFERROR(N416/N446, "NA")</f>
        <v>0</v>
      </c>
      <c r="P416" s="8"/>
      <c r="Q416" s="6">
        <v>0</v>
      </c>
      <c r="R416" s="7">
        <f>IFERROR(Q416/Q446, "NA")</f>
        <v>0</v>
      </c>
      <c r="S416" s="8"/>
      <c r="T416" s="6">
        <v>0</v>
      </c>
      <c r="U416" s="7">
        <f>IFERROR(T416/T446, "NA")</f>
        <v>0</v>
      </c>
      <c r="V416" s="8"/>
      <c r="W416" s="9">
        <f t="shared" si="102"/>
        <v>0</v>
      </c>
      <c r="X416" s="7">
        <f>IFERROR(W416/W446, "NA")</f>
        <v>0</v>
      </c>
      <c r="Y416" s="8"/>
      <c r="Z416" s="6">
        <v>0</v>
      </c>
      <c r="AA416" s="7">
        <f>IFERROR(Z416/Z446, "NA")</f>
        <v>0</v>
      </c>
      <c r="AB416" s="8"/>
      <c r="AC416" s="9">
        <f t="shared" si="103"/>
        <v>0</v>
      </c>
      <c r="AD416" s="7">
        <f>IFERROR(AC416/AC446, "NA")</f>
        <v>0</v>
      </c>
    </row>
    <row r="417" spans="1:30" ht="16.5" customHeight="1" x14ac:dyDescent="0.3">
      <c r="A417" s="33" t="s">
        <v>404</v>
      </c>
      <c r="B417" s="6">
        <v>-53.3</v>
      </c>
      <c r="C417" s="7">
        <f>IFERROR(B417/B446, "NA")</f>
        <v>-5.3857571278171528E-4</v>
      </c>
      <c r="D417" s="8"/>
      <c r="E417" s="6">
        <v>0</v>
      </c>
      <c r="F417" s="7">
        <f>IFERROR(E417/E446, "NA")</f>
        <v>0</v>
      </c>
      <c r="G417" s="8"/>
      <c r="H417" s="9">
        <f t="shared" si="100"/>
        <v>53.3</v>
      </c>
      <c r="I417" s="7">
        <f>IFERROR(H417/H446, "NA")</f>
        <v>-2.5443470623054607E-2</v>
      </c>
      <c r="J417" s="8"/>
      <c r="K417" s="6">
        <v>-60.04</v>
      </c>
      <c r="L417" s="7">
        <f>IFERROR(K417/K446, "NA")</f>
        <v>-6.4861414901423936E-4</v>
      </c>
      <c r="M417" s="8"/>
      <c r="N417" s="9">
        <f t="shared" si="101"/>
        <v>-6.740000000000002</v>
      </c>
      <c r="O417" s="7">
        <f>IFERROR(N417/N446, "NA")</f>
        <v>-1.0534311534289658E-3</v>
      </c>
      <c r="P417" s="8"/>
      <c r="Q417" s="6">
        <v>-333.24</v>
      </c>
      <c r="R417" s="7">
        <f>IFERROR(Q417/Q446, "NA")</f>
        <v>-3.784685855401014E-4</v>
      </c>
      <c r="S417" s="8"/>
      <c r="T417" s="6">
        <v>0</v>
      </c>
      <c r="U417" s="7">
        <f>IFERROR(T417/T446, "NA")</f>
        <v>0</v>
      </c>
      <c r="V417" s="8"/>
      <c r="W417" s="9">
        <f t="shared" si="102"/>
        <v>333.24</v>
      </c>
      <c r="X417" s="7">
        <f>IFERROR(W417/W446, "NA")</f>
        <v>-3.7970797899505261E-3</v>
      </c>
      <c r="Y417" s="8"/>
      <c r="Z417" s="6">
        <v>-13.47</v>
      </c>
      <c r="AA417" s="7">
        <f>IFERROR(Z417/Z446, "NA")</f>
        <v>-1.4997021137349367E-5</v>
      </c>
      <c r="AB417" s="8"/>
      <c r="AC417" s="9">
        <f t="shared" si="103"/>
        <v>319.77</v>
      </c>
      <c r="AD417" s="7">
        <f>IFERROR(AC417/AC446, "NA")</f>
        <v>-1.808390974841332E-2</v>
      </c>
    </row>
    <row r="418" spans="1:30" ht="16.5" customHeight="1" x14ac:dyDescent="0.3">
      <c r="A418" s="33" t="s">
        <v>405</v>
      </c>
      <c r="B418" s="6">
        <v>-2.0099999999999998</v>
      </c>
      <c r="C418" s="7">
        <f>IFERROR(B418/B446, "NA")</f>
        <v>-2.0310266091768249E-5</v>
      </c>
      <c r="D418" s="8"/>
      <c r="E418" s="6">
        <v>0</v>
      </c>
      <c r="F418" s="7">
        <f>IFERROR(E418/E446, "NA")</f>
        <v>0</v>
      </c>
      <c r="G418" s="8"/>
      <c r="H418" s="9">
        <f t="shared" si="100"/>
        <v>2.0099999999999998</v>
      </c>
      <c r="I418" s="7">
        <f>IFERROR(H418/H446, "NA")</f>
        <v>-9.5950048691068968E-4</v>
      </c>
      <c r="J418" s="8"/>
      <c r="K418" s="6">
        <v>-40.49</v>
      </c>
      <c r="L418" s="7">
        <f>IFERROR(K418/K446, "NA")</f>
        <v>-4.3741483833421976E-4</v>
      </c>
      <c r="M418" s="8"/>
      <c r="N418" s="9">
        <f t="shared" si="101"/>
        <v>-38.480000000000004</v>
      </c>
      <c r="O418" s="7">
        <f>IFERROR(N418/N446, "NA")</f>
        <v>-6.0142478907932633E-3</v>
      </c>
      <c r="P418" s="8"/>
      <c r="Q418" s="6">
        <v>-163.19999999999999</v>
      </c>
      <c r="R418" s="7">
        <f>IFERROR(Q418/Q446, "NA")</f>
        <v>-1.8535011751333734E-4</v>
      </c>
      <c r="S418" s="8"/>
      <c r="T418" s="6">
        <v>0</v>
      </c>
      <c r="U418" s="7">
        <f>IFERROR(T418/T446, "NA")</f>
        <v>0</v>
      </c>
      <c r="V418" s="8"/>
      <c r="W418" s="9">
        <f t="shared" si="102"/>
        <v>163.19999999999999</v>
      </c>
      <c r="X418" s="7">
        <f>IFERROR(W418/W446, "NA")</f>
        <v>-1.8595709450243841E-3</v>
      </c>
      <c r="Y418" s="8"/>
      <c r="Z418" s="6">
        <v>-313.14999999999998</v>
      </c>
      <c r="AA418" s="7">
        <f>IFERROR(Z418/Z446, "NA")</f>
        <v>-3.4865012391692305E-4</v>
      </c>
      <c r="AB418" s="8"/>
      <c r="AC418" s="9">
        <f t="shared" si="103"/>
        <v>-149.94999999999999</v>
      </c>
      <c r="AD418" s="7">
        <f>IFERROR(AC418/AC446, "NA")</f>
        <v>8.4801021570959662E-3</v>
      </c>
    </row>
    <row r="419" spans="1:30" ht="16.5" hidden="1" customHeight="1" x14ac:dyDescent="0.3">
      <c r="A419" s="33" t="s">
        <v>406</v>
      </c>
      <c r="B419" s="6">
        <v>0</v>
      </c>
      <c r="C419" s="7">
        <f>IFERROR(B419/B446, "NA")</f>
        <v>0</v>
      </c>
      <c r="D419" s="8"/>
      <c r="E419" s="6">
        <v>0</v>
      </c>
      <c r="F419" s="7">
        <f>IFERROR(E419/E446, "NA")</f>
        <v>0</v>
      </c>
      <c r="G419" s="8"/>
      <c r="H419" s="9">
        <f t="shared" si="100"/>
        <v>0</v>
      </c>
      <c r="I419" s="7">
        <f>IFERROR(H419/H446, "NA")</f>
        <v>0</v>
      </c>
      <c r="J419" s="8"/>
      <c r="K419" s="6">
        <v>0</v>
      </c>
      <c r="L419" s="7">
        <f>IFERROR(K419/K446, "NA")</f>
        <v>0</v>
      </c>
      <c r="M419" s="8"/>
      <c r="N419" s="9">
        <f t="shared" si="101"/>
        <v>0</v>
      </c>
      <c r="O419" s="7">
        <f>IFERROR(N419/N446, "NA")</f>
        <v>0</v>
      </c>
      <c r="P419" s="8"/>
      <c r="Q419" s="6">
        <v>0</v>
      </c>
      <c r="R419" s="7">
        <f>IFERROR(Q419/Q446, "NA")</f>
        <v>0</v>
      </c>
      <c r="S419" s="8"/>
      <c r="T419" s="6">
        <v>0</v>
      </c>
      <c r="U419" s="7">
        <f>IFERROR(T419/T446, "NA")</f>
        <v>0</v>
      </c>
      <c r="V419" s="8"/>
      <c r="W419" s="9">
        <f t="shared" si="102"/>
        <v>0</v>
      </c>
      <c r="X419" s="7">
        <f>IFERROR(W419/W446, "NA")</f>
        <v>0</v>
      </c>
      <c r="Y419" s="8"/>
      <c r="Z419" s="6">
        <v>0</v>
      </c>
      <c r="AA419" s="7">
        <f>IFERROR(Z419/Z446, "NA")</f>
        <v>0</v>
      </c>
      <c r="AB419" s="8"/>
      <c r="AC419" s="9">
        <f t="shared" si="103"/>
        <v>0</v>
      </c>
      <c r="AD419" s="7">
        <f>IFERROR(AC419/AC446, "NA")</f>
        <v>0</v>
      </c>
    </row>
    <row r="420" spans="1:30" ht="16.5" hidden="1" customHeight="1" x14ac:dyDescent="0.3">
      <c r="A420" s="33" t="s">
        <v>407</v>
      </c>
      <c r="B420" s="6">
        <v>0</v>
      </c>
      <c r="C420" s="7">
        <f>IFERROR(B420/B446, "NA")</f>
        <v>0</v>
      </c>
      <c r="D420" s="8"/>
      <c r="E420" s="6">
        <v>0</v>
      </c>
      <c r="F420" s="7">
        <f>IFERROR(E420/E446, "NA")</f>
        <v>0</v>
      </c>
      <c r="G420" s="8"/>
      <c r="H420" s="9">
        <f t="shared" si="100"/>
        <v>0</v>
      </c>
      <c r="I420" s="7">
        <f>IFERROR(H420/H446, "NA")</f>
        <v>0</v>
      </c>
      <c r="J420" s="8"/>
      <c r="K420" s="6">
        <v>0</v>
      </c>
      <c r="L420" s="7">
        <f>IFERROR(K420/K446, "NA")</f>
        <v>0</v>
      </c>
      <c r="M420" s="8"/>
      <c r="N420" s="9">
        <f t="shared" si="101"/>
        <v>0</v>
      </c>
      <c r="O420" s="7">
        <f>IFERROR(N420/N446, "NA")</f>
        <v>0</v>
      </c>
      <c r="P420" s="8"/>
      <c r="Q420" s="6">
        <v>0</v>
      </c>
      <c r="R420" s="7">
        <f>IFERROR(Q420/Q446, "NA")</f>
        <v>0</v>
      </c>
      <c r="S420" s="8"/>
      <c r="T420" s="6">
        <v>0</v>
      </c>
      <c r="U420" s="7">
        <f>IFERROR(T420/T446, "NA")</f>
        <v>0</v>
      </c>
      <c r="V420" s="8"/>
      <c r="W420" s="9">
        <f t="shared" si="102"/>
        <v>0</v>
      </c>
      <c r="X420" s="7">
        <f>IFERROR(W420/W446, "NA")</f>
        <v>0</v>
      </c>
      <c r="Y420" s="8"/>
      <c r="Z420" s="6">
        <v>0</v>
      </c>
      <c r="AA420" s="7">
        <f>IFERROR(Z420/Z446, "NA")</f>
        <v>0</v>
      </c>
      <c r="AB420" s="8"/>
      <c r="AC420" s="9">
        <f t="shared" si="103"/>
        <v>0</v>
      </c>
      <c r="AD420" s="7">
        <f>IFERROR(AC420/AC446, "NA")</f>
        <v>0</v>
      </c>
    </row>
    <row r="421" spans="1:30" ht="16.5" hidden="1" customHeight="1" x14ac:dyDescent="0.3">
      <c r="A421" s="33" t="s">
        <v>408</v>
      </c>
      <c r="B421" s="6">
        <v>0</v>
      </c>
      <c r="C421" s="7">
        <f>IFERROR(B421/B446, "NA")</f>
        <v>0</v>
      </c>
      <c r="D421" s="8"/>
      <c r="E421" s="6">
        <v>0</v>
      </c>
      <c r="F421" s="7">
        <f>IFERROR(E421/E446, "NA")</f>
        <v>0</v>
      </c>
      <c r="G421" s="8"/>
      <c r="H421" s="9">
        <f t="shared" si="100"/>
        <v>0</v>
      </c>
      <c r="I421" s="7">
        <f>IFERROR(H421/H446, "NA")</f>
        <v>0</v>
      </c>
      <c r="J421" s="8"/>
      <c r="K421" s="6">
        <v>0</v>
      </c>
      <c r="L421" s="7">
        <f>IFERROR(K421/K446, "NA")</f>
        <v>0</v>
      </c>
      <c r="M421" s="8"/>
      <c r="N421" s="9">
        <f t="shared" si="101"/>
        <v>0</v>
      </c>
      <c r="O421" s="7">
        <f>IFERROR(N421/N446, "NA")</f>
        <v>0</v>
      </c>
      <c r="P421" s="8"/>
      <c r="Q421" s="6">
        <v>0</v>
      </c>
      <c r="R421" s="7">
        <f>IFERROR(Q421/Q446, "NA")</f>
        <v>0</v>
      </c>
      <c r="S421" s="8"/>
      <c r="T421" s="6">
        <v>0</v>
      </c>
      <c r="U421" s="7">
        <f>IFERROR(T421/T446, "NA")</f>
        <v>0</v>
      </c>
      <c r="V421" s="8"/>
      <c r="W421" s="9">
        <f t="shared" si="102"/>
        <v>0</v>
      </c>
      <c r="X421" s="7">
        <f>IFERROR(W421/W446, "NA")</f>
        <v>0</v>
      </c>
      <c r="Y421" s="8"/>
      <c r="Z421" s="6">
        <v>0</v>
      </c>
      <c r="AA421" s="7">
        <f>IFERROR(Z421/Z446, "NA")</f>
        <v>0</v>
      </c>
      <c r="AB421" s="8"/>
      <c r="AC421" s="9">
        <f t="shared" si="103"/>
        <v>0</v>
      </c>
      <c r="AD421" s="7">
        <f>IFERROR(AC421/AC446, "NA")</f>
        <v>0</v>
      </c>
    </row>
    <row r="422" spans="1:30" ht="16.5" hidden="1" customHeight="1" x14ac:dyDescent="0.3">
      <c r="A422" s="33" t="s">
        <v>409</v>
      </c>
      <c r="B422" s="6">
        <v>0</v>
      </c>
      <c r="C422" s="7">
        <f>IFERROR(B422/B446, "NA")</f>
        <v>0</v>
      </c>
      <c r="D422" s="8"/>
      <c r="E422" s="6">
        <v>0</v>
      </c>
      <c r="F422" s="7">
        <f>IFERROR(E422/E446, "NA")</f>
        <v>0</v>
      </c>
      <c r="G422" s="8"/>
      <c r="H422" s="9">
        <f t="shared" si="100"/>
        <v>0</v>
      </c>
      <c r="I422" s="7">
        <f>IFERROR(H422/H446, "NA")</f>
        <v>0</v>
      </c>
      <c r="J422" s="8"/>
      <c r="K422" s="6">
        <v>0</v>
      </c>
      <c r="L422" s="7">
        <f>IFERROR(K422/K446, "NA")</f>
        <v>0</v>
      </c>
      <c r="M422" s="8"/>
      <c r="N422" s="9">
        <f t="shared" si="101"/>
        <v>0</v>
      </c>
      <c r="O422" s="7">
        <f>IFERROR(N422/N446, "NA")</f>
        <v>0</v>
      </c>
      <c r="P422" s="8"/>
      <c r="Q422" s="6">
        <v>0</v>
      </c>
      <c r="R422" s="7">
        <f>IFERROR(Q422/Q446, "NA")</f>
        <v>0</v>
      </c>
      <c r="S422" s="8"/>
      <c r="T422" s="6">
        <v>0</v>
      </c>
      <c r="U422" s="7">
        <f>IFERROR(T422/T446, "NA")</f>
        <v>0</v>
      </c>
      <c r="V422" s="8"/>
      <c r="W422" s="9">
        <f t="shared" si="102"/>
        <v>0</v>
      </c>
      <c r="X422" s="7">
        <f>IFERROR(W422/W446, "NA")</f>
        <v>0</v>
      </c>
      <c r="Y422" s="8"/>
      <c r="Z422" s="6">
        <v>0</v>
      </c>
      <c r="AA422" s="7">
        <f>IFERROR(Z422/Z446, "NA")</f>
        <v>0</v>
      </c>
      <c r="AB422" s="8"/>
      <c r="AC422" s="9">
        <f t="shared" si="103"/>
        <v>0</v>
      </c>
      <c r="AD422" s="7">
        <f>IFERROR(AC422/AC446, "NA")</f>
        <v>0</v>
      </c>
    </row>
    <row r="423" spans="1:30" ht="16.5" hidden="1" customHeight="1" x14ac:dyDescent="0.3">
      <c r="A423" s="33" t="s">
        <v>410</v>
      </c>
      <c r="B423" s="6">
        <v>0</v>
      </c>
      <c r="C423" s="7">
        <f>IFERROR(B423/B446, "NA")</f>
        <v>0</v>
      </c>
      <c r="D423" s="8"/>
      <c r="E423" s="6">
        <v>0</v>
      </c>
      <c r="F423" s="7">
        <f>IFERROR(E423/E446, "NA")</f>
        <v>0</v>
      </c>
      <c r="G423" s="8"/>
      <c r="H423" s="9">
        <f t="shared" si="100"/>
        <v>0</v>
      </c>
      <c r="I423" s="7">
        <f>IFERROR(H423/H446, "NA")</f>
        <v>0</v>
      </c>
      <c r="J423" s="8"/>
      <c r="K423" s="6">
        <v>0</v>
      </c>
      <c r="L423" s="7">
        <f>IFERROR(K423/K446, "NA")</f>
        <v>0</v>
      </c>
      <c r="M423" s="8"/>
      <c r="N423" s="9">
        <f t="shared" si="101"/>
        <v>0</v>
      </c>
      <c r="O423" s="7">
        <f>IFERROR(N423/N446, "NA")</f>
        <v>0</v>
      </c>
      <c r="P423" s="8"/>
      <c r="Q423" s="6">
        <v>0</v>
      </c>
      <c r="R423" s="7">
        <f>IFERROR(Q423/Q446, "NA")</f>
        <v>0</v>
      </c>
      <c r="S423" s="8"/>
      <c r="T423" s="6">
        <v>0</v>
      </c>
      <c r="U423" s="7">
        <f>IFERROR(T423/T446, "NA")</f>
        <v>0</v>
      </c>
      <c r="V423" s="8"/>
      <c r="W423" s="9">
        <f t="shared" si="102"/>
        <v>0</v>
      </c>
      <c r="X423" s="7">
        <f>IFERROR(W423/W446, "NA")</f>
        <v>0</v>
      </c>
      <c r="Y423" s="8"/>
      <c r="Z423" s="6">
        <v>0</v>
      </c>
      <c r="AA423" s="7">
        <f>IFERROR(Z423/Z446, "NA")</f>
        <v>0</v>
      </c>
      <c r="AB423" s="8"/>
      <c r="AC423" s="9">
        <f t="shared" si="103"/>
        <v>0</v>
      </c>
      <c r="AD423" s="7">
        <f>IFERROR(AC423/AC446, "NA")</f>
        <v>0</v>
      </c>
    </row>
    <row r="424" spans="1:30" ht="16.5" hidden="1" customHeight="1" x14ac:dyDescent="0.3">
      <c r="A424" s="33" t="s">
        <v>411</v>
      </c>
      <c r="B424" s="6">
        <v>0</v>
      </c>
      <c r="C424" s="7">
        <f>IFERROR(B424/B446, "NA")</f>
        <v>0</v>
      </c>
      <c r="D424" s="8"/>
      <c r="E424" s="6">
        <v>0</v>
      </c>
      <c r="F424" s="7">
        <f>IFERROR(E424/E446, "NA")</f>
        <v>0</v>
      </c>
      <c r="G424" s="8"/>
      <c r="H424" s="9">
        <f t="shared" si="100"/>
        <v>0</v>
      </c>
      <c r="I424" s="7">
        <f>IFERROR(H424/H446, "NA")</f>
        <v>0</v>
      </c>
      <c r="J424" s="8"/>
      <c r="K424" s="6">
        <v>0</v>
      </c>
      <c r="L424" s="7">
        <f>IFERROR(K424/K446, "NA")</f>
        <v>0</v>
      </c>
      <c r="M424" s="8"/>
      <c r="N424" s="9">
        <f t="shared" si="101"/>
        <v>0</v>
      </c>
      <c r="O424" s="7">
        <f>IFERROR(N424/N446, "NA")</f>
        <v>0</v>
      </c>
      <c r="P424" s="8"/>
      <c r="Q424" s="6">
        <v>0</v>
      </c>
      <c r="R424" s="7">
        <f>IFERROR(Q424/Q446, "NA")</f>
        <v>0</v>
      </c>
      <c r="S424" s="8"/>
      <c r="T424" s="6">
        <v>0</v>
      </c>
      <c r="U424" s="7">
        <f>IFERROR(T424/T446, "NA")</f>
        <v>0</v>
      </c>
      <c r="V424" s="8"/>
      <c r="W424" s="9">
        <f t="shared" si="102"/>
        <v>0</v>
      </c>
      <c r="X424" s="7">
        <f>IFERROR(W424/W446, "NA")</f>
        <v>0</v>
      </c>
      <c r="Y424" s="8"/>
      <c r="Z424" s="6">
        <v>0</v>
      </c>
      <c r="AA424" s="7">
        <f>IFERROR(Z424/Z446, "NA")</f>
        <v>0</v>
      </c>
      <c r="AB424" s="8"/>
      <c r="AC424" s="9">
        <f t="shared" si="103"/>
        <v>0</v>
      </c>
      <c r="AD424" s="7">
        <f>IFERROR(AC424/AC446, "NA")</f>
        <v>0</v>
      </c>
    </row>
    <row r="425" spans="1:30" ht="16.5" hidden="1" customHeight="1" x14ac:dyDescent="0.3">
      <c r="A425" s="33" t="s">
        <v>412</v>
      </c>
      <c r="B425" s="6">
        <v>0</v>
      </c>
      <c r="C425" s="7">
        <f>IFERROR(B425/B446, "NA")</f>
        <v>0</v>
      </c>
      <c r="D425" s="8"/>
      <c r="E425" s="6">
        <v>0</v>
      </c>
      <c r="F425" s="7">
        <f>IFERROR(E425/E446, "NA")</f>
        <v>0</v>
      </c>
      <c r="G425" s="8"/>
      <c r="H425" s="9">
        <f t="shared" si="100"/>
        <v>0</v>
      </c>
      <c r="I425" s="7">
        <f>IFERROR(H425/H446, "NA")</f>
        <v>0</v>
      </c>
      <c r="J425" s="8"/>
      <c r="K425" s="6">
        <v>0</v>
      </c>
      <c r="L425" s="7">
        <f>IFERROR(K425/K446, "NA")</f>
        <v>0</v>
      </c>
      <c r="M425" s="8"/>
      <c r="N425" s="9">
        <f t="shared" si="101"/>
        <v>0</v>
      </c>
      <c r="O425" s="7">
        <f>IFERROR(N425/N446, "NA")</f>
        <v>0</v>
      </c>
      <c r="P425" s="8"/>
      <c r="Q425" s="6">
        <v>0</v>
      </c>
      <c r="R425" s="7">
        <f>IFERROR(Q425/Q446, "NA")</f>
        <v>0</v>
      </c>
      <c r="S425" s="8"/>
      <c r="T425" s="6">
        <v>0</v>
      </c>
      <c r="U425" s="7">
        <f>IFERROR(T425/T446, "NA")</f>
        <v>0</v>
      </c>
      <c r="V425" s="8"/>
      <c r="W425" s="9">
        <f t="shared" si="102"/>
        <v>0</v>
      </c>
      <c r="X425" s="7">
        <f>IFERROR(W425/W446, "NA")</f>
        <v>0</v>
      </c>
      <c r="Y425" s="8"/>
      <c r="Z425" s="6">
        <v>0</v>
      </c>
      <c r="AA425" s="7">
        <f>IFERROR(Z425/Z446, "NA")</f>
        <v>0</v>
      </c>
      <c r="AB425" s="8"/>
      <c r="AC425" s="9">
        <f t="shared" si="103"/>
        <v>0</v>
      </c>
      <c r="AD425" s="7">
        <f>IFERROR(AC425/AC446, "NA")</f>
        <v>0</v>
      </c>
    </row>
    <row r="426" spans="1:30" ht="16.5" hidden="1" customHeight="1" x14ac:dyDescent="0.3">
      <c r="A426" s="33" t="s">
        <v>413</v>
      </c>
      <c r="B426" s="6">
        <v>0</v>
      </c>
      <c r="C426" s="7">
        <f>IFERROR(B426/B446, "NA")</f>
        <v>0</v>
      </c>
      <c r="D426" s="8"/>
      <c r="E426" s="6">
        <v>0</v>
      </c>
      <c r="F426" s="7">
        <f>IFERROR(E426/E446, "NA")</f>
        <v>0</v>
      </c>
      <c r="G426" s="8"/>
      <c r="H426" s="9">
        <f t="shared" si="100"/>
        <v>0</v>
      </c>
      <c r="I426" s="7">
        <f>IFERROR(H426/H446, "NA")</f>
        <v>0</v>
      </c>
      <c r="J426" s="8"/>
      <c r="K426" s="6">
        <v>0</v>
      </c>
      <c r="L426" s="7">
        <f>IFERROR(K426/K446, "NA")</f>
        <v>0</v>
      </c>
      <c r="M426" s="8"/>
      <c r="N426" s="9">
        <f t="shared" si="101"/>
        <v>0</v>
      </c>
      <c r="O426" s="7">
        <f>IFERROR(N426/N446, "NA")</f>
        <v>0</v>
      </c>
      <c r="P426" s="8"/>
      <c r="Q426" s="6">
        <v>0</v>
      </c>
      <c r="R426" s="7">
        <f>IFERROR(Q426/Q446, "NA")</f>
        <v>0</v>
      </c>
      <c r="S426" s="8"/>
      <c r="T426" s="6">
        <v>0</v>
      </c>
      <c r="U426" s="7">
        <f>IFERROR(T426/T446, "NA")</f>
        <v>0</v>
      </c>
      <c r="V426" s="8"/>
      <c r="W426" s="9">
        <f t="shared" si="102"/>
        <v>0</v>
      </c>
      <c r="X426" s="7">
        <f>IFERROR(W426/W446, "NA")</f>
        <v>0</v>
      </c>
      <c r="Y426" s="8"/>
      <c r="Z426" s="6">
        <v>0</v>
      </c>
      <c r="AA426" s="7">
        <f>IFERROR(Z426/Z446, "NA")</f>
        <v>0</v>
      </c>
      <c r="AB426" s="8"/>
      <c r="AC426" s="9">
        <f t="shared" si="103"/>
        <v>0</v>
      </c>
      <c r="AD426" s="7">
        <f>IFERROR(AC426/AC446, "NA")</f>
        <v>0</v>
      </c>
    </row>
    <row r="427" spans="1:30" ht="16.5" hidden="1" customHeight="1" x14ac:dyDescent="0.3">
      <c r="A427" s="33" t="s">
        <v>414</v>
      </c>
      <c r="B427" s="6">
        <v>0</v>
      </c>
      <c r="C427" s="7">
        <f>IFERROR(B427/B446, "NA")</f>
        <v>0</v>
      </c>
      <c r="D427" s="8"/>
      <c r="E427" s="6">
        <v>0</v>
      </c>
      <c r="F427" s="7">
        <f>IFERROR(E427/E446, "NA")</f>
        <v>0</v>
      </c>
      <c r="G427" s="8"/>
      <c r="H427" s="9">
        <f t="shared" si="100"/>
        <v>0</v>
      </c>
      <c r="I427" s="7">
        <f>IFERROR(H427/H446, "NA")</f>
        <v>0</v>
      </c>
      <c r="J427" s="8"/>
      <c r="K427" s="6">
        <v>0</v>
      </c>
      <c r="L427" s="7">
        <f>IFERROR(K427/K446, "NA")</f>
        <v>0</v>
      </c>
      <c r="M427" s="8"/>
      <c r="N427" s="9">
        <f t="shared" si="101"/>
        <v>0</v>
      </c>
      <c r="O427" s="7">
        <f>IFERROR(N427/N446, "NA")</f>
        <v>0</v>
      </c>
      <c r="P427" s="8"/>
      <c r="Q427" s="6">
        <v>0</v>
      </c>
      <c r="R427" s="7">
        <f>IFERROR(Q427/Q446, "NA")</f>
        <v>0</v>
      </c>
      <c r="S427" s="8"/>
      <c r="T427" s="6">
        <v>0</v>
      </c>
      <c r="U427" s="7">
        <f>IFERROR(T427/T446, "NA")</f>
        <v>0</v>
      </c>
      <c r="V427" s="8"/>
      <c r="W427" s="9">
        <f t="shared" si="102"/>
        <v>0</v>
      </c>
      <c r="X427" s="7">
        <f>IFERROR(W427/W446, "NA")</f>
        <v>0</v>
      </c>
      <c r="Y427" s="8"/>
      <c r="Z427" s="6">
        <v>0</v>
      </c>
      <c r="AA427" s="7">
        <f>IFERROR(Z427/Z446, "NA")</f>
        <v>0</v>
      </c>
      <c r="AB427" s="8"/>
      <c r="AC427" s="9">
        <f t="shared" si="103"/>
        <v>0</v>
      </c>
      <c r="AD427" s="7">
        <f>IFERROR(AC427/AC446, "NA")</f>
        <v>0</v>
      </c>
    </row>
    <row r="428" spans="1:30" ht="16.5" hidden="1" customHeight="1" x14ac:dyDescent="0.3">
      <c r="A428" s="33" t="s">
        <v>415</v>
      </c>
      <c r="B428" s="6">
        <v>0</v>
      </c>
      <c r="C428" s="7">
        <f>IFERROR(B428/B446, "NA")</f>
        <v>0</v>
      </c>
      <c r="D428" s="8"/>
      <c r="E428" s="6">
        <v>0</v>
      </c>
      <c r="F428" s="7">
        <f>IFERROR(E428/E446, "NA")</f>
        <v>0</v>
      </c>
      <c r="G428" s="8"/>
      <c r="H428" s="9">
        <f t="shared" si="100"/>
        <v>0</v>
      </c>
      <c r="I428" s="7">
        <f>IFERROR(H428/H446, "NA")</f>
        <v>0</v>
      </c>
      <c r="J428" s="8"/>
      <c r="K428" s="6">
        <v>0</v>
      </c>
      <c r="L428" s="7">
        <f>IFERROR(K428/K446, "NA")</f>
        <v>0</v>
      </c>
      <c r="M428" s="8"/>
      <c r="N428" s="9">
        <f t="shared" si="101"/>
        <v>0</v>
      </c>
      <c r="O428" s="7">
        <f>IFERROR(N428/N446, "NA")</f>
        <v>0</v>
      </c>
      <c r="P428" s="8"/>
      <c r="Q428" s="6">
        <v>0</v>
      </c>
      <c r="R428" s="7">
        <f>IFERROR(Q428/Q446, "NA")</f>
        <v>0</v>
      </c>
      <c r="S428" s="8"/>
      <c r="T428" s="6">
        <v>0</v>
      </c>
      <c r="U428" s="7">
        <f>IFERROR(T428/T446, "NA")</f>
        <v>0</v>
      </c>
      <c r="V428" s="8"/>
      <c r="W428" s="9">
        <f t="shared" si="102"/>
        <v>0</v>
      </c>
      <c r="X428" s="7">
        <f>IFERROR(W428/W446, "NA")</f>
        <v>0</v>
      </c>
      <c r="Y428" s="8"/>
      <c r="Z428" s="6">
        <v>0</v>
      </c>
      <c r="AA428" s="7">
        <f>IFERROR(Z428/Z446, "NA")</f>
        <v>0</v>
      </c>
      <c r="AB428" s="8"/>
      <c r="AC428" s="9">
        <f t="shared" si="103"/>
        <v>0</v>
      </c>
      <c r="AD428" s="7">
        <f>IFERROR(AC428/AC446, "NA")</f>
        <v>0</v>
      </c>
    </row>
    <row r="429" spans="1:30" ht="16.5" hidden="1" customHeight="1" x14ac:dyDescent="0.3">
      <c r="A429" s="33" t="s">
        <v>416</v>
      </c>
      <c r="B429" s="6">
        <v>0</v>
      </c>
      <c r="C429" s="7">
        <f>IFERROR(B429/B446, "NA")</f>
        <v>0</v>
      </c>
      <c r="D429" s="8"/>
      <c r="E429" s="6">
        <v>0</v>
      </c>
      <c r="F429" s="7">
        <f>IFERROR(E429/E446, "NA")</f>
        <v>0</v>
      </c>
      <c r="G429" s="8"/>
      <c r="H429" s="9">
        <f t="shared" si="100"/>
        <v>0</v>
      </c>
      <c r="I429" s="7">
        <f>IFERROR(H429/H446, "NA")</f>
        <v>0</v>
      </c>
      <c r="J429" s="8"/>
      <c r="K429" s="6">
        <v>0</v>
      </c>
      <c r="L429" s="7">
        <f>IFERROR(K429/K446, "NA")</f>
        <v>0</v>
      </c>
      <c r="M429" s="8"/>
      <c r="N429" s="9">
        <f t="shared" si="101"/>
        <v>0</v>
      </c>
      <c r="O429" s="7">
        <f>IFERROR(N429/N446, "NA")</f>
        <v>0</v>
      </c>
      <c r="P429" s="8"/>
      <c r="Q429" s="6">
        <v>0</v>
      </c>
      <c r="R429" s="7">
        <f>IFERROR(Q429/Q446, "NA")</f>
        <v>0</v>
      </c>
      <c r="S429" s="8"/>
      <c r="T429" s="6">
        <v>0</v>
      </c>
      <c r="U429" s="7">
        <f>IFERROR(T429/T446, "NA")</f>
        <v>0</v>
      </c>
      <c r="V429" s="8"/>
      <c r="W429" s="9">
        <f t="shared" si="102"/>
        <v>0</v>
      </c>
      <c r="X429" s="7">
        <f>IFERROR(W429/W446, "NA")</f>
        <v>0</v>
      </c>
      <c r="Y429" s="8"/>
      <c r="Z429" s="6">
        <v>0</v>
      </c>
      <c r="AA429" s="7">
        <f>IFERROR(Z429/Z446, "NA")</f>
        <v>0</v>
      </c>
      <c r="AB429" s="8"/>
      <c r="AC429" s="9">
        <f t="shared" si="103"/>
        <v>0</v>
      </c>
      <c r="AD429" s="7">
        <f>IFERROR(AC429/AC446, "NA")</f>
        <v>0</v>
      </c>
    </row>
    <row r="430" spans="1:30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10687.720000000001</v>
      </c>
      <c r="C430" s="12">
        <f>IFERROR(B430/B446, "NA")</f>
        <v>0.10799524234542955</v>
      </c>
      <c r="D430" s="2"/>
      <c r="E430" s="11">
        <f>IFERROR(E408+E409+E410+E411+E412+E413+E414+E415+E416+E417+E418+E419+E420+E421+E422+E423+E424+E425+E426+E427+E428+E429, "NA")</f>
        <v>11152.24</v>
      </c>
      <c r="F430" s="12">
        <f>IFERROR(E430/E446, "NA")</f>
        <v>0.1103531313264048</v>
      </c>
      <c r="G430" s="2"/>
      <c r="H430" s="11">
        <f t="shared" si="100"/>
        <v>464.51999999999862</v>
      </c>
      <c r="I430" s="12">
        <f>IFERROR(H430/H446, "NA")</f>
        <v>-0.22174485879589667</v>
      </c>
      <c r="J430" s="2"/>
      <c r="K430" s="11">
        <f>IFERROR(K408+K409+K410+K411+K412+K413+K414+K415+K416+K417+K418+K419+K420+K421+K422+K423+K424+K425+K426+K427+K428+K429, "NA")</f>
        <v>10215.01</v>
      </c>
      <c r="L430" s="12">
        <f>IFERROR(K430/K446, "NA")</f>
        <v>0.11035309823987251</v>
      </c>
      <c r="M430" s="2"/>
      <c r="N430" s="11">
        <f t="shared" si="101"/>
        <v>-472.71000000000095</v>
      </c>
      <c r="O430" s="12">
        <f>IFERROR(N430/N446, "NA")</f>
        <v>-7.388240957528297E-2</v>
      </c>
      <c r="P430" s="2"/>
      <c r="Q430" s="11">
        <f>IFERROR(Q408+Q409+Q410+Q411+Q412+Q413+Q414+Q415+Q416+Q417+Q418+Q419+Q420+Q421+Q422+Q423+Q424+Q425+Q426+Q427+Q428+Q429, "NA")</f>
        <v>85447.17</v>
      </c>
      <c r="R430" s="12">
        <f>IFERROR(Q430/Q446, "NA")</f>
        <v>9.7044381131630608E-2</v>
      </c>
      <c r="S430" s="2"/>
      <c r="T430" s="11">
        <f>IFERROR(T408+T409+T410+T411+T412+T413+T414+T415+T416+T417+T418+T419+T420+T421+T422+T423+T424+T425+T426+T427+T428+T429, "NA")</f>
        <v>85126.720000000001</v>
      </c>
      <c r="U430" s="12">
        <f>IFERROR(T430/T446, "NA")</f>
        <v>8.7917395733727907E-2</v>
      </c>
      <c r="V430" s="2"/>
      <c r="W430" s="11">
        <f t="shared" si="102"/>
        <v>-320.44999999999709</v>
      </c>
      <c r="X430" s="12">
        <f>IFERROR(W430/W446, "NA")</f>
        <v>3.651345032678055E-3</v>
      </c>
      <c r="Y430" s="2"/>
      <c r="Z430" s="11">
        <f>IFERROR(Z408+Z409+Z410+Z411+Z412+Z413+Z414+Z415+Z416+Z417+Z418+Z419+Z420+Z421+Z422+Z423+Z424+Z425+Z426+Z427+Z428+Z429, "NA")</f>
        <v>79079.08</v>
      </c>
      <c r="AA430" s="12">
        <f>IFERROR(Z430/Z446, "NA")</f>
        <v>8.8043848127850155E-2</v>
      </c>
      <c r="AB430" s="2"/>
      <c r="AC430" s="11">
        <f t="shared" si="103"/>
        <v>-6368.0899999999965</v>
      </c>
      <c r="AD430" s="12">
        <f>IFERROR(AC430/AC446, "NA")</f>
        <v>0.36013373621594685</v>
      </c>
    </row>
    <row r="431" spans="1:30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10687.720000000001</v>
      </c>
      <c r="C431" s="12">
        <f>IFERROR(B431/B446, "NA")</f>
        <v>0.10799524234542955</v>
      </c>
      <c r="D431" s="2"/>
      <c r="E431" s="11">
        <f>IFERROR(E408+E409+E410+E411+E412+E413+E414+E415+E416+E417+E418+E419+E420+E421+E422+E423+E424+E425+E426+E427+E428+E429, "NA")</f>
        <v>11152.24</v>
      </c>
      <c r="F431" s="12">
        <f>IFERROR(E431/E446, "NA")</f>
        <v>0.1103531313264048</v>
      </c>
      <c r="G431" s="2"/>
      <c r="H431" s="11">
        <f t="shared" si="100"/>
        <v>464.51999999999862</v>
      </c>
      <c r="I431" s="12">
        <f>IFERROR(H431/H446, "NA")</f>
        <v>-0.22174485879589667</v>
      </c>
      <c r="J431" s="2"/>
      <c r="K431" s="11">
        <f>IFERROR(K408+K409+K410+K411+K412+K413+K414+K415+K416+K417+K418+K419+K420+K421+K422+K423+K424+K425+K426+K427+K428+K429, "NA")</f>
        <v>10215.01</v>
      </c>
      <c r="L431" s="12">
        <f>IFERROR(K431/K446, "NA")</f>
        <v>0.11035309823987251</v>
      </c>
      <c r="M431" s="2"/>
      <c r="N431" s="11">
        <f t="shared" si="101"/>
        <v>-472.71000000000095</v>
      </c>
      <c r="O431" s="12">
        <f>IFERROR(N431/N446, "NA")</f>
        <v>-7.388240957528297E-2</v>
      </c>
      <c r="P431" s="2"/>
      <c r="Q431" s="11">
        <f>IFERROR(Q408+Q409+Q410+Q411+Q412+Q413+Q414+Q415+Q416+Q417+Q418+Q419+Q420+Q421+Q422+Q423+Q424+Q425+Q426+Q427+Q428+Q429, "NA")</f>
        <v>85447.17</v>
      </c>
      <c r="R431" s="12">
        <f>IFERROR(Q431/Q446, "NA")</f>
        <v>9.7044381131630608E-2</v>
      </c>
      <c r="S431" s="2"/>
      <c r="T431" s="11">
        <f>IFERROR(T408+T409+T410+T411+T412+T413+T414+T415+T416+T417+T418+T419+T420+T421+T422+T423+T424+T425+T426+T427+T428+T429, "NA")</f>
        <v>85126.720000000001</v>
      </c>
      <c r="U431" s="12">
        <f>IFERROR(T431/T446, "NA")</f>
        <v>8.7917395733727907E-2</v>
      </c>
      <c r="V431" s="2"/>
      <c r="W431" s="11">
        <f t="shared" si="102"/>
        <v>-320.44999999999709</v>
      </c>
      <c r="X431" s="12">
        <f>IFERROR(W431/W446, "NA")</f>
        <v>3.651345032678055E-3</v>
      </c>
      <c r="Y431" s="2"/>
      <c r="Z431" s="11">
        <f>IFERROR(Z408+Z409+Z410+Z411+Z412+Z413+Z414+Z415+Z416+Z417+Z418+Z419+Z420+Z421+Z422+Z423+Z424+Z425+Z426+Z427+Z428+Z429, "NA")</f>
        <v>79079.08</v>
      </c>
      <c r="AA431" s="12">
        <f>IFERROR(Z431/Z446, "NA")</f>
        <v>8.8043848127850155E-2</v>
      </c>
      <c r="AB431" s="2"/>
      <c r="AC431" s="11">
        <f t="shared" si="103"/>
        <v>-6368.0899999999965</v>
      </c>
      <c r="AD431" s="12">
        <f>IFERROR(AC431/AC446, "NA")</f>
        <v>0.36013373621594685</v>
      </c>
    </row>
    <row r="432" spans="1:30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</row>
    <row r="433" spans="1:30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</row>
    <row r="434" spans="1:30" ht="16.5" hidden="1" customHeight="1" x14ac:dyDescent="0.3">
      <c r="A434" s="33" t="s">
        <v>67</v>
      </c>
      <c r="B434" s="6">
        <v>0</v>
      </c>
      <c r="C434" s="7">
        <f>IFERROR(B434/B446, "NA")</f>
        <v>0</v>
      </c>
      <c r="D434" s="8"/>
      <c r="E434" s="6">
        <v>0</v>
      </c>
      <c r="F434" s="7">
        <f>IFERROR(E434/E446, "NA")</f>
        <v>0</v>
      </c>
      <c r="G434" s="8"/>
      <c r="H434" s="9">
        <f t="shared" ref="H434:H444" si="104">IFERROR(-(B434-E434), "NA")</f>
        <v>0</v>
      </c>
      <c r="I434" s="7">
        <f>IFERROR(H434/H446, "NA")</f>
        <v>0</v>
      </c>
      <c r="J434" s="8"/>
      <c r="K434" s="6">
        <v>0</v>
      </c>
      <c r="L434" s="7">
        <f>IFERROR(K434/K446, "NA")</f>
        <v>0</v>
      </c>
      <c r="M434" s="8"/>
      <c r="N434" s="9">
        <f t="shared" ref="N434:N444" si="105">IFERROR(-(B434-K434), "NA")</f>
        <v>0</v>
      </c>
      <c r="O434" s="7">
        <f>IFERROR(N434/N446, "NA")</f>
        <v>0</v>
      </c>
      <c r="P434" s="8"/>
      <c r="Q434" s="6">
        <v>0</v>
      </c>
      <c r="R434" s="7">
        <f>IFERROR(Q434/Q446, "NA")</f>
        <v>0</v>
      </c>
      <c r="S434" s="8"/>
      <c r="T434" s="6">
        <v>0</v>
      </c>
      <c r="U434" s="7">
        <f>IFERROR(T434/T446, "NA")</f>
        <v>0</v>
      </c>
      <c r="V434" s="8"/>
      <c r="W434" s="9">
        <f t="shared" ref="W434:W444" si="106">IFERROR(-(Q434-T434), "NA")</f>
        <v>0</v>
      </c>
      <c r="X434" s="7">
        <f>IFERROR(W434/W446, "NA")</f>
        <v>0</v>
      </c>
      <c r="Y434" s="8"/>
      <c r="Z434" s="6">
        <v>0</v>
      </c>
      <c r="AA434" s="7">
        <f>IFERROR(Z434/Z446, "NA")</f>
        <v>0</v>
      </c>
      <c r="AB434" s="8"/>
      <c r="AC434" s="9">
        <f t="shared" ref="AC434:AC444" si="107">IFERROR(-(Q434-Z434), "NA")</f>
        <v>0</v>
      </c>
      <c r="AD434" s="7">
        <f>IFERROR(AC434/AC446, "NA")</f>
        <v>0</v>
      </c>
    </row>
    <row r="435" spans="1:30" ht="16.5" hidden="1" customHeight="1" x14ac:dyDescent="0.3">
      <c r="A435" s="33" t="s">
        <v>418</v>
      </c>
      <c r="B435" s="6">
        <v>0</v>
      </c>
      <c r="C435" s="7">
        <f>IFERROR(B435/B446, "NA")</f>
        <v>0</v>
      </c>
      <c r="D435" s="8"/>
      <c r="E435" s="6">
        <v>0</v>
      </c>
      <c r="F435" s="7">
        <f>IFERROR(E435/E446, "NA")</f>
        <v>0</v>
      </c>
      <c r="G435" s="8"/>
      <c r="H435" s="9">
        <f t="shared" si="104"/>
        <v>0</v>
      </c>
      <c r="I435" s="7">
        <f>IFERROR(H435/H446, "NA")</f>
        <v>0</v>
      </c>
      <c r="J435" s="8"/>
      <c r="K435" s="6">
        <v>0</v>
      </c>
      <c r="L435" s="7">
        <f>IFERROR(K435/K446, "NA")</f>
        <v>0</v>
      </c>
      <c r="M435" s="8"/>
      <c r="N435" s="9">
        <f t="shared" si="105"/>
        <v>0</v>
      </c>
      <c r="O435" s="7">
        <f>IFERROR(N435/N446, "NA")</f>
        <v>0</v>
      </c>
      <c r="P435" s="8"/>
      <c r="Q435" s="6">
        <v>0</v>
      </c>
      <c r="R435" s="7">
        <f>IFERROR(Q435/Q446, "NA")</f>
        <v>0</v>
      </c>
      <c r="S435" s="8"/>
      <c r="T435" s="6">
        <v>0</v>
      </c>
      <c r="U435" s="7">
        <f>IFERROR(T435/T446, "NA")</f>
        <v>0</v>
      </c>
      <c r="V435" s="8"/>
      <c r="W435" s="9">
        <f t="shared" si="106"/>
        <v>0</v>
      </c>
      <c r="X435" s="7">
        <f>IFERROR(W435/W446, "NA")</f>
        <v>0</v>
      </c>
      <c r="Y435" s="8"/>
      <c r="Z435" s="6">
        <v>0</v>
      </c>
      <c r="AA435" s="7">
        <f>IFERROR(Z435/Z446, "NA")</f>
        <v>0</v>
      </c>
      <c r="AB435" s="8"/>
      <c r="AC435" s="9">
        <f t="shared" si="107"/>
        <v>0</v>
      </c>
      <c r="AD435" s="7">
        <f>IFERROR(AC435/AC446, "NA")</f>
        <v>0</v>
      </c>
    </row>
    <row r="436" spans="1:30" ht="16.5" hidden="1" customHeight="1" x14ac:dyDescent="0.3">
      <c r="A436" s="33" t="s">
        <v>419</v>
      </c>
      <c r="B436" s="6">
        <v>0</v>
      </c>
      <c r="C436" s="7">
        <f>IFERROR(B436/B446, "NA")</f>
        <v>0</v>
      </c>
      <c r="D436" s="8"/>
      <c r="E436" s="6">
        <v>0</v>
      </c>
      <c r="F436" s="7">
        <f>IFERROR(E436/E446, "NA")</f>
        <v>0</v>
      </c>
      <c r="G436" s="8"/>
      <c r="H436" s="9">
        <f t="shared" si="104"/>
        <v>0</v>
      </c>
      <c r="I436" s="7">
        <f>IFERROR(H436/H446, "NA")</f>
        <v>0</v>
      </c>
      <c r="J436" s="8"/>
      <c r="K436" s="6">
        <v>0</v>
      </c>
      <c r="L436" s="7">
        <f>IFERROR(K436/K446, "NA")</f>
        <v>0</v>
      </c>
      <c r="M436" s="8"/>
      <c r="N436" s="9">
        <f t="shared" si="105"/>
        <v>0</v>
      </c>
      <c r="O436" s="7">
        <f>IFERROR(N436/N446, "NA")</f>
        <v>0</v>
      </c>
      <c r="P436" s="8"/>
      <c r="Q436" s="6">
        <v>0</v>
      </c>
      <c r="R436" s="7">
        <f>IFERROR(Q436/Q446, "NA")</f>
        <v>0</v>
      </c>
      <c r="S436" s="8"/>
      <c r="T436" s="6">
        <v>0</v>
      </c>
      <c r="U436" s="7">
        <f>IFERROR(T436/T446, "NA")</f>
        <v>0</v>
      </c>
      <c r="V436" s="8"/>
      <c r="W436" s="9">
        <f t="shared" si="106"/>
        <v>0</v>
      </c>
      <c r="X436" s="7">
        <f>IFERROR(W436/W446, "NA")</f>
        <v>0</v>
      </c>
      <c r="Y436" s="8"/>
      <c r="Z436" s="6">
        <v>0</v>
      </c>
      <c r="AA436" s="7">
        <f>IFERROR(Z436/Z446, "NA")</f>
        <v>0</v>
      </c>
      <c r="AB436" s="8"/>
      <c r="AC436" s="9">
        <f t="shared" si="107"/>
        <v>0</v>
      </c>
      <c r="AD436" s="7">
        <f>IFERROR(AC436/AC446, "NA")</f>
        <v>0</v>
      </c>
    </row>
    <row r="437" spans="1:30" ht="16.5" hidden="1" customHeight="1" x14ac:dyDescent="0.3">
      <c r="A437" s="33" t="s">
        <v>420</v>
      </c>
      <c r="B437" s="6">
        <v>0</v>
      </c>
      <c r="C437" s="7">
        <f>IFERROR(B437/B446, "NA")</f>
        <v>0</v>
      </c>
      <c r="D437" s="8"/>
      <c r="E437" s="6">
        <v>0</v>
      </c>
      <c r="F437" s="7">
        <f>IFERROR(E437/E446, "NA")</f>
        <v>0</v>
      </c>
      <c r="G437" s="8"/>
      <c r="H437" s="9">
        <f t="shared" si="104"/>
        <v>0</v>
      </c>
      <c r="I437" s="7">
        <f>IFERROR(H437/H446, "NA")</f>
        <v>0</v>
      </c>
      <c r="J437" s="8"/>
      <c r="K437" s="6">
        <v>0</v>
      </c>
      <c r="L437" s="7">
        <f>IFERROR(K437/K446, "NA")</f>
        <v>0</v>
      </c>
      <c r="M437" s="8"/>
      <c r="N437" s="9">
        <f t="shared" si="105"/>
        <v>0</v>
      </c>
      <c r="O437" s="7">
        <f>IFERROR(N437/N446, "NA")</f>
        <v>0</v>
      </c>
      <c r="P437" s="8"/>
      <c r="Q437" s="6">
        <v>0</v>
      </c>
      <c r="R437" s="7">
        <f>IFERROR(Q437/Q446, "NA")</f>
        <v>0</v>
      </c>
      <c r="S437" s="8"/>
      <c r="T437" s="6">
        <v>0</v>
      </c>
      <c r="U437" s="7">
        <f>IFERROR(T437/T446, "NA")</f>
        <v>0</v>
      </c>
      <c r="V437" s="8"/>
      <c r="W437" s="9">
        <f t="shared" si="106"/>
        <v>0</v>
      </c>
      <c r="X437" s="7">
        <f>IFERROR(W437/W446, "NA")</f>
        <v>0</v>
      </c>
      <c r="Y437" s="8"/>
      <c r="Z437" s="6">
        <v>0</v>
      </c>
      <c r="AA437" s="7">
        <f>IFERROR(Z437/Z446, "NA")</f>
        <v>0</v>
      </c>
      <c r="AB437" s="8"/>
      <c r="AC437" s="9">
        <f t="shared" si="107"/>
        <v>0</v>
      </c>
      <c r="AD437" s="7">
        <f>IFERROR(AC437/AC446, "NA")</f>
        <v>0</v>
      </c>
    </row>
    <row r="438" spans="1:30" ht="16.5" hidden="1" customHeight="1" x14ac:dyDescent="0.3">
      <c r="A438" s="33" t="s">
        <v>421</v>
      </c>
      <c r="B438" s="6">
        <v>0</v>
      </c>
      <c r="C438" s="7">
        <f>IFERROR(B438/B446, "NA")</f>
        <v>0</v>
      </c>
      <c r="D438" s="8"/>
      <c r="E438" s="6">
        <v>0</v>
      </c>
      <c r="F438" s="7">
        <f>IFERROR(E438/E446, "NA")</f>
        <v>0</v>
      </c>
      <c r="G438" s="8"/>
      <c r="H438" s="9">
        <f t="shared" si="104"/>
        <v>0</v>
      </c>
      <c r="I438" s="7">
        <f>IFERROR(H438/H446, "NA")</f>
        <v>0</v>
      </c>
      <c r="J438" s="8"/>
      <c r="K438" s="6">
        <v>0</v>
      </c>
      <c r="L438" s="7">
        <f>IFERROR(K438/K446, "NA")</f>
        <v>0</v>
      </c>
      <c r="M438" s="8"/>
      <c r="N438" s="9">
        <f t="shared" si="105"/>
        <v>0</v>
      </c>
      <c r="O438" s="7">
        <f>IFERROR(N438/N446, "NA")</f>
        <v>0</v>
      </c>
      <c r="P438" s="8"/>
      <c r="Q438" s="6">
        <v>0</v>
      </c>
      <c r="R438" s="7">
        <f>IFERROR(Q438/Q446, "NA")</f>
        <v>0</v>
      </c>
      <c r="S438" s="8"/>
      <c r="T438" s="6">
        <v>0</v>
      </c>
      <c r="U438" s="7">
        <f>IFERROR(T438/T446, "NA")</f>
        <v>0</v>
      </c>
      <c r="V438" s="8"/>
      <c r="W438" s="9">
        <f t="shared" si="106"/>
        <v>0</v>
      </c>
      <c r="X438" s="7">
        <f>IFERROR(W438/W446, "NA")</f>
        <v>0</v>
      </c>
      <c r="Y438" s="8"/>
      <c r="Z438" s="6">
        <v>0</v>
      </c>
      <c r="AA438" s="7">
        <f>IFERROR(Z438/Z446, "NA")</f>
        <v>0</v>
      </c>
      <c r="AB438" s="8"/>
      <c r="AC438" s="9">
        <f t="shared" si="107"/>
        <v>0</v>
      </c>
      <c r="AD438" s="7">
        <f>IFERROR(AC438/AC446, "NA")</f>
        <v>0</v>
      </c>
    </row>
    <row r="439" spans="1:30" ht="16.5" hidden="1" customHeight="1" x14ac:dyDescent="0.3">
      <c r="A439" s="33" t="s">
        <v>422</v>
      </c>
      <c r="B439" s="6">
        <v>0</v>
      </c>
      <c r="C439" s="7">
        <f>IFERROR(B439/B446, "NA")</f>
        <v>0</v>
      </c>
      <c r="D439" s="8"/>
      <c r="E439" s="6">
        <v>0</v>
      </c>
      <c r="F439" s="7">
        <f>IFERROR(E439/E446, "NA")</f>
        <v>0</v>
      </c>
      <c r="G439" s="8"/>
      <c r="H439" s="9">
        <f t="shared" si="104"/>
        <v>0</v>
      </c>
      <c r="I439" s="7">
        <f>IFERROR(H439/H446, "NA")</f>
        <v>0</v>
      </c>
      <c r="J439" s="8"/>
      <c r="K439" s="6">
        <v>0</v>
      </c>
      <c r="L439" s="7">
        <f>IFERROR(K439/K446, "NA")</f>
        <v>0</v>
      </c>
      <c r="M439" s="8"/>
      <c r="N439" s="9">
        <f t="shared" si="105"/>
        <v>0</v>
      </c>
      <c r="O439" s="7">
        <f>IFERROR(N439/N446, "NA")</f>
        <v>0</v>
      </c>
      <c r="P439" s="8"/>
      <c r="Q439" s="6">
        <v>0</v>
      </c>
      <c r="R439" s="7">
        <f>IFERROR(Q439/Q446, "NA")</f>
        <v>0</v>
      </c>
      <c r="S439" s="8"/>
      <c r="T439" s="6">
        <v>0</v>
      </c>
      <c r="U439" s="7">
        <f>IFERROR(T439/T446, "NA")</f>
        <v>0</v>
      </c>
      <c r="V439" s="8"/>
      <c r="W439" s="9">
        <f t="shared" si="106"/>
        <v>0</v>
      </c>
      <c r="X439" s="7">
        <f>IFERROR(W439/W446, "NA")</f>
        <v>0</v>
      </c>
      <c r="Y439" s="8"/>
      <c r="Z439" s="6">
        <v>0</v>
      </c>
      <c r="AA439" s="7">
        <f>IFERROR(Z439/Z446, "NA")</f>
        <v>0</v>
      </c>
      <c r="AB439" s="8"/>
      <c r="AC439" s="9">
        <f t="shared" si="107"/>
        <v>0</v>
      </c>
      <c r="AD439" s="7">
        <f>IFERROR(AC439/AC446, "NA")</f>
        <v>0</v>
      </c>
    </row>
    <row r="440" spans="1:30" ht="30.75" hidden="1" customHeight="1" x14ac:dyDescent="0.3">
      <c r="A440" s="33" t="s">
        <v>423</v>
      </c>
      <c r="B440" s="6">
        <v>0</v>
      </c>
      <c r="C440" s="7">
        <f>IFERROR(B440/B446, "NA")</f>
        <v>0</v>
      </c>
      <c r="D440" s="8"/>
      <c r="E440" s="6">
        <v>0</v>
      </c>
      <c r="F440" s="7">
        <f>IFERROR(E440/E446, "NA")</f>
        <v>0</v>
      </c>
      <c r="G440" s="8"/>
      <c r="H440" s="9">
        <f t="shared" si="104"/>
        <v>0</v>
      </c>
      <c r="I440" s="7">
        <f>IFERROR(H440/H446, "NA")</f>
        <v>0</v>
      </c>
      <c r="J440" s="8"/>
      <c r="K440" s="6">
        <v>0</v>
      </c>
      <c r="L440" s="7">
        <f>IFERROR(K440/K446, "NA")</f>
        <v>0</v>
      </c>
      <c r="M440" s="8"/>
      <c r="N440" s="9">
        <f t="shared" si="105"/>
        <v>0</v>
      </c>
      <c r="O440" s="7">
        <f>IFERROR(N440/N446, "NA")</f>
        <v>0</v>
      </c>
      <c r="P440" s="8"/>
      <c r="Q440" s="6">
        <v>0</v>
      </c>
      <c r="R440" s="7">
        <f>IFERROR(Q440/Q446, "NA")</f>
        <v>0</v>
      </c>
      <c r="S440" s="8"/>
      <c r="T440" s="6">
        <v>0</v>
      </c>
      <c r="U440" s="7">
        <f>IFERROR(T440/T446, "NA")</f>
        <v>0</v>
      </c>
      <c r="V440" s="8"/>
      <c r="W440" s="9">
        <f t="shared" si="106"/>
        <v>0</v>
      </c>
      <c r="X440" s="7">
        <f>IFERROR(W440/W446, "NA")</f>
        <v>0</v>
      </c>
      <c r="Y440" s="8"/>
      <c r="Z440" s="6">
        <v>0</v>
      </c>
      <c r="AA440" s="7">
        <f>IFERROR(Z440/Z446, "NA")</f>
        <v>0</v>
      </c>
      <c r="AB440" s="8"/>
      <c r="AC440" s="9">
        <f t="shared" si="107"/>
        <v>0</v>
      </c>
      <c r="AD440" s="7">
        <f>IFERROR(AC440/AC446, "NA")</f>
        <v>0</v>
      </c>
    </row>
    <row r="441" spans="1:30" ht="16.5" hidden="1" customHeight="1" x14ac:dyDescent="0.3">
      <c r="A441" s="33" t="s">
        <v>424</v>
      </c>
      <c r="B441" s="6">
        <v>0</v>
      </c>
      <c r="C441" s="7">
        <f>IFERROR(B441/B446, "NA")</f>
        <v>0</v>
      </c>
      <c r="D441" s="8"/>
      <c r="E441" s="6">
        <v>0</v>
      </c>
      <c r="F441" s="7">
        <f>IFERROR(E441/E446, "NA")</f>
        <v>0</v>
      </c>
      <c r="G441" s="8"/>
      <c r="H441" s="9">
        <f t="shared" si="104"/>
        <v>0</v>
      </c>
      <c r="I441" s="7">
        <f>IFERROR(H441/H446, "NA")</f>
        <v>0</v>
      </c>
      <c r="J441" s="8"/>
      <c r="K441" s="6">
        <v>0</v>
      </c>
      <c r="L441" s="7">
        <f>IFERROR(K441/K446, "NA")</f>
        <v>0</v>
      </c>
      <c r="M441" s="8"/>
      <c r="N441" s="9">
        <f t="shared" si="105"/>
        <v>0</v>
      </c>
      <c r="O441" s="7">
        <f>IFERROR(N441/N446, "NA")</f>
        <v>0</v>
      </c>
      <c r="P441" s="8"/>
      <c r="Q441" s="6">
        <v>0</v>
      </c>
      <c r="R441" s="7">
        <f>IFERROR(Q441/Q446, "NA")</f>
        <v>0</v>
      </c>
      <c r="S441" s="8"/>
      <c r="T441" s="6">
        <v>0</v>
      </c>
      <c r="U441" s="7">
        <f>IFERROR(T441/T446, "NA")</f>
        <v>0</v>
      </c>
      <c r="V441" s="8"/>
      <c r="W441" s="9">
        <f t="shared" si="106"/>
        <v>0</v>
      </c>
      <c r="X441" s="7">
        <f>IFERROR(W441/W446, "NA")</f>
        <v>0</v>
      </c>
      <c r="Y441" s="8"/>
      <c r="Z441" s="6">
        <v>0</v>
      </c>
      <c r="AA441" s="7">
        <f>IFERROR(Z441/Z446, "NA")</f>
        <v>0</v>
      </c>
      <c r="AB441" s="8"/>
      <c r="AC441" s="9">
        <f t="shared" si="107"/>
        <v>0</v>
      </c>
      <c r="AD441" s="7">
        <f>IFERROR(AC441/AC446, "NA")</f>
        <v>0</v>
      </c>
    </row>
    <row r="442" spans="1:30" ht="30.75" hidden="1" customHeight="1" x14ac:dyDescent="0.3">
      <c r="A442" s="33" t="s">
        <v>425</v>
      </c>
      <c r="B442" s="6">
        <v>0</v>
      </c>
      <c r="C442" s="7">
        <f>IFERROR(B442/B446, "NA")</f>
        <v>0</v>
      </c>
      <c r="D442" s="8"/>
      <c r="E442" s="6">
        <v>0</v>
      </c>
      <c r="F442" s="7">
        <f>IFERROR(E442/E446, "NA")</f>
        <v>0</v>
      </c>
      <c r="G442" s="8"/>
      <c r="H442" s="9">
        <f t="shared" si="104"/>
        <v>0</v>
      </c>
      <c r="I442" s="7">
        <f>IFERROR(H442/H446, "NA")</f>
        <v>0</v>
      </c>
      <c r="J442" s="8"/>
      <c r="K442" s="6">
        <v>0</v>
      </c>
      <c r="L442" s="7">
        <f>IFERROR(K442/K446, "NA")</f>
        <v>0</v>
      </c>
      <c r="M442" s="8"/>
      <c r="N442" s="9">
        <f t="shared" si="105"/>
        <v>0</v>
      </c>
      <c r="O442" s="7">
        <f>IFERROR(N442/N446, "NA")</f>
        <v>0</v>
      </c>
      <c r="P442" s="8"/>
      <c r="Q442" s="6">
        <v>0</v>
      </c>
      <c r="R442" s="7">
        <f>IFERROR(Q442/Q446, "NA")</f>
        <v>0</v>
      </c>
      <c r="S442" s="8"/>
      <c r="T442" s="6">
        <v>0</v>
      </c>
      <c r="U442" s="7">
        <f>IFERROR(T442/T446, "NA")</f>
        <v>0</v>
      </c>
      <c r="V442" s="8"/>
      <c r="W442" s="9">
        <f t="shared" si="106"/>
        <v>0</v>
      </c>
      <c r="X442" s="7">
        <f>IFERROR(W442/W446, "NA")</f>
        <v>0</v>
      </c>
      <c r="Y442" s="8"/>
      <c r="Z442" s="6">
        <v>0</v>
      </c>
      <c r="AA442" s="7">
        <f>IFERROR(Z442/Z446, "NA")</f>
        <v>0</v>
      </c>
      <c r="AB442" s="8"/>
      <c r="AC442" s="9">
        <f t="shared" si="107"/>
        <v>0</v>
      </c>
      <c r="AD442" s="7">
        <f>IFERROR(AC442/AC446, "NA")</f>
        <v>0</v>
      </c>
    </row>
    <row r="443" spans="1:30" ht="16.5" customHeight="1" x14ac:dyDescent="0.3">
      <c r="A443" s="40" t="s">
        <v>426</v>
      </c>
      <c r="B443" s="11">
        <f>IFERROR(B434+B435+B436+B437+B438+B439+B440+B441+B442, "NA")</f>
        <v>0</v>
      </c>
      <c r="C443" s="12">
        <f>IFERROR(B443/B446, "NA")</f>
        <v>0</v>
      </c>
      <c r="D443" s="2"/>
      <c r="E443" s="11">
        <f>IFERROR(E434+E435+E436+E437+E438+E439+E440+E441+E442, "NA")</f>
        <v>0</v>
      </c>
      <c r="F443" s="12">
        <f>IFERROR(E443/E446, "NA")</f>
        <v>0</v>
      </c>
      <c r="G443" s="2"/>
      <c r="H443" s="11">
        <f t="shared" si="104"/>
        <v>0</v>
      </c>
      <c r="I443" s="12">
        <f>IFERROR(H443/H446, "NA")</f>
        <v>0</v>
      </c>
      <c r="J443" s="2"/>
      <c r="K443" s="11">
        <f>IFERROR(K434+K435+K436+K437+K438+K439+K440+K441+K442, "NA")</f>
        <v>0</v>
      </c>
      <c r="L443" s="12">
        <f>IFERROR(K443/K446, "NA")</f>
        <v>0</v>
      </c>
      <c r="M443" s="2"/>
      <c r="N443" s="11">
        <f t="shared" si="105"/>
        <v>0</v>
      </c>
      <c r="O443" s="12">
        <f>IFERROR(N443/N446, "NA")</f>
        <v>0</v>
      </c>
      <c r="P443" s="2"/>
      <c r="Q443" s="11">
        <f>IFERROR(Q434+Q435+Q436+Q437+Q438+Q439+Q440+Q441+Q442, "NA")</f>
        <v>0</v>
      </c>
      <c r="R443" s="12">
        <f>IFERROR(Q443/Q446, "NA")</f>
        <v>0</v>
      </c>
      <c r="S443" s="2"/>
      <c r="T443" s="11">
        <f>IFERROR(T434+T435+T436+T437+T438+T439+T440+T441+T442, "NA")</f>
        <v>0</v>
      </c>
      <c r="U443" s="12">
        <f>IFERROR(T443/T446, "NA")</f>
        <v>0</v>
      </c>
      <c r="V443" s="2"/>
      <c r="W443" s="11">
        <f t="shared" si="106"/>
        <v>0</v>
      </c>
      <c r="X443" s="12">
        <f>IFERROR(W443/W446, "NA")</f>
        <v>0</v>
      </c>
      <c r="Y443" s="2"/>
      <c r="Z443" s="11">
        <f>IFERROR(Z434+Z435+Z436+Z437+Z438+Z439+Z440+Z441+Z442, "NA")</f>
        <v>0</v>
      </c>
      <c r="AA443" s="12">
        <f>IFERROR(Z443/Z446, "NA")</f>
        <v>0</v>
      </c>
      <c r="AB443" s="2"/>
      <c r="AC443" s="11">
        <f t="shared" si="107"/>
        <v>0</v>
      </c>
      <c r="AD443" s="12">
        <f>IFERROR(AC443/AC446, "NA")</f>
        <v>0</v>
      </c>
    </row>
    <row r="444" spans="1:30" ht="16.5" customHeight="1" x14ac:dyDescent="0.3">
      <c r="A444" s="10" t="s">
        <v>68</v>
      </c>
      <c r="B444" s="11">
        <f>IFERROR(B434+B435+B436+B437+B438+B439+B440+B441+B442, "NA")</f>
        <v>0</v>
      </c>
      <c r="C444" s="12">
        <f>IFERROR(B444/B446, "NA")</f>
        <v>0</v>
      </c>
      <c r="D444" s="2"/>
      <c r="E444" s="11">
        <f>IFERROR(E434+E435+E436+E437+E438+E439+E440+E441+E442, "NA")</f>
        <v>0</v>
      </c>
      <c r="F444" s="12">
        <f>IFERROR(E444/E446, "NA")</f>
        <v>0</v>
      </c>
      <c r="G444" s="2"/>
      <c r="H444" s="11">
        <f t="shared" si="104"/>
        <v>0</v>
      </c>
      <c r="I444" s="12">
        <f>IFERROR(H444/H446, "NA")</f>
        <v>0</v>
      </c>
      <c r="J444" s="2"/>
      <c r="K444" s="11">
        <f>IFERROR(K434+K435+K436+K437+K438+K439+K440+K441+K442, "NA")</f>
        <v>0</v>
      </c>
      <c r="L444" s="12">
        <f>IFERROR(K444/K446, "NA")</f>
        <v>0</v>
      </c>
      <c r="M444" s="2"/>
      <c r="N444" s="11">
        <f t="shared" si="105"/>
        <v>0</v>
      </c>
      <c r="O444" s="12">
        <f>IFERROR(N444/N446, "NA")</f>
        <v>0</v>
      </c>
      <c r="P444" s="2"/>
      <c r="Q444" s="11">
        <f>IFERROR(Q434+Q435+Q436+Q437+Q438+Q439+Q440+Q441+Q442, "NA")</f>
        <v>0</v>
      </c>
      <c r="R444" s="12">
        <f>IFERROR(Q444/Q446, "NA")</f>
        <v>0</v>
      </c>
      <c r="S444" s="2"/>
      <c r="T444" s="11">
        <f>IFERROR(T434+T435+T436+T437+T438+T439+T440+T441+T442, "NA")</f>
        <v>0</v>
      </c>
      <c r="U444" s="12">
        <f>IFERROR(T444/T446, "NA")</f>
        <v>0</v>
      </c>
      <c r="V444" s="2"/>
      <c r="W444" s="11">
        <f t="shared" si="106"/>
        <v>0</v>
      </c>
      <c r="X444" s="12">
        <f>IFERROR(W444/W446, "NA")</f>
        <v>0</v>
      </c>
      <c r="Y444" s="2"/>
      <c r="Z444" s="11">
        <f>IFERROR(Z434+Z435+Z436+Z437+Z438+Z439+Z440+Z441+Z442, "NA")</f>
        <v>0</v>
      </c>
      <c r="AA444" s="12">
        <f>IFERROR(Z444/Z446, "NA")</f>
        <v>0</v>
      </c>
      <c r="AB444" s="2"/>
      <c r="AC444" s="11">
        <f t="shared" si="107"/>
        <v>0</v>
      </c>
      <c r="AD444" s="12">
        <f>IFERROR(AC444/AC446, "NA")</f>
        <v>0</v>
      </c>
    </row>
    <row r="445" spans="1:30" ht="16.5" customHeight="1" x14ac:dyDescent="0.3">
      <c r="A445" s="21" t="s">
        <v>69</v>
      </c>
      <c r="B445" s="22">
        <f>IFERROR(B405-B431-B444, "NA")</f>
        <v>-16431.259999999962</v>
      </c>
      <c r="C445" s="23">
        <f>IFERROR(B445/B446, "NA")</f>
        <v>-0.16603147404130705</v>
      </c>
      <c r="D445" s="24"/>
      <c r="E445" s="22">
        <f>IFERROR(E405-E431-E444, "NA")</f>
        <v>-14928.209999999997</v>
      </c>
      <c r="F445" s="23">
        <f>IFERROR(E445/E446, "NA")</f>
        <v>-0.1477169356647767</v>
      </c>
      <c r="G445" s="24"/>
      <c r="H445" s="22">
        <f>IFERROR(B445-E445, "NA")</f>
        <v>-1503.0499999999647</v>
      </c>
      <c r="I445" s="23">
        <f>IFERROR(H445/H446, "NA")</f>
        <v>0.71750109793585992</v>
      </c>
      <c r="J445" s="24"/>
      <c r="K445" s="22">
        <f>IFERROR(K405-K431-K444, "NA")</f>
        <v>-21322.989999999983</v>
      </c>
      <c r="L445" s="23">
        <f>IFERROR(K445/K446, "NA")</f>
        <v>-0.23035298156710735</v>
      </c>
      <c r="M445" s="24"/>
      <c r="N445" s="22">
        <f>IFERROR(B445-K445, "NA")</f>
        <v>4891.7300000000214</v>
      </c>
      <c r="O445" s="23">
        <f>IFERROR(N445/N446, "NA")</f>
        <v>0.76455501130016257</v>
      </c>
      <c r="P445" s="24"/>
      <c r="Q445" s="22">
        <f>IFERROR(Q405-Q431-Q444, "NA")</f>
        <v>-123580.50999999997</v>
      </c>
      <c r="R445" s="23">
        <f>IFERROR(Q445/Q446, "NA")</f>
        <v>-0.14035332139006224</v>
      </c>
      <c r="S445" s="24"/>
      <c r="T445" s="22">
        <f>IFERROR(T405-T431-T444, "NA")</f>
        <v>-75126.279999999941</v>
      </c>
      <c r="U445" s="23">
        <f>IFERROR(T445/T446, "NA")</f>
        <v>-7.7589115247983745E-2</v>
      </c>
      <c r="V445" s="24"/>
      <c r="W445" s="22">
        <f>IFERROR(Q445-T445, "NA")</f>
        <v>-48454.230000000025</v>
      </c>
      <c r="X445" s="23">
        <f>IFERROR(W445/W446, "NA")</f>
        <v>0.55210832274221155</v>
      </c>
      <c r="Y445" s="24"/>
      <c r="Z445" s="22">
        <f>IFERROR(Z405-Z431-Z444, "NA")</f>
        <v>-131120.31000000017</v>
      </c>
      <c r="AA445" s="23">
        <f>IFERROR(Z445/Z446, "NA")</f>
        <v>-0.14598471125507084</v>
      </c>
      <c r="AB445" s="24"/>
      <c r="AC445" s="22">
        <f>IFERROR(Q445-Z445, "NA")</f>
        <v>7539.8000000002066</v>
      </c>
      <c r="AD445" s="23">
        <f>IFERROR(AC445/AC446, "NA")</f>
        <v>-0.42639729405851234</v>
      </c>
    </row>
    <row r="446" spans="1:30" ht="15.6" hidden="1" x14ac:dyDescent="0.3">
      <c r="A446" s="29" t="s">
        <v>14</v>
      </c>
      <c r="B446" s="6">
        <v>98964.73</v>
      </c>
      <c r="C446" s="30"/>
      <c r="D446" s="8"/>
      <c r="E446" s="6">
        <v>101059.57</v>
      </c>
      <c r="F446" s="30"/>
      <c r="G446" s="8"/>
      <c r="H446" s="9">
        <f>IFERROR(B446-E446, "NA")</f>
        <v>-2094.8400000000111</v>
      </c>
      <c r="I446" s="30"/>
      <c r="J446" s="8"/>
      <c r="K446" s="6">
        <v>92566.59</v>
      </c>
      <c r="L446" s="30"/>
      <c r="M446" s="8"/>
      <c r="N446" s="9">
        <f>IFERROR(B446-K446, "NA")</f>
        <v>6398.1399999999994</v>
      </c>
      <c r="O446" s="30"/>
      <c r="P446" s="8"/>
      <c r="Q446" s="6">
        <v>880495.8</v>
      </c>
      <c r="R446" s="30"/>
      <c r="S446" s="8"/>
      <c r="T446" s="6">
        <v>968257.98</v>
      </c>
      <c r="U446" s="30"/>
      <c r="V446" s="8"/>
      <c r="W446" s="9">
        <f>IFERROR(Q446-T446, "NA")</f>
        <v>-87762.179999999935</v>
      </c>
      <c r="X446" s="30"/>
      <c r="Y446" s="8"/>
      <c r="Z446" s="6">
        <v>898178.37</v>
      </c>
      <c r="AA446" s="30"/>
      <c r="AB446" s="8"/>
      <c r="AC446" s="9">
        <f>IFERROR(Q446-Z446, "NA")</f>
        <v>-17682.569999999949</v>
      </c>
      <c r="AD446" s="30"/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52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AR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  <col min="31" max="31" width="1.44140625" customWidth="1"/>
    <col min="32" max="32" width="17.109375" customWidth="1"/>
    <col min="33" max="33" width="9.44140625" customWidth="1"/>
    <col min="34" max="34" width="1.44140625" customWidth="1"/>
    <col min="35" max="35" width="17.109375" customWidth="1"/>
    <col min="36" max="36" width="9.44140625" customWidth="1"/>
    <col min="37" max="37" width="1.44140625" customWidth="1"/>
    <col min="38" max="38" width="17.109375" customWidth="1"/>
    <col min="39" max="39" width="9.44140625" customWidth="1"/>
    <col min="40" max="40" width="1.44140625" customWidth="1"/>
    <col min="41" max="41" width="17.109375" customWidth="1"/>
    <col min="42" max="42" width="9.44140625" customWidth="1"/>
    <col min="43" max="43" width="1.44140625" customWidth="1"/>
    <col min="44" max="44" width="17.109375" customWidth="1"/>
  </cols>
  <sheetData>
    <row r="1" spans="1:44" ht="33.6" x14ac:dyDescent="0.3">
      <c r="A1" s="63" t="s">
        <v>433</v>
      </c>
      <c r="B1" s="63" t="s">
        <v>433</v>
      </c>
      <c r="C1" s="63" t="s">
        <v>433</v>
      </c>
      <c r="D1" s="63" t="s">
        <v>433</v>
      </c>
      <c r="E1" s="63" t="s">
        <v>433</v>
      </c>
      <c r="F1" s="63" t="s">
        <v>433</v>
      </c>
      <c r="G1" s="63" t="s">
        <v>433</v>
      </c>
      <c r="H1" s="63" t="s">
        <v>433</v>
      </c>
      <c r="I1" s="63" t="s">
        <v>433</v>
      </c>
      <c r="J1" s="63" t="s">
        <v>433</v>
      </c>
      <c r="K1" s="63" t="s">
        <v>433</v>
      </c>
      <c r="L1" s="63" t="s">
        <v>433</v>
      </c>
      <c r="M1" s="63" t="s">
        <v>433</v>
      </c>
      <c r="N1" s="63" t="s">
        <v>433</v>
      </c>
      <c r="O1" s="63" t="s">
        <v>433</v>
      </c>
      <c r="P1" s="63" t="s">
        <v>433</v>
      </c>
      <c r="Q1" s="63" t="s">
        <v>433</v>
      </c>
      <c r="R1" s="63" t="s">
        <v>433</v>
      </c>
      <c r="S1" s="63" t="s">
        <v>433</v>
      </c>
      <c r="T1" s="63" t="s">
        <v>433</v>
      </c>
      <c r="U1" s="63" t="s">
        <v>433</v>
      </c>
      <c r="V1" s="63" t="s">
        <v>433</v>
      </c>
      <c r="W1" s="63" t="s">
        <v>433</v>
      </c>
      <c r="X1" s="63" t="s">
        <v>433</v>
      </c>
      <c r="Y1" s="63" t="s">
        <v>433</v>
      </c>
      <c r="Z1" s="63" t="s">
        <v>433</v>
      </c>
      <c r="AA1" s="63" t="s">
        <v>433</v>
      </c>
      <c r="AB1" s="63" t="s">
        <v>433</v>
      </c>
      <c r="AC1" s="63" t="s">
        <v>433</v>
      </c>
      <c r="AD1" s="63" t="s">
        <v>433</v>
      </c>
      <c r="AE1" s="63" t="s">
        <v>433</v>
      </c>
      <c r="AF1" s="63" t="s">
        <v>433</v>
      </c>
      <c r="AG1" s="63" t="s">
        <v>433</v>
      </c>
      <c r="AH1" s="63" t="s">
        <v>433</v>
      </c>
      <c r="AI1" s="63" t="s">
        <v>433</v>
      </c>
      <c r="AJ1" s="63" t="s">
        <v>433</v>
      </c>
      <c r="AK1" s="63" t="s">
        <v>433</v>
      </c>
      <c r="AL1" s="63" t="s">
        <v>433</v>
      </c>
      <c r="AM1" s="63" t="s">
        <v>433</v>
      </c>
      <c r="AN1" s="63" t="s">
        <v>433</v>
      </c>
      <c r="AO1" s="63" t="s">
        <v>433</v>
      </c>
      <c r="AP1" s="63" t="s">
        <v>433</v>
      </c>
      <c r="AQ1" s="63" t="s">
        <v>433</v>
      </c>
      <c r="AR1" s="63" t="s">
        <v>433</v>
      </c>
    </row>
    <row r="2" spans="1:44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  <c r="AE2" s="64" t="s">
        <v>1</v>
      </c>
      <c r="AF2" s="64" t="s">
        <v>1</v>
      </c>
      <c r="AG2" s="64" t="s">
        <v>1</v>
      </c>
      <c r="AH2" s="64" t="s">
        <v>1</v>
      </c>
      <c r="AI2" s="64" t="s">
        <v>1</v>
      </c>
      <c r="AJ2" s="64" t="s">
        <v>1</v>
      </c>
      <c r="AK2" s="64" t="s">
        <v>1</v>
      </c>
      <c r="AL2" s="64" t="s">
        <v>1</v>
      </c>
      <c r="AM2" s="64" t="s">
        <v>1</v>
      </c>
      <c r="AN2" s="64" t="s">
        <v>1</v>
      </c>
      <c r="AO2" s="64" t="s">
        <v>1</v>
      </c>
      <c r="AP2" s="64" t="s">
        <v>1</v>
      </c>
      <c r="AQ2" s="64" t="s">
        <v>1</v>
      </c>
      <c r="AR2" s="64" t="s">
        <v>1</v>
      </c>
    </row>
    <row r="3" spans="1:44" ht="15.6" x14ac:dyDescent="0.3">
      <c r="A3" s="65" t="s">
        <v>2</v>
      </c>
      <c r="B3" s="65" t="s">
        <v>2</v>
      </c>
      <c r="C3" s="65" t="s">
        <v>2</v>
      </c>
      <c r="D3" s="65" t="s">
        <v>2</v>
      </c>
      <c r="E3" s="65" t="s">
        <v>2</v>
      </c>
      <c r="F3" s="65" t="s">
        <v>2</v>
      </c>
      <c r="G3" s="65" t="s">
        <v>2</v>
      </c>
      <c r="H3" s="65" t="s">
        <v>2</v>
      </c>
      <c r="I3" s="65" t="s">
        <v>2</v>
      </c>
      <c r="J3" s="65" t="s">
        <v>2</v>
      </c>
      <c r="K3" s="65" t="s">
        <v>2</v>
      </c>
      <c r="L3" s="65" t="s">
        <v>2</v>
      </c>
      <c r="M3" s="65" t="s">
        <v>2</v>
      </c>
      <c r="N3" s="65" t="s">
        <v>2</v>
      </c>
      <c r="O3" s="65" t="s">
        <v>2</v>
      </c>
      <c r="P3" s="65" t="s">
        <v>2</v>
      </c>
      <c r="Q3" s="65" t="s">
        <v>2</v>
      </c>
      <c r="R3" s="65" t="s">
        <v>2</v>
      </c>
      <c r="S3" s="65" t="s">
        <v>2</v>
      </c>
      <c r="T3" s="65" t="s">
        <v>2</v>
      </c>
      <c r="U3" s="65" t="s">
        <v>2</v>
      </c>
      <c r="V3" s="65" t="s">
        <v>2</v>
      </c>
      <c r="W3" s="65" t="s">
        <v>2</v>
      </c>
      <c r="X3" s="65" t="s">
        <v>2</v>
      </c>
      <c r="Y3" s="65" t="s">
        <v>2</v>
      </c>
      <c r="Z3" s="65" t="s">
        <v>2</v>
      </c>
      <c r="AA3" s="65" t="s">
        <v>2</v>
      </c>
      <c r="AB3" s="65" t="s">
        <v>2</v>
      </c>
      <c r="AC3" s="65" t="s">
        <v>2</v>
      </c>
      <c r="AD3" s="65" t="s">
        <v>2</v>
      </c>
      <c r="AE3" s="65" t="s">
        <v>2</v>
      </c>
      <c r="AF3" s="65" t="s">
        <v>2</v>
      </c>
      <c r="AG3" s="65" t="s">
        <v>2</v>
      </c>
      <c r="AH3" s="65" t="s">
        <v>2</v>
      </c>
      <c r="AI3" s="65" t="s">
        <v>2</v>
      </c>
      <c r="AJ3" s="65" t="s">
        <v>2</v>
      </c>
      <c r="AK3" s="65" t="s">
        <v>2</v>
      </c>
      <c r="AL3" s="65" t="s">
        <v>2</v>
      </c>
      <c r="AM3" s="65" t="s">
        <v>2</v>
      </c>
      <c r="AN3" s="65" t="s">
        <v>2</v>
      </c>
      <c r="AO3" s="65" t="s">
        <v>2</v>
      </c>
      <c r="AP3" s="65" t="s">
        <v>2</v>
      </c>
      <c r="AQ3" s="65" t="s">
        <v>2</v>
      </c>
      <c r="AR3" s="65" t="s">
        <v>2</v>
      </c>
    </row>
    <row r="5" spans="1:44" ht="16.5" customHeight="1" x14ac:dyDescent="0.3">
      <c r="A5" s="66" t="s">
        <v>3</v>
      </c>
      <c r="B5" s="67" t="s">
        <v>434</v>
      </c>
      <c r="C5" s="68" t="s">
        <v>3</v>
      </c>
      <c r="D5" s="66" t="s">
        <v>3</v>
      </c>
      <c r="E5" s="67" t="s">
        <v>435</v>
      </c>
      <c r="F5" s="68" t="s">
        <v>3</v>
      </c>
      <c r="G5" s="66" t="s">
        <v>3</v>
      </c>
      <c r="H5" s="67" t="s">
        <v>436</v>
      </c>
      <c r="I5" s="68" t="s">
        <v>3</v>
      </c>
      <c r="J5" s="66" t="s">
        <v>3</v>
      </c>
      <c r="K5" s="67" t="s">
        <v>437</v>
      </c>
      <c r="L5" s="68" t="s">
        <v>3</v>
      </c>
      <c r="M5" s="66" t="s">
        <v>3</v>
      </c>
      <c r="N5" s="67" t="s">
        <v>438</v>
      </c>
      <c r="O5" s="68" t="s">
        <v>3</v>
      </c>
      <c r="P5" s="66" t="s">
        <v>3</v>
      </c>
      <c r="Q5" s="67" t="s">
        <v>439</v>
      </c>
      <c r="R5" s="68" t="s">
        <v>3</v>
      </c>
      <c r="S5" s="66" t="s">
        <v>3</v>
      </c>
      <c r="T5" s="67" t="s">
        <v>440</v>
      </c>
      <c r="U5" s="68" t="s">
        <v>3</v>
      </c>
      <c r="V5" s="66" t="s">
        <v>3</v>
      </c>
      <c r="W5" s="67" t="s">
        <v>441</v>
      </c>
      <c r="X5" s="68" t="s">
        <v>3</v>
      </c>
      <c r="Y5" s="66" t="s">
        <v>3</v>
      </c>
      <c r="Z5" s="67" t="s">
        <v>442</v>
      </c>
      <c r="AA5" s="68" t="s">
        <v>3</v>
      </c>
      <c r="AB5" s="66" t="s">
        <v>3</v>
      </c>
      <c r="AC5" s="67" t="s">
        <v>443</v>
      </c>
      <c r="AD5" s="68" t="s">
        <v>3</v>
      </c>
      <c r="AE5" s="66" t="s">
        <v>3</v>
      </c>
      <c r="AF5" s="67" t="s">
        <v>444</v>
      </c>
      <c r="AG5" s="68" t="s">
        <v>3</v>
      </c>
      <c r="AH5" s="66" t="s">
        <v>3</v>
      </c>
      <c r="AI5" s="67" t="s">
        <v>445</v>
      </c>
      <c r="AJ5" s="68" t="s">
        <v>3</v>
      </c>
      <c r="AK5" s="69" t="s">
        <v>3</v>
      </c>
      <c r="AL5" s="67" t="s">
        <v>11</v>
      </c>
      <c r="AM5" s="68" t="s">
        <v>3</v>
      </c>
      <c r="AN5" s="69" t="s">
        <v>3</v>
      </c>
      <c r="AO5" s="70" t="s">
        <v>446</v>
      </c>
      <c r="AP5" s="71" t="s">
        <v>3</v>
      </c>
      <c r="AQ5" s="69" t="s">
        <v>3</v>
      </c>
      <c r="AR5" s="70" t="s">
        <v>79</v>
      </c>
    </row>
    <row r="6" spans="1:44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  <c r="AE6" s="4"/>
      <c r="AF6" s="2"/>
      <c r="AG6" s="3"/>
      <c r="AH6" s="4"/>
      <c r="AI6" s="2"/>
      <c r="AJ6" s="3"/>
      <c r="AK6" s="2"/>
      <c r="AL6" s="2"/>
      <c r="AM6" s="3"/>
      <c r="AN6" s="2"/>
      <c r="AO6" s="2"/>
      <c r="AP6" s="3"/>
      <c r="AQ6" s="2"/>
      <c r="AR6" s="2"/>
    </row>
    <row r="7" spans="1:44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  <c r="AE7" s="4"/>
      <c r="AF7" s="2"/>
      <c r="AG7" s="3"/>
      <c r="AH7" s="4"/>
      <c r="AI7" s="2"/>
      <c r="AJ7" s="3"/>
      <c r="AK7" s="2"/>
      <c r="AL7" s="2"/>
      <c r="AM7" s="3"/>
      <c r="AN7" s="2"/>
      <c r="AO7" s="2"/>
      <c r="AP7" s="3"/>
      <c r="AQ7" s="2"/>
      <c r="AR7" s="2"/>
    </row>
    <row r="8" spans="1:44" ht="16.5" hidden="1" customHeight="1" x14ac:dyDescent="0.3">
      <c r="A8" s="33" t="s">
        <v>447</v>
      </c>
      <c r="B8" s="6">
        <v>0</v>
      </c>
      <c r="C8" s="7">
        <f>IFERROR(B8/B446, "NA")</f>
        <v>0</v>
      </c>
      <c r="D8" s="8"/>
      <c r="E8" s="6">
        <v>0</v>
      </c>
      <c r="F8" s="7">
        <f>IFERROR(E8/E446, "NA")</f>
        <v>0</v>
      </c>
      <c r="G8" s="8"/>
      <c r="H8" s="6">
        <v>0</v>
      </c>
      <c r="I8" s="7">
        <f>IFERROR(H8/H446, "NA")</f>
        <v>0</v>
      </c>
      <c r="J8" s="8"/>
      <c r="K8" s="6">
        <v>0</v>
      </c>
      <c r="L8" s="7">
        <f>IFERROR(K8/K446, "NA")</f>
        <v>0</v>
      </c>
      <c r="M8" s="8"/>
      <c r="N8" s="6">
        <v>0</v>
      </c>
      <c r="O8" s="7">
        <f>IFERROR(N8/N446, "NA")</f>
        <v>0</v>
      </c>
      <c r="P8" s="8"/>
      <c r="Q8" s="6">
        <v>0</v>
      </c>
      <c r="R8" s="7">
        <f>IFERROR(Q8/Q446, "NA")</f>
        <v>0</v>
      </c>
      <c r="S8" s="8"/>
      <c r="T8" s="6">
        <v>0</v>
      </c>
      <c r="U8" s="7">
        <f>IFERROR(T8/T446, "NA")</f>
        <v>0</v>
      </c>
      <c r="V8" s="8"/>
      <c r="W8" s="6">
        <v>0</v>
      </c>
      <c r="X8" s="7">
        <f>IFERROR(W8/W446, "NA")</f>
        <v>0</v>
      </c>
      <c r="Y8" s="8"/>
      <c r="Z8" s="6">
        <v>0</v>
      </c>
      <c r="AA8" s="7">
        <f>IFERROR(Z8/Z446, "NA")</f>
        <v>0</v>
      </c>
      <c r="AB8" s="8"/>
      <c r="AC8" s="6">
        <v>0</v>
      </c>
      <c r="AD8" s="7">
        <f>IFERROR(AC8/AC446, "NA")</f>
        <v>0</v>
      </c>
      <c r="AE8" s="8"/>
      <c r="AF8" s="6">
        <v>0</v>
      </c>
      <c r="AG8" s="7">
        <f>IFERROR(AF8/AF446, "NA")</f>
        <v>0</v>
      </c>
      <c r="AH8" s="8"/>
      <c r="AI8" s="6">
        <v>0</v>
      </c>
      <c r="AJ8" s="7">
        <f>IFERROR(AI8/AI446, "NA")</f>
        <v>0</v>
      </c>
      <c r="AK8" s="6"/>
      <c r="AL8" s="9">
        <f>IFERROR(B8+E8+H8+K8+N8+Q8+T8+W8+Z8+AC8+AF8+AI8, "NA")</f>
        <v>0</v>
      </c>
      <c r="AM8" s="7">
        <f>IFERROR(AL8/AL446, "NA")</f>
        <v>0</v>
      </c>
      <c r="AN8" s="6"/>
      <c r="AO8" s="6">
        <v>0</v>
      </c>
      <c r="AP8" s="7">
        <f>IFERROR(AO8/AO446, "NA")</f>
        <v>0</v>
      </c>
      <c r="AQ8" s="6"/>
      <c r="AR8" s="9">
        <f>IFERROR(AL8-AO8, "NA")</f>
        <v>0</v>
      </c>
    </row>
    <row r="9" spans="1:44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  <c r="AE9" s="4"/>
      <c r="AF9" s="2"/>
      <c r="AG9" s="3"/>
      <c r="AH9" s="4"/>
      <c r="AI9" s="2"/>
      <c r="AJ9" s="3"/>
      <c r="AK9" s="2"/>
      <c r="AL9" s="2"/>
      <c r="AM9" s="3"/>
      <c r="AN9" s="2"/>
      <c r="AO9" s="2"/>
      <c r="AP9" s="3"/>
      <c r="AQ9" s="2"/>
      <c r="AR9" s="2"/>
    </row>
    <row r="10" spans="1:44" ht="16.5" hidden="1" customHeight="1" x14ac:dyDescent="0.3">
      <c r="A10" s="35" t="s">
        <v>448</v>
      </c>
      <c r="B10" s="6">
        <v>0</v>
      </c>
      <c r="C10" s="7">
        <f>IFERROR(B10/B446, "NA")</f>
        <v>0</v>
      </c>
      <c r="D10" s="8"/>
      <c r="E10" s="6">
        <v>0</v>
      </c>
      <c r="F10" s="7">
        <f>IFERROR(E10/E446, "NA")</f>
        <v>0</v>
      </c>
      <c r="G10" s="8"/>
      <c r="H10" s="6">
        <v>0</v>
      </c>
      <c r="I10" s="7">
        <f>IFERROR(H10/H446, "NA")</f>
        <v>0</v>
      </c>
      <c r="J10" s="8"/>
      <c r="K10" s="6">
        <v>0</v>
      </c>
      <c r="L10" s="7">
        <f>IFERROR(K10/K446, "NA")</f>
        <v>0</v>
      </c>
      <c r="M10" s="8"/>
      <c r="N10" s="6">
        <v>0</v>
      </c>
      <c r="O10" s="7">
        <f>IFERROR(N10/N446, "NA")</f>
        <v>0</v>
      </c>
      <c r="P10" s="8"/>
      <c r="Q10" s="6">
        <v>0</v>
      </c>
      <c r="R10" s="7">
        <f>IFERROR(Q10/Q446, "NA")</f>
        <v>0</v>
      </c>
      <c r="S10" s="8"/>
      <c r="T10" s="6">
        <v>0</v>
      </c>
      <c r="U10" s="7">
        <f>IFERROR(T10/T446, "NA")</f>
        <v>0</v>
      </c>
      <c r="V10" s="8"/>
      <c r="W10" s="6">
        <v>0</v>
      </c>
      <c r="X10" s="7">
        <f>IFERROR(W10/W446, "NA")</f>
        <v>0</v>
      </c>
      <c r="Y10" s="8"/>
      <c r="Z10" s="6">
        <v>0</v>
      </c>
      <c r="AA10" s="7">
        <f>IFERROR(Z10/Z446, "NA")</f>
        <v>0</v>
      </c>
      <c r="AB10" s="8"/>
      <c r="AC10" s="6">
        <v>0</v>
      </c>
      <c r="AD10" s="7">
        <f>IFERROR(AC10/AC446, "NA")</f>
        <v>0</v>
      </c>
      <c r="AE10" s="8"/>
      <c r="AF10" s="6">
        <v>0</v>
      </c>
      <c r="AG10" s="7">
        <f>IFERROR(AF10/AF446, "NA")</f>
        <v>0</v>
      </c>
      <c r="AH10" s="8"/>
      <c r="AI10" s="6">
        <v>0</v>
      </c>
      <c r="AJ10" s="7">
        <f>IFERROR(AI10/AI446, "NA")</f>
        <v>0</v>
      </c>
      <c r="AK10" s="6"/>
      <c r="AL10" s="9">
        <f t="shared" ref="AL10:AL19" si="0">IFERROR(B10+E10+H10+K10+N10+Q10+T10+W10+Z10+AC10+AF10+AI10, "NA")</f>
        <v>0</v>
      </c>
      <c r="AM10" s="7">
        <f>IFERROR(AL10/AL446, "NA")</f>
        <v>0</v>
      </c>
      <c r="AN10" s="6"/>
      <c r="AO10" s="6">
        <v>0</v>
      </c>
      <c r="AP10" s="7">
        <f>IFERROR(AO10/AO446, "NA")</f>
        <v>0</v>
      </c>
      <c r="AQ10" s="6"/>
      <c r="AR10" s="9">
        <f t="shared" ref="AR10:AR19" si="1">IFERROR(AL10-AO10, "NA")</f>
        <v>0</v>
      </c>
    </row>
    <row r="11" spans="1:44" ht="16.5" customHeight="1" x14ac:dyDescent="0.3">
      <c r="A11" s="35" t="s">
        <v>449</v>
      </c>
      <c r="B11" s="6">
        <v>298247.82</v>
      </c>
      <c r="C11" s="7">
        <f>IFERROR(B11/B446, "NA")</f>
        <v>0.4046526178753212</v>
      </c>
      <c r="D11" s="8"/>
      <c r="E11" s="6">
        <v>229298.87</v>
      </c>
      <c r="F11" s="7">
        <f>IFERROR(E11/E446, "NA")</f>
        <v>0.39931039990515416</v>
      </c>
      <c r="G11" s="8"/>
      <c r="H11" s="6">
        <v>204740.56</v>
      </c>
      <c r="I11" s="7">
        <f>IFERROR(H11/H446, "NA")</f>
        <v>0.2888469559862013</v>
      </c>
      <c r="J11" s="8"/>
      <c r="K11" s="6">
        <v>203092.53000000003</v>
      </c>
      <c r="L11" s="7">
        <f>IFERROR(K11/K446, "NA")</f>
        <v>0.38271936463308953</v>
      </c>
      <c r="M11" s="8"/>
      <c r="N11" s="6">
        <v>174637.37</v>
      </c>
      <c r="O11" s="7">
        <f>IFERROR(N11/N446, "NA")</f>
        <v>0.4014171406137334</v>
      </c>
      <c r="P11" s="8"/>
      <c r="Q11" s="6">
        <v>148902.21</v>
      </c>
      <c r="R11" s="7">
        <f>IFERROR(Q11/Q446, "NA")</f>
        <v>0.30898262020345318</v>
      </c>
      <c r="S11" s="8"/>
      <c r="T11" s="6">
        <v>272529.78000000003</v>
      </c>
      <c r="U11" s="7">
        <f>IFERROR(T11/T446, "NA")</f>
        <v>0.34526172837732544</v>
      </c>
      <c r="V11" s="8"/>
      <c r="W11" s="6">
        <v>242036.36000000002</v>
      </c>
      <c r="X11" s="7">
        <f>IFERROR(W11/W446, "NA")</f>
        <v>0.3828506341086671</v>
      </c>
      <c r="Y11" s="8"/>
      <c r="Z11" s="6">
        <v>230612.55</v>
      </c>
      <c r="AA11" s="7">
        <f>IFERROR(Z11/Z446, "NA")</f>
        <v>0.38793246796354319</v>
      </c>
      <c r="AB11" s="8"/>
      <c r="AC11" s="6">
        <v>290743.38</v>
      </c>
      <c r="AD11" s="7">
        <f>IFERROR(AC11/AC446, "NA")</f>
        <v>0.37693275129356352</v>
      </c>
      <c r="AE11" s="8"/>
      <c r="AF11" s="6">
        <v>180014.15</v>
      </c>
      <c r="AG11" s="7">
        <f>IFERROR(AF11/AF446, "NA")</f>
        <v>0.29922739906988816</v>
      </c>
      <c r="AH11" s="8"/>
      <c r="AI11" s="6">
        <v>173921.47999999998</v>
      </c>
      <c r="AJ11" s="7">
        <f>IFERROR(AI11/AI446, "NA")</f>
        <v>0.3526807738722062</v>
      </c>
      <c r="AK11" s="6"/>
      <c r="AL11" s="9">
        <f t="shared" si="0"/>
        <v>2648777.06</v>
      </c>
      <c r="AM11" s="7">
        <f>IFERROR(AL11/AL446, "NA")</f>
        <v>0.36038737150624134</v>
      </c>
      <c r="AN11" s="6"/>
      <c r="AO11" s="6">
        <v>2871034.0999999996</v>
      </c>
      <c r="AP11" s="7">
        <f>IFERROR(AO11/AO446, "NA")</f>
        <v>0.40033114954750498</v>
      </c>
      <c r="AQ11" s="6"/>
      <c r="AR11" s="9">
        <f t="shared" si="1"/>
        <v>-222257.03999999957</v>
      </c>
    </row>
    <row r="12" spans="1:44" ht="16.5" customHeight="1" x14ac:dyDescent="0.3">
      <c r="A12" s="35" t="s">
        <v>450</v>
      </c>
      <c r="B12" s="6">
        <v>30819.549999999996</v>
      </c>
      <c r="C12" s="7">
        <f>IFERROR(B12/B446, "NA")</f>
        <v>4.1814929575141081E-2</v>
      </c>
      <c r="D12" s="8"/>
      <c r="E12" s="6">
        <v>21779.199999999997</v>
      </c>
      <c r="F12" s="7">
        <f>IFERROR(E12/E446, "NA")</f>
        <v>3.7927186739360436E-2</v>
      </c>
      <c r="G12" s="8"/>
      <c r="H12" s="6">
        <v>21224.9</v>
      </c>
      <c r="I12" s="7">
        <f>IFERROR(H12/H446, "NA")</f>
        <v>2.9943982550948989E-2</v>
      </c>
      <c r="J12" s="8"/>
      <c r="K12" s="6">
        <v>18751.849999999999</v>
      </c>
      <c r="L12" s="7">
        <f>IFERROR(K12/K446, "NA")</f>
        <v>3.5337075754066381E-2</v>
      </c>
      <c r="M12" s="8"/>
      <c r="N12" s="6">
        <v>17034.150000000001</v>
      </c>
      <c r="O12" s="7">
        <f>IFERROR(N12/N446, "NA")</f>
        <v>3.9154276005103759E-2</v>
      </c>
      <c r="P12" s="8"/>
      <c r="Q12" s="6">
        <v>14172.300000000001</v>
      </c>
      <c r="R12" s="7">
        <f>IFERROR(Q12/Q446, "NA")</f>
        <v>2.9408525154256609E-2</v>
      </c>
      <c r="S12" s="8"/>
      <c r="T12" s="6">
        <v>27853.300000000003</v>
      </c>
      <c r="U12" s="7">
        <f>IFERROR(T12/T446, "NA")</f>
        <v>3.5286707012393871E-2</v>
      </c>
      <c r="V12" s="8"/>
      <c r="W12" s="6">
        <v>26490.25</v>
      </c>
      <c r="X12" s="7">
        <f>IFERROR(W12/W446, "NA")</f>
        <v>4.1902006005201525E-2</v>
      </c>
      <c r="Y12" s="8"/>
      <c r="Z12" s="6">
        <v>25972.05</v>
      </c>
      <c r="AA12" s="7">
        <f>IFERROR(Z12/Z446, "NA")</f>
        <v>4.3689736116150409E-2</v>
      </c>
      <c r="AB12" s="8"/>
      <c r="AC12" s="6">
        <v>34232.550000000003</v>
      </c>
      <c r="AD12" s="7">
        <f>IFERROR(AC12/AC446, "NA")</f>
        <v>4.4380612398791257E-2</v>
      </c>
      <c r="AE12" s="8"/>
      <c r="AF12" s="6">
        <v>22680.9</v>
      </c>
      <c r="AG12" s="7">
        <f>IFERROR(AF12/AF446, "NA")</f>
        <v>3.7701184687782753E-2</v>
      </c>
      <c r="AH12" s="8"/>
      <c r="AI12" s="6">
        <v>20987.599999999999</v>
      </c>
      <c r="AJ12" s="7">
        <f>IFERROR(AI12/AI446, "NA")</f>
        <v>4.2558992769152586E-2</v>
      </c>
      <c r="AK12" s="6"/>
      <c r="AL12" s="9">
        <f t="shared" si="0"/>
        <v>281998.59999999998</v>
      </c>
      <c r="AM12" s="7">
        <f>IFERROR(AL12/AL446, "NA")</f>
        <v>3.8368172149014286E-2</v>
      </c>
      <c r="AN12" s="6"/>
      <c r="AO12" s="6">
        <v>299176.38999999996</v>
      </c>
      <c r="AP12" s="7">
        <f>IFERROR(AO12/AO446, "NA")</f>
        <v>4.1716546705653085E-2</v>
      </c>
      <c r="AQ12" s="6"/>
      <c r="AR12" s="9">
        <f t="shared" si="1"/>
        <v>-17177.789999999979</v>
      </c>
    </row>
    <row r="13" spans="1:44" ht="16.5" customHeight="1" x14ac:dyDescent="0.3">
      <c r="A13" s="35" t="s">
        <v>451</v>
      </c>
      <c r="B13" s="6">
        <v>1246</v>
      </c>
      <c r="C13" s="7">
        <f>IFERROR(B13/B446, "NA")</f>
        <v>1.6905309211401787E-3</v>
      </c>
      <c r="D13" s="8"/>
      <c r="E13" s="6">
        <v>717</v>
      </c>
      <c r="F13" s="7">
        <f>IFERROR(E13/E446, "NA")</f>
        <v>1.2486130295016086E-3</v>
      </c>
      <c r="G13" s="8"/>
      <c r="H13" s="6">
        <v>919</v>
      </c>
      <c r="I13" s="7">
        <f>IFERROR(H13/H446, "NA")</f>
        <v>1.296520594411381E-3</v>
      </c>
      <c r="J13" s="8"/>
      <c r="K13" s="6">
        <v>599.5</v>
      </c>
      <c r="L13" s="7">
        <f>IFERROR(K13/K446, "NA")</f>
        <v>1.1297326351566803E-3</v>
      </c>
      <c r="M13" s="8"/>
      <c r="N13" s="6">
        <v>470.5</v>
      </c>
      <c r="O13" s="7">
        <f>IFERROR(N13/N446, "NA")</f>
        <v>1.0814796664583392E-3</v>
      </c>
      <c r="P13" s="8"/>
      <c r="Q13" s="6">
        <v>388</v>
      </c>
      <c r="R13" s="7">
        <f>IFERROR(Q13/Q446, "NA")</f>
        <v>8.0512745001528078E-4</v>
      </c>
      <c r="S13" s="8"/>
      <c r="T13" s="6">
        <v>1003</v>
      </c>
      <c r="U13" s="7">
        <f>IFERROR(T13/T446, "NA")</f>
        <v>1.2706776982774411E-3</v>
      </c>
      <c r="V13" s="8"/>
      <c r="W13" s="6">
        <v>960</v>
      </c>
      <c r="X13" s="7">
        <f>IFERROR(W13/W446, "NA")</f>
        <v>1.5185181629087481E-3</v>
      </c>
      <c r="Y13" s="8"/>
      <c r="Z13" s="6">
        <v>755</v>
      </c>
      <c r="AA13" s="7">
        <f>IFERROR(Z13/Z446, "NA")</f>
        <v>1.2700480234595867E-3</v>
      </c>
      <c r="AB13" s="8"/>
      <c r="AC13" s="6">
        <v>1386</v>
      </c>
      <c r="AD13" s="7">
        <f>IFERROR(AC13/AC446, "NA")</f>
        <v>1.7968725316905893E-3</v>
      </c>
      <c r="AE13" s="8"/>
      <c r="AF13" s="6">
        <v>708.5</v>
      </c>
      <c r="AG13" s="7">
        <f>IFERROR(AF13/AF446, "NA")</f>
        <v>1.1776997099451113E-3</v>
      </c>
      <c r="AH13" s="8"/>
      <c r="AI13" s="6">
        <v>577.5</v>
      </c>
      <c r="AJ13" s="7">
        <f>IFERROR(AI13/AI446, "NA")</f>
        <v>1.1710637864351149E-3</v>
      </c>
      <c r="AK13" s="6"/>
      <c r="AL13" s="9">
        <f t="shared" si="0"/>
        <v>9730</v>
      </c>
      <c r="AM13" s="7">
        <f>IFERROR(AL13/AL446, "NA")</f>
        <v>1.32384456876704E-3</v>
      </c>
      <c r="AN13" s="6"/>
      <c r="AO13" s="6">
        <v>13057.5</v>
      </c>
      <c r="AP13" s="7">
        <f>IFERROR(AO13/AO446, "NA")</f>
        <v>1.8207112152435064E-3</v>
      </c>
      <c r="AQ13" s="6"/>
      <c r="AR13" s="9">
        <f t="shared" si="1"/>
        <v>-3327.5</v>
      </c>
    </row>
    <row r="14" spans="1:44" ht="16.5" customHeight="1" x14ac:dyDescent="0.3">
      <c r="A14" s="35" t="s">
        <v>452</v>
      </c>
      <c r="B14" s="6">
        <v>570</v>
      </c>
      <c r="C14" s="7">
        <f>IFERROR(B14/B446, "NA")</f>
        <v>7.7335684193411054E-4</v>
      </c>
      <c r="D14" s="8"/>
      <c r="E14" s="6">
        <v>400</v>
      </c>
      <c r="F14" s="7">
        <f>IFERROR(E14/E446, "NA")</f>
        <v>6.9657630655598813E-4</v>
      </c>
      <c r="G14" s="8"/>
      <c r="H14" s="6">
        <v>250</v>
      </c>
      <c r="I14" s="7">
        <f>IFERROR(H14/H446, "NA")</f>
        <v>3.5269874711952692E-4</v>
      </c>
      <c r="J14" s="8"/>
      <c r="K14" s="6">
        <v>135</v>
      </c>
      <c r="L14" s="7">
        <f>IFERROR(K14/K446, "NA")</f>
        <v>2.5440184444729249E-4</v>
      </c>
      <c r="M14" s="8"/>
      <c r="N14" s="6">
        <v>90</v>
      </c>
      <c r="O14" s="7">
        <f>IFERROR(N14/N446, "NA")</f>
        <v>2.0687177466790761E-4</v>
      </c>
      <c r="P14" s="8"/>
      <c r="Q14" s="6">
        <v>85</v>
      </c>
      <c r="R14" s="7">
        <f>IFERROR(Q14/Q446, "NA")</f>
        <v>1.7638101353427543E-4</v>
      </c>
      <c r="S14" s="8"/>
      <c r="T14" s="6">
        <v>201</v>
      </c>
      <c r="U14" s="7">
        <f>IFERROR(T14/T446, "NA")</f>
        <v>2.5464229048231872E-4</v>
      </c>
      <c r="V14" s="8"/>
      <c r="W14" s="6">
        <v>215</v>
      </c>
      <c r="X14" s="7">
        <f>IFERROR(W14/W446, "NA")</f>
        <v>3.4008479690143838E-4</v>
      </c>
      <c r="Y14" s="8"/>
      <c r="Z14" s="6">
        <v>100</v>
      </c>
      <c r="AA14" s="7">
        <f>IFERROR(Z14/Z446, "NA")</f>
        <v>1.6821828125292539E-4</v>
      </c>
      <c r="AB14" s="8"/>
      <c r="AC14" s="6">
        <v>115</v>
      </c>
      <c r="AD14" s="7">
        <f>IFERROR(AC14/AC446, "NA")</f>
        <v>1.4909115522685265E-4</v>
      </c>
      <c r="AE14" s="8"/>
      <c r="AF14" s="6">
        <v>30</v>
      </c>
      <c r="AG14" s="7">
        <f>IFERROR(AF14/AF446, "NA")</f>
        <v>4.9867313053427442E-5</v>
      </c>
      <c r="AH14" s="8"/>
      <c r="AI14" s="6">
        <v>10</v>
      </c>
      <c r="AJ14" s="7">
        <f>IFERROR(AI14/AI446, "NA")</f>
        <v>2.0278160804071256E-5</v>
      </c>
      <c r="AK14" s="6"/>
      <c r="AL14" s="9">
        <f t="shared" si="0"/>
        <v>2201</v>
      </c>
      <c r="AM14" s="7">
        <f>IFERROR(AL14/AL446, "NA")</f>
        <v>2.9946370974884431E-4</v>
      </c>
      <c r="AN14" s="6"/>
      <c r="AO14" s="6">
        <v>14075</v>
      </c>
      <c r="AP14" s="7">
        <f>IFERROR(AO14/AO446, "NA")</f>
        <v>1.9625893436379365E-3</v>
      </c>
      <c r="AQ14" s="6"/>
      <c r="AR14" s="9">
        <f t="shared" si="1"/>
        <v>-11874</v>
      </c>
    </row>
    <row r="15" spans="1:44" ht="16.5" customHeight="1" x14ac:dyDescent="0.3">
      <c r="A15" s="35" t="s">
        <v>453</v>
      </c>
      <c r="B15" s="6">
        <v>430</v>
      </c>
      <c r="C15" s="7">
        <f>IFERROR(B15/B446, "NA")</f>
        <v>5.8340954742397812E-4</v>
      </c>
      <c r="D15" s="8"/>
      <c r="E15" s="6">
        <v>270</v>
      </c>
      <c r="F15" s="7">
        <f>IFERROR(E15/E446, "NA")</f>
        <v>4.7018900692529197E-4</v>
      </c>
      <c r="G15" s="8"/>
      <c r="H15" s="6">
        <v>186</v>
      </c>
      <c r="I15" s="7">
        <f>IFERROR(H15/H446, "NA")</f>
        <v>2.6240786785692802E-4</v>
      </c>
      <c r="J15" s="8"/>
      <c r="K15" s="6">
        <v>127</v>
      </c>
      <c r="L15" s="7">
        <f>IFERROR(K15/K446, "NA")</f>
        <v>2.3932617959115664E-4</v>
      </c>
      <c r="M15" s="8"/>
      <c r="N15" s="6">
        <v>172</v>
      </c>
      <c r="O15" s="7">
        <f>IFERROR(N15/N446, "NA")</f>
        <v>3.9535494714311231E-4</v>
      </c>
      <c r="P15" s="8"/>
      <c r="Q15" s="6">
        <v>216</v>
      </c>
      <c r="R15" s="7">
        <f>IFERROR(Q15/Q446, "NA")</f>
        <v>4.4821528145180578E-4</v>
      </c>
      <c r="S15" s="8"/>
      <c r="T15" s="6">
        <v>251</v>
      </c>
      <c r="U15" s="7">
        <f>IFERROR(T15/T446, "NA")</f>
        <v>3.1798614383612934E-4</v>
      </c>
      <c r="V15" s="8"/>
      <c r="W15" s="6">
        <v>173</v>
      </c>
      <c r="X15" s="7">
        <f>IFERROR(W15/W446, "NA")</f>
        <v>2.7364962727418062E-4</v>
      </c>
      <c r="Y15" s="8"/>
      <c r="Z15" s="6">
        <v>108</v>
      </c>
      <c r="AA15" s="7">
        <f>IFERROR(Z15/Z446, "NA")</f>
        <v>1.8167574375315944E-4</v>
      </c>
      <c r="AB15" s="8"/>
      <c r="AC15" s="6">
        <v>234</v>
      </c>
      <c r="AD15" s="7">
        <f>IFERROR(AC15/AC446, "NA")</f>
        <v>3.0336808976594363E-4</v>
      </c>
      <c r="AE15" s="8"/>
      <c r="AF15" s="6">
        <v>35</v>
      </c>
      <c r="AG15" s="7">
        <f>IFERROR(AF15/AF446, "NA")</f>
        <v>5.8178531895665348E-5</v>
      </c>
      <c r="AH15" s="8"/>
      <c r="AI15" s="6">
        <v>119</v>
      </c>
      <c r="AJ15" s="7">
        <f>IFERROR(AI15/AI446, "NA")</f>
        <v>2.4131011356844792E-4</v>
      </c>
      <c r="AK15" s="6"/>
      <c r="AL15" s="9">
        <f t="shared" si="0"/>
        <v>2321</v>
      </c>
      <c r="AM15" s="7">
        <f>IFERROR(AL15/AL446, "NA")</f>
        <v>3.1579067257022611E-4</v>
      </c>
      <c r="AN15" s="6"/>
      <c r="AO15" s="6">
        <v>3002</v>
      </c>
      <c r="AP15" s="7">
        <f>IFERROR(AO15/AO446, "NA")</f>
        <v>4.1859276800007707E-4</v>
      </c>
      <c r="AQ15" s="6"/>
      <c r="AR15" s="9">
        <f t="shared" si="1"/>
        <v>-681</v>
      </c>
    </row>
    <row r="16" spans="1:44" ht="16.5" customHeight="1" x14ac:dyDescent="0.3">
      <c r="A16" s="35" t="s">
        <v>454</v>
      </c>
      <c r="B16" s="6">
        <v>3</v>
      </c>
      <c r="C16" s="7">
        <f>IFERROR(B16/B446, "NA")</f>
        <v>4.0702991680742663E-6</v>
      </c>
      <c r="D16" s="8"/>
      <c r="E16" s="6">
        <v>7.92</v>
      </c>
      <c r="F16" s="7">
        <f>IFERROR(E16/E446, "NA")</f>
        <v>1.3792210869808564E-5</v>
      </c>
      <c r="G16" s="8"/>
      <c r="H16" s="6">
        <v>0.5</v>
      </c>
      <c r="I16" s="7">
        <f>IFERROR(H16/H446, "NA")</f>
        <v>7.0539749423905384E-7</v>
      </c>
      <c r="J16" s="8"/>
      <c r="K16" s="6">
        <v>84.63</v>
      </c>
      <c r="L16" s="7">
        <f>IFERROR(K16/K446, "NA")</f>
        <v>1.5948168959684713E-4</v>
      </c>
      <c r="M16" s="8"/>
      <c r="N16" s="6">
        <v>1.37</v>
      </c>
      <c r="O16" s="7">
        <f>IFERROR(N16/N446, "NA")</f>
        <v>3.1490481255003714E-6</v>
      </c>
      <c r="P16" s="8"/>
      <c r="Q16" s="6">
        <v>1</v>
      </c>
      <c r="R16" s="7">
        <f>IFERROR(Q16/Q446, "NA")</f>
        <v>2.0750707474620638E-6</v>
      </c>
      <c r="S16" s="8"/>
      <c r="T16" s="6">
        <v>1.1700000000000002</v>
      </c>
      <c r="U16" s="7">
        <f>IFERROR(T16/T446, "NA")</f>
        <v>1.4822461684791688E-6</v>
      </c>
      <c r="V16" s="8"/>
      <c r="W16" s="6">
        <v>0.47000000000000003</v>
      </c>
      <c r="X16" s="7">
        <f>IFERROR(W16/W446, "NA")</f>
        <v>7.4344118392407467E-7</v>
      </c>
      <c r="Y16" s="8"/>
      <c r="Z16" s="6">
        <v>0.67999999999999994</v>
      </c>
      <c r="AA16" s="7">
        <f>IFERROR(Z16/Z446, "NA")</f>
        <v>1.1438843125198925E-6</v>
      </c>
      <c r="AB16" s="8"/>
      <c r="AC16" s="6">
        <v>2.3199999999999998</v>
      </c>
      <c r="AD16" s="7">
        <f>IFERROR(AC16/AC446, "NA")</f>
        <v>3.0077520010982445E-6</v>
      </c>
      <c r="AE16" s="8"/>
      <c r="AF16" s="6">
        <v>1.21</v>
      </c>
      <c r="AG16" s="7">
        <f>IFERROR(AF16/AF446, "NA")</f>
        <v>2.0113149598215735E-6</v>
      </c>
      <c r="AH16" s="8"/>
      <c r="AI16" s="6">
        <v>0.2</v>
      </c>
      <c r="AJ16" s="7">
        <f>IFERROR(AI16/AI446, "NA")</f>
        <v>4.0556321608142512E-7</v>
      </c>
      <c r="AK16" s="6"/>
      <c r="AL16" s="9">
        <f t="shared" si="0"/>
        <v>104.47</v>
      </c>
      <c r="AM16" s="7">
        <f>IFERROR(AL16/AL446, "NA")</f>
        <v>1.4213981716247961E-5</v>
      </c>
      <c r="AN16" s="6"/>
      <c r="AO16" s="6">
        <v>99.1</v>
      </c>
      <c r="AP16" s="7">
        <f>IFERROR(AO16/AO446, "NA")</f>
        <v>1.3818302234779359E-5</v>
      </c>
      <c r="AQ16" s="6"/>
      <c r="AR16" s="9">
        <f t="shared" si="1"/>
        <v>5.3700000000000045</v>
      </c>
    </row>
    <row r="17" spans="1:44" ht="16.5" hidden="1" customHeight="1" x14ac:dyDescent="0.3">
      <c r="A17" s="35" t="s">
        <v>455</v>
      </c>
      <c r="B17" s="6">
        <v>0</v>
      </c>
      <c r="C17" s="7">
        <f>IFERROR(B17/B446, "NA")</f>
        <v>0</v>
      </c>
      <c r="D17" s="8"/>
      <c r="E17" s="6">
        <v>0</v>
      </c>
      <c r="F17" s="7">
        <f>IFERROR(E17/E446, "NA")</f>
        <v>0</v>
      </c>
      <c r="G17" s="8"/>
      <c r="H17" s="6">
        <v>0</v>
      </c>
      <c r="I17" s="7">
        <f>IFERROR(H17/H446, "NA")</f>
        <v>0</v>
      </c>
      <c r="J17" s="8"/>
      <c r="K17" s="6">
        <v>0</v>
      </c>
      <c r="L17" s="7">
        <f>IFERROR(K17/K446, "NA")</f>
        <v>0</v>
      </c>
      <c r="M17" s="8"/>
      <c r="N17" s="6">
        <v>0</v>
      </c>
      <c r="O17" s="7">
        <f>IFERROR(N17/N446, "NA")</f>
        <v>0</v>
      </c>
      <c r="P17" s="8"/>
      <c r="Q17" s="6">
        <v>0</v>
      </c>
      <c r="R17" s="7">
        <f>IFERROR(Q17/Q446, "NA")</f>
        <v>0</v>
      </c>
      <c r="S17" s="8"/>
      <c r="T17" s="6">
        <v>0</v>
      </c>
      <c r="U17" s="7">
        <f>IFERROR(T17/T446, "NA")</f>
        <v>0</v>
      </c>
      <c r="V17" s="8"/>
      <c r="W17" s="6">
        <v>0</v>
      </c>
      <c r="X17" s="7">
        <f>IFERROR(W17/W446, "NA")</f>
        <v>0</v>
      </c>
      <c r="Y17" s="8"/>
      <c r="Z17" s="6">
        <v>0</v>
      </c>
      <c r="AA17" s="7">
        <f>IFERROR(Z17/Z446, "NA")</f>
        <v>0</v>
      </c>
      <c r="AB17" s="8"/>
      <c r="AC17" s="6">
        <v>0</v>
      </c>
      <c r="AD17" s="7">
        <f>IFERROR(AC17/AC446, "NA")</f>
        <v>0</v>
      </c>
      <c r="AE17" s="8"/>
      <c r="AF17" s="6">
        <v>0</v>
      </c>
      <c r="AG17" s="7">
        <f>IFERROR(AF17/AF446, "NA")</f>
        <v>0</v>
      </c>
      <c r="AH17" s="8"/>
      <c r="AI17" s="6">
        <v>0</v>
      </c>
      <c r="AJ17" s="7">
        <f>IFERROR(AI17/AI446, "NA")</f>
        <v>0</v>
      </c>
      <c r="AK17" s="6"/>
      <c r="AL17" s="9">
        <f t="shared" si="0"/>
        <v>0</v>
      </c>
      <c r="AM17" s="7">
        <f>IFERROR(AL17/AL446, "NA")</f>
        <v>0</v>
      </c>
      <c r="AN17" s="6"/>
      <c r="AO17" s="6">
        <v>0</v>
      </c>
      <c r="AP17" s="7">
        <f>IFERROR(AO17/AO446, "NA")</f>
        <v>0</v>
      </c>
      <c r="AQ17" s="6"/>
      <c r="AR17" s="9">
        <f t="shared" si="1"/>
        <v>0</v>
      </c>
    </row>
    <row r="18" spans="1:44" ht="16.5" customHeight="1" x14ac:dyDescent="0.3">
      <c r="A18" s="36" t="s">
        <v>92</v>
      </c>
      <c r="B18" s="11">
        <f>IFERROR(B10+B11+B12+B13+B14+B15+B16+B17, "NA")</f>
        <v>331316.37</v>
      </c>
      <c r="C18" s="12">
        <f>IFERROR(B18/B446, "NA")</f>
        <v>0.44951891506012859</v>
      </c>
      <c r="D18" s="2"/>
      <c r="E18" s="11">
        <f>IFERROR(E10+E11+E12+E13+E14+E15+E16+E17, "NA")</f>
        <v>252472.99000000002</v>
      </c>
      <c r="F18" s="12">
        <f>IFERROR(E18/E446, "NA")</f>
        <v>0.43966675719836734</v>
      </c>
      <c r="G18" s="2"/>
      <c r="H18" s="11">
        <f>IFERROR(H10+H11+H12+H13+H14+H15+H16+H17, "NA")</f>
        <v>227320.95999999999</v>
      </c>
      <c r="I18" s="12">
        <f>IFERROR(H18/H446, "NA")</f>
        <v>0.32070327114403235</v>
      </c>
      <c r="J18" s="2"/>
      <c r="K18" s="11">
        <f>IFERROR(K10+K11+K12+K13+K14+K15+K16+K17, "NA")</f>
        <v>222790.51000000004</v>
      </c>
      <c r="L18" s="12">
        <f>IFERROR(K18/K446, "NA")</f>
        <v>0.4198393827359479</v>
      </c>
      <c r="M18" s="2"/>
      <c r="N18" s="11">
        <f>IFERROR(N10+N11+N12+N13+N14+N15+N16+N17, "NA")</f>
        <v>192405.38999999998</v>
      </c>
      <c r="O18" s="12">
        <f>IFERROR(N18/N446, "NA")</f>
        <v>0.44225827205523199</v>
      </c>
      <c r="P18" s="2"/>
      <c r="Q18" s="11">
        <f>IFERROR(Q10+Q11+Q12+Q13+Q14+Q15+Q16+Q17, "NA")</f>
        <v>163764.50999999998</v>
      </c>
      <c r="R18" s="12">
        <f>IFERROR(Q18/Q446, "NA")</f>
        <v>0.3398229441734586</v>
      </c>
      <c r="S18" s="2"/>
      <c r="T18" s="11">
        <f>IFERROR(T10+T11+T12+T13+T14+T15+T16+T17, "NA")</f>
        <v>301839.25</v>
      </c>
      <c r="U18" s="12">
        <f>IFERROR(T18/T446, "NA")</f>
        <v>0.38239322376848367</v>
      </c>
      <c r="V18" s="2"/>
      <c r="W18" s="11">
        <f>IFERROR(W10+W11+W12+W13+W14+W15+W16+W17, "NA")</f>
        <v>269875.07999999996</v>
      </c>
      <c r="X18" s="12">
        <f>IFERROR(W18/W446, "NA")</f>
        <v>0.42688563614213682</v>
      </c>
      <c r="Y18" s="2"/>
      <c r="Z18" s="11">
        <f>IFERROR(Z10+Z11+Z12+Z13+Z14+Z15+Z16+Z17, "NA")</f>
        <v>257548.27999999997</v>
      </c>
      <c r="AA18" s="12">
        <f>IFERROR(Z18/Z446, "NA")</f>
        <v>0.43324329001247175</v>
      </c>
      <c r="AB18" s="2"/>
      <c r="AC18" s="11">
        <f>IFERROR(AC10+AC11+AC12+AC13+AC14+AC15+AC16+AC17, "NA")</f>
        <v>326713.25</v>
      </c>
      <c r="AD18" s="12">
        <f>IFERROR(AC18/AC446, "NA")</f>
        <v>0.42356570322103926</v>
      </c>
      <c r="AE18" s="2"/>
      <c r="AF18" s="11">
        <f>IFERROR(AF10+AF11+AF12+AF13+AF14+AF15+AF16+AF17, "NA")</f>
        <v>203469.75999999998</v>
      </c>
      <c r="AG18" s="12">
        <f>IFERROR(AF18/AF446, "NA")</f>
        <v>0.33821634062752493</v>
      </c>
      <c r="AH18" s="2"/>
      <c r="AI18" s="11">
        <f>IFERROR(AI10+AI11+AI12+AI13+AI14+AI15+AI16+AI17, "NA")</f>
        <v>195615.78</v>
      </c>
      <c r="AJ18" s="12">
        <f>IFERROR(AI18/AI446, "NA")</f>
        <v>0.39667282426538258</v>
      </c>
      <c r="AK18" s="2"/>
      <c r="AL18" s="11">
        <f t="shared" si="0"/>
        <v>2945132.1299999994</v>
      </c>
      <c r="AM18" s="12">
        <f>IFERROR(AL18/AL446, "NA")</f>
        <v>0.40070885658805788</v>
      </c>
      <c r="AN18" s="2"/>
      <c r="AO18" s="11">
        <f>IFERROR(AO10+AO11+AO12+AO13+AO14+AO15+AO16+AO17, "NA")</f>
        <v>3200444.09</v>
      </c>
      <c r="AP18" s="12">
        <f>IFERROR(AO18/AO446, "NA")</f>
        <v>0.44626340788227442</v>
      </c>
      <c r="AQ18" s="2"/>
      <c r="AR18" s="11">
        <f t="shared" si="1"/>
        <v>-255311.96000000043</v>
      </c>
    </row>
    <row r="19" spans="1:44" ht="16.5" hidden="1" customHeight="1" x14ac:dyDescent="0.3">
      <c r="A19" s="33" t="s">
        <v>456</v>
      </c>
      <c r="B19" s="6">
        <v>0</v>
      </c>
      <c r="C19" s="7">
        <f>IFERROR(B19/B446, "NA")</f>
        <v>0</v>
      </c>
      <c r="D19" s="8"/>
      <c r="E19" s="6">
        <v>0</v>
      </c>
      <c r="F19" s="7">
        <f>IFERROR(E19/E446, "NA")</f>
        <v>0</v>
      </c>
      <c r="G19" s="8"/>
      <c r="H19" s="6">
        <v>0</v>
      </c>
      <c r="I19" s="7">
        <f>IFERROR(H19/H446, "NA")</f>
        <v>0</v>
      </c>
      <c r="J19" s="8"/>
      <c r="K19" s="6">
        <v>0</v>
      </c>
      <c r="L19" s="7">
        <f>IFERROR(K19/K446, "NA")</f>
        <v>0</v>
      </c>
      <c r="M19" s="8"/>
      <c r="N19" s="6">
        <v>0</v>
      </c>
      <c r="O19" s="7">
        <f>IFERROR(N19/N446, "NA")</f>
        <v>0</v>
      </c>
      <c r="P19" s="8"/>
      <c r="Q19" s="6">
        <v>0</v>
      </c>
      <c r="R19" s="7">
        <f>IFERROR(Q19/Q446, "NA")</f>
        <v>0</v>
      </c>
      <c r="S19" s="8"/>
      <c r="T19" s="6">
        <v>0</v>
      </c>
      <c r="U19" s="7">
        <f>IFERROR(T19/T446, "NA")</f>
        <v>0</v>
      </c>
      <c r="V19" s="8"/>
      <c r="W19" s="6">
        <v>0</v>
      </c>
      <c r="X19" s="7">
        <f>IFERROR(W19/W446, "NA")</f>
        <v>0</v>
      </c>
      <c r="Y19" s="8"/>
      <c r="Z19" s="6">
        <v>0</v>
      </c>
      <c r="AA19" s="7">
        <f>IFERROR(Z19/Z446, "NA")</f>
        <v>0</v>
      </c>
      <c r="AB19" s="8"/>
      <c r="AC19" s="6">
        <v>0</v>
      </c>
      <c r="AD19" s="7">
        <f>IFERROR(AC19/AC446, "NA")</f>
        <v>0</v>
      </c>
      <c r="AE19" s="8"/>
      <c r="AF19" s="6">
        <v>0</v>
      </c>
      <c r="AG19" s="7">
        <f>IFERROR(AF19/AF446, "NA")</f>
        <v>0</v>
      </c>
      <c r="AH19" s="8"/>
      <c r="AI19" s="6">
        <v>0</v>
      </c>
      <c r="AJ19" s="7">
        <f>IFERROR(AI19/AI446, "NA")</f>
        <v>0</v>
      </c>
      <c r="AK19" s="6"/>
      <c r="AL19" s="9">
        <f t="shared" si="0"/>
        <v>0</v>
      </c>
      <c r="AM19" s="7">
        <f>IFERROR(AL19/AL446, "NA")</f>
        <v>0</v>
      </c>
      <c r="AN19" s="6"/>
      <c r="AO19" s="6">
        <v>0</v>
      </c>
      <c r="AP19" s="7">
        <f>IFERROR(AO19/AO446, "NA")</f>
        <v>0</v>
      </c>
      <c r="AQ19" s="6"/>
      <c r="AR19" s="9">
        <f t="shared" si="1"/>
        <v>0</v>
      </c>
    </row>
    <row r="20" spans="1:44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  <c r="AE20" s="4"/>
      <c r="AF20" s="2"/>
      <c r="AG20" s="3"/>
      <c r="AH20" s="4"/>
      <c r="AI20" s="2"/>
      <c r="AJ20" s="3"/>
      <c r="AK20" s="2"/>
      <c r="AL20" s="2"/>
      <c r="AM20" s="3"/>
      <c r="AN20" s="2"/>
      <c r="AO20" s="2"/>
      <c r="AP20" s="3"/>
      <c r="AQ20" s="2"/>
      <c r="AR20" s="2"/>
    </row>
    <row r="21" spans="1:44" ht="16.5" hidden="1" customHeight="1" x14ac:dyDescent="0.3">
      <c r="A21" s="35" t="s">
        <v>457</v>
      </c>
      <c r="B21" s="6">
        <v>0</v>
      </c>
      <c r="C21" s="7">
        <f>IFERROR(B21/B446, "NA")</f>
        <v>0</v>
      </c>
      <c r="D21" s="8"/>
      <c r="E21" s="6">
        <v>0</v>
      </c>
      <c r="F21" s="7">
        <f>IFERROR(E21/E446, "NA")</f>
        <v>0</v>
      </c>
      <c r="G21" s="8"/>
      <c r="H21" s="6">
        <v>0</v>
      </c>
      <c r="I21" s="7">
        <f>IFERROR(H21/H446, "NA")</f>
        <v>0</v>
      </c>
      <c r="J21" s="8"/>
      <c r="K21" s="6">
        <v>0</v>
      </c>
      <c r="L21" s="7">
        <f>IFERROR(K21/K446, "NA")</f>
        <v>0</v>
      </c>
      <c r="M21" s="8"/>
      <c r="N21" s="6">
        <v>0</v>
      </c>
      <c r="O21" s="7">
        <f>IFERROR(N21/N446, "NA")</f>
        <v>0</v>
      </c>
      <c r="P21" s="8"/>
      <c r="Q21" s="6">
        <v>0</v>
      </c>
      <c r="R21" s="7">
        <f>IFERROR(Q21/Q446, "NA")</f>
        <v>0</v>
      </c>
      <c r="S21" s="8"/>
      <c r="T21" s="6">
        <v>0</v>
      </c>
      <c r="U21" s="7">
        <f>IFERROR(T21/T446, "NA")</f>
        <v>0</v>
      </c>
      <c r="V21" s="8"/>
      <c r="W21" s="6">
        <v>0</v>
      </c>
      <c r="X21" s="7">
        <f>IFERROR(W21/W446, "NA")</f>
        <v>0</v>
      </c>
      <c r="Y21" s="8"/>
      <c r="Z21" s="6">
        <v>0</v>
      </c>
      <c r="AA21" s="7">
        <f>IFERROR(Z21/Z446, "NA")</f>
        <v>0</v>
      </c>
      <c r="AB21" s="8"/>
      <c r="AC21" s="6">
        <v>0</v>
      </c>
      <c r="AD21" s="7">
        <f>IFERROR(AC21/AC446, "NA")</f>
        <v>0</v>
      </c>
      <c r="AE21" s="8"/>
      <c r="AF21" s="6">
        <v>0</v>
      </c>
      <c r="AG21" s="7">
        <f>IFERROR(AF21/AF446, "NA")</f>
        <v>0</v>
      </c>
      <c r="AH21" s="8"/>
      <c r="AI21" s="6">
        <v>0</v>
      </c>
      <c r="AJ21" s="7">
        <f>IFERROR(AI21/AI446, "NA")</f>
        <v>0</v>
      </c>
      <c r="AK21" s="6"/>
      <c r="AL21" s="9">
        <f t="shared" ref="AL21:AL29" si="2">IFERROR(B21+E21+H21+K21+N21+Q21+T21+W21+Z21+AC21+AF21+AI21, "NA")</f>
        <v>0</v>
      </c>
      <c r="AM21" s="7">
        <f>IFERROR(AL21/AL446, "NA")</f>
        <v>0</v>
      </c>
      <c r="AN21" s="6"/>
      <c r="AO21" s="6">
        <v>0</v>
      </c>
      <c r="AP21" s="7">
        <f>IFERROR(AO21/AO446, "NA")</f>
        <v>0</v>
      </c>
      <c r="AQ21" s="6"/>
      <c r="AR21" s="9">
        <f t="shared" ref="AR21:AR29" si="3">IFERROR(AL21-AO21, "NA")</f>
        <v>0</v>
      </c>
    </row>
    <row r="22" spans="1:44" ht="16.5" customHeight="1" x14ac:dyDescent="0.3">
      <c r="A22" s="35" t="s">
        <v>458</v>
      </c>
      <c r="B22" s="6">
        <v>41737.15</v>
      </c>
      <c r="C22" s="7">
        <f>IFERROR(B22/B446, "NA")</f>
        <v>5.6627562307596954E-2</v>
      </c>
      <c r="D22" s="8"/>
      <c r="E22" s="6">
        <v>32288.26</v>
      </c>
      <c r="F22" s="7">
        <f>IFERROR(E22/E446, "NA")</f>
        <v>5.6228092239798619E-2</v>
      </c>
      <c r="G22" s="8"/>
      <c r="H22" s="6">
        <v>32828.61</v>
      </c>
      <c r="I22" s="7">
        <f>IFERROR(H22/H446, "NA")</f>
        <v>4.6314438466702294E-2</v>
      </c>
      <c r="J22" s="8"/>
      <c r="K22" s="6">
        <v>43193.41</v>
      </c>
      <c r="L22" s="7">
        <f>IFERROR(K22/K446, "NA")</f>
        <v>8.1396171644208357E-2</v>
      </c>
      <c r="M22" s="8"/>
      <c r="N22" s="6">
        <v>16260.11</v>
      </c>
      <c r="O22" s="7">
        <f>IFERROR(N22/N446, "NA")</f>
        <v>3.737508679994879E-2</v>
      </c>
      <c r="P22" s="8"/>
      <c r="Q22" s="6">
        <v>276.5</v>
      </c>
      <c r="R22" s="7">
        <f>IFERROR(Q22/Q446, "NA")</f>
        <v>5.7375706167326062E-4</v>
      </c>
      <c r="S22" s="8"/>
      <c r="T22" s="6">
        <v>0</v>
      </c>
      <c r="U22" s="7">
        <f>IFERROR(T22/T446, "NA")</f>
        <v>0</v>
      </c>
      <c r="V22" s="8"/>
      <c r="W22" s="6">
        <v>0</v>
      </c>
      <c r="X22" s="7">
        <f>IFERROR(W22/W446, "NA")</f>
        <v>0</v>
      </c>
      <c r="Y22" s="8"/>
      <c r="Z22" s="6">
        <v>0</v>
      </c>
      <c r="AA22" s="7">
        <f>IFERROR(Z22/Z446, "NA")</f>
        <v>0</v>
      </c>
      <c r="AB22" s="8"/>
      <c r="AC22" s="6">
        <v>0</v>
      </c>
      <c r="AD22" s="7">
        <f>IFERROR(AC22/AC446, "NA")</f>
        <v>0</v>
      </c>
      <c r="AE22" s="8"/>
      <c r="AF22" s="6">
        <v>0</v>
      </c>
      <c r="AG22" s="7">
        <f>IFERROR(AF22/AF446, "NA")</f>
        <v>0</v>
      </c>
      <c r="AH22" s="8"/>
      <c r="AI22" s="6">
        <v>0</v>
      </c>
      <c r="AJ22" s="7">
        <f>IFERROR(AI22/AI446, "NA")</f>
        <v>0</v>
      </c>
      <c r="AK22" s="6"/>
      <c r="AL22" s="9">
        <f t="shared" si="2"/>
        <v>166584.03999999998</v>
      </c>
      <c r="AM22" s="7">
        <f>IFERROR(AL22/AL446, "NA")</f>
        <v>2.2665095230963137E-2</v>
      </c>
      <c r="AN22" s="6"/>
      <c r="AO22" s="6">
        <v>462620.75</v>
      </c>
      <c r="AP22" s="7">
        <f>IFERROR(AO22/AO446, "NA")</f>
        <v>6.4506895495260383E-2</v>
      </c>
      <c r="AQ22" s="6"/>
      <c r="AR22" s="9">
        <f t="shared" si="3"/>
        <v>-296036.71000000002</v>
      </c>
    </row>
    <row r="23" spans="1:44" ht="16.5" customHeight="1" x14ac:dyDescent="0.3">
      <c r="A23" s="35" t="s">
        <v>459</v>
      </c>
      <c r="B23" s="6">
        <v>0</v>
      </c>
      <c r="C23" s="7">
        <f>IFERROR(B23/B446, "NA")</f>
        <v>0</v>
      </c>
      <c r="D23" s="8"/>
      <c r="E23" s="6">
        <v>0</v>
      </c>
      <c r="F23" s="7">
        <f>IFERROR(E23/E446, "NA")</f>
        <v>0</v>
      </c>
      <c r="G23" s="8"/>
      <c r="H23" s="6">
        <v>0</v>
      </c>
      <c r="I23" s="7">
        <f>IFERROR(H23/H446, "NA")</f>
        <v>0</v>
      </c>
      <c r="J23" s="8"/>
      <c r="K23" s="6">
        <v>0</v>
      </c>
      <c r="L23" s="7">
        <f>IFERROR(K23/K446, "NA")</f>
        <v>0</v>
      </c>
      <c r="M23" s="8"/>
      <c r="N23" s="6">
        <v>13102.2</v>
      </c>
      <c r="O23" s="7">
        <f>IFERROR(N23/N446, "NA")</f>
        <v>3.0116392956153992E-2</v>
      </c>
      <c r="P23" s="8"/>
      <c r="Q23" s="6">
        <v>23617.86</v>
      </c>
      <c r="R23" s="7">
        <f>IFERROR(Q23/Q446, "NA")</f>
        <v>4.9008730403654381E-2</v>
      </c>
      <c r="S23" s="8"/>
      <c r="T23" s="6">
        <v>37639.769999999997</v>
      </c>
      <c r="U23" s="7">
        <f>IFERROR(T23/T446, "NA")</f>
        <v>4.7684961423023205E-2</v>
      </c>
      <c r="V23" s="8"/>
      <c r="W23" s="6">
        <v>32227.22</v>
      </c>
      <c r="X23" s="7">
        <f>IFERROR(W23/W446, "NA")</f>
        <v>5.0976686364641734E-2</v>
      </c>
      <c r="Y23" s="8"/>
      <c r="Z23" s="6">
        <v>37069.369999999995</v>
      </c>
      <c r="AA23" s="7">
        <f>IFERROR(Z23/Z446, "NA")</f>
        <v>6.2357457085287546E-2</v>
      </c>
      <c r="AB23" s="8"/>
      <c r="AC23" s="6">
        <v>41970.879999999997</v>
      </c>
      <c r="AD23" s="7">
        <f>IFERROR(AC23/AC446, "NA")</f>
        <v>5.4412930305109602E-2</v>
      </c>
      <c r="AE23" s="8"/>
      <c r="AF23" s="6">
        <v>29381.15</v>
      </c>
      <c r="AG23" s="7">
        <f>IFERROR(AF23/AF446, "NA")</f>
        <v>4.8838633497323661E-2</v>
      </c>
      <c r="AH23" s="8"/>
      <c r="AI23" s="6">
        <v>34657.81</v>
      </c>
      <c r="AJ23" s="7">
        <f>IFERROR(AI23/AI446, "NA")</f>
        <v>7.0279664429694869E-2</v>
      </c>
      <c r="AK23" s="6"/>
      <c r="AL23" s="9">
        <f t="shared" si="2"/>
        <v>249666.25999999998</v>
      </c>
      <c r="AM23" s="7">
        <f>IFERROR(AL23/AL446, "NA")</f>
        <v>3.3969097873111989E-2</v>
      </c>
      <c r="AN23" s="6"/>
      <c r="AO23" s="6">
        <v>0</v>
      </c>
      <c r="AP23" s="7">
        <f>IFERROR(AO23/AO446, "NA")</f>
        <v>0</v>
      </c>
      <c r="AQ23" s="6"/>
      <c r="AR23" s="9">
        <f t="shared" si="3"/>
        <v>249666.25999999998</v>
      </c>
    </row>
    <row r="24" spans="1:44" ht="16.5" customHeight="1" x14ac:dyDescent="0.3">
      <c r="A24" s="35" t="s">
        <v>460</v>
      </c>
      <c r="B24" s="6">
        <v>4867.83</v>
      </c>
      <c r="C24" s="7">
        <f>IFERROR(B24/B446, "NA")</f>
        <v>6.604508133108985E-3</v>
      </c>
      <c r="D24" s="8"/>
      <c r="E24" s="6">
        <v>3854.44</v>
      </c>
      <c r="F24" s="7">
        <f>IFERROR(E24/E446, "NA")</f>
        <v>6.7122789476041569E-3</v>
      </c>
      <c r="G24" s="8"/>
      <c r="H24" s="6">
        <v>4090.5400000000004</v>
      </c>
      <c r="I24" s="7">
        <f>IFERROR(H24/H446, "NA")</f>
        <v>5.7709133321692391E-3</v>
      </c>
      <c r="J24" s="8"/>
      <c r="K24" s="6">
        <v>3786.4100000000003</v>
      </c>
      <c r="L24" s="7">
        <f>IFERROR(K24/K446, "NA")</f>
        <v>7.1353310209901688E-3</v>
      </c>
      <c r="M24" s="8"/>
      <c r="N24" s="6">
        <v>4221.68</v>
      </c>
      <c r="O24" s="7">
        <f>IFERROR(N24/N446, "NA")</f>
        <v>9.7038492631112468E-3</v>
      </c>
      <c r="P24" s="8"/>
      <c r="Q24" s="6">
        <v>3796.2200000000003</v>
      </c>
      <c r="R24" s="7">
        <f>IFERROR(Q24/Q446, "NA")</f>
        <v>7.8774250729304364E-3</v>
      </c>
      <c r="S24" s="8"/>
      <c r="T24" s="6">
        <v>5351.3499999999995</v>
      </c>
      <c r="U24" s="7">
        <f>IFERROR(T24/T446, "NA")</f>
        <v>6.7795025928982884E-3</v>
      </c>
      <c r="V24" s="8"/>
      <c r="W24" s="6">
        <v>4297.8500000000004</v>
      </c>
      <c r="X24" s="7">
        <f>IFERROR(W24/W446, "NA")</f>
        <v>6.7982950900597533E-3</v>
      </c>
      <c r="Y24" s="8"/>
      <c r="Z24" s="6">
        <v>4334.67</v>
      </c>
      <c r="AA24" s="7">
        <f>IFERROR(Z24/Z446, "NA")</f>
        <v>7.2917073719861811E-3</v>
      </c>
      <c r="AB24" s="8"/>
      <c r="AC24" s="6">
        <v>6336.5499999999993</v>
      </c>
      <c r="AD24" s="7">
        <f>IFERROR(AC24/AC446, "NA")</f>
        <v>8.214987475240982E-3</v>
      </c>
      <c r="AE24" s="8"/>
      <c r="AF24" s="6">
        <v>4758.88</v>
      </c>
      <c r="AG24" s="7">
        <f>IFERROR(AF24/AF446, "NA")</f>
        <v>7.9104186247898264E-3</v>
      </c>
      <c r="AH24" s="8"/>
      <c r="AI24" s="6">
        <v>4304.0999999999995</v>
      </c>
      <c r="AJ24" s="7">
        <f>IFERROR(AI24/AI446, "NA")</f>
        <v>8.7279231916803073E-3</v>
      </c>
      <c r="AK24" s="6"/>
      <c r="AL24" s="9">
        <f t="shared" si="2"/>
        <v>54000.51999999999</v>
      </c>
      <c r="AM24" s="7">
        <f>IFERROR(AL24/AL446, "NA")</f>
        <v>7.3472040197940297E-3</v>
      </c>
      <c r="AN24" s="6"/>
      <c r="AO24" s="6">
        <v>58137.24</v>
      </c>
      <c r="AP24" s="7">
        <f>IFERROR(AO24/AO446, "NA")</f>
        <v>8.1065383795752167E-3</v>
      </c>
      <c r="AQ24" s="6"/>
      <c r="AR24" s="9">
        <f t="shared" si="3"/>
        <v>-4136.7200000000084</v>
      </c>
    </row>
    <row r="25" spans="1:44" ht="16.5" customHeight="1" x14ac:dyDescent="0.3">
      <c r="A25" s="35" t="s">
        <v>461</v>
      </c>
      <c r="B25" s="6">
        <v>0</v>
      </c>
      <c r="C25" s="7">
        <f>IFERROR(B25/B446, "NA")</f>
        <v>0</v>
      </c>
      <c r="D25" s="8"/>
      <c r="E25" s="6">
        <v>0</v>
      </c>
      <c r="F25" s="7">
        <f>IFERROR(E25/E446, "NA")</f>
        <v>0</v>
      </c>
      <c r="G25" s="8"/>
      <c r="H25" s="6">
        <v>0</v>
      </c>
      <c r="I25" s="7">
        <f>IFERROR(H25/H446, "NA")</f>
        <v>0</v>
      </c>
      <c r="J25" s="8"/>
      <c r="K25" s="6">
        <v>0</v>
      </c>
      <c r="L25" s="7">
        <f>IFERROR(K25/K446, "NA")</f>
        <v>0</v>
      </c>
      <c r="M25" s="8"/>
      <c r="N25" s="6">
        <v>611.11</v>
      </c>
      <c r="O25" s="7">
        <f>IFERROR(N25/N446, "NA")</f>
        <v>1.4046823357478336E-3</v>
      </c>
      <c r="P25" s="8"/>
      <c r="Q25" s="6">
        <v>583.24</v>
      </c>
      <c r="R25" s="7">
        <f>IFERROR(Q25/Q446, "NA")</f>
        <v>1.2102642627497742E-3</v>
      </c>
      <c r="S25" s="8"/>
      <c r="T25" s="6">
        <v>1153.54</v>
      </c>
      <c r="U25" s="7">
        <f>IFERROR(T25/T446, "NA")</f>
        <v>1.461393371955094E-3</v>
      </c>
      <c r="V25" s="8"/>
      <c r="W25" s="6">
        <v>888.48</v>
      </c>
      <c r="X25" s="7">
        <f>IFERROR(W25/W446, "NA")</f>
        <v>1.4053885597720465E-3</v>
      </c>
      <c r="Y25" s="8"/>
      <c r="Z25" s="6">
        <v>566.17000000000007</v>
      </c>
      <c r="AA25" s="7">
        <f>IFERROR(Z25/Z446, "NA")</f>
        <v>9.524014429696878E-4</v>
      </c>
      <c r="AB25" s="8"/>
      <c r="AC25" s="6">
        <v>494.84</v>
      </c>
      <c r="AD25" s="7">
        <f>IFERROR(AC25/AC446, "NA")</f>
        <v>6.4153275871700654E-4</v>
      </c>
      <c r="AE25" s="8"/>
      <c r="AF25" s="6">
        <v>428.66999999999996</v>
      </c>
      <c r="AG25" s="7">
        <f>IFERROR(AF25/AF446, "NA")</f>
        <v>7.1255403622042467E-4</v>
      </c>
      <c r="AH25" s="8"/>
      <c r="AI25" s="6">
        <v>344.71000000000004</v>
      </c>
      <c r="AJ25" s="7">
        <f>IFERROR(AI25/AI446, "NA")</f>
        <v>6.9900848107714024E-4</v>
      </c>
      <c r="AK25" s="6"/>
      <c r="AL25" s="9">
        <f t="shared" si="2"/>
        <v>5070.76</v>
      </c>
      <c r="AM25" s="7">
        <f>IFERROR(AL25/AL446, "NA")</f>
        <v>6.8991758330124938E-4</v>
      </c>
      <c r="AN25" s="6"/>
      <c r="AO25" s="6">
        <v>0</v>
      </c>
      <c r="AP25" s="7">
        <f>IFERROR(AO25/AO446, "NA")</f>
        <v>0</v>
      </c>
      <c r="AQ25" s="6"/>
      <c r="AR25" s="9">
        <f t="shared" si="3"/>
        <v>5070.76</v>
      </c>
    </row>
    <row r="26" spans="1:44" ht="16.5" customHeight="1" x14ac:dyDescent="0.3">
      <c r="A26" s="35" t="s">
        <v>462</v>
      </c>
      <c r="B26" s="6">
        <v>1009.22</v>
      </c>
      <c r="C26" s="7">
        <f>IFERROR(B26/B446, "NA")</f>
        <v>1.3692757754679703E-3</v>
      </c>
      <c r="D26" s="8"/>
      <c r="E26" s="6">
        <v>1629.67</v>
      </c>
      <c r="F26" s="7">
        <f>IFERROR(E26/E446, "NA")</f>
        <v>2.8379737737627428E-3</v>
      </c>
      <c r="G26" s="8"/>
      <c r="H26" s="6">
        <v>1557.48</v>
      </c>
      <c r="I26" s="7">
        <f>IFERROR(H26/H446, "NA")</f>
        <v>2.1972849786548831E-3</v>
      </c>
      <c r="J26" s="8"/>
      <c r="K26" s="6">
        <v>1615.7</v>
      </c>
      <c r="L26" s="7">
        <f>IFERROR(K26/K446, "NA")</f>
        <v>3.0447189635073369E-3</v>
      </c>
      <c r="M26" s="8"/>
      <c r="N26" s="6">
        <v>3708.5</v>
      </c>
      <c r="O26" s="7">
        <f>IFERROR(N26/N446, "NA")</f>
        <v>8.5242664039548374E-3</v>
      </c>
      <c r="P26" s="8"/>
      <c r="Q26" s="6">
        <v>6425.92</v>
      </c>
      <c r="R26" s="7">
        <f>IFERROR(Q26/Q446, "NA")</f>
        <v>1.3334238617531425E-2</v>
      </c>
      <c r="S26" s="8"/>
      <c r="T26" s="6">
        <v>16702.170000000002</v>
      </c>
      <c r="U26" s="7">
        <f>IFERROR(T26/T446, "NA")</f>
        <v>2.1159596143408305E-2</v>
      </c>
      <c r="V26" s="8"/>
      <c r="W26" s="6">
        <v>11377.88</v>
      </c>
      <c r="X26" s="7">
        <f>IFERROR(W26/W446, "NA")</f>
        <v>1.799741399520436E-2</v>
      </c>
      <c r="Y26" s="8"/>
      <c r="Z26" s="6">
        <v>7214.27</v>
      </c>
      <c r="AA26" s="7">
        <f>IFERROR(Z26/Z446, "NA")</f>
        <v>1.2135720998945422E-2</v>
      </c>
      <c r="AB26" s="8"/>
      <c r="AC26" s="6">
        <v>16258.91</v>
      </c>
      <c r="AD26" s="7">
        <f>IFERROR(AC26/AC446, "NA")</f>
        <v>2.1078779779386318E-2</v>
      </c>
      <c r="AE26" s="8"/>
      <c r="AF26" s="6">
        <v>23255.18</v>
      </c>
      <c r="AG26" s="7">
        <f>IFERROR(AF26/AF446, "NA")</f>
        <v>3.8655778039126829E-2</v>
      </c>
      <c r="AH26" s="8"/>
      <c r="AI26" s="6">
        <v>7740.87</v>
      </c>
      <c r="AJ26" s="7">
        <f>IFERROR(AI26/AI446, "NA")</f>
        <v>1.5697060662341104E-2</v>
      </c>
      <c r="AK26" s="6"/>
      <c r="AL26" s="9">
        <f t="shared" si="2"/>
        <v>98495.76999999999</v>
      </c>
      <c r="AM26" s="7">
        <f>IFERROR(AL26/AL446, "NA")</f>
        <v>1.3401139790444763E-2</v>
      </c>
      <c r="AN26" s="6"/>
      <c r="AO26" s="6">
        <v>23708.959999999999</v>
      </c>
      <c r="AP26" s="7">
        <f>IFERROR(AO26/AO446, "NA")</f>
        <v>3.3059291115266846E-3</v>
      </c>
      <c r="AQ26" s="6"/>
      <c r="AR26" s="9">
        <f t="shared" si="3"/>
        <v>74786.81</v>
      </c>
    </row>
    <row r="27" spans="1:44" ht="16.5" hidden="1" customHeight="1" x14ac:dyDescent="0.3">
      <c r="A27" s="35" t="s">
        <v>463</v>
      </c>
      <c r="B27" s="6">
        <v>0</v>
      </c>
      <c r="C27" s="7">
        <f>IFERROR(B27/B446, "NA")</f>
        <v>0</v>
      </c>
      <c r="D27" s="8"/>
      <c r="E27" s="6">
        <v>0</v>
      </c>
      <c r="F27" s="7">
        <f>IFERROR(E27/E446, "NA")</f>
        <v>0</v>
      </c>
      <c r="G27" s="8"/>
      <c r="H27" s="6">
        <v>0</v>
      </c>
      <c r="I27" s="7">
        <f>IFERROR(H27/H446, "NA")</f>
        <v>0</v>
      </c>
      <c r="J27" s="8"/>
      <c r="K27" s="6">
        <v>0</v>
      </c>
      <c r="L27" s="7">
        <f>IFERROR(K27/K446, "NA")</f>
        <v>0</v>
      </c>
      <c r="M27" s="8"/>
      <c r="N27" s="6">
        <v>0</v>
      </c>
      <c r="O27" s="7">
        <f>IFERROR(N27/N446, "NA")</f>
        <v>0</v>
      </c>
      <c r="P27" s="8"/>
      <c r="Q27" s="6">
        <v>0</v>
      </c>
      <c r="R27" s="7">
        <f>IFERROR(Q27/Q446, "NA")</f>
        <v>0</v>
      </c>
      <c r="S27" s="8"/>
      <c r="T27" s="6">
        <v>0</v>
      </c>
      <c r="U27" s="7">
        <f>IFERROR(T27/T446, "NA")</f>
        <v>0</v>
      </c>
      <c r="V27" s="8"/>
      <c r="W27" s="6">
        <v>0</v>
      </c>
      <c r="X27" s="7">
        <f>IFERROR(W27/W446, "NA")</f>
        <v>0</v>
      </c>
      <c r="Y27" s="8"/>
      <c r="Z27" s="6">
        <v>0</v>
      </c>
      <c r="AA27" s="7">
        <f>IFERROR(Z27/Z446, "NA")</f>
        <v>0</v>
      </c>
      <c r="AB27" s="8"/>
      <c r="AC27" s="6">
        <v>0</v>
      </c>
      <c r="AD27" s="7">
        <f>IFERROR(AC27/AC446, "NA")</f>
        <v>0</v>
      </c>
      <c r="AE27" s="8"/>
      <c r="AF27" s="6">
        <v>0</v>
      </c>
      <c r="AG27" s="7">
        <f>IFERROR(AF27/AF446, "NA")</f>
        <v>0</v>
      </c>
      <c r="AH27" s="8"/>
      <c r="AI27" s="6">
        <v>0</v>
      </c>
      <c r="AJ27" s="7">
        <f>IFERROR(AI27/AI446, "NA")</f>
        <v>0</v>
      </c>
      <c r="AK27" s="6"/>
      <c r="AL27" s="9">
        <f t="shared" si="2"/>
        <v>0</v>
      </c>
      <c r="AM27" s="7">
        <f>IFERROR(AL27/AL446, "NA")</f>
        <v>0</v>
      </c>
      <c r="AN27" s="6"/>
      <c r="AO27" s="6">
        <v>0</v>
      </c>
      <c r="AP27" s="7">
        <f>IFERROR(AO27/AO446, "NA")</f>
        <v>0</v>
      </c>
      <c r="AQ27" s="6"/>
      <c r="AR27" s="9">
        <f t="shared" si="3"/>
        <v>0</v>
      </c>
    </row>
    <row r="28" spans="1:44" ht="16.5" customHeight="1" x14ac:dyDescent="0.3">
      <c r="A28" s="35" t="s">
        <v>464</v>
      </c>
      <c r="B28" s="6">
        <v>4312.8</v>
      </c>
      <c r="C28" s="7">
        <f>IFERROR(B28/B446, "NA")</f>
        <v>5.851462084023565E-3</v>
      </c>
      <c r="D28" s="8"/>
      <c r="E28" s="6">
        <v>4522.4500000000007</v>
      </c>
      <c r="F28" s="7">
        <f>IFERROR(E28/E446, "NA")</f>
        <v>7.8755787939603222E-3</v>
      </c>
      <c r="G28" s="8"/>
      <c r="H28" s="6">
        <v>4210.97</v>
      </c>
      <c r="I28" s="7">
        <f>IFERROR(H28/H446, "NA")</f>
        <v>5.9408153726316576E-3</v>
      </c>
      <c r="J28" s="8"/>
      <c r="K28" s="6">
        <v>3965.38</v>
      </c>
      <c r="L28" s="7">
        <f>IFERROR(K28/K446, "NA")</f>
        <v>7.4725924884029979E-3</v>
      </c>
      <c r="M28" s="8"/>
      <c r="N28" s="6">
        <v>4115.1299999999992</v>
      </c>
      <c r="O28" s="7">
        <f>IFERROR(N28/N446, "NA")</f>
        <v>9.4589360676571831E-3</v>
      </c>
      <c r="P28" s="8"/>
      <c r="Q28" s="6">
        <v>3647.91</v>
      </c>
      <c r="R28" s="7">
        <f>IFERROR(Q28/Q446, "NA")</f>
        <v>7.5696713303743373E-3</v>
      </c>
      <c r="S28" s="8"/>
      <c r="T28" s="6">
        <v>4336.76</v>
      </c>
      <c r="U28" s="7">
        <f>IFERROR(T28/T446, "NA")</f>
        <v>5.4941417894134358E-3</v>
      </c>
      <c r="V28" s="8"/>
      <c r="W28" s="6">
        <v>4210.97</v>
      </c>
      <c r="X28" s="7">
        <f>IFERROR(W28/W446, "NA")</f>
        <v>6.6608691963165115E-3</v>
      </c>
      <c r="Y28" s="8"/>
      <c r="Z28" s="6">
        <v>4342.8099999999995</v>
      </c>
      <c r="AA28" s="7">
        <f>IFERROR(Z28/Z446, "NA")</f>
        <v>7.305400340080169E-3</v>
      </c>
      <c r="AB28" s="8"/>
      <c r="AC28" s="6">
        <v>4145.1399999999994</v>
      </c>
      <c r="AD28" s="7">
        <f>IFERROR(AC28/AC446, "NA")</f>
        <v>5.3739453145829202E-3</v>
      </c>
      <c r="AE28" s="8"/>
      <c r="AF28" s="6">
        <v>3402.37</v>
      </c>
      <c r="AG28" s="7">
        <f>IFERROR(AF28/AF446, "NA")</f>
        <v>5.6555683304529971E-3</v>
      </c>
      <c r="AH28" s="8"/>
      <c r="AI28" s="6">
        <v>3414.36</v>
      </c>
      <c r="AJ28" s="7">
        <f>IFERROR(AI28/AI446, "NA")</f>
        <v>6.9236941122988735E-3</v>
      </c>
      <c r="AK28" s="6"/>
      <c r="AL28" s="9">
        <f t="shared" si="2"/>
        <v>48627.05</v>
      </c>
      <c r="AM28" s="7">
        <f>IFERROR(AL28/AL446, "NA")</f>
        <v>6.6161003121956111E-3</v>
      </c>
      <c r="AN28" s="6"/>
      <c r="AO28" s="6">
        <v>51524.66</v>
      </c>
      <c r="AP28" s="7">
        <f>IFERROR(AO28/AO446, "NA")</f>
        <v>7.1844936874293315E-3</v>
      </c>
      <c r="AQ28" s="6"/>
      <c r="AR28" s="9">
        <f t="shared" si="3"/>
        <v>-2897.6100000000006</v>
      </c>
    </row>
    <row r="29" spans="1:44" ht="16.5" customHeight="1" x14ac:dyDescent="0.3">
      <c r="A29" s="36" t="s">
        <v>102</v>
      </c>
      <c r="B29" s="11">
        <f>IFERROR(B21+B22+B23+B24+B25+B26+B27+B28, "NA")</f>
        <v>51927.000000000007</v>
      </c>
      <c r="C29" s="12">
        <f>IFERROR(B29/B446, "NA")</f>
        <v>7.0452808300197484E-2</v>
      </c>
      <c r="D29" s="2"/>
      <c r="E29" s="11">
        <f>IFERROR(E21+E22+E23+E24+E25+E26+E27+E28, "NA")</f>
        <v>42294.819999999992</v>
      </c>
      <c r="F29" s="12">
        <f>IFERROR(E29/E446, "NA")</f>
        <v>7.3653923755125833E-2</v>
      </c>
      <c r="G29" s="2"/>
      <c r="H29" s="11">
        <f>IFERROR(H21+H22+H23+H24+H25+H26+H27+H28, "NA")</f>
        <v>42687.600000000006</v>
      </c>
      <c r="I29" s="12">
        <f>IFERROR(H29/H446, "NA")</f>
        <v>6.0223452150158077E-2</v>
      </c>
      <c r="J29" s="2"/>
      <c r="K29" s="11">
        <f>IFERROR(K21+K22+K23+K24+K25+K26+K27+K28, "NA")</f>
        <v>52560.9</v>
      </c>
      <c r="L29" s="12">
        <f>IFERROR(K29/K446, "NA")</f>
        <v>9.9048814117108849E-2</v>
      </c>
      <c r="M29" s="2"/>
      <c r="N29" s="11">
        <f>IFERROR(N21+N22+N23+N24+N25+N26+N27+N28, "NA")</f>
        <v>42018.73</v>
      </c>
      <c r="O29" s="12">
        <f>IFERROR(N29/N446, "NA")</f>
        <v>9.6583213826573894E-2</v>
      </c>
      <c r="P29" s="2"/>
      <c r="Q29" s="11">
        <f>IFERROR(Q21+Q22+Q23+Q24+Q25+Q26+Q27+Q28, "NA")</f>
        <v>38347.650000000009</v>
      </c>
      <c r="R29" s="12">
        <f>IFERROR(Q29/Q446, "NA")</f>
        <v>7.9574086748913628E-2</v>
      </c>
      <c r="S29" s="2"/>
      <c r="T29" s="11">
        <f>IFERROR(T21+T22+T23+T24+T25+T26+T27+T28, "NA")</f>
        <v>65183.590000000004</v>
      </c>
      <c r="U29" s="12">
        <f>IFERROR(T29/T446, "NA")</f>
        <v>8.2579595320698335E-2</v>
      </c>
      <c r="V29" s="2"/>
      <c r="W29" s="11">
        <f>IFERROR(W21+W22+W23+W24+W25+W26+W27+W28, "NA")</f>
        <v>53002.400000000001</v>
      </c>
      <c r="X29" s="12">
        <f>IFERROR(W29/W446, "NA")</f>
        <v>8.3838653205994401E-2</v>
      </c>
      <c r="Y29" s="2"/>
      <c r="Z29" s="11">
        <f>IFERROR(Z21+Z22+Z23+Z24+Z25+Z26+Z27+Z28, "NA")</f>
        <v>53527.289999999994</v>
      </c>
      <c r="AA29" s="12">
        <f>IFERROR(Z29/Z446, "NA")</f>
        <v>9.0042687239269004E-2</v>
      </c>
      <c r="AB29" s="2"/>
      <c r="AC29" s="11">
        <f>IFERROR(AC21+AC22+AC23+AC24+AC25+AC26+AC27+AC28, "NA")</f>
        <v>69206.319999999992</v>
      </c>
      <c r="AD29" s="12">
        <f>IFERROR(AC29/AC446, "NA")</f>
        <v>8.9722175633036833E-2</v>
      </c>
      <c r="AE29" s="2"/>
      <c r="AF29" s="11">
        <f>IFERROR(AF21+AF22+AF23+AF24+AF25+AF26+AF27+AF28, "NA")</f>
        <v>61226.25</v>
      </c>
      <c r="AG29" s="12">
        <f>IFERROR(AF29/AF446, "NA")</f>
        <v>0.10177295252791373</v>
      </c>
      <c r="AH29" s="2"/>
      <c r="AI29" s="11">
        <f>IFERROR(AI21+AI22+AI23+AI24+AI25+AI26+AI27+AI28, "NA")</f>
        <v>50461.85</v>
      </c>
      <c r="AJ29" s="12">
        <f>IFERROR(AI29/AI446, "NA")</f>
        <v>0.1023273508770923</v>
      </c>
      <c r="AK29" s="2"/>
      <c r="AL29" s="11">
        <f t="shared" si="2"/>
        <v>622444.4</v>
      </c>
      <c r="AM29" s="12">
        <f>IFERROR(AL29/AL446, "NA")</f>
        <v>8.4688554809810787E-2</v>
      </c>
      <c r="AN29" s="2"/>
      <c r="AO29" s="11">
        <f>IFERROR(AO21+AO22+AO23+AO24+AO25+AO26+AO27+AO28, "NA")</f>
        <v>595991.61</v>
      </c>
      <c r="AP29" s="12">
        <f>IFERROR(AO29/AO446, "NA")</f>
        <v>8.310385667379161E-2</v>
      </c>
      <c r="AQ29" s="2"/>
      <c r="AR29" s="11">
        <f t="shared" si="3"/>
        <v>26452.790000000037</v>
      </c>
    </row>
    <row r="30" spans="1:44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  <c r="AE30" s="4"/>
      <c r="AF30" s="2"/>
      <c r="AG30" s="3"/>
      <c r="AH30" s="4"/>
      <c r="AI30" s="2"/>
      <c r="AJ30" s="3"/>
      <c r="AK30" s="2"/>
      <c r="AL30" s="2"/>
      <c r="AM30" s="3"/>
      <c r="AN30" s="2"/>
      <c r="AO30" s="2"/>
      <c r="AP30" s="3"/>
      <c r="AQ30" s="2"/>
      <c r="AR30" s="2"/>
    </row>
    <row r="31" spans="1:44" ht="16.5" hidden="1" customHeight="1" x14ac:dyDescent="0.3">
      <c r="A31" s="35" t="s">
        <v>465</v>
      </c>
      <c r="B31" s="6">
        <v>0</v>
      </c>
      <c r="C31" s="7">
        <f>IFERROR(B31/B446, "NA")</f>
        <v>0</v>
      </c>
      <c r="D31" s="8"/>
      <c r="E31" s="6">
        <v>0</v>
      </c>
      <c r="F31" s="7">
        <f>IFERROR(E31/E446, "NA")</f>
        <v>0</v>
      </c>
      <c r="G31" s="8"/>
      <c r="H31" s="6">
        <v>0</v>
      </c>
      <c r="I31" s="7">
        <f>IFERROR(H31/H446, "NA")</f>
        <v>0</v>
      </c>
      <c r="J31" s="8"/>
      <c r="K31" s="6">
        <v>0</v>
      </c>
      <c r="L31" s="7">
        <f>IFERROR(K31/K446, "NA")</f>
        <v>0</v>
      </c>
      <c r="M31" s="8"/>
      <c r="N31" s="6">
        <v>0</v>
      </c>
      <c r="O31" s="7">
        <f>IFERROR(N31/N446, "NA")</f>
        <v>0</v>
      </c>
      <c r="P31" s="8"/>
      <c r="Q31" s="6">
        <v>0</v>
      </c>
      <c r="R31" s="7">
        <f>IFERROR(Q31/Q446, "NA")</f>
        <v>0</v>
      </c>
      <c r="S31" s="8"/>
      <c r="T31" s="6">
        <v>0</v>
      </c>
      <c r="U31" s="7">
        <f>IFERROR(T31/T446, "NA")</f>
        <v>0</v>
      </c>
      <c r="V31" s="8"/>
      <c r="W31" s="6">
        <v>0</v>
      </c>
      <c r="X31" s="7">
        <f>IFERROR(W31/W446, "NA")</f>
        <v>0</v>
      </c>
      <c r="Y31" s="8"/>
      <c r="Z31" s="6">
        <v>0</v>
      </c>
      <c r="AA31" s="7">
        <f>IFERROR(Z31/Z446, "NA")</f>
        <v>0</v>
      </c>
      <c r="AB31" s="8"/>
      <c r="AC31" s="6">
        <v>0</v>
      </c>
      <c r="AD31" s="7">
        <f>IFERROR(AC31/AC446, "NA")</f>
        <v>0</v>
      </c>
      <c r="AE31" s="8"/>
      <c r="AF31" s="6">
        <v>0</v>
      </c>
      <c r="AG31" s="7">
        <f>IFERROR(AF31/AF446, "NA")</f>
        <v>0</v>
      </c>
      <c r="AH31" s="8"/>
      <c r="AI31" s="6">
        <v>0</v>
      </c>
      <c r="AJ31" s="7">
        <f>IFERROR(AI31/AI446, "NA")</f>
        <v>0</v>
      </c>
      <c r="AK31" s="6"/>
      <c r="AL31" s="9">
        <f t="shared" ref="AL31:AL40" si="4">IFERROR(B31+E31+H31+K31+N31+Q31+T31+W31+Z31+AC31+AF31+AI31, "NA")</f>
        <v>0</v>
      </c>
      <c r="AM31" s="7">
        <f>IFERROR(AL31/AL446, "NA")</f>
        <v>0</v>
      </c>
      <c r="AN31" s="6"/>
      <c r="AO31" s="6">
        <v>0</v>
      </c>
      <c r="AP31" s="7">
        <f>IFERROR(AO31/AO446, "NA")</f>
        <v>0</v>
      </c>
      <c r="AQ31" s="6"/>
      <c r="AR31" s="9">
        <f t="shared" ref="AR31:AR40" si="5">IFERROR(AL31-AO31, "NA")</f>
        <v>0</v>
      </c>
    </row>
    <row r="32" spans="1:44" ht="30.75" hidden="1" customHeight="1" x14ac:dyDescent="0.3">
      <c r="A32" s="35" t="s">
        <v>466</v>
      </c>
      <c r="B32" s="6">
        <v>0</v>
      </c>
      <c r="C32" s="7">
        <f>IFERROR(B32/B446, "NA")</f>
        <v>0</v>
      </c>
      <c r="D32" s="8"/>
      <c r="E32" s="6">
        <v>0</v>
      </c>
      <c r="F32" s="7">
        <f>IFERROR(E32/E446, "NA")</f>
        <v>0</v>
      </c>
      <c r="G32" s="8"/>
      <c r="H32" s="6">
        <v>0</v>
      </c>
      <c r="I32" s="7">
        <f>IFERROR(H32/H446, "NA")</f>
        <v>0</v>
      </c>
      <c r="J32" s="8"/>
      <c r="K32" s="6">
        <v>0</v>
      </c>
      <c r="L32" s="7">
        <f>IFERROR(K32/K446, "NA")</f>
        <v>0</v>
      </c>
      <c r="M32" s="8"/>
      <c r="N32" s="6">
        <v>0</v>
      </c>
      <c r="O32" s="7">
        <f>IFERROR(N32/N446, "NA")</f>
        <v>0</v>
      </c>
      <c r="P32" s="8"/>
      <c r="Q32" s="6">
        <v>0</v>
      </c>
      <c r="R32" s="7">
        <f>IFERROR(Q32/Q446, "NA")</f>
        <v>0</v>
      </c>
      <c r="S32" s="8"/>
      <c r="T32" s="6">
        <v>0</v>
      </c>
      <c r="U32" s="7">
        <f>IFERROR(T32/T446, "NA")</f>
        <v>0</v>
      </c>
      <c r="V32" s="8"/>
      <c r="W32" s="6">
        <v>0</v>
      </c>
      <c r="X32" s="7">
        <f>IFERROR(W32/W446, "NA")</f>
        <v>0</v>
      </c>
      <c r="Y32" s="8"/>
      <c r="Z32" s="6">
        <v>0</v>
      </c>
      <c r="AA32" s="7">
        <f>IFERROR(Z32/Z446, "NA")</f>
        <v>0</v>
      </c>
      <c r="AB32" s="8"/>
      <c r="AC32" s="6">
        <v>0</v>
      </c>
      <c r="AD32" s="7">
        <f>IFERROR(AC32/AC446, "NA")</f>
        <v>0</v>
      </c>
      <c r="AE32" s="8"/>
      <c r="AF32" s="6">
        <v>0</v>
      </c>
      <c r="AG32" s="7">
        <f>IFERROR(AF32/AF446, "NA")</f>
        <v>0</v>
      </c>
      <c r="AH32" s="8"/>
      <c r="AI32" s="6">
        <v>0</v>
      </c>
      <c r="AJ32" s="7">
        <f>IFERROR(AI32/AI446, "NA")</f>
        <v>0</v>
      </c>
      <c r="AK32" s="6"/>
      <c r="AL32" s="9">
        <f t="shared" si="4"/>
        <v>0</v>
      </c>
      <c r="AM32" s="7">
        <f>IFERROR(AL32/AL446, "NA")</f>
        <v>0</v>
      </c>
      <c r="AN32" s="6"/>
      <c r="AO32" s="6">
        <v>0</v>
      </c>
      <c r="AP32" s="7">
        <f>IFERROR(AO32/AO446, "NA")</f>
        <v>0</v>
      </c>
      <c r="AQ32" s="6"/>
      <c r="AR32" s="9">
        <f t="shared" si="5"/>
        <v>0</v>
      </c>
    </row>
    <row r="33" spans="1:44" ht="16.5" customHeight="1" x14ac:dyDescent="0.3">
      <c r="A33" s="35" t="s">
        <v>467</v>
      </c>
      <c r="B33" s="6">
        <v>53279.459999999992</v>
      </c>
      <c r="C33" s="7">
        <f>IFERROR(B33/B446, "NA")</f>
        <v>7.2287780571148708E-2</v>
      </c>
      <c r="D33" s="8"/>
      <c r="E33" s="6">
        <v>49362.89</v>
      </c>
      <c r="F33" s="7">
        <f>IFERROR(E33/E446, "NA")</f>
        <v>8.5962548992823795E-2</v>
      </c>
      <c r="G33" s="8"/>
      <c r="H33" s="6">
        <v>52820.850000000006</v>
      </c>
      <c r="I33" s="7">
        <f>IFERROR(H33/H446, "NA")</f>
        <v>7.4519390467153862E-2</v>
      </c>
      <c r="J33" s="8"/>
      <c r="K33" s="6">
        <v>55615.960000000006</v>
      </c>
      <c r="L33" s="7">
        <f>IFERROR(K33/K446, "NA")</f>
        <v>0.10480594670153216</v>
      </c>
      <c r="M33" s="8"/>
      <c r="N33" s="6">
        <v>52469.11</v>
      </c>
      <c r="O33" s="7">
        <f>IFERROR(N33/N446, "NA")</f>
        <v>0.12060419889939619</v>
      </c>
      <c r="P33" s="8"/>
      <c r="Q33" s="6">
        <v>57642.380000000005</v>
      </c>
      <c r="R33" s="7">
        <f>IFERROR(Q33/Q446, "NA")</f>
        <v>0.11961201655209233</v>
      </c>
      <c r="S33" s="8"/>
      <c r="T33" s="6">
        <v>70946.25</v>
      </c>
      <c r="U33" s="7">
        <f>IFERROR(T33/T446, "NA")</f>
        <v>8.9880177120055735E-2</v>
      </c>
      <c r="V33" s="8"/>
      <c r="W33" s="6">
        <v>55353.560000000005</v>
      </c>
      <c r="X33" s="7">
        <f>IFERROR(W33/W446, "NA")</f>
        <v>8.7557694001728303E-2</v>
      </c>
      <c r="Y33" s="8"/>
      <c r="Z33" s="6">
        <v>51183.450000000012</v>
      </c>
      <c r="AA33" s="7">
        <f>IFERROR(Z33/Z446, "NA")</f>
        <v>8.6099919875950462E-2</v>
      </c>
      <c r="AB33" s="8"/>
      <c r="AC33" s="6">
        <v>69014.289999999994</v>
      </c>
      <c r="AD33" s="7">
        <f>IFERROR(AC33/AC446, "NA")</f>
        <v>8.9473219332704551E-2</v>
      </c>
      <c r="AE33" s="8"/>
      <c r="AF33" s="6">
        <v>50601.070000000007</v>
      </c>
      <c r="AG33" s="7">
        <f>IFERROR(AF33/AF446, "NA")</f>
        <v>8.4111313284279871E-2</v>
      </c>
      <c r="AH33" s="8"/>
      <c r="AI33" s="6">
        <v>47144.179999999993</v>
      </c>
      <c r="AJ33" s="7">
        <f>IFERROR(AI33/AI446, "NA")</f>
        <v>9.5599726301607985E-2</v>
      </c>
      <c r="AK33" s="6"/>
      <c r="AL33" s="9">
        <f t="shared" si="4"/>
        <v>665433.44999999995</v>
      </c>
      <c r="AM33" s="7">
        <f>IFERROR(AL33/AL446, "NA")</f>
        <v>9.0537559985448476E-2</v>
      </c>
      <c r="AN33" s="6"/>
      <c r="AO33" s="6">
        <v>629220.93999999994</v>
      </c>
      <c r="AP33" s="7">
        <f>IFERROR(AO33/AO446, "NA")</f>
        <v>8.7737286794873554E-2</v>
      </c>
      <c r="AQ33" s="6"/>
      <c r="AR33" s="9">
        <f t="shared" si="5"/>
        <v>36212.510000000009</v>
      </c>
    </row>
    <row r="34" spans="1:44" ht="16.5" hidden="1" customHeight="1" x14ac:dyDescent="0.3">
      <c r="A34" s="35" t="s">
        <v>468</v>
      </c>
      <c r="B34" s="6">
        <v>0</v>
      </c>
      <c r="C34" s="7">
        <f>IFERROR(B34/B446, "NA")</f>
        <v>0</v>
      </c>
      <c r="D34" s="8"/>
      <c r="E34" s="6">
        <v>0</v>
      </c>
      <c r="F34" s="7">
        <f>IFERROR(E34/E446, "NA")</f>
        <v>0</v>
      </c>
      <c r="G34" s="8"/>
      <c r="H34" s="6">
        <v>0</v>
      </c>
      <c r="I34" s="7">
        <f>IFERROR(H34/H446, "NA")</f>
        <v>0</v>
      </c>
      <c r="J34" s="8"/>
      <c r="K34" s="6">
        <v>0</v>
      </c>
      <c r="L34" s="7">
        <f>IFERROR(K34/K446, "NA")</f>
        <v>0</v>
      </c>
      <c r="M34" s="8"/>
      <c r="N34" s="6">
        <v>0</v>
      </c>
      <c r="O34" s="7">
        <f>IFERROR(N34/N446, "NA")</f>
        <v>0</v>
      </c>
      <c r="P34" s="8"/>
      <c r="Q34" s="6">
        <v>0</v>
      </c>
      <c r="R34" s="7">
        <f>IFERROR(Q34/Q446, "NA")</f>
        <v>0</v>
      </c>
      <c r="S34" s="8"/>
      <c r="T34" s="6">
        <v>0</v>
      </c>
      <c r="U34" s="7">
        <f>IFERROR(T34/T446, "NA")</f>
        <v>0</v>
      </c>
      <c r="V34" s="8"/>
      <c r="W34" s="6">
        <v>0</v>
      </c>
      <c r="X34" s="7">
        <f>IFERROR(W34/W446, "NA")</f>
        <v>0</v>
      </c>
      <c r="Y34" s="8"/>
      <c r="Z34" s="6">
        <v>0</v>
      </c>
      <c r="AA34" s="7">
        <f>IFERROR(Z34/Z446, "NA")</f>
        <v>0</v>
      </c>
      <c r="AB34" s="8"/>
      <c r="AC34" s="6">
        <v>0</v>
      </c>
      <c r="AD34" s="7">
        <f>IFERROR(AC34/AC446, "NA")</f>
        <v>0</v>
      </c>
      <c r="AE34" s="8"/>
      <c r="AF34" s="6">
        <v>0</v>
      </c>
      <c r="AG34" s="7">
        <f>IFERROR(AF34/AF446, "NA")</f>
        <v>0</v>
      </c>
      <c r="AH34" s="8"/>
      <c r="AI34" s="6">
        <v>0</v>
      </c>
      <c r="AJ34" s="7">
        <f>IFERROR(AI34/AI446, "NA")</f>
        <v>0</v>
      </c>
      <c r="AK34" s="6"/>
      <c r="AL34" s="9">
        <f t="shared" si="4"/>
        <v>0</v>
      </c>
      <c r="AM34" s="7">
        <f>IFERROR(AL34/AL446, "NA")</f>
        <v>0</v>
      </c>
      <c r="AN34" s="6"/>
      <c r="AO34" s="6">
        <v>0</v>
      </c>
      <c r="AP34" s="7">
        <f>IFERROR(AO34/AO446, "NA")</f>
        <v>0</v>
      </c>
      <c r="AQ34" s="6"/>
      <c r="AR34" s="9">
        <f t="shared" si="5"/>
        <v>0</v>
      </c>
    </row>
    <row r="35" spans="1:44" ht="16.5" customHeight="1" x14ac:dyDescent="0.3">
      <c r="A35" s="35" t="s">
        <v>469</v>
      </c>
      <c r="B35" s="6">
        <v>4160.5599999999995</v>
      </c>
      <c r="C35" s="7">
        <f>IFERROR(B35/B446, "NA")</f>
        <v>5.6449079689076887E-3</v>
      </c>
      <c r="D35" s="8"/>
      <c r="E35" s="6">
        <v>3278.8599999999997</v>
      </c>
      <c r="F35" s="7">
        <f>IFERROR(E35/E446, "NA")</f>
        <v>5.7099404712854171E-3</v>
      </c>
      <c r="G35" s="8"/>
      <c r="H35" s="6">
        <v>4180.3</v>
      </c>
      <c r="I35" s="7">
        <f>IFERROR(H35/H446, "NA")</f>
        <v>5.8975462903350338E-3</v>
      </c>
      <c r="J35" s="8"/>
      <c r="K35" s="6">
        <v>3416.27</v>
      </c>
      <c r="L35" s="7">
        <f>IFERROR(K35/K446, "NA")</f>
        <v>6.4378176972589027E-3</v>
      </c>
      <c r="M35" s="8"/>
      <c r="N35" s="6">
        <v>3784.0299999999997</v>
      </c>
      <c r="O35" s="7">
        <f>IFERROR(N35/N446, "NA")</f>
        <v>8.6978777944066929E-3</v>
      </c>
      <c r="P35" s="8"/>
      <c r="Q35" s="6">
        <v>3165.3</v>
      </c>
      <c r="R35" s="7">
        <f>IFERROR(Q35/Q446, "NA")</f>
        <v>6.5682214369416712E-3</v>
      </c>
      <c r="S35" s="8"/>
      <c r="T35" s="6">
        <v>5336.6900000000005</v>
      </c>
      <c r="U35" s="7">
        <f>IFERROR(T35/T446, "NA")</f>
        <v>6.7609301750949525E-3</v>
      </c>
      <c r="V35" s="8"/>
      <c r="W35" s="6">
        <v>3806.3199999999997</v>
      </c>
      <c r="X35" s="7">
        <f>IFERROR(W35/W446, "NA")</f>
        <v>6.0207979727529429E-3</v>
      </c>
      <c r="Y35" s="8"/>
      <c r="Z35" s="6">
        <v>3602.8099999999995</v>
      </c>
      <c r="AA35" s="7">
        <f>IFERROR(Z35/Z446, "NA")</f>
        <v>6.0605850588085208E-3</v>
      </c>
      <c r="AB35" s="8"/>
      <c r="AC35" s="6">
        <v>3390.72</v>
      </c>
      <c r="AD35" s="7">
        <f>IFERROR(AC35/AC446, "NA")</f>
        <v>4.3958814073982062E-3</v>
      </c>
      <c r="AE35" s="8"/>
      <c r="AF35" s="6">
        <v>2603.64</v>
      </c>
      <c r="AG35" s="7">
        <f>IFERROR(AF35/AF446, "NA")</f>
        <v>4.3278843652808608E-3</v>
      </c>
      <c r="AH35" s="8"/>
      <c r="AI35" s="6">
        <v>3312.6500000000005</v>
      </c>
      <c r="AJ35" s="7">
        <f>IFERROR(AI35/AI446, "NA")</f>
        <v>6.7174449387606651E-3</v>
      </c>
      <c r="AK35" s="6"/>
      <c r="AL35" s="9">
        <f t="shared" si="4"/>
        <v>44038.15</v>
      </c>
      <c r="AM35" s="7">
        <f>IFERROR(AL35/AL446, "NA")</f>
        <v>5.9917436481036201E-3</v>
      </c>
      <c r="AN35" s="6"/>
      <c r="AO35" s="6">
        <v>66465.52</v>
      </c>
      <c r="AP35" s="7">
        <f>IFERROR(AO35/AO446, "NA")</f>
        <v>9.2678167865970964E-3</v>
      </c>
      <c r="AQ35" s="6"/>
      <c r="AR35" s="9">
        <f t="shared" si="5"/>
        <v>-22427.370000000003</v>
      </c>
    </row>
    <row r="36" spans="1:44" ht="16.5" customHeight="1" x14ac:dyDescent="0.3">
      <c r="A36" s="35" t="s">
        <v>470</v>
      </c>
      <c r="B36" s="6">
        <v>49800.08</v>
      </c>
      <c r="C36" s="7">
        <f>IFERROR(B36/B446, "NA")</f>
        <v>6.7567074731343976E-2</v>
      </c>
      <c r="D36" s="8"/>
      <c r="E36" s="6">
        <v>68265.530000000013</v>
      </c>
      <c r="F36" s="7">
        <f>IFERROR(E36/E446, "NA")</f>
        <v>0.11888037688121753</v>
      </c>
      <c r="G36" s="8"/>
      <c r="H36" s="6">
        <v>72294.070000000007</v>
      </c>
      <c r="I36" s="7">
        <f>IFERROR(H36/H446, "NA")</f>
        <v>0.10199211165268553</v>
      </c>
      <c r="J36" s="8"/>
      <c r="K36" s="6">
        <v>75346.05</v>
      </c>
      <c r="L36" s="7">
        <f>IFERROR(K36/K446, "NA")</f>
        <v>0.14198647475420684</v>
      </c>
      <c r="M36" s="8"/>
      <c r="N36" s="6">
        <v>43685.979999999996</v>
      </c>
      <c r="O36" s="7">
        <f>IFERROR(N36/N446, "NA")</f>
        <v>0.10041551345229686</v>
      </c>
      <c r="P36" s="8"/>
      <c r="Q36" s="6">
        <v>57553.189999999988</v>
      </c>
      <c r="R36" s="7">
        <f>IFERROR(Q36/Q446, "NA")</f>
        <v>0.11942694099212615</v>
      </c>
      <c r="S36" s="8"/>
      <c r="T36" s="6">
        <v>102362.02</v>
      </c>
      <c r="U36" s="7">
        <f>IFERROR(T36/T446, "NA")</f>
        <v>0.12968009567759661</v>
      </c>
      <c r="V36" s="8"/>
      <c r="W36" s="6">
        <v>76187.09</v>
      </c>
      <c r="X36" s="7">
        <f>IFERROR(W36/W446, "NA")</f>
        <v>0.12051195827517025</v>
      </c>
      <c r="Y36" s="8"/>
      <c r="Z36" s="6">
        <v>58668.59</v>
      </c>
      <c r="AA36" s="7">
        <f>IFERROR(Z36/Z446, "NA")</f>
        <v>9.8691293733325663E-2</v>
      </c>
      <c r="AB36" s="8"/>
      <c r="AC36" s="6">
        <v>83628.02</v>
      </c>
      <c r="AD36" s="7">
        <f>IFERROR(AC36/AC446, "NA")</f>
        <v>0.1084191140098638</v>
      </c>
      <c r="AE36" s="8"/>
      <c r="AF36" s="6">
        <v>109782.68999999999</v>
      </c>
      <c r="AG36" s="7">
        <f>IFERROR(AF36/AF446, "NA")</f>
        <v>0.18248559233591258</v>
      </c>
      <c r="AH36" s="8"/>
      <c r="AI36" s="6">
        <v>55060.55</v>
      </c>
      <c r="AJ36" s="7">
        <f>IFERROR(AI36/AI446, "NA")</f>
        <v>0.11165266868606055</v>
      </c>
      <c r="AK36" s="6"/>
      <c r="AL36" s="9">
        <f t="shared" si="4"/>
        <v>852633.86</v>
      </c>
      <c r="AM36" s="7">
        <f>IFERROR(AL36/AL446, "NA")</f>
        <v>0.1160076777705937</v>
      </c>
      <c r="AN36" s="6"/>
      <c r="AO36" s="6">
        <v>734314.10000000009</v>
      </c>
      <c r="AP36" s="7">
        <f>IFERROR(AO36/AO446, "NA")</f>
        <v>0.10239126305812307</v>
      </c>
      <c r="AQ36" s="6"/>
      <c r="AR36" s="9">
        <f t="shared" si="5"/>
        <v>118319.75999999989</v>
      </c>
    </row>
    <row r="37" spans="1:44" ht="16.5" customHeight="1" x14ac:dyDescent="0.3">
      <c r="A37" s="35" t="s">
        <v>471</v>
      </c>
      <c r="B37" s="6">
        <v>0</v>
      </c>
      <c r="C37" s="7">
        <f>IFERROR(B37/B446, "NA")</f>
        <v>0</v>
      </c>
      <c r="D37" s="8"/>
      <c r="E37" s="6">
        <v>0</v>
      </c>
      <c r="F37" s="7">
        <f>IFERROR(E37/E446, "NA")</f>
        <v>0</v>
      </c>
      <c r="G37" s="8"/>
      <c r="H37" s="6">
        <v>0</v>
      </c>
      <c r="I37" s="7">
        <f>IFERROR(H37/H446, "NA")</f>
        <v>0</v>
      </c>
      <c r="J37" s="8"/>
      <c r="K37" s="6">
        <v>0</v>
      </c>
      <c r="L37" s="7">
        <f>IFERROR(K37/K446, "NA")</f>
        <v>0</v>
      </c>
      <c r="M37" s="8"/>
      <c r="N37" s="6">
        <v>2627.44</v>
      </c>
      <c r="O37" s="7">
        <f>IFERROR(N37/N446, "NA")</f>
        <v>6.0393686181494126E-3</v>
      </c>
      <c r="P37" s="8"/>
      <c r="Q37" s="6">
        <v>3091.4300000000003</v>
      </c>
      <c r="R37" s="7">
        <f>IFERROR(Q37/Q446, "NA")</f>
        <v>6.4149359608266484E-3</v>
      </c>
      <c r="S37" s="8"/>
      <c r="T37" s="6">
        <v>7542.619999999999</v>
      </c>
      <c r="U37" s="7">
        <f>IFERROR(T37/T446, "NA")</f>
        <v>9.5555723036703805E-3</v>
      </c>
      <c r="V37" s="8"/>
      <c r="W37" s="6">
        <v>4141.8600000000006</v>
      </c>
      <c r="X37" s="7">
        <f>IFERROR(W37/W446, "NA")</f>
        <v>6.5515517064846131E-3</v>
      </c>
      <c r="Y37" s="8"/>
      <c r="Z37" s="6">
        <v>5706.44</v>
      </c>
      <c r="AA37" s="7">
        <f>IFERROR(Z37/Z446, "NA")</f>
        <v>9.5992752887294353E-3</v>
      </c>
      <c r="AB37" s="8"/>
      <c r="AC37" s="6">
        <v>5469.12</v>
      </c>
      <c r="AD37" s="7">
        <f>IFERROR(AC37/AC446, "NA")</f>
        <v>7.0904123380372544E-3</v>
      </c>
      <c r="AE37" s="8"/>
      <c r="AF37" s="6">
        <v>5375.37</v>
      </c>
      <c r="AG37" s="7">
        <f>IFERROR(AF37/AF446, "NA")</f>
        <v>8.9351752856000749E-3</v>
      </c>
      <c r="AH37" s="8"/>
      <c r="AI37" s="6">
        <v>7750.3700000000008</v>
      </c>
      <c r="AJ37" s="7">
        <f>IFERROR(AI37/AI446, "NA")</f>
        <v>1.5716324915104975E-2</v>
      </c>
      <c r="AK37" s="6"/>
      <c r="AL37" s="9">
        <f t="shared" si="4"/>
        <v>41704.65</v>
      </c>
      <c r="AM37" s="7">
        <f>IFERROR(AL37/AL446, "NA")</f>
        <v>5.6742522502395004E-3</v>
      </c>
      <c r="AN37" s="6"/>
      <c r="AO37" s="6">
        <v>0</v>
      </c>
      <c r="AP37" s="7">
        <f>IFERROR(AO37/AO446, "NA")</f>
        <v>0</v>
      </c>
      <c r="AQ37" s="6"/>
      <c r="AR37" s="9">
        <f t="shared" si="5"/>
        <v>41704.65</v>
      </c>
    </row>
    <row r="38" spans="1:44" ht="16.5" hidden="1" customHeight="1" x14ac:dyDescent="0.3">
      <c r="A38" s="35" t="s">
        <v>472</v>
      </c>
      <c r="B38" s="6">
        <v>0</v>
      </c>
      <c r="C38" s="7">
        <f>IFERROR(B38/B446, "NA")</f>
        <v>0</v>
      </c>
      <c r="D38" s="8"/>
      <c r="E38" s="6">
        <v>0</v>
      </c>
      <c r="F38" s="7">
        <f>IFERROR(E38/E446, "NA")</f>
        <v>0</v>
      </c>
      <c r="G38" s="8"/>
      <c r="H38" s="6">
        <v>0</v>
      </c>
      <c r="I38" s="7">
        <f>IFERROR(H38/H446, "NA")</f>
        <v>0</v>
      </c>
      <c r="J38" s="8"/>
      <c r="K38" s="6">
        <v>0</v>
      </c>
      <c r="L38" s="7">
        <f>IFERROR(K38/K446, "NA")</f>
        <v>0</v>
      </c>
      <c r="M38" s="8"/>
      <c r="N38" s="6">
        <v>0</v>
      </c>
      <c r="O38" s="7">
        <f>IFERROR(N38/N446, "NA")</f>
        <v>0</v>
      </c>
      <c r="P38" s="8"/>
      <c r="Q38" s="6">
        <v>0</v>
      </c>
      <c r="R38" s="7">
        <f>IFERROR(Q38/Q446, "NA")</f>
        <v>0</v>
      </c>
      <c r="S38" s="8"/>
      <c r="T38" s="6">
        <v>0</v>
      </c>
      <c r="U38" s="7">
        <f>IFERROR(T38/T446, "NA")</f>
        <v>0</v>
      </c>
      <c r="V38" s="8"/>
      <c r="W38" s="6">
        <v>0</v>
      </c>
      <c r="X38" s="7">
        <f>IFERROR(W38/W446, "NA")</f>
        <v>0</v>
      </c>
      <c r="Y38" s="8"/>
      <c r="Z38" s="6">
        <v>0</v>
      </c>
      <c r="AA38" s="7">
        <f>IFERROR(Z38/Z446, "NA")</f>
        <v>0</v>
      </c>
      <c r="AB38" s="8"/>
      <c r="AC38" s="6">
        <v>0</v>
      </c>
      <c r="AD38" s="7">
        <f>IFERROR(AC38/AC446, "NA")</f>
        <v>0</v>
      </c>
      <c r="AE38" s="8"/>
      <c r="AF38" s="6">
        <v>0</v>
      </c>
      <c r="AG38" s="7">
        <f>IFERROR(AF38/AF446, "NA")</f>
        <v>0</v>
      </c>
      <c r="AH38" s="8"/>
      <c r="AI38" s="6">
        <v>0</v>
      </c>
      <c r="AJ38" s="7">
        <f>IFERROR(AI38/AI446, "NA")</f>
        <v>0</v>
      </c>
      <c r="AK38" s="6"/>
      <c r="AL38" s="9">
        <f t="shared" si="4"/>
        <v>0</v>
      </c>
      <c r="AM38" s="7">
        <f>IFERROR(AL38/AL446, "NA")</f>
        <v>0</v>
      </c>
      <c r="AN38" s="6"/>
      <c r="AO38" s="6">
        <v>0</v>
      </c>
      <c r="AP38" s="7">
        <f>IFERROR(AO38/AO446, "NA")</f>
        <v>0</v>
      </c>
      <c r="AQ38" s="6"/>
      <c r="AR38" s="9">
        <f t="shared" si="5"/>
        <v>0</v>
      </c>
    </row>
    <row r="39" spans="1:44" ht="16.5" customHeight="1" x14ac:dyDescent="0.3">
      <c r="A39" s="35" t="s">
        <v>473</v>
      </c>
      <c r="B39" s="6">
        <v>5939.75</v>
      </c>
      <c r="C39" s="7">
        <f>IFERROR(B39/B446, "NA")</f>
        <v>8.0588531611897069E-3</v>
      </c>
      <c r="D39" s="8"/>
      <c r="E39" s="6">
        <v>4373.3500000000004</v>
      </c>
      <c r="F39" s="7">
        <f>IFERROR(E39/E446, "NA")</f>
        <v>7.6159299756915766E-3</v>
      </c>
      <c r="G39" s="8"/>
      <c r="H39" s="6">
        <v>4824.24</v>
      </c>
      <c r="I39" s="7">
        <f>IFERROR(H39/H446, "NA")</f>
        <v>6.8060136152156264E-3</v>
      </c>
      <c r="J39" s="8"/>
      <c r="K39" s="6">
        <v>3921.7000000000003</v>
      </c>
      <c r="L39" s="7">
        <f>IFERROR(K39/K446, "NA")</f>
        <v>7.3902793582884957E-3</v>
      </c>
      <c r="M39" s="8"/>
      <c r="N39" s="6">
        <v>1657.3899999999999</v>
      </c>
      <c r="O39" s="7">
        <f>IFERROR(N39/N446, "NA")</f>
        <v>3.8096356735204816E-3</v>
      </c>
      <c r="P39" s="8"/>
      <c r="Q39" s="6">
        <v>22.6</v>
      </c>
      <c r="R39" s="7">
        <f>IFERROR(Q39/Q446, "NA")</f>
        <v>4.6896598892642645E-5</v>
      </c>
      <c r="S39" s="8"/>
      <c r="T39" s="6">
        <v>0</v>
      </c>
      <c r="U39" s="7">
        <f>IFERROR(T39/T446, "NA")</f>
        <v>0</v>
      </c>
      <c r="V39" s="8"/>
      <c r="W39" s="6">
        <v>0</v>
      </c>
      <c r="X39" s="7">
        <f>IFERROR(W39/W446, "NA")</f>
        <v>0</v>
      </c>
      <c r="Y39" s="8"/>
      <c r="Z39" s="6">
        <v>0</v>
      </c>
      <c r="AA39" s="7">
        <f>IFERROR(Z39/Z446, "NA")</f>
        <v>0</v>
      </c>
      <c r="AB39" s="8"/>
      <c r="AC39" s="6">
        <v>0</v>
      </c>
      <c r="AD39" s="7">
        <f>IFERROR(AC39/AC446, "NA")</f>
        <v>0</v>
      </c>
      <c r="AE39" s="8"/>
      <c r="AF39" s="6">
        <v>0</v>
      </c>
      <c r="AG39" s="7">
        <f>IFERROR(AF39/AF446, "NA")</f>
        <v>0</v>
      </c>
      <c r="AH39" s="8"/>
      <c r="AI39" s="6">
        <v>0</v>
      </c>
      <c r="AJ39" s="7">
        <f>IFERROR(AI39/AI446, "NA")</f>
        <v>0</v>
      </c>
      <c r="AK39" s="6"/>
      <c r="AL39" s="9">
        <f t="shared" si="4"/>
        <v>20739.03</v>
      </c>
      <c r="AM39" s="7">
        <f>IFERROR(AL39/AL446, "NA")</f>
        <v>2.8217114313460129E-3</v>
      </c>
      <c r="AN39" s="6"/>
      <c r="AO39" s="6">
        <v>64234.939999999995</v>
      </c>
      <c r="AP39" s="7">
        <f>IFERROR(AO39/AO446, "NA")</f>
        <v>8.9567892528044195E-3</v>
      </c>
      <c r="AQ39" s="6"/>
      <c r="AR39" s="9">
        <f t="shared" si="5"/>
        <v>-43495.909999999996</v>
      </c>
    </row>
    <row r="40" spans="1:44" ht="16.5" customHeight="1" x14ac:dyDescent="0.3">
      <c r="A40" s="36" t="s">
        <v>112</v>
      </c>
      <c r="B40" s="11">
        <f>IFERROR(B31+B32+B33+B34+B35+B36+B37+B38+B39, "NA")</f>
        <v>113179.84999999999</v>
      </c>
      <c r="C40" s="12">
        <f>IFERROR(B40/B446, "NA")</f>
        <v>0.15355861643259006</v>
      </c>
      <c r="D40" s="2"/>
      <c r="E40" s="11">
        <f>IFERROR(E31+E32+E33+E34+E35+E36+E37+E38+E39, "NA")</f>
        <v>125280.63000000002</v>
      </c>
      <c r="F40" s="12">
        <f>IFERROR(E40/E446, "NA")</f>
        <v>0.21816879632101832</v>
      </c>
      <c r="G40" s="2"/>
      <c r="H40" s="11">
        <f>IFERROR(H31+H32+H33+H34+H35+H36+H37+H38+H39, "NA")</f>
        <v>134119.46000000002</v>
      </c>
      <c r="I40" s="12">
        <f>IFERROR(H40/H446, "NA")</f>
        <v>0.18921506202539007</v>
      </c>
      <c r="J40" s="2"/>
      <c r="K40" s="11">
        <f>IFERROR(K31+K32+K33+K34+K35+K36+K37+K38+K39, "NA")</f>
        <v>138299.98000000001</v>
      </c>
      <c r="L40" s="12">
        <f>IFERROR(K40/K446, "NA")</f>
        <v>0.26062051851128637</v>
      </c>
      <c r="M40" s="2"/>
      <c r="N40" s="11">
        <f>IFERROR(N31+N32+N33+N34+N35+N36+N37+N38+N39, "NA")</f>
        <v>104223.95</v>
      </c>
      <c r="O40" s="12">
        <f>IFERROR(N40/N446, "NA")</f>
        <v>0.23956659443776965</v>
      </c>
      <c r="P40" s="2"/>
      <c r="Q40" s="11">
        <f>IFERROR(Q31+Q32+Q33+Q34+Q35+Q36+Q37+Q38+Q39, "NA")</f>
        <v>121474.9</v>
      </c>
      <c r="R40" s="12">
        <f>IFERROR(Q40/Q446, "NA")</f>
        <v>0.25206901154087946</v>
      </c>
      <c r="S40" s="2"/>
      <c r="T40" s="11">
        <f>IFERROR(T31+T32+T33+T34+T35+T36+T37+T38+T39, "NA")</f>
        <v>186187.58000000002</v>
      </c>
      <c r="U40" s="12">
        <f>IFERROR(T40/T446, "NA")</f>
        <v>0.23587677527641771</v>
      </c>
      <c r="V40" s="2"/>
      <c r="W40" s="11">
        <f>IFERROR(W31+W32+W33+W34+W35+W36+W37+W38+W39, "NA")</f>
        <v>139488.83000000002</v>
      </c>
      <c r="X40" s="12">
        <f>IFERROR(W40/W446, "NA")</f>
        <v>0.22064200195613615</v>
      </c>
      <c r="Y40" s="2"/>
      <c r="Z40" s="11">
        <f>IFERROR(Z31+Z32+Z33+Z34+Z35+Z36+Z37+Z38+Z39, "NA")</f>
        <v>119161.29000000001</v>
      </c>
      <c r="AA40" s="12">
        <f>IFERROR(Z40/Z446, "NA")</f>
        <v>0.20045107395681408</v>
      </c>
      <c r="AB40" s="2"/>
      <c r="AC40" s="11">
        <f>IFERROR(AC31+AC32+AC33+AC34+AC35+AC36+AC37+AC38+AC39, "NA")</f>
        <v>161502.15</v>
      </c>
      <c r="AD40" s="12">
        <f>IFERROR(AC40/AC446, "NA")</f>
        <v>0.20937862708800381</v>
      </c>
      <c r="AE40" s="2"/>
      <c r="AF40" s="11">
        <f>IFERROR(AF31+AF32+AF33+AF34+AF35+AF36+AF37+AF38+AF39, "NA")</f>
        <v>168362.77</v>
      </c>
      <c r="AG40" s="12">
        <f>IFERROR(AF40/AF446, "NA")</f>
        <v>0.27985996527107337</v>
      </c>
      <c r="AH40" s="2"/>
      <c r="AI40" s="11">
        <f>IFERROR(AI31+AI32+AI33+AI34+AI35+AI36+AI37+AI38+AI39, "NA")</f>
        <v>113267.75</v>
      </c>
      <c r="AJ40" s="12">
        <f>IFERROR(AI40/AI446, "NA")</f>
        <v>0.22968616484153417</v>
      </c>
      <c r="AK40" s="2"/>
      <c r="AL40" s="11">
        <f t="shared" si="4"/>
        <v>1624549.1400000001</v>
      </c>
      <c r="AM40" s="12">
        <f>IFERROR(AL40/AL446, "NA")</f>
        <v>0.22103294508573135</v>
      </c>
      <c r="AN40" s="2"/>
      <c r="AO40" s="11">
        <f>IFERROR(AO31+AO32+AO33+AO34+AO35+AO36+AO37+AO38+AO39, "NA")</f>
        <v>1494235.5</v>
      </c>
      <c r="AP40" s="12">
        <f>IFERROR(AO40/AO446, "NA")</f>
        <v>0.20835315589239814</v>
      </c>
      <c r="AQ40" s="2"/>
      <c r="AR40" s="11">
        <f t="shared" si="5"/>
        <v>130313.64000000013</v>
      </c>
    </row>
    <row r="41" spans="1:44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  <c r="AE41" s="4"/>
      <c r="AF41" s="2"/>
      <c r="AG41" s="3"/>
      <c r="AH41" s="4"/>
      <c r="AI41" s="2"/>
      <c r="AJ41" s="3"/>
      <c r="AK41" s="2"/>
      <c r="AL41" s="2"/>
      <c r="AM41" s="3"/>
      <c r="AN41" s="2"/>
      <c r="AO41" s="2"/>
      <c r="AP41" s="3"/>
      <c r="AQ41" s="2"/>
      <c r="AR41" s="2"/>
    </row>
    <row r="42" spans="1:44" ht="16.5" hidden="1" customHeight="1" x14ac:dyDescent="0.3">
      <c r="A42" s="35" t="s">
        <v>474</v>
      </c>
      <c r="B42" s="6">
        <v>0</v>
      </c>
      <c r="C42" s="7">
        <f>IFERROR(B42/B446, "NA")</f>
        <v>0</v>
      </c>
      <c r="D42" s="8"/>
      <c r="E42" s="6">
        <v>0</v>
      </c>
      <c r="F42" s="7">
        <f>IFERROR(E42/E446, "NA")</f>
        <v>0</v>
      </c>
      <c r="G42" s="8"/>
      <c r="H42" s="6">
        <v>0</v>
      </c>
      <c r="I42" s="7">
        <f>IFERROR(H42/H446, "NA")</f>
        <v>0</v>
      </c>
      <c r="J42" s="8"/>
      <c r="K42" s="6">
        <v>0</v>
      </c>
      <c r="L42" s="7">
        <f>IFERROR(K42/K446, "NA")</f>
        <v>0</v>
      </c>
      <c r="M42" s="8"/>
      <c r="N42" s="6">
        <v>0</v>
      </c>
      <c r="O42" s="7">
        <f>IFERROR(N42/N446, "NA")</f>
        <v>0</v>
      </c>
      <c r="P42" s="8"/>
      <c r="Q42" s="6">
        <v>0</v>
      </c>
      <c r="R42" s="7">
        <f>IFERROR(Q42/Q446, "NA")</f>
        <v>0</v>
      </c>
      <c r="S42" s="8"/>
      <c r="T42" s="6">
        <v>0</v>
      </c>
      <c r="U42" s="7">
        <f>IFERROR(T42/T446, "NA")</f>
        <v>0</v>
      </c>
      <c r="V42" s="8"/>
      <c r="W42" s="6">
        <v>0</v>
      </c>
      <c r="X42" s="7">
        <f>IFERROR(W42/W446, "NA")</f>
        <v>0</v>
      </c>
      <c r="Y42" s="8"/>
      <c r="Z42" s="6">
        <v>0</v>
      </c>
      <c r="AA42" s="7">
        <f>IFERROR(Z42/Z446, "NA")</f>
        <v>0</v>
      </c>
      <c r="AB42" s="8"/>
      <c r="AC42" s="6">
        <v>0</v>
      </c>
      <c r="AD42" s="7">
        <f>IFERROR(AC42/AC446, "NA")</f>
        <v>0</v>
      </c>
      <c r="AE42" s="8"/>
      <c r="AF42" s="6">
        <v>0</v>
      </c>
      <c r="AG42" s="7">
        <f>IFERROR(AF42/AF446, "NA")</f>
        <v>0</v>
      </c>
      <c r="AH42" s="8"/>
      <c r="AI42" s="6">
        <v>0</v>
      </c>
      <c r="AJ42" s="7">
        <f>IFERROR(AI42/AI446, "NA")</f>
        <v>0</v>
      </c>
      <c r="AK42" s="6"/>
      <c r="AL42" s="9">
        <f>IFERROR(B42+E42+H42+K42+N42+Q42+T42+W42+Z42+AC42+AF42+AI42, "NA")</f>
        <v>0</v>
      </c>
      <c r="AM42" s="7">
        <f>IFERROR(AL42/AL446, "NA")</f>
        <v>0</v>
      </c>
      <c r="AN42" s="6"/>
      <c r="AO42" s="6">
        <v>0</v>
      </c>
      <c r="AP42" s="7">
        <f>IFERROR(AO42/AO446, "NA")</f>
        <v>0</v>
      </c>
      <c r="AQ42" s="6"/>
      <c r="AR42" s="9">
        <f>IFERROR(AL42-AO42, "NA")</f>
        <v>0</v>
      </c>
    </row>
    <row r="43" spans="1:44" ht="16.5" customHeight="1" x14ac:dyDescent="0.3">
      <c r="A43" s="35" t="s">
        <v>475</v>
      </c>
      <c r="B43" s="6">
        <v>52380.28</v>
      </c>
      <c r="C43" s="7">
        <f>IFERROR(B43/B446, "NA")</f>
        <v>7.1067803369165711E-2</v>
      </c>
      <c r="D43" s="8"/>
      <c r="E43" s="6">
        <v>26368.12</v>
      </c>
      <c r="F43" s="7">
        <f>IFERROR(E43/E446, "NA")</f>
        <v>4.5918519101062698E-2</v>
      </c>
      <c r="G43" s="8"/>
      <c r="H43" s="6">
        <v>27936.870000000003</v>
      </c>
      <c r="I43" s="7">
        <f>IFERROR(H43/H446, "NA")</f>
        <v>3.9413196189764396E-2</v>
      </c>
      <c r="J43" s="8"/>
      <c r="K43" s="6">
        <v>22823.03</v>
      </c>
      <c r="L43" s="7">
        <f>IFERROR(K43/K446, "NA")</f>
        <v>4.3009043910191773E-2</v>
      </c>
      <c r="M43" s="8"/>
      <c r="N43" s="6">
        <v>11178.740000000002</v>
      </c>
      <c r="O43" s="7">
        <f>IFERROR(N43/N446, "NA")</f>
        <v>2.5695175359456954E-2</v>
      </c>
      <c r="P43" s="8"/>
      <c r="Q43" s="6">
        <v>21229.260000000002</v>
      </c>
      <c r="R43" s="7">
        <f>IFERROR(Q43/Q446, "NA")</f>
        <v>4.4052216416266499E-2</v>
      </c>
      <c r="S43" s="8"/>
      <c r="T43" s="6">
        <v>33540.679999999993</v>
      </c>
      <c r="U43" s="7">
        <f>IFERROR(T43/T446, "NA")</f>
        <v>4.2491918306141768E-2</v>
      </c>
      <c r="V43" s="8"/>
      <c r="W43" s="6">
        <v>23617.589999999997</v>
      </c>
      <c r="X43" s="7">
        <f>IFERROR(W43/W446, "NA")</f>
        <v>3.7358061853262514E-2</v>
      </c>
      <c r="Y43" s="8"/>
      <c r="Z43" s="6">
        <v>27655.98</v>
      </c>
      <c r="AA43" s="7">
        <f>IFERROR(Z43/Z446, "NA")</f>
        <v>4.6522414219652794E-2</v>
      </c>
      <c r="AB43" s="8"/>
      <c r="AC43" s="6">
        <v>36296.5</v>
      </c>
      <c r="AD43" s="7">
        <f>IFERROR(AC43/AC446, "NA")</f>
        <v>4.7056409701664845E-2</v>
      </c>
      <c r="AE43" s="8"/>
      <c r="AF43" s="6">
        <v>24763.55</v>
      </c>
      <c r="AG43" s="7">
        <f>IFERROR(AF43/AF446, "NA")</f>
        <v>4.1163056672140104E-2</v>
      </c>
      <c r="AH43" s="8"/>
      <c r="AI43" s="6">
        <v>21378.03</v>
      </c>
      <c r="AJ43" s="7">
        <f>IFERROR(AI43/AI446, "NA")</f>
        <v>4.3350713001425935E-2</v>
      </c>
      <c r="AK43" s="6"/>
      <c r="AL43" s="9">
        <f>IFERROR(B43+E43+H43+K43+N43+Q43+T43+W43+Z43+AC43+AF43+AI43, "NA")</f>
        <v>329168.63</v>
      </c>
      <c r="AM43" s="7">
        <f>IFERROR(AL43/AL446, "NA")</f>
        <v>4.478603319979315E-2</v>
      </c>
      <c r="AN43" s="6"/>
      <c r="AO43" s="6">
        <v>367197.65</v>
      </c>
      <c r="AP43" s="7">
        <f>IFERROR(AO43/AO446, "NA")</f>
        <v>5.1201292710400907E-2</v>
      </c>
      <c r="AQ43" s="6"/>
      <c r="AR43" s="9">
        <f>IFERROR(AL43-AO43, "NA")</f>
        <v>-38029.020000000019</v>
      </c>
    </row>
    <row r="44" spans="1:44" ht="16.5" hidden="1" customHeight="1" x14ac:dyDescent="0.3">
      <c r="A44" s="35" t="s">
        <v>476</v>
      </c>
      <c r="B44" s="6">
        <v>0</v>
      </c>
      <c r="C44" s="7">
        <f>IFERROR(B44/B446, "NA")</f>
        <v>0</v>
      </c>
      <c r="D44" s="8"/>
      <c r="E44" s="6">
        <v>0</v>
      </c>
      <c r="F44" s="7">
        <f>IFERROR(E44/E446, "NA")</f>
        <v>0</v>
      </c>
      <c r="G44" s="8"/>
      <c r="H44" s="6">
        <v>0</v>
      </c>
      <c r="I44" s="7">
        <f>IFERROR(H44/H446, "NA")</f>
        <v>0</v>
      </c>
      <c r="J44" s="8"/>
      <c r="K44" s="6">
        <v>0</v>
      </c>
      <c r="L44" s="7">
        <f>IFERROR(K44/K446, "NA")</f>
        <v>0</v>
      </c>
      <c r="M44" s="8"/>
      <c r="N44" s="6">
        <v>0</v>
      </c>
      <c r="O44" s="7">
        <f>IFERROR(N44/N446, "NA")</f>
        <v>0</v>
      </c>
      <c r="P44" s="8"/>
      <c r="Q44" s="6">
        <v>0</v>
      </c>
      <c r="R44" s="7">
        <f>IFERROR(Q44/Q446, "NA")</f>
        <v>0</v>
      </c>
      <c r="S44" s="8"/>
      <c r="T44" s="6">
        <v>0</v>
      </c>
      <c r="U44" s="7">
        <f>IFERROR(T44/T446, "NA")</f>
        <v>0</v>
      </c>
      <c r="V44" s="8"/>
      <c r="W44" s="6">
        <v>0</v>
      </c>
      <c r="X44" s="7">
        <f>IFERROR(W44/W446, "NA")</f>
        <v>0</v>
      </c>
      <c r="Y44" s="8"/>
      <c r="Z44" s="6">
        <v>0</v>
      </c>
      <c r="AA44" s="7">
        <f>IFERROR(Z44/Z446, "NA")</f>
        <v>0</v>
      </c>
      <c r="AB44" s="8"/>
      <c r="AC44" s="6">
        <v>0</v>
      </c>
      <c r="AD44" s="7">
        <f>IFERROR(AC44/AC446, "NA")</f>
        <v>0</v>
      </c>
      <c r="AE44" s="8"/>
      <c r="AF44" s="6">
        <v>0</v>
      </c>
      <c r="AG44" s="7">
        <f>IFERROR(AF44/AF446, "NA")</f>
        <v>0</v>
      </c>
      <c r="AH44" s="8"/>
      <c r="AI44" s="6">
        <v>0</v>
      </c>
      <c r="AJ44" s="7">
        <f>IFERROR(AI44/AI446, "NA")</f>
        <v>0</v>
      </c>
      <c r="AK44" s="6"/>
      <c r="AL44" s="9">
        <f>IFERROR(B44+E44+H44+K44+N44+Q44+T44+W44+Z44+AC44+AF44+AI44, "NA")</f>
        <v>0</v>
      </c>
      <c r="AM44" s="7">
        <f>IFERROR(AL44/AL446, "NA")</f>
        <v>0</v>
      </c>
      <c r="AN44" s="6"/>
      <c r="AO44" s="6">
        <v>0</v>
      </c>
      <c r="AP44" s="7">
        <f>IFERROR(AO44/AO446, "NA")</f>
        <v>0</v>
      </c>
      <c r="AQ44" s="6"/>
      <c r="AR44" s="9">
        <f>IFERROR(AL44-AO44, "NA")</f>
        <v>0</v>
      </c>
    </row>
    <row r="45" spans="1:44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  <c r="AE45" s="4"/>
      <c r="AF45" s="2"/>
      <c r="AG45" s="3"/>
      <c r="AH45" s="4"/>
      <c r="AI45" s="2"/>
      <c r="AJ45" s="3"/>
      <c r="AK45" s="2"/>
      <c r="AL45" s="2"/>
      <c r="AM45" s="3"/>
      <c r="AN45" s="2"/>
      <c r="AO45" s="2"/>
      <c r="AP45" s="3"/>
      <c r="AQ45" s="2"/>
      <c r="AR45" s="2"/>
    </row>
    <row r="46" spans="1:44" ht="16.5" hidden="1" customHeight="1" x14ac:dyDescent="0.3">
      <c r="A46" s="38" t="s">
        <v>477</v>
      </c>
      <c r="B46" s="6">
        <v>0</v>
      </c>
      <c r="C46" s="7">
        <f>IFERROR(B46/B446, "NA")</f>
        <v>0</v>
      </c>
      <c r="D46" s="8"/>
      <c r="E46" s="6">
        <v>0</v>
      </c>
      <c r="F46" s="7">
        <f>IFERROR(E46/E446, "NA")</f>
        <v>0</v>
      </c>
      <c r="G46" s="8"/>
      <c r="H46" s="6">
        <v>0</v>
      </c>
      <c r="I46" s="7">
        <f>IFERROR(H46/H446, "NA")</f>
        <v>0</v>
      </c>
      <c r="J46" s="8"/>
      <c r="K46" s="6">
        <v>0</v>
      </c>
      <c r="L46" s="7">
        <f>IFERROR(K46/K446, "NA")</f>
        <v>0</v>
      </c>
      <c r="M46" s="8"/>
      <c r="N46" s="6">
        <v>0</v>
      </c>
      <c r="O46" s="7">
        <f>IFERROR(N46/N446, "NA")</f>
        <v>0</v>
      </c>
      <c r="P46" s="8"/>
      <c r="Q46" s="6">
        <v>0</v>
      </c>
      <c r="R46" s="7">
        <f>IFERROR(Q46/Q446, "NA")</f>
        <v>0</v>
      </c>
      <c r="S46" s="8"/>
      <c r="T46" s="6">
        <v>0</v>
      </c>
      <c r="U46" s="7">
        <f>IFERROR(T46/T446, "NA")</f>
        <v>0</v>
      </c>
      <c r="V46" s="8"/>
      <c r="W46" s="6">
        <v>0</v>
      </c>
      <c r="X46" s="7">
        <f>IFERROR(W46/W446, "NA")</f>
        <v>0</v>
      </c>
      <c r="Y46" s="8"/>
      <c r="Z46" s="6">
        <v>0</v>
      </c>
      <c r="AA46" s="7">
        <f>IFERROR(Z46/Z446, "NA")</f>
        <v>0</v>
      </c>
      <c r="AB46" s="8"/>
      <c r="AC46" s="6">
        <v>0</v>
      </c>
      <c r="AD46" s="7">
        <f>IFERROR(AC46/AC446, "NA")</f>
        <v>0</v>
      </c>
      <c r="AE46" s="8"/>
      <c r="AF46" s="6">
        <v>0</v>
      </c>
      <c r="AG46" s="7">
        <f>IFERROR(AF46/AF446, "NA")</f>
        <v>0</v>
      </c>
      <c r="AH46" s="8"/>
      <c r="AI46" s="6">
        <v>0</v>
      </c>
      <c r="AJ46" s="7">
        <f>IFERROR(AI46/AI446, "NA")</f>
        <v>0</v>
      </c>
      <c r="AK46" s="6"/>
      <c r="AL46" s="9">
        <f t="shared" ref="AL46:AL62" si="6">IFERROR(B46+E46+H46+K46+N46+Q46+T46+W46+Z46+AC46+AF46+AI46, "NA")</f>
        <v>0</v>
      </c>
      <c r="AM46" s="7">
        <f>IFERROR(AL46/AL446, "NA")</f>
        <v>0</v>
      </c>
      <c r="AN46" s="6"/>
      <c r="AO46" s="6">
        <v>0</v>
      </c>
      <c r="AP46" s="7">
        <f>IFERROR(AO46/AO446, "NA")</f>
        <v>0</v>
      </c>
      <c r="AQ46" s="6"/>
      <c r="AR46" s="9">
        <f t="shared" ref="AR46:AR62" si="7">IFERROR(AL46-AO46, "NA")</f>
        <v>0</v>
      </c>
    </row>
    <row r="47" spans="1:44" ht="16.5" customHeight="1" x14ac:dyDescent="0.3">
      <c r="A47" s="38" t="s">
        <v>478</v>
      </c>
      <c r="B47" s="6">
        <v>591.54999999999995</v>
      </c>
      <c r="C47" s="7">
        <f>IFERROR(B47/B446, "NA")</f>
        <v>8.0259515762477729E-4</v>
      </c>
      <c r="D47" s="8"/>
      <c r="E47" s="6">
        <v>1612.57</v>
      </c>
      <c r="F47" s="7">
        <f>IFERROR(E47/E446, "NA")</f>
        <v>2.8081951366574743E-3</v>
      </c>
      <c r="G47" s="8"/>
      <c r="H47" s="6">
        <v>323.02</v>
      </c>
      <c r="I47" s="7">
        <f>IFERROR(H47/H446, "NA")</f>
        <v>4.5571499717819833E-4</v>
      </c>
      <c r="J47" s="8"/>
      <c r="K47" s="6">
        <v>0</v>
      </c>
      <c r="L47" s="7">
        <f>IFERROR(K47/K446, "NA")</f>
        <v>0</v>
      </c>
      <c r="M47" s="8"/>
      <c r="N47" s="6">
        <v>0</v>
      </c>
      <c r="O47" s="7">
        <f>IFERROR(N47/N446, "NA")</f>
        <v>0</v>
      </c>
      <c r="P47" s="8"/>
      <c r="Q47" s="6">
        <v>647.17999999999995</v>
      </c>
      <c r="R47" s="7">
        <f>IFERROR(Q47/Q446, "NA")</f>
        <v>1.3429442863424983E-3</v>
      </c>
      <c r="S47" s="8"/>
      <c r="T47" s="6">
        <v>453.02</v>
      </c>
      <c r="U47" s="7">
        <f>IFERROR(T47/T446, "NA")</f>
        <v>5.739206489268657E-4</v>
      </c>
      <c r="V47" s="8"/>
      <c r="W47" s="6">
        <v>0</v>
      </c>
      <c r="X47" s="7">
        <f>IFERROR(W47/W446, "NA")</f>
        <v>0</v>
      </c>
      <c r="Y47" s="8"/>
      <c r="Z47" s="6">
        <v>669.66</v>
      </c>
      <c r="AA47" s="7">
        <f>IFERROR(Z47/Z446, "NA")</f>
        <v>1.1264905422383401E-3</v>
      </c>
      <c r="AB47" s="8"/>
      <c r="AC47" s="6">
        <v>1170.57</v>
      </c>
      <c r="AD47" s="7">
        <f>IFERROR(AC47/AC446, "NA")</f>
        <v>1.5175794223817121E-3</v>
      </c>
      <c r="AE47" s="8"/>
      <c r="AF47" s="6">
        <v>0</v>
      </c>
      <c r="AG47" s="7">
        <f>IFERROR(AF47/AF446, "NA")</f>
        <v>0</v>
      </c>
      <c r="AH47" s="8"/>
      <c r="AI47" s="6">
        <v>861.06</v>
      </c>
      <c r="AJ47" s="7">
        <f>IFERROR(AI47/AI446, "NA")</f>
        <v>1.7460713141953593E-3</v>
      </c>
      <c r="AK47" s="6"/>
      <c r="AL47" s="9">
        <f t="shared" si="6"/>
        <v>6328.6299999999992</v>
      </c>
      <c r="AM47" s="7">
        <f>IFERROR(AL47/AL446, "NA")</f>
        <v>8.6106088933567842E-4</v>
      </c>
      <c r="AN47" s="6"/>
      <c r="AO47" s="6">
        <v>9038.98</v>
      </c>
      <c r="AP47" s="7">
        <f>IFERROR(AO47/AO446, "NA")</f>
        <v>1.260376968053743E-3</v>
      </c>
      <c r="AQ47" s="6"/>
      <c r="AR47" s="9">
        <f t="shared" si="7"/>
        <v>-2710.3500000000004</v>
      </c>
    </row>
    <row r="48" spans="1:44" ht="16.5" customHeight="1" x14ac:dyDescent="0.3">
      <c r="A48" s="38" t="s">
        <v>479</v>
      </c>
      <c r="B48" s="6">
        <v>110258.57999999999</v>
      </c>
      <c r="C48" s="7">
        <f>IFERROR(B48/B446, "NA")</f>
        <v>0.14959513548234996</v>
      </c>
      <c r="D48" s="8"/>
      <c r="E48" s="6">
        <v>94712.17</v>
      </c>
      <c r="F48" s="7">
        <f>IFERROR(E48/E446, "NA")</f>
        <v>0.16493563391125715</v>
      </c>
      <c r="G48" s="8"/>
      <c r="H48" s="6">
        <v>97347.75</v>
      </c>
      <c r="I48" s="7">
        <f>IFERROR(H48/H446, "NA")</f>
        <v>0.13733771783961971</v>
      </c>
      <c r="J48" s="8"/>
      <c r="K48" s="6">
        <v>73833.19</v>
      </c>
      <c r="L48" s="7">
        <f>IFERROR(K48/K446, "NA")</f>
        <v>0.13913555346242512</v>
      </c>
      <c r="M48" s="8"/>
      <c r="N48" s="6">
        <v>56641.070000000007</v>
      </c>
      <c r="O48" s="7">
        <f>IFERROR(N48/N446, "NA")</f>
        <v>0.13019376299987981</v>
      </c>
      <c r="P48" s="8"/>
      <c r="Q48" s="6">
        <v>79267.59</v>
      </c>
      <c r="R48" s="7">
        <f>IFERROR(Q48/Q446, "NA")</f>
        <v>0.16448585723081641</v>
      </c>
      <c r="S48" s="8"/>
      <c r="T48" s="6">
        <v>111735.71</v>
      </c>
      <c r="U48" s="7">
        <f>IFERROR(T48/T446, "NA")</f>
        <v>0.14155540857247823</v>
      </c>
      <c r="V48" s="8"/>
      <c r="W48" s="6">
        <v>91080.75</v>
      </c>
      <c r="X48" s="7">
        <f>IFERROR(W48/W446, "NA")</f>
        <v>0.14407059704828223</v>
      </c>
      <c r="Y48" s="8"/>
      <c r="Z48" s="6">
        <v>79725.53</v>
      </c>
      <c r="AA48" s="7">
        <f>IFERROR(Z48/Z446, "NA")</f>
        <v>0.13411291628578542</v>
      </c>
      <c r="AB48" s="8"/>
      <c r="AC48" s="6">
        <v>100369.75</v>
      </c>
      <c r="AD48" s="7">
        <f>IFERROR(AC48/AC446, "NA")</f>
        <v>0.13012384328113386</v>
      </c>
      <c r="AE48" s="8"/>
      <c r="AF48" s="6">
        <v>75616.790000000008</v>
      </c>
      <c r="AG48" s="7">
        <f>IFERROR(AF48/AF446, "NA")</f>
        <v>0.1256935379675094</v>
      </c>
      <c r="AH48" s="8"/>
      <c r="AI48" s="6">
        <v>77672.639999999999</v>
      </c>
      <c r="AJ48" s="7">
        <f>IFERROR(AI48/AI446, "NA")</f>
        <v>0.1575058283996737</v>
      </c>
      <c r="AK48" s="6"/>
      <c r="AL48" s="9">
        <f t="shared" si="6"/>
        <v>1048261.52</v>
      </c>
      <c r="AM48" s="7">
        <f>IFERROR(AL48/AL446, "NA")</f>
        <v>0.14262439053437637</v>
      </c>
      <c r="AN48" s="6"/>
      <c r="AO48" s="6">
        <v>985967.66999999993</v>
      </c>
      <c r="AP48" s="7">
        <f>IFERROR(AO48/AO446, "NA")</f>
        <v>0.13748132449829664</v>
      </c>
      <c r="AQ48" s="6"/>
      <c r="AR48" s="9">
        <f t="shared" si="7"/>
        <v>62293.850000000093</v>
      </c>
    </row>
    <row r="49" spans="1:44" ht="16.5" customHeight="1" x14ac:dyDescent="0.3">
      <c r="A49" s="38" t="s">
        <v>480</v>
      </c>
      <c r="B49" s="6">
        <v>311.69</v>
      </c>
      <c r="C49" s="7">
        <f>IFERROR(B49/B446, "NA")</f>
        <v>4.2289051589902271E-4</v>
      </c>
      <c r="D49" s="8"/>
      <c r="E49" s="6">
        <v>2700</v>
      </c>
      <c r="F49" s="7">
        <f>IFERROR(E49/E446, "NA")</f>
        <v>4.7018900692529196E-3</v>
      </c>
      <c r="G49" s="8"/>
      <c r="H49" s="6">
        <v>0</v>
      </c>
      <c r="I49" s="7">
        <f>IFERROR(H49/H446, "NA")</f>
        <v>0</v>
      </c>
      <c r="J49" s="8"/>
      <c r="K49" s="6">
        <v>0</v>
      </c>
      <c r="L49" s="7">
        <f>IFERROR(K49/K446, "NA")</f>
        <v>0</v>
      </c>
      <c r="M49" s="8"/>
      <c r="N49" s="6">
        <v>0</v>
      </c>
      <c r="O49" s="7">
        <f>IFERROR(N49/N446, "NA")</f>
        <v>0</v>
      </c>
      <c r="P49" s="8"/>
      <c r="Q49" s="6">
        <v>0</v>
      </c>
      <c r="R49" s="7">
        <f>IFERROR(Q49/Q446, "NA")</f>
        <v>0</v>
      </c>
      <c r="S49" s="8"/>
      <c r="T49" s="6">
        <v>0</v>
      </c>
      <c r="U49" s="7">
        <f>IFERROR(T49/T446, "NA")</f>
        <v>0</v>
      </c>
      <c r="V49" s="8"/>
      <c r="W49" s="6">
        <v>0</v>
      </c>
      <c r="X49" s="7">
        <f>IFERROR(W49/W446, "NA")</f>
        <v>0</v>
      </c>
      <c r="Y49" s="8"/>
      <c r="Z49" s="6">
        <v>0</v>
      </c>
      <c r="AA49" s="7">
        <f>IFERROR(Z49/Z446, "NA")</f>
        <v>0</v>
      </c>
      <c r="AB49" s="8"/>
      <c r="AC49" s="6">
        <v>0</v>
      </c>
      <c r="AD49" s="7">
        <f>IFERROR(AC49/AC446, "NA")</f>
        <v>0</v>
      </c>
      <c r="AE49" s="8"/>
      <c r="AF49" s="6">
        <v>0</v>
      </c>
      <c r="AG49" s="7">
        <f>IFERROR(AF49/AF446, "NA")</f>
        <v>0</v>
      </c>
      <c r="AH49" s="8"/>
      <c r="AI49" s="6">
        <v>0</v>
      </c>
      <c r="AJ49" s="7">
        <f>IFERROR(AI49/AI446, "NA")</f>
        <v>0</v>
      </c>
      <c r="AK49" s="6"/>
      <c r="AL49" s="9">
        <f t="shared" si="6"/>
        <v>3011.69</v>
      </c>
      <c r="AM49" s="7">
        <f>IFERROR(AL49/AL446, "NA")</f>
        <v>4.0976458882939433E-4</v>
      </c>
      <c r="AN49" s="6"/>
      <c r="AO49" s="6">
        <v>44852.29</v>
      </c>
      <c r="AP49" s="7">
        <f>IFERROR(AO49/AO446, "NA")</f>
        <v>6.2541119994144493E-3</v>
      </c>
      <c r="AQ49" s="6"/>
      <c r="AR49" s="9">
        <f t="shared" si="7"/>
        <v>-41840.6</v>
      </c>
    </row>
    <row r="50" spans="1:44" ht="30.75" customHeight="1" x14ac:dyDescent="0.3">
      <c r="A50" s="38" t="s">
        <v>481</v>
      </c>
      <c r="B50" s="6">
        <v>5098</v>
      </c>
      <c r="C50" s="7">
        <f>IFERROR(B50/B446, "NA")</f>
        <v>6.9167950529475369E-3</v>
      </c>
      <c r="D50" s="8"/>
      <c r="E50" s="6">
        <v>5758</v>
      </c>
      <c r="F50" s="7">
        <f>IFERROR(E50/E446, "NA")</f>
        <v>1.0027215932873448E-2</v>
      </c>
      <c r="G50" s="8"/>
      <c r="H50" s="6">
        <v>3665.75</v>
      </c>
      <c r="I50" s="7">
        <f>IFERROR(H50/H446, "NA")</f>
        <v>5.1716217290136233E-3</v>
      </c>
      <c r="J50" s="8"/>
      <c r="K50" s="6">
        <v>2272.8000000000002</v>
      </c>
      <c r="L50" s="7">
        <f>IFERROR(K50/K446, "NA")</f>
        <v>4.282996385628195E-3</v>
      </c>
      <c r="M50" s="8"/>
      <c r="N50" s="6">
        <v>547</v>
      </c>
      <c r="O50" s="7">
        <f>IFERROR(N50/N446, "NA")</f>
        <v>1.2573206749260607E-3</v>
      </c>
      <c r="P50" s="8"/>
      <c r="Q50" s="6">
        <v>5332</v>
      </c>
      <c r="R50" s="7">
        <f>IFERROR(Q50/Q446, "NA")</f>
        <v>1.1064277225467725E-2</v>
      </c>
      <c r="S50" s="8"/>
      <c r="T50" s="6">
        <v>1925</v>
      </c>
      <c r="U50" s="7">
        <f>IFERROR(T50/T446, "NA")</f>
        <v>2.4387383541217091E-3</v>
      </c>
      <c r="V50" s="8"/>
      <c r="W50" s="6">
        <v>4113.5</v>
      </c>
      <c r="X50" s="7">
        <f>IFERROR(W50/W446, "NA")</f>
        <v>6.5066921490886821E-3</v>
      </c>
      <c r="Y50" s="8"/>
      <c r="Z50" s="6">
        <v>397.66</v>
      </c>
      <c r="AA50" s="7">
        <f>IFERROR(Z50/Z446, "NA")</f>
        <v>6.6893681723038316E-4</v>
      </c>
      <c r="AB50" s="8"/>
      <c r="AC50" s="6">
        <v>3130</v>
      </c>
      <c r="AD50" s="7">
        <f>IFERROR(AC50/AC446, "NA")</f>
        <v>4.0578723118265114E-3</v>
      </c>
      <c r="AE50" s="8"/>
      <c r="AF50" s="6">
        <v>8330.66</v>
      </c>
      <c r="AG50" s="7">
        <f>IFERROR(AF50/AF446, "NA")</f>
        <v>1.3847587672055529E-2</v>
      </c>
      <c r="AH50" s="8"/>
      <c r="AI50" s="6">
        <v>320.04000000000002</v>
      </c>
      <c r="AJ50" s="7">
        <f>IFERROR(AI50/AI446, "NA")</f>
        <v>6.4898225837349652E-4</v>
      </c>
      <c r="AK50" s="6"/>
      <c r="AL50" s="9">
        <f t="shared" si="6"/>
        <v>40890.409999999996</v>
      </c>
      <c r="AM50" s="7">
        <f>IFERROR(AL50/AL446, "NA")</f>
        <v>5.5634683651754838E-3</v>
      </c>
      <c r="AN50" s="6"/>
      <c r="AO50" s="6">
        <v>32523.62</v>
      </c>
      <c r="AP50" s="7">
        <f>IFERROR(AO50/AO446, "NA")</f>
        <v>4.535027355490562E-3</v>
      </c>
      <c r="AQ50" s="6"/>
      <c r="AR50" s="9">
        <f t="shared" si="7"/>
        <v>8366.7899999999972</v>
      </c>
    </row>
    <row r="51" spans="1:44" ht="16.5" customHeight="1" x14ac:dyDescent="0.3">
      <c r="A51" s="38" t="s">
        <v>482</v>
      </c>
      <c r="B51" s="6">
        <v>3084.89</v>
      </c>
      <c r="C51" s="7">
        <f>IFERROR(B51/B446, "NA")</f>
        <v>4.1854750668668741E-3</v>
      </c>
      <c r="D51" s="8"/>
      <c r="E51" s="6">
        <v>1930.74</v>
      </c>
      <c r="F51" s="7">
        <f>IFERROR(E51/E446, "NA")</f>
        <v>3.3622693452997712E-3</v>
      </c>
      <c r="G51" s="8"/>
      <c r="H51" s="6">
        <v>2799.92</v>
      </c>
      <c r="I51" s="7">
        <f>IFERROR(H51/H446, "NA")</f>
        <v>3.950113104139623E-3</v>
      </c>
      <c r="J51" s="8"/>
      <c r="K51" s="6">
        <v>2556.5100000000002</v>
      </c>
      <c r="L51" s="7">
        <f>IFERROR(K51/K446, "NA")</f>
        <v>4.8176359951699835E-3</v>
      </c>
      <c r="M51" s="8"/>
      <c r="N51" s="6">
        <v>2158.5100000000002</v>
      </c>
      <c r="O51" s="7">
        <f>IFERROR(N51/N446, "NA")</f>
        <v>4.9614977148713917E-3</v>
      </c>
      <c r="P51" s="8"/>
      <c r="Q51" s="6">
        <v>2340.08</v>
      </c>
      <c r="R51" s="7">
        <f>IFERROR(Q51/Q446, "NA")</f>
        <v>4.8558315547210266E-3</v>
      </c>
      <c r="S51" s="8"/>
      <c r="T51" s="6">
        <v>2413.15</v>
      </c>
      <c r="U51" s="7">
        <f>IFERROR(T51/T446, "NA")</f>
        <v>3.0571643944149623E-3</v>
      </c>
      <c r="V51" s="8"/>
      <c r="W51" s="6">
        <v>2079.3200000000002</v>
      </c>
      <c r="X51" s="7">
        <f>IFERROR(W51/W446, "NA")</f>
        <v>3.2890470692702274E-3</v>
      </c>
      <c r="Y51" s="8"/>
      <c r="Z51" s="6">
        <v>1782.56</v>
      </c>
      <c r="AA51" s="7">
        <f>IFERROR(Z51/Z446, "NA")</f>
        <v>2.9985917943021467E-3</v>
      </c>
      <c r="AB51" s="8"/>
      <c r="AC51" s="6">
        <v>1671.39</v>
      </c>
      <c r="AD51" s="7">
        <f>IFERROR(AC51/AC446, "NA")</f>
        <v>2.1668649211705154E-3</v>
      </c>
      <c r="AE51" s="8"/>
      <c r="AF51" s="6">
        <v>1650.59</v>
      </c>
      <c r="AG51" s="7">
        <f>IFERROR(AF51/AF446, "NA")</f>
        <v>2.7436829417618932E-3</v>
      </c>
      <c r="AH51" s="8"/>
      <c r="AI51" s="6">
        <v>1109.1400000000001</v>
      </c>
      <c r="AJ51" s="7">
        <f>IFERROR(AI51/AI446, "NA")</f>
        <v>2.2491319274227594E-3</v>
      </c>
      <c r="AK51" s="6"/>
      <c r="AL51" s="9">
        <f t="shared" si="6"/>
        <v>25576.800000000003</v>
      </c>
      <c r="AM51" s="7">
        <f>IFERROR(AL51/AL446, "NA")</f>
        <v>3.4799288557493149E-3</v>
      </c>
      <c r="AN51" s="6"/>
      <c r="AO51" s="6">
        <v>34862.25</v>
      </c>
      <c r="AP51" s="7">
        <f>IFERROR(AO51/AO446, "NA")</f>
        <v>4.8611211612960316E-3</v>
      </c>
      <c r="AQ51" s="6"/>
      <c r="AR51" s="9">
        <f t="shared" si="7"/>
        <v>-9285.4499999999971</v>
      </c>
    </row>
    <row r="52" spans="1:44" ht="16.5" customHeight="1" x14ac:dyDescent="0.3">
      <c r="A52" s="38" t="s">
        <v>483</v>
      </c>
      <c r="B52" s="6">
        <v>0</v>
      </c>
      <c r="C52" s="7">
        <f>IFERROR(B52/B446, "NA")</f>
        <v>0</v>
      </c>
      <c r="D52" s="8"/>
      <c r="E52" s="6">
        <v>0</v>
      </c>
      <c r="F52" s="7">
        <f>IFERROR(E52/E446, "NA")</f>
        <v>0</v>
      </c>
      <c r="G52" s="8"/>
      <c r="H52" s="6">
        <v>146500</v>
      </c>
      <c r="I52" s="7">
        <f>IFERROR(H52/H446, "NA")</f>
        <v>0.20668146581204278</v>
      </c>
      <c r="J52" s="8"/>
      <c r="K52" s="6">
        <v>0</v>
      </c>
      <c r="L52" s="7">
        <f>IFERROR(K52/K446, "NA")</f>
        <v>0</v>
      </c>
      <c r="M52" s="8"/>
      <c r="N52" s="6">
        <v>0</v>
      </c>
      <c r="O52" s="7">
        <f>IFERROR(N52/N446, "NA")</f>
        <v>0</v>
      </c>
      <c r="P52" s="8"/>
      <c r="Q52" s="6">
        <v>7000</v>
      </c>
      <c r="R52" s="7">
        <f>IFERROR(Q52/Q446, "NA")</f>
        <v>1.4525495232234446E-2</v>
      </c>
      <c r="S52" s="8"/>
      <c r="T52" s="6">
        <v>21300</v>
      </c>
      <c r="U52" s="7">
        <f>IFERROR(T52/T446, "NA")</f>
        <v>2.6984481528723327E-2</v>
      </c>
      <c r="V52" s="8"/>
      <c r="W52" s="6">
        <v>0</v>
      </c>
      <c r="X52" s="7">
        <f>IFERROR(W52/W446, "NA")</f>
        <v>0</v>
      </c>
      <c r="Y52" s="8"/>
      <c r="Z52" s="6">
        <v>0</v>
      </c>
      <c r="AA52" s="7">
        <f>IFERROR(Z52/Z446, "NA")</f>
        <v>0</v>
      </c>
      <c r="AB52" s="8"/>
      <c r="AC52" s="6">
        <v>0</v>
      </c>
      <c r="AD52" s="7">
        <f>IFERROR(AC52/AC446, "NA")</f>
        <v>0</v>
      </c>
      <c r="AE52" s="8"/>
      <c r="AF52" s="6">
        <v>0</v>
      </c>
      <c r="AG52" s="7">
        <f>IFERROR(AF52/AF446, "NA")</f>
        <v>0</v>
      </c>
      <c r="AH52" s="8"/>
      <c r="AI52" s="6">
        <v>0</v>
      </c>
      <c r="AJ52" s="7">
        <f>IFERROR(AI52/AI446, "NA")</f>
        <v>0</v>
      </c>
      <c r="AK52" s="6"/>
      <c r="AL52" s="9">
        <f t="shared" si="6"/>
        <v>174800</v>
      </c>
      <c r="AM52" s="7">
        <f>IFERROR(AL52/AL446, "NA")</f>
        <v>2.3782942509812804E-2</v>
      </c>
      <c r="AN52" s="6"/>
      <c r="AO52" s="6">
        <v>146500</v>
      </c>
      <c r="AP52" s="7">
        <f>IFERROR(AO52/AO446, "NA")</f>
        <v>2.0427661729517418E-2</v>
      </c>
      <c r="AQ52" s="6"/>
      <c r="AR52" s="9">
        <f t="shared" si="7"/>
        <v>28300</v>
      </c>
    </row>
    <row r="53" spans="1:44" ht="16.5" customHeight="1" x14ac:dyDescent="0.3">
      <c r="A53" s="38" t="s">
        <v>484</v>
      </c>
      <c r="B53" s="6">
        <v>1074.8</v>
      </c>
      <c r="C53" s="7">
        <f>IFERROR(B53/B446, "NA")</f>
        <v>1.4582525152820737E-3</v>
      </c>
      <c r="D53" s="8"/>
      <c r="E53" s="6">
        <v>0</v>
      </c>
      <c r="F53" s="7">
        <f>IFERROR(E53/E446, "NA")</f>
        <v>0</v>
      </c>
      <c r="G53" s="8"/>
      <c r="H53" s="6">
        <v>0</v>
      </c>
      <c r="I53" s="7">
        <f>IFERROR(H53/H446, "NA")</f>
        <v>0</v>
      </c>
      <c r="J53" s="8"/>
      <c r="K53" s="6">
        <v>0</v>
      </c>
      <c r="L53" s="7">
        <f>IFERROR(K53/K446, "NA")</f>
        <v>0</v>
      </c>
      <c r="M53" s="8"/>
      <c r="N53" s="6">
        <v>0</v>
      </c>
      <c r="O53" s="7">
        <f>IFERROR(N53/N446, "NA")</f>
        <v>0</v>
      </c>
      <c r="P53" s="8"/>
      <c r="Q53" s="6">
        <v>0</v>
      </c>
      <c r="R53" s="7">
        <f>IFERROR(Q53/Q446, "NA")</f>
        <v>0</v>
      </c>
      <c r="S53" s="8"/>
      <c r="T53" s="6">
        <v>0</v>
      </c>
      <c r="U53" s="7">
        <f>IFERROR(T53/T446, "NA")</f>
        <v>0</v>
      </c>
      <c r="V53" s="8"/>
      <c r="W53" s="6">
        <v>0</v>
      </c>
      <c r="X53" s="7">
        <f>IFERROR(W53/W446, "NA")</f>
        <v>0</v>
      </c>
      <c r="Y53" s="8"/>
      <c r="Z53" s="6">
        <v>6870.15</v>
      </c>
      <c r="AA53" s="7">
        <f>IFERROR(Z53/Z446, "NA")</f>
        <v>1.1556848249497854E-2</v>
      </c>
      <c r="AB53" s="8"/>
      <c r="AC53" s="6">
        <v>9580.25</v>
      </c>
      <c r="AD53" s="7">
        <f>IFERROR(AC53/AC446, "NA")</f>
        <v>1.242026556401787E-2</v>
      </c>
      <c r="AE53" s="8"/>
      <c r="AF53" s="6">
        <v>-12.25</v>
      </c>
      <c r="AG53" s="7">
        <f>IFERROR(AF53/AF446, "NA")</f>
        <v>-2.0362486163482873E-5</v>
      </c>
      <c r="AH53" s="8"/>
      <c r="AI53" s="6">
        <v>4387.25</v>
      </c>
      <c r="AJ53" s="7">
        <f>IFERROR(AI53/AI446, "NA")</f>
        <v>8.8965360987661619E-3</v>
      </c>
      <c r="AK53" s="6"/>
      <c r="AL53" s="9">
        <f t="shared" si="6"/>
        <v>21900.2</v>
      </c>
      <c r="AM53" s="7">
        <f>IFERROR(AL53/AL446, "NA")</f>
        <v>2.9796979265068789E-3</v>
      </c>
      <c r="AN53" s="6"/>
      <c r="AO53" s="6">
        <v>11074.8</v>
      </c>
      <c r="AP53" s="7">
        <f>IFERROR(AO53/AO446, "NA")</f>
        <v>1.5442475639731025E-3</v>
      </c>
      <c r="AQ53" s="6"/>
      <c r="AR53" s="9">
        <f t="shared" si="7"/>
        <v>10825.400000000001</v>
      </c>
    </row>
    <row r="54" spans="1:44" ht="16.5" customHeight="1" x14ac:dyDescent="0.3">
      <c r="A54" s="38" t="s">
        <v>485</v>
      </c>
      <c r="B54" s="6">
        <v>0</v>
      </c>
      <c r="C54" s="7">
        <f>IFERROR(B54/B446, "NA")</f>
        <v>0</v>
      </c>
      <c r="D54" s="8"/>
      <c r="E54" s="6">
        <v>0</v>
      </c>
      <c r="F54" s="7">
        <f>IFERROR(E54/E446, "NA")</f>
        <v>0</v>
      </c>
      <c r="G54" s="8"/>
      <c r="H54" s="6">
        <v>0</v>
      </c>
      <c r="I54" s="7">
        <f>IFERROR(H54/H446, "NA")</f>
        <v>0</v>
      </c>
      <c r="J54" s="8"/>
      <c r="K54" s="6">
        <v>936.79</v>
      </c>
      <c r="L54" s="7">
        <f>IFERROR(K54/K446, "NA")</f>
        <v>1.7653415100724378E-3</v>
      </c>
      <c r="M54" s="8"/>
      <c r="N54" s="6">
        <v>0</v>
      </c>
      <c r="O54" s="7">
        <f>IFERROR(N54/N446, "NA")</f>
        <v>0</v>
      </c>
      <c r="P54" s="8"/>
      <c r="Q54" s="6">
        <v>0</v>
      </c>
      <c r="R54" s="7">
        <f>IFERROR(Q54/Q446, "NA")</f>
        <v>0</v>
      </c>
      <c r="S54" s="8"/>
      <c r="T54" s="6">
        <v>0</v>
      </c>
      <c r="U54" s="7">
        <f>IFERROR(T54/T446, "NA")</f>
        <v>0</v>
      </c>
      <c r="V54" s="8"/>
      <c r="W54" s="6">
        <v>0</v>
      </c>
      <c r="X54" s="7">
        <f>IFERROR(W54/W446, "NA")</f>
        <v>0</v>
      </c>
      <c r="Y54" s="8"/>
      <c r="Z54" s="6">
        <v>0</v>
      </c>
      <c r="AA54" s="7">
        <f>IFERROR(Z54/Z446, "NA")</f>
        <v>0</v>
      </c>
      <c r="AB54" s="8"/>
      <c r="AC54" s="6">
        <v>0</v>
      </c>
      <c r="AD54" s="7">
        <f>IFERROR(AC54/AC446, "NA")</f>
        <v>0</v>
      </c>
      <c r="AE54" s="8"/>
      <c r="AF54" s="6">
        <v>0</v>
      </c>
      <c r="AG54" s="7">
        <f>IFERROR(AF54/AF446, "NA")</f>
        <v>0</v>
      </c>
      <c r="AH54" s="8"/>
      <c r="AI54" s="6">
        <v>0</v>
      </c>
      <c r="AJ54" s="7">
        <f>IFERROR(AI54/AI446, "NA")</f>
        <v>0</v>
      </c>
      <c r="AK54" s="6"/>
      <c r="AL54" s="9">
        <f t="shared" si="6"/>
        <v>936.79</v>
      </c>
      <c r="AM54" s="7">
        <f>IFERROR(AL54/AL446, "NA")</f>
        <v>1.2745779584535203E-4</v>
      </c>
      <c r="AN54" s="6"/>
      <c r="AO54" s="6">
        <v>1014.5400000000001</v>
      </c>
      <c r="AP54" s="7">
        <f>IFERROR(AO54/AO446, "NA")</f>
        <v>1.4146539202091881E-4</v>
      </c>
      <c r="AQ54" s="6"/>
      <c r="AR54" s="9">
        <f t="shared" si="7"/>
        <v>-77.750000000000114</v>
      </c>
    </row>
    <row r="55" spans="1:44" ht="16.5" customHeight="1" x14ac:dyDescent="0.3">
      <c r="A55" s="38" t="s">
        <v>486</v>
      </c>
      <c r="B55" s="6">
        <v>3437.3599999999997</v>
      </c>
      <c r="C55" s="7">
        <f>IFERROR(B55/B446, "NA")</f>
        <v>4.6636945161239191E-3</v>
      </c>
      <c r="D55" s="8"/>
      <c r="E55" s="6">
        <v>338.19</v>
      </c>
      <c r="F55" s="7">
        <f>IFERROR(E55/E446, "NA")</f>
        <v>5.8893785278542397E-4</v>
      </c>
      <c r="G55" s="8"/>
      <c r="H55" s="6">
        <v>2380.5600000000004</v>
      </c>
      <c r="I55" s="7">
        <f>IFERROR(H55/H446, "NA")</f>
        <v>3.3584821177714448E-3</v>
      </c>
      <c r="J55" s="8"/>
      <c r="K55" s="6">
        <v>648.71</v>
      </c>
      <c r="L55" s="7">
        <f>IFERROR(K55/K446, "NA")</f>
        <v>1.2224668186029859E-3</v>
      </c>
      <c r="M55" s="8"/>
      <c r="N55" s="6">
        <v>2551.6999999999998</v>
      </c>
      <c r="O55" s="7">
        <f>IFERROR(N55/N446, "NA")</f>
        <v>5.865274526889998E-3</v>
      </c>
      <c r="P55" s="8"/>
      <c r="Q55" s="6">
        <v>2609.4</v>
      </c>
      <c r="R55" s="7">
        <f>IFERROR(Q55/Q446, "NA")</f>
        <v>5.4146896084275092E-3</v>
      </c>
      <c r="S55" s="8"/>
      <c r="T55" s="6">
        <v>817.54</v>
      </c>
      <c r="U55" s="7">
        <f>IFERROR(T55/T446, "NA")</f>
        <v>1.0357226774174867E-3</v>
      </c>
      <c r="V55" s="8"/>
      <c r="W55" s="6">
        <v>129.07</v>
      </c>
      <c r="X55" s="7">
        <f>IFERROR(W55/W446, "NA")</f>
        <v>2.0416160342357512E-4</v>
      </c>
      <c r="Y55" s="8"/>
      <c r="Z55" s="6">
        <v>164.05</v>
      </c>
      <c r="AA55" s="7">
        <f>IFERROR(Z55/Z446, "NA")</f>
        <v>2.7596209039542415E-4</v>
      </c>
      <c r="AB55" s="8"/>
      <c r="AC55" s="6">
        <v>265.74</v>
      </c>
      <c r="AD55" s="7">
        <f>IFERROR(AC55/AC446, "NA")</f>
        <v>3.4451724860855499E-4</v>
      </c>
      <c r="AE55" s="8"/>
      <c r="AF55" s="6">
        <v>335.04</v>
      </c>
      <c r="AG55" s="7">
        <f>IFERROR(AF55/AF446, "NA")</f>
        <v>5.5691815218067767E-4</v>
      </c>
      <c r="AH55" s="8"/>
      <c r="AI55" s="6">
        <v>819.13</v>
      </c>
      <c r="AJ55" s="7">
        <f>IFERROR(AI55/AI446, "NA")</f>
        <v>1.6610449859438886E-3</v>
      </c>
      <c r="AK55" s="6"/>
      <c r="AL55" s="9">
        <f t="shared" si="6"/>
        <v>14496.489999999998</v>
      </c>
      <c r="AM55" s="7">
        <f>IFERROR(AL55/AL446, "NA")</f>
        <v>1.9723637772544405E-3</v>
      </c>
      <c r="AN55" s="6"/>
      <c r="AO55" s="6">
        <v>9795.15</v>
      </c>
      <c r="AP55" s="7">
        <f>IFERROR(AO55/AO446, "NA")</f>
        <v>1.3658157733097784E-3</v>
      </c>
      <c r="AQ55" s="6"/>
      <c r="AR55" s="9">
        <f t="shared" si="7"/>
        <v>4701.3399999999983</v>
      </c>
    </row>
    <row r="56" spans="1:44" ht="16.5" customHeight="1" x14ac:dyDescent="0.3">
      <c r="A56" s="38" t="s">
        <v>487</v>
      </c>
      <c r="B56" s="6">
        <v>0</v>
      </c>
      <c r="C56" s="7">
        <f>IFERROR(B56/B446, "NA")</f>
        <v>0</v>
      </c>
      <c r="D56" s="8"/>
      <c r="E56" s="6">
        <v>0</v>
      </c>
      <c r="F56" s="7">
        <f>IFERROR(E56/E446, "NA")</f>
        <v>0</v>
      </c>
      <c r="G56" s="8"/>
      <c r="H56" s="6">
        <v>0</v>
      </c>
      <c r="I56" s="7">
        <f>IFERROR(H56/H446, "NA")</f>
        <v>0</v>
      </c>
      <c r="J56" s="8"/>
      <c r="K56" s="6">
        <v>0</v>
      </c>
      <c r="L56" s="7">
        <f>IFERROR(K56/K446, "NA")</f>
        <v>0</v>
      </c>
      <c r="M56" s="8"/>
      <c r="N56" s="6">
        <v>0</v>
      </c>
      <c r="O56" s="7">
        <f>IFERROR(N56/N446, "NA")</f>
        <v>0</v>
      </c>
      <c r="P56" s="8"/>
      <c r="Q56" s="6">
        <v>0</v>
      </c>
      <c r="R56" s="7">
        <f>IFERROR(Q56/Q446, "NA")</f>
        <v>0</v>
      </c>
      <c r="S56" s="8"/>
      <c r="T56" s="6">
        <v>0</v>
      </c>
      <c r="U56" s="7">
        <f>IFERROR(T56/T446, "NA")</f>
        <v>0</v>
      </c>
      <c r="V56" s="8"/>
      <c r="W56" s="6">
        <v>0</v>
      </c>
      <c r="X56" s="7">
        <f>IFERROR(W56/W446, "NA")</f>
        <v>0</v>
      </c>
      <c r="Y56" s="8"/>
      <c r="Z56" s="6">
        <v>0</v>
      </c>
      <c r="AA56" s="7">
        <f>IFERROR(Z56/Z446, "NA")</f>
        <v>0</v>
      </c>
      <c r="AB56" s="8"/>
      <c r="AC56" s="6">
        <v>0</v>
      </c>
      <c r="AD56" s="7">
        <f>IFERROR(AC56/AC446, "NA")</f>
        <v>0</v>
      </c>
      <c r="AE56" s="8"/>
      <c r="AF56" s="6">
        <v>0</v>
      </c>
      <c r="AG56" s="7">
        <f>IFERROR(AF56/AF446, "NA")</f>
        <v>0</v>
      </c>
      <c r="AH56" s="8"/>
      <c r="AI56" s="6">
        <v>0</v>
      </c>
      <c r="AJ56" s="7">
        <f>IFERROR(AI56/AI446, "NA")</f>
        <v>0</v>
      </c>
      <c r="AK56" s="6"/>
      <c r="AL56" s="9">
        <f t="shared" si="6"/>
        <v>0</v>
      </c>
      <c r="AM56" s="7">
        <f>IFERROR(AL56/AL446, "NA")</f>
        <v>0</v>
      </c>
      <c r="AN56" s="6"/>
      <c r="AO56" s="6">
        <v>155.60000000000002</v>
      </c>
      <c r="AP56" s="7">
        <f>IFERROR(AO56/AO446, "NA")</f>
        <v>2.1696547202135912E-5</v>
      </c>
      <c r="AQ56" s="6"/>
      <c r="AR56" s="9">
        <f t="shared" si="7"/>
        <v>-155.60000000000002</v>
      </c>
    </row>
    <row r="57" spans="1:44" ht="16.5" customHeight="1" x14ac:dyDescent="0.3">
      <c r="A57" s="38" t="s">
        <v>488</v>
      </c>
      <c r="B57" s="6">
        <v>1067.29</v>
      </c>
      <c r="C57" s="7">
        <f>IFERROR(B57/B446, "NA")</f>
        <v>1.4480631996979946E-3</v>
      </c>
      <c r="D57" s="8"/>
      <c r="E57" s="6">
        <v>1946.68</v>
      </c>
      <c r="F57" s="7">
        <f>IFERROR(E57/E446, "NA")</f>
        <v>3.3900279111160271E-3</v>
      </c>
      <c r="G57" s="8"/>
      <c r="H57" s="6">
        <v>1923.7</v>
      </c>
      <c r="I57" s="7">
        <f>IFERROR(H57/H446, "NA")</f>
        <v>2.713946319335336E-3</v>
      </c>
      <c r="J57" s="8"/>
      <c r="K57" s="6">
        <v>0</v>
      </c>
      <c r="L57" s="7">
        <f>IFERROR(K57/K446, "NA")</f>
        <v>0</v>
      </c>
      <c r="M57" s="8"/>
      <c r="N57" s="6">
        <v>2077.6999999999998</v>
      </c>
      <c r="O57" s="7">
        <f>IFERROR(N57/N446, "NA")</f>
        <v>4.7757498469723509E-3</v>
      </c>
      <c r="P57" s="8"/>
      <c r="Q57" s="6">
        <v>1658.09</v>
      </c>
      <c r="R57" s="7">
        <f>IFERROR(Q57/Q446, "NA")</f>
        <v>3.4406540556593734E-3</v>
      </c>
      <c r="S57" s="8"/>
      <c r="T57" s="6">
        <v>0</v>
      </c>
      <c r="U57" s="7">
        <f>IFERROR(T57/T446, "NA")</f>
        <v>0</v>
      </c>
      <c r="V57" s="8"/>
      <c r="W57" s="6">
        <v>0</v>
      </c>
      <c r="X57" s="7">
        <f>IFERROR(W57/W446, "NA")</f>
        <v>0</v>
      </c>
      <c r="Y57" s="8"/>
      <c r="Z57" s="6">
        <v>0</v>
      </c>
      <c r="AA57" s="7">
        <f>IFERROR(Z57/Z446, "NA")</f>
        <v>0</v>
      </c>
      <c r="AB57" s="8"/>
      <c r="AC57" s="6">
        <v>665.1</v>
      </c>
      <c r="AD57" s="7">
        <f>IFERROR(AC57/AC446, "NA")</f>
        <v>8.6226545514243207E-4</v>
      </c>
      <c r="AE57" s="8"/>
      <c r="AF57" s="6">
        <v>1264.9000000000001</v>
      </c>
      <c r="AG57" s="7">
        <f>IFERROR(AF57/AF446, "NA")</f>
        <v>2.1025721427093457E-3</v>
      </c>
      <c r="AH57" s="8"/>
      <c r="AI57" s="6">
        <v>445.7</v>
      </c>
      <c r="AJ57" s="7">
        <f>IFERROR(AI57/AI446, "NA")</f>
        <v>9.0379762703745583E-4</v>
      </c>
      <c r="AK57" s="6"/>
      <c r="AL57" s="9">
        <f t="shared" si="6"/>
        <v>11049.16</v>
      </c>
      <c r="AM57" s="7">
        <f>IFERROR(AL57/AL446, "NA")</f>
        <v>1.5033268710624901E-3</v>
      </c>
      <c r="AN57" s="6"/>
      <c r="AO57" s="6">
        <v>12386.21</v>
      </c>
      <c r="AP57" s="7">
        <f>IFERROR(AO57/AO446, "NA")</f>
        <v>1.7271079043738289E-3</v>
      </c>
      <c r="AQ57" s="6"/>
      <c r="AR57" s="9">
        <f t="shared" si="7"/>
        <v>-1337.0499999999993</v>
      </c>
    </row>
    <row r="58" spans="1:44" ht="16.5" customHeight="1" x14ac:dyDescent="0.3">
      <c r="A58" s="38" t="s">
        <v>489</v>
      </c>
      <c r="B58" s="6">
        <v>225.44</v>
      </c>
      <c r="C58" s="7">
        <f>IFERROR(B58/B446, "NA")</f>
        <v>3.058694148168875E-4</v>
      </c>
      <c r="D58" s="8"/>
      <c r="E58" s="6">
        <v>769.05</v>
      </c>
      <c r="F58" s="7">
        <f>IFERROR(E58/E446, "NA")</f>
        <v>1.3392550213922065E-3</v>
      </c>
      <c r="G58" s="8"/>
      <c r="H58" s="6">
        <v>345.42</v>
      </c>
      <c r="I58" s="7">
        <f>IFERROR(H58/H446, "NA")</f>
        <v>4.87316804920108E-4</v>
      </c>
      <c r="J58" s="8"/>
      <c r="K58" s="6">
        <v>0</v>
      </c>
      <c r="L58" s="7">
        <f>IFERROR(K58/K446, "NA")</f>
        <v>0</v>
      </c>
      <c r="M58" s="8"/>
      <c r="N58" s="6">
        <v>0</v>
      </c>
      <c r="O58" s="7">
        <f>IFERROR(N58/N446, "NA")</f>
        <v>0</v>
      </c>
      <c r="P58" s="8"/>
      <c r="Q58" s="6">
        <v>0</v>
      </c>
      <c r="R58" s="7">
        <f>IFERROR(Q58/Q446, "NA")</f>
        <v>0</v>
      </c>
      <c r="S58" s="8"/>
      <c r="T58" s="6">
        <v>0</v>
      </c>
      <c r="U58" s="7">
        <f>IFERROR(T58/T446, "NA")</f>
        <v>0</v>
      </c>
      <c r="V58" s="8"/>
      <c r="W58" s="6">
        <v>0</v>
      </c>
      <c r="X58" s="7">
        <f>IFERROR(W58/W446, "NA")</f>
        <v>0</v>
      </c>
      <c r="Y58" s="8"/>
      <c r="Z58" s="6">
        <v>0</v>
      </c>
      <c r="AA58" s="7">
        <f>IFERROR(Z58/Z446, "NA")</f>
        <v>0</v>
      </c>
      <c r="AB58" s="8"/>
      <c r="AC58" s="6">
        <v>0</v>
      </c>
      <c r="AD58" s="7">
        <f>IFERROR(AC58/AC446, "NA")</f>
        <v>0</v>
      </c>
      <c r="AE58" s="8"/>
      <c r="AF58" s="6">
        <v>0</v>
      </c>
      <c r="AG58" s="7">
        <f>IFERROR(AF58/AF446, "NA")</f>
        <v>0</v>
      </c>
      <c r="AH58" s="8"/>
      <c r="AI58" s="6">
        <v>0</v>
      </c>
      <c r="AJ58" s="7">
        <f>IFERROR(AI58/AI446, "NA")</f>
        <v>0</v>
      </c>
      <c r="AK58" s="6"/>
      <c r="AL58" s="9">
        <f t="shared" si="6"/>
        <v>1339.91</v>
      </c>
      <c r="AM58" s="7">
        <f>IFERROR(AL58/AL446, "NA")</f>
        <v>1.8230550628331395E-4</v>
      </c>
      <c r="AN58" s="6"/>
      <c r="AO58" s="6">
        <v>2904.13</v>
      </c>
      <c r="AP58" s="7">
        <f>IFERROR(AO58/AO446, "NA")</f>
        <v>4.0494597446104726E-4</v>
      </c>
      <c r="AQ58" s="6"/>
      <c r="AR58" s="9">
        <f t="shared" si="7"/>
        <v>-1564.22</v>
      </c>
    </row>
    <row r="59" spans="1:44" ht="16.5" hidden="1" customHeight="1" x14ac:dyDescent="0.3">
      <c r="A59" s="38" t="s">
        <v>490</v>
      </c>
      <c r="B59" s="6">
        <v>0</v>
      </c>
      <c r="C59" s="7">
        <f>IFERROR(B59/B446, "NA")</f>
        <v>0</v>
      </c>
      <c r="D59" s="8"/>
      <c r="E59" s="6">
        <v>0</v>
      </c>
      <c r="F59" s="7">
        <f>IFERROR(E59/E446, "NA")</f>
        <v>0</v>
      </c>
      <c r="G59" s="8"/>
      <c r="H59" s="6">
        <v>0</v>
      </c>
      <c r="I59" s="7">
        <f>IFERROR(H59/H446, "NA")</f>
        <v>0</v>
      </c>
      <c r="J59" s="8"/>
      <c r="K59" s="6">
        <v>0</v>
      </c>
      <c r="L59" s="7">
        <f>IFERROR(K59/K446, "NA")</f>
        <v>0</v>
      </c>
      <c r="M59" s="8"/>
      <c r="N59" s="6">
        <v>0</v>
      </c>
      <c r="O59" s="7">
        <f>IFERROR(N59/N446, "NA")</f>
        <v>0</v>
      </c>
      <c r="P59" s="8"/>
      <c r="Q59" s="6">
        <v>0</v>
      </c>
      <c r="R59" s="7">
        <f>IFERROR(Q59/Q446, "NA")</f>
        <v>0</v>
      </c>
      <c r="S59" s="8"/>
      <c r="T59" s="6">
        <v>0</v>
      </c>
      <c r="U59" s="7">
        <f>IFERROR(T59/T446, "NA")</f>
        <v>0</v>
      </c>
      <c r="V59" s="8"/>
      <c r="W59" s="6">
        <v>0</v>
      </c>
      <c r="X59" s="7">
        <f>IFERROR(W59/W446, "NA")</f>
        <v>0</v>
      </c>
      <c r="Y59" s="8"/>
      <c r="Z59" s="6">
        <v>0</v>
      </c>
      <c r="AA59" s="7">
        <f>IFERROR(Z59/Z446, "NA")</f>
        <v>0</v>
      </c>
      <c r="AB59" s="8"/>
      <c r="AC59" s="6">
        <v>0</v>
      </c>
      <c r="AD59" s="7">
        <f>IFERROR(AC59/AC446, "NA")</f>
        <v>0</v>
      </c>
      <c r="AE59" s="8"/>
      <c r="AF59" s="6">
        <v>0</v>
      </c>
      <c r="AG59" s="7">
        <f>IFERROR(AF59/AF446, "NA")</f>
        <v>0</v>
      </c>
      <c r="AH59" s="8"/>
      <c r="AI59" s="6">
        <v>0</v>
      </c>
      <c r="AJ59" s="7">
        <f>IFERROR(AI59/AI446, "NA")</f>
        <v>0</v>
      </c>
      <c r="AK59" s="6"/>
      <c r="AL59" s="9">
        <f t="shared" si="6"/>
        <v>0</v>
      </c>
      <c r="AM59" s="7">
        <f>IFERROR(AL59/AL446, "NA")</f>
        <v>0</v>
      </c>
      <c r="AN59" s="6"/>
      <c r="AO59" s="6">
        <v>0</v>
      </c>
      <c r="AP59" s="7">
        <f>IFERROR(AO59/AO446, "NA")</f>
        <v>0</v>
      </c>
      <c r="AQ59" s="6"/>
      <c r="AR59" s="9">
        <f t="shared" si="7"/>
        <v>0</v>
      </c>
    </row>
    <row r="60" spans="1:44" ht="16.5" customHeight="1" x14ac:dyDescent="0.3">
      <c r="A60" s="38" t="s">
        <v>491</v>
      </c>
      <c r="B60" s="6">
        <v>0</v>
      </c>
      <c r="C60" s="7">
        <f>IFERROR(B60/B446, "NA")</f>
        <v>0</v>
      </c>
      <c r="D60" s="8"/>
      <c r="E60" s="6">
        <v>0</v>
      </c>
      <c r="F60" s="7">
        <f>IFERROR(E60/E446, "NA")</f>
        <v>0</v>
      </c>
      <c r="G60" s="8"/>
      <c r="H60" s="6">
        <v>0</v>
      </c>
      <c r="I60" s="7">
        <f>IFERROR(H60/H446, "NA")</f>
        <v>0</v>
      </c>
      <c r="J60" s="8"/>
      <c r="K60" s="6">
        <v>0</v>
      </c>
      <c r="L60" s="7">
        <f>IFERROR(K60/K446, "NA")</f>
        <v>0</v>
      </c>
      <c r="M60" s="8"/>
      <c r="N60" s="6">
        <v>0</v>
      </c>
      <c r="O60" s="7">
        <f>IFERROR(N60/N446, "NA")</f>
        <v>0</v>
      </c>
      <c r="P60" s="8"/>
      <c r="Q60" s="6">
        <v>661.07</v>
      </c>
      <c r="R60" s="7">
        <f>IFERROR(Q60/Q446, "NA")</f>
        <v>1.3717670190247467E-3</v>
      </c>
      <c r="S60" s="8"/>
      <c r="T60" s="6">
        <v>0</v>
      </c>
      <c r="U60" s="7">
        <f>IFERROR(T60/T446, "NA")</f>
        <v>0</v>
      </c>
      <c r="V60" s="8"/>
      <c r="W60" s="6">
        <v>668.42</v>
      </c>
      <c r="X60" s="7">
        <f>IFERROR(W60/W446, "NA")</f>
        <v>1.0572999067202764E-3</v>
      </c>
      <c r="Y60" s="8"/>
      <c r="Z60" s="6">
        <v>0</v>
      </c>
      <c r="AA60" s="7">
        <f>IFERROR(Z60/Z446, "NA")</f>
        <v>0</v>
      </c>
      <c r="AB60" s="8"/>
      <c r="AC60" s="6">
        <v>0</v>
      </c>
      <c r="AD60" s="7">
        <f>IFERROR(AC60/AC446, "NA")</f>
        <v>0</v>
      </c>
      <c r="AE60" s="8"/>
      <c r="AF60" s="6">
        <v>0</v>
      </c>
      <c r="AG60" s="7">
        <f>IFERROR(AF60/AF446, "NA")</f>
        <v>0</v>
      </c>
      <c r="AH60" s="8"/>
      <c r="AI60" s="6">
        <v>0</v>
      </c>
      <c r="AJ60" s="7">
        <f>IFERROR(AI60/AI446, "NA")</f>
        <v>0</v>
      </c>
      <c r="AK60" s="6"/>
      <c r="AL60" s="9">
        <f t="shared" si="6"/>
        <v>1329.49</v>
      </c>
      <c r="AM60" s="7">
        <f>IFERROR(AL60/AL446, "NA")</f>
        <v>1.8088778167832395E-4</v>
      </c>
      <c r="AN60" s="6"/>
      <c r="AO60" s="6">
        <v>12.85</v>
      </c>
      <c r="AP60" s="7">
        <f>IFERROR(AO60/AO446, "NA")</f>
        <v>1.7917778377085245E-6</v>
      </c>
      <c r="AQ60" s="6"/>
      <c r="AR60" s="9">
        <f t="shared" si="7"/>
        <v>1316.64</v>
      </c>
    </row>
    <row r="61" spans="1:44" ht="16.5" customHeight="1" x14ac:dyDescent="0.3">
      <c r="A61" s="39" t="s">
        <v>131</v>
      </c>
      <c r="B61" s="11">
        <f>IFERROR(B46+B47+B48+B49+B50+B51+B52+B53+B54+B55+B56+B57+B58+B59+B60, "NA")</f>
        <v>125149.59999999999</v>
      </c>
      <c r="C61" s="12">
        <f>IFERROR(B61/B446, "NA")</f>
        <v>0.16979877092160905</v>
      </c>
      <c r="D61" s="2"/>
      <c r="E61" s="11">
        <f>IFERROR(E46+E47+E48+E49+E50+E51+E52+E53+E54+E55+E56+E57+E58+E59+E60, "NA")</f>
        <v>109767.40000000001</v>
      </c>
      <c r="F61" s="12">
        <f>IFERROR(E61/E446, "NA")</f>
        <v>0.19115342518063444</v>
      </c>
      <c r="G61" s="2"/>
      <c r="H61" s="11">
        <f>IFERROR(H46+H47+H48+H49+H50+H51+H52+H53+H54+H55+H56+H57+H58+H59+H60, "NA")</f>
        <v>255286.12000000002</v>
      </c>
      <c r="I61" s="12">
        <f>IFERROR(H61/H446, "NA")</f>
        <v>0.36015637872402084</v>
      </c>
      <c r="J61" s="2"/>
      <c r="K61" s="11">
        <f>IFERROR(K46+K47+K48+K49+K50+K51+K52+K53+K54+K55+K56+K57+K58+K59+K60, "NA")</f>
        <v>80248</v>
      </c>
      <c r="L61" s="12">
        <f>IFERROR(K61/K446, "NA")</f>
        <v>0.15122399417189872</v>
      </c>
      <c r="M61" s="2"/>
      <c r="N61" s="11">
        <f>IFERROR(N46+N47+N48+N49+N50+N51+N52+N53+N54+N55+N56+N57+N58+N59+N60, "NA")</f>
        <v>63975.98</v>
      </c>
      <c r="O61" s="12">
        <f>IFERROR(N61/N446, "NA")</f>
        <v>0.1470536057635396</v>
      </c>
      <c r="P61" s="2"/>
      <c r="Q61" s="11">
        <f>IFERROR(Q46+Q47+Q48+Q49+Q50+Q51+Q52+Q53+Q54+Q55+Q56+Q57+Q58+Q59+Q60, "NA")</f>
        <v>99515.409999999989</v>
      </c>
      <c r="R61" s="12">
        <f>IFERROR(Q61/Q446, "NA")</f>
        <v>0.20650151621269372</v>
      </c>
      <c r="S61" s="2"/>
      <c r="T61" s="11">
        <f>IFERROR(T46+T47+T48+T49+T50+T51+T52+T53+T54+T55+T56+T57+T58+T59+T60, "NA")</f>
        <v>138644.42000000001</v>
      </c>
      <c r="U61" s="12">
        <f>IFERROR(T61/T446, "NA")</f>
        <v>0.17564543617608258</v>
      </c>
      <c r="V61" s="2"/>
      <c r="W61" s="11">
        <f>IFERROR(W46+W47+W48+W49+W50+W51+W52+W53+W54+W55+W56+W57+W58+W59+W60, "NA")</f>
        <v>98071.060000000012</v>
      </c>
      <c r="X61" s="12">
        <f>IFERROR(W61/W446, "NA")</f>
        <v>0.15512779777678504</v>
      </c>
      <c r="Y61" s="2"/>
      <c r="Z61" s="11">
        <f>IFERROR(Z46+Z47+Z48+Z49+Z50+Z51+Z52+Z53+Z54+Z55+Z56+Z57+Z58+Z59+Z60, "NA")</f>
        <v>89609.61</v>
      </c>
      <c r="AA61" s="12">
        <f>IFERROR(Z61/Z446, "NA")</f>
        <v>0.15073974577944957</v>
      </c>
      <c r="AB61" s="2"/>
      <c r="AC61" s="11">
        <f>IFERROR(AC46+AC47+AC48+AC49+AC50+AC51+AC52+AC53+AC54+AC55+AC56+AC57+AC58+AC59+AC60, "NA")</f>
        <v>116852.80000000002</v>
      </c>
      <c r="AD61" s="12">
        <f>IFERROR(AC61/AC446, "NA")</f>
        <v>0.15149320820428147</v>
      </c>
      <c r="AE61" s="2"/>
      <c r="AF61" s="11">
        <f>IFERROR(AF46+AF47+AF48+AF49+AF50+AF51+AF52+AF53+AF54+AF55+AF56+AF57+AF58+AF59+AF60, "NA")</f>
        <v>87185.73</v>
      </c>
      <c r="AG61" s="12">
        <f>IFERROR(AF61/AF446, "NA")</f>
        <v>0.14492393639005335</v>
      </c>
      <c r="AH61" s="2"/>
      <c r="AI61" s="11">
        <f>IFERROR(AI46+AI47+AI48+AI49+AI50+AI51+AI52+AI53+AI54+AI55+AI56+AI57+AI58+AI59+AI60, "NA")</f>
        <v>85614.959999999992</v>
      </c>
      <c r="AJ61" s="12">
        <f>IFERROR(AI61/AI446, "NA")</f>
        <v>0.17361139261141281</v>
      </c>
      <c r="AK61" s="2"/>
      <c r="AL61" s="11">
        <f t="shared" si="6"/>
        <v>1349921.09</v>
      </c>
      <c r="AM61" s="12">
        <f>IFERROR(AL61/AL446, "NA")</f>
        <v>0.18366759540190983</v>
      </c>
      <c r="AN61" s="2"/>
      <c r="AO61" s="11">
        <f>IFERROR(AO46+AO47+AO48+AO49+AO50+AO51+AO52+AO53+AO54+AO55+AO56+AO57+AO58+AO59+AO60, "NA")</f>
        <v>1291088.0900000001</v>
      </c>
      <c r="AP61" s="12">
        <f>IFERROR(AO61/AO446, "NA")</f>
        <v>0.1800266946452474</v>
      </c>
      <c r="AQ61" s="2"/>
      <c r="AR61" s="11">
        <f t="shared" si="7"/>
        <v>58833</v>
      </c>
    </row>
    <row r="62" spans="1:44" ht="16.5" customHeight="1" x14ac:dyDescent="0.3">
      <c r="A62" s="36" t="s">
        <v>132</v>
      </c>
      <c r="B62" s="11">
        <f>IFERROR(B42+B43+B44+B46+B47+B48+B49+B50+B51+B52+B53+B54+B55+B56+B57+B58+B59+B60, "NA")</f>
        <v>177529.87999999998</v>
      </c>
      <c r="C62" s="12">
        <f>IFERROR(B62/B446, "NA")</f>
        <v>0.24086657429077474</v>
      </c>
      <c r="D62" s="2"/>
      <c r="E62" s="11">
        <f>IFERROR(E42+E43+E44+E46+E47+E48+E49+E50+E51+E52+E53+E54+E55+E56+E57+E58+E59+E60, "NA")</f>
        <v>136135.51999999996</v>
      </c>
      <c r="F62" s="12">
        <f>IFERROR(E62/E446, "NA")</f>
        <v>0.23707194428169706</v>
      </c>
      <c r="G62" s="2"/>
      <c r="H62" s="11">
        <f>IFERROR(H42+H43+H44+H46+H47+H48+H49+H50+H51+H52+H53+H54+H55+H56+H57+H58+H59+H60, "NA")</f>
        <v>283222.99</v>
      </c>
      <c r="I62" s="12">
        <f>IFERROR(H62/H446, "NA")</f>
        <v>0.3995695749137852</v>
      </c>
      <c r="J62" s="2"/>
      <c r="K62" s="11">
        <f>IFERROR(K42+K43+K44+K46+K47+K48+K49+K50+K51+K52+K53+K54+K55+K56+K57+K58+K59+K60, "NA")</f>
        <v>103071.03</v>
      </c>
      <c r="L62" s="12">
        <f>IFERROR(K62/K446, "NA")</f>
        <v>0.1942330380820905</v>
      </c>
      <c r="M62" s="2"/>
      <c r="N62" s="11">
        <f>IFERROR(N42+N43+N44+N46+N47+N48+N49+N50+N51+N52+N53+N54+N55+N56+N57+N58+N59+N60, "NA")</f>
        <v>75154.720000000001</v>
      </c>
      <c r="O62" s="12">
        <f>IFERROR(N62/N446, "NA")</f>
        <v>0.17274878112299655</v>
      </c>
      <c r="P62" s="2"/>
      <c r="Q62" s="11">
        <f>IFERROR(Q42+Q43+Q44+Q46+Q47+Q48+Q49+Q50+Q51+Q52+Q53+Q54+Q55+Q56+Q57+Q58+Q59+Q60, "NA")</f>
        <v>120744.67</v>
      </c>
      <c r="R62" s="12">
        <f>IFERROR(Q62/Q446, "NA")</f>
        <v>0.25055373262896025</v>
      </c>
      <c r="S62" s="2"/>
      <c r="T62" s="11">
        <f>IFERROR(T42+T43+T44+T46+T47+T48+T49+T50+T51+T52+T53+T54+T55+T56+T57+T58+T59+T60, "NA")</f>
        <v>172185.1</v>
      </c>
      <c r="U62" s="12">
        <f>IFERROR(T62/T446, "NA")</f>
        <v>0.21813735448222435</v>
      </c>
      <c r="V62" s="2"/>
      <c r="W62" s="11">
        <f>IFERROR(W42+W43+W44+W46+W47+W48+W49+W50+W51+W52+W53+W54+W55+W56+W57+W58+W59+W60, "NA")</f>
        <v>121688.65000000001</v>
      </c>
      <c r="X62" s="12">
        <f>IFERROR(W62/W446, "NA")</f>
        <v>0.19248585963004755</v>
      </c>
      <c r="Y62" s="2"/>
      <c r="Z62" s="11">
        <f>IFERROR(Z42+Z43+Z44+Z46+Z47+Z48+Z49+Z50+Z51+Z52+Z53+Z54+Z55+Z56+Z57+Z58+Z59+Z60, "NA")</f>
        <v>117265.59</v>
      </c>
      <c r="AA62" s="12">
        <f>IFERROR(Z62/Z446, "NA")</f>
        <v>0.19726215999910235</v>
      </c>
      <c r="AB62" s="2"/>
      <c r="AC62" s="11">
        <f>IFERROR(AC42+AC43+AC44+AC46+AC47+AC48+AC49+AC50+AC51+AC52+AC53+AC54+AC55+AC56+AC57+AC58+AC59+AC60, "NA")</f>
        <v>153149.30000000002</v>
      </c>
      <c r="AD62" s="12">
        <f>IFERROR(AC62/AC446, "NA")</f>
        <v>0.1985496179059463</v>
      </c>
      <c r="AE62" s="2"/>
      <c r="AF62" s="11">
        <f>IFERROR(AF42+AF43+AF44+AF46+AF47+AF48+AF49+AF50+AF51+AF52+AF53+AF54+AF55+AF56+AF57+AF58+AF59+AF60, "NA")</f>
        <v>111949.28</v>
      </c>
      <c r="AG62" s="12">
        <f>IFERROR(AF62/AF446, "NA")</f>
        <v>0.18608699306219345</v>
      </c>
      <c r="AH62" s="2"/>
      <c r="AI62" s="11">
        <f>IFERROR(AI42+AI43+AI44+AI46+AI47+AI48+AI49+AI50+AI51+AI52+AI53+AI54+AI55+AI56+AI57+AI58+AI59+AI60, "NA")</f>
        <v>106992.98999999999</v>
      </c>
      <c r="AJ62" s="12">
        <f>IFERROR(AI62/AI446, "NA")</f>
        <v>0.21696210561283874</v>
      </c>
      <c r="AK62" s="2"/>
      <c r="AL62" s="11">
        <f t="shared" si="6"/>
        <v>1679089.72</v>
      </c>
      <c r="AM62" s="12">
        <f>IFERROR(AL62/AL446, "NA")</f>
        <v>0.22845362860170298</v>
      </c>
      <c r="AN62" s="2"/>
      <c r="AO62" s="11">
        <f>IFERROR(AO42+AO43+AO44+AO46+AO47+AO48+AO49+AO50+AO51+AO52+AO53+AO54+AO55+AO56+AO57+AO58+AO59+AO60, "NA")</f>
        <v>1658285.74</v>
      </c>
      <c r="AP62" s="12">
        <f>IFERROR(AO62/AO446, "NA")</f>
        <v>0.23122798735564828</v>
      </c>
      <c r="AQ62" s="2"/>
      <c r="AR62" s="11">
        <f t="shared" si="7"/>
        <v>20803.979999999981</v>
      </c>
    </row>
    <row r="63" spans="1:44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  <c r="AE63" s="4"/>
      <c r="AF63" s="2"/>
      <c r="AG63" s="3"/>
      <c r="AH63" s="4"/>
      <c r="AI63" s="2"/>
      <c r="AJ63" s="3"/>
      <c r="AK63" s="2"/>
      <c r="AL63" s="2"/>
      <c r="AM63" s="3"/>
      <c r="AN63" s="2"/>
      <c r="AO63" s="2"/>
      <c r="AP63" s="3"/>
      <c r="AQ63" s="2"/>
      <c r="AR63" s="2"/>
    </row>
    <row r="64" spans="1:44" ht="16.5" hidden="1" customHeight="1" x14ac:dyDescent="0.3">
      <c r="A64" s="35" t="s">
        <v>492</v>
      </c>
      <c r="B64" s="6">
        <v>0</v>
      </c>
      <c r="C64" s="7">
        <f>IFERROR(B64/B446, "NA")</f>
        <v>0</v>
      </c>
      <c r="D64" s="8"/>
      <c r="E64" s="6">
        <v>0</v>
      </c>
      <c r="F64" s="7">
        <f>IFERROR(E64/E446, "NA")</f>
        <v>0</v>
      </c>
      <c r="G64" s="8"/>
      <c r="H64" s="6">
        <v>0</v>
      </c>
      <c r="I64" s="7">
        <f>IFERROR(H64/H446, "NA")</f>
        <v>0</v>
      </c>
      <c r="J64" s="8"/>
      <c r="K64" s="6">
        <v>0</v>
      </c>
      <c r="L64" s="7">
        <f>IFERROR(K64/K446, "NA")</f>
        <v>0</v>
      </c>
      <c r="M64" s="8"/>
      <c r="N64" s="6">
        <v>0</v>
      </c>
      <c r="O64" s="7">
        <f>IFERROR(N64/N446, "NA")</f>
        <v>0</v>
      </c>
      <c r="P64" s="8"/>
      <c r="Q64" s="6">
        <v>0</v>
      </c>
      <c r="R64" s="7">
        <f>IFERROR(Q64/Q446, "NA")</f>
        <v>0</v>
      </c>
      <c r="S64" s="8"/>
      <c r="T64" s="6">
        <v>0</v>
      </c>
      <c r="U64" s="7">
        <f>IFERROR(T64/T446, "NA")</f>
        <v>0</v>
      </c>
      <c r="V64" s="8"/>
      <c r="W64" s="6">
        <v>0</v>
      </c>
      <c r="X64" s="7">
        <f>IFERROR(W64/W446, "NA")</f>
        <v>0</v>
      </c>
      <c r="Y64" s="8"/>
      <c r="Z64" s="6">
        <v>0</v>
      </c>
      <c r="AA64" s="7">
        <f>IFERROR(Z64/Z446, "NA")</f>
        <v>0</v>
      </c>
      <c r="AB64" s="8"/>
      <c r="AC64" s="6">
        <v>0</v>
      </c>
      <c r="AD64" s="7">
        <f>IFERROR(AC64/AC446, "NA")</f>
        <v>0</v>
      </c>
      <c r="AE64" s="8"/>
      <c r="AF64" s="6">
        <v>0</v>
      </c>
      <c r="AG64" s="7">
        <f>IFERROR(AF64/AF446, "NA")</f>
        <v>0</v>
      </c>
      <c r="AH64" s="8"/>
      <c r="AI64" s="6">
        <v>0</v>
      </c>
      <c r="AJ64" s="7">
        <f>IFERROR(AI64/AI446, "NA")</f>
        <v>0</v>
      </c>
      <c r="AK64" s="6"/>
      <c r="AL64" s="9">
        <f t="shared" ref="AL64:AL73" si="8">IFERROR(B64+E64+H64+K64+N64+Q64+T64+W64+Z64+AC64+AF64+AI64, "NA")</f>
        <v>0</v>
      </c>
      <c r="AM64" s="7">
        <f>IFERROR(AL64/AL446, "NA")</f>
        <v>0</v>
      </c>
      <c r="AN64" s="6"/>
      <c r="AO64" s="6">
        <v>0</v>
      </c>
      <c r="AP64" s="7">
        <f>IFERROR(AO64/AO446, "NA")</f>
        <v>0</v>
      </c>
      <c r="AQ64" s="6"/>
      <c r="AR64" s="9">
        <f t="shared" ref="AR64:AR73" si="9">IFERROR(AL64-AO64, "NA")</f>
        <v>0</v>
      </c>
    </row>
    <row r="65" spans="1:44" ht="16.5" customHeight="1" x14ac:dyDescent="0.3">
      <c r="A65" s="35" t="s">
        <v>493</v>
      </c>
      <c r="B65" s="6">
        <v>26998.35</v>
      </c>
      <c r="C65" s="7">
        <f>IFERROR(B65/B446, "NA")</f>
        <v>3.6630453848125952E-2</v>
      </c>
      <c r="D65" s="8"/>
      <c r="E65" s="6">
        <v>12078.85</v>
      </c>
      <c r="F65" s="7">
        <f>IFERROR(E65/E446, "NA")</f>
        <v>2.1034601801109491E-2</v>
      </c>
      <c r="G65" s="8"/>
      <c r="H65" s="6">
        <v>13871.23</v>
      </c>
      <c r="I65" s="7">
        <f>IFERROR(H65/H446, "NA")</f>
        <v>1.956946176802718E-2</v>
      </c>
      <c r="J65" s="8"/>
      <c r="K65" s="6">
        <v>19577.02</v>
      </c>
      <c r="L65" s="7">
        <f>IFERROR(K65/K446, "NA")</f>
        <v>3.6892074050233585E-2</v>
      </c>
      <c r="M65" s="8"/>
      <c r="N65" s="6">
        <v>14517.640000000001</v>
      </c>
      <c r="O65" s="7">
        <f>IFERROR(N65/N446, "NA")</f>
        <v>3.3369888342108918E-2</v>
      </c>
      <c r="P65" s="8"/>
      <c r="Q65" s="6">
        <v>17237.2</v>
      </c>
      <c r="R65" s="7">
        <f>IFERROR(Q65/Q446, "NA")</f>
        <v>3.5768409488153088E-2</v>
      </c>
      <c r="S65" s="8"/>
      <c r="T65" s="6">
        <v>27009.09</v>
      </c>
      <c r="U65" s="7">
        <f>IFERROR(T65/T446, "NA")</f>
        <v>3.4217196723597458E-2</v>
      </c>
      <c r="V65" s="8"/>
      <c r="W65" s="6">
        <v>23997.23</v>
      </c>
      <c r="X65" s="7">
        <f>IFERROR(W65/W446, "NA")</f>
        <v>3.7958572515102811E-2</v>
      </c>
      <c r="Y65" s="8"/>
      <c r="Z65" s="6">
        <v>20140.32</v>
      </c>
      <c r="AA65" s="7">
        <f>IFERROR(Z65/Z446, "NA")</f>
        <v>3.3879700142839184E-2</v>
      </c>
      <c r="AB65" s="8"/>
      <c r="AC65" s="6">
        <v>28841.18</v>
      </c>
      <c r="AD65" s="7">
        <f>IFERROR(AC65/AC446, "NA")</f>
        <v>3.7390998646135633E-2</v>
      </c>
      <c r="AE65" s="8"/>
      <c r="AF65" s="6">
        <v>30688.79</v>
      </c>
      <c r="AG65" s="7">
        <f>IFERROR(AF65/AF446, "NA")</f>
        <v>5.101224993869645E-2</v>
      </c>
      <c r="AH65" s="8"/>
      <c r="AI65" s="6">
        <v>19331.36</v>
      </c>
      <c r="AJ65" s="7">
        <f>IFERROR(AI65/AI446, "NA")</f>
        <v>3.9200442664139093E-2</v>
      </c>
      <c r="AK65" s="6"/>
      <c r="AL65" s="9">
        <f t="shared" si="8"/>
        <v>254288.26</v>
      </c>
      <c r="AM65" s="7">
        <f>IFERROR(AL65/AL446, "NA")</f>
        <v>3.4597958057782215E-2</v>
      </c>
      <c r="AN65" s="6"/>
      <c r="AO65" s="6">
        <v>154595.12</v>
      </c>
      <c r="AP65" s="7">
        <f>IFERROR(AO65/AO446, "NA")</f>
        <v>2.1556428780847459E-2</v>
      </c>
      <c r="AQ65" s="6"/>
      <c r="AR65" s="9">
        <f t="shared" si="9"/>
        <v>99693.140000000014</v>
      </c>
    </row>
    <row r="66" spans="1:44" ht="16.5" customHeight="1" x14ac:dyDescent="0.3">
      <c r="A66" s="35" t="s">
        <v>494</v>
      </c>
      <c r="B66" s="6">
        <v>29525.360000000001</v>
      </c>
      <c r="C66" s="7">
        <f>IFERROR(B66/B446, "NA")</f>
        <v>4.0059016081697742E-2</v>
      </c>
      <c r="D66" s="8"/>
      <c r="E66" s="6">
        <v>14042.85</v>
      </c>
      <c r="F66" s="7">
        <f>IFERROR(E66/E446, "NA")</f>
        <v>2.4454791466299395E-2</v>
      </c>
      <c r="G66" s="8"/>
      <c r="H66" s="6">
        <v>10654.91</v>
      </c>
      <c r="I66" s="7">
        <f>IFERROR(H66/H446, "NA")</f>
        <v>1.5031893630685274E-2</v>
      </c>
      <c r="J66" s="8"/>
      <c r="K66" s="6">
        <v>9242.6</v>
      </c>
      <c r="L66" s="7">
        <f>IFERROR(K66/K446, "NA")</f>
        <v>1.7417292499915152E-2</v>
      </c>
      <c r="M66" s="8"/>
      <c r="N66" s="6">
        <v>13148.34</v>
      </c>
      <c r="O66" s="7">
        <f>IFERROR(N66/N446, "NA")</f>
        <v>3.0222449219300403E-2</v>
      </c>
      <c r="P66" s="8"/>
      <c r="Q66" s="6">
        <v>16253.490000000002</v>
      </c>
      <c r="R66" s="7">
        <f>IFERROR(Q66/Q446, "NA")</f>
        <v>3.3727141643167181E-2</v>
      </c>
      <c r="S66" s="8"/>
      <c r="T66" s="6">
        <v>20754.87</v>
      </c>
      <c r="U66" s="7">
        <f>IFERROR(T66/T446, "NA")</f>
        <v>2.6293868833148069E-2</v>
      </c>
      <c r="V66" s="8"/>
      <c r="W66" s="6">
        <v>14687.72</v>
      </c>
      <c r="X66" s="7">
        <f>IFERROR(W66/W446, "NA")</f>
        <v>2.3232884991372996E-2</v>
      </c>
      <c r="Y66" s="8"/>
      <c r="Z66" s="6">
        <v>9359.4</v>
      </c>
      <c r="AA66" s="7">
        <f>IFERROR(Z66/Z446, "NA")</f>
        <v>1.5744221815586299E-2</v>
      </c>
      <c r="AB66" s="8"/>
      <c r="AC66" s="6">
        <v>17797.689999999999</v>
      </c>
      <c r="AD66" s="7">
        <f>IFERROR(AC66/AC446, "NA")</f>
        <v>2.3073723151907852E-2</v>
      </c>
      <c r="AE66" s="8"/>
      <c r="AF66" s="6">
        <v>11927.35</v>
      </c>
      <c r="AG66" s="7">
        <f>IFERROR(AF66/AF446, "NA")</f>
        <v>1.9826163211593261E-2</v>
      </c>
      <c r="AH66" s="8"/>
      <c r="AI66" s="6">
        <v>14657.2</v>
      </c>
      <c r="AJ66" s="7">
        <f>IFERROR(AI66/AI446, "NA")</f>
        <v>2.9722105853743321E-2</v>
      </c>
      <c r="AK66" s="6"/>
      <c r="AL66" s="9">
        <f t="shared" si="8"/>
        <v>182051.78000000003</v>
      </c>
      <c r="AM66" s="7">
        <f>IFERROR(AL66/AL446, "NA")</f>
        <v>2.4769605363553143E-2</v>
      </c>
      <c r="AN66" s="6"/>
      <c r="AO66" s="6">
        <v>211772.67</v>
      </c>
      <c r="AP66" s="7">
        <f>IFERROR(AO66/AO446, "NA")</f>
        <v>2.9529149940728479E-2</v>
      </c>
      <c r="AQ66" s="6"/>
      <c r="AR66" s="9">
        <f t="shared" si="9"/>
        <v>-29720.889999999985</v>
      </c>
    </row>
    <row r="67" spans="1:44" ht="16.5" customHeight="1" x14ac:dyDescent="0.3">
      <c r="A67" s="35" t="s">
        <v>495</v>
      </c>
      <c r="B67" s="6">
        <v>0</v>
      </c>
      <c r="C67" s="7">
        <f>IFERROR(B67/B446, "NA")</f>
        <v>0</v>
      </c>
      <c r="D67" s="8"/>
      <c r="E67" s="6">
        <v>0</v>
      </c>
      <c r="F67" s="7">
        <f>IFERROR(E67/E446, "NA")</f>
        <v>0</v>
      </c>
      <c r="G67" s="8"/>
      <c r="H67" s="6">
        <v>0</v>
      </c>
      <c r="I67" s="7">
        <f>IFERROR(H67/H446, "NA")</f>
        <v>0</v>
      </c>
      <c r="J67" s="8"/>
      <c r="K67" s="6">
        <v>0</v>
      </c>
      <c r="L67" s="7">
        <f>IFERROR(K67/K446, "NA")</f>
        <v>0</v>
      </c>
      <c r="M67" s="8"/>
      <c r="N67" s="6">
        <v>0</v>
      </c>
      <c r="O67" s="7">
        <f>IFERROR(N67/N446, "NA")</f>
        <v>0</v>
      </c>
      <c r="P67" s="8"/>
      <c r="Q67" s="6">
        <v>0</v>
      </c>
      <c r="R67" s="7">
        <f>IFERROR(Q67/Q446, "NA")</f>
        <v>0</v>
      </c>
      <c r="S67" s="8"/>
      <c r="T67" s="6">
        <v>0</v>
      </c>
      <c r="U67" s="7">
        <f>IFERROR(T67/T446, "NA")</f>
        <v>0</v>
      </c>
      <c r="V67" s="8"/>
      <c r="W67" s="6">
        <v>0</v>
      </c>
      <c r="X67" s="7">
        <f>IFERROR(W67/W446, "NA")</f>
        <v>0</v>
      </c>
      <c r="Y67" s="8"/>
      <c r="Z67" s="6">
        <v>0</v>
      </c>
      <c r="AA67" s="7">
        <f>IFERROR(Z67/Z446, "NA")</f>
        <v>0</v>
      </c>
      <c r="AB67" s="8"/>
      <c r="AC67" s="6">
        <v>0</v>
      </c>
      <c r="AD67" s="7">
        <f>IFERROR(AC67/AC446, "NA")</f>
        <v>0</v>
      </c>
      <c r="AE67" s="8"/>
      <c r="AF67" s="6">
        <v>0</v>
      </c>
      <c r="AG67" s="7">
        <f>IFERROR(AF67/AF446, "NA")</f>
        <v>0</v>
      </c>
      <c r="AH67" s="8"/>
      <c r="AI67" s="6">
        <v>0</v>
      </c>
      <c r="AJ67" s="7">
        <f>IFERROR(AI67/AI446, "NA")</f>
        <v>0</v>
      </c>
      <c r="AK67" s="6"/>
      <c r="AL67" s="9">
        <f t="shared" si="8"/>
        <v>0</v>
      </c>
      <c r="AM67" s="7">
        <f>IFERROR(AL67/AL446, "NA")</f>
        <v>0</v>
      </c>
      <c r="AN67" s="6"/>
      <c r="AO67" s="6">
        <v>9882.75</v>
      </c>
      <c r="AP67" s="7">
        <f>IFERROR(AO67/AO446, "NA")</f>
        <v>1.3780305389582818E-3</v>
      </c>
      <c r="AQ67" s="6"/>
      <c r="AR67" s="9">
        <f t="shared" si="9"/>
        <v>-9882.75</v>
      </c>
    </row>
    <row r="68" spans="1:44" ht="16.5" customHeight="1" x14ac:dyDescent="0.3">
      <c r="A68" s="35" t="s">
        <v>496</v>
      </c>
      <c r="B68" s="6">
        <v>9780.35</v>
      </c>
      <c r="C68" s="7">
        <f>IFERROR(B68/B446, "NA")</f>
        <v>1.3269650156158384E-2</v>
      </c>
      <c r="D68" s="8"/>
      <c r="E68" s="6">
        <v>473.75</v>
      </c>
      <c r="F68" s="7">
        <f>IFERROR(E68/E446, "NA")</f>
        <v>8.2500756307724835E-4</v>
      </c>
      <c r="G68" s="8"/>
      <c r="H68" s="6">
        <v>1862.2</v>
      </c>
      <c r="I68" s="7">
        <f>IFERROR(H68/H446, "NA")</f>
        <v>2.6271824275439322E-3</v>
      </c>
      <c r="J68" s="8"/>
      <c r="K68" s="6">
        <v>1236.55</v>
      </c>
      <c r="L68" s="7">
        <f>IFERROR(K68/K446, "NA")</f>
        <v>2.3302266722318482E-3</v>
      </c>
      <c r="M68" s="8"/>
      <c r="N68" s="6">
        <v>705.41</v>
      </c>
      <c r="O68" s="7">
        <f>IFERROR(N68/N446, "NA")</f>
        <v>1.6214379840943189E-3</v>
      </c>
      <c r="P68" s="8"/>
      <c r="Q68" s="6">
        <v>1784.8500000000001</v>
      </c>
      <c r="R68" s="7">
        <f>IFERROR(Q68/Q446, "NA")</f>
        <v>3.7036900236076648E-3</v>
      </c>
      <c r="S68" s="8"/>
      <c r="T68" s="6">
        <v>7119.4</v>
      </c>
      <c r="U68" s="7">
        <f>IFERROR(T68/T446, "NA")</f>
        <v>9.0194045913423865E-3</v>
      </c>
      <c r="V68" s="8"/>
      <c r="W68" s="6">
        <v>8818.75</v>
      </c>
      <c r="X68" s="7">
        <f>IFERROR(W68/W446, "NA")</f>
        <v>1.3949408384532836E-2</v>
      </c>
      <c r="Y68" s="8"/>
      <c r="Z68" s="6">
        <v>12724.02</v>
      </c>
      <c r="AA68" s="7">
        <f>IFERROR(Z68/Z446, "NA")</f>
        <v>2.140412775027848E-2</v>
      </c>
      <c r="AB68" s="8"/>
      <c r="AC68" s="6">
        <v>16840.150000000001</v>
      </c>
      <c r="AD68" s="7">
        <f>IFERROR(AC68/AC446, "NA")</f>
        <v>2.1832325371247675E-2</v>
      </c>
      <c r="AE68" s="8"/>
      <c r="AF68" s="6">
        <v>13235.94</v>
      </c>
      <c r="AG68" s="7">
        <f>IFERROR(AF68/AF446, "NA")</f>
        <v>2.2001358784546083E-2</v>
      </c>
      <c r="AH68" s="8"/>
      <c r="AI68" s="6">
        <v>7892.79</v>
      </c>
      <c r="AJ68" s="7">
        <f>IFERROR(AI68/AI446, "NA")</f>
        <v>1.6005126481276555E-2</v>
      </c>
      <c r="AK68" s="6"/>
      <c r="AL68" s="9">
        <f t="shared" si="8"/>
        <v>82474.159999999989</v>
      </c>
      <c r="AM68" s="7">
        <f>IFERROR(AL68/AL446, "NA")</f>
        <v>1.1221271200372441E-2</v>
      </c>
      <c r="AN68" s="6"/>
      <c r="AO68" s="6">
        <v>45082.47</v>
      </c>
      <c r="AP68" s="7">
        <f>IFERROR(AO68/AO446, "NA")</f>
        <v>6.2862078299734964E-3</v>
      </c>
      <c r="AQ68" s="6"/>
      <c r="AR68" s="9">
        <f t="shared" si="9"/>
        <v>37391.689999999988</v>
      </c>
    </row>
    <row r="69" spans="1:44" ht="16.5" customHeight="1" x14ac:dyDescent="0.3">
      <c r="A69" s="35" t="s">
        <v>497</v>
      </c>
      <c r="B69" s="6">
        <v>5862</v>
      </c>
      <c r="C69" s="7">
        <f>IFERROR(B69/B446, "NA")</f>
        <v>7.9533645744171155E-3</v>
      </c>
      <c r="D69" s="8"/>
      <c r="E69" s="6">
        <v>4203</v>
      </c>
      <c r="F69" s="7">
        <f>IFERROR(E69/E446, "NA")</f>
        <v>7.319275541137045E-3</v>
      </c>
      <c r="G69" s="8"/>
      <c r="H69" s="6">
        <v>4128</v>
      </c>
      <c r="I69" s="7">
        <f>IFERROR(H69/H446, "NA")</f>
        <v>5.8237617124376282E-3</v>
      </c>
      <c r="J69" s="8"/>
      <c r="K69" s="6">
        <v>3375</v>
      </c>
      <c r="L69" s="7">
        <f>IFERROR(K69/K446, "NA")</f>
        <v>6.3600461111823119E-3</v>
      </c>
      <c r="M69" s="8"/>
      <c r="N69" s="6">
        <v>3367.15</v>
      </c>
      <c r="O69" s="7">
        <f>IFERROR(N69/N446, "NA")</f>
        <v>7.7396477341449459E-3</v>
      </c>
      <c r="P69" s="8"/>
      <c r="Q69" s="6">
        <v>4560</v>
      </c>
      <c r="R69" s="7">
        <f>IFERROR(Q69/Q446, "NA")</f>
        <v>9.4623226084270106E-3</v>
      </c>
      <c r="S69" s="8"/>
      <c r="T69" s="6">
        <v>9880</v>
      </c>
      <c r="U69" s="7">
        <f>IFERROR(T69/T446, "NA")</f>
        <v>1.2516745422712978E-2</v>
      </c>
      <c r="V69" s="8"/>
      <c r="W69" s="6">
        <v>3040</v>
      </c>
      <c r="X69" s="7">
        <f>IFERROR(W69/W446, "NA")</f>
        <v>4.8086408492110351E-3</v>
      </c>
      <c r="Y69" s="8"/>
      <c r="Z69" s="6">
        <v>0</v>
      </c>
      <c r="AA69" s="7">
        <f>IFERROR(Z69/Z446, "NA")</f>
        <v>0</v>
      </c>
      <c r="AB69" s="8"/>
      <c r="AC69" s="6">
        <v>0</v>
      </c>
      <c r="AD69" s="7">
        <f>IFERROR(AC69/AC446, "NA")</f>
        <v>0</v>
      </c>
      <c r="AE69" s="8"/>
      <c r="AF69" s="6">
        <v>0</v>
      </c>
      <c r="AG69" s="7">
        <f>IFERROR(AF69/AF446, "NA")</f>
        <v>0</v>
      </c>
      <c r="AH69" s="8"/>
      <c r="AI69" s="6">
        <v>0</v>
      </c>
      <c r="AJ69" s="7">
        <f>IFERROR(AI69/AI446, "NA")</f>
        <v>0</v>
      </c>
      <c r="AK69" s="6"/>
      <c r="AL69" s="9">
        <f t="shared" si="8"/>
        <v>38415.15</v>
      </c>
      <c r="AM69" s="7">
        <f>IFERROR(AL69/AL446, "NA")</f>
        <v>5.2266893818983719E-3</v>
      </c>
      <c r="AN69" s="6"/>
      <c r="AO69" s="6">
        <v>17568</v>
      </c>
      <c r="AP69" s="7">
        <f>IFERROR(AO69/AO446, "NA")</f>
        <v>2.4496461519738022E-3</v>
      </c>
      <c r="AQ69" s="6"/>
      <c r="AR69" s="9">
        <f t="shared" si="9"/>
        <v>20847.150000000001</v>
      </c>
    </row>
    <row r="70" spans="1:44" ht="16.5" customHeight="1" x14ac:dyDescent="0.3">
      <c r="A70" s="35" t="s">
        <v>498</v>
      </c>
      <c r="B70" s="6">
        <v>13479.54</v>
      </c>
      <c r="C70" s="7">
        <f>IFERROR(B70/B446, "NA")</f>
        <v>1.8288586816007934E-2</v>
      </c>
      <c r="D70" s="8"/>
      <c r="E70" s="6">
        <v>0</v>
      </c>
      <c r="F70" s="7">
        <f>IFERROR(E70/E446, "NA")</f>
        <v>0</v>
      </c>
      <c r="G70" s="8"/>
      <c r="H70" s="6">
        <v>2213.5</v>
      </c>
      <c r="I70" s="7">
        <f>IFERROR(H70/H446, "NA")</f>
        <v>3.1227947069962913E-3</v>
      </c>
      <c r="J70" s="8"/>
      <c r="K70" s="6">
        <v>5796.83</v>
      </c>
      <c r="L70" s="7">
        <f>IFERROR(K70/K446, "NA")</f>
        <v>1.0923883288499248E-2</v>
      </c>
      <c r="M70" s="8"/>
      <c r="N70" s="6">
        <v>5452.5</v>
      </c>
      <c r="O70" s="7">
        <f>IFERROR(N70/N446, "NA")</f>
        <v>1.2532981681964069E-2</v>
      </c>
      <c r="P70" s="8"/>
      <c r="Q70" s="6">
        <v>3329</v>
      </c>
      <c r="R70" s="7">
        <f>IFERROR(Q70/Q446, "NA")</f>
        <v>6.9079105183012107E-3</v>
      </c>
      <c r="S70" s="8"/>
      <c r="T70" s="6">
        <v>5319</v>
      </c>
      <c r="U70" s="7">
        <f>IFERROR(T70/T446, "NA")</f>
        <v>6.738519119778374E-3</v>
      </c>
      <c r="V70" s="8"/>
      <c r="W70" s="6">
        <v>3693</v>
      </c>
      <c r="X70" s="7">
        <f>IFERROR(W70/W446, "NA")</f>
        <v>5.8415495579395901E-3</v>
      </c>
      <c r="Y70" s="8"/>
      <c r="Z70" s="6">
        <v>4320</v>
      </c>
      <c r="AA70" s="7">
        <f>IFERROR(Z70/Z446, "NA")</f>
        <v>7.2670297501263772E-3</v>
      </c>
      <c r="AB70" s="8"/>
      <c r="AC70" s="6">
        <v>5555</v>
      </c>
      <c r="AD70" s="7">
        <f>IFERROR(AC70/AC446, "NA")</f>
        <v>7.2017510198710121E-3</v>
      </c>
      <c r="AE70" s="8"/>
      <c r="AF70" s="6">
        <v>4528.5</v>
      </c>
      <c r="AG70" s="7">
        <f>IFERROR(AF70/AF446, "NA")</f>
        <v>7.5274709054148721E-3</v>
      </c>
      <c r="AH70" s="8"/>
      <c r="AI70" s="6">
        <v>-11.5</v>
      </c>
      <c r="AJ70" s="7">
        <f>IFERROR(AI70/AI446, "NA")</f>
        <v>-2.3319884924681941E-5</v>
      </c>
      <c r="AK70" s="6"/>
      <c r="AL70" s="9">
        <f t="shared" si="8"/>
        <v>53675.37</v>
      </c>
      <c r="AM70" s="7">
        <f>IFERROR(AL70/AL446, "NA")</f>
        <v>7.3029647534492625E-3</v>
      </c>
      <c r="AN70" s="6"/>
      <c r="AO70" s="6">
        <v>21489.87</v>
      </c>
      <c r="AP70" s="7">
        <f>IFERROR(AO70/AO446, "NA")</f>
        <v>2.996503719940645E-3</v>
      </c>
      <c r="AQ70" s="6"/>
      <c r="AR70" s="9">
        <f t="shared" si="9"/>
        <v>32185.500000000004</v>
      </c>
    </row>
    <row r="71" spans="1:44" ht="16.5" customHeight="1" x14ac:dyDescent="0.3">
      <c r="A71" s="35" t="s">
        <v>499</v>
      </c>
      <c r="B71" s="6">
        <v>0</v>
      </c>
      <c r="C71" s="7">
        <f>IFERROR(B71/B446, "NA")</f>
        <v>0</v>
      </c>
      <c r="D71" s="8"/>
      <c r="E71" s="6">
        <v>0</v>
      </c>
      <c r="F71" s="7">
        <f>IFERROR(E71/E446, "NA")</f>
        <v>0</v>
      </c>
      <c r="G71" s="8"/>
      <c r="H71" s="6">
        <v>0</v>
      </c>
      <c r="I71" s="7">
        <f>IFERROR(H71/H446, "NA")</f>
        <v>0</v>
      </c>
      <c r="J71" s="8"/>
      <c r="K71" s="6">
        <v>0</v>
      </c>
      <c r="L71" s="7">
        <f>IFERROR(K71/K446, "NA")</f>
        <v>0</v>
      </c>
      <c r="M71" s="8"/>
      <c r="N71" s="6">
        <v>0</v>
      </c>
      <c r="O71" s="7">
        <f>IFERROR(N71/N446, "NA")</f>
        <v>0</v>
      </c>
      <c r="P71" s="8"/>
      <c r="Q71" s="6">
        <v>2166.13</v>
      </c>
      <c r="R71" s="7">
        <f>IFERROR(Q71/Q446, "NA")</f>
        <v>4.4948729982000005E-3</v>
      </c>
      <c r="S71" s="8"/>
      <c r="T71" s="6">
        <v>5101.76</v>
      </c>
      <c r="U71" s="7">
        <f>IFERROR(T71/T446, "NA")</f>
        <v>6.4633027457267379E-3</v>
      </c>
      <c r="V71" s="8"/>
      <c r="W71" s="6">
        <v>0</v>
      </c>
      <c r="X71" s="7">
        <f>IFERROR(W71/W446, "NA")</f>
        <v>0</v>
      </c>
      <c r="Y71" s="8"/>
      <c r="Z71" s="6">
        <v>4650.38</v>
      </c>
      <c r="AA71" s="7">
        <f>IFERROR(Z71/Z446, "NA")</f>
        <v>7.8227893077297932E-3</v>
      </c>
      <c r="AB71" s="8"/>
      <c r="AC71" s="6">
        <v>-16.7</v>
      </c>
      <c r="AD71" s="7">
        <f>IFERROR(AC71/AC446, "NA")</f>
        <v>-2.1650628628595123E-5</v>
      </c>
      <c r="AE71" s="8"/>
      <c r="AF71" s="6">
        <v>0</v>
      </c>
      <c r="AG71" s="7">
        <f>IFERROR(AF71/AF446, "NA")</f>
        <v>0</v>
      </c>
      <c r="AH71" s="8"/>
      <c r="AI71" s="6">
        <v>1485.05</v>
      </c>
      <c r="AJ71" s="7">
        <f>IFERROR(AI71/AI446, "NA")</f>
        <v>3.0114082702086017E-3</v>
      </c>
      <c r="AK71" s="6"/>
      <c r="AL71" s="9">
        <f t="shared" si="8"/>
        <v>13386.619999999999</v>
      </c>
      <c r="AM71" s="7">
        <f>IFERROR(AL71/AL446, "NA")</f>
        <v>1.8213570586997155E-3</v>
      </c>
      <c r="AN71" s="6"/>
      <c r="AO71" s="6">
        <v>0</v>
      </c>
      <c r="AP71" s="7">
        <f>IFERROR(AO71/AO446, "NA")</f>
        <v>0</v>
      </c>
      <c r="AQ71" s="6"/>
      <c r="AR71" s="9">
        <f t="shared" si="9"/>
        <v>13386.619999999999</v>
      </c>
    </row>
    <row r="72" spans="1:44" ht="16.5" customHeight="1" x14ac:dyDescent="0.3">
      <c r="A72" s="35" t="s">
        <v>500</v>
      </c>
      <c r="B72" s="6">
        <v>0</v>
      </c>
      <c r="C72" s="7">
        <f>IFERROR(B72/B446, "NA")</f>
        <v>0</v>
      </c>
      <c r="D72" s="8"/>
      <c r="E72" s="6">
        <v>0</v>
      </c>
      <c r="F72" s="7">
        <f>IFERROR(E72/E446, "NA")</f>
        <v>0</v>
      </c>
      <c r="G72" s="8"/>
      <c r="H72" s="6">
        <v>0</v>
      </c>
      <c r="I72" s="7">
        <f>IFERROR(H72/H446, "NA")</f>
        <v>0</v>
      </c>
      <c r="J72" s="8"/>
      <c r="K72" s="6">
        <v>0</v>
      </c>
      <c r="L72" s="7">
        <f>IFERROR(K72/K446, "NA")</f>
        <v>0</v>
      </c>
      <c r="M72" s="8"/>
      <c r="N72" s="6">
        <v>0</v>
      </c>
      <c r="O72" s="7">
        <f>IFERROR(N72/N446, "NA")</f>
        <v>0</v>
      </c>
      <c r="P72" s="8"/>
      <c r="Q72" s="6">
        <v>1353.8</v>
      </c>
      <c r="R72" s="7">
        <f>IFERROR(Q72/Q446, "NA")</f>
        <v>2.8092307779141418E-3</v>
      </c>
      <c r="S72" s="8"/>
      <c r="T72" s="6">
        <v>1353.8</v>
      </c>
      <c r="U72" s="7">
        <f>IFERROR(T72/T446, "NA")</f>
        <v>1.7150981734077764E-3</v>
      </c>
      <c r="V72" s="8"/>
      <c r="W72" s="6">
        <v>2815</v>
      </c>
      <c r="X72" s="7">
        <f>IFERROR(W72/W446, "NA")</f>
        <v>4.4527381547792974E-3</v>
      </c>
      <c r="Y72" s="8"/>
      <c r="Z72" s="6">
        <v>7313.5</v>
      </c>
      <c r="AA72" s="7">
        <f>IFERROR(Z72/Z446, "NA")</f>
        <v>1.2302643999432698E-2</v>
      </c>
      <c r="AB72" s="8"/>
      <c r="AC72" s="6">
        <v>3589.3</v>
      </c>
      <c r="AD72" s="7">
        <f>IFERROR(AC72/AC446, "NA")</f>
        <v>4.6533294213542799E-3</v>
      </c>
      <c r="AE72" s="8"/>
      <c r="AF72" s="6">
        <v>1540.05</v>
      </c>
      <c r="AG72" s="7">
        <f>IFERROR(AF72/AF446, "NA")</f>
        <v>2.5599385155976977E-3</v>
      </c>
      <c r="AH72" s="8"/>
      <c r="AI72" s="6">
        <v>2709.05</v>
      </c>
      <c r="AJ72" s="7">
        <f>IFERROR(AI72/AI446, "NA")</f>
        <v>5.4934551526269236E-3</v>
      </c>
      <c r="AK72" s="6"/>
      <c r="AL72" s="9">
        <f t="shared" si="8"/>
        <v>20674.5</v>
      </c>
      <c r="AM72" s="7">
        <f>IFERROR(AL72/AL446, "NA")</f>
        <v>2.8129316070888148E-3</v>
      </c>
      <c r="AN72" s="6"/>
      <c r="AO72" s="6">
        <v>0</v>
      </c>
      <c r="AP72" s="7">
        <f>IFERROR(AO72/AO446, "NA")</f>
        <v>0</v>
      </c>
      <c r="AQ72" s="6"/>
      <c r="AR72" s="9">
        <f t="shared" si="9"/>
        <v>20674.5</v>
      </c>
    </row>
    <row r="73" spans="1:44" ht="16.5" customHeight="1" x14ac:dyDescent="0.3">
      <c r="A73" s="36" t="s">
        <v>142</v>
      </c>
      <c r="B73" s="11">
        <f>IFERROR(B64+B65+B66+B67+B68+B69+B70+B71+B72, "NA")</f>
        <v>85645.6</v>
      </c>
      <c r="C73" s="12">
        <f>IFERROR(B73/B446, "NA")</f>
        <v>0.11620107147640714</v>
      </c>
      <c r="D73" s="2"/>
      <c r="E73" s="11">
        <f>IFERROR(E64+E65+E66+E67+E68+E69+E70+E71+E72, "NA")</f>
        <v>30798.45</v>
      </c>
      <c r="F73" s="12">
        <f>IFERROR(E73/E446, "NA")</f>
        <v>5.3633676371623182E-2</v>
      </c>
      <c r="G73" s="2"/>
      <c r="H73" s="11">
        <f>IFERROR(H64+H65+H66+H67+H68+H69+H70+H71+H72, "NA")</f>
        <v>32729.84</v>
      </c>
      <c r="I73" s="12">
        <f>IFERROR(H73/H446, "NA")</f>
        <v>4.6175094245690308E-2</v>
      </c>
      <c r="J73" s="2"/>
      <c r="K73" s="11">
        <f>IFERROR(K64+K65+K66+K67+K68+K69+K70+K71+K72, "NA")</f>
        <v>39228</v>
      </c>
      <c r="L73" s="12">
        <f>IFERROR(K73/K446, "NA")</f>
        <v>7.3923522622062143E-2</v>
      </c>
      <c r="M73" s="2"/>
      <c r="N73" s="11">
        <f>IFERROR(N64+N65+N66+N67+N68+N69+N70+N71+N72, "NA")</f>
        <v>37191.040000000008</v>
      </c>
      <c r="O73" s="12">
        <f>IFERROR(N73/N446, "NA")</f>
        <v>8.5486404961612666E-2</v>
      </c>
      <c r="P73" s="2"/>
      <c r="Q73" s="11">
        <f>IFERROR(Q64+Q65+Q66+Q67+Q68+Q69+Q70+Q71+Q72, "NA")</f>
        <v>46684.47</v>
      </c>
      <c r="R73" s="12">
        <f>IFERROR(Q73/Q446, "NA")</f>
        <v>9.6873578057770304E-2</v>
      </c>
      <c r="S73" s="2"/>
      <c r="T73" s="11">
        <f>IFERROR(T64+T65+T66+T67+T68+T69+T70+T71+T72, "NA")</f>
        <v>76537.919999999998</v>
      </c>
      <c r="U73" s="12">
        <f>IFERROR(T73/T446, "NA")</f>
        <v>9.6964135609713786E-2</v>
      </c>
      <c r="V73" s="2"/>
      <c r="W73" s="11">
        <f>IFERROR(W64+W65+W66+W67+W68+W69+W70+W71+W72, "NA")</f>
        <v>57051.7</v>
      </c>
      <c r="X73" s="12">
        <f>IFERROR(W73/W446, "NA")</f>
        <v>9.0243794452938564E-2</v>
      </c>
      <c r="Y73" s="2"/>
      <c r="Z73" s="11">
        <f>IFERROR(Z64+Z65+Z66+Z67+Z68+Z69+Z70+Z71+Z72, "NA")</f>
        <v>58507.62</v>
      </c>
      <c r="AA73" s="12">
        <f>IFERROR(Z73/Z446, "NA")</f>
        <v>9.842051276599284E-2</v>
      </c>
      <c r="AB73" s="2"/>
      <c r="AC73" s="11">
        <f>IFERROR(AC64+AC65+AC66+AC67+AC68+AC69+AC70+AC71+AC72, "NA")</f>
        <v>72606.62</v>
      </c>
      <c r="AD73" s="12">
        <f>IFERROR(AC73/AC446, "NA")</f>
        <v>9.4130476981887853E-2</v>
      </c>
      <c r="AE73" s="2"/>
      <c r="AF73" s="11">
        <f>IFERROR(AF64+AF65+AF66+AF67+AF68+AF69+AF70+AF71+AF72, "NA")</f>
        <v>61920.630000000005</v>
      </c>
      <c r="AG73" s="12">
        <f>IFERROR(AF73/AF446, "NA")</f>
        <v>0.10292718135584837</v>
      </c>
      <c r="AH73" s="2"/>
      <c r="AI73" s="11">
        <f>IFERROR(AI64+AI65+AI66+AI67+AI68+AI69+AI70+AI71+AI72, "NA")</f>
        <v>46063.950000000004</v>
      </c>
      <c r="AJ73" s="12">
        <f>IFERROR(AI73/AI446, "NA")</f>
        <v>9.3409218537069821E-2</v>
      </c>
      <c r="AK73" s="2"/>
      <c r="AL73" s="11">
        <f t="shared" si="8"/>
        <v>644965.84</v>
      </c>
      <c r="AM73" s="12">
        <f>IFERROR(AL73/AL446, "NA")</f>
        <v>8.7752777422843958E-2</v>
      </c>
      <c r="AN73" s="2"/>
      <c r="AO73" s="11">
        <f>IFERROR(AO64+AO65+AO66+AO67+AO68+AO69+AO70+AO71+AO72, "NA")</f>
        <v>460390.88</v>
      </c>
      <c r="AP73" s="12">
        <f>IFERROR(AO73/AO446, "NA")</f>
        <v>6.4195966962422163E-2</v>
      </c>
      <c r="AQ73" s="2"/>
      <c r="AR73" s="11">
        <f t="shared" si="9"/>
        <v>184574.95999999996</v>
      </c>
    </row>
    <row r="74" spans="1:44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  <c r="AE74" s="4"/>
      <c r="AF74" s="2"/>
      <c r="AG74" s="3"/>
      <c r="AH74" s="4"/>
      <c r="AI74" s="2"/>
      <c r="AJ74" s="3"/>
      <c r="AK74" s="2"/>
      <c r="AL74" s="2"/>
      <c r="AM74" s="3"/>
      <c r="AN74" s="2"/>
      <c r="AO74" s="2"/>
      <c r="AP74" s="3"/>
      <c r="AQ74" s="2"/>
      <c r="AR74" s="2"/>
    </row>
    <row r="75" spans="1:44" ht="16.5" hidden="1" customHeight="1" x14ac:dyDescent="0.3">
      <c r="A75" s="35" t="s">
        <v>501</v>
      </c>
      <c r="B75" s="6">
        <v>0</v>
      </c>
      <c r="C75" s="7">
        <f>IFERROR(B75/B446, "NA")</f>
        <v>0</v>
      </c>
      <c r="D75" s="8"/>
      <c r="E75" s="6">
        <v>0</v>
      </c>
      <c r="F75" s="7">
        <f>IFERROR(E75/E446, "NA")</f>
        <v>0</v>
      </c>
      <c r="G75" s="8"/>
      <c r="H75" s="6">
        <v>0</v>
      </c>
      <c r="I75" s="7">
        <f>IFERROR(H75/H446, "NA")</f>
        <v>0</v>
      </c>
      <c r="J75" s="8"/>
      <c r="K75" s="6">
        <v>0</v>
      </c>
      <c r="L75" s="7">
        <f>IFERROR(K75/K446, "NA")</f>
        <v>0</v>
      </c>
      <c r="M75" s="8"/>
      <c r="N75" s="6">
        <v>0</v>
      </c>
      <c r="O75" s="7">
        <f>IFERROR(N75/N446, "NA")</f>
        <v>0</v>
      </c>
      <c r="P75" s="8"/>
      <c r="Q75" s="6">
        <v>0</v>
      </c>
      <c r="R75" s="7">
        <f>IFERROR(Q75/Q446, "NA")</f>
        <v>0</v>
      </c>
      <c r="S75" s="8"/>
      <c r="T75" s="6">
        <v>0</v>
      </c>
      <c r="U75" s="7">
        <f>IFERROR(T75/T446, "NA")</f>
        <v>0</v>
      </c>
      <c r="V75" s="8"/>
      <c r="W75" s="6">
        <v>0</v>
      </c>
      <c r="X75" s="7">
        <f>IFERROR(W75/W446, "NA")</f>
        <v>0</v>
      </c>
      <c r="Y75" s="8"/>
      <c r="Z75" s="6">
        <v>0</v>
      </c>
      <c r="AA75" s="7">
        <f>IFERROR(Z75/Z446, "NA")</f>
        <v>0</v>
      </c>
      <c r="AB75" s="8"/>
      <c r="AC75" s="6">
        <v>0</v>
      </c>
      <c r="AD75" s="7">
        <f>IFERROR(AC75/AC446, "NA")</f>
        <v>0</v>
      </c>
      <c r="AE75" s="8"/>
      <c r="AF75" s="6">
        <v>0</v>
      </c>
      <c r="AG75" s="7">
        <f>IFERROR(AF75/AF446, "NA")</f>
        <v>0</v>
      </c>
      <c r="AH75" s="8"/>
      <c r="AI75" s="6">
        <v>0</v>
      </c>
      <c r="AJ75" s="7">
        <f>IFERROR(AI75/AI446, "NA")</f>
        <v>0</v>
      </c>
      <c r="AK75" s="6"/>
      <c r="AL75" s="9">
        <f t="shared" ref="AL75:AL92" si="10">IFERROR(B75+E75+H75+K75+N75+Q75+T75+W75+Z75+AC75+AF75+AI75, "NA")</f>
        <v>0</v>
      </c>
      <c r="AM75" s="7">
        <f>IFERROR(AL75/AL446, "NA")</f>
        <v>0</v>
      </c>
      <c r="AN75" s="6"/>
      <c r="AO75" s="6">
        <v>0</v>
      </c>
      <c r="AP75" s="7">
        <f>IFERROR(AO75/AO446, "NA")</f>
        <v>0</v>
      </c>
      <c r="AQ75" s="6"/>
      <c r="AR75" s="9">
        <f t="shared" ref="AR75:AR92" si="11">IFERROR(AL75-AO75, "NA")</f>
        <v>0</v>
      </c>
    </row>
    <row r="76" spans="1:44" ht="16.5" hidden="1" customHeight="1" x14ac:dyDescent="0.3">
      <c r="A76" s="35" t="s">
        <v>502</v>
      </c>
      <c r="B76" s="6">
        <v>0</v>
      </c>
      <c r="C76" s="7">
        <f>IFERROR(B76/B446, "NA")</f>
        <v>0</v>
      </c>
      <c r="D76" s="8"/>
      <c r="E76" s="6">
        <v>0</v>
      </c>
      <c r="F76" s="7">
        <f>IFERROR(E76/E446, "NA")</f>
        <v>0</v>
      </c>
      <c r="G76" s="8"/>
      <c r="H76" s="6">
        <v>0</v>
      </c>
      <c r="I76" s="7">
        <f>IFERROR(H76/H446, "NA")</f>
        <v>0</v>
      </c>
      <c r="J76" s="8"/>
      <c r="K76" s="6">
        <v>0</v>
      </c>
      <c r="L76" s="7">
        <f>IFERROR(K76/K446, "NA")</f>
        <v>0</v>
      </c>
      <c r="M76" s="8"/>
      <c r="N76" s="6">
        <v>0</v>
      </c>
      <c r="O76" s="7">
        <f>IFERROR(N76/N446, "NA")</f>
        <v>0</v>
      </c>
      <c r="P76" s="8"/>
      <c r="Q76" s="6">
        <v>0</v>
      </c>
      <c r="R76" s="7">
        <f>IFERROR(Q76/Q446, "NA")</f>
        <v>0</v>
      </c>
      <c r="S76" s="8"/>
      <c r="T76" s="6">
        <v>0</v>
      </c>
      <c r="U76" s="7">
        <f>IFERROR(T76/T446, "NA")</f>
        <v>0</v>
      </c>
      <c r="V76" s="8"/>
      <c r="W76" s="6">
        <v>0</v>
      </c>
      <c r="X76" s="7">
        <f>IFERROR(W76/W446, "NA")</f>
        <v>0</v>
      </c>
      <c r="Y76" s="8"/>
      <c r="Z76" s="6">
        <v>0</v>
      </c>
      <c r="AA76" s="7">
        <f>IFERROR(Z76/Z446, "NA")</f>
        <v>0</v>
      </c>
      <c r="AB76" s="8"/>
      <c r="AC76" s="6">
        <v>0</v>
      </c>
      <c r="AD76" s="7">
        <f>IFERROR(AC76/AC446, "NA")</f>
        <v>0</v>
      </c>
      <c r="AE76" s="8"/>
      <c r="AF76" s="6">
        <v>0</v>
      </c>
      <c r="AG76" s="7">
        <f>IFERROR(AF76/AF446, "NA")</f>
        <v>0</v>
      </c>
      <c r="AH76" s="8"/>
      <c r="AI76" s="6">
        <v>0</v>
      </c>
      <c r="AJ76" s="7">
        <f>IFERROR(AI76/AI446, "NA")</f>
        <v>0</v>
      </c>
      <c r="AK76" s="6"/>
      <c r="AL76" s="9">
        <f t="shared" si="10"/>
        <v>0</v>
      </c>
      <c r="AM76" s="7">
        <f>IFERROR(AL76/AL446, "NA")</f>
        <v>0</v>
      </c>
      <c r="AN76" s="6"/>
      <c r="AO76" s="6">
        <v>0</v>
      </c>
      <c r="AP76" s="7">
        <f>IFERROR(AO76/AO446, "NA")</f>
        <v>0</v>
      </c>
      <c r="AQ76" s="6"/>
      <c r="AR76" s="9">
        <f t="shared" si="11"/>
        <v>0</v>
      </c>
    </row>
    <row r="77" spans="1:44" ht="16.5" customHeight="1" x14ac:dyDescent="0.3">
      <c r="A77" s="35" t="s">
        <v>503</v>
      </c>
      <c r="B77" s="6">
        <v>3231.9399999999996</v>
      </c>
      <c r="C77" s="7">
        <f>IFERROR(B77/B446, "NA")</f>
        <v>4.3849875644219804E-3</v>
      </c>
      <c r="D77" s="8"/>
      <c r="E77" s="6">
        <v>2373.5500000000002</v>
      </c>
      <c r="F77" s="7">
        <f>IFERROR(E77/E446, "NA")</f>
        <v>4.1333967310649145E-3</v>
      </c>
      <c r="G77" s="8"/>
      <c r="H77" s="6">
        <v>2672.8199999999997</v>
      </c>
      <c r="I77" s="7">
        <f>IFERROR(H77/H446, "NA")</f>
        <v>3.7708010611040552E-3</v>
      </c>
      <c r="J77" s="8"/>
      <c r="K77" s="6">
        <v>2197.37</v>
      </c>
      <c r="L77" s="7">
        <f>IFERROR(K77/K446, "NA")</f>
        <v>4.1408517106159039E-3</v>
      </c>
      <c r="M77" s="8"/>
      <c r="N77" s="6">
        <v>1120.72</v>
      </c>
      <c r="O77" s="7">
        <f>IFERROR(N77/N446, "NA")</f>
        <v>2.5760592811757493E-3</v>
      </c>
      <c r="P77" s="8"/>
      <c r="Q77" s="6">
        <v>1738.36</v>
      </c>
      <c r="R77" s="7">
        <f>IFERROR(Q77/Q446, "NA")</f>
        <v>3.6072199845581529E-3</v>
      </c>
      <c r="S77" s="8"/>
      <c r="T77" s="6">
        <v>2679.04</v>
      </c>
      <c r="U77" s="7">
        <f>IFERROR(T77/T446, "NA")</f>
        <v>3.3940143377798561E-3</v>
      </c>
      <c r="V77" s="8"/>
      <c r="W77" s="6">
        <v>1795.67</v>
      </c>
      <c r="X77" s="7">
        <f>IFERROR(W77/W446, "NA")</f>
        <v>2.8403724058232833E-3</v>
      </c>
      <c r="Y77" s="8"/>
      <c r="Z77" s="6">
        <v>1930.22</v>
      </c>
      <c r="AA77" s="7">
        <f>IFERROR(Z77/Z446, "NA")</f>
        <v>3.2469829084002168E-3</v>
      </c>
      <c r="AB77" s="8"/>
      <c r="AC77" s="6">
        <v>2789.75</v>
      </c>
      <c r="AD77" s="7">
        <f>IFERROR(AC77/AC446, "NA")</f>
        <v>3.6167569590792362E-3</v>
      </c>
      <c r="AE77" s="8"/>
      <c r="AF77" s="6">
        <v>2179.5999999999995</v>
      </c>
      <c r="AG77" s="7">
        <f>IFERROR(AF77/AF446, "NA")</f>
        <v>3.6230265177083477E-3</v>
      </c>
      <c r="AH77" s="8"/>
      <c r="AI77" s="6">
        <v>1771.38</v>
      </c>
      <c r="AJ77" s="7">
        <f>IFERROR(AI77/AI446, "NA")</f>
        <v>3.5920328485115741E-3</v>
      </c>
      <c r="AK77" s="6"/>
      <c r="AL77" s="9">
        <f t="shared" si="10"/>
        <v>26480.420000000002</v>
      </c>
      <c r="AM77" s="7">
        <f>IFERROR(AL77/AL446, "NA")</f>
        <v>3.6028736069547897E-3</v>
      </c>
      <c r="AN77" s="6"/>
      <c r="AO77" s="6">
        <v>30966.73</v>
      </c>
      <c r="AP77" s="7">
        <f>IFERROR(AO77/AO446, "NA")</f>
        <v>4.3179377836812215E-3</v>
      </c>
      <c r="AQ77" s="6"/>
      <c r="AR77" s="9">
        <f t="shared" si="11"/>
        <v>-4486.3099999999977</v>
      </c>
    </row>
    <row r="78" spans="1:44" ht="16.5" customHeight="1" x14ac:dyDescent="0.3">
      <c r="A78" s="35" t="s">
        <v>504</v>
      </c>
      <c r="B78" s="6">
        <v>0</v>
      </c>
      <c r="C78" s="7">
        <f>IFERROR(B78/B446, "NA")</f>
        <v>0</v>
      </c>
      <c r="D78" s="8"/>
      <c r="E78" s="6">
        <v>75</v>
      </c>
      <c r="F78" s="7">
        <f>IFERROR(E78/E446, "NA")</f>
        <v>1.3060805747924775E-4</v>
      </c>
      <c r="G78" s="8"/>
      <c r="H78" s="6">
        <v>0</v>
      </c>
      <c r="I78" s="7">
        <f>IFERROR(H78/H446, "NA")</f>
        <v>0</v>
      </c>
      <c r="J78" s="8"/>
      <c r="K78" s="6">
        <v>0</v>
      </c>
      <c r="L78" s="7">
        <f>IFERROR(K78/K446, "NA")</f>
        <v>0</v>
      </c>
      <c r="M78" s="8"/>
      <c r="N78" s="6">
        <v>0</v>
      </c>
      <c r="O78" s="7">
        <f>IFERROR(N78/N446, "NA")</f>
        <v>0</v>
      </c>
      <c r="P78" s="8"/>
      <c r="Q78" s="6">
        <v>50</v>
      </c>
      <c r="R78" s="7">
        <f>IFERROR(Q78/Q446, "NA")</f>
        <v>1.0375353737310319E-4</v>
      </c>
      <c r="S78" s="8"/>
      <c r="T78" s="6">
        <v>0</v>
      </c>
      <c r="U78" s="7">
        <f>IFERROR(T78/T446, "NA")</f>
        <v>0</v>
      </c>
      <c r="V78" s="8"/>
      <c r="W78" s="6">
        <v>0</v>
      </c>
      <c r="X78" s="7">
        <f>IFERROR(W78/W446, "NA")</f>
        <v>0</v>
      </c>
      <c r="Y78" s="8"/>
      <c r="Z78" s="6">
        <v>25</v>
      </c>
      <c r="AA78" s="7">
        <f>IFERROR(Z78/Z446, "NA")</f>
        <v>4.2054570313231347E-5</v>
      </c>
      <c r="AB78" s="8"/>
      <c r="AC78" s="6">
        <v>125</v>
      </c>
      <c r="AD78" s="7">
        <f>IFERROR(AC78/AC446, "NA")</f>
        <v>1.6205560350744853E-4</v>
      </c>
      <c r="AE78" s="8"/>
      <c r="AF78" s="6">
        <v>0</v>
      </c>
      <c r="AG78" s="7">
        <f>IFERROR(AF78/AF446, "NA")</f>
        <v>0</v>
      </c>
      <c r="AH78" s="8"/>
      <c r="AI78" s="6">
        <v>25</v>
      </c>
      <c r="AJ78" s="7">
        <f>IFERROR(AI78/AI446, "NA")</f>
        <v>5.0695402010178139E-5</v>
      </c>
      <c r="AK78" s="6"/>
      <c r="AL78" s="9">
        <f t="shared" si="10"/>
        <v>300</v>
      </c>
      <c r="AM78" s="7">
        <f>IFERROR(AL78/AL446, "NA")</f>
        <v>4.0817407053454473E-5</v>
      </c>
      <c r="AN78" s="6"/>
      <c r="AO78" s="6">
        <v>475</v>
      </c>
      <c r="AP78" s="7">
        <f>IFERROR(AO78/AO446, "NA")</f>
        <v>6.62330329114046E-5</v>
      </c>
      <c r="AQ78" s="6"/>
      <c r="AR78" s="9">
        <f t="shared" si="11"/>
        <v>-175</v>
      </c>
    </row>
    <row r="79" spans="1:44" ht="30.75" customHeight="1" x14ac:dyDescent="0.3">
      <c r="A79" s="35" t="s">
        <v>505</v>
      </c>
      <c r="B79" s="6">
        <v>11.96</v>
      </c>
      <c r="C79" s="7">
        <f>IFERROR(B79/B446, "NA")</f>
        <v>1.6226926016722741E-5</v>
      </c>
      <c r="D79" s="8"/>
      <c r="E79" s="6">
        <v>8.9700000000000006</v>
      </c>
      <c r="F79" s="7">
        <f>IFERROR(E79/E446, "NA")</f>
        <v>1.5620723674518036E-5</v>
      </c>
      <c r="G79" s="8"/>
      <c r="H79" s="6">
        <v>8.9700000000000006</v>
      </c>
      <c r="I79" s="7">
        <f>IFERROR(H79/H446, "NA")</f>
        <v>1.2654831046648628E-5</v>
      </c>
      <c r="J79" s="8"/>
      <c r="K79" s="6">
        <v>0</v>
      </c>
      <c r="L79" s="7">
        <f>IFERROR(K79/K446, "NA")</f>
        <v>0</v>
      </c>
      <c r="M79" s="8"/>
      <c r="N79" s="6">
        <v>0</v>
      </c>
      <c r="O79" s="7">
        <f>IFERROR(N79/N446, "NA")</f>
        <v>0</v>
      </c>
      <c r="P79" s="8"/>
      <c r="Q79" s="6">
        <v>0</v>
      </c>
      <c r="R79" s="7">
        <f>IFERROR(Q79/Q446, "NA")</f>
        <v>0</v>
      </c>
      <c r="S79" s="8"/>
      <c r="T79" s="6">
        <v>0</v>
      </c>
      <c r="U79" s="7">
        <f>IFERROR(T79/T446, "NA")</f>
        <v>0</v>
      </c>
      <c r="V79" s="8"/>
      <c r="W79" s="6">
        <v>0</v>
      </c>
      <c r="X79" s="7">
        <f>IFERROR(W79/W446, "NA")</f>
        <v>0</v>
      </c>
      <c r="Y79" s="8"/>
      <c r="Z79" s="6">
        <v>0</v>
      </c>
      <c r="AA79" s="7">
        <f>IFERROR(Z79/Z446, "NA")</f>
        <v>0</v>
      </c>
      <c r="AB79" s="8"/>
      <c r="AC79" s="6">
        <v>0</v>
      </c>
      <c r="AD79" s="7">
        <f>IFERROR(AC79/AC446, "NA")</f>
        <v>0</v>
      </c>
      <c r="AE79" s="8"/>
      <c r="AF79" s="6">
        <v>0</v>
      </c>
      <c r="AG79" s="7">
        <f>IFERROR(AF79/AF446, "NA")</f>
        <v>0</v>
      </c>
      <c r="AH79" s="8"/>
      <c r="AI79" s="6">
        <v>0</v>
      </c>
      <c r="AJ79" s="7">
        <f>IFERROR(AI79/AI446, "NA")</f>
        <v>0</v>
      </c>
      <c r="AK79" s="6"/>
      <c r="AL79" s="9">
        <f t="shared" si="10"/>
        <v>29.9</v>
      </c>
      <c r="AM79" s="7">
        <f>IFERROR(AL79/AL446, "NA")</f>
        <v>4.0681349029942954E-6</v>
      </c>
      <c r="AN79" s="6"/>
      <c r="AO79" s="6">
        <v>43.98</v>
      </c>
      <c r="AP79" s="7">
        <f>IFERROR(AO79/AO446, "NA")</f>
        <v>6.1324816577759457E-6</v>
      </c>
      <c r="AQ79" s="6"/>
      <c r="AR79" s="9">
        <f t="shared" si="11"/>
        <v>-14.079999999999998</v>
      </c>
    </row>
    <row r="80" spans="1:44" ht="16.5" customHeight="1" x14ac:dyDescent="0.3">
      <c r="A80" s="35" t="s">
        <v>506</v>
      </c>
      <c r="B80" s="6">
        <v>10790.439999999999</v>
      </c>
      <c r="C80" s="7">
        <f>IFERROR(B80/B446, "NA")</f>
        <v>1.4640106318385094E-2</v>
      </c>
      <c r="D80" s="8"/>
      <c r="E80" s="6">
        <v>9093.9599999999991</v>
      </c>
      <c r="F80" s="7">
        <f>IFERROR(E80/E446, "NA")</f>
        <v>1.5836592671919732E-2</v>
      </c>
      <c r="G80" s="8"/>
      <c r="H80" s="6">
        <v>9329.2000000000007</v>
      </c>
      <c r="I80" s="7">
        <f>IFERROR(H80/H446, "NA")</f>
        <v>1.3161588606509964E-2</v>
      </c>
      <c r="J80" s="8"/>
      <c r="K80" s="6">
        <v>7071.99</v>
      </c>
      <c r="L80" s="7">
        <f>IFERROR(K80/K446, "NA")</f>
        <v>1.3326868888243021E-2</v>
      </c>
      <c r="M80" s="8"/>
      <c r="N80" s="6">
        <v>5295.4699999999993</v>
      </c>
      <c r="O80" s="7">
        <f>IFERROR(N80/N446, "NA")</f>
        <v>1.2172036406674051E-2</v>
      </c>
      <c r="P80" s="8"/>
      <c r="Q80" s="6">
        <v>7925.4999999999991</v>
      </c>
      <c r="R80" s="7">
        <f>IFERROR(Q80/Q446, "NA")</f>
        <v>1.6445973209010586E-2</v>
      </c>
      <c r="S80" s="8"/>
      <c r="T80" s="6">
        <v>11225.38</v>
      </c>
      <c r="U80" s="7">
        <f>IFERROR(T80/T446, "NA")</f>
        <v>1.4221176491215973E-2</v>
      </c>
      <c r="V80" s="8"/>
      <c r="W80" s="6">
        <v>9132.15</v>
      </c>
      <c r="X80" s="7">
        <f>IFERROR(W80/W446, "NA")</f>
        <v>1.4445141293132419E-2</v>
      </c>
      <c r="Y80" s="8"/>
      <c r="Z80" s="6">
        <v>6967.6899999999987</v>
      </c>
      <c r="AA80" s="7">
        <f>IFERROR(Z80/Z446, "NA")</f>
        <v>1.1720928361031956E-2</v>
      </c>
      <c r="AB80" s="8"/>
      <c r="AC80" s="6">
        <v>9191.26</v>
      </c>
      <c r="AD80" s="7">
        <f>IFERROR(AC80/AC446, "NA")</f>
        <v>1.1915961490350971E-2</v>
      </c>
      <c r="AE80" s="8"/>
      <c r="AF80" s="6">
        <v>7168.27</v>
      </c>
      <c r="AG80" s="7">
        <f>IFERROR(AF80/AF446, "NA")</f>
        <v>1.1915412138049745E-2</v>
      </c>
      <c r="AH80" s="8"/>
      <c r="AI80" s="6">
        <v>6743.44</v>
      </c>
      <c r="AJ80" s="7">
        <f>IFERROR(AI80/AI446, "NA")</f>
        <v>1.3674456069260625E-2</v>
      </c>
      <c r="AK80" s="6"/>
      <c r="AL80" s="9">
        <f t="shared" si="10"/>
        <v>99934.75</v>
      </c>
      <c r="AM80" s="7">
        <f>IFERROR(AL80/AL446, "NA")</f>
        <v>1.3596924565117364E-2</v>
      </c>
      <c r="AN80" s="6"/>
      <c r="AO80" s="6">
        <v>92314.180000000008</v>
      </c>
      <c r="AP80" s="7">
        <f>IFERROR(AO80/AO446, "NA")</f>
        <v>1.2872101309745957E-2</v>
      </c>
      <c r="AQ80" s="6"/>
      <c r="AR80" s="9">
        <f t="shared" si="11"/>
        <v>7620.5699999999924</v>
      </c>
    </row>
    <row r="81" spans="1:44" ht="16.5" hidden="1" customHeight="1" x14ac:dyDescent="0.3">
      <c r="A81" s="35" t="s">
        <v>507</v>
      </c>
      <c r="B81" s="6">
        <v>0</v>
      </c>
      <c r="C81" s="7">
        <f>IFERROR(B81/B446, "NA")</f>
        <v>0</v>
      </c>
      <c r="D81" s="8"/>
      <c r="E81" s="6">
        <v>0</v>
      </c>
      <c r="F81" s="7">
        <f>IFERROR(E81/E446, "NA")</f>
        <v>0</v>
      </c>
      <c r="G81" s="8"/>
      <c r="H81" s="6">
        <v>0</v>
      </c>
      <c r="I81" s="7">
        <f>IFERROR(H81/H446, "NA")</f>
        <v>0</v>
      </c>
      <c r="J81" s="8"/>
      <c r="K81" s="6">
        <v>0</v>
      </c>
      <c r="L81" s="7">
        <f>IFERROR(K81/K446, "NA")</f>
        <v>0</v>
      </c>
      <c r="M81" s="8"/>
      <c r="N81" s="6">
        <v>0</v>
      </c>
      <c r="O81" s="7">
        <f>IFERROR(N81/N446, "NA")</f>
        <v>0</v>
      </c>
      <c r="P81" s="8"/>
      <c r="Q81" s="6">
        <v>0</v>
      </c>
      <c r="R81" s="7">
        <f>IFERROR(Q81/Q446, "NA")</f>
        <v>0</v>
      </c>
      <c r="S81" s="8"/>
      <c r="T81" s="6">
        <v>0</v>
      </c>
      <c r="U81" s="7">
        <f>IFERROR(T81/T446, "NA")</f>
        <v>0</v>
      </c>
      <c r="V81" s="8"/>
      <c r="W81" s="6">
        <v>0</v>
      </c>
      <c r="X81" s="7">
        <f>IFERROR(W81/W446, "NA")</f>
        <v>0</v>
      </c>
      <c r="Y81" s="8"/>
      <c r="Z81" s="6">
        <v>0</v>
      </c>
      <c r="AA81" s="7">
        <f>IFERROR(Z81/Z446, "NA")</f>
        <v>0</v>
      </c>
      <c r="AB81" s="8"/>
      <c r="AC81" s="6">
        <v>0</v>
      </c>
      <c r="AD81" s="7">
        <f>IFERROR(AC81/AC446, "NA")</f>
        <v>0</v>
      </c>
      <c r="AE81" s="8"/>
      <c r="AF81" s="6">
        <v>0</v>
      </c>
      <c r="AG81" s="7">
        <f>IFERROR(AF81/AF446, "NA")</f>
        <v>0</v>
      </c>
      <c r="AH81" s="8"/>
      <c r="AI81" s="6">
        <v>0</v>
      </c>
      <c r="AJ81" s="7">
        <f>IFERROR(AI81/AI446, "NA")</f>
        <v>0</v>
      </c>
      <c r="AK81" s="6"/>
      <c r="AL81" s="9">
        <f t="shared" si="10"/>
        <v>0</v>
      </c>
      <c r="AM81" s="7">
        <f>IFERROR(AL81/AL446, "NA")</f>
        <v>0</v>
      </c>
      <c r="AN81" s="6"/>
      <c r="AO81" s="6">
        <v>0</v>
      </c>
      <c r="AP81" s="7">
        <f>IFERROR(AO81/AO446, "NA")</f>
        <v>0</v>
      </c>
      <c r="AQ81" s="6"/>
      <c r="AR81" s="9">
        <f t="shared" si="11"/>
        <v>0</v>
      </c>
    </row>
    <row r="82" spans="1:44" ht="16.5" customHeight="1" x14ac:dyDescent="0.3">
      <c r="A82" s="35" t="s">
        <v>508</v>
      </c>
      <c r="B82" s="6">
        <v>0</v>
      </c>
      <c r="C82" s="7">
        <f>IFERROR(B82/B446, "NA")</f>
        <v>0</v>
      </c>
      <c r="D82" s="8"/>
      <c r="E82" s="6">
        <v>0</v>
      </c>
      <c r="F82" s="7">
        <f>IFERROR(E82/E446, "NA")</f>
        <v>0</v>
      </c>
      <c r="G82" s="8"/>
      <c r="H82" s="6">
        <v>0</v>
      </c>
      <c r="I82" s="7">
        <f>IFERROR(H82/H446, "NA")</f>
        <v>0</v>
      </c>
      <c r="J82" s="8"/>
      <c r="K82" s="6">
        <v>0</v>
      </c>
      <c r="L82" s="7">
        <f>IFERROR(K82/K446, "NA")</f>
        <v>0</v>
      </c>
      <c r="M82" s="8"/>
      <c r="N82" s="6">
        <v>0</v>
      </c>
      <c r="O82" s="7">
        <f>IFERROR(N82/N446, "NA")</f>
        <v>0</v>
      </c>
      <c r="P82" s="8"/>
      <c r="Q82" s="6">
        <v>0</v>
      </c>
      <c r="R82" s="7">
        <f>IFERROR(Q82/Q446, "NA")</f>
        <v>0</v>
      </c>
      <c r="S82" s="8"/>
      <c r="T82" s="6">
        <v>0</v>
      </c>
      <c r="U82" s="7">
        <f>IFERROR(T82/T446, "NA")</f>
        <v>0</v>
      </c>
      <c r="V82" s="8"/>
      <c r="W82" s="6">
        <v>0</v>
      </c>
      <c r="X82" s="7">
        <f>IFERROR(W82/W446, "NA")</f>
        <v>0</v>
      </c>
      <c r="Y82" s="8"/>
      <c r="Z82" s="6">
        <v>0</v>
      </c>
      <c r="AA82" s="7">
        <f>IFERROR(Z82/Z446, "NA")</f>
        <v>0</v>
      </c>
      <c r="AB82" s="8"/>
      <c r="AC82" s="6">
        <v>0</v>
      </c>
      <c r="AD82" s="7">
        <f>IFERROR(AC82/AC446, "NA")</f>
        <v>0</v>
      </c>
      <c r="AE82" s="8"/>
      <c r="AF82" s="6">
        <v>0</v>
      </c>
      <c r="AG82" s="7">
        <f>IFERROR(AF82/AF446, "NA")</f>
        <v>0</v>
      </c>
      <c r="AH82" s="8"/>
      <c r="AI82" s="6">
        <v>0</v>
      </c>
      <c r="AJ82" s="7">
        <f>IFERROR(AI82/AI446, "NA")</f>
        <v>0</v>
      </c>
      <c r="AK82" s="6"/>
      <c r="AL82" s="9">
        <f t="shared" si="10"/>
        <v>0</v>
      </c>
      <c r="AM82" s="7">
        <f>IFERROR(AL82/AL446, "NA")</f>
        <v>0</v>
      </c>
      <c r="AN82" s="6"/>
      <c r="AO82" s="6">
        <v>50</v>
      </c>
      <c r="AP82" s="7">
        <f>IFERROR(AO82/AO446, "NA")</f>
        <v>6.9718982012004841E-6</v>
      </c>
      <c r="AQ82" s="6"/>
      <c r="AR82" s="9">
        <f t="shared" si="11"/>
        <v>-50</v>
      </c>
    </row>
    <row r="83" spans="1:44" ht="16.5" customHeight="1" x14ac:dyDescent="0.3">
      <c r="A83" s="35" t="s">
        <v>509</v>
      </c>
      <c r="B83" s="6">
        <v>176.82</v>
      </c>
      <c r="C83" s="7">
        <f>IFERROR(B83/B446, "NA")</f>
        <v>2.3990343296629725E-4</v>
      </c>
      <c r="D83" s="8"/>
      <c r="E83" s="6">
        <v>149.96</v>
      </c>
      <c r="F83" s="7">
        <f>IFERROR(E83/E446, "NA")</f>
        <v>2.6114645732783996E-4</v>
      </c>
      <c r="G83" s="8"/>
      <c r="H83" s="6">
        <v>185.41</v>
      </c>
      <c r="I83" s="7">
        <f>IFERROR(H83/H446, "NA")</f>
        <v>2.6157549881372595E-4</v>
      </c>
      <c r="J83" s="8"/>
      <c r="K83" s="6">
        <v>152.4</v>
      </c>
      <c r="L83" s="7">
        <f>IFERROR(K83/K446, "NA")</f>
        <v>2.8719141550938797E-4</v>
      </c>
      <c r="M83" s="8"/>
      <c r="N83" s="6">
        <v>121.46</v>
      </c>
      <c r="O83" s="7">
        <f>IFERROR(N83/N446, "NA")</f>
        <v>2.7918495279071175E-4</v>
      </c>
      <c r="P83" s="8"/>
      <c r="Q83" s="6">
        <v>113.06</v>
      </c>
      <c r="R83" s="7">
        <f>IFERROR(Q83/Q446, "NA")</f>
        <v>2.3460749870806094E-4</v>
      </c>
      <c r="S83" s="8"/>
      <c r="T83" s="6">
        <v>168.45</v>
      </c>
      <c r="U83" s="7">
        <f>IFERROR(T83/T446, "NA")</f>
        <v>2.1340544194898797E-4</v>
      </c>
      <c r="V83" s="8"/>
      <c r="W83" s="6">
        <v>123</v>
      </c>
      <c r="X83" s="7">
        <f>IFERROR(W83/W446, "NA")</f>
        <v>1.9456013962268335E-4</v>
      </c>
      <c r="Y83" s="8"/>
      <c r="Z83" s="6">
        <v>104.8</v>
      </c>
      <c r="AA83" s="7">
        <f>IFERROR(Z83/Z446, "NA")</f>
        <v>1.7629275875306581E-4</v>
      </c>
      <c r="AB83" s="8"/>
      <c r="AC83" s="6">
        <v>121.68</v>
      </c>
      <c r="AD83" s="7">
        <f>IFERROR(AC83/AC446, "NA")</f>
        <v>1.5775140667829071E-4</v>
      </c>
      <c r="AE83" s="8"/>
      <c r="AF83" s="6">
        <v>101.6</v>
      </c>
      <c r="AG83" s="7">
        <f>IFERROR(AF83/AF446, "NA")</f>
        <v>1.6888396687427426E-4</v>
      </c>
      <c r="AH83" s="8"/>
      <c r="AI83" s="6">
        <v>77.930000000000007</v>
      </c>
      <c r="AJ83" s="7">
        <f>IFERROR(AI83/AI446, "NA")</f>
        <v>1.5802770714612731E-4</v>
      </c>
      <c r="AK83" s="6"/>
      <c r="AL83" s="9">
        <f t="shared" si="10"/>
        <v>1596.57</v>
      </c>
      <c r="AM83" s="7">
        <f>IFERROR(AL83/AL446, "NA")</f>
        <v>2.1722615859777936E-4</v>
      </c>
      <c r="AN83" s="6"/>
      <c r="AO83" s="6">
        <v>664.59</v>
      </c>
      <c r="AP83" s="7">
        <f>IFERROR(AO83/AO446, "NA")</f>
        <v>9.2669076510716602E-5</v>
      </c>
      <c r="AQ83" s="6"/>
      <c r="AR83" s="9">
        <f t="shared" si="11"/>
        <v>931.9799999999999</v>
      </c>
    </row>
    <row r="84" spans="1:44" ht="16.5" hidden="1" customHeight="1" x14ac:dyDescent="0.3">
      <c r="A84" s="35" t="s">
        <v>510</v>
      </c>
      <c r="B84" s="6">
        <v>0</v>
      </c>
      <c r="C84" s="7">
        <f>IFERROR(B84/B446, "NA")</f>
        <v>0</v>
      </c>
      <c r="D84" s="8"/>
      <c r="E84" s="6">
        <v>0</v>
      </c>
      <c r="F84" s="7">
        <f>IFERROR(E84/E446, "NA")</f>
        <v>0</v>
      </c>
      <c r="G84" s="8"/>
      <c r="H84" s="6">
        <v>0</v>
      </c>
      <c r="I84" s="7">
        <f>IFERROR(H84/H446, "NA")</f>
        <v>0</v>
      </c>
      <c r="J84" s="8"/>
      <c r="K84" s="6">
        <v>0</v>
      </c>
      <c r="L84" s="7">
        <f>IFERROR(K84/K446, "NA")</f>
        <v>0</v>
      </c>
      <c r="M84" s="8"/>
      <c r="N84" s="6">
        <v>0</v>
      </c>
      <c r="O84" s="7">
        <f>IFERROR(N84/N446, "NA")</f>
        <v>0</v>
      </c>
      <c r="P84" s="8"/>
      <c r="Q84" s="6">
        <v>0</v>
      </c>
      <c r="R84" s="7">
        <f>IFERROR(Q84/Q446, "NA")</f>
        <v>0</v>
      </c>
      <c r="S84" s="8"/>
      <c r="T84" s="6">
        <v>0</v>
      </c>
      <c r="U84" s="7">
        <f>IFERROR(T84/T446, "NA")</f>
        <v>0</v>
      </c>
      <c r="V84" s="8"/>
      <c r="W84" s="6">
        <v>0</v>
      </c>
      <c r="X84" s="7">
        <f>IFERROR(W84/W446, "NA")</f>
        <v>0</v>
      </c>
      <c r="Y84" s="8"/>
      <c r="Z84" s="6">
        <v>0</v>
      </c>
      <c r="AA84" s="7">
        <f>IFERROR(Z84/Z446, "NA")</f>
        <v>0</v>
      </c>
      <c r="AB84" s="8"/>
      <c r="AC84" s="6">
        <v>0</v>
      </c>
      <c r="AD84" s="7">
        <f>IFERROR(AC84/AC446, "NA")</f>
        <v>0</v>
      </c>
      <c r="AE84" s="8"/>
      <c r="AF84" s="6">
        <v>0</v>
      </c>
      <c r="AG84" s="7">
        <f>IFERROR(AF84/AF446, "NA")</f>
        <v>0</v>
      </c>
      <c r="AH84" s="8"/>
      <c r="AI84" s="6">
        <v>0</v>
      </c>
      <c r="AJ84" s="7">
        <f>IFERROR(AI84/AI446, "NA")</f>
        <v>0</v>
      </c>
      <c r="AK84" s="6"/>
      <c r="AL84" s="9">
        <f t="shared" si="10"/>
        <v>0</v>
      </c>
      <c r="AM84" s="7">
        <f>IFERROR(AL84/AL446, "NA")</f>
        <v>0</v>
      </c>
      <c r="AN84" s="6"/>
      <c r="AO84" s="6">
        <v>0</v>
      </c>
      <c r="AP84" s="7">
        <f>IFERROR(AO84/AO446, "NA")</f>
        <v>0</v>
      </c>
      <c r="AQ84" s="6"/>
      <c r="AR84" s="9">
        <f t="shared" si="11"/>
        <v>0</v>
      </c>
    </row>
    <row r="85" spans="1:44" ht="16.5" hidden="1" customHeight="1" x14ac:dyDescent="0.3">
      <c r="A85" s="35" t="s">
        <v>511</v>
      </c>
      <c r="B85" s="6">
        <v>0</v>
      </c>
      <c r="C85" s="7">
        <f>IFERROR(B85/B446, "NA")</f>
        <v>0</v>
      </c>
      <c r="D85" s="8"/>
      <c r="E85" s="6">
        <v>0</v>
      </c>
      <c r="F85" s="7">
        <f>IFERROR(E85/E446, "NA")</f>
        <v>0</v>
      </c>
      <c r="G85" s="8"/>
      <c r="H85" s="6">
        <v>0</v>
      </c>
      <c r="I85" s="7">
        <f>IFERROR(H85/H446, "NA")</f>
        <v>0</v>
      </c>
      <c r="J85" s="8"/>
      <c r="K85" s="6">
        <v>0</v>
      </c>
      <c r="L85" s="7">
        <f>IFERROR(K85/K446, "NA")</f>
        <v>0</v>
      </c>
      <c r="M85" s="8"/>
      <c r="N85" s="6">
        <v>0</v>
      </c>
      <c r="O85" s="7">
        <f>IFERROR(N85/N446, "NA")</f>
        <v>0</v>
      </c>
      <c r="P85" s="8"/>
      <c r="Q85" s="6">
        <v>0</v>
      </c>
      <c r="R85" s="7">
        <f>IFERROR(Q85/Q446, "NA")</f>
        <v>0</v>
      </c>
      <c r="S85" s="8"/>
      <c r="T85" s="6">
        <v>0</v>
      </c>
      <c r="U85" s="7">
        <f>IFERROR(T85/T446, "NA")</f>
        <v>0</v>
      </c>
      <c r="V85" s="8"/>
      <c r="W85" s="6">
        <v>0</v>
      </c>
      <c r="X85" s="7">
        <f>IFERROR(W85/W446, "NA")</f>
        <v>0</v>
      </c>
      <c r="Y85" s="8"/>
      <c r="Z85" s="6">
        <v>0</v>
      </c>
      <c r="AA85" s="7">
        <f>IFERROR(Z85/Z446, "NA")</f>
        <v>0</v>
      </c>
      <c r="AB85" s="8"/>
      <c r="AC85" s="6">
        <v>0</v>
      </c>
      <c r="AD85" s="7">
        <f>IFERROR(AC85/AC446, "NA")</f>
        <v>0</v>
      </c>
      <c r="AE85" s="8"/>
      <c r="AF85" s="6">
        <v>0</v>
      </c>
      <c r="AG85" s="7">
        <f>IFERROR(AF85/AF446, "NA")</f>
        <v>0</v>
      </c>
      <c r="AH85" s="8"/>
      <c r="AI85" s="6">
        <v>0</v>
      </c>
      <c r="AJ85" s="7">
        <f>IFERROR(AI85/AI446, "NA")</f>
        <v>0</v>
      </c>
      <c r="AK85" s="6"/>
      <c r="AL85" s="9">
        <f t="shared" si="10"/>
        <v>0</v>
      </c>
      <c r="AM85" s="7">
        <f>IFERROR(AL85/AL446, "NA")</f>
        <v>0</v>
      </c>
      <c r="AN85" s="6"/>
      <c r="AO85" s="6">
        <v>0</v>
      </c>
      <c r="AP85" s="7">
        <f>IFERROR(AO85/AO446, "NA")</f>
        <v>0</v>
      </c>
      <c r="AQ85" s="6"/>
      <c r="AR85" s="9">
        <f t="shared" si="11"/>
        <v>0</v>
      </c>
    </row>
    <row r="86" spans="1:44" ht="16.5" customHeight="1" x14ac:dyDescent="0.3">
      <c r="A86" s="35" t="s">
        <v>512</v>
      </c>
      <c r="B86" s="6">
        <v>25</v>
      </c>
      <c r="C86" s="7">
        <f>IFERROR(B86/B446, "NA")</f>
        <v>3.3919159733952219E-5</v>
      </c>
      <c r="D86" s="8"/>
      <c r="E86" s="6">
        <v>25</v>
      </c>
      <c r="F86" s="7">
        <f>IFERROR(E86/E446, "NA")</f>
        <v>4.3536019159749258E-5</v>
      </c>
      <c r="G86" s="8"/>
      <c r="H86" s="6">
        <v>0</v>
      </c>
      <c r="I86" s="7">
        <f>IFERROR(H86/H446, "NA")</f>
        <v>0</v>
      </c>
      <c r="J86" s="8"/>
      <c r="K86" s="6">
        <v>25</v>
      </c>
      <c r="L86" s="7">
        <f>IFERROR(K86/K446, "NA")</f>
        <v>4.7111452675424533E-5</v>
      </c>
      <c r="M86" s="8"/>
      <c r="N86" s="6">
        <v>25</v>
      </c>
      <c r="O86" s="7">
        <f>IFERROR(N86/N446, "NA")</f>
        <v>5.7464381852196555E-5</v>
      </c>
      <c r="P86" s="8"/>
      <c r="Q86" s="6">
        <v>25</v>
      </c>
      <c r="R86" s="7">
        <f>IFERROR(Q86/Q446, "NA")</f>
        <v>5.1876768686551595E-5</v>
      </c>
      <c r="S86" s="8"/>
      <c r="T86" s="6">
        <v>0</v>
      </c>
      <c r="U86" s="7">
        <f>IFERROR(T86/T446, "NA")</f>
        <v>0</v>
      </c>
      <c r="V86" s="8"/>
      <c r="W86" s="6">
        <v>0</v>
      </c>
      <c r="X86" s="7">
        <f>IFERROR(W86/W446, "NA")</f>
        <v>0</v>
      </c>
      <c r="Y86" s="8"/>
      <c r="Z86" s="6">
        <v>0</v>
      </c>
      <c r="AA86" s="7">
        <f>IFERROR(Z86/Z446, "NA")</f>
        <v>0</v>
      </c>
      <c r="AB86" s="8"/>
      <c r="AC86" s="6">
        <v>50</v>
      </c>
      <c r="AD86" s="7">
        <f>IFERROR(AC86/AC446, "NA")</f>
        <v>6.4822241402979404E-5</v>
      </c>
      <c r="AE86" s="8"/>
      <c r="AF86" s="6">
        <v>25</v>
      </c>
      <c r="AG86" s="7">
        <f>IFERROR(AF86/AF446, "NA")</f>
        <v>4.1556094211189536E-5</v>
      </c>
      <c r="AH86" s="8"/>
      <c r="AI86" s="6">
        <v>75</v>
      </c>
      <c r="AJ86" s="7">
        <f>IFERROR(AI86/AI446, "NA")</f>
        <v>1.5208620603053441E-4</v>
      </c>
      <c r="AK86" s="6"/>
      <c r="AL86" s="9">
        <f t="shared" si="10"/>
        <v>275</v>
      </c>
      <c r="AM86" s="7">
        <f>IFERROR(AL86/AL446, "NA")</f>
        <v>3.7415956465666597E-5</v>
      </c>
      <c r="AN86" s="6"/>
      <c r="AO86" s="6">
        <v>200</v>
      </c>
      <c r="AP86" s="7">
        <f>IFERROR(AO86/AO446, "NA")</f>
        <v>2.7887592804801936E-5</v>
      </c>
      <c r="AQ86" s="6"/>
      <c r="AR86" s="9">
        <f t="shared" si="11"/>
        <v>75</v>
      </c>
    </row>
    <row r="87" spans="1:44" ht="16.5" customHeight="1" x14ac:dyDescent="0.3">
      <c r="A87" s="35" t="s">
        <v>513</v>
      </c>
      <c r="B87" s="6">
        <v>0</v>
      </c>
      <c r="C87" s="7">
        <f>IFERROR(B87/B446, "NA")</f>
        <v>0</v>
      </c>
      <c r="D87" s="8"/>
      <c r="E87" s="6">
        <v>0</v>
      </c>
      <c r="F87" s="7">
        <f>IFERROR(E87/E446, "NA")</f>
        <v>0</v>
      </c>
      <c r="G87" s="8"/>
      <c r="H87" s="6">
        <v>0</v>
      </c>
      <c r="I87" s="7">
        <f>IFERROR(H87/H446, "NA")</f>
        <v>0</v>
      </c>
      <c r="J87" s="8"/>
      <c r="K87" s="6">
        <v>0</v>
      </c>
      <c r="L87" s="7">
        <f>IFERROR(K87/K446, "NA")</f>
        <v>0</v>
      </c>
      <c r="M87" s="8"/>
      <c r="N87" s="6">
        <v>0</v>
      </c>
      <c r="O87" s="7">
        <f>IFERROR(N87/N446, "NA")</f>
        <v>0</v>
      </c>
      <c r="P87" s="8"/>
      <c r="Q87" s="6">
        <v>0</v>
      </c>
      <c r="R87" s="7">
        <f>IFERROR(Q87/Q446, "NA")</f>
        <v>0</v>
      </c>
      <c r="S87" s="8"/>
      <c r="T87" s="6">
        <v>0</v>
      </c>
      <c r="U87" s="7">
        <f>IFERROR(T87/T446, "NA")</f>
        <v>0</v>
      </c>
      <c r="V87" s="8"/>
      <c r="W87" s="6">
        <v>0</v>
      </c>
      <c r="X87" s="7">
        <f>IFERROR(W87/W446, "NA")</f>
        <v>0</v>
      </c>
      <c r="Y87" s="8"/>
      <c r="Z87" s="6">
        <v>0</v>
      </c>
      <c r="AA87" s="7">
        <f>IFERROR(Z87/Z446, "NA")</f>
        <v>0</v>
      </c>
      <c r="AB87" s="8"/>
      <c r="AC87" s="6">
        <v>0</v>
      </c>
      <c r="AD87" s="7">
        <f>IFERROR(AC87/AC446, "NA")</f>
        <v>0</v>
      </c>
      <c r="AE87" s="8"/>
      <c r="AF87" s="6">
        <v>0</v>
      </c>
      <c r="AG87" s="7">
        <f>IFERROR(AF87/AF446, "NA")</f>
        <v>0</v>
      </c>
      <c r="AH87" s="8"/>
      <c r="AI87" s="6">
        <v>0</v>
      </c>
      <c r="AJ87" s="7">
        <f>IFERROR(AI87/AI446, "NA")</f>
        <v>0</v>
      </c>
      <c r="AK87" s="6"/>
      <c r="AL87" s="9">
        <f t="shared" si="10"/>
        <v>0</v>
      </c>
      <c r="AM87" s="7">
        <f>IFERROR(AL87/AL446, "NA")</f>
        <v>0</v>
      </c>
      <c r="AN87" s="6"/>
      <c r="AO87" s="6">
        <v>988.28</v>
      </c>
      <c r="AP87" s="7">
        <f>IFERROR(AO87/AO446, "NA")</f>
        <v>1.378037510856483E-4</v>
      </c>
      <c r="AQ87" s="6"/>
      <c r="AR87" s="9">
        <f t="shared" si="11"/>
        <v>-988.28</v>
      </c>
    </row>
    <row r="88" spans="1:44" ht="16.5" customHeight="1" x14ac:dyDescent="0.3">
      <c r="A88" s="36" t="s">
        <v>156</v>
      </c>
      <c r="B88" s="11">
        <f>IFERROR(B75+B76+B77+B78+B79+B80+B81+B82+B83+B84+B85+B86+B87, "NA")</f>
        <v>14236.159999999998</v>
      </c>
      <c r="C88" s="12">
        <f>IFERROR(B88/B446, "NA")</f>
        <v>1.9315143401524047E-2</v>
      </c>
      <c r="D88" s="2"/>
      <c r="E88" s="11">
        <f>IFERROR(E75+E76+E77+E78+E79+E80+E81+E82+E83+E84+E85+E86+E87, "NA")</f>
        <v>11726.439999999999</v>
      </c>
      <c r="F88" s="12">
        <f>IFERROR(E88/E446, "NA")</f>
        <v>2.0420900660626001E-2</v>
      </c>
      <c r="G88" s="2"/>
      <c r="H88" s="11">
        <f>IFERROR(H75+H76+H77+H78+H79+H80+H81+H82+H83+H84+H85+H86+H87, "NA")</f>
        <v>12196.4</v>
      </c>
      <c r="I88" s="12">
        <f>IFERROR(H88/H446, "NA")</f>
        <v>1.7206619997474391E-2</v>
      </c>
      <c r="J88" s="2"/>
      <c r="K88" s="11">
        <f>IFERROR(K75+K76+K77+K78+K79+K80+K81+K82+K83+K84+K85+K86+K87, "NA")</f>
        <v>9446.76</v>
      </c>
      <c r="L88" s="12">
        <f>IFERROR(K88/K446, "NA")</f>
        <v>1.7802023467043737E-2</v>
      </c>
      <c r="M88" s="2"/>
      <c r="N88" s="11">
        <f>IFERROR(N75+N76+N77+N78+N79+N80+N81+N82+N83+N84+N85+N86+N87, "NA")</f>
        <v>6562.65</v>
      </c>
      <c r="O88" s="12">
        <f>IFERROR(N88/N446, "NA")</f>
        <v>1.5084745022492709E-2</v>
      </c>
      <c r="P88" s="2"/>
      <c r="Q88" s="11">
        <f>IFERROR(Q75+Q76+Q77+Q78+Q79+Q80+Q81+Q82+Q83+Q84+Q85+Q86+Q87, "NA")</f>
        <v>9851.9199999999983</v>
      </c>
      <c r="R88" s="12">
        <f>IFERROR(Q88/Q446, "NA")</f>
        <v>2.0443430998336454E-2</v>
      </c>
      <c r="S88" s="2"/>
      <c r="T88" s="11">
        <f>IFERROR(T75+T76+T77+T78+T79+T80+T81+T82+T83+T84+T85+T86+T87, "NA")</f>
        <v>14072.869999999999</v>
      </c>
      <c r="U88" s="12">
        <f>IFERROR(T88/T446, "NA")</f>
        <v>1.7828596270944817E-2</v>
      </c>
      <c r="V88" s="2"/>
      <c r="W88" s="11">
        <f>IFERROR(W75+W76+W77+W78+W79+W80+W81+W82+W83+W84+W85+W86+W87, "NA")</f>
        <v>11050.82</v>
      </c>
      <c r="X88" s="12">
        <f>IFERROR(W88/W446, "NA")</f>
        <v>1.7480073838578386E-2</v>
      </c>
      <c r="Y88" s="2"/>
      <c r="Z88" s="11">
        <f>IFERROR(Z75+Z76+Z77+Z78+Z79+Z80+Z81+Z82+Z83+Z84+Z85+Z86+Z87, "NA")</f>
        <v>9027.7099999999973</v>
      </c>
      <c r="AA88" s="12">
        <f>IFERROR(Z88/Z446, "NA")</f>
        <v>1.5186258598498467E-2</v>
      </c>
      <c r="AB88" s="2"/>
      <c r="AC88" s="11">
        <f>IFERROR(AC75+AC76+AC77+AC78+AC79+AC80+AC81+AC82+AC83+AC84+AC85+AC86+AC87, "NA")</f>
        <v>12277.69</v>
      </c>
      <c r="AD88" s="12">
        <f>IFERROR(AC88/AC446, "NA")</f>
        <v>1.5917347701018925E-2</v>
      </c>
      <c r="AE88" s="2"/>
      <c r="AF88" s="11">
        <f>IFERROR(AF75+AF76+AF77+AF78+AF79+AF80+AF81+AF82+AF83+AF84+AF85+AF86+AF87, "NA")</f>
        <v>9474.4699999999993</v>
      </c>
      <c r="AG88" s="12">
        <f>IFERROR(AF88/AF446, "NA")</f>
        <v>1.5748878716843554E-2</v>
      </c>
      <c r="AH88" s="2"/>
      <c r="AI88" s="11">
        <f>IFERROR(AI75+AI76+AI77+AI78+AI79+AI80+AI81+AI82+AI83+AI84+AI85+AI86+AI87, "NA")</f>
        <v>8692.75</v>
      </c>
      <c r="AJ88" s="12">
        <f>IFERROR(AI88/AI446, "NA")</f>
        <v>1.7627298232959041E-2</v>
      </c>
      <c r="AK88" s="2"/>
      <c r="AL88" s="11">
        <f t="shared" si="10"/>
        <v>128616.63999999998</v>
      </c>
      <c r="AM88" s="12">
        <f>IFERROR(AL88/AL446, "NA")</f>
        <v>1.7499325829092045E-2</v>
      </c>
      <c r="AN88" s="2"/>
      <c r="AO88" s="11">
        <f>IFERROR(AO75+AO76+AO77+AO78+AO79+AO80+AO81+AO82+AO83+AO84+AO85+AO86+AO87, "NA")</f>
        <v>125702.76000000001</v>
      </c>
      <c r="AP88" s="12">
        <f>IFERROR(AO88/AO446, "NA")</f>
        <v>1.7527736926598727E-2</v>
      </c>
      <c r="AQ88" s="2"/>
      <c r="AR88" s="11">
        <f t="shared" si="11"/>
        <v>2913.8799999999756</v>
      </c>
    </row>
    <row r="89" spans="1:44" ht="16.5" customHeight="1" x14ac:dyDescent="0.3">
      <c r="A89" s="33" t="s">
        <v>514</v>
      </c>
      <c r="B89" s="6">
        <v>-51.2</v>
      </c>
      <c r="C89" s="7">
        <f>IFERROR(B89/B446, "NA")</f>
        <v>-6.9466439135134142E-5</v>
      </c>
      <c r="D89" s="8"/>
      <c r="E89" s="6">
        <v>-29.75</v>
      </c>
      <c r="F89" s="7">
        <f>IFERROR(E89/E446, "NA")</f>
        <v>-5.1807862800101615E-5</v>
      </c>
      <c r="G89" s="8"/>
      <c r="H89" s="6">
        <v>-27.9</v>
      </c>
      <c r="I89" s="7">
        <f>IFERROR(H89/H446, "NA")</f>
        <v>-3.9361180178539201E-5</v>
      </c>
      <c r="J89" s="8"/>
      <c r="K89" s="6">
        <v>-12.25</v>
      </c>
      <c r="L89" s="7">
        <f>IFERROR(K89/K446, "NA")</f>
        <v>-2.308461181095802E-5</v>
      </c>
      <c r="M89" s="8"/>
      <c r="N89" s="6">
        <v>-12.95</v>
      </c>
      <c r="O89" s="7">
        <f>IFERROR(N89/N446, "NA")</f>
        <v>-2.9766549799437815E-5</v>
      </c>
      <c r="P89" s="8"/>
      <c r="Q89" s="6">
        <v>-5.1499999999999986</v>
      </c>
      <c r="R89" s="7">
        <f>IFERROR(Q89/Q446, "NA")</f>
        <v>-1.0686614349429626E-5</v>
      </c>
      <c r="S89" s="8"/>
      <c r="T89" s="6">
        <v>-37.129999999999995</v>
      </c>
      <c r="U89" s="7">
        <f>IFERROR(T89/T446, "NA")</f>
        <v>-4.7039145500539759E-5</v>
      </c>
      <c r="V89" s="8"/>
      <c r="W89" s="6">
        <v>-114.83000000000001</v>
      </c>
      <c r="X89" s="7">
        <f>IFERROR(W89/W446, "NA")</f>
        <v>-1.8163691734042871E-4</v>
      </c>
      <c r="Y89" s="8"/>
      <c r="Z89" s="6">
        <v>0</v>
      </c>
      <c r="AA89" s="7">
        <f>IFERROR(Z89/Z446, "NA")</f>
        <v>0</v>
      </c>
      <c r="AB89" s="8"/>
      <c r="AC89" s="6">
        <v>-88.37</v>
      </c>
      <c r="AD89" s="7">
        <f>IFERROR(AC89/AC446, "NA")</f>
        <v>-1.1456682945562581E-4</v>
      </c>
      <c r="AE89" s="8"/>
      <c r="AF89" s="6">
        <v>-36.75</v>
      </c>
      <c r="AG89" s="7">
        <f>IFERROR(AF89/AF446, "NA")</f>
        <v>-6.1087458490448617E-5</v>
      </c>
      <c r="AH89" s="8"/>
      <c r="AI89" s="6">
        <v>-96.97999999999999</v>
      </c>
      <c r="AJ89" s="7">
        <f>IFERROR(AI89/AI446, "NA")</f>
        <v>-1.9665760347788302E-4</v>
      </c>
      <c r="AK89" s="6"/>
      <c r="AL89" s="9">
        <f t="shared" si="10"/>
        <v>-513.26</v>
      </c>
      <c r="AM89" s="7">
        <f>IFERROR(AL89/AL446, "NA")</f>
        <v>-6.9833141147520138E-5</v>
      </c>
      <c r="AN89" s="6"/>
      <c r="AO89" s="6">
        <v>-550.29</v>
      </c>
      <c r="AP89" s="7">
        <f>IFERROR(AO89/AO446, "NA")</f>
        <v>-7.6731317222772282E-5</v>
      </c>
      <c r="AQ89" s="6"/>
      <c r="AR89" s="9">
        <f t="shared" si="11"/>
        <v>37.029999999999973</v>
      </c>
    </row>
    <row r="90" spans="1:44" ht="16.5" customHeight="1" x14ac:dyDescent="0.3">
      <c r="A90" s="33" t="s">
        <v>515</v>
      </c>
      <c r="B90" s="6">
        <v>0</v>
      </c>
      <c r="C90" s="7">
        <f>IFERROR(B90/B446, "NA")</f>
        <v>0</v>
      </c>
      <c r="D90" s="8"/>
      <c r="E90" s="6">
        <v>0</v>
      </c>
      <c r="F90" s="7">
        <f>IFERROR(E90/E446, "NA")</f>
        <v>0</v>
      </c>
      <c r="G90" s="8"/>
      <c r="H90" s="6">
        <v>0</v>
      </c>
      <c r="I90" s="7">
        <f>IFERROR(H90/H446, "NA")</f>
        <v>0</v>
      </c>
      <c r="J90" s="8"/>
      <c r="K90" s="6">
        <v>0</v>
      </c>
      <c r="L90" s="7">
        <f>IFERROR(K90/K446, "NA")</f>
        <v>0</v>
      </c>
      <c r="M90" s="8"/>
      <c r="N90" s="6">
        <v>-673.99</v>
      </c>
      <c r="O90" s="7">
        <f>IFERROR(N90/N446, "NA")</f>
        <v>-1.5492167489824782E-3</v>
      </c>
      <c r="P90" s="8"/>
      <c r="Q90" s="6">
        <v>-1199.72</v>
      </c>
      <c r="R90" s="7">
        <f>IFERROR(Q90/Q446, "NA")</f>
        <v>-2.4895038771451873E-3</v>
      </c>
      <c r="S90" s="8"/>
      <c r="T90" s="6">
        <v>117.48</v>
      </c>
      <c r="U90" s="7">
        <f>IFERROR(T90/T446, "NA")</f>
        <v>1.4883271784011344E-4</v>
      </c>
      <c r="V90" s="8"/>
      <c r="W90" s="6">
        <v>-323.25</v>
      </c>
      <c r="X90" s="7">
        <f>IFERROR(W90/W446, "NA")</f>
        <v>-5.1131353766692997E-4</v>
      </c>
      <c r="Y90" s="8"/>
      <c r="Z90" s="6">
        <v>38.240000000000009</v>
      </c>
      <c r="AA90" s="7">
        <f>IFERROR(Z90/Z446, "NA")</f>
        <v>6.432667075111869E-5</v>
      </c>
      <c r="AB90" s="8"/>
      <c r="AC90" s="6">
        <v>-161.62999999999997</v>
      </c>
      <c r="AD90" s="7">
        <f>IFERROR(AC90/AC446, "NA")</f>
        <v>-2.0954437755927119E-4</v>
      </c>
      <c r="AE90" s="8"/>
      <c r="AF90" s="6">
        <v>1675.7000000000003</v>
      </c>
      <c r="AG90" s="7">
        <f>IFERROR(AF90/AF446, "NA")</f>
        <v>2.7854218827876127E-3</v>
      </c>
      <c r="AH90" s="8"/>
      <c r="AI90" s="6">
        <v>-3227.79</v>
      </c>
      <c r="AJ90" s="7">
        <f>IFERROR(AI90/AI446, "NA")</f>
        <v>-6.5453644661773152E-3</v>
      </c>
      <c r="AK90" s="6"/>
      <c r="AL90" s="9">
        <f t="shared" si="10"/>
        <v>-3754.9599999999996</v>
      </c>
      <c r="AM90" s="7">
        <f>IFERROR(AL90/AL446, "NA")</f>
        <v>-5.1089243596479799E-4</v>
      </c>
      <c r="AN90" s="6"/>
      <c r="AO90" s="6">
        <v>0</v>
      </c>
      <c r="AP90" s="7">
        <f>IFERROR(AO90/AO446, "NA")</f>
        <v>0</v>
      </c>
      <c r="AQ90" s="6"/>
      <c r="AR90" s="9">
        <f t="shared" si="11"/>
        <v>-3754.9599999999996</v>
      </c>
    </row>
    <row r="91" spans="1:44" ht="16.5" hidden="1" customHeight="1" x14ac:dyDescent="0.3">
      <c r="A91" s="33" t="s">
        <v>516</v>
      </c>
      <c r="B91" s="6">
        <v>0</v>
      </c>
      <c r="C91" s="7">
        <f>IFERROR(B91/B446, "NA")</f>
        <v>0</v>
      </c>
      <c r="D91" s="8"/>
      <c r="E91" s="6">
        <v>0</v>
      </c>
      <c r="F91" s="7">
        <f>IFERROR(E91/E446, "NA")</f>
        <v>0</v>
      </c>
      <c r="G91" s="8"/>
      <c r="H91" s="6">
        <v>0</v>
      </c>
      <c r="I91" s="7">
        <f>IFERROR(H91/H446, "NA")</f>
        <v>0</v>
      </c>
      <c r="J91" s="8"/>
      <c r="K91" s="6">
        <v>0</v>
      </c>
      <c r="L91" s="7">
        <f>IFERROR(K91/K446, "NA")</f>
        <v>0</v>
      </c>
      <c r="M91" s="8"/>
      <c r="N91" s="6">
        <v>0</v>
      </c>
      <c r="O91" s="7">
        <f>IFERROR(N91/N446, "NA")</f>
        <v>0</v>
      </c>
      <c r="P91" s="8"/>
      <c r="Q91" s="6">
        <v>0</v>
      </c>
      <c r="R91" s="7">
        <f>IFERROR(Q91/Q446, "NA")</f>
        <v>0</v>
      </c>
      <c r="S91" s="8"/>
      <c r="T91" s="6">
        <v>0</v>
      </c>
      <c r="U91" s="7">
        <f>IFERROR(T91/T446, "NA")</f>
        <v>0</v>
      </c>
      <c r="V91" s="8"/>
      <c r="W91" s="6">
        <v>0</v>
      </c>
      <c r="X91" s="7">
        <f>IFERROR(W91/W446, "NA")</f>
        <v>0</v>
      </c>
      <c r="Y91" s="8"/>
      <c r="Z91" s="6">
        <v>0</v>
      </c>
      <c r="AA91" s="7">
        <f>IFERROR(Z91/Z446, "NA")</f>
        <v>0</v>
      </c>
      <c r="AB91" s="8"/>
      <c r="AC91" s="6">
        <v>0</v>
      </c>
      <c r="AD91" s="7">
        <f>IFERROR(AC91/AC446, "NA")</f>
        <v>0</v>
      </c>
      <c r="AE91" s="8"/>
      <c r="AF91" s="6">
        <v>0</v>
      </c>
      <c r="AG91" s="7">
        <f>IFERROR(AF91/AF446, "NA")</f>
        <v>0</v>
      </c>
      <c r="AH91" s="8"/>
      <c r="AI91" s="6">
        <v>0</v>
      </c>
      <c r="AJ91" s="7">
        <f>IFERROR(AI91/AI446, "NA")</f>
        <v>0</v>
      </c>
      <c r="AK91" s="6"/>
      <c r="AL91" s="9">
        <f t="shared" si="10"/>
        <v>0</v>
      </c>
      <c r="AM91" s="7">
        <f>IFERROR(AL91/AL446, "NA")</f>
        <v>0</v>
      </c>
      <c r="AN91" s="6"/>
      <c r="AO91" s="6">
        <v>0</v>
      </c>
      <c r="AP91" s="7">
        <f>IFERROR(AO91/AO446, "NA")</f>
        <v>0</v>
      </c>
      <c r="AQ91" s="6"/>
      <c r="AR91" s="9">
        <f t="shared" si="11"/>
        <v>0</v>
      </c>
    </row>
    <row r="92" spans="1:44" ht="16.5" hidden="1" customHeight="1" x14ac:dyDescent="0.3">
      <c r="A92" s="33" t="s">
        <v>517</v>
      </c>
      <c r="B92" s="6">
        <v>0</v>
      </c>
      <c r="C92" s="7">
        <f>IFERROR(B92/B446, "NA")</f>
        <v>0</v>
      </c>
      <c r="D92" s="8"/>
      <c r="E92" s="6">
        <v>0</v>
      </c>
      <c r="F92" s="7">
        <f>IFERROR(E92/E446, "NA")</f>
        <v>0</v>
      </c>
      <c r="G92" s="8"/>
      <c r="H92" s="6">
        <v>0</v>
      </c>
      <c r="I92" s="7">
        <f>IFERROR(H92/H446, "NA")</f>
        <v>0</v>
      </c>
      <c r="J92" s="8"/>
      <c r="K92" s="6">
        <v>0</v>
      </c>
      <c r="L92" s="7">
        <f>IFERROR(K92/K446, "NA")</f>
        <v>0</v>
      </c>
      <c r="M92" s="8"/>
      <c r="N92" s="6">
        <v>0</v>
      </c>
      <c r="O92" s="7">
        <f>IFERROR(N92/N446, "NA")</f>
        <v>0</v>
      </c>
      <c r="P92" s="8"/>
      <c r="Q92" s="6">
        <v>0</v>
      </c>
      <c r="R92" s="7">
        <f>IFERROR(Q92/Q446, "NA")</f>
        <v>0</v>
      </c>
      <c r="S92" s="8"/>
      <c r="T92" s="6">
        <v>0</v>
      </c>
      <c r="U92" s="7">
        <f>IFERROR(T92/T446, "NA")</f>
        <v>0</v>
      </c>
      <c r="V92" s="8"/>
      <c r="W92" s="6">
        <v>0</v>
      </c>
      <c r="X92" s="7">
        <f>IFERROR(W92/W446, "NA")</f>
        <v>0</v>
      </c>
      <c r="Y92" s="8"/>
      <c r="Z92" s="6">
        <v>0</v>
      </c>
      <c r="AA92" s="7">
        <f>IFERROR(Z92/Z446, "NA")</f>
        <v>0</v>
      </c>
      <c r="AB92" s="8"/>
      <c r="AC92" s="6">
        <v>0</v>
      </c>
      <c r="AD92" s="7">
        <f>IFERROR(AC92/AC446, "NA")</f>
        <v>0</v>
      </c>
      <c r="AE92" s="8"/>
      <c r="AF92" s="6">
        <v>0</v>
      </c>
      <c r="AG92" s="7">
        <f>IFERROR(AF92/AF446, "NA")</f>
        <v>0</v>
      </c>
      <c r="AH92" s="8"/>
      <c r="AI92" s="6">
        <v>0</v>
      </c>
      <c r="AJ92" s="7">
        <f>IFERROR(AI92/AI446, "NA")</f>
        <v>0</v>
      </c>
      <c r="AK92" s="6"/>
      <c r="AL92" s="9">
        <f t="shared" si="10"/>
        <v>0</v>
      </c>
      <c r="AM92" s="7">
        <f>IFERROR(AL92/AL446, "NA")</f>
        <v>0</v>
      </c>
      <c r="AN92" s="6"/>
      <c r="AO92" s="6">
        <v>0</v>
      </c>
      <c r="AP92" s="7">
        <f>IFERROR(AO92/AO446, "NA")</f>
        <v>0</v>
      </c>
      <c r="AQ92" s="6"/>
      <c r="AR92" s="9">
        <f t="shared" si="11"/>
        <v>0</v>
      </c>
    </row>
    <row r="93" spans="1:44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  <c r="AE93" s="4"/>
      <c r="AF93" s="2"/>
      <c r="AG93" s="3"/>
      <c r="AH93" s="4"/>
      <c r="AI93" s="2"/>
      <c r="AJ93" s="3"/>
      <c r="AK93" s="2"/>
      <c r="AL93" s="2"/>
      <c r="AM93" s="3"/>
      <c r="AN93" s="2"/>
      <c r="AO93" s="2"/>
      <c r="AP93" s="3"/>
      <c r="AQ93" s="2"/>
      <c r="AR93" s="2"/>
    </row>
    <row r="94" spans="1:44" ht="16.5" hidden="1" customHeight="1" x14ac:dyDescent="0.3">
      <c r="A94" s="35" t="s">
        <v>518</v>
      </c>
      <c r="B94" s="6">
        <v>0</v>
      </c>
      <c r="C94" s="7">
        <f>IFERROR(B94/B446, "NA")</f>
        <v>0</v>
      </c>
      <c r="D94" s="8"/>
      <c r="E94" s="6">
        <v>0</v>
      </c>
      <c r="F94" s="7">
        <f>IFERROR(E94/E446, "NA")</f>
        <v>0</v>
      </c>
      <c r="G94" s="8"/>
      <c r="H94" s="6">
        <v>0</v>
      </c>
      <c r="I94" s="7">
        <f>IFERROR(H94/H446, "NA")</f>
        <v>0</v>
      </c>
      <c r="J94" s="8"/>
      <c r="K94" s="6">
        <v>0</v>
      </c>
      <c r="L94" s="7">
        <f>IFERROR(K94/K446, "NA")</f>
        <v>0</v>
      </c>
      <c r="M94" s="8"/>
      <c r="N94" s="6">
        <v>0</v>
      </c>
      <c r="O94" s="7">
        <f>IFERROR(N94/N446, "NA")</f>
        <v>0</v>
      </c>
      <c r="P94" s="8"/>
      <c r="Q94" s="6">
        <v>0</v>
      </c>
      <c r="R94" s="7">
        <f>IFERROR(Q94/Q446, "NA")</f>
        <v>0</v>
      </c>
      <c r="S94" s="8"/>
      <c r="T94" s="6">
        <v>0</v>
      </c>
      <c r="U94" s="7">
        <f>IFERROR(T94/T446, "NA")</f>
        <v>0</v>
      </c>
      <c r="V94" s="8"/>
      <c r="W94" s="6">
        <v>0</v>
      </c>
      <c r="X94" s="7">
        <f>IFERROR(W94/W446, "NA")</f>
        <v>0</v>
      </c>
      <c r="Y94" s="8"/>
      <c r="Z94" s="6">
        <v>0</v>
      </c>
      <c r="AA94" s="7">
        <f>IFERROR(Z94/Z446, "NA")</f>
        <v>0</v>
      </c>
      <c r="AB94" s="8"/>
      <c r="AC94" s="6">
        <v>0</v>
      </c>
      <c r="AD94" s="7">
        <f>IFERROR(AC94/AC446, "NA")</f>
        <v>0</v>
      </c>
      <c r="AE94" s="8"/>
      <c r="AF94" s="6">
        <v>0</v>
      </c>
      <c r="AG94" s="7">
        <f>IFERROR(AF94/AF446, "NA")</f>
        <v>0</v>
      </c>
      <c r="AH94" s="8"/>
      <c r="AI94" s="6">
        <v>0</v>
      </c>
      <c r="AJ94" s="7">
        <f>IFERROR(AI94/AI446, "NA")</f>
        <v>0</v>
      </c>
      <c r="AK94" s="6"/>
      <c r="AL94" s="9">
        <f t="shared" ref="AL94:AL124" si="12">IFERROR(B94+E94+H94+K94+N94+Q94+T94+W94+Z94+AC94+AF94+AI94, "NA")</f>
        <v>0</v>
      </c>
      <c r="AM94" s="7">
        <f>IFERROR(AL94/AL446, "NA")</f>
        <v>0</v>
      </c>
      <c r="AN94" s="6"/>
      <c r="AO94" s="6">
        <v>0</v>
      </c>
      <c r="AP94" s="7">
        <f>IFERROR(AO94/AO446, "NA")</f>
        <v>0</v>
      </c>
      <c r="AQ94" s="6"/>
      <c r="AR94" s="9">
        <f t="shared" ref="AR94:AR124" si="13">IFERROR(AL94-AO94, "NA")</f>
        <v>0</v>
      </c>
    </row>
    <row r="95" spans="1:44" ht="16.5" hidden="1" customHeight="1" x14ac:dyDescent="0.3">
      <c r="A95" s="35" t="s">
        <v>519</v>
      </c>
      <c r="B95" s="6">
        <v>0</v>
      </c>
      <c r="C95" s="7">
        <f>IFERROR(B95/B446, "NA")</f>
        <v>0</v>
      </c>
      <c r="D95" s="8"/>
      <c r="E95" s="6">
        <v>0</v>
      </c>
      <c r="F95" s="7">
        <f>IFERROR(E95/E446, "NA")</f>
        <v>0</v>
      </c>
      <c r="G95" s="8"/>
      <c r="H95" s="6">
        <v>0</v>
      </c>
      <c r="I95" s="7">
        <f>IFERROR(H95/H446, "NA")</f>
        <v>0</v>
      </c>
      <c r="J95" s="8"/>
      <c r="K95" s="6">
        <v>0</v>
      </c>
      <c r="L95" s="7">
        <f>IFERROR(K95/K446, "NA")</f>
        <v>0</v>
      </c>
      <c r="M95" s="8"/>
      <c r="N95" s="6">
        <v>0</v>
      </c>
      <c r="O95" s="7">
        <f>IFERROR(N95/N446, "NA")</f>
        <v>0</v>
      </c>
      <c r="P95" s="8"/>
      <c r="Q95" s="6">
        <v>0</v>
      </c>
      <c r="R95" s="7">
        <f>IFERROR(Q95/Q446, "NA")</f>
        <v>0</v>
      </c>
      <c r="S95" s="8"/>
      <c r="T95" s="6">
        <v>0</v>
      </c>
      <c r="U95" s="7">
        <f>IFERROR(T95/T446, "NA")</f>
        <v>0</v>
      </c>
      <c r="V95" s="8"/>
      <c r="W95" s="6">
        <v>0</v>
      </c>
      <c r="X95" s="7">
        <f>IFERROR(W95/W446, "NA")</f>
        <v>0</v>
      </c>
      <c r="Y95" s="8"/>
      <c r="Z95" s="6">
        <v>0</v>
      </c>
      <c r="AA95" s="7">
        <f>IFERROR(Z95/Z446, "NA")</f>
        <v>0</v>
      </c>
      <c r="AB95" s="8"/>
      <c r="AC95" s="6">
        <v>0</v>
      </c>
      <c r="AD95" s="7">
        <f>IFERROR(AC95/AC446, "NA")</f>
        <v>0</v>
      </c>
      <c r="AE95" s="8"/>
      <c r="AF95" s="6">
        <v>0</v>
      </c>
      <c r="AG95" s="7">
        <f>IFERROR(AF95/AF446, "NA")</f>
        <v>0</v>
      </c>
      <c r="AH95" s="8"/>
      <c r="AI95" s="6">
        <v>0</v>
      </c>
      <c r="AJ95" s="7">
        <f>IFERROR(AI95/AI446, "NA")</f>
        <v>0</v>
      </c>
      <c r="AK95" s="6"/>
      <c r="AL95" s="9">
        <f t="shared" si="12"/>
        <v>0</v>
      </c>
      <c r="AM95" s="7">
        <f>IFERROR(AL95/AL446, "NA")</f>
        <v>0</v>
      </c>
      <c r="AN95" s="6"/>
      <c r="AO95" s="6">
        <v>0</v>
      </c>
      <c r="AP95" s="7">
        <f>IFERROR(AO95/AO446, "NA")</f>
        <v>0</v>
      </c>
      <c r="AQ95" s="6"/>
      <c r="AR95" s="9">
        <f t="shared" si="13"/>
        <v>0</v>
      </c>
    </row>
    <row r="96" spans="1:44" ht="16.5" customHeight="1" x14ac:dyDescent="0.3">
      <c r="A96" s="35" t="s">
        <v>520</v>
      </c>
      <c r="B96" s="6">
        <v>-10223.050000000001</v>
      </c>
      <c r="C96" s="7">
        <f>IFERROR(B96/B446, "NA")</f>
        <v>-1.3870290636727211E-2</v>
      </c>
      <c r="D96" s="8"/>
      <c r="E96" s="6">
        <v>-6542.65</v>
      </c>
      <c r="F96" s="7">
        <f>IFERROR(E96/E446, "NA")</f>
        <v>-1.1393637430221338E-2</v>
      </c>
      <c r="G96" s="8"/>
      <c r="H96" s="6">
        <v>-7023.11</v>
      </c>
      <c r="I96" s="7">
        <f>IFERROR(H96/H446, "NA")</f>
        <v>-9.9081683915304818E-3</v>
      </c>
      <c r="J96" s="8"/>
      <c r="K96" s="6">
        <v>-8015.9199999999992</v>
      </c>
      <c r="L96" s="7">
        <f>IFERROR(K96/K446, "NA")</f>
        <v>-1.5105665429199559E-2</v>
      </c>
      <c r="M96" s="8"/>
      <c r="N96" s="6">
        <v>-5625.04</v>
      </c>
      <c r="O96" s="7">
        <f>IFERROR(N96/N446, "NA")</f>
        <v>-1.2929577859755188E-2</v>
      </c>
      <c r="P96" s="8"/>
      <c r="Q96" s="6">
        <v>-5921.33</v>
      </c>
      <c r="R96" s="7">
        <f>IFERROR(Q96/Q446, "NA")</f>
        <v>-1.2287178669069542E-2</v>
      </c>
      <c r="S96" s="8"/>
      <c r="T96" s="6">
        <v>-7934.6</v>
      </c>
      <c r="U96" s="7">
        <f>IFERROR(T96/T446, "NA")</f>
        <v>-1.0052162776422915E-2</v>
      </c>
      <c r="V96" s="8"/>
      <c r="W96" s="6">
        <v>-5892.4600000000009</v>
      </c>
      <c r="X96" s="7">
        <f>IFERROR(W96/W446, "NA")</f>
        <v>-9.3206328481388358E-3</v>
      </c>
      <c r="Y96" s="8"/>
      <c r="Z96" s="6">
        <v>-5411.22</v>
      </c>
      <c r="AA96" s="7">
        <f>IFERROR(Z96/Z446, "NA")</f>
        <v>-9.102661278814551E-3</v>
      </c>
      <c r="AB96" s="8"/>
      <c r="AC96" s="6">
        <v>-6727.77</v>
      </c>
      <c r="AD96" s="7">
        <f>IFERROR(AC96/AC446, "NA")</f>
        <v>-8.7221826208744562E-3</v>
      </c>
      <c r="AE96" s="8"/>
      <c r="AF96" s="6">
        <v>-4995.8500000000004</v>
      </c>
      <c r="AG96" s="7">
        <f>IFERROR(AF96/AF446, "NA")</f>
        <v>-8.30432053059885E-3</v>
      </c>
      <c r="AH96" s="8"/>
      <c r="AI96" s="6">
        <v>-4529.0200000000004</v>
      </c>
      <c r="AJ96" s="7">
        <f>IFERROR(AI96/AI446, "NA")</f>
        <v>-9.1840195844854807E-3</v>
      </c>
      <c r="AK96" s="6"/>
      <c r="AL96" s="9">
        <f t="shared" si="12"/>
        <v>-78842.02</v>
      </c>
      <c r="AM96" s="7">
        <f>IFERROR(AL96/AL446, "NA")</f>
        <v>-1.0727089410855329E-2</v>
      </c>
      <c r="AN96" s="6"/>
      <c r="AO96" s="6">
        <v>-94607.010000000009</v>
      </c>
      <c r="AP96" s="7">
        <f>IFERROR(AO96/AO446, "NA")</f>
        <v>-1.3191808856799126E-2</v>
      </c>
      <c r="AQ96" s="6"/>
      <c r="AR96" s="9">
        <f t="shared" si="13"/>
        <v>15764.990000000005</v>
      </c>
    </row>
    <row r="97" spans="1:44" ht="16.5" hidden="1" customHeight="1" x14ac:dyDescent="0.3">
      <c r="A97" s="35" t="s">
        <v>521</v>
      </c>
      <c r="B97" s="6">
        <v>0</v>
      </c>
      <c r="C97" s="7">
        <f>IFERROR(B97/B446, "NA")</f>
        <v>0</v>
      </c>
      <c r="D97" s="8"/>
      <c r="E97" s="6">
        <v>0</v>
      </c>
      <c r="F97" s="7">
        <f>IFERROR(E97/E446, "NA")</f>
        <v>0</v>
      </c>
      <c r="G97" s="8"/>
      <c r="H97" s="6">
        <v>0</v>
      </c>
      <c r="I97" s="7">
        <f>IFERROR(H97/H446, "NA")</f>
        <v>0</v>
      </c>
      <c r="J97" s="8"/>
      <c r="K97" s="6">
        <v>0</v>
      </c>
      <c r="L97" s="7">
        <f>IFERROR(K97/K446, "NA")</f>
        <v>0</v>
      </c>
      <c r="M97" s="8"/>
      <c r="N97" s="6">
        <v>0</v>
      </c>
      <c r="O97" s="7">
        <f>IFERROR(N97/N446, "NA")</f>
        <v>0</v>
      </c>
      <c r="P97" s="8"/>
      <c r="Q97" s="6">
        <v>0</v>
      </c>
      <c r="R97" s="7">
        <f>IFERROR(Q97/Q446, "NA")</f>
        <v>0</v>
      </c>
      <c r="S97" s="8"/>
      <c r="T97" s="6">
        <v>0</v>
      </c>
      <c r="U97" s="7">
        <f>IFERROR(T97/T446, "NA")</f>
        <v>0</v>
      </c>
      <c r="V97" s="8"/>
      <c r="W97" s="6">
        <v>0</v>
      </c>
      <c r="X97" s="7">
        <f>IFERROR(W97/W446, "NA")</f>
        <v>0</v>
      </c>
      <c r="Y97" s="8"/>
      <c r="Z97" s="6">
        <v>0</v>
      </c>
      <c r="AA97" s="7">
        <f>IFERROR(Z97/Z446, "NA")</f>
        <v>0</v>
      </c>
      <c r="AB97" s="8"/>
      <c r="AC97" s="6">
        <v>0</v>
      </c>
      <c r="AD97" s="7">
        <f>IFERROR(AC97/AC446, "NA")</f>
        <v>0</v>
      </c>
      <c r="AE97" s="8"/>
      <c r="AF97" s="6">
        <v>0</v>
      </c>
      <c r="AG97" s="7">
        <f>IFERROR(AF97/AF446, "NA")</f>
        <v>0</v>
      </c>
      <c r="AH97" s="8"/>
      <c r="AI97" s="6">
        <v>0</v>
      </c>
      <c r="AJ97" s="7">
        <f>IFERROR(AI97/AI446, "NA")</f>
        <v>0</v>
      </c>
      <c r="AK97" s="6"/>
      <c r="AL97" s="9">
        <f t="shared" si="12"/>
        <v>0</v>
      </c>
      <c r="AM97" s="7">
        <f>IFERROR(AL97/AL446, "NA")</f>
        <v>0</v>
      </c>
      <c r="AN97" s="6"/>
      <c r="AO97" s="6">
        <v>0</v>
      </c>
      <c r="AP97" s="7">
        <f>IFERROR(AO97/AO446, "NA")</f>
        <v>0</v>
      </c>
      <c r="AQ97" s="6"/>
      <c r="AR97" s="9">
        <f t="shared" si="13"/>
        <v>0</v>
      </c>
    </row>
    <row r="98" spans="1:44" ht="16.5" customHeight="1" x14ac:dyDescent="0.3">
      <c r="A98" s="35" t="s">
        <v>522</v>
      </c>
      <c r="B98" s="6">
        <v>-13132</v>
      </c>
      <c r="C98" s="7">
        <f>IFERROR(B98/B446, "NA")</f>
        <v>-1.7817056225050421E-2</v>
      </c>
      <c r="D98" s="8"/>
      <c r="E98" s="6">
        <v>-9417.0499999999993</v>
      </c>
      <c r="F98" s="7">
        <f>IFERROR(E98/E446, "NA")</f>
        <v>-1.6399234769132666E-2</v>
      </c>
      <c r="G98" s="8"/>
      <c r="H98" s="6">
        <v>-8913.16</v>
      </c>
      <c r="I98" s="7">
        <f>IFERROR(H98/H446, "NA")</f>
        <v>-1.257464145950353E-2</v>
      </c>
      <c r="J98" s="8"/>
      <c r="K98" s="6">
        <v>-17441.34</v>
      </c>
      <c r="L98" s="7">
        <f>IFERROR(K98/K446, "NA")</f>
        <v>-3.2867474560239557E-2</v>
      </c>
      <c r="M98" s="8"/>
      <c r="N98" s="6">
        <v>-9843.77</v>
      </c>
      <c r="O98" s="7">
        <f>IFERROR(N98/N446, "NA")</f>
        <v>-2.2626646325807877E-2</v>
      </c>
      <c r="P98" s="8"/>
      <c r="Q98" s="6">
        <v>-5016.18</v>
      </c>
      <c r="R98" s="7">
        <f>IFERROR(Q98/Q446, "NA")</f>
        <v>-1.0408928382004256E-2</v>
      </c>
      <c r="S98" s="8"/>
      <c r="T98" s="6">
        <v>-6560.2999999999993</v>
      </c>
      <c r="U98" s="7">
        <f>IFERROR(T98/T446, "NA")</f>
        <v>-8.3110936231400763E-3</v>
      </c>
      <c r="V98" s="8"/>
      <c r="W98" s="6">
        <v>-5556.87</v>
      </c>
      <c r="X98" s="7">
        <f>IFERROR(W98/W446, "NA")</f>
        <v>-8.7898000249195148E-3</v>
      </c>
      <c r="Y98" s="8"/>
      <c r="Z98" s="6">
        <v>-8092.41</v>
      </c>
      <c r="AA98" s="7">
        <f>IFERROR(Z98/Z446, "NA")</f>
        <v>-1.361291301393986E-2</v>
      </c>
      <c r="AB98" s="8"/>
      <c r="AC98" s="6">
        <v>-8290.25</v>
      </c>
      <c r="AD98" s="7">
        <f>IFERROR(AC98/AC446, "NA")</f>
        <v>-1.0747851735821001E-2</v>
      </c>
      <c r="AE98" s="8"/>
      <c r="AF98" s="6">
        <v>-5860.3</v>
      </c>
      <c r="AG98" s="7">
        <f>IFERROR(AF98/AF446, "NA")</f>
        <v>-9.7412471562333611E-3</v>
      </c>
      <c r="AH98" s="8"/>
      <c r="AI98" s="6">
        <v>-10973.16</v>
      </c>
      <c r="AJ98" s="7">
        <f>IFERROR(AI98/AI446, "NA")</f>
        <v>-2.2251550300880253E-2</v>
      </c>
      <c r="AK98" s="6"/>
      <c r="AL98" s="9">
        <f t="shared" si="12"/>
        <v>-109096.79000000001</v>
      </c>
      <c r="AM98" s="7">
        <f>IFERROR(AL98/AL446, "NA")</f>
        <v>-1.4843493618850805E-2</v>
      </c>
      <c r="AN98" s="6"/>
      <c r="AO98" s="6">
        <v>-141066.84</v>
      </c>
      <c r="AP98" s="7">
        <f>IFERROR(AO98/AO446, "NA")</f>
        <v>-1.9670072960900731E-2</v>
      </c>
      <c r="AQ98" s="6"/>
      <c r="AR98" s="9">
        <f t="shared" si="13"/>
        <v>31970.049999999988</v>
      </c>
    </row>
    <row r="99" spans="1:44" ht="16.5" hidden="1" customHeight="1" x14ac:dyDescent="0.3">
      <c r="A99" s="35" t="s">
        <v>523</v>
      </c>
      <c r="B99" s="6">
        <v>0</v>
      </c>
      <c r="C99" s="7">
        <f>IFERROR(B99/B446, "NA")</f>
        <v>0</v>
      </c>
      <c r="D99" s="8"/>
      <c r="E99" s="6">
        <v>0</v>
      </c>
      <c r="F99" s="7">
        <f>IFERROR(E99/E446, "NA")</f>
        <v>0</v>
      </c>
      <c r="G99" s="8"/>
      <c r="H99" s="6">
        <v>0</v>
      </c>
      <c r="I99" s="7">
        <f>IFERROR(H99/H446, "NA")</f>
        <v>0</v>
      </c>
      <c r="J99" s="8"/>
      <c r="K99" s="6">
        <v>0</v>
      </c>
      <c r="L99" s="7">
        <f>IFERROR(K99/K446, "NA")</f>
        <v>0</v>
      </c>
      <c r="M99" s="8"/>
      <c r="N99" s="6">
        <v>0</v>
      </c>
      <c r="O99" s="7">
        <f>IFERROR(N99/N446, "NA")</f>
        <v>0</v>
      </c>
      <c r="P99" s="8"/>
      <c r="Q99" s="6">
        <v>0</v>
      </c>
      <c r="R99" s="7">
        <f>IFERROR(Q99/Q446, "NA")</f>
        <v>0</v>
      </c>
      <c r="S99" s="8"/>
      <c r="T99" s="6">
        <v>0</v>
      </c>
      <c r="U99" s="7">
        <f>IFERROR(T99/T446, "NA")</f>
        <v>0</v>
      </c>
      <c r="V99" s="8"/>
      <c r="W99" s="6">
        <v>0</v>
      </c>
      <c r="X99" s="7">
        <f>IFERROR(W99/W446, "NA")</f>
        <v>0</v>
      </c>
      <c r="Y99" s="8"/>
      <c r="Z99" s="6">
        <v>0</v>
      </c>
      <c r="AA99" s="7">
        <f>IFERROR(Z99/Z446, "NA")</f>
        <v>0</v>
      </c>
      <c r="AB99" s="8"/>
      <c r="AC99" s="6">
        <v>0</v>
      </c>
      <c r="AD99" s="7">
        <f>IFERROR(AC99/AC446, "NA")</f>
        <v>0</v>
      </c>
      <c r="AE99" s="8"/>
      <c r="AF99" s="6">
        <v>0</v>
      </c>
      <c r="AG99" s="7">
        <f>IFERROR(AF99/AF446, "NA")</f>
        <v>0</v>
      </c>
      <c r="AH99" s="8"/>
      <c r="AI99" s="6">
        <v>0</v>
      </c>
      <c r="AJ99" s="7">
        <f>IFERROR(AI99/AI446, "NA")</f>
        <v>0</v>
      </c>
      <c r="AK99" s="6"/>
      <c r="AL99" s="9">
        <f t="shared" si="12"/>
        <v>0</v>
      </c>
      <c r="AM99" s="7">
        <f>IFERROR(AL99/AL446, "NA")</f>
        <v>0</v>
      </c>
      <c r="AN99" s="6"/>
      <c r="AO99" s="6">
        <v>0</v>
      </c>
      <c r="AP99" s="7">
        <f>IFERROR(AO99/AO446, "NA")</f>
        <v>0</v>
      </c>
      <c r="AQ99" s="6"/>
      <c r="AR99" s="9">
        <f t="shared" si="13"/>
        <v>0</v>
      </c>
    </row>
    <row r="100" spans="1:44" ht="16.5" customHeight="1" x14ac:dyDescent="0.3">
      <c r="A100" s="35" t="s">
        <v>524</v>
      </c>
      <c r="B100" s="6">
        <v>-1526.2600000000002</v>
      </c>
      <c r="C100" s="7">
        <f>IFERROR(B100/B446, "NA")</f>
        <v>-2.0707782694216769E-3</v>
      </c>
      <c r="D100" s="8"/>
      <c r="E100" s="6">
        <v>-1017.5500000000001</v>
      </c>
      <c r="F100" s="7">
        <f>IFERROR(E100/E446, "NA")</f>
        <v>-1.7720030518401143E-3</v>
      </c>
      <c r="G100" s="8"/>
      <c r="H100" s="6">
        <v>-99.33</v>
      </c>
      <c r="I100" s="7">
        <f>IFERROR(H100/H446, "NA")</f>
        <v>-1.4013426620553045E-4</v>
      </c>
      <c r="J100" s="8"/>
      <c r="K100" s="6">
        <v>-239.19</v>
      </c>
      <c r="L100" s="7">
        <f>IFERROR(K100/K446, "NA")</f>
        <v>-4.5074353461739173E-4</v>
      </c>
      <c r="M100" s="8"/>
      <c r="N100" s="6">
        <v>-129.75</v>
      </c>
      <c r="O100" s="7">
        <f>IFERROR(N100/N446, "NA")</f>
        <v>-2.9824014181290015E-4</v>
      </c>
      <c r="P100" s="8"/>
      <c r="Q100" s="6">
        <v>-1465.1999999999998</v>
      </c>
      <c r="R100" s="7">
        <f>IFERROR(Q100/Q446, "NA")</f>
        <v>-3.0403936591814158E-3</v>
      </c>
      <c r="S100" s="8"/>
      <c r="T100" s="6">
        <v>-1340.1899999999998</v>
      </c>
      <c r="U100" s="7">
        <f>IFERROR(T100/T446, "NA")</f>
        <v>-1.6978559765248688E-3</v>
      </c>
      <c r="V100" s="8"/>
      <c r="W100" s="6">
        <v>-712.7399999999999</v>
      </c>
      <c r="X100" s="7">
        <f>IFERROR(W100/W446, "NA")</f>
        <v>-1.1274048285745634E-3</v>
      </c>
      <c r="Y100" s="8"/>
      <c r="Z100" s="6">
        <v>-498.88</v>
      </c>
      <c r="AA100" s="7">
        <f>IFERROR(Z100/Z446, "NA")</f>
        <v>-8.3920736151459421E-4</v>
      </c>
      <c r="AB100" s="8"/>
      <c r="AC100" s="6">
        <v>-590.88</v>
      </c>
      <c r="AD100" s="7">
        <f>IFERROR(AC100/AC446, "NA")</f>
        <v>-7.6604332000384948E-4</v>
      </c>
      <c r="AE100" s="8"/>
      <c r="AF100" s="6">
        <v>-1395.14</v>
      </c>
      <c r="AG100" s="7">
        <f>IFERROR(AF100/AF446, "NA")</f>
        <v>-2.3190627711119588E-3</v>
      </c>
      <c r="AH100" s="8"/>
      <c r="AI100" s="6">
        <v>-1779.2600000000002</v>
      </c>
      <c r="AJ100" s="7">
        <f>IFERROR(AI100/AI446, "NA")</f>
        <v>-3.6080120392251824E-3</v>
      </c>
      <c r="AK100" s="6"/>
      <c r="AL100" s="9">
        <f t="shared" si="12"/>
        <v>-10794.37</v>
      </c>
      <c r="AM100" s="7">
        <f>IFERROR(AL100/AL446, "NA")</f>
        <v>-1.4686606472519913E-3</v>
      </c>
      <c r="AN100" s="6"/>
      <c r="AO100" s="6">
        <v>-19309.849999999999</v>
      </c>
      <c r="AP100" s="7">
        <f>IFERROR(AO100/AO446, "NA")</f>
        <v>-2.6925261696090232E-3</v>
      </c>
      <c r="AQ100" s="6"/>
      <c r="AR100" s="9">
        <f t="shared" si="13"/>
        <v>8515.4799999999977</v>
      </c>
    </row>
    <row r="101" spans="1:44" ht="16.5" customHeight="1" x14ac:dyDescent="0.3">
      <c r="A101" s="35" t="s">
        <v>525</v>
      </c>
      <c r="B101" s="6">
        <v>0</v>
      </c>
      <c r="C101" s="7">
        <f>IFERROR(B101/B446, "NA")</f>
        <v>0</v>
      </c>
      <c r="D101" s="8"/>
      <c r="E101" s="6">
        <v>0</v>
      </c>
      <c r="F101" s="7">
        <f>IFERROR(E101/E446, "NA")</f>
        <v>0</v>
      </c>
      <c r="G101" s="8"/>
      <c r="H101" s="6">
        <v>0</v>
      </c>
      <c r="I101" s="7">
        <f>IFERROR(H101/H446, "NA")</f>
        <v>0</v>
      </c>
      <c r="J101" s="8"/>
      <c r="K101" s="6">
        <v>0</v>
      </c>
      <c r="L101" s="7">
        <f>IFERROR(K101/K446, "NA")</f>
        <v>0</v>
      </c>
      <c r="M101" s="8"/>
      <c r="N101" s="6">
        <v>0</v>
      </c>
      <c r="O101" s="7">
        <f>IFERROR(N101/N446, "NA")</f>
        <v>0</v>
      </c>
      <c r="P101" s="8"/>
      <c r="Q101" s="6">
        <v>-295.86</v>
      </c>
      <c r="R101" s="7">
        <f>IFERROR(Q101/Q446, "NA")</f>
        <v>-6.1393043134412627E-4</v>
      </c>
      <c r="S101" s="8"/>
      <c r="T101" s="6">
        <v>-98.5</v>
      </c>
      <c r="U101" s="7">
        <f>IFERROR(T101/T446, "NA")</f>
        <v>-1.2478739110700693E-4</v>
      </c>
      <c r="V101" s="8"/>
      <c r="W101" s="6">
        <v>0</v>
      </c>
      <c r="X101" s="7">
        <f>IFERROR(W101/W446, "NA")</f>
        <v>0</v>
      </c>
      <c r="Y101" s="8"/>
      <c r="Z101" s="6">
        <v>0</v>
      </c>
      <c r="AA101" s="7">
        <f>IFERROR(Z101/Z446, "NA")</f>
        <v>0</v>
      </c>
      <c r="AB101" s="8"/>
      <c r="AC101" s="6">
        <v>0</v>
      </c>
      <c r="AD101" s="7">
        <f>IFERROR(AC101/AC446, "NA")</f>
        <v>0</v>
      </c>
      <c r="AE101" s="8"/>
      <c r="AF101" s="6">
        <v>0</v>
      </c>
      <c r="AG101" s="7">
        <f>IFERROR(AF101/AF446, "NA")</f>
        <v>0</v>
      </c>
      <c r="AH101" s="8"/>
      <c r="AI101" s="6">
        <v>0</v>
      </c>
      <c r="AJ101" s="7">
        <f>IFERROR(AI101/AI446, "NA")</f>
        <v>0</v>
      </c>
      <c r="AK101" s="6"/>
      <c r="AL101" s="9">
        <f t="shared" si="12"/>
        <v>-394.36</v>
      </c>
      <c r="AM101" s="7">
        <f>IFERROR(AL101/AL446, "NA")</f>
        <v>-5.3655842152001022E-5</v>
      </c>
      <c r="AN101" s="6"/>
      <c r="AO101" s="6">
        <v>0</v>
      </c>
      <c r="AP101" s="7">
        <f>IFERROR(AO101/AO446, "NA")</f>
        <v>0</v>
      </c>
      <c r="AQ101" s="6"/>
      <c r="AR101" s="9">
        <f t="shared" si="13"/>
        <v>-394.36</v>
      </c>
    </row>
    <row r="102" spans="1:44" ht="16.5" customHeight="1" x14ac:dyDescent="0.3">
      <c r="A102" s="35" t="s">
        <v>526</v>
      </c>
      <c r="B102" s="6">
        <v>-6125.4299999999994</v>
      </c>
      <c r="C102" s="7">
        <f>IFERROR(B102/B446, "NA")</f>
        <v>-8.3107775443657175E-3</v>
      </c>
      <c r="D102" s="8"/>
      <c r="E102" s="6">
        <v>-4550.9399999999996</v>
      </c>
      <c r="F102" s="7">
        <f>IFERROR(E102/E446, "NA")</f>
        <v>-7.9251924413947707E-3</v>
      </c>
      <c r="G102" s="8"/>
      <c r="H102" s="6">
        <v>-4527.54</v>
      </c>
      <c r="I102" s="7">
        <f>IFERROR(H102/H446, "NA")</f>
        <v>-6.3874307421341713E-3</v>
      </c>
      <c r="J102" s="8"/>
      <c r="K102" s="6">
        <v>-5193.13</v>
      </c>
      <c r="L102" s="7">
        <f>IFERROR(K102/K446, "NA")</f>
        <v>-9.7862359292930964E-3</v>
      </c>
      <c r="M102" s="8"/>
      <c r="N102" s="6">
        <v>-4046.59</v>
      </c>
      <c r="O102" s="7">
        <f>IFERROR(N102/N446, "NA")</f>
        <v>-9.3013917183712037E-3</v>
      </c>
      <c r="P102" s="8"/>
      <c r="Q102" s="6">
        <v>-4262.42</v>
      </c>
      <c r="R102" s="7">
        <f>IFERROR(Q102/Q446, "NA")</f>
        <v>-8.8448230553972509E-3</v>
      </c>
      <c r="S102" s="8"/>
      <c r="T102" s="6">
        <v>-6213.88</v>
      </c>
      <c r="U102" s="7">
        <f>IFERROR(T102/T446, "NA")</f>
        <v>-7.8722220695635354E-3</v>
      </c>
      <c r="V102" s="8"/>
      <c r="W102" s="6">
        <v>-4093.5099999999998</v>
      </c>
      <c r="X102" s="7">
        <f>IFERROR(W102/W446, "NA")</f>
        <v>-6.4750721719256136E-3</v>
      </c>
      <c r="Y102" s="8"/>
      <c r="Z102" s="6">
        <v>-4410.9399999999996</v>
      </c>
      <c r="AA102" s="7">
        <f>IFERROR(Z102/Z446, "NA")</f>
        <v>-7.4200074550977869E-3</v>
      </c>
      <c r="AB102" s="8"/>
      <c r="AC102" s="6">
        <v>-6044.2800000000007</v>
      </c>
      <c r="AD102" s="7">
        <f>IFERROR(AC102/AC446, "NA")</f>
        <v>-7.8360755453440092E-3</v>
      </c>
      <c r="AE102" s="8"/>
      <c r="AF102" s="6">
        <v>-3367.6200000000003</v>
      </c>
      <c r="AG102" s="7">
        <f>IFERROR(AF102/AF446, "NA")</f>
        <v>-5.5978053594994449E-3</v>
      </c>
      <c r="AH102" s="8"/>
      <c r="AI102" s="6">
        <v>-4661.1399999999994</v>
      </c>
      <c r="AJ102" s="7">
        <f>IFERROR(AI102/AI446, "NA")</f>
        <v>-9.4519346450288675E-3</v>
      </c>
      <c r="AK102" s="6"/>
      <c r="AL102" s="9">
        <f t="shared" si="12"/>
        <v>-57497.420000000006</v>
      </c>
      <c r="AM102" s="7">
        <f>IFERROR(AL102/AL446, "NA")</f>
        <v>-7.8229853222114478E-3</v>
      </c>
      <c r="AN102" s="6"/>
      <c r="AO102" s="6">
        <v>-61173.169999999991</v>
      </c>
      <c r="AP102" s="7">
        <f>IFERROR(AO102/AO446, "NA")</f>
        <v>-8.5298622776946269E-3</v>
      </c>
      <c r="AQ102" s="6"/>
      <c r="AR102" s="9">
        <f t="shared" si="13"/>
        <v>3675.7499999999854</v>
      </c>
    </row>
    <row r="103" spans="1:44" ht="16.5" customHeight="1" x14ac:dyDescent="0.3">
      <c r="A103" s="35" t="s">
        <v>527</v>
      </c>
      <c r="B103" s="6">
        <v>0</v>
      </c>
      <c r="C103" s="7">
        <f>IFERROR(B103/B446, "NA")</f>
        <v>0</v>
      </c>
      <c r="D103" s="8"/>
      <c r="E103" s="6">
        <v>0</v>
      </c>
      <c r="F103" s="7">
        <f>IFERROR(E103/E446, "NA")</f>
        <v>0</v>
      </c>
      <c r="G103" s="8"/>
      <c r="H103" s="6">
        <v>0</v>
      </c>
      <c r="I103" s="7">
        <f>IFERROR(H103/H446, "NA")</f>
        <v>0</v>
      </c>
      <c r="J103" s="8"/>
      <c r="K103" s="6">
        <v>0</v>
      </c>
      <c r="L103" s="7">
        <f>IFERROR(K103/K446, "NA")</f>
        <v>0</v>
      </c>
      <c r="M103" s="8"/>
      <c r="N103" s="6">
        <v>-146</v>
      </c>
      <c r="O103" s="7">
        <f>IFERROR(N103/N446, "NA")</f>
        <v>-3.355919900168279E-4</v>
      </c>
      <c r="P103" s="8"/>
      <c r="Q103" s="6">
        <v>-77</v>
      </c>
      <c r="R103" s="7">
        <f>IFERROR(Q103/Q446, "NA")</f>
        <v>-1.5978044755457892E-4</v>
      </c>
      <c r="S103" s="8"/>
      <c r="T103" s="6">
        <v>-61</v>
      </c>
      <c r="U103" s="7">
        <f>IFERROR(T103/T446, "NA")</f>
        <v>-7.7279501091648959E-5</v>
      </c>
      <c r="V103" s="8"/>
      <c r="W103" s="6">
        <v>-12</v>
      </c>
      <c r="X103" s="7">
        <f>IFERROR(W103/W446, "NA")</f>
        <v>-1.8981477036359352E-5</v>
      </c>
      <c r="Y103" s="8"/>
      <c r="Z103" s="6">
        <v>-40.56</v>
      </c>
      <c r="AA103" s="7">
        <f>IFERROR(Z103/Z446, "NA")</f>
        <v>-6.8229334876186541E-5</v>
      </c>
      <c r="AB103" s="8"/>
      <c r="AC103" s="6">
        <v>-6.1</v>
      </c>
      <c r="AD103" s="7">
        <f>IFERROR(AC103/AC446, "NA")</f>
        <v>-7.9083134511634875E-6</v>
      </c>
      <c r="AE103" s="8"/>
      <c r="AF103" s="6">
        <v>-35</v>
      </c>
      <c r="AG103" s="7">
        <f>IFERROR(AF103/AF446, "NA")</f>
        <v>-5.8178531895665348E-5</v>
      </c>
      <c r="AH103" s="8"/>
      <c r="AI103" s="6">
        <v>-23.03</v>
      </c>
      <c r="AJ103" s="7">
        <f>IFERROR(AI103/AI446, "NA")</f>
        <v>-4.6700604331776099E-5</v>
      </c>
      <c r="AK103" s="6"/>
      <c r="AL103" s="9">
        <f t="shared" si="12"/>
        <v>-400.69000000000005</v>
      </c>
      <c r="AM103" s="7">
        <f>IFERROR(AL103/AL446, "NA")</f>
        <v>-5.4517089440828916E-5</v>
      </c>
      <c r="AN103" s="6"/>
      <c r="AO103" s="6">
        <v>0</v>
      </c>
      <c r="AP103" s="7">
        <f>IFERROR(AO103/AO446, "NA")</f>
        <v>0</v>
      </c>
      <c r="AQ103" s="6"/>
      <c r="AR103" s="9">
        <f t="shared" si="13"/>
        <v>-400.69000000000005</v>
      </c>
    </row>
    <row r="104" spans="1:44" ht="16.5" customHeight="1" x14ac:dyDescent="0.3">
      <c r="A104" s="35" t="s">
        <v>528</v>
      </c>
      <c r="B104" s="6">
        <v>-5463.8700000000008</v>
      </c>
      <c r="C104" s="7">
        <f>IFERROR(B104/B446, "NA")</f>
        <v>-7.4131951718219811E-3</v>
      </c>
      <c r="D104" s="8"/>
      <c r="E104" s="6">
        <v>-2648.62</v>
      </c>
      <c r="F104" s="7">
        <f>IFERROR(E104/E446, "NA")</f>
        <v>-4.6124148426758028E-3</v>
      </c>
      <c r="G104" s="8"/>
      <c r="H104" s="6">
        <v>-2396.98</v>
      </c>
      <c r="I104" s="7">
        <f>IFERROR(H104/H446, "NA")</f>
        <v>-3.3816473714822545E-3</v>
      </c>
      <c r="J104" s="8"/>
      <c r="K104" s="6">
        <v>-2816.96</v>
      </c>
      <c r="L104" s="7">
        <f>IFERROR(K104/K446, "NA")</f>
        <v>-5.3084431091425556E-3</v>
      </c>
      <c r="M104" s="8"/>
      <c r="N104" s="6">
        <v>-1952.3</v>
      </c>
      <c r="O104" s="7">
        <f>IFERROR(N104/N446, "NA")</f>
        <v>-4.4875085076017335E-3</v>
      </c>
      <c r="P104" s="8"/>
      <c r="Q104" s="6">
        <v>-497.13000000000005</v>
      </c>
      <c r="R104" s="7">
        <f>IFERROR(Q104/Q446, "NA")</f>
        <v>-1.0315799206858159E-3</v>
      </c>
      <c r="S104" s="8"/>
      <c r="T104" s="6">
        <v>-3933.45</v>
      </c>
      <c r="U104" s="7">
        <f>IFERROR(T104/T446, "NA")</f>
        <v>-4.9831975994909274E-3</v>
      </c>
      <c r="V104" s="8"/>
      <c r="W104" s="6">
        <v>-2784.84</v>
      </c>
      <c r="X104" s="7">
        <f>IFERROR(W104/W446, "NA")</f>
        <v>-4.405031375827915E-3</v>
      </c>
      <c r="Y104" s="8"/>
      <c r="Z104" s="6">
        <v>-1719.11</v>
      </c>
      <c r="AA104" s="7">
        <f>IFERROR(Z104/Z446, "NA")</f>
        <v>-2.8918572948471656E-3</v>
      </c>
      <c r="AB104" s="8"/>
      <c r="AC104" s="6">
        <v>-1451.1000000000001</v>
      </c>
      <c r="AD104" s="7">
        <f>IFERROR(AC104/AC446, "NA")</f>
        <v>-1.8812710899972687E-3</v>
      </c>
      <c r="AE104" s="8"/>
      <c r="AF104" s="6">
        <v>-537.40000000000009</v>
      </c>
      <c r="AG104" s="7">
        <f>IFERROR(AF104/AF446, "NA")</f>
        <v>-8.9328980116373043E-4</v>
      </c>
      <c r="AH104" s="8"/>
      <c r="AI104" s="6">
        <v>-646.44000000000005</v>
      </c>
      <c r="AJ104" s="7">
        <f>IFERROR(AI104/AI446, "NA")</f>
        <v>-1.3108614270183822E-3</v>
      </c>
      <c r="AK104" s="6"/>
      <c r="AL104" s="9">
        <f t="shared" si="12"/>
        <v>-26848.199999999997</v>
      </c>
      <c r="AM104" s="7">
        <f>IFERROR(AL104/AL446, "NA")</f>
        <v>-3.6529130268418541E-3</v>
      </c>
      <c r="AN104" s="6"/>
      <c r="AO104" s="6">
        <v>-40439.159999999996</v>
      </c>
      <c r="AP104" s="7">
        <f>IFERROR(AO104/AO446, "NA")</f>
        <v>-5.6387541372411708E-3</v>
      </c>
      <c r="AQ104" s="6"/>
      <c r="AR104" s="9">
        <f t="shared" si="13"/>
        <v>13590.96</v>
      </c>
    </row>
    <row r="105" spans="1:44" ht="16.5" hidden="1" customHeight="1" x14ac:dyDescent="0.3">
      <c r="A105" s="35" t="s">
        <v>529</v>
      </c>
      <c r="B105" s="6">
        <v>0</v>
      </c>
      <c r="C105" s="7">
        <f>IFERROR(B105/B446, "NA")</f>
        <v>0</v>
      </c>
      <c r="D105" s="8"/>
      <c r="E105" s="6">
        <v>0</v>
      </c>
      <c r="F105" s="7">
        <f>IFERROR(E105/E446, "NA")</f>
        <v>0</v>
      </c>
      <c r="G105" s="8"/>
      <c r="H105" s="6">
        <v>0</v>
      </c>
      <c r="I105" s="7">
        <f>IFERROR(H105/H446, "NA")</f>
        <v>0</v>
      </c>
      <c r="J105" s="8"/>
      <c r="K105" s="6">
        <v>0</v>
      </c>
      <c r="L105" s="7">
        <f>IFERROR(K105/K446, "NA")</f>
        <v>0</v>
      </c>
      <c r="M105" s="8"/>
      <c r="N105" s="6">
        <v>0</v>
      </c>
      <c r="O105" s="7">
        <f>IFERROR(N105/N446, "NA")</f>
        <v>0</v>
      </c>
      <c r="P105" s="8"/>
      <c r="Q105" s="6">
        <v>0</v>
      </c>
      <c r="R105" s="7">
        <f>IFERROR(Q105/Q446, "NA")</f>
        <v>0</v>
      </c>
      <c r="S105" s="8"/>
      <c r="T105" s="6">
        <v>0</v>
      </c>
      <c r="U105" s="7">
        <f>IFERROR(T105/T446, "NA")</f>
        <v>0</v>
      </c>
      <c r="V105" s="8"/>
      <c r="W105" s="6">
        <v>0</v>
      </c>
      <c r="X105" s="7">
        <f>IFERROR(W105/W446, "NA")</f>
        <v>0</v>
      </c>
      <c r="Y105" s="8"/>
      <c r="Z105" s="6">
        <v>0</v>
      </c>
      <c r="AA105" s="7">
        <f>IFERROR(Z105/Z446, "NA")</f>
        <v>0</v>
      </c>
      <c r="AB105" s="8"/>
      <c r="AC105" s="6">
        <v>0</v>
      </c>
      <c r="AD105" s="7">
        <f>IFERROR(AC105/AC446, "NA")</f>
        <v>0</v>
      </c>
      <c r="AE105" s="8"/>
      <c r="AF105" s="6">
        <v>0</v>
      </c>
      <c r="AG105" s="7">
        <f>IFERROR(AF105/AF446, "NA")</f>
        <v>0</v>
      </c>
      <c r="AH105" s="8"/>
      <c r="AI105" s="6">
        <v>0</v>
      </c>
      <c r="AJ105" s="7">
        <f>IFERROR(AI105/AI446, "NA")</f>
        <v>0</v>
      </c>
      <c r="AK105" s="6"/>
      <c r="AL105" s="9">
        <f t="shared" si="12"/>
        <v>0</v>
      </c>
      <c r="AM105" s="7">
        <f>IFERROR(AL105/AL446, "NA")</f>
        <v>0</v>
      </c>
      <c r="AN105" s="6"/>
      <c r="AO105" s="6">
        <v>0</v>
      </c>
      <c r="AP105" s="7">
        <f>IFERROR(AO105/AO446, "NA")</f>
        <v>0</v>
      </c>
      <c r="AQ105" s="6"/>
      <c r="AR105" s="9">
        <f t="shared" si="13"/>
        <v>0</v>
      </c>
    </row>
    <row r="106" spans="1:44" ht="16.5" customHeight="1" x14ac:dyDescent="0.3">
      <c r="A106" s="35" t="s">
        <v>530</v>
      </c>
      <c r="B106" s="6">
        <v>-266.49</v>
      </c>
      <c r="C106" s="7">
        <f>IFERROR(B106/B446, "NA")</f>
        <v>-3.6156467510003711E-4</v>
      </c>
      <c r="D106" s="8"/>
      <c r="E106" s="6">
        <v>-265.13</v>
      </c>
      <c r="F106" s="7">
        <f>IFERROR(E106/E446, "NA")</f>
        <v>-4.6170819039297278E-4</v>
      </c>
      <c r="G106" s="8"/>
      <c r="H106" s="6">
        <v>-469.02000000000004</v>
      </c>
      <c r="I106" s="7">
        <f>IFERROR(H106/H446, "NA")</f>
        <v>-6.6169106549600213E-4</v>
      </c>
      <c r="J106" s="8"/>
      <c r="K106" s="6">
        <v>-1021.86</v>
      </c>
      <c r="L106" s="7">
        <f>IFERROR(K106/K446, "NA")</f>
        <v>-1.9256523612363725E-3</v>
      </c>
      <c r="M106" s="8"/>
      <c r="N106" s="6">
        <v>-73.990000000000009</v>
      </c>
      <c r="O106" s="7">
        <f>IFERROR(N106/N446, "NA")</f>
        <v>-1.7007158452976096E-4</v>
      </c>
      <c r="P106" s="8"/>
      <c r="Q106" s="6">
        <v>-216.85</v>
      </c>
      <c r="R106" s="7">
        <f>IFERROR(Q106/Q446, "NA")</f>
        <v>-4.4997909158714855E-4</v>
      </c>
      <c r="S106" s="8"/>
      <c r="T106" s="6">
        <v>-602.16999999999996</v>
      </c>
      <c r="U106" s="7">
        <f>IFERROR(T106/T446, "NA")</f>
        <v>-7.6287536348128282E-4</v>
      </c>
      <c r="V106" s="8"/>
      <c r="W106" s="6">
        <v>-471.71000000000004</v>
      </c>
      <c r="X106" s="7">
        <f>IFERROR(W106/W446, "NA")</f>
        <v>-7.4614604440175587E-4</v>
      </c>
      <c r="Y106" s="8"/>
      <c r="Z106" s="6">
        <v>-437.19</v>
      </c>
      <c r="AA106" s="7">
        <f>IFERROR(Z106/Z446, "NA")</f>
        <v>-7.3543350380966452E-4</v>
      </c>
      <c r="AB106" s="8"/>
      <c r="AC106" s="6">
        <v>-754.7600000000001</v>
      </c>
      <c r="AD106" s="7">
        <f>IFERROR(AC106/AC446, "NA")</f>
        <v>-9.7850469842625481E-4</v>
      </c>
      <c r="AE106" s="8"/>
      <c r="AF106" s="6">
        <v>-254.32</v>
      </c>
      <c r="AG106" s="7">
        <f>IFERROR(AF106/AF446, "NA")</f>
        <v>-4.2274183519158887E-4</v>
      </c>
      <c r="AH106" s="8"/>
      <c r="AI106" s="6">
        <v>-2016.88</v>
      </c>
      <c r="AJ106" s="7">
        <f>IFERROR(AI106/AI446, "NA")</f>
        <v>-4.0898616962515236E-3</v>
      </c>
      <c r="AK106" s="6"/>
      <c r="AL106" s="9">
        <f t="shared" si="12"/>
        <v>-6850.37</v>
      </c>
      <c r="AM106" s="7">
        <f>IFERROR(AL106/AL446, "NA")</f>
        <v>-9.3204780252257636E-4</v>
      </c>
      <c r="AN106" s="6"/>
      <c r="AO106" s="6">
        <v>-6256.23</v>
      </c>
      <c r="AP106" s="7">
        <f>IFERROR(AO106/AO446, "NA")</f>
        <v>-8.7235597366593011E-4</v>
      </c>
      <c r="AQ106" s="6"/>
      <c r="AR106" s="9">
        <f t="shared" si="13"/>
        <v>-594.14000000000033</v>
      </c>
    </row>
    <row r="107" spans="1:44" ht="16.5" hidden="1" customHeight="1" x14ac:dyDescent="0.3">
      <c r="A107" s="35" t="s">
        <v>531</v>
      </c>
      <c r="B107" s="6">
        <v>0</v>
      </c>
      <c r="C107" s="7">
        <f>IFERROR(B107/B446, "NA")</f>
        <v>0</v>
      </c>
      <c r="D107" s="8"/>
      <c r="E107" s="6">
        <v>0</v>
      </c>
      <c r="F107" s="7">
        <f>IFERROR(E107/E446, "NA")</f>
        <v>0</v>
      </c>
      <c r="G107" s="8"/>
      <c r="H107" s="6">
        <v>0</v>
      </c>
      <c r="I107" s="7">
        <f>IFERROR(H107/H446, "NA")</f>
        <v>0</v>
      </c>
      <c r="J107" s="8"/>
      <c r="K107" s="6">
        <v>0</v>
      </c>
      <c r="L107" s="7">
        <f>IFERROR(K107/K446, "NA")</f>
        <v>0</v>
      </c>
      <c r="M107" s="8"/>
      <c r="N107" s="6">
        <v>0</v>
      </c>
      <c r="O107" s="7">
        <f>IFERROR(N107/N446, "NA")</f>
        <v>0</v>
      </c>
      <c r="P107" s="8"/>
      <c r="Q107" s="6">
        <v>0</v>
      </c>
      <c r="R107" s="7">
        <f>IFERROR(Q107/Q446, "NA")</f>
        <v>0</v>
      </c>
      <c r="S107" s="8"/>
      <c r="T107" s="6">
        <v>0</v>
      </c>
      <c r="U107" s="7">
        <f>IFERROR(T107/T446, "NA")</f>
        <v>0</v>
      </c>
      <c r="V107" s="8"/>
      <c r="W107" s="6">
        <v>0</v>
      </c>
      <c r="X107" s="7">
        <f>IFERROR(W107/W446, "NA")</f>
        <v>0</v>
      </c>
      <c r="Y107" s="8"/>
      <c r="Z107" s="6">
        <v>0</v>
      </c>
      <c r="AA107" s="7">
        <f>IFERROR(Z107/Z446, "NA")</f>
        <v>0</v>
      </c>
      <c r="AB107" s="8"/>
      <c r="AC107" s="6">
        <v>0</v>
      </c>
      <c r="AD107" s="7">
        <f>IFERROR(AC107/AC446, "NA")</f>
        <v>0</v>
      </c>
      <c r="AE107" s="8"/>
      <c r="AF107" s="6">
        <v>0</v>
      </c>
      <c r="AG107" s="7">
        <f>IFERROR(AF107/AF446, "NA")</f>
        <v>0</v>
      </c>
      <c r="AH107" s="8"/>
      <c r="AI107" s="6">
        <v>0</v>
      </c>
      <c r="AJ107" s="7">
        <f>IFERROR(AI107/AI446, "NA")</f>
        <v>0</v>
      </c>
      <c r="AK107" s="6"/>
      <c r="AL107" s="9">
        <f t="shared" si="12"/>
        <v>0</v>
      </c>
      <c r="AM107" s="7">
        <f>IFERROR(AL107/AL446, "NA")</f>
        <v>0</v>
      </c>
      <c r="AN107" s="6"/>
      <c r="AO107" s="6">
        <v>0</v>
      </c>
      <c r="AP107" s="7">
        <f>IFERROR(AO107/AO446, "NA")</f>
        <v>0</v>
      </c>
      <c r="AQ107" s="6"/>
      <c r="AR107" s="9">
        <f t="shared" si="13"/>
        <v>0</v>
      </c>
    </row>
    <row r="108" spans="1:44" ht="16.5" hidden="1" customHeight="1" x14ac:dyDescent="0.3">
      <c r="A108" s="35" t="s">
        <v>532</v>
      </c>
      <c r="B108" s="6">
        <v>0</v>
      </c>
      <c r="C108" s="7">
        <f>IFERROR(B108/B446, "NA")</f>
        <v>0</v>
      </c>
      <c r="D108" s="8"/>
      <c r="E108" s="6">
        <v>0</v>
      </c>
      <c r="F108" s="7">
        <f>IFERROR(E108/E446, "NA")</f>
        <v>0</v>
      </c>
      <c r="G108" s="8"/>
      <c r="H108" s="6">
        <v>0</v>
      </c>
      <c r="I108" s="7">
        <f>IFERROR(H108/H446, "NA")</f>
        <v>0</v>
      </c>
      <c r="J108" s="8"/>
      <c r="K108" s="6">
        <v>0</v>
      </c>
      <c r="L108" s="7">
        <f>IFERROR(K108/K446, "NA")</f>
        <v>0</v>
      </c>
      <c r="M108" s="8"/>
      <c r="N108" s="6">
        <v>0</v>
      </c>
      <c r="O108" s="7">
        <f>IFERROR(N108/N446, "NA")</f>
        <v>0</v>
      </c>
      <c r="P108" s="8"/>
      <c r="Q108" s="6">
        <v>0</v>
      </c>
      <c r="R108" s="7">
        <f>IFERROR(Q108/Q446, "NA")</f>
        <v>0</v>
      </c>
      <c r="S108" s="8"/>
      <c r="T108" s="6">
        <v>0</v>
      </c>
      <c r="U108" s="7">
        <f>IFERROR(T108/T446, "NA")</f>
        <v>0</v>
      </c>
      <c r="V108" s="8"/>
      <c r="W108" s="6">
        <v>0</v>
      </c>
      <c r="X108" s="7">
        <f>IFERROR(W108/W446, "NA")</f>
        <v>0</v>
      </c>
      <c r="Y108" s="8"/>
      <c r="Z108" s="6">
        <v>0</v>
      </c>
      <c r="AA108" s="7">
        <f>IFERROR(Z108/Z446, "NA")</f>
        <v>0</v>
      </c>
      <c r="AB108" s="8"/>
      <c r="AC108" s="6">
        <v>0</v>
      </c>
      <c r="AD108" s="7">
        <f>IFERROR(AC108/AC446, "NA")</f>
        <v>0</v>
      </c>
      <c r="AE108" s="8"/>
      <c r="AF108" s="6">
        <v>0</v>
      </c>
      <c r="AG108" s="7">
        <f>IFERROR(AF108/AF446, "NA")</f>
        <v>0</v>
      </c>
      <c r="AH108" s="8"/>
      <c r="AI108" s="6">
        <v>0</v>
      </c>
      <c r="AJ108" s="7">
        <f>IFERROR(AI108/AI446, "NA")</f>
        <v>0</v>
      </c>
      <c r="AK108" s="6"/>
      <c r="AL108" s="9">
        <f t="shared" si="12"/>
        <v>0</v>
      </c>
      <c r="AM108" s="7">
        <f>IFERROR(AL108/AL446, "NA")</f>
        <v>0</v>
      </c>
      <c r="AN108" s="6"/>
      <c r="AO108" s="6">
        <v>0</v>
      </c>
      <c r="AP108" s="7">
        <f>IFERROR(AO108/AO446, "NA")</f>
        <v>0</v>
      </c>
      <c r="AQ108" s="6"/>
      <c r="AR108" s="9">
        <f t="shared" si="13"/>
        <v>0</v>
      </c>
    </row>
    <row r="109" spans="1:44" ht="16.5" hidden="1" customHeight="1" x14ac:dyDescent="0.3">
      <c r="A109" s="35" t="s">
        <v>533</v>
      </c>
      <c r="B109" s="6">
        <v>0</v>
      </c>
      <c r="C109" s="7">
        <f>IFERROR(B109/B446, "NA")</f>
        <v>0</v>
      </c>
      <c r="D109" s="8"/>
      <c r="E109" s="6">
        <v>0</v>
      </c>
      <c r="F109" s="7">
        <f>IFERROR(E109/E446, "NA")</f>
        <v>0</v>
      </c>
      <c r="G109" s="8"/>
      <c r="H109" s="6">
        <v>0</v>
      </c>
      <c r="I109" s="7">
        <f>IFERROR(H109/H446, "NA")</f>
        <v>0</v>
      </c>
      <c r="J109" s="8"/>
      <c r="K109" s="6">
        <v>0</v>
      </c>
      <c r="L109" s="7">
        <f>IFERROR(K109/K446, "NA")</f>
        <v>0</v>
      </c>
      <c r="M109" s="8"/>
      <c r="N109" s="6">
        <v>0</v>
      </c>
      <c r="O109" s="7">
        <f>IFERROR(N109/N446, "NA")</f>
        <v>0</v>
      </c>
      <c r="P109" s="8"/>
      <c r="Q109" s="6">
        <v>0</v>
      </c>
      <c r="R109" s="7">
        <f>IFERROR(Q109/Q446, "NA")</f>
        <v>0</v>
      </c>
      <c r="S109" s="8"/>
      <c r="T109" s="6">
        <v>0</v>
      </c>
      <c r="U109" s="7">
        <f>IFERROR(T109/T446, "NA")</f>
        <v>0</v>
      </c>
      <c r="V109" s="8"/>
      <c r="W109" s="6">
        <v>0</v>
      </c>
      <c r="X109" s="7">
        <f>IFERROR(W109/W446, "NA")</f>
        <v>0</v>
      </c>
      <c r="Y109" s="8"/>
      <c r="Z109" s="6">
        <v>0</v>
      </c>
      <c r="AA109" s="7">
        <f>IFERROR(Z109/Z446, "NA")</f>
        <v>0</v>
      </c>
      <c r="AB109" s="8"/>
      <c r="AC109" s="6">
        <v>0</v>
      </c>
      <c r="AD109" s="7">
        <f>IFERROR(AC109/AC446, "NA")</f>
        <v>0</v>
      </c>
      <c r="AE109" s="8"/>
      <c r="AF109" s="6">
        <v>0</v>
      </c>
      <c r="AG109" s="7">
        <f>IFERROR(AF109/AF446, "NA")</f>
        <v>0</v>
      </c>
      <c r="AH109" s="8"/>
      <c r="AI109" s="6">
        <v>0</v>
      </c>
      <c r="AJ109" s="7">
        <f>IFERROR(AI109/AI446, "NA")</f>
        <v>0</v>
      </c>
      <c r="AK109" s="6"/>
      <c r="AL109" s="9">
        <f t="shared" si="12"/>
        <v>0</v>
      </c>
      <c r="AM109" s="7">
        <f>IFERROR(AL109/AL446, "NA")</f>
        <v>0</v>
      </c>
      <c r="AN109" s="6"/>
      <c r="AO109" s="6">
        <v>0</v>
      </c>
      <c r="AP109" s="7">
        <f>IFERROR(AO109/AO446, "NA")</f>
        <v>0</v>
      </c>
      <c r="AQ109" s="6"/>
      <c r="AR109" s="9">
        <f t="shared" si="13"/>
        <v>0</v>
      </c>
    </row>
    <row r="110" spans="1:44" ht="16.5" hidden="1" customHeight="1" x14ac:dyDescent="0.3">
      <c r="A110" s="35" t="s">
        <v>534</v>
      </c>
      <c r="B110" s="6">
        <v>0</v>
      </c>
      <c r="C110" s="7">
        <f>IFERROR(B110/B446, "NA")</f>
        <v>0</v>
      </c>
      <c r="D110" s="8"/>
      <c r="E110" s="6">
        <v>0</v>
      </c>
      <c r="F110" s="7">
        <f>IFERROR(E110/E446, "NA")</f>
        <v>0</v>
      </c>
      <c r="G110" s="8"/>
      <c r="H110" s="6">
        <v>0</v>
      </c>
      <c r="I110" s="7">
        <f>IFERROR(H110/H446, "NA")</f>
        <v>0</v>
      </c>
      <c r="J110" s="8"/>
      <c r="K110" s="6">
        <v>0</v>
      </c>
      <c r="L110" s="7">
        <f>IFERROR(K110/K446, "NA")</f>
        <v>0</v>
      </c>
      <c r="M110" s="8"/>
      <c r="N110" s="6">
        <v>0</v>
      </c>
      <c r="O110" s="7">
        <f>IFERROR(N110/N446, "NA")</f>
        <v>0</v>
      </c>
      <c r="P110" s="8"/>
      <c r="Q110" s="6">
        <v>0</v>
      </c>
      <c r="R110" s="7">
        <f>IFERROR(Q110/Q446, "NA")</f>
        <v>0</v>
      </c>
      <c r="S110" s="8"/>
      <c r="T110" s="6">
        <v>0</v>
      </c>
      <c r="U110" s="7">
        <f>IFERROR(T110/T446, "NA")</f>
        <v>0</v>
      </c>
      <c r="V110" s="8"/>
      <c r="W110" s="6">
        <v>0</v>
      </c>
      <c r="X110" s="7">
        <f>IFERROR(W110/W446, "NA")</f>
        <v>0</v>
      </c>
      <c r="Y110" s="8"/>
      <c r="Z110" s="6">
        <v>0</v>
      </c>
      <c r="AA110" s="7">
        <f>IFERROR(Z110/Z446, "NA")</f>
        <v>0</v>
      </c>
      <c r="AB110" s="8"/>
      <c r="AC110" s="6">
        <v>0</v>
      </c>
      <c r="AD110" s="7">
        <f>IFERROR(AC110/AC446, "NA")</f>
        <v>0</v>
      </c>
      <c r="AE110" s="8"/>
      <c r="AF110" s="6">
        <v>0</v>
      </c>
      <c r="AG110" s="7">
        <f>IFERROR(AF110/AF446, "NA")</f>
        <v>0</v>
      </c>
      <c r="AH110" s="8"/>
      <c r="AI110" s="6">
        <v>0</v>
      </c>
      <c r="AJ110" s="7">
        <f>IFERROR(AI110/AI446, "NA")</f>
        <v>0</v>
      </c>
      <c r="AK110" s="6"/>
      <c r="AL110" s="9">
        <f t="shared" si="12"/>
        <v>0</v>
      </c>
      <c r="AM110" s="7">
        <f>IFERROR(AL110/AL446, "NA")</f>
        <v>0</v>
      </c>
      <c r="AN110" s="6"/>
      <c r="AO110" s="6">
        <v>0</v>
      </c>
      <c r="AP110" s="7">
        <f>IFERROR(AO110/AO446, "NA")</f>
        <v>0</v>
      </c>
      <c r="AQ110" s="6"/>
      <c r="AR110" s="9">
        <f t="shared" si="13"/>
        <v>0</v>
      </c>
    </row>
    <row r="111" spans="1:44" ht="16.5" hidden="1" customHeight="1" x14ac:dyDescent="0.3">
      <c r="A111" s="35" t="s">
        <v>535</v>
      </c>
      <c r="B111" s="6">
        <v>0</v>
      </c>
      <c r="C111" s="7">
        <f>IFERROR(B111/B446, "NA")</f>
        <v>0</v>
      </c>
      <c r="D111" s="8"/>
      <c r="E111" s="6">
        <v>0</v>
      </c>
      <c r="F111" s="7">
        <f>IFERROR(E111/E446, "NA")</f>
        <v>0</v>
      </c>
      <c r="G111" s="8"/>
      <c r="H111" s="6">
        <v>0</v>
      </c>
      <c r="I111" s="7">
        <f>IFERROR(H111/H446, "NA")</f>
        <v>0</v>
      </c>
      <c r="J111" s="8"/>
      <c r="K111" s="6">
        <v>0</v>
      </c>
      <c r="L111" s="7">
        <f>IFERROR(K111/K446, "NA")</f>
        <v>0</v>
      </c>
      <c r="M111" s="8"/>
      <c r="N111" s="6">
        <v>0</v>
      </c>
      <c r="O111" s="7">
        <f>IFERROR(N111/N446, "NA")</f>
        <v>0</v>
      </c>
      <c r="P111" s="8"/>
      <c r="Q111" s="6">
        <v>0</v>
      </c>
      <c r="R111" s="7">
        <f>IFERROR(Q111/Q446, "NA")</f>
        <v>0</v>
      </c>
      <c r="S111" s="8"/>
      <c r="T111" s="6">
        <v>0</v>
      </c>
      <c r="U111" s="7">
        <f>IFERROR(T111/T446, "NA")</f>
        <v>0</v>
      </c>
      <c r="V111" s="8"/>
      <c r="W111" s="6">
        <v>0</v>
      </c>
      <c r="X111" s="7">
        <f>IFERROR(W111/W446, "NA")</f>
        <v>0</v>
      </c>
      <c r="Y111" s="8"/>
      <c r="Z111" s="6">
        <v>0</v>
      </c>
      <c r="AA111" s="7">
        <f>IFERROR(Z111/Z446, "NA")</f>
        <v>0</v>
      </c>
      <c r="AB111" s="8"/>
      <c r="AC111" s="6">
        <v>0</v>
      </c>
      <c r="AD111" s="7">
        <f>IFERROR(AC111/AC446, "NA")</f>
        <v>0</v>
      </c>
      <c r="AE111" s="8"/>
      <c r="AF111" s="6">
        <v>0</v>
      </c>
      <c r="AG111" s="7">
        <f>IFERROR(AF111/AF446, "NA")</f>
        <v>0</v>
      </c>
      <c r="AH111" s="8"/>
      <c r="AI111" s="6">
        <v>0</v>
      </c>
      <c r="AJ111" s="7">
        <f>IFERROR(AI111/AI446, "NA")</f>
        <v>0</v>
      </c>
      <c r="AK111" s="6"/>
      <c r="AL111" s="9">
        <f t="shared" si="12"/>
        <v>0</v>
      </c>
      <c r="AM111" s="7">
        <f>IFERROR(AL111/AL446, "NA")</f>
        <v>0</v>
      </c>
      <c r="AN111" s="6"/>
      <c r="AO111" s="6">
        <v>0</v>
      </c>
      <c r="AP111" s="7">
        <f>IFERROR(AO111/AO446, "NA")</f>
        <v>0</v>
      </c>
      <c r="AQ111" s="6"/>
      <c r="AR111" s="9">
        <f t="shared" si="13"/>
        <v>0</v>
      </c>
    </row>
    <row r="112" spans="1:44" ht="16.5" hidden="1" customHeight="1" x14ac:dyDescent="0.3">
      <c r="A112" s="35" t="s">
        <v>536</v>
      </c>
      <c r="B112" s="6">
        <v>0</v>
      </c>
      <c r="C112" s="7">
        <f>IFERROR(B112/B446, "NA")</f>
        <v>0</v>
      </c>
      <c r="D112" s="8"/>
      <c r="E112" s="6">
        <v>0</v>
      </c>
      <c r="F112" s="7">
        <f>IFERROR(E112/E446, "NA")</f>
        <v>0</v>
      </c>
      <c r="G112" s="8"/>
      <c r="H112" s="6">
        <v>0</v>
      </c>
      <c r="I112" s="7">
        <f>IFERROR(H112/H446, "NA")</f>
        <v>0</v>
      </c>
      <c r="J112" s="8"/>
      <c r="K112" s="6">
        <v>0</v>
      </c>
      <c r="L112" s="7">
        <f>IFERROR(K112/K446, "NA")</f>
        <v>0</v>
      </c>
      <c r="M112" s="8"/>
      <c r="N112" s="6">
        <v>0</v>
      </c>
      <c r="O112" s="7">
        <f>IFERROR(N112/N446, "NA")</f>
        <v>0</v>
      </c>
      <c r="P112" s="8"/>
      <c r="Q112" s="6">
        <v>0</v>
      </c>
      <c r="R112" s="7">
        <f>IFERROR(Q112/Q446, "NA")</f>
        <v>0</v>
      </c>
      <c r="S112" s="8"/>
      <c r="T112" s="6">
        <v>0</v>
      </c>
      <c r="U112" s="7">
        <f>IFERROR(T112/T446, "NA")</f>
        <v>0</v>
      </c>
      <c r="V112" s="8"/>
      <c r="W112" s="6">
        <v>0</v>
      </c>
      <c r="X112" s="7">
        <f>IFERROR(W112/W446, "NA")</f>
        <v>0</v>
      </c>
      <c r="Y112" s="8"/>
      <c r="Z112" s="6">
        <v>0</v>
      </c>
      <c r="AA112" s="7">
        <f>IFERROR(Z112/Z446, "NA")</f>
        <v>0</v>
      </c>
      <c r="AB112" s="8"/>
      <c r="AC112" s="6">
        <v>0</v>
      </c>
      <c r="AD112" s="7">
        <f>IFERROR(AC112/AC446, "NA")</f>
        <v>0</v>
      </c>
      <c r="AE112" s="8"/>
      <c r="AF112" s="6">
        <v>0</v>
      </c>
      <c r="AG112" s="7">
        <f>IFERROR(AF112/AF446, "NA")</f>
        <v>0</v>
      </c>
      <c r="AH112" s="8"/>
      <c r="AI112" s="6">
        <v>0</v>
      </c>
      <c r="AJ112" s="7">
        <f>IFERROR(AI112/AI446, "NA")</f>
        <v>0</v>
      </c>
      <c r="AK112" s="6"/>
      <c r="AL112" s="9">
        <f t="shared" si="12"/>
        <v>0</v>
      </c>
      <c r="AM112" s="7">
        <f>IFERROR(AL112/AL446, "NA")</f>
        <v>0</v>
      </c>
      <c r="AN112" s="6"/>
      <c r="AO112" s="6">
        <v>0</v>
      </c>
      <c r="AP112" s="7">
        <f>IFERROR(AO112/AO446, "NA")</f>
        <v>0</v>
      </c>
      <c r="AQ112" s="6"/>
      <c r="AR112" s="9">
        <f t="shared" si="13"/>
        <v>0</v>
      </c>
    </row>
    <row r="113" spans="1:44" ht="16.5" hidden="1" customHeight="1" x14ac:dyDescent="0.3">
      <c r="A113" s="35" t="s">
        <v>537</v>
      </c>
      <c r="B113" s="6">
        <v>0</v>
      </c>
      <c r="C113" s="7">
        <f>IFERROR(B113/B446, "NA")</f>
        <v>0</v>
      </c>
      <c r="D113" s="8"/>
      <c r="E113" s="6">
        <v>0</v>
      </c>
      <c r="F113" s="7">
        <f>IFERROR(E113/E446, "NA")</f>
        <v>0</v>
      </c>
      <c r="G113" s="8"/>
      <c r="H113" s="6">
        <v>0</v>
      </c>
      <c r="I113" s="7">
        <f>IFERROR(H113/H446, "NA")</f>
        <v>0</v>
      </c>
      <c r="J113" s="8"/>
      <c r="K113" s="6">
        <v>0</v>
      </c>
      <c r="L113" s="7">
        <f>IFERROR(K113/K446, "NA")</f>
        <v>0</v>
      </c>
      <c r="M113" s="8"/>
      <c r="N113" s="6">
        <v>0</v>
      </c>
      <c r="O113" s="7">
        <f>IFERROR(N113/N446, "NA")</f>
        <v>0</v>
      </c>
      <c r="P113" s="8"/>
      <c r="Q113" s="6">
        <v>0</v>
      </c>
      <c r="R113" s="7">
        <f>IFERROR(Q113/Q446, "NA")</f>
        <v>0</v>
      </c>
      <c r="S113" s="8"/>
      <c r="T113" s="6">
        <v>0</v>
      </c>
      <c r="U113" s="7">
        <f>IFERROR(T113/T446, "NA")</f>
        <v>0</v>
      </c>
      <c r="V113" s="8"/>
      <c r="W113" s="6">
        <v>0</v>
      </c>
      <c r="X113" s="7">
        <f>IFERROR(W113/W446, "NA")</f>
        <v>0</v>
      </c>
      <c r="Y113" s="8"/>
      <c r="Z113" s="6">
        <v>0</v>
      </c>
      <c r="AA113" s="7">
        <f>IFERROR(Z113/Z446, "NA")</f>
        <v>0</v>
      </c>
      <c r="AB113" s="8"/>
      <c r="AC113" s="6">
        <v>0</v>
      </c>
      <c r="AD113" s="7">
        <f>IFERROR(AC113/AC446, "NA")</f>
        <v>0</v>
      </c>
      <c r="AE113" s="8"/>
      <c r="AF113" s="6">
        <v>0</v>
      </c>
      <c r="AG113" s="7">
        <f>IFERROR(AF113/AF446, "NA")</f>
        <v>0</v>
      </c>
      <c r="AH113" s="8"/>
      <c r="AI113" s="6">
        <v>0</v>
      </c>
      <c r="AJ113" s="7">
        <f>IFERROR(AI113/AI446, "NA")</f>
        <v>0</v>
      </c>
      <c r="AK113" s="6"/>
      <c r="AL113" s="9">
        <f t="shared" si="12"/>
        <v>0</v>
      </c>
      <c r="AM113" s="7">
        <f>IFERROR(AL113/AL446, "NA")</f>
        <v>0</v>
      </c>
      <c r="AN113" s="6"/>
      <c r="AO113" s="6">
        <v>0</v>
      </c>
      <c r="AP113" s="7">
        <f>IFERROR(AO113/AO446, "NA")</f>
        <v>0</v>
      </c>
      <c r="AQ113" s="6"/>
      <c r="AR113" s="9">
        <f t="shared" si="13"/>
        <v>0</v>
      </c>
    </row>
    <row r="114" spans="1:44" ht="16.5" hidden="1" customHeight="1" x14ac:dyDescent="0.3">
      <c r="A114" s="35" t="s">
        <v>538</v>
      </c>
      <c r="B114" s="6">
        <v>0</v>
      </c>
      <c r="C114" s="7">
        <f>IFERROR(B114/B446, "NA")</f>
        <v>0</v>
      </c>
      <c r="D114" s="8"/>
      <c r="E114" s="6">
        <v>0</v>
      </c>
      <c r="F114" s="7">
        <f>IFERROR(E114/E446, "NA")</f>
        <v>0</v>
      </c>
      <c r="G114" s="8"/>
      <c r="H114" s="6">
        <v>0</v>
      </c>
      <c r="I114" s="7">
        <f>IFERROR(H114/H446, "NA")</f>
        <v>0</v>
      </c>
      <c r="J114" s="8"/>
      <c r="K114" s="6">
        <v>0</v>
      </c>
      <c r="L114" s="7">
        <f>IFERROR(K114/K446, "NA")</f>
        <v>0</v>
      </c>
      <c r="M114" s="8"/>
      <c r="N114" s="6">
        <v>0</v>
      </c>
      <c r="O114" s="7">
        <f>IFERROR(N114/N446, "NA")</f>
        <v>0</v>
      </c>
      <c r="P114" s="8"/>
      <c r="Q114" s="6">
        <v>0</v>
      </c>
      <c r="R114" s="7">
        <f>IFERROR(Q114/Q446, "NA")</f>
        <v>0</v>
      </c>
      <c r="S114" s="8"/>
      <c r="T114" s="6">
        <v>0</v>
      </c>
      <c r="U114" s="7">
        <f>IFERROR(T114/T446, "NA")</f>
        <v>0</v>
      </c>
      <c r="V114" s="8"/>
      <c r="W114" s="6">
        <v>0</v>
      </c>
      <c r="X114" s="7">
        <f>IFERROR(W114/W446, "NA")</f>
        <v>0</v>
      </c>
      <c r="Y114" s="8"/>
      <c r="Z114" s="6">
        <v>0</v>
      </c>
      <c r="AA114" s="7">
        <f>IFERROR(Z114/Z446, "NA")</f>
        <v>0</v>
      </c>
      <c r="AB114" s="8"/>
      <c r="AC114" s="6">
        <v>0</v>
      </c>
      <c r="AD114" s="7">
        <f>IFERROR(AC114/AC446, "NA")</f>
        <v>0</v>
      </c>
      <c r="AE114" s="8"/>
      <c r="AF114" s="6">
        <v>0</v>
      </c>
      <c r="AG114" s="7">
        <f>IFERROR(AF114/AF446, "NA")</f>
        <v>0</v>
      </c>
      <c r="AH114" s="8"/>
      <c r="AI114" s="6">
        <v>0</v>
      </c>
      <c r="AJ114" s="7">
        <f>IFERROR(AI114/AI446, "NA")</f>
        <v>0</v>
      </c>
      <c r="AK114" s="6"/>
      <c r="AL114" s="9">
        <f t="shared" si="12"/>
        <v>0</v>
      </c>
      <c r="AM114" s="7">
        <f>IFERROR(AL114/AL446, "NA")</f>
        <v>0</v>
      </c>
      <c r="AN114" s="6"/>
      <c r="AO114" s="6">
        <v>0</v>
      </c>
      <c r="AP114" s="7">
        <f>IFERROR(AO114/AO446, "NA")</f>
        <v>0</v>
      </c>
      <c r="AQ114" s="6"/>
      <c r="AR114" s="9">
        <f t="shared" si="13"/>
        <v>0</v>
      </c>
    </row>
    <row r="115" spans="1:44" ht="16.5" hidden="1" customHeight="1" x14ac:dyDescent="0.3">
      <c r="A115" s="35" t="s">
        <v>539</v>
      </c>
      <c r="B115" s="6">
        <v>0</v>
      </c>
      <c r="C115" s="7">
        <f>IFERROR(B115/B446, "NA")</f>
        <v>0</v>
      </c>
      <c r="D115" s="8"/>
      <c r="E115" s="6">
        <v>0</v>
      </c>
      <c r="F115" s="7">
        <f>IFERROR(E115/E446, "NA")</f>
        <v>0</v>
      </c>
      <c r="G115" s="8"/>
      <c r="H115" s="6">
        <v>0</v>
      </c>
      <c r="I115" s="7">
        <f>IFERROR(H115/H446, "NA")</f>
        <v>0</v>
      </c>
      <c r="J115" s="8"/>
      <c r="K115" s="6">
        <v>0</v>
      </c>
      <c r="L115" s="7">
        <f>IFERROR(K115/K446, "NA")</f>
        <v>0</v>
      </c>
      <c r="M115" s="8"/>
      <c r="N115" s="6">
        <v>0</v>
      </c>
      <c r="O115" s="7">
        <f>IFERROR(N115/N446, "NA")</f>
        <v>0</v>
      </c>
      <c r="P115" s="8"/>
      <c r="Q115" s="6">
        <v>0</v>
      </c>
      <c r="R115" s="7">
        <f>IFERROR(Q115/Q446, "NA")</f>
        <v>0</v>
      </c>
      <c r="S115" s="8"/>
      <c r="T115" s="6">
        <v>0</v>
      </c>
      <c r="U115" s="7">
        <f>IFERROR(T115/T446, "NA")</f>
        <v>0</v>
      </c>
      <c r="V115" s="8"/>
      <c r="W115" s="6">
        <v>0</v>
      </c>
      <c r="X115" s="7">
        <f>IFERROR(W115/W446, "NA")</f>
        <v>0</v>
      </c>
      <c r="Y115" s="8"/>
      <c r="Z115" s="6">
        <v>0</v>
      </c>
      <c r="AA115" s="7">
        <f>IFERROR(Z115/Z446, "NA")</f>
        <v>0</v>
      </c>
      <c r="AB115" s="8"/>
      <c r="AC115" s="6">
        <v>0</v>
      </c>
      <c r="AD115" s="7">
        <f>IFERROR(AC115/AC446, "NA")</f>
        <v>0</v>
      </c>
      <c r="AE115" s="8"/>
      <c r="AF115" s="6">
        <v>0</v>
      </c>
      <c r="AG115" s="7">
        <f>IFERROR(AF115/AF446, "NA")</f>
        <v>0</v>
      </c>
      <c r="AH115" s="8"/>
      <c r="AI115" s="6">
        <v>0</v>
      </c>
      <c r="AJ115" s="7">
        <f>IFERROR(AI115/AI446, "NA")</f>
        <v>0</v>
      </c>
      <c r="AK115" s="6"/>
      <c r="AL115" s="9">
        <f t="shared" si="12"/>
        <v>0</v>
      </c>
      <c r="AM115" s="7">
        <f>IFERROR(AL115/AL446, "NA")</f>
        <v>0</v>
      </c>
      <c r="AN115" s="6"/>
      <c r="AO115" s="6">
        <v>0</v>
      </c>
      <c r="AP115" s="7">
        <f>IFERROR(AO115/AO446, "NA")</f>
        <v>0</v>
      </c>
      <c r="AQ115" s="6"/>
      <c r="AR115" s="9">
        <f t="shared" si="13"/>
        <v>0</v>
      </c>
    </row>
    <row r="116" spans="1:44" ht="16.5" hidden="1" customHeight="1" x14ac:dyDescent="0.3">
      <c r="A116" s="35" t="s">
        <v>540</v>
      </c>
      <c r="B116" s="6">
        <v>0</v>
      </c>
      <c r="C116" s="7">
        <f>IFERROR(B116/B446, "NA")</f>
        <v>0</v>
      </c>
      <c r="D116" s="8"/>
      <c r="E116" s="6">
        <v>0</v>
      </c>
      <c r="F116" s="7">
        <f>IFERROR(E116/E446, "NA")</f>
        <v>0</v>
      </c>
      <c r="G116" s="8"/>
      <c r="H116" s="6">
        <v>0</v>
      </c>
      <c r="I116" s="7">
        <f>IFERROR(H116/H446, "NA")</f>
        <v>0</v>
      </c>
      <c r="J116" s="8"/>
      <c r="K116" s="6">
        <v>0</v>
      </c>
      <c r="L116" s="7">
        <f>IFERROR(K116/K446, "NA")</f>
        <v>0</v>
      </c>
      <c r="M116" s="8"/>
      <c r="N116" s="6">
        <v>0</v>
      </c>
      <c r="O116" s="7">
        <f>IFERROR(N116/N446, "NA")</f>
        <v>0</v>
      </c>
      <c r="P116" s="8"/>
      <c r="Q116" s="6">
        <v>0</v>
      </c>
      <c r="R116" s="7">
        <f>IFERROR(Q116/Q446, "NA")</f>
        <v>0</v>
      </c>
      <c r="S116" s="8"/>
      <c r="T116" s="6">
        <v>0</v>
      </c>
      <c r="U116" s="7">
        <f>IFERROR(T116/T446, "NA")</f>
        <v>0</v>
      </c>
      <c r="V116" s="8"/>
      <c r="W116" s="6">
        <v>0</v>
      </c>
      <c r="X116" s="7">
        <f>IFERROR(W116/W446, "NA")</f>
        <v>0</v>
      </c>
      <c r="Y116" s="8"/>
      <c r="Z116" s="6">
        <v>0</v>
      </c>
      <c r="AA116" s="7">
        <f>IFERROR(Z116/Z446, "NA")</f>
        <v>0</v>
      </c>
      <c r="AB116" s="8"/>
      <c r="AC116" s="6">
        <v>0</v>
      </c>
      <c r="AD116" s="7">
        <f>IFERROR(AC116/AC446, "NA")</f>
        <v>0</v>
      </c>
      <c r="AE116" s="8"/>
      <c r="AF116" s="6">
        <v>0</v>
      </c>
      <c r="AG116" s="7">
        <f>IFERROR(AF116/AF446, "NA")</f>
        <v>0</v>
      </c>
      <c r="AH116" s="8"/>
      <c r="AI116" s="6">
        <v>0</v>
      </c>
      <c r="AJ116" s="7">
        <f>IFERROR(AI116/AI446, "NA")</f>
        <v>0</v>
      </c>
      <c r="AK116" s="6"/>
      <c r="AL116" s="9">
        <f t="shared" si="12"/>
        <v>0</v>
      </c>
      <c r="AM116" s="7">
        <f>IFERROR(AL116/AL446, "NA")</f>
        <v>0</v>
      </c>
      <c r="AN116" s="6"/>
      <c r="AO116" s="6">
        <v>0</v>
      </c>
      <c r="AP116" s="7">
        <f>IFERROR(AO116/AO446, "NA")</f>
        <v>0</v>
      </c>
      <c r="AQ116" s="6"/>
      <c r="AR116" s="9">
        <f t="shared" si="13"/>
        <v>0</v>
      </c>
    </row>
    <row r="117" spans="1:44" ht="16.5" hidden="1" customHeight="1" x14ac:dyDescent="0.3">
      <c r="A117" s="35" t="s">
        <v>541</v>
      </c>
      <c r="B117" s="6">
        <v>0</v>
      </c>
      <c r="C117" s="7">
        <f>IFERROR(B117/B446, "NA")</f>
        <v>0</v>
      </c>
      <c r="D117" s="8"/>
      <c r="E117" s="6">
        <v>0</v>
      </c>
      <c r="F117" s="7">
        <f>IFERROR(E117/E446, "NA")</f>
        <v>0</v>
      </c>
      <c r="G117" s="8"/>
      <c r="H117" s="6">
        <v>0</v>
      </c>
      <c r="I117" s="7">
        <f>IFERROR(H117/H446, "NA")</f>
        <v>0</v>
      </c>
      <c r="J117" s="8"/>
      <c r="K117" s="6">
        <v>0</v>
      </c>
      <c r="L117" s="7">
        <f>IFERROR(K117/K446, "NA")</f>
        <v>0</v>
      </c>
      <c r="M117" s="8"/>
      <c r="N117" s="6">
        <v>0</v>
      </c>
      <c r="O117" s="7">
        <f>IFERROR(N117/N446, "NA")</f>
        <v>0</v>
      </c>
      <c r="P117" s="8"/>
      <c r="Q117" s="6">
        <v>0</v>
      </c>
      <c r="R117" s="7">
        <f>IFERROR(Q117/Q446, "NA")</f>
        <v>0</v>
      </c>
      <c r="S117" s="8"/>
      <c r="T117" s="6">
        <v>0</v>
      </c>
      <c r="U117" s="7">
        <f>IFERROR(T117/T446, "NA")</f>
        <v>0</v>
      </c>
      <c r="V117" s="8"/>
      <c r="W117" s="6">
        <v>0</v>
      </c>
      <c r="X117" s="7">
        <f>IFERROR(W117/W446, "NA")</f>
        <v>0</v>
      </c>
      <c r="Y117" s="8"/>
      <c r="Z117" s="6">
        <v>0</v>
      </c>
      <c r="AA117" s="7">
        <f>IFERROR(Z117/Z446, "NA")</f>
        <v>0</v>
      </c>
      <c r="AB117" s="8"/>
      <c r="AC117" s="6">
        <v>0</v>
      </c>
      <c r="AD117" s="7">
        <f>IFERROR(AC117/AC446, "NA")</f>
        <v>0</v>
      </c>
      <c r="AE117" s="8"/>
      <c r="AF117" s="6">
        <v>0</v>
      </c>
      <c r="AG117" s="7">
        <f>IFERROR(AF117/AF446, "NA")</f>
        <v>0</v>
      </c>
      <c r="AH117" s="8"/>
      <c r="AI117" s="6">
        <v>0</v>
      </c>
      <c r="AJ117" s="7">
        <f>IFERROR(AI117/AI446, "NA")</f>
        <v>0</v>
      </c>
      <c r="AK117" s="6"/>
      <c r="AL117" s="9">
        <f t="shared" si="12"/>
        <v>0</v>
      </c>
      <c r="AM117" s="7">
        <f>IFERROR(AL117/AL446, "NA")</f>
        <v>0</v>
      </c>
      <c r="AN117" s="6"/>
      <c r="AO117" s="6">
        <v>0</v>
      </c>
      <c r="AP117" s="7">
        <f>IFERROR(AO117/AO446, "NA")</f>
        <v>0</v>
      </c>
      <c r="AQ117" s="6"/>
      <c r="AR117" s="9">
        <f t="shared" si="13"/>
        <v>0</v>
      </c>
    </row>
    <row r="118" spans="1:44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-36737.100000000006</v>
      </c>
      <c r="C118" s="12">
        <f>IFERROR(B118/B446, "NA")</f>
        <v>-4.9843662522487051E-2</v>
      </c>
      <c r="D118" s="2"/>
      <c r="E118" s="11">
        <f>IFERROR(E94+E95+E96+E97+E98+E99+E100+E101+E102+E103+E104+E105+E106+E107+E108+E109+E110+E111+E112+E113+E114+E115+E116+E117, "NA")</f>
        <v>-24441.94</v>
      </c>
      <c r="F118" s="12">
        <f>IFERROR(E118/E446, "NA")</f>
        <v>-4.2564190725657668E-2</v>
      </c>
      <c r="G118" s="2"/>
      <c r="H118" s="11">
        <f>IFERROR(H94+H95+H96+H97+H98+H99+H100+H101+H102+H103+H104+H105+H106+H107+H108+H109+H110+H111+H112+H113+H114+H115+H116+H117, "NA")</f>
        <v>-23429.14</v>
      </c>
      <c r="I118" s="12">
        <f>IFERROR(H118/H446, "NA")</f>
        <v>-3.3053713296351969E-2</v>
      </c>
      <c r="J118" s="2"/>
      <c r="K118" s="11">
        <f>IFERROR(K94+K95+K96+K97+K98+K99+K100+K101+K102+K103+K104+K105+K106+K107+K108+K109+K110+K111+K112+K113+K114+K115+K116+K117, "NA")</f>
        <v>-34728.400000000001</v>
      </c>
      <c r="L118" s="12">
        <f>IFERROR(K118/K446, "NA")</f>
        <v>-6.5444214923728539E-2</v>
      </c>
      <c r="M118" s="2"/>
      <c r="N118" s="11">
        <f>IFERROR(N94+N95+N96+N97+N98+N99+N100+N101+N102+N103+N104+N105+N106+N107+N108+N109+N110+N111+N112+N113+N114+N115+N116+N117, "NA")</f>
        <v>-21817.440000000002</v>
      </c>
      <c r="O118" s="12">
        <f>IFERROR(N118/N446, "NA")</f>
        <v>-5.0149028127895498E-2</v>
      </c>
      <c r="P118" s="2"/>
      <c r="Q118" s="11">
        <f>IFERROR(Q94+Q95+Q96+Q97+Q98+Q99+Q100+Q101+Q102+Q103+Q104+Q105+Q106+Q107+Q108+Q109+Q110+Q111+Q112+Q113+Q114+Q115+Q116+Q117, "NA")</f>
        <v>-17751.969999999998</v>
      </c>
      <c r="R118" s="12">
        <f>IFERROR(Q118/Q446, "NA")</f>
        <v>-3.6836593656824131E-2</v>
      </c>
      <c r="S118" s="2"/>
      <c r="T118" s="11">
        <f>IFERROR(T94+T95+T96+T97+T98+T99+T100+T101+T102+T103+T104+T105+T106+T107+T108+T109+T110+T111+T112+T113+T114+T115+T116+T117, "NA")</f>
        <v>-26744.09</v>
      </c>
      <c r="U118" s="12">
        <f>IFERROR(T118/T446, "NA")</f>
        <v>-3.3881474300822265E-2</v>
      </c>
      <c r="V118" s="2"/>
      <c r="W118" s="11">
        <f>IFERROR(W94+W95+W96+W97+W98+W99+W100+W101+W102+W103+W104+W105+W106+W107+W108+W109+W110+W111+W112+W113+W114+W115+W116+W117, "NA")</f>
        <v>-19524.13</v>
      </c>
      <c r="X118" s="12">
        <f>IFERROR(W118/W446, "NA")</f>
        <v>-3.088306877082456E-2</v>
      </c>
      <c r="Y118" s="2"/>
      <c r="Z118" s="11">
        <f>IFERROR(Z94+Z95+Z96+Z97+Z98+Z99+Z100+Z101+Z102+Z103+Z104+Z105+Z106+Z107+Z108+Z109+Z110+Z111+Z112+Z113+Z114+Z115+Z116+Z117, "NA")</f>
        <v>-20610.310000000001</v>
      </c>
      <c r="AA118" s="12">
        <f>IFERROR(Z118/Z446, "NA")</f>
        <v>-3.4670309242899808E-2</v>
      </c>
      <c r="AB118" s="2"/>
      <c r="AC118" s="11">
        <f>IFERROR(AC94+AC95+AC96+AC97+AC98+AC99+AC100+AC101+AC102+AC103+AC104+AC105+AC106+AC107+AC108+AC109+AC110+AC111+AC112+AC113+AC114+AC115+AC116+AC117, "NA")</f>
        <v>-23865.139999999996</v>
      </c>
      <c r="AD118" s="12">
        <f>IFERROR(AC118/AC446, "NA")</f>
        <v>-3.0939837323917994E-2</v>
      </c>
      <c r="AE118" s="2"/>
      <c r="AF118" s="11">
        <f>IFERROR(AF94+AF95+AF96+AF97+AF98+AF99+AF100+AF101+AF102+AF103+AF104+AF105+AF106+AF107+AF108+AF109+AF110+AF111+AF112+AF113+AF114+AF115+AF116+AF117, "NA")</f>
        <v>-16445.63</v>
      </c>
      <c r="AG118" s="12">
        <f>IFERROR(AF118/AF446, "NA")</f>
        <v>-2.7336645985694599E-2</v>
      </c>
      <c r="AH118" s="2"/>
      <c r="AI118" s="11">
        <f>IFERROR(AI94+AI95+AI96+AI97+AI98+AI99+AI100+AI101+AI102+AI103+AI104+AI105+AI106+AI107+AI108+AI109+AI110+AI111+AI112+AI113+AI114+AI115+AI116+AI117, "NA")</f>
        <v>-24628.93</v>
      </c>
      <c r="AJ118" s="12">
        <f>IFERROR(AI118/AI446, "NA")</f>
        <v>-4.9942940297221468E-2</v>
      </c>
      <c r="AK118" s="2"/>
      <c r="AL118" s="11">
        <f t="shared" si="12"/>
        <v>-290724.21999999997</v>
      </c>
      <c r="AM118" s="12">
        <f>IFERROR(AL118/AL446, "NA")</f>
        <v>-3.9555362760126826E-2</v>
      </c>
      <c r="AN118" s="2"/>
      <c r="AO118" s="11">
        <f>IFERROR(AO94+AO95+AO96+AO97+AO98+AO99+AO100+AO101+AO102+AO103+AO104+AO105+AO106+AO107+AO108+AO109+AO110+AO111+AO112+AO113+AO114+AO115+AO116+AO117, "NA")</f>
        <v>-362852.25999999995</v>
      </c>
      <c r="AP118" s="12">
        <f>IFERROR(AO118/AO446, "NA")</f>
        <v>-5.0595380375910604E-2</v>
      </c>
      <c r="AQ118" s="2"/>
      <c r="AR118" s="11">
        <f t="shared" si="13"/>
        <v>72128.039999999979</v>
      </c>
    </row>
    <row r="119" spans="1:44" ht="16.5" hidden="1" customHeight="1" x14ac:dyDescent="0.3">
      <c r="A119" s="33" t="s">
        <v>542</v>
      </c>
      <c r="B119" s="6">
        <v>0</v>
      </c>
      <c r="C119" s="7">
        <f>IFERROR(B119/B446, "NA")</f>
        <v>0</v>
      </c>
      <c r="D119" s="8"/>
      <c r="E119" s="6">
        <v>0</v>
      </c>
      <c r="F119" s="7">
        <f>IFERROR(E119/E446, "NA")</f>
        <v>0</v>
      </c>
      <c r="G119" s="8"/>
      <c r="H119" s="6">
        <v>0</v>
      </c>
      <c r="I119" s="7">
        <f>IFERROR(H119/H446, "NA")</f>
        <v>0</v>
      </c>
      <c r="J119" s="8"/>
      <c r="K119" s="6">
        <v>0</v>
      </c>
      <c r="L119" s="7">
        <f>IFERROR(K119/K446, "NA")</f>
        <v>0</v>
      </c>
      <c r="M119" s="8"/>
      <c r="N119" s="6">
        <v>0</v>
      </c>
      <c r="O119" s="7">
        <f>IFERROR(N119/N446, "NA")</f>
        <v>0</v>
      </c>
      <c r="P119" s="8"/>
      <c r="Q119" s="6">
        <v>0</v>
      </c>
      <c r="R119" s="7">
        <f>IFERROR(Q119/Q446, "NA")</f>
        <v>0</v>
      </c>
      <c r="S119" s="8"/>
      <c r="T119" s="6">
        <v>0</v>
      </c>
      <c r="U119" s="7">
        <f>IFERROR(T119/T446, "NA")</f>
        <v>0</v>
      </c>
      <c r="V119" s="8"/>
      <c r="W119" s="6">
        <v>0</v>
      </c>
      <c r="X119" s="7">
        <f>IFERROR(W119/W446, "NA")</f>
        <v>0</v>
      </c>
      <c r="Y119" s="8"/>
      <c r="Z119" s="6">
        <v>0</v>
      </c>
      <c r="AA119" s="7">
        <f>IFERROR(Z119/Z446, "NA")</f>
        <v>0</v>
      </c>
      <c r="AB119" s="8"/>
      <c r="AC119" s="6">
        <v>0</v>
      </c>
      <c r="AD119" s="7">
        <f>IFERROR(AC119/AC446, "NA")</f>
        <v>0</v>
      </c>
      <c r="AE119" s="8"/>
      <c r="AF119" s="6">
        <v>0</v>
      </c>
      <c r="AG119" s="7">
        <f>IFERROR(AF119/AF446, "NA")</f>
        <v>0</v>
      </c>
      <c r="AH119" s="8"/>
      <c r="AI119" s="6">
        <v>0</v>
      </c>
      <c r="AJ119" s="7">
        <f>IFERROR(AI119/AI446, "NA")</f>
        <v>0</v>
      </c>
      <c r="AK119" s="6"/>
      <c r="AL119" s="9">
        <f t="shared" si="12"/>
        <v>0</v>
      </c>
      <c r="AM119" s="7">
        <f>IFERROR(AL119/AL446, "NA")</f>
        <v>0</v>
      </c>
      <c r="AN119" s="6"/>
      <c r="AO119" s="6">
        <v>0</v>
      </c>
      <c r="AP119" s="7">
        <f>IFERROR(AO119/AO446, "NA")</f>
        <v>0</v>
      </c>
      <c r="AQ119" s="6"/>
      <c r="AR119" s="9">
        <f t="shared" si="13"/>
        <v>0</v>
      </c>
    </row>
    <row r="120" spans="1:44" ht="16.5" hidden="1" customHeight="1" x14ac:dyDescent="0.3">
      <c r="A120" s="33" t="s">
        <v>543</v>
      </c>
      <c r="B120" s="6">
        <v>0</v>
      </c>
      <c r="C120" s="7">
        <f>IFERROR(B120/B446, "NA")</f>
        <v>0</v>
      </c>
      <c r="D120" s="8"/>
      <c r="E120" s="6">
        <v>0</v>
      </c>
      <c r="F120" s="7">
        <f>IFERROR(E120/E446, "NA")</f>
        <v>0</v>
      </c>
      <c r="G120" s="8"/>
      <c r="H120" s="6">
        <v>0</v>
      </c>
      <c r="I120" s="7">
        <f>IFERROR(H120/H446, "NA")</f>
        <v>0</v>
      </c>
      <c r="J120" s="8"/>
      <c r="K120" s="6">
        <v>0</v>
      </c>
      <c r="L120" s="7">
        <f>IFERROR(K120/K446, "NA")</f>
        <v>0</v>
      </c>
      <c r="M120" s="8"/>
      <c r="N120" s="6">
        <v>0</v>
      </c>
      <c r="O120" s="7">
        <f>IFERROR(N120/N446, "NA")</f>
        <v>0</v>
      </c>
      <c r="P120" s="8"/>
      <c r="Q120" s="6">
        <v>0</v>
      </c>
      <c r="R120" s="7">
        <f>IFERROR(Q120/Q446, "NA")</f>
        <v>0</v>
      </c>
      <c r="S120" s="8"/>
      <c r="T120" s="6">
        <v>0</v>
      </c>
      <c r="U120" s="7">
        <f>IFERROR(T120/T446, "NA")</f>
        <v>0</v>
      </c>
      <c r="V120" s="8"/>
      <c r="W120" s="6">
        <v>0</v>
      </c>
      <c r="X120" s="7">
        <f>IFERROR(W120/W446, "NA")</f>
        <v>0</v>
      </c>
      <c r="Y120" s="8"/>
      <c r="Z120" s="6">
        <v>0</v>
      </c>
      <c r="AA120" s="7">
        <f>IFERROR(Z120/Z446, "NA")</f>
        <v>0</v>
      </c>
      <c r="AB120" s="8"/>
      <c r="AC120" s="6">
        <v>0</v>
      </c>
      <c r="AD120" s="7">
        <f>IFERROR(AC120/AC446, "NA")</f>
        <v>0</v>
      </c>
      <c r="AE120" s="8"/>
      <c r="AF120" s="6">
        <v>0</v>
      </c>
      <c r="AG120" s="7">
        <f>IFERROR(AF120/AF446, "NA")</f>
        <v>0</v>
      </c>
      <c r="AH120" s="8"/>
      <c r="AI120" s="6">
        <v>0</v>
      </c>
      <c r="AJ120" s="7">
        <f>IFERROR(AI120/AI446, "NA")</f>
        <v>0</v>
      </c>
      <c r="AK120" s="6"/>
      <c r="AL120" s="9">
        <f t="shared" si="12"/>
        <v>0</v>
      </c>
      <c r="AM120" s="7">
        <f>IFERROR(AL120/AL446, "NA")</f>
        <v>0</v>
      </c>
      <c r="AN120" s="6"/>
      <c r="AO120" s="6">
        <v>0</v>
      </c>
      <c r="AP120" s="7">
        <f>IFERROR(AO120/AO446, "NA")</f>
        <v>0</v>
      </c>
      <c r="AQ120" s="6"/>
      <c r="AR120" s="9">
        <f t="shared" si="13"/>
        <v>0</v>
      </c>
    </row>
    <row r="121" spans="1:44" ht="16.5" hidden="1" customHeight="1" x14ac:dyDescent="0.3">
      <c r="A121" s="33" t="s">
        <v>544</v>
      </c>
      <c r="B121" s="6">
        <v>0</v>
      </c>
      <c r="C121" s="7">
        <f>IFERROR(B121/B446, "NA")</f>
        <v>0</v>
      </c>
      <c r="D121" s="8"/>
      <c r="E121" s="6">
        <v>0</v>
      </c>
      <c r="F121" s="7">
        <f>IFERROR(E121/E446, "NA")</f>
        <v>0</v>
      </c>
      <c r="G121" s="8"/>
      <c r="H121" s="6">
        <v>0</v>
      </c>
      <c r="I121" s="7">
        <f>IFERROR(H121/H446, "NA")</f>
        <v>0</v>
      </c>
      <c r="J121" s="8"/>
      <c r="K121" s="6">
        <v>0</v>
      </c>
      <c r="L121" s="7">
        <f>IFERROR(K121/K446, "NA")</f>
        <v>0</v>
      </c>
      <c r="M121" s="8"/>
      <c r="N121" s="6">
        <v>0</v>
      </c>
      <c r="O121" s="7">
        <f>IFERROR(N121/N446, "NA")</f>
        <v>0</v>
      </c>
      <c r="P121" s="8"/>
      <c r="Q121" s="6">
        <v>0</v>
      </c>
      <c r="R121" s="7">
        <f>IFERROR(Q121/Q446, "NA")</f>
        <v>0</v>
      </c>
      <c r="S121" s="8"/>
      <c r="T121" s="6">
        <v>0</v>
      </c>
      <c r="U121" s="7">
        <f>IFERROR(T121/T446, "NA")</f>
        <v>0</v>
      </c>
      <c r="V121" s="8"/>
      <c r="W121" s="6">
        <v>0</v>
      </c>
      <c r="X121" s="7">
        <f>IFERROR(W121/W446, "NA")</f>
        <v>0</v>
      </c>
      <c r="Y121" s="8"/>
      <c r="Z121" s="6">
        <v>0</v>
      </c>
      <c r="AA121" s="7">
        <f>IFERROR(Z121/Z446, "NA")</f>
        <v>0</v>
      </c>
      <c r="AB121" s="8"/>
      <c r="AC121" s="6">
        <v>0</v>
      </c>
      <c r="AD121" s="7">
        <f>IFERROR(AC121/AC446, "NA")</f>
        <v>0</v>
      </c>
      <c r="AE121" s="8"/>
      <c r="AF121" s="6">
        <v>0</v>
      </c>
      <c r="AG121" s="7">
        <f>IFERROR(AF121/AF446, "NA")</f>
        <v>0</v>
      </c>
      <c r="AH121" s="8"/>
      <c r="AI121" s="6">
        <v>0</v>
      </c>
      <c r="AJ121" s="7">
        <f>IFERROR(AI121/AI446, "NA")</f>
        <v>0</v>
      </c>
      <c r="AK121" s="6"/>
      <c r="AL121" s="9">
        <f t="shared" si="12"/>
        <v>0</v>
      </c>
      <c r="AM121" s="7">
        <f>IFERROR(AL121/AL446, "NA")</f>
        <v>0</v>
      </c>
      <c r="AN121" s="6"/>
      <c r="AO121" s="6">
        <v>0</v>
      </c>
      <c r="AP121" s="7">
        <f>IFERROR(AO121/AO446, "NA")</f>
        <v>0</v>
      </c>
      <c r="AQ121" s="6"/>
      <c r="AR121" s="9">
        <f t="shared" si="13"/>
        <v>0</v>
      </c>
    </row>
    <row r="122" spans="1:44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737046.55999999971</v>
      </c>
      <c r="C122" s="12">
        <f>IFERROR(B122/B446, "NA")</f>
        <v>0.99999999999999956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574237.15999999992</v>
      </c>
      <c r="F122" s="12">
        <f>IFERROR(E122/E446, "NA")</f>
        <v>0.99999999999999978</v>
      </c>
      <c r="G122" s="2"/>
      <c r="H122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, "NA")</f>
        <v>708820.20999999985</v>
      </c>
      <c r="I122" s="12">
        <f>IFERROR(H122/H446, "NA")</f>
        <v>0.99999999999999967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530656.53000000014</v>
      </c>
      <c r="L122" s="12">
        <f>IFERROR(K122/K446, "NA")</f>
        <v>1.0000000000000002</v>
      </c>
      <c r="M122" s="2"/>
      <c r="N122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, "NA")</f>
        <v>435052.10000000003</v>
      </c>
      <c r="O122" s="12">
        <f>IFERROR(N122/N446, "NA")</f>
        <v>1.0000000000000002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481911.28</v>
      </c>
      <c r="R122" s="12">
        <f>IFERROR(Q122/Q446, "NA")</f>
        <v>1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789342.57</v>
      </c>
      <c r="U122" s="12">
        <f>IFERROR(T122/T446, "NA")</f>
        <v>0.99999999999999989</v>
      </c>
      <c r="V122" s="2"/>
      <c r="W122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, "NA")</f>
        <v>632195.2699999999</v>
      </c>
      <c r="X122" s="12">
        <f>IFERROR(W122/W446, "NA")</f>
        <v>0.99999999999999978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594465.71000000008</v>
      </c>
      <c r="AA122" s="12">
        <f>IFERROR(Z122/Z446, "NA")</f>
        <v>1</v>
      </c>
      <c r="AB122" s="2"/>
      <c r="AC122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, "NA")</f>
        <v>771340.19000000006</v>
      </c>
      <c r="AD122" s="12">
        <f>IFERROR(AC122/AC446, "NA")</f>
        <v>1.0000000000000002</v>
      </c>
      <c r="AE122" s="2"/>
      <c r="AF122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, "NA")</f>
        <v>601596.48</v>
      </c>
      <c r="AG122" s="12">
        <f>IFERROR(AF122/AF446, "NA")</f>
        <v>1</v>
      </c>
      <c r="AH122" s="2"/>
      <c r="AI122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, "NA")</f>
        <v>493141.36999999988</v>
      </c>
      <c r="AJ122" s="12">
        <f>IFERROR(AI122/AI446, "NA")</f>
        <v>0.99999999999999978</v>
      </c>
      <c r="AK122" s="2"/>
      <c r="AL122" s="11">
        <f t="shared" si="12"/>
        <v>7349805.4300000006</v>
      </c>
      <c r="AM122" s="12">
        <f>IFERROR(AL122/AL446, "NA")</f>
        <v>1</v>
      </c>
      <c r="AN122" s="2"/>
      <c r="AO122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, "NA")</f>
        <v>7171648.0300000012</v>
      </c>
      <c r="AP122" s="12">
        <f>IFERROR(AO122/AO446, "NA")</f>
        <v>1.0000000000000002</v>
      </c>
      <c r="AQ122" s="2"/>
      <c r="AR122" s="11">
        <f t="shared" si="13"/>
        <v>178157.39999999944</v>
      </c>
    </row>
    <row r="123" spans="1:44" ht="30.75" hidden="1" customHeight="1" x14ac:dyDescent="0.3">
      <c r="A123" s="5" t="s">
        <v>545</v>
      </c>
      <c r="B123" s="6">
        <v>0</v>
      </c>
      <c r="C123" s="7">
        <f>IFERROR(B123/B446, "NA")</f>
        <v>0</v>
      </c>
      <c r="D123" s="8"/>
      <c r="E123" s="6">
        <v>0</v>
      </c>
      <c r="F123" s="7">
        <f>IFERROR(E123/E446, "NA")</f>
        <v>0</v>
      </c>
      <c r="G123" s="8"/>
      <c r="H123" s="6">
        <v>0</v>
      </c>
      <c r="I123" s="7">
        <f>IFERROR(H123/H446, "NA")</f>
        <v>0</v>
      </c>
      <c r="J123" s="8"/>
      <c r="K123" s="6">
        <v>0</v>
      </c>
      <c r="L123" s="7">
        <f>IFERROR(K123/K446, "NA")</f>
        <v>0</v>
      </c>
      <c r="M123" s="8"/>
      <c r="N123" s="6">
        <v>0</v>
      </c>
      <c r="O123" s="7">
        <f>IFERROR(N123/N446, "NA")</f>
        <v>0</v>
      </c>
      <c r="P123" s="8"/>
      <c r="Q123" s="6">
        <v>0</v>
      </c>
      <c r="R123" s="7">
        <f>IFERROR(Q123/Q446, "NA")</f>
        <v>0</v>
      </c>
      <c r="S123" s="8"/>
      <c r="T123" s="6">
        <v>0</v>
      </c>
      <c r="U123" s="7">
        <f>IFERROR(T123/T446, "NA")</f>
        <v>0</v>
      </c>
      <c r="V123" s="8"/>
      <c r="W123" s="6">
        <v>0</v>
      </c>
      <c r="X123" s="7">
        <f>IFERROR(W123/W446, "NA")</f>
        <v>0</v>
      </c>
      <c r="Y123" s="8"/>
      <c r="Z123" s="6">
        <v>0</v>
      </c>
      <c r="AA123" s="7">
        <f>IFERROR(Z123/Z446, "NA")</f>
        <v>0</v>
      </c>
      <c r="AB123" s="8"/>
      <c r="AC123" s="6">
        <v>0</v>
      </c>
      <c r="AD123" s="7">
        <f>IFERROR(AC123/AC446, "NA")</f>
        <v>0</v>
      </c>
      <c r="AE123" s="8"/>
      <c r="AF123" s="6">
        <v>0</v>
      </c>
      <c r="AG123" s="7">
        <f>IFERROR(AF123/AF446, "NA")</f>
        <v>0</v>
      </c>
      <c r="AH123" s="8"/>
      <c r="AI123" s="6">
        <v>0</v>
      </c>
      <c r="AJ123" s="7">
        <f>IFERROR(AI123/AI446, "NA")</f>
        <v>0</v>
      </c>
      <c r="AK123" s="6"/>
      <c r="AL123" s="9">
        <f t="shared" si="12"/>
        <v>0</v>
      </c>
      <c r="AM123" s="7">
        <f>IFERROR(AL123/AL446, "NA")</f>
        <v>0</v>
      </c>
      <c r="AN123" s="6"/>
      <c r="AO123" s="6">
        <v>0</v>
      </c>
      <c r="AP123" s="7">
        <f>IFERROR(AO123/AO446, "NA")</f>
        <v>0</v>
      </c>
      <c r="AQ123" s="6"/>
      <c r="AR123" s="9">
        <f t="shared" si="13"/>
        <v>0</v>
      </c>
    </row>
    <row r="124" spans="1:44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737046.55999999971</v>
      </c>
      <c r="C124" s="12">
        <f>IFERROR(B124/B446, "NA")</f>
        <v>0.99999999999999956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574237.15999999992</v>
      </c>
      <c r="F124" s="12">
        <f>IFERROR(E124/E446, "NA")</f>
        <v>0.99999999999999978</v>
      </c>
      <c r="G124" s="2"/>
      <c r="H124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+H123, "NA")</f>
        <v>708820.20999999985</v>
      </c>
      <c r="I124" s="12">
        <f>IFERROR(H124/H446, "NA")</f>
        <v>0.99999999999999967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530656.53000000014</v>
      </c>
      <c r="L124" s="12">
        <f>IFERROR(K124/K446, "NA")</f>
        <v>1.0000000000000002</v>
      </c>
      <c r="M124" s="2"/>
      <c r="N124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+N123, "NA")</f>
        <v>435052.10000000003</v>
      </c>
      <c r="O124" s="12">
        <f>IFERROR(N124/N446, "NA")</f>
        <v>1.0000000000000002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481911.28</v>
      </c>
      <c r="R124" s="12">
        <f>IFERROR(Q124/Q446, "NA")</f>
        <v>1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789342.57</v>
      </c>
      <c r="U124" s="12">
        <f>IFERROR(T124/T446, "NA")</f>
        <v>0.99999999999999989</v>
      </c>
      <c r="V124" s="2"/>
      <c r="W124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+W123, "NA")</f>
        <v>632195.2699999999</v>
      </c>
      <c r="X124" s="12">
        <f>IFERROR(W124/W446, "NA")</f>
        <v>0.99999999999999978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594465.71000000008</v>
      </c>
      <c r="AA124" s="12">
        <f>IFERROR(Z124/Z446, "NA")</f>
        <v>1</v>
      </c>
      <c r="AB124" s="2"/>
      <c r="AC124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+AC123, "NA")</f>
        <v>771340.19000000006</v>
      </c>
      <c r="AD124" s="12">
        <f>IFERROR(AC124/AC446, "NA")</f>
        <v>1.0000000000000002</v>
      </c>
      <c r="AE124" s="2"/>
      <c r="AF124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+AF123, "NA")</f>
        <v>601596.48</v>
      </c>
      <c r="AG124" s="12">
        <f>IFERROR(AF124/AF446, "NA")</f>
        <v>1</v>
      </c>
      <c r="AH124" s="2"/>
      <c r="AI124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+AI123, "NA")</f>
        <v>493141.36999999988</v>
      </c>
      <c r="AJ124" s="12">
        <f>IFERROR(AI124/AI446, "NA")</f>
        <v>0.99999999999999978</v>
      </c>
      <c r="AK124" s="2"/>
      <c r="AL124" s="11">
        <f t="shared" si="12"/>
        <v>7349805.4300000006</v>
      </c>
      <c r="AM124" s="12">
        <f>IFERROR(AL124/AL446, "NA")</f>
        <v>1</v>
      </c>
      <c r="AN124" s="2"/>
      <c r="AO124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+AO123, "NA")</f>
        <v>7171648.0300000012</v>
      </c>
      <c r="AP124" s="12">
        <f>IFERROR(AO124/AO446, "NA")</f>
        <v>1.0000000000000002</v>
      </c>
      <c r="AQ124" s="2"/>
      <c r="AR124" s="11">
        <f t="shared" si="13"/>
        <v>178157.39999999944</v>
      </c>
    </row>
    <row r="125" spans="1:44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  <c r="AE125" s="4"/>
      <c r="AF125" s="2"/>
      <c r="AG125" s="3"/>
      <c r="AH125" s="4"/>
      <c r="AI125" s="2"/>
      <c r="AJ125" s="3"/>
      <c r="AK125" s="2"/>
      <c r="AL125" s="2"/>
      <c r="AM125" s="3"/>
      <c r="AN125" s="2"/>
      <c r="AO125" s="2"/>
      <c r="AP125" s="3"/>
      <c r="AQ125" s="2"/>
      <c r="AR125" s="2"/>
    </row>
    <row r="126" spans="1:44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  <c r="AE126" s="4"/>
      <c r="AF126" s="2"/>
      <c r="AG126" s="3"/>
      <c r="AH126" s="4"/>
      <c r="AI126" s="2"/>
      <c r="AJ126" s="3"/>
      <c r="AK126" s="2"/>
      <c r="AL126" s="2"/>
      <c r="AM126" s="3"/>
      <c r="AN126" s="2"/>
      <c r="AO126" s="2"/>
      <c r="AP126" s="3"/>
      <c r="AQ126" s="2"/>
      <c r="AR126" s="2"/>
    </row>
    <row r="127" spans="1:44" ht="16.5" hidden="1" customHeight="1" x14ac:dyDescent="0.3">
      <c r="A127" s="33" t="s">
        <v>546</v>
      </c>
      <c r="B127" s="6">
        <v>0</v>
      </c>
      <c r="C127" s="7">
        <f>IFERROR(B127/B446, "NA")</f>
        <v>0</v>
      </c>
      <c r="D127" s="8"/>
      <c r="E127" s="6">
        <v>0</v>
      </c>
      <c r="F127" s="7">
        <f>IFERROR(E127/E446, "NA")</f>
        <v>0</v>
      </c>
      <c r="G127" s="8"/>
      <c r="H127" s="6">
        <v>0</v>
      </c>
      <c r="I127" s="7">
        <f>IFERROR(H127/H446, "NA")</f>
        <v>0</v>
      </c>
      <c r="J127" s="8"/>
      <c r="K127" s="6">
        <v>0</v>
      </c>
      <c r="L127" s="7">
        <f>IFERROR(K127/K446, "NA")</f>
        <v>0</v>
      </c>
      <c r="M127" s="8"/>
      <c r="N127" s="6">
        <v>0</v>
      </c>
      <c r="O127" s="7">
        <f>IFERROR(N127/N446, "NA")</f>
        <v>0</v>
      </c>
      <c r="P127" s="8"/>
      <c r="Q127" s="6">
        <v>0</v>
      </c>
      <c r="R127" s="7">
        <f>IFERROR(Q127/Q446, "NA")</f>
        <v>0</v>
      </c>
      <c r="S127" s="8"/>
      <c r="T127" s="6">
        <v>0</v>
      </c>
      <c r="U127" s="7">
        <f>IFERROR(T127/T446, "NA")</f>
        <v>0</v>
      </c>
      <c r="V127" s="8"/>
      <c r="W127" s="6">
        <v>0</v>
      </c>
      <c r="X127" s="7">
        <f>IFERROR(W127/W446, "NA")</f>
        <v>0</v>
      </c>
      <c r="Y127" s="8"/>
      <c r="Z127" s="6">
        <v>0</v>
      </c>
      <c r="AA127" s="7">
        <f>IFERROR(Z127/Z446, "NA")</f>
        <v>0</v>
      </c>
      <c r="AB127" s="8"/>
      <c r="AC127" s="6">
        <v>0</v>
      </c>
      <c r="AD127" s="7">
        <f>IFERROR(AC127/AC446, "NA")</f>
        <v>0</v>
      </c>
      <c r="AE127" s="8"/>
      <c r="AF127" s="6">
        <v>0</v>
      </c>
      <c r="AG127" s="7">
        <f>IFERROR(AF127/AF446, "NA")</f>
        <v>0</v>
      </c>
      <c r="AH127" s="8"/>
      <c r="AI127" s="6">
        <v>0</v>
      </c>
      <c r="AJ127" s="7">
        <f>IFERROR(AI127/AI446, "NA")</f>
        <v>0</v>
      </c>
      <c r="AK127" s="6"/>
      <c r="AL127" s="9">
        <f>IFERROR(B127+E127+H127+K127+N127+Q127+T127+W127+Z127+AC127+AF127+AI127, "NA")</f>
        <v>0</v>
      </c>
      <c r="AM127" s="7">
        <f>IFERROR(AL127/AL446, "NA")</f>
        <v>0</v>
      </c>
      <c r="AN127" s="6"/>
      <c r="AO127" s="6">
        <v>0</v>
      </c>
      <c r="AP127" s="7">
        <f>IFERROR(AO127/AO446, "NA")</f>
        <v>0</v>
      </c>
      <c r="AQ127" s="6"/>
      <c r="AR127" s="9">
        <f>IFERROR(AL127-AO127, "NA")</f>
        <v>0</v>
      </c>
    </row>
    <row r="128" spans="1:44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  <c r="AE128" s="4"/>
      <c r="AF128" s="2"/>
      <c r="AG128" s="3"/>
      <c r="AH128" s="4"/>
      <c r="AI128" s="2"/>
      <c r="AJ128" s="3"/>
      <c r="AK128" s="2"/>
      <c r="AL128" s="2"/>
      <c r="AM128" s="3"/>
      <c r="AN128" s="2"/>
      <c r="AO128" s="2"/>
      <c r="AP128" s="3"/>
      <c r="AQ128" s="2"/>
      <c r="AR128" s="2"/>
    </row>
    <row r="129" spans="1:44" ht="16.5" hidden="1" customHeight="1" x14ac:dyDescent="0.3">
      <c r="A129" s="35" t="s">
        <v>547</v>
      </c>
      <c r="B129" s="6">
        <v>0</v>
      </c>
      <c r="C129" s="7">
        <f>IFERROR(B129/B446, "NA")</f>
        <v>0</v>
      </c>
      <c r="D129" s="8"/>
      <c r="E129" s="6">
        <v>0</v>
      </c>
      <c r="F129" s="7">
        <f>IFERROR(E129/E446, "NA")</f>
        <v>0</v>
      </c>
      <c r="G129" s="8"/>
      <c r="H129" s="6">
        <v>0</v>
      </c>
      <c r="I129" s="7">
        <f>IFERROR(H129/H446, "NA")</f>
        <v>0</v>
      </c>
      <c r="J129" s="8"/>
      <c r="K129" s="6">
        <v>0</v>
      </c>
      <c r="L129" s="7">
        <f>IFERROR(K129/K446, "NA")</f>
        <v>0</v>
      </c>
      <c r="M129" s="8"/>
      <c r="N129" s="6">
        <v>0</v>
      </c>
      <c r="O129" s="7">
        <f>IFERROR(N129/N446, "NA")</f>
        <v>0</v>
      </c>
      <c r="P129" s="8"/>
      <c r="Q129" s="6">
        <v>0</v>
      </c>
      <c r="R129" s="7">
        <f>IFERROR(Q129/Q446, "NA")</f>
        <v>0</v>
      </c>
      <c r="S129" s="8"/>
      <c r="T129" s="6">
        <v>0</v>
      </c>
      <c r="U129" s="7">
        <f>IFERROR(T129/T446, "NA")</f>
        <v>0</v>
      </c>
      <c r="V129" s="8"/>
      <c r="W129" s="6">
        <v>0</v>
      </c>
      <c r="X129" s="7">
        <f>IFERROR(W129/W446, "NA")</f>
        <v>0</v>
      </c>
      <c r="Y129" s="8"/>
      <c r="Z129" s="6">
        <v>0</v>
      </c>
      <c r="AA129" s="7">
        <f>IFERROR(Z129/Z446, "NA")</f>
        <v>0</v>
      </c>
      <c r="AB129" s="8"/>
      <c r="AC129" s="6">
        <v>0</v>
      </c>
      <c r="AD129" s="7">
        <f>IFERROR(AC129/AC446, "NA")</f>
        <v>0</v>
      </c>
      <c r="AE129" s="8"/>
      <c r="AF129" s="6">
        <v>0</v>
      </c>
      <c r="AG129" s="7">
        <f>IFERROR(AF129/AF446, "NA")</f>
        <v>0</v>
      </c>
      <c r="AH129" s="8"/>
      <c r="AI129" s="6">
        <v>0</v>
      </c>
      <c r="AJ129" s="7">
        <f>IFERROR(AI129/AI446, "NA")</f>
        <v>0</v>
      </c>
      <c r="AK129" s="6"/>
      <c r="AL129" s="9">
        <f t="shared" ref="AL129:AL141" si="14">IFERROR(B129+E129+H129+K129+N129+Q129+T129+W129+Z129+AC129+AF129+AI129, "NA")</f>
        <v>0</v>
      </c>
      <c r="AM129" s="7">
        <f>IFERROR(AL129/AL446, "NA")</f>
        <v>0</v>
      </c>
      <c r="AN129" s="6"/>
      <c r="AO129" s="6">
        <v>0</v>
      </c>
      <c r="AP129" s="7">
        <f>IFERROR(AO129/AO446, "NA")</f>
        <v>0</v>
      </c>
      <c r="AQ129" s="6"/>
      <c r="AR129" s="9">
        <f t="shared" ref="AR129:AR141" si="15">IFERROR(AL129-AO129, "NA")</f>
        <v>0</v>
      </c>
    </row>
    <row r="130" spans="1:44" ht="16.5" customHeight="1" x14ac:dyDescent="0.3">
      <c r="A130" s="35" t="s">
        <v>548</v>
      </c>
      <c r="B130" s="6">
        <v>35680.22</v>
      </c>
      <c r="C130" s="7">
        <f>IFERROR(B130/B446, "NA")</f>
        <v>4.8409723260902267E-2</v>
      </c>
      <c r="D130" s="8"/>
      <c r="E130" s="6">
        <v>27242.11</v>
      </c>
      <c r="F130" s="7">
        <f>IFERROR(E130/E446, "NA")</f>
        <v>4.7440520916479871E-2</v>
      </c>
      <c r="G130" s="8"/>
      <c r="H130" s="6">
        <v>34294.18</v>
      </c>
      <c r="I130" s="7">
        <f>IFERROR(H130/H446, "NA")</f>
        <v>4.8382057277966149E-2</v>
      </c>
      <c r="J130" s="8"/>
      <c r="K130" s="6">
        <v>27660.46</v>
      </c>
      <c r="L130" s="7">
        <f>IFERROR(K130/K446, "NA")</f>
        <v>5.2124978090818931E-2</v>
      </c>
      <c r="M130" s="8"/>
      <c r="N130" s="6">
        <v>21690.39</v>
      </c>
      <c r="O130" s="7">
        <f>IFERROR(N130/N446, "NA")</f>
        <v>4.9856994139322625E-2</v>
      </c>
      <c r="P130" s="8"/>
      <c r="Q130" s="6">
        <v>22549.57</v>
      </c>
      <c r="R130" s="7">
        <f>IFERROR(Q130/Q446, "NA")</f>
        <v>4.6791953074848132E-2</v>
      </c>
      <c r="S130" s="8"/>
      <c r="T130" s="6">
        <v>38410.86</v>
      </c>
      <c r="U130" s="7">
        <f>IFERROR(T130/T446, "NA")</f>
        <v>4.8661837660675007E-2</v>
      </c>
      <c r="V130" s="8"/>
      <c r="W130" s="6">
        <v>30596.259999999995</v>
      </c>
      <c r="X130" s="7">
        <f>IFERROR(W130/W446, "NA")</f>
        <v>4.8396850549040006E-2</v>
      </c>
      <c r="Y130" s="8"/>
      <c r="Z130" s="6">
        <v>31010.190000000002</v>
      </c>
      <c r="AA130" s="7">
        <f>IFERROR(Z130/Z446, "NA")</f>
        <v>5.2164808631266553E-2</v>
      </c>
      <c r="AB130" s="8"/>
      <c r="AC130" s="6">
        <v>35933.47</v>
      </c>
      <c r="AD130" s="7">
        <f>IFERROR(AC130/AC446, "NA")</f>
        <v>4.6585761335734374E-2</v>
      </c>
      <c r="AE130" s="8"/>
      <c r="AF130" s="6">
        <v>24992.58</v>
      </c>
      <c r="AG130" s="7">
        <f>IFERROR(AF130/AF446, "NA")</f>
        <v>4.1543760362427656E-2</v>
      </c>
      <c r="AH130" s="8"/>
      <c r="AI130" s="6">
        <v>21465.519999999997</v>
      </c>
      <c r="AJ130" s="7">
        <f>IFERROR(AI130/AI446, "NA")</f>
        <v>4.3528126630300756E-2</v>
      </c>
      <c r="AK130" s="6"/>
      <c r="AL130" s="9">
        <f t="shared" si="14"/>
        <v>351525.81</v>
      </c>
      <c r="AM130" s="7">
        <f>IFERROR(AL130/AL446, "NA")</f>
        <v>4.7827906921884322E-2</v>
      </c>
      <c r="AN130" s="6"/>
      <c r="AO130" s="6">
        <v>372608.05</v>
      </c>
      <c r="AP130" s="7">
        <f>IFERROR(AO130/AO446, "NA")</f>
        <v>5.1955707870956401E-2</v>
      </c>
      <c r="AQ130" s="6"/>
      <c r="AR130" s="9">
        <f t="shared" si="15"/>
        <v>-21082.239999999991</v>
      </c>
    </row>
    <row r="131" spans="1:44" ht="16.5" customHeight="1" x14ac:dyDescent="0.3">
      <c r="A131" s="35" t="s">
        <v>549</v>
      </c>
      <c r="B131" s="6">
        <v>18678.580000000002</v>
      </c>
      <c r="C131" s="7">
        <f>IFERROR(B131/B446, "NA")</f>
        <v>2.534246954493621E-2</v>
      </c>
      <c r="D131" s="8"/>
      <c r="E131" s="6">
        <v>16572.100000000002</v>
      </c>
      <c r="F131" s="7">
        <f>IFERROR(E131/E446, "NA")</f>
        <v>2.885933052469123E-2</v>
      </c>
      <c r="G131" s="8"/>
      <c r="H131" s="6">
        <v>17375.91</v>
      </c>
      <c r="I131" s="7">
        <f>IFERROR(H131/H446, "NA")</f>
        <v>2.4513846748246637E-2</v>
      </c>
      <c r="J131" s="8"/>
      <c r="K131" s="6">
        <v>15953.34</v>
      </c>
      <c r="L131" s="7">
        <f>IFERROR(K131/K446, "NA")</f>
        <v>3.0063400896998289E-2</v>
      </c>
      <c r="M131" s="8"/>
      <c r="N131" s="6">
        <v>13053.6</v>
      </c>
      <c r="O131" s="7">
        <f>IFERROR(N131/N446, "NA")</f>
        <v>3.000468219783332E-2</v>
      </c>
      <c r="P131" s="8"/>
      <c r="Q131" s="6">
        <v>12955.36</v>
      </c>
      <c r="R131" s="7">
        <f>IFERROR(Q131/Q446, "NA")</f>
        <v>2.6883288558840125E-2</v>
      </c>
      <c r="S131" s="8"/>
      <c r="T131" s="6">
        <v>20960.149999999998</v>
      </c>
      <c r="U131" s="7">
        <f>IFERROR(T131/T446, "NA")</f>
        <v>2.6553933357477473E-2</v>
      </c>
      <c r="V131" s="8"/>
      <c r="W131" s="6">
        <v>16836.219999999998</v>
      </c>
      <c r="X131" s="7">
        <f>IFERROR(W131/W446, "NA")</f>
        <v>2.6631360275757833E-2</v>
      </c>
      <c r="Y131" s="8"/>
      <c r="Z131" s="6">
        <v>15754.5</v>
      </c>
      <c r="AA131" s="7">
        <f>IFERROR(Z131/Z446, "NA")</f>
        <v>2.6501949119992131E-2</v>
      </c>
      <c r="AB131" s="8"/>
      <c r="AC131" s="6">
        <v>20461.439999999999</v>
      </c>
      <c r="AD131" s="7">
        <f>IFERROR(AC131/AC446, "NA")</f>
        <v>2.6527128062651579E-2</v>
      </c>
      <c r="AE131" s="8"/>
      <c r="AF131" s="6">
        <v>14657.91</v>
      </c>
      <c r="AG131" s="7">
        <f>IFERROR(AF131/AF446, "NA")</f>
        <v>2.4365019555965487E-2</v>
      </c>
      <c r="AH131" s="8"/>
      <c r="AI131" s="6">
        <v>13284.320000000002</v>
      </c>
      <c r="AJ131" s="7">
        <f>IFERROR(AI131/AI446, "NA")</f>
        <v>2.6938157713273989E-2</v>
      </c>
      <c r="AK131" s="6"/>
      <c r="AL131" s="9">
        <f t="shared" si="14"/>
        <v>196543.43000000002</v>
      </c>
      <c r="AM131" s="7">
        <f>IFERROR(AL131/AL446, "NA")</f>
        <v>2.6741310619973788E-2</v>
      </c>
      <c r="AN131" s="6"/>
      <c r="AO131" s="6">
        <v>207072.7</v>
      </c>
      <c r="AP131" s="7">
        <f>IFERROR(AO131/AO446, "NA")</f>
        <v>2.8873795692954552E-2</v>
      </c>
      <c r="AQ131" s="6"/>
      <c r="AR131" s="9">
        <f t="shared" si="15"/>
        <v>-10529.26999999999</v>
      </c>
    </row>
    <row r="132" spans="1:44" ht="16.5" customHeight="1" x14ac:dyDescent="0.3">
      <c r="A132" s="35" t="s">
        <v>550</v>
      </c>
      <c r="B132" s="6">
        <v>36627.31</v>
      </c>
      <c r="C132" s="7">
        <f>IFERROR(B132/B446, "NA")</f>
        <v>4.9694703140599414E-2</v>
      </c>
      <c r="D132" s="8"/>
      <c r="E132" s="6">
        <v>23990.140000000003</v>
      </c>
      <c r="F132" s="7">
        <f>IFERROR(E132/E446, "NA")</f>
        <v>4.1777407787402687E-2</v>
      </c>
      <c r="G132" s="8"/>
      <c r="H132" s="6">
        <v>23078.3</v>
      </c>
      <c r="I132" s="7">
        <f>IFERROR(H132/H446, "NA")</f>
        <v>3.2558749982594309E-2</v>
      </c>
      <c r="J132" s="8"/>
      <c r="K132" s="6">
        <v>14755.09</v>
      </c>
      <c r="L132" s="7">
        <f>IFERROR(K132/K446, "NA")</f>
        <v>2.7805348970265192E-2</v>
      </c>
      <c r="M132" s="8"/>
      <c r="N132" s="6">
        <v>12892.84</v>
      </c>
      <c r="O132" s="7">
        <f>IFERROR(N132/N446, "NA")</f>
        <v>2.9635163236770953E-2</v>
      </c>
      <c r="P132" s="8"/>
      <c r="Q132" s="6">
        <v>16302.369999999999</v>
      </c>
      <c r="R132" s="7">
        <f>IFERROR(Q132/Q446, "NA")</f>
        <v>3.382857110130312E-2</v>
      </c>
      <c r="S132" s="8"/>
      <c r="T132" s="6">
        <v>30332.989999999998</v>
      </c>
      <c r="U132" s="7">
        <f>IFERROR(T132/T446, "NA")</f>
        <v>3.8428169406852078E-2</v>
      </c>
      <c r="V132" s="8"/>
      <c r="W132" s="6">
        <v>25621.360000000001</v>
      </c>
      <c r="X132" s="7">
        <f>IFERROR(W132/W446, "NA")</f>
        <v>4.0527604706691339E-2</v>
      </c>
      <c r="Y132" s="8"/>
      <c r="Z132" s="6">
        <v>25896.850000000002</v>
      </c>
      <c r="AA132" s="7">
        <f>IFERROR(Z132/Z446, "NA")</f>
        <v>4.3563235968648216E-2</v>
      </c>
      <c r="AB132" s="8"/>
      <c r="AC132" s="6">
        <v>34351.759999999995</v>
      </c>
      <c r="AD132" s="7">
        <f>IFERROR(AC132/AC446, "NA")</f>
        <v>4.4535161586744233E-2</v>
      </c>
      <c r="AE132" s="8"/>
      <c r="AF132" s="6">
        <v>20805.129999999997</v>
      </c>
      <c r="AG132" s="7">
        <f>IFERROR(AF132/AF446, "NA")</f>
        <v>3.4583197694241827E-2</v>
      </c>
      <c r="AH132" s="8"/>
      <c r="AI132" s="6">
        <v>15822.24</v>
      </c>
      <c r="AJ132" s="7">
        <f>IFERROR(AI132/AI446, "NA")</f>
        <v>3.2084592700060838E-2</v>
      </c>
      <c r="AK132" s="6"/>
      <c r="AL132" s="9">
        <f t="shared" si="14"/>
        <v>280476.37999999995</v>
      </c>
      <c r="AM132" s="7">
        <f>IFERROR(AL132/AL446, "NA")</f>
        <v>3.8161061904464583E-2</v>
      </c>
      <c r="AN132" s="6"/>
      <c r="AO132" s="6">
        <v>310906.28999999998</v>
      </c>
      <c r="AP132" s="7">
        <f>IFERROR(AO132/AO446, "NA")</f>
        <v>4.3352140079858319E-2</v>
      </c>
      <c r="AQ132" s="6"/>
      <c r="AR132" s="9">
        <f t="shared" si="15"/>
        <v>-30429.910000000033</v>
      </c>
    </row>
    <row r="133" spans="1:44" ht="16.5" customHeight="1" x14ac:dyDescent="0.3">
      <c r="A133" s="35" t="s">
        <v>551</v>
      </c>
      <c r="B133" s="6">
        <v>16296.77</v>
      </c>
      <c r="C133" s="7">
        <f>IFERROR(B133/B446, "NA")</f>
        <v>2.2110909791099222E-2</v>
      </c>
      <c r="D133" s="8"/>
      <c r="E133" s="6">
        <v>14328.34</v>
      </c>
      <c r="F133" s="7">
        <f>IFERROR(E133/E446, "NA")</f>
        <v>2.4951955390696067E-2</v>
      </c>
      <c r="G133" s="8"/>
      <c r="H133" s="6">
        <v>13564.359999999999</v>
      </c>
      <c r="I133" s="7">
        <f>IFERROR(H133/H446, "NA")</f>
        <v>1.9136531109912903E-2</v>
      </c>
      <c r="J133" s="8"/>
      <c r="K133" s="6">
        <v>13631.35</v>
      </c>
      <c r="L133" s="7">
        <f>IFERROR(K133/K446, "NA")</f>
        <v>2.568770801708593E-2</v>
      </c>
      <c r="M133" s="8"/>
      <c r="N133" s="6">
        <v>10177.23</v>
      </c>
      <c r="O133" s="7">
        <f>IFERROR(N133/N446, "NA")</f>
        <v>2.3393129236705213E-2</v>
      </c>
      <c r="P133" s="8"/>
      <c r="Q133" s="6">
        <v>10386.419999999998</v>
      </c>
      <c r="R133" s="7">
        <f>IFERROR(Q133/Q446, "NA")</f>
        <v>2.1552556312854926E-2</v>
      </c>
      <c r="S133" s="8"/>
      <c r="T133" s="6">
        <v>17251.02</v>
      </c>
      <c r="U133" s="7">
        <f>IFERROR(T133/T446, "NA")</f>
        <v>2.1854921621673084E-2</v>
      </c>
      <c r="V133" s="8"/>
      <c r="W133" s="6">
        <v>14244.17</v>
      </c>
      <c r="X133" s="7">
        <f>IFERROR(W133/W446, "NA")</f>
        <v>2.2531282146416566E-2</v>
      </c>
      <c r="Y133" s="8"/>
      <c r="Z133" s="6">
        <v>13292.82</v>
      </c>
      <c r="AA133" s="7">
        <f>IFERROR(Z133/Z446, "NA")</f>
        <v>2.2360953334045117E-2</v>
      </c>
      <c r="AB133" s="8"/>
      <c r="AC133" s="6">
        <v>15995.230000000001</v>
      </c>
      <c r="AD133" s="7">
        <f>IFERROR(AC133/AC446, "NA")</f>
        <v>2.0736933207123567E-2</v>
      </c>
      <c r="AE133" s="8"/>
      <c r="AF133" s="6">
        <v>11838.07</v>
      </c>
      <c r="AG133" s="7">
        <f>IFERROR(AF133/AF446, "NA")</f>
        <v>1.9677758087946258E-2</v>
      </c>
      <c r="AH133" s="8"/>
      <c r="AI133" s="6">
        <v>9767.4399999999987</v>
      </c>
      <c r="AJ133" s="7">
        <f>IFERROR(AI133/AI446, "NA")</f>
        <v>1.980657189641177E-2</v>
      </c>
      <c r="AK133" s="6"/>
      <c r="AL133" s="9">
        <f t="shared" si="14"/>
        <v>160773.22000000003</v>
      </c>
      <c r="AM133" s="7">
        <f>IFERROR(AL133/AL446, "NA")</f>
        <v>2.1874486546781962E-2</v>
      </c>
      <c r="AN133" s="6"/>
      <c r="AO133" s="6">
        <v>168594.23</v>
      </c>
      <c r="AP133" s="7">
        <f>IFERROR(AO133/AO446, "NA")</f>
        <v>2.3508436177395616E-2</v>
      </c>
      <c r="AQ133" s="6"/>
      <c r="AR133" s="9">
        <f t="shared" si="15"/>
        <v>-7821.0099999999802</v>
      </c>
    </row>
    <row r="134" spans="1:44" ht="16.5" customHeight="1" x14ac:dyDescent="0.3">
      <c r="A134" s="35" t="s">
        <v>552</v>
      </c>
      <c r="B134" s="6">
        <v>7392.7900000000009</v>
      </c>
      <c r="C134" s="7">
        <f>IFERROR(B134/B446, "NA")</f>
        <v>1.0030288995582587E-2</v>
      </c>
      <c r="D134" s="8"/>
      <c r="E134" s="6">
        <v>7180.8</v>
      </c>
      <c r="F134" s="7">
        <f>IFERROR(E134/E446, "NA")</f>
        <v>1.2504937855293099E-2</v>
      </c>
      <c r="G134" s="8"/>
      <c r="H134" s="6">
        <v>5391.7</v>
      </c>
      <c r="I134" s="7">
        <f>IFERROR(H134/H446, "NA")</f>
        <v>7.6065833393774134E-3</v>
      </c>
      <c r="J134" s="8"/>
      <c r="K134" s="6">
        <v>7482.2799999999988</v>
      </c>
      <c r="L134" s="7">
        <f>IFERROR(K134/K446, "NA")</f>
        <v>1.4100043204971017E-2</v>
      </c>
      <c r="M134" s="8"/>
      <c r="N134" s="6">
        <v>5107.08</v>
      </c>
      <c r="O134" s="7">
        <f>IFERROR(N134/N446, "NA")</f>
        <v>1.1739007810788639E-2</v>
      </c>
      <c r="P134" s="8"/>
      <c r="Q134" s="6">
        <v>5324.7</v>
      </c>
      <c r="R134" s="7">
        <f>IFERROR(Q134/Q446, "NA")</f>
        <v>1.1049129209011251E-2</v>
      </c>
      <c r="S134" s="8"/>
      <c r="T134" s="6">
        <v>8017.7999999999993</v>
      </c>
      <c r="U134" s="7">
        <f>IFERROR(T134/T446, "NA")</f>
        <v>1.0157566948403656E-2</v>
      </c>
      <c r="V134" s="8"/>
      <c r="W134" s="6">
        <v>6755.9400000000005</v>
      </c>
      <c r="X134" s="7">
        <f>IFERROR(W134/W446, "NA")</f>
        <v>1.0686476664085134E-2</v>
      </c>
      <c r="Y134" s="8"/>
      <c r="Z134" s="6">
        <v>7178.59</v>
      </c>
      <c r="AA134" s="7">
        <f>IFERROR(Z134/Z446, "NA")</f>
        <v>1.2075700716194378E-2</v>
      </c>
      <c r="AB134" s="8"/>
      <c r="AC134" s="6">
        <v>9336.5400000000009</v>
      </c>
      <c r="AD134" s="7">
        <f>IFERROR(AC134/AC446, "NA")</f>
        <v>1.2104308994971469E-2</v>
      </c>
      <c r="AE134" s="8"/>
      <c r="AF134" s="6">
        <v>6834.45</v>
      </c>
      <c r="AG134" s="7">
        <f>IFERROR(AF134/AF446, "NA")</f>
        <v>1.1360521923266573E-2</v>
      </c>
      <c r="AH134" s="8"/>
      <c r="AI134" s="6">
        <v>6373.5000000000009</v>
      </c>
      <c r="AJ134" s="7">
        <f>IFERROR(AI134/AI446, "NA")</f>
        <v>1.2924285788474816E-2</v>
      </c>
      <c r="AK134" s="6"/>
      <c r="AL134" s="9">
        <f t="shared" si="14"/>
        <v>82376.17</v>
      </c>
      <c r="AM134" s="7">
        <f>IFERROR(AL134/AL446, "NA")</f>
        <v>1.1207938874648549E-2</v>
      </c>
      <c r="AN134" s="6"/>
      <c r="AO134" s="6">
        <v>67672.89</v>
      </c>
      <c r="AP134" s="7">
        <f>IFERROR(AO134/AO446, "NA")</f>
        <v>9.4361700012207655E-3</v>
      </c>
      <c r="AQ134" s="6"/>
      <c r="AR134" s="9">
        <f t="shared" si="15"/>
        <v>14703.279999999999</v>
      </c>
    </row>
    <row r="135" spans="1:44" ht="16.5" customHeight="1" x14ac:dyDescent="0.3">
      <c r="A135" s="35" t="s">
        <v>553</v>
      </c>
      <c r="B135" s="6">
        <v>6929.7500000000009</v>
      </c>
      <c r="C135" s="7">
        <f>IFERROR(B135/B446, "NA")</f>
        <v>9.4020518866542169E-3</v>
      </c>
      <c r="D135" s="8"/>
      <c r="E135" s="6">
        <v>4740.3</v>
      </c>
      <c r="F135" s="7">
        <f>IFERROR(E135/E446, "NA")</f>
        <v>8.2549516649183755E-3</v>
      </c>
      <c r="G135" s="8"/>
      <c r="H135" s="6">
        <v>5095.93</v>
      </c>
      <c r="I135" s="7">
        <f>IFERROR(H135/H446, "NA")</f>
        <v>7.1893125056352435E-3</v>
      </c>
      <c r="J135" s="8"/>
      <c r="K135" s="6">
        <v>4423.8999999999996</v>
      </c>
      <c r="L135" s="7">
        <f>IFERROR(K135/K446, "NA")</f>
        <v>8.3366542196324223E-3</v>
      </c>
      <c r="M135" s="8"/>
      <c r="N135" s="6">
        <v>3840.62</v>
      </c>
      <c r="O135" s="7">
        <f>IFERROR(N135/N446, "NA")</f>
        <v>8.8279541691673249E-3</v>
      </c>
      <c r="P135" s="8"/>
      <c r="Q135" s="6">
        <v>3917.5299999999997</v>
      </c>
      <c r="R135" s="7">
        <f>IFERROR(Q135/Q446, "NA")</f>
        <v>8.1291519053050577E-3</v>
      </c>
      <c r="S135" s="8"/>
      <c r="T135" s="6">
        <v>6102.41</v>
      </c>
      <c r="U135" s="7">
        <f>IFERROR(T135/T446, "NA")</f>
        <v>7.7310032828965492E-3</v>
      </c>
      <c r="V135" s="8"/>
      <c r="W135" s="6">
        <v>5114.6900000000005</v>
      </c>
      <c r="X135" s="7">
        <f>IFERROR(W135/W446, "NA")</f>
        <v>8.0903642319247356E-3</v>
      </c>
      <c r="Y135" s="8"/>
      <c r="Z135" s="6">
        <v>4409.83</v>
      </c>
      <c r="AA135" s="7">
        <f>IFERROR(Z135/Z446, "NA")</f>
        <v>7.4181402321758802E-3</v>
      </c>
      <c r="AB135" s="8"/>
      <c r="AC135" s="6">
        <v>5989.0599999999995</v>
      </c>
      <c r="AD135" s="7">
        <f>IFERROR(AC135/AC446, "NA")</f>
        <v>7.7644858619385568E-3</v>
      </c>
      <c r="AE135" s="8"/>
      <c r="AF135" s="6">
        <v>4688.0199999999995</v>
      </c>
      <c r="AG135" s="7">
        <f>IFERROR(AF135/AF446, "NA")</f>
        <v>7.7926320313576299E-3</v>
      </c>
      <c r="AH135" s="8"/>
      <c r="AI135" s="6">
        <v>3804.37</v>
      </c>
      <c r="AJ135" s="7">
        <f>IFERROR(AI135/AI446, "NA")</f>
        <v>7.7145626618184554E-3</v>
      </c>
      <c r="AK135" s="6"/>
      <c r="AL135" s="9">
        <f t="shared" si="14"/>
        <v>59056.41</v>
      </c>
      <c r="AM135" s="7">
        <f>IFERROR(AL135/AL446, "NA")</f>
        <v>8.0350984202856648E-3</v>
      </c>
      <c r="AN135" s="6"/>
      <c r="AO135" s="6">
        <v>59538.25</v>
      </c>
      <c r="AP135" s="7">
        <f>IFERROR(AO135/AO446, "NA")</f>
        <v>8.3018923615524945E-3</v>
      </c>
      <c r="AQ135" s="6"/>
      <c r="AR135" s="9">
        <f t="shared" si="15"/>
        <v>-481.83999999999651</v>
      </c>
    </row>
    <row r="136" spans="1:44" ht="16.5" customHeight="1" x14ac:dyDescent="0.3">
      <c r="A136" s="35" t="s">
        <v>554</v>
      </c>
      <c r="B136" s="6">
        <v>82</v>
      </c>
      <c r="C136" s="7">
        <f>IFERROR(B136/B446, "NA")</f>
        <v>1.1125484392736328E-4</v>
      </c>
      <c r="D136" s="8"/>
      <c r="E136" s="6">
        <v>0</v>
      </c>
      <c r="F136" s="7">
        <f>IFERROR(E136/E446, "NA")</f>
        <v>0</v>
      </c>
      <c r="G136" s="8"/>
      <c r="H136" s="6">
        <v>0</v>
      </c>
      <c r="I136" s="7">
        <f>IFERROR(H136/H446, "NA")</f>
        <v>0</v>
      </c>
      <c r="J136" s="8"/>
      <c r="K136" s="6">
        <v>0</v>
      </c>
      <c r="L136" s="7">
        <f>IFERROR(K136/K446, "NA")</f>
        <v>0</v>
      </c>
      <c r="M136" s="8"/>
      <c r="N136" s="6">
        <v>0</v>
      </c>
      <c r="O136" s="7">
        <f>IFERROR(N136/N446, "NA")</f>
        <v>0</v>
      </c>
      <c r="P136" s="8"/>
      <c r="Q136" s="6">
        <v>0</v>
      </c>
      <c r="R136" s="7">
        <f>IFERROR(Q136/Q446, "NA")</f>
        <v>0</v>
      </c>
      <c r="S136" s="8"/>
      <c r="T136" s="6">
        <v>0</v>
      </c>
      <c r="U136" s="7">
        <f>IFERROR(T136/T446, "NA")</f>
        <v>0</v>
      </c>
      <c r="V136" s="8"/>
      <c r="W136" s="6">
        <v>0</v>
      </c>
      <c r="X136" s="7">
        <f>IFERROR(W136/W446, "NA")</f>
        <v>0</v>
      </c>
      <c r="Y136" s="8"/>
      <c r="Z136" s="6">
        <v>0</v>
      </c>
      <c r="AA136" s="7">
        <f>IFERROR(Z136/Z446, "NA")</f>
        <v>0</v>
      </c>
      <c r="AB136" s="8"/>
      <c r="AC136" s="6">
        <v>0</v>
      </c>
      <c r="AD136" s="7">
        <f>IFERROR(AC136/AC446, "NA")</f>
        <v>0</v>
      </c>
      <c r="AE136" s="8"/>
      <c r="AF136" s="6">
        <v>0</v>
      </c>
      <c r="AG136" s="7">
        <f>IFERROR(AF136/AF446, "NA")</f>
        <v>0</v>
      </c>
      <c r="AH136" s="8"/>
      <c r="AI136" s="6">
        <v>0</v>
      </c>
      <c r="AJ136" s="7">
        <f>IFERROR(AI136/AI446, "NA")</f>
        <v>0</v>
      </c>
      <c r="AK136" s="6"/>
      <c r="AL136" s="9">
        <f t="shared" si="14"/>
        <v>82</v>
      </c>
      <c r="AM136" s="7">
        <f>IFERROR(AL136/AL446, "NA")</f>
        <v>1.1156757927944222E-5</v>
      </c>
      <c r="AN136" s="6"/>
      <c r="AO136" s="6">
        <v>25124.32</v>
      </c>
      <c r="AP136" s="7">
        <f>IFERROR(AO136/AO446, "NA")</f>
        <v>3.503284028287707E-3</v>
      </c>
      <c r="AQ136" s="6"/>
      <c r="AR136" s="9">
        <f t="shared" si="15"/>
        <v>-25042.32</v>
      </c>
    </row>
    <row r="137" spans="1:44" ht="16.5" customHeight="1" x14ac:dyDescent="0.3">
      <c r="A137" s="35" t="s">
        <v>555</v>
      </c>
      <c r="B137" s="6">
        <v>2989.35</v>
      </c>
      <c r="C137" s="7">
        <f>IFERROR(B137/B446, "NA")</f>
        <v>4.0558496060276025E-3</v>
      </c>
      <c r="D137" s="8"/>
      <c r="E137" s="6">
        <v>3491.6800000000003</v>
      </c>
      <c r="F137" s="7">
        <f>IFERROR(E137/E446, "NA")</f>
        <v>6.0805538951885316E-3</v>
      </c>
      <c r="G137" s="8"/>
      <c r="H137" s="6">
        <v>2550.8500000000004</v>
      </c>
      <c r="I137" s="7">
        <f>IFERROR(H137/H446, "NA")</f>
        <v>3.5987263963593815E-3</v>
      </c>
      <c r="J137" s="8"/>
      <c r="K137" s="6">
        <v>2651.51</v>
      </c>
      <c r="L137" s="7">
        <f>IFERROR(K137/K446, "NA")</f>
        <v>4.9966595153365968E-3</v>
      </c>
      <c r="M137" s="8"/>
      <c r="N137" s="6">
        <v>2364.9700000000003</v>
      </c>
      <c r="O137" s="7">
        <f>IFERROR(N137/N446, "NA")</f>
        <v>5.4360615659595725E-3</v>
      </c>
      <c r="P137" s="8"/>
      <c r="Q137" s="6">
        <v>2336.2200000000003</v>
      </c>
      <c r="R137" s="7">
        <f>IFERROR(Q137/Q446, "NA")</f>
        <v>4.8478217816358233E-3</v>
      </c>
      <c r="S137" s="8"/>
      <c r="T137" s="6">
        <v>3565.34</v>
      </c>
      <c r="U137" s="7">
        <f>IFERROR(T137/T446, "NA")</f>
        <v>4.5168474823295036E-3</v>
      </c>
      <c r="V137" s="8"/>
      <c r="W137" s="6">
        <v>2858.0199999999995</v>
      </c>
      <c r="X137" s="7">
        <f>IFERROR(W137/W446, "NA")</f>
        <v>4.520786749954645E-3</v>
      </c>
      <c r="Y137" s="8"/>
      <c r="Z137" s="6">
        <v>2802.29</v>
      </c>
      <c r="AA137" s="7">
        <f>IFERROR(Z137/Z446, "NA")</f>
        <v>4.7139640737226029E-3</v>
      </c>
      <c r="AB137" s="8"/>
      <c r="AC137" s="6">
        <v>4261.3599999999997</v>
      </c>
      <c r="AD137" s="7">
        <f>IFERROR(AC137/AC446, "NA")</f>
        <v>5.524618132500006E-3</v>
      </c>
      <c r="AE137" s="8"/>
      <c r="AF137" s="6">
        <v>2925.7</v>
      </c>
      <c r="AG137" s="7">
        <f>IFERROR(AF137/AF446, "NA")</f>
        <v>4.8632265933470885E-3</v>
      </c>
      <c r="AH137" s="8"/>
      <c r="AI137" s="6">
        <v>3013.4500000000003</v>
      </c>
      <c r="AJ137" s="7">
        <f>IFERROR(AI137/AI446, "NA")</f>
        <v>6.1107223675028527E-3</v>
      </c>
      <c r="AK137" s="6"/>
      <c r="AL137" s="9">
        <f t="shared" si="14"/>
        <v>35810.74</v>
      </c>
      <c r="AM137" s="7">
        <f>IFERROR(AL137/AL446, "NA")</f>
        <v>4.8723385048847472E-3</v>
      </c>
      <c r="AN137" s="6"/>
      <c r="AO137" s="6">
        <v>36830.259999999995</v>
      </c>
      <c r="AP137" s="7">
        <f>IFERROR(AO137/AO446, "NA")</f>
        <v>5.135536468874922E-3</v>
      </c>
      <c r="AQ137" s="6"/>
      <c r="AR137" s="9">
        <f t="shared" si="15"/>
        <v>-1019.5199999999968</v>
      </c>
    </row>
    <row r="138" spans="1:44" ht="16.5" customHeight="1" x14ac:dyDescent="0.3">
      <c r="A138" s="35" t="s">
        <v>556</v>
      </c>
      <c r="B138" s="6">
        <v>43286.270000000004</v>
      </c>
      <c r="C138" s="7">
        <f>IFERROR(B138/B446, "NA")</f>
        <v>5.8729356256679362E-2</v>
      </c>
      <c r="D138" s="8"/>
      <c r="E138" s="6">
        <v>36667.5</v>
      </c>
      <c r="F138" s="7">
        <f>IFERROR(E138/E446, "NA")</f>
        <v>6.3854279301604228E-2</v>
      </c>
      <c r="G138" s="8"/>
      <c r="H138" s="6">
        <v>49996.35</v>
      </c>
      <c r="I138" s="7">
        <f>IFERROR(H138/H446, "NA")</f>
        <v>7.0534600022197441E-2</v>
      </c>
      <c r="J138" s="8"/>
      <c r="K138" s="6">
        <v>39470.899999999994</v>
      </c>
      <c r="L138" s="7">
        <f>IFERROR(K138/K446, "NA")</f>
        <v>7.4381257496256556E-2</v>
      </c>
      <c r="M138" s="8"/>
      <c r="N138" s="6">
        <v>32085.840000000004</v>
      </c>
      <c r="O138" s="7">
        <f>IFERROR(N138/N446, "NA")</f>
        <v>7.37517184723393E-2</v>
      </c>
      <c r="P138" s="8"/>
      <c r="Q138" s="6">
        <v>33921.020000000004</v>
      </c>
      <c r="R138" s="7">
        <f>IFERROR(Q138/Q446, "NA")</f>
        <v>7.0388516326075623E-2</v>
      </c>
      <c r="S138" s="8"/>
      <c r="T138" s="6">
        <v>49449.03</v>
      </c>
      <c r="U138" s="7">
        <f>IFERROR(T138/T446, "NA")</f>
        <v>6.264584209616364E-2</v>
      </c>
      <c r="V138" s="8"/>
      <c r="W138" s="6">
        <v>38457.89</v>
      </c>
      <c r="X138" s="7">
        <f>IFERROR(W138/W446, "NA")</f>
        <v>6.0832296325152822E-2</v>
      </c>
      <c r="Y138" s="8"/>
      <c r="Z138" s="6">
        <v>35182.720000000001</v>
      </c>
      <c r="AA138" s="7">
        <f>IFERROR(Z138/Z446, "NA")</f>
        <v>5.918376688202924E-2</v>
      </c>
      <c r="AB138" s="8"/>
      <c r="AC138" s="6">
        <v>44311.290000000008</v>
      </c>
      <c r="AD138" s="7">
        <f>IFERROR(AC138/AC446, "NA")</f>
        <v>5.7447142745148561E-2</v>
      </c>
      <c r="AE138" s="8"/>
      <c r="AF138" s="6">
        <v>33139.07</v>
      </c>
      <c r="AG138" s="7">
        <f>IFERROR(AF138/AF446, "NA")</f>
        <v>5.5085212599648194E-2</v>
      </c>
      <c r="AH138" s="8"/>
      <c r="AI138" s="6">
        <v>30175.39</v>
      </c>
      <c r="AJ138" s="7">
        <f>IFERROR(AI138/AI446, "NA")</f>
        <v>6.1190141074556371E-2</v>
      </c>
      <c r="AK138" s="6"/>
      <c r="AL138" s="9">
        <f t="shared" si="14"/>
        <v>466143.27000000008</v>
      </c>
      <c r="AM138" s="7">
        <f>IFERROR(AL138/AL446, "NA")</f>
        <v>6.3422531989394446E-2</v>
      </c>
      <c r="AN138" s="6"/>
      <c r="AO138" s="6">
        <v>437704.99000000005</v>
      </c>
      <c r="AP138" s="7">
        <f>IFERROR(AO138/AO446, "NA")</f>
        <v>6.1032692648749526E-2</v>
      </c>
      <c r="AQ138" s="6"/>
      <c r="AR138" s="9">
        <f t="shared" si="15"/>
        <v>28438.280000000028</v>
      </c>
    </row>
    <row r="139" spans="1:44" ht="16.5" hidden="1" customHeight="1" x14ac:dyDescent="0.3">
      <c r="A139" s="35" t="s">
        <v>557</v>
      </c>
      <c r="B139" s="6">
        <v>0</v>
      </c>
      <c r="C139" s="7">
        <f>IFERROR(B139/B446, "NA")</f>
        <v>0</v>
      </c>
      <c r="D139" s="8"/>
      <c r="E139" s="6">
        <v>0</v>
      </c>
      <c r="F139" s="7">
        <f>IFERROR(E139/E446, "NA")</f>
        <v>0</v>
      </c>
      <c r="G139" s="8"/>
      <c r="H139" s="6">
        <v>0</v>
      </c>
      <c r="I139" s="7">
        <f>IFERROR(H139/H446, "NA")</f>
        <v>0</v>
      </c>
      <c r="J139" s="8"/>
      <c r="K139" s="6">
        <v>0</v>
      </c>
      <c r="L139" s="7">
        <f>IFERROR(K139/K446, "NA")</f>
        <v>0</v>
      </c>
      <c r="M139" s="8"/>
      <c r="N139" s="6">
        <v>0</v>
      </c>
      <c r="O139" s="7">
        <f>IFERROR(N139/N446, "NA")</f>
        <v>0</v>
      </c>
      <c r="P139" s="8"/>
      <c r="Q139" s="6">
        <v>0</v>
      </c>
      <c r="R139" s="7">
        <f>IFERROR(Q139/Q446, "NA")</f>
        <v>0</v>
      </c>
      <c r="S139" s="8"/>
      <c r="T139" s="6">
        <v>0</v>
      </c>
      <c r="U139" s="7">
        <f>IFERROR(T139/T446, "NA")</f>
        <v>0</v>
      </c>
      <c r="V139" s="8"/>
      <c r="W139" s="6">
        <v>0</v>
      </c>
      <c r="X139" s="7">
        <f>IFERROR(W139/W446, "NA")</f>
        <v>0</v>
      </c>
      <c r="Y139" s="8"/>
      <c r="Z139" s="6">
        <v>0</v>
      </c>
      <c r="AA139" s="7">
        <f>IFERROR(Z139/Z446, "NA")</f>
        <v>0</v>
      </c>
      <c r="AB139" s="8"/>
      <c r="AC139" s="6">
        <v>0</v>
      </c>
      <c r="AD139" s="7">
        <f>IFERROR(AC139/AC446, "NA")</f>
        <v>0</v>
      </c>
      <c r="AE139" s="8"/>
      <c r="AF139" s="6">
        <v>0</v>
      </c>
      <c r="AG139" s="7">
        <f>IFERROR(AF139/AF446, "NA")</f>
        <v>0</v>
      </c>
      <c r="AH139" s="8"/>
      <c r="AI139" s="6">
        <v>0</v>
      </c>
      <c r="AJ139" s="7">
        <f>IFERROR(AI139/AI446, "NA")</f>
        <v>0</v>
      </c>
      <c r="AK139" s="6"/>
      <c r="AL139" s="9">
        <f t="shared" si="14"/>
        <v>0</v>
      </c>
      <c r="AM139" s="7">
        <f>IFERROR(AL139/AL446, "NA")</f>
        <v>0</v>
      </c>
      <c r="AN139" s="6"/>
      <c r="AO139" s="6">
        <v>0</v>
      </c>
      <c r="AP139" s="7">
        <f>IFERROR(AO139/AO446, "NA")</f>
        <v>0</v>
      </c>
      <c r="AQ139" s="6"/>
      <c r="AR139" s="9">
        <f t="shared" si="15"/>
        <v>0</v>
      </c>
    </row>
    <row r="140" spans="1:44" ht="16.5" customHeight="1" x14ac:dyDescent="0.3">
      <c r="A140" s="35" t="s">
        <v>558</v>
      </c>
      <c r="B140" s="6">
        <v>10.89</v>
      </c>
      <c r="C140" s="7">
        <f>IFERROR(B140/B446, "NA")</f>
        <v>1.4775185980109587E-5</v>
      </c>
      <c r="D140" s="8"/>
      <c r="E140" s="6">
        <v>8.91</v>
      </c>
      <c r="F140" s="7">
        <f>IFERROR(E140/E446, "NA")</f>
        <v>1.5516237228534636E-5</v>
      </c>
      <c r="G140" s="8"/>
      <c r="H140" s="6">
        <v>0</v>
      </c>
      <c r="I140" s="7">
        <f>IFERROR(H140/H446, "NA")</f>
        <v>0</v>
      </c>
      <c r="J140" s="8"/>
      <c r="K140" s="6">
        <v>0</v>
      </c>
      <c r="L140" s="7">
        <f>IFERROR(K140/K446, "NA")</f>
        <v>0</v>
      </c>
      <c r="M140" s="8"/>
      <c r="N140" s="6">
        <v>0</v>
      </c>
      <c r="O140" s="7">
        <f>IFERROR(N140/N446, "NA")</f>
        <v>0</v>
      </c>
      <c r="P140" s="8"/>
      <c r="Q140" s="6">
        <v>0</v>
      </c>
      <c r="R140" s="7">
        <f>IFERROR(Q140/Q446, "NA")</f>
        <v>0</v>
      </c>
      <c r="S140" s="8"/>
      <c r="T140" s="6">
        <v>0</v>
      </c>
      <c r="U140" s="7">
        <f>IFERROR(T140/T446, "NA")</f>
        <v>0</v>
      </c>
      <c r="V140" s="8"/>
      <c r="W140" s="6">
        <v>0</v>
      </c>
      <c r="X140" s="7">
        <f>IFERROR(W140/W446, "NA")</f>
        <v>0</v>
      </c>
      <c r="Y140" s="8"/>
      <c r="Z140" s="6">
        <v>0</v>
      </c>
      <c r="AA140" s="7">
        <f>IFERROR(Z140/Z446, "NA")</f>
        <v>0</v>
      </c>
      <c r="AB140" s="8"/>
      <c r="AC140" s="6">
        <v>0</v>
      </c>
      <c r="AD140" s="7">
        <f>IFERROR(AC140/AC446, "NA")</f>
        <v>0</v>
      </c>
      <c r="AE140" s="8"/>
      <c r="AF140" s="6">
        <v>0</v>
      </c>
      <c r="AG140" s="7">
        <f>IFERROR(AF140/AF446, "NA")</f>
        <v>0</v>
      </c>
      <c r="AH140" s="8"/>
      <c r="AI140" s="6">
        <v>0</v>
      </c>
      <c r="AJ140" s="7">
        <f>IFERROR(AI140/AI446, "NA")</f>
        <v>0</v>
      </c>
      <c r="AK140" s="6"/>
      <c r="AL140" s="9">
        <f t="shared" si="14"/>
        <v>19.8</v>
      </c>
      <c r="AM140" s="7">
        <f>IFERROR(AL140/AL446, "NA")</f>
        <v>2.6939488655279953E-6</v>
      </c>
      <c r="AN140" s="6"/>
      <c r="AO140" s="6">
        <v>107.2</v>
      </c>
      <c r="AP140" s="7">
        <f>IFERROR(AO140/AO446, "NA")</f>
        <v>1.4947749743373839E-5</v>
      </c>
      <c r="AQ140" s="6"/>
      <c r="AR140" s="9">
        <f t="shared" si="15"/>
        <v>-87.4</v>
      </c>
    </row>
    <row r="141" spans="1:44" ht="16.5" customHeight="1" x14ac:dyDescent="0.3">
      <c r="A141" s="36" t="s">
        <v>202</v>
      </c>
      <c r="B141" s="11">
        <f>IFERROR(B129+B130+B131+B132+B133+B134+B135+B136+B137+B138+B139+B140, "NA")</f>
        <v>167973.93000000005</v>
      </c>
      <c r="C141" s="12">
        <f>IFERROR(B141/B446, "NA")</f>
        <v>0.22790138251238842</v>
      </c>
      <c r="D141" s="2"/>
      <c r="E141" s="11">
        <f>IFERROR(E129+E130+E131+E132+E133+E134+E135+E136+E137+E138+E139+E140, "NA")</f>
        <v>134221.88</v>
      </c>
      <c r="F141" s="12">
        <f>IFERROR(E141/E446, "NA")</f>
        <v>0.23373945357350262</v>
      </c>
      <c r="G141" s="2"/>
      <c r="H141" s="11">
        <f>IFERROR(H129+H130+H131+H132+H133+H134+H135+H136+H137+H138+H139+H140, "NA")</f>
        <v>151347.58000000002</v>
      </c>
      <c r="I141" s="12">
        <f>IFERROR(H141/H446, "NA")</f>
        <v>0.2135204073822895</v>
      </c>
      <c r="J141" s="2"/>
      <c r="K141" s="11">
        <f>IFERROR(K129+K130+K131+K132+K133+K134+K135+K136+K137+K138+K139+K140, "NA")</f>
        <v>126028.82999999999</v>
      </c>
      <c r="L141" s="12">
        <f>IFERROR(K141/K446, "NA")</f>
        <v>0.23749605041136493</v>
      </c>
      <c r="M141" s="2"/>
      <c r="N141" s="11">
        <f>IFERROR(N129+N130+N131+N132+N133+N134+N135+N136+N137+N138+N139+N140, "NA")</f>
        <v>101212.57</v>
      </c>
      <c r="O141" s="12">
        <f>IFERROR(N141/N446, "NA")</f>
        <v>0.23264471082888696</v>
      </c>
      <c r="P141" s="2"/>
      <c r="Q141" s="11">
        <f>IFERROR(Q129+Q130+Q131+Q132+Q133+Q134+Q135+Q136+Q137+Q138+Q139+Q140, "NA")</f>
        <v>107693.19</v>
      </c>
      <c r="R141" s="12">
        <f>IFERROR(Q141/Q446, "NA")</f>
        <v>0.22347098826987408</v>
      </c>
      <c r="S141" s="2"/>
      <c r="T141" s="11">
        <f>IFERROR(T129+T130+T131+T132+T133+T134+T135+T136+T137+T138+T139+T140, "NA")</f>
        <v>174089.60000000001</v>
      </c>
      <c r="U141" s="12">
        <f>IFERROR(T141/T446, "NA")</f>
        <v>0.22055012185647099</v>
      </c>
      <c r="V141" s="2"/>
      <c r="W141" s="11">
        <f>IFERROR(W129+W130+W131+W132+W133+W134+W135+W136+W137+W138+W139+W140, "NA")</f>
        <v>140484.54999999999</v>
      </c>
      <c r="X141" s="12">
        <f>IFERROR(W141/W446, "NA")</f>
        <v>0.22221702164902307</v>
      </c>
      <c r="Y141" s="2"/>
      <c r="Z141" s="11">
        <f>IFERROR(Z129+Z130+Z131+Z132+Z133+Z134+Z135+Z136+Z137+Z138+Z139+Z140, "NA")</f>
        <v>135527.79</v>
      </c>
      <c r="AA141" s="12">
        <f>IFERROR(Z141/Z446, "NA")</f>
        <v>0.22798251895807412</v>
      </c>
      <c r="AB141" s="2"/>
      <c r="AC141" s="11">
        <f>IFERROR(AC129+AC130+AC131+AC132+AC133+AC134+AC135+AC136+AC137+AC138+AC139+AC140, "NA")</f>
        <v>170640.15000000002</v>
      </c>
      <c r="AD141" s="12">
        <f>IFERROR(AC141/AC446, "NA")</f>
        <v>0.22122553992681238</v>
      </c>
      <c r="AE141" s="2"/>
      <c r="AF141" s="11">
        <f>IFERROR(AF129+AF130+AF131+AF132+AF133+AF134+AF135+AF136+AF137+AF138+AF139+AF140, "NA")</f>
        <v>119880.93</v>
      </c>
      <c r="AG141" s="12">
        <f>IFERROR(AF141/AF446, "NA")</f>
        <v>0.1992713288482007</v>
      </c>
      <c r="AH141" s="2"/>
      <c r="AI141" s="11">
        <f>IFERROR(AI129+AI130+AI131+AI132+AI133+AI134+AI135+AI136+AI137+AI138+AI139+AI140, "NA")</f>
        <v>103706.22999999998</v>
      </c>
      <c r="AJ141" s="12">
        <f>IFERROR(AI141/AI446, "NA")</f>
        <v>0.2102971608323998</v>
      </c>
      <c r="AK141" s="2"/>
      <c r="AL141" s="11">
        <f t="shared" si="14"/>
        <v>1632807.2299999997</v>
      </c>
      <c r="AM141" s="12">
        <f>IFERROR(AL141/AL446, "NA")</f>
        <v>0.2221565244891115</v>
      </c>
      <c r="AN141" s="2"/>
      <c r="AO141" s="11">
        <f>IFERROR(AO129+AO130+AO131+AO132+AO133+AO134+AO135+AO136+AO137+AO138+AO139+AO140, "NA")</f>
        <v>1686159.18</v>
      </c>
      <c r="AP141" s="12">
        <f>IFERROR(AO141/AO446, "NA")</f>
        <v>0.23511460307959367</v>
      </c>
      <c r="AQ141" s="2"/>
      <c r="AR141" s="11">
        <f t="shared" si="15"/>
        <v>-53351.950000000186</v>
      </c>
    </row>
    <row r="142" spans="1:44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  <c r="AE142" s="4"/>
      <c r="AF142" s="2"/>
      <c r="AG142" s="3"/>
      <c r="AH142" s="4"/>
      <c r="AI142" s="2"/>
      <c r="AJ142" s="3"/>
      <c r="AK142" s="2"/>
      <c r="AL142" s="2"/>
      <c r="AM142" s="3"/>
      <c r="AN142" s="2"/>
      <c r="AO142" s="2"/>
      <c r="AP142" s="3"/>
      <c r="AQ142" s="2"/>
      <c r="AR142" s="2"/>
    </row>
    <row r="143" spans="1:44" ht="16.5" hidden="1" customHeight="1" x14ac:dyDescent="0.3">
      <c r="A143" s="35" t="s">
        <v>559</v>
      </c>
      <c r="B143" s="6">
        <v>0</v>
      </c>
      <c r="C143" s="7">
        <f>IFERROR(B143/B446, "NA")</f>
        <v>0</v>
      </c>
      <c r="D143" s="8"/>
      <c r="E143" s="6">
        <v>0</v>
      </c>
      <c r="F143" s="7">
        <f>IFERROR(E143/E446, "NA")</f>
        <v>0</v>
      </c>
      <c r="G143" s="8"/>
      <c r="H143" s="6">
        <v>0</v>
      </c>
      <c r="I143" s="7">
        <f>IFERROR(H143/H446, "NA")</f>
        <v>0</v>
      </c>
      <c r="J143" s="8"/>
      <c r="K143" s="6">
        <v>0</v>
      </c>
      <c r="L143" s="7">
        <f>IFERROR(K143/K446, "NA")</f>
        <v>0</v>
      </c>
      <c r="M143" s="8"/>
      <c r="N143" s="6">
        <v>0</v>
      </c>
      <c r="O143" s="7">
        <f>IFERROR(N143/N446, "NA")</f>
        <v>0</v>
      </c>
      <c r="P143" s="8"/>
      <c r="Q143" s="6">
        <v>0</v>
      </c>
      <c r="R143" s="7">
        <f>IFERROR(Q143/Q446, "NA")</f>
        <v>0</v>
      </c>
      <c r="S143" s="8"/>
      <c r="T143" s="6">
        <v>0</v>
      </c>
      <c r="U143" s="7">
        <f>IFERROR(T143/T446, "NA")</f>
        <v>0</v>
      </c>
      <c r="V143" s="8"/>
      <c r="W143" s="6">
        <v>0</v>
      </c>
      <c r="X143" s="7">
        <f>IFERROR(W143/W446, "NA")</f>
        <v>0</v>
      </c>
      <c r="Y143" s="8"/>
      <c r="Z143" s="6">
        <v>0</v>
      </c>
      <c r="AA143" s="7">
        <f>IFERROR(Z143/Z446, "NA")</f>
        <v>0</v>
      </c>
      <c r="AB143" s="8"/>
      <c r="AC143" s="6">
        <v>0</v>
      </c>
      <c r="AD143" s="7">
        <f>IFERROR(AC143/AC446, "NA")</f>
        <v>0</v>
      </c>
      <c r="AE143" s="8"/>
      <c r="AF143" s="6">
        <v>0</v>
      </c>
      <c r="AG143" s="7">
        <f>IFERROR(AF143/AF446, "NA")</f>
        <v>0</v>
      </c>
      <c r="AH143" s="8"/>
      <c r="AI143" s="6">
        <v>0</v>
      </c>
      <c r="AJ143" s="7">
        <f>IFERROR(AI143/AI446, "NA")</f>
        <v>0</v>
      </c>
      <c r="AK143" s="6"/>
      <c r="AL143" s="9">
        <f t="shared" ref="AL143:AL149" si="16">IFERROR(B143+E143+H143+K143+N143+Q143+T143+W143+Z143+AC143+AF143+AI143, "NA")</f>
        <v>0</v>
      </c>
      <c r="AM143" s="7">
        <f>IFERROR(AL143/AL446, "NA")</f>
        <v>0</v>
      </c>
      <c r="AN143" s="6"/>
      <c r="AO143" s="6">
        <v>0</v>
      </c>
      <c r="AP143" s="7">
        <f>IFERROR(AO143/AO446, "NA")</f>
        <v>0</v>
      </c>
      <c r="AQ143" s="6"/>
      <c r="AR143" s="9">
        <f t="shared" ref="AR143:AR149" si="17">IFERROR(AL143-AO143, "NA")</f>
        <v>0</v>
      </c>
    </row>
    <row r="144" spans="1:44" ht="16.5" customHeight="1" x14ac:dyDescent="0.3">
      <c r="A144" s="35" t="s">
        <v>560</v>
      </c>
      <c r="B144" s="6">
        <v>9383.99</v>
      </c>
      <c r="C144" s="7">
        <f>IFERROR(B144/B446, "NA")</f>
        <v>1.2731882230072411E-2</v>
      </c>
      <c r="D144" s="8"/>
      <c r="E144" s="6">
        <v>8112.49</v>
      </c>
      <c r="F144" s="7">
        <f>IFERROR(E144/E446, "NA")</f>
        <v>1.4127420802930968E-2</v>
      </c>
      <c r="G144" s="8"/>
      <c r="H144" s="6">
        <v>8065.3099999999995</v>
      </c>
      <c r="I144" s="7">
        <f>IFERROR(H144/H446, "NA")</f>
        <v>1.1378498928522366E-2</v>
      </c>
      <c r="J144" s="8"/>
      <c r="K144" s="6">
        <v>6680.43</v>
      </c>
      <c r="L144" s="7">
        <f>IFERROR(K144/K446, "NA")</f>
        <v>1.2588990471859452E-2</v>
      </c>
      <c r="M144" s="8"/>
      <c r="N144" s="6">
        <v>5303.66</v>
      </c>
      <c r="O144" s="7">
        <f>IFERROR(N144/N446, "NA")</f>
        <v>1.2190861738168831E-2</v>
      </c>
      <c r="P144" s="8"/>
      <c r="Q144" s="6">
        <v>5345.75</v>
      </c>
      <c r="R144" s="7">
        <f>IFERROR(Q144/Q446, "NA")</f>
        <v>1.1092809448245328E-2</v>
      </c>
      <c r="S144" s="8"/>
      <c r="T144" s="6">
        <v>8853.17</v>
      </c>
      <c r="U144" s="7">
        <f>IFERROR(T144/T446, "NA")</f>
        <v>1.1215878043927112E-2</v>
      </c>
      <c r="V144" s="8"/>
      <c r="W144" s="6">
        <v>8134.5400000000009</v>
      </c>
      <c r="X144" s="7">
        <f>IFERROR(W144/W446, "NA")</f>
        <v>1.2867132017612217E-2</v>
      </c>
      <c r="Y144" s="8"/>
      <c r="Z144" s="6">
        <v>6706.82</v>
      </c>
      <c r="AA144" s="7">
        <f>IFERROR(Z144/Z446, "NA")</f>
        <v>1.128209733072745E-2</v>
      </c>
      <c r="AB144" s="8"/>
      <c r="AC144" s="6">
        <v>10067.17</v>
      </c>
      <c r="AD144" s="7">
        <f>IFERROR(AC144/AC446, "NA")</f>
        <v>1.3051530479696644E-2</v>
      </c>
      <c r="AE144" s="8"/>
      <c r="AF144" s="6">
        <v>5550.72</v>
      </c>
      <c r="AG144" s="7">
        <f>IFERROR(AF144/AF446, "NA")</f>
        <v>9.2266497303973589E-3</v>
      </c>
      <c r="AH144" s="8"/>
      <c r="AI144" s="6">
        <v>5325.7199999999993</v>
      </c>
      <c r="AJ144" s="7">
        <f>IFERROR(AI144/AI446, "NA")</f>
        <v>1.0799580655745836E-2</v>
      </c>
      <c r="AK144" s="6"/>
      <c r="AL144" s="9">
        <f t="shared" si="16"/>
        <v>87529.77</v>
      </c>
      <c r="AM144" s="7">
        <f>IFERROR(AL144/AL446, "NA")</f>
        <v>1.1909127504617492E-2</v>
      </c>
      <c r="AN144" s="6"/>
      <c r="AO144" s="6">
        <v>91555.54</v>
      </c>
      <c r="AP144" s="7">
        <f>IFERROR(AO144/AO446, "NA")</f>
        <v>1.2766318092718779E-2</v>
      </c>
      <c r="AQ144" s="6"/>
      <c r="AR144" s="9">
        <f t="shared" si="17"/>
        <v>-4025.7699999999895</v>
      </c>
    </row>
    <row r="145" spans="1:44" ht="16.5" customHeight="1" x14ac:dyDescent="0.3">
      <c r="A145" s="35" t="s">
        <v>561</v>
      </c>
      <c r="B145" s="6">
        <v>488.22</v>
      </c>
      <c r="C145" s="7">
        <f>IFERROR(B145/B446, "NA")</f>
        <v>6.6240048661240613E-4</v>
      </c>
      <c r="D145" s="8"/>
      <c r="E145" s="6">
        <v>418.84000000000003</v>
      </c>
      <c r="F145" s="7">
        <f>IFERROR(E145/E446, "NA")</f>
        <v>7.2938505059477515E-4</v>
      </c>
      <c r="G145" s="8"/>
      <c r="H145" s="6">
        <v>233.25000000000003</v>
      </c>
      <c r="I145" s="7">
        <f>IFERROR(H145/H446, "NA")</f>
        <v>3.2906793106251864E-4</v>
      </c>
      <c r="J145" s="8"/>
      <c r="K145" s="6">
        <v>293.32</v>
      </c>
      <c r="L145" s="7">
        <f>IFERROR(K145/K446, "NA")</f>
        <v>5.5274925195022094E-4</v>
      </c>
      <c r="M145" s="8"/>
      <c r="N145" s="6">
        <v>188.83999999999997</v>
      </c>
      <c r="O145" s="7">
        <f>IFERROR(N145/N446, "NA")</f>
        <v>4.3406295475875186E-4</v>
      </c>
      <c r="P145" s="8"/>
      <c r="Q145" s="6">
        <v>83.139999999999986</v>
      </c>
      <c r="R145" s="7">
        <f>IFERROR(Q145/Q446, "NA")</f>
        <v>1.7252138194399596E-4</v>
      </c>
      <c r="S145" s="8"/>
      <c r="T145" s="6">
        <v>311.59000000000003</v>
      </c>
      <c r="U145" s="7">
        <f>IFERROR(T145/T446, "NA")</f>
        <v>3.9474622533027708E-4</v>
      </c>
      <c r="V145" s="8"/>
      <c r="W145" s="6">
        <v>479.99</v>
      </c>
      <c r="X145" s="7">
        <f>IFERROR(W145/W446, "NA")</f>
        <v>7.5924326355684372E-4</v>
      </c>
      <c r="Y145" s="8"/>
      <c r="Z145" s="6">
        <v>274.95</v>
      </c>
      <c r="AA145" s="7">
        <f>IFERROR(Z145/Z446, "NA")</f>
        <v>4.6251616430491836E-4</v>
      </c>
      <c r="AB145" s="8"/>
      <c r="AC145" s="6">
        <v>539.93999999999994</v>
      </c>
      <c r="AD145" s="7">
        <f>IFERROR(AC145/AC446, "NA")</f>
        <v>7.0000242046249395E-4</v>
      </c>
      <c r="AE145" s="8"/>
      <c r="AF145" s="6">
        <v>222.4</v>
      </c>
      <c r="AG145" s="7">
        <f>IFERROR(AF145/AF446, "NA")</f>
        <v>3.6968301410274213E-4</v>
      </c>
      <c r="AH145" s="8"/>
      <c r="AI145" s="6">
        <v>200.95</v>
      </c>
      <c r="AJ145" s="7">
        <f>IFERROR(AI145/AI446, "NA")</f>
        <v>4.0748964135781183E-4</v>
      </c>
      <c r="AK145" s="6"/>
      <c r="AL145" s="9">
        <f t="shared" si="16"/>
        <v>3735.4300000000003</v>
      </c>
      <c r="AM145" s="7">
        <f>IFERROR(AL145/AL446, "NA")</f>
        <v>5.0823522276561813E-4</v>
      </c>
      <c r="AN145" s="6"/>
      <c r="AO145" s="6">
        <v>4793.2000000000007</v>
      </c>
      <c r="AP145" s="7">
        <f>IFERROR(AO145/AO446, "NA")</f>
        <v>6.6835404915988332E-4</v>
      </c>
      <c r="AQ145" s="6"/>
      <c r="AR145" s="9">
        <f t="shared" si="17"/>
        <v>-1057.7700000000004</v>
      </c>
    </row>
    <row r="146" spans="1:44" ht="16.5" customHeight="1" x14ac:dyDescent="0.3">
      <c r="A146" s="35" t="s">
        <v>562</v>
      </c>
      <c r="B146" s="6">
        <v>126.32000000000002</v>
      </c>
      <c r="C146" s="7">
        <f>IFERROR(B146/B446, "NA")</f>
        <v>1.7138673030371381E-4</v>
      </c>
      <c r="D146" s="8"/>
      <c r="E146" s="6">
        <v>777.91999999999985</v>
      </c>
      <c r="F146" s="7">
        <f>IFERROR(E146/E446, "NA")</f>
        <v>1.3547016009900854E-3</v>
      </c>
      <c r="G146" s="8"/>
      <c r="H146" s="6">
        <v>212.74999999999997</v>
      </c>
      <c r="I146" s="7">
        <f>IFERROR(H146/H446, "NA")</f>
        <v>3.0014663379871739E-4</v>
      </c>
      <c r="J146" s="8"/>
      <c r="K146" s="6">
        <v>597.76</v>
      </c>
      <c r="L146" s="7">
        <f>IFERROR(K146/K446, "NA")</f>
        <v>1.1264536780504707E-3</v>
      </c>
      <c r="M146" s="8"/>
      <c r="N146" s="6">
        <v>96.88</v>
      </c>
      <c r="O146" s="7">
        <f>IFERROR(N146/N446, "NA")</f>
        <v>2.2268597255363208E-4</v>
      </c>
      <c r="P146" s="8"/>
      <c r="Q146" s="6">
        <v>65.070000000000007</v>
      </c>
      <c r="R146" s="7">
        <f>IFERROR(Q146/Q446, "NA")</f>
        <v>1.3502485353735652E-4</v>
      </c>
      <c r="S146" s="8"/>
      <c r="T146" s="6">
        <v>136.30000000000001</v>
      </c>
      <c r="U146" s="7">
        <f>IFERROR(T146/T446, "NA")</f>
        <v>1.7267534424248777E-4</v>
      </c>
      <c r="V146" s="8"/>
      <c r="W146" s="6">
        <v>36.870000000000019</v>
      </c>
      <c r="X146" s="7">
        <f>IFERROR(W146/W446, "NA")</f>
        <v>5.8320588194214137E-5</v>
      </c>
      <c r="Y146" s="8"/>
      <c r="Z146" s="6">
        <v>57.289999999999992</v>
      </c>
      <c r="AA146" s="7">
        <f>IFERROR(Z146/Z446, "NA")</f>
        <v>9.6372253329800949E-5</v>
      </c>
      <c r="AB146" s="8"/>
      <c r="AC146" s="6">
        <v>265.73</v>
      </c>
      <c r="AD146" s="7">
        <f>IFERROR(AC146/AC446, "NA")</f>
        <v>3.4450428416027439E-4</v>
      </c>
      <c r="AE146" s="8"/>
      <c r="AF146" s="6">
        <v>-5.4</v>
      </c>
      <c r="AG146" s="7">
        <f>IFERROR(AF146/AF446, "NA")</f>
        <v>-8.9761163496169409E-6</v>
      </c>
      <c r="AH146" s="8"/>
      <c r="AI146" s="6">
        <v>5.4</v>
      </c>
      <c r="AJ146" s="7">
        <f>IFERROR(AI146/AI446, "NA")</f>
        <v>1.0950206834198477E-5</v>
      </c>
      <c r="AK146" s="6"/>
      <c r="AL146" s="9">
        <f t="shared" si="16"/>
        <v>2372.8899999999994</v>
      </c>
      <c r="AM146" s="7">
        <f>IFERROR(AL146/AL446, "NA")</f>
        <v>3.2285072341023852E-4</v>
      </c>
      <c r="AN146" s="6"/>
      <c r="AO146" s="6">
        <v>5894.47</v>
      </c>
      <c r="AP146" s="7">
        <f>IFERROR(AO146/AO446, "NA")</f>
        <v>8.2191289580060443E-4</v>
      </c>
      <c r="AQ146" s="6"/>
      <c r="AR146" s="9">
        <f t="shared" si="17"/>
        <v>-3521.5800000000008</v>
      </c>
    </row>
    <row r="147" spans="1:44" ht="16.5" customHeight="1" x14ac:dyDescent="0.3">
      <c r="A147" s="35" t="s">
        <v>563</v>
      </c>
      <c r="B147" s="6">
        <v>218.63</v>
      </c>
      <c r="C147" s="7">
        <f>IFERROR(B147/B446, "NA")</f>
        <v>2.9662983570535894E-4</v>
      </c>
      <c r="D147" s="8"/>
      <c r="E147" s="6">
        <v>172.58</v>
      </c>
      <c r="F147" s="7">
        <f>IFERROR(E147/E446, "NA")</f>
        <v>3.0053784746358105E-4</v>
      </c>
      <c r="G147" s="8"/>
      <c r="H147" s="6">
        <v>84.31</v>
      </c>
      <c r="I147" s="7">
        <f>IFERROR(H147/H446, "NA")</f>
        <v>1.1894412547858926E-4</v>
      </c>
      <c r="J147" s="8"/>
      <c r="K147" s="6">
        <v>65.040000000000006</v>
      </c>
      <c r="L147" s="7">
        <f>IFERROR(K147/K446, "NA")</f>
        <v>1.2256515528038449E-4</v>
      </c>
      <c r="M147" s="8"/>
      <c r="N147" s="6">
        <v>47.430000000000007</v>
      </c>
      <c r="O147" s="7">
        <f>IFERROR(N147/N446, "NA")</f>
        <v>1.0902142524998732E-4</v>
      </c>
      <c r="P147" s="8"/>
      <c r="Q147" s="6">
        <v>25.23</v>
      </c>
      <c r="R147" s="7">
        <f>IFERROR(Q147/Q446, "NA")</f>
        <v>5.235403495846787E-5</v>
      </c>
      <c r="S147" s="8"/>
      <c r="T147" s="6">
        <v>102.28</v>
      </c>
      <c r="U147" s="7">
        <f>IFERROR(T147/T446, "NA")</f>
        <v>1.29576186420555E-4</v>
      </c>
      <c r="V147" s="8"/>
      <c r="W147" s="6">
        <v>213.34</v>
      </c>
      <c r="X147" s="7">
        <f>IFERROR(W147/W446, "NA")</f>
        <v>3.3745902591140868E-4</v>
      </c>
      <c r="Y147" s="8"/>
      <c r="Z147" s="6">
        <v>-101.63000000000001</v>
      </c>
      <c r="AA147" s="7">
        <f>IFERROR(Z147/Z446, "NA")</f>
        <v>-1.7096023923734809E-4</v>
      </c>
      <c r="AB147" s="8"/>
      <c r="AC147" s="6">
        <v>105.77</v>
      </c>
      <c r="AD147" s="7">
        <f>IFERROR(AC147/AC446, "NA")</f>
        <v>1.3712496946386265E-4</v>
      </c>
      <c r="AE147" s="8"/>
      <c r="AF147" s="6">
        <v>-7.9999999999998295E-2</v>
      </c>
      <c r="AG147" s="7">
        <f>IFERROR(AF147/AF446, "NA")</f>
        <v>-1.3297950147580367E-7</v>
      </c>
      <c r="AH147" s="8"/>
      <c r="AI147" s="6">
        <v>50.71</v>
      </c>
      <c r="AJ147" s="7">
        <f>IFERROR(AI147/AI446, "NA")</f>
        <v>1.0283055343744533E-4</v>
      </c>
      <c r="AK147" s="6"/>
      <c r="AL147" s="9">
        <f t="shared" si="16"/>
        <v>983.61</v>
      </c>
      <c r="AM147" s="7">
        <f>IFERROR(AL147/AL446, "NA")</f>
        <v>1.3382803250616118E-4</v>
      </c>
      <c r="AN147" s="6"/>
      <c r="AO147" s="6">
        <v>1327.8899999999996</v>
      </c>
      <c r="AP147" s="7">
        <f>IFERROR(AO147/AO446, "NA")</f>
        <v>1.8515827804784217E-4</v>
      </c>
      <c r="AQ147" s="6"/>
      <c r="AR147" s="9">
        <f t="shared" si="17"/>
        <v>-344.27999999999963</v>
      </c>
    </row>
    <row r="148" spans="1:44" ht="16.5" customHeight="1" x14ac:dyDescent="0.3">
      <c r="A148" s="36" t="s">
        <v>208</v>
      </c>
      <c r="B148" s="11">
        <f>IFERROR(B143+B144+B145+B146+B147, "NA")</f>
        <v>10217.159999999998</v>
      </c>
      <c r="C148" s="12">
        <f>IFERROR(B148/B446, "NA")</f>
        <v>1.3862299282693887E-2</v>
      </c>
      <c r="D148" s="2"/>
      <c r="E148" s="11">
        <f>IFERROR(E143+E144+E145+E146+E147, "NA")</f>
        <v>9481.83</v>
      </c>
      <c r="F148" s="12">
        <f>IFERROR(E148/E446, "NA")</f>
        <v>1.651204530197941E-2</v>
      </c>
      <c r="G148" s="2"/>
      <c r="H148" s="11">
        <f>IFERROR(H143+H144+H145+H146+H147, "NA")</f>
        <v>8595.619999999999</v>
      </c>
      <c r="I148" s="12">
        <f>IFERROR(H148/H446, "NA")</f>
        <v>1.2126657618862191E-2</v>
      </c>
      <c r="J148" s="2"/>
      <c r="K148" s="11">
        <f>IFERROR(K143+K144+K145+K146+K147, "NA")</f>
        <v>7636.55</v>
      </c>
      <c r="L148" s="12">
        <f>IFERROR(K148/K446, "NA")</f>
        <v>1.4390758557140528E-2</v>
      </c>
      <c r="M148" s="2"/>
      <c r="N148" s="11">
        <f>IFERROR(N143+N144+N145+N146+N147, "NA")</f>
        <v>5636.81</v>
      </c>
      <c r="O148" s="12">
        <f>IFERROR(N148/N446, "NA")</f>
        <v>1.2956632090731203E-2</v>
      </c>
      <c r="P148" s="2"/>
      <c r="Q148" s="11">
        <f>IFERROR(Q143+Q144+Q145+Q146+Q147, "NA")</f>
        <v>5519.19</v>
      </c>
      <c r="R148" s="12">
        <f>IFERROR(Q148/Q446, "NA")</f>
        <v>1.1452709718685148E-2</v>
      </c>
      <c r="S148" s="2"/>
      <c r="T148" s="11">
        <f>IFERROR(T143+T144+T145+T146+T147, "NA")</f>
        <v>9403.34</v>
      </c>
      <c r="U148" s="12">
        <f>IFERROR(T148/T446, "NA")</f>
        <v>1.1912875799920432E-2</v>
      </c>
      <c r="V148" s="2"/>
      <c r="W148" s="11">
        <f>IFERROR(W143+W144+W145+W146+W147, "NA")</f>
        <v>8864.7400000000016</v>
      </c>
      <c r="X148" s="12">
        <f>IFERROR(W148/W446, "NA")</f>
        <v>1.4022154895274684E-2</v>
      </c>
      <c r="Y148" s="2"/>
      <c r="Z148" s="11">
        <f>IFERROR(Z143+Z144+Z145+Z146+Z147, "NA")</f>
        <v>6937.4299999999994</v>
      </c>
      <c r="AA148" s="12">
        <f>IFERROR(Z148/Z446, "NA")</f>
        <v>1.1670025509124821E-2</v>
      </c>
      <c r="AB148" s="2"/>
      <c r="AC148" s="11">
        <f>IFERROR(AC143+AC144+AC145+AC146+AC147, "NA")</f>
        <v>10978.61</v>
      </c>
      <c r="AD148" s="12">
        <f>IFERROR(AC148/AC446, "NA")</f>
        <v>1.4233162153783277E-2</v>
      </c>
      <c r="AE148" s="2"/>
      <c r="AF148" s="11">
        <f>IFERROR(AF143+AF144+AF145+AF146+AF147, "NA")</f>
        <v>5767.64</v>
      </c>
      <c r="AG148" s="12">
        <f>IFERROR(AF148/AF446, "NA")</f>
        <v>9.5872236486490084E-3</v>
      </c>
      <c r="AH148" s="2"/>
      <c r="AI148" s="11">
        <f>IFERROR(AI143+AI144+AI145+AI146+AI147, "NA")</f>
        <v>5582.7799999999988</v>
      </c>
      <c r="AJ148" s="12">
        <f>IFERROR(AI148/AI446, "NA")</f>
        <v>1.132085105737529E-2</v>
      </c>
      <c r="AK148" s="2"/>
      <c r="AL148" s="11">
        <f t="shared" si="16"/>
        <v>94621.7</v>
      </c>
      <c r="AM148" s="12">
        <f>IFERROR(AL148/AL446, "NA")</f>
        <v>1.2874041483299509E-2</v>
      </c>
      <c r="AN148" s="2"/>
      <c r="AO148" s="11">
        <f>IFERROR(AO143+AO144+AO145+AO146+AO147, "NA")</f>
        <v>103571.09999999999</v>
      </c>
      <c r="AP148" s="12">
        <f>IFERROR(AO148/AO446, "NA")</f>
        <v>1.4441743315727109E-2</v>
      </c>
      <c r="AQ148" s="2"/>
      <c r="AR148" s="11">
        <f t="shared" si="17"/>
        <v>-8949.3999999999942</v>
      </c>
    </row>
    <row r="149" spans="1:44" ht="16.5" customHeight="1" x14ac:dyDescent="0.3">
      <c r="A149" s="40" t="s">
        <v>209</v>
      </c>
      <c r="B149" s="11">
        <f>IFERROR(B127+B129+B130+B131+B132+B133+B134+B135+B136+B137+B138+B139+B140+B143+B144+B145+B146+B147, "NA")</f>
        <v>178191.09000000005</v>
      </c>
      <c r="C149" s="12">
        <f>IFERROR(B149/B446, "NA")</f>
        <v>0.24176368179508231</v>
      </c>
      <c r="D149" s="2"/>
      <c r="E149" s="11">
        <f>IFERROR(E127+E129+E130+E131+E132+E133+E134+E135+E136+E137+E138+E139+E140+E143+E144+E145+E146+E147, "NA")</f>
        <v>143703.71</v>
      </c>
      <c r="F149" s="12">
        <f>IFERROR(E149/E446, "NA")</f>
        <v>0.25025149887548204</v>
      </c>
      <c r="G149" s="2"/>
      <c r="H149" s="11">
        <f>IFERROR(H127+H129+H130+H131+H132+H133+H134+H135+H136+H137+H138+H139+H140+H143+H144+H145+H146+H147, "NA")</f>
        <v>159943.20000000001</v>
      </c>
      <c r="I149" s="12">
        <f>IFERROR(H149/H446, "NA")</f>
        <v>0.2256470650011517</v>
      </c>
      <c r="J149" s="2"/>
      <c r="K149" s="11">
        <f>IFERROR(K127+K129+K130+K131+K132+K133+K134+K135+K136+K137+K138+K139+K140+K143+K144+K145+K146+K147, "NA")</f>
        <v>133665.38</v>
      </c>
      <c r="L149" s="12">
        <f>IFERROR(K149/K446, "NA")</f>
        <v>0.25188680896850546</v>
      </c>
      <c r="M149" s="2"/>
      <c r="N149" s="11">
        <f>IFERROR(N127+N129+N130+N131+N132+N133+N134+N135+N136+N137+N138+N139+N140+N143+N144+N145+N146+N147, "NA")</f>
        <v>106849.38</v>
      </c>
      <c r="O149" s="12">
        <f>IFERROR(N149/N446, "NA")</f>
        <v>0.24560134291961816</v>
      </c>
      <c r="P149" s="2"/>
      <c r="Q149" s="11">
        <f>IFERROR(Q127+Q129+Q130+Q131+Q132+Q133+Q134+Q135+Q136+Q137+Q138+Q139+Q140+Q143+Q144+Q145+Q146+Q147, "NA")</f>
        <v>113212.38</v>
      </c>
      <c r="R149" s="12">
        <f>IFERROR(Q149/Q446, "NA")</f>
        <v>0.23492369798855922</v>
      </c>
      <c r="S149" s="2"/>
      <c r="T149" s="11">
        <f>IFERROR(T127+T129+T130+T131+T132+T133+T134+T135+T136+T137+T138+T139+T140+T143+T144+T145+T146+T147, "NA")</f>
        <v>183492.94</v>
      </c>
      <c r="U149" s="12">
        <f>IFERROR(T149/T446, "NA")</f>
        <v>0.23246299765639142</v>
      </c>
      <c r="V149" s="2"/>
      <c r="W149" s="11">
        <f>IFERROR(W127+W129+W130+W131+W132+W133+W134+W135+W136+W137+W138+W139+W140+W143+W144+W145+W146+W147, "NA")</f>
        <v>149349.28999999998</v>
      </c>
      <c r="X149" s="12">
        <f>IFERROR(W149/W446, "NA")</f>
        <v>0.23623917654429774</v>
      </c>
      <c r="Y149" s="2"/>
      <c r="Z149" s="11">
        <f>IFERROR(Z127+Z129+Z130+Z131+Z132+Z133+Z134+Z135+Z136+Z137+Z138+Z139+Z140+Z143+Z144+Z145+Z146+Z147, "NA")</f>
        <v>142465.22000000003</v>
      </c>
      <c r="AA149" s="12">
        <f>IFERROR(Z149/Z446, "NA")</f>
        <v>0.23965254446719897</v>
      </c>
      <c r="AB149" s="2"/>
      <c r="AC149" s="11">
        <f>IFERROR(AC127+AC129+AC130+AC131+AC132+AC133+AC134+AC135+AC136+AC137+AC138+AC139+AC140+AC143+AC144+AC145+AC146+AC147, "NA")</f>
        <v>181618.76000000004</v>
      </c>
      <c r="AD149" s="12">
        <f>IFERROR(AC149/AC446, "NA")</f>
        <v>0.23545870208059566</v>
      </c>
      <c r="AE149" s="2"/>
      <c r="AF149" s="11">
        <f>IFERROR(AF127+AF129+AF130+AF131+AF132+AF133+AF134+AF135+AF136+AF137+AF138+AF139+AF140+AF143+AF144+AF145+AF146+AF147, "NA")</f>
        <v>125648.56999999999</v>
      </c>
      <c r="AG149" s="12">
        <f>IFERROR(AF149/AF446, "NA")</f>
        <v>0.2088585524968497</v>
      </c>
      <c r="AH149" s="2"/>
      <c r="AI149" s="11">
        <f>IFERROR(AI127+AI129+AI130+AI131+AI132+AI133+AI134+AI135+AI136+AI137+AI138+AI139+AI140+AI143+AI144+AI145+AI146+AI147, "NA")</f>
        <v>109289.00999999998</v>
      </c>
      <c r="AJ149" s="12">
        <f>IFERROR(AI149/AI446, "NA")</f>
        <v>0.22161801188977509</v>
      </c>
      <c r="AK149" s="2"/>
      <c r="AL149" s="11">
        <f t="shared" si="16"/>
        <v>1727428.9300000002</v>
      </c>
      <c r="AM149" s="12">
        <f>IFERROR(AL149/AL446, "NA")</f>
        <v>0.23503056597241107</v>
      </c>
      <c r="AN149" s="2"/>
      <c r="AO149" s="11">
        <f>IFERROR(AO127+AO129+AO130+AO131+AO132+AO133+AO134+AO135+AO136+AO137+AO138+AO139+AO140+AO143+AO144+AO145+AO146+AO147, "NA")</f>
        <v>1789730.2799999998</v>
      </c>
      <c r="AP149" s="12">
        <f>IFERROR(AO149/AO446, "NA")</f>
        <v>0.24955634639532076</v>
      </c>
      <c r="AQ149" s="2"/>
      <c r="AR149" s="11">
        <f t="shared" si="17"/>
        <v>-62301.349999999627</v>
      </c>
    </row>
    <row r="150" spans="1:44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  <c r="AE150" s="4"/>
      <c r="AF150" s="2"/>
      <c r="AG150" s="3"/>
      <c r="AH150" s="4"/>
      <c r="AI150" s="2"/>
      <c r="AJ150" s="3"/>
      <c r="AK150" s="2"/>
      <c r="AL150" s="2"/>
      <c r="AM150" s="3"/>
      <c r="AN150" s="2"/>
      <c r="AO150" s="2"/>
      <c r="AP150" s="3"/>
      <c r="AQ150" s="2"/>
      <c r="AR150" s="2"/>
    </row>
    <row r="151" spans="1:44" ht="16.5" hidden="1" customHeight="1" x14ac:dyDescent="0.3">
      <c r="A151" s="33" t="s">
        <v>564</v>
      </c>
      <c r="B151" s="6">
        <v>0</v>
      </c>
      <c r="C151" s="7">
        <f>IFERROR(B151/B446, "NA")</f>
        <v>0</v>
      </c>
      <c r="D151" s="8"/>
      <c r="E151" s="6">
        <v>0</v>
      </c>
      <c r="F151" s="7">
        <f>IFERROR(E151/E446, "NA")</f>
        <v>0</v>
      </c>
      <c r="G151" s="8"/>
      <c r="H151" s="6">
        <v>0</v>
      </c>
      <c r="I151" s="7">
        <f>IFERROR(H151/H446, "NA")</f>
        <v>0</v>
      </c>
      <c r="J151" s="8"/>
      <c r="K151" s="6">
        <v>0</v>
      </c>
      <c r="L151" s="7">
        <f>IFERROR(K151/K446, "NA")</f>
        <v>0</v>
      </c>
      <c r="M151" s="8"/>
      <c r="N151" s="6">
        <v>0</v>
      </c>
      <c r="O151" s="7">
        <f>IFERROR(N151/N446, "NA")</f>
        <v>0</v>
      </c>
      <c r="P151" s="8"/>
      <c r="Q151" s="6">
        <v>0</v>
      </c>
      <c r="R151" s="7">
        <f>IFERROR(Q151/Q446, "NA")</f>
        <v>0</v>
      </c>
      <c r="S151" s="8"/>
      <c r="T151" s="6">
        <v>0</v>
      </c>
      <c r="U151" s="7">
        <f>IFERROR(T151/T446, "NA")</f>
        <v>0</v>
      </c>
      <c r="V151" s="8"/>
      <c r="W151" s="6">
        <v>0</v>
      </c>
      <c r="X151" s="7">
        <f>IFERROR(W151/W446, "NA")</f>
        <v>0</v>
      </c>
      <c r="Y151" s="8"/>
      <c r="Z151" s="6">
        <v>0</v>
      </c>
      <c r="AA151" s="7">
        <f>IFERROR(Z151/Z446, "NA")</f>
        <v>0</v>
      </c>
      <c r="AB151" s="8"/>
      <c r="AC151" s="6">
        <v>0</v>
      </c>
      <c r="AD151" s="7">
        <f>IFERROR(AC151/AC446, "NA")</f>
        <v>0</v>
      </c>
      <c r="AE151" s="8"/>
      <c r="AF151" s="6">
        <v>0</v>
      </c>
      <c r="AG151" s="7">
        <f>IFERROR(AF151/AF446, "NA")</f>
        <v>0</v>
      </c>
      <c r="AH151" s="8"/>
      <c r="AI151" s="6">
        <v>0</v>
      </c>
      <c r="AJ151" s="7">
        <f>IFERROR(AI151/AI446, "NA")</f>
        <v>0</v>
      </c>
      <c r="AK151" s="6"/>
      <c r="AL151" s="9">
        <f>IFERROR(B151+E151+H151+K151+N151+Q151+T151+W151+Z151+AC151+AF151+AI151, "NA")</f>
        <v>0</v>
      </c>
      <c r="AM151" s="7">
        <f>IFERROR(AL151/AL446, "NA")</f>
        <v>0</v>
      </c>
      <c r="AN151" s="6"/>
      <c r="AO151" s="6">
        <v>0</v>
      </c>
      <c r="AP151" s="7">
        <f>IFERROR(AO151/AO446, "NA")</f>
        <v>0</v>
      </c>
      <c r="AQ151" s="6"/>
      <c r="AR151" s="9">
        <f>IFERROR(AL151-AO151, "NA")</f>
        <v>0</v>
      </c>
    </row>
    <row r="152" spans="1:44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  <c r="AE152" s="4"/>
      <c r="AF152" s="2"/>
      <c r="AG152" s="3"/>
      <c r="AH152" s="4"/>
      <c r="AI152" s="2"/>
      <c r="AJ152" s="3"/>
      <c r="AK152" s="2"/>
      <c r="AL152" s="2"/>
      <c r="AM152" s="3"/>
      <c r="AN152" s="2"/>
      <c r="AO152" s="2"/>
      <c r="AP152" s="3"/>
      <c r="AQ152" s="2"/>
      <c r="AR152" s="2"/>
    </row>
    <row r="153" spans="1:44" ht="16.5" hidden="1" customHeight="1" x14ac:dyDescent="0.3">
      <c r="A153" s="35" t="s">
        <v>565</v>
      </c>
      <c r="B153" s="6">
        <v>0</v>
      </c>
      <c r="C153" s="7">
        <f>IFERROR(B153/B446, "NA")</f>
        <v>0</v>
      </c>
      <c r="D153" s="8"/>
      <c r="E153" s="6">
        <v>0</v>
      </c>
      <c r="F153" s="7">
        <f>IFERROR(E153/E446, "NA")</f>
        <v>0</v>
      </c>
      <c r="G153" s="8"/>
      <c r="H153" s="6">
        <v>0</v>
      </c>
      <c r="I153" s="7">
        <f>IFERROR(H153/H446, "NA")</f>
        <v>0</v>
      </c>
      <c r="J153" s="8"/>
      <c r="K153" s="6">
        <v>0</v>
      </c>
      <c r="L153" s="7">
        <f>IFERROR(K153/K446, "NA")</f>
        <v>0</v>
      </c>
      <c r="M153" s="8"/>
      <c r="N153" s="6">
        <v>0</v>
      </c>
      <c r="O153" s="7">
        <f>IFERROR(N153/N446, "NA")</f>
        <v>0</v>
      </c>
      <c r="P153" s="8"/>
      <c r="Q153" s="6">
        <v>0</v>
      </c>
      <c r="R153" s="7">
        <f>IFERROR(Q153/Q446, "NA")</f>
        <v>0</v>
      </c>
      <c r="S153" s="8"/>
      <c r="T153" s="6">
        <v>0</v>
      </c>
      <c r="U153" s="7">
        <f>IFERROR(T153/T446, "NA")</f>
        <v>0</v>
      </c>
      <c r="V153" s="8"/>
      <c r="W153" s="6">
        <v>0</v>
      </c>
      <c r="X153" s="7">
        <f>IFERROR(W153/W446, "NA")</f>
        <v>0</v>
      </c>
      <c r="Y153" s="8"/>
      <c r="Z153" s="6">
        <v>0</v>
      </c>
      <c r="AA153" s="7">
        <f>IFERROR(Z153/Z446, "NA")</f>
        <v>0</v>
      </c>
      <c r="AB153" s="8"/>
      <c r="AC153" s="6">
        <v>0</v>
      </c>
      <c r="AD153" s="7">
        <f>IFERROR(AC153/AC446, "NA")</f>
        <v>0</v>
      </c>
      <c r="AE153" s="8"/>
      <c r="AF153" s="6">
        <v>0</v>
      </c>
      <c r="AG153" s="7">
        <f>IFERROR(AF153/AF446, "NA")</f>
        <v>0</v>
      </c>
      <c r="AH153" s="8"/>
      <c r="AI153" s="6">
        <v>0</v>
      </c>
      <c r="AJ153" s="7">
        <f>IFERROR(AI153/AI446, "NA")</f>
        <v>0</v>
      </c>
      <c r="AK153" s="6"/>
      <c r="AL153" s="9">
        <f t="shared" ref="AL153:AL158" si="18">IFERROR(B153+E153+H153+K153+N153+Q153+T153+W153+Z153+AC153+AF153+AI153, "NA")</f>
        <v>0</v>
      </c>
      <c r="AM153" s="7">
        <f>IFERROR(AL153/AL446, "NA")</f>
        <v>0</v>
      </c>
      <c r="AN153" s="6"/>
      <c r="AO153" s="6">
        <v>0</v>
      </c>
      <c r="AP153" s="7">
        <f>IFERROR(AO153/AO446, "NA")</f>
        <v>0</v>
      </c>
      <c r="AQ153" s="6"/>
      <c r="AR153" s="9">
        <f t="shared" ref="AR153:AR158" si="19">IFERROR(AL153-AO153, "NA")</f>
        <v>0</v>
      </c>
    </row>
    <row r="154" spans="1:44" ht="16.5" customHeight="1" x14ac:dyDescent="0.3">
      <c r="A154" s="35" t="s">
        <v>566</v>
      </c>
      <c r="B154" s="6">
        <v>22235.06</v>
      </c>
      <c r="C154" s="7">
        <f>IFERROR(B154/B446, "NA")</f>
        <v>3.0167782073360468E-2</v>
      </c>
      <c r="D154" s="8"/>
      <c r="E154" s="6">
        <v>17092.650000000001</v>
      </c>
      <c r="F154" s="7">
        <f>IFERROR(E154/E446, "NA")</f>
        <v>2.9765837515635527E-2</v>
      </c>
      <c r="G154" s="8"/>
      <c r="H154" s="6">
        <v>16961.22</v>
      </c>
      <c r="I154" s="7">
        <f>IFERROR(H154/H446, "NA")</f>
        <v>2.3928804174474651E-2</v>
      </c>
      <c r="J154" s="8"/>
      <c r="K154" s="6">
        <v>17255.400000000001</v>
      </c>
      <c r="L154" s="7">
        <f>IFERROR(K154/K446, "NA")</f>
        <v>3.2517078419820822E-2</v>
      </c>
      <c r="M154" s="8"/>
      <c r="N154" s="6">
        <v>13973.880000000001</v>
      </c>
      <c r="O154" s="7">
        <f>IFERROR(N154/N446, "NA")</f>
        <v>3.2120015051070899E-2</v>
      </c>
      <c r="P154" s="8"/>
      <c r="Q154" s="6">
        <v>13668.199999999999</v>
      </c>
      <c r="R154" s="7">
        <f>IFERROR(Q154/Q446, "NA")</f>
        <v>2.8362481990460979E-2</v>
      </c>
      <c r="S154" s="8"/>
      <c r="T154" s="6">
        <v>21481.410000000003</v>
      </c>
      <c r="U154" s="7">
        <f>IFERROR(T154/T446, "NA")</f>
        <v>2.7214305697461624E-2</v>
      </c>
      <c r="V154" s="8"/>
      <c r="W154" s="6">
        <v>17374.38</v>
      </c>
      <c r="X154" s="7">
        <f>IFERROR(W154/W446, "NA")</f>
        <v>2.7482616249248432E-2</v>
      </c>
      <c r="Y154" s="8"/>
      <c r="Z154" s="6">
        <v>17611.23</v>
      </c>
      <c r="AA154" s="7">
        <f>IFERROR(Z154/Z446, "NA")</f>
        <v>2.9625308413499574E-2</v>
      </c>
      <c r="AB154" s="8"/>
      <c r="AC154" s="6">
        <v>22187.18</v>
      </c>
      <c r="AD154" s="7">
        <f>IFERROR(AC154/AC446, "NA")</f>
        <v>2.8764454760227133E-2</v>
      </c>
      <c r="AE154" s="8"/>
      <c r="AF154" s="6">
        <v>15136.9</v>
      </c>
      <c r="AG154" s="7">
        <f>IFERROR(AF154/AF446, "NA")</f>
        <v>2.5161217698614194E-2</v>
      </c>
      <c r="AH154" s="8"/>
      <c r="AI154" s="6">
        <v>13588.44</v>
      </c>
      <c r="AJ154" s="7">
        <f>IFERROR(AI154/AI446, "NA")</f>
        <v>2.75548571396474E-2</v>
      </c>
      <c r="AK154" s="6"/>
      <c r="AL154" s="9">
        <f t="shared" si="18"/>
        <v>208565.95</v>
      </c>
      <c r="AM154" s="7">
        <f>IFERROR(AL154/AL446, "NA")</f>
        <v>2.8377070928801443E-2</v>
      </c>
      <c r="AN154" s="6"/>
      <c r="AO154" s="6">
        <v>223254.86000000002</v>
      </c>
      <c r="AP154" s="7">
        <f>IFERROR(AO154/AO446, "NA")</f>
        <v>3.1130203136865323E-2</v>
      </c>
      <c r="AQ154" s="6"/>
      <c r="AR154" s="9">
        <f t="shared" si="19"/>
        <v>-14688.910000000003</v>
      </c>
    </row>
    <row r="155" spans="1:44" ht="16.5" customHeight="1" x14ac:dyDescent="0.3">
      <c r="A155" s="35" t="s">
        <v>567</v>
      </c>
      <c r="B155" s="6">
        <v>9825.9</v>
      </c>
      <c r="C155" s="7">
        <f>IFERROR(B155/B446, "NA")</f>
        <v>1.3331450865193644E-2</v>
      </c>
      <c r="D155" s="8"/>
      <c r="E155" s="6">
        <v>7505.17</v>
      </c>
      <c r="F155" s="7">
        <f>IFERROR(E155/E446, "NA")</f>
        <v>1.3069808996687013E-2</v>
      </c>
      <c r="G155" s="8"/>
      <c r="H155" s="6">
        <v>11304.93</v>
      </c>
      <c r="I155" s="7">
        <f>IFERROR(H155/H446, "NA")</f>
        <v>1.5948938589095813E-2</v>
      </c>
      <c r="J155" s="8"/>
      <c r="K155" s="6">
        <v>6711.74</v>
      </c>
      <c r="L155" s="7">
        <f>IFERROR(K155/K446, "NA")</f>
        <v>1.2647992855190153E-2</v>
      </c>
      <c r="M155" s="8"/>
      <c r="N155" s="6">
        <v>5306.6</v>
      </c>
      <c r="O155" s="7">
        <f>IFERROR(N155/N446, "NA")</f>
        <v>1.2197619549474651E-2</v>
      </c>
      <c r="P155" s="8"/>
      <c r="Q155" s="6">
        <v>7336.11</v>
      </c>
      <c r="R155" s="7">
        <f>IFERROR(Q155/Q446, "NA")</f>
        <v>1.5222947261163921E-2</v>
      </c>
      <c r="S155" s="8"/>
      <c r="T155" s="6">
        <v>10458.08</v>
      </c>
      <c r="U155" s="7">
        <f>IFERROR(T155/T446, "NA")</f>
        <v>1.3249101717648397E-2</v>
      </c>
      <c r="V155" s="8"/>
      <c r="W155" s="6">
        <v>7433.6799999999994</v>
      </c>
      <c r="X155" s="7">
        <f>IFERROR(W155/W446, "NA")</f>
        <v>1.1758518851303648E-2</v>
      </c>
      <c r="Y155" s="8"/>
      <c r="Z155" s="6">
        <v>6332.2400000000007</v>
      </c>
      <c r="AA155" s="7">
        <f>IFERROR(Z155/Z446, "NA")</f>
        <v>1.0651985292810244E-2</v>
      </c>
      <c r="AB155" s="8"/>
      <c r="AC155" s="6">
        <v>7623.29</v>
      </c>
      <c r="AD155" s="7">
        <f>IFERROR(AC155/AC446, "NA")</f>
        <v>9.8831748932983778E-3</v>
      </c>
      <c r="AE155" s="8"/>
      <c r="AF155" s="6">
        <v>7042.63</v>
      </c>
      <c r="AG155" s="7">
        <f>IFERROR(AF155/AF446, "NA")</f>
        <v>1.1706567830981991E-2</v>
      </c>
      <c r="AH155" s="8"/>
      <c r="AI155" s="6">
        <v>5015.8700000000008</v>
      </c>
      <c r="AJ155" s="7">
        <f>IFERROR(AI155/AI446, "NA")</f>
        <v>1.017126184323169E-2</v>
      </c>
      <c r="AK155" s="6"/>
      <c r="AL155" s="9">
        <f t="shared" si="18"/>
        <v>91896.239999999991</v>
      </c>
      <c r="AM155" s="7">
        <f>IFERROR(AL155/AL446, "NA")</f>
        <v>1.2503220782539815E-2</v>
      </c>
      <c r="AN155" s="6"/>
      <c r="AO155" s="6">
        <v>84789.4</v>
      </c>
      <c r="AP155" s="7">
        <f>IFERROR(AO155/AO446, "NA")</f>
        <v>1.1822861306817367E-2</v>
      </c>
      <c r="AQ155" s="6"/>
      <c r="AR155" s="9">
        <f t="shared" si="19"/>
        <v>7106.8399999999965</v>
      </c>
    </row>
    <row r="156" spans="1:44" ht="16.5" customHeight="1" x14ac:dyDescent="0.3">
      <c r="A156" s="35" t="s">
        <v>568</v>
      </c>
      <c r="B156" s="6">
        <v>0</v>
      </c>
      <c r="C156" s="7">
        <f>IFERROR(B156/B446, "NA")</f>
        <v>0</v>
      </c>
      <c r="D156" s="8"/>
      <c r="E156" s="6">
        <v>245.48</v>
      </c>
      <c r="F156" s="7">
        <f>IFERROR(E156/E446, "NA")</f>
        <v>4.2748887933340986E-4</v>
      </c>
      <c r="G156" s="8"/>
      <c r="H156" s="6">
        <v>0</v>
      </c>
      <c r="I156" s="7">
        <f>IFERROR(H156/H446, "NA")</f>
        <v>0</v>
      </c>
      <c r="J156" s="8"/>
      <c r="K156" s="6">
        <v>0</v>
      </c>
      <c r="L156" s="7">
        <f>IFERROR(K156/K446, "NA")</f>
        <v>0</v>
      </c>
      <c r="M156" s="8"/>
      <c r="N156" s="6">
        <v>74.2</v>
      </c>
      <c r="O156" s="7">
        <f>IFERROR(N156/N446, "NA")</f>
        <v>1.7055428533731937E-4</v>
      </c>
      <c r="P156" s="8"/>
      <c r="Q156" s="6">
        <v>28.19</v>
      </c>
      <c r="R156" s="7">
        <f>IFERROR(Q156/Q446, "NA")</f>
        <v>5.8496244370955583E-5</v>
      </c>
      <c r="S156" s="8"/>
      <c r="T156" s="6">
        <v>168.72</v>
      </c>
      <c r="U156" s="7">
        <f>IFERROR(T156/T446, "NA")</f>
        <v>2.1374749875709855E-4</v>
      </c>
      <c r="V156" s="8"/>
      <c r="W156" s="6">
        <v>0</v>
      </c>
      <c r="X156" s="7">
        <f>IFERROR(W156/W446, "NA")</f>
        <v>0</v>
      </c>
      <c r="Y156" s="8"/>
      <c r="Z156" s="6">
        <v>0</v>
      </c>
      <c r="AA156" s="7">
        <f>IFERROR(Z156/Z446, "NA")</f>
        <v>0</v>
      </c>
      <c r="AB156" s="8"/>
      <c r="AC156" s="6">
        <v>0</v>
      </c>
      <c r="AD156" s="7">
        <f>IFERROR(AC156/AC446, "NA")</f>
        <v>0</v>
      </c>
      <c r="AE156" s="8"/>
      <c r="AF156" s="6">
        <v>0</v>
      </c>
      <c r="AG156" s="7">
        <f>IFERROR(AF156/AF446, "NA")</f>
        <v>0</v>
      </c>
      <c r="AH156" s="8"/>
      <c r="AI156" s="6">
        <v>0</v>
      </c>
      <c r="AJ156" s="7">
        <f>IFERROR(AI156/AI446, "NA")</f>
        <v>0</v>
      </c>
      <c r="AK156" s="6"/>
      <c r="AL156" s="9">
        <f t="shared" si="18"/>
        <v>516.59</v>
      </c>
      <c r="AM156" s="7">
        <f>IFERROR(AL156/AL446, "NA")</f>
        <v>7.0286214365813496E-5</v>
      </c>
      <c r="AN156" s="6"/>
      <c r="AO156" s="6">
        <v>245.48</v>
      </c>
      <c r="AP156" s="7">
        <f>IFERROR(AO156/AO446, "NA")</f>
        <v>3.4229231408613897E-5</v>
      </c>
      <c r="AQ156" s="6"/>
      <c r="AR156" s="9">
        <f t="shared" si="19"/>
        <v>271.11</v>
      </c>
    </row>
    <row r="157" spans="1:44" ht="16.5" hidden="1" customHeight="1" x14ac:dyDescent="0.3">
      <c r="A157" s="35" t="s">
        <v>569</v>
      </c>
      <c r="B157" s="6">
        <v>0</v>
      </c>
      <c r="C157" s="7">
        <f>IFERROR(B157/B446, "NA")</f>
        <v>0</v>
      </c>
      <c r="D157" s="8"/>
      <c r="E157" s="6">
        <v>0</v>
      </c>
      <c r="F157" s="7">
        <f>IFERROR(E157/E446, "NA")</f>
        <v>0</v>
      </c>
      <c r="G157" s="8"/>
      <c r="H157" s="6">
        <v>0</v>
      </c>
      <c r="I157" s="7">
        <f>IFERROR(H157/H446, "NA")</f>
        <v>0</v>
      </c>
      <c r="J157" s="8"/>
      <c r="K157" s="6">
        <v>0</v>
      </c>
      <c r="L157" s="7">
        <f>IFERROR(K157/K446, "NA")</f>
        <v>0</v>
      </c>
      <c r="M157" s="8"/>
      <c r="N157" s="6">
        <v>0</v>
      </c>
      <c r="O157" s="7">
        <f>IFERROR(N157/N446, "NA")</f>
        <v>0</v>
      </c>
      <c r="P157" s="8"/>
      <c r="Q157" s="6">
        <v>0</v>
      </c>
      <c r="R157" s="7">
        <f>IFERROR(Q157/Q446, "NA")</f>
        <v>0</v>
      </c>
      <c r="S157" s="8"/>
      <c r="T157" s="6">
        <v>0</v>
      </c>
      <c r="U157" s="7">
        <f>IFERROR(T157/T446, "NA")</f>
        <v>0</v>
      </c>
      <c r="V157" s="8"/>
      <c r="W157" s="6">
        <v>0</v>
      </c>
      <c r="X157" s="7">
        <f>IFERROR(W157/W446, "NA")</f>
        <v>0</v>
      </c>
      <c r="Y157" s="8"/>
      <c r="Z157" s="6">
        <v>0</v>
      </c>
      <c r="AA157" s="7">
        <f>IFERROR(Z157/Z446, "NA")</f>
        <v>0</v>
      </c>
      <c r="AB157" s="8"/>
      <c r="AC157" s="6">
        <v>0</v>
      </c>
      <c r="AD157" s="7">
        <f>IFERROR(AC157/AC446, "NA")</f>
        <v>0</v>
      </c>
      <c r="AE157" s="8"/>
      <c r="AF157" s="6">
        <v>0</v>
      </c>
      <c r="AG157" s="7">
        <f>IFERROR(AF157/AF446, "NA")</f>
        <v>0</v>
      </c>
      <c r="AH157" s="8"/>
      <c r="AI157" s="6">
        <v>0</v>
      </c>
      <c r="AJ157" s="7">
        <f>IFERROR(AI157/AI446, "NA")</f>
        <v>0</v>
      </c>
      <c r="AK157" s="6"/>
      <c r="AL157" s="9">
        <f t="shared" si="18"/>
        <v>0</v>
      </c>
      <c r="AM157" s="7">
        <f>IFERROR(AL157/AL446, "NA")</f>
        <v>0</v>
      </c>
      <c r="AN157" s="6"/>
      <c r="AO157" s="6">
        <v>0</v>
      </c>
      <c r="AP157" s="7">
        <f>IFERROR(AO157/AO446, "NA")</f>
        <v>0</v>
      </c>
      <c r="AQ157" s="6"/>
      <c r="AR157" s="9">
        <f t="shared" si="19"/>
        <v>0</v>
      </c>
    </row>
    <row r="158" spans="1:44" ht="16.5" customHeight="1" x14ac:dyDescent="0.3">
      <c r="A158" s="36" t="s">
        <v>216</v>
      </c>
      <c r="B158" s="11">
        <f>IFERROR(B153+B154+B155+B156+B157, "NA")</f>
        <v>32060.959999999999</v>
      </c>
      <c r="C158" s="12">
        <f>IFERROR(B158/B446, "NA")</f>
        <v>4.3499232938554108E-2</v>
      </c>
      <c r="D158" s="2"/>
      <c r="E158" s="11">
        <f>IFERROR(E153+E154+E155+E156+E157, "NA")</f>
        <v>24843.3</v>
      </c>
      <c r="F158" s="12">
        <f>IFERROR(E158/E446, "NA")</f>
        <v>4.3263135391655945E-2</v>
      </c>
      <c r="G158" s="2"/>
      <c r="H158" s="11">
        <f>IFERROR(H153+H154+H155+H156+H157, "NA")</f>
        <v>28266.15</v>
      </c>
      <c r="I158" s="12">
        <f>IFERROR(H158/H446, "NA")</f>
        <v>3.9877742763570465E-2</v>
      </c>
      <c r="J158" s="2"/>
      <c r="K158" s="11">
        <f>IFERROR(K153+K154+K155+K156+K157, "NA")</f>
        <v>23967.14</v>
      </c>
      <c r="L158" s="12">
        <f>IFERROR(K158/K446, "NA")</f>
        <v>4.5165071275010973E-2</v>
      </c>
      <c r="M158" s="2"/>
      <c r="N158" s="11">
        <f>IFERROR(N153+N154+N155+N156+N157, "NA")</f>
        <v>19354.680000000004</v>
      </c>
      <c r="O158" s="12">
        <f>IFERROR(N158/N446, "NA")</f>
        <v>4.4488188885882872E-2</v>
      </c>
      <c r="P158" s="2"/>
      <c r="Q158" s="11">
        <f>IFERROR(Q153+Q154+Q155+Q156+Q157, "NA")</f>
        <v>21032.499999999996</v>
      </c>
      <c r="R158" s="12">
        <f>IFERROR(Q158/Q446, "NA")</f>
        <v>4.3643925495995849E-2</v>
      </c>
      <c r="S158" s="2"/>
      <c r="T158" s="11">
        <f>IFERROR(T153+T154+T155+T156+T157, "NA")</f>
        <v>32108.210000000006</v>
      </c>
      <c r="U158" s="12">
        <f>IFERROR(T158/T446, "NA")</f>
        <v>4.0677154913867121E-2</v>
      </c>
      <c r="V158" s="2"/>
      <c r="W158" s="11">
        <f>IFERROR(W153+W154+W155+W156+W157, "NA")</f>
        <v>24808.06</v>
      </c>
      <c r="X158" s="12">
        <f>IFERROR(W158/W446, "NA")</f>
        <v>3.9241135100552084E-2</v>
      </c>
      <c r="Y158" s="2"/>
      <c r="Z158" s="11">
        <f>IFERROR(Z153+Z154+Z155+Z156+Z157, "NA")</f>
        <v>23943.47</v>
      </c>
      <c r="AA158" s="12">
        <f>IFERROR(Z158/Z446, "NA")</f>
        <v>4.0277293706309822E-2</v>
      </c>
      <c r="AB158" s="2"/>
      <c r="AC158" s="11">
        <f>IFERROR(AC153+AC154+AC155+AC156+AC157, "NA")</f>
        <v>29810.47</v>
      </c>
      <c r="AD158" s="12">
        <f>IFERROR(AC158/AC446, "NA")</f>
        <v>3.8647629653525514E-2</v>
      </c>
      <c r="AE158" s="2"/>
      <c r="AF158" s="11">
        <f>IFERROR(AF153+AF154+AF155+AF156+AF157, "NA")</f>
        <v>22179.53</v>
      </c>
      <c r="AG158" s="12">
        <f>IFERROR(AF158/AF446, "NA")</f>
        <v>3.686778552959618E-2</v>
      </c>
      <c r="AH158" s="2"/>
      <c r="AI158" s="11">
        <f>IFERROR(AI153+AI154+AI155+AI156+AI157, "NA")</f>
        <v>18604.310000000001</v>
      </c>
      <c r="AJ158" s="12">
        <f>IFERROR(AI158/AI446, "NA")</f>
        <v>3.7726118982879094E-2</v>
      </c>
      <c r="AK158" s="2"/>
      <c r="AL158" s="11">
        <f t="shared" si="18"/>
        <v>300978.77999999997</v>
      </c>
      <c r="AM158" s="12">
        <f>IFERROR(AL158/AL446, "NA")</f>
        <v>4.0950577925707068E-2</v>
      </c>
      <c r="AN158" s="2"/>
      <c r="AO158" s="11">
        <f>IFERROR(AO153+AO154+AO155+AO156+AO157, "NA")</f>
        <v>308289.74</v>
      </c>
      <c r="AP158" s="12">
        <f>IFERROR(AO158/AO446, "NA")</f>
        <v>4.2987293675091298E-2</v>
      </c>
      <c r="AQ158" s="2"/>
      <c r="AR158" s="11">
        <f t="shared" si="19"/>
        <v>-7310.960000000021</v>
      </c>
    </row>
    <row r="159" spans="1:44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  <c r="AE159" s="4"/>
      <c r="AF159" s="2"/>
      <c r="AG159" s="3"/>
      <c r="AH159" s="4"/>
      <c r="AI159" s="2"/>
      <c r="AJ159" s="3"/>
      <c r="AK159" s="2"/>
      <c r="AL159" s="2"/>
      <c r="AM159" s="3"/>
      <c r="AN159" s="2"/>
      <c r="AO159" s="2"/>
      <c r="AP159" s="3"/>
      <c r="AQ159" s="2"/>
      <c r="AR159" s="2"/>
    </row>
    <row r="160" spans="1:44" ht="16.5" hidden="1" customHeight="1" x14ac:dyDescent="0.3">
      <c r="A160" s="35" t="s">
        <v>570</v>
      </c>
      <c r="B160" s="6">
        <v>0</v>
      </c>
      <c r="C160" s="7">
        <f>IFERROR(B160/B446, "NA")</f>
        <v>0</v>
      </c>
      <c r="D160" s="8"/>
      <c r="E160" s="6">
        <v>0</v>
      </c>
      <c r="F160" s="7">
        <f>IFERROR(E160/E446, "NA")</f>
        <v>0</v>
      </c>
      <c r="G160" s="8"/>
      <c r="H160" s="6">
        <v>0</v>
      </c>
      <c r="I160" s="7">
        <f>IFERROR(H160/H446, "NA")</f>
        <v>0</v>
      </c>
      <c r="J160" s="8"/>
      <c r="K160" s="6">
        <v>0</v>
      </c>
      <c r="L160" s="7">
        <f>IFERROR(K160/K446, "NA")</f>
        <v>0</v>
      </c>
      <c r="M160" s="8"/>
      <c r="N160" s="6">
        <v>0</v>
      </c>
      <c r="O160" s="7">
        <f>IFERROR(N160/N446, "NA")</f>
        <v>0</v>
      </c>
      <c r="P160" s="8"/>
      <c r="Q160" s="6">
        <v>0</v>
      </c>
      <c r="R160" s="7">
        <f>IFERROR(Q160/Q446, "NA")</f>
        <v>0</v>
      </c>
      <c r="S160" s="8"/>
      <c r="T160" s="6">
        <v>0</v>
      </c>
      <c r="U160" s="7">
        <f>IFERROR(T160/T446, "NA")</f>
        <v>0</v>
      </c>
      <c r="V160" s="8"/>
      <c r="W160" s="6">
        <v>0</v>
      </c>
      <c r="X160" s="7">
        <f>IFERROR(W160/W446, "NA")</f>
        <v>0</v>
      </c>
      <c r="Y160" s="8"/>
      <c r="Z160" s="6">
        <v>0</v>
      </c>
      <c r="AA160" s="7">
        <f>IFERROR(Z160/Z446, "NA")</f>
        <v>0</v>
      </c>
      <c r="AB160" s="8"/>
      <c r="AC160" s="6">
        <v>0</v>
      </c>
      <c r="AD160" s="7">
        <f>IFERROR(AC160/AC446, "NA")</f>
        <v>0</v>
      </c>
      <c r="AE160" s="8"/>
      <c r="AF160" s="6">
        <v>0</v>
      </c>
      <c r="AG160" s="7">
        <f>IFERROR(AF160/AF446, "NA")</f>
        <v>0</v>
      </c>
      <c r="AH160" s="8"/>
      <c r="AI160" s="6">
        <v>0</v>
      </c>
      <c r="AJ160" s="7">
        <f>IFERROR(AI160/AI446, "NA")</f>
        <v>0</v>
      </c>
      <c r="AK160" s="6"/>
      <c r="AL160" s="9">
        <f t="shared" ref="AL160:AL172" si="20">IFERROR(B160+E160+H160+K160+N160+Q160+T160+W160+Z160+AC160+AF160+AI160, "NA")</f>
        <v>0</v>
      </c>
      <c r="AM160" s="7">
        <f>IFERROR(AL160/AL446, "NA")</f>
        <v>0</v>
      </c>
      <c r="AN160" s="6"/>
      <c r="AO160" s="6">
        <v>0</v>
      </c>
      <c r="AP160" s="7">
        <f>IFERROR(AO160/AO446, "NA")</f>
        <v>0</v>
      </c>
      <c r="AQ160" s="6"/>
      <c r="AR160" s="9">
        <f t="shared" ref="AR160:AR172" si="21">IFERROR(AL160-AO160, "NA")</f>
        <v>0</v>
      </c>
    </row>
    <row r="161" spans="1:44" ht="16.5" customHeight="1" x14ac:dyDescent="0.3">
      <c r="A161" s="35" t="s">
        <v>571</v>
      </c>
      <c r="B161" s="6">
        <v>1769.8700000000001</v>
      </c>
      <c r="C161" s="7">
        <f>IFERROR(B161/B446, "NA")</f>
        <v>2.4013001295332009E-3</v>
      </c>
      <c r="D161" s="8"/>
      <c r="E161" s="6">
        <v>1876.81</v>
      </c>
      <c r="F161" s="7">
        <f>IFERROR(E161/E446, "NA")</f>
        <v>3.26835344476836E-3</v>
      </c>
      <c r="G161" s="8"/>
      <c r="H161" s="6">
        <v>2099.36</v>
      </c>
      <c r="I161" s="7">
        <f>IFERROR(H161/H446, "NA")</f>
        <v>2.9617665670114003E-3</v>
      </c>
      <c r="J161" s="8"/>
      <c r="K161" s="6">
        <v>1652.58</v>
      </c>
      <c r="L161" s="7">
        <f>IFERROR(K161/K446, "NA")</f>
        <v>3.1142177784941228E-3</v>
      </c>
      <c r="M161" s="8"/>
      <c r="N161" s="6">
        <v>1124.92</v>
      </c>
      <c r="O161" s="7">
        <f>IFERROR(N161/N446, "NA")</f>
        <v>2.5857132973269182E-3</v>
      </c>
      <c r="P161" s="8"/>
      <c r="Q161" s="6">
        <v>1300.29</v>
      </c>
      <c r="R161" s="7">
        <f>IFERROR(Q161/Q446, "NA")</f>
        <v>2.698193742217447E-3</v>
      </c>
      <c r="S161" s="8"/>
      <c r="T161" s="6">
        <v>1817.9100000000003</v>
      </c>
      <c r="U161" s="7">
        <f>IFERROR(T161/T446, "NA")</f>
        <v>2.3030684890085178E-3</v>
      </c>
      <c r="V161" s="8"/>
      <c r="W161" s="6">
        <v>1958.16</v>
      </c>
      <c r="X161" s="7">
        <f>IFERROR(W161/W446, "NA")</f>
        <v>3.0973974227931191E-3</v>
      </c>
      <c r="Y161" s="8"/>
      <c r="Z161" s="6">
        <v>2208.06</v>
      </c>
      <c r="AA161" s="7">
        <f>IFERROR(Z161/Z446, "NA")</f>
        <v>3.7143605810333446E-3</v>
      </c>
      <c r="AB161" s="8"/>
      <c r="AC161" s="6">
        <v>2480.79</v>
      </c>
      <c r="AD161" s="7">
        <f>IFERROR(AC161/AC446, "NA")</f>
        <v>3.2162073650019458E-3</v>
      </c>
      <c r="AE161" s="8"/>
      <c r="AF161" s="6">
        <v>1433.04</v>
      </c>
      <c r="AG161" s="7">
        <f>IFERROR(AF161/AF446, "NA")</f>
        <v>2.3820618099361221E-3</v>
      </c>
      <c r="AH161" s="8"/>
      <c r="AI161" s="6">
        <v>1800.92</v>
      </c>
      <c r="AJ161" s="7">
        <f>IFERROR(AI161/AI446, "NA")</f>
        <v>3.6519345355268003E-3</v>
      </c>
      <c r="AK161" s="6"/>
      <c r="AL161" s="9">
        <f t="shared" si="20"/>
        <v>21522.71</v>
      </c>
      <c r="AM161" s="7">
        <f>IFERROR(AL161/AL446, "NA")</f>
        <v>2.9283373832115168E-3</v>
      </c>
      <c r="AN161" s="6"/>
      <c r="AO161" s="6">
        <v>18838.04</v>
      </c>
      <c r="AP161" s="7">
        <f>IFERROR(AO161/AO446, "NA")</f>
        <v>2.6267379438028558E-3</v>
      </c>
      <c r="AQ161" s="6"/>
      <c r="AR161" s="9">
        <f t="shared" si="21"/>
        <v>2684.6699999999983</v>
      </c>
    </row>
    <row r="162" spans="1:44" ht="16.5" customHeight="1" x14ac:dyDescent="0.3">
      <c r="A162" s="35" t="s">
        <v>572</v>
      </c>
      <c r="B162" s="6">
        <v>0</v>
      </c>
      <c r="C162" s="7">
        <f>IFERROR(B162/B446, "NA")</f>
        <v>0</v>
      </c>
      <c r="D162" s="8"/>
      <c r="E162" s="6">
        <v>0</v>
      </c>
      <c r="F162" s="7">
        <f>IFERROR(E162/E446, "NA")</f>
        <v>0</v>
      </c>
      <c r="G162" s="8"/>
      <c r="H162" s="6">
        <v>0</v>
      </c>
      <c r="I162" s="7">
        <f>IFERROR(H162/H446, "NA")</f>
        <v>0</v>
      </c>
      <c r="J162" s="8"/>
      <c r="K162" s="6">
        <v>5.83</v>
      </c>
      <c r="L162" s="7">
        <f>IFERROR(K162/K446, "NA")</f>
        <v>1.0986390763909001E-5</v>
      </c>
      <c r="M162" s="8"/>
      <c r="N162" s="6">
        <v>3.5</v>
      </c>
      <c r="O162" s="7">
        <f>IFERROR(N162/N446, "NA")</f>
        <v>8.0450134593075177E-6</v>
      </c>
      <c r="P162" s="8"/>
      <c r="Q162" s="6">
        <v>0</v>
      </c>
      <c r="R162" s="7">
        <f>IFERROR(Q162/Q446, "NA")</f>
        <v>0</v>
      </c>
      <c r="S162" s="8"/>
      <c r="T162" s="6">
        <v>9.61</v>
      </c>
      <c r="U162" s="7">
        <f>IFERROR(T162/T446, "NA")</f>
        <v>1.2174688614602401E-5</v>
      </c>
      <c r="V162" s="8"/>
      <c r="W162" s="6">
        <v>0</v>
      </c>
      <c r="X162" s="7">
        <f>IFERROR(W162/W446, "NA")</f>
        <v>0</v>
      </c>
      <c r="Y162" s="8"/>
      <c r="Z162" s="6">
        <v>7.53</v>
      </c>
      <c r="AA162" s="7">
        <f>IFERROR(Z162/Z446, "NA")</f>
        <v>1.2666836578345283E-5</v>
      </c>
      <c r="AB162" s="8"/>
      <c r="AC162" s="6">
        <v>0</v>
      </c>
      <c r="AD162" s="7">
        <f>IFERROR(AC162/AC446, "NA")</f>
        <v>0</v>
      </c>
      <c r="AE162" s="8"/>
      <c r="AF162" s="6">
        <v>0</v>
      </c>
      <c r="AG162" s="7">
        <f>IFERROR(AF162/AF446, "NA")</f>
        <v>0</v>
      </c>
      <c r="AH162" s="8"/>
      <c r="AI162" s="6">
        <v>0</v>
      </c>
      <c r="AJ162" s="7">
        <f>IFERROR(AI162/AI446, "NA")</f>
        <v>0</v>
      </c>
      <c r="AK162" s="6"/>
      <c r="AL162" s="9">
        <f t="shared" si="20"/>
        <v>26.47</v>
      </c>
      <c r="AM162" s="7">
        <f>IFERROR(AL162/AL446, "NA")</f>
        <v>3.6014558823497992E-6</v>
      </c>
      <c r="AN162" s="6"/>
      <c r="AO162" s="6">
        <v>5.83</v>
      </c>
      <c r="AP162" s="7">
        <f>IFERROR(AO162/AO446, "NA")</f>
        <v>8.1292333025997655E-7</v>
      </c>
      <c r="AQ162" s="6"/>
      <c r="AR162" s="9">
        <f t="shared" si="21"/>
        <v>20.64</v>
      </c>
    </row>
    <row r="163" spans="1:44" ht="16.5" customHeight="1" x14ac:dyDescent="0.3">
      <c r="A163" s="35" t="s">
        <v>573</v>
      </c>
      <c r="B163" s="6">
        <v>0</v>
      </c>
      <c r="C163" s="7">
        <f>IFERROR(B163/B446, "NA")</f>
        <v>0</v>
      </c>
      <c r="D163" s="8"/>
      <c r="E163" s="6">
        <v>0</v>
      </c>
      <c r="F163" s="7">
        <f>IFERROR(E163/E446, "NA")</f>
        <v>0</v>
      </c>
      <c r="G163" s="8"/>
      <c r="H163" s="6">
        <v>0</v>
      </c>
      <c r="I163" s="7">
        <f>IFERROR(H163/H446, "NA")</f>
        <v>0</v>
      </c>
      <c r="J163" s="8"/>
      <c r="K163" s="6">
        <v>1.4</v>
      </c>
      <c r="L163" s="7">
        <f>IFERROR(K163/K446, "NA")</f>
        <v>2.6382413498237738E-6</v>
      </c>
      <c r="M163" s="8"/>
      <c r="N163" s="6">
        <v>0</v>
      </c>
      <c r="O163" s="7">
        <f>IFERROR(N163/N446, "NA")</f>
        <v>0</v>
      </c>
      <c r="P163" s="8"/>
      <c r="Q163" s="6">
        <v>0</v>
      </c>
      <c r="R163" s="7">
        <f>IFERROR(Q163/Q446, "NA")</f>
        <v>0</v>
      </c>
      <c r="S163" s="8"/>
      <c r="T163" s="6">
        <v>1.4</v>
      </c>
      <c r="U163" s="7">
        <f>IFERROR(T163/T446, "NA")</f>
        <v>1.7736278939066972E-6</v>
      </c>
      <c r="V163" s="8"/>
      <c r="W163" s="6">
        <v>0</v>
      </c>
      <c r="X163" s="7">
        <f>IFERROR(W163/W446, "NA")</f>
        <v>0</v>
      </c>
      <c r="Y163" s="8"/>
      <c r="Z163" s="6">
        <v>0</v>
      </c>
      <c r="AA163" s="7">
        <f>IFERROR(Z163/Z446, "NA")</f>
        <v>0</v>
      </c>
      <c r="AB163" s="8"/>
      <c r="AC163" s="6">
        <v>0</v>
      </c>
      <c r="AD163" s="7">
        <f>IFERROR(AC163/AC446, "NA")</f>
        <v>0</v>
      </c>
      <c r="AE163" s="8"/>
      <c r="AF163" s="6">
        <v>0</v>
      </c>
      <c r="AG163" s="7">
        <f>IFERROR(AF163/AF446, "NA")</f>
        <v>0</v>
      </c>
      <c r="AH163" s="8"/>
      <c r="AI163" s="6">
        <v>0</v>
      </c>
      <c r="AJ163" s="7">
        <f>IFERROR(AI163/AI446, "NA")</f>
        <v>0</v>
      </c>
      <c r="AK163" s="6"/>
      <c r="AL163" s="9">
        <f t="shared" si="20"/>
        <v>2.8</v>
      </c>
      <c r="AM163" s="7">
        <f>IFERROR(AL163/AL446, "NA")</f>
        <v>3.8096246583224173E-7</v>
      </c>
      <c r="AN163" s="6"/>
      <c r="AO163" s="6">
        <v>1.4</v>
      </c>
      <c r="AP163" s="7">
        <f>IFERROR(AO163/AO446, "NA")</f>
        <v>1.9521314963361355E-7</v>
      </c>
      <c r="AQ163" s="6"/>
      <c r="AR163" s="9">
        <f t="shared" si="21"/>
        <v>1.4</v>
      </c>
    </row>
    <row r="164" spans="1:44" ht="16.5" hidden="1" customHeight="1" x14ac:dyDescent="0.3">
      <c r="A164" s="35" t="s">
        <v>574</v>
      </c>
      <c r="B164" s="6">
        <v>0</v>
      </c>
      <c r="C164" s="7">
        <f>IFERROR(B164/B446, "NA")</f>
        <v>0</v>
      </c>
      <c r="D164" s="8"/>
      <c r="E164" s="6">
        <v>0</v>
      </c>
      <c r="F164" s="7">
        <f>IFERROR(E164/E446, "NA")</f>
        <v>0</v>
      </c>
      <c r="G164" s="8"/>
      <c r="H164" s="6">
        <v>0</v>
      </c>
      <c r="I164" s="7">
        <f>IFERROR(H164/H446, "NA")</f>
        <v>0</v>
      </c>
      <c r="J164" s="8"/>
      <c r="K164" s="6">
        <v>0</v>
      </c>
      <c r="L164" s="7">
        <f>IFERROR(K164/K446, "NA")</f>
        <v>0</v>
      </c>
      <c r="M164" s="8"/>
      <c r="N164" s="6">
        <v>0</v>
      </c>
      <c r="O164" s="7">
        <f>IFERROR(N164/N446, "NA")</f>
        <v>0</v>
      </c>
      <c r="P164" s="8"/>
      <c r="Q164" s="6">
        <v>0</v>
      </c>
      <c r="R164" s="7">
        <f>IFERROR(Q164/Q446, "NA")</f>
        <v>0</v>
      </c>
      <c r="S164" s="8"/>
      <c r="T164" s="6">
        <v>0</v>
      </c>
      <c r="U164" s="7">
        <f>IFERROR(T164/T446, "NA")</f>
        <v>0</v>
      </c>
      <c r="V164" s="8"/>
      <c r="W164" s="6">
        <v>0</v>
      </c>
      <c r="X164" s="7">
        <f>IFERROR(W164/W446, "NA")</f>
        <v>0</v>
      </c>
      <c r="Y164" s="8"/>
      <c r="Z164" s="6">
        <v>0</v>
      </c>
      <c r="AA164" s="7">
        <f>IFERROR(Z164/Z446, "NA")</f>
        <v>0</v>
      </c>
      <c r="AB164" s="8"/>
      <c r="AC164" s="6">
        <v>0</v>
      </c>
      <c r="AD164" s="7">
        <f>IFERROR(AC164/AC446, "NA")</f>
        <v>0</v>
      </c>
      <c r="AE164" s="8"/>
      <c r="AF164" s="6">
        <v>0</v>
      </c>
      <c r="AG164" s="7">
        <f>IFERROR(AF164/AF446, "NA")</f>
        <v>0</v>
      </c>
      <c r="AH164" s="8"/>
      <c r="AI164" s="6">
        <v>0</v>
      </c>
      <c r="AJ164" s="7">
        <f>IFERROR(AI164/AI446, "NA")</f>
        <v>0</v>
      </c>
      <c r="AK164" s="6"/>
      <c r="AL164" s="9">
        <f t="shared" si="20"/>
        <v>0</v>
      </c>
      <c r="AM164" s="7">
        <f>IFERROR(AL164/AL446, "NA")</f>
        <v>0</v>
      </c>
      <c r="AN164" s="6"/>
      <c r="AO164" s="6">
        <v>0</v>
      </c>
      <c r="AP164" s="7">
        <f>IFERROR(AO164/AO446, "NA")</f>
        <v>0</v>
      </c>
      <c r="AQ164" s="6"/>
      <c r="AR164" s="9">
        <f t="shared" si="21"/>
        <v>0</v>
      </c>
    </row>
    <row r="165" spans="1:44" ht="16.5" hidden="1" customHeight="1" x14ac:dyDescent="0.3">
      <c r="A165" s="35" t="s">
        <v>575</v>
      </c>
      <c r="B165" s="6">
        <v>0</v>
      </c>
      <c r="C165" s="7">
        <f>IFERROR(B165/B446, "NA")</f>
        <v>0</v>
      </c>
      <c r="D165" s="8"/>
      <c r="E165" s="6">
        <v>0</v>
      </c>
      <c r="F165" s="7">
        <f>IFERROR(E165/E446, "NA")</f>
        <v>0</v>
      </c>
      <c r="G165" s="8"/>
      <c r="H165" s="6">
        <v>0</v>
      </c>
      <c r="I165" s="7">
        <f>IFERROR(H165/H446, "NA")</f>
        <v>0</v>
      </c>
      <c r="J165" s="8"/>
      <c r="K165" s="6">
        <v>0</v>
      </c>
      <c r="L165" s="7">
        <f>IFERROR(K165/K446, "NA")</f>
        <v>0</v>
      </c>
      <c r="M165" s="8"/>
      <c r="N165" s="6">
        <v>0</v>
      </c>
      <c r="O165" s="7">
        <f>IFERROR(N165/N446, "NA")</f>
        <v>0</v>
      </c>
      <c r="P165" s="8"/>
      <c r="Q165" s="6">
        <v>0</v>
      </c>
      <c r="R165" s="7">
        <f>IFERROR(Q165/Q446, "NA")</f>
        <v>0</v>
      </c>
      <c r="S165" s="8"/>
      <c r="T165" s="6">
        <v>0</v>
      </c>
      <c r="U165" s="7">
        <f>IFERROR(T165/T446, "NA")</f>
        <v>0</v>
      </c>
      <c r="V165" s="8"/>
      <c r="W165" s="6">
        <v>0</v>
      </c>
      <c r="X165" s="7">
        <f>IFERROR(W165/W446, "NA")</f>
        <v>0</v>
      </c>
      <c r="Y165" s="8"/>
      <c r="Z165" s="6">
        <v>0</v>
      </c>
      <c r="AA165" s="7">
        <f>IFERROR(Z165/Z446, "NA")</f>
        <v>0</v>
      </c>
      <c r="AB165" s="8"/>
      <c r="AC165" s="6">
        <v>0</v>
      </c>
      <c r="AD165" s="7">
        <f>IFERROR(AC165/AC446, "NA")</f>
        <v>0</v>
      </c>
      <c r="AE165" s="8"/>
      <c r="AF165" s="6">
        <v>0</v>
      </c>
      <c r="AG165" s="7">
        <f>IFERROR(AF165/AF446, "NA")</f>
        <v>0</v>
      </c>
      <c r="AH165" s="8"/>
      <c r="AI165" s="6">
        <v>0</v>
      </c>
      <c r="AJ165" s="7">
        <f>IFERROR(AI165/AI446, "NA")</f>
        <v>0</v>
      </c>
      <c r="AK165" s="6"/>
      <c r="AL165" s="9">
        <f t="shared" si="20"/>
        <v>0</v>
      </c>
      <c r="AM165" s="7">
        <f>IFERROR(AL165/AL446, "NA")</f>
        <v>0</v>
      </c>
      <c r="AN165" s="6"/>
      <c r="AO165" s="6">
        <v>0</v>
      </c>
      <c r="AP165" s="7">
        <f>IFERROR(AO165/AO446, "NA")</f>
        <v>0</v>
      </c>
      <c r="AQ165" s="6"/>
      <c r="AR165" s="9">
        <f t="shared" si="21"/>
        <v>0</v>
      </c>
    </row>
    <row r="166" spans="1:44" ht="16.5" customHeight="1" x14ac:dyDescent="0.3">
      <c r="A166" s="36" t="s">
        <v>223</v>
      </c>
      <c r="B166" s="11">
        <f>IFERROR(B160+B161+B162+B163+B164+B165, "NA")</f>
        <v>1769.8700000000001</v>
      </c>
      <c r="C166" s="12">
        <f>IFERROR(B166/B446, "NA")</f>
        <v>2.4013001295332009E-3</v>
      </c>
      <c r="D166" s="2"/>
      <c r="E166" s="11">
        <f>IFERROR(E160+E161+E162+E163+E164+E165, "NA")</f>
        <v>1876.81</v>
      </c>
      <c r="F166" s="12">
        <f>IFERROR(E166/E446, "NA")</f>
        <v>3.26835344476836E-3</v>
      </c>
      <c r="G166" s="2"/>
      <c r="H166" s="11">
        <f>IFERROR(H160+H161+H162+H163+H164+H165, "NA")</f>
        <v>2099.36</v>
      </c>
      <c r="I166" s="12">
        <f>IFERROR(H166/H446, "NA")</f>
        <v>2.9617665670114003E-3</v>
      </c>
      <c r="J166" s="2"/>
      <c r="K166" s="11">
        <f>IFERROR(K160+K161+K162+K163+K164+K165, "NA")</f>
        <v>1659.81</v>
      </c>
      <c r="L166" s="12">
        <f>IFERROR(K166/K446, "NA")</f>
        <v>3.1278424106078555E-3</v>
      </c>
      <c r="M166" s="2"/>
      <c r="N166" s="11">
        <f>IFERROR(N160+N161+N162+N163+N164+N165, "NA")</f>
        <v>1128.42</v>
      </c>
      <c r="O166" s="12">
        <f>IFERROR(N166/N446, "NA")</f>
        <v>2.5937583107862256E-3</v>
      </c>
      <c r="P166" s="2"/>
      <c r="Q166" s="11">
        <f>IFERROR(Q160+Q161+Q162+Q163+Q164+Q165, "NA")</f>
        <v>1300.29</v>
      </c>
      <c r="R166" s="12">
        <f>IFERROR(Q166/Q446, "NA")</f>
        <v>2.698193742217447E-3</v>
      </c>
      <c r="S166" s="2"/>
      <c r="T166" s="11">
        <f>IFERROR(T160+T161+T162+T163+T164+T165, "NA")</f>
        <v>1828.9200000000003</v>
      </c>
      <c r="U166" s="12">
        <f>IFERROR(T166/T446, "NA")</f>
        <v>2.3170168055170266E-3</v>
      </c>
      <c r="V166" s="2"/>
      <c r="W166" s="11">
        <f>IFERROR(W160+W161+W162+W163+W164+W165, "NA")</f>
        <v>1958.16</v>
      </c>
      <c r="X166" s="12">
        <f>IFERROR(W166/W446, "NA")</f>
        <v>3.0973974227931191E-3</v>
      </c>
      <c r="Y166" s="2"/>
      <c r="Z166" s="11">
        <f>IFERROR(Z160+Z161+Z162+Z163+Z164+Z165, "NA")</f>
        <v>2215.59</v>
      </c>
      <c r="AA166" s="12">
        <f>IFERROR(Z166/Z446, "NA")</f>
        <v>3.72702741761169E-3</v>
      </c>
      <c r="AB166" s="2"/>
      <c r="AC166" s="11">
        <f>IFERROR(AC160+AC161+AC162+AC163+AC164+AC165, "NA")</f>
        <v>2480.79</v>
      </c>
      <c r="AD166" s="12">
        <f>IFERROR(AC166/AC446, "NA")</f>
        <v>3.2162073650019458E-3</v>
      </c>
      <c r="AE166" s="2"/>
      <c r="AF166" s="11">
        <f>IFERROR(AF160+AF161+AF162+AF163+AF164+AF165, "NA")</f>
        <v>1433.04</v>
      </c>
      <c r="AG166" s="12">
        <f>IFERROR(AF166/AF446, "NA")</f>
        <v>2.3820618099361221E-3</v>
      </c>
      <c r="AH166" s="2"/>
      <c r="AI166" s="11">
        <f>IFERROR(AI160+AI161+AI162+AI163+AI164+AI165, "NA")</f>
        <v>1800.92</v>
      </c>
      <c r="AJ166" s="12">
        <f>IFERROR(AI166/AI446, "NA")</f>
        <v>3.6519345355268003E-3</v>
      </c>
      <c r="AK166" s="2"/>
      <c r="AL166" s="11">
        <f t="shared" si="20"/>
        <v>21551.980000000003</v>
      </c>
      <c r="AM166" s="12">
        <f>IFERROR(AL166/AL446, "NA")</f>
        <v>2.9323198015596993E-3</v>
      </c>
      <c r="AN166" s="2"/>
      <c r="AO166" s="11">
        <f>IFERROR(AO160+AO161+AO162+AO163+AO164+AO165, "NA")</f>
        <v>18845.270000000004</v>
      </c>
      <c r="AP166" s="12">
        <f>IFERROR(AO166/AO446, "NA")</f>
        <v>2.6277460802827494E-3</v>
      </c>
      <c r="AQ166" s="2"/>
      <c r="AR166" s="11">
        <f t="shared" si="21"/>
        <v>2706.7099999999991</v>
      </c>
    </row>
    <row r="167" spans="1:44" ht="16.5" customHeight="1" x14ac:dyDescent="0.3">
      <c r="A167" s="33" t="s">
        <v>576</v>
      </c>
      <c r="B167" s="6">
        <v>1032.76</v>
      </c>
      <c r="C167" s="7">
        <f>IFERROR(B167/B446, "NA")</f>
        <v>1.4012140562734597E-3</v>
      </c>
      <c r="D167" s="8"/>
      <c r="E167" s="6">
        <v>867.62</v>
      </c>
      <c r="F167" s="7">
        <f>IFERROR(E167/E446, "NA")</f>
        <v>1.510908837735266E-3</v>
      </c>
      <c r="G167" s="8"/>
      <c r="H167" s="6">
        <v>941.12</v>
      </c>
      <c r="I167" s="7">
        <f>IFERROR(H167/H446, "NA")</f>
        <v>1.3277273795565168E-3</v>
      </c>
      <c r="J167" s="8"/>
      <c r="K167" s="6">
        <v>797.07999999999993</v>
      </c>
      <c r="L167" s="7">
        <f>IFERROR(K167/K446, "NA")</f>
        <v>1.5020638679410954E-3</v>
      </c>
      <c r="M167" s="8"/>
      <c r="N167" s="6">
        <v>724.73</v>
      </c>
      <c r="O167" s="7">
        <f>IFERROR(N167/N446, "NA")</f>
        <v>1.6658464583896965E-3</v>
      </c>
      <c r="P167" s="8"/>
      <c r="Q167" s="6">
        <v>734.91</v>
      </c>
      <c r="R167" s="7">
        <f>IFERROR(Q167/Q446, "NA")</f>
        <v>1.5249902430173453E-3</v>
      </c>
      <c r="S167" s="8"/>
      <c r="T167" s="6">
        <v>1049.82</v>
      </c>
      <c r="U167" s="7">
        <f>IFERROR(T167/T446, "NA")</f>
        <v>1.3299928825579494E-3</v>
      </c>
      <c r="V167" s="8"/>
      <c r="W167" s="6">
        <v>934.90000000000009</v>
      </c>
      <c r="X167" s="7">
        <f>IFERROR(W167/W446, "NA")</f>
        <v>1.4788152401076966E-3</v>
      </c>
      <c r="Y167" s="8"/>
      <c r="Z167" s="6">
        <v>750.47</v>
      </c>
      <c r="AA167" s="7">
        <f>IFERROR(Z167/Z446, "NA")</f>
        <v>1.2624277353188293E-3</v>
      </c>
      <c r="AB167" s="8"/>
      <c r="AC167" s="6">
        <v>1069.43</v>
      </c>
      <c r="AD167" s="7">
        <f>IFERROR(AC167/AC446, "NA")</f>
        <v>1.3864569924717655E-3</v>
      </c>
      <c r="AE167" s="8"/>
      <c r="AF167" s="6">
        <v>963.55</v>
      </c>
      <c r="AG167" s="7">
        <f>IFERROR(AF167/AF446, "NA")</f>
        <v>1.6016549830876669E-3</v>
      </c>
      <c r="AH167" s="8"/>
      <c r="AI167" s="6">
        <v>675.6</v>
      </c>
      <c r="AJ167" s="7">
        <f>IFERROR(AI167/AI446, "NA")</f>
        <v>1.3699925439230539E-3</v>
      </c>
      <c r="AK167" s="6"/>
      <c r="AL167" s="9">
        <f t="shared" si="20"/>
        <v>10541.989999999998</v>
      </c>
      <c r="AM167" s="7">
        <f>IFERROR(AL167/AL446, "NA")</f>
        <v>1.4343223232781547E-3</v>
      </c>
      <c r="AN167" s="6"/>
      <c r="AO167" s="6">
        <v>10059.69</v>
      </c>
      <c r="AP167" s="7">
        <f>IFERROR(AO167/AO446, "NA")</f>
        <v>1.4027026923126901E-3</v>
      </c>
      <c r="AQ167" s="6"/>
      <c r="AR167" s="9">
        <f t="shared" si="21"/>
        <v>482.29999999999745</v>
      </c>
    </row>
    <row r="168" spans="1:44" ht="16.5" customHeight="1" x14ac:dyDescent="0.3">
      <c r="A168" s="33" t="s">
        <v>577</v>
      </c>
      <c r="B168" s="6">
        <v>916.30000000000007</v>
      </c>
      <c r="C168" s="7">
        <f>IFERROR(B168/B446, "NA")</f>
        <v>1.2432050425688168E-3</v>
      </c>
      <c r="D168" s="8"/>
      <c r="E168" s="6">
        <v>185.17000000000002</v>
      </c>
      <c r="F168" s="7">
        <f>IFERROR(E168/E446, "NA")</f>
        <v>3.2246258671243079E-4</v>
      </c>
      <c r="G168" s="8"/>
      <c r="H168" s="6">
        <v>261.38</v>
      </c>
      <c r="I168" s="7">
        <f>IFERROR(H168/H446, "NA")</f>
        <v>3.6875359408840779E-4</v>
      </c>
      <c r="J168" s="8"/>
      <c r="K168" s="6">
        <v>193.55</v>
      </c>
      <c r="L168" s="7">
        <f>IFERROR(K168/K446, "NA")</f>
        <v>3.6473686661313677E-4</v>
      </c>
      <c r="M168" s="8"/>
      <c r="N168" s="6">
        <v>151.55000000000001</v>
      </c>
      <c r="O168" s="7">
        <f>IFERROR(N168/N446, "NA")</f>
        <v>3.4834908278801556E-4</v>
      </c>
      <c r="P168" s="8"/>
      <c r="Q168" s="6">
        <v>139.24</v>
      </c>
      <c r="R168" s="7">
        <f>IFERROR(Q168/Q446, "NA")</f>
        <v>2.889328508766178E-4</v>
      </c>
      <c r="S168" s="8"/>
      <c r="T168" s="6">
        <v>980.97</v>
      </c>
      <c r="U168" s="7">
        <f>IFERROR(T168/T446, "NA")</f>
        <v>1.2427683964897521E-3</v>
      </c>
      <c r="V168" s="8"/>
      <c r="W168" s="6">
        <v>613.79</v>
      </c>
      <c r="X168" s="7">
        <f>IFERROR(W168/W446, "NA")</f>
        <v>9.7088673251225042E-4</v>
      </c>
      <c r="Y168" s="8"/>
      <c r="Z168" s="6">
        <v>735.75</v>
      </c>
      <c r="AA168" s="7">
        <f>IFERROR(Z168/Z446, "NA")</f>
        <v>1.2376660043183986E-3</v>
      </c>
      <c r="AB168" s="8"/>
      <c r="AC168" s="6">
        <v>938.85</v>
      </c>
      <c r="AD168" s="7">
        <f>IFERROR(AC168/AC446, "NA")</f>
        <v>1.2171672268237444E-3</v>
      </c>
      <c r="AE168" s="8"/>
      <c r="AF168" s="6">
        <v>547.93000000000006</v>
      </c>
      <c r="AG168" s="7">
        <f>IFERROR(AF168/AF446, "NA")</f>
        <v>9.1079322804548334E-4</v>
      </c>
      <c r="AH168" s="8"/>
      <c r="AI168" s="6">
        <v>546</v>
      </c>
      <c r="AJ168" s="7">
        <f>IFERROR(AI168/AI446, "NA")</f>
        <v>1.1071875799022906E-3</v>
      </c>
      <c r="AK168" s="6"/>
      <c r="AL168" s="9">
        <f t="shared" si="20"/>
        <v>6210.4800000000005</v>
      </c>
      <c r="AM168" s="7">
        <f>IFERROR(AL168/AL446, "NA")</f>
        <v>8.449856338577931E-4</v>
      </c>
      <c r="AN168" s="6"/>
      <c r="AO168" s="6">
        <v>3132.91</v>
      </c>
      <c r="AP168" s="7">
        <f>IFERROR(AO168/AO446, "NA")</f>
        <v>4.3684659187046015E-4</v>
      </c>
      <c r="AQ168" s="6"/>
      <c r="AR168" s="9">
        <f t="shared" si="21"/>
        <v>3077.5700000000006</v>
      </c>
    </row>
    <row r="169" spans="1:44" ht="16.5" customHeight="1" x14ac:dyDescent="0.3">
      <c r="A169" s="33" t="s">
        <v>578</v>
      </c>
      <c r="B169" s="6">
        <v>-9150.16</v>
      </c>
      <c r="C169" s="7">
        <f>IFERROR(B169/B446, "NA")</f>
        <v>-1.241462954524881E-2</v>
      </c>
      <c r="D169" s="8"/>
      <c r="E169" s="6">
        <v>-6107.0700000000006</v>
      </c>
      <c r="F169" s="7">
        <f>IFERROR(E169/E446, "NA")</f>
        <v>-1.0635100661197196E-2</v>
      </c>
      <c r="G169" s="8"/>
      <c r="H169" s="6">
        <v>-5846.5499999999993</v>
      </c>
      <c r="I169" s="7">
        <f>IFERROR(H169/H446, "NA")</f>
        <v>-8.2482834398866795E-3</v>
      </c>
      <c r="J169" s="8"/>
      <c r="K169" s="6">
        <v>-8624.5400000000009</v>
      </c>
      <c r="L169" s="7">
        <f>IFERROR(K169/K446, "NA")</f>
        <v>-1.6252584322292239E-2</v>
      </c>
      <c r="M169" s="8"/>
      <c r="N169" s="6">
        <v>-5308.03</v>
      </c>
      <c r="O169" s="7">
        <f>IFERROR(N169/N446, "NA")</f>
        <v>-1.2200906512116595E-2</v>
      </c>
      <c r="P169" s="8"/>
      <c r="Q169" s="6">
        <v>-4125.47</v>
      </c>
      <c r="R169" s="7">
        <f>IFERROR(Q169/Q446, "NA")</f>
        <v>-8.5606421165323205E-3</v>
      </c>
      <c r="S169" s="8"/>
      <c r="T169" s="6">
        <v>-6369.38</v>
      </c>
      <c r="U169" s="7">
        <f>IFERROR(T169/T446, "NA")</f>
        <v>-8.0692214534938862E-3</v>
      </c>
      <c r="V169" s="8"/>
      <c r="W169" s="6">
        <v>-4717.8799999999992</v>
      </c>
      <c r="X169" s="7">
        <f>IFERROR(W169/W446, "NA")</f>
        <v>-7.4626942400249198E-3</v>
      </c>
      <c r="Y169" s="8"/>
      <c r="Z169" s="6">
        <v>-5141.0899999999992</v>
      </c>
      <c r="AA169" s="7">
        <f>IFERROR(Z169/Z446, "NA")</f>
        <v>-8.6482532356660213E-3</v>
      </c>
      <c r="AB169" s="8"/>
      <c r="AC169" s="6">
        <v>-5922.6399999999994</v>
      </c>
      <c r="AD169" s="7">
        <f>IFERROR(AC169/AC446, "NA")</f>
        <v>-7.6783759964588385E-3</v>
      </c>
      <c r="AE169" s="8"/>
      <c r="AF169" s="6">
        <v>-3800.54</v>
      </c>
      <c r="AG169" s="7">
        <f>IFERROR(AF169/AF446, "NA")</f>
        <v>-6.317423931735771E-3</v>
      </c>
      <c r="AH169" s="8"/>
      <c r="AI169" s="6">
        <v>-5725.25</v>
      </c>
      <c r="AJ169" s="7">
        <f>IFERROR(AI169/AI446, "NA")</f>
        <v>-1.1609754014350895E-2</v>
      </c>
      <c r="AK169" s="6"/>
      <c r="AL169" s="9">
        <f t="shared" si="20"/>
        <v>-70838.599999999991</v>
      </c>
      <c r="AM169" s="7">
        <f>IFERROR(AL169/AL446, "NA")</f>
        <v>-9.6381599043227992E-3</v>
      </c>
      <c r="AN169" s="6"/>
      <c r="AO169" s="6">
        <v>-107179.12</v>
      </c>
      <c r="AP169" s="7">
        <f>IFERROR(AO169/AO446, "NA")</f>
        <v>-1.4944838278685016E-2</v>
      </c>
      <c r="AQ169" s="6"/>
      <c r="AR169" s="9">
        <f t="shared" si="21"/>
        <v>36340.520000000004</v>
      </c>
    </row>
    <row r="170" spans="1:44" ht="16.5" customHeight="1" x14ac:dyDescent="0.3">
      <c r="A170" s="40" t="s">
        <v>227</v>
      </c>
      <c r="B170" s="11">
        <f>IFERROR(B151+B153+B154+B155+B156+B157+B160+B161+B162+B163+B164+B165+B167+B168+B169, "NA")</f>
        <v>26629.730000000007</v>
      </c>
      <c r="C170" s="12">
        <f>IFERROR(B170/B446, "NA")</f>
        <v>3.6130322621680783E-2</v>
      </c>
      <c r="D170" s="2"/>
      <c r="E170" s="11">
        <f>IFERROR(E151+E153+E154+E155+E156+E157+E160+E161+E162+E163+E164+E165+E167+E168+E169, "NA")</f>
        <v>21665.829999999998</v>
      </c>
      <c r="F170" s="12">
        <f>IFERROR(E170/E446, "NA")</f>
        <v>3.7729759599674804E-2</v>
      </c>
      <c r="G170" s="2"/>
      <c r="H170" s="11">
        <f>IFERROR(H151+H153+H154+H155+H156+H157+H160+H161+H162+H163+H164+H165+H167+H168+H169, "NA")</f>
        <v>25721.460000000003</v>
      </c>
      <c r="I170" s="12">
        <f>IFERROR(H170/H446, "NA")</f>
        <v>3.6287706864340109E-2</v>
      </c>
      <c r="J170" s="2"/>
      <c r="K170" s="11">
        <f>IFERROR(K151+K153+K154+K155+K156+K157+K160+K161+K162+K163+K164+K165+K167+K168+K169, "NA")</f>
        <v>17993.040000000005</v>
      </c>
      <c r="L170" s="12">
        <f>IFERROR(K170/K446, "NA")</f>
        <v>3.3907130097880836E-2</v>
      </c>
      <c r="M170" s="2"/>
      <c r="N170" s="11">
        <f>IFERROR(N151+N153+N154+N155+N156+N157+N160+N161+N162+N163+N164+N165+N167+N168+N169, "NA")</f>
        <v>16051.350000000006</v>
      </c>
      <c r="O170" s="12">
        <f>IFERROR(N170/N446, "NA")</f>
        <v>3.6895236225730224E-2</v>
      </c>
      <c r="P170" s="2"/>
      <c r="Q170" s="11">
        <f>IFERROR(Q151+Q153+Q154+Q155+Q156+Q157+Q160+Q161+Q162+Q163+Q164+Q165+Q167+Q168+Q169, "NA")</f>
        <v>19081.469999999998</v>
      </c>
      <c r="R170" s="12">
        <f>IFERROR(Q170/Q446, "NA")</f>
        <v>3.9595400215574943E-2</v>
      </c>
      <c r="S170" s="2"/>
      <c r="T170" s="11">
        <f>IFERROR(T151+T153+T154+T155+T156+T157+T160+T161+T162+T163+T164+T165+T167+T168+T169, "NA")</f>
        <v>29598.540000000012</v>
      </c>
      <c r="U170" s="12">
        <f>IFERROR(T170/T446, "NA")</f>
        <v>3.7497711544937973E-2</v>
      </c>
      <c r="V170" s="2"/>
      <c r="W170" s="11">
        <f>IFERROR(W151+W153+W154+W155+W156+W157+W160+W161+W162+W163+W164+W165+W167+W168+W169, "NA")</f>
        <v>23597.030000000006</v>
      </c>
      <c r="X170" s="12">
        <f>IFERROR(W170/W446, "NA")</f>
        <v>3.7325540255940232E-2</v>
      </c>
      <c r="Y170" s="2"/>
      <c r="Z170" s="11">
        <f>IFERROR(Z151+Z153+Z154+Z155+Z156+Z157+Z160+Z161+Z162+Z163+Z164+Z165+Z167+Z168+Z169, "NA")</f>
        <v>22504.190000000002</v>
      </c>
      <c r="AA170" s="12">
        <f>IFERROR(Z170/Z446, "NA")</f>
        <v>3.7856161627892716E-2</v>
      </c>
      <c r="AB170" s="2"/>
      <c r="AC170" s="11">
        <f>IFERROR(AC151+AC153+AC154+AC155+AC156+AC157+AC160+AC161+AC162+AC163+AC164+AC165+AC167+AC168+AC169, "NA")</f>
        <v>28376.9</v>
      </c>
      <c r="AD170" s="12">
        <f>IFERROR(AC170/AC446, "NA")</f>
        <v>3.6789085241364129E-2</v>
      </c>
      <c r="AE170" s="2"/>
      <c r="AF170" s="11">
        <f>IFERROR(AF151+AF153+AF154+AF155+AF156+AF157+AF160+AF161+AF162+AF163+AF164+AF165+AF167+AF168+AF169, "NA")</f>
        <v>21323.51</v>
      </c>
      <c r="AG170" s="12">
        <f>IFERROR(AF170/AF446, "NA")</f>
        <v>3.5444871618929681E-2</v>
      </c>
      <c r="AH170" s="2"/>
      <c r="AI170" s="11">
        <f>IFERROR(AI151+AI153+AI154+AI155+AI156+AI157+AI160+AI161+AI162+AI163+AI164+AI165+AI167+AI168+AI169, "NA")</f>
        <v>15901.580000000002</v>
      </c>
      <c r="AJ170" s="12">
        <f>IFERROR(AI170/AI446, "NA")</f>
        <v>3.2245479627880339E-2</v>
      </c>
      <c r="AK170" s="2"/>
      <c r="AL170" s="11">
        <f t="shared" si="20"/>
        <v>268444.63000000006</v>
      </c>
      <c r="AM170" s="12">
        <f>IFERROR(AL170/AL446, "NA")</f>
        <v>3.6524045780079929E-2</v>
      </c>
      <c r="AN170" s="2"/>
      <c r="AO170" s="11">
        <f>IFERROR(AO151+AO153+AO154+AO155+AO156+AO157+AO160+AO161+AO162+AO163+AO164+AO165+AO167+AO168+AO169, "NA")</f>
        <v>233148.49</v>
      </c>
      <c r="AP170" s="12">
        <f>IFERROR(AO170/AO446, "NA")</f>
        <v>3.2509750760872182E-2</v>
      </c>
      <c r="AQ170" s="2"/>
      <c r="AR170" s="11">
        <f t="shared" si="21"/>
        <v>35296.140000000072</v>
      </c>
    </row>
    <row r="171" spans="1:44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204820.82000000004</v>
      </c>
      <c r="C171" s="12">
        <f>IFERROR(B171/B446, "NA")</f>
        <v>0.27789400441676304</v>
      </c>
      <c r="D171" s="2"/>
      <c r="E171" s="11">
        <f>IFERROR(E127+E129+E130+E131+E132+E133+E134+E135+E136+E137+E138+E139+E140+E143+E144+E145+E146+E147+E151+E153+E154+E155+E156+E157+E160+E161+E162+E163+E164+E165+E167+E168+E169, "NA")</f>
        <v>165369.54</v>
      </c>
      <c r="F171" s="12">
        <f>IFERROR(E171/E446, "NA")</f>
        <v>0.28798125847515682</v>
      </c>
      <c r="G171" s="2"/>
      <c r="H171" s="11">
        <f>IFERROR(H127+H129+H130+H131+H132+H133+H134+H135+H136+H137+H138+H139+H140+H143+H144+H145+H146+H147+H151+H153+H154+H155+H156+H157+H160+H161+H162+H163+H164+H165+H167+H168+H169, "NA")</f>
        <v>185664.66</v>
      </c>
      <c r="I171" s="12">
        <f>IFERROR(H171/H446, "NA")</f>
        <v>0.2619347718654918</v>
      </c>
      <c r="J171" s="2"/>
      <c r="K171" s="11">
        <f>IFERROR(K127+K129+K130+K131+K132+K133+K134+K135+K136+K137+K138+K139+K140+K143+K144+K145+K146+K147+K151+K153+K154+K155+K156+K157+K160+K161+K162+K163+K164+K165+K167+K168+K169, "NA")</f>
        <v>151658.41999999993</v>
      </c>
      <c r="L171" s="12">
        <f>IFERROR(K171/K446, "NA")</f>
        <v>0.28579393906638617</v>
      </c>
      <c r="M171" s="2"/>
      <c r="N171" s="11">
        <f>IFERROR(N127+N129+N130+N131+N132+N133+N134+N135+N136+N137+N138+N139+N140+N143+N144+N145+N146+N147+N151+N153+N154+N155+N156+N157+N160+N161+N162+N163+N164+N165+N167+N168+N169, "NA")</f>
        <v>122900.73000000001</v>
      </c>
      <c r="O171" s="12">
        <f>IFERROR(N171/N446, "NA")</f>
        <v>0.28249657914534837</v>
      </c>
      <c r="P171" s="2"/>
      <c r="Q171" s="11">
        <f>IFERROR(Q127+Q129+Q130+Q131+Q132+Q133+Q134+Q135+Q136+Q137+Q138+Q139+Q140+Q143+Q144+Q145+Q146+Q147+Q151+Q153+Q154+Q155+Q156+Q157+Q160+Q161+Q162+Q163+Q164+Q165+Q167+Q168+Q169, "NA")</f>
        <v>132293.85</v>
      </c>
      <c r="R171" s="12">
        <f>IFERROR(Q171/Q446, "NA")</f>
        <v>0.27451909820413417</v>
      </c>
      <c r="S171" s="2"/>
      <c r="T171" s="11">
        <f>IFERROR(T127+T129+T130+T131+T132+T133+T134+T135+T136+T137+T138+T139+T140+T143+T144+T145+T146+T147+T151+T153+T154+T155+T156+T157+T160+T161+T162+T163+T164+T165+T167+T168+T169, "NA")</f>
        <v>213091.47999999998</v>
      </c>
      <c r="U171" s="12">
        <f>IFERROR(T171/T446, "NA")</f>
        <v>0.26996070920132936</v>
      </c>
      <c r="V171" s="2"/>
      <c r="W171" s="11">
        <f>IFERROR(W127+W129+W130+W131+W132+W133+W134+W135+W136+W137+W138+W139+W140+W143+W144+W145+W146+W147+W151+W153+W154+W155+W156+W157+W160+W161+W162+W163+W164+W165+W167+W168+W169, "NA")</f>
        <v>172946.31999999998</v>
      </c>
      <c r="X171" s="12">
        <f>IFERROR(W171/W446, "NA")</f>
        <v>0.27356471680023797</v>
      </c>
      <c r="Y171" s="2"/>
      <c r="Z171" s="11">
        <f>IFERROR(Z127+Z129+Z130+Z131+Z132+Z133+Z134+Z135+Z136+Z137+Z138+Z139+Z140+Z143+Z144+Z145+Z146+Z147+Z151+Z153+Z154+Z155+Z156+Z157+Z160+Z161+Z162+Z163+Z164+Z165+Z167+Z168+Z169, "NA")</f>
        <v>164969.41000000003</v>
      </c>
      <c r="AA171" s="12">
        <f>IFERROR(Z171/Z446, "NA")</f>
        <v>0.27750870609509171</v>
      </c>
      <c r="AB171" s="2"/>
      <c r="AC171" s="11">
        <f>IFERROR(AC127+AC129+AC130+AC131+AC132+AC133+AC134+AC135+AC136+AC137+AC138+AC139+AC140+AC143+AC144+AC145+AC146+AC147+AC151+AC153+AC154+AC155+AC156+AC157+AC160+AC161+AC162+AC163+AC164+AC165+AC167+AC168+AC169, "NA")</f>
        <v>209995.66000000003</v>
      </c>
      <c r="AD171" s="12">
        <f>IFERROR(AC171/AC446, "NA")</f>
        <v>0.27224778732195976</v>
      </c>
      <c r="AE171" s="2"/>
      <c r="AF171" s="11">
        <f>IFERROR(AF127+AF129+AF130+AF131+AF132+AF133+AF134+AF135+AF136+AF137+AF138+AF139+AF140+AF143+AF144+AF145+AF146+AF147+AF151+AF153+AF154+AF155+AF156+AF157+AF160+AF161+AF162+AF163+AF164+AF165+AF167+AF168+AF169, "NA")</f>
        <v>146972.07999999999</v>
      </c>
      <c r="AG171" s="12">
        <f>IFERROR(AF171/AF446, "NA")</f>
        <v>0.24430342411577938</v>
      </c>
      <c r="AH171" s="2"/>
      <c r="AI171" s="11">
        <f>IFERROR(AI127+AI129+AI130+AI131+AI132+AI133+AI134+AI135+AI136+AI137+AI138+AI139+AI140+AI143+AI144+AI145+AI146+AI147+AI151+AI153+AI154+AI155+AI156+AI157+AI160+AI161+AI162+AI163+AI164+AI165+AI167+AI168+AI169, "NA")</f>
        <v>125190.58999999998</v>
      </c>
      <c r="AJ171" s="12">
        <f>IFERROR(AI171/AI446, "NA")</f>
        <v>0.25386349151765542</v>
      </c>
      <c r="AK171" s="2"/>
      <c r="AL171" s="11">
        <f t="shared" si="20"/>
        <v>1995873.5600000003</v>
      </c>
      <c r="AM171" s="12">
        <f>IFERROR(AL171/AL446, "NA")</f>
        <v>0.27155461175249102</v>
      </c>
      <c r="AN171" s="2"/>
      <c r="AO171" s="11">
        <f>IFERROR(AO127+AO129+AO130+AO131+AO132+AO133+AO134+AO135+AO136+AO137+AO138+AO139+AO140+AO143+AO144+AO145+AO146+AO147+AO151+AO153+AO154+AO155+AO156+AO157+AO160+AO161+AO162+AO163+AO164+AO165+AO167+AO168+AO169, "NA")</f>
        <v>2022878.77</v>
      </c>
      <c r="AP171" s="12">
        <f>IFERROR(AO171/AO446, "NA")</f>
        <v>0.28206609715619296</v>
      </c>
      <c r="AQ171" s="2"/>
      <c r="AR171" s="11">
        <f t="shared" si="21"/>
        <v>-27005.20999999973</v>
      </c>
    </row>
    <row r="172" spans="1:44" ht="16.5" customHeight="1" x14ac:dyDescent="0.3">
      <c r="A172" s="21" t="s">
        <v>16</v>
      </c>
      <c r="B172" s="22">
        <f>IFERROR(B124-B171, "NA")</f>
        <v>532225.73999999964</v>
      </c>
      <c r="C172" s="23">
        <f>IFERROR(B172/B446, "NA")</f>
        <v>0.7221059955832364</v>
      </c>
      <c r="D172" s="24"/>
      <c r="E172" s="22">
        <f>IFERROR(E124-E171, "NA")</f>
        <v>408867.61999999988</v>
      </c>
      <c r="F172" s="23">
        <f>IFERROR(E172/E446, "NA")</f>
        <v>0.7120187415248429</v>
      </c>
      <c r="G172" s="24"/>
      <c r="H172" s="22">
        <f>IFERROR(H124-H171, "NA")</f>
        <v>523155.54999999981</v>
      </c>
      <c r="I172" s="23">
        <f>IFERROR(H172/H446, "NA")</f>
        <v>0.73806522813450781</v>
      </c>
      <c r="J172" s="24"/>
      <c r="K172" s="22">
        <f>IFERROR(K124-K171, "NA")</f>
        <v>378998.11000000022</v>
      </c>
      <c r="L172" s="23">
        <f>IFERROR(K172/K446, "NA")</f>
        <v>0.71420606093361405</v>
      </c>
      <c r="M172" s="24"/>
      <c r="N172" s="22">
        <f>IFERROR(N124-N171, "NA")</f>
        <v>312151.37</v>
      </c>
      <c r="O172" s="23">
        <f>IFERROR(N172/N446, "NA")</f>
        <v>0.71750342085465169</v>
      </c>
      <c r="P172" s="24"/>
      <c r="Q172" s="22">
        <f>IFERROR(Q124-Q171, "NA")</f>
        <v>349617.43000000005</v>
      </c>
      <c r="R172" s="23">
        <f>IFERROR(Q172/Q446, "NA")</f>
        <v>0.72548090179586588</v>
      </c>
      <c r="S172" s="24"/>
      <c r="T172" s="22">
        <f>IFERROR(T124-T171, "NA")</f>
        <v>576251.09</v>
      </c>
      <c r="U172" s="23">
        <f>IFERROR(T172/T446, "NA")</f>
        <v>0.73003929079867047</v>
      </c>
      <c r="V172" s="24"/>
      <c r="W172" s="22">
        <f>IFERROR(W124-W171, "NA")</f>
        <v>459248.94999999995</v>
      </c>
      <c r="X172" s="23">
        <f>IFERROR(W172/W446, "NA")</f>
        <v>0.72643528319976192</v>
      </c>
      <c r="Y172" s="24"/>
      <c r="Z172" s="22">
        <f>IFERROR(Z124-Z171, "NA")</f>
        <v>429496.30000000005</v>
      </c>
      <c r="AA172" s="23">
        <f>IFERROR(Z172/Z446, "NA")</f>
        <v>0.72249129390490829</v>
      </c>
      <c r="AB172" s="24"/>
      <c r="AC172" s="22">
        <f>IFERROR(AC124-AC171, "NA")</f>
        <v>561344.53</v>
      </c>
      <c r="AD172" s="23">
        <f>IFERROR(AC172/AC446, "NA")</f>
        <v>0.72775221267804036</v>
      </c>
      <c r="AE172" s="24"/>
      <c r="AF172" s="22">
        <f>IFERROR(AF124-AF171, "NA")</f>
        <v>454624.4</v>
      </c>
      <c r="AG172" s="23">
        <f>IFERROR(AF172/AF446, "NA")</f>
        <v>0.75569657588422068</v>
      </c>
      <c r="AH172" s="24"/>
      <c r="AI172" s="22">
        <f>IFERROR(AI124-AI171, "NA")</f>
        <v>367950.77999999991</v>
      </c>
      <c r="AJ172" s="23">
        <f>IFERROR(AI172/AI446, "NA")</f>
        <v>0.74613650848234436</v>
      </c>
      <c r="AK172" s="24"/>
      <c r="AL172" s="22">
        <f t="shared" si="20"/>
        <v>5353931.87</v>
      </c>
      <c r="AM172" s="23">
        <f>IFERROR(AL172/AL446, "NA")</f>
        <v>0.72844538824750893</v>
      </c>
      <c r="AN172" s="24"/>
      <c r="AO172" s="22">
        <f>IFERROR(AO124-AO171, "NA")</f>
        <v>5148769.2600000016</v>
      </c>
      <c r="AP172" s="23">
        <f>IFERROR(AO172/AO446, "NA")</f>
        <v>0.7179339028438072</v>
      </c>
      <c r="AQ172" s="24"/>
      <c r="AR172" s="22">
        <f t="shared" si="21"/>
        <v>205162.60999999847</v>
      </c>
    </row>
    <row r="173" spans="1:44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  <c r="AE173" s="4"/>
      <c r="AF173" s="2"/>
      <c r="AG173" s="3"/>
      <c r="AH173" s="4"/>
      <c r="AI173" s="2"/>
      <c r="AJ173" s="3"/>
      <c r="AK173" s="2"/>
      <c r="AL173" s="2"/>
      <c r="AM173" s="3"/>
      <c r="AN173" s="2"/>
      <c r="AO173" s="2"/>
      <c r="AP173" s="3"/>
      <c r="AQ173" s="2"/>
      <c r="AR173" s="2"/>
    </row>
    <row r="174" spans="1:44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  <c r="AE174" s="4"/>
      <c r="AF174" s="2"/>
      <c r="AG174" s="3"/>
      <c r="AH174" s="4"/>
      <c r="AI174" s="2"/>
      <c r="AJ174" s="3"/>
      <c r="AK174" s="2"/>
      <c r="AL174" s="2"/>
      <c r="AM174" s="3"/>
      <c r="AN174" s="2"/>
      <c r="AO174" s="2"/>
      <c r="AP174" s="3"/>
      <c r="AQ174" s="2"/>
      <c r="AR174" s="2"/>
    </row>
    <row r="175" spans="1:44" ht="16.5" hidden="1" customHeight="1" x14ac:dyDescent="0.3">
      <c r="A175" s="33" t="s">
        <v>579</v>
      </c>
      <c r="B175" s="6">
        <v>0</v>
      </c>
      <c r="C175" s="7">
        <f>IFERROR(B175/B446, "NA")</f>
        <v>0</v>
      </c>
      <c r="D175" s="8"/>
      <c r="E175" s="6">
        <v>0</v>
      </c>
      <c r="F175" s="7">
        <f>IFERROR(E175/E446, "NA")</f>
        <v>0</v>
      </c>
      <c r="G175" s="8"/>
      <c r="H175" s="6">
        <v>0</v>
      </c>
      <c r="I175" s="7">
        <f>IFERROR(H175/H446, "NA")</f>
        <v>0</v>
      </c>
      <c r="J175" s="8"/>
      <c r="K175" s="6">
        <v>0</v>
      </c>
      <c r="L175" s="7">
        <f>IFERROR(K175/K446, "NA")</f>
        <v>0</v>
      </c>
      <c r="M175" s="8"/>
      <c r="N175" s="6">
        <v>0</v>
      </c>
      <c r="O175" s="7">
        <f>IFERROR(N175/N446, "NA")</f>
        <v>0</v>
      </c>
      <c r="P175" s="8"/>
      <c r="Q175" s="6">
        <v>0</v>
      </c>
      <c r="R175" s="7">
        <f>IFERROR(Q175/Q446, "NA")</f>
        <v>0</v>
      </c>
      <c r="S175" s="8"/>
      <c r="T175" s="6">
        <v>0</v>
      </c>
      <c r="U175" s="7">
        <f>IFERROR(T175/T446, "NA")</f>
        <v>0</v>
      </c>
      <c r="V175" s="8"/>
      <c r="W175" s="6">
        <v>0</v>
      </c>
      <c r="X175" s="7">
        <f>IFERROR(W175/W446, "NA")</f>
        <v>0</v>
      </c>
      <c r="Y175" s="8"/>
      <c r="Z175" s="6">
        <v>0</v>
      </c>
      <c r="AA175" s="7">
        <f>IFERROR(Z175/Z446, "NA")</f>
        <v>0</v>
      </c>
      <c r="AB175" s="8"/>
      <c r="AC175" s="6">
        <v>0</v>
      </c>
      <c r="AD175" s="7">
        <f>IFERROR(AC175/AC446, "NA")</f>
        <v>0</v>
      </c>
      <c r="AE175" s="8"/>
      <c r="AF175" s="6">
        <v>0</v>
      </c>
      <c r="AG175" s="7">
        <f>IFERROR(AF175/AF446, "NA")</f>
        <v>0</v>
      </c>
      <c r="AH175" s="8"/>
      <c r="AI175" s="6">
        <v>0</v>
      </c>
      <c r="AJ175" s="7">
        <f>IFERROR(AI175/AI446, "NA")</f>
        <v>0</v>
      </c>
      <c r="AK175" s="6"/>
      <c r="AL175" s="9">
        <f>IFERROR(B175+E175+H175+K175+N175+Q175+T175+W175+Z175+AC175+AF175+AI175, "NA")</f>
        <v>0</v>
      </c>
      <c r="AM175" s="7">
        <f>IFERROR(AL175/AL446, "NA")</f>
        <v>0</v>
      </c>
      <c r="AN175" s="6"/>
      <c r="AO175" s="6">
        <v>0</v>
      </c>
      <c r="AP175" s="7">
        <f>IFERROR(AO175/AO446, "NA")</f>
        <v>0</v>
      </c>
      <c r="AQ175" s="6"/>
      <c r="AR175" s="9">
        <f>IFERROR(AL175-AO175, "NA")</f>
        <v>0</v>
      </c>
    </row>
    <row r="176" spans="1:44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  <c r="AE176" s="4"/>
      <c r="AF176" s="2"/>
      <c r="AG176" s="3"/>
      <c r="AH176" s="4"/>
      <c r="AI176" s="2"/>
      <c r="AJ176" s="3"/>
      <c r="AK176" s="2"/>
      <c r="AL176" s="2"/>
      <c r="AM176" s="3"/>
      <c r="AN176" s="2"/>
      <c r="AO176" s="2"/>
      <c r="AP176" s="3"/>
      <c r="AQ176" s="2"/>
      <c r="AR176" s="2"/>
    </row>
    <row r="177" spans="1:44" ht="16.5" hidden="1" customHeight="1" x14ac:dyDescent="0.3">
      <c r="A177" s="35" t="s">
        <v>580</v>
      </c>
      <c r="B177" s="6">
        <v>0</v>
      </c>
      <c r="C177" s="7">
        <f>IFERROR(B177/B446, "NA")</f>
        <v>0</v>
      </c>
      <c r="D177" s="8"/>
      <c r="E177" s="6">
        <v>0</v>
      </c>
      <c r="F177" s="7">
        <f>IFERROR(E177/E446, "NA")</f>
        <v>0</v>
      </c>
      <c r="G177" s="8"/>
      <c r="H177" s="6">
        <v>0</v>
      </c>
      <c r="I177" s="7">
        <f>IFERROR(H177/H446, "NA")</f>
        <v>0</v>
      </c>
      <c r="J177" s="8"/>
      <c r="K177" s="6">
        <v>0</v>
      </c>
      <c r="L177" s="7">
        <f>IFERROR(K177/K446, "NA")</f>
        <v>0</v>
      </c>
      <c r="M177" s="8"/>
      <c r="N177" s="6">
        <v>0</v>
      </c>
      <c r="O177" s="7">
        <f>IFERROR(N177/N446, "NA")</f>
        <v>0</v>
      </c>
      <c r="P177" s="8"/>
      <c r="Q177" s="6">
        <v>0</v>
      </c>
      <c r="R177" s="7">
        <f>IFERROR(Q177/Q446, "NA")</f>
        <v>0</v>
      </c>
      <c r="S177" s="8"/>
      <c r="T177" s="6">
        <v>0</v>
      </c>
      <c r="U177" s="7">
        <f>IFERROR(T177/T446, "NA")</f>
        <v>0</v>
      </c>
      <c r="V177" s="8"/>
      <c r="W177" s="6">
        <v>0</v>
      </c>
      <c r="X177" s="7">
        <f>IFERROR(W177/W446, "NA")</f>
        <v>0</v>
      </c>
      <c r="Y177" s="8"/>
      <c r="Z177" s="6">
        <v>0</v>
      </c>
      <c r="AA177" s="7">
        <f>IFERROR(Z177/Z446, "NA")</f>
        <v>0</v>
      </c>
      <c r="AB177" s="8"/>
      <c r="AC177" s="6">
        <v>0</v>
      </c>
      <c r="AD177" s="7">
        <f>IFERROR(AC177/AC446, "NA")</f>
        <v>0</v>
      </c>
      <c r="AE177" s="8"/>
      <c r="AF177" s="6">
        <v>0</v>
      </c>
      <c r="AG177" s="7">
        <f>IFERROR(AF177/AF446, "NA")</f>
        <v>0</v>
      </c>
      <c r="AH177" s="8"/>
      <c r="AI177" s="6">
        <v>0</v>
      </c>
      <c r="AJ177" s="7">
        <f>IFERROR(AI177/AI446, "NA")</f>
        <v>0</v>
      </c>
      <c r="AK177" s="6"/>
      <c r="AL177" s="9">
        <f t="shared" ref="AL177:AL184" si="22">IFERROR(B177+E177+H177+K177+N177+Q177+T177+W177+Z177+AC177+AF177+AI177, "NA")</f>
        <v>0</v>
      </c>
      <c r="AM177" s="7">
        <f>IFERROR(AL177/AL446, "NA")</f>
        <v>0</v>
      </c>
      <c r="AN177" s="6"/>
      <c r="AO177" s="6">
        <v>0</v>
      </c>
      <c r="AP177" s="7">
        <f>IFERROR(AO177/AO446, "NA")</f>
        <v>0</v>
      </c>
      <c r="AQ177" s="6"/>
      <c r="AR177" s="9">
        <f t="shared" ref="AR177:AR184" si="23">IFERROR(AL177-AO177, "NA")</f>
        <v>0</v>
      </c>
    </row>
    <row r="178" spans="1:44" ht="16.5" customHeight="1" x14ac:dyDescent="0.3">
      <c r="A178" s="35" t="s">
        <v>581</v>
      </c>
      <c r="B178" s="6">
        <v>39790.400000000001</v>
      </c>
      <c r="C178" s="7">
        <f>IFERROR(B178/B446, "NA")</f>
        <v>5.3986277339114097E-2</v>
      </c>
      <c r="D178" s="8"/>
      <c r="E178" s="6">
        <v>31832.32</v>
      </c>
      <c r="F178" s="7">
        <f>IFERROR(E178/E446, "NA")</f>
        <v>5.5434099736770777E-2</v>
      </c>
      <c r="G178" s="8"/>
      <c r="H178" s="6">
        <v>31832.32</v>
      </c>
      <c r="I178" s="7">
        <f>IFERROR(H178/H446, "NA")</f>
        <v>4.4908877527631438E-2</v>
      </c>
      <c r="J178" s="8"/>
      <c r="K178" s="6">
        <v>39790.400000000001</v>
      </c>
      <c r="L178" s="7">
        <f>IFERROR(K178/K446, "NA")</f>
        <v>7.4983341861448491E-2</v>
      </c>
      <c r="M178" s="8"/>
      <c r="N178" s="6">
        <v>31832.32</v>
      </c>
      <c r="O178" s="7">
        <f>IFERROR(N178/N446, "NA")</f>
        <v>7.3168983668852536E-2</v>
      </c>
      <c r="P178" s="8"/>
      <c r="Q178" s="6">
        <v>31832.32</v>
      </c>
      <c r="R178" s="7">
        <f>IFERROR(Q178/Q446, "NA")</f>
        <v>6.6054316055851603E-2</v>
      </c>
      <c r="S178" s="8"/>
      <c r="T178" s="6">
        <v>39363.32</v>
      </c>
      <c r="U178" s="7">
        <f>IFERROR(T178/T446, "NA")</f>
        <v>4.9868487391982415E-2</v>
      </c>
      <c r="V178" s="8"/>
      <c r="W178" s="6">
        <v>31405.24</v>
      </c>
      <c r="X178" s="7">
        <f>IFERROR(W178/W446, "NA")</f>
        <v>4.9676486823446178E-2</v>
      </c>
      <c r="Y178" s="8"/>
      <c r="Z178" s="6">
        <v>31405.24</v>
      </c>
      <c r="AA178" s="7">
        <f>IFERROR(Z178/Z446, "NA")</f>
        <v>5.2829354951356232E-2</v>
      </c>
      <c r="AB178" s="8"/>
      <c r="AC178" s="6">
        <v>39256.550000000003</v>
      </c>
      <c r="AD178" s="7">
        <f>IFERROR(AC178/AC446, "NA")</f>
        <v>5.0893951214962631E-2</v>
      </c>
      <c r="AE178" s="8"/>
      <c r="AF178" s="6">
        <v>26755.4</v>
      </c>
      <c r="AG178" s="7">
        <f>IFERROR(AF178/AF446, "NA")</f>
        <v>4.4473996922322422E-2</v>
      </c>
      <c r="AH178" s="8"/>
      <c r="AI178" s="6">
        <v>26755.4</v>
      </c>
      <c r="AJ178" s="7">
        <f>IFERROR(AI178/AI446, "NA")</f>
        <v>5.4255030357724811E-2</v>
      </c>
      <c r="AK178" s="6"/>
      <c r="AL178" s="9">
        <f t="shared" si="22"/>
        <v>401851.23000000004</v>
      </c>
      <c r="AM178" s="7">
        <f>IFERROR(AL178/AL446, "NA")</f>
        <v>5.4675084099471187E-2</v>
      </c>
      <c r="AN178" s="6"/>
      <c r="AO178" s="6">
        <v>409445.28</v>
      </c>
      <c r="AP178" s="7">
        <f>IFERROR(AO178/AO446, "NA")</f>
        <v>5.7092216222440581E-2</v>
      </c>
      <c r="AQ178" s="6"/>
      <c r="AR178" s="9">
        <f t="shared" si="23"/>
        <v>-7594.0499999999884</v>
      </c>
    </row>
    <row r="179" spans="1:44" ht="16.5" hidden="1" customHeight="1" x14ac:dyDescent="0.3">
      <c r="A179" s="35" t="s">
        <v>582</v>
      </c>
      <c r="B179" s="6">
        <v>0</v>
      </c>
      <c r="C179" s="7">
        <f>IFERROR(B179/B446, "NA")</f>
        <v>0</v>
      </c>
      <c r="D179" s="8"/>
      <c r="E179" s="6">
        <v>0</v>
      </c>
      <c r="F179" s="7">
        <f>IFERROR(E179/E446, "NA")</f>
        <v>0</v>
      </c>
      <c r="G179" s="8"/>
      <c r="H179" s="6">
        <v>0</v>
      </c>
      <c r="I179" s="7">
        <f>IFERROR(H179/H446, "NA")</f>
        <v>0</v>
      </c>
      <c r="J179" s="8"/>
      <c r="K179" s="6">
        <v>0</v>
      </c>
      <c r="L179" s="7">
        <f>IFERROR(K179/K446, "NA")</f>
        <v>0</v>
      </c>
      <c r="M179" s="8"/>
      <c r="N179" s="6">
        <v>0</v>
      </c>
      <c r="O179" s="7">
        <f>IFERROR(N179/N446, "NA")</f>
        <v>0</v>
      </c>
      <c r="P179" s="8"/>
      <c r="Q179" s="6">
        <v>0</v>
      </c>
      <c r="R179" s="7">
        <f>IFERROR(Q179/Q446, "NA")</f>
        <v>0</v>
      </c>
      <c r="S179" s="8"/>
      <c r="T179" s="6">
        <v>0</v>
      </c>
      <c r="U179" s="7">
        <f>IFERROR(T179/T446, "NA")</f>
        <v>0</v>
      </c>
      <c r="V179" s="8"/>
      <c r="W179" s="6">
        <v>0</v>
      </c>
      <c r="X179" s="7">
        <f>IFERROR(W179/W446, "NA")</f>
        <v>0</v>
      </c>
      <c r="Y179" s="8"/>
      <c r="Z179" s="6">
        <v>0</v>
      </c>
      <c r="AA179" s="7">
        <f>IFERROR(Z179/Z446, "NA")</f>
        <v>0</v>
      </c>
      <c r="AB179" s="8"/>
      <c r="AC179" s="6">
        <v>0</v>
      </c>
      <c r="AD179" s="7">
        <f>IFERROR(AC179/AC446, "NA")</f>
        <v>0</v>
      </c>
      <c r="AE179" s="8"/>
      <c r="AF179" s="6">
        <v>0</v>
      </c>
      <c r="AG179" s="7">
        <f>IFERROR(AF179/AF446, "NA")</f>
        <v>0</v>
      </c>
      <c r="AH179" s="8"/>
      <c r="AI179" s="6">
        <v>0</v>
      </c>
      <c r="AJ179" s="7">
        <f>IFERROR(AI179/AI446, "NA")</f>
        <v>0</v>
      </c>
      <c r="AK179" s="6"/>
      <c r="AL179" s="9">
        <f t="shared" si="22"/>
        <v>0</v>
      </c>
      <c r="AM179" s="7">
        <f>IFERROR(AL179/AL446, "NA")</f>
        <v>0</v>
      </c>
      <c r="AN179" s="6"/>
      <c r="AO179" s="6">
        <v>0</v>
      </c>
      <c r="AP179" s="7">
        <f>IFERROR(AO179/AO446, "NA")</f>
        <v>0</v>
      </c>
      <c r="AQ179" s="6"/>
      <c r="AR179" s="9">
        <f t="shared" si="23"/>
        <v>0</v>
      </c>
    </row>
    <row r="180" spans="1:44" ht="16.5" customHeight="1" x14ac:dyDescent="0.3">
      <c r="A180" s="35" t="s">
        <v>583</v>
      </c>
      <c r="B180" s="6">
        <v>133860.15999999997</v>
      </c>
      <c r="C180" s="7">
        <f>IFERROR(B180/B446, "NA")</f>
        <v>0.18161696596209603</v>
      </c>
      <c r="D180" s="8"/>
      <c r="E180" s="6">
        <v>104189.9</v>
      </c>
      <c r="F180" s="7">
        <f>IFERROR(E180/E446, "NA")</f>
        <v>0.18144053930609436</v>
      </c>
      <c r="G180" s="8"/>
      <c r="H180" s="6">
        <v>112787.03</v>
      </c>
      <c r="I180" s="7">
        <f>IFERROR(H180/H446, "NA")</f>
        <v>0.15911937668932999</v>
      </c>
      <c r="J180" s="8"/>
      <c r="K180" s="6">
        <v>108569.29000000001</v>
      </c>
      <c r="L180" s="7">
        <f>IFERROR(K180/K446, "NA")</f>
        <v>0.20459427871357769</v>
      </c>
      <c r="M180" s="8"/>
      <c r="N180" s="6">
        <v>84997.82</v>
      </c>
      <c r="O180" s="7">
        <f>IFERROR(N180/N446, "NA")</f>
        <v>0.19537388740337081</v>
      </c>
      <c r="P180" s="8"/>
      <c r="Q180" s="6">
        <v>89032.47</v>
      </c>
      <c r="R180" s="7">
        <f>IFERROR(Q180/Q446, "NA")</f>
        <v>0.18474867407129378</v>
      </c>
      <c r="S180" s="8"/>
      <c r="T180" s="6">
        <v>130369.2</v>
      </c>
      <c r="U180" s="7">
        <f>IFERROR(T180/T446, "NA")</f>
        <v>0.16516174973307216</v>
      </c>
      <c r="V180" s="8"/>
      <c r="W180" s="6">
        <v>107619.52</v>
      </c>
      <c r="X180" s="7">
        <f>IFERROR(W180/W446, "NA")</f>
        <v>0.17023145396200132</v>
      </c>
      <c r="Y180" s="8"/>
      <c r="Z180" s="6">
        <v>105215.67000000001</v>
      </c>
      <c r="AA180" s="7">
        <f>IFERROR(Z180/Z446, "NA")</f>
        <v>0.17699199168274987</v>
      </c>
      <c r="AB180" s="8"/>
      <c r="AC180" s="6">
        <v>132544.83000000002</v>
      </c>
      <c r="AD180" s="7">
        <f>IFERROR(AC180/AC446, "NA")</f>
        <v>0.17183705933953736</v>
      </c>
      <c r="AE180" s="8"/>
      <c r="AF180" s="6">
        <v>99678.040000000008</v>
      </c>
      <c r="AG180" s="7">
        <f>IFERROR(AF180/AF446, "NA")</f>
        <v>0.16568920084106878</v>
      </c>
      <c r="AH180" s="8"/>
      <c r="AI180" s="6">
        <v>92758.359999999986</v>
      </c>
      <c r="AJ180" s="7">
        <f>IFERROR(AI180/AI446, "NA")</f>
        <v>0.18809689400019305</v>
      </c>
      <c r="AK180" s="6"/>
      <c r="AL180" s="9">
        <f t="shared" si="22"/>
        <v>1301622.29</v>
      </c>
      <c r="AM180" s="7">
        <f>IFERROR(AL180/AL446, "NA")</f>
        <v>0.17709615613593188</v>
      </c>
      <c r="AN180" s="6"/>
      <c r="AO180" s="6">
        <v>1336682.1500000001</v>
      </c>
      <c r="AP180" s="7">
        <f>IFERROR(AO180/AO446, "NA")</f>
        <v>0.18638423754323594</v>
      </c>
      <c r="AQ180" s="6"/>
      <c r="AR180" s="9">
        <f t="shared" si="23"/>
        <v>-35059.860000000102</v>
      </c>
    </row>
    <row r="181" spans="1:44" ht="16.5" customHeight="1" x14ac:dyDescent="0.3">
      <c r="A181" s="35" t="s">
        <v>584</v>
      </c>
      <c r="B181" s="6">
        <v>2054.92</v>
      </c>
      <c r="C181" s="7">
        <f>IFERROR(B181/B446, "NA")</f>
        <v>2.788046388819724E-3</v>
      </c>
      <c r="D181" s="8"/>
      <c r="E181" s="6">
        <v>2962.82</v>
      </c>
      <c r="F181" s="7">
        <f>IFERROR(E181/E446, "NA")</f>
        <v>5.1595755314755316E-3</v>
      </c>
      <c r="G181" s="8"/>
      <c r="H181" s="6">
        <v>9591.2999999999993</v>
      </c>
      <c r="I181" s="7">
        <f>IFERROR(H181/H446, "NA")</f>
        <v>1.3531357972990073E-2</v>
      </c>
      <c r="J181" s="8"/>
      <c r="K181" s="6">
        <v>1203.6100000000001</v>
      </c>
      <c r="L181" s="7">
        <f>IFERROR(K181/K446, "NA")</f>
        <v>2.2681526221867091E-3</v>
      </c>
      <c r="M181" s="8"/>
      <c r="N181" s="6">
        <v>211.09</v>
      </c>
      <c r="O181" s="7">
        <f>IFERROR(N181/N446, "NA")</f>
        <v>4.8520625460720686E-4</v>
      </c>
      <c r="P181" s="8"/>
      <c r="Q181" s="6">
        <v>344.55</v>
      </c>
      <c r="R181" s="7">
        <f>IFERROR(Q181/Q446, "NA")</f>
        <v>7.149656260380541E-4</v>
      </c>
      <c r="S181" s="8"/>
      <c r="T181" s="6">
        <v>2554.23</v>
      </c>
      <c r="U181" s="7">
        <f>IFERROR(T181/T446, "NA")</f>
        <v>3.2358954110380742E-3</v>
      </c>
      <c r="V181" s="8"/>
      <c r="W181" s="6">
        <v>1595.92</v>
      </c>
      <c r="X181" s="7">
        <f>IFERROR(W181/W446, "NA")</f>
        <v>2.5244099026555515E-3</v>
      </c>
      <c r="Y181" s="8"/>
      <c r="Z181" s="6">
        <v>1754.5700000000002</v>
      </c>
      <c r="AA181" s="7">
        <f>IFERROR(Z181/Z446, "NA")</f>
        <v>2.9515074973794535E-3</v>
      </c>
      <c r="AB181" s="8"/>
      <c r="AC181" s="6">
        <v>2942.4</v>
      </c>
      <c r="AD181" s="7">
        <f>IFERROR(AC181/AC446, "NA")</f>
        <v>3.8146592620825325E-3</v>
      </c>
      <c r="AE181" s="8"/>
      <c r="AF181" s="6">
        <v>1776.1899999999998</v>
      </c>
      <c r="AG181" s="7">
        <f>IFERROR(AF181/AF446, "NA")</f>
        <v>2.9524607590789092E-3</v>
      </c>
      <c r="AH181" s="8"/>
      <c r="AI181" s="6">
        <v>1443.06</v>
      </c>
      <c r="AJ181" s="7">
        <f>IFERROR(AI181/AI446, "NA")</f>
        <v>2.9262602729923063E-3</v>
      </c>
      <c r="AK181" s="6"/>
      <c r="AL181" s="9">
        <f t="shared" si="22"/>
        <v>28434.660000000003</v>
      </c>
      <c r="AM181" s="7">
        <f>IFERROR(AL181/AL446, "NA")</f>
        <v>3.8687636388219327E-3</v>
      </c>
      <c r="AN181" s="6"/>
      <c r="AO181" s="6">
        <v>28661.17</v>
      </c>
      <c r="AP181" s="7">
        <f>IFERROR(AO181/AO446, "NA")</f>
        <v>3.9964551913460253E-3</v>
      </c>
      <c r="AQ181" s="6"/>
      <c r="AR181" s="9">
        <f t="shared" si="23"/>
        <v>-226.50999999999476</v>
      </c>
    </row>
    <row r="182" spans="1:44" ht="16.5" customHeight="1" x14ac:dyDescent="0.3">
      <c r="A182" s="36" t="s">
        <v>234</v>
      </c>
      <c r="B182" s="11">
        <f>IFERROR(B177+B178+B179+B180+B181, "NA")</f>
        <v>175705.47999999998</v>
      </c>
      <c r="C182" s="12">
        <f>IFERROR(B182/B446, "NA")</f>
        <v>0.23839128969002985</v>
      </c>
      <c r="D182" s="2"/>
      <c r="E182" s="11">
        <f>IFERROR(E177+E178+E179+E180+E181, "NA")</f>
        <v>138985.04</v>
      </c>
      <c r="F182" s="12">
        <f>IFERROR(E182/E446, "NA")</f>
        <v>0.24203421457434068</v>
      </c>
      <c r="G182" s="2"/>
      <c r="H182" s="11">
        <f>IFERROR(H177+H178+H179+H180+H181, "NA")</f>
        <v>154210.65</v>
      </c>
      <c r="I182" s="12">
        <f>IFERROR(H182/H446, "NA")</f>
        <v>0.21755961218995148</v>
      </c>
      <c r="J182" s="2"/>
      <c r="K182" s="11">
        <f>IFERROR(K177+K178+K179+K180+K181, "NA")</f>
        <v>149563.29999999999</v>
      </c>
      <c r="L182" s="12">
        <f>IFERROR(K182/K446, "NA")</f>
        <v>0.28184577319721288</v>
      </c>
      <c r="M182" s="2"/>
      <c r="N182" s="11">
        <f>IFERROR(N177+N178+N179+N180+N181, "NA")</f>
        <v>117041.23000000001</v>
      </c>
      <c r="O182" s="12">
        <f>IFERROR(N182/N446, "NA")</f>
        <v>0.26902807732683054</v>
      </c>
      <c r="P182" s="2"/>
      <c r="Q182" s="11">
        <f>IFERROR(Q177+Q178+Q179+Q180+Q181, "NA")</f>
        <v>121209.34000000001</v>
      </c>
      <c r="R182" s="12">
        <f>IFERROR(Q182/Q446, "NA")</f>
        <v>0.25151795575318348</v>
      </c>
      <c r="S182" s="2"/>
      <c r="T182" s="11">
        <f>IFERROR(T177+T178+T179+T180+T181, "NA")</f>
        <v>172286.75</v>
      </c>
      <c r="U182" s="12">
        <f>IFERROR(T182/T446, "NA")</f>
        <v>0.21826613253609264</v>
      </c>
      <c r="V182" s="2"/>
      <c r="W182" s="11">
        <f>IFERROR(W177+W178+W179+W180+W181, "NA")</f>
        <v>140620.68000000002</v>
      </c>
      <c r="X182" s="12">
        <f>IFERROR(W182/W446, "NA")</f>
        <v>0.22243235068810308</v>
      </c>
      <c r="Y182" s="2"/>
      <c r="Z182" s="11">
        <f>IFERROR(Z177+Z178+Z179+Z180+Z181, "NA")</f>
        <v>138375.48000000001</v>
      </c>
      <c r="AA182" s="12">
        <f>IFERROR(Z182/Z446, "NA")</f>
        <v>0.23277285413148555</v>
      </c>
      <c r="AB182" s="2"/>
      <c r="AC182" s="11">
        <f>IFERROR(AC177+AC178+AC179+AC180+AC181, "NA")</f>
        <v>174743.78</v>
      </c>
      <c r="AD182" s="12">
        <f>IFERROR(AC182/AC446, "NA")</f>
        <v>0.2265456698165825</v>
      </c>
      <c r="AE182" s="2"/>
      <c r="AF182" s="11">
        <f>IFERROR(AF177+AF178+AF179+AF180+AF181, "NA")</f>
        <v>128209.63</v>
      </c>
      <c r="AG182" s="12">
        <f>IFERROR(AF182/AF446, "NA")</f>
        <v>0.21311565852247008</v>
      </c>
      <c r="AH182" s="2"/>
      <c r="AI182" s="11">
        <f>IFERROR(AI177+AI178+AI179+AI180+AI181, "NA")</f>
        <v>120956.81999999998</v>
      </c>
      <c r="AJ182" s="12">
        <f>IFERROR(AI182/AI446, "NA")</f>
        <v>0.24527818463091017</v>
      </c>
      <c r="AK182" s="2"/>
      <c r="AL182" s="11">
        <f t="shared" si="22"/>
        <v>1731908.18</v>
      </c>
      <c r="AM182" s="12">
        <f>IFERROR(AL182/AL446, "NA")</f>
        <v>0.23564000387422498</v>
      </c>
      <c r="AN182" s="2"/>
      <c r="AO182" s="11">
        <f>IFERROR(AO177+AO178+AO179+AO180+AO181, "NA")</f>
        <v>1774788.6</v>
      </c>
      <c r="AP182" s="12">
        <f>IFERROR(AO182/AO446, "NA")</f>
        <v>0.24747290895702254</v>
      </c>
      <c r="AQ182" s="2"/>
      <c r="AR182" s="11">
        <f t="shared" si="23"/>
        <v>-42880.420000000158</v>
      </c>
    </row>
    <row r="183" spans="1:44" ht="16.5" hidden="1" customHeight="1" x14ac:dyDescent="0.3">
      <c r="A183" s="33" t="s">
        <v>585</v>
      </c>
      <c r="B183" s="6">
        <v>0</v>
      </c>
      <c r="C183" s="7">
        <f>IFERROR(B183/B446, "NA")</f>
        <v>0</v>
      </c>
      <c r="D183" s="8"/>
      <c r="E183" s="6">
        <v>0</v>
      </c>
      <c r="F183" s="7">
        <f>IFERROR(E183/E446, "NA")</f>
        <v>0</v>
      </c>
      <c r="G183" s="8"/>
      <c r="H183" s="6">
        <v>0</v>
      </c>
      <c r="I183" s="7">
        <f>IFERROR(H183/H446, "NA")</f>
        <v>0</v>
      </c>
      <c r="J183" s="8"/>
      <c r="K183" s="6">
        <v>0</v>
      </c>
      <c r="L183" s="7">
        <f>IFERROR(K183/K446, "NA")</f>
        <v>0</v>
      </c>
      <c r="M183" s="8"/>
      <c r="N183" s="6">
        <v>0</v>
      </c>
      <c r="O183" s="7">
        <f>IFERROR(N183/N446, "NA")</f>
        <v>0</v>
      </c>
      <c r="P183" s="8"/>
      <c r="Q183" s="6">
        <v>0</v>
      </c>
      <c r="R183" s="7">
        <f>IFERROR(Q183/Q446, "NA")</f>
        <v>0</v>
      </c>
      <c r="S183" s="8"/>
      <c r="T183" s="6">
        <v>0</v>
      </c>
      <c r="U183" s="7">
        <f>IFERROR(T183/T446, "NA")</f>
        <v>0</v>
      </c>
      <c r="V183" s="8"/>
      <c r="W183" s="6">
        <v>0</v>
      </c>
      <c r="X183" s="7">
        <f>IFERROR(W183/W446, "NA")</f>
        <v>0</v>
      </c>
      <c r="Y183" s="8"/>
      <c r="Z183" s="6">
        <v>0</v>
      </c>
      <c r="AA183" s="7">
        <f>IFERROR(Z183/Z446, "NA")</f>
        <v>0</v>
      </c>
      <c r="AB183" s="8"/>
      <c r="AC183" s="6">
        <v>0</v>
      </c>
      <c r="AD183" s="7">
        <f>IFERROR(AC183/AC446, "NA")</f>
        <v>0</v>
      </c>
      <c r="AE183" s="8"/>
      <c r="AF183" s="6">
        <v>0</v>
      </c>
      <c r="AG183" s="7">
        <f>IFERROR(AF183/AF446, "NA")</f>
        <v>0</v>
      </c>
      <c r="AH183" s="8"/>
      <c r="AI183" s="6">
        <v>0</v>
      </c>
      <c r="AJ183" s="7">
        <f>IFERROR(AI183/AI446, "NA")</f>
        <v>0</v>
      </c>
      <c r="AK183" s="6"/>
      <c r="AL183" s="9">
        <f t="shared" si="22"/>
        <v>0</v>
      </c>
      <c r="AM183" s="7">
        <f>IFERROR(AL183/AL446, "NA")</f>
        <v>0</v>
      </c>
      <c r="AN183" s="6"/>
      <c r="AO183" s="6">
        <v>0</v>
      </c>
      <c r="AP183" s="7">
        <f>IFERROR(AO183/AO446, "NA")</f>
        <v>0</v>
      </c>
      <c r="AQ183" s="6"/>
      <c r="AR183" s="9">
        <f t="shared" si="23"/>
        <v>0</v>
      </c>
    </row>
    <row r="184" spans="1:44" ht="16.5" customHeight="1" x14ac:dyDescent="0.3">
      <c r="A184" s="33" t="s">
        <v>586</v>
      </c>
      <c r="B184" s="6">
        <v>2950</v>
      </c>
      <c r="C184" s="7">
        <f>IFERROR(B184/B446, "NA")</f>
        <v>4.0024608486063616E-3</v>
      </c>
      <c r="D184" s="8"/>
      <c r="E184" s="6">
        <v>2950</v>
      </c>
      <c r="F184" s="7">
        <f>IFERROR(E184/E446, "NA")</f>
        <v>5.1372502608504119E-3</v>
      </c>
      <c r="G184" s="8"/>
      <c r="H184" s="6">
        <v>-3400</v>
      </c>
      <c r="I184" s="7">
        <f>IFERROR(H184/H446, "NA")</f>
        <v>-4.7967029608255666E-3</v>
      </c>
      <c r="J184" s="8"/>
      <c r="K184" s="6">
        <v>2950</v>
      </c>
      <c r="L184" s="7">
        <f>IFERROR(K184/K446, "NA")</f>
        <v>5.559151415700095E-3</v>
      </c>
      <c r="M184" s="8"/>
      <c r="N184" s="6">
        <v>1996</v>
      </c>
      <c r="O184" s="7">
        <f>IFERROR(N184/N446, "NA")</f>
        <v>4.5879562470793733E-3</v>
      </c>
      <c r="P184" s="8"/>
      <c r="Q184" s="6">
        <v>1996</v>
      </c>
      <c r="R184" s="7">
        <f>IFERROR(Q184/Q446, "NA")</f>
        <v>4.1418412119342794E-3</v>
      </c>
      <c r="S184" s="8"/>
      <c r="T184" s="6">
        <v>-4326</v>
      </c>
      <c r="U184" s="7">
        <f>IFERROR(T184/T446, "NA")</f>
        <v>-5.4805101921716953E-3</v>
      </c>
      <c r="V184" s="8"/>
      <c r="W184" s="6">
        <v>1996</v>
      </c>
      <c r="X184" s="7">
        <f>IFERROR(W184/W446, "NA")</f>
        <v>3.1572523470477722E-3</v>
      </c>
      <c r="Y184" s="8"/>
      <c r="Z184" s="6">
        <v>905</v>
      </c>
      <c r="AA184" s="7">
        <f>IFERROR(Z184/Z446, "NA")</f>
        <v>1.5223754453389748E-3</v>
      </c>
      <c r="AB184" s="8"/>
      <c r="AC184" s="6">
        <v>2119</v>
      </c>
      <c r="AD184" s="7">
        <f>IFERROR(AC184/AC446, "NA")</f>
        <v>2.7471665906582672E-3</v>
      </c>
      <c r="AE184" s="8"/>
      <c r="AF184" s="6">
        <v>-2405</v>
      </c>
      <c r="AG184" s="7">
        <f>IFERROR(AF184/AF446, "NA")</f>
        <v>-3.9976962631164334E-3</v>
      </c>
      <c r="AH184" s="8"/>
      <c r="AI184" s="6">
        <v>1831</v>
      </c>
      <c r="AJ184" s="7">
        <f>IFERROR(AI184/AI446, "NA")</f>
        <v>3.7129312432254468E-3</v>
      </c>
      <c r="AK184" s="6"/>
      <c r="AL184" s="9">
        <f t="shared" si="22"/>
        <v>9562</v>
      </c>
      <c r="AM184" s="7">
        <f>IFERROR(AL184/AL446, "NA")</f>
        <v>1.3009868208171055E-3</v>
      </c>
      <c r="AN184" s="6"/>
      <c r="AO184" s="6">
        <v>16500</v>
      </c>
      <c r="AP184" s="7">
        <f>IFERROR(AO184/AO446, "NA")</f>
        <v>2.3007264063961597E-3</v>
      </c>
      <c r="AQ184" s="6"/>
      <c r="AR184" s="9">
        <f t="shared" si="23"/>
        <v>-6938</v>
      </c>
    </row>
    <row r="185" spans="1:44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  <c r="AE185" s="4"/>
      <c r="AF185" s="2"/>
      <c r="AG185" s="3"/>
      <c r="AH185" s="4"/>
      <c r="AI185" s="2"/>
      <c r="AJ185" s="3"/>
      <c r="AK185" s="2"/>
      <c r="AL185" s="2"/>
      <c r="AM185" s="3"/>
      <c r="AN185" s="2"/>
      <c r="AO185" s="2"/>
      <c r="AP185" s="3"/>
      <c r="AQ185" s="2"/>
      <c r="AR185" s="2"/>
    </row>
    <row r="186" spans="1:44" ht="16.5" customHeight="1" x14ac:dyDescent="0.3">
      <c r="A186" s="35" t="s">
        <v>587</v>
      </c>
      <c r="B186" s="6">
        <v>16389.39</v>
      </c>
      <c r="C186" s="7">
        <f>IFERROR(B186/B446, "NA")</f>
        <v>2.2236573494081566E-2</v>
      </c>
      <c r="D186" s="8"/>
      <c r="E186" s="6">
        <v>13028.82</v>
      </c>
      <c r="F186" s="7">
        <f>IFERROR(E186/E446, "NA")</f>
        <v>2.2688918285956972E-2</v>
      </c>
      <c r="G186" s="8"/>
      <c r="H186" s="6">
        <v>14376.560000000001</v>
      </c>
      <c r="I186" s="7">
        <f>IFERROR(H186/H446, "NA")</f>
        <v>2.0282378799554825E-2</v>
      </c>
      <c r="J186" s="8"/>
      <c r="K186" s="6">
        <v>13788.009999999998</v>
      </c>
      <c r="L186" s="7">
        <f>IFERROR(K186/K446, "NA")</f>
        <v>2.5982927224131206E-2</v>
      </c>
      <c r="M186" s="8"/>
      <c r="N186" s="6">
        <v>12444.029999999999</v>
      </c>
      <c r="O186" s="7">
        <f>IFERROR(N186/N446, "NA")</f>
        <v>2.8603539668007577E-2</v>
      </c>
      <c r="P186" s="8"/>
      <c r="Q186" s="6">
        <v>12787.82</v>
      </c>
      <c r="R186" s="7">
        <f>IFERROR(Q186/Q446, "NA")</f>
        <v>2.6535631205810328E-2</v>
      </c>
      <c r="S186" s="8"/>
      <c r="T186" s="6">
        <v>17677.18</v>
      </c>
      <c r="U186" s="7">
        <f>IFERROR(T186/T446, "NA")</f>
        <v>2.2394813952578283E-2</v>
      </c>
      <c r="V186" s="8"/>
      <c r="W186" s="6">
        <v>13174.890000000001</v>
      </c>
      <c r="X186" s="7">
        <f>IFERROR(W186/W446, "NA")</f>
        <v>2.0839905999296707E-2</v>
      </c>
      <c r="Y186" s="8"/>
      <c r="Z186" s="6">
        <v>13298.01</v>
      </c>
      <c r="AA186" s="7">
        <f>IFERROR(Z186/Z446, "NA")</f>
        <v>2.2369683862842146E-2</v>
      </c>
      <c r="AB186" s="8"/>
      <c r="AC186" s="6">
        <v>16142.26</v>
      </c>
      <c r="AD186" s="7">
        <f>IFERROR(AC186/AC446, "NA")</f>
        <v>2.0927549490193167E-2</v>
      </c>
      <c r="AE186" s="8"/>
      <c r="AF186" s="6">
        <v>11855.670000000002</v>
      </c>
      <c r="AG186" s="7">
        <f>IFERROR(AF186/AF446, "NA")</f>
        <v>1.970701357827094E-2</v>
      </c>
      <c r="AH186" s="8"/>
      <c r="AI186" s="6">
        <v>11297.64</v>
      </c>
      <c r="AJ186" s="7">
        <f>IFERROR(AI186/AI446, "NA")</f>
        <v>2.2909536062650757E-2</v>
      </c>
      <c r="AK186" s="6"/>
      <c r="AL186" s="9">
        <f t="shared" ref="AL186:AL198" si="24">IFERROR(B186+E186+H186+K186+N186+Q186+T186+W186+Z186+AC186+AF186+AI186, "NA")</f>
        <v>166260.28000000003</v>
      </c>
      <c r="AM186" s="7">
        <f>IFERROR(AL186/AL446, "NA")</f>
        <v>2.2621045085271053E-2</v>
      </c>
      <c r="AN186" s="6"/>
      <c r="AO186" s="6">
        <v>172842.14999999997</v>
      </c>
      <c r="AP186" s="7">
        <f>IFERROR(AO186/AO446, "NA")</f>
        <v>2.4100757493532483E-2</v>
      </c>
      <c r="AQ186" s="6"/>
      <c r="AR186" s="9">
        <f t="shared" ref="AR186:AR198" si="25">IFERROR(AL186-AO186, "NA")</f>
        <v>-6581.8699999999371</v>
      </c>
    </row>
    <row r="187" spans="1:44" ht="16.5" hidden="1" customHeight="1" x14ac:dyDescent="0.3">
      <c r="A187" s="35" t="s">
        <v>588</v>
      </c>
      <c r="B187" s="6">
        <v>0</v>
      </c>
      <c r="C187" s="7">
        <f>IFERROR(B187/B446, "NA")</f>
        <v>0</v>
      </c>
      <c r="D187" s="8"/>
      <c r="E187" s="6">
        <v>0</v>
      </c>
      <c r="F187" s="7">
        <f>IFERROR(E187/E446, "NA")</f>
        <v>0</v>
      </c>
      <c r="G187" s="8"/>
      <c r="H187" s="6">
        <v>0</v>
      </c>
      <c r="I187" s="7">
        <f>IFERROR(H187/H446, "NA")</f>
        <v>0</v>
      </c>
      <c r="J187" s="8"/>
      <c r="K187" s="6">
        <v>0</v>
      </c>
      <c r="L187" s="7">
        <f>IFERROR(K187/K446, "NA")</f>
        <v>0</v>
      </c>
      <c r="M187" s="8"/>
      <c r="N187" s="6">
        <v>0</v>
      </c>
      <c r="O187" s="7">
        <f>IFERROR(N187/N446, "NA")</f>
        <v>0</v>
      </c>
      <c r="P187" s="8"/>
      <c r="Q187" s="6">
        <v>0</v>
      </c>
      <c r="R187" s="7">
        <f>IFERROR(Q187/Q446, "NA")</f>
        <v>0</v>
      </c>
      <c r="S187" s="8"/>
      <c r="T187" s="6">
        <v>0</v>
      </c>
      <c r="U187" s="7">
        <f>IFERROR(T187/T446, "NA")</f>
        <v>0</v>
      </c>
      <c r="V187" s="8"/>
      <c r="W187" s="6">
        <v>0</v>
      </c>
      <c r="X187" s="7">
        <f>IFERROR(W187/W446, "NA")</f>
        <v>0</v>
      </c>
      <c r="Y187" s="8"/>
      <c r="Z187" s="6">
        <v>0</v>
      </c>
      <c r="AA187" s="7">
        <f>IFERROR(Z187/Z446, "NA")</f>
        <v>0</v>
      </c>
      <c r="AB187" s="8"/>
      <c r="AC187" s="6">
        <v>0</v>
      </c>
      <c r="AD187" s="7">
        <f>IFERROR(AC187/AC446, "NA")</f>
        <v>0</v>
      </c>
      <c r="AE187" s="8"/>
      <c r="AF187" s="6">
        <v>0</v>
      </c>
      <c r="AG187" s="7">
        <f>IFERROR(AF187/AF446, "NA")</f>
        <v>0</v>
      </c>
      <c r="AH187" s="8"/>
      <c r="AI187" s="6">
        <v>0</v>
      </c>
      <c r="AJ187" s="7">
        <f>IFERROR(AI187/AI446, "NA")</f>
        <v>0</v>
      </c>
      <c r="AK187" s="6"/>
      <c r="AL187" s="9">
        <f t="shared" si="24"/>
        <v>0</v>
      </c>
      <c r="AM187" s="7">
        <f>IFERROR(AL187/AL446, "NA")</f>
        <v>0</v>
      </c>
      <c r="AN187" s="6"/>
      <c r="AO187" s="6">
        <v>0</v>
      </c>
      <c r="AP187" s="7">
        <f>IFERROR(AO187/AO446, "NA")</f>
        <v>0</v>
      </c>
      <c r="AQ187" s="6"/>
      <c r="AR187" s="9">
        <f t="shared" si="25"/>
        <v>0</v>
      </c>
    </row>
    <row r="188" spans="1:44" ht="16.5" hidden="1" customHeight="1" x14ac:dyDescent="0.3">
      <c r="A188" s="35" t="s">
        <v>589</v>
      </c>
      <c r="B188" s="6">
        <v>0</v>
      </c>
      <c r="C188" s="7">
        <f>IFERROR(B188/B446, "NA")</f>
        <v>0</v>
      </c>
      <c r="D188" s="8"/>
      <c r="E188" s="6">
        <v>0</v>
      </c>
      <c r="F188" s="7">
        <f>IFERROR(E188/E446, "NA")</f>
        <v>0</v>
      </c>
      <c r="G188" s="8"/>
      <c r="H188" s="6">
        <v>0</v>
      </c>
      <c r="I188" s="7">
        <f>IFERROR(H188/H446, "NA")</f>
        <v>0</v>
      </c>
      <c r="J188" s="8"/>
      <c r="K188" s="6">
        <v>0</v>
      </c>
      <c r="L188" s="7">
        <f>IFERROR(K188/K446, "NA")</f>
        <v>0</v>
      </c>
      <c r="M188" s="8"/>
      <c r="N188" s="6">
        <v>0</v>
      </c>
      <c r="O188" s="7">
        <f>IFERROR(N188/N446, "NA")</f>
        <v>0</v>
      </c>
      <c r="P188" s="8"/>
      <c r="Q188" s="6">
        <v>0</v>
      </c>
      <c r="R188" s="7">
        <f>IFERROR(Q188/Q446, "NA")</f>
        <v>0</v>
      </c>
      <c r="S188" s="8"/>
      <c r="T188" s="6">
        <v>0</v>
      </c>
      <c r="U188" s="7">
        <f>IFERROR(T188/T446, "NA")</f>
        <v>0</v>
      </c>
      <c r="V188" s="8"/>
      <c r="W188" s="6">
        <v>0</v>
      </c>
      <c r="X188" s="7">
        <f>IFERROR(W188/W446, "NA")</f>
        <v>0</v>
      </c>
      <c r="Y188" s="8"/>
      <c r="Z188" s="6">
        <v>0</v>
      </c>
      <c r="AA188" s="7">
        <f>IFERROR(Z188/Z446, "NA")</f>
        <v>0</v>
      </c>
      <c r="AB188" s="8"/>
      <c r="AC188" s="6">
        <v>0</v>
      </c>
      <c r="AD188" s="7">
        <f>IFERROR(AC188/AC446, "NA")</f>
        <v>0</v>
      </c>
      <c r="AE188" s="8"/>
      <c r="AF188" s="6">
        <v>0</v>
      </c>
      <c r="AG188" s="7">
        <f>IFERROR(AF188/AF446, "NA")</f>
        <v>0</v>
      </c>
      <c r="AH188" s="8"/>
      <c r="AI188" s="6">
        <v>0</v>
      </c>
      <c r="AJ188" s="7">
        <f>IFERROR(AI188/AI446, "NA")</f>
        <v>0</v>
      </c>
      <c r="AK188" s="6"/>
      <c r="AL188" s="9">
        <f t="shared" si="24"/>
        <v>0</v>
      </c>
      <c r="AM188" s="7">
        <f>IFERROR(AL188/AL446, "NA")</f>
        <v>0</v>
      </c>
      <c r="AN188" s="6"/>
      <c r="AO188" s="6">
        <v>0</v>
      </c>
      <c r="AP188" s="7">
        <f>IFERROR(AO188/AO446, "NA")</f>
        <v>0</v>
      </c>
      <c r="AQ188" s="6"/>
      <c r="AR188" s="9">
        <f t="shared" si="25"/>
        <v>0</v>
      </c>
    </row>
    <row r="189" spans="1:44" ht="16.5" hidden="1" customHeight="1" x14ac:dyDescent="0.3">
      <c r="A189" s="35" t="s">
        <v>590</v>
      </c>
      <c r="B189" s="6">
        <v>0</v>
      </c>
      <c r="C189" s="7">
        <f>IFERROR(B189/B446, "NA")</f>
        <v>0</v>
      </c>
      <c r="D189" s="8"/>
      <c r="E189" s="6">
        <v>0</v>
      </c>
      <c r="F189" s="7">
        <f>IFERROR(E189/E446, "NA")</f>
        <v>0</v>
      </c>
      <c r="G189" s="8"/>
      <c r="H189" s="6">
        <v>0</v>
      </c>
      <c r="I189" s="7">
        <f>IFERROR(H189/H446, "NA")</f>
        <v>0</v>
      </c>
      <c r="J189" s="8"/>
      <c r="K189" s="6">
        <v>0</v>
      </c>
      <c r="L189" s="7">
        <f>IFERROR(K189/K446, "NA")</f>
        <v>0</v>
      </c>
      <c r="M189" s="8"/>
      <c r="N189" s="6">
        <v>0</v>
      </c>
      <c r="O189" s="7">
        <f>IFERROR(N189/N446, "NA")</f>
        <v>0</v>
      </c>
      <c r="P189" s="8"/>
      <c r="Q189" s="6">
        <v>0</v>
      </c>
      <c r="R189" s="7">
        <f>IFERROR(Q189/Q446, "NA")</f>
        <v>0</v>
      </c>
      <c r="S189" s="8"/>
      <c r="T189" s="6">
        <v>0</v>
      </c>
      <c r="U189" s="7">
        <f>IFERROR(T189/T446, "NA")</f>
        <v>0</v>
      </c>
      <c r="V189" s="8"/>
      <c r="W189" s="6">
        <v>0</v>
      </c>
      <c r="X189" s="7">
        <f>IFERROR(W189/W446, "NA")</f>
        <v>0</v>
      </c>
      <c r="Y189" s="8"/>
      <c r="Z189" s="6">
        <v>0</v>
      </c>
      <c r="AA189" s="7">
        <f>IFERROR(Z189/Z446, "NA")</f>
        <v>0</v>
      </c>
      <c r="AB189" s="8"/>
      <c r="AC189" s="6">
        <v>0</v>
      </c>
      <c r="AD189" s="7">
        <f>IFERROR(AC189/AC446, "NA")</f>
        <v>0</v>
      </c>
      <c r="AE189" s="8"/>
      <c r="AF189" s="6">
        <v>0</v>
      </c>
      <c r="AG189" s="7">
        <f>IFERROR(AF189/AF446, "NA")</f>
        <v>0</v>
      </c>
      <c r="AH189" s="8"/>
      <c r="AI189" s="6">
        <v>0</v>
      </c>
      <c r="AJ189" s="7">
        <f>IFERROR(AI189/AI446, "NA")</f>
        <v>0</v>
      </c>
      <c r="AK189" s="6"/>
      <c r="AL189" s="9">
        <f t="shared" si="24"/>
        <v>0</v>
      </c>
      <c r="AM189" s="7">
        <f>IFERROR(AL189/AL446, "NA")</f>
        <v>0</v>
      </c>
      <c r="AN189" s="6"/>
      <c r="AO189" s="6">
        <v>0</v>
      </c>
      <c r="AP189" s="7">
        <f>IFERROR(AO189/AO446, "NA")</f>
        <v>0</v>
      </c>
      <c r="AQ189" s="6"/>
      <c r="AR189" s="9">
        <f t="shared" si="25"/>
        <v>0</v>
      </c>
    </row>
    <row r="190" spans="1:44" ht="16.5" hidden="1" customHeight="1" x14ac:dyDescent="0.3">
      <c r="A190" s="35" t="s">
        <v>591</v>
      </c>
      <c r="B190" s="6">
        <v>0</v>
      </c>
      <c r="C190" s="7">
        <f>IFERROR(B190/B446, "NA")</f>
        <v>0</v>
      </c>
      <c r="D190" s="8"/>
      <c r="E190" s="6">
        <v>0</v>
      </c>
      <c r="F190" s="7">
        <f>IFERROR(E190/E446, "NA")</f>
        <v>0</v>
      </c>
      <c r="G190" s="8"/>
      <c r="H190" s="6">
        <v>0</v>
      </c>
      <c r="I190" s="7">
        <f>IFERROR(H190/H446, "NA")</f>
        <v>0</v>
      </c>
      <c r="J190" s="8"/>
      <c r="K190" s="6">
        <v>0</v>
      </c>
      <c r="L190" s="7">
        <f>IFERROR(K190/K446, "NA")</f>
        <v>0</v>
      </c>
      <c r="M190" s="8"/>
      <c r="N190" s="6">
        <v>0</v>
      </c>
      <c r="O190" s="7">
        <f>IFERROR(N190/N446, "NA")</f>
        <v>0</v>
      </c>
      <c r="P190" s="8"/>
      <c r="Q190" s="6">
        <v>0</v>
      </c>
      <c r="R190" s="7">
        <f>IFERROR(Q190/Q446, "NA")</f>
        <v>0</v>
      </c>
      <c r="S190" s="8"/>
      <c r="T190" s="6">
        <v>0</v>
      </c>
      <c r="U190" s="7">
        <f>IFERROR(T190/T446, "NA")</f>
        <v>0</v>
      </c>
      <c r="V190" s="8"/>
      <c r="W190" s="6">
        <v>0</v>
      </c>
      <c r="X190" s="7">
        <f>IFERROR(W190/W446, "NA")</f>
        <v>0</v>
      </c>
      <c r="Y190" s="8"/>
      <c r="Z190" s="6">
        <v>0</v>
      </c>
      <c r="AA190" s="7">
        <f>IFERROR(Z190/Z446, "NA")</f>
        <v>0</v>
      </c>
      <c r="AB190" s="8"/>
      <c r="AC190" s="6">
        <v>0</v>
      </c>
      <c r="AD190" s="7">
        <f>IFERROR(AC190/AC446, "NA")</f>
        <v>0</v>
      </c>
      <c r="AE190" s="8"/>
      <c r="AF190" s="6">
        <v>0</v>
      </c>
      <c r="AG190" s="7">
        <f>IFERROR(AF190/AF446, "NA")</f>
        <v>0</v>
      </c>
      <c r="AH190" s="8"/>
      <c r="AI190" s="6">
        <v>0</v>
      </c>
      <c r="AJ190" s="7">
        <f>IFERROR(AI190/AI446, "NA")</f>
        <v>0</v>
      </c>
      <c r="AK190" s="6"/>
      <c r="AL190" s="9">
        <f t="shared" si="24"/>
        <v>0</v>
      </c>
      <c r="AM190" s="7">
        <f>IFERROR(AL190/AL446, "NA")</f>
        <v>0</v>
      </c>
      <c r="AN190" s="6"/>
      <c r="AO190" s="6">
        <v>0</v>
      </c>
      <c r="AP190" s="7">
        <f>IFERROR(AO190/AO446, "NA")</f>
        <v>0</v>
      </c>
      <c r="AQ190" s="6"/>
      <c r="AR190" s="9">
        <f t="shared" si="25"/>
        <v>0</v>
      </c>
    </row>
    <row r="191" spans="1:44" ht="16.5" hidden="1" customHeight="1" x14ac:dyDescent="0.3">
      <c r="A191" s="35" t="s">
        <v>592</v>
      </c>
      <c r="B191" s="6">
        <v>0</v>
      </c>
      <c r="C191" s="7">
        <f>IFERROR(B191/B446, "NA")</f>
        <v>0</v>
      </c>
      <c r="D191" s="8"/>
      <c r="E191" s="6">
        <v>0</v>
      </c>
      <c r="F191" s="7">
        <f>IFERROR(E191/E446, "NA")</f>
        <v>0</v>
      </c>
      <c r="G191" s="8"/>
      <c r="H191" s="6">
        <v>0</v>
      </c>
      <c r="I191" s="7">
        <f>IFERROR(H191/H446, "NA")</f>
        <v>0</v>
      </c>
      <c r="J191" s="8"/>
      <c r="K191" s="6">
        <v>0</v>
      </c>
      <c r="L191" s="7">
        <f>IFERROR(K191/K446, "NA")</f>
        <v>0</v>
      </c>
      <c r="M191" s="8"/>
      <c r="N191" s="6">
        <v>0</v>
      </c>
      <c r="O191" s="7">
        <f>IFERROR(N191/N446, "NA")</f>
        <v>0</v>
      </c>
      <c r="P191" s="8"/>
      <c r="Q191" s="6">
        <v>0</v>
      </c>
      <c r="R191" s="7">
        <f>IFERROR(Q191/Q446, "NA")</f>
        <v>0</v>
      </c>
      <c r="S191" s="8"/>
      <c r="T191" s="6">
        <v>0</v>
      </c>
      <c r="U191" s="7">
        <f>IFERROR(T191/T446, "NA")</f>
        <v>0</v>
      </c>
      <c r="V191" s="8"/>
      <c r="W191" s="6">
        <v>0</v>
      </c>
      <c r="X191" s="7">
        <f>IFERROR(W191/W446, "NA")</f>
        <v>0</v>
      </c>
      <c r="Y191" s="8"/>
      <c r="Z191" s="6">
        <v>0</v>
      </c>
      <c r="AA191" s="7">
        <f>IFERROR(Z191/Z446, "NA")</f>
        <v>0</v>
      </c>
      <c r="AB191" s="8"/>
      <c r="AC191" s="6">
        <v>0</v>
      </c>
      <c r="AD191" s="7">
        <f>IFERROR(AC191/AC446, "NA")</f>
        <v>0</v>
      </c>
      <c r="AE191" s="8"/>
      <c r="AF191" s="6">
        <v>0</v>
      </c>
      <c r="AG191" s="7">
        <f>IFERROR(AF191/AF446, "NA")</f>
        <v>0</v>
      </c>
      <c r="AH191" s="8"/>
      <c r="AI191" s="6">
        <v>0</v>
      </c>
      <c r="AJ191" s="7">
        <f>IFERROR(AI191/AI446, "NA")</f>
        <v>0</v>
      </c>
      <c r="AK191" s="6"/>
      <c r="AL191" s="9">
        <f t="shared" si="24"/>
        <v>0</v>
      </c>
      <c r="AM191" s="7">
        <f>IFERROR(AL191/AL446, "NA")</f>
        <v>0</v>
      </c>
      <c r="AN191" s="6"/>
      <c r="AO191" s="6">
        <v>0</v>
      </c>
      <c r="AP191" s="7">
        <f>IFERROR(AO191/AO446, "NA")</f>
        <v>0</v>
      </c>
      <c r="AQ191" s="6"/>
      <c r="AR191" s="9">
        <f t="shared" si="25"/>
        <v>0</v>
      </c>
    </row>
    <row r="192" spans="1:44" ht="16.5" hidden="1" customHeight="1" x14ac:dyDescent="0.3">
      <c r="A192" s="35" t="s">
        <v>593</v>
      </c>
      <c r="B192" s="6">
        <v>0</v>
      </c>
      <c r="C192" s="7">
        <f>IFERROR(B192/B446, "NA")</f>
        <v>0</v>
      </c>
      <c r="D192" s="8"/>
      <c r="E192" s="6">
        <v>0</v>
      </c>
      <c r="F192" s="7">
        <f>IFERROR(E192/E446, "NA")</f>
        <v>0</v>
      </c>
      <c r="G192" s="8"/>
      <c r="H192" s="6">
        <v>0</v>
      </c>
      <c r="I192" s="7">
        <f>IFERROR(H192/H446, "NA")</f>
        <v>0</v>
      </c>
      <c r="J192" s="8"/>
      <c r="K192" s="6">
        <v>0</v>
      </c>
      <c r="L192" s="7">
        <f>IFERROR(K192/K446, "NA")</f>
        <v>0</v>
      </c>
      <c r="M192" s="8"/>
      <c r="N192" s="6">
        <v>0</v>
      </c>
      <c r="O192" s="7">
        <f>IFERROR(N192/N446, "NA")</f>
        <v>0</v>
      </c>
      <c r="P192" s="8"/>
      <c r="Q192" s="6">
        <v>0</v>
      </c>
      <c r="R192" s="7">
        <f>IFERROR(Q192/Q446, "NA")</f>
        <v>0</v>
      </c>
      <c r="S192" s="8"/>
      <c r="T192" s="6">
        <v>0</v>
      </c>
      <c r="U192" s="7">
        <f>IFERROR(T192/T446, "NA")</f>
        <v>0</v>
      </c>
      <c r="V192" s="8"/>
      <c r="W192" s="6">
        <v>0</v>
      </c>
      <c r="X192" s="7">
        <f>IFERROR(W192/W446, "NA")</f>
        <v>0</v>
      </c>
      <c r="Y192" s="8"/>
      <c r="Z192" s="6">
        <v>0</v>
      </c>
      <c r="AA192" s="7">
        <f>IFERROR(Z192/Z446, "NA")</f>
        <v>0</v>
      </c>
      <c r="AB192" s="8"/>
      <c r="AC192" s="6">
        <v>0</v>
      </c>
      <c r="AD192" s="7">
        <f>IFERROR(AC192/AC446, "NA")</f>
        <v>0</v>
      </c>
      <c r="AE192" s="8"/>
      <c r="AF192" s="6">
        <v>0</v>
      </c>
      <c r="AG192" s="7">
        <f>IFERROR(AF192/AF446, "NA")</f>
        <v>0</v>
      </c>
      <c r="AH192" s="8"/>
      <c r="AI192" s="6">
        <v>0</v>
      </c>
      <c r="AJ192" s="7">
        <f>IFERROR(AI192/AI446, "NA")</f>
        <v>0</v>
      </c>
      <c r="AK192" s="6"/>
      <c r="AL192" s="9">
        <f t="shared" si="24"/>
        <v>0</v>
      </c>
      <c r="AM192" s="7">
        <f>IFERROR(AL192/AL446, "NA")</f>
        <v>0</v>
      </c>
      <c r="AN192" s="6"/>
      <c r="AO192" s="6">
        <v>0</v>
      </c>
      <c r="AP192" s="7">
        <f>IFERROR(AO192/AO446, "NA")</f>
        <v>0</v>
      </c>
      <c r="AQ192" s="6"/>
      <c r="AR192" s="9">
        <f t="shared" si="25"/>
        <v>0</v>
      </c>
    </row>
    <row r="193" spans="1:44" ht="16.5" customHeight="1" x14ac:dyDescent="0.3">
      <c r="A193" s="36" t="s">
        <v>244</v>
      </c>
      <c r="B193" s="11">
        <f>IFERROR(B186+B187+B188+B189+B190+B191+B192, "NA")</f>
        <v>16389.39</v>
      </c>
      <c r="C193" s="12">
        <f>IFERROR(B193/B446, "NA")</f>
        <v>2.2236573494081566E-2</v>
      </c>
      <c r="D193" s="2"/>
      <c r="E193" s="11">
        <f>IFERROR(E186+E187+E188+E189+E190+E191+E192, "NA")</f>
        <v>13028.82</v>
      </c>
      <c r="F193" s="12">
        <f>IFERROR(E193/E446, "NA")</f>
        <v>2.2688918285956972E-2</v>
      </c>
      <c r="G193" s="2"/>
      <c r="H193" s="11">
        <f>IFERROR(H186+H187+H188+H189+H190+H191+H192, "NA")</f>
        <v>14376.560000000001</v>
      </c>
      <c r="I193" s="12">
        <f>IFERROR(H193/H446, "NA")</f>
        <v>2.0282378799554825E-2</v>
      </c>
      <c r="J193" s="2"/>
      <c r="K193" s="11">
        <f>IFERROR(K186+K187+K188+K189+K190+K191+K192, "NA")</f>
        <v>13788.009999999998</v>
      </c>
      <c r="L193" s="12">
        <f>IFERROR(K193/K446, "NA")</f>
        <v>2.5982927224131206E-2</v>
      </c>
      <c r="M193" s="2"/>
      <c r="N193" s="11">
        <f>IFERROR(N186+N187+N188+N189+N190+N191+N192, "NA")</f>
        <v>12444.029999999999</v>
      </c>
      <c r="O193" s="12">
        <f>IFERROR(N193/N446, "NA")</f>
        <v>2.8603539668007577E-2</v>
      </c>
      <c r="P193" s="2"/>
      <c r="Q193" s="11">
        <f>IFERROR(Q186+Q187+Q188+Q189+Q190+Q191+Q192, "NA")</f>
        <v>12787.82</v>
      </c>
      <c r="R193" s="12">
        <f>IFERROR(Q193/Q446, "NA")</f>
        <v>2.6535631205810328E-2</v>
      </c>
      <c r="S193" s="2"/>
      <c r="T193" s="11">
        <f>IFERROR(T186+T187+T188+T189+T190+T191+T192, "NA")</f>
        <v>17677.18</v>
      </c>
      <c r="U193" s="12">
        <f>IFERROR(T193/T446, "NA")</f>
        <v>2.2394813952578283E-2</v>
      </c>
      <c r="V193" s="2"/>
      <c r="W193" s="11">
        <f>IFERROR(W186+W187+W188+W189+W190+W191+W192, "NA")</f>
        <v>13174.890000000001</v>
      </c>
      <c r="X193" s="12">
        <f>IFERROR(W193/W446, "NA")</f>
        <v>2.0839905999296707E-2</v>
      </c>
      <c r="Y193" s="2"/>
      <c r="Z193" s="11">
        <f>IFERROR(Z186+Z187+Z188+Z189+Z190+Z191+Z192, "NA")</f>
        <v>13298.01</v>
      </c>
      <c r="AA193" s="12">
        <f>IFERROR(Z193/Z446, "NA")</f>
        <v>2.2369683862842146E-2</v>
      </c>
      <c r="AB193" s="2"/>
      <c r="AC193" s="11">
        <f>IFERROR(AC186+AC187+AC188+AC189+AC190+AC191+AC192, "NA")</f>
        <v>16142.26</v>
      </c>
      <c r="AD193" s="12">
        <f>IFERROR(AC193/AC446, "NA")</f>
        <v>2.0927549490193167E-2</v>
      </c>
      <c r="AE193" s="2"/>
      <c r="AF193" s="11">
        <f>IFERROR(AF186+AF187+AF188+AF189+AF190+AF191+AF192, "NA")</f>
        <v>11855.670000000002</v>
      </c>
      <c r="AG193" s="12">
        <f>IFERROR(AF193/AF446, "NA")</f>
        <v>1.970701357827094E-2</v>
      </c>
      <c r="AH193" s="2"/>
      <c r="AI193" s="11">
        <f>IFERROR(AI186+AI187+AI188+AI189+AI190+AI191+AI192, "NA")</f>
        <v>11297.64</v>
      </c>
      <c r="AJ193" s="12">
        <f>IFERROR(AI193/AI446, "NA")</f>
        <v>2.2909536062650757E-2</v>
      </c>
      <c r="AK193" s="2"/>
      <c r="AL193" s="11">
        <f t="shared" si="24"/>
        <v>166260.28000000003</v>
      </c>
      <c r="AM193" s="12">
        <f>IFERROR(AL193/AL446, "NA")</f>
        <v>2.2621045085271053E-2</v>
      </c>
      <c r="AN193" s="2"/>
      <c r="AO193" s="11">
        <f>IFERROR(AO186+AO187+AO188+AO189+AO190+AO191+AO192, "NA")</f>
        <v>172842.14999999997</v>
      </c>
      <c r="AP193" s="12">
        <f>IFERROR(AO193/AO446, "NA")</f>
        <v>2.4100757493532483E-2</v>
      </c>
      <c r="AQ193" s="2"/>
      <c r="AR193" s="11">
        <f t="shared" si="25"/>
        <v>-6581.8699999999371</v>
      </c>
    </row>
    <row r="194" spans="1:44" ht="16.5" customHeight="1" x14ac:dyDescent="0.3">
      <c r="A194" s="33" t="s">
        <v>594</v>
      </c>
      <c r="B194" s="6">
        <v>1235.92</v>
      </c>
      <c r="C194" s="7">
        <f>IFERROR(B194/B446, "NA")</f>
        <v>1.6768547159354491E-3</v>
      </c>
      <c r="D194" s="8"/>
      <c r="E194" s="6">
        <v>1359.52</v>
      </c>
      <c r="F194" s="7">
        <f>IFERROR(E194/E446, "NA")</f>
        <v>2.3675235507224922E-3</v>
      </c>
      <c r="G194" s="8"/>
      <c r="H194" s="6">
        <v>1261.3600000000001</v>
      </c>
      <c r="I194" s="7">
        <f>IFERROR(H194/H446, "NA")</f>
        <v>1.7795203666667462E-3</v>
      </c>
      <c r="J194" s="8"/>
      <c r="K194" s="6">
        <v>1286.08</v>
      </c>
      <c r="L194" s="7">
        <f>IFERROR(K194/K446, "NA")</f>
        <v>2.4235638822723993E-3</v>
      </c>
      <c r="M194" s="8"/>
      <c r="N194" s="6">
        <v>1286.8000000000002</v>
      </c>
      <c r="O194" s="7">
        <f>IFERROR(N194/N446, "NA")</f>
        <v>2.9578066626962615E-3</v>
      </c>
      <c r="P194" s="8"/>
      <c r="Q194" s="6">
        <v>1797.3000000000002</v>
      </c>
      <c r="R194" s="7">
        <f>IFERROR(Q194/Q446, "NA")</f>
        <v>3.7295246544135677E-3</v>
      </c>
      <c r="S194" s="8"/>
      <c r="T194" s="6">
        <v>1131.8499999999999</v>
      </c>
      <c r="U194" s="7">
        <f>IFERROR(T194/T446, "NA")</f>
        <v>1.4339148083702109E-3</v>
      </c>
      <c r="V194" s="8"/>
      <c r="W194" s="6">
        <v>1138.54</v>
      </c>
      <c r="X194" s="7">
        <f>IFERROR(W194/W446, "NA")</f>
        <v>1.8009309054147146E-3</v>
      </c>
      <c r="Y194" s="8"/>
      <c r="Z194" s="6">
        <v>1216.42</v>
      </c>
      <c r="AA194" s="7">
        <f>IFERROR(Z194/Z446, "NA")</f>
        <v>2.046240816816835E-3</v>
      </c>
      <c r="AB194" s="8"/>
      <c r="AC194" s="6">
        <v>1510.8</v>
      </c>
      <c r="AD194" s="7">
        <f>IFERROR(AC194/AC446, "NA")</f>
        <v>1.9586688462324259E-3</v>
      </c>
      <c r="AE194" s="8"/>
      <c r="AF194" s="6">
        <v>1021.04</v>
      </c>
      <c r="AG194" s="7">
        <f>IFERROR(AF194/AF446, "NA")</f>
        <v>1.6972173773357184E-3</v>
      </c>
      <c r="AH194" s="8"/>
      <c r="AI194" s="6">
        <v>1132.6400000000001</v>
      </c>
      <c r="AJ194" s="7">
        <f>IFERROR(AI194/AI446, "NA")</f>
        <v>2.2967856053123267E-3</v>
      </c>
      <c r="AK194" s="6"/>
      <c r="AL194" s="9">
        <f t="shared" si="24"/>
        <v>15378.269999999997</v>
      </c>
      <c r="AM194" s="7">
        <f>IFERROR(AL194/AL446, "NA")</f>
        <v>2.0923370212264239E-3</v>
      </c>
      <c r="AN194" s="6"/>
      <c r="AO194" s="6">
        <v>15472.72</v>
      </c>
      <c r="AP194" s="7">
        <f>IFERROR(AO194/AO446, "NA")</f>
        <v>2.1574845747135752E-3</v>
      </c>
      <c r="AQ194" s="6"/>
      <c r="AR194" s="9">
        <f t="shared" si="25"/>
        <v>-94.450000000002547</v>
      </c>
    </row>
    <row r="195" spans="1:44" ht="16.5" customHeight="1" x14ac:dyDescent="0.3">
      <c r="A195" s="33" t="s">
        <v>595</v>
      </c>
      <c r="B195" s="6">
        <v>1051.5999999999999</v>
      </c>
      <c r="C195" s="7">
        <f>IFERROR(B195/B446, "NA")</f>
        <v>1.426775535048966E-3</v>
      </c>
      <c r="D195" s="8"/>
      <c r="E195" s="6">
        <v>1342.6</v>
      </c>
      <c r="F195" s="7">
        <f>IFERROR(E195/E446, "NA")</f>
        <v>2.3380583729551738E-3</v>
      </c>
      <c r="G195" s="8"/>
      <c r="H195" s="6">
        <v>8.5699999999999932</v>
      </c>
      <c r="I195" s="7">
        <f>IFERROR(H195/H446, "NA")</f>
        <v>1.2090513051257373E-5</v>
      </c>
      <c r="J195" s="8"/>
      <c r="K195" s="6">
        <v>2189.39</v>
      </c>
      <c r="L195" s="7">
        <f>IFERROR(K195/K446, "NA")</f>
        <v>4.1258137349219088E-3</v>
      </c>
      <c r="M195" s="8"/>
      <c r="N195" s="6">
        <v>1844.5700000000002</v>
      </c>
      <c r="O195" s="7">
        <f>IFERROR(N195/N446, "NA")</f>
        <v>4.2398829933242487E-3</v>
      </c>
      <c r="P195" s="8"/>
      <c r="Q195" s="6">
        <v>1922.65</v>
      </c>
      <c r="R195" s="7">
        <f>IFERROR(Q195/Q446, "NA")</f>
        <v>3.9896347726079374E-3</v>
      </c>
      <c r="S195" s="8"/>
      <c r="T195" s="6">
        <v>1614.19</v>
      </c>
      <c r="U195" s="7">
        <f>IFERROR(T195/T446, "NA")</f>
        <v>2.0449802929037512E-3</v>
      </c>
      <c r="V195" s="8"/>
      <c r="W195" s="6">
        <v>1922.65</v>
      </c>
      <c r="X195" s="7">
        <f>IFERROR(W195/W446, "NA")</f>
        <v>3.0412280686630258E-3</v>
      </c>
      <c r="Y195" s="8"/>
      <c r="Z195" s="6">
        <v>1922.65</v>
      </c>
      <c r="AA195" s="7">
        <f>IFERROR(Z195/Z446, "NA")</f>
        <v>3.2342487845093701E-3</v>
      </c>
      <c r="AB195" s="8"/>
      <c r="AC195" s="6">
        <v>1921.51</v>
      </c>
      <c r="AD195" s="7">
        <f>IFERROR(AC195/AC446, "NA")</f>
        <v>2.4911317015647791E-3</v>
      </c>
      <c r="AE195" s="8"/>
      <c r="AF195" s="6">
        <v>1282</v>
      </c>
      <c r="AG195" s="7">
        <f>IFERROR(AF195/AF446, "NA")</f>
        <v>2.1309965111497992E-3</v>
      </c>
      <c r="AH195" s="8"/>
      <c r="AI195" s="6">
        <v>786.7</v>
      </c>
      <c r="AJ195" s="7">
        <f>IFERROR(AI195/AI446, "NA")</f>
        <v>1.5952829104562856E-3</v>
      </c>
      <c r="AK195" s="6"/>
      <c r="AL195" s="9">
        <f t="shared" si="24"/>
        <v>17809.079999999998</v>
      </c>
      <c r="AM195" s="7">
        <f>IFERROR(AL195/AL446, "NA")</f>
        <v>2.4230682253584498E-3</v>
      </c>
      <c r="AN195" s="6"/>
      <c r="AO195" s="6">
        <v>15164.61</v>
      </c>
      <c r="AP195" s="7">
        <f>IFERROR(AO195/AO446, "NA")</f>
        <v>2.1145223436181376E-3</v>
      </c>
      <c r="AQ195" s="6"/>
      <c r="AR195" s="9">
        <f t="shared" si="25"/>
        <v>2644.4699999999975</v>
      </c>
    </row>
    <row r="196" spans="1:44" ht="16.5" customHeight="1" x14ac:dyDescent="0.3">
      <c r="A196" s="40" t="s">
        <v>247</v>
      </c>
      <c r="B196" s="11">
        <f>IFERROR(B175+B177+B178+B179+B180+B181+B183+B184+B186+B187+B188+B189+B190+B191+B192+B194+B195, "NA")</f>
        <v>197332.39</v>
      </c>
      <c r="C196" s="12">
        <f>IFERROR(B196/B446, "NA")</f>
        <v>0.26773395428370222</v>
      </c>
      <c r="D196" s="2"/>
      <c r="E196" s="11">
        <f>IFERROR(E175+E177+E178+E179+E180+E181+E183+E184+E186+E187+E188+E189+E190+E191+E192+E194+E195, "NA")</f>
        <v>157665.98000000001</v>
      </c>
      <c r="F196" s="12">
        <f>IFERROR(E196/E446, "NA")</f>
        <v>0.27456596504482572</v>
      </c>
      <c r="G196" s="2"/>
      <c r="H196" s="11">
        <f>IFERROR(H175+H177+H178+H179+H180+H181+H183+H184+H186+H187+H188+H189+H190+H191+H192+H194+H195, "NA")</f>
        <v>166457.13999999998</v>
      </c>
      <c r="I196" s="12">
        <f>IFERROR(H196/H446, "NA")</f>
        <v>0.23483689890839873</v>
      </c>
      <c r="J196" s="2"/>
      <c r="K196" s="11">
        <f>IFERROR(K175+K177+K178+K179+K180+K181+K183+K184+K186+K187+K188+K189+K190+K191+K192+K194+K195, "NA")</f>
        <v>169776.78</v>
      </c>
      <c r="L196" s="12">
        <f>IFERROR(K196/K446, "NA")</f>
        <v>0.31993722945423847</v>
      </c>
      <c r="M196" s="2"/>
      <c r="N196" s="11">
        <f>IFERROR(N175+N177+N178+N179+N180+N181+N183+N184+N186+N187+N188+N189+N190+N191+N192+N194+N195, "NA")</f>
        <v>134612.63</v>
      </c>
      <c r="O196" s="12">
        <f>IFERROR(N196/N446, "NA")</f>
        <v>0.30941726289793797</v>
      </c>
      <c r="P196" s="2"/>
      <c r="Q196" s="11">
        <f>IFERROR(Q175+Q177+Q178+Q179+Q180+Q181+Q183+Q184+Q186+Q187+Q188+Q189+Q190+Q191+Q192+Q194+Q195, "NA")</f>
        <v>139713.10999999999</v>
      </c>
      <c r="R196" s="12">
        <f>IFERROR(Q196/Q446, "NA")</f>
        <v>0.28991458759794952</v>
      </c>
      <c r="S196" s="2"/>
      <c r="T196" s="11">
        <f>IFERROR(T175+T177+T178+T179+T180+T181+T183+T184+T186+T187+T188+T189+T190+T191+T192+T194+T195, "NA")</f>
        <v>188383.97</v>
      </c>
      <c r="U196" s="12">
        <f>IFERROR(T196/T446, "NA")</f>
        <v>0.23865933139777321</v>
      </c>
      <c r="V196" s="2"/>
      <c r="W196" s="11">
        <f>IFERROR(W175+W177+W178+W179+W180+W181+W183+W184+W186+W187+W188+W189+W190+W191+W192+W194+W195, "NA")</f>
        <v>158852.76000000004</v>
      </c>
      <c r="X196" s="12">
        <f>IFERROR(W196/W446, "NA")</f>
        <v>0.25127166800852535</v>
      </c>
      <c r="Y196" s="2"/>
      <c r="Z196" s="11">
        <f>IFERROR(Z175+Z177+Z178+Z179+Z180+Z181+Z183+Z184+Z186+Z187+Z188+Z189+Z190+Z191+Z192+Z194+Z195, "NA")</f>
        <v>155717.56000000003</v>
      </c>
      <c r="AA196" s="12">
        <f>IFERROR(Z196/Z446, "NA")</f>
        <v>0.2619454030409929</v>
      </c>
      <c r="AB196" s="2"/>
      <c r="AC196" s="11">
        <f>IFERROR(AC175+AC177+AC178+AC179+AC180+AC181+AC183+AC184+AC186+AC187+AC188+AC189+AC190+AC191+AC192+AC194+AC195, "NA")</f>
        <v>196437.35</v>
      </c>
      <c r="AD196" s="12">
        <f>IFERROR(AC196/AC446, "NA")</f>
        <v>0.25467018644523115</v>
      </c>
      <c r="AE196" s="2"/>
      <c r="AF196" s="11">
        <f>IFERROR(AF175+AF177+AF178+AF179+AF180+AF181+AF183+AF184+AF186+AF187+AF188+AF189+AF190+AF191+AF192+AF194+AF195, "NA")</f>
        <v>139963.34000000003</v>
      </c>
      <c r="AG196" s="12">
        <f>IFERROR(AF196/AF446, "NA")</f>
        <v>0.23265318972611015</v>
      </c>
      <c r="AH196" s="2"/>
      <c r="AI196" s="11">
        <f>IFERROR(AI175+AI177+AI178+AI179+AI180+AI181+AI183+AI184+AI186+AI187+AI188+AI189+AI190+AI191+AI192+AI194+AI195, "NA")</f>
        <v>136004.79999999999</v>
      </c>
      <c r="AJ196" s="12">
        <f>IFERROR(AI196/AI446, "NA")</f>
        <v>0.27579272045255498</v>
      </c>
      <c r="AK196" s="2"/>
      <c r="AL196" s="11">
        <f t="shared" si="24"/>
        <v>1940917.8100000003</v>
      </c>
      <c r="AM196" s="12">
        <f>IFERROR(AL196/AL446, "NA")</f>
        <v>0.26407744102689806</v>
      </c>
      <c r="AN196" s="2"/>
      <c r="AO196" s="11">
        <f>IFERROR(AO175+AO177+AO178+AO179+AO180+AO181+AO183+AO184+AO186+AO187+AO188+AO189+AO190+AO191+AO192+AO194+AO195, "NA")</f>
        <v>1994768.08</v>
      </c>
      <c r="AP196" s="12">
        <f>IFERROR(AO196/AO446, "NA")</f>
        <v>0.27814639977528288</v>
      </c>
      <c r="AQ196" s="2"/>
      <c r="AR196" s="11">
        <f t="shared" si="25"/>
        <v>-53850.269999999786</v>
      </c>
    </row>
    <row r="197" spans="1:44" ht="16.5" customHeight="1" x14ac:dyDescent="0.3">
      <c r="A197" s="10" t="s">
        <v>247</v>
      </c>
      <c r="B197" s="11">
        <f>IFERROR(B175+B177+B178+B179+B180+B181+B183+B184+B186+B187+B188+B189+B190+B191+B192+B194+B195, "NA")</f>
        <v>197332.39</v>
      </c>
      <c r="C197" s="12">
        <f>IFERROR(B197/B446, "NA")</f>
        <v>0.26773395428370222</v>
      </c>
      <c r="D197" s="2"/>
      <c r="E197" s="11">
        <f>IFERROR(E175+E177+E178+E179+E180+E181+E183+E184+E186+E187+E188+E189+E190+E191+E192+E194+E195, "NA")</f>
        <v>157665.98000000001</v>
      </c>
      <c r="F197" s="12">
        <f>IFERROR(E197/E446, "NA")</f>
        <v>0.27456596504482572</v>
      </c>
      <c r="G197" s="2"/>
      <c r="H197" s="11">
        <f>IFERROR(H175+H177+H178+H179+H180+H181+H183+H184+H186+H187+H188+H189+H190+H191+H192+H194+H195, "NA")</f>
        <v>166457.13999999998</v>
      </c>
      <c r="I197" s="12">
        <f>IFERROR(H197/H446, "NA")</f>
        <v>0.23483689890839873</v>
      </c>
      <c r="J197" s="2"/>
      <c r="K197" s="11">
        <f>IFERROR(K175+K177+K178+K179+K180+K181+K183+K184+K186+K187+K188+K189+K190+K191+K192+K194+K195, "NA")</f>
        <v>169776.78</v>
      </c>
      <c r="L197" s="12">
        <f>IFERROR(K197/K446, "NA")</f>
        <v>0.31993722945423847</v>
      </c>
      <c r="M197" s="2"/>
      <c r="N197" s="11">
        <f>IFERROR(N175+N177+N178+N179+N180+N181+N183+N184+N186+N187+N188+N189+N190+N191+N192+N194+N195, "NA")</f>
        <v>134612.63</v>
      </c>
      <c r="O197" s="12">
        <f>IFERROR(N197/N446, "NA")</f>
        <v>0.30941726289793797</v>
      </c>
      <c r="P197" s="2"/>
      <c r="Q197" s="11">
        <f>IFERROR(Q175+Q177+Q178+Q179+Q180+Q181+Q183+Q184+Q186+Q187+Q188+Q189+Q190+Q191+Q192+Q194+Q195, "NA")</f>
        <v>139713.10999999999</v>
      </c>
      <c r="R197" s="12">
        <f>IFERROR(Q197/Q446, "NA")</f>
        <v>0.28991458759794952</v>
      </c>
      <c r="S197" s="2"/>
      <c r="T197" s="11">
        <f>IFERROR(T175+T177+T178+T179+T180+T181+T183+T184+T186+T187+T188+T189+T190+T191+T192+T194+T195, "NA")</f>
        <v>188383.97</v>
      </c>
      <c r="U197" s="12">
        <f>IFERROR(T197/T446, "NA")</f>
        <v>0.23865933139777321</v>
      </c>
      <c r="V197" s="2"/>
      <c r="W197" s="11">
        <f>IFERROR(W175+W177+W178+W179+W180+W181+W183+W184+W186+W187+W188+W189+W190+W191+W192+W194+W195, "NA")</f>
        <v>158852.76000000004</v>
      </c>
      <c r="X197" s="12">
        <f>IFERROR(W197/W446, "NA")</f>
        <v>0.25127166800852535</v>
      </c>
      <c r="Y197" s="2"/>
      <c r="Z197" s="11">
        <f>IFERROR(Z175+Z177+Z178+Z179+Z180+Z181+Z183+Z184+Z186+Z187+Z188+Z189+Z190+Z191+Z192+Z194+Z195, "NA")</f>
        <v>155717.56000000003</v>
      </c>
      <c r="AA197" s="12">
        <f>IFERROR(Z197/Z446, "NA")</f>
        <v>0.2619454030409929</v>
      </c>
      <c r="AB197" s="2"/>
      <c r="AC197" s="11">
        <f>IFERROR(AC175+AC177+AC178+AC179+AC180+AC181+AC183+AC184+AC186+AC187+AC188+AC189+AC190+AC191+AC192+AC194+AC195, "NA")</f>
        <v>196437.35</v>
      </c>
      <c r="AD197" s="12">
        <f>IFERROR(AC197/AC446, "NA")</f>
        <v>0.25467018644523115</v>
      </c>
      <c r="AE197" s="2"/>
      <c r="AF197" s="11">
        <f>IFERROR(AF175+AF177+AF178+AF179+AF180+AF181+AF183+AF184+AF186+AF187+AF188+AF189+AF190+AF191+AF192+AF194+AF195, "NA")</f>
        <v>139963.34000000003</v>
      </c>
      <c r="AG197" s="12">
        <f>IFERROR(AF197/AF446, "NA")</f>
        <v>0.23265318972611015</v>
      </c>
      <c r="AH197" s="2"/>
      <c r="AI197" s="11">
        <f>IFERROR(AI175+AI177+AI178+AI179+AI180+AI181+AI183+AI184+AI186+AI187+AI188+AI189+AI190+AI191+AI192+AI194+AI195, "NA")</f>
        <v>136004.79999999999</v>
      </c>
      <c r="AJ197" s="12">
        <f>IFERROR(AI197/AI446, "NA")</f>
        <v>0.27579272045255498</v>
      </c>
      <c r="AK197" s="2"/>
      <c r="AL197" s="11">
        <f t="shared" si="24"/>
        <v>1940917.8100000003</v>
      </c>
      <c r="AM197" s="12">
        <f>IFERROR(AL197/AL446, "NA")</f>
        <v>0.26407744102689806</v>
      </c>
      <c r="AN197" s="2"/>
      <c r="AO197" s="11">
        <f>IFERROR(AO175+AO177+AO178+AO179+AO180+AO181+AO183+AO184+AO186+AO187+AO188+AO189+AO190+AO191+AO192+AO194+AO195, "NA")</f>
        <v>1994768.08</v>
      </c>
      <c r="AP197" s="12">
        <f>IFERROR(AO197/AO446, "NA")</f>
        <v>0.27814639977528288</v>
      </c>
      <c r="AQ197" s="2"/>
      <c r="AR197" s="11">
        <f t="shared" si="25"/>
        <v>-53850.269999999786</v>
      </c>
    </row>
    <row r="198" spans="1:44" ht="16.5" customHeight="1" x14ac:dyDescent="0.3">
      <c r="A198" s="21" t="s">
        <v>18</v>
      </c>
      <c r="B198" s="22">
        <f>IFERROR(B172-B197, "NA")</f>
        <v>334893.34999999963</v>
      </c>
      <c r="C198" s="23">
        <f>IFERROR(B198/B446, "NA")</f>
        <v>0.45437204129953418</v>
      </c>
      <c r="D198" s="24"/>
      <c r="E198" s="22">
        <f>IFERROR(E172-E197, "NA")</f>
        <v>251201.63999999987</v>
      </c>
      <c r="F198" s="23">
        <f>IFERROR(E198/E446, "NA")</f>
        <v>0.43745277648001718</v>
      </c>
      <c r="G198" s="24"/>
      <c r="H198" s="22">
        <f>IFERROR(H172-H197, "NA")</f>
        <v>356698.4099999998</v>
      </c>
      <c r="I198" s="23">
        <f>IFERROR(H198/H446, "NA")</f>
        <v>0.50322832922610905</v>
      </c>
      <c r="J198" s="24"/>
      <c r="K198" s="22">
        <f>IFERROR(K172-K197, "NA")</f>
        <v>209221.33000000022</v>
      </c>
      <c r="L198" s="23">
        <f>IFERROR(K198/K446, "NA")</f>
        <v>0.39426883147937558</v>
      </c>
      <c r="M198" s="24"/>
      <c r="N198" s="22">
        <f>IFERROR(N172-N197, "NA")</f>
        <v>177538.74</v>
      </c>
      <c r="O198" s="23">
        <f>IFERROR(N198/N446, "NA")</f>
        <v>0.40808615795671371</v>
      </c>
      <c r="P198" s="24"/>
      <c r="Q198" s="22">
        <f>IFERROR(Q172-Q197, "NA")</f>
        <v>209904.32000000007</v>
      </c>
      <c r="R198" s="23">
        <f>IFERROR(Q198/Q446, "NA")</f>
        <v>0.43556631419791636</v>
      </c>
      <c r="S198" s="24"/>
      <c r="T198" s="22">
        <f>IFERROR(T172-T197, "NA")</f>
        <v>387867.12</v>
      </c>
      <c r="U198" s="23">
        <f>IFERROR(T198/T446, "NA")</f>
        <v>0.49137995940089735</v>
      </c>
      <c r="V198" s="24"/>
      <c r="W198" s="22">
        <f>IFERROR(W172-W197, "NA")</f>
        <v>300396.18999999994</v>
      </c>
      <c r="X198" s="23">
        <f>IFERROR(W198/W446, "NA")</f>
        <v>0.47516361519123662</v>
      </c>
      <c r="Y198" s="24"/>
      <c r="Z198" s="22">
        <f>IFERROR(Z172-Z197, "NA")</f>
        <v>273778.74</v>
      </c>
      <c r="AA198" s="23">
        <f>IFERROR(Z198/Z446, "NA")</f>
        <v>0.46054589086391534</v>
      </c>
      <c r="AB198" s="24"/>
      <c r="AC198" s="22">
        <f>IFERROR(AC172-AC197, "NA")</f>
        <v>364907.18000000005</v>
      </c>
      <c r="AD198" s="23">
        <f>IFERROR(AC198/AC446, "NA")</f>
        <v>0.47308202623280926</v>
      </c>
      <c r="AE198" s="24"/>
      <c r="AF198" s="22">
        <f>IFERROR(AF172-AF197, "NA")</f>
        <v>314661.06</v>
      </c>
      <c r="AG198" s="23">
        <f>IFERROR(AF198/AF446, "NA")</f>
        <v>0.52304338615811052</v>
      </c>
      <c r="AH198" s="24"/>
      <c r="AI198" s="22">
        <f>IFERROR(AI172-AI197, "NA")</f>
        <v>231945.97999999992</v>
      </c>
      <c r="AJ198" s="23">
        <f>IFERROR(AI198/AI446, "NA")</f>
        <v>0.47034378802978938</v>
      </c>
      <c r="AK198" s="24"/>
      <c r="AL198" s="22">
        <f t="shared" si="24"/>
        <v>3413014.06</v>
      </c>
      <c r="AM198" s="23">
        <f>IFERROR(AL198/AL446, "NA")</f>
        <v>0.46436794722061092</v>
      </c>
      <c r="AN198" s="24"/>
      <c r="AO198" s="22">
        <f>IFERROR(AO172-AO197, "NA")</f>
        <v>3154001.1800000016</v>
      </c>
      <c r="AP198" s="23">
        <f>IFERROR(AO198/AO446, "NA")</f>
        <v>0.43978750306852432</v>
      </c>
      <c r="AQ198" s="24"/>
      <c r="AR198" s="22">
        <f t="shared" si="25"/>
        <v>259012.87999999849</v>
      </c>
    </row>
    <row r="199" spans="1:44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  <c r="AE199" s="4"/>
      <c r="AF199" s="2"/>
      <c r="AG199" s="3"/>
      <c r="AH199" s="4"/>
      <c r="AI199" s="2"/>
      <c r="AJ199" s="3"/>
      <c r="AK199" s="2"/>
      <c r="AL199" s="2"/>
      <c r="AM199" s="3"/>
      <c r="AN199" s="2"/>
      <c r="AO199" s="2"/>
      <c r="AP199" s="3"/>
      <c r="AQ199" s="2"/>
      <c r="AR199" s="2"/>
    </row>
    <row r="200" spans="1:44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  <c r="AE200" s="4"/>
      <c r="AF200" s="2"/>
      <c r="AG200" s="3"/>
      <c r="AH200" s="4"/>
      <c r="AI200" s="2"/>
      <c r="AJ200" s="3"/>
      <c r="AK200" s="2"/>
      <c r="AL200" s="2"/>
      <c r="AM200" s="3"/>
      <c r="AN200" s="2"/>
      <c r="AO200" s="2"/>
      <c r="AP200" s="3"/>
      <c r="AQ200" s="2"/>
      <c r="AR200" s="2"/>
    </row>
    <row r="201" spans="1:44" ht="16.5" hidden="1" customHeight="1" x14ac:dyDescent="0.3">
      <c r="A201" s="33" t="s">
        <v>596</v>
      </c>
      <c r="B201" s="6">
        <v>0</v>
      </c>
      <c r="C201" s="7">
        <f>IFERROR(B201/B446, "NA")</f>
        <v>0</v>
      </c>
      <c r="D201" s="8"/>
      <c r="E201" s="6">
        <v>0</v>
      </c>
      <c r="F201" s="7">
        <f>IFERROR(E201/E446, "NA")</f>
        <v>0</v>
      </c>
      <c r="G201" s="8"/>
      <c r="H201" s="6">
        <v>0</v>
      </c>
      <c r="I201" s="7">
        <f>IFERROR(H201/H446, "NA")</f>
        <v>0</v>
      </c>
      <c r="J201" s="8"/>
      <c r="K201" s="6">
        <v>0</v>
      </c>
      <c r="L201" s="7">
        <f>IFERROR(K201/K446, "NA")</f>
        <v>0</v>
      </c>
      <c r="M201" s="8"/>
      <c r="N201" s="6">
        <v>0</v>
      </c>
      <c r="O201" s="7">
        <f>IFERROR(N201/N446, "NA")</f>
        <v>0</v>
      </c>
      <c r="P201" s="8"/>
      <c r="Q201" s="6">
        <v>0</v>
      </c>
      <c r="R201" s="7">
        <f>IFERROR(Q201/Q446, "NA")</f>
        <v>0</v>
      </c>
      <c r="S201" s="8"/>
      <c r="T201" s="6">
        <v>0</v>
      </c>
      <c r="U201" s="7">
        <f>IFERROR(T201/T446, "NA")</f>
        <v>0</v>
      </c>
      <c r="V201" s="8"/>
      <c r="W201" s="6">
        <v>0</v>
      </c>
      <c r="X201" s="7">
        <f>IFERROR(W201/W446, "NA")</f>
        <v>0</v>
      </c>
      <c r="Y201" s="8"/>
      <c r="Z201" s="6">
        <v>0</v>
      </c>
      <c r="AA201" s="7">
        <f>IFERROR(Z201/Z446, "NA")</f>
        <v>0</v>
      </c>
      <c r="AB201" s="8"/>
      <c r="AC201" s="6">
        <v>0</v>
      </c>
      <c r="AD201" s="7">
        <f>IFERROR(AC201/AC446, "NA")</f>
        <v>0</v>
      </c>
      <c r="AE201" s="8"/>
      <c r="AF201" s="6">
        <v>0</v>
      </c>
      <c r="AG201" s="7">
        <f>IFERROR(AF201/AF446, "NA")</f>
        <v>0</v>
      </c>
      <c r="AH201" s="8"/>
      <c r="AI201" s="6">
        <v>0</v>
      </c>
      <c r="AJ201" s="7">
        <f>IFERROR(AI201/AI446, "NA")</f>
        <v>0</v>
      </c>
      <c r="AK201" s="6"/>
      <c r="AL201" s="9">
        <f t="shared" ref="AL201:AL209" si="26">IFERROR(B201+E201+H201+K201+N201+Q201+T201+W201+Z201+AC201+AF201+AI201, "NA")</f>
        <v>0</v>
      </c>
      <c r="AM201" s="7">
        <f>IFERROR(AL201/AL446, "NA")</f>
        <v>0</v>
      </c>
      <c r="AN201" s="6"/>
      <c r="AO201" s="6">
        <v>0</v>
      </c>
      <c r="AP201" s="7">
        <f>IFERROR(AO201/AO446, "NA")</f>
        <v>0</v>
      </c>
      <c r="AQ201" s="6"/>
      <c r="AR201" s="9">
        <f t="shared" ref="AR201:AR209" si="27">IFERROR(AL201-AO201, "NA")</f>
        <v>0</v>
      </c>
    </row>
    <row r="202" spans="1:44" ht="16.5" customHeight="1" x14ac:dyDescent="0.3">
      <c r="A202" s="33" t="s">
        <v>597</v>
      </c>
      <c r="B202" s="6">
        <v>6926.26</v>
      </c>
      <c r="C202" s="7">
        <f>IFERROR(B202/B446, "NA")</f>
        <v>9.3973167719553566E-3</v>
      </c>
      <c r="D202" s="8"/>
      <c r="E202" s="6">
        <v>6341.65</v>
      </c>
      <c r="F202" s="7">
        <f>IFERROR(E202/E446, "NA")</f>
        <v>1.1043607836176954E-2</v>
      </c>
      <c r="G202" s="8"/>
      <c r="H202" s="6">
        <v>5757.3099999999995</v>
      </c>
      <c r="I202" s="7">
        <f>IFERROR(H202/H446, "NA")</f>
        <v>8.1223840951148932E-3</v>
      </c>
      <c r="J202" s="8"/>
      <c r="K202" s="6">
        <v>6686.74</v>
      </c>
      <c r="L202" s="7">
        <f>IFERROR(K202/K446, "NA")</f>
        <v>1.2600881402514729E-2</v>
      </c>
      <c r="M202" s="8"/>
      <c r="N202" s="6">
        <v>5143.2099999999991</v>
      </c>
      <c r="O202" s="7">
        <f>IFERROR(N202/N446, "NA")</f>
        <v>1.1822055335441431E-2</v>
      </c>
      <c r="P202" s="8"/>
      <c r="Q202" s="6">
        <v>5353.68</v>
      </c>
      <c r="R202" s="7">
        <f>IFERROR(Q202/Q446, "NA")</f>
        <v>1.1109264759272703E-2</v>
      </c>
      <c r="S202" s="8"/>
      <c r="T202" s="6">
        <v>7497.68</v>
      </c>
      <c r="U202" s="7">
        <f>IFERROR(T202/T446, "NA")</f>
        <v>9.4986388482759775E-3</v>
      </c>
      <c r="V202" s="8"/>
      <c r="W202" s="6">
        <v>5525.7699999999995</v>
      </c>
      <c r="X202" s="7">
        <f>IFERROR(W202/W446, "NA")</f>
        <v>8.7406063636002833E-3</v>
      </c>
      <c r="Y202" s="8"/>
      <c r="Z202" s="6">
        <v>5844.08</v>
      </c>
      <c r="AA202" s="7">
        <f>IFERROR(Z202/Z446, "NA")</f>
        <v>9.8308109310459631E-3</v>
      </c>
      <c r="AB202" s="8"/>
      <c r="AC202" s="6">
        <v>5581.56</v>
      </c>
      <c r="AD202" s="7">
        <f>IFERROR(AC202/AC446, "NA")</f>
        <v>7.2361845945042753E-3</v>
      </c>
      <c r="AE202" s="8"/>
      <c r="AF202" s="6">
        <v>5401.29</v>
      </c>
      <c r="AG202" s="7">
        <f>IFERROR(AF202/AF446, "NA")</f>
        <v>8.978260644078237E-3</v>
      </c>
      <c r="AH202" s="8"/>
      <c r="AI202" s="6">
        <v>4573.6399999999994</v>
      </c>
      <c r="AJ202" s="7">
        <f>IFERROR(AI202/AI446, "NA")</f>
        <v>9.2745007379932444E-3</v>
      </c>
      <c r="AK202" s="6"/>
      <c r="AL202" s="9">
        <f t="shared" si="26"/>
        <v>70632.87</v>
      </c>
      <c r="AM202" s="7">
        <f>IFERROR(AL202/AL446, "NA")</f>
        <v>9.6101686871457748E-3</v>
      </c>
      <c r="AN202" s="6"/>
      <c r="AO202" s="6">
        <v>72789.119999999995</v>
      </c>
      <c r="AP202" s="7">
        <f>IFERROR(AO202/AO446, "NA")</f>
        <v>1.0149566695899323E-2</v>
      </c>
      <c r="AQ202" s="6"/>
      <c r="AR202" s="9">
        <f t="shared" si="27"/>
        <v>-2156.25</v>
      </c>
    </row>
    <row r="203" spans="1:44" ht="16.5" customHeight="1" x14ac:dyDescent="0.3">
      <c r="A203" s="33" t="s">
        <v>598</v>
      </c>
      <c r="B203" s="6">
        <v>4976.4400000000005</v>
      </c>
      <c r="C203" s="7">
        <f>IFERROR(B203/B446, "NA")</f>
        <v>6.751866530657168E-3</v>
      </c>
      <c r="D203" s="8"/>
      <c r="E203" s="6">
        <v>4009.3999999999992</v>
      </c>
      <c r="F203" s="7">
        <f>IFERROR(E203/E446, "NA")</f>
        <v>6.9821326087639449E-3</v>
      </c>
      <c r="G203" s="8"/>
      <c r="H203" s="6">
        <v>3356.33</v>
      </c>
      <c r="I203" s="7">
        <f>IFERROR(H203/H446, "NA")</f>
        <v>4.7350935436787272E-3</v>
      </c>
      <c r="J203" s="8"/>
      <c r="K203" s="6">
        <v>4396.3200000000006</v>
      </c>
      <c r="L203" s="7">
        <f>IFERROR(K203/K446, "NA")</f>
        <v>8.2846808650408957E-3</v>
      </c>
      <c r="M203" s="8"/>
      <c r="N203" s="6">
        <v>2975</v>
      </c>
      <c r="O203" s="7">
        <f>IFERROR(N203/N446, "NA")</f>
        <v>6.8382614404113905E-3</v>
      </c>
      <c r="P203" s="8"/>
      <c r="Q203" s="6">
        <v>2861.7799999999997</v>
      </c>
      <c r="R203" s="7">
        <f>IFERROR(Q203/Q446, "NA")</f>
        <v>5.9383959636719842E-3</v>
      </c>
      <c r="S203" s="8"/>
      <c r="T203" s="6">
        <v>6288.5599999999995</v>
      </c>
      <c r="U203" s="7">
        <f>IFERROR(T203/T446, "NA")</f>
        <v>7.9668324489327851E-3</v>
      </c>
      <c r="V203" s="8"/>
      <c r="W203" s="6">
        <v>4328.6499999999996</v>
      </c>
      <c r="X203" s="7">
        <f>IFERROR(W203/W446, "NA")</f>
        <v>6.8470142144530744E-3</v>
      </c>
      <c r="Y203" s="8"/>
      <c r="Z203" s="6">
        <v>4623.93</v>
      </c>
      <c r="AA203" s="7">
        <f>IFERROR(Z203/Z446, "NA")</f>
        <v>7.7782955723383939E-3</v>
      </c>
      <c r="AB203" s="8"/>
      <c r="AC203" s="6">
        <v>4302.1500000000005</v>
      </c>
      <c r="AD203" s="7">
        <f>IFERROR(AC203/AC446, "NA")</f>
        <v>5.5775001170365584E-3</v>
      </c>
      <c r="AE203" s="8"/>
      <c r="AF203" s="6">
        <v>3597.13</v>
      </c>
      <c r="AG203" s="7">
        <f>IFERROR(AF203/AF446, "NA")</f>
        <v>5.9793069267958486E-3</v>
      </c>
      <c r="AH203" s="8"/>
      <c r="AI203" s="6">
        <v>2395.9699999999998</v>
      </c>
      <c r="AJ203" s="7">
        <f>IFERROR(AI203/AI446, "NA")</f>
        <v>4.8585864941730599E-3</v>
      </c>
      <c r="AK203" s="6"/>
      <c r="AL203" s="9">
        <f t="shared" si="26"/>
        <v>48111.66</v>
      </c>
      <c r="AM203" s="7">
        <f>IFERROR(AL203/AL446, "NA")</f>
        <v>6.5459773674580116E-3</v>
      </c>
      <c r="AN203" s="6"/>
      <c r="AO203" s="6">
        <v>56435.039999999994</v>
      </c>
      <c r="AP203" s="7">
        <f>IFERROR(AO203/AO446, "NA")</f>
        <v>7.8691870772135478E-3</v>
      </c>
      <c r="AQ203" s="6"/>
      <c r="AR203" s="9">
        <f t="shared" si="27"/>
        <v>-8323.3799999999901</v>
      </c>
    </row>
    <row r="204" spans="1:44" ht="16.5" customHeight="1" x14ac:dyDescent="0.3">
      <c r="A204" s="33" t="s">
        <v>599</v>
      </c>
      <c r="B204" s="6">
        <v>1680.1100000000001</v>
      </c>
      <c r="C204" s="7">
        <f>IFERROR(B204/B446, "NA")</f>
        <v>2.2795167784244188E-3</v>
      </c>
      <c r="D204" s="8"/>
      <c r="E204" s="6">
        <v>1303.27</v>
      </c>
      <c r="F204" s="7">
        <f>IFERROR(E204/E446, "NA")</f>
        <v>2.2695675076130563E-3</v>
      </c>
      <c r="G204" s="8"/>
      <c r="H204" s="6">
        <v>1805.5</v>
      </c>
      <c r="I204" s="7">
        <f>IFERROR(H204/H446, "NA")</f>
        <v>2.5471903516972234E-3</v>
      </c>
      <c r="J204" s="8"/>
      <c r="K204" s="6">
        <v>2431.61</v>
      </c>
      <c r="L204" s="7">
        <f>IFERROR(K204/K446, "NA")</f>
        <v>4.5822671776035622E-3</v>
      </c>
      <c r="M204" s="8"/>
      <c r="N204" s="6">
        <v>117.35</v>
      </c>
      <c r="O204" s="7">
        <f>IFERROR(N204/N446, "NA")</f>
        <v>2.6973780841421061E-4</v>
      </c>
      <c r="P204" s="8"/>
      <c r="Q204" s="6">
        <v>137.99</v>
      </c>
      <c r="R204" s="7">
        <f>IFERROR(Q204/Q446, "NA")</f>
        <v>2.8633901244229018E-4</v>
      </c>
      <c r="S204" s="8"/>
      <c r="T204" s="6">
        <v>2477.0899999999997</v>
      </c>
      <c r="U204" s="7">
        <f>IFERROR(T204/T446, "NA")</f>
        <v>3.1381685140838148E-3</v>
      </c>
      <c r="V204" s="8"/>
      <c r="W204" s="6">
        <v>506.31999999999994</v>
      </c>
      <c r="X204" s="7">
        <f>IFERROR(W204/W446, "NA")</f>
        <v>8.0089178775412211E-4</v>
      </c>
      <c r="Y204" s="8"/>
      <c r="Z204" s="6">
        <v>1395.02</v>
      </c>
      <c r="AA204" s="7">
        <f>IFERROR(Z204/Z446, "NA")</f>
        <v>2.3466786671345599E-3</v>
      </c>
      <c r="AB204" s="8"/>
      <c r="AC204" s="6">
        <v>477.43999999999994</v>
      </c>
      <c r="AD204" s="7">
        <f>IFERROR(AC204/AC446, "NA")</f>
        <v>6.1897461870876966E-4</v>
      </c>
      <c r="AE204" s="8"/>
      <c r="AF204" s="6">
        <v>570.01</v>
      </c>
      <c r="AG204" s="7">
        <f>IFERROR(AF204/AF446, "NA")</f>
        <v>9.4749557045280589E-4</v>
      </c>
      <c r="AH204" s="8"/>
      <c r="AI204" s="6">
        <v>275.60000000000002</v>
      </c>
      <c r="AJ204" s="7">
        <f>IFERROR(AI204/AI446, "NA")</f>
        <v>5.5886611176020383E-4</v>
      </c>
      <c r="AK204" s="6"/>
      <c r="AL204" s="9">
        <f t="shared" si="26"/>
        <v>13177.310000000001</v>
      </c>
      <c r="AM204" s="7">
        <f>IFERROR(AL204/AL446, "NA")</f>
        <v>1.7928787537985207E-3</v>
      </c>
      <c r="AN204" s="6"/>
      <c r="AO204" s="6">
        <v>16531.03</v>
      </c>
      <c r="AP204" s="7">
        <f>IFERROR(AO204/AO446, "NA")</f>
        <v>2.3050531664198246E-3</v>
      </c>
      <c r="AQ204" s="6"/>
      <c r="AR204" s="9">
        <f t="shared" si="27"/>
        <v>-3353.7199999999975</v>
      </c>
    </row>
    <row r="205" spans="1:44" ht="16.5" customHeight="1" x14ac:dyDescent="0.3">
      <c r="A205" s="33" t="s">
        <v>600</v>
      </c>
      <c r="B205" s="6">
        <v>3011.59</v>
      </c>
      <c r="C205" s="7">
        <f>IFERROR(B205/B446, "NA")</f>
        <v>4.0860240905269268E-3</v>
      </c>
      <c r="D205" s="8"/>
      <c r="E205" s="6">
        <v>1915.1299999999999</v>
      </c>
      <c r="F205" s="7">
        <f>IFERROR(E205/E446, "NA")</f>
        <v>3.3350854549364234E-3</v>
      </c>
      <c r="G205" s="8"/>
      <c r="H205" s="6">
        <v>1710.1200000000001</v>
      </c>
      <c r="I205" s="7">
        <f>IFERROR(H205/H446, "NA")</f>
        <v>2.4126287256961815E-3</v>
      </c>
      <c r="J205" s="8"/>
      <c r="K205" s="6">
        <v>2096.2600000000002</v>
      </c>
      <c r="L205" s="7">
        <f>IFERROR(K205/K446, "NA")</f>
        <v>3.9503141514154174E-3</v>
      </c>
      <c r="M205" s="8"/>
      <c r="N205" s="6">
        <v>2091.11</v>
      </c>
      <c r="O205" s="7">
        <f>IFERROR(N205/N446, "NA")</f>
        <v>4.8065737413978699E-3</v>
      </c>
      <c r="P205" s="8"/>
      <c r="Q205" s="6">
        <v>1912.75</v>
      </c>
      <c r="R205" s="7">
        <f>IFERROR(Q205/Q446, "NA")</f>
        <v>3.9690915722080623E-3</v>
      </c>
      <c r="S205" s="8"/>
      <c r="T205" s="6">
        <v>2335.9</v>
      </c>
      <c r="U205" s="7">
        <f>IFERROR(T205/T446, "NA")</f>
        <v>2.9592981409833248E-3</v>
      </c>
      <c r="V205" s="8"/>
      <c r="W205" s="6">
        <v>1789.3</v>
      </c>
      <c r="X205" s="7">
        <f>IFERROR(W205/W446, "NA")</f>
        <v>2.8302964050964823E-3</v>
      </c>
      <c r="Y205" s="8"/>
      <c r="Z205" s="6">
        <v>2103.89</v>
      </c>
      <c r="AA205" s="7">
        <f>IFERROR(Z205/Z446, "NA")</f>
        <v>3.5391275974521719E-3</v>
      </c>
      <c r="AB205" s="8"/>
      <c r="AC205" s="6">
        <v>2324.0299999999997</v>
      </c>
      <c r="AD205" s="7">
        <f>IFERROR(AC205/AC446, "NA")</f>
        <v>3.0129766737553242E-3</v>
      </c>
      <c r="AE205" s="8"/>
      <c r="AF205" s="6">
        <v>929.21</v>
      </c>
      <c r="AG205" s="7">
        <f>IFERROR(AF205/AF446, "NA")</f>
        <v>1.5445735320791772E-3</v>
      </c>
      <c r="AH205" s="8"/>
      <c r="AI205" s="6">
        <v>1702.24</v>
      </c>
      <c r="AJ205" s="7">
        <f>IFERROR(AI205/AI446, "NA")</f>
        <v>3.4518296447122255E-3</v>
      </c>
      <c r="AK205" s="6"/>
      <c r="AL205" s="9">
        <f t="shared" si="26"/>
        <v>23921.53</v>
      </c>
      <c r="AM205" s="7">
        <f>IFERROR(AL205/AL446, "NA")</f>
        <v>3.2547160911714089E-3</v>
      </c>
      <c r="AN205" s="6"/>
      <c r="AO205" s="6">
        <v>25124.46</v>
      </c>
      <c r="AP205" s="7">
        <f>IFERROR(AO205/AO446, "NA")</f>
        <v>3.5033035496026704E-3</v>
      </c>
      <c r="AQ205" s="6"/>
      <c r="AR205" s="9">
        <f t="shared" si="27"/>
        <v>-1202.9300000000003</v>
      </c>
    </row>
    <row r="206" spans="1:44" ht="16.5" customHeight="1" x14ac:dyDescent="0.3">
      <c r="A206" s="33" t="s">
        <v>601</v>
      </c>
      <c r="B206" s="6">
        <v>-124.91000000000003</v>
      </c>
      <c r="C206" s="7">
        <f>IFERROR(B206/B446, "NA")</f>
        <v>-1.6947368969471891E-4</v>
      </c>
      <c r="D206" s="8"/>
      <c r="E206" s="6">
        <v>200.42000000000002</v>
      </c>
      <c r="F206" s="7">
        <f>IFERROR(E206/E446, "NA")</f>
        <v>3.4901955839987788E-4</v>
      </c>
      <c r="G206" s="8"/>
      <c r="H206" s="6">
        <v>701.98</v>
      </c>
      <c r="I206" s="7">
        <f>IFERROR(H206/H446, "NA")</f>
        <v>9.9034986601186201E-4</v>
      </c>
      <c r="J206" s="8"/>
      <c r="K206" s="6">
        <v>0</v>
      </c>
      <c r="L206" s="7">
        <f>IFERROR(K206/K446, "NA")</f>
        <v>0</v>
      </c>
      <c r="M206" s="8"/>
      <c r="N206" s="6">
        <v>288.48</v>
      </c>
      <c r="O206" s="7">
        <f>IFERROR(N206/N446, "NA")</f>
        <v>6.630929950688665E-4</v>
      </c>
      <c r="P206" s="8"/>
      <c r="Q206" s="6">
        <v>173.6</v>
      </c>
      <c r="R206" s="7">
        <f>IFERROR(Q206/Q446, "NA")</f>
        <v>3.6023228175941429E-4</v>
      </c>
      <c r="S206" s="8"/>
      <c r="T206" s="6">
        <v>811.49</v>
      </c>
      <c r="U206" s="7">
        <f>IFERROR(T206/T446, "NA")</f>
        <v>1.0280580711616756E-3</v>
      </c>
      <c r="V206" s="8"/>
      <c r="W206" s="6">
        <v>347.69</v>
      </c>
      <c r="X206" s="7">
        <f>IFERROR(W206/W446, "NA")</f>
        <v>5.4997247923098186E-4</v>
      </c>
      <c r="Y206" s="8"/>
      <c r="Z206" s="6">
        <v>145.6</v>
      </c>
      <c r="AA206" s="7">
        <f>IFERROR(Z206/Z446, "NA")</f>
        <v>2.4492581750425939E-4</v>
      </c>
      <c r="AB206" s="8"/>
      <c r="AC206" s="6">
        <v>97.580000000000013</v>
      </c>
      <c r="AD206" s="7">
        <f>IFERROR(AC206/AC446, "NA")</f>
        <v>1.2650708632205463E-4</v>
      </c>
      <c r="AE206" s="8"/>
      <c r="AF206" s="6">
        <v>319.93999999999994</v>
      </c>
      <c r="AG206" s="7">
        <f>IFERROR(AF206/AF446, "NA")</f>
        <v>5.3181827127711913E-4</v>
      </c>
      <c r="AH206" s="8"/>
      <c r="AI206" s="6">
        <v>89.46</v>
      </c>
      <c r="AJ206" s="7">
        <f>IFERROR(AI206/AI446, "NA")</f>
        <v>1.8140842655322144E-4</v>
      </c>
      <c r="AK206" s="6"/>
      <c r="AL206" s="9">
        <f t="shared" si="26"/>
        <v>3051.33</v>
      </c>
      <c r="AM206" s="7">
        <f>IFERROR(AL206/AL446, "NA")</f>
        <v>4.1515792888139079E-4</v>
      </c>
      <c r="AN206" s="6"/>
      <c r="AO206" s="6">
        <v>5409.7800000000007</v>
      </c>
      <c r="AP206" s="7">
        <f>IFERROR(AO206/AO446, "NA")</f>
        <v>7.5432870901780721E-4</v>
      </c>
      <c r="AQ206" s="6"/>
      <c r="AR206" s="9">
        <f t="shared" si="27"/>
        <v>-2358.4500000000007</v>
      </c>
    </row>
    <row r="207" spans="1:44" ht="16.5" customHeight="1" x14ac:dyDescent="0.3">
      <c r="A207" s="33" t="s">
        <v>602</v>
      </c>
      <c r="B207" s="6">
        <v>423.46999999999997</v>
      </c>
      <c r="C207" s="7">
        <f>IFERROR(B207/B446, "NA")</f>
        <v>5.7454986290146983E-4</v>
      </c>
      <c r="D207" s="8"/>
      <c r="E207" s="6">
        <v>299.7</v>
      </c>
      <c r="F207" s="7">
        <f>IFERROR(E207/E446, "NA")</f>
        <v>5.2190979768707403E-4</v>
      </c>
      <c r="G207" s="8"/>
      <c r="H207" s="6">
        <v>676.79000000000008</v>
      </c>
      <c r="I207" s="7">
        <f>IFERROR(H207/H446, "NA")</f>
        <v>9.5481194025209858E-4</v>
      </c>
      <c r="J207" s="8"/>
      <c r="K207" s="6">
        <v>448.23</v>
      </c>
      <c r="L207" s="7">
        <f>IFERROR(K207/K446, "NA")</f>
        <v>8.4467065730822158E-4</v>
      </c>
      <c r="M207" s="8"/>
      <c r="N207" s="6">
        <v>388.2</v>
      </c>
      <c r="O207" s="7">
        <f>IFERROR(N207/N446, "NA")</f>
        <v>8.9230692140090809E-4</v>
      </c>
      <c r="P207" s="8"/>
      <c r="Q207" s="6">
        <v>418.36</v>
      </c>
      <c r="R207" s="7">
        <f>IFERROR(Q207/Q446, "NA")</f>
        <v>8.681265979082291E-4</v>
      </c>
      <c r="S207" s="8"/>
      <c r="T207" s="6">
        <v>0</v>
      </c>
      <c r="U207" s="7">
        <f>IFERROR(T207/T446, "NA")</f>
        <v>0</v>
      </c>
      <c r="V207" s="8"/>
      <c r="W207" s="6">
        <v>144.01</v>
      </c>
      <c r="X207" s="7">
        <f>IFERROR(W207/W446, "NA")</f>
        <v>2.277935423338425E-4</v>
      </c>
      <c r="Y207" s="8"/>
      <c r="Z207" s="6">
        <v>491.86</v>
      </c>
      <c r="AA207" s="7">
        <f>IFERROR(Z207/Z446, "NA")</f>
        <v>8.273984381706389E-4</v>
      </c>
      <c r="AB207" s="8"/>
      <c r="AC207" s="6">
        <v>326.14999999999998</v>
      </c>
      <c r="AD207" s="7">
        <f>IFERROR(AC207/AC446, "NA")</f>
        <v>4.2283548067163464E-4</v>
      </c>
      <c r="AE207" s="8"/>
      <c r="AF207" s="6">
        <v>637.47</v>
      </c>
      <c r="AG207" s="7">
        <f>IFERROR(AF207/AF446, "NA")</f>
        <v>1.0596305350722797E-3</v>
      </c>
      <c r="AH207" s="8"/>
      <c r="AI207" s="6">
        <v>0</v>
      </c>
      <c r="AJ207" s="7">
        <f>IFERROR(AI207/AI446, "NA")</f>
        <v>0</v>
      </c>
      <c r="AK207" s="6"/>
      <c r="AL207" s="9">
        <f t="shared" si="26"/>
        <v>4254.2400000000007</v>
      </c>
      <c r="AM207" s="7">
        <f>IFERROR(AL207/AL446, "NA")</f>
        <v>5.7882348594362725E-4</v>
      </c>
      <c r="AN207" s="6"/>
      <c r="AO207" s="6">
        <v>5663.08</v>
      </c>
      <c r="AP207" s="7">
        <f>IFERROR(AO207/AO446, "NA")</f>
        <v>7.8964834530508878E-4</v>
      </c>
      <c r="AQ207" s="6"/>
      <c r="AR207" s="9">
        <f t="shared" si="27"/>
        <v>-1408.8399999999992</v>
      </c>
    </row>
    <row r="208" spans="1:44" ht="16.5" customHeight="1" x14ac:dyDescent="0.3">
      <c r="A208" s="33" t="s">
        <v>603</v>
      </c>
      <c r="B208" s="6">
        <v>260.42</v>
      </c>
      <c r="C208" s="7">
        <f>IFERROR(B208/B446, "NA")</f>
        <v>3.533291031166335E-4</v>
      </c>
      <c r="D208" s="8"/>
      <c r="E208" s="6">
        <v>1694.0699999999997</v>
      </c>
      <c r="F208" s="7">
        <f>IFERROR(E208/E446, "NA")</f>
        <v>2.9501225591182564E-3</v>
      </c>
      <c r="G208" s="8"/>
      <c r="H208" s="6">
        <v>1208.4100000000001</v>
      </c>
      <c r="I208" s="7">
        <f>IFERROR(H208/H446, "NA")</f>
        <v>1.7048187720268304E-3</v>
      </c>
      <c r="J208" s="8"/>
      <c r="K208" s="6">
        <v>699.02</v>
      </c>
      <c r="L208" s="7">
        <f>IFERROR(K208/K446, "NA")</f>
        <v>1.3172739059670103E-3</v>
      </c>
      <c r="M208" s="8"/>
      <c r="N208" s="6">
        <v>281.90999999999997</v>
      </c>
      <c r="O208" s="7">
        <f>IFERROR(N208/N446, "NA")</f>
        <v>6.479913555181092E-4</v>
      </c>
      <c r="P208" s="8"/>
      <c r="Q208" s="6">
        <v>239.70999999999998</v>
      </c>
      <c r="R208" s="7">
        <f>IFERROR(Q208/Q446, "NA")</f>
        <v>4.9741520887413128E-4</v>
      </c>
      <c r="S208" s="8"/>
      <c r="T208" s="6">
        <v>631.86999999999989</v>
      </c>
      <c r="U208" s="7">
        <f>IFERROR(T208/T446, "NA")</f>
        <v>8.0050161237344623E-4</v>
      </c>
      <c r="V208" s="8"/>
      <c r="W208" s="6">
        <v>491.74000000000007</v>
      </c>
      <c r="X208" s="7">
        <f>IFERROR(W208/W446, "NA")</f>
        <v>7.7782929315494569E-4</v>
      </c>
      <c r="Y208" s="8"/>
      <c r="Z208" s="6">
        <v>432.96000000000004</v>
      </c>
      <c r="AA208" s="7">
        <f>IFERROR(Z208/Z446, "NA")</f>
        <v>7.2831787051266588E-4</v>
      </c>
      <c r="AB208" s="8"/>
      <c r="AC208" s="6">
        <v>657.24</v>
      </c>
      <c r="AD208" s="7">
        <f>IFERROR(AC208/AC446, "NA")</f>
        <v>8.5207539879388376E-4</v>
      </c>
      <c r="AE208" s="8"/>
      <c r="AF208" s="6">
        <v>731.93999999999994</v>
      </c>
      <c r="AG208" s="7">
        <f>IFERROR(AF208/AF446, "NA")</f>
        <v>1.2166627038775225E-3</v>
      </c>
      <c r="AH208" s="8"/>
      <c r="AI208" s="6">
        <v>313.27</v>
      </c>
      <c r="AJ208" s="7">
        <f>IFERROR(AI208/AI446, "NA")</f>
        <v>6.3525394350914019E-4</v>
      </c>
      <c r="AK208" s="6"/>
      <c r="AL208" s="9">
        <f t="shared" si="26"/>
        <v>7642.5599999999995</v>
      </c>
      <c r="AM208" s="7">
        <f>IFERROR(AL208/AL446, "NA")</f>
        <v>1.0398316081681634E-3</v>
      </c>
      <c r="AN208" s="6"/>
      <c r="AO208" s="6">
        <v>10503.68</v>
      </c>
      <c r="AP208" s="7">
        <f>IFERROR(AO208/AO446, "NA")</f>
        <v>1.4646117539597102E-3</v>
      </c>
      <c r="AQ208" s="6"/>
      <c r="AR208" s="9">
        <f t="shared" si="27"/>
        <v>-2861.1200000000008</v>
      </c>
    </row>
    <row r="209" spans="1:44" ht="16.5" customHeight="1" x14ac:dyDescent="0.3">
      <c r="A209" s="40" t="s">
        <v>255</v>
      </c>
      <c r="B209" s="11">
        <f>IFERROR(B201+B202+B203+B204+B205+B206+B207+B208, "NA")</f>
        <v>17153.38</v>
      </c>
      <c r="C209" s="12">
        <f>IFERROR(B209/B446, "NA")</f>
        <v>2.3273129447887255E-2</v>
      </c>
      <c r="D209" s="2"/>
      <c r="E209" s="11">
        <f>IFERROR(E201+E202+E203+E204+E205+E206+E207+E208, "NA")</f>
        <v>15763.64</v>
      </c>
      <c r="F209" s="12">
        <f>IFERROR(E209/E446, "NA")</f>
        <v>2.745144532269559E-2</v>
      </c>
      <c r="G209" s="2"/>
      <c r="H209" s="11">
        <f>IFERROR(H201+H202+H203+H204+H205+H206+H207+H208, "NA")</f>
        <v>15216.44</v>
      </c>
      <c r="I209" s="12">
        <f>IFERROR(H209/H446, "NA")</f>
        <v>2.1467277294477817E-2</v>
      </c>
      <c r="J209" s="2"/>
      <c r="K209" s="11">
        <f>IFERROR(K201+K202+K203+K204+K205+K206+K207+K208, "NA")</f>
        <v>16758.18</v>
      </c>
      <c r="L209" s="12">
        <f>IFERROR(K209/K446, "NA")</f>
        <v>3.1580088159849834E-2</v>
      </c>
      <c r="M209" s="2"/>
      <c r="N209" s="11">
        <f>IFERROR(N201+N202+N203+N204+N205+N206+N207+N208, "NA")</f>
        <v>11285.26</v>
      </c>
      <c r="O209" s="12">
        <f>IFERROR(N209/N446, "NA")</f>
        <v>2.594001959765279E-2</v>
      </c>
      <c r="P209" s="2"/>
      <c r="Q209" s="11">
        <f>IFERROR(Q201+Q202+Q203+Q204+Q205+Q206+Q207+Q208, "NA")</f>
        <v>11097.869999999999</v>
      </c>
      <c r="R209" s="12">
        <f>IFERROR(Q209/Q446, "NA")</f>
        <v>2.3028865396136813E-2</v>
      </c>
      <c r="S209" s="2"/>
      <c r="T209" s="11">
        <f>IFERROR(T201+T202+T203+T204+T205+T206+T207+T208, "NA")</f>
        <v>20042.59</v>
      </c>
      <c r="U209" s="12">
        <f>IFERROR(T209/T446, "NA")</f>
        <v>2.5391497635811024E-2</v>
      </c>
      <c r="V209" s="2"/>
      <c r="W209" s="11">
        <f>IFERROR(W201+W202+W203+W204+W205+W206+W207+W208, "NA")</f>
        <v>13133.479999999998</v>
      </c>
      <c r="X209" s="12">
        <f>IFERROR(W209/W446, "NA")</f>
        <v>2.077440408562373E-2</v>
      </c>
      <c r="Y209" s="2"/>
      <c r="Z209" s="11">
        <f>IFERROR(Z201+Z202+Z203+Z204+Z205+Z206+Z207+Z208, "NA")</f>
        <v>15037.34</v>
      </c>
      <c r="AA209" s="12">
        <f>IFERROR(Z209/Z446, "NA")</f>
        <v>2.5295554894158651E-2</v>
      </c>
      <c r="AB209" s="2"/>
      <c r="AC209" s="11">
        <f>IFERROR(AC201+AC202+AC203+AC204+AC205+AC206+AC207+AC208, "NA")</f>
        <v>13766.15</v>
      </c>
      <c r="AD209" s="12">
        <f>IFERROR(AC209/AC446, "NA")</f>
        <v>1.7847053969792498E-2</v>
      </c>
      <c r="AE209" s="2"/>
      <c r="AF209" s="11">
        <f>IFERROR(AF201+AF202+AF203+AF204+AF205+AF206+AF207+AF208, "NA")</f>
        <v>12186.99</v>
      </c>
      <c r="AG209" s="12">
        <f>IFERROR(AF209/AF446, "NA")</f>
        <v>2.025774818363299E-2</v>
      </c>
      <c r="AH209" s="2"/>
      <c r="AI209" s="11">
        <f>IFERROR(AI201+AI202+AI203+AI204+AI205+AI206+AI207+AI208, "NA")</f>
        <v>9350.1799999999985</v>
      </c>
      <c r="AJ209" s="12">
        <f>IFERROR(AI209/AI446, "NA")</f>
        <v>1.8960445358701093E-2</v>
      </c>
      <c r="AK209" s="2"/>
      <c r="AL209" s="11">
        <f t="shared" si="26"/>
        <v>170791.49999999997</v>
      </c>
      <c r="AM209" s="12">
        <f>IFERROR(AL209/AL446, "NA")</f>
        <v>2.3237553922566895E-2</v>
      </c>
      <c r="AN209" s="2"/>
      <c r="AO209" s="11">
        <f>IFERROR(AO201+AO202+AO203+AO204+AO205+AO206+AO207+AO208, "NA")</f>
        <v>192456.18999999997</v>
      </c>
      <c r="AP209" s="12">
        <f>IFERROR(AO209/AO446, "NA")</f>
        <v>2.683569929741797E-2</v>
      </c>
      <c r="AQ209" s="2"/>
      <c r="AR209" s="11">
        <f t="shared" si="27"/>
        <v>-21664.690000000002</v>
      </c>
    </row>
    <row r="210" spans="1:44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  <c r="AE210" s="4"/>
      <c r="AF210" s="2"/>
      <c r="AG210" s="3"/>
      <c r="AH210" s="4"/>
      <c r="AI210" s="2"/>
      <c r="AJ210" s="3"/>
      <c r="AK210" s="2"/>
      <c r="AL210" s="2"/>
      <c r="AM210" s="3"/>
      <c r="AN210" s="2"/>
      <c r="AO210" s="2"/>
      <c r="AP210" s="3"/>
      <c r="AQ210" s="2"/>
      <c r="AR210" s="2"/>
    </row>
    <row r="211" spans="1:44" ht="16.5" hidden="1" customHeight="1" x14ac:dyDescent="0.3">
      <c r="A211" s="33" t="s">
        <v>604</v>
      </c>
      <c r="B211" s="6">
        <v>0</v>
      </c>
      <c r="C211" s="7">
        <f>IFERROR(B211/B446, "NA")</f>
        <v>0</v>
      </c>
      <c r="D211" s="8"/>
      <c r="E211" s="6">
        <v>0</v>
      </c>
      <c r="F211" s="7">
        <f>IFERROR(E211/E446, "NA")</f>
        <v>0</v>
      </c>
      <c r="G211" s="8"/>
      <c r="H211" s="6">
        <v>0</v>
      </c>
      <c r="I211" s="7">
        <f>IFERROR(H211/H446, "NA")</f>
        <v>0</v>
      </c>
      <c r="J211" s="8"/>
      <c r="K211" s="6">
        <v>0</v>
      </c>
      <c r="L211" s="7">
        <f>IFERROR(K211/K446, "NA")</f>
        <v>0</v>
      </c>
      <c r="M211" s="8"/>
      <c r="N211" s="6">
        <v>0</v>
      </c>
      <c r="O211" s="7">
        <f>IFERROR(N211/N446, "NA")</f>
        <v>0</v>
      </c>
      <c r="P211" s="8"/>
      <c r="Q211" s="6">
        <v>0</v>
      </c>
      <c r="R211" s="7">
        <f>IFERROR(Q211/Q446, "NA")</f>
        <v>0</v>
      </c>
      <c r="S211" s="8"/>
      <c r="T211" s="6">
        <v>0</v>
      </c>
      <c r="U211" s="7">
        <f>IFERROR(T211/T446, "NA")</f>
        <v>0</v>
      </c>
      <c r="V211" s="8"/>
      <c r="W211" s="6">
        <v>0</v>
      </c>
      <c r="X211" s="7">
        <f>IFERROR(W211/W446, "NA")</f>
        <v>0</v>
      </c>
      <c r="Y211" s="8"/>
      <c r="Z211" s="6">
        <v>0</v>
      </c>
      <c r="AA211" s="7">
        <f>IFERROR(Z211/Z446, "NA")</f>
        <v>0</v>
      </c>
      <c r="AB211" s="8"/>
      <c r="AC211" s="6">
        <v>0</v>
      </c>
      <c r="AD211" s="7">
        <f>IFERROR(AC211/AC446, "NA")</f>
        <v>0</v>
      </c>
      <c r="AE211" s="8"/>
      <c r="AF211" s="6">
        <v>0</v>
      </c>
      <c r="AG211" s="7">
        <f>IFERROR(AF211/AF446, "NA")</f>
        <v>0</v>
      </c>
      <c r="AH211" s="8"/>
      <c r="AI211" s="6">
        <v>0</v>
      </c>
      <c r="AJ211" s="7">
        <f>IFERROR(AI211/AI446, "NA")</f>
        <v>0</v>
      </c>
      <c r="AK211" s="6"/>
      <c r="AL211" s="9">
        <f>IFERROR(B211+E211+H211+K211+N211+Q211+T211+W211+Z211+AC211+AF211+AI211, "NA")</f>
        <v>0</v>
      </c>
      <c r="AM211" s="7">
        <f>IFERROR(AL211/AL446, "NA")</f>
        <v>0</v>
      </c>
      <c r="AN211" s="6"/>
      <c r="AO211" s="6">
        <v>0</v>
      </c>
      <c r="AP211" s="7">
        <f>IFERROR(AO211/AO446, "NA")</f>
        <v>0</v>
      </c>
      <c r="AQ211" s="6"/>
      <c r="AR211" s="9">
        <f>IFERROR(AL211-AO211, "NA")</f>
        <v>0</v>
      </c>
    </row>
    <row r="212" spans="1:44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  <c r="AE212" s="4"/>
      <c r="AF212" s="2"/>
      <c r="AG212" s="3"/>
      <c r="AH212" s="4"/>
      <c r="AI212" s="2"/>
      <c r="AJ212" s="3"/>
      <c r="AK212" s="2"/>
      <c r="AL212" s="2"/>
      <c r="AM212" s="3"/>
      <c r="AN212" s="2"/>
      <c r="AO212" s="2"/>
      <c r="AP212" s="3"/>
      <c r="AQ212" s="2"/>
      <c r="AR212" s="2"/>
    </row>
    <row r="213" spans="1:44" ht="16.5" hidden="1" customHeight="1" x14ac:dyDescent="0.3">
      <c r="A213" s="35" t="s">
        <v>605</v>
      </c>
      <c r="B213" s="6">
        <v>0</v>
      </c>
      <c r="C213" s="7">
        <f>IFERROR(B213/B446, "NA")</f>
        <v>0</v>
      </c>
      <c r="D213" s="8"/>
      <c r="E213" s="6">
        <v>0</v>
      </c>
      <c r="F213" s="7">
        <f>IFERROR(E213/E446, "NA")</f>
        <v>0</v>
      </c>
      <c r="G213" s="8"/>
      <c r="H213" s="6">
        <v>0</v>
      </c>
      <c r="I213" s="7">
        <f>IFERROR(H213/H446, "NA")</f>
        <v>0</v>
      </c>
      <c r="J213" s="8"/>
      <c r="K213" s="6">
        <v>0</v>
      </c>
      <c r="L213" s="7">
        <f>IFERROR(K213/K446, "NA")</f>
        <v>0</v>
      </c>
      <c r="M213" s="8"/>
      <c r="N213" s="6">
        <v>0</v>
      </c>
      <c r="O213" s="7">
        <f>IFERROR(N213/N446, "NA")</f>
        <v>0</v>
      </c>
      <c r="P213" s="8"/>
      <c r="Q213" s="6">
        <v>0</v>
      </c>
      <c r="R213" s="7">
        <f>IFERROR(Q213/Q446, "NA")</f>
        <v>0</v>
      </c>
      <c r="S213" s="8"/>
      <c r="T213" s="6">
        <v>0</v>
      </c>
      <c r="U213" s="7">
        <f>IFERROR(T213/T446, "NA")</f>
        <v>0</v>
      </c>
      <c r="V213" s="8"/>
      <c r="W213" s="6">
        <v>0</v>
      </c>
      <c r="X213" s="7">
        <f>IFERROR(W213/W446, "NA")</f>
        <v>0</v>
      </c>
      <c r="Y213" s="8"/>
      <c r="Z213" s="6">
        <v>0</v>
      </c>
      <c r="AA213" s="7">
        <f>IFERROR(Z213/Z446, "NA")</f>
        <v>0</v>
      </c>
      <c r="AB213" s="8"/>
      <c r="AC213" s="6">
        <v>0</v>
      </c>
      <c r="AD213" s="7">
        <f>IFERROR(AC213/AC446, "NA")</f>
        <v>0</v>
      </c>
      <c r="AE213" s="8"/>
      <c r="AF213" s="6">
        <v>0</v>
      </c>
      <c r="AG213" s="7">
        <f>IFERROR(AF213/AF446, "NA")</f>
        <v>0</v>
      </c>
      <c r="AH213" s="8"/>
      <c r="AI213" s="6">
        <v>0</v>
      </c>
      <c r="AJ213" s="7">
        <f>IFERROR(AI213/AI446, "NA")</f>
        <v>0</v>
      </c>
      <c r="AK213" s="6"/>
      <c r="AL213" s="9">
        <f t="shared" ref="AL213:AL227" si="28">IFERROR(B213+E213+H213+K213+N213+Q213+T213+W213+Z213+AC213+AF213+AI213, "NA")</f>
        <v>0</v>
      </c>
      <c r="AM213" s="7">
        <f>IFERROR(AL213/AL446, "NA")</f>
        <v>0</v>
      </c>
      <c r="AN213" s="6"/>
      <c r="AO213" s="6">
        <v>0</v>
      </c>
      <c r="AP213" s="7">
        <f>IFERROR(AO213/AO446, "NA")</f>
        <v>0</v>
      </c>
      <c r="AQ213" s="6"/>
      <c r="AR213" s="9">
        <f t="shared" ref="AR213:AR227" si="29">IFERROR(AL213-AO213, "NA")</f>
        <v>0</v>
      </c>
    </row>
    <row r="214" spans="1:44" ht="16.5" customHeight="1" x14ac:dyDescent="0.3">
      <c r="A214" s="35" t="s">
        <v>606</v>
      </c>
      <c r="B214" s="6">
        <v>8006.42</v>
      </c>
      <c r="C214" s="7">
        <f>IFERROR(B214/B446, "NA")</f>
        <v>1.086284155508439E-2</v>
      </c>
      <c r="D214" s="8"/>
      <c r="E214" s="6">
        <v>8218.43</v>
      </c>
      <c r="F214" s="7">
        <f>IFERROR(E214/E446, "NA")</f>
        <v>1.4311909037722323E-2</v>
      </c>
      <c r="G214" s="8"/>
      <c r="H214" s="6">
        <v>7088.18</v>
      </c>
      <c r="I214" s="7">
        <f>IFERROR(H214/H446, "NA")</f>
        <v>9.9999688214307547E-3</v>
      </c>
      <c r="J214" s="8"/>
      <c r="K214" s="6">
        <v>8078.6799999999994</v>
      </c>
      <c r="L214" s="7">
        <f>IFERROR(K214/K446, "NA")</f>
        <v>1.5223934019995946E-2</v>
      </c>
      <c r="M214" s="8"/>
      <c r="N214" s="6">
        <v>7341.51</v>
      </c>
      <c r="O214" s="7">
        <f>IFERROR(N214/N446, "NA")</f>
        <v>1.6875013360468781E-2</v>
      </c>
      <c r="P214" s="8"/>
      <c r="Q214" s="6">
        <v>9099.3499999999985</v>
      </c>
      <c r="R214" s="7">
        <f>IFERROR(Q214/Q446, "NA")</f>
        <v>1.8881795005918928E-2</v>
      </c>
      <c r="S214" s="8"/>
      <c r="T214" s="6">
        <v>8563.64</v>
      </c>
      <c r="U214" s="7">
        <f>IFERROR(T214/T446, "NA")</f>
        <v>1.0849079126696535E-2</v>
      </c>
      <c r="V214" s="8"/>
      <c r="W214" s="6">
        <v>5825.3</v>
      </c>
      <c r="X214" s="7">
        <f>IFERROR(W214/W446, "NA")</f>
        <v>9.2143998483253439E-3</v>
      </c>
      <c r="Y214" s="8"/>
      <c r="Z214" s="6">
        <v>5719.6299999999992</v>
      </c>
      <c r="AA214" s="7">
        <f>IFERROR(Z214/Z446, "NA")</f>
        <v>9.6214632800266948E-3</v>
      </c>
      <c r="AB214" s="8"/>
      <c r="AC214" s="6">
        <v>6332.1399999999994</v>
      </c>
      <c r="AD214" s="7">
        <f>IFERROR(AC214/AC446, "NA")</f>
        <v>8.2092701535492404E-3</v>
      </c>
      <c r="AE214" s="8"/>
      <c r="AF214" s="6">
        <v>4481.9000000000005</v>
      </c>
      <c r="AG214" s="7">
        <f>IFERROR(AF214/AF446, "NA")</f>
        <v>7.450010345805216E-3</v>
      </c>
      <c r="AH214" s="8"/>
      <c r="AI214" s="6">
        <v>8663.2000000000007</v>
      </c>
      <c r="AJ214" s="7">
        <f>IFERROR(AI214/AI446, "NA")</f>
        <v>1.756737626778301E-2</v>
      </c>
      <c r="AK214" s="6"/>
      <c r="AL214" s="9">
        <f t="shared" si="28"/>
        <v>87418.37999999999</v>
      </c>
      <c r="AM214" s="7">
        <f>IFERROR(AL214/AL446, "NA")</f>
        <v>1.1893972001378542E-2</v>
      </c>
      <c r="AN214" s="6"/>
      <c r="AO214" s="6">
        <v>122603.93000000001</v>
      </c>
      <c r="AP214" s="7">
        <f>IFERROR(AO214/AO446, "NA")</f>
        <v>1.7095642380542203E-2</v>
      </c>
      <c r="AQ214" s="6"/>
      <c r="AR214" s="9">
        <f t="shared" si="29"/>
        <v>-35185.550000000017</v>
      </c>
    </row>
    <row r="215" spans="1:44" ht="16.5" customHeight="1" x14ac:dyDescent="0.3">
      <c r="A215" s="35" t="s">
        <v>607</v>
      </c>
      <c r="B215" s="6">
        <v>3202.2100000000005</v>
      </c>
      <c r="C215" s="7">
        <f>IFERROR(B215/B446, "NA")</f>
        <v>4.344650899666366E-3</v>
      </c>
      <c r="D215" s="8"/>
      <c r="E215" s="6">
        <v>2903.3</v>
      </c>
      <c r="F215" s="7">
        <f>IFERROR(E215/E446, "NA")</f>
        <v>5.0559249770600004E-3</v>
      </c>
      <c r="G215" s="8"/>
      <c r="H215" s="6">
        <v>2907.4</v>
      </c>
      <c r="I215" s="7">
        <f>IFERROR(H215/H446, "NA")</f>
        <v>4.1017453495012504E-3</v>
      </c>
      <c r="J215" s="8"/>
      <c r="K215" s="6">
        <v>2045.39</v>
      </c>
      <c r="L215" s="7">
        <f>IFERROR(K215/K446, "NA")</f>
        <v>3.8544517675114637E-3</v>
      </c>
      <c r="M215" s="8"/>
      <c r="N215" s="6">
        <v>1591.4100000000003</v>
      </c>
      <c r="O215" s="7">
        <f>IFERROR(N215/N446, "NA")</f>
        <v>3.6579756769361655E-3</v>
      </c>
      <c r="P215" s="8"/>
      <c r="Q215" s="6">
        <v>2344.5600000000004</v>
      </c>
      <c r="R215" s="7">
        <f>IFERROR(Q215/Q446, "NA")</f>
        <v>4.8651278716696569E-3</v>
      </c>
      <c r="S215" s="8"/>
      <c r="T215" s="6">
        <v>3289.52</v>
      </c>
      <c r="U215" s="7">
        <f>IFERROR(T215/T446, "NA")</f>
        <v>4.1674174496885421E-3</v>
      </c>
      <c r="V215" s="8"/>
      <c r="W215" s="6">
        <v>3430.81</v>
      </c>
      <c r="X215" s="7">
        <f>IFERROR(W215/W446, "NA")</f>
        <v>5.4268201025926685E-3</v>
      </c>
      <c r="Y215" s="8"/>
      <c r="Z215" s="6">
        <v>2626.65</v>
      </c>
      <c r="AA215" s="7">
        <f>IFERROR(Z215/Z446, "NA")</f>
        <v>4.4185054845299653E-3</v>
      </c>
      <c r="AB215" s="8"/>
      <c r="AC215" s="6">
        <v>2817.27</v>
      </c>
      <c r="AD215" s="7">
        <f>IFERROR(AC215/AC446, "NA")</f>
        <v>3.6524351207474358E-3</v>
      </c>
      <c r="AE215" s="8"/>
      <c r="AF215" s="6">
        <v>2249.96</v>
      </c>
      <c r="AG215" s="7">
        <f>IFERROR(AF215/AF446, "NA")</f>
        <v>3.7399819892563204E-3</v>
      </c>
      <c r="AH215" s="8"/>
      <c r="AI215" s="6">
        <v>2199.6000000000004</v>
      </c>
      <c r="AJ215" s="7">
        <f>IFERROR(AI215/AI446, "NA")</f>
        <v>4.460384250463514E-3</v>
      </c>
      <c r="AK215" s="6"/>
      <c r="AL215" s="9">
        <f t="shared" si="28"/>
        <v>31608.080000000002</v>
      </c>
      <c r="AM215" s="7">
        <f>IFERROR(AL215/AL446, "NA")</f>
        <v>4.3005328917938446E-3</v>
      </c>
      <c r="AN215" s="6"/>
      <c r="AO215" s="6">
        <v>13383.380000000001</v>
      </c>
      <c r="AP215" s="7">
        <f>IFERROR(AO215/AO446, "NA")</f>
        <v>1.866151258959651E-3</v>
      </c>
      <c r="AQ215" s="6"/>
      <c r="AR215" s="9">
        <f t="shared" si="29"/>
        <v>18224.7</v>
      </c>
    </row>
    <row r="216" spans="1:44" ht="16.5" customHeight="1" x14ac:dyDescent="0.3">
      <c r="A216" s="35" t="s">
        <v>608</v>
      </c>
      <c r="B216" s="6">
        <v>61</v>
      </c>
      <c r="C216" s="7">
        <f>IFERROR(B216/B446, "NA")</f>
        <v>8.2762749750843419E-5</v>
      </c>
      <c r="D216" s="8"/>
      <c r="E216" s="6">
        <v>50</v>
      </c>
      <c r="F216" s="7">
        <f>IFERROR(E216/E446, "NA")</f>
        <v>8.7072038319498517E-5</v>
      </c>
      <c r="G216" s="8"/>
      <c r="H216" s="6">
        <v>117</v>
      </c>
      <c r="I216" s="7">
        <f>IFERROR(H216/H446, "NA")</f>
        <v>1.6506301365193859E-4</v>
      </c>
      <c r="J216" s="8"/>
      <c r="K216" s="6">
        <v>27</v>
      </c>
      <c r="L216" s="7">
        <f>IFERROR(K216/K446, "NA")</f>
        <v>5.0880368889458497E-5</v>
      </c>
      <c r="M216" s="8"/>
      <c r="N216" s="6">
        <v>100</v>
      </c>
      <c r="O216" s="7">
        <f>IFERROR(N216/N446, "NA")</f>
        <v>2.2985752740878622E-4</v>
      </c>
      <c r="P216" s="8"/>
      <c r="Q216" s="6">
        <v>154</v>
      </c>
      <c r="R216" s="7">
        <f>IFERROR(Q216/Q446, "NA")</f>
        <v>3.1956089510915784E-4</v>
      </c>
      <c r="S216" s="8"/>
      <c r="T216" s="6">
        <v>392</v>
      </c>
      <c r="U216" s="7">
        <f>IFERROR(T216/T446, "NA")</f>
        <v>4.9661581029387524E-4</v>
      </c>
      <c r="V216" s="8"/>
      <c r="W216" s="6">
        <v>372</v>
      </c>
      <c r="X216" s="7">
        <f>IFERROR(W216/W446, "NA")</f>
        <v>5.8842578812713989E-4</v>
      </c>
      <c r="Y216" s="8"/>
      <c r="Z216" s="6">
        <v>360</v>
      </c>
      <c r="AA216" s="7">
        <f>IFERROR(Z216/Z446, "NA")</f>
        <v>6.0558581251053147E-4</v>
      </c>
      <c r="AB216" s="8"/>
      <c r="AC216" s="6">
        <v>278</v>
      </c>
      <c r="AD216" s="7">
        <f>IFERROR(AC216/AC446, "NA")</f>
        <v>3.6041166220056553E-4</v>
      </c>
      <c r="AE216" s="8"/>
      <c r="AF216" s="6">
        <v>152.25</v>
      </c>
      <c r="AG216" s="7">
        <f>IFERROR(AF216/AF446, "NA")</f>
        <v>2.5307661374614427E-4</v>
      </c>
      <c r="AH216" s="8"/>
      <c r="AI216" s="6">
        <v>258.24</v>
      </c>
      <c r="AJ216" s="7">
        <f>IFERROR(AI216/AI446, "NA")</f>
        <v>5.2366322460433606E-4</v>
      </c>
      <c r="AK216" s="6"/>
      <c r="AL216" s="9">
        <f t="shared" si="28"/>
        <v>2321.4899999999998</v>
      </c>
      <c r="AM216" s="7">
        <f>IFERROR(AL216/AL446, "NA")</f>
        <v>3.1585734100174671E-4</v>
      </c>
      <c r="AN216" s="6"/>
      <c r="AO216" s="6">
        <v>999.22</v>
      </c>
      <c r="AP216" s="7">
        <f>IFERROR(AO216/AO446, "NA")</f>
        <v>1.3932920241207096E-4</v>
      </c>
      <c r="AQ216" s="6"/>
      <c r="AR216" s="9">
        <f t="shared" si="29"/>
        <v>1322.2699999999998</v>
      </c>
    </row>
    <row r="217" spans="1:44" ht="16.5" customHeight="1" x14ac:dyDescent="0.3">
      <c r="A217" s="35" t="s">
        <v>609</v>
      </c>
      <c r="B217" s="6">
        <v>3844.86</v>
      </c>
      <c r="C217" s="7">
        <f>IFERROR(B217/B446, "NA")</f>
        <v>5.216576819787341E-3</v>
      </c>
      <c r="D217" s="8"/>
      <c r="E217" s="6">
        <v>9862.2999999999993</v>
      </c>
      <c r="F217" s="7">
        <f>IFERROR(E217/E446, "NA")</f>
        <v>1.71746112703678E-2</v>
      </c>
      <c r="G217" s="8"/>
      <c r="H217" s="6">
        <v>10966.04</v>
      </c>
      <c r="I217" s="7">
        <f>IFERROR(H217/H446, "NA")</f>
        <v>1.5470834275450469E-2</v>
      </c>
      <c r="J217" s="8"/>
      <c r="K217" s="6">
        <v>9691.14</v>
      </c>
      <c r="L217" s="7">
        <f>IFERROR(K217/K446, "NA")</f>
        <v>1.8262547339236546E-2</v>
      </c>
      <c r="M217" s="8"/>
      <c r="N217" s="6">
        <v>4260.87</v>
      </c>
      <c r="O217" s="7">
        <f>IFERROR(N217/N446, "NA")</f>
        <v>9.7939304281027487E-3</v>
      </c>
      <c r="P217" s="8"/>
      <c r="Q217" s="6">
        <v>11341.400000000001</v>
      </c>
      <c r="R217" s="7">
        <f>IFERROR(Q217/Q446, "NA")</f>
        <v>2.3534207375266254E-2</v>
      </c>
      <c r="S217" s="8"/>
      <c r="T217" s="6">
        <v>25374</v>
      </c>
      <c r="U217" s="7">
        <f>IFERROR(T217/T446, "NA")</f>
        <v>3.2145738699991815E-2</v>
      </c>
      <c r="V217" s="8"/>
      <c r="W217" s="6">
        <v>14963.52</v>
      </c>
      <c r="X217" s="7">
        <f>IFERROR(W217/W446, "NA")</f>
        <v>2.3669142605258656E-2</v>
      </c>
      <c r="Y217" s="8"/>
      <c r="Z217" s="6">
        <v>7445.73</v>
      </c>
      <c r="AA217" s="7">
        <f>IFERROR(Z217/Z446, "NA")</f>
        <v>1.2525079032733441E-2</v>
      </c>
      <c r="AB217" s="8"/>
      <c r="AC217" s="6">
        <v>16187.949999999999</v>
      </c>
      <c r="AD217" s="7">
        <f>IFERROR(AC217/AC446, "NA")</f>
        <v>2.0986784054387208E-2</v>
      </c>
      <c r="AE217" s="8"/>
      <c r="AF217" s="6">
        <v>29827.959999999995</v>
      </c>
      <c r="AG217" s="7">
        <f>IFERROR(AF217/AF446, "NA")</f>
        <v>4.9581340635503714E-2</v>
      </c>
      <c r="AH217" s="8"/>
      <c r="AI217" s="6">
        <v>9595.1</v>
      </c>
      <c r="AJ217" s="7">
        <f>IFERROR(AI217/AI446, "NA")</f>
        <v>1.9457098073114409E-2</v>
      </c>
      <c r="AK217" s="6"/>
      <c r="AL217" s="9">
        <f t="shared" si="28"/>
        <v>153360.87</v>
      </c>
      <c r="AM217" s="7">
        <f>IFERROR(AL217/AL446, "NA")</f>
        <v>2.0865976856206381E-2</v>
      </c>
      <c r="AN217" s="6"/>
      <c r="AO217" s="6">
        <v>123687.32</v>
      </c>
      <c r="AP217" s="7">
        <f>IFERROR(AO217/AO446, "NA")</f>
        <v>1.7246708076386175E-2</v>
      </c>
      <c r="AQ217" s="6"/>
      <c r="AR217" s="9">
        <f t="shared" si="29"/>
        <v>29673.549999999988</v>
      </c>
    </row>
    <row r="218" spans="1:44" ht="16.5" customHeight="1" x14ac:dyDescent="0.3">
      <c r="A218" s="36" t="s">
        <v>261</v>
      </c>
      <c r="B218" s="11">
        <f>IFERROR(B213+B214+B215+B216+B217, "NA")</f>
        <v>15114.490000000002</v>
      </c>
      <c r="C218" s="12">
        <f>IFERROR(B218/B446, "NA")</f>
        <v>2.0506832024288942E-2</v>
      </c>
      <c r="D218" s="2"/>
      <c r="E218" s="11">
        <f>IFERROR(E213+E214+E215+E216+E217, "NA")</f>
        <v>21034.03</v>
      </c>
      <c r="F218" s="12">
        <f>IFERROR(E218/E446, "NA")</f>
        <v>3.6629517323469626E-2</v>
      </c>
      <c r="G218" s="2"/>
      <c r="H218" s="11">
        <f>IFERROR(H213+H214+H215+H216+H217, "NA")</f>
        <v>21078.620000000003</v>
      </c>
      <c r="I218" s="12">
        <f>IFERROR(H218/H446, "NA")</f>
        <v>2.9737611460034414E-2</v>
      </c>
      <c r="J218" s="2"/>
      <c r="K218" s="11">
        <f>IFERROR(K213+K214+K215+K216+K217, "NA")</f>
        <v>19842.21</v>
      </c>
      <c r="L218" s="12">
        <f>IFERROR(K218/K446, "NA")</f>
        <v>3.7391813495633412E-2</v>
      </c>
      <c r="M218" s="2"/>
      <c r="N218" s="11">
        <f>IFERROR(N213+N214+N215+N216+N217, "NA")</f>
        <v>13293.79</v>
      </c>
      <c r="O218" s="12">
        <f>IFERROR(N218/N446, "NA")</f>
        <v>3.0556776992916486E-2</v>
      </c>
      <c r="P218" s="2"/>
      <c r="Q218" s="11">
        <f>IFERROR(Q213+Q214+Q215+Q216+Q217, "NA")</f>
        <v>22939.31</v>
      </c>
      <c r="R218" s="12">
        <f>IFERROR(Q218/Q446, "NA")</f>
        <v>4.7600691147963996E-2</v>
      </c>
      <c r="S218" s="2"/>
      <c r="T218" s="11">
        <f>IFERROR(T213+T214+T215+T216+T217, "NA")</f>
        <v>37619.160000000003</v>
      </c>
      <c r="U218" s="12">
        <f>IFERROR(T218/T446, "NA")</f>
        <v>4.765885108667077E-2</v>
      </c>
      <c r="V218" s="2"/>
      <c r="W218" s="11">
        <f>IFERROR(W213+W214+W215+W216+W217, "NA")</f>
        <v>24591.63</v>
      </c>
      <c r="X218" s="12">
        <f>IFERROR(W218/W446, "NA")</f>
        <v>3.8898788344303811E-2</v>
      </c>
      <c r="Y218" s="2"/>
      <c r="Z218" s="11">
        <f>IFERROR(Z213+Z214+Z215+Z216+Z217, "NA")</f>
        <v>16152.009999999998</v>
      </c>
      <c r="AA218" s="12">
        <f>IFERROR(Z218/Z446, "NA")</f>
        <v>2.7170633609800633E-2</v>
      </c>
      <c r="AB218" s="2"/>
      <c r="AC218" s="11">
        <f>IFERROR(AC213+AC214+AC215+AC216+AC217, "NA")</f>
        <v>25615.360000000001</v>
      </c>
      <c r="AD218" s="12">
        <f>IFERROR(AC218/AC446, "NA")</f>
        <v>3.320890099088445E-2</v>
      </c>
      <c r="AE218" s="2"/>
      <c r="AF218" s="11">
        <f>IFERROR(AF213+AF214+AF215+AF216+AF217, "NA")</f>
        <v>36712.069999999992</v>
      </c>
      <c r="AG218" s="12">
        <f>IFERROR(AF218/AF446, "NA")</f>
        <v>6.1024409584311386E-2</v>
      </c>
      <c r="AH218" s="2"/>
      <c r="AI218" s="11">
        <f>IFERROR(AI213+AI214+AI215+AI216+AI217, "NA")</f>
        <v>20716.14</v>
      </c>
      <c r="AJ218" s="12">
        <f>IFERROR(AI218/AI446, "NA")</f>
        <v>4.2008521815965268E-2</v>
      </c>
      <c r="AK218" s="2"/>
      <c r="AL218" s="11">
        <f t="shared" si="28"/>
        <v>274708.82000000007</v>
      </c>
      <c r="AM218" s="12">
        <f>IFERROR(AL218/AL446, "NA")</f>
        <v>3.7376339090380524E-2</v>
      </c>
      <c r="AN218" s="2"/>
      <c r="AO218" s="11">
        <f>IFERROR(AO213+AO214+AO215+AO216+AO217, "NA")</f>
        <v>260673.85</v>
      </c>
      <c r="AP218" s="12">
        <f>IFERROR(AO218/AO446, "NA")</f>
        <v>3.63478309183001E-2</v>
      </c>
      <c r="AQ218" s="2"/>
      <c r="AR218" s="11">
        <f t="shared" si="29"/>
        <v>14034.970000000059</v>
      </c>
    </row>
    <row r="219" spans="1:44" ht="16.5" hidden="1" customHeight="1" x14ac:dyDescent="0.3">
      <c r="A219" s="33" t="s">
        <v>610</v>
      </c>
      <c r="B219" s="6">
        <v>0</v>
      </c>
      <c r="C219" s="7">
        <f>IFERROR(B219/B446, "NA")</f>
        <v>0</v>
      </c>
      <c r="D219" s="8"/>
      <c r="E219" s="6">
        <v>0</v>
      </c>
      <c r="F219" s="7">
        <f>IFERROR(E219/E446, "NA")</f>
        <v>0</v>
      </c>
      <c r="G219" s="8"/>
      <c r="H219" s="6">
        <v>0</v>
      </c>
      <c r="I219" s="7">
        <f>IFERROR(H219/H446, "NA")</f>
        <v>0</v>
      </c>
      <c r="J219" s="8"/>
      <c r="K219" s="6">
        <v>0</v>
      </c>
      <c r="L219" s="7">
        <f>IFERROR(K219/K446, "NA")</f>
        <v>0</v>
      </c>
      <c r="M219" s="8"/>
      <c r="N219" s="6">
        <v>0</v>
      </c>
      <c r="O219" s="7">
        <f>IFERROR(N219/N446, "NA")</f>
        <v>0</v>
      </c>
      <c r="P219" s="8"/>
      <c r="Q219" s="6">
        <v>0</v>
      </c>
      <c r="R219" s="7">
        <f>IFERROR(Q219/Q446, "NA")</f>
        <v>0</v>
      </c>
      <c r="S219" s="8"/>
      <c r="T219" s="6">
        <v>0</v>
      </c>
      <c r="U219" s="7">
        <f>IFERROR(T219/T446, "NA")</f>
        <v>0</v>
      </c>
      <c r="V219" s="8"/>
      <c r="W219" s="6">
        <v>0</v>
      </c>
      <c r="X219" s="7">
        <f>IFERROR(W219/W446, "NA")</f>
        <v>0</v>
      </c>
      <c r="Y219" s="8"/>
      <c r="Z219" s="6">
        <v>0</v>
      </c>
      <c r="AA219" s="7">
        <f>IFERROR(Z219/Z446, "NA")</f>
        <v>0</v>
      </c>
      <c r="AB219" s="8"/>
      <c r="AC219" s="6">
        <v>0</v>
      </c>
      <c r="AD219" s="7">
        <f>IFERROR(AC219/AC446, "NA")</f>
        <v>0</v>
      </c>
      <c r="AE219" s="8"/>
      <c r="AF219" s="6">
        <v>0</v>
      </c>
      <c r="AG219" s="7">
        <f>IFERROR(AF219/AF446, "NA")</f>
        <v>0</v>
      </c>
      <c r="AH219" s="8"/>
      <c r="AI219" s="6">
        <v>0</v>
      </c>
      <c r="AJ219" s="7">
        <f>IFERROR(AI219/AI446, "NA")</f>
        <v>0</v>
      </c>
      <c r="AK219" s="6"/>
      <c r="AL219" s="9">
        <f t="shared" si="28"/>
        <v>0</v>
      </c>
      <c r="AM219" s="7">
        <f>IFERROR(AL219/AL446, "NA")</f>
        <v>0</v>
      </c>
      <c r="AN219" s="6"/>
      <c r="AO219" s="6">
        <v>0</v>
      </c>
      <c r="AP219" s="7">
        <f>IFERROR(AO219/AO446, "NA")</f>
        <v>0</v>
      </c>
      <c r="AQ219" s="6"/>
      <c r="AR219" s="9">
        <f t="shared" si="29"/>
        <v>0</v>
      </c>
    </row>
    <row r="220" spans="1:44" ht="16.5" hidden="1" customHeight="1" x14ac:dyDescent="0.3">
      <c r="A220" s="33" t="s">
        <v>611</v>
      </c>
      <c r="B220" s="6">
        <v>0</v>
      </c>
      <c r="C220" s="7">
        <f>IFERROR(B220/B446, "NA")</f>
        <v>0</v>
      </c>
      <c r="D220" s="8"/>
      <c r="E220" s="6">
        <v>0</v>
      </c>
      <c r="F220" s="7">
        <f>IFERROR(E220/E446, "NA")</f>
        <v>0</v>
      </c>
      <c r="G220" s="8"/>
      <c r="H220" s="6">
        <v>0</v>
      </c>
      <c r="I220" s="7">
        <f>IFERROR(H220/H446, "NA")</f>
        <v>0</v>
      </c>
      <c r="J220" s="8"/>
      <c r="K220" s="6">
        <v>0</v>
      </c>
      <c r="L220" s="7">
        <f>IFERROR(K220/K446, "NA")</f>
        <v>0</v>
      </c>
      <c r="M220" s="8"/>
      <c r="N220" s="6">
        <v>0</v>
      </c>
      <c r="O220" s="7">
        <f>IFERROR(N220/N446, "NA")</f>
        <v>0</v>
      </c>
      <c r="P220" s="8"/>
      <c r="Q220" s="6">
        <v>0</v>
      </c>
      <c r="R220" s="7">
        <f>IFERROR(Q220/Q446, "NA")</f>
        <v>0</v>
      </c>
      <c r="S220" s="8"/>
      <c r="T220" s="6">
        <v>0</v>
      </c>
      <c r="U220" s="7">
        <f>IFERROR(T220/T446, "NA")</f>
        <v>0</v>
      </c>
      <c r="V220" s="8"/>
      <c r="W220" s="6">
        <v>0</v>
      </c>
      <c r="X220" s="7">
        <f>IFERROR(W220/W446, "NA")</f>
        <v>0</v>
      </c>
      <c r="Y220" s="8"/>
      <c r="Z220" s="6">
        <v>0</v>
      </c>
      <c r="AA220" s="7">
        <f>IFERROR(Z220/Z446, "NA")</f>
        <v>0</v>
      </c>
      <c r="AB220" s="8"/>
      <c r="AC220" s="6">
        <v>0</v>
      </c>
      <c r="AD220" s="7">
        <f>IFERROR(AC220/AC446, "NA")</f>
        <v>0</v>
      </c>
      <c r="AE220" s="8"/>
      <c r="AF220" s="6">
        <v>0</v>
      </c>
      <c r="AG220" s="7">
        <f>IFERROR(AF220/AF446, "NA")</f>
        <v>0</v>
      </c>
      <c r="AH220" s="8"/>
      <c r="AI220" s="6">
        <v>0</v>
      </c>
      <c r="AJ220" s="7">
        <f>IFERROR(AI220/AI446, "NA")</f>
        <v>0</v>
      </c>
      <c r="AK220" s="6"/>
      <c r="AL220" s="9">
        <f t="shared" si="28"/>
        <v>0</v>
      </c>
      <c r="AM220" s="7">
        <f>IFERROR(AL220/AL446, "NA")</f>
        <v>0</v>
      </c>
      <c r="AN220" s="6"/>
      <c r="AO220" s="6">
        <v>0</v>
      </c>
      <c r="AP220" s="7">
        <f>IFERROR(AO220/AO446, "NA")</f>
        <v>0</v>
      </c>
      <c r="AQ220" s="6"/>
      <c r="AR220" s="9">
        <f t="shared" si="29"/>
        <v>0</v>
      </c>
    </row>
    <row r="221" spans="1:44" ht="16.5" hidden="1" customHeight="1" x14ac:dyDescent="0.3">
      <c r="A221" s="33" t="s">
        <v>612</v>
      </c>
      <c r="B221" s="6">
        <v>0</v>
      </c>
      <c r="C221" s="7">
        <f>IFERROR(B221/B446, "NA")</f>
        <v>0</v>
      </c>
      <c r="D221" s="8"/>
      <c r="E221" s="6">
        <v>0</v>
      </c>
      <c r="F221" s="7">
        <f>IFERROR(E221/E446, "NA")</f>
        <v>0</v>
      </c>
      <c r="G221" s="8"/>
      <c r="H221" s="6">
        <v>0</v>
      </c>
      <c r="I221" s="7">
        <f>IFERROR(H221/H446, "NA")</f>
        <v>0</v>
      </c>
      <c r="J221" s="8"/>
      <c r="K221" s="6">
        <v>0</v>
      </c>
      <c r="L221" s="7">
        <f>IFERROR(K221/K446, "NA")</f>
        <v>0</v>
      </c>
      <c r="M221" s="8"/>
      <c r="N221" s="6">
        <v>0</v>
      </c>
      <c r="O221" s="7">
        <f>IFERROR(N221/N446, "NA")</f>
        <v>0</v>
      </c>
      <c r="P221" s="8"/>
      <c r="Q221" s="6">
        <v>0</v>
      </c>
      <c r="R221" s="7">
        <f>IFERROR(Q221/Q446, "NA")</f>
        <v>0</v>
      </c>
      <c r="S221" s="8"/>
      <c r="T221" s="6">
        <v>0</v>
      </c>
      <c r="U221" s="7">
        <f>IFERROR(T221/T446, "NA")</f>
        <v>0</v>
      </c>
      <c r="V221" s="8"/>
      <c r="W221" s="6">
        <v>0</v>
      </c>
      <c r="X221" s="7">
        <f>IFERROR(W221/W446, "NA")</f>
        <v>0</v>
      </c>
      <c r="Y221" s="8"/>
      <c r="Z221" s="6">
        <v>0</v>
      </c>
      <c r="AA221" s="7">
        <f>IFERROR(Z221/Z446, "NA")</f>
        <v>0</v>
      </c>
      <c r="AB221" s="8"/>
      <c r="AC221" s="6">
        <v>0</v>
      </c>
      <c r="AD221" s="7">
        <f>IFERROR(AC221/AC446, "NA")</f>
        <v>0</v>
      </c>
      <c r="AE221" s="8"/>
      <c r="AF221" s="6">
        <v>0</v>
      </c>
      <c r="AG221" s="7">
        <f>IFERROR(AF221/AF446, "NA")</f>
        <v>0</v>
      </c>
      <c r="AH221" s="8"/>
      <c r="AI221" s="6">
        <v>0</v>
      </c>
      <c r="AJ221" s="7">
        <f>IFERROR(AI221/AI446, "NA")</f>
        <v>0</v>
      </c>
      <c r="AK221" s="6"/>
      <c r="AL221" s="9">
        <f t="shared" si="28"/>
        <v>0</v>
      </c>
      <c r="AM221" s="7">
        <f>IFERROR(AL221/AL446, "NA")</f>
        <v>0</v>
      </c>
      <c r="AN221" s="6"/>
      <c r="AO221" s="6">
        <v>0</v>
      </c>
      <c r="AP221" s="7">
        <f>IFERROR(AO221/AO446, "NA")</f>
        <v>0</v>
      </c>
      <c r="AQ221" s="6"/>
      <c r="AR221" s="9">
        <f t="shared" si="29"/>
        <v>0</v>
      </c>
    </row>
    <row r="222" spans="1:44" ht="16.5" customHeight="1" x14ac:dyDescent="0.3">
      <c r="A222" s="33" t="s">
        <v>613</v>
      </c>
      <c r="B222" s="6">
        <v>1591.15</v>
      </c>
      <c r="C222" s="7">
        <f>IFERROR(B222/B446, "NA")</f>
        <v>2.1588188404271231E-3</v>
      </c>
      <c r="D222" s="8"/>
      <c r="E222" s="6">
        <v>951.36</v>
      </c>
      <c r="F222" s="7">
        <f>IFERROR(E222/E446, "NA")</f>
        <v>1.6567370875127622E-3</v>
      </c>
      <c r="G222" s="8"/>
      <c r="H222" s="6">
        <v>486.36</v>
      </c>
      <c r="I222" s="7">
        <f>IFERROR(H222/H446, "NA")</f>
        <v>6.8615425059621253E-4</v>
      </c>
      <c r="J222" s="8"/>
      <c r="K222" s="6">
        <v>1925.5900000000001</v>
      </c>
      <c r="L222" s="7">
        <f>IFERROR(K222/K446, "NA")</f>
        <v>3.6286936862908294E-3</v>
      </c>
      <c r="M222" s="8"/>
      <c r="N222" s="6">
        <v>308.34000000000003</v>
      </c>
      <c r="O222" s="7">
        <f>IFERROR(N222/N446, "NA")</f>
        <v>7.0874270001225156E-4</v>
      </c>
      <c r="P222" s="8"/>
      <c r="Q222" s="6">
        <v>727.96</v>
      </c>
      <c r="R222" s="7">
        <f>IFERROR(Q222/Q446, "NA")</f>
        <v>1.5105685013224841E-3</v>
      </c>
      <c r="S222" s="8"/>
      <c r="T222" s="6">
        <v>2749.54</v>
      </c>
      <c r="U222" s="7">
        <f>IFERROR(T222/T446, "NA")</f>
        <v>3.4833291710087292E-3</v>
      </c>
      <c r="V222" s="8"/>
      <c r="W222" s="6">
        <v>1146.8500000000001</v>
      </c>
      <c r="X222" s="7">
        <f>IFERROR(W222/W446, "NA")</f>
        <v>1.8140755782623938E-3</v>
      </c>
      <c r="Y222" s="8"/>
      <c r="Z222" s="6">
        <v>1065.8499999999999</v>
      </c>
      <c r="AA222" s="7">
        <f>IFERROR(Z222/Z446, "NA")</f>
        <v>1.7929545507343052E-3</v>
      </c>
      <c r="AB222" s="8"/>
      <c r="AC222" s="6">
        <v>336.94</v>
      </c>
      <c r="AD222" s="7">
        <f>IFERROR(AC222/AC446, "NA")</f>
        <v>4.3682412036639761E-4</v>
      </c>
      <c r="AE222" s="8"/>
      <c r="AF222" s="6">
        <v>2395.29</v>
      </c>
      <c r="AG222" s="7">
        <f>IFERROR(AF222/AF446, "NA")</f>
        <v>3.9815558761248076E-3</v>
      </c>
      <c r="AH222" s="8"/>
      <c r="AI222" s="6">
        <v>926.01</v>
      </c>
      <c r="AJ222" s="7">
        <f>IFERROR(AI222/AI446, "NA")</f>
        <v>1.8777779686178022E-3</v>
      </c>
      <c r="AK222" s="6"/>
      <c r="AL222" s="9">
        <f t="shared" si="28"/>
        <v>14611.240000000003</v>
      </c>
      <c r="AM222" s="7">
        <f>IFERROR(AL222/AL446, "NA")</f>
        <v>1.9879764354523875E-3</v>
      </c>
      <c r="AN222" s="6"/>
      <c r="AO222" s="6">
        <v>12921.07</v>
      </c>
      <c r="AP222" s="7">
        <f>IFERROR(AO222/AO446, "NA")</f>
        <v>1.8016876938117109E-3</v>
      </c>
      <c r="AQ222" s="6"/>
      <c r="AR222" s="9">
        <f t="shared" si="29"/>
        <v>1690.1700000000037</v>
      </c>
    </row>
    <row r="223" spans="1:44" ht="16.5" hidden="1" customHeight="1" x14ac:dyDescent="0.3">
      <c r="A223" s="33" t="s">
        <v>614</v>
      </c>
      <c r="B223" s="6">
        <v>0</v>
      </c>
      <c r="C223" s="7">
        <f>IFERROR(B223/B446, "NA")</f>
        <v>0</v>
      </c>
      <c r="D223" s="8"/>
      <c r="E223" s="6">
        <v>0</v>
      </c>
      <c r="F223" s="7">
        <f>IFERROR(E223/E446, "NA")</f>
        <v>0</v>
      </c>
      <c r="G223" s="8"/>
      <c r="H223" s="6">
        <v>0</v>
      </c>
      <c r="I223" s="7">
        <f>IFERROR(H223/H446, "NA")</f>
        <v>0</v>
      </c>
      <c r="J223" s="8"/>
      <c r="K223" s="6">
        <v>0</v>
      </c>
      <c r="L223" s="7">
        <f>IFERROR(K223/K446, "NA")</f>
        <v>0</v>
      </c>
      <c r="M223" s="8"/>
      <c r="N223" s="6">
        <v>0</v>
      </c>
      <c r="O223" s="7">
        <f>IFERROR(N223/N446, "NA")</f>
        <v>0</v>
      </c>
      <c r="P223" s="8"/>
      <c r="Q223" s="6">
        <v>0</v>
      </c>
      <c r="R223" s="7">
        <f>IFERROR(Q223/Q446, "NA")</f>
        <v>0</v>
      </c>
      <c r="S223" s="8"/>
      <c r="T223" s="6">
        <v>0</v>
      </c>
      <c r="U223" s="7">
        <f>IFERROR(T223/T446, "NA")</f>
        <v>0</v>
      </c>
      <c r="V223" s="8"/>
      <c r="W223" s="6">
        <v>0</v>
      </c>
      <c r="X223" s="7">
        <f>IFERROR(W223/W446, "NA")</f>
        <v>0</v>
      </c>
      <c r="Y223" s="8"/>
      <c r="Z223" s="6">
        <v>0</v>
      </c>
      <c r="AA223" s="7">
        <f>IFERROR(Z223/Z446, "NA")</f>
        <v>0</v>
      </c>
      <c r="AB223" s="8"/>
      <c r="AC223" s="6">
        <v>0</v>
      </c>
      <c r="AD223" s="7">
        <f>IFERROR(AC223/AC446, "NA")</f>
        <v>0</v>
      </c>
      <c r="AE223" s="8"/>
      <c r="AF223" s="6">
        <v>0</v>
      </c>
      <c r="AG223" s="7">
        <f>IFERROR(AF223/AF446, "NA")</f>
        <v>0</v>
      </c>
      <c r="AH223" s="8"/>
      <c r="AI223" s="6">
        <v>0</v>
      </c>
      <c r="AJ223" s="7">
        <f>IFERROR(AI223/AI446, "NA")</f>
        <v>0</v>
      </c>
      <c r="AK223" s="6"/>
      <c r="AL223" s="9">
        <f t="shared" si="28"/>
        <v>0</v>
      </c>
      <c r="AM223" s="7">
        <f>IFERROR(AL223/AL446, "NA")</f>
        <v>0</v>
      </c>
      <c r="AN223" s="6"/>
      <c r="AO223" s="6">
        <v>0</v>
      </c>
      <c r="AP223" s="7">
        <f>IFERROR(AO223/AO446, "NA")</f>
        <v>0</v>
      </c>
      <c r="AQ223" s="6"/>
      <c r="AR223" s="9">
        <f t="shared" si="29"/>
        <v>0</v>
      </c>
    </row>
    <row r="224" spans="1:44" ht="16.5" hidden="1" customHeight="1" x14ac:dyDescent="0.3">
      <c r="A224" s="33" t="s">
        <v>615</v>
      </c>
      <c r="B224" s="6">
        <v>0</v>
      </c>
      <c r="C224" s="7">
        <f>IFERROR(B224/B446, "NA")</f>
        <v>0</v>
      </c>
      <c r="D224" s="8"/>
      <c r="E224" s="6">
        <v>0</v>
      </c>
      <c r="F224" s="7">
        <f>IFERROR(E224/E446, "NA")</f>
        <v>0</v>
      </c>
      <c r="G224" s="8"/>
      <c r="H224" s="6">
        <v>0</v>
      </c>
      <c r="I224" s="7">
        <f>IFERROR(H224/H446, "NA")</f>
        <v>0</v>
      </c>
      <c r="J224" s="8"/>
      <c r="K224" s="6">
        <v>0</v>
      </c>
      <c r="L224" s="7">
        <f>IFERROR(K224/K446, "NA")</f>
        <v>0</v>
      </c>
      <c r="M224" s="8"/>
      <c r="N224" s="6">
        <v>0</v>
      </c>
      <c r="O224" s="7">
        <f>IFERROR(N224/N446, "NA")</f>
        <v>0</v>
      </c>
      <c r="P224" s="8"/>
      <c r="Q224" s="6">
        <v>0</v>
      </c>
      <c r="R224" s="7">
        <f>IFERROR(Q224/Q446, "NA")</f>
        <v>0</v>
      </c>
      <c r="S224" s="8"/>
      <c r="T224" s="6">
        <v>0</v>
      </c>
      <c r="U224" s="7">
        <f>IFERROR(T224/T446, "NA")</f>
        <v>0</v>
      </c>
      <c r="V224" s="8"/>
      <c r="W224" s="6">
        <v>0</v>
      </c>
      <c r="X224" s="7">
        <f>IFERROR(W224/W446, "NA")</f>
        <v>0</v>
      </c>
      <c r="Y224" s="8"/>
      <c r="Z224" s="6">
        <v>0</v>
      </c>
      <c r="AA224" s="7">
        <f>IFERROR(Z224/Z446, "NA")</f>
        <v>0</v>
      </c>
      <c r="AB224" s="8"/>
      <c r="AC224" s="6">
        <v>0</v>
      </c>
      <c r="AD224" s="7">
        <f>IFERROR(AC224/AC446, "NA")</f>
        <v>0</v>
      </c>
      <c r="AE224" s="8"/>
      <c r="AF224" s="6">
        <v>0</v>
      </c>
      <c r="AG224" s="7">
        <f>IFERROR(AF224/AF446, "NA")</f>
        <v>0</v>
      </c>
      <c r="AH224" s="8"/>
      <c r="AI224" s="6">
        <v>0</v>
      </c>
      <c r="AJ224" s="7">
        <f>IFERROR(AI224/AI446, "NA")</f>
        <v>0</v>
      </c>
      <c r="AK224" s="6"/>
      <c r="AL224" s="9">
        <f t="shared" si="28"/>
        <v>0</v>
      </c>
      <c r="AM224" s="7">
        <f>IFERROR(AL224/AL446, "NA")</f>
        <v>0</v>
      </c>
      <c r="AN224" s="6"/>
      <c r="AO224" s="6">
        <v>0</v>
      </c>
      <c r="AP224" s="7">
        <f>IFERROR(AO224/AO446, "NA")</f>
        <v>0</v>
      </c>
      <c r="AQ224" s="6"/>
      <c r="AR224" s="9">
        <f t="shared" si="29"/>
        <v>0</v>
      </c>
    </row>
    <row r="225" spans="1:44" ht="16.5" hidden="1" customHeight="1" x14ac:dyDescent="0.3">
      <c r="A225" s="33" t="s">
        <v>616</v>
      </c>
      <c r="B225" s="6">
        <v>0</v>
      </c>
      <c r="C225" s="7">
        <f>IFERROR(B225/B446, "NA")</f>
        <v>0</v>
      </c>
      <c r="D225" s="8"/>
      <c r="E225" s="6">
        <v>0</v>
      </c>
      <c r="F225" s="7">
        <f>IFERROR(E225/E446, "NA")</f>
        <v>0</v>
      </c>
      <c r="G225" s="8"/>
      <c r="H225" s="6">
        <v>0</v>
      </c>
      <c r="I225" s="7">
        <f>IFERROR(H225/H446, "NA")</f>
        <v>0</v>
      </c>
      <c r="J225" s="8"/>
      <c r="K225" s="6">
        <v>0</v>
      </c>
      <c r="L225" s="7">
        <f>IFERROR(K225/K446, "NA")</f>
        <v>0</v>
      </c>
      <c r="M225" s="8"/>
      <c r="N225" s="6">
        <v>0</v>
      </c>
      <c r="O225" s="7">
        <f>IFERROR(N225/N446, "NA")</f>
        <v>0</v>
      </c>
      <c r="P225" s="8"/>
      <c r="Q225" s="6">
        <v>0</v>
      </c>
      <c r="R225" s="7">
        <f>IFERROR(Q225/Q446, "NA")</f>
        <v>0</v>
      </c>
      <c r="S225" s="8"/>
      <c r="T225" s="6">
        <v>0</v>
      </c>
      <c r="U225" s="7">
        <f>IFERROR(T225/T446, "NA")</f>
        <v>0</v>
      </c>
      <c r="V225" s="8"/>
      <c r="W225" s="6">
        <v>0</v>
      </c>
      <c r="X225" s="7">
        <f>IFERROR(W225/W446, "NA")</f>
        <v>0</v>
      </c>
      <c r="Y225" s="8"/>
      <c r="Z225" s="6">
        <v>0</v>
      </c>
      <c r="AA225" s="7">
        <f>IFERROR(Z225/Z446, "NA")</f>
        <v>0</v>
      </c>
      <c r="AB225" s="8"/>
      <c r="AC225" s="6">
        <v>0</v>
      </c>
      <c r="AD225" s="7">
        <f>IFERROR(AC225/AC446, "NA")</f>
        <v>0</v>
      </c>
      <c r="AE225" s="8"/>
      <c r="AF225" s="6">
        <v>0</v>
      </c>
      <c r="AG225" s="7">
        <f>IFERROR(AF225/AF446, "NA")</f>
        <v>0</v>
      </c>
      <c r="AH225" s="8"/>
      <c r="AI225" s="6">
        <v>0</v>
      </c>
      <c r="AJ225" s="7">
        <f>IFERROR(AI225/AI446, "NA")</f>
        <v>0</v>
      </c>
      <c r="AK225" s="6"/>
      <c r="AL225" s="9">
        <f t="shared" si="28"/>
        <v>0</v>
      </c>
      <c r="AM225" s="7">
        <f>IFERROR(AL225/AL446, "NA")</f>
        <v>0</v>
      </c>
      <c r="AN225" s="6"/>
      <c r="AO225" s="6">
        <v>0</v>
      </c>
      <c r="AP225" s="7">
        <f>IFERROR(AO225/AO446, "NA")</f>
        <v>0</v>
      </c>
      <c r="AQ225" s="6"/>
      <c r="AR225" s="9">
        <f t="shared" si="29"/>
        <v>0</v>
      </c>
    </row>
    <row r="226" spans="1:44" ht="16.5" hidden="1" customHeight="1" x14ac:dyDescent="0.3">
      <c r="A226" s="33" t="s">
        <v>617</v>
      </c>
      <c r="B226" s="6">
        <v>0</v>
      </c>
      <c r="C226" s="7">
        <f>IFERROR(B226/B446, "NA")</f>
        <v>0</v>
      </c>
      <c r="D226" s="8"/>
      <c r="E226" s="6">
        <v>0</v>
      </c>
      <c r="F226" s="7">
        <f>IFERROR(E226/E446, "NA")</f>
        <v>0</v>
      </c>
      <c r="G226" s="8"/>
      <c r="H226" s="6">
        <v>0</v>
      </c>
      <c r="I226" s="7">
        <f>IFERROR(H226/H446, "NA")</f>
        <v>0</v>
      </c>
      <c r="J226" s="8"/>
      <c r="K226" s="6">
        <v>0</v>
      </c>
      <c r="L226" s="7">
        <f>IFERROR(K226/K446, "NA")</f>
        <v>0</v>
      </c>
      <c r="M226" s="8"/>
      <c r="N226" s="6">
        <v>0</v>
      </c>
      <c r="O226" s="7">
        <f>IFERROR(N226/N446, "NA")</f>
        <v>0</v>
      </c>
      <c r="P226" s="8"/>
      <c r="Q226" s="6">
        <v>0</v>
      </c>
      <c r="R226" s="7">
        <f>IFERROR(Q226/Q446, "NA")</f>
        <v>0</v>
      </c>
      <c r="S226" s="8"/>
      <c r="T226" s="6">
        <v>0</v>
      </c>
      <c r="U226" s="7">
        <f>IFERROR(T226/T446, "NA")</f>
        <v>0</v>
      </c>
      <c r="V226" s="8"/>
      <c r="W226" s="6">
        <v>0</v>
      </c>
      <c r="X226" s="7">
        <f>IFERROR(W226/W446, "NA")</f>
        <v>0</v>
      </c>
      <c r="Y226" s="8"/>
      <c r="Z226" s="6">
        <v>0</v>
      </c>
      <c r="AA226" s="7">
        <f>IFERROR(Z226/Z446, "NA")</f>
        <v>0</v>
      </c>
      <c r="AB226" s="8"/>
      <c r="AC226" s="6">
        <v>0</v>
      </c>
      <c r="AD226" s="7">
        <f>IFERROR(AC226/AC446, "NA")</f>
        <v>0</v>
      </c>
      <c r="AE226" s="8"/>
      <c r="AF226" s="6">
        <v>0</v>
      </c>
      <c r="AG226" s="7">
        <f>IFERROR(AF226/AF446, "NA")</f>
        <v>0</v>
      </c>
      <c r="AH226" s="8"/>
      <c r="AI226" s="6">
        <v>0</v>
      </c>
      <c r="AJ226" s="7">
        <f>IFERROR(AI226/AI446, "NA")</f>
        <v>0</v>
      </c>
      <c r="AK226" s="6"/>
      <c r="AL226" s="9">
        <f t="shared" si="28"/>
        <v>0</v>
      </c>
      <c r="AM226" s="7">
        <f>IFERROR(AL226/AL446, "NA")</f>
        <v>0</v>
      </c>
      <c r="AN226" s="6"/>
      <c r="AO226" s="6">
        <v>0</v>
      </c>
      <c r="AP226" s="7">
        <f>IFERROR(AO226/AO446, "NA")</f>
        <v>0</v>
      </c>
      <c r="AQ226" s="6"/>
      <c r="AR226" s="9">
        <f t="shared" si="29"/>
        <v>0</v>
      </c>
    </row>
    <row r="227" spans="1:44" ht="16.5" customHeight="1" x14ac:dyDescent="0.3">
      <c r="A227" s="40" t="s">
        <v>270</v>
      </c>
      <c r="B227" s="11">
        <f>IFERROR(B211+B213+B214+B215+B216+B217+B219+B220+B221+B222+B223+B224+B225+B226, "NA")</f>
        <v>16705.640000000003</v>
      </c>
      <c r="C227" s="12">
        <f>IFERROR(B227/B446, "NA")</f>
        <v>2.2665650864716065E-2</v>
      </c>
      <c r="D227" s="2"/>
      <c r="E227" s="11">
        <f>IFERROR(E211+E213+E214+E215+E216+E217+E219+E220+E221+E222+E223+E224+E225+E226, "NA")</f>
        <v>21985.39</v>
      </c>
      <c r="F227" s="12">
        <f>IFERROR(E227/E446, "NA")</f>
        <v>3.8286254410982386E-2</v>
      </c>
      <c r="G227" s="2"/>
      <c r="H227" s="11">
        <f>IFERROR(H211+H213+H214+H215+H216+H217+H219+H220+H221+H222+H223+H224+H225+H226, "NA")</f>
        <v>21564.980000000003</v>
      </c>
      <c r="I227" s="12">
        <f>IFERROR(H227/H446, "NA")</f>
        <v>3.0423765710630629E-2</v>
      </c>
      <c r="J227" s="2"/>
      <c r="K227" s="11">
        <f>IFERROR(K211+K213+K214+K215+K216+K217+K219+K220+K221+K222+K223+K224+K225+K226, "NA")</f>
        <v>21767.8</v>
      </c>
      <c r="L227" s="12">
        <f>IFERROR(K227/K446, "NA")</f>
        <v>4.1020507181924244E-2</v>
      </c>
      <c r="M227" s="2"/>
      <c r="N227" s="11">
        <f>IFERROR(N211+N213+N214+N215+N216+N217+N219+N220+N221+N222+N223+N224+N225+N226, "NA")</f>
        <v>13602.130000000001</v>
      </c>
      <c r="O227" s="12">
        <f>IFERROR(N227/N446, "NA")</f>
        <v>3.1265519692928734E-2</v>
      </c>
      <c r="P227" s="2"/>
      <c r="Q227" s="11">
        <f>IFERROR(Q211+Q213+Q214+Q215+Q216+Q217+Q219+Q220+Q221+Q222+Q223+Q224+Q225+Q226, "NA")</f>
        <v>23667.27</v>
      </c>
      <c r="R227" s="12">
        <f>IFERROR(Q227/Q446, "NA")</f>
        <v>4.9111259649286483E-2</v>
      </c>
      <c r="S227" s="2"/>
      <c r="T227" s="11">
        <f>IFERROR(T211+T213+T214+T215+T216+T217+T219+T220+T221+T222+T223+T224+T225+T226, "NA")</f>
        <v>40368.700000000004</v>
      </c>
      <c r="U227" s="12">
        <f>IFERROR(T227/T446, "NA")</f>
        <v>5.1142180257679505E-2</v>
      </c>
      <c r="V227" s="2"/>
      <c r="W227" s="11">
        <f>IFERROR(W211+W213+W214+W215+W216+W217+W219+W220+W221+W222+W223+W224+W225+W226, "NA")</f>
        <v>25738.48</v>
      </c>
      <c r="X227" s="12">
        <f>IFERROR(W227/W446, "NA")</f>
        <v>4.0712863922566199E-2</v>
      </c>
      <c r="Y227" s="2"/>
      <c r="Z227" s="11">
        <f>IFERROR(Z211+Z213+Z214+Z215+Z216+Z217+Z219+Z220+Z221+Z222+Z223+Z224+Z225+Z226, "NA")</f>
        <v>17217.859999999997</v>
      </c>
      <c r="AA227" s="12">
        <f>IFERROR(Z227/Z446, "NA")</f>
        <v>2.8963588160534934E-2</v>
      </c>
      <c r="AB227" s="2"/>
      <c r="AC227" s="11">
        <f>IFERROR(AC211+AC213+AC214+AC215+AC216+AC217+AC219+AC220+AC221+AC222+AC223+AC224+AC225+AC226, "NA")</f>
        <v>25952.3</v>
      </c>
      <c r="AD227" s="12">
        <f>IFERROR(AC227/AC446, "NA")</f>
        <v>3.364572511125085E-2</v>
      </c>
      <c r="AE227" s="2"/>
      <c r="AF227" s="11">
        <f>IFERROR(AF211+AF213+AF214+AF215+AF216+AF217+AF219+AF220+AF221+AF222+AF223+AF224+AF225+AF226, "NA")</f>
        <v>39107.359999999993</v>
      </c>
      <c r="AG227" s="12">
        <f>IFERROR(AF227/AF446, "NA")</f>
        <v>6.5005965460436202E-2</v>
      </c>
      <c r="AH227" s="2"/>
      <c r="AI227" s="11">
        <f>IFERROR(AI211+AI213+AI214+AI215+AI216+AI217+AI219+AI220+AI221+AI222+AI223+AI224+AI225+AI226, "NA")</f>
        <v>21642.149999999998</v>
      </c>
      <c r="AJ227" s="12">
        <f>IFERROR(AI227/AI446, "NA")</f>
        <v>4.3886299784583069E-2</v>
      </c>
      <c r="AK227" s="2"/>
      <c r="AL227" s="11">
        <f t="shared" si="28"/>
        <v>289320.06</v>
      </c>
      <c r="AM227" s="12">
        <f>IFERROR(AL227/AL446, "NA")</f>
        <v>3.9364315525832902E-2</v>
      </c>
      <c r="AN227" s="2"/>
      <c r="AO227" s="11">
        <f>IFERROR(AO211+AO213+AO214+AO215+AO216+AO217+AO219+AO220+AO221+AO222+AO223+AO224+AO225+AO226, "NA")</f>
        <v>273594.92</v>
      </c>
      <c r="AP227" s="12">
        <f>IFERROR(AO227/AO446, "NA")</f>
        <v>3.8149518612111806E-2</v>
      </c>
      <c r="AQ227" s="2"/>
      <c r="AR227" s="11">
        <f t="shared" si="29"/>
        <v>15725.140000000014</v>
      </c>
    </row>
    <row r="228" spans="1:44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  <c r="AE228" s="4"/>
      <c r="AF228" s="2"/>
      <c r="AG228" s="3"/>
      <c r="AH228" s="4"/>
      <c r="AI228" s="2"/>
      <c r="AJ228" s="3"/>
      <c r="AK228" s="2"/>
      <c r="AL228" s="2"/>
      <c r="AM228" s="3"/>
      <c r="AN228" s="2"/>
      <c r="AO228" s="2"/>
      <c r="AP228" s="3"/>
      <c r="AQ228" s="2"/>
      <c r="AR228" s="2"/>
    </row>
    <row r="229" spans="1:44" ht="16.5" hidden="1" customHeight="1" x14ac:dyDescent="0.3">
      <c r="A229" s="33" t="s">
        <v>618</v>
      </c>
      <c r="B229" s="6">
        <v>0</v>
      </c>
      <c r="C229" s="7">
        <f>IFERROR(B229/B446, "NA")</f>
        <v>0</v>
      </c>
      <c r="D229" s="8"/>
      <c r="E229" s="6">
        <v>0</v>
      </c>
      <c r="F229" s="7">
        <f>IFERROR(E229/E446, "NA")</f>
        <v>0</v>
      </c>
      <c r="G229" s="8"/>
      <c r="H229" s="6">
        <v>0</v>
      </c>
      <c r="I229" s="7">
        <f>IFERROR(H229/H446, "NA")</f>
        <v>0</v>
      </c>
      <c r="J229" s="8"/>
      <c r="K229" s="6">
        <v>0</v>
      </c>
      <c r="L229" s="7">
        <f>IFERROR(K229/K446, "NA")</f>
        <v>0</v>
      </c>
      <c r="M229" s="8"/>
      <c r="N229" s="6">
        <v>0</v>
      </c>
      <c r="O229" s="7">
        <f>IFERROR(N229/N446, "NA")</f>
        <v>0</v>
      </c>
      <c r="P229" s="8"/>
      <c r="Q229" s="6">
        <v>0</v>
      </c>
      <c r="R229" s="7">
        <f>IFERROR(Q229/Q446, "NA")</f>
        <v>0</v>
      </c>
      <c r="S229" s="8"/>
      <c r="T229" s="6">
        <v>0</v>
      </c>
      <c r="U229" s="7">
        <f>IFERROR(T229/T446, "NA")</f>
        <v>0</v>
      </c>
      <c r="V229" s="8"/>
      <c r="W229" s="6">
        <v>0</v>
      </c>
      <c r="X229" s="7">
        <f>IFERROR(W229/W446, "NA")</f>
        <v>0</v>
      </c>
      <c r="Y229" s="8"/>
      <c r="Z229" s="6">
        <v>0</v>
      </c>
      <c r="AA229" s="7">
        <f>IFERROR(Z229/Z446, "NA")</f>
        <v>0</v>
      </c>
      <c r="AB229" s="8"/>
      <c r="AC229" s="6">
        <v>0</v>
      </c>
      <c r="AD229" s="7">
        <f>IFERROR(AC229/AC446, "NA")</f>
        <v>0</v>
      </c>
      <c r="AE229" s="8"/>
      <c r="AF229" s="6">
        <v>0</v>
      </c>
      <c r="AG229" s="7">
        <f>IFERROR(AF229/AF446, "NA")</f>
        <v>0</v>
      </c>
      <c r="AH229" s="8"/>
      <c r="AI229" s="6">
        <v>0</v>
      </c>
      <c r="AJ229" s="7">
        <f>IFERROR(AI229/AI446, "NA")</f>
        <v>0</v>
      </c>
      <c r="AK229" s="6"/>
      <c r="AL229" s="9">
        <f t="shared" ref="AL229:AL236" si="30">IFERROR(B229+E229+H229+K229+N229+Q229+T229+W229+Z229+AC229+AF229+AI229, "NA")</f>
        <v>0</v>
      </c>
      <c r="AM229" s="7">
        <f>IFERROR(AL229/AL446, "NA")</f>
        <v>0</v>
      </c>
      <c r="AN229" s="6"/>
      <c r="AO229" s="6">
        <v>0</v>
      </c>
      <c r="AP229" s="7">
        <f>IFERROR(AO229/AO446, "NA")</f>
        <v>0</v>
      </c>
      <c r="AQ229" s="6"/>
      <c r="AR229" s="9">
        <f t="shared" ref="AR229:AR236" si="31">IFERROR(AL229-AO229, "NA")</f>
        <v>0</v>
      </c>
    </row>
    <row r="230" spans="1:44" ht="16.5" customHeight="1" x14ac:dyDescent="0.3">
      <c r="A230" s="33" t="s">
        <v>619</v>
      </c>
      <c r="B230" s="6">
        <v>0</v>
      </c>
      <c r="C230" s="7">
        <f>IFERROR(B230/B446, "NA")</f>
        <v>0</v>
      </c>
      <c r="D230" s="8"/>
      <c r="E230" s="6">
        <v>0</v>
      </c>
      <c r="F230" s="7">
        <f>IFERROR(E230/E446, "NA")</f>
        <v>0</v>
      </c>
      <c r="G230" s="8"/>
      <c r="H230" s="6">
        <v>0</v>
      </c>
      <c r="I230" s="7">
        <f>IFERROR(H230/H446, "NA")</f>
        <v>0</v>
      </c>
      <c r="J230" s="8"/>
      <c r="K230" s="6">
        <v>0</v>
      </c>
      <c r="L230" s="7">
        <f>IFERROR(K230/K446, "NA")</f>
        <v>0</v>
      </c>
      <c r="M230" s="8"/>
      <c r="N230" s="6">
        <v>0</v>
      </c>
      <c r="O230" s="7">
        <f>IFERROR(N230/N446, "NA")</f>
        <v>0</v>
      </c>
      <c r="P230" s="8"/>
      <c r="Q230" s="6">
        <v>0</v>
      </c>
      <c r="R230" s="7">
        <f>IFERROR(Q230/Q446, "NA")</f>
        <v>0</v>
      </c>
      <c r="S230" s="8"/>
      <c r="T230" s="6">
        <v>0</v>
      </c>
      <c r="U230" s="7">
        <f>IFERROR(T230/T446, "NA")</f>
        <v>0</v>
      </c>
      <c r="V230" s="8"/>
      <c r="W230" s="6">
        <v>0</v>
      </c>
      <c r="X230" s="7">
        <f>IFERROR(W230/W446, "NA")</f>
        <v>0</v>
      </c>
      <c r="Y230" s="8"/>
      <c r="Z230" s="6">
        <v>0</v>
      </c>
      <c r="AA230" s="7">
        <f>IFERROR(Z230/Z446, "NA")</f>
        <v>0</v>
      </c>
      <c r="AB230" s="8"/>
      <c r="AC230" s="6">
        <v>0</v>
      </c>
      <c r="AD230" s="7">
        <f>IFERROR(AC230/AC446, "NA")</f>
        <v>0</v>
      </c>
      <c r="AE230" s="8"/>
      <c r="AF230" s="6">
        <v>0</v>
      </c>
      <c r="AG230" s="7">
        <f>IFERROR(AF230/AF446, "NA")</f>
        <v>0</v>
      </c>
      <c r="AH230" s="8"/>
      <c r="AI230" s="6">
        <v>0</v>
      </c>
      <c r="AJ230" s="7">
        <f>IFERROR(AI230/AI446, "NA")</f>
        <v>0</v>
      </c>
      <c r="AK230" s="6"/>
      <c r="AL230" s="9">
        <f t="shared" si="30"/>
        <v>0</v>
      </c>
      <c r="AM230" s="7">
        <f>IFERROR(AL230/AL446, "NA")</f>
        <v>0</v>
      </c>
      <c r="AN230" s="6"/>
      <c r="AO230" s="6">
        <v>83.95</v>
      </c>
      <c r="AP230" s="7">
        <f>IFERROR(AO230/AO446, "NA")</f>
        <v>1.1705817079815614E-5</v>
      </c>
      <c r="AQ230" s="6"/>
      <c r="AR230" s="9">
        <f t="shared" si="31"/>
        <v>-83.95</v>
      </c>
    </row>
    <row r="231" spans="1:44" ht="16.5" customHeight="1" x14ac:dyDescent="0.3">
      <c r="A231" s="33" t="s">
        <v>620</v>
      </c>
      <c r="B231" s="6">
        <v>0</v>
      </c>
      <c r="C231" s="7">
        <f>IFERROR(B231/B446, "NA")</f>
        <v>0</v>
      </c>
      <c r="D231" s="8"/>
      <c r="E231" s="6">
        <v>462</v>
      </c>
      <c r="F231" s="7">
        <f>IFERROR(E231/E446, "NA")</f>
        <v>8.0454563407216623E-4</v>
      </c>
      <c r="G231" s="8"/>
      <c r="H231" s="6">
        <v>518</v>
      </c>
      <c r="I231" s="7">
        <f>IFERROR(H231/H446, "NA")</f>
        <v>7.3079180403165978E-4</v>
      </c>
      <c r="J231" s="8"/>
      <c r="K231" s="6">
        <v>420</v>
      </c>
      <c r="L231" s="7">
        <f>IFERROR(K231/K446, "NA")</f>
        <v>7.9147240494713213E-4</v>
      </c>
      <c r="M231" s="8"/>
      <c r="N231" s="6">
        <v>574</v>
      </c>
      <c r="O231" s="7">
        <f>IFERROR(N231/N446, "NA")</f>
        <v>1.319382207326433E-3</v>
      </c>
      <c r="P231" s="8"/>
      <c r="Q231" s="6">
        <v>0</v>
      </c>
      <c r="R231" s="7">
        <f>IFERROR(Q231/Q446, "NA")</f>
        <v>0</v>
      </c>
      <c r="S231" s="8"/>
      <c r="T231" s="6">
        <v>0</v>
      </c>
      <c r="U231" s="7">
        <f>IFERROR(T231/T446, "NA")</f>
        <v>0</v>
      </c>
      <c r="V231" s="8"/>
      <c r="W231" s="6">
        <v>0</v>
      </c>
      <c r="X231" s="7">
        <f>IFERROR(W231/W446, "NA")</f>
        <v>0</v>
      </c>
      <c r="Y231" s="8"/>
      <c r="Z231" s="6">
        <v>0</v>
      </c>
      <c r="AA231" s="7">
        <f>IFERROR(Z231/Z446, "NA")</f>
        <v>0</v>
      </c>
      <c r="AB231" s="8"/>
      <c r="AC231" s="6">
        <v>0</v>
      </c>
      <c r="AD231" s="7">
        <f>IFERROR(AC231/AC446, "NA")</f>
        <v>0</v>
      </c>
      <c r="AE231" s="8"/>
      <c r="AF231" s="6">
        <v>0</v>
      </c>
      <c r="AG231" s="7">
        <f>IFERROR(AF231/AF446, "NA")</f>
        <v>0</v>
      </c>
      <c r="AH231" s="8"/>
      <c r="AI231" s="6">
        <v>0</v>
      </c>
      <c r="AJ231" s="7">
        <f>IFERROR(AI231/AI446, "NA")</f>
        <v>0</v>
      </c>
      <c r="AK231" s="6"/>
      <c r="AL231" s="9">
        <f t="shared" si="30"/>
        <v>1974</v>
      </c>
      <c r="AM231" s="7">
        <f>IFERROR(AL231/AL446, "NA")</f>
        <v>2.685785384117304E-4</v>
      </c>
      <c r="AN231" s="6"/>
      <c r="AO231" s="6">
        <v>9107.2999999999993</v>
      </c>
      <c r="AP231" s="7">
        <f>IFERROR(AO231/AO446, "NA")</f>
        <v>1.2699033697558633E-3</v>
      </c>
      <c r="AQ231" s="6"/>
      <c r="AR231" s="9">
        <f t="shared" si="31"/>
        <v>-7133.2999999999993</v>
      </c>
    </row>
    <row r="232" spans="1:44" ht="16.5" hidden="1" customHeight="1" x14ac:dyDescent="0.3">
      <c r="A232" s="33" t="s">
        <v>621</v>
      </c>
      <c r="B232" s="6">
        <v>0</v>
      </c>
      <c r="C232" s="7">
        <f>IFERROR(B232/B446, "NA")</f>
        <v>0</v>
      </c>
      <c r="D232" s="8"/>
      <c r="E232" s="6">
        <v>0</v>
      </c>
      <c r="F232" s="7">
        <f>IFERROR(E232/E446, "NA")</f>
        <v>0</v>
      </c>
      <c r="G232" s="8"/>
      <c r="H232" s="6">
        <v>0</v>
      </c>
      <c r="I232" s="7">
        <f>IFERROR(H232/H446, "NA")</f>
        <v>0</v>
      </c>
      <c r="J232" s="8"/>
      <c r="K232" s="6">
        <v>0</v>
      </c>
      <c r="L232" s="7">
        <f>IFERROR(K232/K446, "NA")</f>
        <v>0</v>
      </c>
      <c r="M232" s="8"/>
      <c r="N232" s="6">
        <v>0</v>
      </c>
      <c r="O232" s="7">
        <f>IFERROR(N232/N446, "NA")</f>
        <v>0</v>
      </c>
      <c r="P232" s="8"/>
      <c r="Q232" s="6">
        <v>0</v>
      </c>
      <c r="R232" s="7">
        <f>IFERROR(Q232/Q446, "NA")</f>
        <v>0</v>
      </c>
      <c r="S232" s="8"/>
      <c r="T232" s="6">
        <v>0</v>
      </c>
      <c r="U232" s="7">
        <f>IFERROR(T232/T446, "NA")</f>
        <v>0</v>
      </c>
      <c r="V232" s="8"/>
      <c r="W232" s="6">
        <v>0</v>
      </c>
      <c r="X232" s="7">
        <f>IFERROR(W232/W446, "NA")</f>
        <v>0</v>
      </c>
      <c r="Y232" s="8"/>
      <c r="Z232" s="6">
        <v>0</v>
      </c>
      <c r="AA232" s="7">
        <f>IFERROR(Z232/Z446, "NA")</f>
        <v>0</v>
      </c>
      <c r="AB232" s="8"/>
      <c r="AC232" s="6">
        <v>0</v>
      </c>
      <c r="AD232" s="7">
        <f>IFERROR(AC232/AC446, "NA")</f>
        <v>0</v>
      </c>
      <c r="AE232" s="8"/>
      <c r="AF232" s="6">
        <v>0</v>
      </c>
      <c r="AG232" s="7">
        <f>IFERROR(AF232/AF446, "NA")</f>
        <v>0</v>
      </c>
      <c r="AH232" s="8"/>
      <c r="AI232" s="6">
        <v>0</v>
      </c>
      <c r="AJ232" s="7">
        <f>IFERROR(AI232/AI446, "NA")</f>
        <v>0</v>
      </c>
      <c r="AK232" s="6"/>
      <c r="AL232" s="9">
        <f t="shared" si="30"/>
        <v>0</v>
      </c>
      <c r="AM232" s="7">
        <f>IFERROR(AL232/AL446, "NA")</f>
        <v>0</v>
      </c>
      <c r="AN232" s="6"/>
      <c r="AO232" s="6">
        <v>0</v>
      </c>
      <c r="AP232" s="7">
        <f>IFERROR(AO232/AO446, "NA")</f>
        <v>0</v>
      </c>
      <c r="AQ232" s="6"/>
      <c r="AR232" s="9">
        <f t="shared" si="31"/>
        <v>0</v>
      </c>
    </row>
    <row r="233" spans="1:44" ht="16.5" customHeight="1" x14ac:dyDescent="0.3">
      <c r="A233" s="33" t="s">
        <v>622</v>
      </c>
      <c r="B233" s="6">
        <v>374.87</v>
      </c>
      <c r="C233" s="7">
        <f>IFERROR(B233/B446, "NA")</f>
        <v>5.0861101637866672E-4</v>
      </c>
      <c r="D233" s="8"/>
      <c r="E233" s="6">
        <v>235.54</v>
      </c>
      <c r="F233" s="7">
        <f>IFERROR(E233/E446, "NA")</f>
        <v>4.1017895811549355E-4</v>
      </c>
      <c r="G233" s="8"/>
      <c r="H233" s="6">
        <v>398.36</v>
      </c>
      <c r="I233" s="7">
        <f>IFERROR(H233/H446, "NA")</f>
        <v>5.6200429161013898E-4</v>
      </c>
      <c r="J233" s="8"/>
      <c r="K233" s="6">
        <v>472.96</v>
      </c>
      <c r="L233" s="7">
        <f>IFERROR(K233/K446, "NA")</f>
        <v>8.9127330629475143E-4</v>
      </c>
      <c r="M233" s="8"/>
      <c r="N233" s="6">
        <v>217.78</v>
      </c>
      <c r="O233" s="7">
        <f>IFERROR(N233/N446, "NA")</f>
        <v>5.0058372319085461E-4</v>
      </c>
      <c r="P233" s="8"/>
      <c r="Q233" s="6">
        <v>53.54</v>
      </c>
      <c r="R233" s="7">
        <f>IFERROR(Q233/Q446, "NA")</f>
        <v>1.1109928781911889E-4</v>
      </c>
      <c r="S233" s="8"/>
      <c r="T233" s="6">
        <v>14.34</v>
      </c>
      <c r="U233" s="7">
        <f>IFERROR(T233/T446, "NA")</f>
        <v>1.8167017141872886E-5</v>
      </c>
      <c r="V233" s="8"/>
      <c r="W233" s="6">
        <v>39.1</v>
      </c>
      <c r="X233" s="7">
        <f>IFERROR(W233/W446, "NA")</f>
        <v>6.1847979343470882E-5</v>
      </c>
      <c r="Y233" s="8"/>
      <c r="Z233" s="6">
        <v>57.9</v>
      </c>
      <c r="AA233" s="7">
        <f>IFERROR(Z233/Z446, "NA")</f>
        <v>9.7398384845443807E-5</v>
      </c>
      <c r="AB233" s="8"/>
      <c r="AC233" s="6">
        <v>41.55</v>
      </c>
      <c r="AD233" s="7">
        <f>IFERROR(AC233/AC446, "NA")</f>
        <v>5.3867282605875887E-5</v>
      </c>
      <c r="AE233" s="8"/>
      <c r="AF233" s="6">
        <v>0</v>
      </c>
      <c r="AG233" s="7">
        <f>IFERROR(AF233/AF446, "NA")</f>
        <v>0</v>
      </c>
      <c r="AH233" s="8"/>
      <c r="AI233" s="6">
        <v>0</v>
      </c>
      <c r="AJ233" s="7">
        <f>IFERROR(AI233/AI446, "NA")</f>
        <v>0</v>
      </c>
      <c r="AK233" s="6"/>
      <c r="AL233" s="9">
        <f t="shared" si="30"/>
        <v>1905.9399999999998</v>
      </c>
      <c r="AM233" s="7">
        <f>IFERROR(AL233/AL446, "NA")</f>
        <v>2.5931842933153671E-4</v>
      </c>
      <c r="AN233" s="6"/>
      <c r="AO233" s="6">
        <v>2059.52</v>
      </c>
      <c r="AP233" s="7">
        <f>IFERROR(AO233/AO446, "NA")</f>
        <v>2.8717527566672846E-4</v>
      </c>
      <c r="AQ233" s="6"/>
      <c r="AR233" s="9">
        <f t="shared" si="31"/>
        <v>-153.58000000000015</v>
      </c>
    </row>
    <row r="234" spans="1:44" ht="16.5" customHeight="1" x14ac:dyDescent="0.3">
      <c r="A234" s="33" t="s">
        <v>623</v>
      </c>
      <c r="B234" s="6">
        <v>10365.480000000001</v>
      </c>
      <c r="C234" s="7">
        <f>IFERROR(B234/B446, "NA")</f>
        <v>1.4063534873563485E-2</v>
      </c>
      <c r="D234" s="8"/>
      <c r="E234" s="6">
        <v>9356.08</v>
      </c>
      <c r="F234" s="7">
        <f>IFERROR(E234/E446, "NA")</f>
        <v>1.6293059125605872E-2</v>
      </c>
      <c r="G234" s="8"/>
      <c r="H234" s="6">
        <v>9789.2000000000007</v>
      </c>
      <c r="I234" s="7">
        <f>IFERROR(H234/H446, "NA")</f>
        <v>1.3810554301209893E-2</v>
      </c>
      <c r="J234" s="8"/>
      <c r="K234" s="6">
        <v>7958.130000000001</v>
      </c>
      <c r="L234" s="7">
        <f>IFERROR(K234/K446, "NA")</f>
        <v>1.4996762595195052E-2</v>
      </c>
      <c r="M234" s="8"/>
      <c r="N234" s="6">
        <v>6433.57</v>
      </c>
      <c r="O234" s="7">
        <f>IFERROR(N234/N446, "NA")</f>
        <v>1.4788044926113447E-2</v>
      </c>
      <c r="P234" s="8"/>
      <c r="Q234" s="6">
        <v>8154.82</v>
      </c>
      <c r="R234" s="7">
        <f>IFERROR(Q234/Q446, "NA")</f>
        <v>1.6921828432818586E-2</v>
      </c>
      <c r="S234" s="8"/>
      <c r="T234" s="6">
        <v>12322.11</v>
      </c>
      <c r="U234" s="7">
        <f>IFERROR(T234/T446, "NA")</f>
        <v>1.5610598576990469E-2</v>
      </c>
      <c r="V234" s="8"/>
      <c r="W234" s="6">
        <v>9351.39</v>
      </c>
      <c r="X234" s="7">
        <f>IFERROR(W234/W446, "NA")</f>
        <v>1.4791932878586704E-2</v>
      </c>
      <c r="Y234" s="8"/>
      <c r="Z234" s="6">
        <v>8524.51</v>
      </c>
      <c r="AA234" s="7">
        <f>IFERROR(Z234/Z446, "NA")</f>
        <v>1.4339784207233751E-2</v>
      </c>
      <c r="AB234" s="8"/>
      <c r="AC234" s="6">
        <v>10756.49</v>
      </c>
      <c r="AD234" s="7">
        <f>IFERROR(AC234/AC446, "NA")</f>
        <v>1.394519582857468E-2</v>
      </c>
      <c r="AE234" s="8"/>
      <c r="AF234" s="6">
        <v>8282.2099999999991</v>
      </c>
      <c r="AG234" s="7">
        <f>IFERROR(AF234/AF446, "NA")</f>
        <v>1.3767051961474241E-2</v>
      </c>
      <c r="AH234" s="8"/>
      <c r="AI234" s="6">
        <v>7691.43</v>
      </c>
      <c r="AJ234" s="7">
        <f>IFERROR(AI234/AI446, "NA")</f>
        <v>1.5596805435325777E-2</v>
      </c>
      <c r="AK234" s="6"/>
      <c r="AL234" s="9">
        <f t="shared" si="30"/>
        <v>108985.41999999998</v>
      </c>
      <c r="AM234" s="7">
        <f>IFERROR(AL234/AL446, "NA")</f>
        <v>1.4828340836772324E-2</v>
      </c>
      <c r="AN234" s="6"/>
      <c r="AO234" s="6">
        <v>98858.590000000011</v>
      </c>
      <c r="AP234" s="7">
        <f>IFERROR(AO234/AO446, "NA")</f>
        <v>1.3784640515884326E-2</v>
      </c>
      <c r="AQ234" s="6"/>
      <c r="AR234" s="9">
        <f t="shared" si="31"/>
        <v>10126.829999999973</v>
      </c>
    </row>
    <row r="235" spans="1:44" ht="16.5" customHeight="1" x14ac:dyDescent="0.3">
      <c r="A235" s="33" t="s">
        <v>624</v>
      </c>
      <c r="B235" s="6">
        <v>0</v>
      </c>
      <c r="C235" s="7">
        <f>IFERROR(B235/B446, "NA")</f>
        <v>0</v>
      </c>
      <c r="D235" s="8"/>
      <c r="E235" s="6">
        <v>0</v>
      </c>
      <c r="F235" s="7">
        <f>IFERROR(E235/E446, "NA")</f>
        <v>0</v>
      </c>
      <c r="G235" s="8"/>
      <c r="H235" s="6">
        <v>0</v>
      </c>
      <c r="I235" s="7">
        <f>IFERROR(H235/H446, "NA")</f>
        <v>0</v>
      </c>
      <c r="J235" s="8"/>
      <c r="K235" s="6">
        <v>0</v>
      </c>
      <c r="L235" s="7">
        <f>IFERROR(K235/K446, "NA")</f>
        <v>0</v>
      </c>
      <c r="M235" s="8"/>
      <c r="N235" s="6">
        <v>44.7</v>
      </c>
      <c r="O235" s="7">
        <f>IFERROR(N235/N446, "NA")</f>
        <v>1.0274631475172744E-4</v>
      </c>
      <c r="P235" s="8"/>
      <c r="Q235" s="6">
        <v>98.34</v>
      </c>
      <c r="R235" s="7">
        <f>IFERROR(Q235/Q446, "NA")</f>
        <v>2.0406245730541936E-4</v>
      </c>
      <c r="S235" s="8"/>
      <c r="T235" s="6">
        <v>260.75</v>
      </c>
      <c r="U235" s="7">
        <f>IFERROR(T235/T446, "NA")</f>
        <v>3.3033819524012242E-4</v>
      </c>
      <c r="V235" s="8"/>
      <c r="W235" s="6">
        <v>159.43</v>
      </c>
      <c r="X235" s="7">
        <f>IFERROR(W235/W446, "NA")</f>
        <v>2.5218474032556428E-4</v>
      </c>
      <c r="Y235" s="8"/>
      <c r="Z235" s="6">
        <v>255.72</v>
      </c>
      <c r="AA235" s="7">
        <f>IFERROR(Z235/Z446, "NA")</f>
        <v>4.3016778881998081E-4</v>
      </c>
      <c r="AB235" s="8"/>
      <c r="AC235" s="6">
        <v>294.39999999999998</v>
      </c>
      <c r="AD235" s="7">
        <f>IFERROR(AC235/AC446, "NA")</f>
        <v>3.8167335738074275E-4</v>
      </c>
      <c r="AE235" s="8"/>
      <c r="AF235" s="6">
        <v>238.16</v>
      </c>
      <c r="AG235" s="7">
        <f>IFERROR(AF235/AF446, "NA")</f>
        <v>3.9587997589347597E-4</v>
      </c>
      <c r="AH235" s="8"/>
      <c r="AI235" s="6">
        <v>406.16</v>
      </c>
      <c r="AJ235" s="7">
        <f>IFERROR(AI235/AI446, "NA")</f>
        <v>8.2361777921815811E-4</v>
      </c>
      <c r="AK235" s="6"/>
      <c r="AL235" s="9">
        <f t="shared" si="30"/>
        <v>1757.6600000000003</v>
      </c>
      <c r="AM235" s="7">
        <f>IFERROR(AL235/AL446, "NA")</f>
        <v>2.3914374560524932E-4</v>
      </c>
      <c r="AN235" s="6"/>
      <c r="AO235" s="6">
        <v>0</v>
      </c>
      <c r="AP235" s="7">
        <f>IFERROR(AO235/AO446, "NA")</f>
        <v>0</v>
      </c>
      <c r="AQ235" s="6"/>
      <c r="AR235" s="9">
        <f t="shared" si="31"/>
        <v>1757.6600000000003</v>
      </c>
    </row>
    <row r="236" spans="1:44" ht="16.5" customHeight="1" x14ac:dyDescent="0.3">
      <c r="A236" s="40" t="s">
        <v>277</v>
      </c>
      <c r="B236" s="11">
        <f>IFERROR(B229+B230+B231+B232+B233+B234+B235, "NA")</f>
        <v>10740.350000000002</v>
      </c>
      <c r="C236" s="12">
        <f>IFERROR(B236/B446, "NA")</f>
        <v>1.4572145889942151E-2</v>
      </c>
      <c r="D236" s="2"/>
      <c r="E236" s="11">
        <f>IFERROR(E229+E230+E231+E232+E233+E234+E235, "NA")</f>
        <v>10053.619999999999</v>
      </c>
      <c r="F236" s="12">
        <f>IFERROR(E236/E446, "NA")</f>
        <v>1.7507783717793532E-2</v>
      </c>
      <c r="G236" s="2"/>
      <c r="H236" s="11">
        <f>IFERROR(H229+H230+H231+H232+H233+H234+H235, "NA")</f>
        <v>10705.560000000001</v>
      </c>
      <c r="I236" s="12">
        <f>IFERROR(H236/H446, "NA")</f>
        <v>1.5103350396851692E-2</v>
      </c>
      <c r="J236" s="2"/>
      <c r="K236" s="11">
        <f>IFERROR(K229+K230+K231+K232+K233+K234+K235, "NA")</f>
        <v>8851.09</v>
      </c>
      <c r="L236" s="12">
        <f>IFERROR(K236/K446, "NA")</f>
        <v>1.6679508306436934E-2</v>
      </c>
      <c r="M236" s="2"/>
      <c r="N236" s="11">
        <f>IFERROR(N229+N230+N231+N232+N233+N234+N235, "NA")</f>
        <v>7270.0499999999993</v>
      </c>
      <c r="O236" s="12">
        <f>IFERROR(N236/N446, "NA")</f>
        <v>1.671075717138246E-2</v>
      </c>
      <c r="P236" s="2"/>
      <c r="Q236" s="11">
        <f>IFERROR(Q229+Q230+Q231+Q232+Q233+Q234+Q235, "NA")</f>
        <v>8306.7000000000007</v>
      </c>
      <c r="R236" s="12">
        <f>IFERROR(Q236/Q446, "NA")</f>
        <v>1.7236990177943126E-2</v>
      </c>
      <c r="S236" s="2"/>
      <c r="T236" s="11">
        <f>IFERROR(T229+T230+T231+T232+T233+T234+T235, "NA")</f>
        <v>12597.2</v>
      </c>
      <c r="U236" s="12">
        <f>IFERROR(T236/T446, "NA")</f>
        <v>1.5959103789372465E-2</v>
      </c>
      <c r="V236" s="2"/>
      <c r="W236" s="11">
        <f>IFERROR(W229+W230+W231+W232+W233+W234+W235, "NA")</f>
        <v>9549.92</v>
      </c>
      <c r="X236" s="12">
        <f>IFERROR(W236/W446, "NA")</f>
        <v>1.5105965598255741E-2</v>
      </c>
      <c r="Y236" s="2"/>
      <c r="Z236" s="11">
        <f>IFERROR(Z229+Z230+Z231+Z232+Z233+Z234+Z235, "NA")</f>
        <v>8838.1299999999992</v>
      </c>
      <c r="AA236" s="12">
        <f>IFERROR(Z236/Z446, "NA")</f>
        <v>1.4867350380899175E-2</v>
      </c>
      <c r="AB236" s="2"/>
      <c r="AC236" s="11">
        <f>IFERROR(AC229+AC230+AC231+AC232+AC233+AC234+AC235, "NA")</f>
        <v>11092.439999999999</v>
      </c>
      <c r="AD236" s="12">
        <f>IFERROR(AC236/AC446, "NA")</f>
        <v>1.4380736468561297E-2</v>
      </c>
      <c r="AE236" s="2"/>
      <c r="AF236" s="11">
        <f>IFERROR(AF229+AF230+AF231+AF232+AF233+AF234+AF235, "NA")</f>
        <v>8520.369999999999</v>
      </c>
      <c r="AG236" s="12">
        <f>IFERROR(AF236/AF446, "NA")</f>
        <v>1.4162931937367717E-2</v>
      </c>
      <c r="AH236" s="2"/>
      <c r="AI236" s="11">
        <f>IFERROR(AI229+AI230+AI231+AI232+AI233+AI234+AI235, "NA")</f>
        <v>8097.59</v>
      </c>
      <c r="AJ236" s="12">
        <f>IFERROR(AI236/AI446, "NA")</f>
        <v>1.6420423214543935E-2</v>
      </c>
      <c r="AK236" s="2"/>
      <c r="AL236" s="11">
        <f t="shared" si="30"/>
        <v>114623.01999999999</v>
      </c>
      <c r="AM236" s="12">
        <f>IFERROR(AL236/AL446, "NA")</f>
        <v>1.5595381550120841E-2</v>
      </c>
      <c r="AN236" s="2"/>
      <c r="AO236" s="11">
        <f>IFERROR(AO229+AO230+AO231+AO232+AO233+AO234+AO235, "NA")</f>
        <v>110109.36000000002</v>
      </c>
      <c r="AP236" s="12">
        <f>IFERROR(AO236/AO446, "NA")</f>
        <v>1.5353424978386734E-2</v>
      </c>
      <c r="AQ236" s="2"/>
      <c r="AR236" s="11">
        <f t="shared" si="31"/>
        <v>4513.6599999999744</v>
      </c>
    </row>
    <row r="237" spans="1:44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  <c r="AE237" s="4"/>
      <c r="AF237" s="2"/>
      <c r="AG237" s="3"/>
      <c r="AH237" s="4"/>
      <c r="AI237" s="2"/>
      <c r="AJ237" s="3"/>
      <c r="AK237" s="2"/>
      <c r="AL237" s="2"/>
      <c r="AM237" s="3"/>
      <c r="AN237" s="2"/>
      <c r="AO237" s="2"/>
      <c r="AP237" s="3"/>
      <c r="AQ237" s="2"/>
      <c r="AR237" s="2"/>
    </row>
    <row r="238" spans="1:44" ht="16.5" hidden="1" customHeight="1" x14ac:dyDescent="0.3">
      <c r="A238" s="33" t="s">
        <v>625</v>
      </c>
      <c r="B238" s="6">
        <v>0</v>
      </c>
      <c r="C238" s="7">
        <f>IFERROR(B238/B446, "NA")</f>
        <v>0</v>
      </c>
      <c r="D238" s="8"/>
      <c r="E238" s="6">
        <v>0</v>
      </c>
      <c r="F238" s="7">
        <f>IFERROR(E238/E446, "NA")</f>
        <v>0</v>
      </c>
      <c r="G238" s="8"/>
      <c r="H238" s="6">
        <v>0</v>
      </c>
      <c r="I238" s="7">
        <f>IFERROR(H238/H446, "NA")</f>
        <v>0</v>
      </c>
      <c r="J238" s="8"/>
      <c r="K238" s="6">
        <v>0</v>
      </c>
      <c r="L238" s="7">
        <f>IFERROR(K238/K446, "NA")</f>
        <v>0</v>
      </c>
      <c r="M238" s="8"/>
      <c r="N238" s="6">
        <v>0</v>
      </c>
      <c r="O238" s="7">
        <f>IFERROR(N238/N446, "NA")</f>
        <v>0</v>
      </c>
      <c r="P238" s="8"/>
      <c r="Q238" s="6">
        <v>0</v>
      </c>
      <c r="R238" s="7">
        <f>IFERROR(Q238/Q446, "NA")</f>
        <v>0</v>
      </c>
      <c r="S238" s="8"/>
      <c r="T238" s="6">
        <v>0</v>
      </c>
      <c r="U238" s="7">
        <f>IFERROR(T238/T446, "NA")</f>
        <v>0</v>
      </c>
      <c r="V238" s="8"/>
      <c r="W238" s="6">
        <v>0</v>
      </c>
      <c r="X238" s="7">
        <f>IFERROR(W238/W446, "NA")</f>
        <v>0</v>
      </c>
      <c r="Y238" s="8"/>
      <c r="Z238" s="6">
        <v>0</v>
      </c>
      <c r="AA238" s="7">
        <f>IFERROR(Z238/Z446, "NA")</f>
        <v>0</v>
      </c>
      <c r="AB238" s="8"/>
      <c r="AC238" s="6">
        <v>0</v>
      </c>
      <c r="AD238" s="7">
        <f>IFERROR(AC238/AC446, "NA")</f>
        <v>0</v>
      </c>
      <c r="AE238" s="8"/>
      <c r="AF238" s="6">
        <v>0</v>
      </c>
      <c r="AG238" s="7">
        <f>IFERROR(AF238/AF446, "NA")</f>
        <v>0</v>
      </c>
      <c r="AH238" s="8"/>
      <c r="AI238" s="6">
        <v>0</v>
      </c>
      <c r="AJ238" s="7">
        <f>IFERROR(AI238/AI446, "NA")</f>
        <v>0</v>
      </c>
      <c r="AK238" s="6"/>
      <c r="AL238" s="9">
        <f>IFERROR(B238+E238+H238+K238+N238+Q238+T238+W238+Z238+AC238+AF238+AI238, "NA")</f>
        <v>0</v>
      </c>
      <c r="AM238" s="7">
        <f>IFERROR(AL238/AL446, "NA")</f>
        <v>0</v>
      </c>
      <c r="AN238" s="6"/>
      <c r="AO238" s="6">
        <v>0</v>
      </c>
      <c r="AP238" s="7">
        <f>IFERROR(AO238/AO446, "NA")</f>
        <v>0</v>
      </c>
      <c r="AQ238" s="6"/>
      <c r="AR238" s="9">
        <f>IFERROR(AL238-AO238, "NA")</f>
        <v>0</v>
      </c>
    </row>
    <row r="239" spans="1:44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  <c r="AE239" s="4"/>
      <c r="AF239" s="2"/>
      <c r="AG239" s="3"/>
      <c r="AH239" s="4"/>
      <c r="AI239" s="2"/>
      <c r="AJ239" s="3"/>
      <c r="AK239" s="2"/>
      <c r="AL239" s="2"/>
      <c r="AM239" s="3"/>
      <c r="AN239" s="2"/>
      <c r="AO239" s="2"/>
      <c r="AP239" s="3"/>
      <c r="AQ239" s="2"/>
      <c r="AR239" s="2"/>
    </row>
    <row r="240" spans="1:44" ht="16.5" hidden="1" customHeight="1" x14ac:dyDescent="0.3">
      <c r="A240" s="35" t="s">
        <v>626</v>
      </c>
      <c r="B240" s="6">
        <v>0</v>
      </c>
      <c r="C240" s="7">
        <f>IFERROR(B240/B446, "NA")</f>
        <v>0</v>
      </c>
      <c r="D240" s="8"/>
      <c r="E240" s="6">
        <v>0</v>
      </c>
      <c r="F240" s="7">
        <f>IFERROR(E240/E446, "NA")</f>
        <v>0</v>
      </c>
      <c r="G240" s="8"/>
      <c r="H240" s="6">
        <v>0</v>
      </c>
      <c r="I240" s="7">
        <f>IFERROR(H240/H446, "NA")</f>
        <v>0</v>
      </c>
      <c r="J240" s="8"/>
      <c r="K240" s="6">
        <v>0</v>
      </c>
      <c r="L240" s="7">
        <f>IFERROR(K240/K446, "NA")</f>
        <v>0</v>
      </c>
      <c r="M240" s="8"/>
      <c r="N240" s="6">
        <v>0</v>
      </c>
      <c r="O240" s="7">
        <f>IFERROR(N240/N446, "NA")</f>
        <v>0</v>
      </c>
      <c r="P240" s="8"/>
      <c r="Q240" s="6">
        <v>0</v>
      </c>
      <c r="R240" s="7">
        <f>IFERROR(Q240/Q446, "NA")</f>
        <v>0</v>
      </c>
      <c r="S240" s="8"/>
      <c r="T240" s="6">
        <v>0</v>
      </c>
      <c r="U240" s="7">
        <f>IFERROR(T240/T446, "NA")</f>
        <v>0</v>
      </c>
      <c r="V240" s="8"/>
      <c r="W240" s="6">
        <v>0</v>
      </c>
      <c r="X240" s="7">
        <f>IFERROR(W240/W446, "NA")</f>
        <v>0</v>
      </c>
      <c r="Y240" s="8"/>
      <c r="Z240" s="6">
        <v>0</v>
      </c>
      <c r="AA240" s="7">
        <f>IFERROR(Z240/Z446, "NA")</f>
        <v>0</v>
      </c>
      <c r="AB240" s="8"/>
      <c r="AC240" s="6">
        <v>0</v>
      </c>
      <c r="AD240" s="7">
        <f>IFERROR(AC240/AC446, "NA")</f>
        <v>0</v>
      </c>
      <c r="AE240" s="8"/>
      <c r="AF240" s="6">
        <v>0</v>
      </c>
      <c r="AG240" s="7">
        <f>IFERROR(AF240/AF446, "NA")</f>
        <v>0</v>
      </c>
      <c r="AH240" s="8"/>
      <c r="AI240" s="6">
        <v>0</v>
      </c>
      <c r="AJ240" s="7">
        <f>IFERROR(AI240/AI446, "NA")</f>
        <v>0</v>
      </c>
      <c r="AK240" s="6"/>
      <c r="AL240" s="9">
        <f t="shared" ref="AL240:AL264" si="32">IFERROR(B240+E240+H240+K240+N240+Q240+T240+W240+Z240+AC240+AF240+AI240, "NA")</f>
        <v>0</v>
      </c>
      <c r="AM240" s="7">
        <f>IFERROR(AL240/AL446, "NA")</f>
        <v>0</v>
      </c>
      <c r="AN240" s="6"/>
      <c r="AO240" s="6">
        <v>0</v>
      </c>
      <c r="AP240" s="7">
        <f>IFERROR(AO240/AO446, "NA")</f>
        <v>0</v>
      </c>
      <c r="AQ240" s="6"/>
      <c r="AR240" s="9">
        <f t="shared" ref="AR240:AR264" si="33">IFERROR(AL240-AO240, "NA")</f>
        <v>0</v>
      </c>
    </row>
    <row r="241" spans="1:44" ht="16.5" customHeight="1" x14ac:dyDescent="0.3">
      <c r="A241" s="35" t="s">
        <v>627</v>
      </c>
      <c r="B241" s="6">
        <v>93.24</v>
      </c>
      <c r="C241" s="7">
        <f>IFERROR(B241/B446, "NA")</f>
        <v>1.265048981437482E-4</v>
      </c>
      <c r="D241" s="8"/>
      <c r="E241" s="6">
        <v>278.45</v>
      </c>
      <c r="F241" s="7">
        <f>IFERROR(E241/E446, "NA")</f>
        <v>4.849041814012872E-4</v>
      </c>
      <c r="G241" s="8"/>
      <c r="H241" s="6">
        <v>71.069999999999993</v>
      </c>
      <c r="I241" s="7">
        <f>IFERROR(H241/H446, "NA")</f>
        <v>1.0026519983113911E-4</v>
      </c>
      <c r="J241" s="8"/>
      <c r="K241" s="6">
        <v>0</v>
      </c>
      <c r="L241" s="7">
        <f>IFERROR(K241/K446, "NA")</f>
        <v>0</v>
      </c>
      <c r="M241" s="8"/>
      <c r="N241" s="6">
        <v>0</v>
      </c>
      <c r="O241" s="7">
        <f>IFERROR(N241/N446, "NA")</f>
        <v>0</v>
      </c>
      <c r="P241" s="8"/>
      <c r="Q241" s="6">
        <v>115.04</v>
      </c>
      <c r="R241" s="7">
        <f>IFERROR(Q241/Q446, "NA")</f>
        <v>2.3871613878803584E-4</v>
      </c>
      <c r="S241" s="8"/>
      <c r="T241" s="6">
        <v>74.75</v>
      </c>
      <c r="U241" s="7">
        <f>IFERROR(T241/T446, "NA")</f>
        <v>9.4699060763946876E-5</v>
      </c>
      <c r="V241" s="8"/>
      <c r="W241" s="6">
        <v>0</v>
      </c>
      <c r="X241" s="7">
        <f>IFERROR(W241/W446, "NA")</f>
        <v>0</v>
      </c>
      <c r="Y241" s="8"/>
      <c r="Z241" s="6">
        <v>114.62</v>
      </c>
      <c r="AA241" s="7">
        <f>IFERROR(Z241/Z446, "NA")</f>
        <v>1.9281179397210311E-4</v>
      </c>
      <c r="AB241" s="8"/>
      <c r="AC241" s="6">
        <v>213.77</v>
      </c>
      <c r="AD241" s="7">
        <f>IFERROR(AC241/AC446, "NA")</f>
        <v>2.7714101089429817E-4</v>
      </c>
      <c r="AE241" s="8"/>
      <c r="AF241" s="6">
        <v>0</v>
      </c>
      <c r="AG241" s="7">
        <f>IFERROR(AF241/AF446, "NA")</f>
        <v>0</v>
      </c>
      <c r="AH241" s="8"/>
      <c r="AI241" s="6">
        <v>133.88999999999999</v>
      </c>
      <c r="AJ241" s="7">
        <f>IFERROR(AI241/AI446, "NA")</f>
        <v>2.7150429500571001E-4</v>
      </c>
      <c r="AK241" s="6"/>
      <c r="AL241" s="9">
        <f t="shared" si="32"/>
        <v>1094.83</v>
      </c>
      <c r="AM241" s="7">
        <f>IFERROR(AL241/AL446, "NA")</f>
        <v>1.4896040588111185E-4</v>
      </c>
      <c r="AN241" s="6"/>
      <c r="AO241" s="6">
        <v>1418.94</v>
      </c>
      <c r="AP241" s="7">
        <f>IFERROR(AO241/AO446, "NA")</f>
        <v>1.9785410467222832E-4</v>
      </c>
      <c r="AQ241" s="6"/>
      <c r="AR241" s="9">
        <f t="shared" si="33"/>
        <v>-324.11000000000013</v>
      </c>
    </row>
    <row r="242" spans="1:44" ht="16.5" customHeight="1" x14ac:dyDescent="0.3">
      <c r="A242" s="35" t="s">
        <v>628</v>
      </c>
      <c r="B242" s="6">
        <v>7682.32</v>
      </c>
      <c r="C242" s="7">
        <f>IFERROR(B242/B446, "NA")</f>
        <v>1.0423113568293433E-2</v>
      </c>
      <c r="D242" s="8"/>
      <c r="E242" s="6">
        <v>6915.72</v>
      </c>
      <c r="F242" s="7">
        <f>IFERROR(E242/E446, "NA")</f>
        <v>1.2043316736938444E-2</v>
      </c>
      <c r="G242" s="8"/>
      <c r="H242" s="6">
        <v>7778.6800000000012</v>
      </c>
      <c r="I242" s="7">
        <f>IFERROR(H242/H446, "NA")</f>
        <v>1.0974122760974888E-2</v>
      </c>
      <c r="J242" s="8"/>
      <c r="K242" s="6">
        <v>7984.1099999999988</v>
      </c>
      <c r="L242" s="7">
        <f>IFERROR(K242/K446, "NA")</f>
        <v>1.5045720816815348E-2</v>
      </c>
      <c r="M242" s="8"/>
      <c r="N242" s="6">
        <v>7629.67</v>
      </c>
      <c r="O242" s="7">
        <f>IFERROR(N242/N446, "NA")</f>
        <v>1.7537370811449939E-2</v>
      </c>
      <c r="P242" s="8"/>
      <c r="Q242" s="6">
        <v>8200.57</v>
      </c>
      <c r="R242" s="7">
        <f>IFERROR(Q242/Q446, "NA")</f>
        <v>1.7016762919514976E-2</v>
      </c>
      <c r="S242" s="8"/>
      <c r="T242" s="6">
        <v>10373.560000000001</v>
      </c>
      <c r="U242" s="7">
        <f>IFERROR(T242/T446, "NA")</f>
        <v>1.3142025267939115E-2</v>
      </c>
      <c r="V242" s="8"/>
      <c r="W242" s="6">
        <v>8341.2100000000009</v>
      </c>
      <c r="X242" s="7">
        <f>IFERROR(W242/W446, "NA")</f>
        <v>1.3194040505870917E-2</v>
      </c>
      <c r="Y242" s="8"/>
      <c r="Z242" s="6">
        <v>7718.4</v>
      </c>
      <c r="AA242" s="7">
        <f>IFERROR(Z242/Z446, "NA")</f>
        <v>1.2983759820225793E-2</v>
      </c>
      <c r="AB242" s="8"/>
      <c r="AC242" s="6">
        <v>10556.650000000001</v>
      </c>
      <c r="AD242" s="7">
        <f>IFERROR(AC242/AC446, "NA")</f>
        <v>1.3686114294135254E-2</v>
      </c>
      <c r="AE242" s="8"/>
      <c r="AF242" s="6">
        <v>8046.29</v>
      </c>
      <c r="AG242" s="7">
        <f>IFERROR(AF242/AF446, "NA")</f>
        <v>1.337489541162209E-2</v>
      </c>
      <c r="AH242" s="8"/>
      <c r="AI242" s="6">
        <v>6807.170000000001</v>
      </c>
      <c r="AJ242" s="7">
        <f>IFERROR(AI242/AI446, "NA")</f>
        <v>1.3803688788064974E-2</v>
      </c>
      <c r="AK242" s="6"/>
      <c r="AL242" s="9">
        <f t="shared" si="32"/>
        <v>98034.35</v>
      </c>
      <c r="AM242" s="7">
        <f>IFERROR(AL242/AL446, "NA")</f>
        <v>1.3338359897236082E-2</v>
      </c>
      <c r="AN242" s="6"/>
      <c r="AO242" s="6">
        <v>86512.099999999991</v>
      </c>
      <c r="AP242" s="7">
        <f>IFERROR(AO242/AO446, "NA")</f>
        <v>1.2063071087441528E-2</v>
      </c>
      <c r="AQ242" s="6"/>
      <c r="AR242" s="9">
        <f t="shared" si="33"/>
        <v>11522.250000000015</v>
      </c>
    </row>
    <row r="243" spans="1:44" ht="16.5" customHeight="1" x14ac:dyDescent="0.3">
      <c r="A243" s="35" t="s">
        <v>629</v>
      </c>
      <c r="B243" s="6">
        <v>19667.489999999998</v>
      </c>
      <c r="C243" s="7">
        <f>IFERROR(B243/B446, "NA")</f>
        <v>2.6684189395036313E-2</v>
      </c>
      <c r="D243" s="8"/>
      <c r="E243" s="6">
        <v>16492.87</v>
      </c>
      <c r="F243" s="7">
        <f>IFERROR(E243/E446, "NA")</f>
        <v>2.8721356172770145E-2</v>
      </c>
      <c r="G243" s="8"/>
      <c r="H243" s="6">
        <v>16823.129999999997</v>
      </c>
      <c r="I243" s="7">
        <f>IFERROR(H243/H446, "NA")</f>
        <v>2.3733987494515704E-2</v>
      </c>
      <c r="J243" s="8"/>
      <c r="K243" s="6">
        <v>12795.29</v>
      </c>
      <c r="L243" s="7">
        <f>IFERROR(K243/K446, "NA")</f>
        <v>2.4112187972133312E-2</v>
      </c>
      <c r="M243" s="8"/>
      <c r="N243" s="6">
        <v>9700.1299999999992</v>
      </c>
      <c r="O243" s="7">
        <f>IFERROR(N243/N446, "NA")</f>
        <v>2.2296478973437894E-2</v>
      </c>
      <c r="P243" s="8"/>
      <c r="Q243" s="6">
        <v>13816.949999999999</v>
      </c>
      <c r="R243" s="7">
        <f>IFERROR(Q243/Q446, "NA")</f>
        <v>2.8671148764145962E-2</v>
      </c>
      <c r="S243" s="8"/>
      <c r="T243" s="6">
        <v>19563.809999999998</v>
      </c>
      <c r="U243" s="7">
        <f>IFERROR(T243/T446, "NA")</f>
        <v>2.4784942233636274E-2</v>
      </c>
      <c r="V243" s="8"/>
      <c r="W243" s="6">
        <v>17045.5</v>
      </c>
      <c r="X243" s="7">
        <f>IFERROR(W243/W446, "NA")</f>
        <v>2.6962397235271943E-2</v>
      </c>
      <c r="Y243" s="8"/>
      <c r="Z243" s="6">
        <v>13726.91</v>
      </c>
      <c r="AA243" s="7">
        <f>IFERROR(Z243/Z446, "NA")</f>
        <v>2.3091172071135941E-2</v>
      </c>
      <c r="AB243" s="8"/>
      <c r="AC243" s="6">
        <v>17519.79</v>
      </c>
      <c r="AD243" s="7">
        <f>IFERROR(AC243/AC446, "NA")</f>
        <v>2.2713441134190094E-2</v>
      </c>
      <c r="AE243" s="8"/>
      <c r="AF243" s="6">
        <v>13724</v>
      </c>
      <c r="AG243" s="7">
        <f>IFERROR(AF243/AF446, "NA")</f>
        <v>2.2812633478174606E-2</v>
      </c>
      <c r="AH243" s="8"/>
      <c r="AI243" s="6">
        <v>13434.35</v>
      </c>
      <c r="AJ243" s="7">
        <f>IFERROR(AI243/AI446, "NA")</f>
        <v>2.7242390959817467E-2</v>
      </c>
      <c r="AK243" s="6"/>
      <c r="AL243" s="9">
        <f t="shared" si="32"/>
        <v>184310.22</v>
      </c>
      <c r="AM243" s="7">
        <f>IFERROR(AL243/AL446, "NA")</f>
        <v>2.5076884246172486E-2</v>
      </c>
      <c r="AN243" s="6"/>
      <c r="AO243" s="6">
        <v>171373.75999999998</v>
      </c>
      <c r="AP243" s="7">
        <f>IFERROR(AO243/AO446, "NA")</f>
        <v>2.389600818153927E-2</v>
      </c>
      <c r="AQ243" s="6"/>
      <c r="AR243" s="9">
        <f t="shared" si="33"/>
        <v>12936.460000000021</v>
      </c>
    </row>
    <row r="244" spans="1:44" ht="16.5" customHeight="1" x14ac:dyDescent="0.3">
      <c r="A244" s="35" t="s">
        <v>630</v>
      </c>
      <c r="B244" s="6">
        <v>5707.09</v>
      </c>
      <c r="C244" s="7">
        <f>IFERROR(B244/B446, "NA")</f>
        <v>7.7431878930416548E-3</v>
      </c>
      <c r="D244" s="8"/>
      <c r="E244" s="6">
        <v>2622.52</v>
      </c>
      <c r="F244" s="7">
        <f>IFERROR(E244/E446, "NA")</f>
        <v>4.5669632386730243E-3</v>
      </c>
      <c r="G244" s="8"/>
      <c r="H244" s="6">
        <v>3101.1</v>
      </c>
      <c r="I244" s="7">
        <f>IFERROR(H244/H446, "NA")</f>
        <v>4.3750163387694593E-3</v>
      </c>
      <c r="J244" s="8"/>
      <c r="K244" s="6">
        <v>4412.55</v>
      </c>
      <c r="L244" s="7">
        <f>IFERROR(K244/K446, "NA")</f>
        <v>8.3152656201177805E-3</v>
      </c>
      <c r="M244" s="8"/>
      <c r="N244" s="6">
        <v>3240.21</v>
      </c>
      <c r="O244" s="7">
        <f>IFERROR(N244/N446, "NA")</f>
        <v>7.4478665888522326E-3</v>
      </c>
      <c r="P244" s="8"/>
      <c r="Q244" s="6">
        <v>3719.8099999999995</v>
      </c>
      <c r="R244" s="7">
        <f>IFERROR(Q244/Q446, "NA")</f>
        <v>7.7188689171168584E-3</v>
      </c>
      <c r="S244" s="8"/>
      <c r="T244" s="6">
        <v>5729.56</v>
      </c>
      <c r="U244" s="7">
        <f>IFERROR(T244/T446, "NA")</f>
        <v>7.2586481684371847E-3</v>
      </c>
      <c r="V244" s="8"/>
      <c r="W244" s="6">
        <v>4975.6400000000003</v>
      </c>
      <c r="X244" s="7">
        <f>IFERROR(W244/W446, "NA")</f>
        <v>7.8704163667659213E-3</v>
      </c>
      <c r="Y244" s="8"/>
      <c r="Z244" s="6">
        <v>4270.41</v>
      </c>
      <c r="AA244" s="7">
        <f>IFERROR(Z244/Z446, "NA")</f>
        <v>7.1836103044530513E-3</v>
      </c>
      <c r="AB244" s="8"/>
      <c r="AC244" s="6">
        <v>5873.4</v>
      </c>
      <c r="AD244" s="7">
        <f>IFERROR(AC244/AC446, "NA")</f>
        <v>7.6145390531251848E-3</v>
      </c>
      <c r="AE244" s="8"/>
      <c r="AF244" s="6">
        <v>6007.46</v>
      </c>
      <c r="AG244" s="7">
        <f>IFERROR(AF244/AF446, "NA")</f>
        <v>9.9858629491981071E-3</v>
      </c>
      <c r="AH244" s="8"/>
      <c r="AI244" s="6">
        <v>4078.8399999999997</v>
      </c>
      <c r="AJ244" s="7">
        <f>IFERROR(AI244/AI446, "NA")</f>
        <v>8.2711373414077992E-3</v>
      </c>
      <c r="AK244" s="6"/>
      <c r="AL244" s="9">
        <f t="shared" si="32"/>
        <v>53738.59</v>
      </c>
      <c r="AM244" s="7">
        <f>IFERROR(AL244/AL446, "NA")</f>
        <v>7.311566341695659E-3</v>
      </c>
      <c r="AN244" s="6"/>
      <c r="AO244" s="6">
        <v>32754.71</v>
      </c>
      <c r="AP244" s="7">
        <f>IFERROR(AO244/AO446, "NA")</f>
        <v>4.5672500745968705E-3</v>
      </c>
      <c r="AQ244" s="6"/>
      <c r="AR244" s="9">
        <f t="shared" si="33"/>
        <v>20983.879999999997</v>
      </c>
    </row>
    <row r="245" spans="1:44" ht="16.5" hidden="1" customHeight="1" x14ac:dyDescent="0.3">
      <c r="A245" s="35" t="s">
        <v>631</v>
      </c>
      <c r="B245" s="6">
        <v>0</v>
      </c>
      <c r="C245" s="7">
        <f>IFERROR(B245/B446, "NA")</f>
        <v>0</v>
      </c>
      <c r="D245" s="8"/>
      <c r="E245" s="6">
        <v>0</v>
      </c>
      <c r="F245" s="7">
        <f>IFERROR(E245/E446, "NA")</f>
        <v>0</v>
      </c>
      <c r="G245" s="8"/>
      <c r="H245" s="6">
        <v>0</v>
      </c>
      <c r="I245" s="7">
        <f>IFERROR(H245/H446, "NA")</f>
        <v>0</v>
      </c>
      <c r="J245" s="8"/>
      <c r="K245" s="6">
        <v>0</v>
      </c>
      <c r="L245" s="7">
        <f>IFERROR(K245/K446, "NA")</f>
        <v>0</v>
      </c>
      <c r="M245" s="8"/>
      <c r="N245" s="6">
        <v>0</v>
      </c>
      <c r="O245" s="7">
        <f>IFERROR(N245/N446, "NA")</f>
        <v>0</v>
      </c>
      <c r="P245" s="8"/>
      <c r="Q245" s="6">
        <v>0</v>
      </c>
      <c r="R245" s="7">
        <f>IFERROR(Q245/Q446, "NA")</f>
        <v>0</v>
      </c>
      <c r="S245" s="8"/>
      <c r="T245" s="6">
        <v>0</v>
      </c>
      <c r="U245" s="7">
        <f>IFERROR(T245/T446, "NA")</f>
        <v>0</v>
      </c>
      <c r="V245" s="8"/>
      <c r="W245" s="6">
        <v>0</v>
      </c>
      <c r="X245" s="7">
        <f>IFERROR(W245/W446, "NA")</f>
        <v>0</v>
      </c>
      <c r="Y245" s="8"/>
      <c r="Z245" s="6">
        <v>0</v>
      </c>
      <c r="AA245" s="7">
        <f>IFERROR(Z245/Z446, "NA")</f>
        <v>0</v>
      </c>
      <c r="AB245" s="8"/>
      <c r="AC245" s="6">
        <v>0</v>
      </c>
      <c r="AD245" s="7">
        <f>IFERROR(AC245/AC446, "NA")</f>
        <v>0</v>
      </c>
      <c r="AE245" s="8"/>
      <c r="AF245" s="6">
        <v>0</v>
      </c>
      <c r="AG245" s="7">
        <f>IFERROR(AF245/AF446, "NA")</f>
        <v>0</v>
      </c>
      <c r="AH245" s="8"/>
      <c r="AI245" s="6">
        <v>0</v>
      </c>
      <c r="AJ245" s="7">
        <f>IFERROR(AI245/AI446, "NA")</f>
        <v>0</v>
      </c>
      <c r="AK245" s="6"/>
      <c r="AL245" s="9">
        <f t="shared" si="32"/>
        <v>0</v>
      </c>
      <c r="AM245" s="7">
        <f>IFERROR(AL245/AL446, "NA")</f>
        <v>0</v>
      </c>
      <c r="AN245" s="6"/>
      <c r="AO245" s="6">
        <v>0</v>
      </c>
      <c r="AP245" s="7">
        <f>IFERROR(AO245/AO446, "NA")</f>
        <v>0</v>
      </c>
      <c r="AQ245" s="6"/>
      <c r="AR245" s="9">
        <f t="shared" si="33"/>
        <v>0</v>
      </c>
    </row>
    <row r="246" spans="1:44" ht="16.5" customHeight="1" x14ac:dyDescent="0.3">
      <c r="A246" s="35" t="s">
        <v>632</v>
      </c>
      <c r="B246" s="6">
        <v>802.82</v>
      </c>
      <c r="C246" s="7">
        <f>IFERROR(B246/B446, "NA")</f>
        <v>1.089239192704461E-3</v>
      </c>
      <c r="D246" s="8"/>
      <c r="E246" s="6">
        <v>494.9</v>
      </c>
      <c r="F246" s="7">
        <f>IFERROR(E246/E446, "NA")</f>
        <v>8.6183903528639619E-4</v>
      </c>
      <c r="G246" s="8"/>
      <c r="H246" s="6">
        <v>626.13</v>
      </c>
      <c r="I246" s="7">
        <f>IFERROR(H246/H446, "NA")</f>
        <v>8.8334106613579763E-4</v>
      </c>
      <c r="J246" s="8"/>
      <c r="K246" s="6">
        <v>555.26</v>
      </c>
      <c r="L246" s="7">
        <f>IFERROR(K246/K446, "NA")</f>
        <v>1.046364208502249E-3</v>
      </c>
      <c r="M246" s="8"/>
      <c r="N246" s="6">
        <v>661.81000000000006</v>
      </c>
      <c r="O246" s="7">
        <f>IFERROR(N246/N446, "NA")</f>
        <v>1.5212201021440883E-3</v>
      </c>
      <c r="P246" s="8"/>
      <c r="Q246" s="6">
        <v>647.15</v>
      </c>
      <c r="R246" s="7">
        <f>IFERROR(Q246/Q446, "NA")</f>
        <v>1.3428820342200746E-3</v>
      </c>
      <c r="S246" s="8"/>
      <c r="T246" s="6">
        <v>1129.8</v>
      </c>
      <c r="U246" s="7">
        <f>IFERROR(T246/T446, "NA")</f>
        <v>1.4313177103827048E-3</v>
      </c>
      <c r="V246" s="8"/>
      <c r="W246" s="6">
        <v>820.18000000000006</v>
      </c>
      <c r="X246" s="7">
        <f>IFERROR(W246/W446, "NA")</f>
        <v>1.2973523196401012E-3</v>
      </c>
      <c r="Y246" s="8"/>
      <c r="Z246" s="6">
        <v>753.28</v>
      </c>
      <c r="AA246" s="7">
        <f>IFERROR(Z246/Z446, "NA")</f>
        <v>1.2671546690220365E-3</v>
      </c>
      <c r="AB246" s="8"/>
      <c r="AC246" s="6">
        <v>721.08</v>
      </c>
      <c r="AD246" s="7">
        <f>IFERROR(AC246/AC446, "NA")</f>
        <v>9.3484043661720792E-4</v>
      </c>
      <c r="AE246" s="8"/>
      <c r="AF246" s="6">
        <v>558.81999999999994</v>
      </c>
      <c r="AG246" s="7">
        <f>IFERROR(AF246/AF446, "NA")</f>
        <v>9.288950626838773E-4</v>
      </c>
      <c r="AH246" s="8"/>
      <c r="AI246" s="6">
        <v>679.4899999999999</v>
      </c>
      <c r="AJ246" s="7">
        <f>IFERROR(AI246/AI446, "NA")</f>
        <v>1.3778807484758375E-3</v>
      </c>
      <c r="AK246" s="6"/>
      <c r="AL246" s="9">
        <f t="shared" si="32"/>
        <v>8450.7199999999993</v>
      </c>
      <c r="AM246" s="7">
        <f>IFERROR(AL246/AL446, "NA")</f>
        <v>1.1497882604492291E-3</v>
      </c>
      <c r="AN246" s="6"/>
      <c r="AO246" s="6">
        <v>17264.620000000003</v>
      </c>
      <c r="AP246" s="7">
        <f>IFERROR(AO246/AO446, "NA")</f>
        <v>2.4073434624481984E-3</v>
      </c>
      <c r="AQ246" s="6"/>
      <c r="AR246" s="9">
        <f t="shared" si="33"/>
        <v>-8813.9000000000033</v>
      </c>
    </row>
    <row r="247" spans="1:44" ht="16.5" hidden="1" customHeight="1" x14ac:dyDescent="0.3">
      <c r="A247" s="35" t="s">
        <v>633</v>
      </c>
      <c r="B247" s="6">
        <v>0</v>
      </c>
      <c r="C247" s="7">
        <f>IFERROR(B247/B446, "NA")</f>
        <v>0</v>
      </c>
      <c r="D247" s="8"/>
      <c r="E247" s="6">
        <v>0</v>
      </c>
      <c r="F247" s="7">
        <f>IFERROR(E247/E446, "NA")</f>
        <v>0</v>
      </c>
      <c r="G247" s="8"/>
      <c r="H247" s="6">
        <v>0</v>
      </c>
      <c r="I247" s="7">
        <f>IFERROR(H247/H446, "NA")</f>
        <v>0</v>
      </c>
      <c r="J247" s="8"/>
      <c r="K247" s="6">
        <v>0</v>
      </c>
      <c r="L247" s="7">
        <f>IFERROR(K247/K446, "NA")</f>
        <v>0</v>
      </c>
      <c r="M247" s="8"/>
      <c r="N247" s="6">
        <v>0</v>
      </c>
      <c r="O247" s="7">
        <f>IFERROR(N247/N446, "NA")</f>
        <v>0</v>
      </c>
      <c r="P247" s="8"/>
      <c r="Q247" s="6">
        <v>0</v>
      </c>
      <c r="R247" s="7">
        <f>IFERROR(Q247/Q446, "NA")</f>
        <v>0</v>
      </c>
      <c r="S247" s="8"/>
      <c r="T247" s="6">
        <v>0</v>
      </c>
      <c r="U247" s="7">
        <f>IFERROR(T247/T446, "NA")</f>
        <v>0</v>
      </c>
      <c r="V247" s="8"/>
      <c r="W247" s="6">
        <v>0</v>
      </c>
      <c r="X247" s="7">
        <f>IFERROR(W247/W446, "NA")</f>
        <v>0</v>
      </c>
      <c r="Y247" s="8"/>
      <c r="Z247" s="6">
        <v>0</v>
      </c>
      <c r="AA247" s="7">
        <f>IFERROR(Z247/Z446, "NA")</f>
        <v>0</v>
      </c>
      <c r="AB247" s="8"/>
      <c r="AC247" s="6">
        <v>0</v>
      </c>
      <c r="AD247" s="7">
        <f>IFERROR(AC247/AC446, "NA")</f>
        <v>0</v>
      </c>
      <c r="AE247" s="8"/>
      <c r="AF247" s="6">
        <v>0</v>
      </c>
      <c r="AG247" s="7">
        <f>IFERROR(AF247/AF446, "NA")</f>
        <v>0</v>
      </c>
      <c r="AH247" s="8"/>
      <c r="AI247" s="6">
        <v>0</v>
      </c>
      <c r="AJ247" s="7">
        <f>IFERROR(AI247/AI446, "NA")</f>
        <v>0</v>
      </c>
      <c r="AK247" s="6"/>
      <c r="AL247" s="9">
        <f t="shared" si="32"/>
        <v>0</v>
      </c>
      <c r="AM247" s="7">
        <f>IFERROR(AL247/AL446, "NA")</f>
        <v>0</v>
      </c>
      <c r="AN247" s="6"/>
      <c r="AO247" s="6">
        <v>0</v>
      </c>
      <c r="AP247" s="7">
        <f>IFERROR(AO247/AO446, "NA")</f>
        <v>0</v>
      </c>
      <c r="AQ247" s="6"/>
      <c r="AR247" s="9">
        <f t="shared" si="33"/>
        <v>0</v>
      </c>
    </row>
    <row r="248" spans="1:44" ht="16.5" customHeight="1" x14ac:dyDescent="0.3">
      <c r="A248" s="35" t="s">
        <v>634</v>
      </c>
      <c r="B248" s="6">
        <v>1173.6000000000001</v>
      </c>
      <c r="C248" s="7">
        <f>IFERROR(B248/B446, "NA")</f>
        <v>1.5923010345506531E-3</v>
      </c>
      <c r="D248" s="8"/>
      <c r="E248" s="6">
        <v>1229.8499999999999</v>
      </c>
      <c r="F248" s="7">
        <f>IFERROR(E248/E446, "NA")</f>
        <v>2.1417109265447049E-3</v>
      </c>
      <c r="G248" s="8"/>
      <c r="H248" s="6">
        <v>1146.3699999999999</v>
      </c>
      <c r="I248" s="7">
        <f>IFERROR(H248/H446, "NA")</f>
        <v>1.6172930509416482E-3</v>
      </c>
      <c r="J248" s="8"/>
      <c r="K248" s="6">
        <v>1080.98</v>
      </c>
      <c r="L248" s="7">
        <f>IFERROR(K248/K446, "NA")</f>
        <v>2.0370615245232167E-3</v>
      </c>
      <c r="M248" s="8"/>
      <c r="N248" s="6">
        <v>1117.73</v>
      </c>
      <c r="O248" s="7">
        <f>IFERROR(N248/N446, "NA")</f>
        <v>2.5691865411062264E-3</v>
      </c>
      <c r="P248" s="8"/>
      <c r="Q248" s="6">
        <v>988.91</v>
      </c>
      <c r="R248" s="7">
        <f>IFERROR(Q248/Q446, "NA")</f>
        <v>2.0520582128727093E-3</v>
      </c>
      <c r="S248" s="8"/>
      <c r="T248" s="6">
        <v>1413.5600000000002</v>
      </c>
      <c r="U248" s="7">
        <f>IFERROR(T248/T446, "NA")</f>
        <v>1.7908067469362512E-3</v>
      </c>
      <c r="V248" s="8"/>
      <c r="W248" s="6">
        <v>1143.57</v>
      </c>
      <c r="X248" s="7">
        <f>IFERROR(W248/W446, "NA")</f>
        <v>1.8088873078724551E-3</v>
      </c>
      <c r="Y248" s="8"/>
      <c r="Z248" s="6">
        <v>1237.55</v>
      </c>
      <c r="AA248" s="7">
        <f>IFERROR(Z248/Z446, "NA")</f>
        <v>2.0817853396455782E-3</v>
      </c>
      <c r="AB248" s="8"/>
      <c r="AC248" s="6">
        <v>1130.9100000000001</v>
      </c>
      <c r="AD248" s="7">
        <f>IFERROR(AC248/AC446, "NA")</f>
        <v>1.466162420500869E-3</v>
      </c>
      <c r="AE248" s="8"/>
      <c r="AF248" s="6">
        <v>919.99</v>
      </c>
      <c r="AG248" s="7">
        <f>IFERROR(AF248/AF446, "NA")</f>
        <v>1.5292476445340905E-3</v>
      </c>
      <c r="AH248" s="8"/>
      <c r="AI248" s="6">
        <v>803.4</v>
      </c>
      <c r="AJ248" s="7">
        <f>IFERROR(AI248/AI446, "NA")</f>
        <v>1.6291474389990845E-3</v>
      </c>
      <c r="AK248" s="6"/>
      <c r="AL248" s="9">
        <f t="shared" si="32"/>
        <v>13386.419999999998</v>
      </c>
      <c r="AM248" s="7">
        <f>IFERROR(AL248/AL446, "NA")</f>
        <v>1.8213298470950131E-3</v>
      </c>
      <c r="AN248" s="6"/>
      <c r="AO248" s="6">
        <v>14327.900000000001</v>
      </c>
      <c r="AP248" s="7">
        <f>IFERROR(AO248/AO446, "NA")</f>
        <v>1.9978532047396085E-3</v>
      </c>
      <c r="AQ248" s="6"/>
      <c r="AR248" s="9">
        <f t="shared" si="33"/>
        <v>-941.4800000000032</v>
      </c>
    </row>
    <row r="249" spans="1:44" ht="16.5" customHeight="1" x14ac:dyDescent="0.3">
      <c r="A249" s="35" t="s">
        <v>635</v>
      </c>
      <c r="B249" s="6">
        <v>8409.36</v>
      </c>
      <c r="C249" s="7">
        <f>IFERROR(B249/B446, "NA")</f>
        <v>1.1409537004012338E-2</v>
      </c>
      <c r="D249" s="8"/>
      <c r="E249" s="6">
        <v>10737.15</v>
      </c>
      <c r="F249" s="7">
        <f>IFERROR(E249/E446, "NA")</f>
        <v>1.8698110724844067E-2</v>
      </c>
      <c r="G249" s="8"/>
      <c r="H249" s="6">
        <v>11560.31</v>
      </c>
      <c r="I249" s="7">
        <f>IFERROR(H249/H446, "NA")</f>
        <v>1.6309227413253354E-2</v>
      </c>
      <c r="J249" s="8"/>
      <c r="K249" s="6">
        <v>12282.130000000001</v>
      </c>
      <c r="L249" s="7">
        <f>IFERROR(K249/K446, "NA")</f>
        <v>2.3145159449936479E-2</v>
      </c>
      <c r="M249" s="8"/>
      <c r="N249" s="6">
        <v>7808.1500000000005</v>
      </c>
      <c r="O249" s="7">
        <f>IFERROR(N249/N446, "NA")</f>
        <v>1.7947620526369144E-2</v>
      </c>
      <c r="P249" s="8"/>
      <c r="Q249" s="6">
        <v>9470.1200000000008</v>
      </c>
      <c r="R249" s="7">
        <f>IFERROR(Q249/Q446, "NA")</f>
        <v>1.9651168986955441E-2</v>
      </c>
      <c r="S249" s="8"/>
      <c r="T249" s="6">
        <v>18237.800000000003</v>
      </c>
      <c r="U249" s="7">
        <f>IFERROR(T249/T446, "NA")</f>
        <v>2.310505057392255E-2</v>
      </c>
      <c r="V249" s="8"/>
      <c r="W249" s="6">
        <v>14974.309999999998</v>
      </c>
      <c r="X249" s="7">
        <f>IFERROR(W249/W446, "NA")</f>
        <v>2.3686210116693845E-2</v>
      </c>
      <c r="Y249" s="8"/>
      <c r="Z249" s="6">
        <v>12089.579999999998</v>
      </c>
      <c r="AA249" s="7">
        <f>IFERROR(Z249/Z446, "NA")</f>
        <v>2.0336883686697414E-2</v>
      </c>
      <c r="AB249" s="8"/>
      <c r="AC249" s="6">
        <v>16615.72</v>
      </c>
      <c r="AD249" s="7">
        <f>IFERROR(AC249/AC446, "NA")</f>
        <v>2.1541364258486261E-2</v>
      </c>
      <c r="AE249" s="8"/>
      <c r="AF249" s="6">
        <v>20271.930000000004</v>
      </c>
      <c r="AG249" s="7">
        <f>IFERROR(AF249/AF446, "NA")</f>
        <v>3.3696889316905586E-2</v>
      </c>
      <c r="AH249" s="8"/>
      <c r="AI249" s="6">
        <v>10794.9</v>
      </c>
      <c r="AJ249" s="7">
        <f>IFERROR(AI249/AI446, "NA")</f>
        <v>2.1890071806386878E-2</v>
      </c>
      <c r="AK249" s="6"/>
      <c r="AL249" s="9">
        <f t="shared" si="32"/>
        <v>153251.46</v>
      </c>
      <c r="AM249" s="7">
        <f>IFERROR(AL249/AL446, "NA")</f>
        <v>2.0851090747853986E-2</v>
      </c>
      <c r="AN249" s="6"/>
      <c r="AO249" s="6">
        <v>111270.93999999999</v>
      </c>
      <c r="AP249" s="7">
        <f>IFERROR(AO249/AO446, "NA")</f>
        <v>1.5515393328637739E-2</v>
      </c>
      <c r="AQ249" s="6"/>
      <c r="AR249" s="9">
        <f t="shared" si="33"/>
        <v>41980.520000000004</v>
      </c>
    </row>
    <row r="250" spans="1:44" ht="16.5" hidden="1" customHeight="1" x14ac:dyDescent="0.3">
      <c r="A250" s="35" t="s">
        <v>636</v>
      </c>
      <c r="B250" s="6">
        <v>0</v>
      </c>
      <c r="C250" s="7">
        <f>IFERROR(B250/B446, "NA")</f>
        <v>0</v>
      </c>
      <c r="D250" s="8"/>
      <c r="E250" s="6">
        <v>0</v>
      </c>
      <c r="F250" s="7">
        <f>IFERROR(E250/E446, "NA")</f>
        <v>0</v>
      </c>
      <c r="G250" s="8"/>
      <c r="H250" s="6">
        <v>0</v>
      </c>
      <c r="I250" s="7">
        <f>IFERROR(H250/H446, "NA")</f>
        <v>0</v>
      </c>
      <c r="J250" s="8"/>
      <c r="K250" s="6">
        <v>0</v>
      </c>
      <c r="L250" s="7">
        <f>IFERROR(K250/K446, "NA")</f>
        <v>0</v>
      </c>
      <c r="M250" s="8"/>
      <c r="N250" s="6">
        <v>0</v>
      </c>
      <c r="O250" s="7">
        <f>IFERROR(N250/N446, "NA")</f>
        <v>0</v>
      </c>
      <c r="P250" s="8"/>
      <c r="Q250" s="6">
        <v>0</v>
      </c>
      <c r="R250" s="7">
        <f>IFERROR(Q250/Q446, "NA")</f>
        <v>0</v>
      </c>
      <c r="S250" s="8"/>
      <c r="T250" s="6">
        <v>0</v>
      </c>
      <c r="U250" s="7">
        <f>IFERROR(T250/T446, "NA")</f>
        <v>0</v>
      </c>
      <c r="V250" s="8"/>
      <c r="W250" s="6">
        <v>0</v>
      </c>
      <c r="X250" s="7">
        <f>IFERROR(W250/W446, "NA")</f>
        <v>0</v>
      </c>
      <c r="Y250" s="8"/>
      <c r="Z250" s="6">
        <v>0</v>
      </c>
      <c r="AA250" s="7">
        <f>IFERROR(Z250/Z446, "NA")</f>
        <v>0</v>
      </c>
      <c r="AB250" s="8"/>
      <c r="AC250" s="6">
        <v>0</v>
      </c>
      <c r="AD250" s="7">
        <f>IFERROR(AC250/AC446, "NA")</f>
        <v>0</v>
      </c>
      <c r="AE250" s="8"/>
      <c r="AF250" s="6">
        <v>0</v>
      </c>
      <c r="AG250" s="7">
        <f>IFERROR(AF250/AF446, "NA")</f>
        <v>0</v>
      </c>
      <c r="AH250" s="8"/>
      <c r="AI250" s="6">
        <v>0</v>
      </c>
      <c r="AJ250" s="7">
        <f>IFERROR(AI250/AI446, "NA")</f>
        <v>0</v>
      </c>
      <c r="AK250" s="6"/>
      <c r="AL250" s="9">
        <f t="shared" si="32"/>
        <v>0</v>
      </c>
      <c r="AM250" s="7">
        <f>IFERROR(AL250/AL446, "NA")</f>
        <v>0</v>
      </c>
      <c r="AN250" s="6"/>
      <c r="AO250" s="6">
        <v>0</v>
      </c>
      <c r="AP250" s="7">
        <f>IFERROR(AO250/AO446, "NA")</f>
        <v>0</v>
      </c>
      <c r="AQ250" s="6"/>
      <c r="AR250" s="9">
        <f t="shared" si="33"/>
        <v>0</v>
      </c>
    </row>
    <row r="251" spans="1:44" ht="16.5" customHeight="1" x14ac:dyDescent="0.3">
      <c r="A251" s="35" t="s">
        <v>637</v>
      </c>
      <c r="B251" s="6">
        <v>0</v>
      </c>
      <c r="C251" s="7">
        <f>IFERROR(B251/B446, "NA")</f>
        <v>0</v>
      </c>
      <c r="D251" s="8"/>
      <c r="E251" s="6">
        <v>261.5</v>
      </c>
      <c r="F251" s="7">
        <f>IFERROR(E251/E446, "NA")</f>
        <v>4.5538676041097719E-4</v>
      </c>
      <c r="G251" s="8"/>
      <c r="H251" s="6">
        <v>137.80000000000001</v>
      </c>
      <c r="I251" s="7">
        <f>IFERROR(H251/H446, "NA")</f>
        <v>1.9440754941228326E-4</v>
      </c>
      <c r="J251" s="8"/>
      <c r="K251" s="6">
        <v>50.63</v>
      </c>
      <c r="L251" s="7">
        <f>IFERROR(K251/K446, "NA")</f>
        <v>9.5410113958269765E-5</v>
      </c>
      <c r="M251" s="8"/>
      <c r="N251" s="6">
        <v>147.31</v>
      </c>
      <c r="O251" s="7">
        <f>IFERROR(N251/N446, "NA")</f>
        <v>3.3860312362588301E-4</v>
      </c>
      <c r="P251" s="8"/>
      <c r="Q251" s="6">
        <v>139.9</v>
      </c>
      <c r="R251" s="7">
        <f>IFERROR(Q251/Q446, "NA")</f>
        <v>2.9030239756994272E-4</v>
      </c>
      <c r="S251" s="8"/>
      <c r="T251" s="6">
        <v>65.11</v>
      </c>
      <c r="U251" s="7">
        <f>IFERROR(T251/T446, "NA")</f>
        <v>8.2486365837332185E-5</v>
      </c>
      <c r="V251" s="8"/>
      <c r="W251" s="6">
        <v>16.14</v>
      </c>
      <c r="X251" s="7">
        <f>IFERROR(W251/W446, "NA")</f>
        <v>2.5530086613903327E-5</v>
      </c>
      <c r="Y251" s="8"/>
      <c r="Z251" s="6">
        <v>25.21</v>
      </c>
      <c r="AA251" s="7">
        <f>IFERROR(Z251/Z446, "NA")</f>
        <v>4.2407828703862493E-5</v>
      </c>
      <c r="AB251" s="8"/>
      <c r="AC251" s="6">
        <v>33.22</v>
      </c>
      <c r="AD251" s="7">
        <f>IFERROR(AC251/AC446, "NA")</f>
        <v>4.3067897188139516E-5</v>
      </c>
      <c r="AE251" s="8"/>
      <c r="AF251" s="6">
        <v>41.89</v>
      </c>
      <c r="AG251" s="7">
        <f>IFERROR(AF251/AF446, "NA")</f>
        <v>6.9631391460269187E-5</v>
      </c>
      <c r="AH251" s="8"/>
      <c r="AI251" s="6">
        <v>102.4</v>
      </c>
      <c r="AJ251" s="7">
        <f>IFERROR(AI251/AI446, "NA")</f>
        <v>2.0764836663368966E-4</v>
      </c>
      <c r="AK251" s="6"/>
      <c r="AL251" s="9">
        <f t="shared" si="32"/>
        <v>1021.11</v>
      </c>
      <c r="AM251" s="7">
        <f>IFERROR(AL251/AL446, "NA")</f>
        <v>1.3893020838784298E-4</v>
      </c>
      <c r="AN251" s="6"/>
      <c r="AO251" s="6">
        <v>912.73</v>
      </c>
      <c r="AP251" s="7">
        <f>IFERROR(AO251/AO446, "NA")</f>
        <v>1.2726921290363437E-4</v>
      </c>
      <c r="AQ251" s="6"/>
      <c r="AR251" s="9">
        <f t="shared" si="33"/>
        <v>108.38</v>
      </c>
    </row>
    <row r="252" spans="1:44" ht="16.5" hidden="1" customHeight="1" x14ac:dyDescent="0.3">
      <c r="A252" s="35" t="s">
        <v>638</v>
      </c>
      <c r="B252" s="6">
        <v>0</v>
      </c>
      <c r="C252" s="7">
        <f>IFERROR(B252/B446, "NA")</f>
        <v>0</v>
      </c>
      <c r="D252" s="8"/>
      <c r="E252" s="6">
        <v>0</v>
      </c>
      <c r="F252" s="7">
        <f>IFERROR(E252/E446, "NA")</f>
        <v>0</v>
      </c>
      <c r="G252" s="8"/>
      <c r="H252" s="6">
        <v>0</v>
      </c>
      <c r="I252" s="7">
        <f>IFERROR(H252/H446, "NA")</f>
        <v>0</v>
      </c>
      <c r="J252" s="8"/>
      <c r="K252" s="6">
        <v>0</v>
      </c>
      <c r="L252" s="7">
        <f>IFERROR(K252/K446, "NA")</f>
        <v>0</v>
      </c>
      <c r="M252" s="8"/>
      <c r="N252" s="6">
        <v>0</v>
      </c>
      <c r="O252" s="7">
        <f>IFERROR(N252/N446, "NA")</f>
        <v>0</v>
      </c>
      <c r="P252" s="8"/>
      <c r="Q252" s="6">
        <v>0</v>
      </c>
      <c r="R252" s="7">
        <f>IFERROR(Q252/Q446, "NA")</f>
        <v>0</v>
      </c>
      <c r="S252" s="8"/>
      <c r="T252" s="6">
        <v>0</v>
      </c>
      <c r="U252" s="7">
        <f>IFERROR(T252/T446, "NA")</f>
        <v>0</v>
      </c>
      <c r="V252" s="8"/>
      <c r="W252" s="6">
        <v>0</v>
      </c>
      <c r="X252" s="7">
        <f>IFERROR(W252/W446, "NA")</f>
        <v>0</v>
      </c>
      <c r="Y252" s="8"/>
      <c r="Z252" s="6">
        <v>0</v>
      </c>
      <c r="AA252" s="7">
        <f>IFERROR(Z252/Z446, "NA")</f>
        <v>0</v>
      </c>
      <c r="AB252" s="8"/>
      <c r="AC252" s="6">
        <v>0</v>
      </c>
      <c r="AD252" s="7">
        <f>IFERROR(AC252/AC446, "NA")</f>
        <v>0</v>
      </c>
      <c r="AE252" s="8"/>
      <c r="AF252" s="6">
        <v>0</v>
      </c>
      <c r="AG252" s="7">
        <f>IFERROR(AF252/AF446, "NA")</f>
        <v>0</v>
      </c>
      <c r="AH252" s="8"/>
      <c r="AI252" s="6">
        <v>0</v>
      </c>
      <c r="AJ252" s="7">
        <f>IFERROR(AI252/AI446, "NA")</f>
        <v>0</v>
      </c>
      <c r="AK252" s="6"/>
      <c r="AL252" s="9">
        <f t="shared" si="32"/>
        <v>0</v>
      </c>
      <c r="AM252" s="7">
        <f>IFERROR(AL252/AL446, "NA")</f>
        <v>0</v>
      </c>
      <c r="AN252" s="6"/>
      <c r="AO252" s="6">
        <v>0</v>
      </c>
      <c r="AP252" s="7">
        <f>IFERROR(AO252/AO446, "NA")</f>
        <v>0</v>
      </c>
      <c r="AQ252" s="6"/>
      <c r="AR252" s="9">
        <f t="shared" si="33"/>
        <v>0</v>
      </c>
    </row>
    <row r="253" spans="1:44" ht="16.5" customHeight="1" x14ac:dyDescent="0.3">
      <c r="A253" s="35" t="s">
        <v>639</v>
      </c>
      <c r="B253" s="6">
        <v>266.82</v>
      </c>
      <c r="C253" s="7">
        <f>IFERROR(B253/B446, "NA")</f>
        <v>3.6201240800852523E-4</v>
      </c>
      <c r="D253" s="8"/>
      <c r="E253" s="6">
        <v>486.67</v>
      </c>
      <c r="F253" s="7">
        <f>IFERROR(E253/E446, "NA")</f>
        <v>8.4750697777900678E-4</v>
      </c>
      <c r="G253" s="8"/>
      <c r="H253" s="6">
        <v>0</v>
      </c>
      <c r="I253" s="7">
        <f>IFERROR(H253/H446, "NA")</f>
        <v>0</v>
      </c>
      <c r="J253" s="8"/>
      <c r="K253" s="6">
        <v>480.93</v>
      </c>
      <c r="L253" s="7">
        <f>IFERROR(K253/K446, "NA")</f>
        <v>9.0629243740767687E-4</v>
      </c>
      <c r="M253" s="8"/>
      <c r="N253" s="6">
        <v>519.42999999999995</v>
      </c>
      <c r="O253" s="7">
        <f>IFERROR(N253/N446, "NA")</f>
        <v>1.1939489546194581E-3</v>
      </c>
      <c r="P253" s="8"/>
      <c r="Q253" s="6">
        <v>414.52</v>
      </c>
      <c r="R253" s="7">
        <f>IFERROR(Q253/Q446, "NA")</f>
        <v>8.6015832623797465E-4</v>
      </c>
      <c r="S253" s="8"/>
      <c r="T253" s="6">
        <v>0</v>
      </c>
      <c r="U253" s="7">
        <f>IFERROR(T253/T446, "NA")</f>
        <v>0</v>
      </c>
      <c r="V253" s="8"/>
      <c r="W253" s="6">
        <v>0</v>
      </c>
      <c r="X253" s="7">
        <f>IFERROR(W253/W446, "NA")</f>
        <v>0</v>
      </c>
      <c r="Y253" s="8"/>
      <c r="Z253" s="6">
        <v>0</v>
      </c>
      <c r="AA253" s="7">
        <f>IFERROR(Z253/Z446, "NA")</f>
        <v>0</v>
      </c>
      <c r="AB253" s="8"/>
      <c r="AC253" s="6">
        <v>166.27</v>
      </c>
      <c r="AD253" s="7">
        <f>IFERROR(AC253/AC446, "NA")</f>
        <v>2.1555988156146775E-4</v>
      </c>
      <c r="AE253" s="8"/>
      <c r="AF253" s="6">
        <v>142.04</v>
      </c>
      <c r="AG253" s="7">
        <f>IFERROR(AF253/AF446, "NA")</f>
        <v>2.3610510487029446E-4</v>
      </c>
      <c r="AH253" s="8"/>
      <c r="AI253" s="6">
        <v>236.19</v>
      </c>
      <c r="AJ253" s="7">
        <f>IFERROR(AI253/AI446, "NA")</f>
        <v>4.7894988003135898E-4</v>
      </c>
      <c r="AK253" s="6"/>
      <c r="AL253" s="9">
        <f t="shared" si="32"/>
        <v>2712.87</v>
      </c>
      <c r="AM253" s="7">
        <f>IFERROR(AL253/AL446, "NA")</f>
        <v>3.6910773024368342E-4</v>
      </c>
      <c r="AN253" s="6"/>
      <c r="AO253" s="6">
        <v>3093.66</v>
      </c>
      <c r="AP253" s="7">
        <f>IFERROR(AO253/AO446, "NA")</f>
        <v>4.313736517825178E-4</v>
      </c>
      <c r="AQ253" s="6"/>
      <c r="AR253" s="9">
        <f t="shared" si="33"/>
        <v>-380.78999999999996</v>
      </c>
    </row>
    <row r="254" spans="1:44" ht="16.5" customHeight="1" x14ac:dyDescent="0.3">
      <c r="A254" s="35" t="s">
        <v>640</v>
      </c>
      <c r="B254" s="6">
        <v>2383.7600000000002</v>
      </c>
      <c r="C254" s="7">
        <f>IFERROR(B254/B446, "NA")</f>
        <v>3.2342054482962378E-3</v>
      </c>
      <c r="D254" s="8"/>
      <c r="E254" s="6">
        <v>2808.56</v>
      </c>
      <c r="F254" s="7">
        <f>IFERROR(E254/E446, "NA")</f>
        <v>4.8909408788522148E-3</v>
      </c>
      <c r="G254" s="8"/>
      <c r="H254" s="6">
        <v>2130.98</v>
      </c>
      <c r="I254" s="7">
        <f>IFERROR(H254/H446, "NA")</f>
        <v>3.0063759045470778E-3</v>
      </c>
      <c r="J254" s="8"/>
      <c r="K254" s="6">
        <v>1848.52</v>
      </c>
      <c r="L254" s="7">
        <f>IFERROR(K254/K446, "NA")</f>
        <v>3.4834584999830303E-3</v>
      </c>
      <c r="M254" s="8"/>
      <c r="N254" s="6">
        <v>2625.26</v>
      </c>
      <c r="O254" s="7">
        <f>IFERROR(N254/N446, "NA")</f>
        <v>6.0343577240519015E-3</v>
      </c>
      <c r="P254" s="8"/>
      <c r="Q254" s="6">
        <v>3250.7</v>
      </c>
      <c r="R254" s="7">
        <f>IFERROR(Q254/Q446, "NA")</f>
        <v>6.7454324787749303E-3</v>
      </c>
      <c r="S254" s="8"/>
      <c r="T254" s="6">
        <v>4150.3999999999996</v>
      </c>
      <c r="U254" s="7">
        <f>IFERROR(T254/T446, "NA")</f>
        <v>5.2580465791931116E-3</v>
      </c>
      <c r="V254" s="8"/>
      <c r="W254" s="6">
        <v>2937.5299999999997</v>
      </c>
      <c r="X254" s="7">
        <f>IFERROR(W254/W446, "NA")</f>
        <v>4.6465548532180568E-3</v>
      </c>
      <c r="Y254" s="8"/>
      <c r="Z254" s="6">
        <v>2238.7199999999998</v>
      </c>
      <c r="AA254" s="7">
        <f>IFERROR(Z254/Z446, "NA")</f>
        <v>3.7659363060654912E-3</v>
      </c>
      <c r="AB254" s="8"/>
      <c r="AC254" s="6">
        <v>3559.52</v>
      </c>
      <c r="AD254" s="7">
        <f>IFERROR(AC254/AC446, "NA")</f>
        <v>4.6147212943746648E-3</v>
      </c>
      <c r="AE254" s="8"/>
      <c r="AF254" s="6">
        <v>2385.48</v>
      </c>
      <c r="AG254" s="7">
        <f>IFERROR(AF254/AF446, "NA")</f>
        <v>3.9652492647563363E-3</v>
      </c>
      <c r="AH254" s="8"/>
      <c r="AI254" s="6">
        <v>2931.31</v>
      </c>
      <c r="AJ254" s="7">
        <f>IFERROR(AI254/AI446, "NA")</f>
        <v>5.9441575546582111E-3</v>
      </c>
      <c r="AK254" s="6"/>
      <c r="AL254" s="9">
        <f t="shared" si="32"/>
        <v>33250.74</v>
      </c>
      <c r="AM254" s="7">
        <f>IFERROR(AL254/AL446, "NA")</f>
        <v>4.5240299646952687E-3</v>
      </c>
      <c r="AN254" s="6"/>
      <c r="AO254" s="6">
        <v>36000.82</v>
      </c>
      <c r="AP254" s="7">
        <f>IFERROR(AO254/AO446, "NA")</f>
        <v>5.0198810439948489E-3</v>
      </c>
      <c r="AQ254" s="6"/>
      <c r="AR254" s="9">
        <f t="shared" si="33"/>
        <v>-2750.0800000000017</v>
      </c>
    </row>
    <row r="255" spans="1:44" ht="16.5" hidden="1" customHeight="1" x14ac:dyDescent="0.3">
      <c r="A255" s="35" t="s">
        <v>641</v>
      </c>
      <c r="B255" s="6">
        <v>0</v>
      </c>
      <c r="C255" s="7">
        <f>IFERROR(B255/B446, "NA")</f>
        <v>0</v>
      </c>
      <c r="D255" s="8"/>
      <c r="E255" s="6">
        <v>0</v>
      </c>
      <c r="F255" s="7">
        <f>IFERROR(E255/E446, "NA")</f>
        <v>0</v>
      </c>
      <c r="G255" s="8"/>
      <c r="H255" s="6">
        <v>0</v>
      </c>
      <c r="I255" s="7">
        <f>IFERROR(H255/H446, "NA")</f>
        <v>0</v>
      </c>
      <c r="J255" s="8"/>
      <c r="K255" s="6">
        <v>0</v>
      </c>
      <c r="L255" s="7">
        <f>IFERROR(K255/K446, "NA")</f>
        <v>0</v>
      </c>
      <c r="M255" s="8"/>
      <c r="N255" s="6">
        <v>0</v>
      </c>
      <c r="O255" s="7">
        <f>IFERROR(N255/N446, "NA")</f>
        <v>0</v>
      </c>
      <c r="P255" s="8"/>
      <c r="Q255" s="6">
        <v>0</v>
      </c>
      <c r="R255" s="7">
        <f>IFERROR(Q255/Q446, "NA")</f>
        <v>0</v>
      </c>
      <c r="S255" s="8"/>
      <c r="T255" s="6">
        <v>0</v>
      </c>
      <c r="U255" s="7">
        <f>IFERROR(T255/T446, "NA")</f>
        <v>0</v>
      </c>
      <c r="V255" s="8"/>
      <c r="W255" s="6">
        <v>0</v>
      </c>
      <c r="X255" s="7">
        <f>IFERROR(W255/W446, "NA")</f>
        <v>0</v>
      </c>
      <c r="Y255" s="8"/>
      <c r="Z255" s="6">
        <v>0</v>
      </c>
      <c r="AA255" s="7">
        <f>IFERROR(Z255/Z446, "NA")</f>
        <v>0</v>
      </c>
      <c r="AB255" s="8"/>
      <c r="AC255" s="6">
        <v>0</v>
      </c>
      <c r="AD255" s="7">
        <f>IFERROR(AC255/AC446, "NA")</f>
        <v>0</v>
      </c>
      <c r="AE255" s="8"/>
      <c r="AF255" s="6">
        <v>0</v>
      </c>
      <c r="AG255" s="7">
        <f>IFERROR(AF255/AF446, "NA")</f>
        <v>0</v>
      </c>
      <c r="AH255" s="8"/>
      <c r="AI255" s="6">
        <v>0</v>
      </c>
      <c r="AJ255" s="7">
        <f>IFERROR(AI255/AI446, "NA")</f>
        <v>0</v>
      </c>
      <c r="AK255" s="6"/>
      <c r="AL255" s="9">
        <f t="shared" si="32"/>
        <v>0</v>
      </c>
      <c r="AM255" s="7">
        <f>IFERROR(AL255/AL446, "NA")</f>
        <v>0</v>
      </c>
      <c r="AN255" s="6"/>
      <c r="AO255" s="6">
        <v>0</v>
      </c>
      <c r="AP255" s="7">
        <f>IFERROR(AO255/AO446, "NA")</f>
        <v>0</v>
      </c>
      <c r="AQ255" s="6"/>
      <c r="AR255" s="9">
        <f t="shared" si="33"/>
        <v>0</v>
      </c>
    </row>
    <row r="256" spans="1:44" ht="16.5" hidden="1" customHeight="1" x14ac:dyDescent="0.3">
      <c r="A256" s="35" t="s">
        <v>642</v>
      </c>
      <c r="B256" s="6">
        <v>0</v>
      </c>
      <c r="C256" s="7">
        <f>IFERROR(B256/B446, "NA")</f>
        <v>0</v>
      </c>
      <c r="D256" s="8"/>
      <c r="E256" s="6">
        <v>0</v>
      </c>
      <c r="F256" s="7">
        <f>IFERROR(E256/E446, "NA")</f>
        <v>0</v>
      </c>
      <c r="G256" s="8"/>
      <c r="H256" s="6">
        <v>0</v>
      </c>
      <c r="I256" s="7">
        <f>IFERROR(H256/H446, "NA")</f>
        <v>0</v>
      </c>
      <c r="J256" s="8"/>
      <c r="K256" s="6">
        <v>0</v>
      </c>
      <c r="L256" s="7">
        <f>IFERROR(K256/K446, "NA")</f>
        <v>0</v>
      </c>
      <c r="M256" s="8"/>
      <c r="N256" s="6">
        <v>0</v>
      </c>
      <c r="O256" s="7">
        <f>IFERROR(N256/N446, "NA")</f>
        <v>0</v>
      </c>
      <c r="P256" s="8"/>
      <c r="Q256" s="6">
        <v>0</v>
      </c>
      <c r="R256" s="7">
        <f>IFERROR(Q256/Q446, "NA")</f>
        <v>0</v>
      </c>
      <c r="S256" s="8"/>
      <c r="T256" s="6">
        <v>0</v>
      </c>
      <c r="U256" s="7">
        <f>IFERROR(T256/T446, "NA")</f>
        <v>0</v>
      </c>
      <c r="V256" s="8"/>
      <c r="W256" s="6">
        <v>0</v>
      </c>
      <c r="X256" s="7">
        <f>IFERROR(W256/W446, "NA")</f>
        <v>0</v>
      </c>
      <c r="Y256" s="8"/>
      <c r="Z256" s="6">
        <v>0</v>
      </c>
      <c r="AA256" s="7">
        <f>IFERROR(Z256/Z446, "NA")</f>
        <v>0</v>
      </c>
      <c r="AB256" s="8"/>
      <c r="AC256" s="6">
        <v>0</v>
      </c>
      <c r="AD256" s="7">
        <f>IFERROR(AC256/AC446, "NA")</f>
        <v>0</v>
      </c>
      <c r="AE256" s="8"/>
      <c r="AF256" s="6">
        <v>0</v>
      </c>
      <c r="AG256" s="7">
        <f>IFERROR(AF256/AF446, "NA")</f>
        <v>0</v>
      </c>
      <c r="AH256" s="8"/>
      <c r="AI256" s="6">
        <v>0</v>
      </c>
      <c r="AJ256" s="7">
        <f>IFERROR(AI256/AI446, "NA")</f>
        <v>0</v>
      </c>
      <c r="AK256" s="6"/>
      <c r="AL256" s="9">
        <f t="shared" si="32"/>
        <v>0</v>
      </c>
      <c r="AM256" s="7">
        <f>IFERROR(AL256/AL446, "NA")</f>
        <v>0</v>
      </c>
      <c r="AN256" s="6"/>
      <c r="AO256" s="6">
        <v>0</v>
      </c>
      <c r="AP256" s="7">
        <f>IFERROR(AO256/AO446, "NA")</f>
        <v>0</v>
      </c>
      <c r="AQ256" s="6"/>
      <c r="AR256" s="9">
        <f t="shared" si="33"/>
        <v>0</v>
      </c>
    </row>
    <row r="257" spans="1:44" ht="16.5" customHeight="1" x14ac:dyDescent="0.3">
      <c r="A257" s="35" t="s">
        <v>643</v>
      </c>
      <c r="B257" s="6">
        <v>0</v>
      </c>
      <c r="C257" s="7">
        <f>IFERROR(B257/B446, "NA")</f>
        <v>0</v>
      </c>
      <c r="D257" s="8"/>
      <c r="E257" s="6">
        <v>0</v>
      </c>
      <c r="F257" s="7">
        <f>IFERROR(E257/E446, "NA")</f>
        <v>0</v>
      </c>
      <c r="G257" s="8"/>
      <c r="H257" s="6">
        <v>0</v>
      </c>
      <c r="I257" s="7">
        <f>IFERROR(H257/H446, "NA")</f>
        <v>0</v>
      </c>
      <c r="J257" s="8"/>
      <c r="K257" s="6">
        <v>0</v>
      </c>
      <c r="L257" s="7">
        <f>IFERROR(K257/K446, "NA")</f>
        <v>0</v>
      </c>
      <c r="M257" s="8"/>
      <c r="N257" s="6">
        <v>0</v>
      </c>
      <c r="O257" s="7">
        <f>IFERROR(N257/N446, "NA")</f>
        <v>0</v>
      </c>
      <c r="P257" s="8"/>
      <c r="Q257" s="6">
        <v>0</v>
      </c>
      <c r="R257" s="7">
        <f>IFERROR(Q257/Q446, "NA")</f>
        <v>0</v>
      </c>
      <c r="S257" s="8"/>
      <c r="T257" s="6">
        <v>0</v>
      </c>
      <c r="U257" s="7">
        <f>IFERROR(T257/T446, "NA")</f>
        <v>0</v>
      </c>
      <c r="V257" s="8"/>
      <c r="W257" s="6">
        <v>0</v>
      </c>
      <c r="X257" s="7">
        <f>IFERROR(W257/W446, "NA")</f>
        <v>0</v>
      </c>
      <c r="Y257" s="8"/>
      <c r="Z257" s="6">
        <v>0</v>
      </c>
      <c r="AA257" s="7">
        <f>IFERROR(Z257/Z446, "NA")</f>
        <v>0</v>
      </c>
      <c r="AB257" s="8"/>
      <c r="AC257" s="6">
        <v>0</v>
      </c>
      <c r="AD257" s="7">
        <f>IFERROR(AC257/AC446, "NA")</f>
        <v>0</v>
      </c>
      <c r="AE257" s="8"/>
      <c r="AF257" s="6">
        <v>0</v>
      </c>
      <c r="AG257" s="7">
        <f>IFERROR(AF257/AF446, "NA")</f>
        <v>0</v>
      </c>
      <c r="AH257" s="8"/>
      <c r="AI257" s="6">
        <v>0</v>
      </c>
      <c r="AJ257" s="7">
        <f>IFERROR(AI257/AI446, "NA")</f>
        <v>0</v>
      </c>
      <c r="AK257" s="6"/>
      <c r="AL257" s="9">
        <f t="shared" si="32"/>
        <v>0</v>
      </c>
      <c r="AM257" s="7">
        <f>IFERROR(AL257/AL446, "NA")</f>
        <v>0</v>
      </c>
      <c r="AN257" s="6"/>
      <c r="AO257" s="6">
        <v>5290.07</v>
      </c>
      <c r="AP257" s="7">
        <f>IFERROR(AO257/AO446, "NA")</f>
        <v>7.3763659034449286E-4</v>
      </c>
      <c r="AQ257" s="6"/>
      <c r="AR257" s="9">
        <f t="shared" si="33"/>
        <v>-5290.07</v>
      </c>
    </row>
    <row r="258" spans="1:44" ht="16.5" customHeight="1" x14ac:dyDescent="0.3">
      <c r="A258" s="35" t="s">
        <v>644</v>
      </c>
      <c r="B258" s="6">
        <v>1937.96</v>
      </c>
      <c r="C258" s="7">
        <f>IFERROR(B258/B446, "NA")</f>
        <v>2.6293589919204018E-3</v>
      </c>
      <c r="D258" s="8"/>
      <c r="E258" s="6">
        <v>0</v>
      </c>
      <c r="F258" s="7">
        <f>IFERROR(E258/E446, "NA")</f>
        <v>0</v>
      </c>
      <c r="G258" s="8"/>
      <c r="H258" s="6">
        <v>0</v>
      </c>
      <c r="I258" s="7">
        <f>IFERROR(H258/H446, "NA")</f>
        <v>0</v>
      </c>
      <c r="J258" s="8"/>
      <c r="K258" s="6">
        <v>0</v>
      </c>
      <c r="L258" s="7">
        <f>IFERROR(K258/K446, "NA")</f>
        <v>0</v>
      </c>
      <c r="M258" s="8"/>
      <c r="N258" s="6">
        <v>0</v>
      </c>
      <c r="O258" s="7">
        <f>IFERROR(N258/N446, "NA")</f>
        <v>0</v>
      </c>
      <c r="P258" s="8"/>
      <c r="Q258" s="6">
        <v>276.33</v>
      </c>
      <c r="R258" s="7">
        <f>IFERROR(Q258/Q446, "NA")</f>
        <v>5.734042996461921E-4</v>
      </c>
      <c r="S258" s="8"/>
      <c r="T258" s="6">
        <v>1555.96</v>
      </c>
      <c r="U258" s="7">
        <f>IFERROR(T258/T446, "NA")</f>
        <v>1.9712100412879034E-3</v>
      </c>
      <c r="V258" s="8"/>
      <c r="W258" s="6">
        <v>2092.34</v>
      </c>
      <c r="X258" s="7">
        <f>IFERROR(W258/W446, "NA")</f>
        <v>3.3096419718546773E-3</v>
      </c>
      <c r="Y258" s="8"/>
      <c r="Z258" s="6">
        <v>2724.3599999999997</v>
      </c>
      <c r="AA258" s="7">
        <f>IFERROR(Z258/Z446, "NA")</f>
        <v>4.5828715671421974E-3</v>
      </c>
      <c r="AB258" s="8"/>
      <c r="AC258" s="6">
        <v>3606.4300000000003</v>
      </c>
      <c r="AD258" s="7">
        <f>IFERROR(AC258/AC446, "NA")</f>
        <v>4.675537521258941E-3</v>
      </c>
      <c r="AE258" s="8"/>
      <c r="AF258" s="6">
        <v>2900.58</v>
      </c>
      <c r="AG258" s="7">
        <f>IFERROR(AF258/AF446, "NA")</f>
        <v>4.8214710298836857E-3</v>
      </c>
      <c r="AH258" s="8"/>
      <c r="AI258" s="6">
        <v>1680.9299999999998</v>
      </c>
      <c r="AJ258" s="7">
        <f>IFERROR(AI258/AI446, "NA")</f>
        <v>3.4086168840387491E-3</v>
      </c>
      <c r="AK258" s="6"/>
      <c r="AL258" s="9">
        <f t="shared" si="32"/>
        <v>16774.89</v>
      </c>
      <c r="AM258" s="7">
        <f>IFERROR(AL258/AL446, "NA")</f>
        <v>2.2823583780230763E-3</v>
      </c>
      <c r="AN258" s="6"/>
      <c r="AO258" s="6">
        <v>8141.9400000000005</v>
      </c>
      <c r="AP258" s="7">
        <f>IFERROR(AO258/AO446, "NA")</f>
        <v>1.1352955368056454E-3</v>
      </c>
      <c r="AQ258" s="6"/>
      <c r="AR258" s="9">
        <f t="shared" si="33"/>
        <v>8632.9499999999989</v>
      </c>
    </row>
    <row r="259" spans="1:44" ht="16.5" customHeight="1" x14ac:dyDescent="0.3">
      <c r="A259" s="35" t="s">
        <v>645</v>
      </c>
      <c r="B259" s="6">
        <v>1103.4000000000001</v>
      </c>
      <c r="C259" s="7">
        <f>IFERROR(B259/B446, "NA")</f>
        <v>1.4970560340177152E-3</v>
      </c>
      <c r="D259" s="8"/>
      <c r="E259" s="6">
        <v>247.2</v>
      </c>
      <c r="F259" s="7">
        <f>IFERROR(E259/E446, "NA")</f>
        <v>4.3048415745160061E-4</v>
      </c>
      <c r="G259" s="8"/>
      <c r="H259" s="6">
        <v>0</v>
      </c>
      <c r="I259" s="7">
        <f>IFERROR(H259/H446, "NA")</f>
        <v>0</v>
      </c>
      <c r="J259" s="8"/>
      <c r="K259" s="6">
        <v>0</v>
      </c>
      <c r="L259" s="7">
        <f>IFERROR(K259/K446, "NA")</f>
        <v>0</v>
      </c>
      <c r="M259" s="8"/>
      <c r="N259" s="6">
        <v>0</v>
      </c>
      <c r="O259" s="7">
        <f>IFERROR(N259/N446, "NA")</f>
        <v>0</v>
      </c>
      <c r="P259" s="8"/>
      <c r="Q259" s="6">
        <v>0</v>
      </c>
      <c r="R259" s="7">
        <f>IFERROR(Q259/Q446, "NA")</f>
        <v>0</v>
      </c>
      <c r="S259" s="8"/>
      <c r="T259" s="6">
        <v>0</v>
      </c>
      <c r="U259" s="7">
        <f>IFERROR(T259/T446, "NA")</f>
        <v>0</v>
      </c>
      <c r="V259" s="8"/>
      <c r="W259" s="6">
        <v>0</v>
      </c>
      <c r="X259" s="7">
        <f>IFERROR(W259/W446, "NA")</f>
        <v>0</v>
      </c>
      <c r="Y259" s="8"/>
      <c r="Z259" s="6">
        <v>0</v>
      </c>
      <c r="AA259" s="7">
        <f>IFERROR(Z259/Z446, "NA")</f>
        <v>0</v>
      </c>
      <c r="AB259" s="8"/>
      <c r="AC259" s="6">
        <v>0</v>
      </c>
      <c r="AD259" s="7">
        <f>IFERROR(AC259/AC446, "NA")</f>
        <v>0</v>
      </c>
      <c r="AE259" s="8"/>
      <c r="AF259" s="6">
        <v>0</v>
      </c>
      <c r="AG259" s="7">
        <f>IFERROR(AF259/AF446, "NA")</f>
        <v>0</v>
      </c>
      <c r="AH259" s="8"/>
      <c r="AI259" s="6">
        <v>0</v>
      </c>
      <c r="AJ259" s="7">
        <f>IFERROR(AI259/AI446, "NA")</f>
        <v>0</v>
      </c>
      <c r="AK259" s="6"/>
      <c r="AL259" s="9">
        <f t="shared" si="32"/>
        <v>1350.6000000000001</v>
      </c>
      <c r="AM259" s="7">
        <f>IFERROR(AL259/AL446, "NA")</f>
        <v>1.8375996655465204E-4</v>
      </c>
      <c r="AN259" s="6"/>
      <c r="AO259" s="6">
        <v>1350.6</v>
      </c>
      <c r="AP259" s="7">
        <f>IFERROR(AO259/AO446, "NA")</f>
        <v>1.8832491421082748E-4</v>
      </c>
      <c r="AQ259" s="6"/>
      <c r="AR259" s="9">
        <f t="shared" si="33"/>
        <v>2.2737367544323206E-13</v>
      </c>
    </row>
    <row r="260" spans="1:44" ht="16.5" customHeight="1" x14ac:dyDescent="0.3">
      <c r="A260" s="35" t="s">
        <v>646</v>
      </c>
      <c r="B260" s="6">
        <v>2695.91</v>
      </c>
      <c r="C260" s="7">
        <f>IFERROR(B260/B446, "NA")</f>
        <v>3.6577200767343647E-3</v>
      </c>
      <c r="D260" s="8"/>
      <c r="E260" s="6">
        <v>0</v>
      </c>
      <c r="F260" s="7">
        <f>IFERROR(E260/E446, "NA")</f>
        <v>0</v>
      </c>
      <c r="G260" s="8"/>
      <c r="H260" s="6">
        <v>442.7</v>
      </c>
      <c r="I260" s="7">
        <f>IFERROR(H260/H446, "NA")</f>
        <v>6.2455894139925824E-4</v>
      </c>
      <c r="J260" s="8"/>
      <c r="K260" s="6">
        <v>1159.3699999999999</v>
      </c>
      <c r="L260" s="7">
        <f>IFERROR(K260/K446, "NA")</f>
        <v>2.1847841955322774E-3</v>
      </c>
      <c r="M260" s="8"/>
      <c r="N260" s="6">
        <v>1090.5</v>
      </c>
      <c r="O260" s="7">
        <f>IFERROR(N260/N446, "NA")</f>
        <v>2.5065963363928136E-3</v>
      </c>
      <c r="P260" s="8"/>
      <c r="Q260" s="6">
        <v>665.8</v>
      </c>
      <c r="R260" s="7">
        <f>IFERROR(Q260/Q446, "NA")</f>
        <v>1.381582103660242E-3</v>
      </c>
      <c r="S260" s="8"/>
      <c r="T260" s="6">
        <v>1063.8</v>
      </c>
      <c r="U260" s="7">
        <f>IFERROR(T260/T446, "NA")</f>
        <v>1.3477038239556747E-3</v>
      </c>
      <c r="V260" s="8"/>
      <c r="W260" s="6">
        <v>738.6</v>
      </c>
      <c r="X260" s="7">
        <f>IFERROR(W260/W446, "NA")</f>
        <v>1.1683099115879182E-3</v>
      </c>
      <c r="Y260" s="8"/>
      <c r="Z260" s="6">
        <v>864</v>
      </c>
      <c r="AA260" s="7">
        <f>IFERROR(Z260/Z446, "NA")</f>
        <v>1.4534059500252755E-3</v>
      </c>
      <c r="AB260" s="8"/>
      <c r="AC260" s="6">
        <v>1111</v>
      </c>
      <c r="AD260" s="7">
        <f>IFERROR(AC260/AC446, "NA")</f>
        <v>1.4403502039742025E-3</v>
      </c>
      <c r="AE260" s="8"/>
      <c r="AF260" s="6">
        <v>607</v>
      </c>
      <c r="AG260" s="7">
        <f>IFERROR(AF260/AF446, "NA")</f>
        <v>1.0089819674476818E-3</v>
      </c>
      <c r="AH260" s="8"/>
      <c r="AI260" s="6">
        <v>296.39999999999998</v>
      </c>
      <c r="AJ260" s="7">
        <f>IFERROR(AI260/AI446, "NA")</f>
        <v>6.0104468623267194E-4</v>
      </c>
      <c r="AK260" s="6"/>
      <c r="AL260" s="9">
        <f t="shared" si="32"/>
        <v>10735.08</v>
      </c>
      <c r="AM260" s="7">
        <f>IFERROR(AL260/AL446, "NA")</f>
        <v>1.4605937670379935E-3</v>
      </c>
      <c r="AN260" s="6"/>
      <c r="AO260" s="6">
        <v>4297.9799999999996</v>
      </c>
      <c r="AP260" s="7">
        <f>IFERROR(AO260/AO446, "NA")</f>
        <v>5.993015806159131E-4</v>
      </c>
      <c r="AQ260" s="6"/>
      <c r="AR260" s="9">
        <f t="shared" si="33"/>
        <v>6437.1</v>
      </c>
    </row>
    <row r="261" spans="1:44" ht="16.5" customHeight="1" x14ac:dyDescent="0.3">
      <c r="A261" s="35" t="s">
        <v>647</v>
      </c>
      <c r="B261" s="6">
        <v>0</v>
      </c>
      <c r="C261" s="7">
        <f>IFERROR(B261/B446, "NA")</f>
        <v>0</v>
      </c>
      <c r="D261" s="8"/>
      <c r="E261" s="6">
        <v>0</v>
      </c>
      <c r="F261" s="7">
        <f>IFERROR(E261/E446, "NA")</f>
        <v>0</v>
      </c>
      <c r="G261" s="8"/>
      <c r="H261" s="6">
        <v>0</v>
      </c>
      <c r="I261" s="7">
        <f>IFERROR(H261/H446, "NA")</f>
        <v>0</v>
      </c>
      <c r="J261" s="8"/>
      <c r="K261" s="6">
        <v>0</v>
      </c>
      <c r="L261" s="7">
        <f>IFERROR(K261/K446, "NA")</f>
        <v>0</v>
      </c>
      <c r="M261" s="8"/>
      <c r="N261" s="6">
        <v>0</v>
      </c>
      <c r="O261" s="7">
        <f>IFERROR(N261/N446, "NA")</f>
        <v>0</v>
      </c>
      <c r="P261" s="8"/>
      <c r="Q261" s="6">
        <v>433.71</v>
      </c>
      <c r="R261" s="7">
        <f>IFERROR(Q261/Q446, "NA")</f>
        <v>8.9997893388177167E-4</v>
      </c>
      <c r="S261" s="8"/>
      <c r="T261" s="6">
        <v>0</v>
      </c>
      <c r="U261" s="7">
        <f>IFERROR(T261/T446, "NA")</f>
        <v>0</v>
      </c>
      <c r="V261" s="8"/>
      <c r="W261" s="6">
        <v>0</v>
      </c>
      <c r="X261" s="7">
        <f>IFERROR(W261/W446, "NA")</f>
        <v>0</v>
      </c>
      <c r="Y261" s="8"/>
      <c r="Z261" s="6">
        <v>1008.64</v>
      </c>
      <c r="AA261" s="7">
        <f>IFERROR(Z261/Z446, "NA")</f>
        <v>1.6967168720295068E-3</v>
      </c>
      <c r="AB261" s="8"/>
      <c r="AC261" s="6">
        <v>0</v>
      </c>
      <c r="AD261" s="7">
        <f>IFERROR(AC261/AC446, "NA")</f>
        <v>0</v>
      </c>
      <c r="AE261" s="8"/>
      <c r="AF261" s="6">
        <v>930.75</v>
      </c>
      <c r="AG261" s="7">
        <f>IFERROR(AF261/AF446, "NA")</f>
        <v>1.5471333874825864E-3</v>
      </c>
      <c r="AH261" s="8"/>
      <c r="AI261" s="6">
        <v>0</v>
      </c>
      <c r="AJ261" s="7">
        <f>IFERROR(AI261/AI446, "NA")</f>
        <v>0</v>
      </c>
      <c r="AK261" s="6"/>
      <c r="AL261" s="9">
        <f t="shared" si="32"/>
        <v>2373.1</v>
      </c>
      <c r="AM261" s="7">
        <f>IFERROR(AL261/AL446, "NA")</f>
        <v>3.2287929559517603E-4</v>
      </c>
      <c r="AN261" s="6"/>
      <c r="AO261" s="6">
        <v>0</v>
      </c>
      <c r="AP261" s="7">
        <f>IFERROR(AO261/AO446, "NA")</f>
        <v>0</v>
      </c>
      <c r="AQ261" s="6"/>
      <c r="AR261" s="9">
        <f t="shared" si="33"/>
        <v>2373.1</v>
      </c>
    </row>
    <row r="262" spans="1:44" ht="16.5" customHeight="1" x14ac:dyDescent="0.3">
      <c r="A262" s="35" t="s">
        <v>648</v>
      </c>
      <c r="B262" s="6">
        <v>0</v>
      </c>
      <c r="C262" s="7">
        <f>IFERROR(B262/B446, "NA")</f>
        <v>0</v>
      </c>
      <c r="D262" s="8"/>
      <c r="E262" s="6">
        <v>0</v>
      </c>
      <c r="F262" s="7">
        <f>IFERROR(E262/E446, "NA")</f>
        <v>0</v>
      </c>
      <c r="G262" s="8"/>
      <c r="H262" s="6">
        <v>0</v>
      </c>
      <c r="I262" s="7">
        <f>IFERROR(H262/H446, "NA")</f>
        <v>0</v>
      </c>
      <c r="J262" s="8"/>
      <c r="K262" s="6">
        <v>0</v>
      </c>
      <c r="L262" s="7">
        <f>IFERROR(K262/K446, "NA")</f>
        <v>0</v>
      </c>
      <c r="M262" s="8"/>
      <c r="N262" s="6">
        <v>0</v>
      </c>
      <c r="O262" s="7">
        <f>IFERROR(N262/N446, "NA")</f>
        <v>0</v>
      </c>
      <c r="P262" s="8"/>
      <c r="Q262" s="6">
        <v>0</v>
      </c>
      <c r="R262" s="7">
        <f>IFERROR(Q262/Q446, "NA")</f>
        <v>0</v>
      </c>
      <c r="S262" s="8"/>
      <c r="T262" s="6">
        <v>0</v>
      </c>
      <c r="U262" s="7">
        <f>IFERROR(T262/T446, "NA")</f>
        <v>0</v>
      </c>
      <c r="V262" s="8"/>
      <c r="W262" s="6">
        <v>0</v>
      </c>
      <c r="X262" s="7">
        <f>IFERROR(W262/W446, "NA")</f>
        <v>0</v>
      </c>
      <c r="Y262" s="8"/>
      <c r="Z262" s="6">
        <v>445.68</v>
      </c>
      <c r="AA262" s="7">
        <f>IFERROR(Z262/Z446, "NA")</f>
        <v>7.4971523588803792E-4</v>
      </c>
      <c r="AB262" s="8"/>
      <c r="AC262" s="6">
        <v>1200.79</v>
      </c>
      <c r="AD262" s="7">
        <f>IFERROR(AC262/AC446, "NA")</f>
        <v>1.5567579850856727E-3</v>
      </c>
      <c r="AE262" s="8"/>
      <c r="AF262" s="6">
        <v>0</v>
      </c>
      <c r="AG262" s="7">
        <f>IFERROR(AF262/AF446, "NA")</f>
        <v>0</v>
      </c>
      <c r="AH262" s="8"/>
      <c r="AI262" s="6">
        <v>445.47</v>
      </c>
      <c r="AJ262" s="7">
        <f>IFERROR(AI262/AI446, "NA")</f>
        <v>9.0333122933896226E-4</v>
      </c>
      <c r="AK262" s="6"/>
      <c r="AL262" s="9">
        <f t="shared" si="32"/>
        <v>2091.94</v>
      </c>
      <c r="AM262" s="7">
        <f>IFERROR(AL262/AL446, "NA")</f>
        <v>2.8462522170467848E-4</v>
      </c>
      <c r="AN262" s="6"/>
      <c r="AO262" s="6">
        <v>0</v>
      </c>
      <c r="AP262" s="7">
        <f>IFERROR(AO262/AO446, "NA")</f>
        <v>0</v>
      </c>
      <c r="AQ262" s="6"/>
      <c r="AR262" s="9">
        <f t="shared" si="33"/>
        <v>2091.94</v>
      </c>
    </row>
    <row r="263" spans="1:44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51923.770000000004</v>
      </c>
      <c r="C263" s="12">
        <f>IFERROR(B263/B446, "NA")</f>
        <v>7.0448425944759849E-2</v>
      </c>
      <c r="D263" s="2"/>
      <c r="E263" s="11">
        <f>IFERROR(E240+E241+E242+E243+E244+E245+E246+E247+E248+E249+E250+E251+E252+E253+E254+E255+E256+E257+E258+E259+E260+E261+E262, "NA")</f>
        <v>42575.389999999992</v>
      </c>
      <c r="F263" s="12">
        <f>IFERROR(E263/E446, "NA")</f>
        <v>7.4142519790951864E-2</v>
      </c>
      <c r="G263" s="2"/>
      <c r="H263" s="11">
        <f>IFERROR(H240+H241+H242+H243+H244+H245+H246+H247+H248+H249+H250+H251+H252+H253+H254+H255+H256+H257+H258+H259+H260+H261+H262, "NA")</f>
        <v>43818.27</v>
      </c>
      <c r="I263" s="12">
        <f>IFERROR(H263/H446, "NA")</f>
        <v>6.1818595719780607E-2</v>
      </c>
      <c r="J263" s="2"/>
      <c r="K263" s="11">
        <f>IFERROR(K240+K241+K242+K243+K244+K245+K246+K247+K248+K249+K250+K251+K252+K253+K254+K255+K256+K257+K258+K259+K260+K261+K262, "NA")</f>
        <v>42649.77</v>
      </c>
      <c r="L263" s="12">
        <f>IFERROR(K263/K446, "NA")</f>
        <v>8.0371704838909638E-2</v>
      </c>
      <c r="M263" s="2"/>
      <c r="N263" s="11">
        <f>IFERROR(N240+N241+N242+N243+N244+N245+N246+N247+N248+N249+N250+N251+N252+N253+N254+N255+N256+N257+N258+N259+N260+N261+N262, "NA")</f>
        <v>34540.200000000004</v>
      </c>
      <c r="O263" s="12">
        <f>IFERROR(N263/N446, "NA")</f>
        <v>7.9393249682049596E-2</v>
      </c>
      <c r="P263" s="2"/>
      <c r="Q263" s="11">
        <f>IFERROR(Q240+Q241+Q242+Q243+Q244+Q245+Q246+Q247+Q248+Q249+Q250+Q251+Q252+Q253+Q254+Q255+Q256+Q257+Q258+Q259+Q260+Q261+Q262, "NA")</f>
        <v>42139.509999999995</v>
      </c>
      <c r="R263" s="12">
        <f>IFERROR(Q263/Q446, "NA")</f>
        <v>8.744246451338511E-2</v>
      </c>
      <c r="S263" s="2"/>
      <c r="T263" s="11">
        <f>IFERROR(T240+T241+T242+T243+T244+T245+T246+T247+T248+T249+T250+T251+T252+T253+T254+T255+T256+T257+T258+T259+T260+T261+T262, "NA")</f>
        <v>63358.110000000008</v>
      </c>
      <c r="U263" s="12">
        <f>IFERROR(T263/T446, "NA")</f>
        <v>8.0266936572292058E-2</v>
      </c>
      <c r="V263" s="2"/>
      <c r="W263" s="11">
        <f>IFERROR(W240+W241+W242+W243+W244+W245+W246+W247+W248+W249+W250+W251+W252+W253+W254+W255+W256+W257+W258+W259+W260+W261+W262, "NA")</f>
        <v>53085.02</v>
      </c>
      <c r="X263" s="12">
        <f>IFERROR(W263/W446, "NA")</f>
        <v>8.3969340675389734E-2</v>
      </c>
      <c r="Y263" s="2"/>
      <c r="Z263" s="11">
        <f>IFERROR(Z240+Z241+Z242+Z243+Z244+Z245+Z246+Z247+Z248+Z249+Z250+Z251+Z252+Z253+Z254+Z255+Z256+Z257+Z258+Z259+Z260+Z261+Z262, "NA")</f>
        <v>47217.36</v>
      </c>
      <c r="AA263" s="12">
        <f>IFERROR(Z263/Z446, "NA")</f>
        <v>7.9428231445006298E-2</v>
      </c>
      <c r="AB263" s="2"/>
      <c r="AC263" s="11">
        <f>IFERROR(AC240+AC241+AC242+AC243+AC244+AC245+AC246+AC247+AC248+AC249+AC250+AC251+AC252+AC253+AC254+AC255+AC256+AC257+AC258+AC259+AC260+AC261+AC262, "NA")</f>
        <v>62308.55</v>
      </c>
      <c r="AD263" s="12">
        <f>IFERROR(AC263/AC446, "NA")</f>
        <v>8.077959739139226E-2</v>
      </c>
      <c r="AE263" s="2"/>
      <c r="AF263" s="11">
        <f>IFERROR(AF240+AF241+AF242+AF243+AF244+AF245+AF246+AF247+AF248+AF249+AF250+AF251+AF252+AF253+AF254+AF255+AF256+AF257+AF258+AF259+AF260+AF261+AF262, "NA")</f>
        <v>56536.23000000001</v>
      </c>
      <c r="AG263" s="12">
        <f>IFERROR(AF263/AF446, "NA")</f>
        <v>9.3976996009019223E-2</v>
      </c>
      <c r="AH263" s="2"/>
      <c r="AI263" s="11">
        <f>IFERROR(AI240+AI241+AI242+AI243+AI244+AI245+AI246+AI247+AI248+AI249+AI250+AI251+AI252+AI253+AI254+AI255+AI256+AI257+AI258+AI259+AI260+AI261+AI262, "NA")</f>
        <v>42424.740000000013</v>
      </c>
      <c r="AJ263" s="12">
        <f>IFERROR(AI263/AI446, "NA")</f>
        <v>8.6029569979091419E-2</v>
      </c>
      <c r="AK263" s="2"/>
      <c r="AL263" s="11">
        <f t="shared" si="32"/>
        <v>582576.91999999993</v>
      </c>
      <c r="AM263" s="12">
        <f>IFERROR(AL263/AL446, "NA")</f>
        <v>7.9264264278625929E-2</v>
      </c>
      <c r="AN263" s="2"/>
      <c r="AO263" s="11">
        <f>IFERROR(AO240+AO241+AO242+AO243+AO244+AO245+AO246+AO247+AO248+AO249+AO250+AO251+AO252+AO253+AO254+AO255+AO256+AO257+AO258+AO259+AO260+AO261+AO262, "NA")</f>
        <v>494010.76999999996</v>
      </c>
      <c r="AP263" s="12">
        <f>IFERROR(AO263/AO446, "NA")</f>
        <v>6.8883855974733316E-2</v>
      </c>
      <c r="AQ263" s="2"/>
      <c r="AR263" s="11">
        <f t="shared" si="33"/>
        <v>88566.149999999965</v>
      </c>
    </row>
    <row r="264" spans="1:44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51923.770000000004</v>
      </c>
      <c r="C264" s="12">
        <f>IFERROR(B264/B446, "NA")</f>
        <v>7.0448425944759849E-2</v>
      </c>
      <c r="D264" s="2"/>
      <c r="E264" s="11">
        <f>IFERROR(E238+E240+E241+E242+E243+E244+E245+E246+E247+E248+E249+E250+E251+E252+E253+E254+E255+E256+E257+E258+E259+E260+E261+E262, "NA")</f>
        <v>42575.389999999992</v>
      </c>
      <c r="F264" s="12">
        <f>IFERROR(E264/E446, "NA")</f>
        <v>7.4142519790951864E-2</v>
      </c>
      <c r="G264" s="2"/>
      <c r="H264" s="11">
        <f>IFERROR(H238+H240+H241+H242+H243+H244+H245+H246+H247+H248+H249+H250+H251+H252+H253+H254+H255+H256+H257+H258+H259+H260+H261+H262, "NA")</f>
        <v>43818.27</v>
      </c>
      <c r="I264" s="12">
        <f>IFERROR(H264/H446, "NA")</f>
        <v>6.1818595719780607E-2</v>
      </c>
      <c r="J264" s="2"/>
      <c r="K264" s="11">
        <f>IFERROR(K238+K240+K241+K242+K243+K244+K245+K246+K247+K248+K249+K250+K251+K252+K253+K254+K255+K256+K257+K258+K259+K260+K261+K262, "NA")</f>
        <v>42649.77</v>
      </c>
      <c r="L264" s="12">
        <f>IFERROR(K264/K446, "NA")</f>
        <v>8.0371704838909638E-2</v>
      </c>
      <c r="M264" s="2"/>
      <c r="N264" s="11">
        <f>IFERROR(N238+N240+N241+N242+N243+N244+N245+N246+N247+N248+N249+N250+N251+N252+N253+N254+N255+N256+N257+N258+N259+N260+N261+N262, "NA")</f>
        <v>34540.200000000004</v>
      </c>
      <c r="O264" s="12">
        <f>IFERROR(N264/N446, "NA")</f>
        <v>7.9393249682049596E-2</v>
      </c>
      <c r="P264" s="2"/>
      <c r="Q264" s="11">
        <f>IFERROR(Q238+Q240+Q241+Q242+Q243+Q244+Q245+Q246+Q247+Q248+Q249+Q250+Q251+Q252+Q253+Q254+Q255+Q256+Q257+Q258+Q259+Q260+Q261+Q262, "NA")</f>
        <v>42139.509999999995</v>
      </c>
      <c r="R264" s="12">
        <f>IFERROR(Q264/Q446, "NA")</f>
        <v>8.744246451338511E-2</v>
      </c>
      <c r="S264" s="2"/>
      <c r="T264" s="11">
        <f>IFERROR(T238+T240+T241+T242+T243+T244+T245+T246+T247+T248+T249+T250+T251+T252+T253+T254+T255+T256+T257+T258+T259+T260+T261+T262, "NA")</f>
        <v>63358.110000000008</v>
      </c>
      <c r="U264" s="12">
        <f>IFERROR(T264/T446, "NA")</f>
        <v>8.0266936572292058E-2</v>
      </c>
      <c r="V264" s="2"/>
      <c r="W264" s="11">
        <f>IFERROR(W238+W240+W241+W242+W243+W244+W245+W246+W247+W248+W249+W250+W251+W252+W253+W254+W255+W256+W257+W258+W259+W260+W261+W262, "NA")</f>
        <v>53085.02</v>
      </c>
      <c r="X264" s="12">
        <f>IFERROR(W264/W446, "NA")</f>
        <v>8.3969340675389734E-2</v>
      </c>
      <c r="Y264" s="2"/>
      <c r="Z264" s="11">
        <f>IFERROR(Z238+Z240+Z241+Z242+Z243+Z244+Z245+Z246+Z247+Z248+Z249+Z250+Z251+Z252+Z253+Z254+Z255+Z256+Z257+Z258+Z259+Z260+Z261+Z262, "NA")</f>
        <v>47217.36</v>
      </c>
      <c r="AA264" s="12">
        <f>IFERROR(Z264/Z446, "NA")</f>
        <v>7.9428231445006298E-2</v>
      </c>
      <c r="AB264" s="2"/>
      <c r="AC264" s="11">
        <f>IFERROR(AC238+AC240+AC241+AC242+AC243+AC244+AC245+AC246+AC247+AC248+AC249+AC250+AC251+AC252+AC253+AC254+AC255+AC256+AC257+AC258+AC259+AC260+AC261+AC262, "NA")</f>
        <v>62308.55</v>
      </c>
      <c r="AD264" s="12">
        <f>IFERROR(AC264/AC446, "NA")</f>
        <v>8.077959739139226E-2</v>
      </c>
      <c r="AE264" s="2"/>
      <c r="AF264" s="11">
        <f>IFERROR(AF238+AF240+AF241+AF242+AF243+AF244+AF245+AF246+AF247+AF248+AF249+AF250+AF251+AF252+AF253+AF254+AF255+AF256+AF257+AF258+AF259+AF260+AF261+AF262, "NA")</f>
        <v>56536.23000000001</v>
      </c>
      <c r="AG264" s="12">
        <f>IFERROR(AF264/AF446, "NA")</f>
        <v>9.3976996009019223E-2</v>
      </c>
      <c r="AH264" s="2"/>
      <c r="AI264" s="11">
        <f>IFERROR(AI238+AI240+AI241+AI242+AI243+AI244+AI245+AI246+AI247+AI248+AI249+AI250+AI251+AI252+AI253+AI254+AI255+AI256+AI257+AI258+AI259+AI260+AI261+AI262, "NA")</f>
        <v>42424.740000000013</v>
      </c>
      <c r="AJ264" s="12">
        <f>IFERROR(AI264/AI446, "NA")</f>
        <v>8.6029569979091419E-2</v>
      </c>
      <c r="AK264" s="2"/>
      <c r="AL264" s="11">
        <f t="shared" si="32"/>
        <v>582576.91999999993</v>
      </c>
      <c r="AM264" s="12">
        <f>IFERROR(AL264/AL446, "NA")</f>
        <v>7.9264264278625929E-2</v>
      </c>
      <c r="AN264" s="2"/>
      <c r="AO264" s="11">
        <f>IFERROR(AO238+AO240+AO241+AO242+AO243+AO244+AO245+AO246+AO247+AO248+AO249+AO250+AO251+AO252+AO253+AO254+AO255+AO256+AO257+AO258+AO259+AO260+AO261+AO262, "NA")</f>
        <v>494010.76999999996</v>
      </c>
      <c r="AP264" s="12">
        <f>IFERROR(AO264/AO446, "NA")</f>
        <v>6.8883855974733316E-2</v>
      </c>
      <c r="AQ264" s="2"/>
      <c r="AR264" s="11">
        <f t="shared" si="33"/>
        <v>88566.149999999965</v>
      </c>
    </row>
    <row r="265" spans="1:44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  <c r="AE265" s="4"/>
      <c r="AF265" s="2"/>
      <c r="AG265" s="3"/>
      <c r="AH265" s="4"/>
      <c r="AI265" s="2"/>
      <c r="AJ265" s="3"/>
      <c r="AK265" s="2"/>
      <c r="AL265" s="2"/>
      <c r="AM265" s="3"/>
      <c r="AN265" s="2"/>
      <c r="AO265" s="2"/>
      <c r="AP265" s="3"/>
      <c r="AQ265" s="2"/>
      <c r="AR265" s="2"/>
    </row>
    <row r="266" spans="1:44" ht="16.5" customHeight="1" x14ac:dyDescent="0.3">
      <c r="A266" s="33" t="s">
        <v>649</v>
      </c>
      <c r="B266" s="6">
        <v>19250.64</v>
      </c>
      <c r="C266" s="7">
        <f>IFERROR(B266/B446, "NA")</f>
        <v>2.6118621325632398E-2</v>
      </c>
      <c r="D266" s="8"/>
      <c r="E266" s="6">
        <v>15107.149999999998</v>
      </c>
      <c r="F266" s="7">
        <f>IFERROR(E266/E446, "NA")</f>
        <v>2.6308206873968235E-2</v>
      </c>
      <c r="G266" s="8"/>
      <c r="H266" s="6">
        <v>14269.88</v>
      </c>
      <c r="I266" s="7">
        <f>IFERROR(H266/H446, "NA")</f>
        <v>2.013187519018398E-2</v>
      </c>
      <c r="J266" s="8"/>
      <c r="K266" s="6">
        <v>13453.16</v>
      </c>
      <c r="L266" s="7">
        <f>IFERROR(K266/K446, "NA")</f>
        <v>2.5351916426996572E-2</v>
      </c>
      <c r="M266" s="8"/>
      <c r="N266" s="6">
        <v>11223.220000000001</v>
      </c>
      <c r="O266" s="7">
        <f>IFERROR(N266/N446, "NA")</f>
        <v>2.579741598764838E-2</v>
      </c>
      <c r="P266" s="8"/>
      <c r="Q266" s="6">
        <v>12503.17</v>
      </c>
      <c r="R266" s="7">
        <f>IFERROR(Q266/Q446, "NA")</f>
        <v>2.5944962317545252E-2</v>
      </c>
      <c r="S266" s="8"/>
      <c r="T266" s="6">
        <v>21519.23</v>
      </c>
      <c r="U266" s="7">
        <f>IFERROR(T266/T446, "NA")</f>
        <v>2.7262218988138444E-2</v>
      </c>
      <c r="V266" s="8"/>
      <c r="W266" s="6">
        <v>17496.38</v>
      </c>
      <c r="X266" s="7">
        <f>IFERROR(W266/W446, "NA")</f>
        <v>2.7675594599118086E-2</v>
      </c>
      <c r="Y266" s="8"/>
      <c r="Z266" s="6">
        <v>16187.44</v>
      </c>
      <c r="AA266" s="7">
        <f>IFERROR(Z266/Z446, "NA")</f>
        <v>2.7230233346848549E-2</v>
      </c>
      <c r="AB266" s="8"/>
      <c r="AC266" s="6">
        <v>20635.409999999996</v>
      </c>
      <c r="AD266" s="7">
        <f>IFERROR(AC266/AC446, "NA")</f>
        <v>2.6752670569389101E-2</v>
      </c>
      <c r="AE266" s="8"/>
      <c r="AF266" s="6">
        <v>16474.25</v>
      </c>
      <c r="AG266" s="7">
        <f>IFERROR(AF266/AF446, "NA")</f>
        <v>2.7384219402347566E-2</v>
      </c>
      <c r="AH266" s="8"/>
      <c r="AI266" s="6">
        <v>13327.339999999998</v>
      </c>
      <c r="AJ266" s="7">
        <f>IFERROR(AI266/AI446, "NA")</f>
        <v>2.7025394361053095E-2</v>
      </c>
      <c r="AK266" s="6"/>
      <c r="AL266" s="9">
        <f>IFERROR(B266+E266+H266+K266+N266+Q266+T266+W266+Z266+AC266+AF266+AI266, "NA")</f>
        <v>191447.27</v>
      </c>
      <c r="AM266" s="7">
        <f>IFERROR(AL266/AL446, "NA")</f>
        <v>2.6047937162875342E-2</v>
      </c>
      <c r="AN266" s="6"/>
      <c r="AO266" s="6">
        <v>182558.71</v>
      </c>
      <c r="AP266" s="7">
        <f>IFERROR(AO266/AO446, "NA")</f>
        <v>2.5455614837249618E-2</v>
      </c>
      <c r="AQ266" s="6"/>
      <c r="AR266" s="9">
        <f>IFERROR(AL266-AO266, "NA")</f>
        <v>8888.5599999999977</v>
      </c>
    </row>
    <row r="267" spans="1:44" ht="16.5" customHeight="1" x14ac:dyDescent="0.3">
      <c r="A267" s="33" t="s">
        <v>650</v>
      </c>
      <c r="B267" s="6">
        <v>955.89</v>
      </c>
      <c r="C267" s="7">
        <f>IFERROR(B267/B446, "NA")</f>
        <v>1.2969194239235034E-3</v>
      </c>
      <c r="D267" s="8"/>
      <c r="E267" s="6">
        <v>63.339999999999996</v>
      </c>
      <c r="F267" s="7">
        <f>IFERROR(E267/E446, "NA")</f>
        <v>1.1030285814314071E-4</v>
      </c>
      <c r="G267" s="8"/>
      <c r="H267" s="6">
        <v>0</v>
      </c>
      <c r="I267" s="7">
        <f>IFERROR(H267/H446, "NA")</f>
        <v>0</v>
      </c>
      <c r="J267" s="8"/>
      <c r="K267" s="6">
        <v>-63.339999999999996</v>
      </c>
      <c r="L267" s="7">
        <f>IFERROR(K267/K446, "NA")</f>
        <v>-1.1936157649845559E-4</v>
      </c>
      <c r="M267" s="8"/>
      <c r="N267" s="6">
        <v>0</v>
      </c>
      <c r="O267" s="7">
        <f>IFERROR(N267/N446, "NA")</f>
        <v>0</v>
      </c>
      <c r="P267" s="8"/>
      <c r="Q267" s="6">
        <v>63.339999999999996</v>
      </c>
      <c r="R267" s="7">
        <f>IFERROR(Q267/Q446, "NA")</f>
        <v>1.3143498114424711E-4</v>
      </c>
      <c r="S267" s="8"/>
      <c r="T267" s="6">
        <v>-48.5</v>
      </c>
      <c r="U267" s="7">
        <f>IFERROR(T267/T446, "NA")</f>
        <v>-6.1443537753196303E-5</v>
      </c>
      <c r="V267" s="8"/>
      <c r="W267" s="6">
        <v>0</v>
      </c>
      <c r="X267" s="7">
        <f>IFERROR(W267/W446, "NA")</f>
        <v>0</v>
      </c>
      <c r="Y267" s="8"/>
      <c r="Z267" s="6">
        <v>0</v>
      </c>
      <c r="AA267" s="7">
        <f>IFERROR(Z267/Z446, "NA")</f>
        <v>0</v>
      </c>
      <c r="AB267" s="8"/>
      <c r="AC267" s="6">
        <v>0</v>
      </c>
      <c r="AD267" s="7">
        <f>IFERROR(AC267/AC446, "NA")</f>
        <v>0</v>
      </c>
      <c r="AE267" s="8"/>
      <c r="AF267" s="6">
        <v>15.13</v>
      </c>
      <c r="AG267" s="7">
        <f>IFERROR(AF267/AF446, "NA")</f>
        <v>2.5149748216611907E-5</v>
      </c>
      <c r="AH267" s="8"/>
      <c r="AI267" s="6">
        <v>0</v>
      </c>
      <c r="AJ267" s="7">
        <f>IFERROR(AI267/AI446, "NA")</f>
        <v>0</v>
      </c>
      <c r="AK267" s="6"/>
      <c r="AL267" s="9">
        <f>IFERROR(B267+E267+H267+K267+N267+Q267+T267+W267+Z267+AC267+AF267+AI267, "NA")</f>
        <v>985.86</v>
      </c>
      <c r="AM267" s="7">
        <f>IFERROR(AL267/AL446, "NA")</f>
        <v>1.3413416305906208E-4</v>
      </c>
      <c r="AN267" s="6"/>
      <c r="AO267" s="6">
        <v>1647.31</v>
      </c>
      <c r="AP267" s="7">
        <f>IFERROR(AO267/AO446, "NA")</f>
        <v>2.296975525163914E-4</v>
      </c>
      <c r="AQ267" s="6"/>
      <c r="AR267" s="9">
        <f>IFERROR(AL267-AO267, "NA")</f>
        <v>-661.44999999999993</v>
      </c>
    </row>
    <row r="268" spans="1:44" ht="16.5" customHeight="1" x14ac:dyDescent="0.3">
      <c r="A268" s="40" t="s">
        <v>304</v>
      </c>
      <c r="B268" s="11">
        <f>IFERROR(B266+B267, "NA")</f>
        <v>20206.53</v>
      </c>
      <c r="C268" s="12">
        <f>IFERROR(B268/B446, "NA")</f>
        <v>2.7415540749555899E-2</v>
      </c>
      <c r="D268" s="2"/>
      <c r="E268" s="11">
        <f>IFERROR(E266+E267, "NA")</f>
        <v>15170.489999999998</v>
      </c>
      <c r="F268" s="12">
        <f>IFERROR(E268/E446, "NA")</f>
        <v>2.6418509732111375E-2</v>
      </c>
      <c r="G268" s="2"/>
      <c r="H268" s="11">
        <f>IFERROR(H266+H267, "NA")</f>
        <v>14269.88</v>
      </c>
      <c r="I268" s="12">
        <f>IFERROR(H268/H446, "NA")</f>
        <v>2.013187519018398E-2</v>
      </c>
      <c r="J268" s="2"/>
      <c r="K268" s="11">
        <f>IFERROR(K266+K267, "NA")</f>
        <v>13389.82</v>
      </c>
      <c r="L268" s="12">
        <f>IFERROR(K268/K446, "NA")</f>
        <v>2.5232554850498117E-2</v>
      </c>
      <c r="M268" s="2"/>
      <c r="N268" s="11">
        <f>IFERROR(N266+N267, "NA")</f>
        <v>11223.220000000001</v>
      </c>
      <c r="O268" s="12">
        <f>IFERROR(N268/N446, "NA")</f>
        <v>2.579741598764838E-2</v>
      </c>
      <c r="P268" s="2"/>
      <c r="Q268" s="11">
        <f>IFERROR(Q266+Q267, "NA")</f>
        <v>12566.51</v>
      </c>
      <c r="R268" s="12">
        <f>IFERROR(Q268/Q446, "NA")</f>
        <v>2.6076397298689501E-2</v>
      </c>
      <c r="S268" s="2"/>
      <c r="T268" s="11">
        <f>IFERROR(T266+T267, "NA")</f>
        <v>21470.73</v>
      </c>
      <c r="U268" s="12">
        <f>IFERROR(T268/T446, "NA")</f>
        <v>2.7200775450385246E-2</v>
      </c>
      <c r="V268" s="2"/>
      <c r="W268" s="11">
        <f>IFERROR(W266+W267, "NA")</f>
        <v>17496.38</v>
      </c>
      <c r="X268" s="12">
        <f>IFERROR(W268/W446, "NA")</f>
        <v>2.7675594599118086E-2</v>
      </c>
      <c r="Y268" s="2"/>
      <c r="Z268" s="11">
        <f>IFERROR(Z266+Z267, "NA")</f>
        <v>16187.44</v>
      </c>
      <c r="AA268" s="12">
        <f>IFERROR(Z268/Z446, "NA")</f>
        <v>2.7230233346848549E-2</v>
      </c>
      <c r="AB268" s="2"/>
      <c r="AC268" s="11">
        <f>IFERROR(AC266+AC267, "NA")</f>
        <v>20635.409999999996</v>
      </c>
      <c r="AD268" s="12">
        <f>IFERROR(AC268/AC446, "NA")</f>
        <v>2.6752670569389101E-2</v>
      </c>
      <c r="AE268" s="2"/>
      <c r="AF268" s="11">
        <f>IFERROR(AF266+AF267, "NA")</f>
        <v>16489.38</v>
      </c>
      <c r="AG268" s="12">
        <f>IFERROR(AF268/AF446, "NA")</f>
        <v>2.7409369150564182E-2</v>
      </c>
      <c r="AH268" s="2"/>
      <c r="AI268" s="11">
        <f>IFERROR(AI266+AI267, "NA")</f>
        <v>13327.339999999998</v>
      </c>
      <c r="AJ268" s="12">
        <f>IFERROR(AI268/AI446, "NA")</f>
        <v>2.7025394361053095E-2</v>
      </c>
      <c r="AK268" s="2"/>
      <c r="AL268" s="11">
        <f>IFERROR(B268+E268+H268+K268+N268+Q268+T268+W268+Z268+AC268+AF268+AI268, "NA")</f>
        <v>192433.13</v>
      </c>
      <c r="AM268" s="12">
        <f>IFERROR(AL268/AL446, "NA")</f>
        <v>2.6182071325934406E-2</v>
      </c>
      <c r="AN268" s="2"/>
      <c r="AO268" s="11">
        <f>IFERROR(AO266+AO267, "NA")</f>
        <v>184206.02</v>
      </c>
      <c r="AP268" s="12">
        <f>IFERROR(AO268/AO446, "NA")</f>
        <v>2.5685312389766009E-2</v>
      </c>
      <c r="AQ268" s="2"/>
      <c r="AR268" s="11">
        <f>IFERROR(AL268-AO268, "NA")</f>
        <v>8227.1100000000151</v>
      </c>
    </row>
    <row r="269" spans="1:44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  <c r="AE269" s="4"/>
      <c r="AF269" s="2"/>
      <c r="AG269" s="3"/>
      <c r="AH269" s="4"/>
      <c r="AI269" s="2"/>
      <c r="AJ269" s="3"/>
      <c r="AK269" s="2"/>
      <c r="AL269" s="2"/>
      <c r="AM269" s="3"/>
      <c r="AN269" s="2"/>
      <c r="AO269" s="2"/>
      <c r="AP269" s="3"/>
      <c r="AQ269" s="2"/>
      <c r="AR269" s="2"/>
    </row>
    <row r="270" spans="1:44" ht="16.5" hidden="1" customHeight="1" x14ac:dyDescent="0.3">
      <c r="A270" s="33" t="s">
        <v>651</v>
      </c>
      <c r="B270" s="6">
        <v>0</v>
      </c>
      <c r="C270" s="7">
        <f>IFERROR(B270/B446, "NA")</f>
        <v>0</v>
      </c>
      <c r="D270" s="8"/>
      <c r="E270" s="6">
        <v>0</v>
      </c>
      <c r="F270" s="7">
        <f>IFERROR(E270/E446, "NA")</f>
        <v>0</v>
      </c>
      <c r="G270" s="8"/>
      <c r="H270" s="6">
        <v>0</v>
      </c>
      <c r="I270" s="7">
        <f>IFERROR(H270/H446, "NA")</f>
        <v>0</v>
      </c>
      <c r="J270" s="8"/>
      <c r="K270" s="6">
        <v>0</v>
      </c>
      <c r="L270" s="7">
        <f>IFERROR(K270/K446, "NA")</f>
        <v>0</v>
      </c>
      <c r="M270" s="8"/>
      <c r="N270" s="6">
        <v>0</v>
      </c>
      <c r="O270" s="7">
        <f>IFERROR(N270/N446, "NA")</f>
        <v>0</v>
      </c>
      <c r="P270" s="8"/>
      <c r="Q270" s="6">
        <v>0</v>
      </c>
      <c r="R270" s="7">
        <f>IFERROR(Q270/Q446, "NA")</f>
        <v>0</v>
      </c>
      <c r="S270" s="8"/>
      <c r="T270" s="6">
        <v>0</v>
      </c>
      <c r="U270" s="7">
        <f>IFERROR(T270/T446, "NA")</f>
        <v>0</v>
      </c>
      <c r="V270" s="8"/>
      <c r="W270" s="6">
        <v>0</v>
      </c>
      <c r="X270" s="7">
        <f>IFERROR(W270/W446, "NA")</f>
        <v>0</v>
      </c>
      <c r="Y270" s="8"/>
      <c r="Z270" s="6">
        <v>0</v>
      </c>
      <c r="AA270" s="7">
        <f>IFERROR(Z270/Z446, "NA")</f>
        <v>0</v>
      </c>
      <c r="AB270" s="8"/>
      <c r="AC270" s="6">
        <v>0</v>
      </c>
      <c r="AD270" s="7">
        <f>IFERROR(AC270/AC446, "NA")</f>
        <v>0</v>
      </c>
      <c r="AE270" s="8"/>
      <c r="AF270" s="6">
        <v>0</v>
      </c>
      <c r="AG270" s="7">
        <f>IFERROR(AF270/AF446, "NA")</f>
        <v>0</v>
      </c>
      <c r="AH270" s="8"/>
      <c r="AI270" s="6">
        <v>0</v>
      </c>
      <c r="AJ270" s="7">
        <f>IFERROR(AI270/AI446, "NA")</f>
        <v>0</v>
      </c>
      <c r="AK270" s="6"/>
      <c r="AL270" s="9">
        <f>IFERROR(B270+E270+H270+K270+N270+Q270+T270+W270+Z270+AC270+AF270+AI270, "NA")</f>
        <v>0</v>
      </c>
      <c r="AM270" s="7">
        <f>IFERROR(AL270/AL446, "NA")</f>
        <v>0</v>
      </c>
      <c r="AN270" s="6"/>
      <c r="AO270" s="6">
        <v>0</v>
      </c>
      <c r="AP270" s="7">
        <f>IFERROR(AO270/AO446, "NA")</f>
        <v>0</v>
      </c>
      <c r="AQ270" s="6"/>
      <c r="AR270" s="9">
        <f>IFERROR(AL270-AO270, "NA")</f>
        <v>0</v>
      </c>
    </row>
    <row r="271" spans="1:44" ht="16.5" customHeight="1" x14ac:dyDescent="0.3">
      <c r="A271" s="33" t="s">
        <v>652</v>
      </c>
      <c r="B271" s="6">
        <v>1055.5600000000002</v>
      </c>
      <c r="C271" s="7">
        <f>IFERROR(B271/B446, "NA")</f>
        <v>1.4321483299508243E-3</v>
      </c>
      <c r="D271" s="8"/>
      <c r="E271" s="6">
        <v>1055.52</v>
      </c>
      <c r="F271" s="7">
        <f>IFERROR(E271/E446, "NA")</f>
        <v>1.8381255577399414E-3</v>
      </c>
      <c r="G271" s="8"/>
      <c r="H271" s="6">
        <v>1165.0900000000001</v>
      </c>
      <c r="I271" s="7">
        <f>IFERROR(H271/H446, "NA")</f>
        <v>1.6437031331259587E-3</v>
      </c>
      <c r="J271" s="8"/>
      <c r="K271" s="6">
        <v>1104.0900000000001</v>
      </c>
      <c r="L271" s="7">
        <f>IFERROR(K271/K446, "NA")</f>
        <v>2.080611351376379E-3</v>
      </c>
      <c r="M271" s="8"/>
      <c r="N271" s="6">
        <v>1104.02</v>
      </c>
      <c r="O271" s="7">
        <f>IFERROR(N271/N446, "NA")</f>
        <v>2.5376730740984815E-3</v>
      </c>
      <c r="P271" s="8"/>
      <c r="Q271" s="6">
        <v>1180.97</v>
      </c>
      <c r="R271" s="7">
        <f>IFERROR(Q271/Q446, "NA")</f>
        <v>2.4505963006302735E-3</v>
      </c>
      <c r="S271" s="8"/>
      <c r="T271" s="6">
        <v>1181.06</v>
      </c>
      <c r="U271" s="7">
        <f>IFERROR(T271/T446, "NA")</f>
        <v>1.4962578288410314E-3</v>
      </c>
      <c r="V271" s="8"/>
      <c r="W271" s="6">
        <v>1181.06</v>
      </c>
      <c r="X271" s="7">
        <f>IFERROR(W271/W446, "NA")</f>
        <v>1.8681886057135479E-3</v>
      </c>
      <c r="Y271" s="8"/>
      <c r="Z271" s="6">
        <v>1240.98</v>
      </c>
      <c r="AA271" s="7">
        <f>IFERROR(Z271/Z446, "NA")</f>
        <v>2.0875552266925537E-3</v>
      </c>
      <c r="AB271" s="8"/>
      <c r="AC271" s="6">
        <v>176.5100000000001</v>
      </c>
      <c r="AD271" s="7">
        <f>IFERROR(AC271/AC446, "NA")</f>
        <v>2.2883547660079804E-4</v>
      </c>
      <c r="AE271" s="8"/>
      <c r="AF271" s="6">
        <v>144.87</v>
      </c>
      <c r="AG271" s="7">
        <f>IFERROR(AF271/AF446, "NA")</f>
        <v>2.4080925473500114E-4</v>
      </c>
      <c r="AH271" s="8"/>
      <c r="AI271" s="6">
        <v>598.9899999999999</v>
      </c>
      <c r="AJ271" s="7">
        <f>IFERROR(AI271/AI446, "NA")</f>
        <v>1.2146415540030639E-3</v>
      </c>
      <c r="AK271" s="6"/>
      <c r="AL271" s="9">
        <f>IFERROR(B271+E271+H271+K271+N271+Q271+T271+W271+Z271+AC271+AF271+AI271, "NA")</f>
        <v>11188.720000000001</v>
      </c>
      <c r="AM271" s="7">
        <f>IFERROR(AL271/AL446, "NA")</f>
        <v>1.5223151288237572E-3</v>
      </c>
      <c r="AN271" s="6"/>
      <c r="AO271" s="6">
        <v>13606.689999999999</v>
      </c>
      <c r="AP271" s="7">
        <f>IFERROR(AO271/AO446, "NA")</f>
        <v>1.8972891507058522E-3</v>
      </c>
      <c r="AQ271" s="6"/>
      <c r="AR271" s="9">
        <f>IFERROR(AL271-AO271, "NA")</f>
        <v>-2417.9699999999975</v>
      </c>
    </row>
    <row r="272" spans="1:44" ht="16.5" customHeight="1" x14ac:dyDescent="0.3">
      <c r="A272" s="33" t="s">
        <v>653</v>
      </c>
      <c r="B272" s="6">
        <v>5247.9599999999991</v>
      </c>
      <c r="C272" s="7">
        <f>IFERROR(B272/B446, "NA")</f>
        <v>7.1202557406956739E-3</v>
      </c>
      <c r="D272" s="8"/>
      <c r="E272" s="6">
        <v>5248</v>
      </c>
      <c r="F272" s="7">
        <f>IFERROR(E272/E446, "NA")</f>
        <v>9.1390811420145636E-3</v>
      </c>
      <c r="G272" s="8"/>
      <c r="H272" s="6">
        <v>5130.2199999999993</v>
      </c>
      <c r="I272" s="7">
        <f>IFERROR(H272/H446, "NA")</f>
        <v>7.2376886657901564E-3</v>
      </c>
      <c r="J272" s="8"/>
      <c r="K272" s="6">
        <v>5037.4699999999993</v>
      </c>
      <c r="L272" s="7">
        <f>IFERROR(K272/K446, "NA")</f>
        <v>9.4929011803548315E-3</v>
      </c>
      <c r="M272" s="8"/>
      <c r="N272" s="6">
        <v>5084.82</v>
      </c>
      <c r="O272" s="7">
        <f>IFERROR(N272/N446, "NA")</f>
        <v>1.1687841525187443E-2</v>
      </c>
      <c r="P272" s="8"/>
      <c r="Q272" s="6">
        <v>5008.0200000000004</v>
      </c>
      <c r="R272" s="7">
        <f>IFERROR(Q272/Q446, "NA")</f>
        <v>1.0391995804704965E-2</v>
      </c>
      <c r="S272" s="8"/>
      <c r="T272" s="6">
        <v>4973.66</v>
      </c>
      <c r="U272" s="7">
        <f>IFERROR(T272/T446, "NA")</f>
        <v>6.301015793434275E-3</v>
      </c>
      <c r="V272" s="8"/>
      <c r="W272" s="6">
        <v>4973.66</v>
      </c>
      <c r="X272" s="7">
        <f>IFERROR(W272/W446, "NA")</f>
        <v>7.8672844230549214E-3</v>
      </c>
      <c r="Y272" s="8"/>
      <c r="Z272" s="6">
        <v>4973.7000000000007</v>
      </c>
      <c r="AA272" s="7">
        <f>IFERROR(Z272/Z446, "NA")</f>
        <v>8.3666726546767524E-3</v>
      </c>
      <c r="AB272" s="8"/>
      <c r="AC272" s="6">
        <v>2991.69</v>
      </c>
      <c r="AD272" s="7">
        <f>IFERROR(AC272/AC446, "NA")</f>
        <v>3.8785610276575893E-3</v>
      </c>
      <c r="AE272" s="8"/>
      <c r="AF272" s="6">
        <v>2709.0799999999995</v>
      </c>
      <c r="AG272" s="7">
        <f>IFERROR(AF272/AF446, "NA")</f>
        <v>4.5031513482259727E-3</v>
      </c>
      <c r="AH272" s="8"/>
      <c r="AI272" s="6">
        <v>3747.08</v>
      </c>
      <c r="AJ272" s="7">
        <f>IFERROR(AI272/AI446, "NA")</f>
        <v>7.5983890785719316E-3</v>
      </c>
      <c r="AK272" s="6"/>
      <c r="AL272" s="9">
        <f>IFERROR(B272+E272+H272+K272+N272+Q272+T272+W272+Z272+AC272+AF272+AI272, "NA")</f>
        <v>55125.36</v>
      </c>
      <c r="AM272" s="7">
        <f>IFERROR(AL272/AL446, "NA")</f>
        <v>7.5002475269607231E-3</v>
      </c>
      <c r="AN272" s="6"/>
      <c r="AO272" s="6">
        <v>60182.929999999993</v>
      </c>
      <c r="AP272" s="7">
        <f>IFERROR(AO272/AO446, "NA")</f>
        <v>8.3917852281994929E-3</v>
      </c>
      <c r="AQ272" s="6"/>
      <c r="AR272" s="9">
        <f>IFERROR(AL272-AO272, "NA")</f>
        <v>-5057.5699999999924</v>
      </c>
    </row>
    <row r="273" spans="1:44" ht="16.5" customHeight="1" x14ac:dyDescent="0.3">
      <c r="A273" s="33" t="s">
        <v>654</v>
      </c>
      <c r="B273" s="6">
        <v>0</v>
      </c>
      <c r="C273" s="7">
        <f>IFERROR(B273/B446, "NA")</f>
        <v>0</v>
      </c>
      <c r="D273" s="8"/>
      <c r="E273" s="6">
        <v>0</v>
      </c>
      <c r="F273" s="7">
        <f>IFERROR(E273/E446, "NA")</f>
        <v>0</v>
      </c>
      <c r="G273" s="8"/>
      <c r="H273" s="6">
        <v>0</v>
      </c>
      <c r="I273" s="7">
        <f>IFERROR(H273/H446, "NA")</f>
        <v>0</v>
      </c>
      <c r="J273" s="8"/>
      <c r="K273" s="6">
        <v>199.27</v>
      </c>
      <c r="L273" s="7">
        <f>IFERROR(K273/K446, "NA")</f>
        <v>3.755159669852739E-4</v>
      </c>
      <c r="M273" s="8"/>
      <c r="N273" s="6">
        <v>199.27</v>
      </c>
      <c r="O273" s="7">
        <f>IFERROR(N273/N446, "NA")</f>
        <v>4.5803709486748833E-4</v>
      </c>
      <c r="P273" s="8"/>
      <c r="Q273" s="6">
        <v>199.27</v>
      </c>
      <c r="R273" s="7">
        <f>IFERROR(Q273/Q446, "NA")</f>
        <v>4.134993478467655E-4</v>
      </c>
      <c r="S273" s="8"/>
      <c r="T273" s="6">
        <v>199.27</v>
      </c>
      <c r="U273" s="7">
        <f>IFERROR(T273/T446, "NA")</f>
        <v>2.5245059315627685E-4</v>
      </c>
      <c r="V273" s="8"/>
      <c r="W273" s="6">
        <v>199.27</v>
      </c>
      <c r="X273" s="7">
        <f>IFERROR(W273/W446, "NA")</f>
        <v>3.1520324408627735E-4</v>
      </c>
      <c r="Y273" s="8"/>
      <c r="Z273" s="6">
        <v>199.27</v>
      </c>
      <c r="AA273" s="7">
        <f>IFERROR(Z273/Z446, "NA")</f>
        <v>3.3520856905270446E-4</v>
      </c>
      <c r="AB273" s="8"/>
      <c r="AC273" s="6">
        <v>199.27</v>
      </c>
      <c r="AD273" s="7">
        <f>IFERROR(AC273/AC446, "NA")</f>
        <v>2.5834256088743415E-4</v>
      </c>
      <c r="AE273" s="8"/>
      <c r="AF273" s="6">
        <v>199.27</v>
      </c>
      <c r="AG273" s="7">
        <f>IFERROR(AF273/AF446, "NA")</f>
        <v>3.3123531573854955E-4</v>
      </c>
      <c r="AH273" s="8"/>
      <c r="AI273" s="6">
        <v>199.27</v>
      </c>
      <c r="AJ273" s="7">
        <f>IFERROR(AI273/AI446, "NA")</f>
        <v>4.040829103427279E-4</v>
      </c>
      <c r="AK273" s="6"/>
      <c r="AL273" s="9">
        <f>IFERROR(B273+E273+H273+K273+N273+Q273+T273+W273+Z273+AC273+AF273+AI273, "NA")</f>
        <v>1793.43</v>
      </c>
      <c r="AM273" s="7">
        <f>IFERROR(AL273/AL446, "NA")</f>
        <v>2.4401054110625617E-4</v>
      </c>
      <c r="AN273" s="6"/>
      <c r="AO273" s="6">
        <v>199.27</v>
      </c>
      <c r="AP273" s="7">
        <f>IFERROR(AO273/AO446, "NA")</f>
        <v>2.7785803091064413E-5</v>
      </c>
      <c r="AQ273" s="6"/>
      <c r="AR273" s="9">
        <f>IFERROR(AL273-AO273, "NA")</f>
        <v>1594.16</v>
      </c>
    </row>
    <row r="274" spans="1:44" ht="16.5" customHeight="1" x14ac:dyDescent="0.3">
      <c r="A274" s="40" t="s">
        <v>308</v>
      </c>
      <c r="B274" s="11">
        <f>IFERROR(B270+B271+B272+B273, "NA")</f>
        <v>6303.5199999999995</v>
      </c>
      <c r="C274" s="12">
        <f>IFERROR(B274/B446, "NA")</f>
        <v>8.5524040706464986E-3</v>
      </c>
      <c r="D274" s="2"/>
      <c r="E274" s="11">
        <f>IFERROR(E270+E271+E272+E273, "NA")</f>
        <v>6303.52</v>
      </c>
      <c r="F274" s="12">
        <f>IFERROR(E274/E446, "NA")</f>
        <v>1.0977206699754506E-2</v>
      </c>
      <c r="G274" s="2"/>
      <c r="H274" s="11">
        <f>IFERROR(H270+H271+H272+H273, "NA")</f>
        <v>6295.3099999999995</v>
      </c>
      <c r="I274" s="12">
        <f>IFERROR(H274/H446, "NA")</f>
        <v>8.8813917989161162E-3</v>
      </c>
      <c r="J274" s="2"/>
      <c r="K274" s="11">
        <f>IFERROR(K270+K271+K272+K273, "NA")</f>
        <v>6340.83</v>
      </c>
      <c r="L274" s="12">
        <f>IFERROR(K274/K446, "NA")</f>
        <v>1.1949028498716485E-2</v>
      </c>
      <c r="M274" s="2"/>
      <c r="N274" s="11">
        <f>IFERROR(N270+N271+N272+N273, "NA")</f>
        <v>6388.1100000000006</v>
      </c>
      <c r="O274" s="12">
        <f>IFERROR(N274/N446, "NA")</f>
        <v>1.4683551694153415E-2</v>
      </c>
      <c r="P274" s="2"/>
      <c r="Q274" s="11">
        <f>IFERROR(Q270+Q271+Q272+Q273, "NA")</f>
        <v>6388.2600000000011</v>
      </c>
      <c r="R274" s="12">
        <f>IFERROR(Q274/Q446, "NA")</f>
        <v>1.3256091453182007E-2</v>
      </c>
      <c r="S274" s="2"/>
      <c r="T274" s="11">
        <f>IFERROR(T270+T271+T272+T273, "NA")</f>
        <v>6353.99</v>
      </c>
      <c r="U274" s="12">
        <f>IFERROR(T274/T446, "NA")</f>
        <v>8.0497242154315835E-3</v>
      </c>
      <c r="V274" s="2"/>
      <c r="W274" s="11">
        <f>IFERROR(W270+W271+W272+W273, "NA")</f>
        <v>6353.99</v>
      </c>
      <c r="X274" s="12">
        <f>IFERROR(W274/W446, "NA")</f>
        <v>1.0050676272854745E-2</v>
      </c>
      <c r="Y274" s="2"/>
      <c r="Z274" s="11">
        <f>IFERROR(Z270+Z271+Z272+Z273, "NA")</f>
        <v>6413.9500000000007</v>
      </c>
      <c r="AA274" s="12">
        <f>IFERROR(Z274/Z446, "NA")</f>
        <v>1.078943645042201E-2</v>
      </c>
      <c r="AB274" s="2"/>
      <c r="AC274" s="11">
        <f>IFERROR(AC270+AC271+AC272+AC273, "NA")</f>
        <v>3367.4700000000003</v>
      </c>
      <c r="AD274" s="12">
        <f>IFERROR(AC274/AC446, "NA")</f>
        <v>4.3657390651458215E-3</v>
      </c>
      <c r="AE274" s="2"/>
      <c r="AF274" s="11">
        <f>IFERROR(AF270+AF271+AF272+AF273, "NA")</f>
        <v>3053.2199999999993</v>
      </c>
      <c r="AG274" s="12">
        <f>IFERROR(AF274/AF446, "NA")</f>
        <v>5.0751959186995238E-3</v>
      </c>
      <c r="AH274" s="2"/>
      <c r="AI274" s="11">
        <f>IFERROR(AI270+AI271+AI272+AI273, "NA")</f>
        <v>4545.34</v>
      </c>
      <c r="AJ274" s="12">
        <f>IFERROR(AI274/AI446, "NA")</f>
        <v>9.2171135429177237E-3</v>
      </c>
      <c r="AK274" s="2"/>
      <c r="AL274" s="11">
        <f>IFERROR(B274+E274+H274+K274+N274+Q274+T274+W274+Z274+AC274+AF274+AI274, "NA")</f>
        <v>68107.509999999995</v>
      </c>
      <c r="AM274" s="12">
        <f>IFERROR(AL274/AL446, "NA")</f>
        <v>9.2665731968907365E-3</v>
      </c>
      <c r="AN274" s="2"/>
      <c r="AO274" s="11">
        <f>IFERROR(AO270+AO271+AO272+AO273, "NA")</f>
        <v>73988.89</v>
      </c>
      <c r="AP274" s="12">
        <f>IFERROR(AO274/AO446, "NA")</f>
        <v>1.031686018199641E-2</v>
      </c>
      <c r="AQ274" s="2"/>
      <c r="AR274" s="11">
        <f>IFERROR(AL274-AO274, "NA")</f>
        <v>-5881.3800000000047</v>
      </c>
    </row>
    <row r="275" spans="1:44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  <c r="AE275" s="4"/>
      <c r="AF275" s="2"/>
      <c r="AG275" s="3"/>
      <c r="AH275" s="4"/>
      <c r="AI275" s="2"/>
      <c r="AJ275" s="3"/>
      <c r="AK275" s="2"/>
      <c r="AL275" s="2"/>
      <c r="AM275" s="3"/>
      <c r="AN275" s="2"/>
      <c r="AO275" s="2"/>
      <c r="AP275" s="3"/>
      <c r="AQ275" s="2"/>
      <c r="AR275" s="2"/>
    </row>
    <row r="276" spans="1:44" ht="16.5" hidden="1" customHeight="1" x14ac:dyDescent="0.3">
      <c r="A276" s="33" t="s">
        <v>655</v>
      </c>
      <c r="B276" s="6">
        <v>0</v>
      </c>
      <c r="C276" s="7">
        <f>IFERROR(B276/B446, "NA")</f>
        <v>0</v>
      </c>
      <c r="D276" s="8"/>
      <c r="E276" s="6">
        <v>0</v>
      </c>
      <c r="F276" s="7">
        <f>IFERROR(E276/E446, "NA")</f>
        <v>0</v>
      </c>
      <c r="G276" s="8"/>
      <c r="H276" s="6">
        <v>0</v>
      </c>
      <c r="I276" s="7">
        <f>IFERROR(H276/H446, "NA")</f>
        <v>0</v>
      </c>
      <c r="J276" s="8"/>
      <c r="K276" s="6">
        <v>0</v>
      </c>
      <c r="L276" s="7">
        <f>IFERROR(K276/K446, "NA")</f>
        <v>0</v>
      </c>
      <c r="M276" s="8"/>
      <c r="N276" s="6">
        <v>0</v>
      </c>
      <c r="O276" s="7">
        <f>IFERROR(N276/N446, "NA")</f>
        <v>0</v>
      </c>
      <c r="P276" s="8"/>
      <c r="Q276" s="6">
        <v>0</v>
      </c>
      <c r="R276" s="7">
        <f>IFERROR(Q276/Q446, "NA")</f>
        <v>0</v>
      </c>
      <c r="S276" s="8"/>
      <c r="T276" s="6">
        <v>0</v>
      </c>
      <c r="U276" s="7">
        <f>IFERROR(T276/T446, "NA")</f>
        <v>0</v>
      </c>
      <c r="V276" s="8"/>
      <c r="W276" s="6">
        <v>0</v>
      </c>
      <c r="X276" s="7">
        <f>IFERROR(W276/W446, "NA")</f>
        <v>0</v>
      </c>
      <c r="Y276" s="8"/>
      <c r="Z276" s="6">
        <v>0</v>
      </c>
      <c r="AA276" s="7">
        <f>IFERROR(Z276/Z446, "NA")</f>
        <v>0</v>
      </c>
      <c r="AB276" s="8"/>
      <c r="AC276" s="6">
        <v>0</v>
      </c>
      <c r="AD276" s="7">
        <f>IFERROR(AC276/AC446, "NA")</f>
        <v>0</v>
      </c>
      <c r="AE276" s="8"/>
      <c r="AF276" s="6">
        <v>0</v>
      </c>
      <c r="AG276" s="7">
        <f>IFERROR(AF276/AF446, "NA")</f>
        <v>0</v>
      </c>
      <c r="AH276" s="8"/>
      <c r="AI276" s="6">
        <v>0</v>
      </c>
      <c r="AJ276" s="7">
        <f>IFERROR(AI276/AI446, "NA")</f>
        <v>0</v>
      </c>
      <c r="AK276" s="6"/>
      <c r="AL276" s="9">
        <f t="shared" ref="AL276:AL285" si="34">IFERROR(B276+E276+H276+K276+N276+Q276+T276+W276+Z276+AC276+AF276+AI276, "NA")</f>
        <v>0</v>
      </c>
      <c r="AM276" s="7">
        <f>IFERROR(AL276/AL446, "NA")</f>
        <v>0</v>
      </c>
      <c r="AN276" s="6"/>
      <c r="AO276" s="6">
        <v>0</v>
      </c>
      <c r="AP276" s="7">
        <f>IFERROR(AO276/AO446, "NA")</f>
        <v>0</v>
      </c>
      <c r="AQ276" s="6"/>
      <c r="AR276" s="9">
        <f t="shared" ref="AR276:AR285" si="35">IFERROR(AL276-AO276, "NA")</f>
        <v>0</v>
      </c>
    </row>
    <row r="277" spans="1:44" ht="16.5" hidden="1" customHeight="1" x14ac:dyDescent="0.3">
      <c r="A277" s="33" t="s">
        <v>656</v>
      </c>
      <c r="B277" s="6">
        <v>0</v>
      </c>
      <c r="C277" s="7">
        <f>IFERROR(B277/B446, "NA")</f>
        <v>0</v>
      </c>
      <c r="D277" s="8"/>
      <c r="E277" s="6">
        <v>0</v>
      </c>
      <c r="F277" s="7">
        <f>IFERROR(E277/E446, "NA")</f>
        <v>0</v>
      </c>
      <c r="G277" s="8"/>
      <c r="H277" s="6">
        <v>0</v>
      </c>
      <c r="I277" s="7">
        <f>IFERROR(H277/H446, "NA")</f>
        <v>0</v>
      </c>
      <c r="J277" s="8"/>
      <c r="K277" s="6">
        <v>0</v>
      </c>
      <c r="L277" s="7">
        <f>IFERROR(K277/K446, "NA")</f>
        <v>0</v>
      </c>
      <c r="M277" s="8"/>
      <c r="N277" s="6">
        <v>0</v>
      </c>
      <c r="O277" s="7">
        <f>IFERROR(N277/N446, "NA")</f>
        <v>0</v>
      </c>
      <c r="P277" s="8"/>
      <c r="Q277" s="6">
        <v>0</v>
      </c>
      <c r="R277" s="7">
        <f>IFERROR(Q277/Q446, "NA")</f>
        <v>0</v>
      </c>
      <c r="S277" s="8"/>
      <c r="T277" s="6">
        <v>0</v>
      </c>
      <c r="U277" s="7">
        <f>IFERROR(T277/T446, "NA")</f>
        <v>0</v>
      </c>
      <c r="V277" s="8"/>
      <c r="W277" s="6">
        <v>0</v>
      </c>
      <c r="X277" s="7">
        <f>IFERROR(W277/W446, "NA")</f>
        <v>0</v>
      </c>
      <c r="Y277" s="8"/>
      <c r="Z277" s="6">
        <v>0</v>
      </c>
      <c r="AA277" s="7">
        <f>IFERROR(Z277/Z446, "NA")</f>
        <v>0</v>
      </c>
      <c r="AB277" s="8"/>
      <c r="AC277" s="6">
        <v>0</v>
      </c>
      <c r="AD277" s="7">
        <f>IFERROR(AC277/AC446, "NA")</f>
        <v>0</v>
      </c>
      <c r="AE277" s="8"/>
      <c r="AF277" s="6">
        <v>0</v>
      </c>
      <c r="AG277" s="7">
        <f>IFERROR(AF277/AF446, "NA")</f>
        <v>0</v>
      </c>
      <c r="AH277" s="8"/>
      <c r="AI277" s="6">
        <v>0</v>
      </c>
      <c r="AJ277" s="7">
        <f>IFERROR(AI277/AI446, "NA")</f>
        <v>0</v>
      </c>
      <c r="AK277" s="6"/>
      <c r="AL277" s="9">
        <f t="shared" si="34"/>
        <v>0</v>
      </c>
      <c r="AM277" s="7">
        <f>IFERROR(AL277/AL446, "NA")</f>
        <v>0</v>
      </c>
      <c r="AN277" s="6"/>
      <c r="AO277" s="6">
        <v>0</v>
      </c>
      <c r="AP277" s="7">
        <f>IFERROR(AO277/AO446, "NA")</f>
        <v>0</v>
      </c>
      <c r="AQ277" s="6"/>
      <c r="AR277" s="9">
        <f t="shared" si="35"/>
        <v>0</v>
      </c>
    </row>
    <row r="278" spans="1:44" ht="16.5" hidden="1" customHeight="1" x14ac:dyDescent="0.3">
      <c r="A278" s="33" t="s">
        <v>657</v>
      </c>
      <c r="B278" s="6">
        <v>0</v>
      </c>
      <c r="C278" s="7">
        <f>IFERROR(B278/B446, "NA")</f>
        <v>0</v>
      </c>
      <c r="D278" s="8"/>
      <c r="E278" s="6">
        <v>0</v>
      </c>
      <c r="F278" s="7">
        <f>IFERROR(E278/E446, "NA")</f>
        <v>0</v>
      </c>
      <c r="G278" s="8"/>
      <c r="H278" s="6">
        <v>0</v>
      </c>
      <c r="I278" s="7">
        <f>IFERROR(H278/H446, "NA")</f>
        <v>0</v>
      </c>
      <c r="J278" s="8"/>
      <c r="K278" s="6">
        <v>0</v>
      </c>
      <c r="L278" s="7">
        <f>IFERROR(K278/K446, "NA")</f>
        <v>0</v>
      </c>
      <c r="M278" s="8"/>
      <c r="N278" s="6">
        <v>0</v>
      </c>
      <c r="O278" s="7">
        <f>IFERROR(N278/N446, "NA")</f>
        <v>0</v>
      </c>
      <c r="P278" s="8"/>
      <c r="Q278" s="6">
        <v>0</v>
      </c>
      <c r="R278" s="7">
        <f>IFERROR(Q278/Q446, "NA")</f>
        <v>0</v>
      </c>
      <c r="S278" s="8"/>
      <c r="T278" s="6">
        <v>0</v>
      </c>
      <c r="U278" s="7">
        <f>IFERROR(T278/T446, "NA")</f>
        <v>0</v>
      </c>
      <c r="V278" s="8"/>
      <c r="W278" s="6">
        <v>0</v>
      </c>
      <c r="X278" s="7">
        <f>IFERROR(W278/W446, "NA")</f>
        <v>0</v>
      </c>
      <c r="Y278" s="8"/>
      <c r="Z278" s="6">
        <v>0</v>
      </c>
      <c r="AA278" s="7">
        <f>IFERROR(Z278/Z446, "NA")</f>
        <v>0</v>
      </c>
      <c r="AB278" s="8"/>
      <c r="AC278" s="6">
        <v>0</v>
      </c>
      <c r="AD278" s="7">
        <f>IFERROR(AC278/AC446, "NA")</f>
        <v>0</v>
      </c>
      <c r="AE278" s="8"/>
      <c r="AF278" s="6">
        <v>0</v>
      </c>
      <c r="AG278" s="7">
        <f>IFERROR(AF278/AF446, "NA")</f>
        <v>0</v>
      </c>
      <c r="AH278" s="8"/>
      <c r="AI278" s="6">
        <v>0</v>
      </c>
      <c r="AJ278" s="7">
        <f>IFERROR(AI278/AI446, "NA")</f>
        <v>0</v>
      </c>
      <c r="AK278" s="6"/>
      <c r="AL278" s="9">
        <f t="shared" si="34"/>
        <v>0</v>
      </c>
      <c r="AM278" s="7">
        <f>IFERROR(AL278/AL446, "NA")</f>
        <v>0</v>
      </c>
      <c r="AN278" s="6"/>
      <c r="AO278" s="6">
        <v>0</v>
      </c>
      <c r="AP278" s="7">
        <f>IFERROR(AO278/AO446, "NA")</f>
        <v>0</v>
      </c>
      <c r="AQ278" s="6"/>
      <c r="AR278" s="9">
        <f t="shared" si="35"/>
        <v>0</v>
      </c>
    </row>
    <row r="279" spans="1:44" ht="16.5" hidden="1" customHeight="1" x14ac:dyDescent="0.3">
      <c r="A279" s="33" t="s">
        <v>658</v>
      </c>
      <c r="B279" s="6">
        <v>0</v>
      </c>
      <c r="C279" s="7">
        <f>IFERROR(B279/B446, "NA")</f>
        <v>0</v>
      </c>
      <c r="D279" s="8"/>
      <c r="E279" s="6">
        <v>0</v>
      </c>
      <c r="F279" s="7">
        <f>IFERROR(E279/E446, "NA")</f>
        <v>0</v>
      </c>
      <c r="G279" s="8"/>
      <c r="H279" s="6">
        <v>0</v>
      </c>
      <c r="I279" s="7">
        <f>IFERROR(H279/H446, "NA")</f>
        <v>0</v>
      </c>
      <c r="J279" s="8"/>
      <c r="K279" s="6">
        <v>0</v>
      </c>
      <c r="L279" s="7">
        <f>IFERROR(K279/K446, "NA")</f>
        <v>0</v>
      </c>
      <c r="M279" s="8"/>
      <c r="N279" s="6">
        <v>0</v>
      </c>
      <c r="O279" s="7">
        <f>IFERROR(N279/N446, "NA")</f>
        <v>0</v>
      </c>
      <c r="P279" s="8"/>
      <c r="Q279" s="6">
        <v>0</v>
      </c>
      <c r="R279" s="7">
        <f>IFERROR(Q279/Q446, "NA")</f>
        <v>0</v>
      </c>
      <c r="S279" s="8"/>
      <c r="T279" s="6">
        <v>0</v>
      </c>
      <c r="U279" s="7">
        <f>IFERROR(T279/T446, "NA")</f>
        <v>0</v>
      </c>
      <c r="V279" s="8"/>
      <c r="W279" s="6">
        <v>0</v>
      </c>
      <c r="X279" s="7">
        <f>IFERROR(W279/W446, "NA")</f>
        <v>0</v>
      </c>
      <c r="Y279" s="8"/>
      <c r="Z279" s="6">
        <v>0</v>
      </c>
      <c r="AA279" s="7">
        <f>IFERROR(Z279/Z446, "NA")</f>
        <v>0</v>
      </c>
      <c r="AB279" s="8"/>
      <c r="AC279" s="6">
        <v>0</v>
      </c>
      <c r="AD279" s="7">
        <f>IFERROR(AC279/AC446, "NA")</f>
        <v>0</v>
      </c>
      <c r="AE279" s="8"/>
      <c r="AF279" s="6">
        <v>0</v>
      </c>
      <c r="AG279" s="7">
        <f>IFERROR(AF279/AF446, "NA")</f>
        <v>0</v>
      </c>
      <c r="AH279" s="8"/>
      <c r="AI279" s="6">
        <v>0</v>
      </c>
      <c r="AJ279" s="7">
        <f>IFERROR(AI279/AI446, "NA")</f>
        <v>0</v>
      </c>
      <c r="AK279" s="6"/>
      <c r="AL279" s="9">
        <f t="shared" si="34"/>
        <v>0</v>
      </c>
      <c r="AM279" s="7">
        <f>IFERROR(AL279/AL446, "NA")</f>
        <v>0</v>
      </c>
      <c r="AN279" s="6"/>
      <c r="AO279" s="6">
        <v>0</v>
      </c>
      <c r="AP279" s="7">
        <f>IFERROR(AO279/AO446, "NA")</f>
        <v>0</v>
      </c>
      <c r="AQ279" s="6"/>
      <c r="AR279" s="9">
        <f t="shared" si="35"/>
        <v>0</v>
      </c>
    </row>
    <row r="280" spans="1:44" ht="16.5" hidden="1" customHeight="1" x14ac:dyDescent="0.3">
      <c r="A280" s="33" t="s">
        <v>659</v>
      </c>
      <c r="B280" s="6">
        <v>0</v>
      </c>
      <c r="C280" s="7">
        <f>IFERROR(B280/B446, "NA")</f>
        <v>0</v>
      </c>
      <c r="D280" s="8"/>
      <c r="E280" s="6">
        <v>0</v>
      </c>
      <c r="F280" s="7">
        <f>IFERROR(E280/E446, "NA")</f>
        <v>0</v>
      </c>
      <c r="G280" s="8"/>
      <c r="H280" s="6">
        <v>0</v>
      </c>
      <c r="I280" s="7">
        <f>IFERROR(H280/H446, "NA")</f>
        <v>0</v>
      </c>
      <c r="J280" s="8"/>
      <c r="K280" s="6">
        <v>0</v>
      </c>
      <c r="L280" s="7">
        <f>IFERROR(K280/K446, "NA")</f>
        <v>0</v>
      </c>
      <c r="M280" s="8"/>
      <c r="N280" s="6">
        <v>0</v>
      </c>
      <c r="O280" s="7">
        <f>IFERROR(N280/N446, "NA")</f>
        <v>0</v>
      </c>
      <c r="P280" s="8"/>
      <c r="Q280" s="6">
        <v>0</v>
      </c>
      <c r="R280" s="7">
        <f>IFERROR(Q280/Q446, "NA")</f>
        <v>0</v>
      </c>
      <c r="S280" s="8"/>
      <c r="T280" s="6">
        <v>0</v>
      </c>
      <c r="U280" s="7">
        <f>IFERROR(T280/T446, "NA")</f>
        <v>0</v>
      </c>
      <c r="V280" s="8"/>
      <c r="W280" s="6">
        <v>0</v>
      </c>
      <c r="X280" s="7">
        <f>IFERROR(W280/W446, "NA")</f>
        <v>0</v>
      </c>
      <c r="Y280" s="8"/>
      <c r="Z280" s="6">
        <v>0</v>
      </c>
      <c r="AA280" s="7">
        <f>IFERROR(Z280/Z446, "NA")</f>
        <v>0</v>
      </c>
      <c r="AB280" s="8"/>
      <c r="AC280" s="6">
        <v>0</v>
      </c>
      <c r="AD280" s="7">
        <f>IFERROR(AC280/AC446, "NA")</f>
        <v>0</v>
      </c>
      <c r="AE280" s="8"/>
      <c r="AF280" s="6">
        <v>0</v>
      </c>
      <c r="AG280" s="7">
        <f>IFERROR(AF280/AF446, "NA")</f>
        <v>0</v>
      </c>
      <c r="AH280" s="8"/>
      <c r="AI280" s="6">
        <v>0</v>
      </c>
      <c r="AJ280" s="7">
        <f>IFERROR(AI280/AI446, "NA")</f>
        <v>0</v>
      </c>
      <c r="AK280" s="6"/>
      <c r="AL280" s="9">
        <f t="shared" si="34"/>
        <v>0</v>
      </c>
      <c r="AM280" s="7">
        <f>IFERROR(AL280/AL446, "NA")</f>
        <v>0</v>
      </c>
      <c r="AN280" s="6"/>
      <c r="AO280" s="6">
        <v>0</v>
      </c>
      <c r="AP280" s="7">
        <f>IFERROR(AO280/AO446, "NA")</f>
        <v>0</v>
      </c>
      <c r="AQ280" s="6"/>
      <c r="AR280" s="9">
        <f t="shared" si="35"/>
        <v>0</v>
      </c>
    </row>
    <row r="281" spans="1:44" ht="16.5" hidden="1" customHeight="1" x14ac:dyDescent="0.3">
      <c r="A281" s="33" t="s">
        <v>660</v>
      </c>
      <c r="B281" s="6">
        <v>0</v>
      </c>
      <c r="C281" s="7">
        <f>IFERROR(B281/B446, "NA")</f>
        <v>0</v>
      </c>
      <c r="D281" s="8"/>
      <c r="E281" s="6">
        <v>0</v>
      </c>
      <c r="F281" s="7">
        <f>IFERROR(E281/E446, "NA")</f>
        <v>0</v>
      </c>
      <c r="G281" s="8"/>
      <c r="H281" s="6">
        <v>0</v>
      </c>
      <c r="I281" s="7">
        <f>IFERROR(H281/H446, "NA")</f>
        <v>0</v>
      </c>
      <c r="J281" s="8"/>
      <c r="K281" s="6">
        <v>0</v>
      </c>
      <c r="L281" s="7">
        <f>IFERROR(K281/K446, "NA")</f>
        <v>0</v>
      </c>
      <c r="M281" s="8"/>
      <c r="N281" s="6">
        <v>0</v>
      </c>
      <c r="O281" s="7">
        <f>IFERROR(N281/N446, "NA")</f>
        <v>0</v>
      </c>
      <c r="P281" s="8"/>
      <c r="Q281" s="6">
        <v>0</v>
      </c>
      <c r="R281" s="7">
        <f>IFERROR(Q281/Q446, "NA")</f>
        <v>0</v>
      </c>
      <c r="S281" s="8"/>
      <c r="T281" s="6">
        <v>0</v>
      </c>
      <c r="U281" s="7">
        <f>IFERROR(T281/T446, "NA")</f>
        <v>0</v>
      </c>
      <c r="V281" s="8"/>
      <c r="W281" s="6">
        <v>0</v>
      </c>
      <c r="X281" s="7">
        <f>IFERROR(W281/W446, "NA")</f>
        <v>0</v>
      </c>
      <c r="Y281" s="8"/>
      <c r="Z281" s="6">
        <v>0</v>
      </c>
      <c r="AA281" s="7">
        <f>IFERROR(Z281/Z446, "NA")</f>
        <v>0</v>
      </c>
      <c r="AB281" s="8"/>
      <c r="AC281" s="6">
        <v>0</v>
      </c>
      <c r="AD281" s="7">
        <f>IFERROR(AC281/AC446, "NA")</f>
        <v>0</v>
      </c>
      <c r="AE281" s="8"/>
      <c r="AF281" s="6">
        <v>0</v>
      </c>
      <c r="AG281" s="7">
        <f>IFERROR(AF281/AF446, "NA")</f>
        <v>0</v>
      </c>
      <c r="AH281" s="8"/>
      <c r="AI281" s="6">
        <v>0</v>
      </c>
      <c r="AJ281" s="7">
        <f>IFERROR(AI281/AI446, "NA")</f>
        <v>0</v>
      </c>
      <c r="AK281" s="6"/>
      <c r="AL281" s="9">
        <f t="shared" si="34"/>
        <v>0</v>
      </c>
      <c r="AM281" s="7">
        <f>IFERROR(AL281/AL446, "NA")</f>
        <v>0</v>
      </c>
      <c r="AN281" s="6"/>
      <c r="AO281" s="6">
        <v>0</v>
      </c>
      <c r="AP281" s="7">
        <f>IFERROR(AO281/AO446, "NA")</f>
        <v>0</v>
      </c>
      <c r="AQ281" s="6"/>
      <c r="AR281" s="9">
        <f t="shared" si="35"/>
        <v>0</v>
      </c>
    </row>
    <row r="282" spans="1:44" ht="16.5" hidden="1" customHeight="1" x14ac:dyDescent="0.3">
      <c r="A282" s="33" t="s">
        <v>661</v>
      </c>
      <c r="B282" s="6">
        <v>0</v>
      </c>
      <c r="C282" s="7">
        <f>IFERROR(B282/B446, "NA")</f>
        <v>0</v>
      </c>
      <c r="D282" s="8"/>
      <c r="E282" s="6">
        <v>0</v>
      </c>
      <c r="F282" s="7">
        <f>IFERROR(E282/E446, "NA")</f>
        <v>0</v>
      </c>
      <c r="G282" s="8"/>
      <c r="H282" s="6">
        <v>0</v>
      </c>
      <c r="I282" s="7">
        <f>IFERROR(H282/H446, "NA")</f>
        <v>0</v>
      </c>
      <c r="J282" s="8"/>
      <c r="K282" s="6">
        <v>0</v>
      </c>
      <c r="L282" s="7">
        <f>IFERROR(K282/K446, "NA")</f>
        <v>0</v>
      </c>
      <c r="M282" s="8"/>
      <c r="N282" s="6">
        <v>0</v>
      </c>
      <c r="O282" s="7">
        <f>IFERROR(N282/N446, "NA")</f>
        <v>0</v>
      </c>
      <c r="P282" s="8"/>
      <c r="Q282" s="6">
        <v>0</v>
      </c>
      <c r="R282" s="7">
        <f>IFERROR(Q282/Q446, "NA")</f>
        <v>0</v>
      </c>
      <c r="S282" s="8"/>
      <c r="T282" s="6">
        <v>0</v>
      </c>
      <c r="U282" s="7">
        <f>IFERROR(T282/T446, "NA")</f>
        <v>0</v>
      </c>
      <c r="V282" s="8"/>
      <c r="W282" s="6">
        <v>0</v>
      </c>
      <c r="X282" s="7">
        <f>IFERROR(W282/W446, "NA")</f>
        <v>0</v>
      </c>
      <c r="Y282" s="8"/>
      <c r="Z282" s="6">
        <v>0</v>
      </c>
      <c r="AA282" s="7">
        <f>IFERROR(Z282/Z446, "NA")</f>
        <v>0</v>
      </c>
      <c r="AB282" s="8"/>
      <c r="AC282" s="6">
        <v>0</v>
      </c>
      <c r="AD282" s="7">
        <f>IFERROR(AC282/AC446, "NA")</f>
        <v>0</v>
      </c>
      <c r="AE282" s="8"/>
      <c r="AF282" s="6">
        <v>0</v>
      </c>
      <c r="AG282" s="7">
        <f>IFERROR(AF282/AF446, "NA")</f>
        <v>0</v>
      </c>
      <c r="AH282" s="8"/>
      <c r="AI282" s="6">
        <v>0</v>
      </c>
      <c r="AJ282" s="7">
        <f>IFERROR(AI282/AI446, "NA")</f>
        <v>0</v>
      </c>
      <c r="AK282" s="6"/>
      <c r="AL282" s="9">
        <f t="shared" si="34"/>
        <v>0</v>
      </c>
      <c r="AM282" s="7">
        <f>IFERROR(AL282/AL446, "NA")</f>
        <v>0</v>
      </c>
      <c r="AN282" s="6"/>
      <c r="AO282" s="6">
        <v>0</v>
      </c>
      <c r="AP282" s="7">
        <f>IFERROR(AO282/AO446, "NA")</f>
        <v>0</v>
      </c>
      <c r="AQ282" s="6"/>
      <c r="AR282" s="9">
        <f t="shared" si="35"/>
        <v>0</v>
      </c>
    </row>
    <row r="283" spans="1:44" ht="16.5" hidden="1" customHeight="1" x14ac:dyDescent="0.3">
      <c r="A283" s="33" t="s">
        <v>662</v>
      </c>
      <c r="B283" s="6">
        <v>0</v>
      </c>
      <c r="C283" s="7">
        <f>IFERROR(B283/B446, "NA")</f>
        <v>0</v>
      </c>
      <c r="D283" s="8"/>
      <c r="E283" s="6">
        <v>0</v>
      </c>
      <c r="F283" s="7">
        <f>IFERROR(E283/E446, "NA")</f>
        <v>0</v>
      </c>
      <c r="G283" s="8"/>
      <c r="H283" s="6">
        <v>0</v>
      </c>
      <c r="I283" s="7">
        <f>IFERROR(H283/H446, "NA")</f>
        <v>0</v>
      </c>
      <c r="J283" s="8"/>
      <c r="K283" s="6">
        <v>0</v>
      </c>
      <c r="L283" s="7">
        <f>IFERROR(K283/K446, "NA")</f>
        <v>0</v>
      </c>
      <c r="M283" s="8"/>
      <c r="N283" s="6">
        <v>0</v>
      </c>
      <c r="O283" s="7">
        <f>IFERROR(N283/N446, "NA")</f>
        <v>0</v>
      </c>
      <c r="P283" s="8"/>
      <c r="Q283" s="6">
        <v>0</v>
      </c>
      <c r="R283" s="7">
        <f>IFERROR(Q283/Q446, "NA")</f>
        <v>0</v>
      </c>
      <c r="S283" s="8"/>
      <c r="T283" s="6">
        <v>0</v>
      </c>
      <c r="U283" s="7">
        <f>IFERROR(T283/T446, "NA")</f>
        <v>0</v>
      </c>
      <c r="V283" s="8"/>
      <c r="W283" s="6">
        <v>0</v>
      </c>
      <c r="X283" s="7">
        <f>IFERROR(W283/W446, "NA")</f>
        <v>0</v>
      </c>
      <c r="Y283" s="8"/>
      <c r="Z283" s="6">
        <v>0</v>
      </c>
      <c r="AA283" s="7">
        <f>IFERROR(Z283/Z446, "NA")</f>
        <v>0</v>
      </c>
      <c r="AB283" s="8"/>
      <c r="AC283" s="6">
        <v>0</v>
      </c>
      <c r="AD283" s="7">
        <f>IFERROR(AC283/AC446, "NA")</f>
        <v>0</v>
      </c>
      <c r="AE283" s="8"/>
      <c r="AF283" s="6">
        <v>0</v>
      </c>
      <c r="AG283" s="7">
        <f>IFERROR(AF283/AF446, "NA")</f>
        <v>0</v>
      </c>
      <c r="AH283" s="8"/>
      <c r="AI283" s="6">
        <v>0</v>
      </c>
      <c r="AJ283" s="7">
        <f>IFERROR(AI283/AI446, "NA")</f>
        <v>0</v>
      </c>
      <c r="AK283" s="6"/>
      <c r="AL283" s="9">
        <f t="shared" si="34"/>
        <v>0</v>
      </c>
      <c r="AM283" s="7">
        <f>IFERROR(AL283/AL446, "NA")</f>
        <v>0</v>
      </c>
      <c r="AN283" s="6"/>
      <c r="AO283" s="6">
        <v>0</v>
      </c>
      <c r="AP283" s="7">
        <f>IFERROR(AO283/AO446, "NA")</f>
        <v>0</v>
      </c>
      <c r="AQ283" s="6"/>
      <c r="AR283" s="9">
        <f t="shared" si="35"/>
        <v>0</v>
      </c>
    </row>
    <row r="284" spans="1:44" ht="16.5" hidden="1" customHeight="1" x14ac:dyDescent="0.3">
      <c r="A284" s="33" t="s">
        <v>663</v>
      </c>
      <c r="B284" s="6">
        <v>0</v>
      </c>
      <c r="C284" s="7">
        <f>IFERROR(B284/B446, "NA")</f>
        <v>0</v>
      </c>
      <c r="D284" s="8"/>
      <c r="E284" s="6">
        <v>0</v>
      </c>
      <c r="F284" s="7">
        <f>IFERROR(E284/E446, "NA")</f>
        <v>0</v>
      </c>
      <c r="G284" s="8"/>
      <c r="H284" s="6">
        <v>0</v>
      </c>
      <c r="I284" s="7">
        <f>IFERROR(H284/H446, "NA")</f>
        <v>0</v>
      </c>
      <c r="J284" s="8"/>
      <c r="K284" s="6">
        <v>0</v>
      </c>
      <c r="L284" s="7">
        <f>IFERROR(K284/K446, "NA")</f>
        <v>0</v>
      </c>
      <c r="M284" s="8"/>
      <c r="N284" s="6">
        <v>0</v>
      </c>
      <c r="O284" s="7">
        <f>IFERROR(N284/N446, "NA")</f>
        <v>0</v>
      </c>
      <c r="P284" s="8"/>
      <c r="Q284" s="6">
        <v>0</v>
      </c>
      <c r="R284" s="7">
        <f>IFERROR(Q284/Q446, "NA")</f>
        <v>0</v>
      </c>
      <c r="S284" s="8"/>
      <c r="T284" s="6">
        <v>0</v>
      </c>
      <c r="U284" s="7">
        <f>IFERROR(T284/T446, "NA")</f>
        <v>0</v>
      </c>
      <c r="V284" s="8"/>
      <c r="W284" s="6">
        <v>0</v>
      </c>
      <c r="X284" s="7">
        <f>IFERROR(W284/W446, "NA")</f>
        <v>0</v>
      </c>
      <c r="Y284" s="8"/>
      <c r="Z284" s="6">
        <v>0</v>
      </c>
      <c r="AA284" s="7">
        <f>IFERROR(Z284/Z446, "NA")</f>
        <v>0</v>
      </c>
      <c r="AB284" s="8"/>
      <c r="AC284" s="6">
        <v>0</v>
      </c>
      <c r="AD284" s="7">
        <f>IFERROR(AC284/AC446, "NA")</f>
        <v>0</v>
      </c>
      <c r="AE284" s="8"/>
      <c r="AF284" s="6">
        <v>0</v>
      </c>
      <c r="AG284" s="7">
        <f>IFERROR(AF284/AF446, "NA")</f>
        <v>0</v>
      </c>
      <c r="AH284" s="8"/>
      <c r="AI284" s="6">
        <v>0</v>
      </c>
      <c r="AJ284" s="7">
        <f>IFERROR(AI284/AI446, "NA")</f>
        <v>0</v>
      </c>
      <c r="AK284" s="6"/>
      <c r="AL284" s="9">
        <f t="shared" si="34"/>
        <v>0</v>
      </c>
      <c r="AM284" s="7">
        <f>IFERROR(AL284/AL446, "NA")</f>
        <v>0</v>
      </c>
      <c r="AN284" s="6"/>
      <c r="AO284" s="6">
        <v>0</v>
      </c>
      <c r="AP284" s="7">
        <f>IFERROR(AO284/AO446, "NA")</f>
        <v>0</v>
      </c>
      <c r="AQ284" s="6"/>
      <c r="AR284" s="9">
        <f t="shared" si="35"/>
        <v>0</v>
      </c>
    </row>
    <row r="285" spans="1:44" ht="16.5" customHeight="1" x14ac:dyDescent="0.3">
      <c r="A285" s="40" t="s">
        <v>317</v>
      </c>
      <c r="B285" s="11">
        <f>IFERROR(B276+B277+B278+B279+B280+B281+B282+B283+B284, "NA")</f>
        <v>0</v>
      </c>
      <c r="C285" s="12">
        <f>IFERROR(B285/B446, "NA")</f>
        <v>0</v>
      </c>
      <c r="D285" s="2"/>
      <c r="E285" s="11">
        <f>IFERROR(E276+E277+E278+E279+E280+E281+E282+E283+E284, "NA")</f>
        <v>0</v>
      </c>
      <c r="F285" s="12">
        <f>IFERROR(E285/E446, "NA")</f>
        <v>0</v>
      </c>
      <c r="G285" s="2"/>
      <c r="H285" s="11">
        <f>IFERROR(H276+H277+H278+H279+H280+H281+H282+H283+H284, "NA")</f>
        <v>0</v>
      </c>
      <c r="I285" s="12">
        <f>IFERROR(H285/H446, "NA")</f>
        <v>0</v>
      </c>
      <c r="J285" s="2"/>
      <c r="K285" s="11">
        <f>IFERROR(K276+K277+K278+K279+K280+K281+K282+K283+K284, "NA")</f>
        <v>0</v>
      </c>
      <c r="L285" s="12">
        <f>IFERROR(K285/K446, "NA")</f>
        <v>0</v>
      </c>
      <c r="M285" s="2"/>
      <c r="N285" s="11">
        <f>IFERROR(N276+N277+N278+N279+N280+N281+N282+N283+N284, "NA")</f>
        <v>0</v>
      </c>
      <c r="O285" s="12">
        <f>IFERROR(N285/N446, "NA")</f>
        <v>0</v>
      </c>
      <c r="P285" s="2"/>
      <c r="Q285" s="11">
        <f>IFERROR(Q276+Q277+Q278+Q279+Q280+Q281+Q282+Q283+Q284, "NA")</f>
        <v>0</v>
      </c>
      <c r="R285" s="12">
        <f>IFERROR(Q285/Q446, "NA")</f>
        <v>0</v>
      </c>
      <c r="S285" s="2"/>
      <c r="T285" s="11">
        <f>IFERROR(T276+T277+T278+T279+T280+T281+T282+T283+T284, "NA")</f>
        <v>0</v>
      </c>
      <c r="U285" s="12">
        <f>IFERROR(T285/T446, "NA")</f>
        <v>0</v>
      </c>
      <c r="V285" s="2"/>
      <c r="W285" s="11">
        <f>IFERROR(W276+W277+W278+W279+W280+W281+W282+W283+W284, "NA")</f>
        <v>0</v>
      </c>
      <c r="X285" s="12">
        <f>IFERROR(W285/W446, "NA")</f>
        <v>0</v>
      </c>
      <c r="Y285" s="2"/>
      <c r="Z285" s="11">
        <f>IFERROR(Z276+Z277+Z278+Z279+Z280+Z281+Z282+Z283+Z284, "NA")</f>
        <v>0</v>
      </c>
      <c r="AA285" s="12">
        <f>IFERROR(Z285/Z446, "NA")</f>
        <v>0</v>
      </c>
      <c r="AB285" s="2"/>
      <c r="AC285" s="11">
        <f>IFERROR(AC276+AC277+AC278+AC279+AC280+AC281+AC282+AC283+AC284, "NA")</f>
        <v>0</v>
      </c>
      <c r="AD285" s="12">
        <f>IFERROR(AC285/AC446, "NA")</f>
        <v>0</v>
      </c>
      <c r="AE285" s="2"/>
      <c r="AF285" s="11">
        <f>IFERROR(AF276+AF277+AF278+AF279+AF280+AF281+AF282+AF283+AF284, "NA")</f>
        <v>0</v>
      </c>
      <c r="AG285" s="12">
        <f>IFERROR(AF285/AF446, "NA")</f>
        <v>0</v>
      </c>
      <c r="AH285" s="2"/>
      <c r="AI285" s="11">
        <f>IFERROR(AI276+AI277+AI278+AI279+AI280+AI281+AI282+AI283+AI284, "NA")</f>
        <v>0</v>
      </c>
      <c r="AJ285" s="12">
        <f>IFERROR(AI285/AI446, "NA")</f>
        <v>0</v>
      </c>
      <c r="AK285" s="2"/>
      <c r="AL285" s="11">
        <f t="shared" si="34"/>
        <v>0</v>
      </c>
      <c r="AM285" s="12">
        <f>IFERROR(AL285/AL446, "NA")</f>
        <v>0</v>
      </c>
      <c r="AN285" s="2"/>
      <c r="AO285" s="11">
        <f>IFERROR(AO276+AO277+AO278+AO279+AO280+AO281+AO282+AO283+AO284, "NA")</f>
        <v>0</v>
      </c>
      <c r="AP285" s="12">
        <f>IFERROR(AO285/AO446, "NA")</f>
        <v>0</v>
      </c>
      <c r="AQ285" s="2"/>
      <c r="AR285" s="11">
        <f t="shared" si="35"/>
        <v>0</v>
      </c>
    </row>
    <row r="286" spans="1:44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  <c r="AE286" s="4"/>
      <c r="AF286" s="2"/>
      <c r="AG286" s="3"/>
      <c r="AH286" s="4"/>
      <c r="AI286" s="2"/>
      <c r="AJ286" s="3"/>
      <c r="AK286" s="2"/>
      <c r="AL286" s="2"/>
      <c r="AM286" s="3"/>
      <c r="AN286" s="2"/>
      <c r="AO286" s="2"/>
      <c r="AP286" s="3"/>
      <c r="AQ286" s="2"/>
      <c r="AR286" s="2"/>
    </row>
    <row r="287" spans="1:44" ht="16.5" hidden="1" customHeight="1" x14ac:dyDescent="0.3">
      <c r="A287" s="33" t="s">
        <v>664</v>
      </c>
      <c r="B287" s="6">
        <v>0</v>
      </c>
      <c r="C287" s="7">
        <f>IFERROR(B287/B446, "NA")</f>
        <v>0</v>
      </c>
      <c r="D287" s="8"/>
      <c r="E287" s="6">
        <v>0</v>
      </c>
      <c r="F287" s="7">
        <f>IFERROR(E287/E446, "NA")</f>
        <v>0</v>
      </c>
      <c r="G287" s="8"/>
      <c r="H287" s="6">
        <v>0</v>
      </c>
      <c r="I287" s="7">
        <f>IFERROR(H287/H446, "NA")</f>
        <v>0</v>
      </c>
      <c r="J287" s="8"/>
      <c r="K287" s="6">
        <v>0</v>
      </c>
      <c r="L287" s="7">
        <f>IFERROR(K287/K446, "NA")</f>
        <v>0</v>
      </c>
      <c r="M287" s="8"/>
      <c r="N287" s="6">
        <v>0</v>
      </c>
      <c r="O287" s="7">
        <f>IFERROR(N287/N446, "NA")</f>
        <v>0</v>
      </c>
      <c r="P287" s="8"/>
      <c r="Q287" s="6">
        <v>0</v>
      </c>
      <c r="R287" s="7">
        <f>IFERROR(Q287/Q446, "NA")</f>
        <v>0</v>
      </c>
      <c r="S287" s="8"/>
      <c r="T287" s="6">
        <v>0</v>
      </c>
      <c r="U287" s="7">
        <f>IFERROR(T287/T446, "NA")</f>
        <v>0</v>
      </c>
      <c r="V287" s="8"/>
      <c r="W287" s="6">
        <v>0</v>
      </c>
      <c r="X287" s="7">
        <f>IFERROR(W287/W446, "NA")</f>
        <v>0</v>
      </c>
      <c r="Y287" s="8"/>
      <c r="Z287" s="6">
        <v>0</v>
      </c>
      <c r="AA287" s="7">
        <f>IFERROR(Z287/Z446, "NA")</f>
        <v>0</v>
      </c>
      <c r="AB287" s="8"/>
      <c r="AC287" s="6">
        <v>0</v>
      </c>
      <c r="AD287" s="7">
        <f>IFERROR(AC287/AC446, "NA")</f>
        <v>0</v>
      </c>
      <c r="AE287" s="8"/>
      <c r="AF287" s="6">
        <v>0</v>
      </c>
      <c r="AG287" s="7">
        <f>IFERROR(AF287/AF446, "NA")</f>
        <v>0</v>
      </c>
      <c r="AH287" s="8"/>
      <c r="AI287" s="6">
        <v>0</v>
      </c>
      <c r="AJ287" s="7">
        <f>IFERROR(AI287/AI446, "NA")</f>
        <v>0</v>
      </c>
      <c r="AK287" s="6"/>
      <c r="AL287" s="9">
        <f t="shared" ref="AL287:AL296" si="36">IFERROR(B287+E287+H287+K287+N287+Q287+T287+W287+Z287+AC287+AF287+AI287, "NA")</f>
        <v>0</v>
      </c>
      <c r="AM287" s="7">
        <f>IFERROR(AL287/AL446, "NA")</f>
        <v>0</v>
      </c>
      <c r="AN287" s="6"/>
      <c r="AO287" s="6">
        <v>0</v>
      </c>
      <c r="AP287" s="7">
        <f>IFERROR(AO287/AO446, "NA")</f>
        <v>0</v>
      </c>
      <c r="AQ287" s="6"/>
      <c r="AR287" s="9">
        <f t="shared" ref="AR287:AR296" si="37">IFERROR(AL287-AO287, "NA")</f>
        <v>0</v>
      </c>
    </row>
    <row r="288" spans="1:44" ht="16.5" customHeight="1" x14ac:dyDescent="0.3">
      <c r="A288" s="33" t="s">
        <v>665</v>
      </c>
      <c r="B288" s="6">
        <v>970.53</v>
      </c>
      <c r="C288" s="7">
        <f>IFERROR(B288/B446, "NA")</f>
        <v>1.3167824838637059E-3</v>
      </c>
      <c r="D288" s="8"/>
      <c r="E288" s="6">
        <v>970.53</v>
      </c>
      <c r="F288" s="7">
        <f>IFERROR(E288/E446, "NA")</f>
        <v>1.6901205070044578E-3</v>
      </c>
      <c r="G288" s="8"/>
      <c r="H288" s="6">
        <v>970.53</v>
      </c>
      <c r="I288" s="7">
        <f>IFERROR(H288/H446, "NA")</f>
        <v>1.3692188601676578E-3</v>
      </c>
      <c r="J288" s="8"/>
      <c r="K288" s="6">
        <v>970.53</v>
      </c>
      <c r="L288" s="7">
        <f>IFERROR(K288/K446, "NA")</f>
        <v>1.8289231266031909E-3</v>
      </c>
      <c r="M288" s="8"/>
      <c r="N288" s="6">
        <v>1067.5899999999999</v>
      </c>
      <c r="O288" s="7">
        <f>IFERROR(N288/N446, "NA")</f>
        <v>2.4539359768634608E-3</v>
      </c>
      <c r="P288" s="8"/>
      <c r="Q288" s="6">
        <v>1067.5899999999999</v>
      </c>
      <c r="R288" s="7">
        <f>IFERROR(Q288/Q446, "NA")</f>
        <v>2.2153247792830247E-3</v>
      </c>
      <c r="S288" s="8"/>
      <c r="T288" s="6">
        <v>1067.5899999999999</v>
      </c>
      <c r="U288" s="7">
        <f>IFERROR(T288/T446, "NA")</f>
        <v>1.3525052880398935E-3</v>
      </c>
      <c r="V288" s="8"/>
      <c r="W288" s="6">
        <v>1067.5899999999999</v>
      </c>
      <c r="X288" s="7">
        <f>IFERROR(W288/W446, "NA")</f>
        <v>1.6887029224372399E-3</v>
      </c>
      <c r="Y288" s="8"/>
      <c r="Z288" s="6">
        <v>1067.5899999999999</v>
      </c>
      <c r="AA288" s="7">
        <f>IFERROR(Z288/Z446, "NA")</f>
        <v>1.795881548828106E-3</v>
      </c>
      <c r="AB288" s="8"/>
      <c r="AC288" s="6">
        <v>1067.5899999999999</v>
      </c>
      <c r="AD288" s="7">
        <f>IFERROR(AC288/AC446, "NA")</f>
        <v>1.3840715339881356E-3</v>
      </c>
      <c r="AE288" s="8"/>
      <c r="AF288" s="6">
        <v>0</v>
      </c>
      <c r="AG288" s="7">
        <f>IFERROR(AF288/AF446, "NA")</f>
        <v>0</v>
      </c>
      <c r="AH288" s="8"/>
      <c r="AI288" s="6">
        <v>0</v>
      </c>
      <c r="AJ288" s="7">
        <f>IFERROR(AI288/AI446, "NA")</f>
        <v>0</v>
      </c>
      <c r="AK288" s="6"/>
      <c r="AL288" s="9">
        <f t="shared" si="36"/>
        <v>10287.66</v>
      </c>
      <c r="AM288" s="7">
        <f>IFERROR(AL288/AL446, "NA")</f>
        <v>1.3997186861584715E-3</v>
      </c>
      <c r="AN288" s="6"/>
      <c r="AO288" s="6">
        <v>11646.36</v>
      </c>
      <c r="AP288" s="7">
        <f>IFERROR(AO288/AO446, "NA")</f>
        <v>1.6239447266906655E-3</v>
      </c>
      <c r="AQ288" s="6"/>
      <c r="AR288" s="9">
        <f t="shared" si="37"/>
        <v>-1358.7000000000007</v>
      </c>
    </row>
    <row r="289" spans="1:44" ht="16.5" customHeight="1" x14ac:dyDescent="0.3">
      <c r="A289" s="33" t="s">
        <v>666</v>
      </c>
      <c r="B289" s="6">
        <v>763.79000000000008</v>
      </c>
      <c r="C289" s="7">
        <f>IFERROR(B289/B446, "NA")</f>
        <v>1.0362846005278147E-3</v>
      </c>
      <c r="D289" s="8"/>
      <c r="E289" s="6">
        <v>765.99</v>
      </c>
      <c r="F289" s="7">
        <f>IFERROR(E289/E446, "NA")</f>
        <v>1.3339262126470532E-3</v>
      </c>
      <c r="G289" s="8"/>
      <c r="H289" s="6">
        <v>765.99</v>
      </c>
      <c r="I289" s="7">
        <f>IFERROR(H289/H446, "NA")</f>
        <v>1.0806548532243457E-3</v>
      </c>
      <c r="J289" s="8"/>
      <c r="K289" s="6">
        <v>765.99</v>
      </c>
      <c r="L289" s="7">
        <f>IFERROR(K289/K446, "NA")</f>
        <v>1.4434760653939376E-3</v>
      </c>
      <c r="M289" s="8"/>
      <c r="N289" s="6">
        <v>839.23</v>
      </c>
      <c r="O289" s="7">
        <f>IFERROR(N289/N446, "NA")</f>
        <v>1.9290333272727568E-3</v>
      </c>
      <c r="P289" s="8"/>
      <c r="Q289" s="6">
        <v>839.23</v>
      </c>
      <c r="R289" s="7">
        <f>IFERROR(Q289/Q446, "NA")</f>
        <v>1.7414616233925879E-3</v>
      </c>
      <c r="S289" s="8"/>
      <c r="T289" s="6">
        <v>839.22</v>
      </c>
      <c r="U289" s="7">
        <f>IFERROR(T289/T446, "NA")</f>
        <v>1.0631885722316989E-3</v>
      </c>
      <c r="V289" s="8"/>
      <c r="W289" s="6">
        <v>839.22</v>
      </c>
      <c r="X289" s="7">
        <f>IFERROR(W289/W446, "NA")</f>
        <v>1.3274695965377913E-3</v>
      </c>
      <c r="Y289" s="8"/>
      <c r="Z289" s="6">
        <v>839.22</v>
      </c>
      <c r="AA289" s="7">
        <f>IFERROR(Z289/Z446, "NA")</f>
        <v>1.4117214599308006E-3</v>
      </c>
      <c r="AB289" s="8"/>
      <c r="AC289" s="6">
        <v>839.22</v>
      </c>
      <c r="AD289" s="7">
        <f>IFERROR(AC289/AC446, "NA")</f>
        <v>1.0880024286041676E-3</v>
      </c>
      <c r="AE289" s="8"/>
      <c r="AF289" s="6">
        <v>295.84000000000003</v>
      </c>
      <c r="AG289" s="7">
        <f>IFERROR(AF289/AF446, "NA")</f>
        <v>4.9175819645753255E-4</v>
      </c>
      <c r="AH289" s="8"/>
      <c r="AI289" s="6">
        <v>295.8</v>
      </c>
      <c r="AJ289" s="7">
        <f>IFERROR(AI289/AI446, "NA")</f>
        <v>5.9982799658442776E-4</v>
      </c>
      <c r="AK289" s="6"/>
      <c r="AL289" s="9">
        <f t="shared" si="36"/>
        <v>8688.74</v>
      </c>
      <c r="AM289" s="7">
        <f>IFERROR(AL289/AL446, "NA")</f>
        <v>1.1821727912054399E-3</v>
      </c>
      <c r="AN289" s="6"/>
      <c r="AO289" s="6">
        <v>10107.709999999999</v>
      </c>
      <c r="AP289" s="7">
        <f>IFERROR(AO289/AO446, "NA")</f>
        <v>1.4093985033451228E-3</v>
      </c>
      <c r="AQ289" s="6"/>
      <c r="AR289" s="9">
        <f t="shared" si="37"/>
        <v>-1418.9699999999993</v>
      </c>
    </row>
    <row r="290" spans="1:44" ht="16.5" customHeight="1" x14ac:dyDescent="0.3">
      <c r="A290" s="33" t="s">
        <v>667</v>
      </c>
      <c r="B290" s="6">
        <v>1098.8</v>
      </c>
      <c r="C290" s="7">
        <f>IFERROR(B290/B446, "NA")</f>
        <v>1.4908149086266679E-3</v>
      </c>
      <c r="D290" s="8"/>
      <c r="E290" s="6">
        <v>1148.97</v>
      </c>
      <c r="F290" s="7">
        <f>IFERROR(E290/E446, "NA")</f>
        <v>2.0008631973590842E-3</v>
      </c>
      <c r="G290" s="8"/>
      <c r="H290" s="6">
        <v>1148.97</v>
      </c>
      <c r="I290" s="7">
        <f>IFERROR(H290/H446, "NA")</f>
        <v>1.6209611179116915E-3</v>
      </c>
      <c r="J290" s="8"/>
      <c r="K290" s="6">
        <v>1085.95</v>
      </c>
      <c r="L290" s="7">
        <f>IFERROR(K290/K446, "NA")</f>
        <v>2.046427281315091E-3</v>
      </c>
      <c r="M290" s="8"/>
      <c r="N290" s="6">
        <v>1136.28</v>
      </c>
      <c r="O290" s="7">
        <f>IFERROR(N290/N446, "NA")</f>
        <v>2.6118251124405559E-3</v>
      </c>
      <c r="P290" s="8"/>
      <c r="Q290" s="6">
        <v>1151.1199999999999</v>
      </c>
      <c r="R290" s="7">
        <f>IFERROR(Q290/Q446, "NA")</f>
        <v>2.3886554388185305E-3</v>
      </c>
      <c r="S290" s="8"/>
      <c r="T290" s="6">
        <v>1151.1199999999999</v>
      </c>
      <c r="U290" s="7">
        <f>IFERROR(T290/T446, "NA")</f>
        <v>1.4583275294527695E-3</v>
      </c>
      <c r="V290" s="8"/>
      <c r="W290" s="6">
        <v>1470.6499999999999</v>
      </c>
      <c r="X290" s="7">
        <f>IFERROR(W290/W446, "NA")</f>
        <v>2.3262591002934899E-3</v>
      </c>
      <c r="Y290" s="8"/>
      <c r="Z290" s="6">
        <v>1482.32</v>
      </c>
      <c r="AA290" s="7">
        <f>IFERROR(Z290/Z446, "NA")</f>
        <v>2.4935332266683638E-3</v>
      </c>
      <c r="AB290" s="8"/>
      <c r="AC290" s="6">
        <v>1001.49</v>
      </c>
      <c r="AD290" s="7">
        <f>IFERROR(AC290/AC446, "NA")</f>
        <v>1.298376530853397E-3</v>
      </c>
      <c r="AE290" s="8"/>
      <c r="AF290" s="6">
        <v>992.21</v>
      </c>
      <c r="AG290" s="7">
        <f>IFERROR(AF290/AF446, "NA")</f>
        <v>1.6492948894913748E-3</v>
      </c>
      <c r="AH290" s="8"/>
      <c r="AI290" s="6">
        <v>992.21</v>
      </c>
      <c r="AJ290" s="7">
        <f>IFERROR(AI290/AI446, "NA")</f>
        <v>2.0120193931407542E-3</v>
      </c>
      <c r="AK290" s="6"/>
      <c r="AL290" s="9">
        <f t="shared" si="36"/>
        <v>13860.089999999997</v>
      </c>
      <c r="AM290" s="7">
        <f>IFERROR(AL290/AL446, "NA")</f>
        <v>1.8857764510917122E-3</v>
      </c>
      <c r="AN290" s="6"/>
      <c r="AO290" s="6">
        <v>13096.28</v>
      </c>
      <c r="AP290" s="7">
        <f>IFERROR(AO290/AO446, "NA")</f>
        <v>1.8261186194883578E-3</v>
      </c>
      <c r="AQ290" s="6"/>
      <c r="AR290" s="9">
        <f t="shared" si="37"/>
        <v>763.80999999999585</v>
      </c>
    </row>
    <row r="291" spans="1:44" ht="16.5" customHeight="1" x14ac:dyDescent="0.3">
      <c r="A291" s="33" t="s">
        <v>668</v>
      </c>
      <c r="B291" s="6">
        <v>2739.4700000000003</v>
      </c>
      <c r="C291" s="7">
        <f>IFERROR(B291/B446, "NA")</f>
        <v>3.7168208206548037E-3</v>
      </c>
      <c r="D291" s="8"/>
      <c r="E291" s="6">
        <v>1105.17</v>
      </c>
      <c r="F291" s="7">
        <f>IFERROR(E291/E446, "NA")</f>
        <v>1.9245880917912034E-3</v>
      </c>
      <c r="G291" s="8"/>
      <c r="H291" s="6">
        <v>2281.84</v>
      </c>
      <c r="I291" s="7">
        <f>IFERROR(H291/H446, "NA")</f>
        <v>3.2192084365088853E-3</v>
      </c>
      <c r="J291" s="8"/>
      <c r="K291" s="6">
        <v>4866.5499999999993</v>
      </c>
      <c r="L291" s="7">
        <f>IFERROR(K291/K446, "NA")</f>
        <v>9.1708096007034889E-3</v>
      </c>
      <c r="M291" s="8"/>
      <c r="N291" s="6">
        <v>4477.67</v>
      </c>
      <c r="O291" s="7">
        <f>IFERROR(N291/N446, "NA")</f>
        <v>1.0292261547524998E-2</v>
      </c>
      <c r="P291" s="8"/>
      <c r="Q291" s="6">
        <v>1373.6999999999998</v>
      </c>
      <c r="R291" s="7">
        <f>IFERROR(Q291/Q446, "NA")</f>
        <v>2.8505246857886369E-3</v>
      </c>
      <c r="S291" s="8"/>
      <c r="T291" s="6">
        <v>2018.3599999999997</v>
      </c>
      <c r="U291" s="7">
        <f>IFERROR(T291/T446, "NA")</f>
        <v>2.5570139971039436E-3</v>
      </c>
      <c r="V291" s="8"/>
      <c r="W291" s="6">
        <v>3894.8100000000004</v>
      </c>
      <c r="X291" s="7">
        <f>IFERROR(W291/W446, "NA")</f>
        <v>6.1607705479985644E-3</v>
      </c>
      <c r="Y291" s="8"/>
      <c r="Z291" s="6">
        <v>4696.1500000000005</v>
      </c>
      <c r="AA291" s="7">
        <f>IFERROR(Z291/Z446, "NA")</f>
        <v>7.8997828150592572E-3</v>
      </c>
      <c r="AB291" s="8"/>
      <c r="AC291" s="6">
        <v>1413.6100000000001</v>
      </c>
      <c r="AD291" s="7">
        <f>IFERROR(AC291/AC446, "NA")</f>
        <v>1.8326673733933146E-3</v>
      </c>
      <c r="AE291" s="8"/>
      <c r="AF291" s="6">
        <v>4320.71</v>
      </c>
      <c r="AG291" s="7">
        <f>IFERROR(AF291/AF446, "NA")</f>
        <v>7.182073272769149E-3</v>
      </c>
      <c r="AH291" s="8"/>
      <c r="AI291" s="6">
        <v>2387.7999999999997</v>
      </c>
      <c r="AJ291" s="7">
        <f>IFERROR(AI291/AI446, "NA")</f>
        <v>4.8420192367961334E-3</v>
      </c>
      <c r="AK291" s="6"/>
      <c r="AL291" s="9">
        <f t="shared" si="36"/>
        <v>35575.840000000004</v>
      </c>
      <c r="AM291" s="7">
        <f>IFERROR(AL291/AL446, "NA")</f>
        <v>4.8403784751618927E-3</v>
      </c>
      <c r="AN291" s="6"/>
      <c r="AO291" s="6">
        <v>39897.969999999994</v>
      </c>
      <c r="AP291" s="7">
        <f>IFERROR(AO291/AO446, "NA")</f>
        <v>5.5632917054910169E-3</v>
      </c>
      <c r="AQ291" s="6"/>
      <c r="AR291" s="9">
        <f t="shared" si="37"/>
        <v>-4322.1299999999901</v>
      </c>
    </row>
    <row r="292" spans="1:44" ht="16.5" customHeight="1" x14ac:dyDescent="0.3">
      <c r="A292" s="33" t="s">
        <v>669</v>
      </c>
      <c r="B292" s="6">
        <v>4135.7199999999993</v>
      </c>
      <c r="C292" s="7">
        <f>IFERROR(B292/B446, "NA")</f>
        <v>5.6112058917960339E-3</v>
      </c>
      <c r="D292" s="8"/>
      <c r="E292" s="6">
        <v>4043.0699999999997</v>
      </c>
      <c r="F292" s="7">
        <f>IFERROR(E292/E446, "NA")</f>
        <v>7.0407669193682963E-3</v>
      </c>
      <c r="G292" s="8"/>
      <c r="H292" s="6">
        <v>3538.93</v>
      </c>
      <c r="I292" s="7">
        <f>IFERROR(H292/H446, "NA")</f>
        <v>4.9927047085748296E-3</v>
      </c>
      <c r="J292" s="8"/>
      <c r="K292" s="6">
        <v>3277.71</v>
      </c>
      <c r="L292" s="7">
        <f>IFERROR(K292/K446, "NA")</f>
        <v>6.1767071819506299E-3</v>
      </c>
      <c r="M292" s="8"/>
      <c r="N292" s="6">
        <v>7409.0599999999995</v>
      </c>
      <c r="O292" s="7">
        <f>IFERROR(N292/N446, "NA")</f>
        <v>1.7030282120233414E-2</v>
      </c>
      <c r="P292" s="8"/>
      <c r="Q292" s="6">
        <v>4965.9400000000005</v>
      </c>
      <c r="R292" s="7">
        <f>IFERROR(Q292/Q446, "NA")</f>
        <v>1.0304676827651762E-2</v>
      </c>
      <c r="S292" s="8"/>
      <c r="T292" s="6">
        <v>3247.2299999999996</v>
      </c>
      <c r="U292" s="7">
        <f>IFERROR(T292/T446, "NA")</f>
        <v>4.113841218521889E-3</v>
      </c>
      <c r="V292" s="8"/>
      <c r="W292" s="6">
        <v>9310.75</v>
      </c>
      <c r="X292" s="7">
        <f>IFERROR(W292/W446, "NA")</f>
        <v>1.4727648943023568E-2</v>
      </c>
      <c r="Y292" s="8"/>
      <c r="Z292" s="6">
        <v>6906.03</v>
      </c>
      <c r="AA292" s="7">
        <f>IFERROR(Z292/Z446, "NA")</f>
        <v>1.1617204968811403E-2</v>
      </c>
      <c r="AB292" s="8"/>
      <c r="AC292" s="6">
        <v>6990.13</v>
      </c>
      <c r="AD292" s="7">
        <f>IFERROR(AC292/AC446, "NA")</f>
        <v>9.0623178859641686E-3</v>
      </c>
      <c r="AE292" s="8"/>
      <c r="AF292" s="6">
        <v>4688.8999999999996</v>
      </c>
      <c r="AG292" s="7">
        <f>IFERROR(AF292/AF446, "NA")</f>
        <v>7.7940948058738638E-3</v>
      </c>
      <c r="AH292" s="8"/>
      <c r="AI292" s="6">
        <v>2819.31</v>
      </c>
      <c r="AJ292" s="7">
        <f>IFERROR(AI292/AI446, "NA")</f>
        <v>5.7170421536526126E-3</v>
      </c>
      <c r="AK292" s="6"/>
      <c r="AL292" s="9">
        <f t="shared" si="36"/>
        <v>61332.78</v>
      </c>
      <c r="AM292" s="7">
        <f>IFERROR(AL292/AL446, "NA")</f>
        <v>8.3448168232665709E-3</v>
      </c>
      <c r="AN292" s="6"/>
      <c r="AO292" s="6">
        <v>46828.17</v>
      </c>
      <c r="AP292" s="7">
        <f>IFERROR(AO292/AO446, "NA")</f>
        <v>6.5296246837702092E-3</v>
      </c>
      <c r="AQ292" s="6"/>
      <c r="AR292" s="9">
        <f t="shared" si="37"/>
        <v>14504.61</v>
      </c>
    </row>
    <row r="293" spans="1:44" ht="16.5" customHeight="1" x14ac:dyDescent="0.3">
      <c r="A293" s="33" t="s">
        <v>670</v>
      </c>
      <c r="B293" s="6">
        <v>563.15</v>
      </c>
      <c r="C293" s="7">
        <f>IFERROR(B293/B446, "NA")</f>
        <v>7.6406299216700765E-4</v>
      </c>
      <c r="D293" s="8"/>
      <c r="E293" s="6">
        <v>764.2</v>
      </c>
      <c r="F293" s="7">
        <f>IFERROR(E293/E446, "NA")</f>
        <v>1.3308090336752152E-3</v>
      </c>
      <c r="G293" s="8"/>
      <c r="H293" s="6">
        <v>241.36</v>
      </c>
      <c r="I293" s="7">
        <f>IFERROR(H293/H446, "NA")</f>
        <v>3.4050947841907607E-4</v>
      </c>
      <c r="J293" s="8"/>
      <c r="K293" s="6">
        <v>406.69</v>
      </c>
      <c r="L293" s="7">
        <f>IFERROR(K293/K446, "NA")</f>
        <v>7.6639026754273616E-4</v>
      </c>
      <c r="M293" s="8"/>
      <c r="N293" s="6">
        <v>394.79</v>
      </c>
      <c r="O293" s="7">
        <f>IFERROR(N293/N446, "NA")</f>
        <v>9.074545324571472E-4</v>
      </c>
      <c r="P293" s="8"/>
      <c r="Q293" s="6">
        <v>0</v>
      </c>
      <c r="R293" s="7">
        <f>IFERROR(Q293/Q446, "NA")</f>
        <v>0</v>
      </c>
      <c r="S293" s="8"/>
      <c r="T293" s="6">
        <v>409.28</v>
      </c>
      <c r="U293" s="7">
        <f>IFERROR(T293/T446, "NA")</f>
        <v>5.1850744601295224E-4</v>
      </c>
      <c r="V293" s="8"/>
      <c r="W293" s="6">
        <v>522.95000000000005</v>
      </c>
      <c r="X293" s="7">
        <f>IFERROR(W293/W446, "NA")</f>
        <v>8.2719695134701027E-4</v>
      </c>
      <c r="Y293" s="8"/>
      <c r="Z293" s="6">
        <v>259.95</v>
      </c>
      <c r="AA293" s="7">
        <f>IFERROR(Z293/Z446, "NA")</f>
        <v>4.3728342211697956E-4</v>
      </c>
      <c r="AB293" s="8"/>
      <c r="AC293" s="6">
        <v>204.96</v>
      </c>
      <c r="AD293" s="7">
        <f>IFERROR(AC293/AC446, "NA")</f>
        <v>2.6571933195909322E-4</v>
      </c>
      <c r="AE293" s="8"/>
      <c r="AF293" s="6">
        <v>1382.33</v>
      </c>
      <c r="AG293" s="7">
        <f>IFERROR(AF293/AF446, "NA")</f>
        <v>2.2977694284381451E-3</v>
      </c>
      <c r="AH293" s="8"/>
      <c r="AI293" s="6">
        <v>0</v>
      </c>
      <c r="AJ293" s="7">
        <f>IFERROR(AI293/AI446, "NA")</f>
        <v>0</v>
      </c>
      <c r="AK293" s="6"/>
      <c r="AL293" s="9">
        <f t="shared" si="36"/>
        <v>5149.66</v>
      </c>
      <c r="AM293" s="7">
        <f>IFERROR(AL293/AL446, "NA")</f>
        <v>7.0065256135630786E-4</v>
      </c>
      <c r="AN293" s="6"/>
      <c r="AO293" s="6">
        <v>8135.65</v>
      </c>
      <c r="AP293" s="7">
        <f>IFERROR(AO293/AO446, "NA")</f>
        <v>1.1344184720119344E-3</v>
      </c>
      <c r="AQ293" s="6"/>
      <c r="AR293" s="9">
        <f t="shared" si="37"/>
        <v>-2985.99</v>
      </c>
    </row>
    <row r="294" spans="1:44" ht="16.5" customHeight="1" x14ac:dyDescent="0.3">
      <c r="A294" s="33" t="s">
        <v>671</v>
      </c>
      <c r="B294" s="6">
        <v>259.95</v>
      </c>
      <c r="C294" s="7">
        <f>IFERROR(B294/B446, "NA")</f>
        <v>3.5269142291363513E-4</v>
      </c>
      <c r="D294" s="8"/>
      <c r="E294" s="6">
        <v>0</v>
      </c>
      <c r="F294" s="7">
        <f>IFERROR(E294/E446, "NA")</f>
        <v>0</v>
      </c>
      <c r="G294" s="8"/>
      <c r="H294" s="6">
        <v>750</v>
      </c>
      <c r="I294" s="7">
        <f>IFERROR(H294/H446, "NA")</f>
        <v>1.0580962413585808E-3</v>
      </c>
      <c r="J294" s="8"/>
      <c r="K294" s="6">
        <v>259.95</v>
      </c>
      <c r="L294" s="7">
        <f>IFERROR(K294/K446, "NA")</f>
        <v>4.8986488491906425E-4</v>
      </c>
      <c r="M294" s="8"/>
      <c r="N294" s="6">
        <v>0</v>
      </c>
      <c r="O294" s="7">
        <f>IFERROR(N294/N446, "NA")</f>
        <v>0</v>
      </c>
      <c r="P294" s="8"/>
      <c r="Q294" s="6">
        <v>851.73</v>
      </c>
      <c r="R294" s="7">
        <f>IFERROR(Q294/Q446, "NA")</f>
        <v>1.7674000077358637E-3</v>
      </c>
      <c r="S294" s="8"/>
      <c r="T294" s="6">
        <v>0</v>
      </c>
      <c r="U294" s="7">
        <f>IFERROR(T294/T446, "NA")</f>
        <v>0</v>
      </c>
      <c r="V294" s="8"/>
      <c r="W294" s="6">
        <v>209.96</v>
      </c>
      <c r="X294" s="7">
        <f>IFERROR(W294/W446, "NA")</f>
        <v>3.3211257654616744E-4</v>
      </c>
      <c r="Y294" s="8"/>
      <c r="Z294" s="6">
        <v>662.88</v>
      </c>
      <c r="AA294" s="7">
        <f>IFERROR(Z294/Z446, "NA")</f>
        <v>1.1150853427693919E-3</v>
      </c>
      <c r="AB294" s="8"/>
      <c r="AC294" s="6">
        <v>1096.49</v>
      </c>
      <c r="AD294" s="7">
        <f>IFERROR(AC294/AC446, "NA")</f>
        <v>1.421538789519058E-3</v>
      </c>
      <c r="AE294" s="8"/>
      <c r="AF294" s="6">
        <v>481.86</v>
      </c>
      <c r="AG294" s="7">
        <f>IFERROR(AF294/AF446, "NA")</f>
        <v>8.0096878226415156E-4</v>
      </c>
      <c r="AH294" s="8"/>
      <c r="AI294" s="6">
        <v>1082.3</v>
      </c>
      <c r="AJ294" s="7">
        <f>IFERROR(AI294/AI446, "NA")</f>
        <v>2.1947053438246319E-3</v>
      </c>
      <c r="AK294" s="6"/>
      <c r="AL294" s="9">
        <f t="shared" si="36"/>
        <v>5655.12</v>
      </c>
      <c r="AM294" s="7">
        <f>IFERROR(AL294/AL446, "NA")</f>
        <v>7.6942444992043814E-4</v>
      </c>
      <c r="AN294" s="6"/>
      <c r="AO294" s="6">
        <v>8784.91</v>
      </c>
      <c r="AP294" s="7">
        <f>IFERROR(AO294/AO446, "NA")</f>
        <v>1.224949964534163E-3</v>
      </c>
      <c r="AQ294" s="6"/>
      <c r="AR294" s="9">
        <f t="shared" si="37"/>
        <v>-3129.79</v>
      </c>
    </row>
    <row r="295" spans="1:44" ht="16.5" customHeight="1" x14ac:dyDescent="0.3">
      <c r="A295" s="33" t="s">
        <v>672</v>
      </c>
      <c r="B295" s="6">
        <v>2593.1400000000003</v>
      </c>
      <c r="C295" s="7">
        <f>IFERROR(B295/B446, "NA")</f>
        <v>3.5182851949000348E-3</v>
      </c>
      <c r="D295" s="8"/>
      <c r="E295" s="6">
        <v>1553.21</v>
      </c>
      <c r="F295" s="7">
        <f>IFERROR(E295/E446, "NA")</f>
        <v>2.7048232127645658E-3</v>
      </c>
      <c r="G295" s="8"/>
      <c r="H295" s="6">
        <v>1447.49</v>
      </c>
      <c r="I295" s="7">
        <f>IFERROR(H295/H446, "NA")</f>
        <v>2.0421116378721762E-3</v>
      </c>
      <c r="J295" s="8"/>
      <c r="K295" s="6">
        <v>1248.79</v>
      </c>
      <c r="L295" s="7">
        <f>IFERROR(K295/K446, "NA")</f>
        <v>2.353292439461736E-3</v>
      </c>
      <c r="M295" s="8"/>
      <c r="N295" s="6">
        <v>1590.44</v>
      </c>
      <c r="O295" s="7">
        <f>IFERROR(N295/N446, "NA")</f>
        <v>3.6557460589202997E-3</v>
      </c>
      <c r="P295" s="8"/>
      <c r="Q295" s="6">
        <v>1590.49</v>
      </c>
      <c r="R295" s="7">
        <f>IFERROR(Q295/Q446, "NA")</f>
        <v>3.300379273130938E-3</v>
      </c>
      <c r="S295" s="8"/>
      <c r="T295" s="6">
        <v>690.47</v>
      </c>
      <c r="U295" s="7">
        <f>IFERROR(T295/T446, "NA")</f>
        <v>8.7474060850411249E-4</v>
      </c>
      <c r="V295" s="8"/>
      <c r="W295" s="6">
        <v>881.96</v>
      </c>
      <c r="X295" s="7">
        <f>IFERROR(W295/W446, "NA")</f>
        <v>1.395075290582291E-3</v>
      </c>
      <c r="Y295" s="8"/>
      <c r="Z295" s="6">
        <v>667.99</v>
      </c>
      <c r="AA295" s="7">
        <f>IFERROR(Z295/Z446, "NA")</f>
        <v>1.1236812969414164E-3</v>
      </c>
      <c r="AB295" s="8"/>
      <c r="AC295" s="6">
        <v>967.96</v>
      </c>
      <c r="AD295" s="7">
        <f>IFERROR(AC295/AC446, "NA")</f>
        <v>1.254906735768559E-3</v>
      </c>
      <c r="AE295" s="8"/>
      <c r="AF295" s="6">
        <v>967.96</v>
      </c>
      <c r="AG295" s="7">
        <f>IFERROR(AF295/AF446, "NA")</f>
        <v>1.608985478106521E-3</v>
      </c>
      <c r="AH295" s="8"/>
      <c r="AI295" s="6">
        <v>967.99</v>
      </c>
      <c r="AJ295" s="7">
        <f>IFERROR(AI295/AI446, "NA")</f>
        <v>1.9629056876732933E-3</v>
      </c>
      <c r="AK295" s="6"/>
      <c r="AL295" s="9">
        <f t="shared" si="36"/>
        <v>15167.889999999998</v>
      </c>
      <c r="AM295" s="7">
        <f>IFERROR(AL295/AL446, "NA")</f>
        <v>2.0637131342400713E-3</v>
      </c>
      <c r="AN295" s="6"/>
      <c r="AO295" s="6">
        <v>21378.41</v>
      </c>
      <c r="AP295" s="7">
        <f>IFERROR(AO295/AO446, "NA")</f>
        <v>2.9809619644705289E-3</v>
      </c>
      <c r="AQ295" s="6"/>
      <c r="AR295" s="9">
        <f t="shared" si="37"/>
        <v>-6210.5200000000023</v>
      </c>
    </row>
    <row r="296" spans="1:44" ht="16.5" customHeight="1" x14ac:dyDescent="0.3">
      <c r="A296" s="40" t="s">
        <v>326</v>
      </c>
      <c r="B296" s="11">
        <f>IFERROR(B287+B288+B289+B290+B291+B292+B293+B294+B295, "NA")</f>
        <v>13124.55</v>
      </c>
      <c r="C296" s="12">
        <f>IFERROR(B296/B446, "NA")</f>
        <v>1.7806948315449704E-2</v>
      </c>
      <c r="D296" s="2"/>
      <c r="E296" s="11">
        <f>IFERROR(E287+E288+E289+E290+E291+E292+E293+E294+E295, "NA")</f>
        <v>10351.14</v>
      </c>
      <c r="F296" s="12">
        <f>IFERROR(E296/E446, "NA")</f>
        <v>1.8025897174609874E-2</v>
      </c>
      <c r="G296" s="2"/>
      <c r="H296" s="11">
        <f>IFERROR(H287+H288+H289+H290+H291+H292+H293+H294+H295, "NA")</f>
        <v>11145.11</v>
      </c>
      <c r="I296" s="12">
        <f>IFERROR(H296/H446, "NA")</f>
        <v>1.5723465334037245E-2</v>
      </c>
      <c r="J296" s="2"/>
      <c r="K296" s="11">
        <f>IFERROR(K287+K288+K289+K290+K291+K292+K293+K294+K295, "NA")</f>
        <v>12882.16</v>
      </c>
      <c r="L296" s="12">
        <f>IFERROR(K296/K446, "NA")</f>
        <v>2.4275890847889874E-2</v>
      </c>
      <c r="M296" s="2"/>
      <c r="N296" s="11">
        <f>IFERROR(N287+N288+N289+N290+N291+N292+N293+N294+N295, "NA")</f>
        <v>16915.060000000001</v>
      </c>
      <c r="O296" s="12">
        <f>IFERROR(N296/N446, "NA")</f>
        <v>3.8880538675712638E-2</v>
      </c>
      <c r="P296" s="2"/>
      <c r="Q296" s="11">
        <f>IFERROR(Q287+Q288+Q289+Q290+Q291+Q292+Q293+Q294+Q295, "NA")</f>
        <v>11839.8</v>
      </c>
      <c r="R296" s="12">
        <f>IFERROR(Q296/Q446, "NA")</f>
        <v>2.4568422635801342E-2</v>
      </c>
      <c r="S296" s="2"/>
      <c r="T296" s="11">
        <f>IFERROR(T287+T288+T289+T290+T291+T292+T293+T294+T295, "NA")</f>
        <v>9423.2699999999986</v>
      </c>
      <c r="U296" s="12">
        <f>IFERROR(T296/T446, "NA")</f>
        <v>1.1938124659867259E-2</v>
      </c>
      <c r="V296" s="2"/>
      <c r="W296" s="11">
        <f>IFERROR(W287+W288+W289+W290+W291+W292+W293+W294+W295, "NA")</f>
        <v>18197.89</v>
      </c>
      <c r="X296" s="12">
        <f>IFERROR(W296/W446, "NA")</f>
        <v>2.8785235928766122E-2</v>
      </c>
      <c r="Y296" s="2"/>
      <c r="Z296" s="11">
        <f>IFERROR(Z287+Z288+Z289+Z290+Z291+Z292+Z293+Z294+Z295, "NA")</f>
        <v>16582.13</v>
      </c>
      <c r="AA296" s="12">
        <f>IFERROR(Z296/Z446, "NA")</f>
        <v>2.7894174081125721E-2</v>
      </c>
      <c r="AB296" s="2"/>
      <c r="AC296" s="11">
        <f>IFERROR(AC287+AC288+AC289+AC290+AC291+AC292+AC293+AC294+AC295, "NA")</f>
        <v>13581.45</v>
      </c>
      <c r="AD296" s="12">
        <f>IFERROR(AC296/AC446, "NA")</f>
        <v>1.7607600610049894E-2</v>
      </c>
      <c r="AE296" s="2"/>
      <c r="AF296" s="11">
        <f>IFERROR(AF287+AF288+AF289+AF290+AF291+AF292+AF293+AF294+AF295, "NA")</f>
        <v>13129.810000000001</v>
      </c>
      <c r="AG296" s="12">
        <f>IFERROR(AF296/AF446, "NA")</f>
        <v>2.1824944853400741E-2</v>
      </c>
      <c r="AH296" s="2"/>
      <c r="AI296" s="11">
        <f>IFERROR(AI287+AI288+AI289+AI290+AI291+AI292+AI293+AI294+AI295, "NA")</f>
        <v>8545.41</v>
      </c>
      <c r="AJ296" s="12">
        <f>IFERROR(AI296/AI446, "NA")</f>
        <v>1.7328519811671855E-2</v>
      </c>
      <c r="AK296" s="2"/>
      <c r="AL296" s="11">
        <f t="shared" si="36"/>
        <v>155717.78000000003</v>
      </c>
      <c r="AM296" s="12">
        <f>IFERROR(AL296/AL446, "NA")</f>
        <v>2.1186653372400908E-2</v>
      </c>
      <c r="AN296" s="2"/>
      <c r="AO296" s="11">
        <f>IFERROR(AO287+AO288+AO289+AO290+AO291+AO292+AO293+AO294+AO295, "NA")</f>
        <v>159875.46</v>
      </c>
      <c r="AP296" s="12">
        <f>IFERROR(AO296/AO446, "NA")</f>
        <v>2.2292708639801997E-2</v>
      </c>
      <c r="AQ296" s="2"/>
      <c r="AR296" s="11">
        <f t="shared" si="37"/>
        <v>-4157.6799999999639</v>
      </c>
    </row>
    <row r="297" spans="1:44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  <c r="AE297" s="4"/>
      <c r="AF297" s="2"/>
      <c r="AG297" s="3"/>
      <c r="AH297" s="4"/>
      <c r="AI297" s="2"/>
      <c r="AJ297" s="3"/>
      <c r="AK297" s="2"/>
      <c r="AL297" s="2"/>
      <c r="AM297" s="3"/>
      <c r="AN297" s="2"/>
      <c r="AO297" s="2"/>
      <c r="AP297" s="3"/>
      <c r="AQ297" s="2"/>
      <c r="AR297" s="2"/>
    </row>
    <row r="298" spans="1:44" ht="16.5" hidden="1" customHeight="1" x14ac:dyDescent="0.3">
      <c r="A298" s="33" t="s">
        <v>673</v>
      </c>
      <c r="B298" s="6">
        <v>0</v>
      </c>
      <c r="C298" s="7">
        <f>IFERROR(B298/B446, "NA")</f>
        <v>0</v>
      </c>
      <c r="D298" s="8"/>
      <c r="E298" s="6">
        <v>0</v>
      </c>
      <c r="F298" s="7">
        <f>IFERROR(E298/E446, "NA")</f>
        <v>0</v>
      </c>
      <c r="G298" s="8"/>
      <c r="H298" s="6">
        <v>0</v>
      </c>
      <c r="I298" s="7">
        <f>IFERROR(H298/H446, "NA")</f>
        <v>0</v>
      </c>
      <c r="J298" s="8"/>
      <c r="K298" s="6">
        <v>0</v>
      </c>
      <c r="L298" s="7">
        <f>IFERROR(K298/K446, "NA")</f>
        <v>0</v>
      </c>
      <c r="M298" s="8"/>
      <c r="N298" s="6">
        <v>0</v>
      </c>
      <c r="O298" s="7">
        <f>IFERROR(N298/N446, "NA")</f>
        <v>0</v>
      </c>
      <c r="P298" s="8"/>
      <c r="Q298" s="6">
        <v>0</v>
      </c>
      <c r="R298" s="7">
        <f>IFERROR(Q298/Q446, "NA")</f>
        <v>0</v>
      </c>
      <c r="S298" s="8"/>
      <c r="T298" s="6">
        <v>0</v>
      </c>
      <c r="U298" s="7">
        <f>IFERROR(T298/T446, "NA")</f>
        <v>0</v>
      </c>
      <c r="V298" s="8"/>
      <c r="W298" s="6">
        <v>0</v>
      </c>
      <c r="X298" s="7">
        <f>IFERROR(W298/W446, "NA")</f>
        <v>0</v>
      </c>
      <c r="Y298" s="8"/>
      <c r="Z298" s="6">
        <v>0</v>
      </c>
      <c r="AA298" s="7">
        <f>IFERROR(Z298/Z446, "NA")</f>
        <v>0</v>
      </c>
      <c r="AB298" s="8"/>
      <c r="AC298" s="6">
        <v>0</v>
      </c>
      <c r="AD298" s="7">
        <f>IFERROR(AC298/AC446, "NA")</f>
        <v>0</v>
      </c>
      <c r="AE298" s="8"/>
      <c r="AF298" s="6">
        <v>0</v>
      </c>
      <c r="AG298" s="7">
        <f>IFERROR(AF298/AF446, "NA")</f>
        <v>0</v>
      </c>
      <c r="AH298" s="8"/>
      <c r="AI298" s="6">
        <v>0</v>
      </c>
      <c r="AJ298" s="7">
        <f>IFERROR(AI298/AI446, "NA")</f>
        <v>0</v>
      </c>
      <c r="AK298" s="6"/>
      <c r="AL298" s="9">
        <f t="shared" ref="AL298:AL326" si="38">IFERROR(B298+E298+H298+K298+N298+Q298+T298+W298+Z298+AC298+AF298+AI298, "NA")</f>
        <v>0</v>
      </c>
      <c r="AM298" s="7">
        <f>IFERROR(AL298/AL446, "NA")</f>
        <v>0</v>
      </c>
      <c r="AN298" s="6"/>
      <c r="AO298" s="6">
        <v>0</v>
      </c>
      <c r="AP298" s="7">
        <f>IFERROR(AO298/AO446, "NA")</f>
        <v>0</v>
      </c>
      <c r="AQ298" s="6"/>
      <c r="AR298" s="9">
        <f t="shared" ref="AR298:AR326" si="39">IFERROR(AL298-AO298, "NA")</f>
        <v>0</v>
      </c>
    </row>
    <row r="299" spans="1:44" ht="16.5" hidden="1" customHeight="1" x14ac:dyDescent="0.3">
      <c r="A299" s="33" t="s">
        <v>674</v>
      </c>
      <c r="B299" s="6">
        <v>0</v>
      </c>
      <c r="C299" s="7">
        <f>IFERROR(B299/B446, "NA")</f>
        <v>0</v>
      </c>
      <c r="D299" s="8"/>
      <c r="E299" s="6">
        <v>0</v>
      </c>
      <c r="F299" s="7">
        <f>IFERROR(E299/E446, "NA")</f>
        <v>0</v>
      </c>
      <c r="G299" s="8"/>
      <c r="H299" s="6">
        <v>0</v>
      </c>
      <c r="I299" s="7">
        <f>IFERROR(H299/H446, "NA")</f>
        <v>0</v>
      </c>
      <c r="J299" s="8"/>
      <c r="K299" s="6">
        <v>0</v>
      </c>
      <c r="L299" s="7">
        <f>IFERROR(K299/K446, "NA")</f>
        <v>0</v>
      </c>
      <c r="M299" s="8"/>
      <c r="N299" s="6">
        <v>0</v>
      </c>
      <c r="O299" s="7">
        <f>IFERROR(N299/N446, "NA")</f>
        <v>0</v>
      </c>
      <c r="P299" s="8"/>
      <c r="Q299" s="6">
        <v>0</v>
      </c>
      <c r="R299" s="7">
        <f>IFERROR(Q299/Q446, "NA")</f>
        <v>0</v>
      </c>
      <c r="S299" s="8"/>
      <c r="T299" s="6">
        <v>0</v>
      </c>
      <c r="U299" s="7">
        <f>IFERROR(T299/T446, "NA")</f>
        <v>0</v>
      </c>
      <c r="V299" s="8"/>
      <c r="W299" s="6">
        <v>0</v>
      </c>
      <c r="X299" s="7">
        <f>IFERROR(W299/W446, "NA")</f>
        <v>0</v>
      </c>
      <c r="Y299" s="8"/>
      <c r="Z299" s="6">
        <v>0</v>
      </c>
      <c r="AA299" s="7">
        <f>IFERROR(Z299/Z446, "NA")</f>
        <v>0</v>
      </c>
      <c r="AB299" s="8"/>
      <c r="AC299" s="6">
        <v>0</v>
      </c>
      <c r="AD299" s="7">
        <f>IFERROR(AC299/AC446, "NA")</f>
        <v>0</v>
      </c>
      <c r="AE299" s="8"/>
      <c r="AF299" s="6">
        <v>0</v>
      </c>
      <c r="AG299" s="7">
        <f>IFERROR(AF299/AF446, "NA")</f>
        <v>0</v>
      </c>
      <c r="AH299" s="8"/>
      <c r="AI299" s="6">
        <v>0</v>
      </c>
      <c r="AJ299" s="7">
        <f>IFERROR(AI299/AI446, "NA")</f>
        <v>0</v>
      </c>
      <c r="AK299" s="6"/>
      <c r="AL299" s="9">
        <f t="shared" si="38"/>
        <v>0</v>
      </c>
      <c r="AM299" s="7">
        <f>IFERROR(AL299/AL446, "NA")</f>
        <v>0</v>
      </c>
      <c r="AN299" s="6"/>
      <c r="AO299" s="6">
        <v>0</v>
      </c>
      <c r="AP299" s="7">
        <f>IFERROR(AO299/AO446, "NA")</f>
        <v>0</v>
      </c>
      <c r="AQ299" s="6"/>
      <c r="AR299" s="9">
        <f t="shared" si="39"/>
        <v>0</v>
      </c>
    </row>
    <row r="300" spans="1:44" ht="16.5" customHeight="1" x14ac:dyDescent="0.3">
      <c r="A300" s="33" t="s">
        <v>675</v>
      </c>
      <c r="B300" s="6">
        <v>2487.21</v>
      </c>
      <c r="C300" s="7">
        <f>IFERROR(B300/B446, "NA")</f>
        <v>3.3745629312753318E-3</v>
      </c>
      <c r="D300" s="8"/>
      <c r="E300" s="6">
        <v>3137.2</v>
      </c>
      <c r="F300" s="7">
        <f>IFERROR(E300/E446, "NA")</f>
        <v>5.4632479723186146E-3</v>
      </c>
      <c r="G300" s="8"/>
      <c r="H300" s="6">
        <v>2209.0099999999998</v>
      </c>
      <c r="I300" s="7">
        <f>IFERROR(H300/H446, "NA")</f>
        <v>3.1164602374980244E-3</v>
      </c>
      <c r="J300" s="8"/>
      <c r="K300" s="6">
        <v>2373.62</v>
      </c>
      <c r="L300" s="7">
        <f>IFERROR(K300/K446, "NA")</f>
        <v>4.4729874519776466E-3</v>
      </c>
      <c r="M300" s="8"/>
      <c r="N300" s="6">
        <v>2225.0200000000004</v>
      </c>
      <c r="O300" s="7">
        <f>IFERROR(N300/N446, "NA")</f>
        <v>5.1143759563509758E-3</v>
      </c>
      <c r="P300" s="8"/>
      <c r="Q300" s="6">
        <v>2216.8100000000004</v>
      </c>
      <c r="R300" s="7">
        <f>IFERROR(Q300/Q446, "NA")</f>
        <v>4.6000375836813788E-3</v>
      </c>
      <c r="S300" s="8"/>
      <c r="T300" s="6">
        <v>2270.59</v>
      </c>
      <c r="U300" s="7">
        <f>IFERROR(T300/T446, "NA")</f>
        <v>2.8765583997325773E-3</v>
      </c>
      <c r="V300" s="8"/>
      <c r="W300" s="6">
        <v>2044.4999999999998</v>
      </c>
      <c r="X300" s="7">
        <f>IFERROR(W300/W446, "NA")</f>
        <v>3.2339691500697242E-3</v>
      </c>
      <c r="Y300" s="8"/>
      <c r="Z300" s="6">
        <v>4076.01</v>
      </c>
      <c r="AA300" s="7">
        <f>IFERROR(Z300/Z446, "NA")</f>
        <v>6.8565939656973652E-3</v>
      </c>
      <c r="AB300" s="8"/>
      <c r="AC300" s="6">
        <v>3520.12</v>
      </c>
      <c r="AD300" s="7">
        <f>IFERROR(AC300/AC446, "NA")</f>
        <v>4.5636413681491173E-3</v>
      </c>
      <c r="AE300" s="8"/>
      <c r="AF300" s="6">
        <v>3066.59</v>
      </c>
      <c r="AG300" s="7">
        <f>IFERROR(AF300/AF446, "NA")</f>
        <v>5.097420117883669E-3</v>
      </c>
      <c r="AH300" s="8"/>
      <c r="AI300" s="6">
        <v>3066.59</v>
      </c>
      <c r="AJ300" s="7">
        <f>IFERROR(AI300/AI446, "NA")</f>
        <v>6.218480514015687E-3</v>
      </c>
      <c r="AK300" s="6"/>
      <c r="AL300" s="9">
        <f t="shared" si="38"/>
        <v>32693.27</v>
      </c>
      <c r="AM300" s="7">
        <f>IFERROR(AL300/AL446, "NA")</f>
        <v>4.4481816983283047E-3</v>
      </c>
      <c r="AN300" s="6"/>
      <c r="AO300" s="6">
        <v>29558.110000000004</v>
      </c>
      <c r="AP300" s="7">
        <f>IFERROR(AO300/AO446, "NA")</f>
        <v>4.1215226787977219E-3</v>
      </c>
      <c r="AQ300" s="6"/>
      <c r="AR300" s="9">
        <f t="shared" si="39"/>
        <v>3135.1599999999962</v>
      </c>
    </row>
    <row r="301" spans="1:44" ht="16.5" hidden="1" customHeight="1" x14ac:dyDescent="0.3">
      <c r="A301" s="33" t="s">
        <v>676</v>
      </c>
      <c r="B301" s="6">
        <v>0</v>
      </c>
      <c r="C301" s="7">
        <f>IFERROR(B301/B446, "NA")</f>
        <v>0</v>
      </c>
      <c r="D301" s="8"/>
      <c r="E301" s="6">
        <v>0</v>
      </c>
      <c r="F301" s="7">
        <f>IFERROR(E301/E446, "NA")</f>
        <v>0</v>
      </c>
      <c r="G301" s="8"/>
      <c r="H301" s="6">
        <v>0</v>
      </c>
      <c r="I301" s="7">
        <f>IFERROR(H301/H446, "NA")</f>
        <v>0</v>
      </c>
      <c r="J301" s="8"/>
      <c r="K301" s="6">
        <v>0</v>
      </c>
      <c r="L301" s="7">
        <f>IFERROR(K301/K446, "NA")</f>
        <v>0</v>
      </c>
      <c r="M301" s="8"/>
      <c r="N301" s="6">
        <v>0</v>
      </c>
      <c r="O301" s="7">
        <f>IFERROR(N301/N446, "NA")</f>
        <v>0</v>
      </c>
      <c r="P301" s="8"/>
      <c r="Q301" s="6">
        <v>0</v>
      </c>
      <c r="R301" s="7">
        <f>IFERROR(Q301/Q446, "NA")</f>
        <v>0</v>
      </c>
      <c r="S301" s="8"/>
      <c r="T301" s="6">
        <v>0</v>
      </c>
      <c r="U301" s="7">
        <f>IFERROR(T301/T446, "NA")</f>
        <v>0</v>
      </c>
      <c r="V301" s="8"/>
      <c r="W301" s="6">
        <v>0</v>
      </c>
      <c r="X301" s="7">
        <f>IFERROR(W301/W446, "NA")</f>
        <v>0</v>
      </c>
      <c r="Y301" s="8"/>
      <c r="Z301" s="6">
        <v>0</v>
      </c>
      <c r="AA301" s="7">
        <f>IFERROR(Z301/Z446, "NA")</f>
        <v>0</v>
      </c>
      <c r="AB301" s="8"/>
      <c r="AC301" s="6">
        <v>0</v>
      </c>
      <c r="AD301" s="7">
        <f>IFERROR(AC301/AC446, "NA")</f>
        <v>0</v>
      </c>
      <c r="AE301" s="8"/>
      <c r="AF301" s="6">
        <v>0</v>
      </c>
      <c r="AG301" s="7">
        <f>IFERROR(AF301/AF446, "NA")</f>
        <v>0</v>
      </c>
      <c r="AH301" s="8"/>
      <c r="AI301" s="6">
        <v>0</v>
      </c>
      <c r="AJ301" s="7">
        <f>IFERROR(AI301/AI446, "NA")</f>
        <v>0</v>
      </c>
      <c r="AK301" s="6"/>
      <c r="AL301" s="9">
        <f t="shared" si="38"/>
        <v>0</v>
      </c>
      <c r="AM301" s="7">
        <f>IFERROR(AL301/AL446, "NA")</f>
        <v>0</v>
      </c>
      <c r="AN301" s="6"/>
      <c r="AO301" s="6">
        <v>0</v>
      </c>
      <c r="AP301" s="7">
        <f>IFERROR(AO301/AO446, "NA")</f>
        <v>0</v>
      </c>
      <c r="AQ301" s="6"/>
      <c r="AR301" s="9">
        <f t="shared" si="39"/>
        <v>0</v>
      </c>
    </row>
    <row r="302" spans="1:44" ht="16.5" hidden="1" customHeight="1" x14ac:dyDescent="0.3">
      <c r="A302" s="33" t="s">
        <v>677</v>
      </c>
      <c r="B302" s="6">
        <v>0</v>
      </c>
      <c r="C302" s="7">
        <f>IFERROR(B302/B446, "NA")</f>
        <v>0</v>
      </c>
      <c r="D302" s="8"/>
      <c r="E302" s="6">
        <v>0</v>
      </c>
      <c r="F302" s="7">
        <f>IFERROR(E302/E446, "NA")</f>
        <v>0</v>
      </c>
      <c r="G302" s="8"/>
      <c r="H302" s="6">
        <v>0</v>
      </c>
      <c r="I302" s="7">
        <f>IFERROR(H302/H446, "NA")</f>
        <v>0</v>
      </c>
      <c r="J302" s="8"/>
      <c r="K302" s="6">
        <v>0</v>
      </c>
      <c r="L302" s="7">
        <f>IFERROR(K302/K446, "NA")</f>
        <v>0</v>
      </c>
      <c r="M302" s="8"/>
      <c r="N302" s="6">
        <v>0</v>
      </c>
      <c r="O302" s="7">
        <f>IFERROR(N302/N446, "NA")</f>
        <v>0</v>
      </c>
      <c r="P302" s="8"/>
      <c r="Q302" s="6">
        <v>0</v>
      </c>
      <c r="R302" s="7">
        <f>IFERROR(Q302/Q446, "NA")</f>
        <v>0</v>
      </c>
      <c r="S302" s="8"/>
      <c r="T302" s="6">
        <v>0</v>
      </c>
      <c r="U302" s="7">
        <f>IFERROR(T302/T446, "NA")</f>
        <v>0</v>
      </c>
      <c r="V302" s="8"/>
      <c r="W302" s="6">
        <v>0</v>
      </c>
      <c r="X302" s="7">
        <f>IFERROR(W302/W446, "NA")</f>
        <v>0</v>
      </c>
      <c r="Y302" s="8"/>
      <c r="Z302" s="6">
        <v>0</v>
      </c>
      <c r="AA302" s="7">
        <f>IFERROR(Z302/Z446, "NA")</f>
        <v>0</v>
      </c>
      <c r="AB302" s="8"/>
      <c r="AC302" s="6">
        <v>0</v>
      </c>
      <c r="AD302" s="7">
        <f>IFERROR(AC302/AC446, "NA")</f>
        <v>0</v>
      </c>
      <c r="AE302" s="8"/>
      <c r="AF302" s="6">
        <v>0</v>
      </c>
      <c r="AG302" s="7">
        <f>IFERROR(AF302/AF446, "NA")</f>
        <v>0</v>
      </c>
      <c r="AH302" s="8"/>
      <c r="AI302" s="6">
        <v>0</v>
      </c>
      <c r="AJ302" s="7">
        <f>IFERROR(AI302/AI446, "NA")</f>
        <v>0</v>
      </c>
      <c r="AK302" s="6"/>
      <c r="AL302" s="9">
        <f t="shared" si="38"/>
        <v>0</v>
      </c>
      <c r="AM302" s="7">
        <f>IFERROR(AL302/AL446, "NA")</f>
        <v>0</v>
      </c>
      <c r="AN302" s="6"/>
      <c r="AO302" s="6">
        <v>0</v>
      </c>
      <c r="AP302" s="7">
        <f>IFERROR(AO302/AO446, "NA")</f>
        <v>0</v>
      </c>
      <c r="AQ302" s="6"/>
      <c r="AR302" s="9">
        <f t="shared" si="39"/>
        <v>0</v>
      </c>
    </row>
    <row r="303" spans="1:44" ht="16.5" hidden="1" customHeight="1" x14ac:dyDescent="0.3">
      <c r="A303" s="33" t="s">
        <v>678</v>
      </c>
      <c r="B303" s="6">
        <v>0</v>
      </c>
      <c r="C303" s="7">
        <f>IFERROR(B303/B446, "NA")</f>
        <v>0</v>
      </c>
      <c r="D303" s="8"/>
      <c r="E303" s="6">
        <v>0</v>
      </c>
      <c r="F303" s="7">
        <f>IFERROR(E303/E446, "NA")</f>
        <v>0</v>
      </c>
      <c r="G303" s="8"/>
      <c r="H303" s="6">
        <v>0</v>
      </c>
      <c r="I303" s="7">
        <f>IFERROR(H303/H446, "NA")</f>
        <v>0</v>
      </c>
      <c r="J303" s="8"/>
      <c r="K303" s="6">
        <v>0</v>
      </c>
      <c r="L303" s="7">
        <f>IFERROR(K303/K446, "NA")</f>
        <v>0</v>
      </c>
      <c r="M303" s="8"/>
      <c r="N303" s="6">
        <v>0</v>
      </c>
      <c r="O303" s="7">
        <f>IFERROR(N303/N446, "NA")</f>
        <v>0</v>
      </c>
      <c r="P303" s="8"/>
      <c r="Q303" s="6">
        <v>0</v>
      </c>
      <c r="R303" s="7">
        <f>IFERROR(Q303/Q446, "NA")</f>
        <v>0</v>
      </c>
      <c r="S303" s="8"/>
      <c r="T303" s="6">
        <v>0</v>
      </c>
      <c r="U303" s="7">
        <f>IFERROR(T303/T446, "NA")</f>
        <v>0</v>
      </c>
      <c r="V303" s="8"/>
      <c r="W303" s="6">
        <v>0</v>
      </c>
      <c r="X303" s="7">
        <f>IFERROR(W303/W446, "NA")</f>
        <v>0</v>
      </c>
      <c r="Y303" s="8"/>
      <c r="Z303" s="6">
        <v>0</v>
      </c>
      <c r="AA303" s="7">
        <f>IFERROR(Z303/Z446, "NA")</f>
        <v>0</v>
      </c>
      <c r="AB303" s="8"/>
      <c r="AC303" s="6">
        <v>0</v>
      </c>
      <c r="AD303" s="7">
        <f>IFERROR(AC303/AC446, "NA")</f>
        <v>0</v>
      </c>
      <c r="AE303" s="8"/>
      <c r="AF303" s="6">
        <v>0</v>
      </c>
      <c r="AG303" s="7">
        <f>IFERROR(AF303/AF446, "NA")</f>
        <v>0</v>
      </c>
      <c r="AH303" s="8"/>
      <c r="AI303" s="6">
        <v>0</v>
      </c>
      <c r="AJ303" s="7">
        <f>IFERROR(AI303/AI446, "NA")</f>
        <v>0</v>
      </c>
      <c r="AK303" s="6"/>
      <c r="AL303" s="9">
        <f t="shared" si="38"/>
        <v>0</v>
      </c>
      <c r="AM303" s="7">
        <f>IFERROR(AL303/AL446, "NA")</f>
        <v>0</v>
      </c>
      <c r="AN303" s="6"/>
      <c r="AO303" s="6">
        <v>0</v>
      </c>
      <c r="AP303" s="7">
        <f>IFERROR(AO303/AO446, "NA")</f>
        <v>0</v>
      </c>
      <c r="AQ303" s="6"/>
      <c r="AR303" s="9">
        <f t="shared" si="39"/>
        <v>0</v>
      </c>
    </row>
    <row r="304" spans="1:44" ht="16.5" hidden="1" customHeight="1" x14ac:dyDescent="0.3">
      <c r="A304" s="33" t="s">
        <v>679</v>
      </c>
      <c r="B304" s="6">
        <v>0</v>
      </c>
      <c r="C304" s="7">
        <f>IFERROR(B304/B446, "NA")</f>
        <v>0</v>
      </c>
      <c r="D304" s="8"/>
      <c r="E304" s="6">
        <v>0</v>
      </c>
      <c r="F304" s="7">
        <f>IFERROR(E304/E446, "NA")</f>
        <v>0</v>
      </c>
      <c r="G304" s="8"/>
      <c r="H304" s="6">
        <v>0</v>
      </c>
      <c r="I304" s="7">
        <f>IFERROR(H304/H446, "NA")</f>
        <v>0</v>
      </c>
      <c r="J304" s="8"/>
      <c r="K304" s="6">
        <v>0</v>
      </c>
      <c r="L304" s="7">
        <f>IFERROR(K304/K446, "NA")</f>
        <v>0</v>
      </c>
      <c r="M304" s="8"/>
      <c r="N304" s="6">
        <v>0</v>
      </c>
      <c r="O304" s="7">
        <f>IFERROR(N304/N446, "NA")</f>
        <v>0</v>
      </c>
      <c r="P304" s="8"/>
      <c r="Q304" s="6">
        <v>0</v>
      </c>
      <c r="R304" s="7">
        <f>IFERROR(Q304/Q446, "NA")</f>
        <v>0</v>
      </c>
      <c r="S304" s="8"/>
      <c r="T304" s="6">
        <v>0</v>
      </c>
      <c r="U304" s="7">
        <f>IFERROR(T304/T446, "NA")</f>
        <v>0</v>
      </c>
      <c r="V304" s="8"/>
      <c r="W304" s="6">
        <v>0</v>
      </c>
      <c r="X304" s="7">
        <f>IFERROR(W304/W446, "NA")</f>
        <v>0</v>
      </c>
      <c r="Y304" s="8"/>
      <c r="Z304" s="6">
        <v>0</v>
      </c>
      <c r="AA304" s="7">
        <f>IFERROR(Z304/Z446, "NA")</f>
        <v>0</v>
      </c>
      <c r="AB304" s="8"/>
      <c r="AC304" s="6">
        <v>0</v>
      </c>
      <c r="AD304" s="7">
        <f>IFERROR(AC304/AC446, "NA")</f>
        <v>0</v>
      </c>
      <c r="AE304" s="8"/>
      <c r="AF304" s="6">
        <v>0</v>
      </c>
      <c r="AG304" s="7">
        <f>IFERROR(AF304/AF446, "NA")</f>
        <v>0</v>
      </c>
      <c r="AH304" s="8"/>
      <c r="AI304" s="6">
        <v>0</v>
      </c>
      <c r="AJ304" s="7">
        <f>IFERROR(AI304/AI446, "NA")</f>
        <v>0</v>
      </c>
      <c r="AK304" s="6"/>
      <c r="AL304" s="9">
        <f t="shared" si="38"/>
        <v>0</v>
      </c>
      <c r="AM304" s="7">
        <f>IFERROR(AL304/AL446, "NA")</f>
        <v>0</v>
      </c>
      <c r="AN304" s="6"/>
      <c r="AO304" s="6">
        <v>0</v>
      </c>
      <c r="AP304" s="7">
        <f>IFERROR(AO304/AO446, "NA")</f>
        <v>0</v>
      </c>
      <c r="AQ304" s="6"/>
      <c r="AR304" s="9">
        <f t="shared" si="39"/>
        <v>0</v>
      </c>
    </row>
    <row r="305" spans="1:44" ht="16.5" customHeight="1" x14ac:dyDescent="0.3">
      <c r="A305" s="33" t="s">
        <v>680</v>
      </c>
      <c r="B305" s="6">
        <v>0</v>
      </c>
      <c r="C305" s="7">
        <f>IFERROR(B305/B446, "NA")</f>
        <v>0</v>
      </c>
      <c r="D305" s="8"/>
      <c r="E305" s="6">
        <v>0</v>
      </c>
      <c r="F305" s="7">
        <f>IFERROR(E305/E446, "NA")</f>
        <v>0</v>
      </c>
      <c r="G305" s="8"/>
      <c r="H305" s="6">
        <v>0</v>
      </c>
      <c r="I305" s="7">
        <f>IFERROR(H305/H446, "NA")</f>
        <v>0</v>
      </c>
      <c r="J305" s="8"/>
      <c r="K305" s="6">
        <v>219.76</v>
      </c>
      <c r="L305" s="7">
        <f>IFERROR(K305/K446, "NA")</f>
        <v>4.1412851359805177E-4</v>
      </c>
      <c r="M305" s="8"/>
      <c r="N305" s="6">
        <v>0</v>
      </c>
      <c r="O305" s="7">
        <f>IFERROR(N305/N446, "NA")</f>
        <v>0</v>
      </c>
      <c r="P305" s="8"/>
      <c r="Q305" s="6">
        <v>186.68</v>
      </c>
      <c r="R305" s="7">
        <f>IFERROR(Q305/Q446, "NA")</f>
        <v>3.8737420713621807E-4</v>
      </c>
      <c r="S305" s="8"/>
      <c r="T305" s="6">
        <v>460</v>
      </c>
      <c r="U305" s="7">
        <f>IFERROR(T305/T446, "NA")</f>
        <v>5.8276345085505775E-4</v>
      </c>
      <c r="V305" s="8"/>
      <c r="W305" s="6">
        <v>230</v>
      </c>
      <c r="X305" s="7">
        <f>IFERROR(W305/W446, "NA")</f>
        <v>3.6381164319688753E-4</v>
      </c>
      <c r="Y305" s="8"/>
      <c r="Z305" s="6">
        <v>80</v>
      </c>
      <c r="AA305" s="7">
        <f>IFERROR(Z305/Z446, "NA")</f>
        <v>1.3457462500234032E-4</v>
      </c>
      <c r="AB305" s="8"/>
      <c r="AC305" s="6">
        <v>0</v>
      </c>
      <c r="AD305" s="7">
        <f>IFERROR(AC305/AC446, "NA")</f>
        <v>0</v>
      </c>
      <c r="AE305" s="8"/>
      <c r="AF305" s="6">
        <v>0</v>
      </c>
      <c r="AG305" s="7">
        <f>IFERROR(AF305/AF446, "NA")</f>
        <v>0</v>
      </c>
      <c r="AH305" s="8"/>
      <c r="AI305" s="6">
        <v>0</v>
      </c>
      <c r="AJ305" s="7">
        <f>IFERROR(AI305/AI446, "NA")</f>
        <v>0</v>
      </c>
      <c r="AK305" s="6"/>
      <c r="AL305" s="9">
        <f t="shared" si="38"/>
        <v>1176.44</v>
      </c>
      <c r="AM305" s="7">
        <f>IFERROR(AL305/AL446, "NA")</f>
        <v>1.6006410117988659E-4</v>
      </c>
      <c r="AN305" s="6"/>
      <c r="AO305" s="6">
        <v>1054.3800000000001</v>
      </c>
      <c r="AP305" s="7">
        <f>IFERROR(AO305/AO446, "NA")</f>
        <v>1.4702060050763536E-4</v>
      </c>
      <c r="AQ305" s="6"/>
      <c r="AR305" s="9">
        <f t="shared" si="39"/>
        <v>122.05999999999995</v>
      </c>
    </row>
    <row r="306" spans="1:44" ht="16.5" customHeight="1" x14ac:dyDescent="0.3">
      <c r="A306" s="33" t="s">
        <v>681</v>
      </c>
      <c r="B306" s="6">
        <v>261.96000000000004</v>
      </c>
      <c r="C306" s="7">
        <f>IFERROR(B306/B446, "NA")</f>
        <v>3.5541852335624498E-4</v>
      </c>
      <c r="D306" s="8"/>
      <c r="E306" s="6">
        <v>16</v>
      </c>
      <c r="F306" s="7">
        <f>IFERROR(E306/E446, "NA")</f>
        <v>2.7863052262239523E-5</v>
      </c>
      <c r="G306" s="8"/>
      <c r="H306" s="6">
        <v>62.27</v>
      </c>
      <c r="I306" s="7">
        <f>IFERROR(H306/H446, "NA")</f>
        <v>8.7850203932531771E-5</v>
      </c>
      <c r="J306" s="8"/>
      <c r="K306" s="6">
        <v>41.55</v>
      </c>
      <c r="L306" s="7">
        <f>IFERROR(K306/K446, "NA")</f>
        <v>7.8299234346555565E-5</v>
      </c>
      <c r="M306" s="8"/>
      <c r="N306" s="6">
        <v>24.07</v>
      </c>
      <c r="O306" s="7">
        <f>IFERROR(N306/N446, "NA")</f>
        <v>5.5326706847294846E-5</v>
      </c>
      <c r="P306" s="8"/>
      <c r="Q306" s="6">
        <v>50.9</v>
      </c>
      <c r="R306" s="7">
        <f>IFERROR(Q306/Q446, "NA")</f>
        <v>1.0562110104581905E-4</v>
      </c>
      <c r="S306" s="8"/>
      <c r="T306" s="6">
        <v>190.68</v>
      </c>
      <c r="U306" s="7">
        <f>IFERROR(T306/T446, "NA")</f>
        <v>2.4156811915009219E-4</v>
      </c>
      <c r="V306" s="8"/>
      <c r="W306" s="6">
        <v>245.71000000000004</v>
      </c>
      <c r="X306" s="7">
        <f>IFERROR(W306/W446, "NA")</f>
        <v>3.8866156021698809E-4</v>
      </c>
      <c r="Y306" s="8"/>
      <c r="Z306" s="6">
        <v>320.17999999999995</v>
      </c>
      <c r="AA306" s="7">
        <f>IFERROR(Z306/Z446, "NA")</f>
        <v>5.3860129291561645E-4</v>
      </c>
      <c r="AB306" s="8"/>
      <c r="AC306" s="6">
        <v>378.35</v>
      </c>
      <c r="AD306" s="7">
        <f>IFERROR(AC306/AC446, "NA")</f>
        <v>4.9050990069634517E-4</v>
      </c>
      <c r="AE306" s="8"/>
      <c r="AF306" s="6">
        <v>494.5</v>
      </c>
      <c r="AG306" s="7">
        <f>IFERROR(AF306/AF446, "NA")</f>
        <v>8.2197954349732898E-4</v>
      </c>
      <c r="AH306" s="8"/>
      <c r="AI306" s="6">
        <v>207.08</v>
      </c>
      <c r="AJ306" s="7">
        <f>IFERROR(AI306/AI446, "NA")</f>
        <v>4.1992015393070754E-4</v>
      </c>
      <c r="AK306" s="6"/>
      <c r="AL306" s="9">
        <f t="shared" si="38"/>
        <v>2293.25</v>
      </c>
      <c r="AM306" s="7">
        <f>IFERROR(AL306/AL446, "NA")</f>
        <v>3.1201506241778157E-4</v>
      </c>
      <c r="AN306" s="6"/>
      <c r="AO306" s="6">
        <v>1039.51</v>
      </c>
      <c r="AP306" s="7">
        <f>IFERROR(AO306/AO446, "NA")</f>
        <v>1.4494715798259831E-4</v>
      </c>
      <c r="AQ306" s="6"/>
      <c r="AR306" s="9">
        <f t="shared" si="39"/>
        <v>1253.74</v>
      </c>
    </row>
    <row r="307" spans="1:44" ht="16.5" hidden="1" customHeight="1" x14ac:dyDescent="0.3">
      <c r="A307" s="33" t="s">
        <v>682</v>
      </c>
      <c r="B307" s="6">
        <v>0</v>
      </c>
      <c r="C307" s="7">
        <f>IFERROR(B307/B446, "NA")</f>
        <v>0</v>
      </c>
      <c r="D307" s="8"/>
      <c r="E307" s="6">
        <v>0</v>
      </c>
      <c r="F307" s="7">
        <f>IFERROR(E307/E446, "NA")</f>
        <v>0</v>
      </c>
      <c r="G307" s="8"/>
      <c r="H307" s="6">
        <v>0</v>
      </c>
      <c r="I307" s="7">
        <f>IFERROR(H307/H446, "NA")</f>
        <v>0</v>
      </c>
      <c r="J307" s="8"/>
      <c r="K307" s="6">
        <v>0</v>
      </c>
      <c r="L307" s="7">
        <f>IFERROR(K307/K446, "NA")</f>
        <v>0</v>
      </c>
      <c r="M307" s="8"/>
      <c r="N307" s="6">
        <v>0</v>
      </c>
      <c r="O307" s="7">
        <f>IFERROR(N307/N446, "NA")</f>
        <v>0</v>
      </c>
      <c r="P307" s="8"/>
      <c r="Q307" s="6">
        <v>0</v>
      </c>
      <c r="R307" s="7">
        <f>IFERROR(Q307/Q446, "NA")</f>
        <v>0</v>
      </c>
      <c r="S307" s="8"/>
      <c r="T307" s="6">
        <v>0</v>
      </c>
      <c r="U307" s="7">
        <f>IFERROR(T307/T446, "NA")</f>
        <v>0</v>
      </c>
      <c r="V307" s="8"/>
      <c r="W307" s="6">
        <v>0</v>
      </c>
      <c r="X307" s="7">
        <f>IFERROR(W307/W446, "NA")</f>
        <v>0</v>
      </c>
      <c r="Y307" s="8"/>
      <c r="Z307" s="6">
        <v>0</v>
      </c>
      <c r="AA307" s="7">
        <f>IFERROR(Z307/Z446, "NA")</f>
        <v>0</v>
      </c>
      <c r="AB307" s="8"/>
      <c r="AC307" s="6">
        <v>0</v>
      </c>
      <c r="AD307" s="7">
        <f>IFERROR(AC307/AC446, "NA")</f>
        <v>0</v>
      </c>
      <c r="AE307" s="8"/>
      <c r="AF307" s="6">
        <v>0</v>
      </c>
      <c r="AG307" s="7">
        <f>IFERROR(AF307/AF446, "NA")</f>
        <v>0</v>
      </c>
      <c r="AH307" s="8"/>
      <c r="AI307" s="6">
        <v>0</v>
      </c>
      <c r="AJ307" s="7">
        <f>IFERROR(AI307/AI446, "NA")</f>
        <v>0</v>
      </c>
      <c r="AK307" s="6"/>
      <c r="AL307" s="9">
        <f t="shared" si="38"/>
        <v>0</v>
      </c>
      <c r="AM307" s="7">
        <f>IFERROR(AL307/AL446, "NA")</f>
        <v>0</v>
      </c>
      <c r="AN307" s="6"/>
      <c r="AO307" s="6">
        <v>0</v>
      </c>
      <c r="AP307" s="7">
        <f>IFERROR(AO307/AO446, "NA")</f>
        <v>0</v>
      </c>
      <c r="AQ307" s="6"/>
      <c r="AR307" s="9">
        <f t="shared" si="39"/>
        <v>0</v>
      </c>
    </row>
    <row r="308" spans="1:44" ht="16.5" hidden="1" customHeight="1" x14ac:dyDescent="0.3">
      <c r="A308" s="33" t="s">
        <v>683</v>
      </c>
      <c r="B308" s="6">
        <v>0</v>
      </c>
      <c r="C308" s="7">
        <f>IFERROR(B308/B446, "NA")</f>
        <v>0</v>
      </c>
      <c r="D308" s="8"/>
      <c r="E308" s="6">
        <v>0</v>
      </c>
      <c r="F308" s="7">
        <f>IFERROR(E308/E446, "NA")</f>
        <v>0</v>
      </c>
      <c r="G308" s="8"/>
      <c r="H308" s="6">
        <v>0</v>
      </c>
      <c r="I308" s="7">
        <f>IFERROR(H308/H446, "NA")</f>
        <v>0</v>
      </c>
      <c r="J308" s="8"/>
      <c r="K308" s="6">
        <v>0</v>
      </c>
      <c r="L308" s="7">
        <f>IFERROR(K308/K446, "NA")</f>
        <v>0</v>
      </c>
      <c r="M308" s="8"/>
      <c r="N308" s="6">
        <v>0</v>
      </c>
      <c r="O308" s="7">
        <f>IFERROR(N308/N446, "NA")</f>
        <v>0</v>
      </c>
      <c r="P308" s="8"/>
      <c r="Q308" s="6">
        <v>0</v>
      </c>
      <c r="R308" s="7">
        <f>IFERROR(Q308/Q446, "NA")</f>
        <v>0</v>
      </c>
      <c r="S308" s="8"/>
      <c r="T308" s="6">
        <v>0</v>
      </c>
      <c r="U308" s="7">
        <f>IFERROR(T308/T446, "NA")</f>
        <v>0</v>
      </c>
      <c r="V308" s="8"/>
      <c r="W308" s="6">
        <v>0</v>
      </c>
      <c r="X308" s="7">
        <f>IFERROR(W308/W446, "NA")</f>
        <v>0</v>
      </c>
      <c r="Y308" s="8"/>
      <c r="Z308" s="6">
        <v>0</v>
      </c>
      <c r="AA308" s="7">
        <f>IFERROR(Z308/Z446, "NA")</f>
        <v>0</v>
      </c>
      <c r="AB308" s="8"/>
      <c r="AC308" s="6">
        <v>0</v>
      </c>
      <c r="AD308" s="7">
        <f>IFERROR(AC308/AC446, "NA")</f>
        <v>0</v>
      </c>
      <c r="AE308" s="8"/>
      <c r="AF308" s="6">
        <v>0</v>
      </c>
      <c r="AG308" s="7">
        <f>IFERROR(AF308/AF446, "NA")</f>
        <v>0</v>
      </c>
      <c r="AH308" s="8"/>
      <c r="AI308" s="6">
        <v>0</v>
      </c>
      <c r="AJ308" s="7">
        <f>IFERROR(AI308/AI446, "NA")</f>
        <v>0</v>
      </c>
      <c r="AK308" s="6"/>
      <c r="AL308" s="9">
        <f t="shared" si="38"/>
        <v>0</v>
      </c>
      <c r="AM308" s="7">
        <f>IFERROR(AL308/AL446, "NA")</f>
        <v>0</v>
      </c>
      <c r="AN308" s="6"/>
      <c r="AO308" s="6">
        <v>0</v>
      </c>
      <c r="AP308" s="7">
        <f>IFERROR(AO308/AO446, "NA")</f>
        <v>0</v>
      </c>
      <c r="AQ308" s="6"/>
      <c r="AR308" s="9">
        <f t="shared" si="39"/>
        <v>0</v>
      </c>
    </row>
    <row r="309" spans="1:44" ht="16.5" hidden="1" customHeight="1" x14ac:dyDescent="0.3">
      <c r="A309" s="33" t="s">
        <v>684</v>
      </c>
      <c r="B309" s="6">
        <v>0</v>
      </c>
      <c r="C309" s="7">
        <f>IFERROR(B309/B446, "NA")</f>
        <v>0</v>
      </c>
      <c r="D309" s="8"/>
      <c r="E309" s="6">
        <v>0</v>
      </c>
      <c r="F309" s="7">
        <f>IFERROR(E309/E446, "NA")</f>
        <v>0</v>
      </c>
      <c r="G309" s="8"/>
      <c r="H309" s="6">
        <v>0</v>
      </c>
      <c r="I309" s="7">
        <f>IFERROR(H309/H446, "NA")</f>
        <v>0</v>
      </c>
      <c r="J309" s="8"/>
      <c r="K309" s="6">
        <v>0</v>
      </c>
      <c r="L309" s="7">
        <f>IFERROR(K309/K446, "NA")</f>
        <v>0</v>
      </c>
      <c r="M309" s="8"/>
      <c r="N309" s="6">
        <v>0</v>
      </c>
      <c r="O309" s="7">
        <f>IFERROR(N309/N446, "NA")</f>
        <v>0</v>
      </c>
      <c r="P309" s="8"/>
      <c r="Q309" s="6">
        <v>0</v>
      </c>
      <c r="R309" s="7">
        <f>IFERROR(Q309/Q446, "NA")</f>
        <v>0</v>
      </c>
      <c r="S309" s="8"/>
      <c r="T309" s="6">
        <v>0</v>
      </c>
      <c r="U309" s="7">
        <f>IFERROR(T309/T446, "NA")</f>
        <v>0</v>
      </c>
      <c r="V309" s="8"/>
      <c r="W309" s="6">
        <v>0</v>
      </c>
      <c r="X309" s="7">
        <f>IFERROR(W309/W446, "NA")</f>
        <v>0</v>
      </c>
      <c r="Y309" s="8"/>
      <c r="Z309" s="6">
        <v>0</v>
      </c>
      <c r="AA309" s="7">
        <f>IFERROR(Z309/Z446, "NA")</f>
        <v>0</v>
      </c>
      <c r="AB309" s="8"/>
      <c r="AC309" s="6">
        <v>0</v>
      </c>
      <c r="AD309" s="7">
        <f>IFERROR(AC309/AC446, "NA")</f>
        <v>0</v>
      </c>
      <c r="AE309" s="8"/>
      <c r="AF309" s="6">
        <v>0</v>
      </c>
      <c r="AG309" s="7">
        <f>IFERROR(AF309/AF446, "NA")</f>
        <v>0</v>
      </c>
      <c r="AH309" s="8"/>
      <c r="AI309" s="6">
        <v>0</v>
      </c>
      <c r="AJ309" s="7">
        <f>IFERROR(AI309/AI446, "NA")</f>
        <v>0</v>
      </c>
      <c r="AK309" s="6"/>
      <c r="AL309" s="9">
        <f t="shared" si="38"/>
        <v>0</v>
      </c>
      <c r="AM309" s="7">
        <f>IFERROR(AL309/AL446, "NA")</f>
        <v>0</v>
      </c>
      <c r="AN309" s="6"/>
      <c r="AO309" s="6">
        <v>0</v>
      </c>
      <c r="AP309" s="7">
        <f>IFERROR(AO309/AO446, "NA")</f>
        <v>0</v>
      </c>
      <c r="AQ309" s="6"/>
      <c r="AR309" s="9">
        <f t="shared" si="39"/>
        <v>0</v>
      </c>
    </row>
    <row r="310" spans="1:44" ht="16.5" hidden="1" customHeight="1" x14ac:dyDescent="0.3">
      <c r="A310" s="33" t="s">
        <v>685</v>
      </c>
      <c r="B310" s="6">
        <v>0</v>
      </c>
      <c r="C310" s="7">
        <f>IFERROR(B310/B446, "NA")</f>
        <v>0</v>
      </c>
      <c r="D310" s="8"/>
      <c r="E310" s="6">
        <v>0</v>
      </c>
      <c r="F310" s="7">
        <f>IFERROR(E310/E446, "NA")</f>
        <v>0</v>
      </c>
      <c r="G310" s="8"/>
      <c r="H310" s="6">
        <v>0</v>
      </c>
      <c r="I310" s="7">
        <f>IFERROR(H310/H446, "NA")</f>
        <v>0</v>
      </c>
      <c r="J310" s="8"/>
      <c r="K310" s="6">
        <v>0</v>
      </c>
      <c r="L310" s="7">
        <f>IFERROR(K310/K446, "NA")</f>
        <v>0</v>
      </c>
      <c r="M310" s="8"/>
      <c r="N310" s="6">
        <v>0</v>
      </c>
      <c r="O310" s="7">
        <f>IFERROR(N310/N446, "NA")</f>
        <v>0</v>
      </c>
      <c r="P310" s="8"/>
      <c r="Q310" s="6">
        <v>0</v>
      </c>
      <c r="R310" s="7">
        <f>IFERROR(Q310/Q446, "NA")</f>
        <v>0</v>
      </c>
      <c r="S310" s="8"/>
      <c r="T310" s="6">
        <v>0</v>
      </c>
      <c r="U310" s="7">
        <f>IFERROR(T310/T446, "NA")</f>
        <v>0</v>
      </c>
      <c r="V310" s="8"/>
      <c r="W310" s="6">
        <v>0</v>
      </c>
      <c r="X310" s="7">
        <f>IFERROR(W310/W446, "NA")</f>
        <v>0</v>
      </c>
      <c r="Y310" s="8"/>
      <c r="Z310" s="6">
        <v>0</v>
      </c>
      <c r="AA310" s="7">
        <f>IFERROR(Z310/Z446, "NA")</f>
        <v>0</v>
      </c>
      <c r="AB310" s="8"/>
      <c r="AC310" s="6">
        <v>0</v>
      </c>
      <c r="AD310" s="7">
        <f>IFERROR(AC310/AC446, "NA")</f>
        <v>0</v>
      </c>
      <c r="AE310" s="8"/>
      <c r="AF310" s="6">
        <v>0</v>
      </c>
      <c r="AG310" s="7">
        <f>IFERROR(AF310/AF446, "NA")</f>
        <v>0</v>
      </c>
      <c r="AH310" s="8"/>
      <c r="AI310" s="6">
        <v>0</v>
      </c>
      <c r="AJ310" s="7">
        <f>IFERROR(AI310/AI446, "NA")</f>
        <v>0</v>
      </c>
      <c r="AK310" s="6"/>
      <c r="AL310" s="9">
        <f t="shared" si="38"/>
        <v>0</v>
      </c>
      <c r="AM310" s="7">
        <f>IFERROR(AL310/AL446, "NA")</f>
        <v>0</v>
      </c>
      <c r="AN310" s="6"/>
      <c r="AO310" s="6">
        <v>0</v>
      </c>
      <c r="AP310" s="7">
        <f>IFERROR(AO310/AO446, "NA")</f>
        <v>0</v>
      </c>
      <c r="AQ310" s="6"/>
      <c r="AR310" s="9">
        <f t="shared" si="39"/>
        <v>0</v>
      </c>
    </row>
    <row r="311" spans="1:44" ht="16.5" customHeight="1" x14ac:dyDescent="0.3">
      <c r="A311" s="33" t="s">
        <v>686</v>
      </c>
      <c r="B311" s="6">
        <v>167.02</v>
      </c>
      <c r="C311" s="7">
        <f>IFERROR(B311/B446, "NA")</f>
        <v>2.26607122350588E-4</v>
      </c>
      <c r="D311" s="8"/>
      <c r="E311" s="6">
        <v>106.93</v>
      </c>
      <c r="F311" s="7">
        <f>IFERROR(E311/E446, "NA")</f>
        <v>1.8621226115007953E-4</v>
      </c>
      <c r="G311" s="8"/>
      <c r="H311" s="6">
        <v>182.7</v>
      </c>
      <c r="I311" s="7">
        <f>IFERROR(H311/H446, "NA")</f>
        <v>2.5775224439495028E-4</v>
      </c>
      <c r="J311" s="8"/>
      <c r="K311" s="6">
        <v>331.90999999999997</v>
      </c>
      <c r="L311" s="7">
        <f>IFERROR(K311/K446, "NA")</f>
        <v>6.2547049030000626E-4</v>
      </c>
      <c r="M311" s="8"/>
      <c r="N311" s="6">
        <v>268.53999999999996</v>
      </c>
      <c r="O311" s="7">
        <f>IFERROR(N311/N446, "NA")</f>
        <v>6.1725940410355443E-4</v>
      </c>
      <c r="P311" s="8"/>
      <c r="Q311" s="6">
        <v>747.66000000000008</v>
      </c>
      <c r="R311" s="7">
        <f>IFERROR(Q311/Q446, "NA")</f>
        <v>1.5514473950474868E-3</v>
      </c>
      <c r="S311" s="8"/>
      <c r="T311" s="6">
        <v>115.89999999999999</v>
      </c>
      <c r="U311" s="7">
        <f>IFERROR(T311/T446, "NA")</f>
        <v>1.46831052074133E-4</v>
      </c>
      <c r="V311" s="8"/>
      <c r="W311" s="6">
        <v>112.09</v>
      </c>
      <c r="X311" s="7">
        <f>IFERROR(W311/W446, "NA")</f>
        <v>1.7730281341712666E-4</v>
      </c>
      <c r="Y311" s="8"/>
      <c r="Z311" s="6">
        <v>124.51</v>
      </c>
      <c r="AA311" s="7">
        <f>IFERROR(Z311/Z446, "NA")</f>
        <v>2.0944858198801742E-4</v>
      </c>
      <c r="AB311" s="8"/>
      <c r="AC311" s="6">
        <v>27.51</v>
      </c>
      <c r="AD311" s="7">
        <f>IFERROR(AC311/AC446, "NA")</f>
        <v>3.5665197219919274E-5</v>
      </c>
      <c r="AE311" s="8"/>
      <c r="AF311" s="6">
        <v>144.19</v>
      </c>
      <c r="AG311" s="7">
        <f>IFERROR(AF311/AF446, "NA")</f>
        <v>2.3967892897245674E-4</v>
      </c>
      <c r="AH311" s="8"/>
      <c r="AI311" s="6">
        <v>0</v>
      </c>
      <c r="AJ311" s="7">
        <f>IFERROR(AI311/AI446, "NA")</f>
        <v>0</v>
      </c>
      <c r="AK311" s="6"/>
      <c r="AL311" s="9">
        <f t="shared" si="38"/>
        <v>2328.9600000000005</v>
      </c>
      <c r="AM311" s="7">
        <f>IFERROR(AL311/AL446, "NA")</f>
        <v>3.1687369443737784E-4</v>
      </c>
      <c r="AN311" s="6"/>
      <c r="AO311" s="6">
        <v>3558.0899999999997</v>
      </c>
      <c r="AP311" s="7">
        <f>IFERROR(AO311/AO446, "NA")</f>
        <v>4.9613282541418864E-4</v>
      </c>
      <c r="AQ311" s="6"/>
      <c r="AR311" s="9">
        <f t="shared" si="39"/>
        <v>-1229.1299999999992</v>
      </c>
    </row>
    <row r="312" spans="1:44" ht="16.5" customHeight="1" x14ac:dyDescent="0.3">
      <c r="A312" s="33" t="s">
        <v>687</v>
      </c>
      <c r="B312" s="6">
        <v>0</v>
      </c>
      <c r="C312" s="7">
        <f>IFERROR(B312/B446, "NA")</f>
        <v>0</v>
      </c>
      <c r="D312" s="8"/>
      <c r="E312" s="6">
        <v>0</v>
      </c>
      <c r="F312" s="7">
        <f>IFERROR(E312/E446, "NA")</f>
        <v>0</v>
      </c>
      <c r="G312" s="8"/>
      <c r="H312" s="6">
        <v>0</v>
      </c>
      <c r="I312" s="7">
        <f>IFERROR(H312/H446, "NA")</f>
        <v>0</v>
      </c>
      <c r="J312" s="8"/>
      <c r="K312" s="6">
        <v>0</v>
      </c>
      <c r="L312" s="7">
        <f>IFERROR(K312/K446, "NA")</f>
        <v>0</v>
      </c>
      <c r="M312" s="8"/>
      <c r="N312" s="6">
        <v>0</v>
      </c>
      <c r="O312" s="7">
        <f>IFERROR(N312/N446, "NA")</f>
        <v>0</v>
      </c>
      <c r="P312" s="8"/>
      <c r="Q312" s="6">
        <v>0</v>
      </c>
      <c r="R312" s="7">
        <f>IFERROR(Q312/Q446, "NA")</f>
        <v>0</v>
      </c>
      <c r="S312" s="8"/>
      <c r="T312" s="6">
        <v>0</v>
      </c>
      <c r="U312" s="7">
        <f>IFERROR(T312/T446, "NA")</f>
        <v>0</v>
      </c>
      <c r="V312" s="8"/>
      <c r="W312" s="6">
        <v>0</v>
      </c>
      <c r="X312" s="7">
        <f>IFERROR(W312/W446, "NA")</f>
        <v>0</v>
      </c>
      <c r="Y312" s="8"/>
      <c r="Z312" s="6">
        <v>0</v>
      </c>
      <c r="AA312" s="7">
        <f>IFERROR(Z312/Z446, "NA")</f>
        <v>0</v>
      </c>
      <c r="AB312" s="8"/>
      <c r="AC312" s="6">
        <v>0</v>
      </c>
      <c r="AD312" s="7">
        <f>IFERROR(AC312/AC446, "NA")</f>
        <v>0</v>
      </c>
      <c r="AE312" s="8"/>
      <c r="AF312" s="6">
        <v>0</v>
      </c>
      <c r="AG312" s="7">
        <f>IFERROR(AF312/AF446, "NA")</f>
        <v>0</v>
      </c>
      <c r="AH312" s="8"/>
      <c r="AI312" s="6">
        <v>0</v>
      </c>
      <c r="AJ312" s="7">
        <f>IFERROR(AI312/AI446, "NA")</f>
        <v>0</v>
      </c>
      <c r="AK312" s="6"/>
      <c r="AL312" s="9">
        <f t="shared" si="38"/>
        <v>0</v>
      </c>
      <c r="AM312" s="7">
        <f>IFERROR(AL312/AL446, "NA")</f>
        <v>0</v>
      </c>
      <c r="AN312" s="6"/>
      <c r="AO312" s="6">
        <v>167.48</v>
      </c>
      <c r="AP312" s="7">
        <f>IFERROR(AO312/AO446, "NA")</f>
        <v>2.3353070214741141E-5</v>
      </c>
      <c r="AQ312" s="6"/>
      <c r="AR312" s="9">
        <f t="shared" si="39"/>
        <v>-167.48</v>
      </c>
    </row>
    <row r="313" spans="1:44" ht="30.75" customHeight="1" x14ac:dyDescent="0.3">
      <c r="A313" s="33" t="s">
        <v>688</v>
      </c>
      <c r="B313" s="6">
        <v>4333.24</v>
      </c>
      <c r="C313" s="7">
        <f>IFERROR(B313/B446, "NA")</f>
        <v>5.8791943890220445E-3</v>
      </c>
      <c r="D313" s="8"/>
      <c r="E313" s="6">
        <v>1535.3</v>
      </c>
      <c r="F313" s="7">
        <f>IFERROR(E313/E446, "NA")</f>
        <v>2.6736340086385211E-3</v>
      </c>
      <c r="G313" s="8"/>
      <c r="H313" s="6">
        <v>2739.74</v>
      </c>
      <c r="I313" s="7">
        <f>IFERROR(H313/H446, "NA")</f>
        <v>3.8652114617330107E-3</v>
      </c>
      <c r="J313" s="8"/>
      <c r="K313" s="6">
        <v>579.73</v>
      </c>
      <c r="L313" s="7">
        <f>IFERROR(K313/K446, "NA")</f>
        <v>1.0924768983809547E-3</v>
      </c>
      <c r="M313" s="8"/>
      <c r="N313" s="6">
        <v>1296.5</v>
      </c>
      <c r="O313" s="7">
        <f>IFERROR(N313/N446, "NA")</f>
        <v>2.9801028428549136E-3</v>
      </c>
      <c r="P313" s="8"/>
      <c r="Q313" s="6">
        <v>1349.13</v>
      </c>
      <c r="R313" s="7">
        <f>IFERROR(Q313/Q446, "NA")</f>
        <v>2.7995401975234946E-3</v>
      </c>
      <c r="S313" s="8"/>
      <c r="T313" s="6">
        <v>2861.3100000000004</v>
      </c>
      <c r="U313" s="7">
        <f>IFERROR(T313/T446, "NA")</f>
        <v>3.6249280207958381E-3</v>
      </c>
      <c r="V313" s="8"/>
      <c r="W313" s="6">
        <v>2337.1099999999997</v>
      </c>
      <c r="X313" s="7">
        <f>IFERROR(W313/W446, "NA")</f>
        <v>3.6968166497038163E-3</v>
      </c>
      <c r="Y313" s="8"/>
      <c r="Z313" s="6">
        <v>2936.66</v>
      </c>
      <c r="AA313" s="7">
        <f>IFERROR(Z313/Z446, "NA")</f>
        <v>4.9399989782421584E-3</v>
      </c>
      <c r="AB313" s="8"/>
      <c r="AC313" s="6">
        <v>2627.08</v>
      </c>
      <c r="AD313" s="7">
        <f>IFERROR(AC313/AC446, "NA")</f>
        <v>3.4058642788987827E-3</v>
      </c>
      <c r="AE313" s="8"/>
      <c r="AF313" s="6">
        <v>2491.42</v>
      </c>
      <c r="AG313" s="7">
        <f>IFERROR(AF313/AF446, "NA")</f>
        <v>4.1413473695856738E-3</v>
      </c>
      <c r="AH313" s="8"/>
      <c r="AI313" s="6">
        <v>1928.34</v>
      </c>
      <c r="AJ313" s="7">
        <f>IFERROR(AI313/AI446, "NA")</f>
        <v>3.9103188604922758E-3</v>
      </c>
      <c r="AK313" s="6"/>
      <c r="AL313" s="9">
        <f t="shared" si="38"/>
        <v>27015.56</v>
      </c>
      <c r="AM313" s="7">
        <f>IFERROR(AL313/AL446, "NA")</f>
        <v>3.6756836976567417E-3</v>
      </c>
      <c r="AN313" s="6"/>
      <c r="AO313" s="6">
        <v>21849.14</v>
      </c>
      <c r="AP313" s="7">
        <f>IFERROR(AO313/AO446, "NA")</f>
        <v>3.0465995972755512E-3</v>
      </c>
      <c r="AQ313" s="6"/>
      <c r="AR313" s="9">
        <f t="shared" si="39"/>
        <v>5166.4200000000019</v>
      </c>
    </row>
    <row r="314" spans="1:44" ht="16.5" customHeight="1" x14ac:dyDescent="0.3">
      <c r="A314" s="33" t="s">
        <v>689</v>
      </c>
      <c r="B314" s="6">
        <v>361.98</v>
      </c>
      <c r="C314" s="7">
        <f>IFERROR(B314/B446, "NA")</f>
        <v>4.9112229761984097E-4</v>
      </c>
      <c r="D314" s="8"/>
      <c r="E314" s="6">
        <v>385</v>
      </c>
      <c r="F314" s="7">
        <f>IFERROR(E314/E446, "NA")</f>
        <v>6.7045469506013858E-4</v>
      </c>
      <c r="G314" s="8"/>
      <c r="H314" s="6">
        <v>313</v>
      </c>
      <c r="I314" s="7">
        <f>IFERROR(H314/H446, "NA")</f>
        <v>4.415788313936477E-4</v>
      </c>
      <c r="J314" s="8"/>
      <c r="K314" s="6">
        <v>244</v>
      </c>
      <c r="L314" s="7">
        <f>IFERROR(K314/K446, "NA")</f>
        <v>4.5980777811214341E-4</v>
      </c>
      <c r="M314" s="8"/>
      <c r="N314" s="6">
        <v>246.6</v>
      </c>
      <c r="O314" s="7">
        <f>IFERROR(N314/N446, "NA")</f>
        <v>5.6682866259006681E-4</v>
      </c>
      <c r="P314" s="8"/>
      <c r="Q314" s="6">
        <v>324</v>
      </c>
      <c r="R314" s="7">
        <f>IFERROR(Q314/Q446, "NA")</f>
        <v>6.723229221777087E-4</v>
      </c>
      <c r="S314" s="8"/>
      <c r="T314" s="6">
        <v>513.95000000000005</v>
      </c>
      <c r="U314" s="7">
        <f>IFERROR(T314/T446, "NA")</f>
        <v>6.5111146862381944E-4</v>
      </c>
      <c r="V314" s="8"/>
      <c r="W314" s="6">
        <v>536.95000000000005</v>
      </c>
      <c r="X314" s="7">
        <f>IFERROR(W314/W446, "NA")</f>
        <v>8.4934200788942956E-4</v>
      </c>
      <c r="Y314" s="8"/>
      <c r="Z314" s="6">
        <v>514.56999999999994</v>
      </c>
      <c r="AA314" s="7">
        <f>IFERROR(Z314/Z446, "NA")</f>
        <v>8.6560080984317809E-4</v>
      </c>
      <c r="AB314" s="8"/>
      <c r="AC314" s="6">
        <v>484.28000000000003</v>
      </c>
      <c r="AD314" s="7">
        <f>IFERROR(AC314/AC446, "NA")</f>
        <v>6.2784230133269738E-4</v>
      </c>
      <c r="AE314" s="8"/>
      <c r="AF314" s="6">
        <v>414.81</v>
      </c>
      <c r="AG314" s="7">
        <f>IFERROR(AF314/AF446, "NA")</f>
        <v>6.8951533758974124E-4</v>
      </c>
      <c r="AH314" s="8"/>
      <c r="AI314" s="6">
        <v>455.42</v>
      </c>
      <c r="AJ314" s="7">
        <f>IFERROR(AI314/AI446, "NA")</f>
        <v>9.2350799933901308E-4</v>
      </c>
      <c r="AK314" s="6"/>
      <c r="AL314" s="9">
        <f t="shared" si="38"/>
        <v>4794.5599999999995</v>
      </c>
      <c r="AM314" s="7">
        <f>IFERROR(AL314/AL446, "NA")</f>
        <v>6.5233835720736886E-4</v>
      </c>
      <c r="AN314" s="6"/>
      <c r="AO314" s="6">
        <v>3941.2799999999997</v>
      </c>
      <c r="AP314" s="7">
        <f>IFERROR(AO314/AO446, "NA")</f>
        <v>5.4956405884854886E-4</v>
      </c>
      <c r="AQ314" s="6"/>
      <c r="AR314" s="9">
        <f t="shared" si="39"/>
        <v>853.27999999999975</v>
      </c>
    </row>
    <row r="315" spans="1:44" ht="16.5" hidden="1" customHeight="1" x14ac:dyDescent="0.3">
      <c r="A315" s="33" t="s">
        <v>690</v>
      </c>
      <c r="B315" s="6">
        <v>0</v>
      </c>
      <c r="C315" s="7">
        <f>IFERROR(B315/B446, "NA")</f>
        <v>0</v>
      </c>
      <c r="D315" s="8"/>
      <c r="E315" s="6">
        <v>0</v>
      </c>
      <c r="F315" s="7">
        <f>IFERROR(E315/E446, "NA")</f>
        <v>0</v>
      </c>
      <c r="G315" s="8"/>
      <c r="H315" s="6">
        <v>0</v>
      </c>
      <c r="I315" s="7">
        <f>IFERROR(H315/H446, "NA")</f>
        <v>0</v>
      </c>
      <c r="J315" s="8"/>
      <c r="K315" s="6">
        <v>0</v>
      </c>
      <c r="L315" s="7">
        <f>IFERROR(K315/K446, "NA")</f>
        <v>0</v>
      </c>
      <c r="M315" s="8"/>
      <c r="N315" s="6">
        <v>0</v>
      </c>
      <c r="O315" s="7">
        <f>IFERROR(N315/N446, "NA")</f>
        <v>0</v>
      </c>
      <c r="P315" s="8"/>
      <c r="Q315" s="6">
        <v>0</v>
      </c>
      <c r="R315" s="7">
        <f>IFERROR(Q315/Q446, "NA")</f>
        <v>0</v>
      </c>
      <c r="S315" s="8"/>
      <c r="T315" s="6">
        <v>0</v>
      </c>
      <c r="U315" s="7">
        <f>IFERROR(T315/T446, "NA")</f>
        <v>0</v>
      </c>
      <c r="V315" s="8"/>
      <c r="W315" s="6">
        <v>0</v>
      </c>
      <c r="X315" s="7">
        <f>IFERROR(W315/W446, "NA")</f>
        <v>0</v>
      </c>
      <c r="Y315" s="8"/>
      <c r="Z315" s="6">
        <v>0</v>
      </c>
      <c r="AA315" s="7">
        <f>IFERROR(Z315/Z446, "NA")</f>
        <v>0</v>
      </c>
      <c r="AB315" s="8"/>
      <c r="AC315" s="6">
        <v>0</v>
      </c>
      <c r="AD315" s="7">
        <f>IFERROR(AC315/AC446, "NA")</f>
        <v>0</v>
      </c>
      <c r="AE315" s="8"/>
      <c r="AF315" s="6">
        <v>0</v>
      </c>
      <c r="AG315" s="7">
        <f>IFERROR(AF315/AF446, "NA")</f>
        <v>0</v>
      </c>
      <c r="AH315" s="8"/>
      <c r="AI315" s="6">
        <v>0</v>
      </c>
      <c r="AJ315" s="7">
        <f>IFERROR(AI315/AI446, "NA")</f>
        <v>0</v>
      </c>
      <c r="AK315" s="6"/>
      <c r="AL315" s="9">
        <f t="shared" si="38"/>
        <v>0</v>
      </c>
      <c r="AM315" s="7">
        <f>IFERROR(AL315/AL446, "NA")</f>
        <v>0</v>
      </c>
      <c r="AN315" s="6"/>
      <c r="AO315" s="6">
        <v>0</v>
      </c>
      <c r="AP315" s="7">
        <f>IFERROR(AO315/AO446, "NA")</f>
        <v>0</v>
      </c>
      <c r="AQ315" s="6"/>
      <c r="AR315" s="9">
        <f t="shared" si="39"/>
        <v>0</v>
      </c>
    </row>
    <row r="316" spans="1:44" ht="16.5" customHeight="1" x14ac:dyDescent="0.3">
      <c r="A316" s="33" t="s">
        <v>691</v>
      </c>
      <c r="B316" s="6">
        <v>1735.48</v>
      </c>
      <c r="C316" s="7">
        <f>IFERROR(B316/B446, "NA")</f>
        <v>2.3546409334031758E-3</v>
      </c>
      <c r="D316" s="8"/>
      <c r="E316" s="6">
        <v>1735.52</v>
      </c>
      <c r="F316" s="7">
        <f>IFERROR(E316/E446, "NA")</f>
        <v>3.022305278885121E-3</v>
      </c>
      <c r="G316" s="8"/>
      <c r="H316" s="6">
        <v>1735.52</v>
      </c>
      <c r="I316" s="7">
        <f>IFERROR(H316/H446, "NA")</f>
        <v>2.4484629184035253E-3</v>
      </c>
      <c r="J316" s="8"/>
      <c r="K316" s="6">
        <v>1690.38</v>
      </c>
      <c r="L316" s="7">
        <f>IFERROR(K316/K446, "NA")</f>
        <v>3.1854502949393649E-3</v>
      </c>
      <c r="M316" s="8"/>
      <c r="N316" s="6">
        <v>1690.37</v>
      </c>
      <c r="O316" s="7">
        <f>IFERROR(N316/N446, "NA")</f>
        <v>3.8854426860598997E-3</v>
      </c>
      <c r="P316" s="8"/>
      <c r="Q316" s="6">
        <v>1690.37</v>
      </c>
      <c r="R316" s="7">
        <f>IFERROR(Q316/Q446, "NA")</f>
        <v>3.5076373393874488E-3</v>
      </c>
      <c r="S316" s="8"/>
      <c r="T316" s="6">
        <v>1690.37</v>
      </c>
      <c r="U316" s="7">
        <f>IFERROR(T316/T446, "NA")</f>
        <v>2.1414909878736169E-3</v>
      </c>
      <c r="V316" s="8"/>
      <c r="W316" s="6">
        <v>1690.37</v>
      </c>
      <c r="X316" s="7">
        <f>IFERROR(W316/W446, "NA")</f>
        <v>2.6738099448292297E-3</v>
      </c>
      <c r="Y316" s="8"/>
      <c r="Z316" s="6">
        <v>1690.38</v>
      </c>
      <c r="AA316" s="7">
        <f>IFERROR(Z316/Z446, "NA")</f>
        <v>2.8435281826432006E-3</v>
      </c>
      <c r="AB316" s="8"/>
      <c r="AC316" s="6">
        <v>1940.49</v>
      </c>
      <c r="AD316" s="7">
        <f>IFERROR(AC316/AC446, "NA")</f>
        <v>2.5157382244013504E-3</v>
      </c>
      <c r="AE316" s="8"/>
      <c r="AF316" s="6">
        <v>1340.48</v>
      </c>
      <c r="AG316" s="7">
        <f>IFERROR(AF316/AF446, "NA")</f>
        <v>2.228204526728614E-3</v>
      </c>
      <c r="AH316" s="8"/>
      <c r="AI316" s="6">
        <v>1585.65</v>
      </c>
      <c r="AJ316" s="7">
        <f>IFERROR(AI316/AI446, "NA")</f>
        <v>3.2154065678975585E-3</v>
      </c>
      <c r="AK316" s="6"/>
      <c r="AL316" s="9">
        <f t="shared" si="38"/>
        <v>20215.38</v>
      </c>
      <c r="AM316" s="7">
        <f>IFERROR(AL316/AL446, "NA")</f>
        <v>2.7504646473342081E-3</v>
      </c>
      <c r="AN316" s="6"/>
      <c r="AO316" s="6">
        <v>20113.27</v>
      </c>
      <c r="AP316" s="7">
        <f>IFERROR(AO316/AO446, "NA")</f>
        <v>2.8045534186651932E-3</v>
      </c>
      <c r="AQ316" s="6"/>
      <c r="AR316" s="9">
        <f t="shared" si="39"/>
        <v>102.11000000000058</v>
      </c>
    </row>
    <row r="317" spans="1:44" ht="16.5" customHeight="1" x14ac:dyDescent="0.3">
      <c r="A317" s="33" t="s">
        <v>692</v>
      </c>
      <c r="B317" s="6">
        <v>0</v>
      </c>
      <c r="C317" s="7">
        <f>IFERROR(B317/B446, "NA")</f>
        <v>0</v>
      </c>
      <c r="D317" s="8"/>
      <c r="E317" s="6">
        <v>0</v>
      </c>
      <c r="F317" s="7">
        <f>IFERROR(E317/E446, "NA")</f>
        <v>0</v>
      </c>
      <c r="G317" s="8"/>
      <c r="H317" s="6">
        <v>0</v>
      </c>
      <c r="I317" s="7">
        <f>IFERROR(H317/H446, "NA")</f>
        <v>0</v>
      </c>
      <c r="J317" s="8"/>
      <c r="K317" s="6">
        <v>0</v>
      </c>
      <c r="L317" s="7">
        <f>IFERROR(K317/K446, "NA")</f>
        <v>0</v>
      </c>
      <c r="M317" s="8"/>
      <c r="N317" s="6">
        <v>0</v>
      </c>
      <c r="O317" s="7">
        <f>IFERROR(N317/N446, "NA")</f>
        <v>0</v>
      </c>
      <c r="P317" s="8"/>
      <c r="Q317" s="6">
        <v>0</v>
      </c>
      <c r="R317" s="7">
        <f>IFERROR(Q317/Q446, "NA")</f>
        <v>0</v>
      </c>
      <c r="S317" s="8"/>
      <c r="T317" s="6">
        <v>1467.82</v>
      </c>
      <c r="U317" s="7">
        <f>IFERROR(T317/T446, "NA")</f>
        <v>1.8595474965958062E-3</v>
      </c>
      <c r="V317" s="8"/>
      <c r="W317" s="6">
        <v>0</v>
      </c>
      <c r="X317" s="7">
        <f>IFERROR(W317/W446, "NA")</f>
        <v>0</v>
      </c>
      <c r="Y317" s="8"/>
      <c r="Z317" s="6">
        <v>-8.0500000000000007</v>
      </c>
      <c r="AA317" s="7">
        <f>IFERROR(Z317/Z446, "NA")</f>
        <v>-1.3541571640860496E-5</v>
      </c>
      <c r="AB317" s="8"/>
      <c r="AC317" s="6">
        <v>54.02</v>
      </c>
      <c r="AD317" s="7">
        <f>IFERROR(AC317/AC446, "NA")</f>
        <v>7.0033949611778953E-5</v>
      </c>
      <c r="AE317" s="8"/>
      <c r="AF317" s="6">
        <v>78.959999999999994</v>
      </c>
      <c r="AG317" s="7">
        <f>IFERROR(AF317/AF446, "NA")</f>
        <v>1.3125076795662103E-4</v>
      </c>
      <c r="AH317" s="8"/>
      <c r="AI317" s="6">
        <v>47.52</v>
      </c>
      <c r="AJ317" s="7">
        <f>IFERROR(AI317/AI446, "NA")</f>
        <v>9.6361820140946605E-5</v>
      </c>
      <c r="AK317" s="6"/>
      <c r="AL317" s="9">
        <f t="shared" si="38"/>
        <v>1640.27</v>
      </c>
      <c r="AM317" s="7">
        <f>IFERROR(AL317/AL446, "NA")</f>
        <v>2.2317189422523255E-4</v>
      </c>
      <c r="AN317" s="6"/>
      <c r="AO317" s="6">
        <v>0</v>
      </c>
      <c r="AP317" s="7">
        <f>IFERROR(AO317/AO446, "NA")</f>
        <v>0</v>
      </c>
      <c r="AQ317" s="6"/>
      <c r="AR317" s="9">
        <f t="shared" si="39"/>
        <v>1640.27</v>
      </c>
    </row>
    <row r="318" spans="1:44" ht="16.5" hidden="1" customHeight="1" x14ac:dyDescent="0.3">
      <c r="A318" s="33" t="s">
        <v>693</v>
      </c>
      <c r="B318" s="6">
        <v>0</v>
      </c>
      <c r="C318" s="7">
        <f>IFERROR(B318/B446, "NA")</f>
        <v>0</v>
      </c>
      <c r="D318" s="8"/>
      <c r="E318" s="6">
        <v>0</v>
      </c>
      <c r="F318" s="7">
        <f>IFERROR(E318/E446, "NA")</f>
        <v>0</v>
      </c>
      <c r="G318" s="8"/>
      <c r="H318" s="6">
        <v>0</v>
      </c>
      <c r="I318" s="7">
        <f>IFERROR(H318/H446, "NA")</f>
        <v>0</v>
      </c>
      <c r="J318" s="8"/>
      <c r="K318" s="6">
        <v>0</v>
      </c>
      <c r="L318" s="7">
        <f>IFERROR(K318/K446, "NA")</f>
        <v>0</v>
      </c>
      <c r="M318" s="8"/>
      <c r="N318" s="6">
        <v>0</v>
      </c>
      <c r="O318" s="7">
        <f>IFERROR(N318/N446, "NA")</f>
        <v>0</v>
      </c>
      <c r="P318" s="8"/>
      <c r="Q318" s="6">
        <v>0</v>
      </c>
      <c r="R318" s="7">
        <f>IFERROR(Q318/Q446, "NA")</f>
        <v>0</v>
      </c>
      <c r="S318" s="8"/>
      <c r="T318" s="6">
        <v>0</v>
      </c>
      <c r="U318" s="7">
        <f>IFERROR(T318/T446, "NA")</f>
        <v>0</v>
      </c>
      <c r="V318" s="8"/>
      <c r="W318" s="6">
        <v>0</v>
      </c>
      <c r="X318" s="7">
        <f>IFERROR(W318/W446, "NA")</f>
        <v>0</v>
      </c>
      <c r="Y318" s="8"/>
      <c r="Z318" s="6">
        <v>0</v>
      </c>
      <c r="AA318" s="7">
        <f>IFERROR(Z318/Z446, "NA")</f>
        <v>0</v>
      </c>
      <c r="AB318" s="8"/>
      <c r="AC318" s="6">
        <v>0</v>
      </c>
      <c r="AD318" s="7">
        <f>IFERROR(AC318/AC446, "NA")</f>
        <v>0</v>
      </c>
      <c r="AE318" s="8"/>
      <c r="AF318" s="6">
        <v>0</v>
      </c>
      <c r="AG318" s="7">
        <f>IFERROR(AF318/AF446, "NA")</f>
        <v>0</v>
      </c>
      <c r="AH318" s="8"/>
      <c r="AI318" s="6">
        <v>0</v>
      </c>
      <c r="AJ318" s="7">
        <f>IFERROR(AI318/AI446, "NA")</f>
        <v>0</v>
      </c>
      <c r="AK318" s="6"/>
      <c r="AL318" s="9">
        <f t="shared" si="38"/>
        <v>0</v>
      </c>
      <c r="AM318" s="7">
        <f>IFERROR(AL318/AL446, "NA")</f>
        <v>0</v>
      </c>
      <c r="AN318" s="6"/>
      <c r="AO318" s="6">
        <v>0</v>
      </c>
      <c r="AP318" s="7">
        <f>IFERROR(AO318/AO446, "NA")</f>
        <v>0</v>
      </c>
      <c r="AQ318" s="6"/>
      <c r="AR318" s="9">
        <f t="shared" si="39"/>
        <v>0</v>
      </c>
    </row>
    <row r="319" spans="1:44" ht="16.5" customHeight="1" x14ac:dyDescent="0.3">
      <c r="A319" s="33" t="s">
        <v>694</v>
      </c>
      <c r="B319" s="6">
        <v>1571.38</v>
      </c>
      <c r="C319" s="7">
        <f>IFERROR(B319/B446, "NA")</f>
        <v>2.1319955689095135E-3</v>
      </c>
      <c r="D319" s="8"/>
      <c r="E319" s="6">
        <v>1319.75</v>
      </c>
      <c r="F319" s="7">
        <f>IFERROR(E319/E446, "NA")</f>
        <v>2.298266451443163E-3</v>
      </c>
      <c r="G319" s="8"/>
      <c r="H319" s="6">
        <v>1319.75</v>
      </c>
      <c r="I319" s="7">
        <f>IFERROR(H319/H446, "NA")</f>
        <v>1.8618966860439827E-3</v>
      </c>
      <c r="J319" s="8"/>
      <c r="K319" s="6">
        <v>1319.75</v>
      </c>
      <c r="L319" s="7">
        <f>IFERROR(K319/K446, "NA")</f>
        <v>2.4870135867356611E-3</v>
      </c>
      <c r="M319" s="8"/>
      <c r="N319" s="6">
        <v>1319.75</v>
      </c>
      <c r="O319" s="7">
        <f>IFERROR(N319/N446, "NA")</f>
        <v>3.0335447179774561E-3</v>
      </c>
      <c r="P319" s="8"/>
      <c r="Q319" s="6">
        <v>1319.75</v>
      </c>
      <c r="R319" s="7">
        <f>IFERROR(Q319/Q446, "NA")</f>
        <v>2.7385746189630589E-3</v>
      </c>
      <c r="S319" s="8"/>
      <c r="T319" s="6">
        <v>1319.75</v>
      </c>
      <c r="U319" s="7">
        <f>IFERROR(T319/T446, "NA")</f>
        <v>1.6719610092738313E-3</v>
      </c>
      <c r="V319" s="8"/>
      <c r="W319" s="6">
        <v>1319.75</v>
      </c>
      <c r="X319" s="7">
        <f>IFERROR(W319/W446, "NA")</f>
        <v>2.0875670265612712E-3</v>
      </c>
      <c r="Y319" s="8"/>
      <c r="Z319" s="6">
        <v>1319.75</v>
      </c>
      <c r="AA319" s="7">
        <f>IFERROR(Z319/Z446, "NA")</f>
        <v>2.220060766835483E-3</v>
      </c>
      <c r="AB319" s="8"/>
      <c r="AC319" s="6">
        <v>490.6</v>
      </c>
      <c r="AD319" s="7">
        <f>IFERROR(AC319/AC446, "NA")</f>
        <v>6.3603583264603401E-4</v>
      </c>
      <c r="AE319" s="8"/>
      <c r="AF319" s="6">
        <v>490.6</v>
      </c>
      <c r="AG319" s="7">
        <f>IFERROR(AF319/AF446, "NA")</f>
        <v>8.1549679280038347E-4</v>
      </c>
      <c r="AH319" s="8"/>
      <c r="AI319" s="6">
        <v>490.6</v>
      </c>
      <c r="AJ319" s="7">
        <f>IFERROR(AI319/AI446, "NA")</f>
        <v>9.9484656904773577E-4</v>
      </c>
      <c r="AK319" s="6"/>
      <c r="AL319" s="9">
        <f t="shared" si="38"/>
        <v>13601.180000000002</v>
      </c>
      <c r="AM319" s="7">
        <f>IFERROR(AL319/AL446, "NA")</f>
        <v>1.8505496682243467E-3</v>
      </c>
      <c r="AN319" s="6"/>
      <c r="AO319" s="6">
        <v>16088.63</v>
      </c>
      <c r="AP319" s="7">
        <f>IFERROR(AO319/AO446, "NA")</f>
        <v>2.2433658111356029E-3</v>
      </c>
      <c r="AQ319" s="6"/>
      <c r="AR319" s="9">
        <f t="shared" si="39"/>
        <v>-2487.4499999999971</v>
      </c>
    </row>
    <row r="320" spans="1:44" ht="16.5" customHeight="1" x14ac:dyDescent="0.3">
      <c r="A320" s="33" t="s">
        <v>695</v>
      </c>
      <c r="B320" s="6">
        <v>1238.92</v>
      </c>
      <c r="C320" s="7">
        <f>IFERROR(B320/B446, "NA")</f>
        <v>1.6809250151035235E-3</v>
      </c>
      <c r="D320" s="8"/>
      <c r="E320" s="6">
        <v>1239.55</v>
      </c>
      <c r="F320" s="7">
        <f>IFERROR(E320/E446, "NA")</f>
        <v>2.1586029019786874E-3</v>
      </c>
      <c r="G320" s="8"/>
      <c r="H320" s="6">
        <v>1240.17</v>
      </c>
      <c r="I320" s="7">
        <f>IFERROR(H320/H446, "NA")</f>
        <v>1.7496256208608949E-3</v>
      </c>
      <c r="J320" s="8"/>
      <c r="K320" s="6">
        <v>1260.21</v>
      </c>
      <c r="L320" s="7">
        <f>IFERROR(K320/K446, "NA")</f>
        <v>2.37481295104387E-3</v>
      </c>
      <c r="M320" s="8"/>
      <c r="N320" s="6">
        <v>1269.8600000000001</v>
      </c>
      <c r="O320" s="7">
        <f>IFERROR(N320/N446, "NA")</f>
        <v>2.918868797553213E-3</v>
      </c>
      <c r="P320" s="8"/>
      <c r="Q320" s="6">
        <v>1269.7199999999998</v>
      </c>
      <c r="R320" s="7">
        <f>IFERROR(Q320/Q446, "NA")</f>
        <v>2.6347588294675312E-3</v>
      </c>
      <c r="S320" s="8"/>
      <c r="T320" s="6">
        <v>1345.85</v>
      </c>
      <c r="U320" s="7">
        <f>IFERROR(T320/T446, "NA")</f>
        <v>1.7050265007245203E-3</v>
      </c>
      <c r="V320" s="8"/>
      <c r="W320" s="6">
        <v>1345.6799999999998</v>
      </c>
      <c r="X320" s="7">
        <f>IFERROR(W320/W446, "NA")</f>
        <v>2.1285828348573373E-3</v>
      </c>
      <c r="Y320" s="8"/>
      <c r="Z320" s="6">
        <v>1347.62</v>
      </c>
      <c r="AA320" s="7">
        <f>IFERROR(Z320/Z446, "NA")</f>
        <v>2.266943201820673E-3</v>
      </c>
      <c r="AB320" s="8"/>
      <c r="AC320" s="6">
        <v>1347.62</v>
      </c>
      <c r="AD320" s="7">
        <f>IFERROR(AC320/AC446, "NA")</f>
        <v>1.747114979189662E-3</v>
      </c>
      <c r="AE320" s="8"/>
      <c r="AF320" s="6">
        <v>1198.67</v>
      </c>
      <c r="AG320" s="7">
        <f>IFERROR(AF320/AF446, "NA")</f>
        <v>1.9924817379250626E-3</v>
      </c>
      <c r="AH320" s="8"/>
      <c r="AI320" s="6">
        <v>1199.7800000000002</v>
      </c>
      <c r="AJ320" s="7">
        <f>IFERROR(AI320/AI446, "NA")</f>
        <v>2.4329331769508615E-3</v>
      </c>
      <c r="AK320" s="6"/>
      <c r="AL320" s="9">
        <f t="shared" si="38"/>
        <v>15303.650000000001</v>
      </c>
      <c r="AM320" s="7">
        <f>IFERROR(AL320/AL446, "NA")</f>
        <v>2.0821843715119952E-3</v>
      </c>
      <c r="AN320" s="6"/>
      <c r="AO320" s="6">
        <v>14666.580000000002</v>
      </c>
      <c r="AP320" s="7">
        <f>IFERROR(AO320/AO446, "NA")</f>
        <v>2.0450780543952601E-3</v>
      </c>
      <c r="AQ320" s="6"/>
      <c r="AR320" s="9">
        <f t="shared" si="39"/>
        <v>637.06999999999971</v>
      </c>
    </row>
    <row r="321" spans="1:44" ht="16.5" customHeight="1" x14ac:dyDescent="0.3">
      <c r="A321" s="33" t="s">
        <v>696</v>
      </c>
      <c r="B321" s="6">
        <v>6778.6900000000005</v>
      </c>
      <c r="C321" s="7">
        <f>IFERROR(B321/B446, "NA")</f>
        <v>9.197098755877783E-3</v>
      </c>
      <c r="D321" s="8"/>
      <c r="E321" s="6">
        <v>5695.5599999999995</v>
      </c>
      <c r="F321" s="7">
        <f>IFERROR(E321/E446, "NA")</f>
        <v>9.9184803714200583E-3</v>
      </c>
      <c r="G321" s="8"/>
      <c r="H321" s="6">
        <v>5783.8</v>
      </c>
      <c r="I321" s="7">
        <f>IFERROR(H321/H446, "NA")</f>
        <v>8.1597560543596789E-3</v>
      </c>
      <c r="J321" s="8"/>
      <c r="K321" s="6">
        <v>5753.43</v>
      </c>
      <c r="L321" s="7">
        <f>IFERROR(K321/K446, "NA")</f>
        <v>1.0842097806654712E-2</v>
      </c>
      <c r="M321" s="8"/>
      <c r="N321" s="6">
        <v>6956.7199999999993</v>
      </c>
      <c r="O321" s="7">
        <f>IFERROR(N321/N446, "NA")</f>
        <v>1.5990544580752511E-2</v>
      </c>
      <c r="P321" s="8"/>
      <c r="Q321" s="6">
        <v>5856.2900000000009</v>
      </c>
      <c r="R321" s="7">
        <f>IFERROR(Q321/Q446, "NA")</f>
        <v>1.2152216067654611E-2</v>
      </c>
      <c r="S321" s="8"/>
      <c r="T321" s="6">
        <v>5249.2999999999993</v>
      </c>
      <c r="U321" s="7">
        <f>IFERROR(T321/T446, "NA")</f>
        <v>6.6502177882031607E-3</v>
      </c>
      <c r="V321" s="8"/>
      <c r="W321" s="6">
        <v>5299.96</v>
      </c>
      <c r="X321" s="7">
        <f>IFERROR(W321/W446, "NA")</f>
        <v>8.3834224194685916E-3</v>
      </c>
      <c r="Y321" s="8"/>
      <c r="Z321" s="6">
        <v>5539.79</v>
      </c>
      <c r="AA321" s="7">
        <f>IFERROR(Z321/Z446, "NA")</f>
        <v>9.3189395230214352E-3</v>
      </c>
      <c r="AB321" s="8"/>
      <c r="AC321" s="6">
        <v>5336.89</v>
      </c>
      <c r="AD321" s="7">
        <f>IFERROR(AC321/AC446, "NA")</f>
        <v>6.9189834384229361E-3</v>
      </c>
      <c r="AE321" s="8"/>
      <c r="AF321" s="6">
        <v>4309.32</v>
      </c>
      <c r="AG321" s="7">
        <f>IFERROR(AF321/AF446, "NA")</f>
        <v>7.1631403162465308E-3</v>
      </c>
      <c r="AH321" s="8"/>
      <c r="AI321" s="6">
        <v>4331.75</v>
      </c>
      <c r="AJ321" s="7">
        <f>IFERROR(AI321/AI446, "NA")</f>
        <v>8.783992306303565E-3</v>
      </c>
      <c r="AK321" s="6"/>
      <c r="AL321" s="9">
        <f t="shared" si="38"/>
        <v>66891.5</v>
      </c>
      <c r="AM321" s="7">
        <f>IFERROR(AL321/AL446, "NA")</f>
        <v>9.1011252797205001E-3</v>
      </c>
      <c r="AN321" s="6"/>
      <c r="AO321" s="6">
        <v>69659.06</v>
      </c>
      <c r="AP321" s="7">
        <f>IFERROR(AO321/AO446, "NA")</f>
        <v>9.713117502226332E-3</v>
      </c>
      <c r="AQ321" s="6"/>
      <c r="AR321" s="9">
        <f t="shared" si="39"/>
        <v>-2767.5599999999977</v>
      </c>
    </row>
    <row r="322" spans="1:44" ht="16.5" customHeight="1" x14ac:dyDescent="0.3">
      <c r="A322" s="33" t="s">
        <v>697</v>
      </c>
      <c r="B322" s="6">
        <v>9150.16</v>
      </c>
      <c r="C322" s="7">
        <f>IFERROR(B322/B446, "NA")</f>
        <v>1.241462954524881E-2</v>
      </c>
      <c r="D322" s="8"/>
      <c r="E322" s="6">
        <v>6107.0700000000006</v>
      </c>
      <c r="F322" s="7">
        <f>IFERROR(E322/E446, "NA")</f>
        <v>1.0635100661197196E-2</v>
      </c>
      <c r="G322" s="8"/>
      <c r="H322" s="6">
        <v>5846.5499999999993</v>
      </c>
      <c r="I322" s="7">
        <f>IFERROR(H322/H446, "NA")</f>
        <v>8.2482834398866795E-3</v>
      </c>
      <c r="J322" s="8"/>
      <c r="K322" s="6">
        <v>8624.5400000000009</v>
      </c>
      <c r="L322" s="7">
        <f>IFERROR(K322/K446, "NA")</f>
        <v>1.6252584322292239E-2</v>
      </c>
      <c r="M322" s="8"/>
      <c r="N322" s="6">
        <v>5308.03</v>
      </c>
      <c r="O322" s="7">
        <f>IFERROR(N322/N446, "NA")</f>
        <v>1.2200906512116595E-2</v>
      </c>
      <c r="P322" s="8"/>
      <c r="Q322" s="6">
        <v>4125.47</v>
      </c>
      <c r="R322" s="7">
        <f>IFERROR(Q322/Q446, "NA")</f>
        <v>8.5606421165323205E-3</v>
      </c>
      <c r="S322" s="8"/>
      <c r="T322" s="6">
        <v>6369.38</v>
      </c>
      <c r="U322" s="7">
        <f>IFERROR(T322/T446, "NA")</f>
        <v>8.0692214534938862E-3</v>
      </c>
      <c r="V322" s="8"/>
      <c r="W322" s="6">
        <v>4717.8799999999992</v>
      </c>
      <c r="X322" s="7">
        <f>IFERROR(W322/W446, "NA")</f>
        <v>7.4626942400249198E-3</v>
      </c>
      <c r="Y322" s="8"/>
      <c r="Z322" s="6">
        <v>5141.0899999999992</v>
      </c>
      <c r="AA322" s="7">
        <f>IFERROR(Z322/Z446, "NA")</f>
        <v>8.6482532356660213E-3</v>
      </c>
      <c r="AB322" s="8"/>
      <c r="AC322" s="6">
        <v>5922.6399999999994</v>
      </c>
      <c r="AD322" s="7">
        <f>IFERROR(AC322/AC446, "NA")</f>
        <v>7.6783759964588385E-3</v>
      </c>
      <c r="AE322" s="8"/>
      <c r="AF322" s="6">
        <v>3800.54</v>
      </c>
      <c r="AG322" s="7">
        <f>IFERROR(AF322/AF446, "NA")</f>
        <v>6.317423931735771E-3</v>
      </c>
      <c r="AH322" s="8"/>
      <c r="AI322" s="6">
        <v>5725.25</v>
      </c>
      <c r="AJ322" s="7">
        <f>IFERROR(AI322/AI446, "NA")</f>
        <v>1.1609754014350895E-2</v>
      </c>
      <c r="AK322" s="6"/>
      <c r="AL322" s="9">
        <f t="shared" si="38"/>
        <v>70838.599999999991</v>
      </c>
      <c r="AM322" s="7">
        <f>IFERROR(AL322/AL446, "NA")</f>
        <v>9.6381599043227992E-3</v>
      </c>
      <c r="AN322" s="6"/>
      <c r="AO322" s="6">
        <v>107179.12</v>
      </c>
      <c r="AP322" s="7">
        <f>IFERROR(AO322/AO446, "NA")</f>
        <v>1.4944838278685016E-2</v>
      </c>
      <c r="AQ322" s="6"/>
      <c r="AR322" s="9">
        <f t="shared" si="39"/>
        <v>-36340.520000000004</v>
      </c>
    </row>
    <row r="323" spans="1:44" ht="16.5" customHeight="1" x14ac:dyDescent="0.3">
      <c r="A323" s="33" t="s">
        <v>698</v>
      </c>
      <c r="B323" s="6">
        <v>1329.97</v>
      </c>
      <c r="C323" s="7">
        <f>IFERROR(B323/B446, "NA")</f>
        <v>1.8044585948545774E-3</v>
      </c>
      <c r="D323" s="8"/>
      <c r="E323" s="6">
        <v>1299.92</v>
      </c>
      <c r="F323" s="7">
        <f>IFERROR(E323/E446, "NA")</f>
        <v>2.2637336810456504E-3</v>
      </c>
      <c r="G323" s="8"/>
      <c r="H323" s="6">
        <v>1470.45</v>
      </c>
      <c r="I323" s="7">
        <f>IFERROR(H323/H446, "NA")</f>
        <v>2.0745034908076334E-3</v>
      </c>
      <c r="J323" s="8"/>
      <c r="K323" s="6">
        <v>1476.76</v>
      </c>
      <c r="L323" s="7">
        <f>IFERROR(K323/K446, "NA")</f>
        <v>2.7828923541183973E-3</v>
      </c>
      <c r="M323" s="8"/>
      <c r="N323" s="6">
        <v>1694.8300000000002</v>
      </c>
      <c r="O323" s="7">
        <f>IFERROR(N323/N446, "NA")</f>
        <v>3.895694331782332E-3</v>
      </c>
      <c r="P323" s="8"/>
      <c r="Q323" s="6">
        <v>1381.8799999999999</v>
      </c>
      <c r="R323" s="7">
        <f>IFERROR(Q323/Q446, "NA")</f>
        <v>2.8674987645028764E-3</v>
      </c>
      <c r="S323" s="8"/>
      <c r="T323" s="6">
        <v>2041.96</v>
      </c>
      <c r="U323" s="7">
        <f>IFERROR(T323/T446, "NA")</f>
        <v>2.5869122958869428E-3</v>
      </c>
      <c r="V323" s="8"/>
      <c r="W323" s="6">
        <v>2077.2300000000005</v>
      </c>
      <c r="X323" s="7">
        <f>IFERROR(W323/W446, "NA")</f>
        <v>3.2857411286863953E-3</v>
      </c>
      <c r="Y323" s="8"/>
      <c r="Z323" s="6">
        <v>1380.45</v>
      </c>
      <c r="AA323" s="7">
        <f>IFERROR(Z323/Z446, "NA")</f>
        <v>2.3221692635560088E-3</v>
      </c>
      <c r="AB323" s="8"/>
      <c r="AC323" s="6">
        <v>2277.2799999999997</v>
      </c>
      <c r="AD323" s="7">
        <f>IFERROR(AC323/AC446, "NA")</f>
        <v>2.9523678780435385E-3</v>
      </c>
      <c r="AE323" s="8"/>
      <c r="AF323" s="6">
        <v>1358.83</v>
      </c>
      <c r="AG323" s="7">
        <f>IFERROR(AF323/AF446, "NA")</f>
        <v>2.258706699879627E-3</v>
      </c>
      <c r="AH323" s="8"/>
      <c r="AI323" s="6">
        <v>1188.83</v>
      </c>
      <c r="AJ323" s="7">
        <f>IFERROR(AI323/AI446, "NA")</f>
        <v>2.410728590870403E-3</v>
      </c>
      <c r="AK323" s="6"/>
      <c r="AL323" s="9">
        <f t="shared" si="38"/>
        <v>18978.39</v>
      </c>
      <c r="AM323" s="7">
        <f>IFERROR(AL323/AL446, "NA")</f>
        <v>2.5821622328306994E-3</v>
      </c>
      <c r="AN323" s="6"/>
      <c r="AO323" s="6">
        <v>19783.599999999999</v>
      </c>
      <c r="AP323" s="7">
        <f>IFERROR(AO323/AO446, "NA")</f>
        <v>2.7585849050653978E-3</v>
      </c>
      <c r="AQ323" s="6"/>
      <c r="AR323" s="9">
        <f t="shared" si="39"/>
        <v>-805.20999999999913</v>
      </c>
    </row>
    <row r="324" spans="1:44" ht="16.5" customHeight="1" x14ac:dyDescent="0.3">
      <c r="A324" s="33" t="s">
        <v>699</v>
      </c>
      <c r="B324" s="6">
        <v>0</v>
      </c>
      <c r="C324" s="7">
        <f>IFERROR(B324/B446, "NA")</f>
        <v>0</v>
      </c>
      <c r="D324" s="8"/>
      <c r="E324" s="6">
        <v>14.25</v>
      </c>
      <c r="F324" s="7">
        <f>IFERROR(E324/E446, "NA")</f>
        <v>2.4815530921057076E-5</v>
      </c>
      <c r="G324" s="8"/>
      <c r="H324" s="6">
        <v>80</v>
      </c>
      <c r="I324" s="7">
        <f>IFERROR(H324/H446, "NA")</f>
        <v>1.1286359907824862E-4</v>
      </c>
      <c r="J324" s="8"/>
      <c r="K324" s="6">
        <v>0</v>
      </c>
      <c r="L324" s="7">
        <f>IFERROR(K324/K446, "NA")</f>
        <v>0</v>
      </c>
      <c r="M324" s="8"/>
      <c r="N324" s="6">
        <v>0.01</v>
      </c>
      <c r="O324" s="7">
        <f>IFERROR(N324/N446, "NA")</f>
        <v>2.2985752740878624E-8</v>
      </c>
      <c r="P324" s="8"/>
      <c r="Q324" s="6">
        <v>0</v>
      </c>
      <c r="R324" s="7">
        <f>IFERROR(Q324/Q446, "NA")</f>
        <v>0</v>
      </c>
      <c r="S324" s="8"/>
      <c r="T324" s="6">
        <v>3</v>
      </c>
      <c r="U324" s="7">
        <f>IFERROR(T324/T446, "NA")</f>
        <v>3.8006312012286371E-6</v>
      </c>
      <c r="V324" s="8"/>
      <c r="W324" s="6">
        <v>0</v>
      </c>
      <c r="X324" s="7">
        <f>IFERROR(W324/W446, "NA")</f>
        <v>0</v>
      </c>
      <c r="Y324" s="8"/>
      <c r="Z324" s="6">
        <v>10</v>
      </c>
      <c r="AA324" s="7">
        <f>IFERROR(Z324/Z446, "NA")</f>
        <v>1.682182812529254E-5</v>
      </c>
      <c r="AB324" s="8"/>
      <c r="AC324" s="6">
        <v>0</v>
      </c>
      <c r="AD324" s="7">
        <f>IFERROR(AC324/AC446, "NA")</f>
        <v>0</v>
      </c>
      <c r="AE324" s="8"/>
      <c r="AF324" s="6">
        <v>0</v>
      </c>
      <c r="AG324" s="7">
        <f>IFERROR(AF324/AF446, "NA")</f>
        <v>0</v>
      </c>
      <c r="AH324" s="8"/>
      <c r="AI324" s="6">
        <v>0</v>
      </c>
      <c r="AJ324" s="7">
        <f>IFERROR(AI324/AI446, "NA")</f>
        <v>0</v>
      </c>
      <c r="AK324" s="6"/>
      <c r="AL324" s="9">
        <f t="shared" si="38"/>
        <v>107.26</v>
      </c>
      <c r="AM324" s="7">
        <f>IFERROR(AL324/AL446, "NA")</f>
        <v>1.4593583601845089E-5</v>
      </c>
      <c r="AN324" s="6"/>
      <c r="AO324" s="6">
        <v>94.25</v>
      </c>
      <c r="AP324" s="7">
        <f>IFERROR(AO324/AO446, "NA")</f>
        <v>1.3142028109262914E-5</v>
      </c>
      <c r="AQ324" s="6"/>
      <c r="AR324" s="9">
        <f t="shared" si="39"/>
        <v>13.010000000000005</v>
      </c>
    </row>
    <row r="325" spans="1:44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29416.010000000002</v>
      </c>
      <c r="C325" s="12">
        <f>IFERROR(B325/B446, "NA")</f>
        <v>3.9910653677021436E-2</v>
      </c>
      <c r="D325" s="2"/>
      <c r="E325" s="11">
        <f>IFERROR(E298+E299+E300+E301+E302+E303+E304+E305+E306+E307+E308+E309+E310+E311+E312+E313+E314+E315+E316+E317+E318+E319+E320+E321+E322+E323+E324, "NA")</f>
        <v>22592.049999999996</v>
      </c>
      <c r="F325" s="12">
        <f>IFERROR(E325/E446, "NA")</f>
        <v>3.9342716866320522E-2</v>
      </c>
      <c r="G325" s="2"/>
      <c r="H325" s="11">
        <f>IFERROR(H298+H299+H300+H301+H302+H303+H304+H305+H306+H307+H308+H309+H310+H311+H312+H313+H314+H315+H316+H317+H318+H319+H320+H321+H322+H323+H324, "NA")</f>
        <v>22982.959999999999</v>
      </c>
      <c r="I325" s="12">
        <f>IFERROR(H325/H446, "NA")</f>
        <v>3.2424244788392807E-2</v>
      </c>
      <c r="J325" s="2"/>
      <c r="K325" s="11">
        <f>IFERROR(K298+K299+K300+K301+K302+K303+K304+K305+K306+K307+K308+K309+K310+K311+K312+K313+K314+K315+K316+K317+K318+K319+K320+K321+K322+K323+K324, "NA")</f>
        <v>23915.64</v>
      </c>
      <c r="L325" s="12">
        <f>IFERROR(K325/K446, "NA")</f>
        <v>4.5068021682499598E-2</v>
      </c>
      <c r="M325" s="2"/>
      <c r="N325" s="11">
        <f>IFERROR(N298+N299+N300+N301+N302+N303+N304+N305+N306+N307+N308+N309+N310+N311+N312+N313+N314+N315+N316+N317+N318+N319+N320+N321+N322+N323+N324, "NA")</f>
        <v>22300.3</v>
      </c>
      <c r="O325" s="12">
        <f>IFERROR(N325/N446, "NA")</f>
        <v>5.1258918184741556E-2</v>
      </c>
      <c r="P325" s="2"/>
      <c r="Q325" s="11">
        <f>IFERROR(Q298+Q299+Q300+Q301+Q302+Q303+Q304+Q305+Q306+Q307+Q308+Q309+Q310+Q311+Q312+Q313+Q314+Q315+Q316+Q317+Q318+Q319+Q320+Q321+Q322+Q323+Q324, "NA")</f>
        <v>20518.660000000003</v>
      </c>
      <c r="R325" s="12">
        <f>IFERROR(Q325/Q446, "NA")</f>
        <v>4.2577671143119958E-2</v>
      </c>
      <c r="S325" s="2"/>
      <c r="T325" s="11">
        <f>IFERROR(T298+T299+T300+T301+T302+T303+T304+T305+T306+T307+T308+T309+T310+T311+T312+T313+T314+T315+T316+T317+T318+T319+T320+T321+T322+T323+T324, "NA")</f>
        <v>25899.86</v>
      </c>
      <c r="U325" s="12">
        <f>IFERROR(T325/T446, "NA")</f>
        <v>3.2811938674484516E-2</v>
      </c>
      <c r="V325" s="2"/>
      <c r="W325" s="11">
        <f>IFERROR(W298+W299+W300+W301+W302+W303+W304+W305+W306+W307+W308+W309+W310+W311+W312+W313+W314+W315+W316+W317+W318+W319+W320+W321+W322+W323+W324, "NA")</f>
        <v>21957.23</v>
      </c>
      <c r="X325" s="12">
        <f>IFERROR(W325/W446, "NA")</f>
        <v>3.4731721418921717E-2</v>
      </c>
      <c r="Y325" s="2"/>
      <c r="Z325" s="11">
        <f>IFERROR(Z298+Z299+Z300+Z301+Z302+Z303+Z304+Z305+Z306+Z307+Z308+Z309+Z310+Z311+Z312+Z313+Z314+Z315+Z316+Z317+Z318+Z319+Z320+Z321+Z322+Z323+Z324, "NA")</f>
        <v>24472.960000000003</v>
      </c>
      <c r="AA325" s="12">
        <f>IFERROR(Z325/Z446, "NA")</f>
        <v>4.1167992683715939E-2</v>
      </c>
      <c r="AB325" s="2"/>
      <c r="AC325" s="11">
        <f>IFERROR(AC298+AC299+AC300+AC301+AC302+AC303+AC304+AC305+AC306+AC307+AC308+AC309+AC310+AC311+AC312+AC313+AC314+AC315+AC316+AC317+AC318+AC319+AC320+AC321+AC322+AC323+AC324, "NA")</f>
        <v>24406.879999999997</v>
      </c>
      <c r="AD325" s="12">
        <f>IFERROR(AC325/AC446, "NA")</f>
        <v>3.1642173345070995E-2</v>
      </c>
      <c r="AE325" s="2"/>
      <c r="AF325" s="11">
        <f>IFERROR(AF298+AF299+AF300+AF301+AF302+AF303+AF304+AF305+AF306+AF307+AF308+AF309+AF310+AF311+AF312+AF313+AF314+AF315+AF316+AF317+AF318+AF319+AF320+AF321+AF322+AF323+AF324, "NA")</f>
        <v>19188.910000000003</v>
      </c>
      <c r="AG325" s="12">
        <f>IFERROR(AF325/AF446, "NA")</f>
        <v>3.1896646070801483E-2</v>
      </c>
      <c r="AH325" s="2"/>
      <c r="AI325" s="11">
        <f>IFERROR(AI298+AI299+AI300+AI301+AI302+AI303+AI304+AI305+AI306+AI307+AI308+AI309+AI310+AI311+AI312+AI313+AI314+AI315+AI316+AI317+AI318+AI319+AI320+AI321+AI322+AI323+AI324, "NA")</f>
        <v>20226.810000000005</v>
      </c>
      <c r="AJ325" s="12">
        <f>IFERROR(AI325/AI446, "NA")</f>
        <v>4.1016250573339658E-2</v>
      </c>
      <c r="AK325" s="2"/>
      <c r="AL325" s="11">
        <f t="shared" si="38"/>
        <v>277878.27</v>
      </c>
      <c r="AM325" s="12">
        <f>IFERROR(AL325/AL446, "NA")</f>
        <v>3.7807568192999089E-2</v>
      </c>
      <c r="AN325" s="2"/>
      <c r="AO325" s="11">
        <f>IFERROR(AO298+AO299+AO300+AO301+AO302+AO303+AO304+AO305+AO306+AO307+AO308+AO309+AO310+AO311+AO312+AO313+AO314+AO315+AO316+AO317+AO318+AO319+AO320+AO321+AO322+AO323+AO324, "NA")</f>
        <v>308752.5</v>
      </c>
      <c r="AP325" s="12">
        <f>IFERROR(AO325/AO446, "NA")</f>
        <v>4.3051819987323055E-2</v>
      </c>
      <c r="AQ325" s="2"/>
      <c r="AR325" s="11">
        <f t="shared" si="39"/>
        <v>-30874.229999999981</v>
      </c>
    </row>
    <row r="326" spans="1:44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165573.75000000006</v>
      </c>
      <c r="C326" s="12">
        <f>IFERROR(B326/B446, "NA")</f>
        <v>0.22464489895997894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144795.24000000002</v>
      </c>
      <c r="F326" s="12">
        <f>IFERROR(E326/E446, "NA")</f>
        <v>0.25215233371521972</v>
      </c>
      <c r="G326" s="2"/>
      <c r="H326" s="11">
        <f>IFERROR(H201+H202+H203+H204+H205+H206+H207+H208+H211+H213+H214+H215+H216+H217+H219+H220+H221+H222+H223+H224+H225+H226+H229+H230+H231+H232+H233+H234+H235+H238+H240+H241+H242+H243+H244+H245+H246+H247+H248+H249+H250+H251+H252+H253+H254+H255+H256+H257+H258+H259+H260+H261+H262+H266+H267+H270+H271+H272+H273+H276+H277+H278+H279+H280+H281+H282+H283+H284+H287+H288+H289+H290+H291+H292+H293+H294+H295+H298+H299+H300+H301+H302+H303+H304+H305+H306+H307+H308+H309+H310+H311+H312+H313+H314+H315+H316+H317+H318+H319+H320+H321+H322+H323+H324, "NA")</f>
        <v>145998.51000000004</v>
      </c>
      <c r="I326" s="12">
        <f>IFERROR(H326/H446, "NA")</f>
        <v>0.20597396623327094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146555.29000000004</v>
      </c>
      <c r="L326" s="12">
        <f>IFERROR(K326/K446, "NA")</f>
        <v>0.27617730436672477</v>
      </c>
      <c r="M326" s="2"/>
      <c r="N326" s="11">
        <f>IFERROR(N201+N202+N203+N204+N205+N206+N207+N208+N211+N213+N214+N215+N216+N217+N219+N220+N221+N222+N223+N224+N225+N226+N229+N230+N231+N232+N233+N234+N235+N238+N240+N241+N242+N243+N244+N245+N246+N247+N248+N249+N250+N251+N252+N253+N254+N255+N256+N257+N258+N259+N260+N261+N262+N266+N267+N270+N271+N272+N273+N276+N277+N278+N279+N280+N281+N282+N283+N284+N287+N288+N289+N290+N291+N292+N293+N294+N295+N298+N299+N300+N301+N302+N303+N304+N305+N306+N307+N308+N309+N310+N311+N312+N313+N314+N315+N316+N317+N318+N319+N320+N321+N322+N323+N324, "NA")</f>
        <v>123524.33</v>
      </c>
      <c r="O326" s="12">
        <f>IFERROR(N326/N446, "NA")</f>
        <v>0.28392997068626957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136524.57999999999</v>
      </c>
      <c r="R326" s="12">
        <f>IFERROR(Q326/Q446, "NA")</f>
        <v>0.28329816226754428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199514.44999999995</v>
      </c>
      <c r="U326" s="12">
        <f>IFERROR(T326/T446, "NA")</f>
        <v>0.25276028125532357</v>
      </c>
      <c r="V326" s="2"/>
      <c r="W326" s="11">
        <f>IFERROR(W201+W202+W203+W204+W205+W206+W207+W208+W211+W213+W214+W215+W216+W217+W219+W220+W221+W222+W223+W224+W225+W226+W229+W230+W231+W232+W233+W234+W235+W238+W240+W241+W242+W243+W244+W245+W246+W247+W248+W249+W250+W251+W252+W253+W254+W255+W256+W257+W258+W259+W260+W261+W262+W266+W267+W270+W271+W272+W273+W276+W277+W278+W279+W280+W281+W282+W283+W284+W287+W288+W289+W290+W291+W292+W293+W294+W295+W298+W299+W300+W301+W302+W303+W304+W305+W306+W307+W308+W309+W310+W311+W312+W313+W314+W315+W316+W317+W318+W319+W320+W321+W322+W323+W324, "NA")</f>
        <v>165512.38999999998</v>
      </c>
      <c r="X326" s="12">
        <f>IFERROR(W326/W446, "NA")</f>
        <v>0.26180580250149604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151967.17000000007</v>
      </c>
      <c r="AA326" s="12">
        <f>IFERROR(Z326/Z446, "NA")</f>
        <v>0.25563656144271141</v>
      </c>
      <c r="AB326" s="2"/>
      <c r="AC326" s="11">
        <f>IFERROR(AC201+AC202+AC203+AC204+AC205+AC206+AC207+AC208+AC211+AC213+AC214+AC215+AC216+AC217+AC219+AC220+AC221+AC222+AC223+AC224+AC225+AC226+AC229+AC230+AC231+AC232+AC233+AC234+AC235+AC238+AC240+AC241+AC242+AC243+AC244+AC245+AC246+AC247+AC248+AC249+AC250+AC251+AC252+AC253+AC254+AC255+AC256+AC257+AC258+AC259+AC260+AC261+AC262+AC266+AC267+AC270+AC271+AC272+AC273+AC276+AC277+AC278+AC279+AC280+AC281+AC282+AC283+AC284+AC287+AC288+AC289+AC290+AC291+AC292+AC293+AC294+AC295+AC298+AC299+AC300+AC301+AC302+AC303+AC304+AC305+AC306+AC307+AC308+AC309+AC310+AC311+AC312+AC313+AC314+AC315+AC316+AC317+AC318+AC319+AC320+AC321+AC322+AC323+AC324, "NA")</f>
        <v>175110.64999999994</v>
      </c>
      <c r="AD326" s="12">
        <f>IFERROR(AC326/AC446, "NA")</f>
        <v>0.22702129653065264</v>
      </c>
      <c r="AE326" s="2"/>
      <c r="AF326" s="11">
        <f>IFERROR(AF201+AF202+AF203+AF204+AF205+AF206+AF207+AF208+AF211+AF213+AF214+AF215+AF216+AF217+AF219+AF220+AF221+AF222+AF223+AF224+AF225+AF226+AF229+AF230+AF231+AF232+AF233+AF234+AF235+AF238+AF240+AF241+AF242+AF243+AF244+AF245+AF246+AF247+AF248+AF249+AF250+AF251+AF252+AF253+AF254+AF255+AF256+AF257+AF258+AF259+AF260+AF261+AF262+AF266+AF267+AF270+AF271+AF272+AF273+AF276+AF277+AF278+AF279+AF280+AF281+AF282+AF283+AF284+AF287+AF288+AF289+AF290+AF291+AF292+AF293+AF294+AF295+AF298+AF299+AF300+AF301+AF302+AF303+AF304+AF305+AF306+AF307+AF308+AF309+AF310+AF311+AF312+AF313+AF314+AF315+AF316+AF317+AF318+AF319+AF320+AF321+AF322+AF323+AF324, "NA")</f>
        <v>168212.26999999996</v>
      </c>
      <c r="AG326" s="12">
        <f>IFERROR(AF326/AF446, "NA")</f>
        <v>0.27960979758392196</v>
      </c>
      <c r="AH326" s="2"/>
      <c r="AI326" s="11">
        <f>IFERROR(AI201+AI202+AI203+AI204+AI205+AI206+AI207+AI208+AI211+AI213+AI214+AI215+AI216+AI217+AI219+AI220+AI221+AI222+AI223+AI224+AI225+AI226+AI229+AI230+AI231+AI232+AI233+AI234+AI235+AI238+AI240+AI241+AI242+AI243+AI244+AI245+AI246+AI247+AI248+AI249+AI250+AI251+AI252+AI253+AI254+AI255+AI256+AI257+AI258+AI259+AI260+AI261+AI262+AI266+AI267+AI270+AI271+AI272+AI273+AI276+AI277+AI278+AI279+AI280+AI281+AI282+AI283+AI284+AI287+AI288+AI289+AI290+AI291+AI292+AI293+AI294+AI295+AI298+AI299+AI300+AI301+AI302+AI303+AI304+AI305+AI306+AI307+AI308+AI309+AI310+AI311+AI312+AI313+AI314+AI315+AI316+AI317+AI318+AI319+AI320+AI321+AI322+AI323+AI324, "NA")</f>
        <v>128159.56</v>
      </c>
      <c r="AJ326" s="12">
        <f>IFERROR(AI326/AI446, "NA")</f>
        <v>0.25988401662590183</v>
      </c>
      <c r="AK326" s="2"/>
      <c r="AL326" s="11">
        <f t="shared" si="38"/>
        <v>1851448.19</v>
      </c>
      <c r="AM326" s="12">
        <f>IFERROR(AL326/AL446, "NA")</f>
        <v>0.25190438136537169</v>
      </c>
      <c r="AN326" s="2"/>
      <c r="AO326" s="11">
        <f>IFERROR(AO201+AO202+AO203+AO204+AO205+AO206+AO207+AO208+AO211+AO213+AO214+AO215+AO216+AO217+AO219+AO220+AO221+AO222+AO223+AO224+AO225+AO226+AO229+AO230+AO231+AO232+AO233+AO234+AO235+AO238+AO240+AO241+AO242+AO243+AO244+AO245+AO246+AO247+AO248+AO249+AO250+AO251+AO252+AO253+AO254+AO255+AO256+AO257+AO258+AO259+AO260+AO261+AO262+AO266+AO267+AO270+AO271+AO272+AO273+AO276+AO277+AO278+AO279+AO280+AO281+AO282+AO283+AO284+AO287+AO288+AO289+AO290+AO291+AO292+AO293+AO294+AO295+AO298+AO299+AO300+AO301+AO302+AO303+AO304+AO305+AO306+AO307+AO308+AO309+AO310+AO311+AO312+AO313+AO314+AO315+AO316+AO317+AO318+AO319+AO320+AO321+AO322+AO323+AO324, "NA")</f>
        <v>1796994.1099999999</v>
      </c>
      <c r="AP326" s="12">
        <f>IFERROR(AO326/AO446, "NA")</f>
        <v>0.25056920006153727</v>
      </c>
      <c r="AQ326" s="2"/>
      <c r="AR326" s="11">
        <f t="shared" si="39"/>
        <v>54454.080000000075</v>
      </c>
    </row>
    <row r="327" spans="1:44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  <c r="AE327" s="4"/>
      <c r="AF327" s="2"/>
      <c r="AG327" s="3"/>
      <c r="AH327" s="4"/>
      <c r="AI327" s="2"/>
      <c r="AJ327" s="3"/>
      <c r="AK327" s="2"/>
      <c r="AL327" s="2"/>
      <c r="AM327" s="3"/>
      <c r="AN327" s="2"/>
      <c r="AO327" s="2"/>
      <c r="AP327" s="3"/>
      <c r="AQ327" s="2"/>
      <c r="AR327" s="2"/>
    </row>
    <row r="328" spans="1:44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  <c r="AE328" s="4"/>
      <c r="AF328" s="2"/>
      <c r="AG328" s="3"/>
      <c r="AH328" s="4"/>
      <c r="AI328" s="2"/>
      <c r="AJ328" s="3"/>
      <c r="AK328" s="2"/>
      <c r="AL328" s="2"/>
      <c r="AM328" s="3"/>
      <c r="AN328" s="2"/>
      <c r="AO328" s="2"/>
      <c r="AP328" s="3"/>
      <c r="AQ328" s="2"/>
      <c r="AR328" s="2"/>
    </row>
    <row r="329" spans="1:44" ht="16.5" hidden="1" customHeight="1" x14ac:dyDescent="0.3">
      <c r="A329" s="33" t="s">
        <v>700</v>
      </c>
      <c r="B329" s="6">
        <v>0</v>
      </c>
      <c r="C329" s="7">
        <f>IFERROR(B329/B446, "NA")</f>
        <v>0</v>
      </c>
      <c r="D329" s="8"/>
      <c r="E329" s="6">
        <v>0</v>
      </c>
      <c r="F329" s="7">
        <f>IFERROR(E329/E446, "NA")</f>
        <v>0</v>
      </c>
      <c r="G329" s="8"/>
      <c r="H329" s="6">
        <v>0</v>
      </c>
      <c r="I329" s="7">
        <f>IFERROR(H329/H446, "NA")</f>
        <v>0</v>
      </c>
      <c r="J329" s="8"/>
      <c r="K329" s="6">
        <v>0</v>
      </c>
      <c r="L329" s="7">
        <f>IFERROR(K329/K446, "NA")</f>
        <v>0</v>
      </c>
      <c r="M329" s="8"/>
      <c r="N329" s="6">
        <v>0</v>
      </c>
      <c r="O329" s="7">
        <f>IFERROR(N329/N446, "NA")</f>
        <v>0</v>
      </c>
      <c r="P329" s="8"/>
      <c r="Q329" s="6">
        <v>0</v>
      </c>
      <c r="R329" s="7">
        <f>IFERROR(Q329/Q446, "NA")</f>
        <v>0</v>
      </c>
      <c r="S329" s="8"/>
      <c r="T329" s="6">
        <v>0</v>
      </c>
      <c r="U329" s="7">
        <f>IFERROR(T329/T446, "NA")</f>
        <v>0</v>
      </c>
      <c r="V329" s="8"/>
      <c r="W329" s="6">
        <v>0</v>
      </c>
      <c r="X329" s="7">
        <f>IFERROR(W329/W446, "NA")</f>
        <v>0</v>
      </c>
      <c r="Y329" s="8"/>
      <c r="Z329" s="6">
        <v>0</v>
      </c>
      <c r="AA329" s="7">
        <f>IFERROR(Z329/Z446, "NA")</f>
        <v>0</v>
      </c>
      <c r="AB329" s="8"/>
      <c r="AC329" s="6">
        <v>0</v>
      </c>
      <c r="AD329" s="7">
        <f>IFERROR(AC329/AC446, "NA")</f>
        <v>0</v>
      </c>
      <c r="AE329" s="8"/>
      <c r="AF329" s="6">
        <v>0</v>
      </c>
      <c r="AG329" s="7">
        <f>IFERROR(AF329/AF446, "NA")</f>
        <v>0</v>
      </c>
      <c r="AH329" s="8"/>
      <c r="AI329" s="6">
        <v>0</v>
      </c>
      <c r="AJ329" s="7">
        <f>IFERROR(AI329/AI446, "NA")</f>
        <v>0</v>
      </c>
      <c r="AK329" s="6"/>
      <c r="AL329" s="9">
        <f t="shared" ref="AL329:AL336" si="40">IFERROR(B329+E329+H329+K329+N329+Q329+T329+W329+Z329+AC329+AF329+AI329, "NA")</f>
        <v>0</v>
      </c>
      <c r="AM329" s="7">
        <f>IFERROR(AL329/AL446, "NA")</f>
        <v>0</v>
      </c>
      <c r="AN329" s="6"/>
      <c r="AO329" s="6">
        <v>0</v>
      </c>
      <c r="AP329" s="7">
        <f>IFERROR(AO329/AO446, "NA")</f>
        <v>0</v>
      </c>
      <c r="AQ329" s="6"/>
      <c r="AR329" s="9">
        <f t="shared" ref="AR329:AR336" si="41">IFERROR(AL329-AO329, "NA")</f>
        <v>0</v>
      </c>
    </row>
    <row r="330" spans="1:44" ht="16.5" customHeight="1" x14ac:dyDescent="0.3">
      <c r="A330" s="33" t="s">
        <v>701</v>
      </c>
      <c r="B330" s="6">
        <v>59761.599999999999</v>
      </c>
      <c r="C330" s="7">
        <f>IFERROR(B330/B446, "NA")</f>
        <v>8.1082530254262361E-2</v>
      </c>
      <c r="D330" s="8"/>
      <c r="E330" s="6">
        <v>59761.599999999999</v>
      </c>
      <c r="F330" s="7">
        <f>IFERROR(E330/E446, "NA")</f>
        <v>0.10407128650469084</v>
      </c>
      <c r="G330" s="8"/>
      <c r="H330" s="6">
        <v>59761.599999999999</v>
      </c>
      <c r="I330" s="7">
        <f>IFERROR(H330/H446, "NA")</f>
        <v>8.4311365783433276E-2</v>
      </c>
      <c r="J330" s="8"/>
      <c r="K330" s="6">
        <v>59761.599999999999</v>
      </c>
      <c r="L330" s="7">
        <f>IFERROR(K330/K446, "NA")</f>
        <v>0.11261823160830603</v>
      </c>
      <c r="M330" s="8"/>
      <c r="N330" s="6">
        <v>60203.63</v>
      </c>
      <c r="O330" s="7">
        <f>IFERROR(N330/N446, "NA")</f>
        <v>0.13838257532833423</v>
      </c>
      <c r="P330" s="8"/>
      <c r="Q330" s="6">
        <v>60203.63</v>
      </c>
      <c r="R330" s="7">
        <f>IFERROR(Q330/Q446, "NA")</f>
        <v>0.12492679150402952</v>
      </c>
      <c r="S330" s="8"/>
      <c r="T330" s="6">
        <v>60203.63</v>
      </c>
      <c r="U330" s="7">
        <f>IFERROR(T330/T446, "NA")</f>
        <v>7.6270598201741466E-2</v>
      </c>
      <c r="V330" s="8"/>
      <c r="W330" s="6">
        <v>60203.63</v>
      </c>
      <c r="X330" s="7">
        <f>IFERROR(W330/W446, "NA")</f>
        <v>9.5229485029206237E-2</v>
      </c>
      <c r="Y330" s="8"/>
      <c r="Z330" s="6">
        <v>60203.63</v>
      </c>
      <c r="AA330" s="7">
        <f>IFERROR(Z330/Z446, "NA")</f>
        <v>0.10127351163787057</v>
      </c>
      <c r="AB330" s="8"/>
      <c r="AC330" s="6">
        <v>60203.63</v>
      </c>
      <c r="AD330" s="7">
        <f>IFERROR(AC330/AC446, "NA")</f>
        <v>7.8050684743913065E-2</v>
      </c>
      <c r="AE330" s="8"/>
      <c r="AF330" s="6">
        <v>56216.98</v>
      </c>
      <c r="AG330" s="7">
        <f>IFERROR(AF330/AF446, "NA")</f>
        <v>9.3446324685942314E-2</v>
      </c>
      <c r="AH330" s="8"/>
      <c r="AI330" s="6">
        <v>56718.460000000006</v>
      </c>
      <c r="AJ330" s="7">
        <f>IFERROR(AI330/AI446, "NA")</f>
        <v>0.11501460524392834</v>
      </c>
      <c r="AK330" s="6"/>
      <c r="AL330" s="9">
        <f t="shared" si="40"/>
        <v>713203.61999999988</v>
      </c>
      <c r="AM330" s="7">
        <f>IFERROR(AL330/AL446, "NA")</f>
        <v>9.7037074898457532E-2</v>
      </c>
      <c r="AN330" s="6"/>
      <c r="AO330" s="6">
        <v>692204.42</v>
      </c>
      <c r="AP330" s="7">
        <f>IFERROR(AO330/AO446, "NA")</f>
        <v>9.6519575013220504E-2</v>
      </c>
      <c r="AQ330" s="6"/>
      <c r="AR330" s="9">
        <f t="shared" si="41"/>
        <v>20999.199999999837</v>
      </c>
    </row>
    <row r="331" spans="1:44" ht="16.5" customHeight="1" x14ac:dyDescent="0.3">
      <c r="A331" s="33" t="s">
        <v>702</v>
      </c>
      <c r="B331" s="6">
        <v>6355.6100000000006</v>
      </c>
      <c r="C331" s="7">
        <f>IFERROR(B331/B446, "NA")</f>
        <v>8.6230780318681637E-3</v>
      </c>
      <c r="D331" s="8"/>
      <c r="E331" s="6">
        <v>8039.1900000000005</v>
      </c>
      <c r="F331" s="7">
        <f>IFERROR(E331/E446, "NA")</f>
        <v>1.3999773194754586E-2</v>
      </c>
      <c r="G331" s="8"/>
      <c r="H331" s="6">
        <v>8039.1900000000005</v>
      </c>
      <c r="I331" s="7">
        <f>IFERROR(H331/H446, "NA")</f>
        <v>1.134164896342332E-2</v>
      </c>
      <c r="J331" s="8"/>
      <c r="K331" s="6">
        <v>8039.18</v>
      </c>
      <c r="L331" s="7">
        <f>IFERROR(K331/K446, "NA")</f>
        <v>1.5149497924768777E-2</v>
      </c>
      <c r="M331" s="8"/>
      <c r="N331" s="6">
        <v>6433.13</v>
      </c>
      <c r="O331" s="7">
        <f>IFERROR(N331/N446, "NA")</f>
        <v>1.4787033552992849E-2</v>
      </c>
      <c r="P331" s="8"/>
      <c r="Q331" s="6">
        <v>6433.13</v>
      </c>
      <c r="R331" s="7">
        <f>IFERROR(Q331/Q446, "NA")</f>
        <v>1.3349199877620626E-2</v>
      </c>
      <c r="S331" s="8"/>
      <c r="T331" s="6">
        <v>8862.18</v>
      </c>
      <c r="U331" s="7">
        <f>IFERROR(T331/T446, "NA")</f>
        <v>1.1227292606301469E-2</v>
      </c>
      <c r="V331" s="8"/>
      <c r="W331" s="6">
        <v>6433.13</v>
      </c>
      <c r="X331" s="7">
        <f>IFERROR(W331/W446, "NA")</f>
        <v>1.0175859113909535E-2</v>
      </c>
      <c r="Y331" s="8"/>
      <c r="Z331" s="6">
        <v>6690.29</v>
      </c>
      <c r="AA331" s="7">
        <f>IFERROR(Z331/Z446, "NA")</f>
        <v>1.1254290848836343E-2</v>
      </c>
      <c r="AB331" s="8"/>
      <c r="AC331" s="6">
        <v>6690.29</v>
      </c>
      <c r="AD331" s="7">
        <f>IFERROR(AC331/AC446, "NA")</f>
        <v>8.6735918687187823E-3</v>
      </c>
      <c r="AE331" s="8"/>
      <c r="AF331" s="6">
        <v>5698.69</v>
      </c>
      <c r="AG331" s="7">
        <f>IFERROR(AF331/AF446, "NA")</f>
        <v>9.4726119408145466E-3</v>
      </c>
      <c r="AH331" s="8"/>
      <c r="AI331" s="6">
        <v>4622.29</v>
      </c>
      <c r="AJ331" s="7">
        <f>IFERROR(AI331/AI446, "NA")</f>
        <v>9.3731539903050519E-3</v>
      </c>
      <c r="AK331" s="6"/>
      <c r="AL331" s="9">
        <f t="shared" si="40"/>
        <v>82336.299999999988</v>
      </c>
      <c r="AM331" s="7">
        <f>IFERROR(AL331/AL446, "NA")</f>
        <v>1.1202514241251143E-2</v>
      </c>
      <c r="AN331" s="6"/>
      <c r="AO331" s="6">
        <v>78949.22</v>
      </c>
      <c r="AP331" s="7">
        <f>IFERROR(AO331/AO446, "NA")</f>
        <v>1.1008518498083627E-2</v>
      </c>
      <c r="AQ331" s="6"/>
      <c r="AR331" s="9">
        <f t="shared" si="41"/>
        <v>3387.0799999999872</v>
      </c>
    </row>
    <row r="332" spans="1:44" ht="16.5" hidden="1" customHeight="1" x14ac:dyDescent="0.3">
      <c r="A332" s="33" t="s">
        <v>703</v>
      </c>
      <c r="B332" s="6">
        <v>0</v>
      </c>
      <c r="C332" s="7">
        <f>IFERROR(B332/B446, "NA")</f>
        <v>0</v>
      </c>
      <c r="D332" s="8"/>
      <c r="E332" s="6">
        <v>0</v>
      </c>
      <c r="F332" s="7">
        <f>IFERROR(E332/E446, "NA")</f>
        <v>0</v>
      </c>
      <c r="G332" s="8"/>
      <c r="H332" s="6">
        <v>0</v>
      </c>
      <c r="I332" s="7">
        <f>IFERROR(H332/H446, "NA")</f>
        <v>0</v>
      </c>
      <c r="J332" s="8"/>
      <c r="K332" s="6">
        <v>0</v>
      </c>
      <c r="L332" s="7">
        <f>IFERROR(K332/K446, "NA")</f>
        <v>0</v>
      </c>
      <c r="M332" s="8"/>
      <c r="N332" s="6">
        <v>0</v>
      </c>
      <c r="O332" s="7">
        <f>IFERROR(N332/N446, "NA")</f>
        <v>0</v>
      </c>
      <c r="P332" s="8"/>
      <c r="Q332" s="6">
        <v>0</v>
      </c>
      <c r="R332" s="7">
        <f>IFERROR(Q332/Q446, "NA")</f>
        <v>0</v>
      </c>
      <c r="S332" s="8"/>
      <c r="T332" s="6">
        <v>0</v>
      </c>
      <c r="U332" s="7">
        <f>IFERROR(T332/T446, "NA")</f>
        <v>0</v>
      </c>
      <c r="V332" s="8"/>
      <c r="W332" s="6">
        <v>0</v>
      </c>
      <c r="X332" s="7">
        <f>IFERROR(W332/W446, "NA")</f>
        <v>0</v>
      </c>
      <c r="Y332" s="8"/>
      <c r="Z332" s="6">
        <v>0</v>
      </c>
      <c r="AA332" s="7">
        <f>IFERROR(Z332/Z446, "NA")</f>
        <v>0</v>
      </c>
      <c r="AB332" s="8"/>
      <c r="AC332" s="6">
        <v>0</v>
      </c>
      <c r="AD332" s="7">
        <f>IFERROR(AC332/AC446, "NA")</f>
        <v>0</v>
      </c>
      <c r="AE332" s="8"/>
      <c r="AF332" s="6">
        <v>0</v>
      </c>
      <c r="AG332" s="7">
        <f>IFERROR(AF332/AF446, "NA")</f>
        <v>0</v>
      </c>
      <c r="AH332" s="8"/>
      <c r="AI332" s="6">
        <v>0</v>
      </c>
      <c r="AJ332" s="7">
        <f>IFERROR(AI332/AI446, "NA")</f>
        <v>0</v>
      </c>
      <c r="AK332" s="6"/>
      <c r="AL332" s="9">
        <f t="shared" si="40"/>
        <v>0</v>
      </c>
      <c r="AM332" s="7">
        <f>IFERROR(AL332/AL446, "NA")</f>
        <v>0</v>
      </c>
      <c r="AN332" s="6"/>
      <c r="AO332" s="6">
        <v>0</v>
      </c>
      <c r="AP332" s="7">
        <f>IFERROR(AO332/AO446, "NA")</f>
        <v>0</v>
      </c>
      <c r="AQ332" s="6"/>
      <c r="AR332" s="9">
        <f t="shared" si="41"/>
        <v>0</v>
      </c>
    </row>
    <row r="333" spans="1:44" ht="16.5" customHeight="1" x14ac:dyDescent="0.3">
      <c r="A333" s="33" t="s">
        <v>704</v>
      </c>
      <c r="B333" s="6">
        <v>195.16</v>
      </c>
      <c r="C333" s="7">
        <f>IFERROR(B333/B446, "NA")</f>
        <v>2.6478652854712461E-4</v>
      </c>
      <c r="D333" s="8"/>
      <c r="E333" s="6">
        <v>195.16</v>
      </c>
      <c r="F333" s="7">
        <f>IFERROR(E333/E446, "NA")</f>
        <v>3.398595799686666E-4</v>
      </c>
      <c r="G333" s="8"/>
      <c r="H333" s="6">
        <v>195.16</v>
      </c>
      <c r="I333" s="7">
        <f>IFERROR(H333/H446, "NA")</f>
        <v>2.7533074995138751E-4</v>
      </c>
      <c r="J333" s="8"/>
      <c r="K333" s="6">
        <v>195.16</v>
      </c>
      <c r="L333" s="7">
        <f>IFERROR(K333/K446, "NA")</f>
        <v>3.6777084416543407E-4</v>
      </c>
      <c r="M333" s="8"/>
      <c r="N333" s="6">
        <v>195.16</v>
      </c>
      <c r="O333" s="7">
        <f>IFERROR(N333/N446, "NA")</f>
        <v>4.4858995049098718E-4</v>
      </c>
      <c r="P333" s="8"/>
      <c r="Q333" s="6">
        <v>195.16</v>
      </c>
      <c r="R333" s="7">
        <f>IFERROR(Q333/Q446, "NA")</f>
        <v>4.0497080707469635E-4</v>
      </c>
      <c r="S333" s="8"/>
      <c r="T333" s="6">
        <v>1544.78</v>
      </c>
      <c r="U333" s="7">
        <f>IFERROR(T333/T446, "NA")</f>
        <v>1.9570463556779914E-3</v>
      </c>
      <c r="V333" s="8"/>
      <c r="W333" s="6">
        <v>195.16</v>
      </c>
      <c r="X333" s="7">
        <f>IFERROR(W333/W446, "NA")</f>
        <v>3.0870208820132423E-4</v>
      </c>
      <c r="Y333" s="8"/>
      <c r="Z333" s="6">
        <v>-99.55</v>
      </c>
      <c r="AA333" s="7">
        <f>IFERROR(Z333/Z446, "NA")</f>
        <v>-1.6746129898728723E-4</v>
      </c>
      <c r="AB333" s="8"/>
      <c r="AC333" s="6">
        <v>195.16</v>
      </c>
      <c r="AD333" s="7">
        <f>IFERROR(AC333/AC446, "NA")</f>
        <v>2.5301417264410921E-4</v>
      </c>
      <c r="AE333" s="8"/>
      <c r="AF333" s="6">
        <v>195.16</v>
      </c>
      <c r="AG333" s="7">
        <f>IFERROR(AF333/AF446, "NA")</f>
        <v>3.2440349385022999E-4</v>
      </c>
      <c r="AH333" s="8"/>
      <c r="AI333" s="6">
        <v>195.16</v>
      </c>
      <c r="AJ333" s="7">
        <f>IFERROR(AI333/AI446, "NA")</f>
        <v>3.9574858625225461E-4</v>
      </c>
      <c r="AK333" s="6"/>
      <c r="AL333" s="9">
        <f t="shared" si="40"/>
        <v>3396.829999999999</v>
      </c>
      <c r="AM333" s="7">
        <f>IFERROR(AL333/AL446, "NA")</f>
        <v>4.6216597600461903E-4</v>
      </c>
      <c r="AN333" s="6"/>
      <c r="AO333" s="6">
        <v>3637.16</v>
      </c>
      <c r="AP333" s="7">
        <f>IFERROR(AO333/AO446, "NA")</f>
        <v>5.071581852295671E-4</v>
      </c>
      <c r="AQ333" s="6"/>
      <c r="AR333" s="9">
        <f t="shared" si="41"/>
        <v>-240.33000000000084</v>
      </c>
    </row>
    <row r="334" spans="1:44" ht="16.5" customHeight="1" x14ac:dyDescent="0.3">
      <c r="A334" s="33" t="s">
        <v>705</v>
      </c>
      <c r="B334" s="6">
        <v>5618.9000000000005</v>
      </c>
      <c r="C334" s="7">
        <f>IFERROR(B334/B446, "NA")</f>
        <v>7.6235346651641655E-3</v>
      </c>
      <c r="D334" s="8"/>
      <c r="E334" s="6">
        <v>5073.51</v>
      </c>
      <c r="F334" s="7">
        <f>IFERROR(E334/E446, "NA")</f>
        <v>8.8352171426871774E-3</v>
      </c>
      <c r="G334" s="8"/>
      <c r="H334" s="6">
        <v>5618.9000000000005</v>
      </c>
      <c r="I334" s="7">
        <f>IFERROR(H334/H446, "NA")</f>
        <v>7.9271159607596405E-3</v>
      </c>
      <c r="J334" s="8"/>
      <c r="K334" s="6">
        <v>1947.5900000000001</v>
      </c>
      <c r="L334" s="7">
        <f>IFERROR(K334/K446, "NA")</f>
        <v>3.670151764645203E-3</v>
      </c>
      <c r="M334" s="8"/>
      <c r="N334" s="6">
        <v>5737.81</v>
      </c>
      <c r="O334" s="7">
        <f>IFERROR(N334/N446, "NA")</f>
        <v>1.3188788193414078E-2</v>
      </c>
      <c r="P334" s="8"/>
      <c r="Q334" s="6">
        <v>5737.81</v>
      </c>
      <c r="R334" s="7">
        <f>IFERROR(Q334/Q446, "NA")</f>
        <v>1.1906361685495305E-2</v>
      </c>
      <c r="S334" s="8"/>
      <c r="T334" s="6">
        <v>4420.82</v>
      </c>
      <c r="U334" s="7">
        <f>IFERROR(T334/T446, "NA")</f>
        <v>5.6006354756718609E-3</v>
      </c>
      <c r="V334" s="8"/>
      <c r="W334" s="6">
        <v>5737.81</v>
      </c>
      <c r="X334" s="7">
        <f>IFERROR(W334/W446, "NA")</f>
        <v>9.0760090628327541E-3</v>
      </c>
      <c r="Y334" s="8"/>
      <c r="Z334" s="6">
        <v>6639.83</v>
      </c>
      <c r="AA334" s="7">
        <f>IFERROR(Z334/Z446, "NA")</f>
        <v>1.1169407904116116E-2</v>
      </c>
      <c r="AB334" s="8"/>
      <c r="AC334" s="6">
        <v>4291.57</v>
      </c>
      <c r="AD334" s="7">
        <f>IFERROR(AC334/AC446, "NA")</f>
        <v>5.5637837307556861E-3</v>
      </c>
      <c r="AE334" s="8"/>
      <c r="AF334" s="6">
        <v>3847.71</v>
      </c>
      <c r="AG334" s="7">
        <f>IFERROR(AF334/AF446, "NA")</f>
        <v>6.3958319702934431E-3</v>
      </c>
      <c r="AH334" s="8"/>
      <c r="AI334" s="6">
        <v>3847.71</v>
      </c>
      <c r="AJ334" s="7">
        <f>IFERROR(AI334/AI446, "NA")</f>
        <v>7.8024482107433004E-3</v>
      </c>
      <c r="AK334" s="6"/>
      <c r="AL334" s="9">
        <f t="shared" si="40"/>
        <v>58519.97</v>
      </c>
      <c r="AM334" s="7">
        <f>IFERROR(AL334/AL446, "NA")</f>
        <v>7.9621114541531465E-3</v>
      </c>
      <c r="AN334" s="6"/>
      <c r="AO334" s="6">
        <v>63645.04</v>
      </c>
      <c r="AP334" s="7">
        <f>IFERROR(AO334/AO446, "NA")</f>
        <v>8.8745347978266571E-3</v>
      </c>
      <c r="AQ334" s="6"/>
      <c r="AR334" s="9">
        <f t="shared" si="41"/>
        <v>-5125.07</v>
      </c>
    </row>
    <row r="335" spans="1:44" ht="16.5" customHeight="1" x14ac:dyDescent="0.3">
      <c r="A335" s="33" t="s">
        <v>706</v>
      </c>
      <c r="B335" s="6">
        <v>9165.619999999999</v>
      </c>
      <c r="C335" s="7">
        <f>IFERROR(B335/B446, "NA")</f>
        <v>1.2435605153628284E-2</v>
      </c>
      <c r="D335" s="8"/>
      <c r="E335" s="6">
        <v>-4601.6499999999996</v>
      </c>
      <c r="F335" s="7">
        <f>IFERROR(E335/E446, "NA")</f>
        <v>-8.0135009026584061E-3</v>
      </c>
      <c r="G335" s="8"/>
      <c r="H335" s="6">
        <v>-4601.6499999999996</v>
      </c>
      <c r="I335" s="7">
        <f>IFERROR(H335/H446, "NA")</f>
        <v>-6.4919847587302836E-3</v>
      </c>
      <c r="J335" s="8"/>
      <c r="K335" s="6">
        <v>9203.2999999999993</v>
      </c>
      <c r="L335" s="7">
        <f>IFERROR(K335/K446, "NA")</f>
        <v>1.7343233296309383E-2</v>
      </c>
      <c r="M335" s="8"/>
      <c r="N335" s="6">
        <v>-4635.6899999999996</v>
      </c>
      <c r="O335" s="7">
        <f>IFERROR(N335/N446, "NA")</f>
        <v>-1.065548241233636E-2</v>
      </c>
      <c r="P335" s="8"/>
      <c r="Q335" s="6">
        <v>-4635.6899999999996</v>
      </c>
      <c r="R335" s="7">
        <f>IFERROR(Q335/Q446, "NA")</f>
        <v>-9.6193847133024136E-3</v>
      </c>
      <c r="S335" s="8"/>
      <c r="T335" s="6">
        <v>9271.3799999999992</v>
      </c>
      <c r="U335" s="7">
        <f>IFERROR(T335/T446, "NA")</f>
        <v>1.1745698702149053E-2</v>
      </c>
      <c r="V335" s="8"/>
      <c r="W335" s="6">
        <v>-4635.6899999999996</v>
      </c>
      <c r="X335" s="7">
        <f>IFERROR(W335/W446, "NA")</f>
        <v>-7.3326869402233893E-3</v>
      </c>
      <c r="Y335" s="8"/>
      <c r="Z335" s="6">
        <v>-4635.6899999999996</v>
      </c>
      <c r="AA335" s="7">
        <f>IFERROR(Z335/Z446, "NA")</f>
        <v>-7.7980780422137368E-3</v>
      </c>
      <c r="AB335" s="8"/>
      <c r="AC335" s="6">
        <v>9271.3799999999992</v>
      </c>
      <c r="AD335" s="7">
        <f>IFERROR(AC335/AC446, "NA")</f>
        <v>1.2019832649975104E-2</v>
      </c>
      <c r="AE335" s="8"/>
      <c r="AF335" s="6">
        <v>-4328.71</v>
      </c>
      <c r="AG335" s="7">
        <f>IFERROR(AF335/AF446, "NA")</f>
        <v>-7.1953712229167301E-3</v>
      </c>
      <c r="AH335" s="8"/>
      <c r="AI335" s="6">
        <v>-4367.32</v>
      </c>
      <c r="AJ335" s="7">
        <f>IFERROR(AI335/AI446, "NA")</f>
        <v>-8.8561217242836467E-3</v>
      </c>
      <c r="AK335" s="6"/>
      <c r="AL335" s="9">
        <f t="shared" si="40"/>
        <v>469.58999999999924</v>
      </c>
      <c r="AM335" s="7">
        <f>IFERROR(AL335/AL446, "NA")</f>
        <v>6.3891487260772179E-5</v>
      </c>
      <c r="AN335" s="6"/>
      <c r="AO335" s="6">
        <v>0</v>
      </c>
      <c r="AP335" s="7">
        <f>IFERROR(AO335/AO446, "NA")</f>
        <v>0</v>
      </c>
      <c r="AQ335" s="6"/>
      <c r="AR335" s="9">
        <f t="shared" si="41"/>
        <v>469.58999999999924</v>
      </c>
    </row>
    <row r="336" spans="1:44" ht="16.5" customHeight="1" x14ac:dyDescent="0.3">
      <c r="A336" s="33" t="s">
        <v>707</v>
      </c>
      <c r="B336" s="6">
        <v>0</v>
      </c>
      <c r="C336" s="7">
        <f>IFERROR(B336/B446, "NA")</f>
        <v>0</v>
      </c>
      <c r="D336" s="8"/>
      <c r="E336" s="6">
        <v>0</v>
      </c>
      <c r="F336" s="7">
        <f>IFERROR(E336/E446, "NA")</f>
        <v>0</v>
      </c>
      <c r="G336" s="8"/>
      <c r="H336" s="6">
        <v>844.37</v>
      </c>
      <c r="I336" s="7">
        <f>IFERROR(H336/H446, "NA")</f>
        <v>1.1912329644212598E-3</v>
      </c>
      <c r="J336" s="8"/>
      <c r="K336" s="6">
        <v>9367.2900000000009</v>
      </c>
      <c r="L336" s="7">
        <f>IFERROR(K336/K446, "NA")</f>
        <v>1.7652265581279102E-2</v>
      </c>
      <c r="M336" s="8"/>
      <c r="N336" s="6">
        <v>0</v>
      </c>
      <c r="O336" s="7">
        <f>IFERROR(N336/N446, "NA")</f>
        <v>0</v>
      </c>
      <c r="P336" s="8"/>
      <c r="Q336" s="6">
        <v>0</v>
      </c>
      <c r="R336" s="7">
        <f>IFERROR(Q336/Q446, "NA")</f>
        <v>0</v>
      </c>
      <c r="S336" s="8"/>
      <c r="T336" s="6">
        <v>0</v>
      </c>
      <c r="U336" s="7">
        <f>IFERROR(T336/T446, "NA")</f>
        <v>0</v>
      </c>
      <c r="V336" s="8"/>
      <c r="W336" s="6">
        <v>3510.01</v>
      </c>
      <c r="X336" s="7">
        <f>IFERROR(W336/W446, "NA")</f>
        <v>5.5520978510326408E-3</v>
      </c>
      <c r="Y336" s="8"/>
      <c r="Z336" s="6">
        <v>1747.67</v>
      </c>
      <c r="AA336" s="7">
        <f>IFERROR(Z336/Z446, "NA")</f>
        <v>2.9399004359730013E-3</v>
      </c>
      <c r="AB336" s="8"/>
      <c r="AC336" s="6">
        <v>80.17</v>
      </c>
      <c r="AD336" s="7">
        <f>IFERROR(AC336/AC446, "NA")</f>
        <v>1.0393598186553719E-4</v>
      </c>
      <c r="AE336" s="8"/>
      <c r="AF336" s="6">
        <v>2530.39</v>
      </c>
      <c r="AG336" s="7">
        <f>IFERROR(AF336/AF446, "NA")</f>
        <v>4.2061250092420756E-3</v>
      </c>
      <c r="AH336" s="8"/>
      <c r="AI336" s="6">
        <v>3115.64</v>
      </c>
      <c r="AJ336" s="7">
        <f>IFERROR(AI336/AI446, "NA")</f>
        <v>6.3179448927596559E-3</v>
      </c>
      <c r="AK336" s="6"/>
      <c r="AL336" s="9">
        <f t="shared" si="40"/>
        <v>21195.54</v>
      </c>
      <c r="AM336" s="7">
        <f>IFERROR(AL336/AL446, "NA")</f>
        <v>2.8838232796592547E-3</v>
      </c>
      <c r="AN336" s="6"/>
      <c r="AO336" s="6">
        <v>13521.28</v>
      </c>
      <c r="AP336" s="7">
        <f>IFERROR(AO336/AO446, "NA")</f>
        <v>1.8853797541985619E-3</v>
      </c>
      <c r="AQ336" s="6"/>
      <c r="AR336" s="9">
        <f t="shared" si="41"/>
        <v>7674.26</v>
      </c>
    </row>
    <row r="337" spans="1:44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  <c r="AE337" s="4"/>
      <c r="AF337" s="2"/>
      <c r="AG337" s="3"/>
      <c r="AH337" s="4"/>
      <c r="AI337" s="2"/>
      <c r="AJ337" s="3"/>
      <c r="AK337" s="2"/>
      <c r="AL337" s="2"/>
      <c r="AM337" s="3"/>
      <c r="AN337" s="2"/>
      <c r="AO337" s="2"/>
      <c r="AP337" s="3"/>
      <c r="AQ337" s="2"/>
      <c r="AR337" s="2"/>
    </row>
    <row r="338" spans="1:44" ht="16.5" hidden="1" customHeight="1" x14ac:dyDescent="0.3">
      <c r="A338" s="35" t="s">
        <v>708</v>
      </c>
      <c r="B338" s="6">
        <v>0</v>
      </c>
      <c r="C338" s="7">
        <f>IFERROR(B338/B446, "NA")</f>
        <v>0</v>
      </c>
      <c r="D338" s="8"/>
      <c r="E338" s="6">
        <v>0</v>
      </c>
      <c r="F338" s="7">
        <f>IFERROR(E338/E446, "NA")</f>
        <v>0</v>
      </c>
      <c r="G338" s="8"/>
      <c r="H338" s="6">
        <v>0</v>
      </c>
      <c r="I338" s="7">
        <f>IFERROR(H338/H446, "NA")</f>
        <v>0</v>
      </c>
      <c r="J338" s="8"/>
      <c r="K338" s="6">
        <v>0</v>
      </c>
      <c r="L338" s="7">
        <f>IFERROR(K338/K446, "NA")</f>
        <v>0</v>
      </c>
      <c r="M338" s="8"/>
      <c r="N338" s="6">
        <v>0</v>
      </c>
      <c r="O338" s="7">
        <f>IFERROR(N338/N446, "NA")</f>
        <v>0</v>
      </c>
      <c r="P338" s="8"/>
      <c r="Q338" s="6">
        <v>0</v>
      </c>
      <c r="R338" s="7">
        <f>IFERROR(Q338/Q446, "NA")</f>
        <v>0</v>
      </c>
      <c r="S338" s="8"/>
      <c r="T338" s="6">
        <v>0</v>
      </c>
      <c r="U338" s="7">
        <f>IFERROR(T338/T446, "NA")</f>
        <v>0</v>
      </c>
      <c r="V338" s="8"/>
      <c r="W338" s="6">
        <v>0</v>
      </c>
      <c r="X338" s="7">
        <f>IFERROR(W338/W446, "NA")</f>
        <v>0</v>
      </c>
      <c r="Y338" s="8"/>
      <c r="Z338" s="6">
        <v>0</v>
      </c>
      <c r="AA338" s="7">
        <f>IFERROR(Z338/Z446, "NA")</f>
        <v>0</v>
      </c>
      <c r="AB338" s="8"/>
      <c r="AC338" s="6">
        <v>0</v>
      </c>
      <c r="AD338" s="7">
        <f>IFERROR(AC338/AC446, "NA")</f>
        <v>0</v>
      </c>
      <c r="AE338" s="8"/>
      <c r="AF338" s="6">
        <v>0</v>
      </c>
      <c r="AG338" s="7">
        <f>IFERROR(AF338/AF446, "NA")</f>
        <v>0</v>
      </c>
      <c r="AH338" s="8"/>
      <c r="AI338" s="6">
        <v>0</v>
      </c>
      <c r="AJ338" s="7">
        <f>IFERROR(AI338/AI446, "NA")</f>
        <v>0</v>
      </c>
      <c r="AK338" s="6"/>
      <c r="AL338" s="9">
        <f t="shared" ref="AL338:AL346" si="42">IFERROR(B338+E338+H338+K338+N338+Q338+T338+W338+Z338+AC338+AF338+AI338, "NA")</f>
        <v>0</v>
      </c>
      <c r="AM338" s="7">
        <f>IFERROR(AL338/AL446, "NA")</f>
        <v>0</v>
      </c>
      <c r="AN338" s="6"/>
      <c r="AO338" s="6">
        <v>0</v>
      </c>
      <c r="AP338" s="7">
        <f>IFERROR(AO338/AO446, "NA")</f>
        <v>0</v>
      </c>
      <c r="AQ338" s="6"/>
      <c r="AR338" s="9">
        <f t="shared" ref="AR338:AR346" si="43">IFERROR(AL338-AO338, "NA")</f>
        <v>0</v>
      </c>
    </row>
    <row r="339" spans="1:44" ht="16.5" customHeight="1" x14ac:dyDescent="0.3">
      <c r="A339" s="35" t="s">
        <v>709</v>
      </c>
      <c r="B339" s="6">
        <v>9933.2099999999991</v>
      </c>
      <c r="C339" s="7">
        <f>IFERROR(B339/B446, "NA")</f>
        <v>1.3477045466435659E-2</v>
      </c>
      <c r="D339" s="8"/>
      <c r="E339" s="6">
        <v>8993.0399999999991</v>
      </c>
      <c r="F339" s="7">
        <f>IFERROR(E339/E446, "NA")</f>
        <v>1.5660846469775655E-2</v>
      </c>
      <c r="G339" s="8"/>
      <c r="H339" s="6">
        <v>8254.369999999999</v>
      </c>
      <c r="I339" s="7">
        <f>IFERROR(H339/H446, "NA")</f>
        <v>1.1645223829044036E-2</v>
      </c>
      <c r="J339" s="8"/>
      <c r="K339" s="6">
        <v>8942.73</v>
      </c>
      <c r="L339" s="7">
        <f>IFERROR(K339/K446, "NA")</f>
        <v>1.6852200047363968E-2</v>
      </c>
      <c r="M339" s="8"/>
      <c r="N339" s="6">
        <v>9755.51</v>
      </c>
      <c r="O339" s="7">
        <f>IFERROR(N339/N446, "NA")</f>
        <v>2.2423774072116882E-2</v>
      </c>
      <c r="P339" s="8"/>
      <c r="Q339" s="6">
        <v>9631.7800000000007</v>
      </c>
      <c r="R339" s="7">
        <f>IFERROR(Q339/Q446, "NA")</f>
        <v>1.998662492399016E-2</v>
      </c>
      <c r="S339" s="8"/>
      <c r="T339" s="6">
        <v>8892.39</v>
      </c>
      <c r="U339" s="7">
        <f>IFERROR(T339/T446, "NA")</f>
        <v>1.1265564962497841E-2</v>
      </c>
      <c r="V339" s="8"/>
      <c r="W339" s="6">
        <v>9032.1299999999992</v>
      </c>
      <c r="X339" s="7">
        <f>IFERROR(W339/W446, "NA")</f>
        <v>1.4286930682034365E-2</v>
      </c>
      <c r="Y339" s="8"/>
      <c r="Z339" s="6">
        <v>8907.32</v>
      </c>
      <c r="AA339" s="7">
        <f>IFERROR(Z339/Z446, "NA")</f>
        <v>1.4983740609698074E-2</v>
      </c>
      <c r="AB339" s="8"/>
      <c r="AC339" s="6">
        <v>10279.040000000001</v>
      </c>
      <c r="AD339" s="7">
        <f>IFERROR(AC339/AC446, "NA")</f>
        <v>1.332620824541763E-2</v>
      </c>
      <c r="AE339" s="8"/>
      <c r="AF339" s="6">
        <v>9380.27</v>
      </c>
      <c r="AG339" s="7">
        <f>IFERROR(AF339/AF446, "NA")</f>
        <v>1.5592295353855794E-2</v>
      </c>
      <c r="AH339" s="8"/>
      <c r="AI339" s="6">
        <v>8536.32</v>
      </c>
      <c r="AJ339" s="7">
        <f>IFERROR(AI339/AI446, "NA")</f>
        <v>1.7310086963500951E-2</v>
      </c>
      <c r="AK339" s="6"/>
      <c r="AL339" s="9">
        <f t="shared" si="42"/>
        <v>110538.11000000002</v>
      </c>
      <c r="AM339" s="7">
        <f>IFERROR(AL339/AL446, "NA")</f>
        <v>1.5039596769298422E-2</v>
      </c>
      <c r="AN339" s="6"/>
      <c r="AO339" s="6">
        <v>118378.56000000001</v>
      </c>
      <c r="AP339" s="7">
        <f>IFERROR(AO339/AO446, "NA")</f>
        <v>1.6506465390494073E-2</v>
      </c>
      <c r="AQ339" s="6"/>
      <c r="AR339" s="9">
        <f t="shared" si="43"/>
        <v>-7840.4499999999971</v>
      </c>
    </row>
    <row r="340" spans="1:44" ht="16.5" customHeight="1" x14ac:dyDescent="0.3">
      <c r="A340" s="35" t="s">
        <v>710</v>
      </c>
      <c r="B340" s="6">
        <v>1696.61</v>
      </c>
      <c r="C340" s="7">
        <f>IFERROR(B340/B446, "NA")</f>
        <v>2.3019034238488268E-3</v>
      </c>
      <c r="D340" s="8"/>
      <c r="E340" s="6">
        <v>1817.1599999999999</v>
      </c>
      <c r="F340" s="7">
        <f>IFERROR(E340/E446, "NA")</f>
        <v>3.1644765030531979E-3</v>
      </c>
      <c r="G340" s="8"/>
      <c r="H340" s="6">
        <v>2339.8000000000002</v>
      </c>
      <c r="I340" s="7">
        <f>IFERROR(H340/H446, "NA")</f>
        <v>3.3009781140410765E-3</v>
      </c>
      <c r="J340" s="8"/>
      <c r="K340" s="6">
        <v>2850.17</v>
      </c>
      <c r="L340" s="7">
        <f>IFERROR(K340/K446, "NA")</f>
        <v>5.3710259628765899E-3</v>
      </c>
      <c r="M340" s="8"/>
      <c r="N340" s="6">
        <v>2912.22</v>
      </c>
      <c r="O340" s="7">
        <f>IFERROR(N340/N446, "NA")</f>
        <v>6.6939568847041537E-3</v>
      </c>
      <c r="P340" s="8"/>
      <c r="Q340" s="6">
        <v>3046.26</v>
      </c>
      <c r="R340" s="7">
        <f>IFERROR(Q340/Q446, "NA")</f>
        <v>6.3212050151637868E-3</v>
      </c>
      <c r="S340" s="8"/>
      <c r="T340" s="6">
        <v>2914.74</v>
      </c>
      <c r="U340" s="7">
        <f>IFERROR(T340/T446, "NA")</f>
        <v>3.6926172624897192E-3</v>
      </c>
      <c r="V340" s="8"/>
      <c r="W340" s="6">
        <v>2886.66</v>
      </c>
      <c r="X340" s="7">
        <f>IFERROR(W340/W446, "NA")</f>
        <v>4.5660892084814237E-3</v>
      </c>
      <c r="Y340" s="8"/>
      <c r="Z340" s="6">
        <v>2400.73</v>
      </c>
      <c r="AA340" s="7">
        <f>IFERROR(Z340/Z446, "NA")</f>
        <v>4.0384667435233558E-3</v>
      </c>
      <c r="AB340" s="8"/>
      <c r="AC340" s="6">
        <v>1965.8799999999999</v>
      </c>
      <c r="AD340" s="7">
        <f>IFERROR(AC340/AC446, "NA")</f>
        <v>2.5486549585857833E-3</v>
      </c>
      <c r="AE340" s="8"/>
      <c r="AF340" s="6">
        <v>1624.2899999999997</v>
      </c>
      <c r="AG340" s="7">
        <f>IFERROR(AF340/AF446, "NA")</f>
        <v>2.6999659306517214E-3</v>
      </c>
      <c r="AH340" s="8"/>
      <c r="AI340" s="6">
        <v>1428.57</v>
      </c>
      <c r="AJ340" s="7">
        <f>IFERROR(AI340/AI446, "NA")</f>
        <v>2.8968772179872072E-3</v>
      </c>
      <c r="AK340" s="6"/>
      <c r="AL340" s="9">
        <f t="shared" si="42"/>
        <v>27883.09</v>
      </c>
      <c r="AM340" s="7">
        <f>IFERROR(AL340/AL446, "NA")</f>
        <v>3.793718114793686E-3</v>
      </c>
      <c r="AN340" s="6"/>
      <c r="AO340" s="6">
        <v>27443.47</v>
      </c>
      <c r="AP340" s="7">
        <f>IFERROR(AO340/AO446, "NA")</f>
        <v>3.8266615825539893E-3</v>
      </c>
      <c r="AQ340" s="6"/>
      <c r="AR340" s="9">
        <f t="shared" si="43"/>
        <v>439.61999999999898</v>
      </c>
    </row>
    <row r="341" spans="1:44" ht="16.5" customHeight="1" x14ac:dyDescent="0.3">
      <c r="A341" s="35" t="s">
        <v>711</v>
      </c>
      <c r="B341" s="6">
        <v>5823.68</v>
      </c>
      <c r="C341" s="7">
        <f>IFERROR(B341/B446, "NA")</f>
        <v>7.901373286376915E-3</v>
      </c>
      <c r="D341" s="8"/>
      <c r="E341" s="6">
        <v>2590.73</v>
      </c>
      <c r="F341" s="7">
        <f>IFERROR(E341/E446, "NA")</f>
        <v>4.5116028367094873E-3</v>
      </c>
      <c r="G341" s="8"/>
      <c r="H341" s="6">
        <v>3772.91</v>
      </c>
      <c r="I341" s="7">
        <f>IFERROR(H341/H446, "NA")</f>
        <v>5.3228025199789373E-3</v>
      </c>
      <c r="J341" s="8"/>
      <c r="K341" s="6">
        <v>3264.6500000000005</v>
      </c>
      <c r="L341" s="7">
        <f>IFERROR(K341/K446, "NA")</f>
        <v>6.1520961590729893E-3</v>
      </c>
      <c r="M341" s="8"/>
      <c r="N341" s="6">
        <v>3318.4500000000003</v>
      </c>
      <c r="O341" s="7">
        <f>IFERROR(N341/N446, "NA")</f>
        <v>7.6277071182968672E-3</v>
      </c>
      <c r="P341" s="8"/>
      <c r="Q341" s="6">
        <v>2939.23</v>
      </c>
      <c r="R341" s="7">
        <f>IFERROR(Q341/Q446, "NA")</f>
        <v>6.099110193062922E-3</v>
      </c>
      <c r="S341" s="8"/>
      <c r="T341" s="6">
        <v>345.7399999999999</v>
      </c>
      <c r="U341" s="7">
        <f>IFERROR(T341/T446, "NA")</f>
        <v>4.3801007717092955E-4</v>
      </c>
      <c r="V341" s="8"/>
      <c r="W341" s="6">
        <v>3084.65</v>
      </c>
      <c r="X341" s="7">
        <f>IFERROR(W341/W446, "NA")</f>
        <v>4.8792677616838224E-3</v>
      </c>
      <c r="Y341" s="8"/>
      <c r="Z341" s="6">
        <v>3888.9700000000003</v>
      </c>
      <c r="AA341" s="7">
        <f>IFERROR(Z341/Z446, "NA")</f>
        <v>6.5419584924418933E-3</v>
      </c>
      <c r="AB341" s="8"/>
      <c r="AC341" s="6">
        <v>5195.13</v>
      </c>
      <c r="AD341" s="7">
        <f>IFERROR(AC341/AC446, "NA")</f>
        <v>6.7351994195972084E-3</v>
      </c>
      <c r="AE341" s="8"/>
      <c r="AF341" s="6">
        <v>4581.8</v>
      </c>
      <c r="AG341" s="7">
        <f>IFERROR(AF341/AF446, "NA")</f>
        <v>7.6160684982731286E-3</v>
      </c>
      <c r="AH341" s="8"/>
      <c r="AI341" s="6">
        <v>4882.04</v>
      </c>
      <c r="AJ341" s="7">
        <f>IFERROR(AI341/AI446, "NA")</f>
        <v>9.8998792171908021E-3</v>
      </c>
      <c r="AK341" s="6"/>
      <c r="AL341" s="9">
        <f t="shared" si="42"/>
        <v>43687.98000000001</v>
      </c>
      <c r="AM341" s="7">
        <f>IFERROR(AL341/AL446, "NA")</f>
        <v>5.9441002100105948E-3</v>
      </c>
      <c r="AN341" s="6"/>
      <c r="AO341" s="6">
        <v>40251.97</v>
      </c>
      <c r="AP341" s="7">
        <f>IFERROR(AO341/AO446, "NA")</f>
        <v>5.6126527447555178E-3</v>
      </c>
      <c r="AQ341" s="6"/>
      <c r="AR341" s="9">
        <f t="shared" si="43"/>
        <v>3436.0100000000093</v>
      </c>
    </row>
    <row r="342" spans="1:44" ht="16.5" customHeight="1" x14ac:dyDescent="0.3">
      <c r="A342" s="35" t="s">
        <v>712</v>
      </c>
      <c r="B342" s="6">
        <v>1883.3200000000002</v>
      </c>
      <c r="C342" s="7">
        <f>IFERROR(B342/B446, "NA")</f>
        <v>2.555225276405876E-3</v>
      </c>
      <c r="D342" s="8"/>
      <c r="E342" s="6">
        <v>1883.72</v>
      </c>
      <c r="F342" s="7">
        <f>IFERROR(E342/E446, "NA")</f>
        <v>3.2803868004641148E-3</v>
      </c>
      <c r="G342" s="8"/>
      <c r="H342" s="6">
        <v>1884.5900000000001</v>
      </c>
      <c r="I342" s="7">
        <f>IFERROR(H342/H446, "NA")</f>
        <v>2.6587701273359573E-3</v>
      </c>
      <c r="J342" s="8"/>
      <c r="K342" s="6">
        <v>1884.5900000000001</v>
      </c>
      <c r="L342" s="7">
        <f>IFERROR(K342/K446, "NA")</f>
        <v>3.5514309039031328E-3</v>
      </c>
      <c r="M342" s="8"/>
      <c r="N342" s="6">
        <v>1884.5900000000001</v>
      </c>
      <c r="O342" s="7">
        <f>IFERROR(N342/N446, "NA")</f>
        <v>4.331871975793245E-3</v>
      </c>
      <c r="P342" s="8"/>
      <c r="Q342" s="6">
        <v>1884.5900000000001</v>
      </c>
      <c r="R342" s="7">
        <f>IFERROR(Q342/Q446, "NA")</f>
        <v>3.9106575799595315E-3</v>
      </c>
      <c r="S342" s="8"/>
      <c r="T342" s="6">
        <v>1951.3600000000001</v>
      </c>
      <c r="U342" s="7">
        <f>IFERROR(T342/T446, "NA")</f>
        <v>2.4721332336098381E-3</v>
      </c>
      <c r="V342" s="8"/>
      <c r="W342" s="6">
        <v>1951.3600000000001</v>
      </c>
      <c r="X342" s="7">
        <f>IFERROR(W342/W446, "NA")</f>
        <v>3.0866412524725153E-3</v>
      </c>
      <c r="Y342" s="8"/>
      <c r="Z342" s="6">
        <v>1951.3600000000001</v>
      </c>
      <c r="AA342" s="7">
        <f>IFERROR(Z342/Z446, "NA")</f>
        <v>3.2825442530570854E-3</v>
      </c>
      <c r="AB342" s="8"/>
      <c r="AC342" s="6">
        <v>1950.22</v>
      </c>
      <c r="AD342" s="7">
        <f>IFERROR(AC342/AC446, "NA")</f>
        <v>2.5283526325783701E-3</v>
      </c>
      <c r="AE342" s="8"/>
      <c r="AF342" s="6">
        <v>1950.22</v>
      </c>
      <c r="AG342" s="7">
        <f>IFERROR(AF342/AF446, "NA")</f>
        <v>3.2417410421018422E-3</v>
      </c>
      <c r="AH342" s="8"/>
      <c r="AI342" s="6">
        <v>1950.76</v>
      </c>
      <c r="AJ342" s="7">
        <f>IFERROR(AI342/AI446, "NA")</f>
        <v>3.9557824970150044E-3</v>
      </c>
      <c r="AK342" s="6"/>
      <c r="AL342" s="9">
        <f t="shared" si="42"/>
        <v>23010.680000000004</v>
      </c>
      <c r="AM342" s="7">
        <f>IFERROR(AL342/AL446, "NA")</f>
        <v>3.1307876404559464E-3</v>
      </c>
      <c r="AN342" s="6"/>
      <c r="AO342" s="6">
        <v>22567.7</v>
      </c>
      <c r="AP342" s="7">
        <f>IFERROR(AO342/AO446, "NA")</f>
        <v>3.1467941407046437E-3</v>
      </c>
      <c r="AQ342" s="6"/>
      <c r="AR342" s="9">
        <f t="shared" si="43"/>
        <v>442.9800000000032</v>
      </c>
    </row>
    <row r="343" spans="1:44" ht="16.5" customHeight="1" x14ac:dyDescent="0.3">
      <c r="A343" s="36" t="s">
        <v>366</v>
      </c>
      <c r="B343" s="11">
        <f>IFERROR(B338+B339+B340+B341+B342, "NA")</f>
        <v>19336.82</v>
      </c>
      <c r="C343" s="12">
        <f>IFERROR(B343/B446, "NA")</f>
        <v>2.6235547453067276E-2</v>
      </c>
      <c r="D343" s="2"/>
      <c r="E343" s="11">
        <f>IFERROR(E338+E339+E340+E341+E342, "NA")</f>
        <v>15284.649999999998</v>
      </c>
      <c r="F343" s="12">
        <f>IFERROR(E343/E446, "NA")</f>
        <v>2.6617312610002455E-2</v>
      </c>
      <c r="G343" s="2"/>
      <c r="H343" s="11">
        <f>IFERROR(H338+H339+H340+H341+H342, "NA")</f>
        <v>16251.669999999998</v>
      </c>
      <c r="I343" s="12">
        <f>IFERROR(H343/H446, "NA")</f>
        <v>2.2927774590400005E-2</v>
      </c>
      <c r="J343" s="2"/>
      <c r="K343" s="11">
        <f>IFERROR(K338+K339+K340+K341+K342, "NA")</f>
        <v>16942.14</v>
      </c>
      <c r="L343" s="12">
        <f>IFERROR(K343/K446, "NA")</f>
        <v>3.1926753073216678E-2</v>
      </c>
      <c r="M343" s="2"/>
      <c r="N343" s="11">
        <f>IFERROR(N338+N339+N340+N341+N342, "NA")</f>
        <v>17870.77</v>
      </c>
      <c r="O343" s="12">
        <f>IFERROR(N343/N446, "NA")</f>
        <v>4.1077310050911149E-2</v>
      </c>
      <c r="P343" s="2"/>
      <c r="Q343" s="11">
        <f>IFERROR(Q338+Q339+Q340+Q341+Q342, "NA")</f>
        <v>17501.86</v>
      </c>
      <c r="R343" s="12">
        <f>IFERROR(Q343/Q446, "NA")</f>
        <v>3.6317597712176401E-2</v>
      </c>
      <c r="S343" s="2"/>
      <c r="T343" s="11">
        <f>IFERROR(T338+T339+T340+T341+T342, "NA")</f>
        <v>14104.23</v>
      </c>
      <c r="U343" s="12">
        <f>IFERROR(T343/T446, "NA")</f>
        <v>1.7868325535768326E-2</v>
      </c>
      <c r="V343" s="2"/>
      <c r="W343" s="11">
        <f>IFERROR(W338+W339+W340+W341+W342, "NA")</f>
        <v>16954.8</v>
      </c>
      <c r="X343" s="12">
        <f>IFERROR(W343/W446, "NA")</f>
        <v>2.6818928904672124E-2</v>
      </c>
      <c r="Y343" s="2"/>
      <c r="Z343" s="11">
        <f>IFERROR(Z338+Z339+Z340+Z341+Z342, "NA")</f>
        <v>17148.38</v>
      </c>
      <c r="AA343" s="12">
        <f>IFERROR(Z343/Z446, "NA")</f>
        <v>2.8846710098720411E-2</v>
      </c>
      <c r="AB343" s="2"/>
      <c r="AC343" s="11">
        <f>IFERROR(AC338+AC339+AC340+AC341+AC342, "NA")</f>
        <v>19390.27</v>
      </c>
      <c r="AD343" s="12">
        <f>IFERROR(AC343/AC446, "NA")</f>
        <v>2.5138415256178992E-2</v>
      </c>
      <c r="AE343" s="2"/>
      <c r="AF343" s="11">
        <f>IFERROR(AF338+AF339+AF340+AF341+AF342, "NA")</f>
        <v>17536.580000000002</v>
      </c>
      <c r="AG343" s="12">
        <f>IFERROR(AF343/AF446, "NA")</f>
        <v>2.9150070824882489E-2</v>
      </c>
      <c r="AH343" s="2"/>
      <c r="AI343" s="11">
        <f>IFERROR(AI338+AI339+AI340+AI341+AI342, "NA")</f>
        <v>16797.689999999999</v>
      </c>
      <c r="AJ343" s="12">
        <f>IFERROR(AI343/AI446, "NA")</f>
        <v>3.4062625895693963E-2</v>
      </c>
      <c r="AK343" s="2"/>
      <c r="AL343" s="11">
        <f t="shared" si="42"/>
        <v>205119.86</v>
      </c>
      <c r="AM343" s="12">
        <f>IFERROR(AL343/AL446, "NA")</f>
        <v>2.7908202734558643E-2</v>
      </c>
      <c r="AN343" s="2"/>
      <c r="AO343" s="11">
        <f>IFERROR(AO338+AO339+AO340+AO341+AO342, "NA")</f>
        <v>208641.70000000004</v>
      </c>
      <c r="AP343" s="12">
        <f>IFERROR(AO343/AO446, "NA")</f>
        <v>2.909257385850823E-2</v>
      </c>
      <c r="AQ343" s="2"/>
      <c r="AR343" s="11">
        <f t="shared" si="43"/>
        <v>-3521.8400000000547</v>
      </c>
    </row>
    <row r="344" spans="1:44" ht="16.5" customHeight="1" x14ac:dyDescent="0.3">
      <c r="A344" s="40" t="s">
        <v>367</v>
      </c>
      <c r="B344" s="11">
        <f>IFERROR(B329+B330+B331+B332+B333+B334+B335+B336+B338+B339+B340+B341+B342, "NA")</f>
        <v>100433.70999999999</v>
      </c>
      <c r="C344" s="12">
        <f>IFERROR(B344/B446, "NA")</f>
        <v>0.13626508208653737</v>
      </c>
      <c r="D344" s="2"/>
      <c r="E344" s="11">
        <f>IFERROR(E329+E330+E331+E332+E333+E334+E335+E336+E338+E339+E340+E341+E342, "NA")</f>
        <v>83752.459999999992</v>
      </c>
      <c r="F344" s="12">
        <f>IFERROR(E344/E446, "NA")</f>
        <v>0.14584994812944532</v>
      </c>
      <c r="G344" s="2"/>
      <c r="H344" s="11">
        <f>IFERROR(H329+H330+H331+H332+H333+H334+H335+H336+H338+H339+H340+H341+H342, "NA")</f>
        <v>86109.239999999991</v>
      </c>
      <c r="I344" s="12">
        <f>IFERROR(H344/H446, "NA")</f>
        <v>0.1214824842536586</v>
      </c>
      <c r="J344" s="2"/>
      <c r="K344" s="11">
        <f>IFERROR(K329+K330+K331+K332+K333+K334+K335+K336+K338+K339+K340+K341+K342, "NA")</f>
        <v>105456.25999999998</v>
      </c>
      <c r="L344" s="12">
        <f>IFERROR(K344/K446, "NA")</f>
        <v>0.19872790409269056</v>
      </c>
      <c r="M344" s="2"/>
      <c r="N344" s="11">
        <f>IFERROR(N329+N330+N331+N332+N333+N334+N335+N336+N338+N339+N340+N341+N342, "NA")</f>
        <v>85804.809999999983</v>
      </c>
      <c r="O344" s="12">
        <f>IFERROR(N344/N446, "NA")</f>
        <v>0.1972288146638069</v>
      </c>
      <c r="P344" s="2"/>
      <c r="Q344" s="11">
        <f>IFERROR(Q329+Q330+Q331+Q332+Q333+Q334+Q335+Q336+Q338+Q339+Q340+Q341+Q342, "NA")</f>
        <v>85435.89999999998</v>
      </c>
      <c r="R344" s="12">
        <f>IFERROR(Q344/Q446, "NA")</f>
        <v>0.17728553687309409</v>
      </c>
      <c r="S344" s="2"/>
      <c r="T344" s="11">
        <f>IFERROR(T329+T330+T331+T332+T333+T334+T335+T336+T338+T339+T340+T341+T342, "NA")</f>
        <v>98407.020000000019</v>
      </c>
      <c r="U344" s="12">
        <f>IFERROR(T344/T446, "NA")</f>
        <v>0.1246695968773102</v>
      </c>
      <c r="V344" s="2"/>
      <c r="W344" s="11">
        <f>IFERROR(W329+W330+W331+W332+W333+W334+W335+W336+W338+W339+W340+W341+W342, "NA")</f>
        <v>88398.849999999991</v>
      </c>
      <c r="X344" s="12">
        <f>IFERROR(W344/W446, "NA")</f>
        <v>0.13982839510963121</v>
      </c>
      <c r="Y344" s="2"/>
      <c r="Z344" s="11">
        <f>IFERROR(Z329+Z330+Z331+Z332+Z333+Z334+Z335+Z336+Z338+Z339+Z340+Z341+Z342, "NA")</f>
        <v>87694.56</v>
      </c>
      <c r="AA344" s="12">
        <f>IFERROR(Z344/Z446, "NA")</f>
        <v>0.1475182815843154</v>
      </c>
      <c r="AB344" s="2"/>
      <c r="AC344" s="11">
        <f>IFERROR(AC329+AC330+AC331+AC332+AC333+AC334+AC335+AC336+AC338+AC339+AC340+AC341+AC342, "NA")</f>
        <v>100122.47</v>
      </c>
      <c r="AD344" s="12">
        <f>IFERROR(AC344/AC446, "NA")</f>
        <v>0.12980325840405127</v>
      </c>
      <c r="AE344" s="2"/>
      <c r="AF344" s="11">
        <f>IFERROR(AF329+AF330+AF331+AF332+AF333+AF334+AF335+AF336+AF338+AF339+AF340+AF341+AF342, "NA")</f>
        <v>81696.800000000003</v>
      </c>
      <c r="AG344" s="12">
        <f>IFERROR(AF344/AF446, "NA")</f>
        <v>0.13579999670210838</v>
      </c>
      <c r="AH344" s="2"/>
      <c r="AI344" s="11">
        <f>IFERROR(AI329+AI330+AI331+AI332+AI333+AI334+AI335+AI336+AI338+AI339+AI340+AI341+AI342, "NA")</f>
        <v>80929.63</v>
      </c>
      <c r="AJ344" s="12">
        <f>IFERROR(AI344/AI446, "NA")</f>
        <v>0.16411040509539893</v>
      </c>
      <c r="AK344" s="2"/>
      <c r="AL344" s="11">
        <f t="shared" si="42"/>
        <v>1084241.71</v>
      </c>
      <c r="AM344" s="12">
        <f>IFERROR(AL344/AL446, "NA")</f>
        <v>0.14751978407134511</v>
      </c>
      <c r="AN344" s="2"/>
      <c r="AO344" s="11">
        <f>IFERROR(AO329+AO330+AO331+AO332+AO333+AO334+AO335+AO336+AO338+AO339+AO340+AO341+AO342, "NA")</f>
        <v>1060598.82</v>
      </c>
      <c r="AP344" s="12">
        <f>IFERROR(AO344/AO446, "NA")</f>
        <v>0.14788774010706715</v>
      </c>
      <c r="AQ344" s="2"/>
      <c r="AR344" s="11">
        <f t="shared" si="43"/>
        <v>23642.889999999898</v>
      </c>
    </row>
    <row r="345" spans="1:44" ht="16.5" customHeight="1" x14ac:dyDescent="0.3">
      <c r="A345" s="10" t="s">
        <v>33</v>
      </c>
      <c r="B345" s="11">
        <f>IFERROR(B329+B330+B331+B332+B333+B334+B335+B336+B338+B339+B340+B341+B342, "NA")</f>
        <v>100433.70999999999</v>
      </c>
      <c r="C345" s="12">
        <f>IFERROR(B345/B446, "NA")</f>
        <v>0.13626508208653737</v>
      </c>
      <c r="D345" s="2"/>
      <c r="E345" s="11">
        <f>IFERROR(E329+E330+E331+E332+E333+E334+E335+E336+E338+E339+E340+E341+E342, "NA")</f>
        <v>83752.459999999992</v>
      </c>
      <c r="F345" s="12">
        <f>IFERROR(E345/E446, "NA")</f>
        <v>0.14584994812944532</v>
      </c>
      <c r="G345" s="2"/>
      <c r="H345" s="11">
        <f>IFERROR(H329+H330+H331+H332+H333+H334+H335+H336+H338+H339+H340+H341+H342, "NA")</f>
        <v>86109.239999999991</v>
      </c>
      <c r="I345" s="12">
        <f>IFERROR(H345/H446, "NA")</f>
        <v>0.1214824842536586</v>
      </c>
      <c r="J345" s="2"/>
      <c r="K345" s="11">
        <f>IFERROR(K329+K330+K331+K332+K333+K334+K335+K336+K338+K339+K340+K341+K342, "NA")</f>
        <v>105456.25999999998</v>
      </c>
      <c r="L345" s="12">
        <f>IFERROR(K345/K446, "NA")</f>
        <v>0.19872790409269056</v>
      </c>
      <c r="M345" s="2"/>
      <c r="N345" s="11">
        <f>IFERROR(N329+N330+N331+N332+N333+N334+N335+N336+N338+N339+N340+N341+N342, "NA")</f>
        <v>85804.809999999983</v>
      </c>
      <c r="O345" s="12">
        <f>IFERROR(N345/N446, "NA")</f>
        <v>0.1972288146638069</v>
      </c>
      <c r="P345" s="2"/>
      <c r="Q345" s="11">
        <f>IFERROR(Q329+Q330+Q331+Q332+Q333+Q334+Q335+Q336+Q338+Q339+Q340+Q341+Q342, "NA")</f>
        <v>85435.89999999998</v>
      </c>
      <c r="R345" s="12">
        <f>IFERROR(Q345/Q446, "NA")</f>
        <v>0.17728553687309409</v>
      </c>
      <c r="S345" s="2"/>
      <c r="T345" s="11">
        <f>IFERROR(T329+T330+T331+T332+T333+T334+T335+T336+T338+T339+T340+T341+T342, "NA")</f>
        <v>98407.020000000019</v>
      </c>
      <c r="U345" s="12">
        <f>IFERROR(T345/T446, "NA")</f>
        <v>0.1246695968773102</v>
      </c>
      <c r="V345" s="2"/>
      <c r="W345" s="11">
        <f>IFERROR(W329+W330+W331+W332+W333+W334+W335+W336+W338+W339+W340+W341+W342, "NA")</f>
        <v>88398.849999999991</v>
      </c>
      <c r="X345" s="12">
        <f>IFERROR(W345/W446, "NA")</f>
        <v>0.13982839510963121</v>
      </c>
      <c r="Y345" s="2"/>
      <c r="Z345" s="11">
        <f>IFERROR(Z329+Z330+Z331+Z332+Z333+Z334+Z335+Z336+Z338+Z339+Z340+Z341+Z342, "NA")</f>
        <v>87694.56</v>
      </c>
      <c r="AA345" s="12">
        <f>IFERROR(Z345/Z446, "NA")</f>
        <v>0.1475182815843154</v>
      </c>
      <c r="AB345" s="2"/>
      <c r="AC345" s="11">
        <f>IFERROR(AC329+AC330+AC331+AC332+AC333+AC334+AC335+AC336+AC338+AC339+AC340+AC341+AC342, "NA")</f>
        <v>100122.47</v>
      </c>
      <c r="AD345" s="12">
        <f>IFERROR(AC345/AC446, "NA")</f>
        <v>0.12980325840405127</v>
      </c>
      <c r="AE345" s="2"/>
      <c r="AF345" s="11">
        <f>IFERROR(AF329+AF330+AF331+AF332+AF333+AF334+AF335+AF336+AF338+AF339+AF340+AF341+AF342, "NA")</f>
        <v>81696.800000000003</v>
      </c>
      <c r="AG345" s="12">
        <f>IFERROR(AF345/AF446, "NA")</f>
        <v>0.13579999670210838</v>
      </c>
      <c r="AH345" s="2"/>
      <c r="AI345" s="11">
        <f>IFERROR(AI329+AI330+AI331+AI332+AI333+AI334+AI335+AI336+AI338+AI339+AI340+AI341+AI342, "NA")</f>
        <v>80929.63</v>
      </c>
      <c r="AJ345" s="12">
        <f>IFERROR(AI345/AI446, "NA")</f>
        <v>0.16411040509539893</v>
      </c>
      <c r="AK345" s="2"/>
      <c r="AL345" s="11">
        <f t="shared" si="42"/>
        <v>1084241.71</v>
      </c>
      <c r="AM345" s="12">
        <f>IFERROR(AL345/AL446, "NA")</f>
        <v>0.14751978407134511</v>
      </c>
      <c r="AN345" s="2"/>
      <c r="AO345" s="11">
        <f>IFERROR(AO329+AO330+AO331+AO332+AO333+AO334+AO335+AO336+AO338+AO339+AO340+AO341+AO342, "NA")</f>
        <v>1060598.82</v>
      </c>
      <c r="AP345" s="12">
        <f>IFERROR(AO345/AO446, "NA")</f>
        <v>0.14788774010706715</v>
      </c>
      <c r="AQ345" s="2"/>
      <c r="AR345" s="11">
        <f t="shared" si="43"/>
        <v>23642.889999999898</v>
      </c>
    </row>
    <row r="346" spans="1:44" ht="16.5" customHeight="1" x14ac:dyDescent="0.3">
      <c r="A346" s="21" t="s">
        <v>368</v>
      </c>
      <c r="B346" s="22">
        <f>IFERROR(B198-B326-B345, "NA")</f>
        <v>68885.889999999577</v>
      </c>
      <c r="C346" s="23">
        <f>IFERROR(B346/B446, "NA")</f>
        <v>9.3462060253017898E-2</v>
      </c>
      <c r="D346" s="24"/>
      <c r="E346" s="22">
        <f>IFERROR(E198-E326-E345, "NA")</f>
        <v>22653.939999999857</v>
      </c>
      <c r="F346" s="23">
        <f>IFERROR(E346/E446, "NA")</f>
        <v>3.9450494635352155E-2</v>
      </c>
      <c r="G346" s="24"/>
      <c r="H346" s="22">
        <f>IFERROR(H198-H326-H345, "NA")</f>
        <v>124590.65999999977</v>
      </c>
      <c r="I346" s="23">
        <f>IFERROR(H346/H446, "NA")</f>
        <v>0.17577187873917952</v>
      </c>
      <c r="J346" s="24"/>
      <c r="K346" s="22">
        <f>IFERROR(K198-K326-K345, "NA")</f>
        <v>-42790.219999999797</v>
      </c>
      <c r="L346" s="23">
        <f>IFERROR(K346/K446, "NA")</f>
        <v>-8.0636376980039795E-2</v>
      </c>
      <c r="M346" s="24"/>
      <c r="N346" s="22">
        <f>IFERROR(N198-N326-N345, "NA")</f>
        <v>-31790.399999999994</v>
      </c>
      <c r="O346" s="23">
        <f>IFERROR(N346/N446, "NA")</f>
        <v>-7.307262739336276E-2</v>
      </c>
      <c r="P346" s="24"/>
      <c r="Q346" s="22">
        <f>IFERROR(Q198-Q326-Q345, "NA")</f>
        <v>-12056.159999999902</v>
      </c>
      <c r="R346" s="23">
        <f>IFERROR(Q346/Q446, "NA")</f>
        <v>-2.5017384942722033E-2</v>
      </c>
      <c r="S346" s="24"/>
      <c r="T346" s="22">
        <f>IFERROR(T198-T326-T345, "NA")</f>
        <v>89945.650000000023</v>
      </c>
      <c r="U346" s="23">
        <f>IFERROR(T346/T446, "NA")</f>
        <v>0.11395008126826356</v>
      </c>
      <c r="V346" s="24"/>
      <c r="W346" s="22">
        <f>IFERROR(W198-W326-W345, "NA")</f>
        <v>46484.949999999968</v>
      </c>
      <c r="X346" s="23">
        <f>IFERROR(W346/W446, "NA")</f>
        <v>7.3529417580109335E-2</v>
      </c>
      <c r="Y346" s="24"/>
      <c r="Z346" s="22">
        <f>IFERROR(Z198-Z326-Z345, "NA")</f>
        <v>34117.009999999922</v>
      </c>
      <c r="AA346" s="23">
        <f>IFERROR(Z346/Z446, "NA")</f>
        <v>5.7391047836888552E-2</v>
      </c>
      <c r="AB346" s="24"/>
      <c r="AC346" s="22">
        <f>IFERROR(AC198-AC326-AC345, "NA")</f>
        <v>89674.060000000114</v>
      </c>
      <c r="AD346" s="23">
        <f>IFERROR(AC346/AC446, "NA")</f>
        <v>0.11625747129810535</v>
      </c>
      <c r="AE346" s="24"/>
      <c r="AF346" s="22">
        <f>IFERROR(AF198-AF326-AF345, "NA")</f>
        <v>64751.990000000034</v>
      </c>
      <c r="AG346" s="23">
        <f>IFERROR(AF346/AF446, "NA")</f>
        <v>0.10763359187208016</v>
      </c>
      <c r="AH346" s="24"/>
      <c r="AI346" s="22">
        <f>IFERROR(AI198-AI326-AI345, "NA")</f>
        <v>22856.789999999921</v>
      </c>
      <c r="AJ346" s="23">
        <f>IFERROR(AI346/AI446, "NA")</f>
        <v>4.634936630848862E-2</v>
      </c>
      <c r="AK346" s="24"/>
      <c r="AL346" s="22">
        <f t="shared" si="42"/>
        <v>477324.15999999945</v>
      </c>
      <c r="AM346" s="23">
        <f>IFERROR(AL346/AL446, "NA")</f>
        <v>6.4943781783894025E-2</v>
      </c>
      <c r="AN346" s="24"/>
      <c r="AO346" s="22">
        <f>IFERROR(AO198-AO326-AO345, "NA")</f>
        <v>296408.25000000163</v>
      </c>
      <c r="AP346" s="23">
        <f>IFERROR(AO346/AO446, "NA")</f>
        <v>4.1330562899919897E-2</v>
      </c>
      <c r="AQ346" s="24"/>
      <c r="AR346" s="22">
        <f t="shared" si="43"/>
        <v>180915.90999999782</v>
      </c>
    </row>
    <row r="347" spans="1:44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  <c r="AE347" s="4"/>
      <c r="AF347" s="2"/>
      <c r="AG347" s="3"/>
      <c r="AH347" s="4"/>
      <c r="AI347" s="2"/>
      <c r="AJ347" s="3"/>
      <c r="AK347" s="2"/>
      <c r="AL347" s="2"/>
      <c r="AM347" s="3"/>
      <c r="AN347" s="2"/>
      <c r="AO347" s="2"/>
      <c r="AP347" s="3"/>
      <c r="AQ347" s="2"/>
      <c r="AR347" s="2"/>
    </row>
    <row r="348" spans="1:44" ht="16.5" hidden="1" customHeight="1" x14ac:dyDescent="0.3">
      <c r="A348" s="5" t="s">
        <v>713</v>
      </c>
      <c r="B348" s="6">
        <v>0</v>
      </c>
      <c r="C348" s="7">
        <f>IFERROR(B348/B446, "NA")</f>
        <v>0</v>
      </c>
      <c r="D348" s="8"/>
      <c r="E348" s="6">
        <v>0</v>
      </c>
      <c r="F348" s="7">
        <f>IFERROR(E348/E446, "NA")</f>
        <v>0</v>
      </c>
      <c r="G348" s="8"/>
      <c r="H348" s="6">
        <v>0</v>
      </c>
      <c r="I348" s="7">
        <f>IFERROR(H348/H446, "NA")</f>
        <v>0</v>
      </c>
      <c r="J348" s="8"/>
      <c r="K348" s="6">
        <v>0</v>
      </c>
      <c r="L348" s="7">
        <f>IFERROR(K348/K446, "NA")</f>
        <v>0</v>
      </c>
      <c r="M348" s="8"/>
      <c r="N348" s="6">
        <v>0</v>
      </c>
      <c r="O348" s="7">
        <f>IFERROR(N348/N446, "NA")</f>
        <v>0</v>
      </c>
      <c r="P348" s="8"/>
      <c r="Q348" s="6">
        <v>0</v>
      </c>
      <c r="R348" s="7">
        <f>IFERROR(Q348/Q446, "NA")</f>
        <v>0</v>
      </c>
      <c r="S348" s="8"/>
      <c r="T348" s="6">
        <v>0</v>
      </c>
      <c r="U348" s="7">
        <f>IFERROR(T348/T446, "NA")</f>
        <v>0</v>
      </c>
      <c r="V348" s="8"/>
      <c r="W348" s="6">
        <v>0</v>
      </c>
      <c r="X348" s="7">
        <f>IFERROR(W348/W446, "NA")</f>
        <v>0</v>
      </c>
      <c r="Y348" s="8"/>
      <c r="Z348" s="6">
        <v>0</v>
      </c>
      <c r="AA348" s="7">
        <f>IFERROR(Z348/Z446, "NA")</f>
        <v>0</v>
      </c>
      <c r="AB348" s="8"/>
      <c r="AC348" s="6">
        <v>0</v>
      </c>
      <c r="AD348" s="7">
        <f>IFERROR(AC348/AC446, "NA")</f>
        <v>0</v>
      </c>
      <c r="AE348" s="8"/>
      <c r="AF348" s="6">
        <v>0</v>
      </c>
      <c r="AG348" s="7">
        <f>IFERROR(AF348/AF446, "NA")</f>
        <v>0</v>
      </c>
      <c r="AH348" s="8"/>
      <c r="AI348" s="6">
        <v>0</v>
      </c>
      <c r="AJ348" s="7">
        <f>IFERROR(AI348/AI446, "NA")</f>
        <v>0</v>
      </c>
      <c r="AK348" s="6"/>
      <c r="AL348" s="9">
        <f>IFERROR(B348+E348+H348+K348+N348+Q348+T348+W348+Z348+AC348+AF348+AI348, "NA")</f>
        <v>0</v>
      </c>
      <c r="AM348" s="7">
        <f>IFERROR(AL348/AL446, "NA")</f>
        <v>0</v>
      </c>
      <c r="AN348" s="6"/>
      <c r="AO348" s="6">
        <v>0</v>
      </c>
      <c r="AP348" s="7">
        <f>IFERROR(AO348/AO446, "NA")</f>
        <v>0</v>
      </c>
      <c r="AQ348" s="6"/>
      <c r="AR348" s="9">
        <f>IFERROR(AL348-AO348, "NA")</f>
        <v>0</v>
      </c>
    </row>
    <row r="349" spans="1:44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  <c r="AE349" s="4"/>
      <c r="AF349" s="2"/>
      <c r="AG349" s="3"/>
      <c r="AH349" s="4"/>
      <c r="AI349" s="2"/>
      <c r="AJ349" s="3"/>
      <c r="AK349" s="2"/>
      <c r="AL349" s="2"/>
      <c r="AM349" s="3"/>
      <c r="AN349" s="2"/>
      <c r="AO349" s="2"/>
      <c r="AP349" s="3"/>
      <c r="AQ349" s="2"/>
      <c r="AR349" s="2"/>
    </row>
    <row r="350" spans="1:44" ht="16.5" hidden="1" customHeight="1" x14ac:dyDescent="0.3">
      <c r="A350" s="33" t="s">
        <v>714</v>
      </c>
      <c r="B350" s="6">
        <v>0</v>
      </c>
      <c r="C350" s="7">
        <f>IFERROR(B350/B446, "NA")</f>
        <v>0</v>
      </c>
      <c r="D350" s="8"/>
      <c r="E350" s="6">
        <v>0</v>
      </c>
      <c r="F350" s="7">
        <f>IFERROR(E350/E446, "NA")</f>
        <v>0</v>
      </c>
      <c r="G350" s="8"/>
      <c r="H350" s="6">
        <v>0</v>
      </c>
      <c r="I350" s="7">
        <f>IFERROR(H350/H446, "NA")</f>
        <v>0</v>
      </c>
      <c r="J350" s="8"/>
      <c r="K350" s="6">
        <v>0</v>
      </c>
      <c r="L350" s="7">
        <f>IFERROR(K350/K446, "NA")</f>
        <v>0</v>
      </c>
      <c r="M350" s="8"/>
      <c r="N350" s="6">
        <v>0</v>
      </c>
      <c r="O350" s="7">
        <f>IFERROR(N350/N446, "NA")</f>
        <v>0</v>
      </c>
      <c r="P350" s="8"/>
      <c r="Q350" s="6">
        <v>0</v>
      </c>
      <c r="R350" s="7">
        <f>IFERROR(Q350/Q446, "NA")</f>
        <v>0</v>
      </c>
      <c r="S350" s="8"/>
      <c r="T350" s="6">
        <v>0</v>
      </c>
      <c r="U350" s="7">
        <f>IFERROR(T350/T446, "NA")</f>
        <v>0</v>
      </c>
      <c r="V350" s="8"/>
      <c r="W350" s="6">
        <v>0</v>
      </c>
      <c r="X350" s="7">
        <f>IFERROR(W350/W446, "NA")</f>
        <v>0</v>
      </c>
      <c r="Y350" s="8"/>
      <c r="Z350" s="6">
        <v>0</v>
      </c>
      <c r="AA350" s="7">
        <f>IFERROR(Z350/Z446, "NA")</f>
        <v>0</v>
      </c>
      <c r="AB350" s="8"/>
      <c r="AC350" s="6">
        <v>0</v>
      </c>
      <c r="AD350" s="7">
        <f>IFERROR(AC350/AC446, "NA")</f>
        <v>0</v>
      </c>
      <c r="AE350" s="8"/>
      <c r="AF350" s="6">
        <v>0</v>
      </c>
      <c r="AG350" s="7">
        <f>IFERROR(AF350/AF446, "NA")</f>
        <v>0</v>
      </c>
      <c r="AH350" s="8"/>
      <c r="AI350" s="6">
        <v>0</v>
      </c>
      <c r="AJ350" s="7">
        <f>IFERROR(AI350/AI446, "NA")</f>
        <v>0</v>
      </c>
      <c r="AK350" s="6"/>
      <c r="AL350" s="9">
        <f t="shared" ref="AL350:AL359" si="44">IFERROR(B350+E350+H350+K350+N350+Q350+T350+W350+Z350+AC350+AF350+AI350, "NA")</f>
        <v>0</v>
      </c>
      <c r="AM350" s="7">
        <f>IFERROR(AL350/AL446, "NA")</f>
        <v>0</v>
      </c>
      <c r="AN350" s="6"/>
      <c r="AO350" s="6">
        <v>0</v>
      </c>
      <c r="AP350" s="7">
        <f>IFERROR(AO350/AO446, "NA")</f>
        <v>0</v>
      </c>
      <c r="AQ350" s="6"/>
      <c r="AR350" s="9">
        <f t="shared" ref="AR350:AR359" si="45">IFERROR(AL350-AO350, "NA")</f>
        <v>0</v>
      </c>
    </row>
    <row r="351" spans="1:44" ht="16.5" customHeight="1" x14ac:dyDescent="0.3">
      <c r="A351" s="33" t="s">
        <v>715</v>
      </c>
      <c r="B351" s="6">
        <v>51009.55</v>
      </c>
      <c r="C351" s="7">
        <f>IFERROR(B351/B446, "NA")</f>
        <v>6.9208042976280901E-2</v>
      </c>
      <c r="D351" s="8"/>
      <c r="E351" s="6">
        <v>43668.23</v>
      </c>
      <c r="F351" s="7">
        <f>IFERROR(E351/E446, "NA")</f>
        <v>7.604563591809349E-2</v>
      </c>
      <c r="G351" s="8"/>
      <c r="H351" s="6">
        <v>43206.29</v>
      </c>
      <c r="I351" s="7">
        <f>IFERROR(H351/H446, "NA")</f>
        <v>6.0955217402731784E-2</v>
      </c>
      <c r="J351" s="8"/>
      <c r="K351" s="6">
        <v>111794.64</v>
      </c>
      <c r="L351" s="7">
        <f>IFERROR(K351/K446, "NA")</f>
        <v>0.2106723156690449</v>
      </c>
      <c r="M351" s="8"/>
      <c r="N351" s="6">
        <v>35403.839999999997</v>
      </c>
      <c r="O351" s="7">
        <f>IFERROR(N351/N446, "NA")</f>
        <v>8.1378391231762812E-2</v>
      </c>
      <c r="P351" s="8"/>
      <c r="Q351" s="6">
        <v>35399.03</v>
      </c>
      <c r="R351" s="7">
        <f>IFERROR(Q351/Q446, "NA")</f>
        <v>7.345549164153202E-2</v>
      </c>
      <c r="S351" s="8"/>
      <c r="T351" s="6">
        <v>44230.75</v>
      </c>
      <c r="U351" s="7">
        <f>IFERROR(T351/T446, "NA")</f>
        <v>5.6034922834581183E-2</v>
      </c>
      <c r="V351" s="8"/>
      <c r="W351" s="6">
        <v>35384.6</v>
      </c>
      <c r="X351" s="7">
        <f>IFERROR(W351/W446, "NA")</f>
        <v>5.5970997695063425E-2</v>
      </c>
      <c r="Y351" s="8"/>
      <c r="Z351" s="6">
        <v>35384.6</v>
      </c>
      <c r="AA351" s="7">
        <f>IFERROR(Z351/Z446, "NA")</f>
        <v>5.9523365948222641E-2</v>
      </c>
      <c r="AB351" s="8"/>
      <c r="AC351" s="6">
        <v>44230.75</v>
      </c>
      <c r="AD351" s="7">
        <f>IFERROR(AC351/AC446, "NA")</f>
        <v>5.7342727078696629E-2</v>
      </c>
      <c r="AE351" s="8"/>
      <c r="AF351" s="6">
        <v>35384.6</v>
      </c>
      <c r="AG351" s="7">
        <f>IFERROR(AF351/AF446, "NA")</f>
        <v>5.8817830849010287E-2</v>
      </c>
      <c r="AH351" s="8"/>
      <c r="AI351" s="6">
        <v>34706.43</v>
      </c>
      <c r="AJ351" s="7">
        <f>IFERROR(AI351/AI446, "NA")</f>
        <v>7.0378256847524273E-2</v>
      </c>
      <c r="AK351" s="6"/>
      <c r="AL351" s="9">
        <f t="shared" si="44"/>
        <v>549803.31000000006</v>
      </c>
      <c r="AM351" s="7">
        <f>IFERROR(AL351/AL446, "NA")</f>
        <v>7.480515167868873E-2</v>
      </c>
      <c r="AN351" s="6"/>
      <c r="AO351" s="6">
        <v>652367.68999999994</v>
      </c>
      <c r="AP351" s="7">
        <f>IFERROR(AO351/AO446, "NA")</f>
        <v>9.0964822488646305E-2</v>
      </c>
      <c r="AQ351" s="6"/>
      <c r="AR351" s="9">
        <f t="shared" si="45"/>
        <v>-102564.37999999989</v>
      </c>
    </row>
    <row r="352" spans="1:44" ht="16.5" hidden="1" customHeight="1" x14ac:dyDescent="0.3">
      <c r="A352" s="33" t="s">
        <v>716</v>
      </c>
      <c r="B352" s="6">
        <v>0</v>
      </c>
      <c r="C352" s="7">
        <f>IFERROR(B352/B446, "NA")</f>
        <v>0</v>
      </c>
      <c r="D352" s="8"/>
      <c r="E352" s="6">
        <v>0</v>
      </c>
      <c r="F352" s="7">
        <f>IFERROR(E352/E446, "NA")</f>
        <v>0</v>
      </c>
      <c r="G352" s="8"/>
      <c r="H352" s="6">
        <v>0</v>
      </c>
      <c r="I352" s="7">
        <f>IFERROR(H352/H446, "NA")</f>
        <v>0</v>
      </c>
      <c r="J352" s="8"/>
      <c r="K352" s="6">
        <v>0</v>
      </c>
      <c r="L352" s="7">
        <f>IFERROR(K352/K446, "NA")</f>
        <v>0</v>
      </c>
      <c r="M352" s="8"/>
      <c r="N352" s="6">
        <v>0</v>
      </c>
      <c r="O352" s="7">
        <f>IFERROR(N352/N446, "NA")</f>
        <v>0</v>
      </c>
      <c r="P352" s="8"/>
      <c r="Q352" s="6">
        <v>0</v>
      </c>
      <c r="R352" s="7">
        <f>IFERROR(Q352/Q446, "NA")</f>
        <v>0</v>
      </c>
      <c r="S352" s="8"/>
      <c r="T352" s="6">
        <v>0</v>
      </c>
      <c r="U352" s="7">
        <f>IFERROR(T352/T446, "NA")</f>
        <v>0</v>
      </c>
      <c r="V352" s="8"/>
      <c r="W352" s="6">
        <v>0</v>
      </c>
      <c r="X352" s="7">
        <f>IFERROR(W352/W446, "NA")</f>
        <v>0</v>
      </c>
      <c r="Y352" s="8"/>
      <c r="Z352" s="6">
        <v>0</v>
      </c>
      <c r="AA352" s="7">
        <f>IFERROR(Z352/Z446, "NA")</f>
        <v>0</v>
      </c>
      <c r="AB352" s="8"/>
      <c r="AC352" s="6">
        <v>0</v>
      </c>
      <c r="AD352" s="7">
        <f>IFERROR(AC352/AC446, "NA")</f>
        <v>0</v>
      </c>
      <c r="AE352" s="8"/>
      <c r="AF352" s="6">
        <v>0</v>
      </c>
      <c r="AG352" s="7">
        <f>IFERROR(AF352/AF446, "NA")</f>
        <v>0</v>
      </c>
      <c r="AH352" s="8"/>
      <c r="AI352" s="6">
        <v>0</v>
      </c>
      <c r="AJ352" s="7">
        <f>IFERROR(AI352/AI446, "NA")</f>
        <v>0</v>
      </c>
      <c r="AK352" s="6"/>
      <c r="AL352" s="9">
        <f t="shared" si="44"/>
        <v>0</v>
      </c>
      <c r="AM352" s="7">
        <f>IFERROR(AL352/AL446, "NA")</f>
        <v>0</v>
      </c>
      <c r="AN352" s="6"/>
      <c r="AO352" s="6">
        <v>0</v>
      </c>
      <c r="AP352" s="7">
        <f>IFERROR(AO352/AO446, "NA")</f>
        <v>0</v>
      </c>
      <c r="AQ352" s="6"/>
      <c r="AR352" s="9">
        <f t="shared" si="45"/>
        <v>0</v>
      </c>
    </row>
    <row r="353" spans="1:44" ht="16.5" hidden="1" customHeight="1" x14ac:dyDescent="0.3">
      <c r="A353" s="33" t="s">
        <v>717</v>
      </c>
      <c r="B353" s="6">
        <v>0</v>
      </c>
      <c r="C353" s="7">
        <f>IFERROR(B353/B446, "NA")</f>
        <v>0</v>
      </c>
      <c r="D353" s="8"/>
      <c r="E353" s="6">
        <v>0</v>
      </c>
      <c r="F353" s="7">
        <f>IFERROR(E353/E446, "NA")</f>
        <v>0</v>
      </c>
      <c r="G353" s="8"/>
      <c r="H353" s="6">
        <v>0</v>
      </c>
      <c r="I353" s="7">
        <f>IFERROR(H353/H446, "NA")</f>
        <v>0</v>
      </c>
      <c r="J353" s="8"/>
      <c r="K353" s="6">
        <v>0</v>
      </c>
      <c r="L353" s="7">
        <f>IFERROR(K353/K446, "NA")</f>
        <v>0</v>
      </c>
      <c r="M353" s="8"/>
      <c r="N353" s="6">
        <v>0</v>
      </c>
      <c r="O353" s="7">
        <f>IFERROR(N353/N446, "NA")</f>
        <v>0</v>
      </c>
      <c r="P353" s="8"/>
      <c r="Q353" s="6">
        <v>0</v>
      </c>
      <c r="R353" s="7">
        <f>IFERROR(Q353/Q446, "NA")</f>
        <v>0</v>
      </c>
      <c r="S353" s="8"/>
      <c r="T353" s="6">
        <v>0</v>
      </c>
      <c r="U353" s="7">
        <f>IFERROR(T353/T446, "NA")</f>
        <v>0</v>
      </c>
      <c r="V353" s="8"/>
      <c r="W353" s="6">
        <v>0</v>
      </c>
      <c r="X353" s="7">
        <f>IFERROR(W353/W446, "NA")</f>
        <v>0</v>
      </c>
      <c r="Y353" s="8"/>
      <c r="Z353" s="6">
        <v>0</v>
      </c>
      <c r="AA353" s="7">
        <f>IFERROR(Z353/Z446, "NA")</f>
        <v>0</v>
      </c>
      <c r="AB353" s="8"/>
      <c r="AC353" s="6">
        <v>0</v>
      </c>
      <c r="AD353" s="7">
        <f>IFERROR(AC353/AC446, "NA")</f>
        <v>0</v>
      </c>
      <c r="AE353" s="8"/>
      <c r="AF353" s="6">
        <v>0</v>
      </c>
      <c r="AG353" s="7">
        <f>IFERROR(AF353/AF446, "NA")</f>
        <v>0</v>
      </c>
      <c r="AH353" s="8"/>
      <c r="AI353" s="6">
        <v>0</v>
      </c>
      <c r="AJ353" s="7">
        <f>IFERROR(AI353/AI446, "NA")</f>
        <v>0</v>
      </c>
      <c r="AK353" s="6"/>
      <c r="AL353" s="9">
        <f t="shared" si="44"/>
        <v>0</v>
      </c>
      <c r="AM353" s="7">
        <f>IFERROR(AL353/AL446, "NA")</f>
        <v>0</v>
      </c>
      <c r="AN353" s="6"/>
      <c r="AO353" s="6">
        <v>0</v>
      </c>
      <c r="AP353" s="7">
        <f>IFERROR(AO353/AO446, "NA")</f>
        <v>0</v>
      </c>
      <c r="AQ353" s="6"/>
      <c r="AR353" s="9">
        <f t="shared" si="45"/>
        <v>0</v>
      </c>
    </row>
    <row r="354" spans="1:44" ht="16.5" customHeight="1" x14ac:dyDescent="0.3">
      <c r="A354" s="33" t="s">
        <v>718</v>
      </c>
      <c r="B354" s="6">
        <v>0</v>
      </c>
      <c r="C354" s="7">
        <f>IFERROR(B354/B446, "NA")</f>
        <v>0</v>
      </c>
      <c r="D354" s="8"/>
      <c r="E354" s="6">
        <v>0</v>
      </c>
      <c r="F354" s="7">
        <f>IFERROR(E354/E446, "NA")</f>
        <v>0</v>
      </c>
      <c r="G354" s="8"/>
      <c r="H354" s="6">
        <v>0</v>
      </c>
      <c r="I354" s="7">
        <f>IFERROR(H354/H446, "NA")</f>
        <v>0</v>
      </c>
      <c r="J354" s="8"/>
      <c r="K354" s="6">
        <v>0</v>
      </c>
      <c r="L354" s="7">
        <f>IFERROR(K354/K446, "NA")</f>
        <v>0</v>
      </c>
      <c r="M354" s="8"/>
      <c r="N354" s="6">
        <v>0</v>
      </c>
      <c r="O354" s="7">
        <f>IFERROR(N354/N446, "NA")</f>
        <v>0</v>
      </c>
      <c r="P354" s="8"/>
      <c r="Q354" s="6">
        <v>0</v>
      </c>
      <c r="R354" s="7">
        <f>IFERROR(Q354/Q446, "NA")</f>
        <v>0</v>
      </c>
      <c r="S354" s="8"/>
      <c r="T354" s="6">
        <v>0</v>
      </c>
      <c r="U354" s="7">
        <f>IFERROR(T354/T446, "NA")</f>
        <v>0</v>
      </c>
      <c r="V354" s="8"/>
      <c r="W354" s="6">
        <v>0</v>
      </c>
      <c r="X354" s="7">
        <f>IFERROR(W354/W446, "NA")</f>
        <v>0</v>
      </c>
      <c r="Y354" s="8"/>
      <c r="Z354" s="6">
        <v>0</v>
      </c>
      <c r="AA354" s="7">
        <f>IFERROR(Z354/Z446, "NA")</f>
        <v>0</v>
      </c>
      <c r="AB354" s="8"/>
      <c r="AC354" s="6">
        <v>0</v>
      </c>
      <c r="AD354" s="7">
        <f>IFERROR(AC354/AC446, "NA")</f>
        <v>0</v>
      </c>
      <c r="AE354" s="8"/>
      <c r="AF354" s="6">
        <v>0</v>
      </c>
      <c r="AG354" s="7">
        <f>IFERROR(AF354/AF446, "NA")</f>
        <v>0</v>
      </c>
      <c r="AH354" s="8"/>
      <c r="AI354" s="6">
        <v>0</v>
      </c>
      <c r="AJ354" s="7">
        <f>IFERROR(AI354/AI446, "NA")</f>
        <v>0</v>
      </c>
      <c r="AK354" s="6"/>
      <c r="AL354" s="9">
        <f t="shared" si="44"/>
        <v>0</v>
      </c>
      <c r="AM354" s="7">
        <f>IFERROR(AL354/AL446, "NA")</f>
        <v>0</v>
      </c>
      <c r="AN354" s="6"/>
      <c r="AO354" s="6">
        <v>7499.8</v>
      </c>
      <c r="AP354" s="7">
        <f>IFERROR(AO354/AO446, "NA")</f>
        <v>1.0457568425872679E-3</v>
      </c>
      <c r="AQ354" s="6"/>
      <c r="AR354" s="9">
        <f t="shared" si="45"/>
        <v>-7499.8</v>
      </c>
    </row>
    <row r="355" spans="1:44" ht="16.5" customHeight="1" x14ac:dyDescent="0.3">
      <c r="A355" s="33" t="s">
        <v>719</v>
      </c>
      <c r="B355" s="6">
        <v>3770.05</v>
      </c>
      <c r="C355" s="7">
        <f>IFERROR(B355/B446, "NA")</f>
        <v>5.1150771261994623E-3</v>
      </c>
      <c r="D355" s="8"/>
      <c r="E355" s="6">
        <v>2395.44</v>
      </c>
      <c r="F355" s="7">
        <f>IFERROR(E355/E446, "NA")</f>
        <v>4.1715168694411902E-3</v>
      </c>
      <c r="G355" s="8"/>
      <c r="H355" s="6">
        <v>2357.4499999999998</v>
      </c>
      <c r="I355" s="7">
        <f>IFERROR(H355/H446, "NA")</f>
        <v>3.3258786455877148E-3</v>
      </c>
      <c r="J355" s="8"/>
      <c r="K355" s="6">
        <v>9675.67</v>
      </c>
      <c r="L355" s="7">
        <f>IFERROR(K355/K446, "NA")</f>
        <v>1.8233394772320995E-2</v>
      </c>
      <c r="M355" s="8"/>
      <c r="N355" s="6">
        <v>3301.2</v>
      </c>
      <c r="O355" s="7">
        <f>IFERROR(N355/N446, "NA")</f>
        <v>7.5880566948188502E-3</v>
      </c>
      <c r="P355" s="8"/>
      <c r="Q355" s="6">
        <v>2967.71</v>
      </c>
      <c r="R355" s="7">
        <f>IFERROR(Q355/Q446, "NA")</f>
        <v>6.1582082079506412E-3</v>
      </c>
      <c r="S355" s="8"/>
      <c r="T355" s="6">
        <v>3543.35</v>
      </c>
      <c r="U355" s="7">
        <f>IFERROR(T355/T446, "NA")</f>
        <v>4.4889888556244976E-3</v>
      </c>
      <c r="V355" s="8"/>
      <c r="W355" s="6">
        <v>2570.9699999999998</v>
      </c>
      <c r="X355" s="7">
        <f>IFERROR(W355/W446, "NA")</f>
        <v>4.0667340013473994E-3</v>
      </c>
      <c r="Y355" s="8"/>
      <c r="Z355" s="6">
        <v>2833.65</v>
      </c>
      <c r="AA355" s="7">
        <f>IFERROR(Z355/Z446, "NA")</f>
        <v>4.7667173267235208E-3</v>
      </c>
      <c r="AB355" s="8"/>
      <c r="AC355" s="6">
        <v>3542.09</v>
      </c>
      <c r="AD355" s="7">
        <f>IFERROR(AC355/AC446, "NA")</f>
        <v>4.5921242610215867E-3</v>
      </c>
      <c r="AE355" s="8"/>
      <c r="AF355" s="6">
        <v>2833.96</v>
      </c>
      <c r="AG355" s="7">
        <f>IFERROR(AF355/AF446, "NA")</f>
        <v>4.7107323500297079E-3</v>
      </c>
      <c r="AH355" s="8"/>
      <c r="AI355" s="6">
        <v>2833.67</v>
      </c>
      <c r="AJ355" s="7">
        <f>IFERROR(AI355/AI446, "NA")</f>
        <v>5.7461615925672596E-3</v>
      </c>
      <c r="AK355" s="6"/>
      <c r="AL355" s="9">
        <f t="shared" si="44"/>
        <v>42625.21</v>
      </c>
      <c r="AM355" s="7">
        <f>IFERROR(AL355/AL446, "NA")</f>
        <v>5.7995018243632603E-3</v>
      </c>
      <c r="AN355" s="6"/>
      <c r="AO355" s="6">
        <v>53801.42</v>
      </c>
      <c r="AP355" s="7">
        <f>IFERROR(AO355/AO446, "NA")</f>
        <v>7.5019604664006354E-3</v>
      </c>
      <c r="AQ355" s="6"/>
      <c r="AR355" s="9">
        <f t="shared" si="45"/>
        <v>-11176.21</v>
      </c>
    </row>
    <row r="356" spans="1:44" ht="16.5" customHeight="1" x14ac:dyDescent="0.3">
      <c r="A356" s="33" t="s">
        <v>720</v>
      </c>
      <c r="B356" s="6">
        <v>233.2</v>
      </c>
      <c r="C356" s="7">
        <f>IFERROR(B356/B446, "NA")</f>
        <v>3.1639792199830626E-4</v>
      </c>
      <c r="D356" s="8"/>
      <c r="E356" s="6">
        <v>190.8</v>
      </c>
      <c r="F356" s="7">
        <f>IFERROR(E356/E446, "NA")</f>
        <v>3.3226689822720633E-4</v>
      </c>
      <c r="G356" s="8"/>
      <c r="H356" s="6">
        <v>190.8</v>
      </c>
      <c r="I356" s="7">
        <f>IFERROR(H356/H446, "NA")</f>
        <v>2.6917968380162294E-4</v>
      </c>
      <c r="J356" s="8"/>
      <c r="K356" s="6">
        <v>381.6</v>
      </c>
      <c r="L356" s="7">
        <f>IFERROR(K356/K446, "NA")</f>
        <v>7.1910921363768014E-4</v>
      </c>
      <c r="M356" s="8"/>
      <c r="N356" s="6">
        <v>169.6</v>
      </c>
      <c r="O356" s="7">
        <f>IFERROR(N356/N446, "NA")</f>
        <v>3.8983836648530141E-4</v>
      </c>
      <c r="P356" s="8"/>
      <c r="Q356" s="6">
        <v>206.7</v>
      </c>
      <c r="R356" s="7">
        <f>IFERROR(Q356/Q446, "NA")</f>
        <v>4.2891712350040859E-4</v>
      </c>
      <c r="S356" s="8"/>
      <c r="T356" s="6">
        <v>64.87</v>
      </c>
      <c r="U356" s="7">
        <f>IFERROR(T356/T446, "NA")</f>
        <v>8.2182315341233913E-5</v>
      </c>
      <c r="V356" s="8"/>
      <c r="W356" s="6">
        <v>64.87</v>
      </c>
      <c r="X356" s="7">
        <f>IFERROR(W356/W446, "NA")</f>
        <v>1.0261070127905259E-4</v>
      </c>
      <c r="Y356" s="8"/>
      <c r="Z356" s="6">
        <v>127.83</v>
      </c>
      <c r="AA356" s="7">
        <f>IFERROR(Z356/Z446, "NA")</f>
        <v>2.1503342892561454E-4</v>
      </c>
      <c r="AB356" s="8"/>
      <c r="AC356" s="6">
        <v>135.68</v>
      </c>
      <c r="AD356" s="7">
        <f>IFERROR(AC356/AC446, "NA")</f>
        <v>1.7590163427112494E-4</v>
      </c>
      <c r="AE356" s="8"/>
      <c r="AF356" s="6">
        <v>135.68</v>
      </c>
      <c r="AG356" s="7">
        <f>IFERROR(AF356/AF446, "NA")</f>
        <v>2.2553323450296786E-4</v>
      </c>
      <c r="AH356" s="8"/>
      <c r="AI356" s="6">
        <v>135.68</v>
      </c>
      <c r="AJ356" s="7">
        <f>IFERROR(AI356/AI446, "NA")</f>
        <v>2.7513408578963881E-4</v>
      </c>
      <c r="AK356" s="6"/>
      <c r="AL356" s="9">
        <f t="shared" si="44"/>
        <v>2037.3100000000002</v>
      </c>
      <c r="AM356" s="7">
        <f>IFERROR(AL356/AL446, "NA")</f>
        <v>2.7719237188024448E-4</v>
      </c>
      <c r="AN356" s="6"/>
      <c r="AO356" s="6">
        <v>2809</v>
      </c>
      <c r="AP356" s="7">
        <f>IFERROR(AO356/AO446, "NA")</f>
        <v>3.9168124094344321E-4</v>
      </c>
      <c r="AQ356" s="6"/>
      <c r="AR356" s="9">
        <f t="shared" si="45"/>
        <v>-771.68999999999983</v>
      </c>
    </row>
    <row r="357" spans="1:44" ht="16.5" customHeight="1" x14ac:dyDescent="0.3">
      <c r="A357" s="33" t="s">
        <v>721</v>
      </c>
      <c r="B357" s="6">
        <v>-23812.5</v>
      </c>
      <c r="C357" s="7">
        <f>IFERROR(B357/B446, "NA")</f>
        <v>-3.2307999646589487E-2</v>
      </c>
      <c r="D357" s="8"/>
      <c r="E357" s="6">
        <v>3000</v>
      </c>
      <c r="F357" s="7">
        <f>IFERROR(E357/E446, "NA")</f>
        <v>5.2243222991699102E-3</v>
      </c>
      <c r="G357" s="8"/>
      <c r="H357" s="6">
        <v>3000</v>
      </c>
      <c r="I357" s="7">
        <f>IFERROR(H357/H446, "NA")</f>
        <v>4.2323849654343233E-3</v>
      </c>
      <c r="J357" s="8"/>
      <c r="K357" s="6">
        <v>-22762.5</v>
      </c>
      <c r="L357" s="7">
        <f>IFERROR(K357/K446, "NA")</f>
        <v>-4.289497766097404E-2</v>
      </c>
      <c r="M357" s="8"/>
      <c r="N357" s="6">
        <v>4500</v>
      </c>
      <c r="O357" s="7">
        <f>IFERROR(N357/N446, "NA")</f>
        <v>1.034358873339538E-2</v>
      </c>
      <c r="P357" s="8"/>
      <c r="Q357" s="6">
        <v>4500</v>
      </c>
      <c r="R357" s="7">
        <f>IFERROR(Q357/Q446, "NA")</f>
        <v>9.3378183635792877E-3</v>
      </c>
      <c r="S357" s="8"/>
      <c r="T357" s="6">
        <v>6791</v>
      </c>
      <c r="U357" s="7">
        <f>IFERROR(T357/T446, "NA")</f>
        <v>8.6033621625145589E-3</v>
      </c>
      <c r="V357" s="8"/>
      <c r="W357" s="6">
        <v>5413</v>
      </c>
      <c r="X357" s="7">
        <f>IFERROR(W357/W446, "NA")</f>
        <v>8.5622279331510967E-3</v>
      </c>
      <c r="Y357" s="8"/>
      <c r="Z357" s="6">
        <v>5413</v>
      </c>
      <c r="AA357" s="7">
        <f>IFERROR(Z357/Z446, "NA")</f>
        <v>9.1056555642208513E-3</v>
      </c>
      <c r="AB357" s="8"/>
      <c r="AC357" s="6">
        <v>-26617</v>
      </c>
      <c r="AD357" s="7">
        <f>IFERROR(AC357/AC446, "NA")</f>
        <v>-3.450747198846206E-2</v>
      </c>
      <c r="AE357" s="8"/>
      <c r="AF357" s="6">
        <v>0</v>
      </c>
      <c r="AG357" s="7">
        <f>IFERROR(AF357/AF446, "NA")</f>
        <v>0</v>
      </c>
      <c r="AH357" s="8"/>
      <c r="AI357" s="6">
        <v>0</v>
      </c>
      <c r="AJ357" s="7">
        <f>IFERROR(AI357/AI446, "NA")</f>
        <v>0</v>
      </c>
      <c r="AK357" s="6"/>
      <c r="AL357" s="9">
        <f t="shared" si="44"/>
        <v>-40575</v>
      </c>
      <c r="AM357" s="7">
        <f>IFERROR(AL357/AL446, "NA")</f>
        <v>-5.5205543039797168E-3</v>
      </c>
      <c r="AN357" s="6"/>
      <c r="AO357" s="6">
        <v>4612.5</v>
      </c>
      <c r="AP357" s="7">
        <f>IFERROR(AO357/AO446, "NA")</f>
        <v>6.4315760906074465E-4</v>
      </c>
      <c r="AQ357" s="6"/>
      <c r="AR357" s="9">
        <f t="shared" si="45"/>
        <v>-45187.5</v>
      </c>
    </row>
    <row r="358" spans="1:44" ht="16.5" customHeight="1" x14ac:dyDescent="0.3">
      <c r="A358" s="33" t="s">
        <v>722</v>
      </c>
      <c r="B358" s="6">
        <v>3217.47</v>
      </c>
      <c r="C358" s="7">
        <f>IFERROR(B358/B446, "NA")</f>
        <v>4.3653551547679697E-3</v>
      </c>
      <c r="D358" s="8"/>
      <c r="E358" s="6">
        <v>3674.43</v>
      </c>
      <c r="F358" s="7">
        <f>IFERROR(E358/E446, "NA")</f>
        <v>6.3988021952462977E-3</v>
      </c>
      <c r="G358" s="8"/>
      <c r="H358" s="6">
        <v>3967.46</v>
      </c>
      <c r="I358" s="7">
        <f>IFERROR(H358/H446, "NA")</f>
        <v>5.5972726849873537E-3</v>
      </c>
      <c r="J358" s="8"/>
      <c r="K358" s="6">
        <v>2242.23</v>
      </c>
      <c r="L358" s="7">
        <f>IFERROR(K358/K446, "NA")</f>
        <v>4.2253885012966856E-3</v>
      </c>
      <c r="M358" s="8"/>
      <c r="N358" s="6">
        <v>3319.24</v>
      </c>
      <c r="O358" s="7">
        <f>IFERROR(N358/N446, "NA")</f>
        <v>7.6295229927633955E-3</v>
      </c>
      <c r="P358" s="8"/>
      <c r="Q358" s="6">
        <v>3319.24</v>
      </c>
      <c r="R358" s="7">
        <f>IFERROR(Q358/Q446, "NA")</f>
        <v>6.8876578278059802E-3</v>
      </c>
      <c r="S358" s="8"/>
      <c r="T358" s="6">
        <v>2948.8</v>
      </c>
      <c r="U358" s="7">
        <f>IFERROR(T358/T446, "NA")</f>
        <v>3.7357670953943353E-3</v>
      </c>
      <c r="V358" s="8"/>
      <c r="W358" s="6">
        <v>3319.24</v>
      </c>
      <c r="X358" s="7">
        <f>IFERROR(W358/W446, "NA")</f>
        <v>5.250339819847117E-3</v>
      </c>
      <c r="Y358" s="8"/>
      <c r="Z358" s="6">
        <v>2988.52</v>
      </c>
      <c r="AA358" s="7">
        <f>IFERROR(Z358/Z446, "NA")</f>
        <v>5.0272369788999264E-3</v>
      </c>
      <c r="AB358" s="8"/>
      <c r="AC358" s="6">
        <v>2631.07</v>
      </c>
      <c r="AD358" s="7">
        <f>IFERROR(AC358/AC446, "NA")</f>
        <v>3.4110370937627411E-3</v>
      </c>
      <c r="AE358" s="8"/>
      <c r="AF358" s="6">
        <v>4923.7700000000004</v>
      </c>
      <c r="AG358" s="7">
        <f>IFERROR(AF358/AF446, "NA")</f>
        <v>8.1845059997691493E-3</v>
      </c>
      <c r="AH358" s="8"/>
      <c r="AI358" s="6">
        <v>3665.49</v>
      </c>
      <c r="AJ358" s="7">
        <f>IFERROR(AI358/AI446, "NA")</f>
        <v>7.4329395645715141E-3</v>
      </c>
      <c r="AK358" s="6"/>
      <c r="AL358" s="9">
        <f t="shared" si="44"/>
        <v>40216.959999999999</v>
      </c>
      <c r="AM358" s="7">
        <f>IFERROR(AL358/AL446, "NA")</f>
        <v>5.4718400892416544E-3</v>
      </c>
      <c r="AN358" s="6"/>
      <c r="AO358" s="6">
        <v>41172.949999999997</v>
      </c>
      <c r="AP358" s="7">
        <f>IFERROR(AO358/AO446, "NA")</f>
        <v>5.7410723208623496E-3</v>
      </c>
      <c r="AQ358" s="6"/>
      <c r="AR358" s="9">
        <f t="shared" si="45"/>
        <v>-955.98999999999796</v>
      </c>
    </row>
    <row r="359" spans="1:44" ht="16.5" customHeight="1" x14ac:dyDescent="0.3">
      <c r="A359" s="40" t="s">
        <v>377</v>
      </c>
      <c r="B359" s="11">
        <f>IFERROR(B350+B351+B352+B353+B354+B355+B356+B357+B358, "NA")</f>
        <v>34417.770000000004</v>
      </c>
      <c r="C359" s="12">
        <f>IFERROR(B359/B446, "NA")</f>
        <v>4.6696873532657154E-2</v>
      </c>
      <c r="D359" s="2"/>
      <c r="E359" s="11">
        <f>IFERROR(E350+E351+E352+E353+E354+E355+E356+E357+E358, "NA")</f>
        <v>52928.900000000009</v>
      </c>
      <c r="F359" s="12">
        <f>IFERROR(E359/E446, "NA")</f>
        <v>9.2172544180178104E-2</v>
      </c>
      <c r="G359" s="2"/>
      <c r="H359" s="11">
        <f>IFERROR(H350+H351+H352+H353+H354+H355+H356+H357+H358, "NA")</f>
        <v>52722</v>
      </c>
      <c r="I359" s="12">
        <f>IFERROR(H359/H446, "NA")</f>
        <v>7.4379933382542798E-2</v>
      </c>
      <c r="J359" s="2"/>
      <c r="K359" s="11">
        <f>IFERROR(K350+K351+K352+K353+K354+K355+K356+K357+K358, "NA")</f>
        <v>101331.64</v>
      </c>
      <c r="L359" s="12">
        <f>IFERROR(K359/K446, "NA")</f>
        <v>0.19095523049532623</v>
      </c>
      <c r="M359" s="2"/>
      <c r="N359" s="11">
        <f>IFERROR(N350+N351+N352+N353+N354+N355+N356+N357+N358, "NA")</f>
        <v>46693.87999999999</v>
      </c>
      <c r="O359" s="12">
        <f>IFERROR(N359/N446, "NA")</f>
        <v>0.10732939801922572</v>
      </c>
      <c r="P359" s="2"/>
      <c r="Q359" s="11">
        <f>IFERROR(Q350+Q351+Q352+Q353+Q354+Q355+Q356+Q357+Q358, "NA")</f>
        <v>46392.679999999993</v>
      </c>
      <c r="R359" s="12">
        <f>IFERROR(Q359/Q446, "NA")</f>
        <v>9.6268093164368324E-2</v>
      </c>
      <c r="S359" s="2"/>
      <c r="T359" s="11">
        <f>IFERROR(T350+T351+T352+T353+T354+T355+T356+T357+T358, "NA")</f>
        <v>57578.770000000004</v>
      </c>
      <c r="U359" s="12">
        <f>IFERROR(T359/T446, "NA")</f>
        <v>7.2945223263455816E-2</v>
      </c>
      <c r="V359" s="2"/>
      <c r="W359" s="11">
        <f>IFERROR(W350+W351+W352+W353+W354+W355+W356+W357+W358, "NA")</f>
        <v>46752.68</v>
      </c>
      <c r="X359" s="12">
        <f>IFERROR(W359/W446, "NA")</f>
        <v>7.3952910150688098E-2</v>
      </c>
      <c r="Y359" s="2"/>
      <c r="Z359" s="11">
        <f>IFERROR(Z350+Z351+Z352+Z353+Z354+Z355+Z356+Z357+Z358, "NA")</f>
        <v>46747.6</v>
      </c>
      <c r="AA359" s="12">
        <f>IFERROR(Z359/Z446, "NA")</f>
        <v>7.8638009246992546E-2</v>
      </c>
      <c r="AB359" s="2"/>
      <c r="AC359" s="11">
        <f>IFERROR(AC350+AC351+AC352+AC353+AC354+AC355+AC356+AC357+AC358, "NA")</f>
        <v>23922.589999999997</v>
      </c>
      <c r="AD359" s="12">
        <f>IFERROR(AC359/AC446, "NA")</f>
        <v>3.1014318079290018E-2</v>
      </c>
      <c r="AE359" s="2"/>
      <c r="AF359" s="11">
        <f>IFERROR(AF350+AF351+AF352+AF353+AF354+AF355+AF356+AF357+AF358, "NA")</f>
        <v>43278.009999999995</v>
      </c>
      <c r="AG359" s="12">
        <f>IFERROR(AF359/AF446, "NA")</f>
        <v>7.1938602433312099E-2</v>
      </c>
      <c r="AH359" s="2"/>
      <c r="AI359" s="11">
        <f>IFERROR(AI350+AI351+AI352+AI353+AI354+AI355+AI356+AI357+AI358, "NA")</f>
        <v>41341.269999999997</v>
      </c>
      <c r="AJ359" s="12">
        <f>IFERROR(AI359/AI446, "NA")</f>
        <v>8.3832492090452682E-2</v>
      </c>
      <c r="AK359" s="2"/>
      <c r="AL359" s="11">
        <f t="shared" si="44"/>
        <v>594107.79</v>
      </c>
      <c r="AM359" s="12">
        <f>IFERROR(AL359/AL446, "NA")</f>
        <v>8.0833131660194166E-2</v>
      </c>
      <c r="AN359" s="2"/>
      <c r="AO359" s="11">
        <f>IFERROR(AO350+AO351+AO352+AO353+AO354+AO355+AO356+AO357+AO358, "NA")</f>
        <v>762263.36</v>
      </c>
      <c r="AP359" s="12">
        <f>IFERROR(AO359/AO446, "NA")</f>
        <v>0.10628845096850074</v>
      </c>
      <c r="AQ359" s="2"/>
      <c r="AR359" s="11">
        <f t="shared" si="45"/>
        <v>-168155.56999999995</v>
      </c>
    </row>
    <row r="360" spans="1:44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  <c r="AE360" s="4"/>
      <c r="AF360" s="2"/>
      <c r="AG360" s="3"/>
      <c r="AH360" s="4"/>
      <c r="AI360" s="2"/>
      <c r="AJ360" s="3"/>
      <c r="AK360" s="2"/>
      <c r="AL360" s="2"/>
      <c r="AM360" s="3"/>
      <c r="AN360" s="2"/>
      <c r="AO360" s="2"/>
      <c r="AP360" s="3"/>
      <c r="AQ360" s="2"/>
      <c r="AR360" s="2"/>
    </row>
    <row r="361" spans="1:44" ht="30.75" hidden="1" customHeight="1" x14ac:dyDescent="0.3">
      <c r="A361" s="33" t="s">
        <v>723</v>
      </c>
      <c r="B361" s="6">
        <v>0</v>
      </c>
      <c r="C361" s="7">
        <f>IFERROR(B361/B446, "NA")</f>
        <v>0</v>
      </c>
      <c r="D361" s="8"/>
      <c r="E361" s="6">
        <v>0</v>
      </c>
      <c r="F361" s="7">
        <f>IFERROR(E361/E446, "NA")</f>
        <v>0</v>
      </c>
      <c r="G361" s="8"/>
      <c r="H361" s="6">
        <v>0</v>
      </c>
      <c r="I361" s="7">
        <f>IFERROR(H361/H446, "NA")</f>
        <v>0</v>
      </c>
      <c r="J361" s="8"/>
      <c r="K361" s="6">
        <v>0</v>
      </c>
      <c r="L361" s="7">
        <f>IFERROR(K361/K446, "NA")</f>
        <v>0</v>
      </c>
      <c r="M361" s="8"/>
      <c r="N361" s="6">
        <v>0</v>
      </c>
      <c r="O361" s="7">
        <f>IFERROR(N361/N446, "NA")</f>
        <v>0</v>
      </c>
      <c r="P361" s="8"/>
      <c r="Q361" s="6">
        <v>0</v>
      </c>
      <c r="R361" s="7">
        <f>IFERROR(Q361/Q446, "NA")</f>
        <v>0</v>
      </c>
      <c r="S361" s="8"/>
      <c r="T361" s="6">
        <v>0</v>
      </c>
      <c r="U361" s="7">
        <f>IFERROR(T361/T446, "NA")</f>
        <v>0</v>
      </c>
      <c r="V361" s="8"/>
      <c r="W361" s="6">
        <v>0</v>
      </c>
      <c r="X361" s="7">
        <f>IFERROR(W361/W446, "NA")</f>
        <v>0</v>
      </c>
      <c r="Y361" s="8"/>
      <c r="Z361" s="6">
        <v>0</v>
      </c>
      <c r="AA361" s="7">
        <f>IFERROR(Z361/Z446, "NA")</f>
        <v>0</v>
      </c>
      <c r="AB361" s="8"/>
      <c r="AC361" s="6">
        <v>0</v>
      </c>
      <c r="AD361" s="7">
        <f>IFERROR(AC361/AC446, "NA")</f>
        <v>0</v>
      </c>
      <c r="AE361" s="8"/>
      <c r="AF361" s="6">
        <v>0</v>
      </c>
      <c r="AG361" s="7">
        <f>IFERROR(AF361/AF446, "NA")</f>
        <v>0</v>
      </c>
      <c r="AH361" s="8"/>
      <c r="AI361" s="6">
        <v>0</v>
      </c>
      <c r="AJ361" s="7">
        <f>IFERROR(AI361/AI446, "NA")</f>
        <v>0</v>
      </c>
      <c r="AK361" s="6"/>
      <c r="AL361" s="9">
        <f t="shared" ref="AL361:AL384" si="46">IFERROR(B361+E361+H361+K361+N361+Q361+T361+W361+Z361+AC361+AF361+AI361, "NA")</f>
        <v>0</v>
      </c>
      <c r="AM361" s="7">
        <f>IFERROR(AL361/AL446, "NA")</f>
        <v>0</v>
      </c>
      <c r="AN361" s="6"/>
      <c r="AO361" s="6">
        <v>0</v>
      </c>
      <c r="AP361" s="7">
        <f>IFERROR(AO361/AO446, "NA")</f>
        <v>0</v>
      </c>
      <c r="AQ361" s="6"/>
      <c r="AR361" s="9">
        <f t="shared" ref="AR361:AR384" si="47">IFERROR(AL361-AO361, "NA")</f>
        <v>0</v>
      </c>
    </row>
    <row r="362" spans="1:44" ht="16.5" hidden="1" customHeight="1" x14ac:dyDescent="0.3">
      <c r="A362" s="33" t="s">
        <v>724</v>
      </c>
      <c r="B362" s="6">
        <v>0</v>
      </c>
      <c r="C362" s="7">
        <f>IFERROR(B362/B446, "NA")</f>
        <v>0</v>
      </c>
      <c r="D362" s="8"/>
      <c r="E362" s="6">
        <v>0</v>
      </c>
      <c r="F362" s="7">
        <f>IFERROR(E362/E446, "NA")</f>
        <v>0</v>
      </c>
      <c r="G362" s="8"/>
      <c r="H362" s="6">
        <v>0</v>
      </c>
      <c r="I362" s="7">
        <f>IFERROR(H362/H446, "NA")</f>
        <v>0</v>
      </c>
      <c r="J362" s="8"/>
      <c r="K362" s="6">
        <v>0</v>
      </c>
      <c r="L362" s="7">
        <f>IFERROR(K362/K446, "NA")</f>
        <v>0</v>
      </c>
      <c r="M362" s="8"/>
      <c r="N362" s="6">
        <v>0</v>
      </c>
      <c r="O362" s="7">
        <f>IFERROR(N362/N446, "NA")</f>
        <v>0</v>
      </c>
      <c r="P362" s="8"/>
      <c r="Q362" s="6">
        <v>0</v>
      </c>
      <c r="R362" s="7">
        <f>IFERROR(Q362/Q446, "NA")</f>
        <v>0</v>
      </c>
      <c r="S362" s="8"/>
      <c r="T362" s="6">
        <v>0</v>
      </c>
      <c r="U362" s="7">
        <f>IFERROR(T362/T446, "NA")</f>
        <v>0</v>
      </c>
      <c r="V362" s="8"/>
      <c r="W362" s="6">
        <v>0</v>
      </c>
      <c r="X362" s="7">
        <f>IFERROR(W362/W446, "NA")</f>
        <v>0</v>
      </c>
      <c r="Y362" s="8"/>
      <c r="Z362" s="6">
        <v>0</v>
      </c>
      <c r="AA362" s="7">
        <f>IFERROR(Z362/Z446, "NA")</f>
        <v>0</v>
      </c>
      <c r="AB362" s="8"/>
      <c r="AC362" s="6">
        <v>0</v>
      </c>
      <c r="AD362" s="7">
        <f>IFERROR(AC362/AC446, "NA")</f>
        <v>0</v>
      </c>
      <c r="AE362" s="8"/>
      <c r="AF362" s="6">
        <v>0</v>
      </c>
      <c r="AG362" s="7">
        <f>IFERROR(AF362/AF446, "NA")</f>
        <v>0</v>
      </c>
      <c r="AH362" s="8"/>
      <c r="AI362" s="6">
        <v>0</v>
      </c>
      <c r="AJ362" s="7">
        <f>IFERROR(AI362/AI446, "NA")</f>
        <v>0</v>
      </c>
      <c r="AK362" s="6"/>
      <c r="AL362" s="9">
        <f t="shared" si="46"/>
        <v>0</v>
      </c>
      <c r="AM362" s="7">
        <f>IFERROR(AL362/AL446, "NA")</f>
        <v>0</v>
      </c>
      <c r="AN362" s="6"/>
      <c r="AO362" s="6">
        <v>0</v>
      </c>
      <c r="AP362" s="7">
        <f>IFERROR(AO362/AO446, "NA")</f>
        <v>0</v>
      </c>
      <c r="AQ362" s="6"/>
      <c r="AR362" s="9">
        <f t="shared" si="47"/>
        <v>0</v>
      </c>
    </row>
    <row r="363" spans="1:44" ht="16.5" customHeight="1" x14ac:dyDescent="0.3">
      <c r="A363" s="33" t="s">
        <v>725</v>
      </c>
      <c r="B363" s="6">
        <v>718.06</v>
      </c>
      <c r="C363" s="7">
        <f>IFERROR(B363/B446, "NA")</f>
        <v>9.7423967354246909E-4</v>
      </c>
      <c r="D363" s="8"/>
      <c r="E363" s="6">
        <v>812.54</v>
      </c>
      <c r="F363" s="7">
        <f>IFERROR(E363/E446, "NA")</f>
        <v>1.4149902803225064E-3</v>
      </c>
      <c r="G363" s="8"/>
      <c r="H363" s="6">
        <v>883.49</v>
      </c>
      <c r="I363" s="7">
        <f>IFERROR(H363/H446, "NA")</f>
        <v>1.2464232643705235E-3</v>
      </c>
      <c r="J363" s="8"/>
      <c r="K363" s="6">
        <v>305.54000000000002</v>
      </c>
      <c r="L363" s="7">
        <f>IFERROR(K363/K446, "NA")</f>
        <v>5.7577733001796855E-4</v>
      </c>
      <c r="M363" s="8"/>
      <c r="N363" s="6">
        <v>250.95</v>
      </c>
      <c r="O363" s="7">
        <f>IFERROR(N363/N446, "NA")</f>
        <v>5.7682746503234903E-4</v>
      </c>
      <c r="P363" s="8"/>
      <c r="Q363" s="6">
        <v>354.82</v>
      </c>
      <c r="R363" s="7">
        <f>IFERROR(Q363/Q446, "NA")</f>
        <v>7.3627660261448946E-4</v>
      </c>
      <c r="S363" s="8"/>
      <c r="T363" s="6">
        <v>525.25</v>
      </c>
      <c r="U363" s="7">
        <f>IFERROR(T363/T446, "NA")</f>
        <v>6.6542717948178058E-4</v>
      </c>
      <c r="V363" s="8"/>
      <c r="W363" s="6">
        <v>238.34</v>
      </c>
      <c r="X363" s="7">
        <f>IFERROR(W363/W446, "NA")</f>
        <v>3.7700376973715731E-4</v>
      </c>
      <c r="Y363" s="8"/>
      <c r="Z363" s="6">
        <v>225.99</v>
      </c>
      <c r="AA363" s="7">
        <f>IFERROR(Z363/Z446, "NA")</f>
        <v>3.8015649380348615E-4</v>
      </c>
      <c r="AB363" s="8"/>
      <c r="AC363" s="6">
        <v>219.47</v>
      </c>
      <c r="AD363" s="7">
        <f>IFERROR(AC363/AC446, "NA")</f>
        <v>2.8453074641423783E-4</v>
      </c>
      <c r="AE363" s="8"/>
      <c r="AF363" s="6">
        <v>272.25</v>
      </c>
      <c r="AG363" s="7">
        <f>IFERROR(AF363/AF446, "NA")</f>
        <v>4.5254586595985406E-4</v>
      </c>
      <c r="AH363" s="8"/>
      <c r="AI363" s="6">
        <v>145.85</v>
      </c>
      <c r="AJ363" s="7">
        <f>IFERROR(AI363/AI446, "NA")</f>
        <v>2.9575697532737924E-4</v>
      </c>
      <c r="AK363" s="6"/>
      <c r="AL363" s="9">
        <f t="shared" si="46"/>
        <v>4952.5500000000011</v>
      </c>
      <c r="AM363" s="7">
        <f>IFERROR(AL363/AL446, "NA")</f>
        <v>6.7383416434195324E-4</v>
      </c>
      <c r="AN363" s="6"/>
      <c r="AO363" s="6">
        <v>8901.73</v>
      </c>
      <c r="AP363" s="7">
        <f>IFERROR(AO363/AO446, "NA")</f>
        <v>1.2412391074914477E-3</v>
      </c>
      <c r="AQ363" s="6"/>
      <c r="AR363" s="9">
        <f t="shared" si="47"/>
        <v>-3949.1799999999985</v>
      </c>
    </row>
    <row r="364" spans="1:44" ht="16.5" customHeight="1" x14ac:dyDescent="0.3">
      <c r="A364" s="33" t="s">
        <v>726</v>
      </c>
      <c r="B364" s="6">
        <v>1278.28</v>
      </c>
      <c r="C364" s="7">
        <f>IFERROR(B364/B446, "NA")</f>
        <v>1.7343273401886578E-3</v>
      </c>
      <c r="D364" s="8"/>
      <c r="E364" s="6">
        <v>853.5</v>
      </c>
      <c r="F364" s="7">
        <f>IFERROR(E364/E446, "NA")</f>
        <v>1.4863196941138396E-3</v>
      </c>
      <c r="G364" s="8"/>
      <c r="H364" s="6">
        <v>1181.72</v>
      </c>
      <c r="I364" s="7">
        <f>IFERROR(H364/H446, "NA")</f>
        <v>1.6671646537843494E-3</v>
      </c>
      <c r="J364" s="8"/>
      <c r="K364" s="6">
        <v>544.69000000000005</v>
      </c>
      <c r="L364" s="7">
        <f>IFERROR(K364/K446, "NA")</f>
        <v>1.0264454863110797E-3</v>
      </c>
      <c r="M364" s="8"/>
      <c r="N364" s="6">
        <v>811.94</v>
      </c>
      <c r="O364" s="7">
        <f>IFERROR(N364/N446, "NA")</f>
        <v>1.8663052080428991E-3</v>
      </c>
      <c r="P364" s="8"/>
      <c r="Q364" s="6">
        <v>502.39</v>
      </c>
      <c r="R364" s="7">
        <f>IFERROR(Q364/Q446, "NA")</f>
        <v>1.0424947928174663E-3</v>
      </c>
      <c r="S364" s="8"/>
      <c r="T364" s="6">
        <v>1100.52</v>
      </c>
      <c r="U364" s="7">
        <f>IFERROR(T364/T446, "NA")</f>
        <v>1.3942235498587132E-3</v>
      </c>
      <c r="V364" s="8"/>
      <c r="W364" s="6">
        <v>1123.1600000000001</v>
      </c>
      <c r="X364" s="7">
        <f>IFERROR(W364/W446, "NA")</f>
        <v>1.7766029790131142E-3</v>
      </c>
      <c r="Y364" s="8"/>
      <c r="Z364" s="6">
        <v>1313.47</v>
      </c>
      <c r="AA364" s="7">
        <f>IFERROR(Z364/Z446, "NA")</f>
        <v>2.2094966587727994E-3</v>
      </c>
      <c r="AB364" s="8"/>
      <c r="AC364" s="6">
        <v>1446.81</v>
      </c>
      <c r="AD364" s="7">
        <f>IFERROR(AC364/AC446, "NA")</f>
        <v>1.8757093416848928E-3</v>
      </c>
      <c r="AE364" s="8"/>
      <c r="AF364" s="6">
        <v>656.6</v>
      </c>
      <c r="AG364" s="7">
        <f>IFERROR(AF364/AF446, "NA")</f>
        <v>1.091429258362682E-3</v>
      </c>
      <c r="AH364" s="8"/>
      <c r="AI364" s="6">
        <v>892.03</v>
      </c>
      <c r="AJ364" s="7">
        <f>IFERROR(AI364/AI446, "NA")</f>
        <v>1.8088727782055681E-3</v>
      </c>
      <c r="AK364" s="6"/>
      <c r="AL364" s="9">
        <f t="shared" si="46"/>
        <v>11705.11</v>
      </c>
      <c r="AM364" s="7">
        <f>IFERROR(AL364/AL446, "NA")</f>
        <v>1.5925741315848682E-3</v>
      </c>
      <c r="AN364" s="6"/>
      <c r="AO364" s="6">
        <v>10987.39</v>
      </c>
      <c r="AP364" s="7">
        <f>IFERROR(AO364/AO446, "NA")</f>
        <v>1.5320592915377637E-3</v>
      </c>
      <c r="AQ364" s="6"/>
      <c r="AR364" s="9">
        <f t="shared" si="47"/>
        <v>717.72000000000116</v>
      </c>
    </row>
    <row r="365" spans="1:44" ht="16.5" customHeight="1" x14ac:dyDescent="0.3">
      <c r="A365" s="33" t="s">
        <v>727</v>
      </c>
      <c r="B365" s="6">
        <v>447.23</v>
      </c>
      <c r="C365" s="7">
        <f>IFERROR(B365/B446, "NA")</f>
        <v>6.0678663231261806E-4</v>
      </c>
      <c r="D365" s="8"/>
      <c r="E365" s="6">
        <v>247.36</v>
      </c>
      <c r="F365" s="7">
        <f>IFERROR(E365/E446, "NA")</f>
        <v>4.3076278797422304E-4</v>
      </c>
      <c r="G365" s="8"/>
      <c r="H365" s="6">
        <v>873.22</v>
      </c>
      <c r="I365" s="7">
        <f>IFERROR(H365/H446, "NA")</f>
        <v>1.2319343998388533E-3</v>
      </c>
      <c r="J365" s="8"/>
      <c r="K365" s="6">
        <v>1113.48</v>
      </c>
      <c r="L365" s="7">
        <f>IFERROR(K365/K446, "NA")</f>
        <v>2.0983064130012685E-3</v>
      </c>
      <c r="M365" s="8"/>
      <c r="N365" s="6">
        <v>54.63</v>
      </c>
      <c r="O365" s="7">
        <f>IFERROR(N365/N446, "NA")</f>
        <v>1.2557116722341992E-4</v>
      </c>
      <c r="P365" s="8"/>
      <c r="Q365" s="6">
        <v>144.4</v>
      </c>
      <c r="R365" s="7">
        <f>IFERROR(Q365/Q446, "NA")</f>
        <v>2.9964021593352204E-4</v>
      </c>
      <c r="S365" s="8"/>
      <c r="T365" s="6">
        <v>2479.15</v>
      </c>
      <c r="U365" s="7">
        <f>IFERROR(T365/T446, "NA")</f>
        <v>3.1407782808419923E-3</v>
      </c>
      <c r="V365" s="8"/>
      <c r="W365" s="6">
        <v>-2085.4899999999998</v>
      </c>
      <c r="X365" s="7">
        <f>IFERROR(W365/W446, "NA")</f>
        <v>-3.2988067120464214E-3</v>
      </c>
      <c r="Y365" s="8"/>
      <c r="Z365" s="6">
        <v>199.73</v>
      </c>
      <c r="AA365" s="7">
        <f>IFERROR(Z365/Z446, "NA")</f>
        <v>3.359823731464679E-4</v>
      </c>
      <c r="AB365" s="8"/>
      <c r="AC365" s="6">
        <v>239.75</v>
      </c>
      <c r="AD365" s="7">
        <f>IFERROR(AC365/AC446, "NA")</f>
        <v>3.1082264752728628E-4</v>
      </c>
      <c r="AE365" s="8"/>
      <c r="AF365" s="6">
        <v>251.04</v>
      </c>
      <c r="AG365" s="7">
        <f>IFERROR(AF365/AF446, "NA")</f>
        <v>4.1728967563108081E-4</v>
      </c>
      <c r="AH365" s="8"/>
      <c r="AI365" s="6">
        <v>218.59</v>
      </c>
      <c r="AJ365" s="7">
        <f>IFERROR(AI365/AI446, "NA")</f>
        <v>4.4326031701619358E-4</v>
      </c>
      <c r="AK365" s="6"/>
      <c r="AL365" s="9">
        <f t="shared" si="46"/>
        <v>4183.09</v>
      </c>
      <c r="AM365" s="7">
        <f>IFERROR(AL365/AL446, "NA")</f>
        <v>5.6914295757078289E-4</v>
      </c>
      <c r="AN365" s="6"/>
      <c r="AO365" s="6">
        <v>8114.61</v>
      </c>
      <c r="AP365" s="7">
        <f>IFERROR(AO365/AO446, "NA")</f>
        <v>1.1314846972488692E-3</v>
      </c>
      <c r="AQ365" s="6"/>
      <c r="AR365" s="9">
        <f t="shared" si="47"/>
        <v>-3931.5199999999995</v>
      </c>
    </row>
    <row r="366" spans="1:44" ht="16.5" customHeight="1" x14ac:dyDescent="0.3">
      <c r="A366" s="33" t="s">
        <v>728</v>
      </c>
      <c r="B366" s="6">
        <v>0</v>
      </c>
      <c r="C366" s="7">
        <f>IFERROR(B366/B446, "NA")</f>
        <v>0</v>
      </c>
      <c r="D366" s="8"/>
      <c r="E366" s="6">
        <v>771.96</v>
      </c>
      <c r="F366" s="7">
        <f>IFERROR(E366/E446, "NA")</f>
        <v>1.3443226140224015E-3</v>
      </c>
      <c r="G366" s="8"/>
      <c r="H366" s="6">
        <v>0</v>
      </c>
      <c r="I366" s="7">
        <f>IFERROR(H366/H446, "NA")</f>
        <v>0</v>
      </c>
      <c r="J366" s="8"/>
      <c r="K366" s="6">
        <v>0</v>
      </c>
      <c r="L366" s="7">
        <f>IFERROR(K366/K446, "NA")</f>
        <v>0</v>
      </c>
      <c r="M366" s="8"/>
      <c r="N366" s="6">
        <v>0</v>
      </c>
      <c r="O366" s="7">
        <f>IFERROR(N366/N446, "NA")</f>
        <v>0</v>
      </c>
      <c r="P366" s="8"/>
      <c r="Q366" s="6">
        <v>292</v>
      </c>
      <c r="R366" s="7">
        <f>IFERROR(Q366/Q446, "NA")</f>
        <v>6.0592065825892266E-4</v>
      </c>
      <c r="S366" s="8"/>
      <c r="T366" s="6">
        <v>211.67</v>
      </c>
      <c r="U366" s="7">
        <f>IFERROR(T366/T446, "NA")</f>
        <v>2.6815986878802185E-4</v>
      </c>
      <c r="V366" s="8"/>
      <c r="W366" s="6">
        <v>4163.79</v>
      </c>
      <c r="X366" s="7">
        <f>IFERROR(W366/W446, "NA")</f>
        <v>6.586240355768558E-3</v>
      </c>
      <c r="Y366" s="8"/>
      <c r="Z366" s="6">
        <v>-292</v>
      </c>
      <c r="AA366" s="7">
        <f>IFERROR(Z366/Z446, "NA")</f>
        <v>-4.9119738125854217E-4</v>
      </c>
      <c r="AB366" s="8"/>
      <c r="AC366" s="6">
        <v>0</v>
      </c>
      <c r="AD366" s="7">
        <f>IFERROR(AC366/AC446, "NA")</f>
        <v>0</v>
      </c>
      <c r="AE366" s="8"/>
      <c r="AF366" s="6">
        <v>141.12</v>
      </c>
      <c r="AG366" s="7">
        <f>IFERROR(AF366/AF446, "NA")</f>
        <v>2.345758406033227E-4</v>
      </c>
      <c r="AH366" s="8"/>
      <c r="AI366" s="6">
        <v>0</v>
      </c>
      <c r="AJ366" s="7">
        <f>IFERROR(AI366/AI446, "NA")</f>
        <v>0</v>
      </c>
      <c r="AK366" s="6"/>
      <c r="AL366" s="9">
        <f t="shared" si="46"/>
        <v>5288.54</v>
      </c>
      <c r="AM366" s="7">
        <f>IFERROR(AL366/AL446, "NA")</f>
        <v>7.1954829966158708E-4</v>
      </c>
      <c r="AN366" s="6"/>
      <c r="AO366" s="6">
        <v>5302.6</v>
      </c>
      <c r="AP366" s="7">
        <f>IFERROR(AO366/AO446, "NA")</f>
        <v>7.3938374803371378E-4</v>
      </c>
      <c r="AQ366" s="6"/>
      <c r="AR366" s="9">
        <f t="shared" si="47"/>
        <v>-14.0600000000004</v>
      </c>
    </row>
    <row r="367" spans="1:44" ht="16.5" customHeight="1" x14ac:dyDescent="0.3">
      <c r="A367" s="33" t="s">
        <v>729</v>
      </c>
      <c r="B367" s="6">
        <v>0</v>
      </c>
      <c r="C367" s="7">
        <f>IFERROR(B367/B446, "NA")</f>
        <v>0</v>
      </c>
      <c r="D367" s="8"/>
      <c r="E367" s="6">
        <v>285.48</v>
      </c>
      <c r="F367" s="7">
        <f>IFERROR(E367/E446, "NA")</f>
        <v>4.9714650998900877E-4</v>
      </c>
      <c r="G367" s="8"/>
      <c r="H367" s="6">
        <v>540.05999999999995</v>
      </c>
      <c r="I367" s="7">
        <f>IFERROR(H367/H446, "NA")</f>
        <v>7.6191394147748681E-4</v>
      </c>
      <c r="J367" s="8"/>
      <c r="K367" s="6">
        <v>0</v>
      </c>
      <c r="L367" s="7">
        <f>IFERROR(K367/K446, "NA")</f>
        <v>0</v>
      </c>
      <c r="M367" s="8"/>
      <c r="N367" s="6">
        <v>0</v>
      </c>
      <c r="O367" s="7">
        <f>IFERROR(N367/N446, "NA")</f>
        <v>0</v>
      </c>
      <c r="P367" s="8"/>
      <c r="Q367" s="6">
        <v>797.8</v>
      </c>
      <c r="R367" s="7">
        <f>IFERROR(Q367/Q446, "NA")</f>
        <v>1.6554914423252344E-3</v>
      </c>
      <c r="S367" s="8"/>
      <c r="T367" s="6">
        <v>1716.61</v>
      </c>
      <c r="U367" s="7">
        <f>IFERROR(T367/T446, "NA")</f>
        <v>2.1747338421136968E-3</v>
      </c>
      <c r="V367" s="8"/>
      <c r="W367" s="6">
        <v>34</v>
      </c>
      <c r="X367" s="7">
        <f>IFERROR(W367/W446, "NA")</f>
        <v>5.3780851603018162E-5</v>
      </c>
      <c r="Y367" s="8"/>
      <c r="Z367" s="6">
        <v>0</v>
      </c>
      <c r="AA367" s="7">
        <f>IFERROR(Z367/Z446, "NA")</f>
        <v>0</v>
      </c>
      <c r="AB367" s="8"/>
      <c r="AC367" s="6">
        <v>296.41000000000003</v>
      </c>
      <c r="AD367" s="7">
        <f>IFERROR(AC367/AC446, "NA")</f>
        <v>3.8427921148514256E-4</v>
      </c>
      <c r="AE367" s="8"/>
      <c r="AF367" s="6">
        <v>0</v>
      </c>
      <c r="AG367" s="7">
        <f>IFERROR(AF367/AF446, "NA")</f>
        <v>0</v>
      </c>
      <c r="AH367" s="8"/>
      <c r="AI367" s="6">
        <v>0</v>
      </c>
      <c r="AJ367" s="7">
        <f>IFERROR(AI367/AI446, "NA")</f>
        <v>0</v>
      </c>
      <c r="AK367" s="6"/>
      <c r="AL367" s="9">
        <f t="shared" si="46"/>
        <v>3670.3599999999997</v>
      </c>
      <c r="AM367" s="7">
        <f>IFERROR(AL367/AL446, "NA")</f>
        <v>4.9938192717572381E-4</v>
      </c>
      <c r="AN367" s="6"/>
      <c r="AO367" s="6">
        <v>4711.01</v>
      </c>
      <c r="AP367" s="7">
        <f>IFERROR(AO367/AO446, "NA")</f>
        <v>6.5689364289674992E-4</v>
      </c>
      <c r="AQ367" s="6"/>
      <c r="AR367" s="9">
        <f t="shared" si="47"/>
        <v>-1040.6500000000005</v>
      </c>
    </row>
    <row r="368" spans="1:44" ht="16.5" customHeight="1" x14ac:dyDescent="0.3">
      <c r="A368" s="33" t="s">
        <v>730</v>
      </c>
      <c r="B368" s="6">
        <v>0</v>
      </c>
      <c r="C368" s="7">
        <f>IFERROR(B368/B446, "NA")</f>
        <v>0</v>
      </c>
      <c r="D368" s="8"/>
      <c r="E368" s="6">
        <v>0</v>
      </c>
      <c r="F368" s="7">
        <f>IFERROR(E368/E446, "NA")</f>
        <v>0</v>
      </c>
      <c r="G368" s="8"/>
      <c r="H368" s="6">
        <v>0</v>
      </c>
      <c r="I368" s="7">
        <f>IFERROR(H368/H446, "NA")</f>
        <v>0</v>
      </c>
      <c r="J368" s="8"/>
      <c r="K368" s="6">
        <v>488.88</v>
      </c>
      <c r="L368" s="7">
        <f>IFERROR(K368/K446, "NA")</f>
        <v>9.2127387935846182E-4</v>
      </c>
      <c r="M368" s="8"/>
      <c r="N368" s="6">
        <v>1667.61</v>
      </c>
      <c r="O368" s="7">
        <f>IFERROR(N368/N446, "NA")</f>
        <v>3.8331271128216595E-3</v>
      </c>
      <c r="P368" s="8"/>
      <c r="Q368" s="6">
        <v>0</v>
      </c>
      <c r="R368" s="7">
        <f>IFERROR(Q368/Q446, "NA")</f>
        <v>0</v>
      </c>
      <c r="S368" s="8"/>
      <c r="T368" s="6">
        <v>2418.87</v>
      </c>
      <c r="U368" s="7">
        <f>IFERROR(T368/T446, "NA")</f>
        <v>3.0644109312386379E-3</v>
      </c>
      <c r="V368" s="8"/>
      <c r="W368" s="6">
        <v>2848.93</v>
      </c>
      <c r="X368" s="7">
        <f>IFERROR(W368/W446, "NA")</f>
        <v>4.5064082810996036E-3</v>
      </c>
      <c r="Y368" s="8"/>
      <c r="Z368" s="6">
        <v>1212.74</v>
      </c>
      <c r="AA368" s="7">
        <f>IFERROR(Z368/Z446, "NA")</f>
        <v>2.0400503840667275E-3</v>
      </c>
      <c r="AB368" s="8"/>
      <c r="AC368" s="6">
        <v>807.03</v>
      </c>
      <c r="AD368" s="7">
        <f>IFERROR(AC368/AC446, "NA")</f>
        <v>1.0462698695889294E-3</v>
      </c>
      <c r="AE368" s="8"/>
      <c r="AF368" s="6">
        <v>0</v>
      </c>
      <c r="AG368" s="7">
        <f>IFERROR(AF368/AF446, "NA")</f>
        <v>0</v>
      </c>
      <c r="AH368" s="8"/>
      <c r="AI368" s="6">
        <v>0</v>
      </c>
      <c r="AJ368" s="7">
        <f>IFERROR(AI368/AI446, "NA")</f>
        <v>0</v>
      </c>
      <c r="AK368" s="6"/>
      <c r="AL368" s="9">
        <f t="shared" si="46"/>
        <v>9444.06</v>
      </c>
      <c r="AM368" s="7">
        <f>IFERROR(AL368/AL446, "NA")</f>
        <v>1.2849401375241575E-3</v>
      </c>
      <c r="AN368" s="6"/>
      <c r="AO368" s="6">
        <v>9028.65</v>
      </c>
      <c r="AP368" s="7">
        <f>IFERROR(AO368/AO446, "NA")</f>
        <v>1.258936573885375E-3</v>
      </c>
      <c r="AQ368" s="6"/>
      <c r="AR368" s="9">
        <f t="shared" si="47"/>
        <v>415.40999999999985</v>
      </c>
    </row>
    <row r="369" spans="1:44" ht="16.5" customHeight="1" x14ac:dyDescent="0.3">
      <c r="A369" s="40" t="s">
        <v>385</v>
      </c>
      <c r="B369" s="11">
        <f>IFERROR(B361+B362+B363+B364+B365+B366+B367+B368, "NA")</f>
        <v>2443.5699999999997</v>
      </c>
      <c r="C369" s="12">
        <f>IFERROR(B369/B446, "NA")</f>
        <v>3.3153536460437446E-3</v>
      </c>
      <c r="D369" s="2"/>
      <c r="E369" s="11">
        <f>IFERROR(E361+E362+E363+E364+E365+E366+E367+E368, "NA")</f>
        <v>2970.84</v>
      </c>
      <c r="F369" s="12">
        <f>IFERROR(E369/E446, "NA")</f>
        <v>5.1735418864219795E-3</v>
      </c>
      <c r="G369" s="2"/>
      <c r="H369" s="11">
        <f>IFERROR(H361+H362+H363+H364+H365+H366+H367+H368, "NA")</f>
        <v>3478.4900000000002</v>
      </c>
      <c r="I369" s="12">
        <f>IFERROR(H369/H446, "NA")</f>
        <v>4.907436259471213E-3</v>
      </c>
      <c r="J369" s="2"/>
      <c r="K369" s="11">
        <f>IFERROR(K361+K362+K363+K364+K365+K366+K367+K368, "NA")</f>
        <v>2452.59</v>
      </c>
      <c r="L369" s="12">
        <f>IFERROR(K369/K446, "NA")</f>
        <v>4.6218031086887783E-3</v>
      </c>
      <c r="M369" s="2"/>
      <c r="N369" s="11">
        <f>IFERROR(N361+N362+N363+N364+N365+N366+N367+N368, "NA")</f>
        <v>2785.13</v>
      </c>
      <c r="O369" s="12">
        <f>IFERROR(N369/N446, "NA")</f>
        <v>6.4018309531203282E-3</v>
      </c>
      <c r="P369" s="2"/>
      <c r="Q369" s="11">
        <f>IFERROR(Q361+Q362+Q363+Q364+Q365+Q366+Q367+Q368, "NA")</f>
        <v>2091.41</v>
      </c>
      <c r="R369" s="12">
        <f>IFERROR(Q369/Q446, "NA")</f>
        <v>4.3398237119496343E-3</v>
      </c>
      <c r="S369" s="2"/>
      <c r="T369" s="11">
        <f>IFERROR(T361+T362+T363+T364+T365+T366+T367+T368, "NA")</f>
        <v>8452.07</v>
      </c>
      <c r="U369" s="12">
        <f>IFERROR(T369/T446, "NA")</f>
        <v>1.0707733652322842E-2</v>
      </c>
      <c r="V369" s="2"/>
      <c r="W369" s="11">
        <f>IFERROR(W361+W362+W363+W364+W365+W366+W367+W368, "NA")</f>
        <v>6322.73</v>
      </c>
      <c r="X369" s="12">
        <f>IFERROR(W369/W446, "NA")</f>
        <v>1.0001229525175029E-2</v>
      </c>
      <c r="Y369" s="2"/>
      <c r="Z369" s="11">
        <f>IFERROR(Z361+Z362+Z363+Z364+Z365+Z366+Z367+Z368, "NA")</f>
        <v>2659.9300000000003</v>
      </c>
      <c r="AA369" s="12">
        <f>IFERROR(Z369/Z446, "NA")</f>
        <v>4.4744885285309391E-3</v>
      </c>
      <c r="AB369" s="2"/>
      <c r="AC369" s="11">
        <f>IFERROR(AC361+AC362+AC363+AC364+AC365+AC366+AC367+AC368, "NA")</f>
        <v>3009.4700000000003</v>
      </c>
      <c r="AD369" s="12">
        <f>IFERROR(AC369/AC446, "NA")</f>
        <v>3.9016118167004891E-3</v>
      </c>
      <c r="AE369" s="2"/>
      <c r="AF369" s="11">
        <f>IFERROR(AF361+AF362+AF363+AF364+AF365+AF366+AF367+AF368, "NA")</f>
        <v>1321.0100000000002</v>
      </c>
      <c r="AG369" s="12">
        <f>IFERROR(AF369/AF446, "NA")</f>
        <v>2.1958406405569401E-3</v>
      </c>
      <c r="AH369" s="2"/>
      <c r="AI369" s="11">
        <f>IFERROR(AI361+AI362+AI363+AI364+AI365+AI366+AI367+AI368, "NA")</f>
        <v>1256.4699999999998</v>
      </c>
      <c r="AJ369" s="12">
        <f>IFERROR(AI369/AI446, "NA")</f>
        <v>2.5478900705491405E-3</v>
      </c>
      <c r="AK369" s="2"/>
      <c r="AL369" s="11">
        <f t="shared" si="46"/>
        <v>39243.71</v>
      </c>
      <c r="AM369" s="12">
        <f>IFERROR(AL369/AL446, "NA")</f>
        <v>5.3394216178590725E-3</v>
      </c>
      <c r="AN369" s="2"/>
      <c r="AO369" s="11">
        <f>IFERROR(AO361+AO362+AO363+AO364+AO365+AO366+AO367+AO368, "NA")</f>
        <v>47045.990000000005</v>
      </c>
      <c r="AP369" s="12">
        <f>IFERROR(AO369/AO446, "NA")</f>
        <v>6.5599970610939204E-3</v>
      </c>
      <c r="AQ369" s="2"/>
      <c r="AR369" s="11">
        <f t="shared" si="47"/>
        <v>-7802.2800000000061</v>
      </c>
    </row>
    <row r="370" spans="1:44" ht="16.5" hidden="1" customHeight="1" x14ac:dyDescent="0.3">
      <c r="A370" s="5" t="s">
        <v>731</v>
      </c>
      <c r="B370" s="6">
        <v>0</v>
      </c>
      <c r="C370" s="7">
        <f>IFERROR(B370/B446, "NA")</f>
        <v>0</v>
      </c>
      <c r="D370" s="8"/>
      <c r="E370" s="6">
        <v>0</v>
      </c>
      <c r="F370" s="7">
        <f>IFERROR(E370/E446, "NA")</f>
        <v>0</v>
      </c>
      <c r="G370" s="8"/>
      <c r="H370" s="6">
        <v>0</v>
      </c>
      <c r="I370" s="7">
        <f>IFERROR(H370/H446, "NA")</f>
        <v>0</v>
      </c>
      <c r="J370" s="8"/>
      <c r="K370" s="6">
        <v>0</v>
      </c>
      <c r="L370" s="7">
        <f>IFERROR(K370/K446, "NA")</f>
        <v>0</v>
      </c>
      <c r="M370" s="8"/>
      <c r="N370" s="6">
        <v>0</v>
      </c>
      <c r="O370" s="7">
        <f>IFERROR(N370/N446, "NA")</f>
        <v>0</v>
      </c>
      <c r="P370" s="8"/>
      <c r="Q370" s="6">
        <v>0</v>
      </c>
      <c r="R370" s="7">
        <f>IFERROR(Q370/Q446, "NA")</f>
        <v>0</v>
      </c>
      <c r="S370" s="8"/>
      <c r="T370" s="6">
        <v>0</v>
      </c>
      <c r="U370" s="7">
        <f>IFERROR(T370/T446, "NA")</f>
        <v>0</v>
      </c>
      <c r="V370" s="8"/>
      <c r="W370" s="6">
        <v>0</v>
      </c>
      <c r="X370" s="7">
        <f>IFERROR(W370/W446, "NA")</f>
        <v>0</v>
      </c>
      <c r="Y370" s="8"/>
      <c r="Z370" s="6">
        <v>0</v>
      </c>
      <c r="AA370" s="7">
        <f>IFERROR(Z370/Z446, "NA")</f>
        <v>0</v>
      </c>
      <c r="AB370" s="8"/>
      <c r="AC370" s="6">
        <v>0</v>
      </c>
      <c r="AD370" s="7">
        <f>IFERROR(AC370/AC446, "NA")</f>
        <v>0</v>
      </c>
      <c r="AE370" s="8"/>
      <c r="AF370" s="6">
        <v>0</v>
      </c>
      <c r="AG370" s="7">
        <f>IFERROR(AF370/AF446, "NA")</f>
        <v>0</v>
      </c>
      <c r="AH370" s="8"/>
      <c r="AI370" s="6">
        <v>0</v>
      </c>
      <c r="AJ370" s="7">
        <f>IFERROR(AI370/AI446, "NA")</f>
        <v>0</v>
      </c>
      <c r="AK370" s="6"/>
      <c r="AL370" s="9">
        <f t="shared" si="46"/>
        <v>0</v>
      </c>
      <c r="AM370" s="7">
        <f>IFERROR(AL370/AL446, "NA")</f>
        <v>0</v>
      </c>
      <c r="AN370" s="6"/>
      <c r="AO370" s="6">
        <v>0</v>
      </c>
      <c r="AP370" s="7">
        <f>IFERROR(AO370/AO446, "NA")</f>
        <v>0</v>
      </c>
      <c r="AQ370" s="6"/>
      <c r="AR370" s="9">
        <f t="shared" si="47"/>
        <v>0</v>
      </c>
    </row>
    <row r="371" spans="1:44" ht="16.5" customHeight="1" x14ac:dyDescent="0.3">
      <c r="A371" s="5" t="s">
        <v>732</v>
      </c>
      <c r="B371" s="6">
        <v>162.13999999999999</v>
      </c>
      <c r="C371" s="7">
        <f>IFERROR(B371/B446, "NA")</f>
        <v>2.1998610237052048E-4</v>
      </c>
      <c r="D371" s="8"/>
      <c r="E371" s="6">
        <v>993</v>
      </c>
      <c r="F371" s="7">
        <f>IFERROR(E371/E446, "NA")</f>
        <v>1.7292506810252404E-3</v>
      </c>
      <c r="G371" s="8"/>
      <c r="H371" s="6">
        <v>98</v>
      </c>
      <c r="I371" s="7">
        <f>IFERROR(H371/H446, "NA")</f>
        <v>1.3825790887085455E-4</v>
      </c>
      <c r="J371" s="8"/>
      <c r="K371" s="6">
        <v>349.71</v>
      </c>
      <c r="L371" s="7">
        <f>IFERROR(K371/K446, "NA")</f>
        <v>6.5901384460490854E-4</v>
      </c>
      <c r="M371" s="8"/>
      <c r="N371" s="6">
        <v>98</v>
      </c>
      <c r="O371" s="7">
        <f>IFERROR(N371/N446, "NA")</f>
        <v>2.252603768606105E-4</v>
      </c>
      <c r="P371" s="8"/>
      <c r="Q371" s="6">
        <v>98</v>
      </c>
      <c r="R371" s="7">
        <f>IFERROR(Q371/Q446, "NA")</f>
        <v>2.0335693325128227E-4</v>
      </c>
      <c r="S371" s="8"/>
      <c r="T371" s="6">
        <v>148</v>
      </c>
      <c r="U371" s="7">
        <f>IFERROR(T371/T446, "NA")</f>
        <v>1.8749780592727943E-4</v>
      </c>
      <c r="V371" s="8"/>
      <c r="W371" s="6">
        <v>114.95</v>
      </c>
      <c r="X371" s="7">
        <f>IFERROR(W371/W446, "NA")</f>
        <v>1.818267321107923E-4</v>
      </c>
      <c r="Y371" s="8"/>
      <c r="Z371" s="6">
        <v>110.71</v>
      </c>
      <c r="AA371" s="7">
        <f>IFERROR(Z371/Z446, "NA")</f>
        <v>1.862344591751137E-4</v>
      </c>
      <c r="AB371" s="8"/>
      <c r="AC371" s="6">
        <v>98</v>
      </c>
      <c r="AD371" s="7">
        <f>IFERROR(AC371/AC446, "NA")</f>
        <v>1.2705159314983964E-4</v>
      </c>
      <c r="AE371" s="8"/>
      <c r="AF371" s="6">
        <v>110.71</v>
      </c>
      <c r="AG371" s="7">
        <f>IFERROR(AF371/AF446, "NA")</f>
        <v>1.8402700760483171E-4</v>
      </c>
      <c r="AH371" s="8"/>
      <c r="AI371" s="6">
        <v>110.71</v>
      </c>
      <c r="AJ371" s="7">
        <f>IFERROR(AI371/AI446, "NA")</f>
        <v>2.2449951826187284E-4</v>
      </c>
      <c r="AK371" s="6"/>
      <c r="AL371" s="9">
        <f t="shared" si="46"/>
        <v>2491.9299999999998</v>
      </c>
      <c r="AM371" s="7">
        <f>IFERROR(AL371/AL446, "NA")</f>
        <v>3.3904707052904932E-4</v>
      </c>
      <c r="AN371" s="6"/>
      <c r="AO371" s="6">
        <v>3410.2</v>
      </c>
      <c r="AP371" s="7">
        <f>IFERROR(AO371/AO446, "NA")</f>
        <v>4.7551134491467784E-4</v>
      </c>
      <c r="AQ371" s="6"/>
      <c r="AR371" s="9">
        <f t="shared" si="47"/>
        <v>-918.27</v>
      </c>
    </row>
    <row r="372" spans="1:44" ht="16.5" customHeight="1" x14ac:dyDescent="0.3">
      <c r="A372" s="5" t="s">
        <v>733</v>
      </c>
      <c r="B372" s="6">
        <v>586.89</v>
      </c>
      <c r="C372" s="7">
        <f>IFERROR(B372/B446, "NA")</f>
        <v>7.9627262625036872E-4</v>
      </c>
      <c r="D372" s="8"/>
      <c r="E372" s="6">
        <v>222.58</v>
      </c>
      <c r="F372" s="7">
        <f>IFERROR(E372/E446, "NA")</f>
        <v>3.8760988578307961E-4</v>
      </c>
      <c r="G372" s="8"/>
      <c r="H372" s="6">
        <v>207.71</v>
      </c>
      <c r="I372" s="7">
        <f>IFERROR(H372/H446, "NA")</f>
        <v>2.9303622705678775E-4</v>
      </c>
      <c r="J372" s="8"/>
      <c r="K372" s="6">
        <v>171.69</v>
      </c>
      <c r="L372" s="7">
        <f>IFERROR(K372/K446, "NA")</f>
        <v>3.2354261239374554E-4</v>
      </c>
      <c r="M372" s="8"/>
      <c r="N372" s="6">
        <v>89.6</v>
      </c>
      <c r="O372" s="7">
        <f>IFERROR(N372/N446, "NA")</f>
        <v>2.0595234455827245E-4</v>
      </c>
      <c r="P372" s="8"/>
      <c r="Q372" s="6">
        <v>357.01</v>
      </c>
      <c r="R372" s="7">
        <f>IFERROR(Q372/Q446, "NA")</f>
        <v>7.4082100755143139E-4</v>
      </c>
      <c r="S372" s="8"/>
      <c r="T372" s="6">
        <v>834.8</v>
      </c>
      <c r="U372" s="7">
        <f>IFERROR(T372/T446, "NA")</f>
        <v>1.0575889755952222E-3</v>
      </c>
      <c r="V372" s="8"/>
      <c r="W372" s="6">
        <v>339.2</v>
      </c>
      <c r="X372" s="7">
        <f>IFERROR(W372/W446, "NA")</f>
        <v>5.3654308422775758E-4</v>
      </c>
      <c r="Y372" s="8"/>
      <c r="Z372" s="6">
        <v>348.13</v>
      </c>
      <c r="AA372" s="7">
        <f>IFERROR(Z372/Z446, "NA")</f>
        <v>5.8561830252580919E-4</v>
      </c>
      <c r="AB372" s="8"/>
      <c r="AC372" s="6">
        <v>429.39</v>
      </c>
      <c r="AD372" s="7">
        <f>IFERROR(AC372/AC446, "NA")</f>
        <v>5.5668044472050656E-4</v>
      </c>
      <c r="AE372" s="8"/>
      <c r="AF372" s="6">
        <v>475.48</v>
      </c>
      <c r="AG372" s="7">
        <f>IFERROR(AF372/AF446, "NA")</f>
        <v>7.9036366702145606E-4</v>
      </c>
      <c r="AH372" s="8"/>
      <c r="AI372" s="6">
        <v>281.29000000000002</v>
      </c>
      <c r="AJ372" s="7">
        <f>IFERROR(AI372/AI446, "NA")</f>
        <v>5.7040438525772042E-4</v>
      </c>
      <c r="AK372" s="6"/>
      <c r="AL372" s="9">
        <f t="shared" si="46"/>
        <v>4343.7699999999995</v>
      </c>
      <c r="AM372" s="7">
        <f>IFERROR(AL372/AL446, "NA")</f>
        <v>5.91004760788613E-4</v>
      </c>
      <c r="AN372" s="6"/>
      <c r="AO372" s="6">
        <v>5635.35</v>
      </c>
      <c r="AP372" s="7">
        <f>IFERROR(AO372/AO446, "NA")</f>
        <v>7.8578173056270304E-4</v>
      </c>
      <c r="AQ372" s="6"/>
      <c r="AR372" s="9">
        <f t="shared" si="47"/>
        <v>-1291.5800000000008</v>
      </c>
    </row>
    <row r="373" spans="1:44" ht="16.5" customHeight="1" x14ac:dyDescent="0.3">
      <c r="A373" s="5" t="s">
        <v>734</v>
      </c>
      <c r="B373" s="6">
        <v>277.17</v>
      </c>
      <c r="C373" s="7">
        <f>IFERROR(B373/B446, "NA")</f>
        <v>3.7605494013838149E-4</v>
      </c>
      <c r="D373" s="8"/>
      <c r="E373" s="6">
        <v>1377.17</v>
      </c>
      <c r="F373" s="7">
        <f>IFERROR(E373/E446, "NA")</f>
        <v>2.3982599802492752E-3</v>
      </c>
      <c r="G373" s="8"/>
      <c r="H373" s="6">
        <v>277.17</v>
      </c>
      <c r="I373" s="7">
        <f>IFERROR(H373/H446, "NA")</f>
        <v>3.9103004695647712E-4</v>
      </c>
      <c r="J373" s="8"/>
      <c r="K373" s="6">
        <v>277.20999999999998</v>
      </c>
      <c r="L373" s="7">
        <f>IFERROR(K373/K446, "NA")</f>
        <v>5.2239063184617734E-4</v>
      </c>
      <c r="M373" s="8"/>
      <c r="N373" s="6">
        <v>254.08</v>
      </c>
      <c r="O373" s="7">
        <f>IFERROR(N373/N446, "NA")</f>
        <v>5.8402200564024404E-4</v>
      </c>
      <c r="P373" s="8"/>
      <c r="Q373" s="6">
        <v>254.08</v>
      </c>
      <c r="R373" s="7">
        <f>IFERROR(Q373/Q446, "NA")</f>
        <v>5.2723397551516116E-4</v>
      </c>
      <c r="S373" s="8"/>
      <c r="T373" s="6">
        <v>781.8</v>
      </c>
      <c r="U373" s="7">
        <f>IFERROR(T373/T446, "NA")</f>
        <v>9.9044449104018274E-4</v>
      </c>
      <c r="V373" s="8"/>
      <c r="W373" s="6">
        <v>781.8</v>
      </c>
      <c r="X373" s="7">
        <f>IFERROR(W373/W446, "NA")</f>
        <v>1.2366432289188116E-3</v>
      </c>
      <c r="Y373" s="8"/>
      <c r="Z373" s="6">
        <v>781.8</v>
      </c>
      <c r="AA373" s="7">
        <f>IFERROR(Z373/Z446, "NA")</f>
        <v>1.3151305228353708E-3</v>
      </c>
      <c r="AB373" s="8"/>
      <c r="AC373" s="6">
        <v>781.8</v>
      </c>
      <c r="AD373" s="7">
        <f>IFERROR(AC373/AC446, "NA")</f>
        <v>1.013560566576986E-3</v>
      </c>
      <c r="AE373" s="8"/>
      <c r="AF373" s="6">
        <v>781.8</v>
      </c>
      <c r="AG373" s="7">
        <f>IFERROR(AF373/AF446, "NA")</f>
        <v>1.299542178172319E-3</v>
      </c>
      <c r="AH373" s="8"/>
      <c r="AI373" s="6">
        <v>781.8</v>
      </c>
      <c r="AJ373" s="7">
        <f>IFERROR(AI373/AI446, "NA")</f>
        <v>1.5853466116622905E-3</v>
      </c>
      <c r="AK373" s="6"/>
      <c r="AL373" s="9">
        <f t="shared" si="46"/>
        <v>7407.6800000000012</v>
      </c>
      <c r="AM373" s="7">
        <f>IFERROR(AL373/AL446, "NA")</f>
        <v>1.007874299605779E-3</v>
      </c>
      <c r="AN373" s="6"/>
      <c r="AO373" s="6">
        <v>5168.91</v>
      </c>
      <c r="AP373" s="7">
        <f>IFERROR(AO373/AO446, "NA")</f>
        <v>7.2074228662334389E-4</v>
      </c>
      <c r="AQ373" s="6"/>
      <c r="AR373" s="9">
        <f t="shared" si="47"/>
        <v>2238.7700000000013</v>
      </c>
    </row>
    <row r="374" spans="1:44" ht="16.5" customHeight="1" x14ac:dyDescent="0.3">
      <c r="A374" s="5" t="s">
        <v>735</v>
      </c>
      <c r="B374" s="6">
        <v>1020.68</v>
      </c>
      <c r="C374" s="7">
        <f>IFERROR(B374/B446, "NA")</f>
        <v>1.3848243182900139E-3</v>
      </c>
      <c r="D374" s="8"/>
      <c r="E374" s="6">
        <v>789.38</v>
      </c>
      <c r="F374" s="7">
        <f>IFERROR(E374/E446, "NA")</f>
        <v>1.3746585121729147E-3</v>
      </c>
      <c r="G374" s="8"/>
      <c r="H374" s="6">
        <v>629.17999999999995</v>
      </c>
      <c r="I374" s="7">
        <f>IFERROR(H374/H446, "NA")</f>
        <v>8.8764399085065578E-4</v>
      </c>
      <c r="J374" s="8"/>
      <c r="K374" s="6">
        <v>1487.78</v>
      </c>
      <c r="L374" s="7">
        <f>IFERROR(K374/K446, "NA")</f>
        <v>2.8036590824577243E-3</v>
      </c>
      <c r="M374" s="8"/>
      <c r="N374" s="6">
        <v>667.13</v>
      </c>
      <c r="O374" s="7">
        <f>IFERROR(N374/N446, "NA")</f>
        <v>1.5334485226022355E-3</v>
      </c>
      <c r="P374" s="8"/>
      <c r="Q374" s="6">
        <v>935.18</v>
      </c>
      <c r="R374" s="7">
        <f>IFERROR(Q374/Q446, "NA")</f>
        <v>1.9405646616115727E-3</v>
      </c>
      <c r="S374" s="8"/>
      <c r="T374" s="6">
        <v>677.78</v>
      </c>
      <c r="U374" s="7">
        <f>IFERROR(T374/T446, "NA")</f>
        <v>8.5866393852291527E-4</v>
      </c>
      <c r="V374" s="8"/>
      <c r="W374" s="6">
        <v>677.78</v>
      </c>
      <c r="X374" s="7">
        <f>IFERROR(W374/W446, "NA")</f>
        <v>1.0721054588086368E-3</v>
      </c>
      <c r="Y374" s="8"/>
      <c r="Z374" s="6">
        <v>677.78</v>
      </c>
      <c r="AA374" s="7">
        <f>IFERROR(Z374/Z446, "NA")</f>
        <v>1.1401498666760777E-3</v>
      </c>
      <c r="AB374" s="8"/>
      <c r="AC374" s="6">
        <v>740.42</v>
      </c>
      <c r="AD374" s="7">
        <f>IFERROR(AC374/AC446, "NA")</f>
        <v>9.5991367959188023E-4</v>
      </c>
      <c r="AE374" s="8"/>
      <c r="AF374" s="6">
        <v>1136.8399999999999</v>
      </c>
      <c r="AG374" s="7">
        <f>IFERROR(AF374/AF446, "NA")</f>
        <v>1.8897052057219484E-3</v>
      </c>
      <c r="AH374" s="8"/>
      <c r="AI374" s="6">
        <v>953.11</v>
      </c>
      <c r="AJ374" s="7">
        <f>IFERROR(AI374/AI446, "NA")</f>
        <v>1.9327317843968353E-3</v>
      </c>
      <c r="AK374" s="6"/>
      <c r="AL374" s="9">
        <f t="shared" si="46"/>
        <v>10393.039999999999</v>
      </c>
      <c r="AM374" s="7">
        <f>IFERROR(AL374/AL446, "NA")</f>
        <v>1.4140564806761147E-3</v>
      </c>
      <c r="AN374" s="6"/>
      <c r="AO374" s="6">
        <v>9213.84</v>
      </c>
      <c r="AP374" s="7">
        <f>IFERROR(AO374/AO446, "NA")</f>
        <v>1.2847590904429816E-3</v>
      </c>
      <c r="AQ374" s="6"/>
      <c r="AR374" s="9">
        <f t="shared" si="47"/>
        <v>1179.1999999999989</v>
      </c>
    </row>
    <row r="375" spans="1:44" ht="16.5" customHeight="1" x14ac:dyDescent="0.3">
      <c r="A375" s="5" t="s">
        <v>736</v>
      </c>
      <c r="B375" s="6">
        <v>2149.5300000000002</v>
      </c>
      <c r="C375" s="7">
        <f>IFERROR(B375/B446, "NA")</f>
        <v>2.916410056916893E-3</v>
      </c>
      <c r="D375" s="8"/>
      <c r="E375" s="6">
        <v>2149.5300000000002</v>
      </c>
      <c r="F375" s="7">
        <f>IFERROR(E375/E446, "NA")</f>
        <v>3.7432791705782329E-3</v>
      </c>
      <c r="G375" s="8"/>
      <c r="H375" s="6">
        <v>2149.5300000000002</v>
      </c>
      <c r="I375" s="7">
        <f>IFERROR(H375/H446, "NA")</f>
        <v>3.0325461515833471E-3</v>
      </c>
      <c r="J375" s="8"/>
      <c r="K375" s="6">
        <v>2149.52</v>
      </c>
      <c r="L375" s="7">
        <f>IFERROR(K375/K446, "NA")</f>
        <v>4.0506803901951419E-3</v>
      </c>
      <c r="M375" s="8"/>
      <c r="N375" s="6">
        <v>2114.1</v>
      </c>
      <c r="O375" s="7">
        <f>IFERROR(N375/N446, "NA")</f>
        <v>4.8594179869491496E-3</v>
      </c>
      <c r="P375" s="8"/>
      <c r="Q375" s="6">
        <v>2114.1</v>
      </c>
      <c r="R375" s="7">
        <f>IFERROR(Q375/Q446, "NA")</f>
        <v>4.3869070672095493E-3</v>
      </c>
      <c r="S375" s="8"/>
      <c r="T375" s="6">
        <v>2114.1</v>
      </c>
      <c r="U375" s="7">
        <f>IFERROR(T375/T446, "NA")</f>
        <v>2.6783048075058207E-3</v>
      </c>
      <c r="V375" s="8"/>
      <c r="W375" s="6">
        <v>2117.81</v>
      </c>
      <c r="X375" s="7">
        <f>IFERROR(W375/W446, "NA")</f>
        <v>3.3499301568643497E-3</v>
      </c>
      <c r="Y375" s="8"/>
      <c r="Z375" s="6">
        <v>2117.81</v>
      </c>
      <c r="AA375" s="7">
        <f>IFERROR(Z375/Z446, "NA")</f>
        <v>3.5625435822025792E-3</v>
      </c>
      <c r="AB375" s="8"/>
      <c r="AC375" s="6">
        <v>1539.64</v>
      </c>
      <c r="AD375" s="7">
        <f>IFERROR(AC375/AC446, "NA")</f>
        <v>1.9960583150736644E-3</v>
      </c>
      <c r="AE375" s="8"/>
      <c r="AF375" s="6">
        <v>1635.64</v>
      </c>
      <c r="AG375" s="7">
        <f>IFERROR(AF375/AF446, "NA")</f>
        <v>2.7188323974236023E-3</v>
      </c>
      <c r="AH375" s="8"/>
      <c r="AI375" s="6">
        <v>1635.64</v>
      </c>
      <c r="AJ375" s="7">
        <f>IFERROR(AI375/AI446, "NA")</f>
        <v>3.3167770937571109E-3</v>
      </c>
      <c r="AK375" s="6"/>
      <c r="AL375" s="9">
        <f t="shared" si="46"/>
        <v>23986.95</v>
      </c>
      <c r="AM375" s="7">
        <f>IFERROR(AL375/AL446, "NA")</f>
        <v>3.2636170070695324E-3</v>
      </c>
      <c r="AN375" s="6"/>
      <c r="AO375" s="6">
        <v>24630.71</v>
      </c>
      <c r="AP375" s="7">
        <f>IFERROR(AO375/AO446, "NA")</f>
        <v>3.4344560548658157E-3</v>
      </c>
      <c r="AQ375" s="6"/>
      <c r="AR375" s="9">
        <f t="shared" si="47"/>
        <v>-643.7599999999984</v>
      </c>
    </row>
    <row r="376" spans="1:44" ht="16.5" customHeight="1" x14ac:dyDescent="0.3">
      <c r="A376" s="5" t="s">
        <v>737</v>
      </c>
      <c r="B376" s="6">
        <v>0</v>
      </c>
      <c r="C376" s="7">
        <f>IFERROR(B376/B446, "NA")</f>
        <v>0</v>
      </c>
      <c r="D376" s="8"/>
      <c r="E376" s="6">
        <v>230</v>
      </c>
      <c r="F376" s="7">
        <f>IFERROR(E376/E446, "NA")</f>
        <v>4.0053137626969317E-4</v>
      </c>
      <c r="G376" s="8"/>
      <c r="H376" s="6">
        <v>0</v>
      </c>
      <c r="I376" s="7">
        <f>IFERROR(H376/H446, "NA")</f>
        <v>0</v>
      </c>
      <c r="J376" s="8"/>
      <c r="K376" s="6">
        <v>0</v>
      </c>
      <c r="L376" s="7">
        <f>IFERROR(K376/K446, "NA")</f>
        <v>0</v>
      </c>
      <c r="M376" s="8"/>
      <c r="N376" s="6">
        <v>0</v>
      </c>
      <c r="O376" s="7">
        <f>IFERROR(N376/N446, "NA")</f>
        <v>0</v>
      </c>
      <c r="P376" s="8"/>
      <c r="Q376" s="6">
        <v>110</v>
      </c>
      <c r="R376" s="7">
        <f>IFERROR(Q376/Q446, "NA")</f>
        <v>2.2825778222082703E-4</v>
      </c>
      <c r="S376" s="8"/>
      <c r="T376" s="6">
        <v>0</v>
      </c>
      <c r="U376" s="7">
        <f>IFERROR(T376/T446, "NA")</f>
        <v>0</v>
      </c>
      <c r="V376" s="8"/>
      <c r="W376" s="6">
        <v>75</v>
      </c>
      <c r="X376" s="7">
        <f>IFERROR(W376/W446, "NA")</f>
        <v>1.1863423147724594E-4</v>
      </c>
      <c r="Y376" s="8"/>
      <c r="Z376" s="6">
        <v>658.21</v>
      </c>
      <c r="AA376" s="7">
        <f>IFERROR(Z376/Z446, "NA")</f>
        <v>1.1072295490348804E-3</v>
      </c>
      <c r="AB376" s="8"/>
      <c r="AC376" s="6">
        <v>654.9</v>
      </c>
      <c r="AD376" s="7">
        <f>IFERROR(AC376/AC446, "NA")</f>
        <v>8.4904171789622427E-4</v>
      </c>
      <c r="AE376" s="8"/>
      <c r="AF376" s="6">
        <v>0</v>
      </c>
      <c r="AG376" s="7">
        <f>IFERROR(AF376/AF446, "NA")</f>
        <v>0</v>
      </c>
      <c r="AH376" s="8"/>
      <c r="AI376" s="6">
        <v>0</v>
      </c>
      <c r="AJ376" s="7">
        <f>IFERROR(AI376/AI446, "NA")</f>
        <v>0</v>
      </c>
      <c r="AK376" s="6"/>
      <c r="AL376" s="9">
        <f t="shared" si="46"/>
        <v>1728.1100000000001</v>
      </c>
      <c r="AM376" s="7">
        <f>IFERROR(AL376/AL446, "NA")</f>
        <v>2.3512323101048405E-4</v>
      </c>
      <c r="AN376" s="6"/>
      <c r="AO376" s="6">
        <v>4164.08</v>
      </c>
      <c r="AP376" s="7">
        <f>IFERROR(AO376/AO446, "NA")</f>
        <v>5.8063083723309823E-4</v>
      </c>
      <c r="AQ376" s="6"/>
      <c r="AR376" s="9">
        <f t="shared" si="47"/>
        <v>-2435.9699999999998</v>
      </c>
    </row>
    <row r="377" spans="1:44" ht="16.5" customHeight="1" x14ac:dyDescent="0.3">
      <c r="A377" s="5" t="s">
        <v>738</v>
      </c>
      <c r="B377" s="6">
        <v>0</v>
      </c>
      <c r="C377" s="7">
        <f>IFERROR(B377/B446, "NA")</f>
        <v>0</v>
      </c>
      <c r="D377" s="8"/>
      <c r="E377" s="6">
        <v>510.8</v>
      </c>
      <c r="F377" s="7">
        <f>IFERROR(E377/E446, "NA")</f>
        <v>8.895279434719968E-4</v>
      </c>
      <c r="G377" s="8"/>
      <c r="H377" s="6">
        <v>0</v>
      </c>
      <c r="I377" s="7">
        <f>IFERROR(H377/H446, "NA")</f>
        <v>0</v>
      </c>
      <c r="J377" s="8"/>
      <c r="K377" s="6">
        <v>2222.15</v>
      </c>
      <c r="L377" s="7">
        <f>IFERROR(K377/K446, "NA")</f>
        <v>4.1875485825077852E-3</v>
      </c>
      <c r="M377" s="8"/>
      <c r="N377" s="6">
        <v>0</v>
      </c>
      <c r="O377" s="7">
        <f>IFERROR(N377/N446, "NA")</f>
        <v>0</v>
      </c>
      <c r="P377" s="8"/>
      <c r="Q377" s="6">
        <v>0</v>
      </c>
      <c r="R377" s="7">
        <f>IFERROR(Q377/Q446, "NA")</f>
        <v>0</v>
      </c>
      <c r="S377" s="8"/>
      <c r="T377" s="6">
        <v>116.15</v>
      </c>
      <c r="U377" s="7">
        <f>IFERROR(T377/T446, "NA")</f>
        <v>1.4714777134090207E-4</v>
      </c>
      <c r="V377" s="8"/>
      <c r="W377" s="6">
        <v>22.63</v>
      </c>
      <c r="X377" s="7">
        <f>IFERROR(W377/W446, "NA")</f>
        <v>3.5795902111067676E-5</v>
      </c>
      <c r="Y377" s="8"/>
      <c r="Z377" s="6">
        <v>41.72</v>
      </c>
      <c r="AA377" s="7">
        <f>IFERROR(Z377/Z446, "NA")</f>
        <v>7.0180666938720473E-5</v>
      </c>
      <c r="AB377" s="8"/>
      <c r="AC377" s="6">
        <v>0</v>
      </c>
      <c r="AD377" s="7">
        <f>IFERROR(AC377/AC446, "NA")</f>
        <v>0</v>
      </c>
      <c r="AE377" s="8"/>
      <c r="AF377" s="6">
        <v>75.739999999999995</v>
      </c>
      <c r="AG377" s="7">
        <f>IFERROR(AF377/AF446, "NA")</f>
        <v>1.2589834302221981E-4</v>
      </c>
      <c r="AH377" s="8"/>
      <c r="AI377" s="6">
        <v>39.25</v>
      </c>
      <c r="AJ377" s="7">
        <f>IFERROR(AI377/AI446, "NA")</f>
        <v>7.9591781155979681E-5</v>
      </c>
      <c r="AK377" s="6"/>
      <c r="AL377" s="9">
        <f t="shared" si="46"/>
        <v>3028.44</v>
      </c>
      <c r="AM377" s="7">
        <f>IFERROR(AL377/AL446, "NA")</f>
        <v>4.1204356072321223E-4</v>
      </c>
      <c r="AN377" s="6"/>
      <c r="AO377" s="6">
        <v>832.07</v>
      </c>
      <c r="AP377" s="7">
        <f>IFERROR(AO377/AO446, "NA")</f>
        <v>1.1602214672545775E-4</v>
      </c>
      <c r="AQ377" s="6"/>
      <c r="AR377" s="9">
        <f t="shared" si="47"/>
        <v>2196.37</v>
      </c>
    </row>
    <row r="378" spans="1:44" ht="16.5" hidden="1" customHeight="1" x14ac:dyDescent="0.3">
      <c r="A378" s="5" t="s">
        <v>739</v>
      </c>
      <c r="B378" s="6">
        <v>0</v>
      </c>
      <c r="C378" s="7">
        <f>IFERROR(B378/B446, "NA")</f>
        <v>0</v>
      </c>
      <c r="D378" s="8"/>
      <c r="E378" s="6">
        <v>0</v>
      </c>
      <c r="F378" s="7">
        <f>IFERROR(E378/E446, "NA")</f>
        <v>0</v>
      </c>
      <c r="G378" s="8"/>
      <c r="H378" s="6">
        <v>0</v>
      </c>
      <c r="I378" s="7">
        <f>IFERROR(H378/H446, "NA")</f>
        <v>0</v>
      </c>
      <c r="J378" s="8"/>
      <c r="K378" s="6">
        <v>0</v>
      </c>
      <c r="L378" s="7">
        <f>IFERROR(K378/K446, "NA")</f>
        <v>0</v>
      </c>
      <c r="M378" s="8"/>
      <c r="N378" s="6">
        <v>0</v>
      </c>
      <c r="O378" s="7">
        <f>IFERROR(N378/N446, "NA")</f>
        <v>0</v>
      </c>
      <c r="P378" s="8"/>
      <c r="Q378" s="6">
        <v>0</v>
      </c>
      <c r="R378" s="7">
        <f>IFERROR(Q378/Q446, "NA")</f>
        <v>0</v>
      </c>
      <c r="S378" s="8"/>
      <c r="T378" s="6">
        <v>0</v>
      </c>
      <c r="U378" s="7">
        <f>IFERROR(T378/T446, "NA")</f>
        <v>0</v>
      </c>
      <c r="V378" s="8"/>
      <c r="W378" s="6">
        <v>0</v>
      </c>
      <c r="X378" s="7">
        <f>IFERROR(W378/W446, "NA")</f>
        <v>0</v>
      </c>
      <c r="Y378" s="8"/>
      <c r="Z378" s="6">
        <v>0</v>
      </c>
      <c r="AA378" s="7">
        <f>IFERROR(Z378/Z446, "NA")</f>
        <v>0</v>
      </c>
      <c r="AB378" s="8"/>
      <c r="AC378" s="6">
        <v>0</v>
      </c>
      <c r="AD378" s="7">
        <f>IFERROR(AC378/AC446, "NA")</f>
        <v>0</v>
      </c>
      <c r="AE378" s="8"/>
      <c r="AF378" s="6">
        <v>0</v>
      </c>
      <c r="AG378" s="7">
        <f>IFERROR(AF378/AF446, "NA")</f>
        <v>0</v>
      </c>
      <c r="AH378" s="8"/>
      <c r="AI378" s="6">
        <v>0</v>
      </c>
      <c r="AJ378" s="7">
        <f>IFERROR(AI378/AI446, "NA")</f>
        <v>0</v>
      </c>
      <c r="AK378" s="6"/>
      <c r="AL378" s="9">
        <f t="shared" si="46"/>
        <v>0</v>
      </c>
      <c r="AM378" s="7">
        <f>IFERROR(AL378/AL446, "NA")</f>
        <v>0</v>
      </c>
      <c r="AN378" s="6"/>
      <c r="AO378" s="6">
        <v>0</v>
      </c>
      <c r="AP378" s="7">
        <f>IFERROR(AO378/AO446, "NA")</f>
        <v>0</v>
      </c>
      <c r="AQ378" s="6"/>
      <c r="AR378" s="9">
        <f t="shared" si="47"/>
        <v>0</v>
      </c>
    </row>
    <row r="379" spans="1:44" ht="16.5" customHeight="1" x14ac:dyDescent="0.3">
      <c r="A379" s="5" t="s">
        <v>740</v>
      </c>
      <c r="B379" s="6">
        <v>12870.9</v>
      </c>
      <c r="C379" s="7">
        <f>IFERROR(B379/B446, "NA")</f>
        <v>1.7462804520789025E-2</v>
      </c>
      <c r="D379" s="8"/>
      <c r="E379" s="6">
        <v>7581.41</v>
      </c>
      <c r="F379" s="7">
        <f>IFERROR(E379/E446, "NA")</f>
        <v>1.3202576440716584E-2</v>
      </c>
      <c r="G379" s="8"/>
      <c r="H379" s="6">
        <v>9074.3700000000008</v>
      </c>
      <c r="I379" s="7">
        <f>IFERROR(H379/H446, "NA")</f>
        <v>1.2802075719596087E-2</v>
      </c>
      <c r="J379" s="8"/>
      <c r="K379" s="6">
        <v>9361.52</v>
      </c>
      <c r="L379" s="7">
        <f>IFERROR(K379/K446, "NA")</f>
        <v>1.7641392258001612E-2</v>
      </c>
      <c r="M379" s="8"/>
      <c r="N379" s="6">
        <v>7324.18</v>
      </c>
      <c r="O379" s="7">
        <f>IFERROR(N379/N446, "NA")</f>
        <v>1.6835179050968839E-2</v>
      </c>
      <c r="P379" s="8"/>
      <c r="Q379" s="6">
        <v>7046.44</v>
      </c>
      <c r="R379" s="7">
        <f>IFERROR(Q379/Q446, "NA")</f>
        <v>1.4621861517746585E-2</v>
      </c>
      <c r="S379" s="8"/>
      <c r="T379" s="6">
        <v>5797.44</v>
      </c>
      <c r="U379" s="7">
        <f>IFERROR(T379/T446, "NA")</f>
        <v>7.3446437837503169E-3</v>
      </c>
      <c r="V379" s="8"/>
      <c r="W379" s="6">
        <v>6248.34</v>
      </c>
      <c r="X379" s="7">
        <f>IFERROR(W379/W446, "NA")</f>
        <v>9.8835601854471329E-3</v>
      </c>
      <c r="Y379" s="8"/>
      <c r="Z379" s="6">
        <v>5987.86</v>
      </c>
      <c r="AA379" s="7">
        <f>IFERROR(Z379/Z446, "NA")</f>
        <v>1.0072675175831419E-2</v>
      </c>
      <c r="AB379" s="8"/>
      <c r="AC379" s="6">
        <v>4907.0600000000004</v>
      </c>
      <c r="AD379" s="7">
        <f>IFERROR(AC379/AC446, "NA")</f>
        <v>6.3617325579780832E-3</v>
      </c>
      <c r="AE379" s="8"/>
      <c r="AF379" s="6">
        <v>5060.05</v>
      </c>
      <c r="AG379" s="7">
        <f>IFERROR(AF379/AF446, "NA")</f>
        <v>8.4110365805331842E-3</v>
      </c>
      <c r="AH379" s="8"/>
      <c r="AI379" s="6">
        <v>4741.16</v>
      </c>
      <c r="AJ379" s="7">
        <f>IFERROR(AI379/AI446, "NA")</f>
        <v>9.6142004877830464E-3</v>
      </c>
      <c r="AK379" s="6"/>
      <c r="AL379" s="9">
        <f t="shared" si="46"/>
        <v>86000.73000000001</v>
      </c>
      <c r="AM379" s="7">
        <f>IFERROR(AL379/AL446, "NA")</f>
        <v>1.1701089344347446E-2</v>
      </c>
      <c r="AN379" s="6"/>
      <c r="AO379" s="6">
        <v>113189.82</v>
      </c>
      <c r="AP379" s="7">
        <f>IFERROR(AO379/AO446, "NA")</f>
        <v>1.5782958049044133E-2</v>
      </c>
      <c r="AQ379" s="6"/>
      <c r="AR379" s="9">
        <f t="shared" si="47"/>
        <v>-27189.089999999997</v>
      </c>
    </row>
    <row r="380" spans="1:44" ht="16.5" customHeight="1" x14ac:dyDescent="0.3">
      <c r="A380" s="5" t="s">
        <v>741</v>
      </c>
      <c r="B380" s="6">
        <v>67.73</v>
      </c>
      <c r="C380" s="7">
        <f>IFERROR(B380/B446, "NA")</f>
        <v>9.1893787551223355E-5</v>
      </c>
      <c r="D380" s="8"/>
      <c r="E380" s="6">
        <v>438.33</v>
      </c>
      <c r="F380" s="7">
        <f>IFERROR(E380/E446, "NA")</f>
        <v>7.6332573113171564E-4</v>
      </c>
      <c r="G380" s="8"/>
      <c r="H380" s="6">
        <v>1024.31</v>
      </c>
      <c r="I380" s="7">
        <f>IFERROR(H380/H446, "NA")</f>
        <v>1.4450914146480105E-3</v>
      </c>
      <c r="J380" s="8"/>
      <c r="K380" s="6">
        <v>834.93</v>
      </c>
      <c r="L380" s="7">
        <f>IFERROR(K380/K446, "NA")</f>
        <v>1.5733906072916881E-3</v>
      </c>
      <c r="M380" s="8"/>
      <c r="N380" s="6">
        <v>740.52</v>
      </c>
      <c r="O380" s="7">
        <f>IFERROR(N380/N446, "NA")</f>
        <v>1.7021409619675438E-3</v>
      </c>
      <c r="P380" s="8"/>
      <c r="Q380" s="6">
        <v>892.87</v>
      </c>
      <c r="R380" s="7">
        <f>IFERROR(Q380/Q446, "NA")</f>
        <v>1.8527684182864529E-3</v>
      </c>
      <c r="S380" s="8"/>
      <c r="T380" s="6">
        <v>166.68</v>
      </c>
      <c r="U380" s="7">
        <f>IFERROR(T380/T446, "NA")</f>
        <v>2.1116306954026311E-4</v>
      </c>
      <c r="V380" s="8"/>
      <c r="W380" s="6">
        <v>120.49</v>
      </c>
      <c r="X380" s="7">
        <f>IFERROR(W380/W446, "NA")</f>
        <v>1.9058984734257817E-4</v>
      </c>
      <c r="Y380" s="8"/>
      <c r="Z380" s="6">
        <v>1113</v>
      </c>
      <c r="AA380" s="7">
        <f>IFERROR(Z380/Z446, "NA")</f>
        <v>1.8722694703450597E-3</v>
      </c>
      <c r="AB380" s="8"/>
      <c r="AC380" s="6">
        <v>345.72</v>
      </c>
      <c r="AD380" s="7">
        <f>IFERROR(AC380/AC446, "NA")</f>
        <v>4.4820690595676088E-4</v>
      </c>
      <c r="AE380" s="8"/>
      <c r="AF380" s="6">
        <v>586.4</v>
      </c>
      <c r="AG380" s="7">
        <f>IFERROR(AF380/AF446, "NA")</f>
        <v>9.7473974581766172E-4</v>
      </c>
      <c r="AH380" s="8"/>
      <c r="AI380" s="6">
        <v>321.95</v>
      </c>
      <c r="AJ380" s="7">
        <f>IFERROR(AI380/AI446, "NA")</f>
        <v>6.5285538708707402E-4</v>
      </c>
      <c r="AK380" s="6"/>
      <c r="AL380" s="9">
        <f t="shared" si="46"/>
        <v>6652.9299999999994</v>
      </c>
      <c r="AM380" s="7">
        <f>IFERROR(AL380/AL446, "NA")</f>
        <v>9.0518450636046274E-4</v>
      </c>
      <c r="AN380" s="6"/>
      <c r="AO380" s="6">
        <v>9314.66</v>
      </c>
      <c r="AP380" s="7">
        <f>IFERROR(AO380/AO446, "NA")</f>
        <v>1.2988172259758822E-3</v>
      </c>
      <c r="AQ380" s="6"/>
      <c r="AR380" s="9">
        <f t="shared" si="47"/>
        <v>-2661.7300000000005</v>
      </c>
    </row>
    <row r="381" spans="1:44" ht="16.5" customHeight="1" x14ac:dyDescent="0.3">
      <c r="A381" s="5" t="s">
        <v>742</v>
      </c>
      <c r="B381" s="6">
        <v>11800</v>
      </c>
      <c r="C381" s="7">
        <f>IFERROR(B381/B446, "NA")</f>
        <v>1.6009843394425446E-2</v>
      </c>
      <c r="D381" s="8"/>
      <c r="E381" s="6">
        <v>11800</v>
      </c>
      <c r="F381" s="7">
        <f>IFERROR(E381/E446, "NA")</f>
        <v>2.0549001043401648E-2</v>
      </c>
      <c r="G381" s="8"/>
      <c r="H381" s="6">
        <v>11800</v>
      </c>
      <c r="I381" s="7">
        <f>IFERROR(H381/H446, "NA")</f>
        <v>1.6647380864041671E-2</v>
      </c>
      <c r="J381" s="8"/>
      <c r="K381" s="6">
        <v>11800</v>
      </c>
      <c r="L381" s="7">
        <f>IFERROR(K381/K446, "NA")</f>
        <v>2.223660566280038E-2</v>
      </c>
      <c r="M381" s="8"/>
      <c r="N381" s="6">
        <v>11800</v>
      </c>
      <c r="O381" s="7">
        <f>IFERROR(N381/N446, "NA")</f>
        <v>2.7123188234236775E-2</v>
      </c>
      <c r="P381" s="8"/>
      <c r="Q381" s="6">
        <v>11855.67</v>
      </c>
      <c r="R381" s="7">
        <f>IFERROR(Q381/Q446, "NA")</f>
        <v>2.4601354008563565E-2</v>
      </c>
      <c r="S381" s="8"/>
      <c r="T381" s="6">
        <v>11800</v>
      </c>
      <c r="U381" s="7">
        <f>IFERROR(T381/T446, "NA")</f>
        <v>1.4949149391499307E-2</v>
      </c>
      <c r="V381" s="8"/>
      <c r="W381" s="6">
        <v>11800</v>
      </c>
      <c r="X381" s="7">
        <f>IFERROR(W381/W446, "NA")</f>
        <v>1.866511908575336E-2</v>
      </c>
      <c r="Y381" s="8"/>
      <c r="Z381" s="6">
        <v>11800</v>
      </c>
      <c r="AA381" s="7">
        <f>IFERROR(Z381/Z446, "NA")</f>
        <v>1.9849757187845197E-2</v>
      </c>
      <c r="AB381" s="8"/>
      <c r="AC381" s="6">
        <v>11800</v>
      </c>
      <c r="AD381" s="7">
        <f>IFERROR(AC381/AC446, "NA")</f>
        <v>1.529804897110314E-2</v>
      </c>
      <c r="AE381" s="8"/>
      <c r="AF381" s="6">
        <v>11800</v>
      </c>
      <c r="AG381" s="7">
        <f>IFERROR(AF381/AF446, "NA")</f>
        <v>1.9614476467681462E-2</v>
      </c>
      <c r="AH381" s="8"/>
      <c r="AI381" s="6">
        <v>10900</v>
      </c>
      <c r="AJ381" s="7">
        <f>IFERROR(AI381/AI446, "NA")</f>
        <v>2.2103195276437667E-2</v>
      </c>
      <c r="AK381" s="6"/>
      <c r="AL381" s="9">
        <f t="shared" si="46"/>
        <v>140755.66999999998</v>
      </c>
      <c r="AM381" s="7">
        <f>IFERROR(AL381/AL446, "NA")</f>
        <v>1.915093825823903E-2</v>
      </c>
      <c r="AN381" s="6"/>
      <c r="AO381" s="6">
        <v>140100</v>
      </c>
      <c r="AP381" s="7">
        <f>IFERROR(AO381/AO446, "NA")</f>
        <v>1.9535258759763759E-2</v>
      </c>
      <c r="AQ381" s="6"/>
      <c r="AR381" s="9">
        <f t="shared" si="47"/>
        <v>655.6699999999837</v>
      </c>
    </row>
    <row r="382" spans="1:44" ht="16.5" customHeight="1" x14ac:dyDescent="0.3">
      <c r="A382" s="5" t="s">
        <v>743</v>
      </c>
      <c r="B382" s="6">
        <v>4000</v>
      </c>
      <c r="C382" s="7">
        <f>IFERROR(B382/B446, "NA")</f>
        <v>5.4270655574323546E-3</v>
      </c>
      <c r="D382" s="8"/>
      <c r="E382" s="6">
        <v>4000</v>
      </c>
      <c r="F382" s="7">
        <f>IFERROR(E382/E446, "NA")</f>
        <v>6.9657630655598811E-3</v>
      </c>
      <c r="G382" s="8"/>
      <c r="H382" s="6">
        <v>9193.75</v>
      </c>
      <c r="I382" s="7">
        <f>IFERROR(H382/H446, "NA")</f>
        <v>1.2970496425320603E-2</v>
      </c>
      <c r="J382" s="8"/>
      <c r="K382" s="6">
        <v>-33360</v>
      </c>
      <c r="L382" s="7">
        <f>IFERROR(K382/K446, "NA")</f>
        <v>-6.2865522450086503E-2</v>
      </c>
      <c r="M382" s="8"/>
      <c r="N382" s="6">
        <v>3547.5</v>
      </c>
      <c r="O382" s="7">
        <f>IFERROR(N382/N446, "NA")</f>
        <v>8.154195784826691E-3</v>
      </c>
      <c r="P382" s="8"/>
      <c r="Q382" s="6">
        <v>125</v>
      </c>
      <c r="R382" s="7">
        <f>IFERROR(Q382/Q446, "NA")</f>
        <v>2.5938384343275795E-4</v>
      </c>
      <c r="S382" s="8"/>
      <c r="T382" s="6">
        <v>0</v>
      </c>
      <c r="U382" s="7">
        <f>IFERROR(T382/T446, "NA")</f>
        <v>0</v>
      </c>
      <c r="V382" s="8"/>
      <c r="W382" s="6">
        <v>0</v>
      </c>
      <c r="X382" s="7">
        <f>IFERROR(W382/W446, "NA")</f>
        <v>0</v>
      </c>
      <c r="Y382" s="8"/>
      <c r="Z382" s="6">
        <v>0</v>
      </c>
      <c r="AA382" s="7">
        <f>IFERROR(Z382/Z446, "NA")</f>
        <v>0</v>
      </c>
      <c r="AB382" s="8"/>
      <c r="AC382" s="6">
        <v>152.5</v>
      </c>
      <c r="AD382" s="7">
        <f>IFERROR(AC382/AC446, "NA")</f>
        <v>1.9770783627908719E-4</v>
      </c>
      <c r="AE382" s="8"/>
      <c r="AF382" s="6">
        <v>305</v>
      </c>
      <c r="AG382" s="7">
        <f>IFERROR(AF382/AF446, "NA")</f>
        <v>5.0698434937651235E-4</v>
      </c>
      <c r="AH382" s="8"/>
      <c r="AI382" s="6">
        <v>1525</v>
      </c>
      <c r="AJ382" s="7">
        <f>IFERROR(AI382/AI446, "NA")</f>
        <v>3.0924195226208662E-3</v>
      </c>
      <c r="AK382" s="6"/>
      <c r="AL382" s="9">
        <f t="shared" si="46"/>
        <v>-10511.25</v>
      </c>
      <c r="AM382" s="7">
        <f>IFERROR(AL382/AL446, "NA")</f>
        <v>-1.4301398996354111E-3</v>
      </c>
      <c r="AN382" s="6"/>
      <c r="AO382" s="6">
        <v>30199.01</v>
      </c>
      <c r="AP382" s="7">
        <f>IFERROR(AO382/AO446, "NA")</f>
        <v>4.210888469940709E-3</v>
      </c>
      <c r="AQ382" s="6"/>
      <c r="AR382" s="9">
        <f t="shared" si="47"/>
        <v>-40710.259999999995</v>
      </c>
    </row>
    <row r="383" spans="1:44" ht="16.5" customHeight="1" x14ac:dyDescent="0.3">
      <c r="A383" s="5" t="s">
        <v>744</v>
      </c>
      <c r="B383" s="6">
        <v>184.71</v>
      </c>
      <c r="C383" s="7">
        <f>IFERROR(B383/B446, "NA")</f>
        <v>2.5060831977833259E-4</v>
      </c>
      <c r="D383" s="8"/>
      <c r="E383" s="6">
        <v>45</v>
      </c>
      <c r="F383" s="7">
        <f>IFERROR(E383/E446, "NA")</f>
        <v>7.8364834487548653E-5</v>
      </c>
      <c r="G383" s="8"/>
      <c r="H383" s="6">
        <v>727.16</v>
      </c>
      <c r="I383" s="7">
        <f>IFERROR(H383/H446, "NA")</f>
        <v>1.0258736838217408E-3</v>
      </c>
      <c r="J383" s="8"/>
      <c r="K383" s="6">
        <v>719.16</v>
      </c>
      <c r="L383" s="7">
        <f>IFERROR(K383/K446, "NA")</f>
        <v>1.3552268922423323E-3</v>
      </c>
      <c r="M383" s="8"/>
      <c r="N383" s="6">
        <v>674.16</v>
      </c>
      <c r="O383" s="7">
        <f>IFERROR(N383/N446, "NA")</f>
        <v>1.5496075067790731E-3</v>
      </c>
      <c r="P383" s="8"/>
      <c r="Q383" s="6">
        <v>719.16</v>
      </c>
      <c r="R383" s="7">
        <f>IFERROR(Q383/Q446, "NA")</f>
        <v>1.4923078787448178E-3</v>
      </c>
      <c r="S383" s="8"/>
      <c r="T383" s="6">
        <v>674.16</v>
      </c>
      <c r="U383" s="7">
        <f>IFERROR(T383/T446, "NA")</f>
        <v>8.5407784354009939E-4</v>
      </c>
      <c r="V383" s="8"/>
      <c r="W383" s="6">
        <v>674.16</v>
      </c>
      <c r="X383" s="7">
        <f>IFERROR(W383/W446, "NA")</f>
        <v>1.0663793799026682E-3</v>
      </c>
      <c r="Y383" s="8"/>
      <c r="Z383" s="6">
        <v>0</v>
      </c>
      <c r="AA383" s="7">
        <f>IFERROR(Z383/Z446, "NA")</f>
        <v>0</v>
      </c>
      <c r="AB383" s="8"/>
      <c r="AC383" s="6">
        <v>0</v>
      </c>
      <c r="AD383" s="7">
        <f>IFERROR(AC383/AC446, "NA")</f>
        <v>0</v>
      </c>
      <c r="AE383" s="8"/>
      <c r="AF383" s="6">
        <v>0</v>
      </c>
      <c r="AG383" s="7">
        <f>IFERROR(AF383/AF446, "NA")</f>
        <v>0</v>
      </c>
      <c r="AH383" s="8"/>
      <c r="AI383" s="6">
        <v>0</v>
      </c>
      <c r="AJ383" s="7">
        <f>IFERROR(AI383/AI446, "NA")</f>
        <v>0</v>
      </c>
      <c r="AK383" s="6"/>
      <c r="AL383" s="9">
        <f t="shared" si="46"/>
        <v>4417.67</v>
      </c>
      <c r="AM383" s="7">
        <f>IFERROR(AL383/AL446, "NA")</f>
        <v>6.0105944872611403E-4</v>
      </c>
      <c r="AN383" s="6"/>
      <c r="AO383" s="6">
        <v>6884.94</v>
      </c>
      <c r="AP383" s="7">
        <f>IFERROR(AO383/AO446, "NA")</f>
        <v>9.6002201602746521E-4</v>
      </c>
      <c r="AQ383" s="6"/>
      <c r="AR383" s="9">
        <f t="shared" si="47"/>
        <v>-2467.2699999999995</v>
      </c>
    </row>
    <row r="384" spans="1:44" ht="16.5" hidden="1" customHeight="1" x14ac:dyDescent="0.3">
      <c r="A384" s="5" t="s">
        <v>745</v>
      </c>
      <c r="B384" s="6">
        <v>0</v>
      </c>
      <c r="C384" s="7">
        <f>IFERROR(B384/B446, "NA")</f>
        <v>0</v>
      </c>
      <c r="D384" s="8"/>
      <c r="E384" s="6">
        <v>0</v>
      </c>
      <c r="F384" s="7">
        <f>IFERROR(E384/E446, "NA")</f>
        <v>0</v>
      </c>
      <c r="G384" s="8"/>
      <c r="H384" s="6">
        <v>0</v>
      </c>
      <c r="I384" s="7">
        <f>IFERROR(H384/H446, "NA")</f>
        <v>0</v>
      </c>
      <c r="J384" s="8"/>
      <c r="K384" s="6">
        <v>0</v>
      </c>
      <c r="L384" s="7">
        <f>IFERROR(K384/K446, "NA")</f>
        <v>0</v>
      </c>
      <c r="M384" s="8"/>
      <c r="N384" s="6">
        <v>0</v>
      </c>
      <c r="O384" s="7">
        <f>IFERROR(N384/N446, "NA")</f>
        <v>0</v>
      </c>
      <c r="P384" s="8"/>
      <c r="Q384" s="6">
        <v>0</v>
      </c>
      <c r="R384" s="7">
        <f>IFERROR(Q384/Q446, "NA")</f>
        <v>0</v>
      </c>
      <c r="S384" s="8"/>
      <c r="T384" s="6">
        <v>0</v>
      </c>
      <c r="U384" s="7">
        <f>IFERROR(T384/T446, "NA")</f>
        <v>0</v>
      </c>
      <c r="V384" s="8"/>
      <c r="W384" s="6">
        <v>0</v>
      </c>
      <c r="X384" s="7">
        <f>IFERROR(W384/W446, "NA")</f>
        <v>0</v>
      </c>
      <c r="Y384" s="8"/>
      <c r="Z384" s="6">
        <v>0</v>
      </c>
      <c r="AA384" s="7">
        <f>IFERROR(Z384/Z446, "NA")</f>
        <v>0</v>
      </c>
      <c r="AB384" s="8"/>
      <c r="AC384" s="6">
        <v>0</v>
      </c>
      <c r="AD384" s="7">
        <f>IFERROR(AC384/AC446, "NA")</f>
        <v>0</v>
      </c>
      <c r="AE384" s="8"/>
      <c r="AF384" s="6">
        <v>0</v>
      </c>
      <c r="AG384" s="7">
        <f>IFERROR(AF384/AF446, "NA")</f>
        <v>0</v>
      </c>
      <c r="AH384" s="8"/>
      <c r="AI384" s="6">
        <v>0</v>
      </c>
      <c r="AJ384" s="7">
        <f>IFERROR(AI384/AI446, "NA")</f>
        <v>0</v>
      </c>
      <c r="AK384" s="6"/>
      <c r="AL384" s="9">
        <f t="shared" si="46"/>
        <v>0</v>
      </c>
      <c r="AM384" s="7">
        <f>IFERROR(AL384/AL446, "NA")</f>
        <v>0</v>
      </c>
      <c r="AN384" s="6"/>
      <c r="AO384" s="6">
        <v>0</v>
      </c>
      <c r="AP384" s="7">
        <f>IFERROR(AO384/AO446, "NA")</f>
        <v>0</v>
      </c>
      <c r="AQ384" s="6"/>
      <c r="AR384" s="9">
        <f t="shared" si="47"/>
        <v>0</v>
      </c>
    </row>
    <row r="385" spans="1:44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  <c r="AE385" s="4"/>
      <c r="AF385" s="2"/>
      <c r="AG385" s="3"/>
      <c r="AH385" s="4"/>
      <c r="AI385" s="2"/>
      <c r="AJ385" s="3"/>
      <c r="AK385" s="2"/>
      <c r="AL385" s="2"/>
      <c r="AM385" s="3"/>
      <c r="AN385" s="2"/>
      <c r="AO385" s="2"/>
      <c r="AP385" s="3"/>
      <c r="AQ385" s="2"/>
      <c r="AR385" s="2"/>
    </row>
    <row r="386" spans="1:44" ht="16.5" customHeight="1" x14ac:dyDescent="0.3">
      <c r="A386" s="33" t="s">
        <v>746</v>
      </c>
      <c r="B386" s="6">
        <v>339.55</v>
      </c>
      <c r="C386" s="7">
        <f>IFERROR(B386/B446, "NA")</f>
        <v>4.6069002750653907E-4</v>
      </c>
      <c r="D386" s="8"/>
      <c r="E386" s="6">
        <v>2036.87</v>
      </c>
      <c r="F386" s="7">
        <f>IFERROR(E386/E446, "NA")</f>
        <v>3.5470884538367385E-3</v>
      </c>
      <c r="G386" s="8"/>
      <c r="H386" s="6">
        <v>734.67</v>
      </c>
      <c r="I386" s="7">
        <f>IFERROR(H386/H446, "NA")</f>
        <v>1.0364687541852113E-3</v>
      </c>
      <c r="J386" s="8"/>
      <c r="K386" s="6">
        <v>709.22</v>
      </c>
      <c r="L386" s="7">
        <f>IFERROR(K386/K446, "NA")</f>
        <v>1.3364953786585835E-3</v>
      </c>
      <c r="M386" s="8"/>
      <c r="N386" s="6">
        <v>2222.3000000000002</v>
      </c>
      <c r="O386" s="7">
        <f>IFERROR(N386/N446, "NA")</f>
        <v>5.1081238316054564E-3</v>
      </c>
      <c r="P386" s="8"/>
      <c r="Q386" s="6">
        <v>8400.0499999999993</v>
      </c>
      <c r="R386" s="7">
        <f>IFERROR(Q386/Q446, "NA")</f>
        <v>1.7430698032218708E-2</v>
      </c>
      <c r="S386" s="8"/>
      <c r="T386" s="6">
        <v>158.96</v>
      </c>
      <c r="U386" s="7">
        <f>IFERROR(T386/T446, "NA")</f>
        <v>2.0138277858243475E-4</v>
      </c>
      <c r="V386" s="8"/>
      <c r="W386" s="6">
        <v>566.12</v>
      </c>
      <c r="X386" s="7">
        <f>IFERROR(W386/W446, "NA")</f>
        <v>8.9548281498531303E-4</v>
      </c>
      <c r="Y386" s="8"/>
      <c r="Z386" s="6">
        <v>419.69</v>
      </c>
      <c r="AA386" s="7">
        <f>IFERROR(Z386/Z446, "NA")</f>
        <v>7.0599530459040255E-4</v>
      </c>
      <c r="AB386" s="8"/>
      <c r="AC386" s="6">
        <v>236.17</v>
      </c>
      <c r="AD386" s="7">
        <f>IFERROR(AC386/AC446, "NA")</f>
        <v>3.0618137504283293E-4</v>
      </c>
      <c r="AE386" s="8"/>
      <c r="AF386" s="6">
        <v>928.87</v>
      </c>
      <c r="AG386" s="7">
        <f>IFERROR(AF386/AF446, "NA")</f>
        <v>1.544008369197905E-3</v>
      </c>
      <c r="AH386" s="8"/>
      <c r="AI386" s="6">
        <v>11414.49</v>
      </c>
      <c r="AJ386" s="7">
        <f>IFERROR(AI386/AI446, "NA")</f>
        <v>2.3146486371646329E-2</v>
      </c>
      <c r="AK386" s="6"/>
      <c r="AL386" s="9">
        <f>IFERROR(B386+E386+H386+K386+N386+Q386+T386+W386+Z386+AC386+AF386+AI386, "NA")</f>
        <v>28166.959999999999</v>
      </c>
      <c r="AM386" s="7">
        <f>IFERROR(AL386/AL446, "NA")</f>
        <v>3.8323409059278996E-3</v>
      </c>
      <c r="AN386" s="6"/>
      <c r="AO386" s="6">
        <v>25769.77</v>
      </c>
      <c r="AP386" s="7">
        <f>IFERROR(AO386/AO446, "NA")</f>
        <v>3.5932842621670042E-3</v>
      </c>
      <c r="AQ386" s="6"/>
      <c r="AR386" s="9">
        <f>IFERROR(AL386-AO386, "NA")</f>
        <v>2397.1899999999987</v>
      </c>
    </row>
    <row r="387" spans="1:44" ht="16.5" customHeight="1" x14ac:dyDescent="0.3">
      <c r="A387" s="33" t="s">
        <v>747</v>
      </c>
      <c r="B387" s="6">
        <v>0</v>
      </c>
      <c r="C387" s="7">
        <f>IFERROR(B387/B446, "NA")</f>
        <v>0</v>
      </c>
      <c r="D387" s="8"/>
      <c r="E387" s="6">
        <v>108.99</v>
      </c>
      <c r="F387" s="7">
        <f>IFERROR(E387/E446, "NA")</f>
        <v>1.8979962912884284E-4</v>
      </c>
      <c r="G387" s="8"/>
      <c r="H387" s="6">
        <v>0</v>
      </c>
      <c r="I387" s="7">
        <f>IFERROR(H387/H446, "NA")</f>
        <v>0</v>
      </c>
      <c r="J387" s="8"/>
      <c r="K387" s="6">
        <v>0</v>
      </c>
      <c r="L387" s="7">
        <f>IFERROR(K387/K446, "NA")</f>
        <v>0</v>
      </c>
      <c r="M387" s="8"/>
      <c r="N387" s="6">
        <v>0</v>
      </c>
      <c r="O387" s="7">
        <f>IFERROR(N387/N446, "NA")</f>
        <v>0</v>
      </c>
      <c r="P387" s="8"/>
      <c r="Q387" s="6">
        <v>0</v>
      </c>
      <c r="R387" s="7">
        <f>IFERROR(Q387/Q446, "NA")</f>
        <v>0</v>
      </c>
      <c r="S387" s="8"/>
      <c r="T387" s="6">
        <v>0</v>
      </c>
      <c r="U387" s="7">
        <f>IFERROR(T387/T446, "NA")</f>
        <v>0</v>
      </c>
      <c r="V387" s="8"/>
      <c r="W387" s="6">
        <v>0</v>
      </c>
      <c r="X387" s="7">
        <f>IFERROR(W387/W446, "NA")</f>
        <v>0</v>
      </c>
      <c r="Y387" s="8"/>
      <c r="Z387" s="6">
        <v>0</v>
      </c>
      <c r="AA387" s="7">
        <f>IFERROR(Z387/Z446, "NA")</f>
        <v>0</v>
      </c>
      <c r="AB387" s="8"/>
      <c r="AC387" s="6">
        <v>0</v>
      </c>
      <c r="AD387" s="7">
        <f>IFERROR(AC387/AC446, "NA")</f>
        <v>0</v>
      </c>
      <c r="AE387" s="8"/>
      <c r="AF387" s="6">
        <v>0</v>
      </c>
      <c r="AG387" s="7">
        <f>IFERROR(AF387/AF446, "NA")</f>
        <v>0</v>
      </c>
      <c r="AH387" s="8"/>
      <c r="AI387" s="6">
        <v>0</v>
      </c>
      <c r="AJ387" s="7">
        <f>IFERROR(AI387/AI446, "NA")</f>
        <v>0</v>
      </c>
      <c r="AK387" s="6"/>
      <c r="AL387" s="9">
        <f>IFERROR(B387+E387+H387+K387+N387+Q387+T387+W387+Z387+AC387+AF387+AI387, "NA")</f>
        <v>108.99</v>
      </c>
      <c r="AM387" s="7">
        <f>IFERROR(AL387/AL446, "NA")</f>
        <v>1.4828963982520009E-5</v>
      </c>
      <c r="AN387" s="6"/>
      <c r="AO387" s="6">
        <v>260.7</v>
      </c>
      <c r="AP387" s="7">
        <f>IFERROR(AO387/AO446, "NA")</f>
        <v>3.6351477221059326E-5</v>
      </c>
      <c r="AQ387" s="6"/>
      <c r="AR387" s="9">
        <f>IFERROR(AL387-AO387, "NA")</f>
        <v>-151.70999999999998</v>
      </c>
    </row>
    <row r="388" spans="1:44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  <c r="AE388" s="4"/>
      <c r="AF388" s="2"/>
      <c r="AG388" s="3"/>
      <c r="AH388" s="4"/>
      <c r="AI388" s="2"/>
      <c r="AJ388" s="3"/>
      <c r="AK388" s="2"/>
      <c r="AL388" s="2"/>
      <c r="AM388" s="3"/>
      <c r="AN388" s="2"/>
      <c r="AO388" s="2"/>
      <c r="AP388" s="3"/>
      <c r="AQ388" s="2"/>
      <c r="AR388" s="2"/>
    </row>
    <row r="389" spans="1:44" ht="16.5" hidden="1" customHeight="1" x14ac:dyDescent="0.3">
      <c r="A389" s="35" t="s">
        <v>748</v>
      </c>
      <c r="B389" s="6">
        <v>0</v>
      </c>
      <c r="C389" s="7">
        <f>IFERROR(B389/B446, "NA")</f>
        <v>0</v>
      </c>
      <c r="D389" s="8"/>
      <c r="E389" s="6">
        <v>0</v>
      </c>
      <c r="F389" s="7">
        <f>IFERROR(E389/E446, "NA")</f>
        <v>0</v>
      </c>
      <c r="G389" s="8"/>
      <c r="H389" s="6">
        <v>0</v>
      </c>
      <c r="I389" s="7">
        <f>IFERROR(H389/H446, "NA")</f>
        <v>0</v>
      </c>
      <c r="J389" s="8"/>
      <c r="K389" s="6">
        <v>0</v>
      </c>
      <c r="L389" s="7">
        <f>IFERROR(K389/K446, "NA")</f>
        <v>0</v>
      </c>
      <c r="M389" s="8"/>
      <c r="N389" s="6">
        <v>0</v>
      </c>
      <c r="O389" s="7">
        <f>IFERROR(N389/N446, "NA")</f>
        <v>0</v>
      </c>
      <c r="P389" s="8"/>
      <c r="Q389" s="6">
        <v>0</v>
      </c>
      <c r="R389" s="7">
        <f>IFERROR(Q389/Q446, "NA")</f>
        <v>0</v>
      </c>
      <c r="S389" s="8"/>
      <c r="T389" s="6">
        <v>0</v>
      </c>
      <c r="U389" s="7">
        <f>IFERROR(T389/T446, "NA")</f>
        <v>0</v>
      </c>
      <c r="V389" s="8"/>
      <c r="W389" s="6">
        <v>0</v>
      </c>
      <c r="X389" s="7">
        <f>IFERROR(W389/W446, "NA")</f>
        <v>0</v>
      </c>
      <c r="Y389" s="8"/>
      <c r="Z389" s="6">
        <v>0</v>
      </c>
      <c r="AA389" s="7">
        <f>IFERROR(Z389/Z446, "NA")</f>
        <v>0</v>
      </c>
      <c r="AB389" s="8"/>
      <c r="AC389" s="6">
        <v>0</v>
      </c>
      <c r="AD389" s="7">
        <f>IFERROR(AC389/AC446, "NA")</f>
        <v>0</v>
      </c>
      <c r="AE389" s="8"/>
      <c r="AF389" s="6">
        <v>0</v>
      </c>
      <c r="AG389" s="7">
        <f>IFERROR(AF389/AF446, "NA")</f>
        <v>0</v>
      </c>
      <c r="AH389" s="8"/>
      <c r="AI389" s="6">
        <v>0</v>
      </c>
      <c r="AJ389" s="7">
        <f>IFERROR(AI389/AI446, "NA")</f>
        <v>0</v>
      </c>
      <c r="AK389" s="6"/>
      <c r="AL389" s="9">
        <f t="shared" ref="AL389:AL405" si="48">IFERROR(B389+E389+H389+K389+N389+Q389+T389+W389+Z389+AC389+AF389+AI389, "NA")</f>
        <v>0</v>
      </c>
      <c r="AM389" s="7">
        <f>IFERROR(AL389/AL446, "NA")</f>
        <v>0</v>
      </c>
      <c r="AN389" s="6"/>
      <c r="AO389" s="6">
        <v>0</v>
      </c>
      <c r="AP389" s="7">
        <f>IFERROR(AO389/AO446, "NA")</f>
        <v>0</v>
      </c>
      <c r="AQ389" s="6"/>
      <c r="AR389" s="9">
        <f t="shared" ref="AR389:AR405" si="49">IFERROR(AL389-AO389, "NA")</f>
        <v>0</v>
      </c>
    </row>
    <row r="390" spans="1:44" ht="16.5" customHeight="1" x14ac:dyDescent="0.3">
      <c r="A390" s="35" t="s">
        <v>749</v>
      </c>
      <c r="B390" s="6">
        <v>6539.74</v>
      </c>
      <c r="C390" s="7">
        <f>IFERROR(B390/B446, "NA")</f>
        <v>8.8728994271406667E-3</v>
      </c>
      <c r="D390" s="8"/>
      <c r="E390" s="6">
        <v>6375.51</v>
      </c>
      <c r="F390" s="7">
        <f>IFERROR(E390/E446, "NA")</f>
        <v>1.110257302052692E-2</v>
      </c>
      <c r="G390" s="8"/>
      <c r="H390" s="6">
        <v>5967.58</v>
      </c>
      <c r="I390" s="7">
        <f>IFERROR(H390/H446, "NA")</f>
        <v>8.4190319573421851E-3</v>
      </c>
      <c r="J390" s="8"/>
      <c r="K390" s="6">
        <v>7062.99</v>
      </c>
      <c r="L390" s="7">
        <f>IFERROR(K390/K446, "NA")</f>
        <v>1.3309908765279868E-2</v>
      </c>
      <c r="M390" s="8"/>
      <c r="N390" s="6">
        <v>6900.42</v>
      </c>
      <c r="O390" s="7">
        <f>IFERROR(N390/N446, "NA")</f>
        <v>1.5861134792821367E-2</v>
      </c>
      <c r="P390" s="8"/>
      <c r="Q390" s="6">
        <v>7232.35</v>
      </c>
      <c r="R390" s="7">
        <f>IFERROR(Q390/Q446, "NA")</f>
        <v>1.5007637920407258E-2</v>
      </c>
      <c r="S390" s="8"/>
      <c r="T390" s="6">
        <v>6382.99</v>
      </c>
      <c r="U390" s="7">
        <f>IFERROR(T390/T446, "NA")</f>
        <v>8.0864636503767927E-3</v>
      </c>
      <c r="V390" s="8"/>
      <c r="W390" s="6">
        <v>6112.62</v>
      </c>
      <c r="X390" s="7">
        <f>IFERROR(W390/W446, "NA")</f>
        <v>9.668879680165908E-3</v>
      </c>
      <c r="Y390" s="8"/>
      <c r="Z390" s="6">
        <v>6446.98</v>
      </c>
      <c r="AA390" s="7">
        <f>IFERROR(Z390/Z446, "NA")</f>
        <v>1.0844998948719849E-2</v>
      </c>
      <c r="AB390" s="8"/>
      <c r="AC390" s="6">
        <v>7316.68</v>
      </c>
      <c r="AD390" s="7">
        <f>IFERROR(AC390/AC446, "NA")</f>
        <v>9.4856719445670281E-3</v>
      </c>
      <c r="AE390" s="8"/>
      <c r="AF390" s="6">
        <v>4506.95</v>
      </c>
      <c r="AG390" s="7">
        <f>IFERROR(AF390/AF446, "NA")</f>
        <v>7.4916495522048265E-3</v>
      </c>
      <c r="AH390" s="8"/>
      <c r="AI390" s="6">
        <v>3783.21</v>
      </c>
      <c r="AJ390" s="7">
        <f>IFERROR(AI390/AI446, "NA")</f>
        <v>7.6716540735570415E-3</v>
      </c>
      <c r="AK390" s="6"/>
      <c r="AL390" s="9">
        <f t="shared" si="48"/>
        <v>74628.01999999999</v>
      </c>
      <c r="AM390" s="7">
        <f>IFERROR(AL390/AL446, "NA")</f>
        <v>1.0153740899777802E-2</v>
      </c>
      <c r="AN390" s="6"/>
      <c r="AO390" s="6">
        <v>62712.86</v>
      </c>
      <c r="AP390" s="7">
        <f>IFERROR(AO390/AO446, "NA")</f>
        <v>8.7445535165227573E-3</v>
      </c>
      <c r="AQ390" s="6"/>
      <c r="AR390" s="9">
        <f t="shared" si="49"/>
        <v>11915.159999999989</v>
      </c>
    </row>
    <row r="391" spans="1:44" ht="16.5" customHeight="1" x14ac:dyDescent="0.3">
      <c r="A391" s="35" t="s">
        <v>750</v>
      </c>
      <c r="B391" s="6">
        <v>6637.32</v>
      </c>
      <c r="C391" s="7">
        <f>IFERROR(B391/B446, "NA")</f>
        <v>9.0052926914142295E-3</v>
      </c>
      <c r="D391" s="8"/>
      <c r="E391" s="6">
        <v>4839.8900000000003</v>
      </c>
      <c r="F391" s="7">
        <f>IFERROR(E391/E446, "NA")</f>
        <v>8.4283817508431537E-3</v>
      </c>
      <c r="G391" s="8"/>
      <c r="H391" s="6">
        <v>5791.45</v>
      </c>
      <c r="I391" s="7">
        <f>IFERROR(H391/H446, "NA")</f>
        <v>8.1705486360215372E-3</v>
      </c>
      <c r="J391" s="8"/>
      <c r="K391" s="6">
        <v>6320.91</v>
      </c>
      <c r="L391" s="7">
        <f>IFERROR(K391/K446, "NA")</f>
        <v>1.1911490093224708E-2</v>
      </c>
      <c r="M391" s="8"/>
      <c r="N391" s="6">
        <v>3202.36</v>
      </c>
      <c r="O391" s="7">
        <f>IFERROR(N391/N446, "NA")</f>
        <v>7.360865514728007E-3</v>
      </c>
      <c r="P391" s="8"/>
      <c r="Q391" s="6">
        <v>6789.99</v>
      </c>
      <c r="R391" s="7">
        <f>IFERROR(Q391/Q446, "NA")</f>
        <v>1.4089709624559939E-2</v>
      </c>
      <c r="S391" s="8"/>
      <c r="T391" s="6">
        <v>9314.7199999999993</v>
      </c>
      <c r="U391" s="7">
        <f>IFERROR(T391/T446, "NA")</f>
        <v>1.1800605154236136E-2</v>
      </c>
      <c r="V391" s="8"/>
      <c r="W391" s="6">
        <v>4150.93</v>
      </c>
      <c r="X391" s="7">
        <f>IFERROR(W391/W446, "NA")</f>
        <v>6.5658985395445936E-3</v>
      </c>
      <c r="Y391" s="8"/>
      <c r="Z391" s="6">
        <v>3014.19</v>
      </c>
      <c r="AA391" s="7">
        <f>IFERROR(Z391/Z446, "NA")</f>
        <v>5.0704186116975521E-3</v>
      </c>
      <c r="AB391" s="8"/>
      <c r="AC391" s="6">
        <v>3636.22</v>
      </c>
      <c r="AD391" s="7">
        <f>IFERROR(AC391/AC446, "NA")</f>
        <v>4.7141586126868357E-3</v>
      </c>
      <c r="AE391" s="8"/>
      <c r="AF391" s="6">
        <v>1681.4</v>
      </c>
      <c r="AG391" s="7">
        <f>IFERROR(AF391/AF446, "NA")</f>
        <v>2.7948966722677634E-3</v>
      </c>
      <c r="AH391" s="8"/>
      <c r="AI391" s="6">
        <v>3391.68</v>
      </c>
      <c r="AJ391" s="7">
        <f>IFERROR(AI391/AI446, "NA")</f>
        <v>6.8777032435952392E-3</v>
      </c>
      <c r="AK391" s="6"/>
      <c r="AL391" s="9">
        <f t="shared" si="48"/>
        <v>58771.060000000005</v>
      </c>
      <c r="AM391" s="7">
        <f>IFERROR(AL391/AL446, "NA")</f>
        <v>7.9962742632766533E-3</v>
      </c>
      <c r="AN391" s="6"/>
      <c r="AO391" s="6">
        <v>81757.31</v>
      </c>
      <c r="AP391" s="7">
        <f>IFERROR(AO391/AO446, "NA")</f>
        <v>1.1400072850479807E-2</v>
      </c>
      <c r="AQ391" s="6"/>
      <c r="AR391" s="9">
        <f t="shared" si="49"/>
        <v>-22986.249999999993</v>
      </c>
    </row>
    <row r="392" spans="1:44" ht="16.5" hidden="1" customHeight="1" x14ac:dyDescent="0.3">
      <c r="A392" s="35" t="s">
        <v>751</v>
      </c>
      <c r="B392" s="6">
        <v>0</v>
      </c>
      <c r="C392" s="7">
        <f>IFERROR(B392/B446, "NA")</f>
        <v>0</v>
      </c>
      <c r="D392" s="8"/>
      <c r="E392" s="6">
        <v>0</v>
      </c>
      <c r="F392" s="7">
        <f>IFERROR(E392/E446, "NA")</f>
        <v>0</v>
      </c>
      <c r="G392" s="8"/>
      <c r="H392" s="6">
        <v>0</v>
      </c>
      <c r="I392" s="7">
        <f>IFERROR(H392/H446, "NA")</f>
        <v>0</v>
      </c>
      <c r="J392" s="8"/>
      <c r="K392" s="6">
        <v>0</v>
      </c>
      <c r="L392" s="7">
        <f>IFERROR(K392/K446, "NA")</f>
        <v>0</v>
      </c>
      <c r="M392" s="8"/>
      <c r="N392" s="6">
        <v>0</v>
      </c>
      <c r="O392" s="7">
        <f>IFERROR(N392/N446, "NA")</f>
        <v>0</v>
      </c>
      <c r="P392" s="8"/>
      <c r="Q392" s="6">
        <v>0</v>
      </c>
      <c r="R392" s="7">
        <f>IFERROR(Q392/Q446, "NA")</f>
        <v>0</v>
      </c>
      <c r="S392" s="8"/>
      <c r="T392" s="6">
        <v>0</v>
      </c>
      <c r="U392" s="7">
        <f>IFERROR(T392/T446, "NA")</f>
        <v>0</v>
      </c>
      <c r="V392" s="8"/>
      <c r="W392" s="6">
        <v>0</v>
      </c>
      <c r="X392" s="7">
        <f>IFERROR(W392/W446, "NA")</f>
        <v>0</v>
      </c>
      <c r="Y392" s="8"/>
      <c r="Z392" s="6">
        <v>0</v>
      </c>
      <c r="AA392" s="7">
        <f>IFERROR(Z392/Z446, "NA")</f>
        <v>0</v>
      </c>
      <c r="AB392" s="8"/>
      <c r="AC392" s="6">
        <v>0</v>
      </c>
      <c r="AD392" s="7">
        <f>IFERROR(AC392/AC446, "NA")</f>
        <v>0</v>
      </c>
      <c r="AE392" s="8"/>
      <c r="AF392" s="6">
        <v>0</v>
      </c>
      <c r="AG392" s="7">
        <f>IFERROR(AF392/AF446, "NA")</f>
        <v>0</v>
      </c>
      <c r="AH392" s="8"/>
      <c r="AI392" s="6">
        <v>0</v>
      </c>
      <c r="AJ392" s="7">
        <f>IFERROR(AI392/AI446, "NA")</f>
        <v>0</v>
      </c>
      <c r="AK392" s="6"/>
      <c r="AL392" s="9">
        <f t="shared" si="48"/>
        <v>0</v>
      </c>
      <c r="AM392" s="7">
        <f>IFERROR(AL392/AL446, "NA")</f>
        <v>0</v>
      </c>
      <c r="AN392" s="6"/>
      <c r="AO392" s="6">
        <v>0</v>
      </c>
      <c r="AP392" s="7">
        <f>IFERROR(AO392/AO446, "NA")</f>
        <v>0</v>
      </c>
      <c r="AQ392" s="6"/>
      <c r="AR392" s="9">
        <f t="shared" si="49"/>
        <v>0</v>
      </c>
    </row>
    <row r="393" spans="1:44" ht="16.5" customHeight="1" x14ac:dyDescent="0.3">
      <c r="A393" s="35" t="s">
        <v>752</v>
      </c>
      <c r="B393" s="6">
        <v>4985.4399999999996</v>
      </c>
      <c r="C393" s="7">
        <f>IFERROR(B393/B446, "NA")</f>
        <v>6.7640774281613894E-3</v>
      </c>
      <c r="D393" s="8"/>
      <c r="E393" s="6">
        <v>5527.74</v>
      </c>
      <c r="F393" s="7">
        <f>IFERROR(E393/E446, "NA")</f>
        <v>9.6262317820044931E-3</v>
      </c>
      <c r="G393" s="8"/>
      <c r="H393" s="6">
        <v>5941.11</v>
      </c>
      <c r="I393" s="7">
        <f>IFERROR(H393/H446, "NA")</f>
        <v>8.3816882139971707E-3</v>
      </c>
      <c r="J393" s="8"/>
      <c r="K393" s="6">
        <v>6654.34</v>
      </c>
      <c r="L393" s="7">
        <f>IFERROR(K393/K446, "NA")</f>
        <v>1.253982495984738E-2</v>
      </c>
      <c r="M393" s="8"/>
      <c r="N393" s="6">
        <v>4837.55</v>
      </c>
      <c r="O393" s="7">
        <f>IFERROR(N393/N446, "NA")</f>
        <v>1.1119472817163738E-2</v>
      </c>
      <c r="P393" s="8"/>
      <c r="Q393" s="6">
        <v>4186.76</v>
      </c>
      <c r="R393" s="7">
        <f>IFERROR(Q393/Q446, "NA")</f>
        <v>8.6878232026442702E-3</v>
      </c>
      <c r="S393" s="8"/>
      <c r="T393" s="6">
        <v>3502.2</v>
      </c>
      <c r="U393" s="7">
        <f>IFERROR(T393/T446, "NA")</f>
        <v>4.4368568643143114E-3</v>
      </c>
      <c r="V393" s="8"/>
      <c r="W393" s="6">
        <v>2695.72</v>
      </c>
      <c r="X393" s="7">
        <f>IFERROR(W393/W446, "NA")</f>
        <v>4.2640622730378856E-3</v>
      </c>
      <c r="Y393" s="8"/>
      <c r="Z393" s="6">
        <v>2705.8</v>
      </c>
      <c r="AA393" s="7">
        <f>IFERROR(Z393/Z446, "NA")</f>
        <v>4.5516502541416556E-3</v>
      </c>
      <c r="AB393" s="8"/>
      <c r="AC393" s="6">
        <v>3261.96</v>
      </c>
      <c r="AD393" s="7">
        <f>IFERROR(AC393/AC446, "NA")</f>
        <v>4.2289511713372542E-3</v>
      </c>
      <c r="AE393" s="8"/>
      <c r="AF393" s="6">
        <v>2284.84</v>
      </c>
      <c r="AG393" s="7">
        <f>IFERROR(AF393/AF446, "NA")</f>
        <v>3.7979610518997721E-3</v>
      </c>
      <c r="AH393" s="8"/>
      <c r="AI393" s="6">
        <v>1933.75</v>
      </c>
      <c r="AJ393" s="7">
        <f>IFERROR(AI393/AI446, "NA")</f>
        <v>3.9212893454872791E-3</v>
      </c>
      <c r="AK393" s="6"/>
      <c r="AL393" s="9">
        <f t="shared" si="48"/>
        <v>48517.210000000006</v>
      </c>
      <c r="AM393" s="7">
        <f>IFERROR(AL393/AL446, "NA")</f>
        <v>6.6011556988931066E-3</v>
      </c>
      <c r="AN393" s="6"/>
      <c r="AO393" s="6">
        <v>59598.06</v>
      </c>
      <c r="AP393" s="7">
        <f>IFERROR(AO393/AO446, "NA")</f>
        <v>8.3102321461807713E-3</v>
      </c>
      <c r="AQ393" s="6"/>
      <c r="AR393" s="9">
        <f t="shared" si="49"/>
        <v>-11080.849999999991</v>
      </c>
    </row>
    <row r="394" spans="1:44" ht="16.5" customHeight="1" x14ac:dyDescent="0.3">
      <c r="A394" s="36" t="s">
        <v>392</v>
      </c>
      <c r="B394" s="11">
        <f>IFERROR(B389+B390+B391+B392+B393, "NA")</f>
        <v>18162.5</v>
      </c>
      <c r="C394" s="12">
        <f>IFERROR(B394/B446, "NA")</f>
        <v>2.4642269546716288E-2</v>
      </c>
      <c r="D394" s="2"/>
      <c r="E394" s="11">
        <f>IFERROR(E389+E390+E391+E392+E393, "NA")</f>
        <v>16743.14</v>
      </c>
      <c r="F394" s="12">
        <f>IFERROR(E394/E446, "NA")</f>
        <v>2.9157186553374563E-2</v>
      </c>
      <c r="G394" s="2"/>
      <c r="H394" s="11">
        <f>IFERROR(H389+H390+H391+H392+H393, "NA")</f>
        <v>17700.14</v>
      </c>
      <c r="I394" s="12">
        <f>IFERROR(H394/H446, "NA")</f>
        <v>2.4971268807360891E-2</v>
      </c>
      <c r="J394" s="2"/>
      <c r="K394" s="11">
        <f>IFERROR(K389+K390+K391+K392+K393, "NA")</f>
        <v>20038.239999999998</v>
      </c>
      <c r="L394" s="12">
        <f>IFERROR(K394/K446, "NA")</f>
        <v>3.7761223818351952E-2</v>
      </c>
      <c r="M394" s="2"/>
      <c r="N394" s="11">
        <f>IFERROR(N389+N390+N391+N392+N393, "NA")</f>
        <v>14940.330000000002</v>
      </c>
      <c r="O394" s="12">
        <f>IFERROR(N394/N446, "NA")</f>
        <v>3.4341473124713112E-2</v>
      </c>
      <c r="P394" s="2"/>
      <c r="Q394" s="11">
        <f>IFERROR(Q389+Q390+Q391+Q392+Q393, "NA")</f>
        <v>18209.099999999999</v>
      </c>
      <c r="R394" s="12">
        <f>IFERROR(Q394/Q446, "NA")</f>
        <v>3.7785170747611466E-2</v>
      </c>
      <c r="S394" s="2"/>
      <c r="T394" s="11">
        <f>IFERROR(T389+T390+T391+T392+T393, "NA")</f>
        <v>19199.91</v>
      </c>
      <c r="U394" s="12">
        <f>IFERROR(T394/T446, "NA")</f>
        <v>2.4323925668927243E-2</v>
      </c>
      <c r="V394" s="2"/>
      <c r="W394" s="11">
        <f>IFERROR(W389+W390+W391+W392+W393, "NA")</f>
        <v>12959.269999999999</v>
      </c>
      <c r="X394" s="12">
        <f>IFERROR(W394/W446, "NA")</f>
        <v>2.0498840492748385E-2</v>
      </c>
      <c r="Y394" s="2"/>
      <c r="Z394" s="11">
        <f>IFERROR(Z389+Z390+Z391+Z392+Z393, "NA")</f>
        <v>12166.970000000001</v>
      </c>
      <c r="AA394" s="12">
        <f>IFERROR(Z394/Z446, "NA")</f>
        <v>2.0467067814559058E-2</v>
      </c>
      <c r="AB394" s="2"/>
      <c r="AC394" s="11">
        <f>IFERROR(AC389+AC390+AC391+AC392+AC393, "NA")</f>
        <v>14214.86</v>
      </c>
      <c r="AD394" s="12">
        <f>IFERROR(AC394/AC446, "NA")</f>
        <v>1.842878172859112E-2</v>
      </c>
      <c r="AE394" s="2"/>
      <c r="AF394" s="11">
        <f>IFERROR(AF389+AF390+AF391+AF392+AF393, "NA")</f>
        <v>8473.19</v>
      </c>
      <c r="AG394" s="12">
        <f>IFERROR(AF394/AF446, "NA")</f>
        <v>1.4084507276372364E-2</v>
      </c>
      <c r="AH394" s="2"/>
      <c r="AI394" s="11">
        <f>IFERROR(AI389+AI390+AI391+AI392+AI393, "NA")</f>
        <v>9108.64</v>
      </c>
      <c r="AJ394" s="12">
        <f>IFERROR(AI394/AI446, "NA")</f>
        <v>1.8470646662639558E-2</v>
      </c>
      <c r="AK394" s="2"/>
      <c r="AL394" s="11">
        <f t="shared" si="48"/>
        <v>181916.28999999998</v>
      </c>
      <c r="AM394" s="12">
        <f>IFERROR(AL394/AL446, "NA")</f>
        <v>2.4751170861947561E-2</v>
      </c>
      <c r="AN394" s="2"/>
      <c r="AO394" s="11">
        <f>IFERROR(AO389+AO390+AO391+AO392+AO393, "NA")</f>
        <v>204068.22999999998</v>
      </c>
      <c r="AP394" s="12">
        <f>IFERROR(AO394/AO446, "NA")</f>
        <v>2.8454858513183332E-2</v>
      </c>
      <c r="AQ394" s="2"/>
      <c r="AR394" s="11">
        <f t="shared" si="49"/>
        <v>-22151.940000000002</v>
      </c>
    </row>
    <row r="395" spans="1:44" ht="16.5" customHeight="1" x14ac:dyDescent="0.3">
      <c r="A395" s="33" t="s">
        <v>753</v>
      </c>
      <c r="B395" s="6">
        <v>0</v>
      </c>
      <c r="C395" s="7">
        <f>IFERROR(B395/B446, "NA")</f>
        <v>0</v>
      </c>
      <c r="D395" s="8"/>
      <c r="E395" s="6">
        <v>0</v>
      </c>
      <c r="F395" s="7">
        <f>IFERROR(E395/E446, "NA")</f>
        <v>0</v>
      </c>
      <c r="G395" s="8"/>
      <c r="H395" s="6">
        <v>105</v>
      </c>
      <c r="I395" s="7">
        <f>IFERROR(H395/H446, "NA")</f>
        <v>1.481334737902013E-4</v>
      </c>
      <c r="J395" s="8"/>
      <c r="K395" s="6">
        <v>0</v>
      </c>
      <c r="L395" s="7">
        <f>IFERROR(K395/K446, "NA")</f>
        <v>0</v>
      </c>
      <c r="M395" s="8"/>
      <c r="N395" s="6">
        <v>0</v>
      </c>
      <c r="O395" s="7">
        <f>IFERROR(N395/N446, "NA")</f>
        <v>0</v>
      </c>
      <c r="P395" s="8"/>
      <c r="Q395" s="6">
        <v>0</v>
      </c>
      <c r="R395" s="7">
        <f>IFERROR(Q395/Q446, "NA")</f>
        <v>0</v>
      </c>
      <c r="S395" s="8"/>
      <c r="T395" s="6">
        <v>0</v>
      </c>
      <c r="U395" s="7">
        <f>IFERROR(T395/T446, "NA")</f>
        <v>0</v>
      </c>
      <c r="V395" s="8"/>
      <c r="W395" s="6">
        <v>0</v>
      </c>
      <c r="X395" s="7">
        <f>IFERROR(W395/W446, "NA")</f>
        <v>0</v>
      </c>
      <c r="Y395" s="8"/>
      <c r="Z395" s="6">
        <v>5465.51</v>
      </c>
      <c r="AA395" s="7">
        <f>IFERROR(Z395/Z446, "NA")</f>
        <v>9.1939869837067631E-3</v>
      </c>
      <c r="AB395" s="8"/>
      <c r="AC395" s="6">
        <v>4334.3500000000004</v>
      </c>
      <c r="AD395" s="7">
        <f>IFERROR(AC395/AC446, "NA")</f>
        <v>5.6192456405000767E-3</v>
      </c>
      <c r="AE395" s="8"/>
      <c r="AF395" s="6">
        <v>4387.59</v>
      </c>
      <c r="AG395" s="7">
        <f>IFERROR(AF395/AF446, "NA")</f>
        <v>7.2932441360029241E-3</v>
      </c>
      <c r="AH395" s="8"/>
      <c r="AI395" s="6">
        <v>1470.93</v>
      </c>
      <c r="AJ395" s="7">
        <f>IFERROR(AI395/AI446, "NA")</f>
        <v>2.982775507153253E-3</v>
      </c>
      <c r="AK395" s="6"/>
      <c r="AL395" s="9">
        <f t="shared" si="48"/>
        <v>15763.380000000001</v>
      </c>
      <c r="AM395" s="7">
        <f>IFERROR(AL395/AL446, "NA")</f>
        <v>2.1447343266609441E-3</v>
      </c>
      <c r="AN395" s="6"/>
      <c r="AO395" s="6">
        <v>6717.06</v>
      </c>
      <c r="AP395" s="7">
        <f>IFERROR(AO395/AO446, "NA")</f>
        <v>9.3661317062711453E-4</v>
      </c>
      <c r="AQ395" s="6"/>
      <c r="AR395" s="9">
        <f t="shared" si="49"/>
        <v>9046.32</v>
      </c>
    </row>
    <row r="396" spans="1:44" ht="16.5" customHeight="1" x14ac:dyDescent="0.3">
      <c r="A396" s="33" t="s">
        <v>754</v>
      </c>
      <c r="B396" s="6">
        <v>0</v>
      </c>
      <c r="C396" s="7">
        <f>IFERROR(B396/B446, "NA")</f>
        <v>0</v>
      </c>
      <c r="D396" s="8"/>
      <c r="E396" s="6">
        <v>0</v>
      </c>
      <c r="F396" s="7">
        <f>IFERROR(E396/E446, "NA")</f>
        <v>0</v>
      </c>
      <c r="G396" s="8"/>
      <c r="H396" s="6">
        <v>0</v>
      </c>
      <c r="I396" s="7">
        <f>IFERROR(H396/H446, "NA")</f>
        <v>0</v>
      </c>
      <c r="J396" s="8"/>
      <c r="K396" s="6">
        <v>0</v>
      </c>
      <c r="L396" s="7">
        <f>IFERROR(K396/K446, "NA")</f>
        <v>0</v>
      </c>
      <c r="M396" s="8"/>
      <c r="N396" s="6">
        <v>36.380000000000003</v>
      </c>
      <c r="O396" s="7">
        <f>IFERROR(N396/N446, "NA")</f>
        <v>8.362216847131644E-5</v>
      </c>
      <c r="P396" s="8"/>
      <c r="Q396" s="6">
        <v>72.86</v>
      </c>
      <c r="R396" s="7">
        <f>IFERROR(Q396/Q446, "NA")</f>
        <v>1.5118965466008597E-4</v>
      </c>
      <c r="S396" s="8"/>
      <c r="T396" s="6">
        <v>207.66</v>
      </c>
      <c r="U396" s="7">
        <f>IFERROR(T396/T446, "NA")</f>
        <v>2.6307969174904628E-4</v>
      </c>
      <c r="V396" s="8"/>
      <c r="W396" s="6">
        <v>176.65</v>
      </c>
      <c r="X396" s="7">
        <f>IFERROR(W396/W446, "NA")</f>
        <v>2.7942315987273994E-4</v>
      </c>
      <c r="Y396" s="8"/>
      <c r="Z396" s="6">
        <v>276.98</v>
      </c>
      <c r="AA396" s="7">
        <f>IFERROR(Z396/Z446, "NA")</f>
        <v>4.6593099541435281E-4</v>
      </c>
      <c r="AB396" s="8"/>
      <c r="AC396" s="6">
        <v>518.22</v>
      </c>
      <c r="AD396" s="7">
        <f>IFERROR(AC396/AC446, "NA")</f>
        <v>6.7184363879703977E-4</v>
      </c>
      <c r="AE396" s="8"/>
      <c r="AF396" s="6">
        <v>426.9</v>
      </c>
      <c r="AG396" s="7">
        <f>IFERROR(AF396/AF446, "NA")</f>
        <v>7.0961186475027244E-4</v>
      </c>
      <c r="AH396" s="8"/>
      <c r="AI396" s="6">
        <v>1448.99</v>
      </c>
      <c r="AJ396" s="7">
        <f>IFERROR(AI396/AI446, "NA")</f>
        <v>2.9382852223491206E-3</v>
      </c>
      <c r="AK396" s="6"/>
      <c r="AL396" s="9">
        <f t="shared" si="48"/>
        <v>3164.6400000000003</v>
      </c>
      <c r="AM396" s="7">
        <f>IFERROR(AL396/AL446, "NA")</f>
        <v>4.3057466352548057E-4</v>
      </c>
      <c r="AN396" s="6"/>
      <c r="AO396" s="6">
        <v>0</v>
      </c>
      <c r="AP396" s="7">
        <f>IFERROR(AO396/AO446, "NA")</f>
        <v>0</v>
      </c>
      <c r="AQ396" s="6"/>
      <c r="AR396" s="9">
        <f t="shared" si="49"/>
        <v>3164.6400000000003</v>
      </c>
    </row>
    <row r="397" spans="1:44" ht="16.5" customHeight="1" x14ac:dyDescent="0.3">
      <c r="A397" s="40" t="s">
        <v>395</v>
      </c>
      <c r="B397" s="11">
        <f>IFERROR(B386+B387+B389+B390+B391+B392+B393+B395+B396, "NA")</f>
        <v>18502.05</v>
      </c>
      <c r="C397" s="12">
        <f>IFERROR(B397/B446, "NA")</f>
        <v>2.5102959574222827E-2</v>
      </c>
      <c r="D397" s="2"/>
      <c r="E397" s="11">
        <f>IFERROR(E386+E387+E389+E390+E391+E392+E393+E395+E396, "NA")</f>
        <v>18889</v>
      </c>
      <c r="F397" s="12">
        <f>IFERROR(E397/E446, "NA")</f>
        <v>3.289407463634015E-2</v>
      </c>
      <c r="G397" s="2"/>
      <c r="H397" s="11">
        <f>IFERROR(H386+H387+H389+H390+H391+H392+H393+H395+H396, "NA")</f>
        <v>18539.810000000001</v>
      </c>
      <c r="I397" s="12">
        <f>IFERROR(H397/H446, "NA")</f>
        <v>2.6155871035336307E-2</v>
      </c>
      <c r="J397" s="2"/>
      <c r="K397" s="11">
        <f>IFERROR(K386+K387+K389+K390+K391+K392+K393+K395+K396, "NA")</f>
        <v>20747.46</v>
      </c>
      <c r="L397" s="12">
        <f>IFERROR(K397/K446, "NA")</f>
        <v>3.9097719197010536E-2</v>
      </c>
      <c r="M397" s="2"/>
      <c r="N397" s="11">
        <f>IFERROR(N386+N387+N389+N390+N391+N392+N393+N395+N396, "NA")</f>
        <v>17199.010000000002</v>
      </c>
      <c r="O397" s="12">
        <f>IFERROR(N397/N446, "NA")</f>
        <v>3.9533219124789888E-2</v>
      </c>
      <c r="P397" s="2"/>
      <c r="Q397" s="11">
        <f>IFERROR(Q386+Q387+Q389+Q390+Q391+Q392+Q393+Q395+Q396, "NA")</f>
        <v>26682.010000000002</v>
      </c>
      <c r="R397" s="12">
        <f>IFERROR(Q397/Q446, "NA")</f>
        <v>5.5367058434490267E-2</v>
      </c>
      <c r="S397" s="2"/>
      <c r="T397" s="11">
        <f>IFERROR(T386+T387+T389+T390+T391+T392+T393+T395+T396, "NA")</f>
        <v>19566.53</v>
      </c>
      <c r="U397" s="12">
        <f>IFERROR(T397/T446, "NA")</f>
        <v>2.4788388139258721E-2</v>
      </c>
      <c r="V397" s="2"/>
      <c r="W397" s="11">
        <f>IFERROR(W386+W387+W389+W390+W391+W392+W393+W395+W396, "NA")</f>
        <v>13702.039999999999</v>
      </c>
      <c r="X397" s="12">
        <f>IFERROR(W397/W446, "NA")</f>
        <v>2.1673746467606437E-2</v>
      </c>
      <c r="Y397" s="2"/>
      <c r="Z397" s="11">
        <f>IFERROR(Z386+Z387+Z389+Z390+Z391+Z392+Z393+Z395+Z396, "NA")</f>
        <v>18329.149999999998</v>
      </c>
      <c r="AA397" s="12">
        <f>IFERROR(Z397/Z446, "NA")</f>
        <v>3.0832981098270571E-2</v>
      </c>
      <c r="AB397" s="2"/>
      <c r="AC397" s="11">
        <f>IFERROR(AC386+AC387+AC389+AC390+AC391+AC392+AC393+AC395+AC396, "NA")</f>
        <v>19303.599999999999</v>
      </c>
      <c r="AD397" s="12">
        <f>IFERROR(AC397/AC446, "NA")</f>
        <v>2.5026052382931065E-2</v>
      </c>
      <c r="AE397" s="2"/>
      <c r="AF397" s="11">
        <f>IFERROR(AF386+AF387+AF389+AF390+AF391+AF392+AF393+AF395+AF396, "NA")</f>
        <v>14216.55</v>
      </c>
      <c r="AG397" s="12">
        <f>IFERROR(AF397/AF446, "NA")</f>
        <v>2.3631371646323462E-2</v>
      </c>
      <c r="AH397" s="2"/>
      <c r="AI397" s="11">
        <f>IFERROR(AI386+AI387+AI389+AI390+AI391+AI392+AI393+AI395+AI396, "NA")</f>
        <v>23443.050000000003</v>
      </c>
      <c r="AJ397" s="12">
        <f>IFERROR(AI397/AI446, "NA")</f>
        <v>4.7538193763788268E-2</v>
      </c>
      <c r="AK397" s="2"/>
      <c r="AL397" s="11">
        <f t="shared" si="48"/>
        <v>229120.26</v>
      </c>
      <c r="AM397" s="12">
        <f>IFERROR(AL397/AL446, "NA")</f>
        <v>3.1173649722044408E-2</v>
      </c>
      <c r="AN397" s="2"/>
      <c r="AO397" s="11">
        <f>IFERROR(AO386+AO387+AO389+AO390+AO391+AO392+AO393+AO395+AO396, "NA")</f>
        <v>236815.76</v>
      </c>
      <c r="AP397" s="12">
        <f>IFERROR(AO397/AO446, "NA")</f>
        <v>3.3021107423198512E-2</v>
      </c>
      <c r="AQ397" s="2"/>
      <c r="AR397" s="11">
        <f t="shared" si="49"/>
        <v>-7695.5</v>
      </c>
    </row>
    <row r="398" spans="1:44" ht="16.5" customHeight="1" x14ac:dyDescent="0.3">
      <c r="A398" s="5" t="s">
        <v>755</v>
      </c>
      <c r="B398" s="6">
        <v>9245.24</v>
      </c>
      <c r="C398" s="7">
        <f>IFERROR(B398/B446, "NA")</f>
        <v>1.2543630893548976E-2</v>
      </c>
      <c r="D398" s="8"/>
      <c r="E398" s="6">
        <v>16643.64</v>
      </c>
      <c r="F398" s="7">
        <f>IFERROR(E398/E446, "NA")</f>
        <v>2.8983913197118762E-2</v>
      </c>
      <c r="G398" s="8"/>
      <c r="H398" s="6">
        <v>20607.39</v>
      </c>
      <c r="I398" s="7">
        <f>IFERROR(H398/H446, "NA")</f>
        <v>2.9072802537613872E-2</v>
      </c>
      <c r="J398" s="8"/>
      <c r="K398" s="6">
        <v>17453.36</v>
      </c>
      <c r="L398" s="7">
        <f>IFERROR(K398/K446, "NA")</f>
        <v>3.28901257466859E-2</v>
      </c>
      <c r="M398" s="8"/>
      <c r="N398" s="6">
        <v>10506.25</v>
      </c>
      <c r="O398" s="7">
        <f>IFERROR(N398/N446, "NA")</f>
        <v>2.4149406473385603E-2</v>
      </c>
      <c r="P398" s="8"/>
      <c r="Q398" s="6">
        <v>11699.5</v>
      </c>
      <c r="R398" s="7">
        <f>IFERROR(Q398/Q446, "NA")</f>
        <v>2.4277290209932415E-2</v>
      </c>
      <c r="S398" s="8"/>
      <c r="T398" s="6">
        <v>12673.75</v>
      </c>
      <c r="U398" s="7">
        <f>IFERROR(T398/T446, "NA")</f>
        <v>1.6056083228857147E-2</v>
      </c>
      <c r="V398" s="8"/>
      <c r="W398" s="6">
        <v>14732.5</v>
      </c>
      <c r="X398" s="7">
        <f>IFERROR(W398/W446, "NA")</f>
        <v>2.3303717536513679E-2</v>
      </c>
      <c r="Y398" s="8"/>
      <c r="Z398" s="6">
        <v>21896.87</v>
      </c>
      <c r="AA398" s="7">
        <f>IFERROR(Z398/Z446, "NA")</f>
        <v>3.6834538362187447E-2</v>
      </c>
      <c r="AB398" s="8"/>
      <c r="AC398" s="6">
        <v>15866.75</v>
      </c>
      <c r="AD398" s="7">
        <f>IFERROR(AC398/AC446, "NA")</f>
        <v>2.0570365975614471E-2</v>
      </c>
      <c r="AE398" s="8"/>
      <c r="AF398" s="6">
        <v>11583</v>
      </c>
      <c r="AG398" s="7">
        <f>IFERROR(AF398/AF446, "NA")</f>
        <v>1.9253769569928334E-2</v>
      </c>
      <c r="AH398" s="8"/>
      <c r="AI398" s="6">
        <v>8889.25</v>
      </c>
      <c r="AJ398" s="7">
        <f>IFERROR(AI398/AI446, "NA")</f>
        <v>1.802576409275904E-2</v>
      </c>
      <c r="AK398" s="6"/>
      <c r="AL398" s="9">
        <f t="shared" si="48"/>
        <v>171797.5</v>
      </c>
      <c r="AM398" s="7">
        <f>IFERROR(AL398/AL446, "NA")</f>
        <v>2.3374428294219481E-2</v>
      </c>
      <c r="AN398" s="6"/>
      <c r="AO398" s="6">
        <v>135874.06</v>
      </c>
      <c r="AP398" s="7">
        <f>IFERROR(AO398/AO446, "NA")</f>
        <v>1.8946002290076133E-2</v>
      </c>
      <c r="AQ398" s="6"/>
      <c r="AR398" s="9">
        <f t="shared" si="49"/>
        <v>35923.440000000002</v>
      </c>
    </row>
    <row r="399" spans="1:44" ht="16.5" customHeight="1" x14ac:dyDescent="0.3">
      <c r="A399" s="5" t="s">
        <v>756</v>
      </c>
      <c r="B399" s="6">
        <v>967.99</v>
      </c>
      <c r="C399" s="7">
        <f>IFERROR(B399/B446, "NA")</f>
        <v>1.3133362972347364E-3</v>
      </c>
      <c r="D399" s="8"/>
      <c r="E399" s="6">
        <v>1166.28</v>
      </c>
      <c r="F399" s="7">
        <f>IFERROR(E399/E446, "NA")</f>
        <v>2.0310075370252945E-3</v>
      </c>
      <c r="G399" s="8"/>
      <c r="H399" s="6">
        <v>1091.1600000000001</v>
      </c>
      <c r="I399" s="7">
        <f>IFERROR(H399/H446, "NA")</f>
        <v>1.5394030596277721E-3</v>
      </c>
      <c r="J399" s="8"/>
      <c r="K399" s="6">
        <v>388</v>
      </c>
      <c r="L399" s="7">
        <f>IFERROR(K399/K446, "NA")</f>
        <v>7.311697455225887E-4</v>
      </c>
      <c r="M399" s="8"/>
      <c r="N399" s="6">
        <v>390.65</v>
      </c>
      <c r="O399" s="7">
        <f>IFERROR(N399/N446, "NA")</f>
        <v>8.9793843082242334E-4</v>
      </c>
      <c r="P399" s="8"/>
      <c r="Q399" s="6">
        <v>233.45</v>
      </c>
      <c r="R399" s="7">
        <f>IFERROR(Q399/Q446, "NA")</f>
        <v>4.8442526599501879E-4</v>
      </c>
      <c r="S399" s="8"/>
      <c r="T399" s="6">
        <v>247.63</v>
      </c>
      <c r="U399" s="7">
        <f>IFERROR(T399/T446, "NA")</f>
        <v>3.1371676812008248E-4</v>
      </c>
      <c r="V399" s="8"/>
      <c r="W399" s="6">
        <v>134.47999999999999</v>
      </c>
      <c r="X399" s="7">
        <f>IFERROR(W399/W446, "NA")</f>
        <v>2.1271908598746711E-4</v>
      </c>
      <c r="Y399" s="8"/>
      <c r="Z399" s="6">
        <v>241.59</v>
      </c>
      <c r="AA399" s="7">
        <f>IFERROR(Z399/Z446, "NA")</f>
        <v>4.063985456789425E-4</v>
      </c>
      <c r="AB399" s="8"/>
      <c r="AC399" s="6">
        <v>241.8</v>
      </c>
      <c r="AD399" s="7">
        <f>IFERROR(AC399/AC446, "NA")</f>
        <v>3.1348035942480843E-4</v>
      </c>
      <c r="AE399" s="8"/>
      <c r="AF399" s="6">
        <v>238.08</v>
      </c>
      <c r="AG399" s="7">
        <f>IFERROR(AF399/AF446, "NA")</f>
        <v>3.957469963920002E-4</v>
      </c>
      <c r="AH399" s="8"/>
      <c r="AI399" s="6">
        <v>231.02</v>
      </c>
      <c r="AJ399" s="7">
        <f>IFERROR(AI399/AI446, "NA")</f>
        <v>4.6846607089565416E-4</v>
      </c>
      <c r="AK399" s="6"/>
      <c r="AL399" s="9">
        <f t="shared" si="48"/>
        <v>5572.130000000001</v>
      </c>
      <c r="AM399" s="7">
        <f>IFERROR(AL399/AL446, "NA")</f>
        <v>7.5813299454921773E-4</v>
      </c>
      <c r="AN399" s="6"/>
      <c r="AO399" s="6">
        <v>4848.3999999999996</v>
      </c>
      <c r="AP399" s="7">
        <f>IFERROR(AO399/AO446, "NA")</f>
        <v>6.7605102477400858E-4</v>
      </c>
      <c r="AQ399" s="6"/>
      <c r="AR399" s="9">
        <f t="shared" si="49"/>
        <v>723.73000000000138</v>
      </c>
    </row>
    <row r="400" spans="1:44" ht="16.5" customHeight="1" x14ac:dyDescent="0.3">
      <c r="A400" s="5" t="s">
        <v>757</v>
      </c>
      <c r="B400" s="6">
        <v>1544.95</v>
      </c>
      <c r="C400" s="7">
        <f>IFERROR(B400/B446, "NA")</f>
        <v>2.0961362332387792E-3</v>
      </c>
      <c r="D400" s="8"/>
      <c r="E400" s="6">
        <v>390</v>
      </c>
      <c r="F400" s="7">
        <f>IFERROR(E400/E446, "NA")</f>
        <v>6.7916189889208843E-4</v>
      </c>
      <c r="G400" s="8"/>
      <c r="H400" s="6">
        <v>552.84</v>
      </c>
      <c r="I400" s="7">
        <f>IFERROR(H400/H446, "NA")</f>
        <v>7.7994390143023716E-4</v>
      </c>
      <c r="J400" s="8"/>
      <c r="K400" s="6">
        <v>0</v>
      </c>
      <c r="L400" s="7">
        <f>IFERROR(K400/K446, "NA")</f>
        <v>0</v>
      </c>
      <c r="M400" s="8"/>
      <c r="N400" s="6">
        <v>815.84</v>
      </c>
      <c r="O400" s="7">
        <f>IFERROR(N400/N446, "NA")</f>
        <v>1.8752696516118417E-3</v>
      </c>
      <c r="P400" s="8"/>
      <c r="Q400" s="6">
        <v>0</v>
      </c>
      <c r="R400" s="7">
        <f>IFERROR(Q400/Q446, "NA")</f>
        <v>0</v>
      </c>
      <c r="S400" s="8"/>
      <c r="T400" s="6">
        <v>55</v>
      </c>
      <c r="U400" s="7">
        <f>IFERROR(T400/T446, "NA")</f>
        <v>6.9678238689191682E-5</v>
      </c>
      <c r="V400" s="8"/>
      <c r="W400" s="6">
        <v>1806</v>
      </c>
      <c r="X400" s="7">
        <f>IFERROR(W400/W446, "NA")</f>
        <v>2.8567122939720823E-3</v>
      </c>
      <c r="Y400" s="8"/>
      <c r="Z400" s="6">
        <v>150</v>
      </c>
      <c r="AA400" s="7">
        <f>IFERROR(Z400/Z446, "NA")</f>
        <v>2.5232742187938808E-4</v>
      </c>
      <c r="AB400" s="8"/>
      <c r="AC400" s="6">
        <v>0</v>
      </c>
      <c r="AD400" s="7">
        <f>IFERROR(AC400/AC446, "NA")</f>
        <v>0</v>
      </c>
      <c r="AE400" s="8"/>
      <c r="AF400" s="6">
        <v>0</v>
      </c>
      <c r="AG400" s="7">
        <f>IFERROR(AF400/AF446, "NA")</f>
        <v>0</v>
      </c>
      <c r="AH400" s="8"/>
      <c r="AI400" s="6">
        <v>154.5</v>
      </c>
      <c r="AJ400" s="7">
        <f>IFERROR(AI400/AI446, "NA")</f>
        <v>3.1329758442290089E-4</v>
      </c>
      <c r="AK400" s="6"/>
      <c r="AL400" s="9">
        <f t="shared" si="48"/>
        <v>5469.13</v>
      </c>
      <c r="AM400" s="7">
        <f>IFERROR(AL400/AL446, "NA")</f>
        <v>7.4411901812753149E-4</v>
      </c>
      <c r="AN400" s="6"/>
      <c r="AO400" s="6">
        <v>3974.79</v>
      </c>
      <c r="AP400" s="7">
        <f>IFERROR(AO400/AO446, "NA")</f>
        <v>5.5423662502299348E-4</v>
      </c>
      <c r="AQ400" s="6"/>
      <c r="AR400" s="9">
        <f t="shared" si="49"/>
        <v>1494.3400000000001</v>
      </c>
    </row>
    <row r="401" spans="1:44" ht="16.5" hidden="1" customHeight="1" x14ac:dyDescent="0.3">
      <c r="A401" s="5" t="s">
        <v>758</v>
      </c>
      <c r="B401" s="6">
        <v>0</v>
      </c>
      <c r="C401" s="7">
        <f>IFERROR(B401/B446, "NA")</f>
        <v>0</v>
      </c>
      <c r="D401" s="8"/>
      <c r="E401" s="6">
        <v>0</v>
      </c>
      <c r="F401" s="7">
        <f>IFERROR(E401/E446, "NA")</f>
        <v>0</v>
      </c>
      <c r="G401" s="8"/>
      <c r="H401" s="6">
        <v>0</v>
      </c>
      <c r="I401" s="7">
        <f>IFERROR(H401/H446, "NA")</f>
        <v>0</v>
      </c>
      <c r="J401" s="8"/>
      <c r="K401" s="6">
        <v>0</v>
      </c>
      <c r="L401" s="7">
        <f>IFERROR(K401/K446, "NA")</f>
        <v>0</v>
      </c>
      <c r="M401" s="8"/>
      <c r="N401" s="6">
        <v>0</v>
      </c>
      <c r="O401" s="7">
        <f>IFERROR(N401/N446, "NA")</f>
        <v>0</v>
      </c>
      <c r="P401" s="8"/>
      <c r="Q401" s="6">
        <v>0</v>
      </c>
      <c r="R401" s="7">
        <f>IFERROR(Q401/Q446, "NA")</f>
        <v>0</v>
      </c>
      <c r="S401" s="8"/>
      <c r="T401" s="6">
        <v>0</v>
      </c>
      <c r="U401" s="7">
        <f>IFERROR(T401/T446, "NA")</f>
        <v>0</v>
      </c>
      <c r="V401" s="8"/>
      <c r="W401" s="6">
        <v>0</v>
      </c>
      <c r="X401" s="7">
        <f>IFERROR(W401/W446, "NA")</f>
        <v>0</v>
      </c>
      <c r="Y401" s="8"/>
      <c r="Z401" s="6">
        <v>0</v>
      </c>
      <c r="AA401" s="7">
        <f>IFERROR(Z401/Z446, "NA")</f>
        <v>0</v>
      </c>
      <c r="AB401" s="8"/>
      <c r="AC401" s="6">
        <v>0</v>
      </c>
      <c r="AD401" s="7">
        <f>IFERROR(AC401/AC446, "NA")</f>
        <v>0</v>
      </c>
      <c r="AE401" s="8"/>
      <c r="AF401" s="6">
        <v>0</v>
      </c>
      <c r="AG401" s="7">
        <f>IFERROR(AF401/AF446, "NA")</f>
        <v>0</v>
      </c>
      <c r="AH401" s="8"/>
      <c r="AI401" s="6">
        <v>0</v>
      </c>
      <c r="AJ401" s="7">
        <f>IFERROR(AI401/AI446, "NA")</f>
        <v>0</v>
      </c>
      <c r="AK401" s="6"/>
      <c r="AL401" s="9">
        <f t="shared" si="48"/>
        <v>0</v>
      </c>
      <c r="AM401" s="7">
        <f>IFERROR(AL401/AL446, "NA")</f>
        <v>0</v>
      </c>
      <c r="AN401" s="6"/>
      <c r="AO401" s="6">
        <v>0</v>
      </c>
      <c r="AP401" s="7">
        <f>IFERROR(AO401/AO446, "NA")</f>
        <v>0</v>
      </c>
      <c r="AQ401" s="6"/>
      <c r="AR401" s="9">
        <f t="shared" si="49"/>
        <v>0</v>
      </c>
    </row>
    <row r="402" spans="1:44" ht="16.5" hidden="1" customHeight="1" x14ac:dyDescent="0.3">
      <c r="A402" s="5" t="s">
        <v>759</v>
      </c>
      <c r="B402" s="6">
        <v>0</v>
      </c>
      <c r="C402" s="7">
        <f>IFERROR(B402/B446, "NA")</f>
        <v>0</v>
      </c>
      <c r="D402" s="8"/>
      <c r="E402" s="6">
        <v>0</v>
      </c>
      <c r="F402" s="7">
        <f>IFERROR(E402/E446, "NA")</f>
        <v>0</v>
      </c>
      <c r="G402" s="8"/>
      <c r="H402" s="6">
        <v>0</v>
      </c>
      <c r="I402" s="7">
        <f>IFERROR(H402/H446, "NA")</f>
        <v>0</v>
      </c>
      <c r="J402" s="8"/>
      <c r="K402" s="6">
        <v>0</v>
      </c>
      <c r="L402" s="7">
        <f>IFERROR(K402/K446, "NA")</f>
        <v>0</v>
      </c>
      <c r="M402" s="8"/>
      <c r="N402" s="6">
        <v>0</v>
      </c>
      <c r="O402" s="7">
        <f>IFERROR(N402/N446, "NA")</f>
        <v>0</v>
      </c>
      <c r="P402" s="8"/>
      <c r="Q402" s="6">
        <v>0</v>
      </c>
      <c r="R402" s="7">
        <f>IFERROR(Q402/Q446, "NA")</f>
        <v>0</v>
      </c>
      <c r="S402" s="8"/>
      <c r="T402" s="6">
        <v>0</v>
      </c>
      <c r="U402" s="7">
        <f>IFERROR(T402/T446, "NA")</f>
        <v>0</v>
      </c>
      <c r="V402" s="8"/>
      <c r="W402" s="6">
        <v>0</v>
      </c>
      <c r="X402" s="7">
        <f>IFERROR(W402/W446, "NA")</f>
        <v>0</v>
      </c>
      <c r="Y402" s="8"/>
      <c r="Z402" s="6">
        <v>0</v>
      </c>
      <c r="AA402" s="7">
        <f>IFERROR(Z402/Z446, "NA")</f>
        <v>0</v>
      </c>
      <c r="AB402" s="8"/>
      <c r="AC402" s="6">
        <v>0</v>
      </c>
      <c r="AD402" s="7">
        <f>IFERROR(AC402/AC446, "NA")</f>
        <v>0</v>
      </c>
      <c r="AE402" s="8"/>
      <c r="AF402" s="6">
        <v>0</v>
      </c>
      <c r="AG402" s="7">
        <f>IFERROR(AF402/AF446, "NA")</f>
        <v>0</v>
      </c>
      <c r="AH402" s="8"/>
      <c r="AI402" s="6">
        <v>0</v>
      </c>
      <c r="AJ402" s="7">
        <f>IFERROR(AI402/AI446, "NA")</f>
        <v>0</v>
      </c>
      <c r="AK402" s="6"/>
      <c r="AL402" s="9">
        <f t="shared" si="48"/>
        <v>0</v>
      </c>
      <c r="AM402" s="7">
        <f>IFERROR(AL402/AL446, "NA")</f>
        <v>0</v>
      </c>
      <c r="AN402" s="6"/>
      <c r="AO402" s="6">
        <v>0</v>
      </c>
      <c r="AP402" s="7">
        <f>IFERROR(AO402/AO446, "NA")</f>
        <v>0</v>
      </c>
      <c r="AQ402" s="6"/>
      <c r="AR402" s="9">
        <f t="shared" si="49"/>
        <v>0</v>
      </c>
    </row>
    <row r="403" spans="1:44" ht="16.5" hidden="1" customHeight="1" x14ac:dyDescent="0.3">
      <c r="A403" s="5" t="s">
        <v>760</v>
      </c>
      <c r="B403" s="6">
        <v>0</v>
      </c>
      <c r="C403" s="7">
        <f>IFERROR(B403/B446, "NA")</f>
        <v>0</v>
      </c>
      <c r="D403" s="8"/>
      <c r="E403" s="6">
        <v>0</v>
      </c>
      <c r="F403" s="7">
        <f>IFERROR(E403/E446, "NA")</f>
        <v>0</v>
      </c>
      <c r="G403" s="8"/>
      <c r="H403" s="6">
        <v>0</v>
      </c>
      <c r="I403" s="7">
        <f>IFERROR(H403/H446, "NA")</f>
        <v>0</v>
      </c>
      <c r="J403" s="8"/>
      <c r="K403" s="6">
        <v>0</v>
      </c>
      <c r="L403" s="7">
        <f>IFERROR(K403/K446, "NA")</f>
        <v>0</v>
      </c>
      <c r="M403" s="8"/>
      <c r="N403" s="6">
        <v>0</v>
      </c>
      <c r="O403" s="7">
        <f>IFERROR(N403/N446, "NA")</f>
        <v>0</v>
      </c>
      <c r="P403" s="8"/>
      <c r="Q403" s="6">
        <v>0</v>
      </c>
      <c r="R403" s="7">
        <f>IFERROR(Q403/Q446, "NA")</f>
        <v>0</v>
      </c>
      <c r="S403" s="8"/>
      <c r="T403" s="6">
        <v>0</v>
      </c>
      <c r="U403" s="7">
        <f>IFERROR(T403/T446, "NA")</f>
        <v>0</v>
      </c>
      <c r="V403" s="8"/>
      <c r="W403" s="6">
        <v>0</v>
      </c>
      <c r="X403" s="7">
        <f>IFERROR(W403/W446, "NA")</f>
        <v>0</v>
      </c>
      <c r="Y403" s="8"/>
      <c r="Z403" s="6">
        <v>0</v>
      </c>
      <c r="AA403" s="7">
        <f>IFERROR(Z403/Z446, "NA")</f>
        <v>0</v>
      </c>
      <c r="AB403" s="8"/>
      <c r="AC403" s="6">
        <v>0</v>
      </c>
      <c r="AD403" s="7">
        <f>IFERROR(AC403/AC446, "NA")</f>
        <v>0</v>
      </c>
      <c r="AE403" s="8"/>
      <c r="AF403" s="6">
        <v>0</v>
      </c>
      <c r="AG403" s="7">
        <f>IFERROR(AF403/AF446, "NA")</f>
        <v>0</v>
      </c>
      <c r="AH403" s="8"/>
      <c r="AI403" s="6">
        <v>0</v>
      </c>
      <c r="AJ403" s="7">
        <f>IFERROR(AI403/AI446, "NA")</f>
        <v>0</v>
      </c>
      <c r="AK403" s="6"/>
      <c r="AL403" s="9">
        <f t="shared" si="48"/>
        <v>0</v>
      </c>
      <c r="AM403" s="7">
        <f>IFERROR(AL403/AL446, "NA")</f>
        <v>0</v>
      </c>
      <c r="AN403" s="6"/>
      <c r="AO403" s="6">
        <v>0</v>
      </c>
      <c r="AP403" s="7">
        <f>IFERROR(AO403/AO446, "NA")</f>
        <v>0</v>
      </c>
      <c r="AQ403" s="6"/>
      <c r="AR403" s="9">
        <f t="shared" si="49"/>
        <v>0</v>
      </c>
    </row>
    <row r="404" spans="1:44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100241.32000000002</v>
      </c>
      <c r="C404" s="12">
        <f>IFERROR(B404/B446, "NA")</f>
        <v>0.13600405380088879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123125.86000000002</v>
      </c>
      <c r="F404" s="12">
        <f>IFERROR(E404/E446, "NA")</f>
        <v>0.21441639200082421</v>
      </c>
      <c r="G404" s="2"/>
      <c r="H404" s="11">
        <f>IFERROR(H348+H350+H351+H352+H353+H354+H355+H356+H357+H358+H361+H362+H363+H364+H365+H366+H367+H368+H370+H371+H372+H373+H374+H375+H376+H377+H378+H379+H380+H381+H382+H383+H384+H386+H387+H389+H390+H391+H392+H393+H395+H396+H398+H399+H400+H401+H402+H403, "NA")</f>
        <v>132172.87</v>
      </c>
      <c r="I404" s="12">
        <f>IFERROR(H404/H446, "NA")</f>
        <v>0.18646882260876843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138386.72</v>
      </c>
      <c r="L404" s="12">
        <f>IFERROR(K404/K446, "NA")</f>
        <v>0.26078397640748902</v>
      </c>
      <c r="M404" s="2"/>
      <c r="N404" s="11">
        <f>IFERROR(N348+N350+N351+N352+N353+N354+N355+N356+N357+N358+N361+N362+N363+N364+N365+N366+N367+N368+N370+N371+N372+N373+N374+N375+N376+N377+N378+N379+N380+N381+N382+N383+N384+N386+N387+N389+N390+N391+N392+N393+N395+N396+N398+N399+N400+N401+N402+N403, "NA")</f>
        <v>105700.02999999998</v>
      </c>
      <c r="O404" s="12">
        <f>IFERROR(N404/N446, "NA")</f>
        <v>0.24295947542834523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111606.56000000001</v>
      </c>
      <c r="R404" s="12">
        <f>IFERROR(Q404/Q446, "NA")</f>
        <v>0.23159150788086971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121684.66000000002</v>
      </c>
      <c r="U404" s="12">
        <f>IFERROR(T404/T446, "NA")</f>
        <v>0.15415950516896612</v>
      </c>
      <c r="V404" s="2"/>
      <c r="W404" s="11">
        <f>IFERROR(W348+W350+W351+W352+W353+W354+W355+W356+W357+W358+W361+W362+W363+W364+W365+W366+W367+W368+W370+W371+W372+W373+W374+W375+W376+W377+W378+W379+W380+W381+W382+W383+W384+W386+W387+W389+W390+W391+W392+W393+W395+W396+W398+W399+W400+W401+W402+W403, "NA")</f>
        <v>106422.58999999998</v>
      </c>
      <c r="X404" s="12">
        <f>IFERROR(W404/W446, "NA")</f>
        <v>0.16833816235290716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113662.15999999997</v>
      </c>
      <c r="AA404" s="12">
        <f>IFERROR(Z404/Z446, "NA")</f>
        <v>0.19120053198695003</v>
      </c>
      <c r="AB404" s="2"/>
      <c r="AC404" s="11">
        <f>IFERROR(AC348+AC350+AC351+AC352+AC353+AC354+AC355+AC356+AC357+AC358+AC361+AC362+AC363+AC364+AC365+AC366+AC367+AC368+AC370+AC371+AC372+AC373+AC374+AC375+AC376+AC377+AC378+AC379+AC380+AC381+AC382+AC383+AC384+AC386+AC387+AC389+AC390+AC391+AC392+AC393+AC395+AC396+AC398+AC399+AC400+AC401+AC402+AC403, "NA")</f>
        <v>83793.64</v>
      </c>
      <c r="AD404" s="12">
        <f>IFERROR(AC404/AC446, "NA")</f>
        <v>0.10863383120228703</v>
      </c>
      <c r="AE404" s="2"/>
      <c r="AF404" s="11">
        <f>IFERROR(AF348+AF350+AF351+AF352+AF353+AF354+AF355+AF356+AF357+AF358+AF361+AF362+AF363+AF364+AF365+AF366+AF367+AF368+AF370+AF371+AF372+AF373+AF374+AF375+AF376+AF377+AF378+AF379+AF380+AF381+AF382+AF383+AF384+AF386+AF387+AF389+AF390+AF391+AF392+AF393+AF395+AF396+AF398+AF399+AF400+AF401+AF402+AF403, "NA")</f>
        <v>92604.309999999969</v>
      </c>
      <c r="AG404" s="12">
        <f>IFERROR(AF404/AF446, "NA")</f>
        <v>0.15393093722888798</v>
      </c>
      <c r="AH404" s="2"/>
      <c r="AI404" s="11">
        <f>IFERROR(AI348+AI350+AI351+AI352+AI353+AI354+AI355+AI356+AI357+AI358+AI361+AI362+AI363+AI364+AI365+AI366+AI367+AI368+AI370+AI371+AI372+AI373+AI374+AI375+AI376+AI377+AI378+AI379+AI380+AI381+AI382+AI383+AI384+AI386+AI387+AI389+AI390+AI391+AI392+AI393+AI395+AI396+AI398+AI399+AI400+AI401+AI402+AI403, "NA")</f>
        <v>96605.47</v>
      </c>
      <c r="AJ404" s="12">
        <f>IFERROR(AI404/AI446, "NA")</f>
        <v>0.19589812552128816</v>
      </c>
      <c r="AK404" s="2"/>
      <c r="AL404" s="11">
        <f t="shared" si="48"/>
        <v>1326006.19</v>
      </c>
      <c r="AM404" s="12">
        <f>IFERROR(AL404/AL446, "NA")</f>
        <v>0.18041378137543429</v>
      </c>
      <c r="AN404" s="2"/>
      <c r="AO404" s="11">
        <f>IFERROR(AO348+AO350+AO351+AO352+AO353+AO354+AO355+AO356+AO357+AO358+AO361+AO362+AO363+AO364+AO365+AO366+AO367+AO368+AO370+AO371+AO372+AO373+AO374+AO375+AO376+AO377+AO378+AO379+AO380+AO381+AO382+AO383+AO384+AO386+AO387+AO389+AO390+AO391+AO392+AO393+AO395+AO396+AO398+AO399+AO400+AO401+AO402+AO403, "NA")</f>
        <v>1543565.95</v>
      </c>
      <c r="AP404" s="12">
        <f>IFERROR(AO404/AO446, "NA")</f>
        <v>0.21523169340478635</v>
      </c>
      <c r="AQ404" s="2"/>
      <c r="AR404" s="11">
        <f t="shared" si="49"/>
        <v>-217559.76</v>
      </c>
    </row>
    <row r="405" spans="1:44" ht="16.5" customHeight="1" x14ac:dyDescent="0.3">
      <c r="A405" s="21" t="s">
        <v>62</v>
      </c>
      <c r="B405" s="22">
        <f>IFERROR(B346-B404, "NA")</f>
        <v>-31355.430000000444</v>
      </c>
      <c r="C405" s="23">
        <f>IFERROR(B405/B446, "NA")</f>
        <v>-4.2541993547870902E-2</v>
      </c>
      <c r="D405" s="24"/>
      <c r="E405" s="22">
        <f>IFERROR(E346-E404, "NA")</f>
        <v>-100471.92000000016</v>
      </c>
      <c r="F405" s="23">
        <f>IFERROR(E405/E446, "NA")</f>
        <v>-0.17496589736547205</v>
      </c>
      <c r="G405" s="24"/>
      <c r="H405" s="22">
        <f>IFERROR(H346-H404, "NA")</f>
        <v>-7582.2100000002247</v>
      </c>
      <c r="I405" s="23">
        <f>IFERROR(H405/H446, "NA")</f>
        <v>-1.069694386958891E-2</v>
      </c>
      <c r="J405" s="24"/>
      <c r="K405" s="22">
        <f>IFERROR(K346-K404, "NA")</f>
        <v>-181176.9399999998</v>
      </c>
      <c r="L405" s="23">
        <f>IFERROR(K405/K446, "NA")</f>
        <v>-0.3414203533875288</v>
      </c>
      <c r="M405" s="24"/>
      <c r="N405" s="22">
        <f>IFERROR(N346-N404, "NA")</f>
        <v>-137490.43</v>
      </c>
      <c r="O405" s="23">
        <f>IFERROR(N405/N446, "NA")</f>
        <v>-0.31603210282170802</v>
      </c>
      <c r="P405" s="24"/>
      <c r="Q405" s="22">
        <f>IFERROR(Q346-Q404, "NA")</f>
        <v>-123662.71999999991</v>
      </c>
      <c r="R405" s="23">
        <f>IFERROR(Q405/Q446, "NA")</f>
        <v>-0.25660889282359173</v>
      </c>
      <c r="S405" s="24"/>
      <c r="T405" s="22">
        <f>IFERROR(T346-T404, "NA")</f>
        <v>-31739.009999999995</v>
      </c>
      <c r="U405" s="23">
        <f>IFERROR(T405/T446, "NA")</f>
        <v>-4.0209423900702569E-2</v>
      </c>
      <c r="V405" s="24"/>
      <c r="W405" s="22">
        <f>IFERROR(W346-W404, "NA")</f>
        <v>-59937.640000000014</v>
      </c>
      <c r="X405" s="23">
        <f>IFERROR(W405/W446, "NA")</f>
        <v>-9.4808744772797826E-2</v>
      </c>
      <c r="Y405" s="24"/>
      <c r="Z405" s="22">
        <f>IFERROR(Z346-Z404, "NA")</f>
        <v>-79545.150000000052</v>
      </c>
      <c r="AA405" s="23">
        <f>IFERROR(Z405/Z446, "NA")</f>
        <v>-0.13380948415006147</v>
      </c>
      <c r="AB405" s="24"/>
      <c r="AC405" s="22">
        <f>IFERROR(AC346-AC404, "NA")</f>
        <v>5880.4200000001147</v>
      </c>
      <c r="AD405" s="23">
        <f>IFERROR(AC405/AC446, "NA")</f>
        <v>7.6236400958183117E-3</v>
      </c>
      <c r="AE405" s="24"/>
      <c r="AF405" s="22">
        <f>IFERROR(AF346-AF404, "NA")</f>
        <v>-27852.319999999934</v>
      </c>
      <c r="AG405" s="23">
        <f>IFERROR(AF405/AF446, "NA")</f>
        <v>-4.629734535680783E-2</v>
      </c>
      <c r="AH405" s="24"/>
      <c r="AI405" s="22">
        <f>IFERROR(AI346-AI404, "NA")</f>
        <v>-73748.68000000008</v>
      </c>
      <c r="AJ405" s="23">
        <f>IFERROR(AI405/AI446, "NA")</f>
        <v>-0.14954875921279953</v>
      </c>
      <c r="AK405" s="24"/>
      <c r="AL405" s="22">
        <f t="shared" si="48"/>
        <v>-848682.03000000049</v>
      </c>
      <c r="AM405" s="23">
        <f>IFERROR(AL405/AL446, "NA")</f>
        <v>-0.11546999959154026</v>
      </c>
      <c r="AN405" s="24"/>
      <c r="AO405" s="22">
        <f>IFERROR(AO346-AO404, "NA")</f>
        <v>-1247157.6999999983</v>
      </c>
      <c r="AP405" s="23">
        <f>IFERROR(AO405/AO446, "NA")</f>
        <v>-0.17390113050486644</v>
      </c>
      <c r="AQ405" s="24"/>
      <c r="AR405" s="22">
        <f t="shared" si="49"/>
        <v>398475.66999999783</v>
      </c>
    </row>
    <row r="406" spans="1:44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  <c r="AE406" s="4"/>
      <c r="AF406" s="2"/>
      <c r="AG406" s="3"/>
      <c r="AH406" s="4"/>
      <c r="AI406" s="2"/>
      <c r="AJ406" s="3"/>
      <c r="AK406" s="2"/>
      <c r="AL406" s="2"/>
      <c r="AM406" s="3"/>
      <c r="AN406" s="2"/>
      <c r="AO406" s="2"/>
      <c r="AP406" s="3"/>
      <c r="AQ406" s="2"/>
      <c r="AR406" s="2"/>
    </row>
    <row r="407" spans="1:44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  <c r="AE407" s="4"/>
      <c r="AF407" s="2"/>
      <c r="AG407" s="3"/>
      <c r="AH407" s="4"/>
      <c r="AI407" s="2"/>
      <c r="AJ407" s="3"/>
      <c r="AK407" s="2"/>
      <c r="AL407" s="2"/>
      <c r="AM407" s="3"/>
      <c r="AN407" s="2"/>
      <c r="AO407" s="2"/>
      <c r="AP407" s="3"/>
      <c r="AQ407" s="2"/>
      <c r="AR407" s="2"/>
    </row>
    <row r="408" spans="1:44" ht="16.5" customHeight="1" x14ac:dyDescent="0.3">
      <c r="A408" s="33" t="s">
        <v>761</v>
      </c>
      <c r="B408" s="6">
        <v>0</v>
      </c>
      <c r="C408" s="7">
        <f>IFERROR(B408/B446, "NA")</f>
        <v>0</v>
      </c>
      <c r="D408" s="8"/>
      <c r="E408" s="6">
        <v>-25</v>
      </c>
      <c r="F408" s="7">
        <f>IFERROR(E408/E446, "NA")</f>
        <v>-4.3536019159749258E-5</v>
      </c>
      <c r="G408" s="8"/>
      <c r="H408" s="6">
        <v>0</v>
      </c>
      <c r="I408" s="7">
        <f>IFERROR(H408/H446, "NA")</f>
        <v>0</v>
      </c>
      <c r="J408" s="8"/>
      <c r="K408" s="6">
        <v>-110</v>
      </c>
      <c r="L408" s="7">
        <f>IFERROR(K408/K446, "NA")</f>
        <v>-2.0729039177186793E-4</v>
      </c>
      <c r="M408" s="8"/>
      <c r="N408" s="6">
        <v>0</v>
      </c>
      <c r="O408" s="7">
        <f>IFERROR(N408/N446, "NA")</f>
        <v>0</v>
      </c>
      <c r="P408" s="8"/>
      <c r="Q408" s="6">
        <v>0</v>
      </c>
      <c r="R408" s="7">
        <f>IFERROR(Q408/Q446, "NA")</f>
        <v>0</v>
      </c>
      <c r="S408" s="8"/>
      <c r="T408" s="6">
        <v>0</v>
      </c>
      <c r="U408" s="7">
        <f>IFERROR(T408/T446, "NA")</f>
        <v>0</v>
      </c>
      <c r="V408" s="8"/>
      <c r="W408" s="6">
        <v>0</v>
      </c>
      <c r="X408" s="7">
        <f>IFERROR(W408/W446, "NA")</f>
        <v>0</v>
      </c>
      <c r="Y408" s="8"/>
      <c r="Z408" s="6">
        <v>0</v>
      </c>
      <c r="AA408" s="7">
        <f>IFERROR(Z408/Z446, "NA")</f>
        <v>0</v>
      </c>
      <c r="AB408" s="8"/>
      <c r="AC408" s="6">
        <v>0</v>
      </c>
      <c r="AD408" s="7">
        <f>IFERROR(AC408/AC446, "NA")</f>
        <v>0</v>
      </c>
      <c r="AE408" s="8"/>
      <c r="AF408" s="6">
        <v>0</v>
      </c>
      <c r="AG408" s="7">
        <f>IFERROR(AF408/AF446, "NA")</f>
        <v>0</v>
      </c>
      <c r="AH408" s="8"/>
      <c r="AI408" s="6">
        <v>0</v>
      </c>
      <c r="AJ408" s="7">
        <f>IFERROR(AI408/AI446, "NA")</f>
        <v>0</v>
      </c>
      <c r="AK408" s="6"/>
      <c r="AL408" s="9">
        <f t="shared" ref="AL408:AL431" si="50">IFERROR(B408+E408+H408+K408+N408+Q408+T408+W408+Z408+AC408+AF408+AI408, "NA")</f>
        <v>-135</v>
      </c>
      <c r="AM408" s="7">
        <f>IFERROR(AL408/AL446, "NA")</f>
        <v>-1.8367833174054511E-5</v>
      </c>
      <c r="AN408" s="6"/>
      <c r="AO408" s="6">
        <v>-135</v>
      </c>
      <c r="AP408" s="7">
        <f>IFERROR(AO408/AO446, "NA")</f>
        <v>-1.8824125143241308E-5</v>
      </c>
      <c r="AQ408" s="6"/>
      <c r="AR408" s="9">
        <f t="shared" ref="AR408:AR431" si="51">IFERROR(AL408-AO408, "NA")</f>
        <v>0</v>
      </c>
    </row>
    <row r="409" spans="1:44" ht="16.5" customHeight="1" x14ac:dyDescent="0.3">
      <c r="A409" s="33" t="s">
        <v>762</v>
      </c>
      <c r="B409" s="6">
        <v>0</v>
      </c>
      <c r="C409" s="7">
        <f>IFERROR(B409/B446, "NA")</f>
        <v>0</v>
      </c>
      <c r="D409" s="8"/>
      <c r="E409" s="6">
        <v>-357.84000000000003</v>
      </c>
      <c r="F409" s="7">
        <f>IFERROR(E409/E446, "NA")</f>
        <v>-6.23157163844987E-4</v>
      </c>
      <c r="G409" s="8"/>
      <c r="H409" s="6">
        <v>0</v>
      </c>
      <c r="I409" s="7">
        <f>IFERROR(H409/H446, "NA")</f>
        <v>0</v>
      </c>
      <c r="J409" s="8"/>
      <c r="K409" s="6">
        <v>0</v>
      </c>
      <c r="L409" s="7">
        <f>IFERROR(K409/K446, "NA")</f>
        <v>0</v>
      </c>
      <c r="M409" s="8"/>
      <c r="N409" s="6">
        <v>0</v>
      </c>
      <c r="O409" s="7">
        <f>IFERROR(N409/N446, "NA")</f>
        <v>0</v>
      </c>
      <c r="P409" s="8"/>
      <c r="Q409" s="6">
        <v>0</v>
      </c>
      <c r="R409" s="7">
        <f>IFERROR(Q409/Q446, "NA")</f>
        <v>0</v>
      </c>
      <c r="S409" s="8"/>
      <c r="T409" s="6">
        <v>0</v>
      </c>
      <c r="U409" s="7">
        <f>IFERROR(T409/T446, "NA")</f>
        <v>0</v>
      </c>
      <c r="V409" s="8"/>
      <c r="W409" s="6">
        <v>0</v>
      </c>
      <c r="X409" s="7">
        <f>IFERROR(W409/W446, "NA")</f>
        <v>0</v>
      </c>
      <c r="Y409" s="8"/>
      <c r="Z409" s="6">
        <v>310.05</v>
      </c>
      <c r="AA409" s="7">
        <f>IFERROR(Z409/Z446, "NA")</f>
        <v>5.2156078102469524E-4</v>
      </c>
      <c r="AB409" s="8"/>
      <c r="AC409" s="6">
        <v>0</v>
      </c>
      <c r="AD409" s="7">
        <f>IFERROR(AC409/AC446, "NA")</f>
        <v>0</v>
      </c>
      <c r="AE409" s="8"/>
      <c r="AF409" s="6">
        <v>600.96</v>
      </c>
      <c r="AG409" s="7">
        <f>IFERROR(AF409/AF446, "NA")</f>
        <v>9.9894201508625847E-4</v>
      </c>
      <c r="AH409" s="8"/>
      <c r="AI409" s="6">
        <v>0</v>
      </c>
      <c r="AJ409" s="7">
        <f>IFERROR(AI409/AI446, "NA")</f>
        <v>0</v>
      </c>
      <c r="AK409" s="6"/>
      <c r="AL409" s="9">
        <f t="shared" si="50"/>
        <v>553.17000000000007</v>
      </c>
      <c r="AM409" s="7">
        <f>IFERROR(AL409/AL446, "NA")</f>
        <v>7.5263216865864704E-5</v>
      </c>
      <c r="AN409" s="6"/>
      <c r="AO409" s="6">
        <v>-107.84</v>
      </c>
      <c r="AP409" s="7">
        <f>IFERROR(AO409/AO446, "NA")</f>
        <v>-1.5036990040349205E-5</v>
      </c>
      <c r="AQ409" s="6"/>
      <c r="AR409" s="9">
        <f t="shared" si="51"/>
        <v>661.0100000000001</v>
      </c>
    </row>
    <row r="410" spans="1:44" ht="16.5" hidden="1" customHeight="1" x14ac:dyDescent="0.3">
      <c r="A410" s="33" t="s">
        <v>763</v>
      </c>
      <c r="B410" s="6">
        <v>0</v>
      </c>
      <c r="C410" s="7">
        <f>IFERROR(B410/B446, "NA")</f>
        <v>0</v>
      </c>
      <c r="D410" s="8"/>
      <c r="E410" s="6">
        <v>0</v>
      </c>
      <c r="F410" s="7">
        <f>IFERROR(E410/E446, "NA")</f>
        <v>0</v>
      </c>
      <c r="G410" s="8"/>
      <c r="H410" s="6">
        <v>0</v>
      </c>
      <c r="I410" s="7">
        <f>IFERROR(H410/H446, "NA")</f>
        <v>0</v>
      </c>
      <c r="J410" s="8"/>
      <c r="K410" s="6">
        <v>0</v>
      </c>
      <c r="L410" s="7">
        <f>IFERROR(K410/K446, "NA")</f>
        <v>0</v>
      </c>
      <c r="M410" s="8"/>
      <c r="N410" s="6">
        <v>0</v>
      </c>
      <c r="O410" s="7">
        <f>IFERROR(N410/N446, "NA")</f>
        <v>0</v>
      </c>
      <c r="P410" s="8"/>
      <c r="Q410" s="6">
        <v>0</v>
      </c>
      <c r="R410" s="7">
        <f>IFERROR(Q410/Q446, "NA")</f>
        <v>0</v>
      </c>
      <c r="S410" s="8"/>
      <c r="T410" s="6">
        <v>0</v>
      </c>
      <c r="U410" s="7">
        <f>IFERROR(T410/T446, "NA")</f>
        <v>0</v>
      </c>
      <c r="V410" s="8"/>
      <c r="W410" s="6">
        <v>0</v>
      </c>
      <c r="X410" s="7">
        <f>IFERROR(W410/W446, "NA")</f>
        <v>0</v>
      </c>
      <c r="Y410" s="8"/>
      <c r="Z410" s="6">
        <v>0</v>
      </c>
      <c r="AA410" s="7">
        <f>IFERROR(Z410/Z446, "NA")</f>
        <v>0</v>
      </c>
      <c r="AB410" s="8"/>
      <c r="AC410" s="6">
        <v>0</v>
      </c>
      <c r="AD410" s="7">
        <f>IFERROR(AC410/AC446, "NA")</f>
        <v>0</v>
      </c>
      <c r="AE410" s="8"/>
      <c r="AF410" s="6">
        <v>0</v>
      </c>
      <c r="AG410" s="7">
        <f>IFERROR(AF410/AF446, "NA")</f>
        <v>0</v>
      </c>
      <c r="AH410" s="8"/>
      <c r="AI410" s="6">
        <v>0</v>
      </c>
      <c r="AJ410" s="7">
        <f>IFERROR(AI410/AI446, "NA")</f>
        <v>0</v>
      </c>
      <c r="AK410" s="6"/>
      <c r="AL410" s="9">
        <f t="shared" si="50"/>
        <v>0</v>
      </c>
      <c r="AM410" s="7">
        <f>IFERROR(AL410/AL446, "NA")</f>
        <v>0</v>
      </c>
      <c r="AN410" s="6"/>
      <c r="AO410" s="6">
        <v>0</v>
      </c>
      <c r="AP410" s="7">
        <f>IFERROR(AO410/AO446, "NA")</f>
        <v>0</v>
      </c>
      <c r="AQ410" s="6"/>
      <c r="AR410" s="9">
        <f t="shared" si="51"/>
        <v>0</v>
      </c>
    </row>
    <row r="411" spans="1:44" ht="16.5" customHeight="1" x14ac:dyDescent="0.3">
      <c r="A411" s="33" t="s">
        <v>764</v>
      </c>
      <c r="B411" s="6">
        <v>30833.59</v>
      </c>
      <c r="C411" s="7">
        <f>IFERROR(B411/B446, "NA")</f>
        <v>4.183397857524767E-2</v>
      </c>
      <c r="D411" s="8"/>
      <c r="E411" s="6">
        <v>31173.850000000002</v>
      </c>
      <c r="F411" s="7">
        <f>IFERROR(E411/E446, "NA")</f>
        <v>5.4287413235325974E-2</v>
      </c>
      <c r="G411" s="8"/>
      <c r="H411" s="6">
        <v>31507.170000000006</v>
      </c>
      <c r="I411" s="7">
        <f>IFERROR(H411/H446, "NA")</f>
        <v>4.4450157537127791E-2</v>
      </c>
      <c r="J411" s="8"/>
      <c r="K411" s="6">
        <v>31404.959999999999</v>
      </c>
      <c r="L411" s="7">
        <f>IFERROR(K411/K446, "NA")</f>
        <v>5.9181331472544015E-2</v>
      </c>
      <c r="M411" s="8"/>
      <c r="N411" s="6">
        <v>31404.97</v>
      </c>
      <c r="O411" s="7">
        <f>IFERROR(N411/N446, "NA")</f>
        <v>7.2186687525471097E-2</v>
      </c>
      <c r="P411" s="8"/>
      <c r="Q411" s="6">
        <v>31482.380000000005</v>
      </c>
      <c r="R411" s="7">
        <f>IFERROR(Q411/Q446, "NA")</f>
        <v>6.5328165798484744E-2</v>
      </c>
      <c r="S411" s="8"/>
      <c r="T411" s="6">
        <v>32019.13</v>
      </c>
      <c r="U411" s="7">
        <f>IFERROR(T411/T446, "NA")</f>
        <v>4.0564301504731969E-2</v>
      </c>
      <c r="V411" s="8"/>
      <c r="W411" s="6">
        <v>32301.49</v>
      </c>
      <c r="X411" s="7">
        <f>IFERROR(W411/W446, "NA")</f>
        <v>5.1094165889599273E-2</v>
      </c>
      <c r="Y411" s="8"/>
      <c r="Z411" s="6">
        <v>32301.48</v>
      </c>
      <c r="AA411" s="7">
        <f>IFERROR(Z411/Z446, "NA")</f>
        <v>5.4336994475257444E-2</v>
      </c>
      <c r="AB411" s="8"/>
      <c r="AC411" s="6">
        <v>34417.9</v>
      </c>
      <c r="AD411" s="7">
        <f>IFERROR(AC411/AC446, "NA")</f>
        <v>4.4620908447672102E-2</v>
      </c>
      <c r="AE411" s="8"/>
      <c r="AF411" s="6">
        <v>28472.89</v>
      </c>
      <c r="AG411" s="7">
        <f>IFERROR(AF411/AF446, "NA")</f>
        <v>4.7328883972193453E-2</v>
      </c>
      <c r="AH411" s="8"/>
      <c r="AI411" s="6">
        <v>28857.199999999997</v>
      </c>
      <c r="AJ411" s="7">
        <f>IFERROR(AI411/AI446, "NA")</f>
        <v>5.8517094195524498E-2</v>
      </c>
      <c r="AK411" s="6"/>
      <c r="AL411" s="9">
        <f t="shared" si="50"/>
        <v>376177.01000000007</v>
      </c>
      <c r="AM411" s="7">
        <f>IFERROR(AL411/AL446, "NA")</f>
        <v>5.1181900471071386E-2</v>
      </c>
      <c r="AN411" s="6"/>
      <c r="AO411" s="6">
        <v>353677.88</v>
      </c>
      <c r="AP411" s="7">
        <f>IFERROR(AO411/AO446, "NA")</f>
        <v>4.9316123507528016E-2</v>
      </c>
      <c r="AQ411" s="6"/>
      <c r="AR411" s="9">
        <f t="shared" si="51"/>
        <v>22499.130000000063</v>
      </c>
    </row>
    <row r="412" spans="1:44" ht="16.5" customHeight="1" x14ac:dyDescent="0.3">
      <c r="A412" s="33" t="s">
        <v>765</v>
      </c>
      <c r="B412" s="6">
        <v>268.37</v>
      </c>
      <c r="C412" s="7">
        <f>IFERROR(B412/B446, "NA")</f>
        <v>3.641153959120303E-4</v>
      </c>
      <c r="D412" s="8"/>
      <c r="E412" s="6">
        <v>268.37</v>
      </c>
      <c r="F412" s="7">
        <f>IFERROR(E412/E446, "NA")</f>
        <v>4.6735045847607633E-4</v>
      </c>
      <c r="G412" s="8"/>
      <c r="H412" s="6">
        <v>268.37</v>
      </c>
      <c r="I412" s="7">
        <f>IFERROR(H412/H446, "NA")</f>
        <v>3.786150510578698E-4</v>
      </c>
      <c r="J412" s="8"/>
      <c r="K412" s="6">
        <v>268.37</v>
      </c>
      <c r="L412" s="7">
        <f>IFERROR(K412/K446, "NA")</f>
        <v>5.0573202218014732E-4</v>
      </c>
      <c r="M412" s="8"/>
      <c r="N412" s="6">
        <v>268.37</v>
      </c>
      <c r="O412" s="7">
        <f>IFERROR(N412/N446, "NA")</f>
        <v>6.1686864630695957E-4</v>
      </c>
      <c r="P412" s="8"/>
      <c r="Q412" s="6">
        <v>268.37</v>
      </c>
      <c r="R412" s="7">
        <f>IFERROR(Q412/Q446, "NA")</f>
        <v>5.5688673649639407E-4</v>
      </c>
      <c r="S412" s="8"/>
      <c r="T412" s="6">
        <v>268.39</v>
      </c>
      <c r="U412" s="7">
        <f>IFERROR(T412/T446, "NA")</f>
        <v>3.4001713603258463E-4</v>
      </c>
      <c r="V412" s="8"/>
      <c r="W412" s="6">
        <v>268.36</v>
      </c>
      <c r="X412" s="7">
        <f>IFERROR(W412/W446, "NA")</f>
        <v>4.244890981231163E-4</v>
      </c>
      <c r="Y412" s="8"/>
      <c r="Z412" s="6">
        <v>268.37</v>
      </c>
      <c r="AA412" s="7">
        <f>IFERROR(Z412/Z446, "NA")</f>
        <v>4.5144740139847588E-4</v>
      </c>
      <c r="AB412" s="8"/>
      <c r="AC412" s="6">
        <v>268.37</v>
      </c>
      <c r="AD412" s="7">
        <f>IFERROR(AC412/AC446, "NA")</f>
        <v>3.4792689850635171E-4</v>
      </c>
      <c r="AE412" s="8"/>
      <c r="AF412" s="6">
        <v>268.37</v>
      </c>
      <c r="AG412" s="7">
        <f>IFERROR(AF412/AF446, "NA")</f>
        <v>4.4609636013827743E-4</v>
      </c>
      <c r="AH412" s="8"/>
      <c r="AI412" s="6">
        <v>268.37</v>
      </c>
      <c r="AJ412" s="7">
        <f>IFERROR(AI412/AI446, "NA")</f>
        <v>5.4420500149886025E-4</v>
      </c>
      <c r="AK412" s="6"/>
      <c r="AL412" s="9">
        <f t="shared" si="50"/>
        <v>3220.4499999999994</v>
      </c>
      <c r="AM412" s="7">
        <f>IFERROR(AL412/AL446, "NA")</f>
        <v>4.381680618176581E-4</v>
      </c>
      <c r="AN412" s="6"/>
      <c r="AO412" s="6">
        <v>2952.07</v>
      </c>
      <c r="AP412" s="7">
        <f>IFERROR(AO412/AO446, "NA")</f>
        <v>4.116306304563583E-4</v>
      </c>
      <c r="AQ412" s="6"/>
      <c r="AR412" s="9">
        <f t="shared" si="51"/>
        <v>268.3799999999992</v>
      </c>
    </row>
    <row r="413" spans="1:44" ht="16.5" hidden="1" customHeight="1" x14ac:dyDescent="0.3">
      <c r="A413" s="33" t="s">
        <v>766</v>
      </c>
      <c r="B413" s="6">
        <v>0</v>
      </c>
      <c r="C413" s="7">
        <f>IFERROR(B413/B446, "NA")</f>
        <v>0</v>
      </c>
      <c r="D413" s="8"/>
      <c r="E413" s="6">
        <v>0</v>
      </c>
      <c r="F413" s="7">
        <f>IFERROR(E413/E446, "NA")</f>
        <v>0</v>
      </c>
      <c r="G413" s="8"/>
      <c r="H413" s="6">
        <v>0</v>
      </c>
      <c r="I413" s="7">
        <f>IFERROR(H413/H446, "NA")</f>
        <v>0</v>
      </c>
      <c r="J413" s="8"/>
      <c r="K413" s="6">
        <v>0</v>
      </c>
      <c r="L413" s="7">
        <f>IFERROR(K413/K446, "NA")</f>
        <v>0</v>
      </c>
      <c r="M413" s="8"/>
      <c r="N413" s="6">
        <v>0</v>
      </c>
      <c r="O413" s="7">
        <f>IFERROR(N413/N446, "NA")</f>
        <v>0</v>
      </c>
      <c r="P413" s="8"/>
      <c r="Q413" s="6">
        <v>0</v>
      </c>
      <c r="R413" s="7">
        <f>IFERROR(Q413/Q446, "NA")</f>
        <v>0</v>
      </c>
      <c r="S413" s="8"/>
      <c r="T413" s="6">
        <v>0</v>
      </c>
      <c r="U413" s="7">
        <f>IFERROR(T413/T446, "NA")</f>
        <v>0</v>
      </c>
      <c r="V413" s="8"/>
      <c r="W413" s="6">
        <v>0</v>
      </c>
      <c r="X413" s="7">
        <f>IFERROR(W413/W446, "NA")</f>
        <v>0</v>
      </c>
      <c r="Y413" s="8"/>
      <c r="Z413" s="6">
        <v>0</v>
      </c>
      <c r="AA413" s="7">
        <f>IFERROR(Z413/Z446, "NA")</f>
        <v>0</v>
      </c>
      <c r="AB413" s="8"/>
      <c r="AC413" s="6">
        <v>0</v>
      </c>
      <c r="AD413" s="7">
        <f>IFERROR(AC413/AC446, "NA")</f>
        <v>0</v>
      </c>
      <c r="AE413" s="8"/>
      <c r="AF413" s="6">
        <v>0</v>
      </c>
      <c r="AG413" s="7">
        <f>IFERROR(AF413/AF446, "NA")</f>
        <v>0</v>
      </c>
      <c r="AH413" s="8"/>
      <c r="AI413" s="6">
        <v>0</v>
      </c>
      <c r="AJ413" s="7">
        <f>IFERROR(AI413/AI446, "NA")</f>
        <v>0</v>
      </c>
      <c r="AK413" s="6"/>
      <c r="AL413" s="9">
        <f t="shared" si="50"/>
        <v>0</v>
      </c>
      <c r="AM413" s="7">
        <f>IFERROR(AL413/AL446, "NA")</f>
        <v>0</v>
      </c>
      <c r="AN413" s="6"/>
      <c r="AO413" s="6">
        <v>0</v>
      </c>
      <c r="AP413" s="7">
        <f>IFERROR(AO413/AO446, "NA")</f>
        <v>0</v>
      </c>
      <c r="AQ413" s="6"/>
      <c r="AR413" s="9">
        <f t="shared" si="51"/>
        <v>0</v>
      </c>
    </row>
    <row r="414" spans="1:44" ht="16.5" hidden="1" customHeight="1" x14ac:dyDescent="0.3">
      <c r="A414" s="33" t="s">
        <v>767</v>
      </c>
      <c r="B414" s="6">
        <v>0</v>
      </c>
      <c r="C414" s="7">
        <f>IFERROR(B414/B446, "NA")</f>
        <v>0</v>
      </c>
      <c r="D414" s="8"/>
      <c r="E414" s="6">
        <v>0</v>
      </c>
      <c r="F414" s="7">
        <f>IFERROR(E414/E446, "NA")</f>
        <v>0</v>
      </c>
      <c r="G414" s="8"/>
      <c r="H414" s="6">
        <v>0</v>
      </c>
      <c r="I414" s="7">
        <f>IFERROR(H414/H446, "NA")</f>
        <v>0</v>
      </c>
      <c r="J414" s="8"/>
      <c r="K414" s="6">
        <v>0</v>
      </c>
      <c r="L414" s="7">
        <f>IFERROR(K414/K446, "NA")</f>
        <v>0</v>
      </c>
      <c r="M414" s="8"/>
      <c r="N414" s="6">
        <v>0</v>
      </c>
      <c r="O414" s="7">
        <f>IFERROR(N414/N446, "NA")</f>
        <v>0</v>
      </c>
      <c r="P414" s="8"/>
      <c r="Q414" s="6">
        <v>0</v>
      </c>
      <c r="R414" s="7">
        <f>IFERROR(Q414/Q446, "NA")</f>
        <v>0</v>
      </c>
      <c r="S414" s="8"/>
      <c r="T414" s="6">
        <v>0</v>
      </c>
      <c r="U414" s="7">
        <f>IFERROR(T414/T446, "NA")</f>
        <v>0</v>
      </c>
      <c r="V414" s="8"/>
      <c r="W414" s="6">
        <v>0</v>
      </c>
      <c r="X414" s="7">
        <f>IFERROR(W414/W446, "NA")</f>
        <v>0</v>
      </c>
      <c r="Y414" s="8"/>
      <c r="Z414" s="6">
        <v>0</v>
      </c>
      <c r="AA414" s="7">
        <f>IFERROR(Z414/Z446, "NA")</f>
        <v>0</v>
      </c>
      <c r="AB414" s="8"/>
      <c r="AC414" s="6">
        <v>0</v>
      </c>
      <c r="AD414" s="7">
        <f>IFERROR(AC414/AC446, "NA")</f>
        <v>0</v>
      </c>
      <c r="AE414" s="8"/>
      <c r="AF414" s="6">
        <v>0</v>
      </c>
      <c r="AG414" s="7">
        <f>IFERROR(AF414/AF446, "NA")</f>
        <v>0</v>
      </c>
      <c r="AH414" s="8"/>
      <c r="AI414" s="6">
        <v>0</v>
      </c>
      <c r="AJ414" s="7">
        <f>IFERROR(AI414/AI446, "NA")</f>
        <v>0</v>
      </c>
      <c r="AK414" s="6"/>
      <c r="AL414" s="9">
        <f t="shared" si="50"/>
        <v>0</v>
      </c>
      <c r="AM414" s="7">
        <f>IFERROR(AL414/AL446, "NA")</f>
        <v>0</v>
      </c>
      <c r="AN414" s="6"/>
      <c r="AO414" s="6">
        <v>0</v>
      </c>
      <c r="AP414" s="7">
        <f>IFERROR(AO414/AO446, "NA")</f>
        <v>0</v>
      </c>
      <c r="AQ414" s="6"/>
      <c r="AR414" s="9">
        <f t="shared" si="51"/>
        <v>0</v>
      </c>
    </row>
    <row r="415" spans="1:44" ht="16.5" hidden="1" customHeight="1" x14ac:dyDescent="0.3">
      <c r="A415" s="33" t="s">
        <v>768</v>
      </c>
      <c r="B415" s="6">
        <v>0</v>
      </c>
      <c r="C415" s="7">
        <f>IFERROR(B415/B446, "NA")</f>
        <v>0</v>
      </c>
      <c r="D415" s="8"/>
      <c r="E415" s="6">
        <v>0</v>
      </c>
      <c r="F415" s="7">
        <f>IFERROR(E415/E446, "NA")</f>
        <v>0</v>
      </c>
      <c r="G415" s="8"/>
      <c r="H415" s="6">
        <v>0</v>
      </c>
      <c r="I415" s="7">
        <f>IFERROR(H415/H446, "NA")</f>
        <v>0</v>
      </c>
      <c r="J415" s="8"/>
      <c r="K415" s="6">
        <v>0</v>
      </c>
      <c r="L415" s="7">
        <f>IFERROR(K415/K446, "NA")</f>
        <v>0</v>
      </c>
      <c r="M415" s="8"/>
      <c r="N415" s="6">
        <v>0</v>
      </c>
      <c r="O415" s="7">
        <f>IFERROR(N415/N446, "NA")</f>
        <v>0</v>
      </c>
      <c r="P415" s="8"/>
      <c r="Q415" s="6">
        <v>0</v>
      </c>
      <c r="R415" s="7">
        <f>IFERROR(Q415/Q446, "NA")</f>
        <v>0</v>
      </c>
      <c r="S415" s="8"/>
      <c r="T415" s="6">
        <v>0</v>
      </c>
      <c r="U415" s="7">
        <f>IFERROR(T415/T446, "NA")</f>
        <v>0</v>
      </c>
      <c r="V415" s="8"/>
      <c r="W415" s="6">
        <v>0</v>
      </c>
      <c r="X415" s="7">
        <f>IFERROR(W415/W446, "NA")</f>
        <v>0</v>
      </c>
      <c r="Y415" s="8"/>
      <c r="Z415" s="6">
        <v>0</v>
      </c>
      <c r="AA415" s="7">
        <f>IFERROR(Z415/Z446, "NA")</f>
        <v>0</v>
      </c>
      <c r="AB415" s="8"/>
      <c r="AC415" s="6">
        <v>0</v>
      </c>
      <c r="AD415" s="7">
        <f>IFERROR(AC415/AC446, "NA")</f>
        <v>0</v>
      </c>
      <c r="AE415" s="8"/>
      <c r="AF415" s="6">
        <v>0</v>
      </c>
      <c r="AG415" s="7">
        <f>IFERROR(AF415/AF446, "NA")</f>
        <v>0</v>
      </c>
      <c r="AH415" s="8"/>
      <c r="AI415" s="6">
        <v>0</v>
      </c>
      <c r="AJ415" s="7">
        <f>IFERROR(AI415/AI446, "NA")</f>
        <v>0</v>
      </c>
      <c r="AK415" s="6"/>
      <c r="AL415" s="9">
        <f t="shared" si="50"/>
        <v>0</v>
      </c>
      <c r="AM415" s="7">
        <f>IFERROR(AL415/AL446, "NA")</f>
        <v>0</v>
      </c>
      <c r="AN415" s="6"/>
      <c r="AO415" s="6">
        <v>0</v>
      </c>
      <c r="AP415" s="7">
        <f>IFERROR(AO415/AO446, "NA")</f>
        <v>0</v>
      </c>
      <c r="AQ415" s="6"/>
      <c r="AR415" s="9">
        <f t="shared" si="51"/>
        <v>0</v>
      </c>
    </row>
    <row r="416" spans="1:44" ht="16.5" hidden="1" customHeight="1" x14ac:dyDescent="0.3">
      <c r="A416" s="33" t="s">
        <v>769</v>
      </c>
      <c r="B416" s="6">
        <v>0</v>
      </c>
      <c r="C416" s="7">
        <f>IFERROR(B416/B446, "NA")</f>
        <v>0</v>
      </c>
      <c r="D416" s="8"/>
      <c r="E416" s="6">
        <v>0</v>
      </c>
      <c r="F416" s="7">
        <f>IFERROR(E416/E446, "NA")</f>
        <v>0</v>
      </c>
      <c r="G416" s="8"/>
      <c r="H416" s="6">
        <v>0</v>
      </c>
      <c r="I416" s="7">
        <f>IFERROR(H416/H446, "NA")</f>
        <v>0</v>
      </c>
      <c r="J416" s="8"/>
      <c r="K416" s="6">
        <v>0</v>
      </c>
      <c r="L416" s="7">
        <f>IFERROR(K416/K446, "NA")</f>
        <v>0</v>
      </c>
      <c r="M416" s="8"/>
      <c r="N416" s="6">
        <v>0</v>
      </c>
      <c r="O416" s="7">
        <f>IFERROR(N416/N446, "NA")</f>
        <v>0</v>
      </c>
      <c r="P416" s="8"/>
      <c r="Q416" s="6">
        <v>0</v>
      </c>
      <c r="R416" s="7">
        <f>IFERROR(Q416/Q446, "NA")</f>
        <v>0</v>
      </c>
      <c r="S416" s="8"/>
      <c r="T416" s="6">
        <v>0</v>
      </c>
      <c r="U416" s="7">
        <f>IFERROR(T416/T446, "NA")</f>
        <v>0</v>
      </c>
      <c r="V416" s="8"/>
      <c r="W416" s="6">
        <v>0</v>
      </c>
      <c r="X416" s="7">
        <f>IFERROR(W416/W446, "NA")</f>
        <v>0</v>
      </c>
      <c r="Y416" s="8"/>
      <c r="Z416" s="6">
        <v>0</v>
      </c>
      <c r="AA416" s="7">
        <f>IFERROR(Z416/Z446, "NA")</f>
        <v>0</v>
      </c>
      <c r="AB416" s="8"/>
      <c r="AC416" s="6">
        <v>0</v>
      </c>
      <c r="AD416" s="7">
        <f>IFERROR(AC416/AC446, "NA")</f>
        <v>0</v>
      </c>
      <c r="AE416" s="8"/>
      <c r="AF416" s="6">
        <v>0</v>
      </c>
      <c r="AG416" s="7">
        <f>IFERROR(AF416/AF446, "NA")</f>
        <v>0</v>
      </c>
      <c r="AH416" s="8"/>
      <c r="AI416" s="6">
        <v>0</v>
      </c>
      <c r="AJ416" s="7">
        <f>IFERROR(AI416/AI446, "NA")</f>
        <v>0</v>
      </c>
      <c r="AK416" s="6"/>
      <c r="AL416" s="9">
        <f t="shared" si="50"/>
        <v>0</v>
      </c>
      <c r="AM416" s="7">
        <f>IFERROR(AL416/AL446, "NA")</f>
        <v>0</v>
      </c>
      <c r="AN416" s="6"/>
      <c r="AO416" s="6">
        <v>0</v>
      </c>
      <c r="AP416" s="7">
        <f>IFERROR(AO416/AO446, "NA")</f>
        <v>0</v>
      </c>
      <c r="AQ416" s="6"/>
      <c r="AR416" s="9">
        <f t="shared" si="51"/>
        <v>0</v>
      </c>
    </row>
    <row r="417" spans="1:44" ht="16.5" customHeight="1" x14ac:dyDescent="0.3">
      <c r="A417" s="33" t="s">
        <v>770</v>
      </c>
      <c r="B417" s="6">
        <v>-124.33000000000001</v>
      </c>
      <c r="C417" s="7">
        <f>IFERROR(B417/B446, "NA")</f>
        <v>-1.686867651888912E-4</v>
      </c>
      <c r="D417" s="8"/>
      <c r="E417" s="6">
        <v>-121.82</v>
      </c>
      <c r="F417" s="7">
        <f>IFERROR(E417/E446, "NA")</f>
        <v>-2.1214231416162615E-4</v>
      </c>
      <c r="G417" s="8"/>
      <c r="H417" s="6">
        <v>-128.4</v>
      </c>
      <c r="I417" s="7">
        <f>IFERROR(H417/H446, "NA")</f>
        <v>-1.8114607652058905E-4</v>
      </c>
      <c r="J417" s="8"/>
      <c r="K417" s="6">
        <v>-107.24000000000001</v>
      </c>
      <c r="L417" s="7">
        <f>IFERROR(K417/K446, "NA")</f>
        <v>-2.020892873965011E-4</v>
      </c>
      <c r="M417" s="8"/>
      <c r="N417" s="6">
        <v>-103.39</v>
      </c>
      <c r="O417" s="7">
        <f>IFERROR(N417/N446, "NA")</f>
        <v>-2.3764969758794408E-4</v>
      </c>
      <c r="P417" s="8"/>
      <c r="Q417" s="6">
        <v>-189.72</v>
      </c>
      <c r="R417" s="7">
        <f>IFERROR(Q417/Q446, "NA")</f>
        <v>-3.9368242220850277E-4</v>
      </c>
      <c r="S417" s="8"/>
      <c r="T417" s="6">
        <v>-185.32999999999998</v>
      </c>
      <c r="U417" s="7">
        <f>IFERROR(T417/T446, "NA")</f>
        <v>-2.3479032684123444E-4</v>
      </c>
      <c r="V417" s="8"/>
      <c r="W417" s="6">
        <v>-167.37</v>
      </c>
      <c r="X417" s="7">
        <f>IFERROR(W417/W446, "NA")</f>
        <v>-2.6474415096462207E-4</v>
      </c>
      <c r="Y417" s="8"/>
      <c r="Z417" s="6">
        <v>-255.54999999999998</v>
      </c>
      <c r="AA417" s="7">
        <f>IFERROR(Z417/Z446, "NA")</f>
        <v>-4.2988181774185081E-4</v>
      </c>
      <c r="AB417" s="8"/>
      <c r="AC417" s="6">
        <v>-261.57</v>
      </c>
      <c r="AD417" s="7">
        <f>IFERROR(AC417/AC446, "NA")</f>
        <v>-3.3911107367554647E-4</v>
      </c>
      <c r="AE417" s="8"/>
      <c r="AF417" s="6">
        <v>-251.08999999999997</v>
      </c>
      <c r="AG417" s="7">
        <f>IFERROR(AF417/AF446, "NA")</f>
        <v>-4.1737278781950316E-4</v>
      </c>
      <c r="AH417" s="8"/>
      <c r="AI417" s="6">
        <v>-270.18</v>
      </c>
      <c r="AJ417" s="7">
        <f>IFERROR(AI417/AI446, "NA")</f>
        <v>-5.4787534860439716E-4</v>
      </c>
      <c r="AK417" s="6"/>
      <c r="AL417" s="9">
        <f t="shared" si="50"/>
        <v>-2165.9899999999998</v>
      </c>
      <c r="AM417" s="7">
        <f>IFERROR(AL417/AL446, "NA")</f>
        <v>-2.9470031834570614E-4</v>
      </c>
      <c r="AN417" s="6"/>
      <c r="AO417" s="6">
        <v>-924.69</v>
      </c>
      <c r="AP417" s="7">
        <f>IFERROR(AO417/AO446, "NA")</f>
        <v>-1.2893689095336153E-4</v>
      </c>
      <c r="AQ417" s="6"/>
      <c r="AR417" s="9">
        <f t="shared" si="51"/>
        <v>-1241.2999999999997</v>
      </c>
    </row>
    <row r="418" spans="1:44" ht="16.5" customHeight="1" x14ac:dyDescent="0.3">
      <c r="A418" s="33" t="s">
        <v>771</v>
      </c>
      <c r="B418" s="6">
        <v>-193.8</v>
      </c>
      <c r="C418" s="7">
        <f>IFERROR(B418/B446, "NA")</f>
        <v>-2.6294132625759764E-4</v>
      </c>
      <c r="D418" s="8"/>
      <c r="E418" s="6">
        <v>-28.4</v>
      </c>
      <c r="F418" s="7">
        <f>IFERROR(E418/E446, "NA")</f>
        <v>-4.9456917765475151E-5</v>
      </c>
      <c r="G418" s="8"/>
      <c r="H418" s="6">
        <v>5.3400000000000034</v>
      </c>
      <c r="I418" s="7">
        <f>IFERROR(H418/H446, "NA")</f>
        <v>7.5336452384731002E-6</v>
      </c>
      <c r="J418" s="8"/>
      <c r="K418" s="6">
        <v>19.919999999999987</v>
      </c>
      <c r="L418" s="7">
        <f>IFERROR(K418/K446, "NA")</f>
        <v>3.7538405491778242E-5</v>
      </c>
      <c r="M418" s="8"/>
      <c r="N418" s="6">
        <v>24.630000000000003</v>
      </c>
      <c r="O418" s="7">
        <f>IFERROR(N418/N446, "NA")</f>
        <v>5.6613909000784056E-5</v>
      </c>
      <c r="P418" s="8"/>
      <c r="Q418" s="6">
        <v>756.49999999999989</v>
      </c>
      <c r="R418" s="7">
        <f>IFERROR(Q418/Q446, "NA")</f>
        <v>1.5697910204550511E-3</v>
      </c>
      <c r="S418" s="8"/>
      <c r="T418" s="6">
        <v>-167.20999999999998</v>
      </c>
      <c r="U418" s="7">
        <f>IFERROR(T418/T446, "NA")</f>
        <v>-2.1183451438581345E-4</v>
      </c>
      <c r="V418" s="8"/>
      <c r="W418" s="6">
        <v>-242.41</v>
      </c>
      <c r="X418" s="7">
        <f>IFERROR(W418/W446, "NA")</f>
        <v>-3.834416540319892E-4</v>
      </c>
      <c r="Y418" s="8"/>
      <c r="Z418" s="6">
        <v>-14.019999999999998</v>
      </c>
      <c r="AA418" s="7">
        <f>IFERROR(Z418/Z446, "NA")</f>
        <v>-2.3584203031660138E-5</v>
      </c>
      <c r="AB418" s="8"/>
      <c r="AC418" s="6">
        <v>-121.62</v>
      </c>
      <c r="AD418" s="7">
        <f>IFERROR(AC418/AC446, "NA")</f>
        <v>-1.5767361998860713E-4</v>
      </c>
      <c r="AE418" s="8"/>
      <c r="AF418" s="6">
        <v>0</v>
      </c>
      <c r="AG418" s="7">
        <f>IFERROR(AF418/AF446, "NA")</f>
        <v>0</v>
      </c>
      <c r="AH418" s="8"/>
      <c r="AI418" s="6">
        <v>-93.13000000000001</v>
      </c>
      <c r="AJ418" s="7">
        <f>IFERROR(AI418/AI446, "NA")</f>
        <v>-1.888505115683156E-4</v>
      </c>
      <c r="AK418" s="6"/>
      <c r="AL418" s="9">
        <f t="shared" si="50"/>
        <v>-54.200000000000173</v>
      </c>
      <c r="AM418" s="7">
        <f>IFERROR(AL418/AL446, "NA")</f>
        <v>-7.3743448743241313E-6</v>
      </c>
      <c r="AN418" s="6"/>
      <c r="AO418" s="6">
        <v>-1094.21</v>
      </c>
      <c r="AP418" s="7">
        <f>IFERROR(AO418/AO446, "NA")</f>
        <v>-1.5257441461471164E-4</v>
      </c>
      <c r="AQ418" s="6"/>
      <c r="AR418" s="9">
        <f t="shared" si="51"/>
        <v>1040.0099999999998</v>
      </c>
    </row>
    <row r="419" spans="1:44" ht="16.5" customHeight="1" x14ac:dyDescent="0.3">
      <c r="A419" s="33" t="s">
        <v>772</v>
      </c>
      <c r="B419" s="6">
        <v>0</v>
      </c>
      <c r="C419" s="7">
        <f>IFERROR(B419/B446, "NA")</f>
        <v>0</v>
      </c>
      <c r="D419" s="8"/>
      <c r="E419" s="6">
        <v>0</v>
      </c>
      <c r="F419" s="7">
        <f>IFERROR(E419/E446, "NA")</f>
        <v>0</v>
      </c>
      <c r="G419" s="8"/>
      <c r="H419" s="6">
        <v>0</v>
      </c>
      <c r="I419" s="7">
        <f>IFERROR(H419/H446, "NA")</f>
        <v>0</v>
      </c>
      <c r="J419" s="8"/>
      <c r="K419" s="6">
        <v>0</v>
      </c>
      <c r="L419" s="7">
        <f>IFERROR(K419/K446, "NA")</f>
        <v>0</v>
      </c>
      <c r="M419" s="8"/>
      <c r="N419" s="6">
        <v>0</v>
      </c>
      <c r="O419" s="7">
        <f>IFERROR(N419/N446, "NA")</f>
        <v>0</v>
      </c>
      <c r="P419" s="8"/>
      <c r="Q419" s="6">
        <v>0</v>
      </c>
      <c r="R419" s="7">
        <f>IFERROR(Q419/Q446, "NA")</f>
        <v>0</v>
      </c>
      <c r="S419" s="8"/>
      <c r="T419" s="6">
        <v>0</v>
      </c>
      <c r="U419" s="7">
        <f>IFERROR(T419/T446, "NA")</f>
        <v>0</v>
      </c>
      <c r="V419" s="8"/>
      <c r="W419" s="6">
        <v>0</v>
      </c>
      <c r="X419" s="7">
        <f>IFERROR(W419/W446, "NA")</f>
        <v>0</v>
      </c>
      <c r="Y419" s="8"/>
      <c r="Z419" s="6">
        <v>0</v>
      </c>
      <c r="AA419" s="7">
        <f>IFERROR(Z419/Z446, "NA")</f>
        <v>0</v>
      </c>
      <c r="AB419" s="8"/>
      <c r="AC419" s="6">
        <v>0</v>
      </c>
      <c r="AD419" s="7">
        <f>IFERROR(AC419/AC446, "NA")</f>
        <v>0</v>
      </c>
      <c r="AE419" s="8"/>
      <c r="AF419" s="6">
        <v>0</v>
      </c>
      <c r="AG419" s="7">
        <f>IFERROR(AF419/AF446, "NA")</f>
        <v>0</v>
      </c>
      <c r="AH419" s="8"/>
      <c r="AI419" s="6">
        <v>0</v>
      </c>
      <c r="AJ419" s="7">
        <f>IFERROR(AI419/AI446, "NA")</f>
        <v>0</v>
      </c>
      <c r="AK419" s="6"/>
      <c r="AL419" s="9">
        <f t="shared" si="50"/>
        <v>0</v>
      </c>
      <c r="AM419" s="7">
        <f>IFERROR(AL419/AL446, "NA")</f>
        <v>0</v>
      </c>
      <c r="AN419" s="6"/>
      <c r="AO419" s="6">
        <v>-3725.69</v>
      </c>
      <c r="AP419" s="7">
        <f>IFERROR(AO419/AO446, "NA")</f>
        <v>-5.1950262818461265E-4</v>
      </c>
      <c r="AQ419" s="6"/>
      <c r="AR419" s="9">
        <f t="shared" si="51"/>
        <v>3725.69</v>
      </c>
    </row>
    <row r="420" spans="1:44" ht="16.5" customHeight="1" x14ac:dyDescent="0.3">
      <c r="A420" s="33" t="s">
        <v>773</v>
      </c>
      <c r="B420" s="6">
        <v>307.5</v>
      </c>
      <c r="C420" s="7">
        <f>IFERROR(B420/B446, "NA")</f>
        <v>4.1720566472761228E-4</v>
      </c>
      <c r="D420" s="8"/>
      <c r="E420" s="6">
        <v>0</v>
      </c>
      <c r="F420" s="7">
        <f>IFERROR(E420/E446, "NA")</f>
        <v>0</v>
      </c>
      <c r="G420" s="8"/>
      <c r="H420" s="6">
        <v>0</v>
      </c>
      <c r="I420" s="7">
        <f>IFERROR(H420/H446, "NA")</f>
        <v>0</v>
      </c>
      <c r="J420" s="8"/>
      <c r="K420" s="6">
        <v>-364</v>
      </c>
      <c r="L420" s="7">
        <f>IFERROR(K420/K446, "NA")</f>
        <v>-6.8594275095418115E-4</v>
      </c>
      <c r="M420" s="8"/>
      <c r="N420" s="6">
        <v>0</v>
      </c>
      <c r="O420" s="7">
        <f>IFERROR(N420/N446, "NA")</f>
        <v>0</v>
      </c>
      <c r="P420" s="8"/>
      <c r="Q420" s="6">
        <v>0</v>
      </c>
      <c r="R420" s="7">
        <f>IFERROR(Q420/Q446, "NA")</f>
        <v>0</v>
      </c>
      <c r="S420" s="8"/>
      <c r="T420" s="6">
        <v>0</v>
      </c>
      <c r="U420" s="7">
        <f>IFERROR(T420/T446, "NA")</f>
        <v>0</v>
      </c>
      <c r="V420" s="8"/>
      <c r="W420" s="6">
        <v>0</v>
      </c>
      <c r="X420" s="7">
        <f>IFERROR(W420/W446, "NA")</f>
        <v>0</v>
      </c>
      <c r="Y420" s="8"/>
      <c r="Z420" s="6">
        <v>0</v>
      </c>
      <c r="AA420" s="7">
        <f>IFERROR(Z420/Z446, "NA")</f>
        <v>0</v>
      </c>
      <c r="AB420" s="8"/>
      <c r="AC420" s="6">
        <v>0</v>
      </c>
      <c r="AD420" s="7">
        <f>IFERROR(AC420/AC446, "NA")</f>
        <v>0</v>
      </c>
      <c r="AE420" s="8"/>
      <c r="AF420" s="6">
        <v>0</v>
      </c>
      <c r="AG420" s="7">
        <f>IFERROR(AF420/AF446, "NA")</f>
        <v>0</v>
      </c>
      <c r="AH420" s="8"/>
      <c r="AI420" s="6">
        <v>0</v>
      </c>
      <c r="AJ420" s="7">
        <f>IFERROR(AI420/AI446, "NA")</f>
        <v>0</v>
      </c>
      <c r="AK420" s="6"/>
      <c r="AL420" s="9">
        <f t="shared" si="50"/>
        <v>-56.5</v>
      </c>
      <c r="AM420" s="7">
        <f>IFERROR(AL420/AL446, "NA")</f>
        <v>-7.6872783284005926E-6</v>
      </c>
      <c r="AN420" s="6"/>
      <c r="AO420" s="6">
        <v>-0.25</v>
      </c>
      <c r="AP420" s="7">
        <f>IFERROR(AO420/AO446, "NA")</f>
        <v>-3.4859491006002422E-8</v>
      </c>
      <c r="AQ420" s="6"/>
      <c r="AR420" s="9">
        <f t="shared" si="51"/>
        <v>-56.25</v>
      </c>
    </row>
    <row r="421" spans="1:44" ht="16.5" hidden="1" customHeight="1" x14ac:dyDescent="0.3">
      <c r="A421" s="33" t="s">
        <v>774</v>
      </c>
      <c r="B421" s="6">
        <v>0</v>
      </c>
      <c r="C421" s="7">
        <f>IFERROR(B421/B446, "NA")</f>
        <v>0</v>
      </c>
      <c r="D421" s="8"/>
      <c r="E421" s="6">
        <v>0</v>
      </c>
      <c r="F421" s="7">
        <f>IFERROR(E421/E446, "NA")</f>
        <v>0</v>
      </c>
      <c r="G421" s="8"/>
      <c r="H421" s="6">
        <v>0</v>
      </c>
      <c r="I421" s="7">
        <f>IFERROR(H421/H446, "NA")</f>
        <v>0</v>
      </c>
      <c r="J421" s="8"/>
      <c r="K421" s="6">
        <v>0</v>
      </c>
      <c r="L421" s="7">
        <f>IFERROR(K421/K446, "NA")</f>
        <v>0</v>
      </c>
      <c r="M421" s="8"/>
      <c r="N421" s="6">
        <v>0</v>
      </c>
      <c r="O421" s="7">
        <f>IFERROR(N421/N446, "NA")</f>
        <v>0</v>
      </c>
      <c r="P421" s="8"/>
      <c r="Q421" s="6">
        <v>0</v>
      </c>
      <c r="R421" s="7">
        <f>IFERROR(Q421/Q446, "NA")</f>
        <v>0</v>
      </c>
      <c r="S421" s="8"/>
      <c r="T421" s="6">
        <v>0</v>
      </c>
      <c r="U421" s="7">
        <f>IFERROR(T421/T446, "NA")</f>
        <v>0</v>
      </c>
      <c r="V421" s="8"/>
      <c r="W421" s="6">
        <v>0</v>
      </c>
      <c r="X421" s="7">
        <f>IFERROR(W421/W446, "NA")</f>
        <v>0</v>
      </c>
      <c r="Y421" s="8"/>
      <c r="Z421" s="6">
        <v>0</v>
      </c>
      <c r="AA421" s="7">
        <f>IFERROR(Z421/Z446, "NA")</f>
        <v>0</v>
      </c>
      <c r="AB421" s="8"/>
      <c r="AC421" s="6">
        <v>0</v>
      </c>
      <c r="AD421" s="7">
        <f>IFERROR(AC421/AC446, "NA")</f>
        <v>0</v>
      </c>
      <c r="AE421" s="8"/>
      <c r="AF421" s="6">
        <v>0</v>
      </c>
      <c r="AG421" s="7">
        <f>IFERROR(AF421/AF446, "NA")</f>
        <v>0</v>
      </c>
      <c r="AH421" s="8"/>
      <c r="AI421" s="6">
        <v>0</v>
      </c>
      <c r="AJ421" s="7">
        <f>IFERROR(AI421/AI446, "NA")</f>
        <v>0</v>
      </c>
      <c r="AK421" s="6"/>
      <c r="AL421" s="9">
        <f t="shared" si="50"/>
        <v>0</v>
      </c>
      <c r="AM421" s="7">
        <f>IFERROR(AL421/AL446, "NA")</f>
        <v>0</v>
      </c>
      <c r="AN421" s="6"/>
      <c r="AO421" s="6">
        <v>0</v>
      </c>
      <c r="AP421" s="7">
        <f>IFERROR(AO421/AO446, "NA")</f>
        <v>0</v>
      </c>
      <c r="AQ421" s="6"/>
      <c r="AR421" s="9">
        <f t="shared" si="51"/>
        <v>0</v>
      </c>
    </row>
    <row r="422" spans="1:44" ht="16.5" customHeight="1" x14ac:dyDescent="0.3">
      <c r="A422" s="33" t="s">
        <v>775</v>
      </c>
      <c r="B422" s="6">
        <v>-110</v>
      </c>
      <c r="C422" s="7">
        <f>IFERROR(B422/B446, "NA")</f>
        <v>-1.4924430282938978E-4</v>
      </c>
      <c r="D422" s="8"/>
      <c r="E422" s="6">
        <v>0</v>
      </c>
      <c r="F422" s="7">
        <f>IFERROR(E422/E446, "NA")</f>
        <v>0</v>
      </c>
      <c r="G422" s="8"/>
      <c r="H422" s="6">
        <v>0</v>
      </c>
      <c r="I422" s="7">
        <f>IFERROR(H422/H446, "NA")</f>
        <v>0</v>
      </c>
      <c r="J422" s="8"/>
      <c r="K422" s="6">
        <v>0</v>
      </c>
      <c r="L422" s="7">
        <f>IFERROR(K422/K446, "NA")</f>
        <v>0</v>
      </c>
      <c r="M422" s="8"/>
      <c r="N422" s="6">
        <v>0</v>
      </c>
      <c r="O422" s="7">
        <f>IFERROR(N422/N446, "NA")</f>
        <v>0</v>
      </c>
      <c r="P422" s="8"/>
      <c r="Q422" s="6">
        <v>96</v>
      </c>
      <c r="R422" s="7">
        <f>IFERROR(Q422/Q446, "NA")</f>
        <v>1.9920679175635812E-4</v>
      </c>
      <c r="S422" s="8"/>
      <c r="T422" s="6">
        <v>-20</v>
      </c>
      <c r="U422" s="7">
        <f>IFERROR(T422/T446, "NA")</f>
        <v>-2.5337541341524248E-5</v>
      </c>
      <c r="V422" s="8"/>
      <c r="W422" s="6">
        <v>0</v>
      </c>
      <c r="X422" s="7">
        <f>IFERROR(W422/W446, "NA")</f>
        <v>0</v>
      </c>
      <c r="Y422" s="8"/>
      <c r="Z422" s="6">
        <v>0</v>
      </c>
      <c r="AA422" s="7">
        <f>IFERROR(Z422/Z446, "NA")</f>
        <v>0</v>
      </c>
      <c r="AB422" s="8"/>
      <c r="AC422" s="6">
        <v>0</v>
      </c>
      <c r="AD422" s="7">
        <f>IFERROR(AC422/AC446, "NA")</f>
        <v>0</v>
      </c>
      <c r="AE422" s="8"/>
      <c r="AF422" s="6">
        <v>0</v>
      </c>
      <c r="AG422" s="7">
        <f>IFERROR(AF422/AF446, "NA")</f>
        <v>0</v>
      </c>
      <c r="AH422" s="8"/>
      <c r="AI422" s="6">
        <v>-10</v>
      </c>
      <c r="AJ422" s="7">
        <f>IFERROR(AI422/AI446, "NA")</f>
        <v>-2.0278160804071256E-5</v>
      </c>
      <c r="AK422" s="6"/>
      <c r="AL422" s="9">
        <f t="shared" si="50"/>
        <v>-44</v>
      </c>
      <c r="AM422" s="7">
        <f>IFERROR(AL422/AL446, "NA")</f>
        <v>-5.9865530345066554E-6</v>
      </c>
      <c r="AN422" s="6"/>
      <c r="AO422" s="6">
        <v>-160</v>
      </c>
      <c r="AP422" s="7">
        <f>IFERROR(AO422/AO446, "NA")</f>
        <v>-2.2310074243841552E-5</v>
      </c>
      <c r="AQ422" s="6"/>
      <c r="AR422" s="9">
        <f t="shared" si="51"/>
        <v>116</v>
      </c>
    </row>
    <row r="423" spans="1:44" ht="30.75" customHeight="1" x14ac:dyDescent="0.3">
      <c r="A423" s="33" t="s">
        <v>776</v>
      </c>
      <c r="B423" s="6">
        <v>0</v>
      </c>
      <c r="C423" s="7">
        <f>IFERROR(B423/B446, "NA")</f>
        <v>0</v>
      </c>
      <c r="D423" s="8"/>
      <c r="E423" s="6">
        <v>-1000.37</v>
      </c>
      <c r="F423" s="7">
        <f>IFERROR(E423/E446, "NA")</f>
        <v>-1.7420850994735344E-3</v>
      </c>
      <c r="G423" s="8"/>
      <c r="H423" s="6">
        <v>501.89</v>
      </c>
      <c r="I423" s="7">
        <f>IFERROR(H423/H446, "NA")</f>
        <v>7.080638967672775E-4</v>
      </c>
      <c r="J423" s="8"/>
      <c r="K423" s="6">
        <v>0</v>
      </c>
      <c r="L423" s="7">
        <f>IFERROR(K423/K446, "NA")</f>
        <v>0</v>
      </c>
      <c r="M423" s="8"/>
      <c r="N423" s="6">
        <v>-505.22</v>
      </c>
      <c r="O423" s="7">
        <f>IFERROR(N423/N446, "NA")</f>
        <v>-1.1612861999746697E-3</v>
      </c>
      <c r="P423" s="8"/>
      <c r="Q423" s="6">
        <v>-506.82</v>
      </c>
      <c r="R423" s="7">
        <f>IFERROR(Q423/Q446, "NA")</f>
        <v>-1.0516873562287231E-3</v>
      </c>
      <c r="S423" s="8"/>
      <c r="T423" s="6">
        <v>0</v>
      </c>
      <c r="U423" s="7">
        <f>IFERROR(T423/T446, "NA")</f>
        <v>0</v>
      </c>
      <c r="V423" s="8"/>
      <c r="W423" s="6">
        <v>1529.42</v>
      </c>
      <c r="X423" s="7">
        <f>IFERROR(W423/W446, "NA")</f>
        <v>2.4192208840790601E-3</v>
      </c>
      <c r="Y423" s="8"/>
      <c r="Z423" s="6">
        <v>-512.16999999999996</v>
      </c>
      <c r="AA423" s="7">
        <f>IFERROR(Z423/Z446, "NA")</f>
        <v>-8.6156357109310789E-4</v>
      </c>
      <c r="AB423" s="8"/>
      <c r="AC423" s="6">
        <v>0</v>
      </c>
      <c r="AD423" s="7">
        <f>IFERROR(AC423/AC446, "NA")</f>
        <v>0</v>
      </c>
      <c r="AE423" s="8"/>
      <c r="AF423" s="6">
        <v>514.42999999999995</v>
      </c>
      <c r="AG423" s="7">
        <f>IFERROR(AF423/AF446, "NA")</f>
        <v>8.5510806180248916E-4</v>
      </c>
      <c r="AH423" s="8"/>
      <c r="AI423" s="6">
        <v>0</v>
      </c>
      <c r="AJ423" s="7">
        <f>IFERROR(AI423/AI446, "NA")</f>
        <v>0</v>
      </c>
      <c r="AK423" s="6"/>
      <c r="AL423" s="9">
        <f t="shared" si="50"/>
        <v>21.160000000000082</v>
      </c>
      <c r="AM423" s="7">
        <f>IFERROR(AL423/AL446, "NA")</f>
        <v>2.8789877775036664E-6</v>
      </c>
      <c r="AN423" s="6"/>
      <c r="AO423" s="6">
        <v>-498.48</v>
      </c>
      <c r="AP423" s="7">
        <f>IFERROR(AO423/AO446, "NA")</f>
        <v>-6.9507036306688352E-5</v>
      </c>
      <c r="AQ423" s="6"/>
      <c r="AR423" s="9">
        <f t="shared" si="51"/>
        <v>519.6400000000001</v>
      </c>
    </row>
    <row r="424" spans="1:44" ht="16.5" customHeight="1" x14ac:dyDescent="0.3">
      <c r="A424" s="33" t="s">
        <v>777</v>
      </c>
      <c r="B424" s="6">
        <v>-6342.81</v>
      </c>
      <c r="C424" s="7">
        <f>IFERROR(B424/B446, "NA")</f>
        <v>-8.6057114220843799E-3</v>
      </c>
      <c r="D424" s="8"/>
      <c r="E424" s="6">
        <v>-17035.669999999998</v>
      </c>
      <c r="F424" s="7">
        <f>IFERROR(E424/E446, "NA")</f>
        <v>-2.966661022076662E-2</v>
      </c>
      <c r="G424" s="8"/>
      <c r="H424" s="6">
        <v>-17253.02</v>
      </c>
      <c r="I424" s="7">
        <f>IFERROR(H424/H446, "NA")</f>
        <v>-2.4340474152112563E-2</v>
      </c>
      <c r="J424" s="8"/>
      <c r="K424" s="6">
        <v>-16069.4</v>
      </c>
      <c r="L424" s="7">
        <f>IFERROR(K424/K446, "NA")</f>
        <v>-3.0282111104898677E-2</v>
      </c>
      <c r="M424" s="8"/>
      <c r="N424" s="6">
        <v>-16101.01</v>
      </c>
      <c r="O424" s="7">
        <f>IFERROR(N424/N446, "NA")</f>
        <v>-3.700938347384141E-2</v>
      </c>
      <c r="P424" s="8"/>
      <c r="Q424" s="6">
        <v>-14712.35</v>
      </c>
      <c r="R424" s="7">
        <f>IFERROR(Q424/Q446, "NA")</f>
        <v>-3.0529167111423495E-2</v>
      </c>
      <c r="S424" s="8"/>
      <c r="T424" s="6">
        <v>-14127.45</v>
      </c>
      <c r="U424" s="7">
        <f>IFERROR(T424/T446, "NA")</f>
        <v>-1.7897742421265839E-2</v>
      </c>
      <c r="V424" s="8"/>
      <c r="W424" s="6">
        <v>-15602.76</v>
      </c>
      <c r="X424" s="7">
        <f>IFERROR(W424/W446, "NA")</f>
        <v>-2.4680285886985519E-2</v>
      </c>
      <c r="Y424" s="8"/>
      <c r="Z424" s="6">
        <v>-15118.23</v>
      </c>
      <c r="AA424" s="7">
        <f>IFERROR(Z424/Z446, "NA")</f>
        <v>-2.5431626661864142E-2</v>
      </c>
      <c r="AB424" s="8"/>
      <c r="AC424" s="6">
        <v>-15593.04</v>
      </c>
      <c r="AD424" s="7">
        <f>IFERROR(AC424/AC446, "NA")</f>
        <v>-2.0215516061726283E-2</v>
      </c>
      <c r="AE424" s="8"/>
      <c r="AF424" s="6">
        <v>-15170.7</v>
      </c>
      <c r="AG424" s="7">
        <f>IFERROR(AF424/AF446, "NA")</f>
        <v>-2.5217401537987724E-2</v>
      </c>
      <c r="AH424" s="8"/>
      <c r="AI424" s="6">
        <v>-15779.28</v>
      </c>
      <c r="AJ424" s="7">
        <f>IFERROR(AI424/AI446, "NA")</f>
        <v>-3.1997477721246545E-2</v>
      </c>
      <c r="AK424" s="6"/>
      <c r="AL424" s="9">
        <f t="shared" si="50"/>
        <v>-178905.72000000003</v>
      </c>
      <c r="AM424" s="7">
        <f>IFERROR(AL424/AL446, "NA")</f>
        <v>-2.4341558658104508E-2</v>
      </c>
      <c r="AN424" s="6"/>
      <c r="AO424" s="6">
        <v>-56707.62</v>
      </c>
      <c r="AP424" s="7">
        <f>IFERROR(AO424/AO446, "NA")</f>
        <v>-7.9071950774472124E-3</v>
      </c>
      <c r="AQ424" s="6"/>
      <c r="AR424" s="9">
        <f t="shared" si="51"/>
        <v>-122198.10000000003</v>
      </c>
    </row>
    <row r="425" spans="1:44" ht="16.5" customHeight="1" x14ac:dyDescent="0.3">
      <c r="A425" s="33" t="s">
        <v>778</v>
      </c>
      <c r="B425" s="6">
        <v>0</v>
      </c>
      <c r="C425" s="7">
        <f>IFERROR(B425/B446, "NA")</f>
        <v>0</v>
      </c>
      <c r="D425" s="8"/>
      <c r="E425" s="6">
        <v>0</v>
      </c>
      <c r="F425" s="7">
        <f>IFERROR(E425/E446, "NA")</f>
        <v>0</v>
      </c>
      <c r="G425" s="8"/>
      <c r="H425" s="6">
        <v>0</v>
      </c>
      <c r="I425" s="7">
        <f>IFERROR(H425/H446, "NA")</f>
        <v>0</v>
      </c>
      <c r="J425" s="8"/>
      <c r="K425" s="6">
        <v>0</v>
      </c>
      <c r="L425" s="7">
        <f>IFERROR(K425/K446, "NA")</f>
        <v>0</v>
      </c>
      <c r="M425" s="8"/>
      <c r="N425" s="6">
        <v>0</v>
      </c>
      <c r="O425" s="7">
        <f>IFERROR(N425/N446, "NA")</f>
        <v>0</v>
      </c>
      <c r="P425" s="8"/>
      <c r="Q425" s="6">
        <v>0</v>
      </c>
      <c r="R425" s="7">
        <f>IFERROR(Q425/Q446, "NA")</f>
        <v>0</v>
      </c>
      <c r="S425" s="8"/>
      <c r="T425" s="6">
        <v>0</v>
      </c>
      <c r="U425" s="7">
        <f>IFERROR(T425/T446, "NA")</f>
        <v>0</v>
      </c>
      <c r="V425" s="8"/>
      <c r="W425" s="6">
        <v>0</v>
      </c>
      <c r="X425" s="7">
        <f>IFERROR(W425/W446, "NA")</f>
        <v>0</v>
      </c>
      <c r="Y425" s="8"/>
      <c r="Z425" s="6">
        <v>0</v>
      </c>
      <c r="AA425" s="7">
        <f>IFERROR(Z425/Z446, "NA")</f>
        <v>0</v>
      </c>
      <c r="AB425" s="8"/>
      <c r="AC425" s="6">
        <v>8635</v>
      </c>
      <c r="AD425" s="7">
        <f>IFERROR(AC425/AC446, "NA")</f>
        <v>1.1194801090294543E-2</v>
      </c>
      <c r="AE425" s="8"/>
      <c r="AF425" s="6">
        <v>11577.94</v>
      </c>
      <c r="AG425" s="7">
        <f>IFERROR(AF425/AF446, "NA")</f>
        <v>1.9245358616459991E-2</v>
      </c>
      <c r="AH425" s="8"/>
      <c r="AI425" s="6">
        <v>802.7</v>
      </c>
      <c r="AJ425" s="7">
        <f>IFERROR(AI425/AI446, "NA")</f>
        <v>1.6277279677427998E-3</v>
      </c>
      <c r="AK425" s="6"/>
      <c r="AL425" s="9">
        <f t="shared" si="50"/>
        <v>21015.640000000003</v>
      </c>
      <c r="AM425" s="7">
        <f>IFERROR(AL425/AL446, "NA")</f>
        <v>2.8593464412295334E-3</v>
      </c>
      <c r="AN425" s="6"/>
      <c r="AO425" s="6">
        <v>0</v>
      </c>
      <c r="AP425" s="7">
        <f>IFERROR(AO425/AO446, "NA")</f>
        <v>0</v>
      </c>
      <c r="AQ425" s="6"/>
      <c r="AR425" s="9">
        <f t="shared" si="51"/>
        <v>21015.640000000003</v>
      </c>
    </row>
    <row r="426" spans="1:44" ht="16.5" customHeight="1" x14ac:dyDescent="0.3">
      <c r="A426" s="33" t="s">
        <v>779</v>
      </c>
      <c r="B426" s="6">
        <v>0</v>
      </c>
      <c r="C426" s="7">
        <f>IFERROR(B426/B446, "NA")</f>
        <v>0</v>
      </c>
      <c r="D426" s="8"/>
      <c r="E426" s="6">
        <v>0</v>
      </c>
      <c r="F426" s="7">
        <f>IFERROR(E426/E446, "NA")</f>
        <v>0</v>
      </c>
      <c r="G426" s="8"/>
      <c r="H426" s="6">
        <v>0</v>
      </c>
      <c r="I426" s="7">
        <f>IFERROR(H426/H446, "NA")</f>
        <v>0</v>
      </c>
      <c r="J426" s="8"/>
      <c r="K426" s="6">
        <v>1370.4</v>
      </c>
      <c r="L426" s="7">
        <f>IFERROR(K426/K446, "NA")</f>
        <v>2.5824613898560713E-3</v>
      </c>
      <c r="M426" s="8"/>
      <c r="N426" s="6">
        <v>67.08</v>
      </c>
      <c r="O426" s="7">
        <f>IFERROR(N426/N446, "NA")</f>
        <v>1.5418842938581381E-4</v>
      </c>
      <c r="P426" s="8"/>
      <c r="Q426" s="6">
        <v>67.08</v>
      </c>
      <c r="R426" s="7">
        <f>IFERROR(Q426/Q446, "NA")</f>
        <v>1.3919574573975524E-4</v>
      </c>
      <c r="S426" s="8"/>
      <c r="T426" s="6">
        <v>67.08</v>
      </c>
      <c r="U426" s="7">
        <f>IFERROR(T426/T446, "NA")</f>
        <v>8.4982113659472331E-5</v>
      </c>
      <c r="V426" s="8"/>
      <c r="W426" s="6">
        <v>67.08</v>
      </c>
      <c r="X426" s="7">
        <f>IFERROR(W426/W446, "NA")</f>
        <v>1.0610645663324877E-4</v>
      </c>
      <c r="Y426" s="8"/>
      <c r="Z426" s="6">
        <v>67.08</v>
      </c>
      <c r="AA426" s="7">
        <f>IFERROR(Z426/Z446, "NA")</f>
        <v>1.1284082306446235E-4</v>
      </c>
      <c r="AB426" s="8"/>
      <c r="AC426" s="6">
        <v>67.08</v>
      </c>
      <c r="AD426" s="7">
        <f>IFERROR(AC426/AC446, "NA")</f>
        <v>8.6965519066237168E-5</v>
      </c>
      <c r="AE426" s="8"/>
      <c r="AF426" s="6">
        <v>0</v>
      </c>
      <c r="AG426" s="7">
        <f>IFERROR(AF426/AF446, "NA")</f>
        <v>0</v>
      </c>
      <c r="AH426" s="8"/>
      <c r="AI426" s="6">
        <v>0</v>
      </c>
      <c r="AJ426" s="7">
        <f>IFERROR(AI426/AI446, "NA")</f>
        <v>0</v>
      </c>
      <c r="AK426" s="6"/>
      <c r="AL426" s="9">
        <f t="shared" si="50"/>
        <v>1772.8799999999997</v>
      </c>
      <c r="AM426" s="7">
        <f>IFERROR(AL426/AL446, "NA")</f>
        <v>2.4121454872309451E-4</v>
      </c>
      <c r="AN426" s="6"/>
      <c r="AO426" s="6">
        <v>1610</v>
      </c>
      <c r="AP426" s="7">
        <f>IFERROR(AO426/AO446, "NA")</f>
        <v>2.244951220786556E-4</v>
      </c>
      <c r="AQ426" s="6"/>
      <c r="AR426" s="9">
        <f t="shared" si="51"/>
        <v>162.87999999999965</v>
      </c>
    </row>
    <row r="427" spans="1:44" ht="30.75" customHeight="1" x14ac:dyDescent="0.3">
      <c r="A427" s="33" t="s">
        <v>780</v>
      </c>
      <c r="B427" s="6">
        <v>0</v>
      </c>
      <c r="C427" s="7">
        <f>IFERROR(B427/B446, "NA")</f>
        <v>0</v>
      </c>
      <c r="D427" s="8"/>
      <c r="E427" s="6">
        <v>0</v>
      </c>
      <c r="F427" s="7">
        <f>IFERROR(E427/E446, "NA")</f>
        <v>0</v>
      </c>
      <c r="G427" s="8"/>
      <c r="H427" s="6">
        <v>0</v>
      </c>
      <c r="I427" s="7">
        <f>IFERROR(H427/H446, "NA")</f>
        <v>0</v>
      </c>
      <c r="J427" s="8"/>
      <c r="K427" s="6">
        <v>0</v>
      </c>
      <c r="L427" s="7">
        <f>IFERROR(K427/K446, "NA")</f>
        <v>0</v>
      </c>
      <c r="M427" s="8"/>
      <c r="N427" s="6">
        <v>0</v>
      </c>
      <c r="O427" s="7">
        <f>IFERROR(N427/N446, "NA")</f>
        <v>0</v>
      </c>
      <c r="P427" s="8"/>
      <c r="Q427" s="6">
        <v>0</v>
      </c>
      <c r="R427" s="7">
        <f>IFERROR(Q427/Q446, "NA")</f>
        <v>0</v>
      </c>
      <c r="S427" s="8"/>
      <c r="T427" s="6">
        <v>12875.21</v>
      </c>
      <c r="U427" s="7">
        <f>IFERROR(T427/T446, "NA")</f>
        <v>1.6311308282790319E-2</v>
      </c>
      <c r="V427" s="8"/>
      <c r="W427" s="6">
        <v>0</v>
      </c>
      <c r="X427" s="7">
        <f>IFERROR(W427/W446, "NA")</f>
        <v>0</v>
      </c>
      <c r="Y427" s="8"/>
      <c r="Z427" s="6">
        <v>0</v>
      </c>
      <c r="AA427" s="7">
        <f>IFERROR(Z427/Z446, "NA")</f>
        <v>0</v>
      </c>
      <c r="AB427" s="8"/>
      <c r="AC427" s="6">
        <v>0</v>
      </c>
      <c r="AD427" s="7">
        <f>IFERROR(AC427/AC446, "NA")</f>
        <v>0</v>
      </c>
      <c r="AE427" s="8"/>
      <c r="AF427" s="6">
        <v>245431.34</v>
      </c>
      <c r="AG427" s="7">
        <f>IFERROR(AF427/AF446, "NA")</f>
        <v>0.40796671549673963</v>
      </c>
      <c r="AH427" s="8"/>
      <c r="AI427" s="6">
        <v>0</v>
      </c>
      <c r="AJ427" s="7">
        <f>IFERROR(AI427/AI446, "NA")</f>
        <v>0</v>
      </c>
      <c r="AK427" s="6"/>
      <c r="AL427" s="9">
        <f t="shared" si="50"/>
        <v>258306.55</v>
      </c>
      <c r="AM427" s="7">
        <f>IFERROR(AL427/AL446, "NA")</f>
        <v>3.5144678653078298E-2</v>
      </c>
      <c r="AN427" s="6"/>
      <c r="AO427" s="6">
        <v>0</v>
      </c>
      <c r="AP427" s="7">
        <f>IFERROR(AO427/AO446, "NA")</f>
        <v>0</v>
      </c>
      <c r="AQ427" s="6"/>
      <c r="AR427" s="9">
        <f t="shared" si="51"/>
        <v>258306.55</v>
      </c>
    </row>
    <row r="428" spans="1:44" ht="16.5" customHeight="1" x14ac:dyDescent="0.3">
      <c r="A428" s="33" t="s">
        <v>781</v>
      </c>
      <c r="B428" s="6">
        <v>-5923.29</v>
      </c>
      <c r="C428" s="7">
        <f>IFERROR(B428/B446, "NA")</f>
        <v>-8.036520786420873E-3</v>
      </c>
      <c r="D428" s="8"/>
      <c r="E428" s="6">
        <v>-3260.57</v>
      </c>
      <c r="F428" s="7">
        <f>IFERROR(E428/E446, "NA")</f>
        <v>-5.6780895196681452E-3</v>
      </c>
      <c r="G428" s="8"/>
      <c r="H428" s="6">
        <v>-3222.4199999999996</v>
      </c>
      <c r="I428" s="7">
        <f>IFERROR(H428/H446, "NA")</f>
        <v>-4.5461739867716233E-3</v>
      </c>
      <c r="J428" s="8"/>
      <c r="K428" s="6">
        <v>-2834.73</v>
      </c>
      <c r="L428" s="7">
        <f>IFERROR(K428/K446, "NA")</f>
        <v>-5.3419299297042472E-3</v>
      </c>
      <c r="M428" s="8"/>
      <c r="N428" s="6">
        <v>-2432.9299999999998</v>
      </c>
      <c r="O428" s="7">
        <f>IFERROR(N428/N446, "NA")</f>
        <v>-5.5922727415865826E-3</v>
      </c>
      <c r="P428" s="8"/>
      <c r="Q428" s="6">
        <v>-1734.57</v>
      </c>
      <c r="R428" s="7">
        <f>IFERROR(Q428/Q446, "NA")</f>
        <v>-3.5993554664252719E-3</v>
      </c>
      <c r="S428" s="8"/>
      <c r="T428" s="6">
        <v>-1376.58</v>
      </c>
      <c r="U428" s="7">
        <f>IFERROR(T428/T446, "NA")</f>
        <v>-1.7439576329957725E-3</v>
      </c>
      <c r="V428" s="8"/>
      <c r="W428" s="6">
        <v>-1254.05</v>
      </c>
      <c r="X428" s="7">
        <f>IFERROR(W428/W446, "NA")</f>
        <v>-1.9836434397872034E-3</v>
      </c>
      <c r="Y428" s="8"/>
      <c r="Z428" s="6">
        <v>-1165.3899999999999</v>
      </c>
      <c r="AA428" s="7">
        <f>IFERROR(Z428/Z446, "NA")</f>
        <v>-1.9603990278934669E-3</v>
      </c>
      <c r="AB428" s="8"/>
      <c r="AC428" s="6">
        <v>-1062.82</v>
      </c>
      <c r="AD428" s="7">
        <f>IFERROR(AC428/AC446, "NA")</f>
        <v>-1.3778874921582915E-3</v>
      </c>
      <c r="AE428" s="8"/>
      <c r="AF428" s="6">
        <v>-840.95</v>
      </c>
      <c r="AG428" s="7">
        <f>IFERROR(AF428/AF446, "NA")</f>
        <v>-1.3978638970759936E-3</v>
      </c>
      <c r="AH428" s="8"/>
      <c r="AI428" s="6">
        <v>-870.6099999999999</v>
      </c>
      <c r="AJ428" s="7">
        <f>IFERROR(AI428/AI446, "NA")</f>
        <v>-1.7654369577632474E-3</v>
      </c>
      <c r="AK428" s="6"/>
      <c r="AL428" s="9">
        <f t="shared" si="50"/>
        <v>-25978.909999999996</v>
      </c>
      <c r="AM428" s="7">
        <f>IFERROR(AL428/AL446, "NA")</f>
        <v>-3.5346391475835292E-3</v>
      </c>
      <c r="AN428" s="6"/>
      <c r="AO428" s="6">
        <v>-112801.65000000001</v>
      </c>
      <c r="AP428" s="7">
        <f>IFERROR(AO428/AO446, "NA")</f>
        <v>-1.5728832414548935E-2</v>
      </c>
      <c r="AQ428" s="6"/>
      <c r="AR428" s="9">
        <f t="shared" si="51"/>
        <v>86822.74000000002</v>
      </c>
    </row>
    <row r="429" spans="1:44" ht="16.5" hidden="1" customHeight="1" x14ac:dyDescent="0.3">
      <c r="A429" s="33" t="s">
        <v>782</v>
      </c>
      <c r="B429" s="6">
        <v>0</v>
      </c>
      <c r="C429" s="7">
        <f>IFERROR(B429/B446, "NA")</f>
        <v>0</v>
      </c>
      <c r="D429" s="8"/>
      <c r="E429" s="6">
        <v>0</v>
      </c>
      <c r="F429" s="7">
        <f>IFERROR(E429/E446, "NA")</f>
        <v>0</v>
      </c>
      <c r="G429" s="8"/>
      <c r="H429" s="6">
        <v>0</v>
      </c>
      <c r="I429" s="7">
        <f>IFERROR(H429/H446, "NA")</f>
        <v>0</v>
      </c>
      <c r="J429" s="8"/>
      <c r="K429" s="6">
        <v>0</v>
      </c>
      <c r="L429" s="7">
        <f>IFERROR(K429/K446, "NA")</f>
        <v>0</v>
      </c>
      <c r="M429" s="8"/>
      <c r="N429" s="6">
        <v>0</v>
      </c>
      <c r="O429" s="7">
        <f>IFERROR(N429/N446, "NA")</f>
        <v>0</v>
      </c>
      <c r="P429" s="8"/>
      <c r="Q429" s="6">
        <v>0</v>
      </c>
      <c r="R429" s="7">
        <f>IFERROR(Q429/Q446, "NA")</f>
        <v>0</v>
      </c>
      <c r="S429" s="8"/>
      <c r="T429" s="6">
        <v>0</v>
      </c>
      <c r="U429" s="7">
        <f>IFERROR(T429/T446, "NA")</f>
        <v>0</v>
      </c>
      <c r="V429" s="8"/>
      <c r="W429" s="6">
        <v>0</v>
      </c>
      <c r="X429" s="7">
        <f>IFERROR(W429/W446, "NA")</f>
        <v>0</v>
      </c>
      <c r="Y429" s="8"/>
      <c r="Z429" s="6">
        <v>0</v>
      </c>
      <c r="AA429" s="7">
        <f>IFERROR(Z429/Z446, "NA")</f>
        <v>0</v>
      </c>
      <c r="AB429" s="8"/>
      <c r="AC429" s="6">
        <v>0</v>
      </c>
      <c r="AD429" s="7">
        <f>IFERROR(AC429/AC446, "NA")</f>
        <v>0</v>
      </c>
      <c r="AE429" s="8"/>
      <c r="AF429" s="6">
        <v>0</v>
      </c>
      <c r="AG429" s="7">
        <f>IFERROR(AF429/AF446, "NA")</f>
        <v>0</v>
      </c>
      <c r="AH429" s="8"/>
      <c r="AI429" s="6">
        <v>0</v>
      </c>
      <c r="AJ429" s="7">
        <f>IFERROR(AI429/AI446, "NA")</f>
        <v>0</v>
      </c>
      <c r="AK429" s="6"/>
      <c r="AL429" s="9">
        <f t="shared" si="50"/>
        <v>0</v>
      </c>
      <c r="AM429" s="7">
        <f>IFERROR(AL429/AL446, "NA")</f>
        <v>0</v>
      </c>
      <c r="AN429" s="6"/>
      <c r="AO429" s="6">
        <v>0</v>
      </c>
      <c r="AP429" s="7">
        <f>IFERROR(AO429/AO446, "NA")</f>
        <v>0</v>
      </c>
      <c r="AQ429" s="6"/>
      <c r="AR429" s="9">
        <f t="shared" si="51"/>
        <v>0</v>
      </c>
    </row>
    <row r="430" spans="1:44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18715.229999999996</v>
      </c>
      <c r="C430" s="12">
        <f>IFERROR(B430/B446, "NA")</f>
        <v>2.5392195033106177E-2</v>
      </c>
      <c r="D430" s="2"/>
      <c r="E430" s="11">
        <f>IFERROR(E408+E409+E410+E411+E412+E413+E414+E415+E416+E417+E418+E419+E420+E421+E422+E423+E424+E425+E426+E427+E428+E429, "NA")</f>
        <v>9612.5500000000029</v>
      </c>
      <c r="F430" s="12">
        <f>IFERROR(E430/E446, "NA")</f>
        <v>1.6739686438961912E-2</v>
      </c>
      <c r="G430" s="2"/>
      <c r="H430" s="11">
        <f>IFERROR(H408+H409+H410+H411+H412+H413+H414+H415+H416+H417+H418+H419+H420+H421+H422+H423+H424+H425+H426+H427+H428+H429, "NA")</f>
        <v>11678.930000000002</v>
      </c>
      <c r="I430" s="12">
        <f>IFERROR(H430/H446, "NA")</f>
        <v>1.6476575914786629E-2</v>
      </c>
      <c r="J430" s="2"/>
      <c r="K430" s="11">
        <f>IFERROR(K408+K409+K410+K411+K412+K413+K414+K415+K416+K417+K418+K419+K420+K421+K422+K423+K424+K425+K426+K427+K428+K429, "NA")</f>
        <v>13578.279999999995</v>
      </c>
      <c r="L430" s="12">
        <f>IFERROR(K430/K446, "NA")</f>
        <v>2.5587699825346529E-2</v>
      </c>
      <c r="M430" s="2"/>
      <c r="N430" s="11">
        <f>IFERROR(N408+N409+N410+N411+N412+N413+N414+N415+N416+N417+N418+N419+N420+N421+N422+N423+N424+N425+N426+N427+N428+N429, "NA")</f>
        <v>12622.5</v>
      </c>
      <c r="O430" s="12">
        <f>IFERROR(N430/N446, "NA")</f>
        <v>2.901376639717404E-2</v>
      </c>
      <c r="P430" s="2"/>
      <c r="Q430" s="11">
        <f>IFERROR(Q408+Q409+Q410+Q411+Q412+Q413+Q414+Q415+Q416+Q417+Q418+Q419+Q420+Q421+Q422+Q423+Q424+Q425+Q426+Q427+Q428+Q429, "NA")</f>
        <v>15526.870000000003</v>
      </c>
      <c r="R430" s="12">
        <f>IFERROR(Q430/Q446, "NA")</f>
        <v>3.2219353736646299E-2</v>
      </c>
      <c r="S430" s="2"/>
      <c r="T430" s="11">
        <f>IFERROR(T408+T409+T410+T411+T412+T413+T414+T415+T416+T417+T418+T419+T420+T421+T422+T423+T424+T425+T426+T427+T428+T429, "NA")</f>
        <v>29353.239999999998</v>
      </c>
      <c r="U430" s="12">
        <f>IFERROR(T430/T446, "NA")</f>
        <v>3.7186946600384158E-2</v>
      </c>
      <c r="V430" s="2"/>
      <c r="W430" s="11">
        <f>IFERROR(W408+W409+W410+W411+W412+W413+W414+W415+W416+W417+W418+W419+W420+W421+W422+W423+W424+W425+W426+W427+W428+W429, "NA")</f>
        <v>16899.760000000006</v>
      </c>
      <c r="X430" s="12">
        <f>IFERROR(W430/W446, "NA")</f>
        <v>2.6731867196665367E-2</v>
      </c>
      <c r="Y430" s="2"/>
      <c r="Z430" s="11">
        <f>IFERROR(Z408+Z409+Z410+Z411+Z412+Z413+Z414+Z415+Z416+Z417+Z418+Z419+Z420+Z421+Z422+Z423+Z424+Z425+Z426+Z427+Z428+Z429, "NA")</f>
        <v>15881.620000000006</v>
      </c>
      <c r="AA430" s="12">
        <f>IFERROR(Z430/Z446, "NA")</f>
        <v>2.6715788199120863E-2</v>
      </c>
      <c r="AB430" s="2"/>
      <c r="AC430" s="11">
        <f>IFERROR(AC408+AC409+AC410+AC411+AC412+AC413+AC414+AC415+AC416+AC417+AC418+AC419+AC420+AC421+AC422+AC423+AC424+AC425+AC426+AC427+AC428+AC429, "NA")</f>
        <v>26349.300000000003</v>
      </c>
      <c r="AD430" s="12">
        <f>IFERROR(AC430/AC446, "NA")</f>
        <v>3.4160413707990507E-2</v>
      </c>
      <c r="AE430" s="2"/>
      <c r="AF430" s="11">
        <f>IFERROR(AF408+AF409+AF410+AF411+AF412+AF413+AF414+AF415+AF416+AF417+AF418+AF419+AF420+AF421+AF422+AF423+AF424+AF425+AF426+AF427+AF428+AF429, "NA")</f>
        <v>270603.19</v>
      </c>
      <c r="AG430" s="12">
        <f>IFERROR(AF430/AF446, "NA")</f>
        <v>0.44980846629953686</v>
      </c>
      <c r="AH430" s="2"/>
      <c r="AI430" s="11">
        <f>IFERROR(AI408+AI409+AI410+AI411+AI412+AI413+AI414+AI415+AI416+AI417+AI418+AI419+AI420+AI421+AI422+AI423+AI424+AI425+AI426+AI427+AI428+AI429, "NA")</f>
        <v>12905.069999999994</v>
      </c>
      <c r="AJ430" s="12">
        <f>IFERROR(AI430/AI446, "NA")</f>
        <v>2.6169108464779572E-2</v>
      </c>
      <c r="AK430" s="2"/>
      <c r="AL430" s="11">
        <f t="shared" si="50"/>
        <v>453726.54</v>
      </c>
      <c r="AM430" s="12">
        <f>IFERROR(AL430/AL446, "NA")</f>
        <v>6.1733136247118306E-2</v>
      </c>
      <c r="AN430" s="2"/>
      <c r="AO430" s="11">
        <f>IFERROR(AO408+AO409+AO410+AO411+AO412+AO413+AO414+AO415+AO416+AO417+AO418+AO419+AO420+AO421+AO422+AO423+AO424+AO425+AO426+AO427+AO428+AO429, "NA")</f>
        <v>182084.51999999996</v>
      </c>
      <c r="AP430" s="12">
        <f>IFERROR(AO430/AO446, "NA")</f>
        <v>2.5389494749089067E-2</v>
      </c>
      <c r="AQ430" s="2"/>
      <c r="AR430" s="11">
        <f t="shared" si="51"/>
        <v>271642.02</v>
      </c>
    </row>
    <row r="431" spans="1:44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18715.229999999996</v>
      </c>
      <c r="C431" s="12">
        <f>IFERROR(B431/B446, "NA")</f>
        <v>2.5392195033106177E-2</v>
      </c>
      <c r="D431" s="2"/>
      <c r="E431" s="11">
        <f>IFERROR(E408+E409+E410+E411+E412+E413+E414+E415+E416+E417+E418+E419+E420+E421+E422+E423+E424+E425+E426+E427+E428+E429, "NA")</f>
        <v>9612.5500000000029</v>
      </c>
      <c r="F431" s="12">
        <f>IFERROR(E431/E446, "NA")</f>
        <v>1.6739686438961912E-2</v>
      </c>
      <c r="G431" s="2"/>
      <c r="H431" s="11">
        <f>IFERROR(H408+H409+H410+H411+H412+H413+H414+H415+H416+H417+H418+H419+H420+H421+H422+H423+H424+H425+H426+H427+H428+H429, "NA")</f>
        <v>11678.930000000002</v>
      </c>
      <c r="I431" s="12">
        <f>IFERROR(H431/H446, "NA")</f>
        <v>1.6476575914786629E-2</v>
      </c>
      <c r="J431" s="2"/>
      <c r="K431" s="11">
        <f>IFERROR(K408+K409+K410+K411+K412+K413+K414+K415+K416+K417+K418+K419+K420+K421+K422+K423+K424+K425+K426+K427+K428+K429, "NA")</f>
        <v>13578.279999999995</v>
      </c>
      <c r="L431" s="12">
        <f>IFERROR(K431/K446, "NA")</f>
        <v>2.5587699825346529E-2</v>
      </c>
      <c r="M431" s="2"/>
      <c r="N431" s="11">
        <f>IFERROR(N408+N409+N410+N411+N412+N413+N414+N415+N416+N417+N418+N419+N420+N421+N422+N423+N424+N425+N426+N427+N428+N429, "NA")</f>
        <v>12622.5</v>
      </c>
      <c r="O431" s="12">
        <f>IFERROR(N431/N446, "NA")</f>
        <v>2.901376639717404E-2</v>
      </c>
      <c r="P431" s="2"/>
      <c r="Q431" s="11">
        <f>IFERROR(Q408+Q409+Q410+Q411+Q412+Q413+Q414+Q415+Q416+Q417+Q418+Q419+Q420+Q421+Q422+Q423+Q424+Q425+Q426+Q427+Q428+Q429, "NA")</f>
        <v>15526.870000000003</v>
      </c>
      <c r="R431" s="12">
        <f>IFERROR(Q431/Q446, "NA")</f>
        <v>3.2219353736646299E-2</v>
      </c>
      <c r="S431" s="2"/>
      <c r="T431" s="11">
        <f>IFERROR(T408+T409+T410+T411+T412+T413+T414+T415+T416+T417+T418+T419+T420+T421+T422+T423+T424+T425+T426+T427+T428+T429, "NA")</f>
        <v>29353.239999999998</v>
      </c>
      <c r="U431" s="12">
        <f>IFERROR(T431/T446, "NA")</f>
        <v>3.7186946600384158E-2</v>
      </c>
      <c r="V431" s="2"/>
      <c r="W431" s="11">
        <f>IFERROR(W408+W409+W410+W411+W412+W413+W414+W415+W416+W417+W418+W419+W420+W421+W422+W423+W424+W425+W426+W427+W428+W429, "NA")</f>
        <v>16899.760000000006</v>
      </c>
      <c r="X431" s="12">
        <f>IFERROR(W431/W446, "NA")</f>
        <v>2.6731867196665367E-2</v>
      </c>
      <c r="Y431" s="2"/>
      <c r="Z431" s="11">
        <f>IFERROR(Z408+Z409+Z410+Z411+Z412+Z413+Z414+Z415+Z416+Z417+Z418+Z419+Z420+Z421+Z422+Z423+Z424+Z425+Z426+Z427+Z428+Z429, "NA")</f>
        <v>15881.620000000006</v>
      </c>
      <c r="AA431" s="12">
        <f>IFERROR(Z431/Z446, "NA")</f>
        <v>2.6715788199120863E-2</v>
      </c>
      <c r="AB431" s="2"/>
      <c r="AC431" s="11">
        <f>IFERROR(AC408+AC409+AC410+AC411+AC412+AC413+AC414+AC415+AC416+AC417+AC418+AC419+AC420+AC421+AC422+AC423+AC424+AC425+AC426+AC427+AC428+AC429, "NA")</f>
        <v>26349.300000000003</v>
      </c>
      <c r="AD431" s="12">
        <f>IFERROR(AC431/AC446, "NA")</f>
        <v>3.4160413707990507E-2</v>
      </c>
      <c r="AE431" s="2"/>
      <c r="AF431" s="11">
        <f>IFERROR(AF408+AF409+AF410+AF411+AF412+AF413+AF414+AF415+AF416+AF417+AF418+AF419+AF420+AF421+AF422+AF423+AF424+AF425+AF426+AF427+AF428+AF429, "NA")</f>
        <v>270603.19</v>
      </c>
      <c r="AG431" s="12">
        <f>IFERROR(AF431/AF446, "NA")</f>
        <v>0.44980846629953686</v>
      </c>
      <c r="AH431" s="2"/>
      <c r="AI431" s="11">
        <f>IFERROR(AI408+AI409+AI410+AI411+AI412+AI413+AI414+AI415+AI416+AI417+AI418+AI419+AI420+AI421+AI422+AI423+AI424+AI425+AI426+AI427+AI428+AI429, "NA")</f>
        <v>12905.069999999994</v>
      </c>
      <c r="AJ431" s="12">
        <f>IFERROR(AI431/AI446, "NA")</f>
        <v>2.6169108464779572E-2</v>
      </c>
      <c r="AK431" s="2"/>
      <c r="AL431" s="11">
        <f t="shared" si="50"/>
        <v>453726.54</v>
      </c>
      <c r="AM431" s="12">
        <f>IFERROR(AL431/AL446, "NA")</f>
        <v>6.1733136247118306E-2</v>
      </c>
      <c r="AN431" s="2"/>
      <c r="AO431" s="11">
        <f>IFERROR(AO408+AO409+AO410+AO411+AO412+AO413+AO414+AO415+AO416+AO417+AO418+AO419+AO420+AO421+AO422+AO423+AO424+AO425+AO426+AO427+AO428+AO429, "NA")</f>
        <v>182084.51999999996</v>
      </c>
      <c r="AP431" s="12">
        <f>IFERROR(AO431/AO446, "NA")</f>
        <v>2.5389494749089067E-2</v>
      </c>
      <c r="AQ431" s="2"/>
      <c r="AR431" s="11">
        <f t="shared" si="51"/>
        <v>271642.02</v>
      </c>
    </row>
    <row r="432" spans="1:44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  <c r="AE432" s="4"/>
      <c r="AF432" s="2"/>
      <c r="AG432" s="3"/>
      <c r="AH432" s="4"/>
      <c r="AI432" s="2"/>
      <c r="AJ432" s="3"/>
      <c r="AK432" s="2"/>
      <c r="AL432" s="2"/>
      <c r="AM432" s="3"/>
      <c r="AN432" s="2"/>
      <c r="AO432" s="2"/>
      <c r="AP432" s="3"/>
      <c r="AQ432" s="2"/>
      <c r="AR432" s="2"/>
    </row>
    <row r="433" spans="1:44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  <c r="AE433" s="4"/>
      <c r="AF433" s="2"/>
      <c r="AG433" s="3"/>
      <c r="AH433" s="4"/>
      <c r="AI433" s="2"/>
      <c r="AJ433" s="3"/>
      <c r="AK433" s="2"/>
      <c r="AL433" s="2"/>
      <c r="AM433" s="3"/>
      <c r="AN433" s="2"/>
      <c r="AO433" s="2"/>
      <c r="AP433" s="3"/>
      <c r="AQ433" s="2"/>
      <c r="AR433" s="2"/>
    </row>
    <row r="434" spans="1:44" ht="16.5" hidden="1" customHeight="1" x14ac:dyDescent="0.3">
      <c r="A434" s="33" t="s">
        <v>783</v>
      </c>
      <c r="B434" s="6">
        <v>0</v>
      </c>
      <c r="C434" s="7">
        <f>IFERROR(B434/B446, "NA")</f>
        <v>0</v>
      </c>
      <c r="D434" s="8"/>
      <c r="E434" s="6">
        <v>0</v>
      </c>
      <c r="F434" s="7">
        <f>IFERROR(E434/E446, "NA")</f>
        <v>0</v>
      </c>
      <c r="G434" s="8"/>
      <c r="H434" s="6">
        <v>0</v>
      </c>
      <c r="I434" s="7">
        <f>IFERROR(H434/H446, "NA")</f>
        <v>0</v>
      </c>
      <c r="J434" s="8"/>
      <c r="K434" s="6">
        <v>0</v>
      </c>
      <c r="L434" s="7">
        <f>IFERROR(K434/K446, "NA")</f>
        <v>0</v>
      </c>
      <c r="M434" s="8"/>
      <c r="N434" s="6">
        <v>0</v>
      </c>
      <c r="O434" s="7">
        <f>IFERROR(N434/N446, "NA")</f>
        <v>0</v>
      </c>
      <c r="P434" s="8"/>
      <c r="Q434" s="6">
        <v>0</v>
      </c>
      <c r="R434" s="7">
        <f>IFERROR(Q434/Q446, "NA")</f>
        <v>0</v>
      </c>
      <c r="S434" s="8"/>
      <c r="T434" s="6">
        <v>0</v>
      </c>
      <c r="U434" s="7">
        <f>IFERROR(T434/T446, "NA")</f>
        <v>0</v>
      </c>
      <c r="V434" s="8"/>
      <c r="W434" s="6">
        <v>0</v>
      </c>
      <c r="X434" s="7">
        <f>IFERROR(W434/W446, "NA")</f>
        <v>0</v>
      </c>
      <c r="Y434" s="8"/>
      <c r="Z434" s="6">
        <v>0</v>
      </c>
      <c r="AA434" s="7">
        <f>IFERROR(Z434/Z446, "NA")</f>
        <v>0</v>
      </c>
      <c r="AB434" s="8"/>
      <c r="AC434" s="6">
        <v>0</v>
      </c>
      <c r="AD434" s="7">
        <f>IFERROR(AC434/AC446, "NA")</f>
        <v>0</v>
      </c>
      <c r="AE434" s="8"/>
      <c r="AF434" s="6">
        <v>0</v>
      </c>
      <c r="AG434" s="7">
        <f>IFERROR(AF434/AF446, "NA")</f>
        <v>0</v>
      </c>
      <c r="AH434" s="8"/>
      <c r="AI434" s="6">
        <v>0</v>
      </c>
      <c r="AJ434" s="7">
        <f>IFERROR(AI434/AI446, "NA")</f>
        <v>0</v>
      </c>
      <c r="AK434" s="6"/>
      <c r="AL434" s="9">
        <f t="shared" ref="AL434:AL446" si="52">IFERROR(B434+E434+H434+K434+N434+Q434+T434+W434+Z434+AC434+AF434+AI434, "NA")</f>
        <v>0</v>
      </c>
      <c r="AM434" s="7">
        <f>IFERROR(AL434/AL446, "NA")</f>
        <v>0</v>
      </c>
      <c r="AN434" s="6"/>
      <c r="AO434" s="6">
        <v>0</v>
      </c>
      <c r="AP434" s="7">
        <f>IFERROR(AO434/AO446, "NA")</f>
        <v>0</v>
      </c>
      <c r="AQ434" s="6"/>
      <c r="AR434" s="9">
        <f t="shared" ref="AR434:AR446" si="53">IFERROR(AL434-AO434, "NA")</f>
        <v>0</v>
      </c>
    </row>
    <row r="435" spans="1:44" ht="16.5" hidden="1" customHeight="1" x14ac:dyDescent="0.3">
      <c r="A435" s="33" t="s">
        <v>784</v>
      </c>
      <c r="B435" s="6">
        <v>0</v>
      </c>
      <c r="C435" s="7">
        <f>IFERROR(B435/B446, "NA")</f>
        <v>0</v>
      </c>
      <c r="D435" s="8"/>
      <c r="E435" s="6">
        <v>0</v>
      </c>
      <c r="F435" s="7">
        <f>IFERROR(E435/E446, "NA")</f>
        <v>0</v>
      </c>
      <c r="G435" s="8"/>
      <c r="H435" s="6">
        <v>0</v>
      </c>
      <c r="I435" s="7">
        <f>IFERROR(H435/H446, "NA")</f>
        <v>0</v>
      </c>
      <c r="J435" s="8"/>
      <c r="K435" s="6">
        <v>0</v>
      </c>
      <c r="L435" s="7">
        <f>IFERROR(K435/K446, "NA")</f>
        <v>0</v>
      </c>
      <c r="M435" s="8"/>
      <c r="N435" s="6">
        <v>0</v>
      </c>
      <c r="O435" s="7">
        <f>IFERROR(N435/N446, "NA")</f>
        <v>0</v>
      </c>
      <c r="P435" s="8"/>
      <c r="Q435" s="6">
        <v>0</v>
      </c>
      <c r="R435" s="7">
        <f>IFERROR(Q435/Q446, "NA")</f>
        <v>0</v>
      </c>
      <c r="S435" s="8"/>
      <c r="T435" s="6">
        <v>0</v>
      </c>
      <c r="U435" s="7">
        <f>IFERROR(T435/T446, "NA")</f>
        <v>0</v>
      </c>
      <c r="V435" s="8"/>
      <c r="W435" s="6">
        <v>0</v>
      </c>
      <c r="X435" s="7">
        <f>IFERROR(W435/W446, "NA")</f>
        <v>0</v>
      </c>
      <c r="Y435" s="8"/>
      <c r="Z435" s="6">
        <v>0</v>
      </c>
      <c r="AA435" s="7">
        <f>IFERROR(Z435/Z446, "NA")</f>
        <v>0</v>
      </c>
      <c r="AB435" s="8"/>
      <c r="AC435" s="6">
        <v>0</v>
      </c>
      <c r="AD435" s="7">
        <f>IFERROR(AC435/AC446, "NA")</f>
        <v>0</v>
      </c>
      <c r="AE435" s="8"/>
      <c r="AF435" s="6">
        <v>0</v>
      </c>
      <c r="AG435" s="7">
        <f>IFERROR(AF435/AF446, "NA")</f>
        <v>0</v>
      </c>
      <c r="AH435" s="8"/>
      <c r="AI435" s="6">
        <v>0</v>
      </c>
      <c r="AJ435" s="7">
        <f>IFERROR(AI435/AI446, "NA")</f>
        <v>0</v>
      </c>
      <c r="AK435" s="6"/>
      <c r="AL435" s="9">
        <f t="shared" si="52"/>
        <v>0</v>
      </c>
      <c r="AM435" s="7">
        <f>IFERROR(AL435/AL446, "NA")</f>
        <v>0</v>
      </c>
      <c r="AN435" s="6"/>
      <c r="AO435" s="6">
        <v>0</v>
      </c>
      <c r="AP435" s="7">
        <f>IFERROR(AO435/AO446, "NA")</f>
        <v>0</v>
      </c>
      <c r="AQ435" s="6"/>
      <c r="AR435" s="9">
        <f t="shared" si="53"/>
        <v>0</v>
      </c>
    </row>
    <row r="436" spans="1:44" ht="16.5" hidden="1" customHeight="1" x14ac:dyDescent="0.3">
      <c r="A436" s="33" t="s">
        <v>785</v>
      </c>
      <c r="B436" s="6">
        <v>0</v>
      </c>
      <c r="C436" s="7">
        <f>IFERROR(B436/B446, "NA")</f>
        <v>0</v>
      </c>
      <c r="D436" s="8"/>
      <c r="E436" s="6">
        <v>0</v>
      </c>
      <c r="F436" s="7">
        <f>IFERROR(E436/E446, "NA")</f>
        <v>0</v>
      </c>
      <c r="G436" s="8"/>
      <c r="H436" s="6">
        <v>0</v>
      </c>
      <c r="I436" s="7">
        <f>IFERROR(H436/H446, "NA")</f>
        <v>0</v>
      </c>
      <c r="J436" s="8"/>
      <c r="K436" s="6">
        <v>0</v>
      </c>
      <c r="L436" s="7">
        <f>IFERROR(K436/K446, "NA")</f>
        <v>0</v>
      </c>
      <c r="M436" s="8"/>
      <c r="N436" s="6">
        <v>0</v>
      </c>
      <c r="O436" s="7">
        <f>IFERROR(N436/N446, "NA")</f>
        <v>0</v>
      </c>
      <c r="P436" s="8"/>
      <c r="Q436" s="6">
        <v>0</v>
      </c>
      <c r="R436" s="7">
        <f>IFERROR(Q436/Q446, "NA")</f>
        <v>0</v>
      </c>
      <c r="S436" s="8"/>
      <c r="T436" s="6">
        <v>0</v>
      </c>
      <c r="U436" s="7">
        <f>IFERROR(T436/T446, "NA")</f>
        <v>0</v>
      </c>
      <c r="V436" s="8"/>
      <c r="W436" s="6">
        <v>0</v>
      </c>
      <c r="X436" s="7">
        <f>IFERROR(W436/W446, "NA")</f>
        <v>0</v>
      </c>
      <c r="Y436" s="8"/>
      <c r="Z436" s="6">
        <v>0</v>
      </c>
      <c r="AA436" s="7">
        <f>IFERROR(Z436/Z446, "NA")</f>
        <v>0</v>
      </c>
      <c r="AB436" s="8"/>
      <c r="AC436" s="6">
        <v>0</v>
      </c>
      <c r="AD436" s="7">
        <f>IFERROR(AC436/AC446, "NA")</f>
        <v>0</v>
      </c>
      <c r="AE436" s="8"/>
      <c r="AF436" s="6">
        <v>0</v>
      </c>
      <c r="AG436" s="7">
        <f>IFERROR(AF436/AF446, "NA")</f>
        <v>0</v>
      </c>
      <c r="AH436" s="8"/>
      <c r="AI436" s="6">
        <v>0</v>
      </c>
      <c r="AJ436" s="7">
        <f>IFERROR(AI436/AI446, "NA")</f>
        <v>0</v>
      </c>
      <c r="AK436" s="6"/>
      <c r="AL436" s="9">
        <f t="shared" si="52"/>
        <v>0</v>
      </c>
      <c r="AM436" s="7">
        <f>IFERROR(AL436/AL446, "NA")</f>
        <v>0</v>
      </c>
      <c r="AN436" s="6"/>
      <c r="AO436" s="6">
        <v>0</v>
      </c>
      <c r="AP436" s="7">
        <f>IFERROR(AO436/AO446, "NA")</f>
        <v>0</v>
      </c>
      <c r="AQ436" s="6"/>
      <c r="AR436" s="9">
        <f t="shared" si="53"/>
        <v>0</v>
      </c>
    </row>
    <row r="437" spans="1:44" ht="16.5" hidden="1" customHeight="1" x14ac:dyDescent="0.3">
      <c r="A437" s="33" t="s">
        <v>786</v>
      </c>
      <c r="B437" s="6">
        <v>0</v>
      </c>
      <c r="C437" s="7">
        <f>IFERROR(B437/B446, "NA")</f>
        <v>0</v>
      </c>
      <c r="D437" s="8"/>
      <c r="E437" s="6">
        <v>0</v>
      </c>
      <c r="F437" s="7">
        <f>IFERROR(E437/E446, "NA")</f>
        <v>0</v>
      </c>
      <c r="G437" s="8"/>
      <c r="H437" s="6">
        <v>0</v>
      </c>
      <c r="I437" s="7">
        <f>IFERROR(H437/H446, "NA")</f>
        <v>0</v>
      </c>
      <c r="J437" s="8"/>
      <c r="K437" s="6">
        <v>0</v>
      </c>
      <c r="L437" s="7">
        <f>IFERROR(K437/K446, "NA")</f>
        <v>0</v>
      </c>
      <c r="M437" s="8"/>
      <c r="N437" s="6">
        <v>0</v>
      </c>
      <c r="O437" s="7">
        <f>IFERROR(N437/N446, "NA")</f>
        <v>0</v>
      </c>
      <c r="P437" s="8"/>
      <c r="Q437" s="6">
        <v>0</v>
      </c>
      <c r="R437" s="7">
        <f>IFERROR(Q437/Q446, "NA")</f>
        <v>0</v>
      </c>
      <c r="S437" s="8"/>
      <c r="T437" s="6">
        <v>0</v>
      </c>
      <c r="U437" s="7">
        <f>IFERROR(T437/T446, "NA")</f>
        <v>0</v>
      </c>
      <c r="V437" s="8"/>
      <c r="W437" s="6">
        <v>0</v>
      </c>
      <c r="X437" s="7">
        <f>IFERROR(W437/W446, "NA")</f>
        <v>0</v>
      </c>
      <c r="Y437" s="8"/>
      <c r="Z437" s="6">
        <v>0</v>
      </c>
      <c r="AA437" s="7">
        <f>IFERROR(Z437/Z446, "NA")</f>
        <v>0</v>
      </c>
      <c r="AB437" s="8"/>
      <c r="AC437" s="6">
        <v>0</v>
      </c>
      <c r="AD437" s="7">
        <f>IFERROR(AC437/AC446, "NA")</f>
        <v>0</v>
      </c>
      <c r="AE437" s="8"/>
      <c r="AF437" s="6">
        <v>0</v>
      </c>
      <c r="AG437" s="7">
        <f>IFERROR(AF437/AF446, "NA")</f>
        <v>0</v>
      </c>
      <c r="AH437" s="8"/>
      <c r="AI437" s="6">
        <v>0</v>
      </c>
      <c r="AJ437" s="7">
        <f>IFERROR(AI437/AI446, "NA")</f>
        <v>0</v>
      </c>
      <c r="AK437" s="6"/>
      <c r="AL437" s="9">
        <f t="shared" si="52"/>
        <v>0</v>
      </c>
      <c r="AM437" s="7">
        <f>IFERROR(AL437/AL446, "NA")</f>
        <v>0</v>
      </c>
      <c r="AN437" s="6"/>
      <c r="AO437" s="6">
        <v>0</v>
      </c>
      <c r="AP437" s="7">
        <f>IFERROR(AO437/AO446, "NA")</f>
        <v>0</v>
      </c>
      <c r="AQ437" s="6"/>
      <c r="AR437" s="9">
        <f t="shared" si="53"/>
        <v>0</v>
      </c>
    </row>
    <row r="438" spans="1:44" ht="16.5" hidden="1" customHeight="1" x14ac:dyDescent="0.3">
      <c r="A438" s="33" t="s">
        <v>787</v>
      </c>
      <c r="B438" s="6">
        <v>0</v>
      </c>
      <c r="C438" s="7">
        <f>IFERROR(B438/B446, "NA")</f>
        <v>0</v>
      </c>
      <c r="D438" s="8"/>
      <c r="E438" s="6">
        <v>0</v>
      </c>
      <c r="F438" s="7">
        <f>IFERROR(E438/E446, "NA")</f>
        <v>0</v>
      </c>
      <c r="G438" s="8"/>
      <c r="H438" s="6">
        <v>0</v>
      </c>
      <c r="I438" s="7">
        <f>IFERROR(H438/H446, "NA")</f>
        <v>0</v>
      </c>
      <c r="J438" s="8"/>
      <c r="K438" s="6">
        <v>0</v>
      </c>
      <c r="L438" s="7">
        <f>IFERROR(K438/K446, "NA")</f>
        <v>0</v>
      </c>
      <c r="M438" s="8"/>
      <c r="N438" s="6">
        <v>0</v>
      </c>
      <c r="O438" s="7">
        <f>IFERROR(N438/N446, "NA")</f>
        <v>0</v>
      </c>
      <c r="P438" s="8"/>
      <c r="Q438" s="6">
        <v>0</v>
      </c>
      <c r="R438" s="7">
        <f>IFERROR(Q438/Q446, "NA")</f>
        <v>0</v>
      </c>
      <c r="S438" s="8"/>
      <c r="T438" s="6">
        <v>0</v>
      </c>
      <c r="U438" s="7">
        <f>IFERROR(T438/T446, "NA")</f>
        <v>0</v>
      </c>
      <c r="V438" s="8"/>
      <c r="W438" s="6">
        <v>0</v>
      </c>
      <c r="X438" s="7">
        <f>IFERROR(W438/W446, "NA")</f>
        <v>0</v>
      </c>
      <c r="Y438" s="8"/>
      <c r="Z438" s="6">
        <v>0</v>
      </c>
      <c r="AA438" s="7">
        <f>IFERROR(Z438/Z446, "NA")</f>
        <v>0</v>
      </c>
      <c r="AB438" s="8"/>
      <c r="AC438" s="6">
        <v>0</v>
      </c>
      <c r="AD438" s="7">
        <f>IFERROR(AC438/AC446, "NA")</f>
        <v>0</v>
      </c>
      <c r="AE438" s="8"/>
      <c r="AF438" s="6">
        <v>0</v>
      </c>
      <c r="AG438" s="7">
        <f>IFERROR(AF438/AF446, "NA")</f>
        <v>0</v>
      </c>
      <c r="AH438" s="8"/>
      <c r="AI438" s="6">
        <v>0</v>
      </c>
      <c r="AJ438" s="7">
        <f>IFERROR(AI438/AI446, "NA")</f>
        <v>0</v>
      </c>
      <c r="AK438" s="6"/>
      <c r="AL438" s="9">
        <f t="shared" si="52"/>
        <v>0</v>
      </c>
      <c r="AM438" s="7">
        <f>IFERROR(AL438/AL446, "NA")</f>
        <v>0</v>
      </c>
      <c r="AN438" s="6"/>
      <c r="AO438" s="6">
        <v>0</v>
      </c>
      <c r="AP438" s="7">
        <f>IFERROR(AO438/AO446, "NA")</f>
        <v>0</v>
      </c>
      <c r="AQ438" s="6"/>
      <c r="AR438" s="9">
        <f t="shared" si="53"/>
        <v>0</v>
      </c>
    </row>
    <row r="439" spans="1:44" ht="30.75" hidden="1" customHeight="1" x14ac:dyDescent="0.3">
      <c r="A439" s="33" t="s">
        <v>788</v>
      </c>
      <c r="B439" s="6">
        <v>0</v>
      </c>
      <c r="C439" s="7">
        <f>IFERROR(B439/B446, "NA")</f>
        <v>0</v>
      </c>
      <c r="D439" s="8"/>
      <c r="E439" s="6">
        <v>0</v>
      </c>
      <c r="F439" s="7">
        <f>IFERROR(E439/E446, "NA")</f>
        <v>0</v>
      </c>
      <c r="G439" s="8"/>
      <c r="H439" s="6">
        <v>0</v>
      </c>
      <c r="I439" s="7">
        <f>IFERROR(H439/H446, "NA")</f>
        <v>0</v>
      </c>
      <c r="J439" s="8"/>
      <c r="K439" s="6">
        <v>0</v>
      </c>
      <c r="L439" s="7">
        <f>IFERROR(K439/K446, "NA")</f>
        <v>0</v>
      </c>
      <c r="M439" s="8"/>
      <c r="N439" s="6">
        <v>0</v>
      </c>
      <c r="O439" s="7">
        <f>IFERROR(N439/N446, "NA")</f>
        <v>0</v>
      </c>
      <c r="P439" s="8"/>
      <c r="Q439" s="6">
        <v>0</v>
      </c>
      <c r="R439" s="7">
        <f>IFERROR(Q439/Q446, "NA")</f>
        <v>0</v>
      </c>
      <c r="S439" s="8"/>
      <c r="T439" s="6">
        <v>0</v>
      </c>
      <c r="U439" s="7">
        <f>IFERROR(T439/T446, "NA")</f>
        <v>0</v>
      </c>
      <c r="V439" s="8"/>
      <c r="W439" s="6">
        <v>0</v>
      </c>
      <c r="X439" s="7">
        <f>IFERROR(W439/W446, "NA")</f>
        <v>0</v>
      </c>
      <c r="Y439" s="8"/>
      <c r="Z439" s="6">
        <v>0</v>
      </c>
      <c r="AA439" s="7">
        <f>IFERROR(Z439/Z446, "NA")</f>
        <v>0</v>
      </c>
      <c r="AB439" s="8"/>
      <c r="AC439" s="6">
        <v>0</v>
      </c>
      <c r="AD439" s="7">
        <f>IFERROR(AC439/AC446, "NA")</f>
        <v>0</v>
      </c>
      <c r="AE439" s="8"/>
      <c r="AF439" s="6">
        <v>0</v>
      </c>
      <c r="AG439" s="7">
        <f>IFERROR(AF439/AF446, "NA")</f>
        <v>0</v>
      </c>
      <c r="AH439" s="8"/>
      <c r="AI439" s="6">
        <v>0</v>
      </c>
      <c r="AJ439" s="7">
        <f>IFERROR(AI439/AI446, "NA")</f>
        <v>0</v>
      </c>
      <c r="AK439" s="6"/>
      <c r="AL439" s="9">
        <f t="shared" si="52"/>
        <v>0</v>
      </c>
      <c r="AM439" s="7">
        <f>IFERROR(AL439/AL446, "NA")</f>
        <v>0</v>
      </c>
      <c r="AN439" s="6"/>
      <c r="AO439" s="6">
        <v>0</v>
      </c>
      <c r="AP439" s="7">
        <f>IFERROR(AO439/AO446, "NA")</f>
        <v>0</v>
      </c>
      <c r="AQ439" s="6"/>
      <c r="AR439" s="9">
        <f t="shared" si="53"/>
        <v>0</v>
      </c>
    </row>
    <row r="440" spans="1:44" ht="30.75" hidden="1" customHeight="1" x14ac:dyDescent="0.3">
      <c r="A440" s="33" t="s">
        <v>789</v>
      </c>
      <c r="B440" s="6">
        <v>0</v>
      </c>
      <c r="C440" s="7">
        <f>IFERROR(B440/B446, "NA")</f>
        <v>0</v>
      </c>
      <c r="D440" s="8"/>
      <c r="E440" s="6">
        <v>0</v>
      </c>
      <c r="F440" s="7">
        <f>IFERROR(E440/E446, "NA")</f>
        <v>0</v>
      </c>
      <c r="G440" s="8"/>
      <c r="H440" s="6">
        <v>0</v>
      </c>
      <c r="I440" s="7">
        <f>IFERROR(H440/H446, "NA")</f>
        <v>0</v>
      </c>
      <c r="J440" s="8"/>
      <c r="K440" s="6">
        <v>0</v>
      </c>
      <c r="L440" s="7">
        <f>IFERROR(K440/K446, "NA")</f>
        <v>0</v>
      </c>
      <c r="M440" s="8"/>
      <c r="N440" s="6">
        <v>0</v>
      </c>
      <c r="O440" s="7">
        <f>IFERROR(N440/N446, "NA")</f>
        <v>0</v>
      </c>
      <c r="P440" s="8"/>
      <c r="Q440" s="6">
        <v>0</v>
      </c>
      <c r="R440" s="7">
        <f>IFERROR(Q440/Q446, "NA")</f>
        <v>0</v>
      </c>
      <c r="S440" s="8"/>
      <c r="T440" s="6">
        <v>0</v>
      </c>
      <c r="U440" s="7">
        <f>IFERROR(T440/T446, "NA")</f>
        <v>0</v>
      </c>
      <c r="V440" s="8"/>
      <c r="W440" s="6">
        <v>0</v>
      </c>
      <c r="X440" s="7">
        <f>IFERROR(W440/W446, "NA")</f>
        <v>0</v>
      </c>
      <c r="Y440" s="8"/>
      <c r="Z440" s="6">
        <v>0</v>
      </c>
      <c r="AA440" s="7">
        <f>IFERROR(Z440/Z446, "NA")</f>
        <v>0</v>
      </c>
      <c r="AB440" s="8"/>
      <c r="AC440" s="6">
        <v>0</v>
      </c>
      <c r="AD440" s="7">
        <f>IFERROR(AC440/AC446, "NA")</f>
        <v>0</v>
      </c>
      <c r="AE440" s="8"/>
      <c r="AF440" s="6">
        <v>0</v>
      </c>
      <c r="AG440" s="7">
        <f>IFERROR(AF440/AF446, "NA")</f>
        <v>0</v>
      </c>
      <c r="AH440" s="8"/>
      <c r="AI440" s="6">
        <v>0</v>
      </c>
      <c r="AJ440" s="7">
        <f>IFERROR(AI440/AI446, "NA")</f>
        <v>0</v>
      </c>
      <c r="AK440" s="6"/>
      <c r="AL440" s="9">
        <f t="shared" si="52"/>
        <v>0</v>
      </c>
      <c r="AM440" s="7">
        <f>IFERROR(AL440/AL446, "NA")</f>
        <v>0</v>
      </c>
      <c r="AN440" s="6"/>
      <c r="AO440" s="6">
        <v>0</v>
      </c>
      <c r="AP440" s="7">
        <f>IFERROR(AO440/AO446, "NA")</f>
        <v>0</v>
      </c>
      <c r="AQ440" s="6"/>
      <c r="AR440" s="9">
        <f t="shared" si="53"/>
        <v>0</v>
      </c>
    </row>
    <row r="441" spans="1:44" ht="30.75" hidden="1" customHeight="1" x14ac:dyDescent="0.3">
      <c r="A441" s="33" t="s">
        <v>790</v>
      </c>
      <c r="B441" s="6">
        <v>0</v>
      </c>
      <c r="C441" s="7">
        <f>IFERROR(B441/B446, "NA")</f>
        <v>0</v>
      </c>
      <c r="D441" s="8"/>
      <c r="E441" s="6">
        <v>0</v>
      </c>
      <c r="F441" s="7">
        <f>IFERROR(E441/E446, "NA")</f>
        <v>0</v>
      </c>
      <c r="G441" s="8"/>
      <c r="H441" s="6">
        <v>0</v>
      </c>
      <c r="I441" s="7">
        <f>IFERROR(H441/H446, "NA")</f>
        <v>0</v>
      </c>
      <c r="J441" s="8"/>
      <c r="K441" s="6">
        <v>0</v>
      </c>
      <c r="L441" s="7">
        <f>IFERROR(K441/K446, "NA")</f>
        <v>0</v>
      </c>
      <c r="M441" s="8"/>
      <c r="N441" s="6">
        <v>0</v>
      </c>
      <c r="O441" s="7">
        <f>IFERROR(N441/N446, "NA")</f>
        <v>0</v>
      </c>
      <c r="P441" s="8"/>
      <c r="Q441" s="6">
        <v>0</v>
      </c>
      <c r="R441" s="7">
        <f>IFERROR(Q441/Q446, "NA")</f>
        <v>0</v>
      </c>
      <c r="S441" s="8"/>
      <c r="T441" s="6">
        <v>0</v>
      </c>
      <c r="U441" s="7">
        <f>IFERROR(T441/T446, "NA")</f>
        <v>0</v>
      </c>
      <c r="V441" s="8"/>
      <c r="W441" s="6">
        <v>0</v>
      </c>
      <c r="X441" s="7">
        <f>IFERROR(W441/W446, "NA")</f>
        <v>0</v>
      </c>
      <c r="Y441" s="8"/>
      <c r="Z441" s="6">
        <v>0</v>
      </c>
      <c r="AA441" s="7">
        <f>IFERROR(Z441/Z446, "NA")</f>
        <v>0</v>
      </c>
      <c r="AB441" s="8"/>
      <c r="AC441" s="6">
        <v>0</v>
      </c>
      <c r="AD441" s="7">
        <f>IFERROR(AC441/AC446, "NA")</f>
        <v>0</v>
      </c>
      <c r="AE441" s="8"/>
      <c r="AF441" s="6">
        <v>0</v>
      </c>
      <c r="AG441" s="7">
        <f>IFERROR(AF441/AF446, "NA")</f>
        <v>0</v>
      </c>
      <c r="AH441" s="8"/>
      <c r="AI441" s="6">
        <v>0</v>
      </c>
      <c r="AJ441" s="7">
        <f>IFERROR(AI441/AI446, "NA")</f>
        <v>0</v>
      </c>
      <c r="AK441" s="6"/>
      <c r="AL441" s="9">
        <f t="shared" si="52"/>
        <v>0</v>
      </c>
      <c r="AM441" s="7">
        <f>IFERROR(AL441/AL446, "NA")</f>
        <v>0</v>
      </c>
      <c r="AN441" s="6"/>
      <c r="AO441" s="6">
        <v>0</v>
      </c>
      <c r="AP441" s="7">
        <f>IFERROR(AO441/AO446, "NA")</f>
        <v>0</v>
      </c>
      <c r="AQ441" s="6"/>
      <c r="AR441" s="9">
        <f t="shared" si="53"/>
        <v>0</v>
      </c>
    </row>
    <row r="442" spans="1:44" ht="30.75" hidden="1" customHeight="1" x14ac:dyDescent="0.3">
      <c r="A442" s="33" t="s">
        <v>791</v>
      </c>
      <c r="B442" s="6">
        <v>0</v>
      </c>
      <c r="C442" s="7">
        <f>IFERROR(B442/B446, "NA")</f>
        <v>0</v>
      </c>
      <c r="D442" s="8"/>
      <c r="E442" s="6">
        <v>0</v>
      </c>
      <c r="F442" s="7">
        <f>IFERROR(E442/E446, "NA")</f>
        <v>0</v>
      </c>
      <c r="G442" s="8"/>
      <c r="H442" s="6">
        <v>0</v>
      </c>
      <c r="I442" s="7">
        <f>IFERROR(H442/H446, "NA")</f>
        <v>0</v>
      </c>
      <c r="J442" s="8"/>
      <c r="K442" s="6">
        <v>0</v>
      </c>
      <c r="L442" s="7">
        <f>IFERROR(K442/K446, "NA")</f>
        <v>0</v>
      </c>
      <c r="M442" s="8"/>
      <c r="N442" s="6">
        <v>0</v>
      </c>
      <c r="O442" s="7">
        <f>IFERROR(N442/N446, "NA")</f>
        <v>0</v>
      </c>
      <c r="P442" s="8"/>
      <c r="Q442" s="6">
        <v>0</v>
      </c>
      <c r="R442" s="7">
        <f>IFERROR(Q442/Q446, "NA")</f>
        <v>0</v>
      </c>
      <c r="S442" s="8"/>
      <c r="T442" s="6">
        <v>0</v>
      </c>
      <c r="U442" s="7">
        <f>IFERROR(T442/T446, "NA")</f>
        <v>0</v>
      </c>
      <c r="V442" s="8"/>
      <c r="W442" s="6">
        <v>0</v>
      </c>
      <c r="X442" s="7">
        <f>IFERROR(W442/W446, "NA")</f>
        <v>0</v>
      </c>
      <c r="Y442" s="8"/>
      <c r="Z442" s="6">
        <v>0</v>
      </c>
      <c r="AA442" s="7">
        <f>IFERROR(Z442/Z446, "NA")</f>
        <v>0</v>
      </c>
      <c r="AB442" s="8"/>
      <c r="AC442" s="6">
        <v>0</v>
      </c>
      <c r="AD442" s="7">
        <f>IFERROR(AC442/AC446, "NA")</f>
        <v>0</v>
      </c>
      <c r="AE442" s="8"/>
      <c r="AF442" s="6">
        <v>0</v>
      </c>
      <c r="AG442" s="7">
        <f>IFERROR(AF442/AF446, "NA")</f>
        <v>0</v>
      </c>
      <c r="AH442" s="8"/>
      <c r="AI442" s="6">
        <v>0</v>
      </c>
      <c r="AJ442" s="7">
        <f>IFERROR(AI442/AI446, "NA")</f>
        <v>0</v>
      </c>
      <c r="AK442" s="6"/>
      <c r="AL442" s="9">
        <f t="shared" si="52"/>
        <v>0</v>
      </c>
      <c r="AM442" s="7">
        <f>IFERROR(AL442/AL446, "NA")</f>
        <v>0</v>
      </c>
      <c r="AN442" s="6"/>
      <c r="AO442" s="6">
        <v>0</v>
      </c>
      <c r="AP442" s="7">
        <f>IFERROR(AO442/AO446, "NA")</f>
        <v>0</v>
      </c>
      <c r="AQ442" s="6"/>
      <c r="AR442" s="9">
        <f t="shared" si="53"/>
        <v>0</v>
      </c>
    </row>
    <row r="443" spans="1:44" ht="16.5" customHeight="1" x14ac:dyDescent="0.3">
      <c r="A443" s="40" t="s">
        <v>426</v>
      </c>
      <c r="B443" s="11">
        <f>IFERROR(B434+B435+B436+B437+B438+B439+B440+B441+B442, "NA")</f>
        <v>0</v>
      </c>
      <c r="C443" s="12">
        <f>IFERROR(B443/B446, "NA")</f>
        <v>0</v>
      </c>
      <c r="D443" s="2"/>
      <c r="E443" s="11">
        <f>IFERROR(E434+E435+E436+E437+E438+E439+E440+E441+E442, "NA")</f>
        <v>0</v>
      </c>
      <c r="F443" s="12">
        <f>IFERROR(E443/E446, "NA")</f>
        <v>0</v>
      </c>
      <c r="G443" s="2"/>
      <c r="H443" s="11">
        <f>IFERROR(H434+H435+H436+H437+H438+H439+H440+H441+H442, "NA")</f>
        <v>0</v>
      </c>
      <c r="I443" s="12">
        <f>IFERROR(H443/H446, "NA")</f>
        <v>0</v>
      </c>
      <c r="J443" s="2"/>
      <c r="K443" s="11">
        <f>IFERROR(K434+K435+K436+K437+K438+K439+K440+K441+K442, "NA")</f>
        <v>0</v>
      </c>
      <c r="L443" s="12">
        <f>IFERROR(K443/K446, "NA")</f>
        <v>0</v>
      </c>
      <c r="M443" s="2"/>
      <c r="N443" s="11">
        <f>IFERROR(N434+N435+N436+N437+N438+N439+N440+N441+N442, "NA")</f>
        <v>0</v>
      </c>
      <c r="O443" s="12">
        <f>IFERROR(N443/N446, "NA")</f>
        <v>0</v>
      </c>
      <c r="P443" s="2"/>
      <c r="Q443" s="11">
        <f>IFERROR(Q434+Q435+Q436+Q437+Q438+Q439+Q440+Q441+Q442, "NA")</f>
        <v>0</v>
      </c>
      <c r="R443" s="12">
        <f>IFERROR(Q443/Q446, "NA")</f>
        <v>0</v>
      </c>
      <c r="S443" s="2"/>
      <c r="T443" s="11">
        <f>IFERROR(T434+T435+T436+T437+T438+T439+T440+T441+T442, "NA")</f>
        <v>0</v>
      </c>
      <c r="U443" s="12">
        <f>IFERROR(T443/T446, "NA")</f>
        <v>0</v>
      </c>
      <c r="V443" s="2"/>
      <c r="W443" s="11">
        <f>IFERROR(W434+W435+W436+W437+W438+W439+W440+W441+W442, "NA")</f>
        <v>0</v>
      </c>
      <c r="X443" s="12">
        <f>IFERROR(W443/W446, "NA")</f>
        <v>0</v>
      </c>
      <c r="Y443" s="2"/>
      <c r="Z443" s="11">
        <f>IFERROR(Z434+Z435+Z436+Z437+Z438+Z439+Z440+Z441+Z442, "NA")</f>
        <v>0</v>
      </c>
      <c r="AA443" s="12">
        <f>IFERROR(Z443/Z446, "NA")</f>
        <v>0</v>
      </c>
      <c r="AB443" s="2"/>
      <c r="AC443" s="11">
        <f>IFERROR(AC434+AC435+AC436+AC437+AC438+AC439+AC440+AC441+AC442, "NA")</f>
        <v>0</v>
      </c>
      <c r="AD443" s="12">
        <f>IFERROR(AC443/AC446, "NA")</f>
        <v>0</v>
      </c>
      <c r="AE443" s="2"/>
      <c r="AF443" s="11">
        <f>IFERROR(AF434+AF435+AF436+AF437+AF438+AF439+AF440+AF441+AF442, "NA")</f>
        <v>0</v>
      </c>
      <c r="AG443" s="12">
        <f>IFERROR(AF443/AF446, "NA")</f>
        <v>0</v>
      </c>
      <c r="AH443" s="2"/>
      <c r="AI443" s="11">
        <f>IFERROR(AI434+AI435+AI436+AI437+AI438+AI439+AI440+AI441+AI442, "NA")</f>
        <v>0</v>
      </c>
      <c r="AJ443" s="12">
        <f>IFERROR(AI443/AI446, "NA")</f>
        <v>0</v>
      </c>
      <c r="AK443" s="2"/>
      <c r="AL443" s="11">
        <f t="shared" si="52"/>
        <v>0</v>
      </c>
      <c r="AM443" s="12">
        <f>IFERROR(AL443/AL446, "NA")</f>
        <v>0</v>
      </c>
      <c r="AN443" s="2"/>
      <c r="AO443" s="11">
        <f>IFERROR(AO434+AO435+AO436+AO437+AO438+AO439+AO440+AO441+AO442, "NA")</f>
        <v>0</v>
      </c>
      <c r="AP443" s="12">
        <f>IFERROR(AO443/AO446, "NA")</f>
        <v>0</v>
      </c>
      <c r="AQ443" s="2"/>
      <c r="AR443" s="11">
        <f t="shared" si="53"/>
        <v>0</v>
      </c>
    </row>
    <row r="444" spans="1:44" ht="16.5" customHeight="1" x14ac:dyDescent="0.3">
      <c r="A444" s="10" t="s">
        <v>68</v>
      </c>
      <c r="B444" s="11">
        <f>IFERROR(B434+B435+B436+B437+B438+B439+B440+B441+B442, "NA")</f>
        <v>0</v>
      </c>
      <c r="C444" s="12">
        <f>IFERROR(B444/B446, "NA")</f>
        <v>0</v>
      </c>
      <c r="D444" s="2"/>
      <c r="E444" s="11">
        <f>IFERROR(E434+E435+E436+E437+E438+E439+E440+E441+E442, "NA")</f>
        <v>0</v>
      </c>
      <c r="F444" s="12">
        <f>IFERROR(E444/E446, "NA")</f>
        <v>0</v>
      </c>
      <c r="G444" s="2"/>
      <c r="H444" s="11">
        <f>IFERROR(H434+H435+H436+H437+H438+H439+H440+H441+H442, "NA")</f>
        <v>0</v>
      </c>
      <c r="I444" s="12">
        <f>IFERROR(H444/H446, "NA")</f>
        <v>0</v>
      </c>
      <c r="J444" s="2"/>
      <c r="K444" s="11">
        <f>IFERROR(K434+K435+K436+K437+K438+K439+K440+K441+K442, "NA")</f>
        <v>0</v>
      </c>
      <c r="L444" s="12">
        <f>IFERROR(K444/K446, "NA")</f>
        <v>0</v>
      </c>
      <c r="M444" s="2"/>
      <c r="N444" s="11">
        <f>IFERROR(N434+N435+N436+N437+N438+N439+N440+N441+N442, "NA")</f>
        <v>0</v>
      </c>
      <c r="O444" s="12">
        <f>IFERROR(N444/N446, "NA")</f>
        <v>0</v>
      </c>
      <c r="P444" s="2"/>
      <c r="Q444" s="11">
        <f>IFERROR(Q434+Q435+Q436+Q437+Q438+Q439+Q440+Q441+Q442, "NA")</f>
        <v>0</v>
      </c>
      <c r="R444" s="12">
        <f>IFERROR(Q444/Q446, "NA")</f>
        <v>0</v>
      </c>
      <c r="S444" s="2"/>
      <c r="T444" s="11">
        <f>IFERROR(T434+T435+T436+T437+T438+T439+T440+T441+T442, "NA")</f>
        <v>0</v>
      </c>
      <c r="U444" s="12">
        <f>IFERROR(T444/T446, "NA")</f>
        <v>0</v>
      </c>
      <c r="V444" s="2"/>
      <c r="W444" s="11">
        <f>IFERROR(W434+W435+W436+W437+W438+W439+W440+W441+W442, "NA")</f>
        <v>0</v>
      </c>
      <c r="X444" s="12">
        <f>IFERROR(W444/W446, "NA")</f>
        <v>0</v>
      </c>
      <c r="Y444" s="2"/>
      <c r="Z444" s="11">
        <f>IFERROR(Z434+Z435+Z436+Z437+Z438+Z439+Z440+Z441+Z442, "NA")</f>
        <v>0</v>
      </c>
      <c r="AA444" s="12">
        <f>IFERROR(Z444/Z446, "NA")</f>
        <v>0</v>
      </c>
      <c r="AB444" s="2"/>
      <c r="AC444" s="11">
        <f>IFERROR(AC434+AC435+AC436+AC437+AC438+AC439+AC440+AC441+AC442, "NA")</f>
        <v>0</v>
      </c>
      <c r="AD444" s="12">
        <f>IFERROR(AC444/AC446, "NA")</f>
        <v>0</v>
      </c>
      <c r="AE444" s="2"/>
      <c r="AF444" s="11">
        <f>IFERROR(AF434+AF435+AF436+AF437+AF438+AF439+AF440+AF441+AF442, "NA")</f>
        <v>0</v>
      </c>
      <c r="AG444" s="12">
        <f>IFERROR(AF444/AF446, "NA")</f>
        <v>0</v>
      </c>
      <c r="AH444" s="2"/>
      <c r="AI444" s="11">
        <f>IFERROR(AI434+AI435+AI436+AI437+AI438+AI439+AI440+AI441+AI442, "NA")</f>
        <v>0</v>
      </c>
      <c r="AJ444" s="12">
        <f>IFERROR(AI444/AI446, "NA")</f>
        <v>0</v>
      </c>
      <c r="AK444" s="2"/>
      <c r="AL444" s="11">
        <f t="shared" si="52"/>
        <v>0</v>
      </c>
      <c r="AM444" s="12">
        <f>IFERROR(AL444/AL446, "NA")</f>
        <v>0</v>
      </c>
      <c r="AN444" s="2"/>
      <c r="AO444" s="11">
        <f>IFERROR(AO434+AO435+AO436+AO437+AO438+AO439+AO440+AO441+AO442, "NA")</f>
        <v>0</v>
      </c>
      <c r="AP444" s="12">
        <f>IFERROR(AO444/AO446, "NA")</f>
        <v>0</v>
      </c>
      <c r="AQ444" s="2"/>
      <c r="AR444" s="11">
        <f t="shared" si="53"/>
        <v>0</v>
      </c>
    </row>
    <row r="445" spans="1:44" ht="16.5" customHeight="1" x14ac:dyDescent="0.3">
      <c r="A445" s="21" t="s">
        <v>69</v>
      </c>
      <c r="B445" s="22">
        <f>IFERROR(B405-B431-B444, "NA")</f>
        <v>-50070.66000000044</v>
      </c>
      <c r="C445" s="23">
        <f>IFERROR(B445/B446, "NA")</f>
        <v>-6.7934188580977078E-2</v>
      </c>
      <c r="D445" s="24"/>
      <c r="E445" s="22">
        <f>IFERROR(E405-E431-E444, "NA")</f>
        <v>-110084.47000000016</v>
      </c>
      <c r="F445" s="23">
        <f>IFERROR(E445/E446, "NA")</f>
        <v>-0.19170558380443398</v>
      </c>
      <c r="G445" s="24"/>
      <c r="H445" s="22">
        <f>IFERROR(H405-H431-H444, "NA")</f>
        <v>-19261.140000000225</v>
      </c>
      <c r="I445" s="23">
        <f>IFERROR(H445/H446, "NA")</f>
        <v>-2.7173519784375537E-2</v>
      </c>
      <c r="J445" s="24"/>
      <c r="K445" s="22">
        <f>IFERROR(K405-K431-K444, "NA")</f>
        <v>-194755.2199999998</v>
      </c>
      <c r="L445" s="23">
        <f>IFERROR(K445/K446, "NA")</f>
        <v>-0.36700805321287533</v>
      </c>
      <c r="M445" s="24"/>
      <c r="N445" s="22">
        <f>IFERROR(N405-N431-N444, "NA")</f>
        <v>-150112.93</v>
      </c>
      <c r="O445" s="23">
        <f>IFERROR(N445/N446, "NA")</f>
        <v>-0.34504586921888208</v>
      </c>
      <c r="P445" s="24"/>
      <c r="Q445" s="22">
        <f>IFERROR(Q405-Q431-Q444, "NA")</f>
        <v>-139189.58999999991</v>
      </c>
      <c r="R445" s="23">
        <f>IFERROR(Q445/Q446, "NA")</f>
        <v>-0.28882824656023803</v>
      </c>
      <c r="S445" s="24"/>
      <c r="T445" s="22">
        <f>IFERROR(T405-T431-T444, "NA")</f>
        <v>-61092.249999999993</v>
      </c>
      <c r="U445" s="23">
        <f>IFERROR(T445/T446, "NA")</f>
        <v>-7.7396370501086734E-2</v>
      </c>
      <c r="V445" s="24"/>
      <c r="W445" s="22">
        <f>IFERROR(W405-W431-W444, "NA")</f>
        <v>-76837.400000000023</v>
      </c>
      <c r="X445" s="23">
        <f>IFERROR(W445/W446, "NA")</f>
        <v>-0.1215406119694632</v>
      </c>
      <c r="Y445" s="24"/>
      <c r="Z445" s="22">
        <f>IFERROR(Z405-Z431-Z444, "NA")</f>
        <v>-95426.770000000062</v>
      </c>
      <c r="AA445" s="23">
        <f>IFERROR(Z445/Z446, "NA")</f>
        <v>-0.16052527234918235</v>
      </c>
      <c r="AB445" s="24"/>
      <c r="AC445" s="22">
        <f>IFERROR(AC405-AC431-AC444, "NA")</f>
        <v>-20468.879999999888</v>
      </c>
      <c r="AD445" s="23">
        <f>IFERROR(AC445/AC446, "NA")</f>
        <v>-2.6536773612172198E-2</v>
      </c>
      <c r="AE445" s="24"/>
      <c r="AF445" s="22">
        <f>IFERROR(AF405-AF431-AF444, "NA")</f>
        <v>-298455.50999999995</v>
      </c>
      <c r="AG445" s="23">
        <f>IFERROR(AF445/AF446, "NA")</f>
        <v>-0.49610581165634471</v>
      </c>
      <c r="AH445" s="24"/>
      <c r="AI445" s="22">
        <f>IFERROR(AI405-AI431-AI444, "NA")</f>
        <v>-86653.750000000073</v>
      </c>
      <c r="AJ445" s="23">
        <f>IFERROR(AI445/AI446, "NA")</f>
        <v>-0.1757178676775791</v>
      </c>
      <c r="AK445" s="24"/>
      <c r="AL445" s="22">
        <f t="shared" si="52"/>
        <v>-1302408.5700000003</v>
      </c>
      <c r="AM445" s="23">
        <f>IFERROR(AL445/AL446, "NA")</f>
        <v>-0.17720313583865854</v>
      </c>
      <c r="AN445" s="24"/>
      <c r="AO445" s="22">
        <f>IFERROR(AO405-AO431-AO444, "NA")</f>
        <v>-1429242.2199999983</v>
      </c>
      <c r="AP445" s="23">
        <f>IFERROR(AO445/AO446, "NA")</f>
        <v>-0.19929062525395552</v>
      </c>
      <c r="AQ445" s="24"/>
      <c r="AR445" s="22">
        <f t="shared" si="53"/>
        <v>126833.64999999804</v>
      </c>
    </row>
    <row r="446" spans="1:44" ht="15.6" hidden="1" x14ac:dyDescent="0.3">
      <c r="A446" s="29" t="s">
        <v>14</v>
      </c>
      <c r="B446" s="6">
        <v>737046.56</v>
      </c>
      <c r="C446" s="30"/>
      <c r="D446" s="8"/>
      <c r="E446" s="6">
        <v>574237.16</v>
      </c>
      <c r="F446" s="30"/>
      <c r="G446" s="8"/>
      <c r="H446" s="6">
        <v>708820.21000000008</v>
      </c>
      <c r="I446" s="30"/>
      <c r="J446" s="8"/>
      <c r="K446" s="6">
        <v>530656.53</v>
      </c>
      <c r="L446" s="30"/>
      <c r="M446" s="8"/>
      <c r="N446" s="6">
        <v>435052.1</v>
      </c>
      <c r="O446" s="30"/>
      <c r="P446" s="8"/>
      <c r="Q446" s="6">
        <v>481911.28</v>
      </c>
      <c r="R446" s="30"/>
      <c r="S446" s="8"/>
      <c r="T446" s="6">
        <v>789342.57000000007</v>
      </c>
      <c r="U446" s="30"/>
      <c r="V446" s="8"/>
      <c r="W446" s="6">
        <v>632195.27</v>
      </c>
      <c r="X446" s="30"/>
      <c r="Y446" s="8"/>
      <c r="Z446" s="6">
        <v>594465.71000000008</v>
      </c>
      <c r="AA446" s="30"/>
      <c r="AB446" s="8"/>
      <c r="AC446" s="6">
        <v>771340.19</v>
      </c>
      <c r="AD446" s="30"/>
      <c r="AE446" s="8"/>
      <c r="AF446" s="6">
        <v>601596.48</v>
      </c>
      <c r="AG446" s="30"/>
      <c r="AH446" s="8"/>
      <c r="AI446" s="6">
        <v>493141.37</v>
      </c>
      <c r="AJ446" s="30"/>
      <c r="AK446" s="6"/>
      <c r="AL446" s="9">
        <f t="shared" si="52"/>
        <v>7349805.4300000006</v>
      </c>
      <c r="AM446" s="30"/>
      <c r="AN446" s="6"/>
      <c r="AO446" s="6">
        <v>7171648.0300000003</v>
      </c>
      <c r="AP446" s="30"/>
      <c r="AQ446" s="6"/>
      <c r="AR446" s="9">
        <f t="shared" si="53"/>
        <v>178157.40000000037</v>
      </c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33">
    <mergeCell ref="AQ5"/>
    <mergeCell ref="AR5"/>
    <mergeCell ref="AI5:AJ5"/>
    <mergeCell ref="AK5"/>
    <mergeCell ref="AL5:AM5"/>
    <mergeCell ref="AN5"/>
    <mergeCell ref="AO5:AP5"/>
    <mergeCell ref="AB5"/>
    <mergeCell ref="AC5:AD5"/>
    <mergeCell ref="AE5"/>
    <mergeCell ref="AF5:AG5"/>
    <mergeCell ref="AH5"/>
    <mergeCell ref="T5:U5"/>
    <mergeCell ref="V5"/>
    <mergeCell ref="W5:X5"/>
    <mergeCell ref="Y5"/>
    <mergeCell ref="Z5:AA5"/>
    <mergeCell ref="A1:AR1"/>
    <mergeCell ref="A2:AR2"/>
    <mergeCell ref="A3:AR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R452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AR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  <col min="31" max="31" width="1.44140625" customWidth="1"/>
    <col min="32" max="32" width="17.109375" customWidth="1"/>
    <col min="33" max="33" width="9.44140625" customWidth="1"/>
    <col min="34" max="34" width="1.44140625" customWidth="1"/>
    <col min="35" max="35" width="17.109375" customWidth="1"/>
    <col min="36" max="36" width="9.44140625" customWidth="1"/>
    <col min="37" max="37" width="1.44140625" customWidth="1"/>
    <col min="38" max="38" width="17.109375" customWidth="1"/>
    <col min="39" max="39" width="9.44140625" customWidth="1"/>
    <col min="40" max="40" width="1.44140625" customWidth="1"/>
    <col min="41" max="41" width="17.109375" customWidth="1"/>
    <col min="42" max="42" width="9.44140625" customWidth="1"/>
    <col min="43" max="43" width="1.44140625" customWidth="1"/>
    <col min="44" max="44" width="17.109375" customWidth="1"/>
  </cols>
  <sheetData>
    <row r="1" spans="1:44" ht="33.6" x14ac:dyDescent="0.3">
      <c r="A1" s="63" t="s">
        <v>433</v>
      </c>
      <c r="B1" s="63" t="s">
        <v>433</v>
      </c>
      <c r="C1" s="63" t="s">
        <v>433</v>
      </c>
      <c r="D1" s="63" t="s">
        <v>433</v>
      </c>
      <c r="E1" s="63" t="s">
        <v>433</v>
      </c>
      <c r="F1" s="63" t="s">
        <v>433</v>
      </c>
      <c r="G1" s="63" t="s">
        <v>433</v>
      </c>
      <c r="H1" s="63" t="s">
        <v>433</v>
      </c>
      <c r="I1" s="63" t="s">
        <v>433</v>
      </c>
      <c r="J1" s="63" t="s">
        <v>433</v>
      </c>
      <c r="K1" s="63" t="s">
        <v>433</v>
      </c>
      <c r="L1" s="63" t="s">
        <v>433</v>
      </c>
      <c r="M1" s="63" t="s">
        <v>433</v>
      </c>
      <c r="N1" s="63" t="s">
        <v>433</v>
      </c>
      <c r="O1" s="63" t="s">
        <v>433</v>
      </c>
      <c r="P1" s="63" t="s">
        <v>433</v>
      </c>
      <c r="Q1" s="63" t="s">
        <v>433</v>
      </c>
      <c r="R1" s="63" t="s">
        <v>433</v>
      </c>
      <c r="S1" s="63" t="s">
        <v>433</v>
      </c>
      <c r="T1" s="63" t="s">
        <v>433</v>
      </c>
      <c r="U1" s="63" t="s">
        <v>433</v>
      </c>
      <c r="V1" s="63" t="s">
        <v>433</v>
      </c>
      <c r="W1" s="63" t="s">
        <v>433</v>
      </c>
      <c r="X1" s="63" t="s">
        <v>433</v>
      </c>
      <c r="Y1" s="63" t="s">
        <v>433</v>
      </c>
      <c r="Z1" s="63" t="s">
        <v>433</v>
      </c>
      <c r="AA1" s="63" t="s">
        <v>433</v>
      </c>
      <c r="AB1" s="63" t="s">
        <v>433</v>
      </c>
      <c r="AC1" s="63" t="s">
        <v>433</v>
      </c>
      <c r="AD1" s="63" t="s">
        <v>433</v>
      </c>
      <c r="AE1" s="63" t="s">
        <v>433</v>
      </c>
      <c r="AF1" s="63" t="s">
        <v>433</v>
      </c>
      <c r="AG1" s="63" t="s">
        <v>433</v>
      </c>
      <c r="AH1" s="63" t="s">
        <v>433</v>
      </c>
      <c r="AI1" s="63" t="s">
        <v>433</v>
      </c>
      <c r="AJ1" s="63" t="s">
        <v>433</v>
      </c>
      <c r="AK1" s="63" t="s">
        <v>433</v>
      </c>
      <c r="AL1" s="63" t="s">
        <v>433</v>
      </c>
      <c r="AM1" s="63" t="s">
        <v>433</v>
      </c>
      <c r="AN1" s="63" t="s">
        <v>433</v>
      </c>
      <c r="AO1" s="63" t="s">
        <v>433</v>
      </c>
      <c r="AP1" s="63" t="s">
        <v>433</v>
      </c>
      <c r="AQ1" s="63" t="s">
        <v>433</v>
      </c>
      <c r="AR1" s="63" t="s">
        <v>433</v>
      </c>
    </row>
    <row r="2" spans="1:44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  <c r="AE2" s="64" t="s">
        <v>1</v>
      </c>
      <c r="AF2" s="64" t="s">
        <v>1</v>
      </c>
      <c r="AG2" s="64" t="s">
        <v>1</v>
      </c>
      <c r="AH2" s="64" t="s">
        <v>1</v>
      </c>
      <c r="AI2" s="64" t="s">
        <v>1</v>
      </c>
      <c r="AJ2" s="64" t="s">
        <v>1</v>
      </c>
      <c r="AK2" s="64" t="s">
        <v>1</v>
      </c>
      <c r="AL2" s="64" t="s">
        <v>1</v>
      </c>
      <c r="AM2" s="64" t="s">
        <v>1</v>
      </c>
      <c r="AN2" s="64" t="s">
        <v>1</v>
      </c>
      <c r="AO2" s="64" t="s">
        <v>1</v>
      </c>
      <c r="AP2" s="64" t="s">
        <v>1</v>
      </c>
      <c r="AQ2" s="64" t="s">
        <v>1</v>
      </c>
      <c r="AR2" s="64" t="s">
        <v>1</v>
      </c>
    </row>
    <row r="3" spans="1:44" ht="15.6" x14ac:dyDescent="0.3">
      <c r="A3" s="65" t="s">
        <v>427</v>
      </c>
      <c r="B3" s="65" t="s">
        <v>427</v>
      </c>
      <c r="C3" s="65" t="s">
        <v>427</v>
      </c>
      <c r="D3" s="65" t="s">
        <v>427</v>
      </c>
      <c r="E3" s="65" t="s">
        <v>427</v>
      </c>
      <c r="F3" s="65" t="s">
        <v>427</v>
      </c>
      <c r="G3" s="65" t="s">
        <v>427</v>
      </c>
      <c r="H3" s="65" t="s">
        <v>427</v>
      </c>
      <c r="I3" s="65" t="s">
        <v>427</v>
      </c>
      <c r="J3" s="65" t="s">
        <v>427</v>
      </c>
      <c r="K3" s="65" t="s">
        <v>427</v>
      </c>
      <c r="L3" s="65" t="s">
        <v>427</v>
      </c>
      <c r="M3" s="65" t="s">
        <v>427</v>
      </c>
      <c r="N3" s="65" t="s">
        <v>427</v>
      </c>
      <c r="O3" s="65" t="s">
        <v>427</v>
      </c>
      <c r="P3" s="65" t="s">
        <v>427</v>
      </c>
      <c r="Q3" s="65" t="s">
        <v>427</v>
      </c>
      <c r="R3" s="65" t="s">
        <v>427</v>
      </c>
      <c r="S3" s="65" t="s">
        <v>427</v>
      </c>
      <c r="T3" s="65" t="s">
        <v>427</v>
      </c>
      <c r="U3" s="65" t="s">
        <v>427</v>
      </c>
      <c r="V3" s="65" t="s">
        <v>427</v>
      </c>
      <c r="W3" s="65" t="s">
        <v>427</v>
      </c>
      <c r="X3" s="65" t="s">
        <v>427</v>
      </c>
      <c r="Y3" s="65" t="s">
        <v>427</v>
      </c>
      <c r="Z3" s="65" t="s">
        <v>427</v>
      </c>
      <c r="AA3" s="65" t="s">
        <v>427</v>
      </c>
      <c r="AB3" s="65" t="s">
        <v>427</v>
      </c>
      <c r="AC3" s="65" t="s">
        <v>427</v>
      </c>
      <c r="AD3" s="65" t="s">
        <v>427</v>
      </c>
      <c r="AE3" s="65" t="s">
        <v>427</v>
      </c>
      <c r="AF3" s="65" t="s">
        <v>427</v>
      </c>
      <c r="AG3" s="65" t="s">
        <v>427</v>
      </c>
      <c r="AH3" s="65" t="s">
        <v>427</v>
      </c>
      <c r="AI3" s="65" t="s">
        <v>427</v>
      </c>
      <c r="AJ3" s="65" t="s">
        <v>427</v>
      </c>
      <c r="AK3" s="65" t="s">
        <v>427</v>
      </c>
      <c r="AL3" s="65" t="s">
        <v>427</v>
      </c>
      <c r="AM3" s="65" t="s">
        <v>427</v>
      </c>
      <c r="AN3" s="65" t="s">
        <v>427</v>
      </c>
      <c r="AO3" s="65" t="s">
        <v>427</v>
      </c>
      <c r="AP3" s="65" t="s">
        <v>427</v>
      </c>
      <c r="AQ3" s="65" t="s">
        <v>427</v>
      </c>
      <c r="AR3" s="65" t="s">
        <v>427</v>
      </c>
    </row>
    <row r="5" spans="1:44" ht="16.5" customHeight="1" x14ac:dyDescent="0.3">
      <c r="A5" s="66" t="s">
        <v>3</v>
      </c>
      <c r="B5" s="67" t="s">
        <v>434</v>
      </c>
      <c r="C5" s="68" t="s">
        <v>3</v>
      </c>
      <c r="D5" s="66" t="s">
        <v>3</v>
      </c>
      <c r="E5" s="67" t="s">
        <v>435</v>
      </c>
      <c r="F5" s="68" t="s">
        <v>3</v>
      </c>
      <c r="G5" s="66" t="s">
        <v>3</v>
      </c>
      <c r="H5" s="67" t="s">
        <v>436</v>
      </c>
      <c r="I5" s="68" t="s">
        <v>3</v>
      </c>
      <c r="J5" s="66" t="s">
        <v>3</v>
      </c>
      <c r="K5" s="67" t="s">
        <v>437</v>
      </c>
      <c r="L5" s="68" t="s">
        <v>3</v>
      </c>
      <c r="M5" s="66" t="s">
        <v>3</v>
      </c>
      <c r="N5" s="67" t="s">
        <v>438</v>
      </c>
      <c r="O5" s="68" t="s">
        <v>3</v>
      </c>
      <c r="P5" s="66" t="s">
        <v>3</v>
      </c>
      <c r="Q5" s="67" t="s">
        <v>439</v>
      </c>
      <c r="R5" s="68" t="s">
        <v>3</v>
      </c>
      <c r="S5" s="66" t="s">
        <v>3</v>
      </c>
      <c r="T5" s="67" t="s">
        <v>440</v>
      </c>
      <c r="U5" s="68" t="s">
        <v>3</v>
      </c>
      <c r="V5" s="66" t="s">
        <v>3</v>
      </c>
      <c r="W5" s="67" t="s">
        <v>441</v>
      </c>
      <c r="X5" s="68" t="s">
        <v>3</v>
      </c>
      <c r="Y5" s="66" t="s">
        <v>3</v>
      </c>
      <c r="Z5" s="67" t="s">
        <v>442</v>
      </c>
      <c r="AA5" s="68" t="s">
        <v>3</v>
      </c>
      <c r="AB5" s="66" t="s">
        <v>3</v>
      </c>
      <c r="AC5" s="67" t="s">
        <v>443</v>
      </c>
      <c r="AD5" s="68" t="s">
        <v>3</v>
      </c>
      <c r="AE5" s="66" t="s">
        <v>3</v>
      </c>
      <c r="AF5" s="67" t="s">
        <v>444</v>
      </c>
      <c r="AG5" s="68" t="s">
        <v>3</v>
      </c>
      <c r="AH5" s="66" t="s">
        <v>3</v>
      </c>
      <c r="AI5" s="67" t="s">
        <v>445</v>
      </c>
      <c r="AJ5" s="68" t="s">
        <v>3</v>
      </c>
      <c r="AK5" s="69" t="s">
        <v>3</v>
      </c>
      <c r="AL5" s="67" t="s">
        <v>11</v>
      </c>
      <c r="AM5" s="68" t="s">
        <v>3</v>
      </c>
      <c r="AN5" s="69" t="s">
        <v>3</v>
      </c>
      <c r="AO5" s="70" t="s">
        <v>446</v>
      </c>
      <c r="AP5" s="71" t="s">
        <v>3</v>
      </c>
      <c r="AQ5" s="69" t="s">
        <v>3</v>
      </c>
      <c r="AR5" s="70" t="s">
        <v>79</v>
      </c>
    </row>
    <row r="6" spans="1:44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  <c r="AE6" s="4"/>
      <c r="AF6" s="2"/>
      <c r="AG6" s="3"/>
      <c r="AH6" s="4"/>
      <c r="AI6" s="2"/>
      <c r="AJ6" s="3"/>
      <c r="AK6" s="2"/>
      <c r="AL6" s="2"/>
      <c r="AM6" s="3"/>
      <c r="AN6" s="2"/>
      <c r="AO6" s="2"/>
      <c r="AP6" s="3"/>
      <c r="AQ6" s="2"/>
      <c r="AR6" s="2"/>
    </row>
    <row r="7" spans="1:44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  <c r="AE7" s="4"/>
      <c r="AF7" s="2"/>
      <c r="AG7" s="3"/>
      <c r="AH7" s="4"/>
      <c r="AI7" s="2"/>
      <c r="AJ7" s="3"/>
      <c r="AK7" s="2"/>
      <c r="AL7" s="2"/>
      <c r="AM7" s="3"/>
      <c r="AN7" s="2"/>
      <c r="AO7" s="2"/>
      <c r="AP7" s="3"/>
      <c r="AQ7" s="2"/>
      <c r="AR7" s="2"/>
    </row>
    <row r="8" spans="1:44" ht="16.5" hidden="1" customHeight="1" x14ac:dyDescent="0.3">
      <c r="A8" s="33" t="s">
        <v>447</v>
      </c>
      <c r="B8" s="6">
        <v>0</v>
      </c>
      <c r="C8" s="7" t="str">
        <f>IFERROR(B8/B446, "NA")</f>
        <v>NA</v>
      </c>
      <c r="D8" s="8"/>
      <c r="E8" s="6">
        <v>0</v>
      </c>
      <c r="F8" s="7" t="str">
        <f>IFERROR(E8/E446, "NA")</f>
        <v>NA</v>
      </c>
      <c r="G8" s="8"/>
      <c r="H8" s="6">
        <v>0</v>
      </c>
      <c r="I8" s="7" t="str">
        <f>IFERROR(H8/H446, "NA")</f>
        <v>NA</v>
      </c>
      <c r="J8" s="8"/>
      <c r="K8" s="6">
        <v>0</v>
      </c>
      <c r="L8" s="7" t="str">
        <f>IFERROR(K8/K446, "NA")</f>
        <v>NA</v>
      </c>
      <c r="M8" s="8"/>
      <c r="N8" s="6">
        <v>0</v>
      </c>
      <c r="O8" s="7" t="str">
        <f>IFERROR(N8/N446, "NA")</f>
        <v>NA</v>
      </c>
      <c r="P8" s="8"/>
      <c r="Q8" s="6">
        <v>0</v>
      </c>
      <c r="R8" s="7" t="str">
        <f>IFERROR(Q8/Q446, "NA")</f>
        <v>NA</v>
      </c>
      <c r="S8" s="8"/>
      <c r="T8" s="6">
        <v>0</v>
      </c>
      <c r="U8" s="7" t="str">
        <f>IFERROR(T8/T446, "NA")</f>
        <v>NA</v>
      </c>
      <c r="V8" s="8"/>
      <c r="W8" s="6">
        <v>0</v>
      </c>
      <c r="X8" s="7" t="str">
        <f>IFERROR(W8/W446, "NA")</f>
        <v>NA</v>
      </c>
      <c r="Y8" s="8"/>
      <c r="Z8" s="6">
        <v>0</v>
      </c>
      <c r="AA8" s="7" t="str">
        <f>IFERROR(Z8/Z446, "NA")</f>
        <v>NA</v>
      </c>
      <c r="AB8" s="8"/>
      <c r="AC8" s="6">
        <v>0</v>
      </c>
      <c r="AD8" s="7" t="str">
        <f>IFERROR(AC8/AC446, "NA")</f>
        <v>NA</v>
      </c>
      <c r="AE8" s="8"/>
      <c r="AF8" s="6">
        <v>0</v>
      </c>
      <c r="AG8" s="7" t="str">
        <f>IFERROR(AF8/AF446, "NA")</f>
        <v>NA</v>
      </c>
      <c r="AH8" s="8"/>
      <c r="AI8" s="6">
        <v>0</v>
      </c>
      <c r="AJ8" s="7" t="str">
        <f>IFERROR(AI8/AI446, "NA")</f>
        <v>NA</v>
      </c>
      <c r="AK8" s="6"/>
      <c r="AL8" s="9">
        <f>IFERROR(B8+E8+H8+K8+N8+Q8+T8+W8+Z8+AC8+AF8+AI8, "NA")</f>
        <v>0</v>
      </c>
      <c r="AM8" s="7" t="str">
        <f>IFERROR(AL8/AL446, "NA")</f>
        <v>NA</v>
      </c>
      <c r="AN8" s="6"/>
      <c r="AO8" s="6">
        <v>0</v>
      </c>
      <c r="AP8" s="7" t="str">
        <f>IFERROR(AO8/AO446, "NA")</f>
        <v>NA</v>
      </c>
      <c r="AQ8" s="6"/>
      <c r="AR8" s="9">
        <f>IFERROR(AL8-AO8, "NA")</f>
        <v>0</v>
      </c>
    </row>
    <row r="9" spans="1:44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  <c r="AE9" s="4"/>
      <c r="AF9" s="2"/>
      <c r="AG9" s="3"/>
      <c r="AH9" s="4"/>
      <c r="AI9" s="2"/>
      <c r="AJ9" s="3"/>
      <c r="AK9" s="2"/>
      <c r="AL9" s="2"/>
      <c r="AM9" s="3"/>
      <c r="AN9" s="2"/>
      <c r="AO9" s="2"/>
      <c r="AP9" s="3"/>
      <c r="AQ9" s="2"/>
      <c r="AR9" s="2"/>
    </row>
    <row r="10" spans="1:44" ht="16.5" hidden="1" customHeight="1" x14ac:dyDescent="0.3">
      <c r="A10" s="35" t="s">
        <v>448</v>
      </c>
      <c r="B10" s="6">
        <v>0</v>
      </c>
      <c r="C10" s="7" t="str">
        <f>IFERROR(B10/B446, "NA")</f>
        <v>NA</v>
      </c>
      <c r="D10" s="8"/>
      <c r="E10" s="6">
        <v>0</v>
      </c>
      <c r="F10" s="7" t="str">
        <f>IFERROR(E10/E446, "NA")</f>
        <v>NA</v>
      </c>
      <c r="G10" s="8"/>
      <c r="H10" s="6">
        <v>0</v>
      </c>
      <c r="I10" s="7" t="str">
        <f>IFERROR(H10/H446, "NA")</f>
        <v>NA</v>
      </c>
      <c r="J10" s="8"/>
      <c r="K10" s="6">
        <v>0</v>
      </c>
      <c r="L10" s="7" t="str">
        <f>IFERROR(K10/K446, "NA")</f>
        <v>NA</v>
      </c>
      <c r="M10" s="8"/>
      <c r="N10" s="6">
        <v>0</v>
      </c>
      <c r="O10" s="7" t="str">
        <f>IFERROR(N10/N446, "NA")</f>
        <v>NA</v>
      </c>
      <c r="P10" s="8"/>
      <c r="Q10" s="6">
        <v>0</v>
      </c>
      <c r="R10" s="7" t="str">
        <f>IFERROR(Q10/Q446, "NA")</f>
        <v>NA</v>
      </c>
      <c r="S10" s="8"/>
      <c r="T10" s="6">
        <v>0</v>
      </c>
      <c r="U10" s="7" t="str">
        <f>IFERROR(T10/T446, "NA")</f>
        <v>NA</v>
      </c>
      <c r="V10" s="8"/>
      <c r="W10" s="6">
        <v>0</v>
      </c>
      <c r="X10" s="7" t="str">
        <f>IFERROR(W10/W446, "NA")</f>
        <v>NA</v>
      </c>
      <c r="Y10" s="8"/>
      <c r="Z10" s="6">
        <v>0</v>
      </c>
      <c r="AA10" s="7" t="str">
        <f>IFERROR(Z10/Z446, "NA")</f>
        <v>NA</v>
      </c>
      <c r="AB10" s="8"/>
      <c r="AC10" s="6">
        <v>0</v>
      </c>
      <c r="AD10" s="7" t="str">
        <f>IFERROR(AC10/AC446, "NA")</f>
        <v>NA</v>
      </c>
      <c r="AE10" s="8"/>
      <c r="AF10" s="6">
        <v>0</v>
      </c>
      <c r="AG10" s="7" t="str">
        <f>IFERROR(AF10/AF446, "NA")</f>
        <v>NA</v>
      </c>
      <c r="AH10" s="8"/>
      <c r="AI10" s="6">
        <v>0</v>
      </c>
      <c r="AJ10" s="7" t="str">
        <f>IFERROR(AI10/AI446, "NA")</f>
        <v>NA</v>
      </c>
      <c r="AK10" s="6"/>
      <c r="AL10" s="9">
        <f t="shared" ref="AL10:AL19" si="0">IFERROR(B10+E10+H10+K10+N10+Q10+T10+W10+Z10+AC10+AF10+AI10, "NA")</f>
        <v>0</v>
      </c>
      <c r="AM10" s="7" t="str">
        <f>IFERROR(AL10/AL446, "NA")</f>
        <v>NA</v>
      </c>
      <c r="AN10" s="6"/>
      <c r="AO10" s="6">
        <v>0</v>
      </c>
      <c r="AP10" s="7" t="str">
        <f>IFERROR(AO10/AO446, "NA")</f>
        <v>NA</v>
      </c>
      <c r="AQ10" s="6"/>
      <c r="AR10" s="9">
        <f t="shared" ref="AR10:AR19" si="1">IFERROR(AL10-AO10, "NA")</f>
        <v>0</v>
      </c>
    </row>
    <row r="11" spans="1:44" ht="16.5" hidden="1" customHeight="1" x14ac:dyDescent="0.3">
      <c r="A11" s="35" t="s">
        <v>449</v>
      </c>
      <c r="B11" s="6">
        <v>0</v>
      </c>
      <c r="C11" s="7" t="str">
        <f>IFERROR(B11/B446, "NA")</f>
        <v>NA</v>
      </c>
      <c r="D11" s="8"/>
      <c r="E11" s="6">
        <v>0</v>
      </c>
      <c r="F11" s="7" t="str">
        <f>IFERROR(E11/E446, "NA")</f>
        <v>NA</v>
      </c>
      <c r="G11" s="8"/>
      <c r="H11" s="6">
        <v>0</v>
      </c>
      <c r="I11" s="7" t="str">
        <f>IFERROR(H11/H446, "NA")</f>
        <v>NA</v>
      </c>
      <c r="J11" s="8"/>
      <c r="K11" s="6">
        <v>0</v>
      </c>
      <c r="L11" s="7" t="str">
        <f>IFERROR(K11/K446, "NA")</f>
        <v>NA</v>
      </c>
      <c r="M11" s="8"/>
      <c r="N11" s="6">
        <v>0</v>
      </c>
      <c r="O11" s="7" t="str">
        <f>IFERROR(N11/N446, "NA")</f>
        <v>NA</v>
      </c>
      <c r="P11" s="8"/>
      <c r="Q11" s="6">
        <v>0</v>
      </c>
      <c r="R11" s="7" t="str">
        <f>IFERROR(Q11/Q446, "NA")</f>
        <v>NA</v>
      </c>
      <c r="S11" s="8"/>
      <c r="T11" s="6">
        <v>0</v>
      </c>
      <c r="U11" s="7" t="str">
        <f>IFERROR(T11/T446, "NA")</f>
        <v>NA</v>
      </c>
      <c r="V11" s="8"/>
      <c r="W11" s="6">
        <v>0</v>
      </c>
      <c r="X11" s="7" t="str">
        <f>IFERROR(W11/W446, "NA")</f>
        <v>NA</v>
      </c>
      <c r="Y11" s="8"/>
      <c r="Z11" s="6">
        <v>0</v>
      </c>
      <c r="AA11" s="7" t="str">
        <f>IFERROR(Z11/Z446, "NA")</f>
        <v>NA</v>
      </c>
      <c r="AB11" s="8"/>
      <c r="AC11" s="6">
        <v>0</v>
      </c>
      <c r="AD11" s="7" t="str">
        <f>IFERROR(AC11/AC446, "NA")</f>
        <v>NA</v>
      </c>
      <c r="AE11" s="8"/>
      <c r="AF11" s="6">
        <v>0</v>
      </c>
      <c r="AG11" s="7" t="str">
        <f>IFERROR(AF11/AF446, "NA")</f>
        <v>NA</v>
      </c>
      <c r="AH11" s="8"/>
      <c r="AI11" s="6">
        <v>0</v>
      </c>
      <c r="AJ11" s="7" t="str">
        <f>IFERROR(AI11/AI446, "NA")</f>
        <v>NA</v>
      </c>
      <c r="AK11" s="6"/>
      <c r="AL11" s="9">
        <f t="shared" si="0"/>
        <v>0</v>
      </c>
      <c r="AM11" s="7" t="str">
        <f>IFERROR(AL11/AL446, "NA")</f>
        <v>NA</v>
      </c>
      <c r="AN11" s="6"/>
      <c r="AO11" s="6">
        <v>0</v>
      </c>
      <c r="AP11" s="7" t="str">
        <f>IFERROR(AO11/AO446, "NA")</f>
        <v>NA</v>
      </c>
      <c r="AQ11" s="6"/>
      <c r="AR11" s="9">
        <f t="shared" si="1"/>
        <v>0</v>
      </c>
    </row>
    <row r="12" spans="1:44" ht="16.5" hidden="1" customHeight="1" x14ac:dyDescent="0.3">
      <c r="A12" s="35" t="s">
        <v>450</v>
      </c>
      <c r="B12" s="6">
        <v>0</v>
      </c>
      <c r="C12" s="7" t="str">
        <f>IFERROR(B12/B446, "NA")</f>
        <v>NA</v>
      </c>
      <c r="D12" s="8"/>
      <c r="E12" s="6">
        <v>0</v>
      </c>
      <c r="F12" s="7" t="str">
        <f>IFERROR(E12/E446, "NA")</f>
        <v>NA</v>
      </c>
      <c r="G12" s="8"/>
      <c r="H12" s="6">
        <v>0</v>
      </c>
      <c r="I12" s="7" t="str">
        <f>IFERROR(H12/H446, "NA")</f>
        <v>NA</v>
      </c>
      <c r="J12" s="8"/>
      <c r="K12" s="6">
        <v>0</v>
      </c>
      <c r="L12" s="7" t="str">
        <f>IFERROR(K12/K446, "NA")</f>
        <v>NA</v>
      </c>
      <c r="M12" s="8"/>
      <c r="N12" s="6">
        <v>0</v>
      </c>
      <c r="O12" s="7" t="str">
        <f>IFERROR(N12/N446, "NA")</f>
        <v>NA</v>
      </c>
      <c r="P12" s="8"/>
      <c r="Q12" s="6">
        <v>0</v>
      </c>
      <c r="R12" s="7" t="str">
        <f>IFERROR(Q12/Q446, "NA")</f>
        <v>NA</v>
      </c>
      <c r="S12" s="8"/>
      <c r="T12" s="6">
        <v>0</v>
      </c>
      <c r="U12" s="7" t="str">
        <f>IFERROR(T12/T446, "NA")</f>
        <v>NA</v>
      </c>
      <c r="V12" s="8"/>
      <c r="W12" s="6">
        <v>0</v>
      </c>
      <c r="X12" s="7" t="str">
        <f>IFERROR(W12/W446, "NA")</f>
        <v>NA</v>
      </c>
      <c r="Y12" s="8"/>
      <c r="Z12" s="6">
        <v>0</v>
      </c>
      <c r="AA12" s="7" t="str">
        <f>IFERROR(Z12/Z446, "NA")</f>
        <v>NA</v>
      </c>
      <c r="AB12" s="8"/>
      <c r="AC12" s="6">
        <v>0</v>
      </c>
      <c r="AD12" s="7" t="str">
        <f>IFERROR(AC12/AC446, "NA")</f>
        <v>NA</v>
      </c>
      <c r="AE12" s="8"/>
      <c r="AF12" s="6">
        <v>0</v>
      </c>
      <c r="AG12" s="7" t="str">
        <f>IFERROR(AF12/AF446, "NA")</f>
        <v>NA</v>
      </c>
      <c r="AH12" s="8"/>
      <c r="AI12" s="6">
        <v>0</v>
      </c>
      <c r="AJ12" s="7" t="str">
        <f>IFERROR(AI12/AI446, "NA")</f>
        <v>NA</v>
      </c>
      <c r="AK12" s="6"/>
      <c r="AL12" s="9">
        <f t="shared" si="0"/>
        <v>0</v>
      </c>
      <c r="AM12" s="7" t="str">
        <f>IFERROR(AL12/AL446, "NA")</f>
        <v>NA</v>
      </c>
      <c r="AN12" s="6"/>
      <c r="AO12" s="6">
        <v>0</v>
      </c>
      <c r="AP12" s="7" t="str">
        <f>IFERROR(AO12/AO446, "NA")</f>
        <v>NA</v>
      </c>
      <c r="AQ12" s="6"/>
      <c r="AR12" s="9">
        <f t="shared" si="1"/>
        <v>0</v>
      </c>
    </row>
    <row r="13" spans="1:44" ht="16.5" hidden="1" customHeight="1" x14ac:dyDescent="0.3">
      <c r="A13" s="35" t="s">
        <v>451</v>
      </c>
      <c r="B13" s="6">
        <v>0</v>
      </c>
      <c r="C13" s="7" t="str">
        <f>IFERROR(B13/B446, "NA")</f>
        <v>NA</v>
      </c>
      <c r="D13" s="8"/>
      <c r="E13" s="6">
        <v>0</v>
      </c>
      <c r="F13" s="7" t="str">
        <f>IFERROR(E13/E446, "NA")</f>
        <v>NA</v>
      </c>
      <c r="G13" s="8"/>
      <c r="H13" s="6">
        <v>0</v>
      </c>
      <c r="I13" s="7" t="str">
        <f>IFERROR(H13/H446, "NA")</f>
        <v>NA</v>
      </c>
      <c r="J13" s="8"/>
      <c r="K13" s="6">
        <v>0</v>
      </c>
      <c r="L13" s="7" t="str">
        <f>IFERROR(K13/K446, "NA")</f>
        <v>NA</v>
      </c>
      <c r="M13" s="8"/>
      <c r="N13" s="6">
        <v>0</v>
      </c>
      <c r="O13" s="7" t="str">
        <f>IFERROR(N13/N446, "NA")</f>
        <v>NA</v>
      </c>
      <c r="P13" s="8"/>
      <c r="Q13" s="6">
        <v>0</v>
      </c>
      <c r="R13" s="7" t="str">
        <f>IFERROR(Q13/Q446, "NA")</f>
        <v>NA</v>
      </c>
      <c r="S13" s="8"/>
      <c r="T13" s="6">
        <v>0</v>
      </c>
      <c r="U13" s="7" t="str">
        <f>IFERROR(T13/T446, "NA")</f>
        <v>NA</v>
      </c>
      <c r="V13" s="8"/>
      <c r="W13" s="6">
        <v>0</v>
      </c>
      <c r="X13" s="7" t="str">
        <f>IFERROR(W13/W446, "NA")</f>
        <v>NA</v>
      </c>
      <c r="Y13" s="8"/>
      <c r="Z13" s="6">
        <v>0</v>
      </c>
      <c r="AA13" s="7" t="str">
        <f>IFERROR(Z13/Z446, "NA")</f>
        <v>NA</v>
      </c>
      <c r="AB13" s="8"/>
      <c r="AC13" s="6">
        <v>0</v>
      </c>
      <c r="AD13" s="7" t="str">
        <f>IFERROR(AC13/AC446, "NA")</f>
        <v>NA</v>
      </c>
      <c r="AE13" s="8"/>
      <c r="AF13" s="6">
        <v>0</v>
      </c>
      <c r="AG13" s="7" t="str">
        <f>IFERROR(AF13/AF446, "NA")</f>
        <v>NA</v>
      </c>
      <c r="AH13" s="8"/>
      <c r="AI13" s="6">
        <v>0</v>
      </c>
      <c r="AJ13" s="7" t="str">
        <f>IFERROR(AI13/AI446, "NA")</f>
        <v>NA</v>
      </c>
      <c r="AK13" s="6"/>
      <c r="AL13" s="9">
        <f t="shared" si="0"/>
        <v>0</v>
      </c>
      <c r="AM13" s="7" t="str">
        <f>IFERROR(AL13/AL446, "NA")</f>
        <v>NA</v>
      </c>
      <c r="AN13" s="6"/>
      <c r="AO13" s="6">
        <v>0</v>
      </c>
      <c r="AP13" s="7" t="str">
        <f>IFERROR(AO13/AO446, "NA")</f>
        <v>NA</v>
      </c>
      <c r="AQ13" s="6"/>
      <c r="AR13" s="9">
        <f t="shared" si="1"/>
        <v>0</v>
      </c>
    </row>
    <row r="14" spans="1:44" ht="16.5" hidden="1" customHeight="1" x14ac:dyDescent="0.3">
      <c r="A14" s="35" t="s">
        <v>452</v>
      </c>
      <c r="B14" s="6">
        <v>0</v>
      </c>
      <c r="C14" s="7" t="str">
        <f>IFERROR(B14/B446, "NA")</f>
        <v>NA</v>
      </c>
      <c r="D14" s="8"/>
      <c r="E14" s="6">
        <v>0</v>
      </c>
      <c r="F14" s="7" t="str">
        <f>IFERROR(E14/E446, "NA")</f>
        <v>NA</v>
      </c>
      <c r="G14" s="8"/>
      <c r="H14" s="6">
        <v>0</v>
      </c>
      <c r="I14" s="7" t="str">
        <f>IFERROR(H14/H446, "NA")</f>
        <v>NA</v>
      </c>
      <c r="J14" s="8"/>
      <c r="K14" s="6">
        <v>0</v>
      </c>
      <c r="L14" s="7" t="str">
        <f>IFERROR(K14/K446, "NA")</f>
        <v>NA</v>
      </c>
      <c r="M14" s="8"/>
      <c r="N14" s="6">
        <v>0</v>
      </c>
      <c r="O14" s="7" t="str">
        <f>IFERROR(N14/N446, "NA")</f>
        <v>NA</v>
      </c>
      <c r="P14" s="8"/>
      <c r="Q14" s="6">
        <v>0</v>
      </c>
      <c r="R14" s="7" t="str">
        <f>IFERROR(Q14/Q446, "NA")</f>
        <v>NA</v>
      </c>
      <c r="S14" s="8"/>
      <c r="T14" s="6">
        <v>0</v>
      </c>
      <c r="U14" s="7" t="str">
        <f>IFERROR(T14/T446, "NA")</f>
        <v>NA</v>
      </c>
      <c r="V14" s="8"/>
      <c r="W14" s="6">
        <v>0</v>
      </c>
      <c r="X14" s="7" t="str">
        <f>IFERROR(W14/W446, "NA")</f>
        <v>NA</v>
      </c>
      <c r="Y14" s="8"/>
      <c r="Z14" s="6">
        <v>0</v>
      </c>
      <c r="AA14" s="7" t="str">
        <f>IFERROR(Z14/Z446, "NA")</f>
        <v>NA</v>
      </c>
      <c r="AB14" s="8"/>
      <c r="AC14" s="6">
        <v>0</v>
      </c>
      <c r="AD14" s="7" t="str">
        <f>IFERROR(AC14/AC446, "NA")</f>
        <v>NA</v>
      </c>
      <c r="AE14" s="8"/>
      <c r="AF14" s="6">
        <v>0</v>
      </c>
      <c r="AG14" s="7" t="str">
        <f>IFERROR(AF14/AF446, "NA")</f>
        <v>NA</v>
      </c>
      <c r="AH14" s="8"/>
      <c r="AI14" s="6">
        <v>0</v>
      </c>
      <c r="AJ14" s="7" t="str">
        <f>IFERROR(AI14/AI446, "NA")</f>
        <v>NA</v>
      </c>
      <c r="AK14" s="6"/>
      <c r="AL14" s="9">
        <f t="shared" si="0"/>
        <v>0</v>
      </c>
      <c r="AM14" s="7" t="str">
        <f>IFERROR(AL14/AL446, "NA")</f>
        <v>NA</v>
      </c>
      <c r="AN14" s="6"/>
      <c r="AO14" s="6">
        <v>0</v>
      </c>
      <c r="AP14" s="7" t="str">
        <f>IFERROR(AO14/AO446, "NA")</f>
        <v>NA</v>
      </c>
      <c r="AQ14" s="6"/>
      <c r="AR14" s="9">
        <f t="shared" si="1"/>
        <v>0</v>
      </c>
    </row>
    <row r="15" spans="1:44" ht="16.5" hidden="1" customHeight="1" x14ac:dyDescent="0.3">
      <c r="A15" s="35" t="s">
        <v>453</v>
      </c>
      <c r="B15" s="6">
        <v>0</v>
      </c>
      <c r="C15" s="7" t="str">
        <f>IFERROR(B15/B446, "NA")</f>
        <v>NA</v>
      </c>
      <c r="D15" s="8"/>
      <c r="E15" s="6">
        <v>0</v>
      </c>
      <c r="F15" s="7" t="str">
        <f>IFERROR(E15/E446, "NA")</f>
        <v>NA</v>
      </c>
      <c r="G15" s="8"/>
      <c r="H15" s="6">
        <v>0</v>
      </c>
      <c r="I15" s="7" t="str">
        <f>IFERROR(H15/H446, "NA")</f>
        <v>NA</v>
      </c>
      <c r="J15" s="8"/>
      <c r="K15" s="6">
        <v>0</v>
      </c>
      <c r="L15" s="7" t="str">
        <f>IFERROR(K15/K446, "NA")</f>
        <v>NA</v>
      </c>
      <c r="M15" s="8"/>
      <c r="N15" s="6">
        <v>0</v>
      </c>
      <c r="O15" s="7" t="str">
        <f>IFERROR(N15/N446, "NA")</f>
        <v>NA</v>
      </c>
      <c r="P15" s="8"/>
      <c r="Q15" s="6">
        <v>0</v>
      </c>
      <c r="R15" s="7" t="str">
        <f>IFERROR(Q15/Q446, "NA")</f>
        <v>NA</v>
      </c>
      <c r="S15" s="8"/>
      <c r="T15" s="6">
        <v>0</v>
      </c>
      <c r="U15" s="7" t="str">
        <f>IFERROR(T15/T446, "NA")</f>
        <v>NA</v>
      </c>
      <c r="V15" s="8"/>
      <c r="W15" s="6">
        <v>0</v>
      </c>
      <c r="X15" s="7" t="str">
        <f>IFERROR(W15/W446, "NA")</f>
        <v>NA</v>
      </c>
      <c r="Y15" s="8"/>
      <c r="Z15" s="6">
        <v>0</v>
      </c>
      <c r="AA15" s="7" t="str">
        <f>IFERROR(Z15/Z446, "NA")</f>
        <v>NA</v>
      </c>
      <c r="AB15" s="8"/>
      <c r="AC15" s="6">
        <v>0</v>
      </c>
      <c r="AD15" s="7" t="str">
        <f>IFERROR(AC15/AC446, "NA")</f>
        <v>NA</v>
      </c>
      <c r="AE15" s="8"/>
      <c r="AF15" s="6">
        <v>0</v>
      </c>
      <c r="AG15" s="7" t="str">
        <f>IFERROR(AF15/AF446, "NA")</f>
        <v>NA</v>
      </c>
      <c r="AH15" s="8"/>
      <c r="AI15" s="6">
        <v>0</v>
      </c>
      <c r="AJ15" s="7" t="str">
        <f>IFERROR(AI15/AI446, "NA")</f>
        <v>NA</v>
      </c>
      <c r="AK15" s="6"/>
      <c r="AL15" s="9">
        <f t="shared" si="0"/>
        <v>0</v>
      </c>
      <c r="AM15" s="7" t="str">
        <f>IFERROR(AL15/AL446, "NA")</f>
        <v>NA</v>
      </c>
      <c r="AN15" s="6"/>
      <c r="AO15" s="6">
        <v>0</v>
      </c>
      <c r="AP15" s="7" t="str">
        <f>IFERROR(AO15/AO446, "NA")</f>
        <v>NA</v>
      </c>
      <c r="AQ15" s="6"/>
      <c r="AR15" s="9">
        <f t="shared" si="1"/>
        <v>0</v>
      </c>
    </row>
    <row r="16" spans="1:44" ht="16.5" hidden="1" customHeight="1" x14ac:dyDescent="0.3">
      <c r="A16" s="35" t="s">
        <v>454</v>
      </c>
      <c r="B16" s="6">
        <v>0</v>
      </c>
      <c r="C16" s="7" t="str">
        <f>IFERROR(B16/B446, "NA")</f>
        <v>NA</v>
      </c>
      <c r="D16" s="8"/>
      <c r="E16" s="6">
        <v>0</v>
      </c>
      <c r="F16" s="7" t="str">
        <f>IFERROR(E16/E446, "NA")</f>
        <v>NA</v>
      </c>
      <c r="G16" s="8"/>
      <c r="H16" s="6">
        <v>0</v>
      </c>
      <c r="I16" s="7" t="str">
        <f>IFERROR(H16/H446, "NA")</f>
        <v>NA</v>
      </c>
      <c r="J16" s="8"/>
      <c r="K16" s="6">
        <v>0</v>
      </c>
      <c r="L16" s="7" t="str">
        <f>IFERROR(K16/K446, "NA")</f>
        <v>NA</v>
      </c>
      <c r="M16" s="8"/>
      <c r="N16" s="6">
        <v>0</v>
      </c>
      <c r="O16" s="7" t="str">
        <f>IFERROR(N16/N446, "NA")</f>
        <v>NA</v>
      </c>
      <c r="P16" s="8"/>
      <c r="Q16" s="6">
        <v>0</v>
      </c>
      <c r="R16" s="7" t="str">
        <f>IFERROR(Q16/Q446, "NA")</f>
        <v>NA</v>
      </c>
      <c r="S16" s="8"/>
      <c r="T16" s="6">
        <v>0</v>
      </c>
      <c r="U16" s="7" t="str">
        <f>IFERROR(T16/T446, "NA")</f>
        <v>NA</v>
      </c>
      <c r="V16" s="8"/>
      <c r="W16" s="6">
        <v>0</v>
      </c>
      <c r="X16" s="7" t="str">
        <f>IFERROR(W16/W446, "NA")</f>
        <v>NA</v>
      </c>
      <c r="Y16" s="8"/>
      <c r="Z16" s="6">
        <v>0</v>
      </c>
      <c r="AA16" s="7" t="str">
        <f>IFERROR(Z16/Z446, "NA")</f>
        <v>NA</v>
      </c>
      <c r="AB16" s="8"/>
      <c r="AC16" s="6">
        <v>0</v>
      </c>
      <c r="AD16" s="7" t="str">
        <f>IFERROR(AC16/AC446, "NA")</f>
        <v>NA</v>
      </c>
      <c r="AE16" s="8"/>
      <c r="AF16" s="6">
        <v>0</v>
      </c>
      <c r="AG16" s="7" t="str">
        <f>IFERROR(AF16/AF446, "NA")</f>
        <v>NA</v>
      </c>
      <c r="AH16" s="8"/>
      <c r="AI16" s="6">
        <v>0</v>
      </c>
      <c r="AJ16" s="7" t="str">
        <f>IFERROR(AI16/AI446, "NA")</f>
        <v>NA</v>
      </c>
      <c r="AK16" s="6"/>
      <c r="AL16" s="9">
        <f t="shared" si="0"/>
        <v>0</v>
      </c>
      <c r="AM16" s="7" t="str">
        <f>IFERROR(AL16/AL446, "NA")</f>
        <v>NA</v>
      </c>
      <c r="AN16" s="6"/>
      <c r="AO16" s="6">
        <v>0</v>
      </c>
      <c r="AP16" s="7" t="str">
        <f>IFERROR(AO16/AO446, "NA")</f>
        <v>NA</v>
      </c>
      <c r="AQ16" s="6"/>
      <c r="AR16" s="9">
        <f t="shared" si="1"/>
        <v>0</v>
      </c>
    </row>
    <row r="17" spans="1:44" ht="16.5" hidden="1" customHeight="1" x14ac:dyDescent="0.3">
      <c r="A17" s="35" t="s">
        <v>455</v>
      </c>
      <c r="B17" s="6">
        <v>0</v>
      </c>
      <c r="C17" s="7" t="str">
        <f>IFERROR(B17/B446, "NA")</f>
        <v>NA</v>
      </c>
      <c r="D17" s="8"/>
      <c r="E17" s="6">
        <v>0</v>
      </c>
      <c r="F17" s="7" t="str">
        <f>IFERROR(E17/E446, "NA")</f>
        <v>NA</v>
      </c>
      <c r="G17" s="8"/>
      <c r="H17" s="6">
        <v>0</v>
      </c>
      <c r="I17" s="7" t="str">
        <f>IFERROR(H17/H446, "NA")</f>
        <v>NA</v>
      </c>
      <c r="J17" s="8"/>
      <c r="K17" s="6">
        <v>0</v>
      </c>
      <c r="L17" s="7" t="str">
        <f>IFERROR(K17/K446, "NA")</f>
        <v>NA</v>
      </c>
      <c r="M17" s="8"/>
      <c r="N17" s="6">
        <v>0</v>
      </c>
      <c r="O17" s="7" t="str">
        <f>IFERROR(N17/N446, "NA")</f>
        <v>NA</v>
      </c>
      <c r="P17" s="8"/>
      <c r="Q17" s="6">
        <v>0</v>
      </c>
      <c r="R17" s="7" t="str">
        <f>IFERROR(Q17/Q446, "NA")</f>
        <v>NA</v>
      </c>
      <c r="S17" s="8"/>
      <c r="T17" s="6">
        <v>0</v>
      </c>
      <c r="U17" s="7" t="str">
        <f>IFERROR(T17/T446, "NA")</f>
        <v>NA</v>
      </c>
      <c r="V17" s="8"/>
      <c r="W17" s="6">
        <v>0</v>
      </c>
      <c r="X17" s="7" t="str">
        <f>IFERROR(W17/W446, "NA")</f>
        <v>NA</v>
      </c>
      <c r="Y17" s="8"/>
      <c r="Z17" s="6">
        <v>0</v>
      </c>
      <c r="AA17" s="7" t="str">
        <f>IFERROR(Z17/Z446, "NA")</f>
        <v>NA</v>
      </c>
      <c r="AB17" s="8"/>
      <c r="AC17" s="6">
        <v>0</v>
      </c>
      <c r="AD17" s="7" t="str">
        <f>IFERROR(AC17/AC446, "NA")</f>
        <v>NA</v>
      </c>
      <c r="AE17" s="8"/>
      <c r="AF17" s="6">
        <v>0</v>
      </c>
      <c r="AG17" s="7" t="str">
        <f>IFERROR(AF17/AF446, "NA")</f>
        <v>NA</v>
      </c>
      <c r="AH17" s="8"/>
      <c r="AI17" s="6">
        <v>0</v>
      </c>
      <c r="AJ17" s="7" t="str">
        <f>IFERROR(AI17/AI446, "NA")</f>
        <v>NA</v>
      </c>
      <c r="AK17" s="6"/>
      <c r="AL17" s="9">
        <f t="shared" si="0"/>
        <v>0</v>
      </c>
      <c r="AM17" s="7" t="str">
        <f>IFERROR(AL17/AL446, "NA")</f>
        <v>NA</v>
      </c>
      <c r="AN17" s="6"/>
      <c r="AO17" s="6">
        <v>0</v>
      </c>
      <c r="AP17" s="7" t="str">
        <f>IFERROR(AO17/AO446, "NA")</f>
        <v>NA</v>
      </c>
      <c r="AQ17" s="6"/>
      <c r="AR17" s="9">
        <f t="shared" si="1"/>
        <v>0</v>
      </c>
    </row>
    <row r="18" spans="1:44" ht="16.5" customHeight="1" x14ac:dyDescent="0.3">
      <c r="A18" s="36" t="s">
        <v>92</v>
      </c>
      <c r="B18" s="11">
        <f>IFERROR(B10+B11+B12+B13+B14+B15+B16+B17, "NA")</f>
        <v>0</v>
      </c>
      <c r="C18" s="12" t="str">
        <f>IFERROR(B18/B446, "NA")</f>
        <v>NA</v>
      </c>
      <c r="D18" s="2"/>
      <c r="E18" s="11">
        <f>IFERROR(E10+E11+E12+E13+E14+E15+E16+E17, "NA")</f>
        <v>0</v>
      </c>
      <c r="F18" s="12" t="str">
        <f>IFERROR(E18/E446, "NA")</f>
        <v>NA</v>
      </c>
      <c r="G18" s="2"/>
      <c r="H18" s="11">
        <f>IFERROR(H10+H11+H12+H13+H14+H15+H16+H17, "NA")</f>
        <v>0</v>
      </c>
      <c r="I18" s="12" t="str">
        <f>IFERROR(H18/H446, "NA")</f>
        <v>NA</v>
      </c>
      <c r="J18" s="2"/>
      <c r="K18" s="11">
        <f>IFERROR(K10+K11+K12+K13+K14+K15+K16+K17, "NA")</f>
        <v>0</v>
      </c>
      <c r="L18" s="12" t="str">
        <f>IFERROR(K18/K446, "NA")</f>
        <v>NA</v>
      </c>
      <c r="M18" s="2"/>
      <c r="N18" s="11">
        <f>IFERROR(N10+N11+N12+N13+N14+N15+N16+N17, "NA")</f>
        <v>0</v>
      </c>
      <c r="O18" s="12" t="str">
        <f>IFERROR(N18/N446, "NA")</f>
        <v>NA</v>
      </c>
      <c r="P18" s="2"/>
      <c r="Q18" s="11">
        <f>IFERROR(Q10+Q11+Q12+Q13+Q14+Q15+Q16+Q17, "NA")</f>
        <v>0</v>
      </c>
      <c r="R18" s="12" t="str">
        <f>IFERROR(Q18/Q446, "NA")</f>
        <v>NA</v>
      </c>
      <c r="S18" s="2"/>
      <c r="T18" s="11">
        <f>IFERROR(T10+T11+T12+T13+T14+T15+T16+T17, "NA")</f>
        <v>0</v>
      </c>
      <c r="U18" s="12" t="str">
        <f>IFERROR(T18/T446, "NA")</f>
        <v>NA</v>
      </c>
      <c r="V18" s="2"/>
      <c r="W18" s="11">
        <f>IFERROR(W10+W11+W12+W13+W14+W15+W16+W17, "NA")</f>
        <v>0</v>
      </c>
      <c r="X18" s="12" t="str">
        <f>IFERROR(W18/W446, "NA")</f>
        <v>NA</v>
      </c>
      <c r="Y18" s="2"/>
      <c r="Z18" s="11">
        <f>IFERROR(Z10+Z11+Z12+Z13+Z14+Z15+Z16+Z17, "NA")</f>
        <v>0</v>
      </c>
      <c r="AA18" s="12" t="str">
        <f>IFERROR(Z18/Z446, "NA")</f>
        <v>NA</v>
      </c>
      <c r="AB18" s="2"/>
      <c r="AC18" s="11">
        <f>IFERROR(AC10+AC11+AC12+AC13+AC14+AC15+AC16+AC17, "NA")</f>
        <v>0</v>
      </c>
      <c r="AD18" s="12" t="str">
        <f>IFERROR(AC18/AC446, "NA")</f>
        <v>NA</v>
      </c>
      <c r="AE18" s="2"/>
      <c r="AF18" s="11">
        <f>IFERROR(AF10+AF11+AF12+AF13+AF14+AF15+AF16+AF17, "NA")</f>
        <v>0</v>
      </c>
      <c r="AG18" s="12" t="str">
        <f>IFERROR(AF18/AF446, "NA")</f>
        <v>NA</v>
      </c>
      <c r="AH18" s="2"/>
      <c r="AI18" s="11">
        <f>IFERROR(AI10+AI11+AI12+AI13+AI14+AI15+AI16+AI17, "NA")</f>
        <v>0</v>
      </c>
      <c r="AJ18" s="12" t="str">
        <f>IFERROR(AI18/AI446, "NA")</f>
        <v>NA</v>
      </c>
      <c r="AK18" s="2"/>
      <c r="AL18" s="11">
        <f t="shared" si="0"/>
        <v>0</v>
      </c>
      <c r="AM18" s="12" t="str">
        <f>IFERROR(AL18/AL446, "NA")</f>
        <v>NA</v>
      </c>
      <c r="AN18" s="2"/>
      <c r="AO18" s="11">
        <f>IFERROR(AO10+AO11+AO12+AO13+AO14+AO15+AO16+AO17, "NA")</f>
        <v>0</v>
      </c>
      <c r="AP18" s="12" t="str">
        <f>IFERROR(AO18/AO446, "NA")</f>
        <v>NA</v>
      </c>
      <c r="AQ18" s="2"/>
      <c r="AR18" s="11">
        <f t="shared" si="1"/>
        <v>0</v>
      </c>
    </row>
    <row r="19" spans="1:44" ht="16.5" hidden="1" customHeight="1" x14ac:dyDescent="0.3">
      <c r="A19" s="33" t="s">
        <v>456</v>
      </c>
      <c r="B19" s="6">
        <v>0</v>
      </c>
      <c r="C19" s="7" t="str">
        <f>IFERROR(B19/B446, "NA")</f>
        <v>NA</v>
      </c>
      <c r="D19" s="8"/>
      <c r="E19" s="6">
        <v>0</v>
      </c>
      <c r="F19" s="7" t="str">
        <f>IFERROR(E19/E446, "NA")</f>
        <v>NA</v>
      </c>
      <c r="G19" s="8"/>
      <c r="H19" s="6">
        <v>0</v>
      </c>
      <c r="I19" s="7" t="str">
        <f>IFERROR(H19/H446, "NA")</f>
        <v>NA</v>
      </c>
      <c r="J19" s="8"/>
      <c r="K19" s="6">
        <v>0</v>
      </c>
      <c r="L19" s="7" t="str">
        <f>IFERROR(K19/K446, "NA")</f>
        <v>NA</v>
      </c>
      <c r="M19" s="8"/>
      <c r="N19" s="6">
        <v>0</v>
      </c>
      <c r="O19" s="7" t="str">
        <f>IFERROR(N19/N446, "NA")</f>
        <v>NA</v>
      </c>
      <c r="P19" s="8"/>
      <c r="Q19" s="6">
        <v>0</v>
      </c>
      <c r="R19" s="7" t="str">
        <f>IFERROR(Q19/Q446, "NA")</f>
        <v>NA</v>
      </c>
      <c r="S19" s="8"/>
      <c r="T19" s="6">
        <v>0</v>
      </c>
      <c r="U19" s="7" t="str">
        <f>IFERROR(T19/T446, "NA")</f>
        <v>NA</v>
      </c>
      <c r="V19" s="8"/>
      <c r="W19" s="6">
        <v>0</v>
      </c>
      <c r="X19" s="7" t="str">
        <f>IFERROR(W19/W446, "NA")</f>
        <v>NA</v>
      </c>
      <c r="Y19" s="8"/>
      <c r="Z19" s="6">
        <v>0</v>
      </c>
      <c r="AA19" s="7" t="str">
        <f>IFERROR(Z19/Z446, "NA")</f>
        <v>NA</v>
      </c>
      <c r="AB19" s="8"/>
      <c r="AC19" s="6">
        <v>0</v>
      </c>
      <c r="AD19" s="7" t="str">
        <f>IFERROR(AC19/AC446, "NA")</f>
        <v>NA</v>
      </c>
      <c r="AE19" s="8"/>
      <c r="AF19" s="6">
        <v>0</v>
      </c>
      <c r="AG19" s="7" t="str">
        <f>IFERROR(AF19/AF446, "NA")</f>
        <v>NA</v>
      </c>
      <c r="AH19" s="8"/>
      <c r="AI19" s="6">
        <v>0</v>
      </c>
      <c r="AJ19" s="7" t="str">
        <f>IFERROR(AI19/AI446, "NA")</f>
        <v>NA</v>
      </c>
      <c r="AK19" s="6"/>
      <c r="AL19" s="9">
        <f t="shared" si="0"/>
        <v>0</v>
      </c>
      <c r="AM19" s="7" t="str">
        <f>IFERROR(AL19/AL446, "NA")</f>
        <v>NA</v>
      </c>
      <c r="AN19" s="6"/>
      <c r="AO19" s="6">
        <v>0</v>
      </c>
      <c r="AP19" s="7" t="str">
        <f>IFERROR(AO19/AO446, "NA")</f>
        <v>NA</v>
      </c>
      <c r="AQ19" s="6"/>
      <c r="AR19" s="9">
        <f t="shared" si="1"/>
        <v>0</v>
      </c>
    </row>
    <row r="20" spans="1:44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  <c r="AE20" s="4"/>
      <c r="AF20" s="2"/>
      <c r="AG20" s="3"/>
      <c r="AH20" s="4"/>
      <c r="AI20" s="2"/>
      <c r="AJ20" s="3"/>
      <c r="AK20" s="2"/>
      <c r="AL20" s="2"/>
      <c r="AM20" s="3"/>
      <c r="AN20" s="2"/>
      <c r="AO20" s="2"/>
      <c r="AP20" s="3"/>
      <c r="AQ20" s="2"/>
      <c r="AR20" s="2"/>
    </row>
    <row r="21" spans="1:44" ht="16.5" hidden="1" customHeight="1" x14ac:dyDescent="0.3">
      <c r="A21" s="35" t="s">
        <v>457</v>
      </c>
      <c r="B21" s="6">
        <v>0</v>
      </c>
      <c r="C21" s="7" t="str">
        <f>IFERROR(B21/B446, "NA")</f>
        <v>NA</v>
      </c>
      <c r="D21" s="8"/>
      <c r="E21" s="6">
        <v>0</v>
      </c>
      <c r="F21" s="7" t="str">
        <f>IFERROR(E21/E446, "NA")</f>
        <v>NA</v>
      </c>
      <c r="G21" s="8"/>
      <c r="H21" s="6">
        <v>0</v>
      </c>
      <c r="I21" s="7" t="str">
        <f>IFERROR(H21/H446, "NA")</f>
        <v>NA</v>
      </c>
      <c r="J21" s="8"/>
      <c r="K21" s="6">
        <v>0</v>
      </c>
      <c r="L21" s="7" t="str">
        <f>IFERROR(K21/K446, "NA")</f>
        <v>NA</v>
      </c>
      <c r="M21" s="8"/>
      <c r="N21" s="6">
        <v>0</v>
      </c>
      <c r="O21" s="7" t="str">
        <f>IFERROR(N21/N446, "NA")</f>
        <v>NA</v>
      </c>
      <c r="P21" s="8"/>
      <c r="Q21" s="6">
        <v>0</v>
      </c>
      <c r="R21" s="7" t="str">
        <f>IFERROR(Q21/Q446, "NA")</f>
        <v>NA</v>
      </c>
      <c r="S21" s="8"/>
      <c r="T21" s="6">
        <v>0</v>
      </c>
      <c r="U21" s="7" t="str">
        <f>IFERROR(T21/T446, "NA")</f>
        <v>NA</v>
      </c>
      <c r="V21" s="8"/>
      <c r="W21" s="6">
        <v>0</v>
      </c>
      <c r="X21" s="7" t="str">
        <f>IFERROR(W21/W446, "NA")</f>
        <v>NA</v>
      </c>
      <c r="Y21" s="8"/>
      <c r="Z21" s="6">
        <v>0</v>
      </c>
      <c r="AA21" s="7" t="str">
        <f>IFERROR(Z21/Z446, "NA")</f>
        <v>NA</v>
      </c>
      <c r="AB21" s="8"/>
      <c r="AC21" s="6">
        <v>0</v>
      </c>
      <c r="AD21" s="7" t="str">
        <f>IFERROR(AC21/AC446, "NA")</f>
        <v>NA</v>
      </c>
      <c r="AE21" s="8"/>
      <c r="AF21" s="6">
        <v>0</v>
      </c>
      <c r="AG21" s="7" t="str">
        <f>IFERROR(AF21/AF446, "NA")</f>
        <v>NA</v>
      </c>
      <c r="AH21" s="8"/>
      <c r="AI21" s="6">
        <v>0</v>
      </c>
      <c r="AJ21" s="7" t="str">
        <f>IFERROR(AI21/AI446, "NA")</f>
        <v>NA</v>
      </c>
      <c r="AK21" s="6"/>
      <c r="AL21" s="9">
        <f t="shared" ref="AL21:AL29" si="2">IFERROR(B21+E21+H21+K21+N21+Q21+T21+W21+Z21+AC21+AF21+AI21, "NA")</f>
        <v>0</v>
      </c>
      <c r="AM21" s="7" t="str">
        <f>IFERROR(AL21/AL446, "NA")</f>
        <v>NA</v>
      </c>
      <c r="AN21" s="6"/>
      <c r="AO21" s="6">
        <v>0</v>
      </c>
      <c r="AP21" s="7" t="str">
        <f>IFERROR(AO21/AO446, "NA")</f>
        <v>NA</v>
      </c>
      <c r="AQ21" s="6"/>
      <c r="AR21" s="9">
        <f t="shared" ref="AR21:AR29" si="3">IFERROR(AL21-AO21, "NA")</f>
        <v>0</v>
      </c>
    </row>
    <row r="22" spans="1:44" ht="16.5" hidden="1" customHeight="1" x14ac:dyDescent="0.3">
      <c r="A22" s="35" t="s">
        <v>458</v>
      </c>
      <c r="B22" s="6">
        <v>0</v>
      </c>
      <c r="C22" s="7" t="str">
        <f>IFERROR(B22/B446, "NA")</f>
        <v>NA</v>
      </c>
      <c r="D22" s="8"/>
      <c r="E22" s="6">
        <v>0</v>
      </c>
      <c r="F22" s="7" t="str">
        <f>IFERROR(E22/E446, "NA")</f>
        <v>NA</v>
      </c>
      <c r="G22" s="8"/>
      <c r="H22" s="6">
        <v>0</v>
      </c>
      <c r="I22" s="7" t="str">
        <f>IFERROR(H22/H446, "NA")</f>
        <v>NA</v>
      </c>
      <c r="J22" s="8"/>
      <c r="K22" s="6">
        <v>0</v>
      </c>
      <c r="L22" s="7" t="str">
        <f>IFERROR(K22/K446, "NA")</f>
        <v>NA</v>
      </c>
      <c r="M22" s="8"/>
      <c r="N22" s="6">
        <v>0</v>
      </c>
      <c r="O22" s="7" t="str">
        <f>IFERROR(N22/N446, "NA")</f>
        <v>NA</v>
      </c>
      <c r="P22" s="8"/>
      <c r="Q22" s="6">
        <v>0</v>
      </c>
      <c r="R22" s="7" t="str">
        <f>IFERROR(Q22/Q446, "NA")</f>
        <v>NA</v>
      </c>
      <c r="S22" s="8"/>
      <c r="T22" s="6">
        <v>0</v>
      </c>
      <c r="U22" s="7" t="str">
        <f>IFERROR(T22/T446, "NA")</f>
        <v>NA</v>
      </c>
      <c r="V22" s="8"/>
      <c r="W22" s="6">
        <v>0</v>
      </c>
      <c r="X22" s="7" t="str">
        <f>IFERROR(W22/W446, "NA")</f>
        <v>NA</v>
      </c>
      <c r="Y22" s="8"/>
      <c r="Z22" s="6">
        <v>0</v>
      </c>
      <c r="AA22" s="7" t="str">
        <f>IFERROR(Z22/Z446, "NA")</f>
        <v>NA</v>
      </c>
      <c r="AB22" s="8"/>
      <c r="AC22" s="6">
        <v>0</v>
      </c>
      <c r="AD22" s="7" t="str">
        <f>IFERROR(AC22/AC446, "NA")</f>
        <v>NA</v>
      </c>
      <c r="AE22" s="8"/>
      <c r="AF22" s="6">
        <v>0</v>
      </c>
      <c r="AG22" s="7" t="str">
        <f>IFERROR(AF22/AF446, "NA")</f>
        <v>NA</v>
      </c>
      <c r="AH22" s="8"/>
      <c r="AI22" s="6">
        <v>0</v>
      </c>
      <c r="AJ22" s="7" t="str">
        <f>IFERROR(AI22/AI446, "NA")</f>
        <v>NA</v>
      </c>
      <c r="AK22" s="6"/>
      <c r="AL22" s="9">
        <f t="shared" si="2"/>
        <v>0</v>
      </c>
      <c r="AM22" s="7" t="str">
        <f>IFERROR(AL22/AL446, "NA")</f>
        <v>NA</v>
      </c>
      <c r="AN22" s="6"/>
      <c r="AO22" s="6">
        <v>0</v>
      </c>
      <c r="AP22" s="7" t="str">
        <f>IFERROR(AO22/AO446, "NA")</f>
        <v>NA</v>
      </c>
      <c r="AQ22" s="6"/>
      <c r="AR22" s="9">
        <f t="shared" si="3"/>
        <v>0</v>
      </c>
    </row>
    <row r="23" spans="1:44" ht="16.5" hidden="1" customHeight="1" x14ac:dyDescent="0.3">
      <c r="A23" s="35" t="s">
        <v>459</v>
      </c>
      <c r="B23" s="6">
        <v>0</v>
      </c>
      <c r="C23" s="7" t="str">
        <f>IFERROR(B23/B446, "NA")</f>
        <v>NA</v>
      </c>
      <c r="D23" s="8"/>
      <c r="E23" s="6">
        <v>0</v>
      </c>
      <c r="F23" s="7" t="str">
        <f>IFERROR(E23/E446, "NA")</f>
        <v>NA</v>
      </c>
      <c r="G23" s="8"/>
      <c r="H23" s="6">
        <v>0</v>
      </c>
      <c r="I23" s="7" t="str">
        <f>IFERROR(H23/H446, "NA")</f>
        <v>NA</v>
      </c>
      <c r="J23" s="8"/>
      <c r="K23" s="6">
        <v>0</v>
      </c>
      <c r="L23" s="7" t="str">
        <f>IFERROR(K23/K446, "NA")</f>
        <v>NA</v>
      </c>
      <c r="M23" s="8"/>
      <c r="N23" s="6">
        <v>0</v>
      </c>
      <c r="O23" s="7" t="str">
        <f>IFERROR(N23/N446, "NA")</f>
        <v>NA</v>
      </c>
      <c r="P23" s="8"/>
      <c r="Q23" s="6">
        <v>0</v>
      </c>
      <c r="R23" s="7" t="str">
        <f>IFERROR(Q23/Q446, "NA")</f>
        <v>NA</v>
      </c>
      <c r="S23" s="8"/>
      <c r="T23" s="6">
        <v>0</v>
      </c>
      <c r="U23" s="7" t="str">
        <f>IFERROR(T23/T446, "NA")</f>
        <v>NA</v>
      </c>
      <c r="V23" s="8"/>
      <c r="W23" s="6">
        <v>0</v>
      </c>
      <c r="X23" s="7" t="str">
        <f>IFERROR(W23/W446, "NA")</f>
        <v>NA</v>
      </c>
      <c r="Y23" s="8"/>
      <c r="Z23" s="6">
        <v>0</v>
      </c>
      <c r="AA23" s="7" t="str">
        <f>IFERROR(Z23/Z446, "NA")</f>
        <v>NA</v>
      </c>
      <c r="AB23" s="8"/>
      <c r="AC23" s="6">
        <v>0</v>
      </c>
      <c r="AD23" s="7" t="str">
        <f>IFERROR(AC23/AC446, "NA")</f>
        <v>NA</v>
      </c>
      <c r="AE23" s="8"/>
      <c r="AF23" s="6">
        <v>0</v>
      </c>
      <c r="AG23" s="7" t="str">
        <f>IFERROR(AF23/AF446, "NA")</f>
        <v>NA</v>
      </c>
      <c r="AH23" s="8"/>
      <c r="AI23" s="6">
        <v>0</v>
      </c>
      <c r="AJ23" s="7" t="str">
        <f>IFERROR(AI23/AI446, "NA")</f>
        <v>NA</v>
      </c>
      <c r="AK23" s="6"/>
      <c r="AL23" s="9">
        <f t="shared" si="2"/>
        <v>0</v>
      </c>
      <c r="AM23" s="7" t="str">
        <f>IFERROR(AL23/AL446, "NA")</f>
        <v>NA</v>
      </c>
      <c r="AN23" s="6"/>
      <c r="AO23" s="6">
        <v>0</v>
      </c>
      <c r="AP23" s="7" t="str">
        <f>IFERROR(AO23/AO446, "NA")</f>
        <v>NA</v>
      </c>
      <c r="AQ23" s="6"/>
      <c r="AR23" s="9">
        <f t="shared" si="3"/>
        <v>0</v>
      </c>
    </row>
    <row r="24" spans="1:44" ht="16.5" hidden="1" customHeight="1" x14ac:dyDescent="0.3">
      <c r="A24" s="35" t="s">
        <v>460</v>
      </c>
      <c r="B24" s="6">
        <v>0</v>
      </c>
      <c r="C24" s="7" t="str">
        <f>IFERROR(B24/B446, "NA")</f>
        <v>NA</v>
      </c>
      <c r="D24" s="8"/>
      <c r="E24" s="6">
        <v>0</v>
      </c>
      <c r="F24" s="7" t="str">
        <f>IFERROR(E24/E446, "NA")</f>
        <v>NA</v>
      </c>
      <c r="G24" s="8"/>
      <c r="H24" s="6">
        <v>0</v>
      </c>
      <c r="I24" s="7" t="str">
        <f>IFERROR(H24/H446, "NA")</f>
        <v>NA</v>
      </c>
      <c r="J24" s="8"/>
      <c r="K24" s="6">
        <v>0</v>
      </c>
      <c r="L24" s="7" t="str">
        <f>IFERROR(K24/K446, "NA")</f>
        <v>NA</v>
      </c>
      <c r="M24" s="8"/>
      <c r="N24" s="6">
        <v>0</v>
      </c>
      <c r="O24" s="7" t="str">
        <f>IFERROR(N24/N446, "NA")</f>
        <v>NA</v>
      </c>
      <c r="P24" s="8"/>
      <c r="Q24" s="6">
        <v>0</v>
      </c>
      <c r="R24" s="7" t="str">
        <f>IFERROR(Q24/Q446, "NA")</f>
        <v>NA</v>
      </c>
      <c r="S24" s="8"/>
      <c r="T24" s="6">
        <v>0</v>
      </c>
      <c r="U24" s="7" t="str">
        <f>IFERROR(T24/T446, "NA")</f>
        <v>NA</v>
      </c>
      <c r="V24" s="8"/>
      <c r="W24" s="6">
        <v>0</v>
      </c>
      <c r="X24" s="7" t="str">
        <f>IFERROR(W24/W446, "NA")</f>
        <v>NA</v>
      </c>
      <c r="Y24" s="8"/>
      <c r="Z24" s="6">
        <v>0</v>
      </c>
      <c r="AA24" s="7" t="str">
        <f>IFERROR(Z24/Z446, "NA")</f>
        <v>NA</v>
      </c>
      <c r="AB24" s="8"/>
      <c r="AC24" s="6">
        <v>0</v>
      </c>
      <c r="AD24" s="7" t="str">
        <f>IFERROR(AC24/AC446, "NA")</f>
        <v>NA</v>
      </c>
      <c r="AE24" s="8"/>
      <c r="AF24" s="6">
        <v>0</v>
      </c>
      <c r="AG24" s="7" t="str">
        <f>IFERROR(AF24/AF446, "NA")</f>
        <v>NA</v>
      </c>
      <c r="AH24" s="8"/>
      <c r="AI24" s="6">
        <v>0</v>
      </c>
      <c r="AJ24" s="7" t="str">
        <f>IFERROR(AI24/AI446, "NA")</f>
        <v>NA</v>
      </c>
      <c r="AK24" s="6"/>
      <c r="AL24" s="9">
        <f t="shared" si="2"/>
        <v>0</v>
      </c>
      <c r="AM24" s="7" t="str">
        <f>IFERROR(AL24/AL446, "NA")</f>
        <v>NA</v>
      </c>
      <c r="AN24" s="6"/>
      <c r="AO24" s="6">
        <v>0</v>
      </c>
      <c r="AP24" s="7" t="str">
        <f>IFERROR(AO24/AO446, "NA")</f>
        <v>NA</v>
      </c>
      <c r="AQ24" s="6"/>
      <c r="AR24" s="9">
        <f t="shared" si="3"/>
        <v>0</v>
      </c>
    </row>
    <row r="25" spans="1:44" ht="16.5" hidden="1" customHeight="1" x14ac:dyDescent="0.3">
      <c r="A25" s="35" t="s">
        <v>461</v>
      </c>
      <c r="B25" s="6">
        <v>0</v>
      </c>
      <c r="C25" s="7" t="str">
        <f>IFERROR(B25/B446, "NA")</f>
        <v>NA</v>
      </c>
      <c r="D25" s="8"/>
      <c r="E25" s="6">
        <v>0</v>
      </c>
      <c r="F25" s="7" t="str">
        <f>IFERROR(E25/E446, "NA")</f>
        <v>NA</v>
      </c>
      <c r="G25" s="8"/>
      <c r="H25" s="6">
        <v>0</v>
      </c>
      <c r="I25" s="7" t="str">
        <f>IFERROR(H25/H446, "NA")</f>
        <v>NA</v>
      </c>
      <c r="J25" s="8"/>
      <c r="K25" s="6">
        <v>0</v>
      </c>
      <c r="L25" s="7" t="str">
        <f>IFERROR(K25/K446, "NA")</f>
        <v>NA</v>
      </c>
      <c r="M25" s="8"/>
      <c r="N25" s="6">
        <v>0</v>
      </c>
      <c r="O25" s="7" t="str">
        <f>IFERROR(N25/N446, "NA")</f>
        <v>NA</v>
      </c>
      <c r="P25" s="8"/>
      <c r="Q25" s="6">
        <v>0</v>
      </c>
      <c r="R25" s="7" t="str">
        <f>IFERROR(Q25/Q446, "NA")</f>
        <v>NA</v>
      </c>
      <c r="S25" s="8"/>
      <c r="T25" s="6">
        <v>0</v>
      </c>
      <c r="U25" s="7" t="str">
        <f>IFERROR(T25/T446, "NA")</f>
        <v>NA</v>
      </c>
      <c r="V25" s="8"/>
      <c r="W25" s="6">
        <v>0</v>
      </c>
      <c r="X25" s="7" t="str">
        <f>IFERROR(W25/W446, "NA")</f>
        <v>NA</v>
      </c>
      <c r="Y25" s="8"/>
      <c r="Z25" s="6">
        <v>0</v>
      </c>
      <c r="AA25" s="7" t="str">
        <f>IFERROR(Z25/Z446, "NA")</f>
        <v>NA</v>
      </c>
      <c r="AB25" s="8"/>
      <c r="AC25" s="6">
        <v>0</v>
      </c>
      <c r="AD25" s="7" t="str">
        <f>IFERROR(AC25/AC446, "NA")</f>
        <v>NA</v>
      </c>
      <c r="AE25" s="8"/>
      <c r="AF25" s="6">
        <v>0</v>
      </c>
      <c r="AG25" s="7" t="str">
        <f>IFERROR(AF25/AF446, "NA")</f>
        <v>NA</v>
      </c>
      <c r="AH25" s="8"/>
      <c r="AI25" s="6">
        <v>0</v>
      </c>
      <c r="AJ25" s="7" t="str">
        <f>IFERROR(AI25/AI446, "NA")</f>
        <v>NA</v>
      </c>
      <c r="AK25" s="6"/>
      <c r="AL25" s="9">
        <f t="shared" si="2"/>
        <v>0</v>
      </c>
      <c r="AM25" s="7" t="str">
        <f>IFERROR(AL25/AL446, "NA")</f>
        <v>NA</v>
      </c>
      <c r="AN25" s="6"/>
      <c r="AO25" s="6">
        <v>0</v>
      </c>
      <c r="AP25" s="7" t="str">
        <f>IFERROR(AO25/AO446, "NA")</f>
        <v>NA</v>
      </c>
      <c r="AQ25" s="6"/>
      <c r="AR25" s="9">
        <f t="shared" si="3"/>
        <v>0</v>
      </c>
    </row>
    <row r="26" spans="1:44" ht="16.5" hidden="1" customHeight="1" x14ac:dyDescent="0.3">
      <c r="A26" s="35" t="s">
        <v>462</v>
      </c>
      <c r="B26" s="6">
        <v>0</v>
      </c>
      <c r="C26" s="7" t="str">
        <f>IFERROR(B26/B446, "NA")</f>
        <v>NA</v>
      </c>
      <c r="D26" s="8"/>
      <c r="E26" s="6">
        <v>0</v>
      </c>
      <c r="F26" s="7" t="str">
        <f>IFERROR(E26/E446, "NA")</f>
        <v>NA</v>
      </c>
      <c r="G26" s="8"/>
      <c r="H26" s="6">
        <v>0</v>
      </c>
      <c r="I26" s="7" t="str">
        <f>IFERROR(H26/H446, "NA")</f>
        <v>NA</v>
      </c>
      <c r="J26" s="8"/>
      <c r="K26" s="6">
        <v>0</v>
      </c>
      <c r="L26" s="7" t="str">
        <f>IFERROR(K26/K446, "NA")</f>
        <v>NA</v>
      </c>
      <c r="M26" s="8"/>
      <c r="N26" s="6">
        <v>0</v>
      </c>
      <c r="O26" s="7" t="str">
        <f>IFERROR(N26/N446, "NA")</f>
        <v>NA</v>
      </c>
      <c r="P26" s="8"/>
      <c r="Q26" s="6">
        <v>0</v>
      </c>
      <c r="R26" s="7" t="str">
        <f>IFERROR(Q26/Q446, "NA")</f>
        <v>NA</v>
      </c>
      <c r="S26" s="8"/>
      <c r="T26" s="6">
        <v>0</v>
      </c>
      <c r="U26" s="7" t="str">
        <f>IFERROR(T26/T446, "NA")</f>
        <v>NA</v>
      </c>
      <c r="V26" s="8"/>
      <c r="W26" s="6">
        <v>0</v>
      </c>
      <c r="X26" s="7" t="str">
        <f>IFERROR(W26/W446, "NA")</f>
        <v>NA</v>
      </c>
      <c r="Y26" s="8"/>
      <c r="Z26" s="6">
        <v>0</v>
      </c>
      <c r="AA26" s="7" t="str">
        <f>IFERROR(Z26/Z446, "NA")</f>
        <v>NA</v>
      </c>
      <c r="AB26" s="8"/>
      <c r="AC26" s="6">
        <v>0</v>
      </c>
      <c r="AD26" s="7" t="str">
        <f>IFERROR(AC26/AC446, "NA")</f>
        <v>NA</v>
      </c>
      <c r="AE26" s="8"/>
      <c r="AF26" s="6">
        <v>0</v>
      </c>
      <c r="AG26" s="7" t="str">
        <f>IFERROR(AF26/AF446, "NA")</f>
        <v>NA</v>
      </c>
      <c r="AH26" s="8"/>
      <c r="AI26" s="6">
        <v>0</v>
      </c>
      <c r="AJ26" s="7" t="str">
        <f>IFERROR(AI26/AI446, "NA")</f>
        <v>NA</v>
      </c>
      <c r="AK26" s="6"/>
      <c r="AL26" s="9">
        <f t="shared" si="2"/>
        <v>0</v>
      </c>
      <c r="AM26" s="7" t="str">
        <f>IFERROR(AL26/AL446, "NA")</f>
        <v>NA</v>
      </c>
      <c r="AN26" s="6"/>
      <c r="AO26" s="6">
        <v>0</v>
      </c>
      <c r="AP26" s="7" t="str">
        <f>IFERROR(AO26/AO446, "NA")</f>
        <v>NA</v>
      </c>
      <c r="AQ26" s="6"/>
      <c r="AR26" s="9">
        <f t="shared" si="3"/>
        <v>0</v>
      </c>
    </row>
    <row r="27" spans="1:44" ht="16.5" hidden="1" customHeight="1" x14ac:dyDescent="0.3">
      <c r="A27" s="35" t="s">
        <v>463</v>
      </c>
      <c r="B27" s="6">
        <v>0</v>
      </c>
      <c r="C27" s="7" t="str">
        <f>IFERROR(B27/B446, "NA")</f>
        <v>NA</v>
      </c>
      <c r="D27" s="8"/>
      <c r="E27" s="6">
        <v>0</v>
      </c>
      <c r="F27" s="7" t="str">
        <f>IFERROR(E27/E446, "NA")</f>
        <v>NA</v>
      </c>
      <c r="G27" s="8"/>
      <c r="H27" s="6">
        <v>0</v>
      </c>
      <c r="I27" s="7" t="str">
        <f>IFERROR(H27/H446, "NA")</f>
        <v>NA</v>
      </c>
      <c r="J27" s="8"/>
      <c r="K27" s="6">
        <v>0</v>
      </c>
      <c r="L27" s="7" t="str">
        <f>IFERROR(K27/K446, "NA")</f>
        <v>NA</v>
      </c>
      <c r="M27" s="8"/>
      <c r="N27" s="6">
        <v>0</v>
      </c>
      <c r="O27" s="7" t="str">
        <f>IFERROR(N27/N446, "NA")</f>
        <v>NA</v>
      </c>
      <c r="P27" s="8"/>
      <c r="Q27" s="6">
        <v>0</v>
      </c>
      <c r="R27" s="7" t="str">
        <f>IFERROR(Q27/Q446, "NA")</f>
        <v>NA</v>
      </c>
      <c r="S27" s="8"/>
      <c r="T27" s="6">
        <v>0</v>
      </c>
      <c r="U27" s="7" t="str">
        <f>IFERROR(T27/T446, "NA")</f>
        <v>NA</v>
      </c>
      <c r="V27" s="8"/>
      <c r="W27" s="6">
        <v>0</v>
      </c>
      <c r="X27" s="7" t="str">
        <f>IFERROR(W27/W446, "NA")</f>
        <v>NA</v>
      </c>
      <c r="Y27" s="8"/>
      <c r="Z27" s="6">
        <v>0</v>
      </c>
      <c r="AA27" s="7" t="str">
        <f>IFERROR(Z27/Z446, "NA")</f>
        <v>NA</v>
      </c>
      <c r="AB27" s="8"/>
      <c r="AC27" s="6">
        <v>0</v>
      </c>
      <c r="AD27" s="7" t="str">
        <f>IFERROR(AC27/AC446, "NA")</f>
        <v>NA</v>
      </c>
      <c r="AE27" s="8"/>
      <c r="AF27" s="6">
        <v>0</v>
      </c>
      <c r="AG27" s="7" t="str">
        <f>IFERROR(AF27/AF446, "NA")</f>
        <v>NA</v>
      </c>
      <c r="AH27" s="8"/>
      <c r="AI27" s="6">
        <v>0</v>
      </c>
      <c r="AJ27" s="7" t="str">
        <f>IFERROR(AI27/AI446, "NA")</f>
        <v>NA</v>
      </c>
      <c r="AK27" s="6"/>
      <c r="AL27" s="9">
        <f t="shared" si="2"/>
        <v>0</v>
      </c>
      <c r="AM27" s="7" t="str">
        <f>IFERROR(AL27/AL446, "NA")</f>
        <v>NA</v>
      </c>
      <c r="AN27" s="6"/>
      <c r="AO27" s="6">
        <v>0</v>
      </c>
      <c r="AP27" s="7" t="str">
        <f>IFERROR(AO27/AO446, "NA")</f>
        <v>NA</v>
      </c>
      <c r="AQ27" s="6"/>
      <c r="AR27" s="9">
        <f t="shared" si="3"/>
        <v>0</v>
      </c>
    </row>
    <row r="28" spans="1:44" ht="16.5" hidden="1" customHeight="1" x14ac:dyDescent="0.3">
      <c r="A28" s="35" t="s">
        <v>464</v>
      </c>
      <c r="B28" s="6">
        <v>0</v>
      </c>
      <c r="C28" s="7" t="str">
        <f>IFERROR(B28/B446, "NA")</f>
        <v>NA</v>
      </c>
      <c r="D28" s="8"/>
      <c r="E28" s="6">
        <v>0</v>
      </c>
      <c r="F28" s="7" t="str">
        <f>IFERROR(E28/E446, "NA")</f>
        <v>NA</v>
      </c>
      <c r="G28" s="8"/>
      <c r="H28" s="6">
        <v>0</v>
      </c>
      <c r="I28" s="7" t="str">
        <f>IFERROR(H28/H446, "NA")</f>
        <v>NA</v>
      </c>
      <c r="J28" s="8"/>
      <c r="K28" s="6">
        <v>0</v>
      </c>
      <c r="L28" s="7" t="str">
        <f>IFERROR(K28/K446, "NA")</f>
        <v>NA</v>
      </c>
      <c r="M28" s="8"/>
      <c r="N28" s="6">
        <v>0</v>
      </c>
      <c r="O28" s="7" t="str">
        <f>IFERROR(N28/N446, "NA")</f>
        <v>NA</v>
      </c>
      <c r="P28" s="8"/>
      <c r="Q28" s="6">
        <v>0</v>
      </c>
      <c r="R28" s="7" t="str">
        <f>IFERROR(Q28/Q446, "NA")</f>
        <v>NA</v>
      </c>
      <c r="S28" s="8"/>
      <c r="T28" s="6">
        <v>0</v>
      </c>
      <c r="U28" s="7" t="str">
        <f>IFERROR(T28/T446, "NA")</f>
        <v>NA</v>
      </c>
      <c r="V28" s="8"/>
      <c r="W28" s="6">
        <v>0</v>
      </c>
      <c r="X28" s="7" t="str">
        <f>IFERROR(W28/W446, "NA")</f>
        <v>NA</v>
      </c>
      <c r="Y28" s="8"/>
      <c r="Z28" s="6">
        <v>0</v>
      </c>
      <c r="AA28" s="7" t="str">
        <f>IFERROR(Z28/Z446, "NA")</f>
        <v>NA</v>
      </c>
      <c r="AB28" s="8"/>
      <c r="AC28" s="6">
        <v>0</v>
      </c>
      <c r="AD28" s="7" t="str">
        <f>IFERROR(AC28/AC446, "NA")</f>
        <v>NA</v>
      </c>
      <c r="AE28" s="8"/>
      <c r="AF28" s="6">
        <v>0</v>
      </c>
      <c r="AG28" s="7" t="str">
        <f>IFERROR(AF28/AF446, "NA")</f>
        <v>NA</v>
      </c>
      <c r="AH28" s="8"/>
      <c r="AI28" s="6">
        <v>0</v>
      </c>
      <c r="AJ28" s="7" t="str">
        <f>IFERROR(AI28/AI446, "NA")</f>
        <v>NA</v>
      </c>
      <c r="AK28" s="6"/>
      <c r="AL28" s="9">
        <f t="shared" si="2"/>
        <v>0</v>
      </c>
      <c r="AM28" s="7" t="str">
        <f>IFERROR(AL28/AL446, "NA")</f>
        <v>NA</v>
      </c>
      <c r="AN28" s="6"/>
      <c r="AO28" s="6">
        <v>0</v>
      </c>
      <c r="AP28" s="7" t="str">
        <f>IFERROR(AO28/AO446, "NA")</f>
        <v>NA</v>
      </c>
      <c r="AQ28" s="6"/>
      <c r="AR28" s="9">
        <f t="shared" si="3"/>
        <v>0</v>
      </c>
    </row>
    <row r="29" spans="1:44" ht="16.5" customHeight="1" x14ac:dyDescent="0.3">
      <c r="A29" s="36" t="s">
        <v>102</v>
      </c>
      <c r="B29" s="11">
        <f>IFERROR(B21+B22+B23+B24+B25+B26+B27+B28, "NA")</f>
        <v>0</v>
      </c>
      <c r="C29" s="12" t="str">
        <f>IFERROR(B29/B446, "NA")</f>
        <v>NA</v>
      </c>
      <c r="D29" s="2"/>
      <c r="E29" s="11">
        <f>IFERROR(E21+E22+E23+E24+E25+E26+E27+E28, "NA")</f>
        <v>0</v>
      </c>
      <c r="F29" s="12" t="str">
        <f>IFERROR(E29/E446, "NA")</f>
        <v>NA</v>
      </c>
      <c r="G29" s="2"/>
      <c r="H29" s="11">
        <f>IFERROR(H21+H22+H23+H24+H25+H26+H27+H28, "NA")</f>
        <v>0</v>
      </c>
      <c r="I29" s="12" t="str">
        <f>IFERROR(H29/H446, "NA")</f>
        <v>NA</v>
      </c>
      <c r="J29" s="2"/>
      <c r="K29" s="11">
        <f>IFERROR(K21+K22+K23+K24+K25+K26+K27+K28, "NA")</f>
        <v>0</v>
      </c>
      <c r="L29" s="12" t="str">
        <f>IFERROR(K29/K446, "NA")</f>
        <v>NA</v>
      </c>
      <c r="M29" s="2"/>
      <c r="N29" s="11">
        <f>IFERROR(N21+N22+N23+N24+N25+N26+N27+N28, "NA")</f>
        <v>0</v>
      </c>
      <c r="O29" s="12" t="str">
        <f>IFERROR(N29/N446, "NA")</f>
        <v>NA</v>
      </c>
      <c r="P29" s="2"/>
      <c r="Q29" s="11">
        <f>IFERROR(Q21+Q22+Q23+Q24+Q25+Q26+Q27+Q28, "NA")</f>
        <v>0</v>
      </c>
      <c r="R29" s="12" t="str">
        <f>IFERROR(Q29/Q446, "NA")</f>
        <v>NA</v>
      </c>
      <c r="S29" s="2"/>
      <c r="T29" s="11">
        <f>IFERROR(T21+T22+T23+T24+T25+T26+T27+T28, "NA")</f>
        <v>0</v>
      </c>
      <c r="U29" s="12" t="str">
        <f>IFERROR(T29/T446, "NA")</f>
        <v>NA</v>
      </c>
      <c r="V29" s="2"/>
      <c r="W29" s="11">
        <f>IFERROR(W21+W22+W23+W24+W25+W26+W27+W28, "NA")</f>
        <v>0</v>
      </c>
      <c r="X29" s="12" t="str">
        <f>IFERROR(W29/W446, "NA")</f>
        <v>NA</v>
      </c>
      <c r="Y29" s="2"/>
      <c r="Z29" s="11">
        <f>IFERROR(Z21+Z22+Z23+Z24+Z25+Z26+Z27+Z28, "NA")</f>
        <v>0</v>
      </c>
      <c r="AA29" s="12" t="str">
        <f>IFERROR(Z29/Z446, "NA")</f>
        <v>NA</v>
      </c>
      <c r="AB29" s="2"/>
      <c r="AC29" s="11">
        <f>IFERROR(AC21+AC22+AC23+AC24+AC25+AC26+AC27+AC28, "NA")</f>
        <v>0</v>
      </c>
      <c r="AD29" s="12" t="str">
        <f>IFERROR(AC29/AC446, "NA")</f>
        <v>NA</v>
      </c>
      <c r="AE29" s="2"/>
      <c r="AF29" s="11">
        <f>IFERROR(AF21+AF22+AF23+AF24+AF25+AF26+AF27+AF28, "NA")</f>
        <v>0</v>
      </c>
      <c r="AG29" s="12" t="str">
        <f>IFERROR(AF29/AF446, "NA")</f>
        <v>NA</v>
      </c>
      <c r="AH29" s="2"/>
      <c r="AI29" s="11">
        <f>IFERROR(AI21+AI22+AI23+AI24+AI25+AI26+AI27+AI28, "NA")</f>
        <v>0</v>
      </c>
      <c r="AJ29" s="12" t="str">
        <f>IFERROR(AI29/AI446, "NA")</f>
        <v>NA</v>
      </c>
      <c r="AK29" s="2"/>
      <c r="AL29" s="11">
        <f t="shared" si="2"/>
        <v>0</v>
      </c>
      <c r="AM29" s="12" t="str">
        <f>IFERROR(AL29/AL446, "NA")</f>
        <v>NA</v>
      </c>
      <c r="AN29" s="2"/>
      <c r="AO29" s="11">
        <f>IFERROR(AO21+AO22+AO23+AO24+AO25+AO26+AO27+AO28, "NA")</f>
        <v>0</v>
      </c>
      <c r="AP29" s="12" t="str">
        <f>IFERROR(AO29/AO446, "NA")</f>
        <v>NA</v>
      </c>
      <c r="AQ29" s="2"/>
      <c r="AR29" s="11">
        <f t="shared" si="3"/>
        <v>0</v>
      </c>
    </row>
    <row r="30" spans="1:44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  <c r="AE30" s="4"/>
      <c r="AF30" s="2"/>
      <c r="AG30" s="3"/>
      <c r="AH30" s="4"/>
      <c r="AI30" s="2"/>
      <c r="AJ30" s="3"/>
      <c r="AK30" s="2"/>
      <c r="AL30" s="2"/>
      <c r="AM30" s="3"/>
      <c r="AN30" s="2"/>
      <c r="AO30" s="2"/>
      <c r="AP30" s="3"/>
      <c r="AQ30" s="2"/>
      <c r="AR30" s="2"/>
    </row>
    <row r="31" spans="1:44" ht="16.5" hidden="1" customHeight="1" x14ac:dyDescent="0.3">
      <c r="A31" s="35" t="s">
        <v>465</v>
      </c>
      <c r="B31" s="6">
        <v>0</v>
      </c>
      <c r="C31" s="7" t="str">
        <f>IFERROR(B31/B446, "NA")</f>
        <v>NA</v>
      </c>
      <c r="D31" s="8"/>
      <c r="E31" s="6">
        <v>0</v>
      </c>
      <c r="F31" s="7" t="str">
        <f>IFERROR(E31/E446, "NA")</f>
        <v>NA</v>
      </c>
      <c r="G31" s="8"/>
      <c r="H31" s="6">
        <v>0</v>
      </c>
      <c r="I31" s="7" t="str">
        <f>IFERROR(H31/H446, "NA")</f>
        <v>NA</v>
      </c>
      <c r="J31" s="8"/>
      <c r="K31" s="6">
        <v>0</v>
      </c>
      <c r="L31" s="7" t="str">
        <f>IFERROR(K31/K446, "NA")</f>
        <v>NA</v>
      </c>
      <c r="M31" s="8"/>
      <c r="N31" s="6">
        <v>0</v>
      </c>
      <c r="O31" s="7" t="str">
        <f>IFERROR(N31/N446, "NA")</f>
        <v>NA</v>
      </c>
      <c r="P31" s="8"/>
      <c r="Q31" s="6">
        <v>0</v>
      </c>
      <c r="R31" s="7" t="str">
        <f>IFERROR(Q31/Q446, "NA")</f>
        <v>NA</v>
      </c>
      <c r="S31" s="8"/>
      <c r="T31" s="6">
        <v>0</v>
      </c>
      <c r="U31" s="7" t="str">
        <f>IFERROR(T31/T446, "NA")</f>
        <v>NA</v>
      </c>
      <c r="V31" s="8"/>
      <c r="W31" s="6">
        <v>0</v>
      </c>
      <c r="X31" s="7" t="str">
        <f>IFERROR(W31/W446, "NA")</f>
        <v>NA</v>
      </c>
      <c r="Y31" s="8"/>
      <c r="Z31" s="6">
        <v>0</v>
      </c>
      <c r="AA31" s="7" t="str">
        <f>IFERROR(Z31/Z446, "NA")</f>
        <v>NA</v>
      </c>
      <c r="AB31" s="8"/>
      <c r="AC31" s="6">
        <v>0</v>
      </c>
      <c r="AD31" s="7" t="str">
        <f>IFERROR(AC31/AC446, "NA")</f>
        <v>NA</v>
      </c>
      <c r="AE31" s="8"/>
      <c r="AF31" s="6">
        <v>0</v>
      </c>
      <c r="AG31" s="7" t="str">
        <f>IFERROR(AF31/AF446, "NA")</f>
        <v>NA</v>
      </c>
      <c r="AH31" s="8"/>
      <c r="AI31" s="6">
        <v>0</v>
      </c>
      <c r="AJ31" s="7" t="str">
        <f>IFERROR(AI31/AI446, "NA")</f>
        <v>NA</v>
      </c>
      <c r="AK31" s="6"/>
      <c r="AL31" s="9">
        <f t="shared" ref="AL31:AL40" si="4">IFERROR(B31+E31+H31+K31+N31+Q31+T31+W31+Z31+AC31+AF31+AI31, "NA")</f>
        <v>0</v>
      </c>
      <c r="AM31" s="7" t="str">
        <f>IFERROR(AL31/AL446, "NA")</f>
        <v>NA</v>
      </c>
      <c r="AN31" s="6"/>
      <c r="AO31" s="6">
        <v>0</v>
      </c>
      <c r="AP31" s="7" t="str">
        <f>IFERROR(AO31/AO446, "NA")</f>
        <v>NA</v>
      </c>
      <c r="AQ31" s="6"/>
      <c r="AR31" s="9">
        <f t="shared" ref="AR31:AR40" si="5">IFERROR(AL31-AO31, "NA")</f>
        <v>0</v>
      </c>
    </row>
    <row r="32" spans="1:44" ht="30.75" hidden="1" customHeight="1" x14ac:dyDescent="0.3">
      <c r="A32" s="35" t="s">
        <v>466</v>
      </c>
      <c r="B32" s="6">
        <v>0</v>
      </c>
      <c r="C32" s="7" t="str">
        <f>IFERROR(B32/B446, "NA")</f>
        <v>NA</v>
      </c>
      <c r="D32" s="8"/>
      <c r="E32" s="6">
        <v>0</v>
      </c>
      <c r="F32" s="7" t="str">
        <f>IFERROR(E32/E446, "NA")</f>
        <v>NA</v>
      </c>
      <c r="G32" s="8"/>
      <c r="H32" s="6">
        <v>0</v>
      </c>
      <c r="I32" s="7" t="str">
        <f>IFERROR(H32/H446, "NA")</f>
        <v>NA</v>
      </c>
      <c r="J32" s="8"/>
      <c r="K32" s="6">
        <v>0</v>
      </c>
      <c r="L32" s="7" t="str">
        <f>IFERROR(K32/K446, "NA")</f>
        <v>NA</v>
      </c>
      <c r="M32" s="8"/>
      <c r="N32" s="6">
        <v>0</v>
      </c>
      <c r="O32" s="7" t="str">
        <f>IFERROR(N32/N446, "NA")</f>
        <v>NA</v>
      </c>
      <c r="P32" s="8"/>
      <c r="Q32" s="6">
        <v>0</v>
      </c>
      <c r="R32" s="7" t="str">
        <f>IFERROR(Q32/Q446, "NA")</f>
        <v>NA</v>
      </c>
      <c r="S32" s="8"/>
      <c r="T32" s="6">
        <v>0</v>
      </c>
      <c r="U32" s="7" t="str">
        <f>IFERROR(T32/T446, "NA")</f>
        <v>NA</v>
      </c>
      <c r="V32" s="8"/>
      <c r="W32" s="6">
        <v>0</v>
      </c>
      <c r="X32" s="7" t="str">
        <f>IFERROR(W32/W446, "NA")</f>
        <v>NA</v>
      </c>
      <c r="Y32" s="8"/>
      <c r="Z32" s="6">
        <v>0</v>
      </c>
      <c r="AA32" s="7" t="str">
        <f>IFERROR(Z32/Z446, "NA")</f>
        <v>NA</v>
      </c>
      <c r="AB32" s="8"/>
      <c r="AC32" s="6">
        <v>0</v>
      </c>
      <c r="AD32" s="7" t="str">
        <f>IFERROR(AC32/AC446, "NA")</f>
        <v>NA</v>
      </c>
      <c r="AE32" s="8"/>
      <c r="AF32" s="6">
        <v>0</v>
      </c>
      <c r="AG32" s="7" t="str">
        <f>IFERROR(AF32/AF446, "NA")</f>
        <v>NA</v>
      </c>
      <c r="AH32" s="8"/>
      <c r="AI32" s="6">
        <v>0</v>
      </c>
      <c r="AJ32" s="7" t="str">
        <f>IFERROR(AI32/AI446, "NA")</f>
        <v>NA</v>
      </c>
      <c r="AK32" s="6"/>
      <c r="AL32" s="9">
        <f t="shared" si="4"/>
        <v>0</v>
      </c>
      <c r="AM32" s="7" t="str">
        <f>IFERROR(AL32/AL446, "NA")</f>
        <v>NA</v>
      </c>
      <c r="AN32" s="6"/>
      <c r="AO32" s="6">
        <v>0</v>
      </c>
      <c r="AP32" s="7" t="str">
        <f>IFERROR(AO32/AO446, "NA")</f>
        <v>NA</v>
      </c>
      <c r="AQ32" s="6"/>
      <c r="AR32" s="9">
        <f t="shared" si="5"/>
        <v>0</v>
      </c>
    </row>
    <row r="33" spans="1:44" ht="16.5" hidden="1" customHeight="1" x14ac:dyDescent="0.3">
      <c r="A33" s="35" t="s">
        <v>467</v>
      </c>
      <c r="B33" s="6">
        <v>0</v>
      </c>
      <c r="C33" s="7" t="str">
        <f>IFERROR(B33/B446, "NA")</f>
        <v>NA</v>
      </c>
      <c r="D33" s="8"/>
      <c r="E33" s="6">
        <v>0</v>
      </c>
      <c r="F33" s="7" t="str">
        <f>IFERROR(E33/E446, "NA")</f>
        <v>NA</v>
      </c>
      <c r="G33" s="8"/>
      <c r="H33" s="6">
        <v>0</v>
      </c>
      <c r="I33" s="7" t="str">
        <f>IFERROR(H33/H446, "NA")</f>
        <v>NA</v>
      </c>
      <c r="J33" s="8"/>
      <c r="K33" s="6">
        <v>0</v>
      </c>
      <c r="L33" s="7" t="str">
        <f>IFERROR(K33/K446, "NA")</f>
        <v>NA</v>
      </c>
      <c r="M33" s="8"/>
      <c r="N33" s="6">
        <v>0</v>
      </c>
      <c r="O33" s="7" t="str">
        <f>IFERROR(N33/N446, "NA")</f>
        <v>NA</v>
      </c>
      <c r="P33" s="8"/>
      <c r="Q33" s="6">
        <v>0</v>
      </c>
      <c r="R33" s="7" t="str">
        <f>IFERROR(Q33/Q446, "NA")</f>
        <v>NA</v>
      </c>
      <c r="S33" s="8"/>
      <c r="T33" s="6">
        <v>0</v>
      </c>
      <c r="U33" s="7" t="str">
        <f>IFERROR(T33/T446, "NA")</f>
        <v>NA</v>
      </c>
      <c r="V33" s="8"/>
      <c r="W33" s="6">
        <v>0</v>
      </c>
      <c r="X33" s="7" t="str">
        <f>IFERROR(W33/W446, "NA")</f>
        <v>NA</v>
      </c>
      <c r="Y33" s="8"/>
      <c r="Z33" s="6">
        <v>0</v>
      </c>
      <c r="AA33" s="7" t="str">
        <f>IFERROR(Z33/Z446, "NA")</f>
        <v>NA</v>
      </c>
      <c r="AB33" s="8"/>
      <c r="AC33" s="6">
        <v>0</v>
      </c>
      <c r="AD33" s="7" t="str">
        <f>IFERROR(AC33/AC446, "NA")</f>
        <v>NA</v>
      </c>
      <c r="AE33" s="8"/>
      <c r="AF33" s="6">
        <v>0</v>
      </c>
      <c r="AG33" s="7" t="str">
        <f>IFERROR(AF33/AF446, "NA")</f>
        <v>NA</v>
      </c>
      <c r="AH33" s="8"/>
      <c r="AI33" s="6">
        <v>0</v>
      </c>
      <c r="AJ33" s="7" t="str">
        <f>IFERROR(AI33/AI446, "NA")</f>
        <v>NA</v>
      </c>
      <c r="AK33" s="6"/>
      <c r="AL33" s="9">
        <f t="shared" si="4"/>
        <v>0</v>
      </c>
      <c r="AM33" s="7" t="str">
        <f>IFERROR(AL33/AL446, "NA")</f>
        <v>NA</v>
      </c>
      <c r="AN33" s="6"/>
      <c r="AO33" s="6">
        <v>0</v>
      </c>
      <c r="AP33" s="7" t="str">
        <f>IFERROR(AO33/AO446, "NA")</f>
        <v>NA</v>
      </c>
      <c r="AQ33" s="6"/>
      <c r="AR33" s="9">
        <f t="shared" si="5"/>
        <v>0</v>
      </c>
    </row>
    <row r="34" spans="1:44" ht="16.5" hidden="1" customHeight="1" x14ac:dyDescent="0.3">
      <c r="A34" s="35" t="s">
        <v>468</v>
      </c>
      <c r="B34" s="6">
        <v>0</v>
      </c>
      <c r="C34" s="7" t="str">
        <f>IFERROR(B34/B446, "NA")</f>
        <v>NA</v>
      </c>
      <c r="D34" s="8"/>
      <c r="E34" s="6">
        <v>0</v>
      </c>
      <c r="F34" s="7" t="str">
        <f>IFERROR(E34/E446, "NA")</f>
        <v>NA</v>
      </c>
      <c r="G34" s="8"/>
      <c r="H34" s="6">
        <v>0</v>
      </c>
      <c r="I34" s="7" t="str">
        <f>IFERROR(H34/H446, "NA")</f>
        <v>NA</v>
      </c>
      <c r="J34" s="8"/>
      <c r="K34" s="6">
        <v>0</v>
      </c>
      <c r="L34" s="7" t="str">
        <f>IFERROR(K34/K446, "NA")</f>
        <v>NA</v>
      </c>
      <c r="M34" s="8"/>
      <c r="N34" s="6">
        <v>0</v>
      </c>
      <c r="O34" s="7" t="str">
        <f>IFERROR(N34/N446, "NA")</f>
        <v>NA</v>
      </c>
      <c r="P34" s="8"/>
      <c r="Q34" s="6">
        <v>0</v>
      </c>
      <c r="R34" s="7" t="str">
        <f>IFERROR(Q34/Q446, "NA")</f>
        <v>NA</v>
      </c>
      <c r="S34" s="8"/>
      <c r="T34" s="6">
        <v>0</v>
      </c>
      <c r="U34" s="7" t="str">
        <f>IFERROR(T34/T446, "NA")</f>
        <v>NA</v>
      </c>
      <c r="V34" s="8"/>
      <c r="W34" s="6">
        <v>0</v>
      </c>
      <c r="X34" s="7" t="str">
        <f>IFERROR(W34/W446, "NA")</f>
        <v>NA</v>
      </c>
      <c r="Y34" s="8"/>
      <c r="Z34" s="6">
        <v>0</v>
      </c>
      <c r="AA34" s="7" t="str">
        <f>IFERROR(Z34/Z446, "NA")</f>
        <v>NA</v>
      </c>
      <c r="AB34" s="8"/>
      <c r="AC34" s="6">
        <v>0</v>
      </c>
      <c r="AD34" s="7" t="str">
        <f>IFERROR(AC34/AC446, "NA")</f>
        <v>NA</v>
      </c>
      <c r="AE34" s="8"/>
      <c r="AF34" s="6">
        <v>0</v>
      </c>
      <c r="AG34" s="7" t="str">
        <f>IFERROR(AF34/AF446, "NA")</f>
        <v>NA</v>
      </c>
      <c r="AH34" s="8"/>
      <c r="AI34" s="6">
        <v>0</v>
      </c>
      <c r="AJ34" s="7" t="str">
        <f>IFERROR(AI34/AI446, "NA")</f>
        <v>NA</v>
      </c>
      <c r="AK34" s="6"/>
      <c r="AL34" s="9">
        <f t="shared" si="4"/>
        <v>0</v>
      </c>
      <c r="AM34" s="7" t="str">
        <f>IFERROR(AL34/AL446, "NA")</f>
        <v>NA</v>
      </c>
      <c r="AN34" s="6"/>
      <c r="AO34" s="6">
        <v>0</v>
      </c>
      <c r="AP34" s="7" t="str">
        <f>IFERROR(AO34/AO446, "NA")</f>
        <v>NA</v>
      </c>
      <c r="AQ34" s="6"/>
      <c r="AR34" s="9">
        <f t="shared" si="5"/>
        <v>0</v>
      </c>
    </row>
    <row r="35" spans="1:44" ht="16.5" hidden="1" customHeight="1" x14ac:dyDescent="0.3">
      <c r="A35" s="35" t="s">
        <v>469</v>
      </c>
      <c r="B35" s="6">
        <v>0</v>
      </c>
      <c r="C35" s="7" t="str">
        <f>IFERROR(B35/B446, "NA")</f>
        <v>NA</v>
      </c>
      <c r="D35" s="8"/>
      <c r="E35" s="6">
        <v>0</v>
      </c>
      <c r="F35" s="7" t="str">
        <f>IFERROR(E35/E446, "NA")</f>
        <v>NA</v>
      </c>
      <c r="G35" s="8"/>
      <c r="H35" s="6">
        <v>0</v>
      </c>
      <c r="I35" s="7" t="str">
        <f>IFERROR(H35/H446, "NA")</f>
        <v>NA</v>
      </c>
      <c r="J35" s="8"/>
      <c r="K35" s="6">
        <v>0</v>
      </c>
      <c r="L35" s="7" t="str">
        <f>IFERROR(K35/K446, "NA")</f>
        <v>NA</v>
      </c>
      <c r="M35" s="8"/>
      <c r="N35" s="6">
        <v>0</v>
      </c>
      <c r="O35" s="7" t="str">
        <f>IFERROR(N35/N446, "NA")</f>
        <v>NA</v>
      </c>
      <c r="P35" s="8"/>
      <c r="Q35" s="6">
        <v>0</v>
      </c>
      <c r="R35" s="7" t="str">
        <f>IFERROR(Q35/Q446, "NA")</f>
        <v>NA</v>
      </c>
      <c r="S35" s="8"/>
      <c r="T35" s="6">
        <v>0</v>
      </c>
      <c r="U35" s="7" t="str">
        <f>IFERROR(T35/T446, "NA")</f>
        <v>NA</v>
      </c>
      <c r="V35" s="8"/>
      <c r="W35" s="6">
        <v>0</v>
      </c>
      <c r="X35" s="7" t="str">
        <f>IFERROR(W35/W446, "NA")</f>
        <v>NA</v>
      </c>
      <c r="Y35" s="8"/>
      <c r="Z35" s="6">
        <v>0</v>
      </c>
      <c r="AA35" s="7" t="str">
        <f>IFERROR(Z35/Z446, "NA")</f>
        <v>NA</v>
      </c>
      <c r="AB35" s="8"/>
      <c r="AC35" s="6">
        <v>0</v>
      </c>
      <c r="AD35" s="7" t="str">
        <f>IFERROR(AC35/AC446, "NA")</f>
        <v>NA</v>
      </c>
      <c r="AE35" s="8"/>
      <c r="AF35" s="6">
        <v>0</v>
      </c>
      <c r="AG35" s="7" t="str">
        <f>IFERROR(AF35/AF446, "NA")</f>
        <v>NA</v>
      </c>
      <c r="AH35" s="8"/>
      <c r="AI35" s="6">
        <v>0</v>
      </c>
      <c r="AJ35" s="7" t="str">
        <f>IFERROR(AI35/AI446, "NA")</f>
        <v>NA</v>
      </c>
      <c r="AK35" s="6"/>
      <c r="AL35" s="9">
        <f t="shared" si="4"/>
        <v>0</v>
      </c>
      <c r="AM35" s="7" t="str">
        <f>IFERROR(AL35/AL446, "NA")</f>
        <v>NA</v>
      </c>
      <c r="AN35" s="6"/>
      <c r="AO35" s="6">
        <v>0</v>
      </c>
      <c r="AP35" s="7" t="str">
        <f>IFERROR(AO35/AO446, "NA")</f>
        <v>NA</v>
      </c>
      <c r="AQ35" s="6"/>
      <c r="AR35" s="9">
        <f t="shared" si="5"/>
        <v>0</v>
      </c>
    </row>
    <row r="36" spans="1:44" ht="16.5" hidden="1" customHeight="1" x14ac:dyDescent="0.3">
      <c r="A36" s="35" t="s">
        <v>470</v>
      </c>
      <c r="B36" s="6">
        <v>0</v>
      </c>
      <c r="C36" s="7" t="str">
        <f>IFERROR(B36/B446, "NA")</f>
        <v>NA</v>
      </c>
      <c r="D36" s="8"/>
      <c r="E36" s="6">
        <v>0</v>
      </c>
      <c r="F36" s="7" t="str">
        <f>IFERROR(E36/E446, "NA")</f>
        <v>NA</v>
      </c>
      <c r="G36" s="8"/>
      <c r="H36" s="6">
        <v>0</v>
      </c>
      <c r="I36" s="7" t="str">
        <f>IFERROR(H36/H446, "NA")</f>
        <v>NA</v>
      </c>
      <c r="J36" s="8"/>
      <c r="K36" s="6">
        <v>0</v>
      </c>
      <c r="L36" s="7" t="str">
        <f>IFERROR(K36/K446, "NA")</f>
        <v>NA</v>
      </c>
      <c r="M36" s="8"/>
      <c r="N36" s="6">
        <v>0</v>
      </c>
      <c r="O36" s="7" t="str">
        <f>IFERROR(N36/N446, "NA")</f>
        <v>NA</v>
      </c>
      <c r="P36" s="8"/>
      <c r="Q36" s="6">
        <v>0</v>
      </c>
      <c r="R36" s="7" t="str">
        <f>IFERROR(Q36/Q446, "NA")</f>
        <v>NA</v>
      </c>
      <c r="S36" s="8"/>
      <c r="T36" s="6">
        <v>0</v>
      </c>
      <c r="U36" s="7" t="str">
        <f>IFERROR(T36/T446, "NA")</f>
        <v>NA</v>
      </c>
      <c r="V36" s="8"/>
      <c r="W36" s="6">
        <v>0</v>
      </c>
      <c r="X36" s="7" t="str">
        <f>IFERROR(W36/W446, "NA")</f>
        <v>NA</v>
      </c>
      <c r="Y36" s="8"/>
      <c r="Z36" s="6">
        <v>0</v>
      </c>
      <c r="AA36" s="7" t="str">
        <f>IFERROR(Z36/Z446, "NA")</f>
        <v>NA</v>
      </c>
      <c r="AB36" s="8"/>
      <c r="AC36" s="6">
        <v>0</v>
      </c>
      <c r="AD36" s="7" t="str">
        <f>IFERROR(AC36/AC446, "NA")</f>
        <v>NA</v>
      </c>
      <c r="AE36" s="8"/>
      <c r="AF36" s="6">
        <v>0</v>
      </c>
      <c r="AG36" s="7" t="str">
        <f>IFERROR(AF36/AF446, "NA")</f>
        <v>NA</v>
      </c>
      <c r="AH36" s="8"/>
      <c r="AI36" s="6">
        <v>0</v>
      </c>
      <c r="AJ36" s="7" t="str">
        <f>IFERROR(AI36/AI446, "NA")</f>
        <v>NA</v>
      </c>
      <c r="AK36" s="6"/>
      <c r="AL36" s="9">
        <f t="shared" si="4"/>
        <v>0</v>
      </c>
      <c r="AM36" s="7" t="str">
        <f>IFERROR(AL36/AL446, "NA")</f>
        <v>NA</v>
      </c>
      <c r="AN36" s="6"/>
      <c r="AO36" s="6">
        <v>0</v>
      </c>
      <c r="AP36" s="7" t="str">
        <f>IFERROR(AO36/AO446, "NA")</f>
        <v>NA</v>
      </c>
      <c r="AQ36" s="6"/>
      <c r="AR36" s="9">
        <f t="shared" si="5"/>
        <v>0</v>
      </c>
    </row>
    <row r="37" spans="1:44" ht="16.5" hidden="1" customHeight="1" x14ac:dyDescent="0.3">
      <c r="A37" s="35" t="s">
        <v>471</v>
      </c>
      <c r="B37" s="6">
        <v>0</v>
      </c>
      <c r="C37" s="7" t="str">
        <f>IFERROR(B37/B446, "NA")</f>
        <v>NA</v>
      </c>
      <c r="D37" s="8"/>
      <c r="E37" s="6">
        <v>0</v>
      </c>
      <c r="F37" s="7" t="str">
        <f>IFERROR(E37/E446, "NA")</f>
        <v>NA</v>
      </c>
      <c r="G37" s="8"/>
      <c r="H37" s="6">
        <v>0</v>
      </c>
      <c r="I37" s="7" t="str">
        <f>IFERROR(H37/H446, "NA")</f>
        <v>NA</v>
      </c>
      <c r="J37" s="8"/>
      <c r="K37" s="6">
        <v>0</v>
      </c>
      <c r="L37" s="7" t="str">
        <f>IFERROR(K37/K446, "NA")</f>
        <v>NA</v>
      </c>
      <c r="M37" s="8"/>
      <c r="N37" s="6">
        <v>0</v>
      </c>
      <c r="O37" s="7" t="str">
        <f>IFERROR(N37/N446, "NA")</f>
        <v>NA</v>
      </c>
      <c r="P37" s="8"/>
      <c r="Q37" s="6">
        <v>0</v>
      </c>
      <c r="R37" s="7" t="str">
        <f>IFERROR(Q37/Q446, "NA")</f>
        <v>NA</v>
      </c>
      <c r="S37" s="8"/>
      <c r="T37" s="6">
        <v>0</v>
      </c>
      <c r="U37" s="7" t="str">
        <f>IFERROR(T37/T446, "NA")</f>
        <v>NA</v>
      </c>
      <c r="V37" s="8"/>
      <c r="W37" s="6">
        <v>0</v>
      </c>
      <c r="X37" s="7" t="str">
        <f>IFERROR(W37/W446, "NA")</f>
        <v>NA</v>
      </c>
      <c r="Y37" s="8"/>
      <c r="Z37" s="6">
        <v>0</v>
      </c>
      <c r="AA37" s="7" t="str">
        <f>IFERROR(Z37/Z446, "NA")</f>
        <v>NA</v>
      </c>
      <c r="AB37" s="8"/>
      <c r="AC37" s="6">
        <v>0</v>
      </c>
      <c r="AD37" s="7" t="str">
        <f>IFERROR(AC37/AC446, "NA")</f>
        <v>NA</v>
      </c>
      <c r="AE37" s="8"/>
      <c r="AF37" s="6">
        <v>0</v>
      </c>
      <c r="AG37" s="7" t="str">
        <f>IFERROR(AF37/AF446, "NA")</f>
        <v>NA</v>
      </c>
      <c r="AH37" s="8"/>
      <c r="AI37" s="6">
        <v>0</v>
      </c>
      <c r="AJ37" s="7" t="str">
        <f>IFERROR(AI37/AI446, "NA")</f>
        <v>NA</v>
      </c>
      <c r="AK37" s="6"/>
      <c r="AL37" s="9">
        <f t="shared" si="4"/>
        <v>0</v>
      </c>
      <c r="AM37" s="7" t="str">
        <f>IFERROR(AL37/AL446, "NA")</f>
        <v>NA</v>
      </c>
      <c r="AN37" s="6"/>
      <c r="AO37" s="6">
        <v>0</v>
      </c>
      <c r="AP37" s="7" t="str">
        <f>IFERROR(AO37/AO446, "NA")</f>
        <v>NA</v>
      </c>
      <c r="AQ37" s="6"/>
      <c r="AR37" s="9">
        <f t="shared" si="5"/>
        <v>0</v>
      </c>
    </row>
    <row r="38" spans="1:44" ht="16.5" hidden="1" customHeight="1" x14ac:dyDescent="0.3">
      <c r="A38" s="35" t="s">
        <v>472</v>
      </c>
      <c r="B38" s="6">
        <v>0</v>
      </c>
      <c r="C38" s="7" t="str">
        <f>IFERROR(B38/B446, "NA")</f>
        <v>NA</v>
      </c>
      <c r="D38" s="8"/>
      <c r="E38" s="6">
        <v>0</v>
      </c>
      <c r="F38" s="7" t="str">
        <f>IFERROR(E38/E446, "NA")</f>
        <v>NA</v>
      </c>
      <c r="G38" s="8"/>
      <c r="H38" s="6">
        <v>0</v>
      </c>
      <c r="I38" s="7" t="str">
        <f>IFERROR(H38/H446, "NA")</f>
        <v>NA</v>
      </c>
      <c r="J38" s="8"/>
      <c r="K38" s="6">
        <v>0</v>
      </c>
      <c r="L38" s="7" t="str">
        <f>IFERROR(K38/K446, "NA")</f>
        <v>NA</v>
      </c>
      <c r="M38" s="8"/>
      <c r="N38" s="6">
        <v>0</v>
      </c>
      <c r="O38" s="7" t="str">
        <f>IFERROR(N38/N446, "NA")</f>
        <v>NA</v>
      </c>
      <c r="P38" s="8"/>
      <c r="Q38" s="6">
        <v>0</v>
      </c>
      <c r="R38" s="7" t="str">
        <f>IFERROR(Q38/Q446, "NA")</f>
        <v>NA</v>
      </c>
      <c r="S38" s="8"/>
      <c r="T38" s="6">
        <v>0</v>
      </c>
      <c r="U38" s="7" t="str">
        <f>IFERROR(T38/T446, "NA")</f>
        <v>NA</v>
      </c>
      <c r="V38" s="8"/>
      <c r="W38" s="6">
        <v>0</v>
      </c>
      <c r="X38" s="7" t="str">
        <f>IFERROR(W38/W446, "NA")</f>
        <v>NA</v>
      </c>
      <c r="Y38" s="8"/>
      <c r="Z38" s="6">
        <v>0</v>
      </c>
      <c r="AA38" s="7" t="str">
        <f>IFERROR(Z38/Z446, "NA")</f>
        <v>NA</v>
      </c>
      <c r="AB38" s="8"/>
      <c r="AC38" s="6">
        <v>0</v>
      </c>
      <c r="AD38" s="7" t="str">
        <f>IFERROR(AC38/AC446, "NA")</f>
        <v>NA</v>
      </c>
      <c r="AE38" s="8"/>
      <c r="AF38" s="6">
        <v>0</v>
      </c>
      <c r="AG38" s="7" t="str">
        <f>IFERROR(AF38/AF446, "NA")</f>
        <v>NA</v>
      </c>
      <c r="AH38" s="8"/>
      <c r="AI38" s="6">
        <v>0</v>
      </c>
      <c r="AJ38" s="7" t="str">
        <f>IFERROR(AI38/AI446, "NA")</f>
        <v>NA</v>
      </c>
      <c r="AK38" s="6"/>
      <c r="AL38" s="9">
        <f t="shared" si="4"/>
        <v>0</v>
      </c>
      <c r="AM38" s="7" t="str">
        <f>IFERROR(AL38/AL446, "NA")</f>
        <v>NA</v>
      </c>
      <c r="AN38" s="6"/>
      <c r="AO38" s="6">
        <v>0</v>
      </c>
      <c r="AP38" s="7" t="str">
        <f>IFERROR(AO38/AO446, "NA")</f>
        <v>NA</v>
      </c>
      <c r="AQ38" s="6"/>
      <c r="AR38" s="9">
        <f t="shared" si="5"/>
        <v>0</v>
      </c>
    </row>
    <row r="39" spans="1:44" ht="16.5" hidden="1" customHeight="1" x14ac:dyDescent="0.3">
      <c r="A39" s="35" t="s">
        <v>473</v>
      </c>
      <c r="B39" s="6">
        <v>0</v>
      </c>
      <c r="C39" s="7" t="str">
        <f>IFERROR(B39/B446, "NA")</f>
        <v>NA</v>
      </c>
      <c r="D39" s="8"/>
      <c r="E39" s="6">
        <v>0</v>
      </c>
      <c r="F39" s="7" t="str">
        <f>IFERROR(E39/E446, "NA")</f>
        <v>NA</v>
      </c>
      <c r="G39" s="8"/>
      <c r="H39" s="6">
        <v>0</v>
      </c>
      <c r="I39" s="7" t="str">
        <f>IFERROR(H39/H446, "NA")</f>
        <v>NA</v>
      </c>
      <c r="J39" s="8"/>
      <c r="K39" s="6">
        <v>0</v>
      </c>
      <c r="L39" s="7" t="str">
        <f>IFERROR(K39/K446, "NA")</f>
        <v>NA</v>
      </c>
      <c r="M39" s="8"/>
      <c r="N39" s="6">
        <v>0</v>
      </c>
      <c r="O39" s="7" t="str">
        <f>IFERROR(N39/N446, "NA")</f>
        <v>NA</v>
      </c>
      <c r="P39" s="8"/>
      <c r="Q39" s="6">
        <v>0</v>
      </c>
      <c r="R39" s="7" t="str">
        <f>IFERROR(Q39/Q446, "NA")</f>
        <v>NA</v>
      </c>
      <c r="S39" s="8"/>
      <c r="T39" s="6">
        <v>0</v>
      </c>
      <c r="U39" s="7" t="str">
        <f>IFERROR(T39/T446, "NA")</f>
        <v>NA</v>
      </c>
      <c r="V39" s="8"/>
      <c r="W39" s="6">
        <v>0</v>
      </c>
      <c r="X39" s="7" t="str">
        <f>IFERROR(W39/W446, "NA")</f>
        <v>NA</v>
      </c>
      <c r="Y39" s="8"/>
      <c r="Z39" s="6">
        <v>0</v>
      </c>
      <c r="AA39" s="7" t="str">
        <f>IFERROR(Z39/Z446, "NA")</f>
        <v>NA</v>
      </c>
      <c r="AB39" s="8"/>
      <c r="AC39" s="6">
        <v>0</v>
      </c>
      <c r="AD39" s="7" t="str">
        <f>IFERROR(AC39/AC446, "NA")</f>
        <v>NA</v>
      </c>
      <c r="AE39" s="8"/>
      <c r="AF39" s="6">
        <v>0</v>
      </c>
      <c r="AG39" s="7" t="str">
        <f>IFERROR(AF39/AF446, "NA")</f>
        <v>NA</v>
      </c>
      <c r="AH39" s="8"/>
      <c r="AI39" s="6">
        <v>0</v>
      </c>
      <c r="AJ39" s="7" t="str">
        <f>IFERROR(AI39/AI446, "NA")</f>
        <v>NA</v>
      </c>
      <c r="AK39" s="6"/>
      <c r="AL39" s="9">
        <f t="shared" si="4"/>
        <v>0</v>
      </c>
      <c r="AM39" s="7" t="str">
        <f>IFERROR(AL39/AL446, "NA")</f>
        <v>NA</v>
      </c>
      <c r="AN39" s="6"/>
      <c r="AO39" s="6">
        <v>0</v>
      </c>
      <c r="AP39" s="7" t="str">
        <f>IFERROR(AO39/AO446, "NA")</f>
        <v>NA</v>
      </c>
      <c r="AQ39" s="6"/>
      <c r="AR39" s="9">
        <f t="shared" si="5"/>
        <v>0</v>
      </c>
    </row>
    <row r="40" spans="1:44" ht="16.5" customHeight="1" x14ac:dyDescent="0.3">
      <c r="A40" s="36" t="s">
        <v>112</v>
      </c>
      <c r="B40" s="11">
        <f>IFERROR(B31+B32+B33+B34+B35+B36+B37+B38+B39, "NA")</f>
        <v>0</v>
      </c>
      <c r="C40" s="12" t="str">
        <f>IFERROR(B40/B446, "NA")</f>
        <v>NA</v>
      </c>
      <c r="D40" s="2"/>
      <c r="E40" s="11">
        <f>IFERROR(E31+E32+E33+E34+E35+E36+E37+E38+E39, "NA")</f>
        <v>0</v>
      </c>
      <c r="F40" s="12" t="str">
        <f>IFERROR(E40/E446, "NA")</f>
        <v>NA</v>
      </c>
      <c r="G40" s="2"/>
      <c r="H40" s="11">
        <f>IFERROR(H31+H32+H33+H34+H35+H36+H37+H38+H39, "NA")</f>
        <v>0</v>
      </c>
      <c r="I40" s="12" t="str">
        <f>IFERROR(H40/H446, "NA")</f>
        <v>NA</v>
      </c>
      <c r="J40" s="2"/>
      <c r="K40" s="11">
        <f>IFERROR(K31+K32+K33+K34+K35+K36+K37+K38+K39, "NA")</f>
        <v>0</v>
      </c>
      <c r="L40" s="12" t="str">
        <f>IFERROR(K40/K446, "NA")</f>
        <v>NA</v>
      </c>
      <c r="M40" s="2"/>
      <c r="N40" s="11">
        <f>IFERROR(N31+N32+N33+N34+N35+N36+N37+N38+N39, "NA")</f>
        <v>0</v>
      </c>
      <c r="O40" s="12" t="str">
        <f>IFERROR(N40/N446, "NA")</f>
        <v>NA</v>
      </c>
      <c r="P40" s="2"/>
      <c r="Q40" s="11">
        <f>IFERROR(Q31+Q32+Q33+Q34+Q35+Q36+Q37+Q38+Q39, "NA")</f>
        <v>0</v>
      </c>
      <c r="R40" s="12" t="str">
        <f>IFERROR(Q40/Q446, "NA")</f>
        <v>NA</v>
      </c>
      <c r="S40" s="2"/>
      <c r="T40" s="11">
        <f>IFERROR(T31+T32+T33+T34+T35+T36+T37+T38+T39, "NA")</f>
        <v>0</v>
      </c>
      <c r="U40" s="12" t="str">
        <f>IFERROR(T40/T446, "NA")</f>
        <v>NA</v>
      </c>
      <c r="V40" s="2"/>
      <c r="W40" s="11">
        <f>IFERROR(W31+W32+W33+W34+W35+W36+W37+W38+W39, "NA")</f>
        <v>0</v>
      </c>
      <c r="X40" s="12" t="str">
        <f>IFERROR(W40/W446, "NA")</f>
        <v>NA</v>
      </c>
      <c r="Y40" s="2"/>
      <c r="Z40" s="11">
        <f>IFERROR(Z31+Z32+Z33+Z34+Z35+Z36+Z37+Z38+Z39, "NA")</f>
        <v>0</v>
      </c>
      <c r="AA40" s="12" t="str">
        <f>IFERROR(Z40/Z446, "NA")</f>
        <v>NA</v>
      </c>
      <c r="AB40" s="2"/>
      <c r="AC40" s="11">
        <f>IFERROR(AC31+AC32+AC33+AC34+AC35+AC36+AC37+AC38+AC39, "NA")</f>
        <v>0</v>
      </c>
      <c r="AD40" s="12" t="str">
        <f>IFERROR(AC40/AC446, "NA")</f>
        <v>NA</v>
      </c>
      <c r="AE40" s="2"/>
      <c r="AF40" s="11">
        <f>IFERROR(AF31+AF32+AF33+AF34+AF35+AF36+AF37+AF38+AF39, "NA")</f>
        <v>0</v>
      </c>
      <c r="AG40" s="12" t="str">
        <f>IFERROR(AF40/AF446, "NA")</f>
        <v>NA</v>
      </c>
      <c r="AH40" s="2"/>
      <c r="AI40" s="11">
        <f>IFERROR(AI31+AI32+AI33+AI34+AI35+AI36+AI37+AI38+AI39, "NA")</f>
        <v>0</v>
      </c>
      <c r="AJ40" s="12" t="str">
        <f>IFERROR(AI40/AI446, "NA")</f>
        <v>NA</v>
      </c>
      <c r="AK40" s="2"/>
      <c r="AL40" s="11">
        <f t="shared" si="4"/>
        <v>0</v>
      </c>
      <c r="AM40" s="12" t="str">
        <f>IFERROR(AL40/AL446, "NA")</f>
        <v>NA</v>
      </c>
      <c r="AN40" s="2"/>
      <c r="AO40" s="11">
        <f>IFERROR(AO31+AO32+AO33+AO34+AO35+AO36+AO37+AO38+AO39, "NA")</f>
        <v>0</v>
      </c>
      <c r="AP40" s="12" t="str">
        <f>IFERROR(AO40/AO446, "NA")</f>
        <v>NA</v>
      </c>
      <c r="AQ40" s="2"/>
      <c r="AR40" s="11">
        <f t="shared" si="5"/>
        <v>0</v>
      </c>
    </row>
    <row r="41" spans="1:44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  <c r="AE41" s="4"/>
      <c r="AF41" s="2"/>
      <c r="AG41" s="3"/>
      <c r="AH41" s="4"/>
      <c r="AI41" s="2"/>
      <c r="AJ41" s="3"/>
      <c r="AK41" s="2"/>
      <c r="AL41" s="2"/>
      <c r="AM41" s="3"/>
      <c r="AN41" s="2"/>
      <c r="AO41" s="2"/>
      <c r="AP41" s="3"/>
      <c r="AQ41" s="2"/>
      <c r="AR41" s="2"/>
    </row>
    <row r="42" spans="1:44" ht="16.5" hidden="1" customHeight="1" x14ac:dyDescent="0.3">
      <c r="A42" s="35" t="s">
        <v>474</v>
      </c>
      <c r="B42" s="6">
        <v>0</v>
      </c>
      <c r="C42" s="7" t="str">
        <f>IFERROR(B42/B446, "NA")</f>
        <v>NA</v>
      </c>
      <c r="D42" s="8"/>
      <c r="E42" s="6">
        <v>0</v>
      </c>
      <c r="F42" s="7" t="str">
        <f>IFERROR(E42/E446, "NA")</f>
        <v>NA</v>
      </c>
      <c r="G42" s="8"/>
      <c r="H42" s="6">
        <v>0</v>
      </c>
      <c r="I42" s="7" t="str">
        <f>IFERROR(H42/H446, "NA")</f>
        <v>NA</v>
      </c>
      <c r="J42" s="8"/>
      <c r="K42" s="6">
        <v>0</v>
      </c>
      <c r="L42" s="7" t="str">
        <f>IFERROR(K42/K446, "NA")</f>
        <v>NA</v>
      </c>
      <c r="M42" s="8"/>
      <c r="N42" s="6">
        <v>0</v>
      </c>
      <c r="O42" s="7" t="str">
        <f>IFERROR(N42/N446, "NA")</f>
        <v>NA</v>
      </c>
      <c r="P42" s="8"/>
      <c r="Q42" s="6">
        <v>0</v>
      </c>
      <c r="R42" s="7" t="str">
        <f>IFERROR(Q42/Q446, "NA")</f>
        <v>NA</v>
      </c>
      <c r="S42" s="8"/>
      <c r="T42" s="6">
        <v>0</v>
      </c>
      <c r="U42" s="7" t="str">
        <f>IFERROR(T42/T446, "NA")</f>
        <v>NA</v>
      </c>
      <c r="V42" s="8"/>
      <c r="W42" s="6">
        <v>0</v>
      </c>
      <c r="X42" s="7" t="str">
        <f>IFERROR(W42/W446, "NA")</f>
        <v>NA</v>
      </c>
      <c r="Y42" s="8"/>
      <c r="Z42" s="6">
        <v>0</v>
      </c>
      <c r="AA42" s="7" t="str">
        <f>IFERROR(Z42/Z446, "NA")</f>
        <v>NA</v>
      </c>
      <c r="AB42" s="8"/>
      <c r="AC42" s="6">
        <v>0</v>
      </c>
      <c r="AD42" s="7" t="str">
        <f>IFERROR(AC42/AC446, "NA")</f>
        <v>NA</v>
      </c>
      <c r="AE42" s="8"/>
      <c r="AF42" s="6">
        <v>0</v>
      </c>
      <c r="AG42" s="7" t="str">
        <f>IFERROR(AF42/AF446, "NA")</f>
        <v>NA</v>
      </c>
      <c r="AH42" s="8"/>
      <c r="AI42" s="6">
        <v>0</v>
      </c>
      <c r="AJ42" s="7" t="str">
        <f>IFERROR(AI42/AI446, "NA")</f>
        <v>NA</v>
      </c>
      <c r="AK42" s="6"/>
      <c r="AL42" s="9">
        <f>IFERROR(B42+E42+H42+K42+N42+Q42+T42+W42+Z42+AC42+AF42+AI42, "NA")</f>
        <v>0</v>
      </c>
      <c r="AM42" s="7" t="str">
        <f>IFERROR(AL42/AL446, "NA")</f>
        <v>NA</v>
      </c>
      <c r="AN42" s="6"/>
      <c r="AO42" s="6">
        <v>0</v>
      </c>
      <c r="AP42" s="7" t="str">
        <f>IFERROR(AO42/AO446, "NA")</f>
        <v>NA</v>
      </c>
      <c r="AQ42" s="6"/>
      <c r="AR42" s="9">
        <f>IFERROR(AL42-AO42, "NA")</f>
        <v>0</v>
      </c>
    </row>
    <row r="43" spans="1:44" ht="16.5" hidden="1" customHeight="1" x14ac:dyDescent="0.3">
      <c r="A43" s="35" t="s">
        <v>475</v>
      </c>
      <c r="B43" s="6">
        <v>0</v>
      </c>
      <c r="C43" s="7" t="str">
        <f>IFERROR(B43/B446, "NA")</f>
        <v>NA</v>
      </c>
      <c r="D43" s="8"/>
      <c r="E43" s="6">
        <v>0</v>
      </c>
      <c r="F43" s="7" t="str">
        <f>IFERROR(E43/E446, "NA")</f>
        <v>NA</v>
      </c>
      <c r="G43" s="8"/>
      <c r="H43" s="6">
        <v>0</v>
      </c>
      <c r="I43" s="7" t="str">
        <f>IFERROR(H43/H446, "NA")</f>
        <v>NA</v>
      </c>
      <c r="J43" s="8"/>
      <c r="K43" s="6">
        <v>0</v>
      </c>
      <c r="L43" s="7" t="str">
        <f>IFERROR(K43/K446, "NA")</f>
        <v>NA</v>
      </c>
      <c r="M43" s="8"/>
      <c r="N43" s="6">
        <v>0</v>
      </c>
      <c r="O43" s="7" t="str">
        <f>IFERROR(N43/N446, "NA")</f>
        <v>NA</v>
      </c>
      <c r="P43" s="8"/>
      <c r="Q43" s="6">
        <v>0</v>
      </c>
      <c r="R43" s="7" t="str">
        <f>IFERROR(Q43/Q446, "NA")</f>
        <v>NA</v>
      </c>
      <c r="S43" s="8"/>
      <c r="T43" s="6">
        <v>0</v>
      </c>
      <c r="U43" s="7" t="str">
        <f>IFERROR(T43/T446, "NA")</f>
        <v>NA</v>
      </c>
      <c r="V43" s="8"/>
      <c r="W43" s="6">
        <v>0</v>
      </c>
      <c r="X43" s="7" t="str">
        <f>IFERROR(W43/W446, "NA")</f>
        <v>NA</v>
      </c>
      <c r="Y43" s="8"/>
      <c r="Z43" s="6">
        <v>0</v>
      </c>
      <c r="AA43" s="7" t="str">
        <f>IFERROR(Z43/Z446, "NA")</f>
        <v>NA</v>
      </c>
      <c r="AB43" s="8"/>
      <c r="AC43" s="6">
        <v>0</v>
      </c>
      <c r="AD43" s="7" t="str">
        <f>IFERROR(AC43/AC446, "NA")</f>
        <v>NA</v>
      </c>
      <c r="AE43" s="8"/>
      <c r="AF43" s="6">
        <v>0</v>
      </c>
      <c r="AG43" s="7" t="str">
        <f>IFERROR(AF43/AF446, "NA")</f>
        <v>NA</v>
      </c>
      <c r="AH43" s="8"/>
      <c r="AI43" s="6">
        <v>0</v>
      </c>
      <c r="AJ43" s="7" t="str">
        <f>IFERROR(AI43/AI446, "NA")</f>
        <v>NA</v>
      </c>
      <c r="AK43" s="6"/>
      <c r="AL43" s="9">
        <f>IFERROR(B43+E43+H43+K43+N43+Q43+T43+W43+Z43+AC43+AF43+AI43, "NA")</f>
        <v>0</v>
      </c>
      <c r="AM43" s="7" t="str">
        <f>IFERROR(AL43/AL446, "NA")</f>
        <v>NA</v>
      </c>
      <c r="AN43" s="6"/>
      <c r="AO43" s="6">
        <v>0</v>
      </c>
      <c r="AP43" s="7" t="str">
        <f>IFERROR(AO43/AO446, "NA")</f>
        <v>NA</v>
      </c>
      <c r="AQ43" s="6"/>
      <c r="AR43" s="9">
        <f>IFERROR(AL43-AO43, "NA")</f>
        <v>0</v>
      </c>
    </row>
    <row r="44" spans="1:44" ht="16.5" hidden="1" customHeight="1" x14ac:dyDescent="0.3">
      <c r="A44" s="35" t="s">
        <v>476</v>
      </c>
      <c r="B44" s="6">
        <v>0</v>
      </c>
      <c r="C44" s="7" t="str">
        <f>IFERROR(B44/B446, "NA")</f>
        <v>NA</v>
      </c>
      <c r="D44" s="8"/>
      <c r="E44" s="6">
        <v>0</v>
      </c>
      <c r="F44" s="7" t="str">
        <f>IFERROR(E44/E446, "NA")</f>
        <v>NA</v>
      </c>
      <c r="G44" s="8"/>
      <c r="H44" s="6">
        <v>0</v>
      </c>
      <c r="I44" s="7" t="str">
        <f>IFERROR(H44/H446, "NA")</f>
        <v>NA</v>
      </c>
      <c r="J44" s="8"/>
      <c r="K44" s="6">
        <v>0</v>
      </c>
      <c r="L44" s="7" t="str">
        <f>IFERROR(K44/K446, "NA")</f>
        <v>NA</v>
      </c>
      <c r="M44" s="8"/>
      <c r="N44" s="6">
        <v>0</v>
      </c>
      <c r="O44" s="7" t="str">
        <f>IFERROR(N44/N446, "NA")</f>
        <v>NA</v>
      </c>
      <c r="P44" s="8"/>
      <c r="Q44" s="6">
        <v>0</v>
      </c>
      <c r="R44" s="7" t="str">
        <f>IFERROR(Q44/Q446, "NA")</f>
        <v>NA</v>
      </c>
      <c r="S44" s="8"/>
      <c r="T44" s="6">
        <v>0</v>
      </c>
      <c r="U44" s="7" t="str">
        <f>IFERROR(T44/T446, "NA")</f>
        <v>NA</v>
      </c>
      <c r="V44" s="8"/>
      <c r="W44" s="6">
        <v>0</v>
      </c>
      <c r="X44" s="7" t="str">
        <f>IFERROR(W44/W446, "NA")</f>
        <v>NA</v>
      </c>
      <c r="Y44" s="8"/>
      <c r="Z44" s="6">
        <v>0</v>
      </c>
      <c r="AA44" s="7" t="str">
        <f>IFERROR(Z44/Z446, "NA")</f>
        <v>NA</v>
      </c>
      <c r="AB44" s="8"/>
      <c r="AC44" s="6">
        <v>0</v>
      </c>
      <c r="AD44" s="7" t="str">
        <f>IFERROR(AC44/AC446, "NA")</f>
        <v>NA</v>
      </c>
      <c r="AE44" s="8"/>
      <c r="AF44" s="6">
        <v>0</v>
      </c>
      <c r="AG44" s="7" t="str">
        <f>IFERROR(AF44/AF446, "NA")</f>
        <v>NA</v>
      </c>
      <c r="AH44" s="8"/>
      <c r="AI44" s="6">
        <v>0</v>
      </c>
      <c r="AJ44" s="7" t="str">
        <f>IFERROR(AI44/AI446, "NA")</f>
        <v>NA</v>
      </c>
      <c r="AK44" s="6"/>
      <c r="AL44" s="9">
        <f>IFERROR(B44+E44+H44+K44+N44+Q44+T44+W44+Z44+AC44+AF44+AI44, "NA")</f>
        <v>0</v>
      </c>
      <c r="AM44" s="7" t="str">
        <f>IFERROR(AL44/AL446, "NA")</f>
        <v>NA</v>
      </c>
      <c r="AN44" s="6"/>
      <c r="AO44" s="6">
        <v>0</v>
      </c>
      <c r="AP44" s="7" t="str">
        <f>IFERROR(AO44/AO446, "NA")</f>
        <v>NA</v>
      </c>
      <c r="AQ44" s="6"/>
      <c r="AR44" s="9">
        <f>IFERROR(AL44-AO44, "NA")</f>
        <v>0</v>
      </c>
    </row>
    <row r="45" spans="1:44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  <c r="AE45" s="4"/>
      <c r="AF45" s="2"/>
      <c r="AG45" s="3"/>
      <c r="AH45" s="4"/>
      <c r="AI45" s="2"/>
      <c r="AJ45" s="3"/>
      <c r="AK45" s="2"/>
      <c r="AL45" s="2"/>
      <c r="AM45" s="3"/>
      <c r="AN45" s="2"/>
      <c r="AO45" s="2"/>
      <c r="AP45" s="3"/>
      <c r="AQ45" s="2"/>
      <c r="AR45" s="2"/>
    </row>
    <row r="46" spans="1:44" ht="16.5" hidden="1" customHeight="1" x14ac:dyDescent="0.3">
      <c r="A46" s="38" t="s">
        <v>477</v>
      </c>
      <c r="B46" s="6">
        <v>0</v>
      </c>
      <c r="C46" s="7" t="str">
        <f>IFERROR(B46/B446, "NA")</f>
        <v>NA</v>
      </c>
      <c r="D46" s="8"/>
      <c r="E46" s="6">
        <v>0</v>
      </c>
      <c r="F46" s="7" t="str">
        <f>IFERROR(E46/E446, "NA")</f>
        <v>NA</v>
      </c>
      <c r="G46" s="8"/>
      <c r="H46" s="6">
        <v>0</v>
      </c>
      <c r="I46" s="7" t="str">
        <f>IFERROR(H46/H446, "NA")</f>
        <v>NA</v>
      </c>
      <c r="J46" s="8"/>
      <c r="K46" s="6">
        <v>0</v>
      </c>
      <c r="L46" s="7" t="str">
        <f>IFERROR(K46/K446, "NA")</f>
        <v>NA</v>
      </c>
      <c r="M46" s="8"/>
      <c r="N46" s="6">
        <v>0</v>
      </c>
      <c r="O46" s="7" t="str">
        <f>IFERROR(N46/N446, "NA")</f>
        <v>NA</v>
      </c>
      <c r="P46" s="8"/>
      <c r="Q46" s="6">
        <v>0</v>
      </c>
      <c r="R46" s="7" t="str">
        <f>IFERROR(Q46/Q446, "NA")</f>
        <v>NA</v>
      </c>
      <c r="S46" s="8"/>
      <c r="T46" s="6">
        <v>0</v>
      </c>
      <c r="U46" s="7" t="str">
        <f>IFERROR(T46/T446, "NA")</f>
        <v>NA</v>
      </c>
      <c r="V46" s="8"/>
      <c r="W46" s="6">
        <v>0</v>
      </c>
      <c r="X46" s="7" t="str">
        <f>IFERROR(W46/W446, "NA")</f>
        <v>NA</v>
      </c>
      <c r="Y46" s="8"/>
      <c r="Z46" s="6">
        <v>0</v>
      </c>
      <c r="AA46" s="7" t="str">
        <f>IFERROR(Z46/Z446, "NA")</f>
        <v>NA</v>
      </c>
      <c r="AB46" s="8"/>
      <c r="AC46" s="6">
        <v>0</v>
      </c>
      <c r="AD46" s="7" t="str">
        <f>IFERROR(AC46/AC446, "NA")</f>
        <v>NA</v>
      </c>
      <c r="AE46" s="8"/>
      <c r="AF46" s="6">
        <v>0</v>
      </c>
      <c r="AG46" s="7" t="str">
        <f>IFERROR(AF46/AF446, "NA")</f>
        <v>NA</v>
      </c>
      <c r="AH46" s="8"/>
      <c r="AI46" s="6">
        <v>0</v>
      </c>
      <c r="AJ46" s="7" t="str">
        <f>IFERROR(AI46/AI446, "NA")</f>
        <v>NA</v>
      </c>
      <c r="AK46" s="6"/>
      <c r="AL46" s="9">
        <f t="shared" ref="AL46:AL62" si="6">IFERROR(B46+E46+H46+K46+N46+Q46+T46+W46+Z46+AC46+AF46+AI46, "NA")</f>
        <v>0</v>
      </c>
      <c r="AM46" s="7" t="str">
        <f>IFERROR(AL46/AL446, "NA")</f>
        <v>NA</v>
      </c>
      <c r="AN46" s="6"/>
      <c r="AO46" s="6">
        <v>0</v>
      </c>
      <c r="AP46" s="7" t="str">
        <f>IFERROR(AO46/AO446, "NA")</f>
        <v>NA</v>
      </c>
      <c r="AQ46" s="6"/>
      <c r="AR46" s="9">
        <f t="shared" ref="AR46:AR62" si="7">IFERROR(AL46-AO46, "NA")</f>
        <v>0</v>
      </c>
    </row>
    <row r="47" spans="1:44" ht="16.5" hidden="1" customHeight="1" x14ac:dyDescent="0.3">
      <c r="A47" s="38" t="s">
        <v>478</v>
      </c>
      <c r="B47" s="6">
        <v>0</v>
      </c>
      <c r="C47" s="7" t="str">
        <f>IFERROR(B47/B446, "NA")</f>
        <v>NA</v>
      </c>
      <c r="D47" s="8"/>
      <c r="E47" s="6">
        <v>0</v>
      </c>
      <c r="F47" s="7" t="str">
        <f>IFERROR(E47/E446, "NA")</f>
        <v>NA</v>
      </c>
      <c r="G47" s="8"/>
      <c r="H47" s="6">
        <v>0</v>
      </c>
      <c r="I47" s="7" t="str">
        <f>IFERROR(H47/H446, "NA")</f>
        <v>NA</v>
      </c>
      <c r="J47" s="8"/>
      <c r="K47" s="6">
        <v>0</v>
      </c>
      <c r="L47" s="7" t="str">
        <f>IFERROR(K47/K446, "NA")</f>
        <v>NA</v>
      </c>
      <c r="M47" s="8"/>
      <c r="N47" s="6">
        <v>0</v>
      </c>
      <c r="O47" s="7" t="str">
        <f>IFERROR(N47/N446, "NA")</f>
        <v>NA</v>
      </c>
      <c r="P47" s="8"/>
      <c r="Q47" s="6">
        <v>0</v>
      </c>
      <c r="R47" s="7" t="str">
        <f>IFERROR(Q47/Q446, "NA")</f>
        <v>NA</v>
      </c>
      <c r="S47" s="8"/>
      <c r="T47" s="6">
        <v>0</v>
      </c>
      <c r="U47" s="7" t="str">
        <f>IFERROR(T47/T446, "NA")</f>
        <v>NA</v>
      </c>
      <c r="V47" s="8"/>
      <c r="W47" s="6">
        <v>0</v>
      </c>
      <c r="X47" s="7" t="str">
        <f>IFERROR(W47/W446, "NA")</f>
        <v>NA</v>
      </c>
      <c r="Y47" s="8"/>
      <c r="Z47" s="6">
        <v>0</v>
      </c>
      <c r="AA47" s="7" t="str">
        <f>IFERROR(Z47/Z446, "NA")</f>
        <v>NA</v>
      </c>
      <c r="AB47" s="8"/>
      <c r="AC47" s="6">
        <v>0</v>
      </c>
      <c r="AD47" s="7" t="str">
        <f>IFERROR(AC47/AC446, "NA")</f>
        <v>NA</v>
      </c>
      <c r="AE47" s="8"/>
      <c r="AF47" s="6">
        <v>0</v>
      </c>
      <c r="AG47" s="7" t="str">
        <f>IFERROR(AF47/AF446, "NA")</f>
        <v>NA</v>
      </c>
      <c r="AH47" s="8"/>
      <c r="AI47" s="6">
        <v>0</v>
      </c>
      <c r="AJ47" s="7" t="str">
        <f>IFERROR(AI47/AI446, "NA")</f>
        <v>NA</v>
      </c>
      <c r="AK47" s="6"/>
      <c r="AL47" s="9">
        <f t="shared" si="6"/>
        <v>0</v>
      </c>
      <c r="AM47" s="7" t="str">
        <f>IFERROR(AL47/AL446, "NA")</f>
        <v>NA</v>
      </c>
      <c r="AN47" s="6"/>
      <c r="AO47" s="6">
        <v>0</v>
      </c>
      <c r="AP47" s="7" t="str">
        <f>IFERROR(AO47/AO446, "NA")</f>
        <v>NA</v>
      </c>
      <c r="AQ47" s="6"/>
      <c r="AR47" s="9">
        <f t="shared" si="7"/>
        <v>0</v>
      </c>
    </row>
    <row r="48" spans="1:44" ht="16.5" hidden="1" customHeight="1" x14ac:dyDescent="0.3">
      <c r="A48" s="38" t="s">
        <v>479</v>
      </c>
      <c r="B48" s="6">
        <v>0</v>
      </c>
      <c r="C48" s="7" t="str">
        <f>IFERROR(B48/B446, "NA")</f>
        <v>NA</v>
      </c>
      <c r="D48" s="8"/>
      <c r="E48" s="6">
        <v>0</v>
      </c>
      <c r="F48" s="7" t="str">
        <f>IFERROR(E48/E446, "NA")</f>
        <v>NA</v>
      </c>
      <c r="G48" s="8"/>
      <c r="H48" s="6">
        <v>0</v>
      </c>
      <c r="I48" s="7" t="str">
        <f>IFERROR(H48/H446, "NA")</f>
        <v>NA</v>
      </c>
      <c r="J48" s="8"/>
      <c r="K48" s="6">
        <v>0</v>
      </c>
      <c r="L48" s="7" t="str">
        <f>IFERROR(K48/K446, "NA")</f>
        <v>NA</v>
      </c>
      <c r="M48" s="8"/>
      <c r="N48" s="6">
        <v>0</v>
      </c>
      <c r="O48" s="7" t="str">
        <f>IFERROR(N48/N446, "NA")</f>
        <v>NA</v>
      </c>
      <c r="P48" s="8"/>
      <c r="Q48" s="6">
        <v>0</v>
      </c>
      <c r="R48" s="7" t="str">
        <f>IFERROR(Q48/Q446, "NA")</f>
        <v>NA</v>
      </c>
      <c r="S48" s="8"/>
      <c r="T48" s="6">
        <v>0</v>
      </c>
      <c r="U48" s="7" t="str">
        <f>IFERROR(T48/T446, "NA")</f>
        <v>NA</v>
      </c>
      <c r="V48" s="8"/>
      <c r="W48" s="6">
        <v>0</v>
      </c>
      <c r="X48" s="7" t="str">
        <f>IFERROR(W48/W446, "NA")</f>
        <v>NA</v>
      </c>
      <c r="Y48" s="8"/>
      <c r="Z48" s="6">
        <v>0</v>
      </c>
      <c r="AA48" s="7" t="str">
        <f>IFERROR(Z48/Z446, "NA")</f>
        <v>NA</v>
      </c>
      <c r="AB48" s="8"/>
      <c r="AC48" s="6">
        <v>0</v>
      </c>
      <c r="AD48" s="7" t="str">
        <f>IFERROR(AC48/AC446, "NA")</f>
        <v>NA</v>
      </c>
      <c r="AE48" s="8"/>
      <c r="AF48" s="6">
        <v>0</v>
      </c>
      <c r="AG48" s="7" t="str">
        <f>IFERROR(AF48/AF446, "NA")</f>
        <v>NA</v>
      </c>
      <c r="AH48" s="8"/>
      <c r="AI48" s="6">
        <v>0</v>
      </c>
      <c r="AJ48" s="7" t="str">
        <f>IFERROR(AI48/AI446, "NA")</f>
        <v>NA</v>
      </c>
      <c r="AK48" s="6"/>
      <c r="AL48" s="9">
        <f t="shared" si="6"/>
        <v>0</v>
      </c>
      <c r="AM48" s="7" t="str">
        <f>IFERROR(AL48/AL446, "NA")</f>
        <v>NA</v>
      </c>
      <c r="AN48" s="6"/>
      <c r="AO48" s="6">
        <v>0</v>
      </c>
      <c r="AP48" s="7" t="str">
        <f>IFERROR(AO48/AO446, "NA")</f>
        <v>NA</v>
      </c>
      <c r="AQ48" s="6"/>
      <c r="AR48" s="9">
        <f t="shared" si="7"/>
        <v>0</v>
      </c>
    </row>
    <row r="49" spans="1:44" ht="16.5" hidden="1" customHeight="1" x14ac:dyDescent="0.3">
      <c r="A49" s="38" t="s">
        <v>480</v>
      </c>
      <c r="B49" s="6">
        <v>0</v>
      </c>
      <c r="C49" s="7" t="str">
        <f>IFERROR(B49/B446, "NA")</f>
        <v>NA</v>
      </c>
      <c r="D49" s="8"/>
      <c r="E49" s="6">
        <v>0</v>
      </c>
      <c r="F49" s="7" t="str">
        <f>IFERROR(E49/E446, "NA")</f>
        <v>NA</v>
      </c>
      <c r="G49" s="8"/>
      <c r="H49" s="6">
        <v>0</v>
      </c>
      <c r="I49" s="7" t="str">
        <f>IFERROR(H49/H446, "NA")</f>
        <v>NA</v>
      </c>
      <c r="J49" s="8"/>
      <c r="K49" s="6">
        <v>0</v>
      </c>
      <c r="L49" s="7" t="str">
        <f>IFERROR(K49/K446, "NA")</f>
        <v>NA</v>
      </c>
      <c r="M49" s="8"/>
      <c r="N49" s="6">
        <v>0</v>
      </c>
      <c r="O49" s="7" t="str">
        <f>IFERROR(N49/N446, "NA")</f>
        <v>NA</v>
      </c>
      <c r="P49" s="8"/>
      <c r="Q49" s="6">
        <v>0</v>
      </c>
      <c r="R49" s="7" t="str">
        <f>IFERROR(Q49/Q446, "NA")</f>
        <v>NA</v>
      </c>
      <c r="S49" s="8"/>
      <c r="T49" s="6">
        <v>0</v>
      </c>
      <c r="U49" s="7" t="str">
        <f>IFERROR(T49/T446, "NA")</f>
        <v>NA</v>
      </c>
      <c r="V49" s="8"/>
      <c r="W49" s="6">
        <v>0</v>
      </c>
      <c r="X49" s="7" t="str">
        <f>IFERROR(W49/W446, "NA")</f>
        <v>NA</v>
      </c>
      <c r="Y49" s="8"/>
      <c r="Z49" s="6">
        <v>0</v>
      </c>
      <c r="AA49" s="7" t="str">
        <f>IFERROR(Z49/Z446, "NA")</f>
        <v>NA</v>
      </c>
      <c r="AB49" s="8"/>
      <c r="AC49" s="6">
        <v>0</v>
      </c>
      <c r="AD49" s="7" t="str">
        <f>IFERROR(AC49/AC446, "NA")</f>
        <v>NA</v>
      </c>
      <c r="AE49" s="8"/>
      <c r="AF49" s="6">
        <v>0</v>
      </c>
      <c r="AG49" s="7" t="str">
        <f>IFERROR(AF49/AF446, "NA")</f>
        <v>NA</v>
      </c>
      <c r="AH49" s="8"/>
      <c r="AI49" s="6">
        <v>0</v>
      </c>
      <c r="AJ49" s="7" t="str">
        <f>IFERROR(AI49/AI446, "NA")</f>
        <v>NA</v>
      </c>
      <c r="AK49" s="6"/>
      <c r="AL49" s="9">
        <f t="shared" si="6"/>
        <v>0</v>
      </c>
      <c r="AM49" s="7" t="str">
        <f>IFERROR(AL49/AL446, "NA")</f>
        <v>NA</v>
      </c>
      <c r="AN49" s="6"/>
      <c r="AO49" s="6">
        <v>0</v>
      </c>
      <c r="AP49" s="7" t="str">
        <f>IFERROR(AO49/AO446, "NA")</f>
        <v>NA</v>
      </c>
      <c r="AQ49" s="6"/>
      <c r="AR49" s="9">
        <f t="shared" si="7"/>
        <v>0</v>
      </c>
    </row>
    <row r="50" spans="1:44" ht="30.75" hidden="1" customHeight="1" x14ac:dyDescent="0.3">
      <c r="A50" s="38" t="s">
        <v>481</v>
      </c>
      <c r="B50" s="6">
        <v>0</v>
      </c>
      <c r="C50" s="7" t="str">
        <f>IFERROR(B50/B446, "NA")</f>
        <v>NA</v>
      </c>
      <c r="D50" s="8"/>
      <c r="E50" s="6">
        <v>0</v>
      </c>
      <c r="F50" s="7" t="str">
        <f>IFERROR(E50/E446, "NA")</f>
        <v>NA</v>
      </c>
      <c r="G50" s="8"/>
      <c r="H50" s="6">
        <v>0</v>
      </c>
      <c r="I50" s="7" t="str">
        <f>IFERROR(H50/H446, "NA")</f>
        <v>NA</v>
      </c>
      <c r="J50" s="8"/>
      <c r="K50" s="6">
        <v>0</v>
      </c>
      <c r="L50" s="7" t="str">
        <f>IFERROR(K50/K446, "NA")</f>
        <v>NA</v>
      </c>
      <c r="M50" s="8"/>
      <c r="N50" s="6">
        <v>0</v>
      </c>
      <c r="O50" s="7" t="str">
        <f>IFERROR(N50/N446, "NA")</f>
        <v>NA</v>
      </c>
      <c r="P50" s="8"/>
      <c r="Q50" s="6">
        <v>0</v>
      </c>
      <c r="R50" s="7" t="str">
        <f>IFERROR(Q50/Q446, "NA")</f>
        <v>NA</v>
      </c>
      <c r="S50" s="8"/>
      <c r="T50" s="6">
        <v>0</v>
      </c>
      <c r="U50" s="7" t="str">
        <f>IFERROR(T50/T446, "NA")</f>
        <v>NA</v>
      </c>
      <c r="V50" s="8"/>
      <c r="W50" s="6">
        <v>0</v>
      </c>
      <c r="X50" s="7" t="str">
        <f>IFERROR(W50/W446, "NA")</f>
        <v>NA</v>
      </c>
      <c r="Y50" s="8"/>
      <c r="Z50" s="6">
        <v>0</v>
      </c>
      <c r="AA50" s="7" t="str">
        <f>IFERROR(Z50/Z446, "NA")</f>
        <v>NA</v>
      </c>
      <c r="AB50" s="8"/>
      <c r="AC50" s="6">
        <v>0</v>
      </c>
      <c r="AD50" s="7" t="str">
        <f>IFERROR(AC50/AC446, "NA")</f>
        <v>NA</v>
      </c>
      <c r="AE50" s="8"/>
      <c r="AF50" s="6">
        <v>0</v>
      </c>
      <c r="AG50" s="7" t="str">
        <f>IFERROR(AF50/AF446, "NA")</f>
        <v>NA</v>
      </c>
      <c r="AH50" s="8"/>
      <c r="AI50" s="6">
        <v>0</v>
      </c>
      <c r="AJ50" s="7" t="str">
        <f>IFERROR(AI50/AI446, "NA")</f>
        <v>NA</v>
      </c>
      <c r="AK50" s="6"/>
      <c r="AL50" s="9">
        <f t="shared" si="6"/>
        <v>0</v>
      </c>
      <c r="AM50" s="7" t="str">
        <f>IFERROR(AL50/AL446, "NA")</f>
        <v>NA</v>
      </c>
      <c r="AN50" s="6"/>
      <c r="AO50" s="6">
        <v>0</v>
      </c>
      <c r="AP50" s="7" t="str">
        <f>IFERROR(AO50/AO446, "NA")</f>
        <v>NA</v>
      </c>
      <c r="AQ50" s="6"/>
      <c r="AR50" s="9">
        <f t="shared" si="7"/>
        <v>0</v>
      </c>
    </row>
    <row r="51" spans="1:44" ht="16.5" hidden="1" customHeight="1" x14ac:dyDescent="0.3">
      <c r="A51" s="38" t="s">
        <v>482</v>
      </c>
      <c r="B51" s="6">
        <v>0</v>
      </c>
      <c r="C51" s="7" t="str">
        <f>IFERROR(B51/B446, "NA")</f>
        <v>NA</v>
      </c>
      <c r="D51" s="8"/>
      <c r="E51" s="6">
        <v>0</v>
      </c>
      <c r="F51" s="7" t="str">
        <f>IFERROR(E51/E446, "NA")</f>
        <v>NA</v>
      </c>
      <c r="G51" s="8"/>
      <c r="H51" s="6">
        <v>0</v>
      </c>
      <c r="I51" s="7" t="str">
        <f>IFERROR(H51/H446, "NA")</f>
        <v>NA</v>
      </c>
      <c r="J51" s="8"/>
      <c r="K51" s="6">
        <v>0</v>
      </c>
      <c r="L51" s="7" t="str">
        <f>IFERROR(K51/K446, "NA")</f>
        <v>NA</v>
      </c>
      <c r="M51" s="8"/>
      <c r="N51" s="6">
        <v>0</v>
      </c>
      <c r="O51" s="7" t="str">
        <f>IFERROR(N51/N446, "NA")</f>
        <v>NA</v>
      </c>
      <c r="P51" s="8"/>
      <c r="Q51" s="6">
        <v>0</v>
      </c>
      <c r="R51" s="7" t="str">
        <f>IFERROR(Q51/Q446, "NA")</f>
        <v>NA</v>
      </c>
      <c r="S51" s="8"/>
      <c r="T51" s="6">
        <v>0</v>
      </c>
      <c r="U51" s="7" t="str">
        <f>IFERROR(T51/T446, "NA")</f>
        <v>NA</v>
      </c>
      <c r="V51" s="8"/>
      <c r="W51" s="6">
        <v>0</v>
      </c>
      <c r="X51" s="7" t="str">
        <f>IFERROR(W51/W446, "NA")</f>
        <v>NA</v>
      </c>
      <c r="Y51" s="8"/>
      <c r="Z51" s="6">
        <v>0</v>
      </c>
      <c r="AA51" s="7" t="str">
        <f>IFERROR(Z51/Z446, "NA")</f>
        <v>NA</v>
      </c>
      <c r="AB51" s="8"/>
      <c r="AC51" s="6">
        <v>0</v>
      </c>
      <c r="AD51" s="7" t="str">
        <f>IFERROR(AC51/AC446, "NA")</f>
        <v>NA</v>
      </c>
      <c r="AE51" s="8"/>
      <c r="AF51" s="6">
        <v>0</v>
      </c>
      <c r="AG51" s="7" t="str">
        <f>IFERROR(AF51/AF446, "NA")</f>
        <v>NA</v>
      </c>
      <c r="AH51" s="8"/>
      <c r="AI51" s="6">
        <v>0</v>
      </c>
      <c r="AJ51" s="7" t="str">
        <f>IFERROR(AI51/AI446, "NA")</f>
        <v>NA</v>
      </c>
      <c r="AK51" s="6"/>
      <c r="AL51" s="9">
        <f t="shared" si="6"/>
        <v>0</v>
      </c>
      <c r="AM51" s="7" t="str">
        <f>IFERROR(AL51/AL446, "NA")</f>
        <v>NA</v>
      </c>
      <c r="AN51" s="6"/>
      <c r="AO51" s="6">
        <v>0</v>
      </c>
      <c r="AP51" s="7" t="str">
        <f>IFERROR(AO51/AO446, "NA")</f>
        <v>NA</v>
      </c>
      <c r="AQ51" s="6"/>
      <c r="AR51" s="9">
        <f t="shared" si="7"/>
        <v>0</v>
      </c>
    </row>
    <row r="52" spans="1:44" ht="16.5" hidden="1" customHeight="1" x14ac:dyDescent="0.3">
      <c r="A52" s="38" t="s">
        <v>483</v>
      </c>
      <c r="B52" s="6">
        <v>0</v>
      </c>
      <c r="C52" s="7" t="str">
        <f>IFERROR(B52/B446, "NA")</f>
        <v>NA</v>
      </c>
      <c r="D52" s="8"/>
      <c r="E52" s="6">
        <v>0</v>
      </c>
      <c r="F52" s="7" t="str">
        <f>IFERROR(E52/E446, "NA")</f>
        <v>NA</v>
      </c>
      <c r="G52" s="8"/>
      <c r="H52" s="6">
        <v>0</v>
      </c>
      <c r="I52" s="7" t="str">
        <f>IFERROR(H52/H446, "NA")</f>
        <v>NA</v>
      </c>
      <c r="J52" s="8"/>
      <c r="K52" s="6">
        <v>0</v>
      </c>
      <c r="L52" s="7" t="str">
        <f>IFERROR(K52/K446, "NA")</f>
        <v>NA</v>
      </c>
      <c r="M52" s="8"/>
      <c r="N52" s="6">
        <v>0</v>
      </c>
      <c r="O52" s="7" t="str">
        <f>IFERROR(N52/N446, "NA")</f>
        <v>NA</v>
      </c>
      <c r="P52" s="8"/>
      <c r="Q52" s="6">
        <v>0</v>
      </c>
      <c r="R52" s="7" t="str">
        <f>IFERROR(Q52/Q446, "NA")</f>
        <v>NA</v>
      </c>
      <c r="S52" s="8"/>
      <c r="T52" s="6">
        <v>0</v>
      </c>
      <c r="U52" s="7" t="str">
        <f>IFERROR(T52/T446, "NA")</f>
        <v>NA</v>
      </c>
      <c r="V52" s="8"/>
      <c r="W52" s="6">
        <v>0</v>
      </c>
      <c r="X52" s="7" t="str">
        <f>IFERROR(W52/W446, "NA")</f>
        <v>NA</v>
      </c>
      <c r="Y52" s="8"/>
      <c r="Z52" s="6">
        <v>0</v>
      </c>
      <c r="AA52" s="7" t="str">
        <f>IFERROR(Z52/Z446, "NA")</f>
        <v>NA</v>
      </c>
      <c r="AB52" s="8"/>
      <c r="AC52" s="6">
        <v>0</v>
      </c>
      <c r="AD52" s="7" t="str">
        <f>IFERROR(AC52/AC446, "NA")</f>
        <v>NA</v>
      </c>
      <c r="AE52" s="8"/>
      <c r="AF52" s="6">
        <v>0</v>
      </c>
      <c r="AG52" s="7" t="str">
        <f>IFERROR(AF52/AF446, "NA")</f>
        <v>NA</v>
      </c>
      <c r="AH52" s="8"/>
      <c r="AI52" s="6">
        <v>0</v>
      </c>
      <c r="AJ52" s="7" t="str">
        <f>IFERROR(AI52/AI446, "NA")</f>
        <v>NA</v>
      </c>
      <c r="AK52" s="6"/>
      <c r="AL52" s="9">
        <f t="shared" si="6"/>
        <v>0</v>
      </c>
      <c r="AM52" s="7" t="str">
        <f>IFERROR(AL52/AL446, "NA")</f>
        <v>NA</v>
      </c>
      <c r="AN52" s="6"/>
      <c r="AO52" s="6">
        <v>0</v>
      </c>
      <c r="AP52" s="7" t="str">
        <f>IFERROR(AO52/AO446, "NA")</f>
        <v>NA</v>
      </c>
      <c r="AQ52" s="6"/>
      <c r="AR52" s="9">
        <f t="shared" si="7"/>
        <v>0</v>
      </c>
    </row>
    <row r="53" spans="1:44" ht="16.5" hidden="1" customHeight="1" x14ac:dyDescent="0.3">
      <c r="A53" s="38" t="s">
        <v>484</v>
      </c>
      <c r="B53" s="6">
        <v>0</v>
      </c>
      <c r="C53" s="7" t="str">
        <f>IFERROR(B53/B446, "NA")</f>
        <v>NA</v>
      </c>
      <c r="D53" s="8"/>
      <c r="E53" s="6">
        <v>0</v>
      </c>
      <c r="F53" s="7" t="str">
        <f>IFERROR(E53/E446, "NA")</f>
        <v>NA</v>
      </c>
      <c r="G53" s="8"/>
      <c r="H53" s="6">
        <v>0</v>
      </c>
      <c r="I53" s="7" t="str">
        <f>IFERROR(H53/H446, "NA")</f>
        <v>NA</v>
      </c>
      <c r="J53" s="8"/>
      <c r="K53" s="6">
        <v>0</v>
      </c>
      <c r="L53" s="7" t="str">
        <f>IFERROR(K53/K446, "NA")</f>
        <v>NA</v>
      </c>
      <c r="M53" s="8"/>
      <c r="N53" s="6">
        <v>0</v>
      </c>
      <c r="O53" s="7" t="str">
        <f>IFERROR(N53/N446, "NA")</f>
        <v>NA</v>
      </c>
      <c r="P53" s="8"/>
      <c r="Q53" s="6">
        <v>0</v>
      </c>
      <c r="R53" s="7" t="str">
        <f>IFERROR(Q53/Q446, "NA")</f>
        <v>NA</v>
      </c>
      <c r="S53" s="8"/>
      <c r="T53" s="6">
        <v>0</v>
      </c>
      <c r="U53" s="7" t="str">
        <f>IFERROR(T53/T446, "NA")</f>
        <v>NA</v>
      </c>
      <c r="V53" s="8"/>
      <c r="W53" s="6">
        <v>0</v>
      </c>
      <c r="X53" s="7" t="str">
        <f>IFERROR(W53/W446, "NA")</f>
        <v>NA</v>
      </c>
      <c r="Y53" s="8"/>
      <c r="Z53" s="6">
        <v>0</v>
      </c>
      <c r="AA53" s="7" t="str">
        <f>IFERROR(Z53/Z446, "NA")</f>
        <v>NA</v>
      </c>
      <c r="AB53" s="8"/>
      <c r="AC53" s="6">
        <v>0</v>
      </c>
      <c r="AD53" s="7" t="str">
        <f>IFERROR(AC53/AC446, "NA")</f>
        <v>NA</v>
      </c>
      <c r="AE53" s="8"/>
      <c r="AF53" s="6">
        <v>0</v>
      </c>
      <c r="AG53" s="7" t="str">
        <f>IFERROR(AF53/AF446, "NA")</f>
        <v>NA</v>
      </c>
      <c r="AH53" s="8"/>
      <c r="AI53" s="6">
        <v>0</v>
      </c>
      <c r="AJ53" s="7" t="str">
        <f>IFERROR(AI53/AI446, "NA")</f>
        <v>NA</v>
      </c>
      <c r="AK53" s="6"/>
      <c r="AL53" s="9">
        <f t="shared" si="6"/>
        <v>0</v>
      </c>
      <c r="AM53" s="7" t="str">
        <f>IFERROR(AL53/AL446, "NA")</f>
        <v>NA</v>
      </c>
      <c r="AN53" s="6"/>
      <c r="AO53" s="6">
        <v>0</v>
      </c>
      <c r="AP53" s="7" t="str">
        <f>IFERROR(AO53/AO446, "NA")</f>
        <v>NA</v>
      </c>
      <c r="AQ53" s="6"/>
      <c r="AR53" s="9">
        <f t="shared" si="7"/>
        <v>0</v>
      </c>
    </row>
    <row r="54" spans="1:44" ht="16.5" hidden="1" customHeight="1" x14ac:dyDescent="0.3">
      <c r="A54" s="38" t="s">
        <v>485</v>
      </c>
      <c r="B54" s="6">
        <v>0</v>
      </c>
      <c r="C54" s="7" t="str">
        <f>IFERROR(B54/B446, "NA")</f>
        <v>NA</v>
      </c>
      <c r="D54" s="8"/>
      <c r="E54" s="6">
        <v>0</v>
      </c>
      <c r="F54" s="7" t="str">
        <f>IFERROR(E54/E446, "NA")</f>
        <v>NA</v>
      </c>
      <c r="G54" s="8"/>
      <c r="H54" s="6">
        <v>0</v>
      </c>
      <c r="I54" s="7" t="str">
        <f>IFERROR(H54/H446, "NA")</f>
        <v>NA</v>
      </c>
      <c r="J54" s="8"/>
      <c r="K54" s="6">
        <v>0</v>
      </c>
      <c r="L54" s="7" t="str">
        <f>IFERROR(K54/K446, "NA")</f>
        <v>NA</v>
      </c>
      <c r="M54" s="8"/>
      <c r="N54" s="6">
        <v>0</v>
      </c>
      <c r="O54" s="7" t="str">
        <f>IFERROR(N54/N446, "NA")</f>
        <v>NA</v>
      </c>
      <c r="P54" s="8"/>
      <c r="Q54" s="6">
        <v>0</v>
      </c>
      <c r="R54" s="7" t="str">
        <f>IFERROR(Q54/Q446, "NA")</f>
        <v>NA</v>
      </c>
      <c r="S54" s="8"/>
      <c r="T54" s="6">
        <v>0</v>
      </c>
      <c r="U54" s="7" t="str">
        <f>IFERROR(T54/T446, "NA")</f>
        <v>NA</v>
      </c>
      <c r="V54" s="8"/>
      <c r="W54" s="6">
        <v>0</v>
      </c>
      <c r="X54" s="7" t="str">
        <f>IFERROR(W54/W446, "NA")</f>
        <v>NA</v>
      </c>
      <c r="Y54" s="8"/>
      <c r="Z54" s="6">
        <v>0</v>
      </c>
      <c r="AA54" s="7" t="str">
        <f>IFERROR(Z54/Z446, "NA")</f>
        <v>NA</v>
      </c>
      <c r="AB54" s="8"/>
      <c r="AC54" s="6">
        <v>0</v>
      </c>
      <c r="AD54" s="7" t="str">
        <f>IFERROR(AC54/AC446, "NA")</f>
        <v>NA</v>
      </c>
      <c r="AE54" s="8"/>
      <c r="AF54" s="6">
        <v>0</v>
      </c>
      <c r="AG54" s="7" t="str">
        <f>IFERROR(AF54/AF446, "NA")</f>
        <v>NA</v>
      </c>
      <c r="AH54" s="8"/>
      <c r="AI54" s="6">
        <v>0</v>
      </c>
      <c r="AJ54" s="7" t="str">
        <f>IFERROR(AI54/AI446, "NA")</f>
        <v>NA</v>
      </c>
      <c r="AK54" s="6"/>
      <c r="AL54" s="9">
        <f t="shared" si="6"/>
        <v>0</v>
      </c>
      <c r="AM54" s="7" t="str">
        <f>IFERROR(AL54/AL446, "NA")</f>
        <v>NA</v>
      </c>
      <c r="AN54" s="6"/>
      <c r="AO54" s="6">
        <v>0</v>
      </c>
      <c r="AP54" s="7" t="str">
        <f>IFERROR(AO54/AO446, "NA")</f>
        <v>NA</v>
      </c>
      <c r="AQ54" s="6"/>
      <c r="AR54" s="9">
        <f t="shared" si="7"/>
        <v>0</v>
      </c>
    </row>
    <row r="55" spans="1:44" ht="16.5" hidden="1" customHeight="1" x14ac:dyDescent="0.3">
      <c r="A55" s="38" t="s">
        <v>486</v>
      </c>
      <c r="B55" s="6">
        <v>0</v>
      </c>
      <c r="C55" s="7" t="str">
        <f>IFERROR(B55/B446, "NA")</f>
        <v>NA</v>
      </c>
      <c r="D55" s="8"/>
      <c r="E55" s="6">
        <v>0</v>
      </c>
      <c r="F55" s="7" t="str">
        <f>IFERROR(E55/E446, "NA")</f>
        <v>NA</v>
      </c>
      <c r="G55" s="8"/>
      <c r="H55" s="6">
        <v>0</v>
      </c>
      <c r="I55" s="7" t="str">
        <f>IFERROR(H55/H446, "NA")</f>
        <v>NA</v>
      </c>
      <c r="J55" s="8"/>
      <c r="K55" s="6">
        <v>0</v>
      </c>
      <c r="L55" s="7" t="str">
        <f>IFERROR(K55/K446, "NA")</f>
        <v>NA</v>
      </c>
      <c r="M55" s="8"/>
      <c r="N55" s="6">
        <v>0</v>
      </c>
      <c r="O55" s="7" t="str">
        <f>IFERROR(N55/N446, "NA")</f>
        <v>NA</v>
      </c>
      <c r="P55" s="8"/>
      <c r="Q55" s="6">
        <v>0</v>
      </c>
      <c r="R55" s="7" t="str">
        <f>IFERROR(Q55/Q446, "NA")</f>
        <v>NA</v>
      </c>
      <c r="S55" s="8"/>
      <c r="T55" s="6">
        <v>0</v>
      </c>
      <c r="U55" s="7" t="str">
        <f>IFERROR(T55/T446, "NA")</f>
        <v>NA</v>
      </c>
      <c r="V55" s="8"/>
      <c r="W55" s="6">
        <v>0</v>
      </c>
      <c r="X55" s="7" t="str">
        <f>IFERROR(W55/W446, "NA")</f>
        <v>NA</v>
      </c>
      <c r="Y55" s="8"/>
      <c r="Z55" s="6">
        <v>0</v>
      </c>
      <c r="AA55" s="7" t="str">
        <f>IFERROR(Z55/Z446, "NA")</f>
        <v>NA</v>
      </c>
      <c r="AB55" s="8"/>
      <c r="AC55" s="6">
        <v>0</v>
      </c>
      <c r="AD55" s="7" t="str">
        <f>IFERROR(AC55/AC446, "NA")</f>
        <v>NA</v>
      </c>
      <c r="AE55" s="8"/>
      <c r="AF55" s="6">
        <v>0</v>
      </c>
      <c r="AG55" s="7" t="str">
        <f>IFERROR(AF55/AF446, "NA")</f>
        <v>NA</v>
      </c>
      <c r="AH55" s="8"/>
      <c r="AI55" s="6">
        <v>0</v>
      </c>
      <c r="AJ55" s="7" t="str">
        <f>IFERROR(AI55/AI446, "NA")</f>
        <v>NA</v>
      </c>
      <c r="AK55" s="6"/>
      <c r="AL55" s="9">
        <f t="shared" si="6"/>
        <v>0</v>
      </c>
      <c r="AM55" s="7" t="str">
        <f>IFERROR(AL55/AL446, "NA")</f>
        <v>NA</v>
      </c>
      <c r="AN55" s="6"/>
      <c r="AO55" s="6">
        <v>0</v>
      </c>
      <c r="AP55" s="7" t="str">
        <f>IFERROR(AO55/AO446, "NA")</f>
        <v>NA</v>
      </c>
      <c r="AQ55" s="6"/>
      <c r="AR55" s="9">
        <f t="shared" si="7"/>
        <v>0</v>
      </c>
    </row>
    <row r="56" spans="1:44" ht="16.5" hidden="1" customHeight="1" x14ac:dyDescent="0.3">
      <c r="A56" s="38" t="s">
        <v>487</v>
      </c>
      <c r="B56" s="6">
        <v>0</v>
      </c>
      <c r="C56" s="7" t="str">
        <f>IFERROR(B56/B446, "NA")</f>
        <v>NA</v>
      </c>
      <c r="D56" s="8"/>
      <c r="E56" s="6">
        <v>0</v>
      </c>
      <c r="F56" s="7" t="str">
        <f>IFERROR(E56/E446, "NA")</f>
        <v>NA</v>
      </c>
      <c r="G56" s="8"/>
      <c r="H56" s="6">
        <v>0</v>
      </c>
      <c r="I56" s="7" t="str">
        <f>IFERROR(H56/H446, "NA")</f>
        <v>NA</v>
      </c>
      <c r="J56" s="8"/>
      <c r="K56" s="6">
        <v>0</v>
      </c>
      <c r="L56" s="7" t="str">
        <f>IFERROR(K56/K446, "NA")</f>
        <v>NA</v>
      </c>
      <c r="M56" s="8"/>
      <c r="N56" s="6">
        <v>0</v>
      </c>
      <c r="O56" s="7" t="str">
        <f>IFERROR(N56/N446, "NA")</f>
        <v>NA</v>
      </c>
      <c r="P56" s="8"/>
      <c r="Q56" s="6">
        <v>0</v>
      </c>
      <c r="R56" s="7" t="str">
        <f>IFERROR(Q56/Q446, "NA")</f>
        <v>NA</v>
      </c>
      <c r="S56" s="8"/>
      <c r="T56" s="6">
        <v>0</v>
      </c>
      <c r="U56" s="7" t="str">
        <f>IFERROR(T56/T446, "NA")</f>
        <v>NA</v>
      </c>
      <c r="V56" s="8"/>
      <c r="W56" s="6">
        <v>0</v>
      </c>
      <c r="X56" s="7" t="str">
        <f>IFERROR(W56/W446, "NA")</f>
        <v>NA</v>
      </c>
      <c r="Y56" s="8"/>
      <c r="Z56" s="6">
        <v>0</v>
      </c>
      <c r="AA56" s="7" t="str">
        <f>IFERROR(Z56/Z446, "NA")</f>
        <v>NA</v>
      </c>
      <c r="AB56" s="8"/>
      <c r="AC56" s="6">
        <v>0</v>
      </c>
      <c r="AD56" s="7" t="str">
        <f>IFERROR(AC56/AC446, "NA")</f>
        <v>NA</v>
      </c>
      <c r="AE56" s="8"/>
      <c r="AF56" s="6">
        <v>0</v>
      </c>
      <c r="AG56" s="7" t="str">
        <f>IFERROR(AF56/AF446, "NA")</f>
        <v>NA</v>
      </c>
      <c r="AH56" s="8"/>
      <c r="AI56" s="6">
        <v>0</v>
      </c>
      <c r="AJ56" s="7" t="str">
        <f>IFERROR(AI56/AI446, "NA")</f>
        <v>NA</v>
      </c>
      <c r="AK56" s="6"/>
      <c r="AL56" s="9">
        <f t="shared" si="6"/>
        <v>0</v>
      </c>
      <c r="AM56" s="7" t="str">
        <f>IFERROR(AL56/AL446, "NA")</f>
        <v>NA</v>
      </c>
      <c r="AN56" s="6"/>
      <c r="AO56" s="6">
        <v>0</v>
      </c>
      <c r="AP56" s="7" t="str">
        <f>IFERROR(AO56/AO446, "NA")</f>
        <v>NA</v>
      </c>
      <c r="AQ56" s="6"/>
      <c r="AR56" s="9">
        <f t="shared" si="7"/>
        <v>0</v>
      </c>
    </row>
    <row r="57" spans="1:44" ht="16.5" hidden="1" customHeight="1" x14ac:dyDescent="0.3">
      <c r="A57" s="38" t="s">
        <v>488</v>
      </c>
      <c r="B57" s="6">
        <v>0</v>
      </c>
      <c r="C57" s="7" t="str">
        <f>IFERROR(B57/B446, "NA")</f>
        <v>NA</v>
      </c>
      <c r="D57" s="8"/>
      <c r="E57" s="6">
        <v>0</v>
      </c>
      <c r="F57" s="7" t="str">
        <f>IFERROR(E57/E446, "NA")</f>
        <v>NA</v>
      </c>
      <c r="G57" s="8"/>
      <c r="H57" s="6">
        <v>0</v>
      </c>
      <c r="I57" s="7" t="str">
        <f>IFERROR(H57/H446, "NA")</f>
        <v>NA</v>
      </c>
      <c r="J57" s="8"/>
      <c r="K57" s="6">
        <v>0</v>
      </c>
      <c r="L57" s="7" t="str">
        <f>IFERROR(K57/K446, "NA")</f>
        <v>NA</v>
      </c>
      <c r="M57" s="8"/>
      <c r="N57" s="6">
        <v>0</v>
      </c>
      <c r="O57" s="7" t="str">
        <f>IFERROR(N57/N446, "NA")</f>
        <v>NA</v>
      </c>
      <c r="P57" s="8"/>
      <c r="Q57" s="6">
        <v>0</v>
      </c>
      <c r="R57" s="7" t="str">
        <f>IFERROR(Q57/Q446, "NA")</f>
        <v>NA</v>
      </c>
      <c r="S57" s="8"/>
      <c r="T57" s="6">
        <v>0</v>
      </c>
      <c r="U57" s="7" t="str">
        <f>IFERROR(T57/T446, "NA")</f>
        <v>NA</v>
      </c>
      <c r="V57" s="8"/>
      <c r="W57" s="6">
        <v>0</v>
      </c>
      <c r="X57" s="7" t="str">
        <f>IFERROR(W57/W446, "NA")</f>
        <v>NA</v>
      </c>
      <c r="Y57" s="8"/>
      <c r="Z57" s="6">
        <v>0</v>
      </c>
      <c r="AA57" s="7" t="str">
        <f>IFERROR(Z57/Z446, "NA")</f>
        <v>NA</v>
      </c>
      <c r="AB57" s="8"/>
      <c r="AC57" s="6">
        <v>0</v>
      </c>
      <c r="AD57" s="7" t="str">
        <f>IFERROR(AC57/AC446, "NA")</f>
        <v>NA</v>
      </c>
      <c r="AE57" s="8"/>
      <c r="AF57" s="6">
        <v>0</v>
      </c>
      <c r="AG57" s="7" t="str">
        <f>IFERROR(AF57/AF446, "NA")</f>
        <v>NA</v>
      </c>
      <c r="AH57" s="8"/>
      <c r="AI57" s="6">
        <v>0</v>
      </c>
      <c r="AJ57" s="7" t="str">
        <f>IFERROR(AI57/AI446, "NA")</f>
        <v>NA</v>
      </c>
      <c r="AK57" s="6"/>
      <c r="AL57" s="9">
        <f t="shared" si="6"/>
        <v>0</v>
      </c>
      <c r="AM57" s="7" t="str">
        <f>IFERROR(AL57/AL446, "NA")</f>
        <v>NA</v>
      </c>
      <c r="AN57" s="6"/>
      <c r="AO57" s="6">
        <v>0</v>
      </c>
      <c r="AP57" s="7" t="str">
        <f>IFERROR(AO57/AO446, "NA")</f>
        <v>NA</v>
      </c>
      <c r="AQ57" s="6"/>
      <c r="AR57" s="9">
        <f t="shared" si="7"/>
        <v>0</v>
      </c>
    </row>
    <row r="58" spans="1:44" ht="16.5" hidden="1" customHeight="1" x14ac:dyDescent="0.3">
      <c r="A58" s="38" t="s">
        <v>489</v>
      </c>
      <c r="B58" s="6">
        <v>0</v>
      </c>
      <c r="C58" s="7" t="str">
        <f>IFERROR(B58/B446, "NA")</f>
        <v>NA</v>
      </c>
      <c r="D58" s="8"/>
      <c r="E58" s="6">
        <v>0</v>
      </c>
      <c r="F58" s="7" t="str">
        <f>IFERROR(E58/E446, "NA")</f>
        <v>NA</v>
      </c>
      <c r="G58" s="8"/>
      <c r="H58" s="6">
        <v>0</v>
      </c>
      <c r="I58" s="7" t="str">
        <f>IFERROR(H58/H446, "NA")</f>
        <v>NA</v>
      </c>
      <c r="J58" s="8"/>
      <c r="K58" s="6">
        <v>0</v>
      </c>
      <c r="L58" s="7" t="str">
        <f>IFERROR(K58/K446, "NA")</f>
        <v>NA</v>
      </c>
      <c r="M58" s="8"/>
      <c r="N58" s="6">
        <v>0</v>
      </c>
      <c r="O58" s="7" t="str">
        <f>IFERROR(N58/N446, "NA")</f>
        <v>NA</v>
      </c>
      <c r="P58" s="8"/>
      <c r="Q58" s="6">
        <v>0</v>
      </c>
      <c r="R58" s="7" t="str">
        <f>IFERROR(Q58/Q446, "NA")</f>
        <v>NA</v>
      </c>
      <c r="S58" s="8"/>
      <c r="T58" s="6">
        <v>0</v>
      </c>
      <c r="U58" s="7" t="str">
        <f>IFERROR(T58/T446, "NA")</f>
        <v>NA</v>
      </c>
      <c r="V58" s="8"/>
      <c r="W58" s="6">
        <v>0</v>
      </c>
      <c r="X58" s="7" t="str">
        <f>IFERROR(W58/W446, "NA")</f>
        <v>NA</v>
      </c>
      <c r="Y58" s="8"/>
      <c r="Z58" s="6">
        <v>0</v>
      </c>
      <c r="AA58" s="7" t="str">
        <f>IFERROR(Z58/Z446, "NA")</f>
        <v>NA</v>
      </c>
      <c r="AB58" s="8"/>
      <c r="AC58" s="6">
        <v>0</v>
      </c>
      <c r="AD58" s="7" t="str">
        <f>IFERROR(AC58/AC446, "NA")</f>
        <v>NA</v>
      </c>
      <c r="AE58" s="8"/>
      <c r="AF58" s="6">
        <v>0</v>
      </c>
      <c r="AG58" s="7" t="str">
        <f>IFERROR(AF58/AF446, "NA")</f>
        <v>NA</v>
      </c>
      <c r="AH58" s="8"/>
      <c r="AI58" s="6">
        <v>0</v>
      </c>
      <c r="AJ58" s="7" t="str">
        <f>IFERROR(AI58/AI446, "NA")</f>
        <v>NA</v>
      </c>
      <c r="AK58" s="6"/>
      <c r="AL58" s="9">
        <f t="shared" si="6"/>
        <v>0</v>
      </c>
      <c r="AM58" s="7" t="str">
        <f>IFERROR(AL58/AL446, "NA")</f>
        <v>NA</v>
      </c>
      <c r="AN58" s="6"/>
      <c r="AO58" s="6">
        <v>0</v>
      </c>
      <c r="AP58" s="7" t="str">
        <f>IFERROR(AO58/AO446, "NA")</f>
        <v>NA</v>
      </c>
      <c r="AQ58" s="6"/>
      <c r="AR58" s="9">
        <f t="shared" si="7"/>
        <v>0</v>
      </c>
    </row>
    <row r="59" spans="1:44" ht="16.5" hidden="1" customHeight="1" x14ac:dyDescent="0.3">
      <c r="A59" s="38" t="s">
        <v>490</v>
      </c>
      <c r="B59" s="6">
        <v>0</v>
      </c>
      <c r="C59" s="7" t="str">
        <f>IFERROR(B59/B446, "NA")</f>
        <v>NA</v>
      </c>
      <c r="D59" s="8"/>
      <c r="E59" s="6">
        <v>0</v>
      </c>
      <c r="F59" s="7" t="str">
        <f>IFERROR(E59/E446, "NA")</f>
        <v>NA</v>
      </c>
      <c r="G59" s="8"/>
      <c r="H59" s="6">
        <v>0</v>
      </c>
      <c r="I59" s="7" t="str">
        <f>IFERROR(H59/H446, "NA")</f>
        <v>NA</v>
      </c>
      <c r="J59" s="8"/>
      <c r="K59" s="6">
        <v>0</v>
      </c>
      <c r="L59" s="7" t="str">
        <f>IFERROR(K59/K446, "NA")</f>
        <v>NA</v>
      </c>
      <c r="M59" s="8"/>
      <c r="N59" s="6">
        <v>0</v>
      </c>
      <c r="O59" s="7" t="str">
        <f>IFERROR(N59/N446, "NA")</f>
        <v>NA</v>
      </c>
      <c r="P59" s="8"/>
      <c r="Q59" s="6">
        <v>0</v>
      </c>
      <c r="R59" s="7" t="str">
        <f>IFERROR(Q59/Q446, "NA")</f>
        <v>NA</v>
      </c>
      <c r="S59" s="8"/>
      <c r="T59" s="6">
        <v>0</v>
      </c>
      <c r="U59" s="7" t="str">
        <f>IFERROR(T59/T446, "NA")</f>
        <v>NA</v>
      </c>
      <c r="V59" s="8"/>
      <c r="W59" s="6">
        <v>0</v>
      </c>
      <c r="X59" s="7" t="str">
        <f>IFERROR(W59/W446, "NA")</f>
        <v>NA</v>
      </c>
      <c r="Y59" s="8"/>
      <c r="Z59" s="6">
        <v>0</v>
      </c>
      <c r="AA59" s="7" t="str">
        <f>IFERROR(Z59/Z446, "NA")</f>
        <v>NA</v>
      </c>
      <c r="AB59" s="8"/>
      <c r="AC59" s="6">
        <v>0</v>
      </c>
      <c r="AD59" s="7" t="str">
        <f>IFERROR(AC59/AC446, "NA")</f>
        <v>NA</v>
      </c>
      <c r="AE59" s="8"/>
      <c r="AF59" s="6">
        <v>0</v>
      </c>
      <c r="AG59" s="7" t="str">
        <f>IFERROR(AF59/AF446, "NA")</f>
        <v>NA</v>
      </c>
      <c r="AH59" s="8"/>
      <c r="AI59" s="6">
        <v>0</v>
      </c>
      <c r="AJ59" s="7" t="str">
        <f>IFERROR(AI59/AI446, "NA")</f>
        <v>NA</v>
      </c>
      <c r="AK59" s="6"/>
      <c r="AL59" s="9">
        <f t="shared" si="6"/>
        <v>0</v>
      </c>
      <c r="AM59" s="7" t="str">
        <f>IFERROR(AL59/AL446, "NA")</f>
        <v>NA</v>
      </c>
      <c r="AN59" s="6"/>
      <c r="AO59" s="6">
        <v>0</v>
      </c>
      <c r="AP59" s="7" t="str">
        <f>IFERROR(AO59/AO446, "NA")</f>
        <v>NA</v>
      </c>
      <c r="AQ59" s="6"/>
      <c r="AR59" s="9">
        <f t="shared" si="7"/>
        <v>0</v>
      </c>
    </row>
    <row r="60" spans="1:44" ht="16.5" hidden="1" customHeight="1" x14ac:dyDescent="0.3">
      <c r="A60" s="38" t="s">
        <v>491</v>
      </c>
      <c r="B60" s="6">
        <v>0</v>
      </c>
      <c r="C60" s="7" t="str">
        <f>IFERROR(B60/B446, "NA")</f>
        <v>NA</v>
      </c>
      <c r="D60" s="8"/>
      <c r="E60" s="6">
        <v>0</v>
      </c>
      <c r="F60" s="7" t="str">
        <f>IFERROR(E60/E446, "NA")</f>
        <v>NA</v>
      </c>
      <c r="G60" s="8"/>
      <c r="H60" s="6">
        <v>0</v>
      </c>
      <c r="I60" s="7" t="str">
        <f>IFERROR(H60/H446, "NA")</f>
        <v>NA</v>
      </c>
      <c r="J60" s="8"/>
      <c r="K60" s="6">
        <v>0</v>
      </c>
      <c r="L60" s="7" t="str">
        <f>IFERROR(K60/K446, "NA")</f>
        <v>NA</v>
      </c>
      <c r="M60" s="8"/>
      <c r="N60" s="6">
        <v>0</v>
      </c>
      <c r="O60" s="7" t="str">
        <f>IFERROR(N60/N446, "NA")</f>
        <v>NA</v>
      </c>
      <c r="P60" s="8"/>
      <c r="Q60" s="6">
        <v>0</v>
      </c>
      <c r="R60" s="7" t="str">
        <f>IFERROR(Q60/Q446, "NA")</f>
        <v>NA</v>
      </c>
      <c r="S60" s="8"/>
      <c r="T60" s="6">
        <v>0</v>
      </c>
      <c r="U60" s="7" t="str">
        <f>IFERROR(T60/T446, "NA")</f>
        <v>NA</v>
      </c>
      <c r="V60" s="8"/>
      <c r="W60" s="6">
        <v>0</v>
      </c>
      <c r="X60" s="7" t="str">
        <f>IFERROR(W60/W446, "NA")</f>
        <v>NA</v>
      </c>
      <c r="Y60" s="8"/>
      <c r="Z60" s="6">
        <v>0</v>
      </c>
      <c r="AA60" s="7" t="str">
        <f>IFERROR(Z60/Z446, "NA")</f>
        <v>NA</v>
      </c>
      <c r="AB60" s="8"/>
      <c r="AC60" s="6">
        <v>0</v>
      </c>
      <c r="AD60" s="7" t="str">
        <f>IFERROR(AC60/AC446, "NA")</f>
        <v>NA</v>
      </c>
      <c r="AE60" s="8"/>
      <c r="AF60" s="6">
        <v>0</v>
      </c>
      <c r="AG60" s="7" t="str">
        <f>IFERROR(AF60/AF446, "NA")</f>
        <v>NA</v>
      </c>
      <c r="AH60" s="8"/>
      <c r="AI60" s="6">
        <v>0</v>
      </c>
      <c r="AJ60" s="7" t="str">
        <f>IFERROR(AI60/AI446, "NA")</f>
        <v>NA</v>
      </c>
      <c r="AK60" s="6"/>
      <c r="AL60" s="9">
        <f t="shared" si="6"/>
        <v>0</v>
      </c>
      <c r="AM60" s="7" t="str">
        <f>IFERROR(AL60/AL446, "NA")</f>
        <v>NA</v>
      </c>
      <c r="AN60" s="6"/>
      <c r="AO60" s="6">
        <v>0</v>
      </c>
      <c r="AP60" s="7" t="str">
        <f>IFERROR(AO60/AO446, "NA")</f>
        <v>NA</v>
      </c>
      <c r="AQ60" s="6"/>
      <c r="AR60" s="9">
        <f t="shared" si="7"/>
        <v>0</v>
      </c>
    </row>
    <row r="61" spans="1:44" ht="16.5" customHeight="1" x14ac:dyDescent="0.3">
      <c r="A61" s="39" t="s">
        <v>131</v>
      </c>
      <c r="B61" s="11">
        <f>IFERROR(B46+B47+B48+B49+B50+B51+B52+B53+B54+B55+B56+B57+B58+B59+B60, "NA")</f>
        <v>0</v>
      </c>
      <c r="C61" s="12" t="str">
        <f>IFERROR(B61/B446, "NA")</f>
        <v>NA</v>
      </c>
      <c r="D61" s="2"/>
      <c r="E61" s="11">
        <f>IFERROR(E46+E47+E48+E49+E50+E51+E52+E53+E54+E55+E56+E57+E58+E59+E60, "NA")</f>
        <v>0</v>
      </c>
      <c r="F61" s="12" t="str">
        <f>IFERROR(E61/E446, "NA")</f>
        <v>NA</v>
      </c>
      <c r="G61" s="2"/>
      <c r="H61" s="11">
        <f>IFERROR(H46+H47+H48+H49+H50+H51+H52+H53+H54+H55+H56+H57+H58+H59+H60, "NA")</f>
        <v>0</v>
      </c>
      <c r="I61" s="12" t="str">
        <f>IFERROR(H61/H446, "NA")</f>
        <v>NA</v>
      </c>
      <c r="J61" s="2"/>
      <c r="K61" s="11">
        <f>IFERROR(K46+K47+K48+K49+K50+K51+K52+K53+K54+K55+K56+K57+K58+K59+K60, "NA")</f>
        <v>0</v>
      </c>
      <c r="L61" s="12" t="str">
        <f>IFERROR(K61/K446, "NA")</f>
        <v>NA</v>
      </c>
      <c r="M61" s="2"/>
      <c r="N61" s="11">
        <f>IFERROR(N46+N47+N48+N49+N50+N51+N52+N53+N54+N55+N56+N57+N58+N59+N60, "NA")</f>
        <v>0</v>
      </c>
      <c r="O61" s="12" t="str">
        <f>IFERROR(N61/N446, "NA")</f>
        <v>NA</v>
      </c>
      <c r="P61" s="2"/>
      <c r="Q61" s="11">
        <f>IFERROR(Q46+Q47+Q48+Q49+Q50+Q51+Q52+Q53+Q54+Q55+Q56+Q57+Q58+Q59+Q60, "NA")</f>
        <v>0</v>
      </c>
      <c r="R61" s="12" t="str">
        <f>IFERROR(Q61/Q446, "NA")</f>
        <v>NA</v>
      </c>
      <c r="S61" s="2"/>
      <c r="T61" s="11">
        <f>IFERROR(T46+T47+T48+T49+T50+T51+T52+T53+T54+T55+T56+T57+T58+T59+T60, "NA")</f>
        <v>0</v>
      </c>
      <c r="U61" s="12" t="str">
        <f>IFERROR(T61/T446, "NA")</f>
        <v>NA</v>
      </c>
      <c r="V61" s="2"/>
      <c r="W61" s="11">
        <f>IFERROR(W46+W47+W48+W49+W50+W51+W52+W53+W54+W55+W56+W57+W58+W59+W60, "NA")</f>
        <v>0</v>
      </c>
      <c r="X61" s="12" t="str">
        <f>IFERROR(W61/W446, "NA")</f>
        <v>NA</v>
      </c>
      <c r="Y61" s="2"/>
      <c r="Z61" s="11">
        <f>IFERROR(Z46+Z47+Z48+Z49+Z50+Z51+Z52+Z53+Z54+Z55+Z56+Z57+Z58+Z59+Z60, "NA")</f>
        <v>0</v>
      </c>
      <c r="AA61" s="12" t="str">
        <f>IFERROR(Z61/Z446, "NA")</f>
        <v>NA</v>
      </c>
      <c r="AB61" s="2"/>
      <c r="AC61" s="11">
        <f>IFERROR(AC46+AC47+AC48+AC49+AC50+AC51+AC52+AC53+AC54+AC55+AC56+AC57+AC58+AC59+AC60, "NA")</f>
        <v>0</v>
      </c>
      <c r="AD61" s="12" t="str">
        <f>IFERROR(AC61/AC446, "NA")</f>
        <v>NA</v>
      </c>
      <c r="AE61" s="2"/>
      <c r="AF61" s="11">
        <f>IFERROR(AF46+AF47+AF48+AF49+AF50+AF51+AF52+AF53+AF54+AF55+AF56+AF57+AF58+AF59+AF60, "NA")</f>
        <v>0</v>
      </c>
      <c r="AG61" s="12" t="str">
        <f>IFERROR(AF61/AF446, "NA")</f>
        <v>NA</v>
      </c>
      <c r="AH61" s="2"/>
      <c r="AI61" s="11">
        <f>IFERROR(AI46+AI47+AI48+AI49+AI50+AI51+AI52+AI53+AI54+AI55+AI56+AI57+AI58+AI59+AI60, "NA")</f>
        <v>0</v>
      </c>
      <c r="AJ61" s="12" t="str">
        <f>IFERROR(AI61/AI446, "NA")</f>
        <v>NA</v>
      </c>
      <c r="AK61" s="2"/>
      <c r="AL61" s="11">
        <f t="shared" si="6"/>
        <v>0</v>
      </c>
      <c r="AM61" s="12" t="str">
        <f>IFERROR(AL61/AL446, "NA")</f>
        <v>NA</v>
      </c>
      <c r="AN61" s="2"/>
      <c r="AO61" s="11">
        <f>IFERROR(AO46+AO47+AO48+AO49+AO50+AO51+AO52+AO53+AO54+AO55+AO56+AO57+AO58+AO59+AO60, "NA")</f>
        <v>0</v>
      </c>
      <c r="AP61" s="12" t="str">
        <f>IFERROR(AO61/AO446, "NA")</f>
        <v>NA</v>
      </c>
      <c r="AQ61" s="2"/>
      <c r="AR61" s="11">
        <f t="shared" si="7"/>
        <v>0</v>
      </c>
    </row>
    <row r="62" spans="1:44" ht="16.5" customHeight="1" x14ac:dyDescent="0.3">
      <c r="A62" s="36" t="s">
        <v>132</v>
      </c>
      <c r="B62" s="11">
        <f>IFERROR(B42+B43+B44+B46+B47+B48+B49+B50+B51+B52+B53+B54+B55+B56+B57+B58+B59+B60, "NA")</f>
        <v>0</v>
      </c>
      <c r="C62" s="12" t="str">
        <f>IFERROR(B62/B446, "NA")</f>
        <v>NA</v>
      </c>
      <c r="D62" s="2"/>
      <c r="E62" s="11">
        <f>IFERROR(E42+E43+E44+E46+E47+E48+E49+E50+E51+E52+E53+E54+E55+E56+E57+E58+E59+E60, "NA")</f>
        <v>0</v>
      </c>
      <c r="F62" s="12" t="str">
        <f>IFERROR(E62/E446, "NA")</f>
        <v>NA</v>
      </c>
      <c r="G62" s="2"/>
      <c r="H62" s="11">
        <f>IFERROR(H42+H43+H44+H46+H47+H48+H49+H50+H51+H52+H53+H54+H55+H56+H57+H58+H59+H60, "NA")</f>
        <v>0</v>
      </c>
      <c r="I62" s="12" t="str">
        <f>IFERROR(H62/H446, "NA")</f>
        <v>NA</v>
      </c>
      <c r="J62" s="2"/>
      <c r="K62" s="11">
        <f>IFERROR(K42+K43+K44+K46+K47+K48+K49+K50+K51+K52+K53+K54+K55+K56+K57+K58+K59+K60, "NA")</f>
        <v>0</v>
      </c>
      <c r="L62" s="12" t="str">
        <f>IFERROR(K62/K446, "NA")</f>
        <v>NA</v>
      </c>
      <c r="M62" s="2"/>
      <c r="N62" s="11">
        <f>IFERROR(N42+N43+N44+N46+N47+N48+N49+N50+N51+N52+N53+N54+N55+N56+N57+N58+N59+N60, "NA")</f>
        <v>0</v>
      </c>
      <c r="O62" s="12" t="str">
        <f>IFERROR(N62/N446, "NA")</f>
        <v>NA</v>
      </c>
      <c r="P62" s="2"/>
      <c r="Q62" s="11">
        <f>IFERROR(Q42+Q43+Q44+Q46+Q47+Q48+Q49+Q50+Q51+Q52+Q53+Q54+Q55+Q56+Q57+Q58+Q59+Q60, "NA")</f>
        <v>0</v>
      </c>
      <c r="R62" s="12" t="str">
        <f>IFERROR(Q62/Q446, "NA")</f>
        <v>NA</v>
      </c>
      <c r="S62" s="2"/>
      <c r="T62" s="11">
        <f>IFERROR(T42+T43+T44+T46+T47+T48+T49+T50+T51+T52+T53+T54+T55+T56+T57+T58+T59+T60, "NA")</f>
        <v>0</v>
      </c>
      <c r="U62" s="12" t="str">
        <f>IFERROR(T62/T446, "NA")</f>
        <v>NA</v>
      </c>
      <c r="V62" s="2"/>
      <c r="W62" s="11">
        <f>IFERROR(W42+W43+W44+W46+W47+W48+W49+W50+W51+W52+W53+W54+W55+W56+W57+W58+W59+W60, "NA")</f>
        <v>0</v>
      </c>
      <c r="X62" s="12" t="str">
        <f>IFERROR(W62/W446, "NA")</f>
        <v>NA</v>
      </c>
      <c r="Y62" s="2"/>
      <c r="Z62" s="11">
        <f>IFERROR(Z42+Z43+Z44+Z46+Z47+Z48+Z49+Z50+Z51+Z52+Z53+Z54+Z55+Z56+Z57+Z58+Z59+Z60, "NA")</f>
        <v>0</v>
      </c>
      <c r="AA62" s="12" t="str">
        <f>IFERROR(Z62/Z446, "NA")</f>
        <v>NA</v>
      </c>
      <c r="AB62" s="2"/>
      <c r="AC62" s="11">
        <f>IFERROR(AC42+AC43+AC44+AC46+AC47+AC48+AC49+AC50+AC51+AC52+AC53+AC54+AC55+AC56+AC57+AC58+AC59+AC60, "NA")</f>
        <v>0</v>
      </c>
      <c r="AD62" s="12" t="str">
        <f>IFERROR(AC62/AC446, "NA")</f>
        <v>NA</v>
      </c>
      <c r="AE62" s="2"/>
      <c r="AF62" s="11">
        <f>IFERROR(AF42+AF43+AF44+AF46+AF47+AF48+AF49+AF50+AF51+AF52+AF53+AF54+AF55+AF56+AF57+AF58+AF59+AF60, "NA")</f>
        <v>0</v>
      </c>
      <c r="AG62" s="12" t="str">
        <f>IFERROR(AF62/AF446, "NA")</f>
        <v>NA</v>
      </c>
      <c r="AH62" s="2"/>
      <c r="AI62" s="11">
        <f>IFERROR(AI42+AI43+AI44+AI46+AI47+AI48+AI49+AI50+AI51+AI52+AI53+AI54+AI55+AI56+AI57+AI58+AI59+AI60, "NA")</f>
        <v>0</v>
      </c>
      <c r="AJ62" s="12" t="str">
        <f>IFERROR(AI62/AI446, "NA")</f>
        <v>NA</v>
      </c>
      <c r="AK62" s="2"/>
      <c r="AL62" s="11">
        <f t="shared" si="6"/>
        <v>0</v>
      </c>
      <c r="AM62" s="12" t="str">
        <f>IFERROR(AL62/AL446, "NA")</f>
        <v>NA</v>
      </c>
      <c r="AN62" s="2"/>
      <c r="AO62" s="11">
        <f>IFERROR(AO42+AO43+AO44+AO46+AO47+AO48+AO49+AO50+AO51+AO52+AO53+AO54+AO55+AO56+AO57+AO58+AO59+AO60, "NA")</f>
        <v>0</v>
      </c>
      <c r="AP62" s="12" t="str">
        <f>IFERROR(AO62/AO446, "NA")</f>
        <v>NA</v>
      </c>
      <c r="AQ62" s="2"/>
      <c r="AR62" s="11">
        <f t="shared" si="7"/>
        <v>0</v>
      </c>
    </row>
    <row r="63" spans="1:44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  <c r="AE63" s="4"/>
      <c r="AF63" s="2"/>
      <c r="AG63" s="3"/>
      <c r="AH63" s="4"/>
      <c r="AI63" s="2"/>
      <c r="AJ63" s="3"/>
      <c r="AK63" s="2"/>
      <c r="AL63" s="2"/>
      <c r="AM63" s="3"/>
      <c r="AN63" s="2"/>
      <c r="AO63" s="2"/>
      <c r="AP63" s="3"/>
      <c r="AQ63" s="2"/>
      <c r="AR63" s="2"/>
    </row>
    <row r="64" spans="1:44" ht="16.5" hidden="1" customHeight="1" x14ac:dyDescent="0.3">
      <c r="A64" s="35" t="s">
        <v>492</v>
      </c>
      <c r="B64" s="6">
        <v>0</v>
      </c>
      <c r="C64" s="7" t="str">
        <f>IFERROR(B64/B446, "NA")</f>
        <v>NA</v>
      </c>
      <c r="D64" s="8"/>
      <c r="E64" s="6">
        <v>0</v>
      </c>
      <c r="F64" s="7" t="str">
        <f>IFERROR(E64/E446, "NA")</f>
        <v>NA</v>
      </c>
      <c r="G64" s="8"/>
      <c r="H64" s="6">
        <v>0</v>
      </c>
      <c r="I64" s="7" t="str">
        <f>IFERROR(H64/H446, "NA")</f>
        <v>NA</v>
      </c>
      <c r="J64" s="8"/>
      <c r="K64" s="6">
        <v>0</v>
      </c>
      <c r="L64" s="7" t="str">
        <f>IFERROR(K64/K446, "NA")</f>
        <v>NA</v>
      </c>
      <c r="M64" s="8"/>
      <c r="N64" s="6">
        <v>0</v>
      </c>
      <c r="O64" s="7" t="str">
        <f>IFERROR(N64/N446, "NA")</f>
        <v>NA</v>
      </c>
      <c r="P64" s="8"/>
      <c r="Q64" s="6">
        <v>0</v>
      </c>
      <c r="R64" s="7" t="str">
        <f>IFERROR(Q64/Q446, "NA")</f>
        <v>NA</v>
      </c>
      <c r="S64" s="8"/>
      <c r="T64" s="6">
        <v>0</v>
      </c>
      <c r="U64" s="7" t="str">
        <f>IFERROR(T64/T446, "NA")</f>
        <v>NA</v>
      </c>
      <c r="V64" s="8"/>
      <c r="W64" s="6">
        <v>0</v>
      </c>
      <c r="X64" s="7" t="str">
        <f>IFERROR(W64/W446, "NA")</f>
        <v>NA</v>
      </c>
      <c r="Y64" s="8"/>
      <c r="Z64" s="6">
        <v>0</v>
      </c>
      <c r="AA64" s="7" t="str">
        <f>IFERROR(Z64/Z446, "NA")</f>
        <v>NA</v>
      </c>
      <c r="AB64" s="8"/>
      <c r="AC64" s="6">
        <v>0</v>
      </c>
      <c r="AD64" s="7" t="str">
        <f>IFERROR(AC64/AC446, "NA")</f>
        <v>NA</v>
      </c>
      <c r="AE64" s="8"/>
      <c r="AF64" s="6">
        <v>0</v>
      </c>
      <c r="AG64" s="7" t="str">
        <f>IFERROR(AF64/AF446, "NA")</f>
        <v>NA</v>
      </c>
      <c r="AH64" s="8"/>
      <c r="AI64" s="6">
        <v>0</v>
      </c>
      <c r="AJ64" s="7" t="str">
        <f>IFERROR(AI64/AI446, "NA")</f>
        <v>NA</v>
      </c>
      <c r="AK64" s="6"/>
      <c r="AL64" s="9">
        <f t="shared" ref="AL64:AL73" si="8">IFERROR(B64+E64+H64+K64+N64+Q64+T64+W64+Z64+AC64+AF64+AI64, "NA")</f>
        <v>0</v>
      </c>
      <c r="AM64" s="7" t="str">
        <f>IFERROR(AL64/AL446, "NA")</f>
        <v>NA</v>
      </c>
      <c r="AN64" s="6"/>
      <c r="AO64" s="6">
        <v>0</v>
      </c>
      <c r="AP64" s="7" t="str">
        <f>IFERROR(AO64/AO446, "NA")</f>
        <v>NA</v>
      </c>
      <c r="AQ64" s="6"/>
      <c r="AR64" s="9">
        <f t="shared" ref="AR64:AR73" si="9">IFERROR(AL64-AO64, "NA")</f>
        <v>0</v>
      </c>
    </row>
    <row r="65" spans="1:44" ht="16.5" hidden="1" customHeight="1" x14ac:dyDescent="0.3">
      <c r="A65" s="35" t="s">
        <v>493</v>
      </c>
      <c r="B65" s="6">
        <v>0</v>
      </c>
      <c r="C65" s="7" t="str">
        <f>IFERROR(B65/B446, "NA")</f>
        <v>NA</v>
      </c>
      <c r="D65" s="8"/>
      <c r="E65" s="6">
        <v>0</v>
      </c>
      <c r="F65" s="7" t="str">
        <f>IFERROR(E65/E446, "NA")</f>
        <v>NA</v>
      </c>
      <c r="G65" s="8"/>
      <c r="H65" s="6">
        <v>0</v>
      </c>
      <c r="I65" s="7" t="str">
        <f>IFERROR(H65/H446, "NA")</f>
        <v>NA</v>
      </c>
      <c r="J65" s="8"/>
      <c r="K65" s="6">
        <v>0</v>
      </c>
      <c r="L65" s="7" t="str">
        <f>IFERROR(K65/K446, "NA")</f>
        <v>NA</v>
      </c>
      <c r="M65" s="8"/>
      <c r="N65" s="6">
        <v>0</v>
      </c>
      <c r="O65" s="7" t="str">
        <f>IFERROR(N65/N446, "NA")</f>
        <v>NA</v>
      </c>
      <c r="P65" s="8"/>
      <c r="Q65" s="6">
        <v>0</v>
      </c>
      <c r="R65" s="7" t="str">
        <f>IFERROR(Q65/Q446, "NA")</f>
        <v>NA</v>
      </c>
      <c r="S65" s="8"/>
      <c r="T65" s="6">
        <v>0</v>
      </c>
      <c r="U65" s="7" t="str">
        <f>IFERROR(T65/T446, "NA")</f>
        <v>NA</v>
      </c>
      <c r="V65" s="8"/>
      <c r="W65" s="6">
        <v>0</v>
      </c>
      <c r="X65" s="7" t="str">
        <f>IFERROR(W65/W446, "NA")</f>
        <v>NA</v>
      </c>
      <c r="Y65" s="8"/>
      <c r="Z65" s="6">
        <v>0</v>
      </c>
      <c r="AA65" s="7" t="str">
        <f>IFERROR(Z65/Z446, "NA")</f>
        <v>NA</v>
      </c>
      <c r="AB65" s="8"/>
      <c r="AC65" s="6">
        <v>0</v>
      </c>
      <c r="AD65" s="7" t="str">
        <f>IFERROR(AC65/AC446, "NA")</f>
        <v>NA</v>
      </c>
      <c r="AE65" s="8"/>
      <c r="AF65" s="6">
        <v>0</v>
      </c>
      <c r="AG65" s="7" t="str">
        <f>IFERROR(AF65/AF446, "NA")</f>
        <v>NA</v>
      </c>
      <c r="AH65" s="8"/>
      <c r="AI65" s="6">
        <v>0</v>
      </c>
      <c r="AJ65" s="7" t="str">
        <f>IFERROR(AI65/AI446, "NA")</f>
        <v>NA</v>
      </c>
      <c r="AK65" s="6"/>
      <c r="AL65" s="9">
        <f t="shared" si="8"/>
        <v>0</v>
      </c>
      <c r="AM65" s="7" t="str">
        <f>IFERROR(AL65/AL446, "NA")</f>
        <v>NA</v>
      </c>
      <c r="AN65" s="6"/>
      <c r="AO65" s="6">
        <v>0</v>
      </c>
      <c r="AP65" s="7" t="str">
        <f>IFERROR(AO65/AO446, "NA")</f>
        <v>NA</v>
      </c>
      <c r="AQ65" s="6"/>
      <c r="AR65" s="9">
        <f t="shared" si="9"/>
        <v>0</v>
      </c>
    </row>
    <row r="66" spans="1:44" ht="16.5" hidden="1" customHeight="1" x14ac:dyDescent="0.3">
      <c r="A66" s="35" t="s">
        <v>494</v>
      </c>
      <c r="B66" s="6">
        <v>0</v>
      </c>
      <c r="C66" s="7" t="str">
        <f>IFERROR(B66/B446, "NA")</f>
        <v>NA</v>
      </c>
      <c r="D66" s="8"/>
      <c r="E66" s="6">
        <v>0</v>
      </c>
      <c r="F66" s="7" t="str">
        <f>IFERROR(E66/E446, "NA")</f>
        <v>NA</v>
      </c>
      <c r="G66" s="8"/>
      <c r="H66" s="6">
        <v>0</v>
      </c>
      <c r="I66" s="7" t="str">
        <f>IFERROR(H66/H446, "NA")</f>
        <v>NA</v>
      </c>
      <c r="J66" s="8"/>
      <c r="K66" s="6">
        <v>0</v>
      </c>
      <c r="L66" s="7" t="str">
        <f>IFERROR(K66/K446, "NA")</f>
        <v>NA</v>
      </c>
      <c r="M66" s="8"/>
      <c r="N66" s="6">
        <v>0</v>
      </c>
      <c r="O66" s="7" t="str">
        <f>IFERROR(N66/N446, "NA")</f>
        <v>NA</v>
      </c>
      <c r="P66" s="8"/>
      <c r="Q66" s="6">
        <v>0</v>
      </c>
      <c r="R66" s="7" t="str">
        <f>IFERROR(Q66/Q446, "NA")</f>
        <v>NA</v>
      </c>
      <c r="S66" s="8"/>
      <c r="T66" s="6">
        <v>0</v>
      </c>
      <c r="U66" s="7" t="str">
        <f>IFERROR(T66/T446, "NA")</f>
        <v>NA</v>
      </c>
      <c r="V66" s="8"/>
      <c r="W66" s="6">
        <v>0</v>
      </c>
      <c r="X66" s="7" t="str">
        <f>IFERROR(W66/W446, "NA")</f>
        <v>NA</v>
      </c>
      <c r="Y66" s="8"/>
      <c r="Z66" s="6">
        <v>0</v>
      </c>
      <c r="AA66" s="7" t="str">
        <f>IFERROR(Z66/Z446, "NA")</f>
        <v>NA</v>
      </c>
      <c r="AB66" s="8"/>
      <c r="AC66" s="6">
        <v>0</v>
      </c>
      <c r="AD66" s="7" t="str">
        <f>IFERROR(AC66/AC446, "NA")</f>
        <v>NA</v>
      </c>
      <c r="AE66" s="8"/>
      <c r="AF66" s="6">
        <v>0</v>
      </c>
      <c r="AG66" s="7" t="str">
        <f>IFERROR(AF66/AF446, "NA")</f>
        <v>NA</v>
      </c>
      <c r="AH66" s="8"/>
      <c r="AI66" s="6">
        <v>0</v>
      </c>
      <c r="AJ66" s="7" t="str">
        <f>IFERROR(AI66/AI446, "NA")</f>
        <v>NA</v>
      </c>
      <c r="AK66" s="6"/>
      <c r="AL66" s="9">
        <f t="shared" si="8"/>
        <v>0</v>
      </c>
      <c r="AM66" s="7" t="str">
        <f>IFERROR(AL66/AL446, "NA")</f>
        <v>NA</v>
      </c>
      <c r="AN66" s="6"/>
      <c r="AO66" s="6">
        <v>0</v>
      </c>
      <c r="AP66" s="7" t="str">
        <f>IFERROR(AO66/AO446, "NA")</f>
        <v>NA</v>
      </c>
      <c r="AQ66" s="6"/>
      <c r="AR66" s="9">
        <f t="shared" si="9"/>
        <v>0</v>
      </c>
    </row>
    <row r="67" spans="1:44" ht="16.5" hidden="1" customHeight="1" x14ac:dyDescent="0.3">
      <c r="A67" s="35" t="s">
        <v>495</v>
      </c>
      <c r="B67" s="6">
        <v>0</v>
      </c>
      <c r="C67" s="7" t="str">
        <f>IFERROR(B67/B446, "NA")</f>
        <v>NA</v>
      </c>
      <c r="D67" s="8"/>
      <c r="E67" s="6">
        <v>0</v>
      </c>
      <c r="F67" s="7" t="str">
        <f>IFERROR(E67/E446, "NA")</f>
        <v>NA</v>
      </c>
      <c r="G67" s="8"/>
      <c r="H67" s="6">
        <v>0</v>
      </c>
      <c r="I67" s="7" t="str">
        <f>IFERROR(H67/H446, "NA")</f>
        <v>NA</v>
      </c>
      <c r="J67" s="8"/>
      <c r="K67" s="6">
        <v>0</v>
      </c>
      <c r="L67" s="7" t="str">
        <f>IFERROR(K67/K446, "NA")</f>
        <v>NA</v>
      </c>
      <c r="M67" s="8"/>
      <c r="N67" s="6">
        <v>0</v>
      </c>
      <c r="O67" s="7" t="str">
        <f>IFERROR(N67/N446, "NA")</f>
        <v>NA</v>
      </c>
      <c r="P67" s="8"/>
      <c r="Q67" s="6">
        <v>0</v>
      </c>
      <c r="R67" s="7" t="str">
        <f>IFERROR(Q67/Q446, "NA")</f>
        <v>NA</v>
      </c>
      <c r="S67" s="8"/>
      <c r="T67" s="6">
        <v>0</v>
      </c>
      <c r="U67" s="7" t="str">
        <f>IFERROR(T67/T446, "NA")</f>
        <v>NA</v>
      </c>
      <c r="V67" s="8"/>
      <c r="W67" s="6">
        <v>0</v>
      </c>
      <c r="X67" s="7" t="str">
        <f>IFERROR(W67/W446, "NA")</f>
        <v>NA</v>
      </c>
      <c r="Y67" s="8"/>
      <c r="Z67" s="6">
        <v>0</v>
      </c>
      <c r="AA67" s="7" t="str">
        <f>IFERROR(Z67/Z446, "NA")</f>
        <v>NA</v>
      </c>
      <c r="AB67" s="8"/>
      <c r="AC67" s="6">
        <v>0</v>
      </c>
      <c r="AD67" s="7" t="str">
        <f>IFERROR(AC67/AC446, "NA")</f>
        <v>NA</v>
      </c>
      <c r="AE67" s="8"/>
      <c r="AF67" s="6">
        <v>0</v>
      </c>
      <c r="AG67" s="7" t="str">
        <f>IFERROR(AF67/AF446, "NA")</f>
        <v>NA</v>
      </c>
      <c r="AH67" s="8"/>
      <c r="AI67" s="6">
        <v>0</v>
      </c>
      <c r="AJ67" s="7" t="str">
        <f>IFERROR(AI67/AI446, "NA")</f>
        <v>NA</v>
      </c>
      <c r="AK67" s="6"/>
      <c r="AL67" s="9">
        <f t="shared" si="8"/>
        <v>0</v>
      </c>
      <c r="AM67" s="7" t="str">
        <f>IFERROR(AL67/AL446, "NA")</f>
        <v>NA</v>
      </c>
      <c r="AN67" s="6"/>
      <c r="AO67" s="6">
        <v>0</v>
      </c>
      <c r="AP67" s="7" t="str">
        <f>IFERROR(AO67/AO446, "NA")</f>
        <v>NA</v>
      </c>
      <c r="AQ67" s="6"/>
      <c r="AR67" s="9">
        <f t="shared" si="9"/>
        <v>0</v>
      </c>
    </row>
    <row r="68" spans="1:44" ht="16.5" hidden="1" customHeight="1" x14ac:dyDescent="0.3">
      <c r="A68" s="35" t="s">
        <v>496</v>
      </c>
      <c r="B68" s="6">
        <v>0</v>
      </c>
      <c r="C68" s="7" t="str">
        <f>IFERROR(B68/B446, "NA")</f>
        <v>NA</v>
      </c>
      <c r="D68" s="8"/>
      <c r="E68" s="6">
        <v>0</v>
      </c>
      <c r="F68" s="7" t="str">
        <f>IFERROR(E68/E446, "NA")</f>
        <v>NA</v>
      </c>
      <c r="G68" s="8"/>
      <c r="H68" s="6">
        <v>0</v>
      </c>
      <c r="I68" s="7" t="str">
        <f>IFERROR(H68/H446, "NA")</f>
        <v>NA</v>
      </c>
      <c r="J68" s="8"/>
      <c r="K68" s="6">
        <v>0</v>
      </c>
      <c r="L68" s="7" t="str">
        <f>IFERROR(K68/K446, "NA")</f>
        <v>NA</v>
      </c>
      <c r="M68" s="8"/>
      <c r="N68" s="6">
        <v>0</v>
      </c>
      <c r="O68" s="7" t="str">
        <f>IFERROR(N68/N446, "NA")</f>
        <v>NA</v>
      </c>
      <c r="P68" s="8"/>
      <c r="Q68" s="6">
        <v>0</v>
      </c>
      <c r="R68" s="7" t="str">
        <f>IFERROR(Q68/Q446, "NA")</f>
        <v>NA</v>
      </c>
      <c r="S68" s="8"/>
      <c r="T68" s="6">
        <v>0</v>
      </c>
      <c r="U68" s="7" t="str">
        <f>IFERROR(T68/T446, "NA")</f>
        <v>NA</v>
      </c>
      <c r="V68" s="8"/>
      <c r="W68" s="6">
        <v>0</v>
      </c>
      <c r="X68" s="7" t="str">
        <f>IFERROR(W68/W446, "NA")</f>
        <v>NA</v>
      </c>
      <c r="Y68" s="8"/>
      <c r="Z68" s="6">
        <v>0</v>
      </c>
      <c r="AA68" s="7" t="str">
        <f>IFERROR(Z68/Z446, "NA")</f>
        <v>NA</v>
      </c>
      <c r="AB68" s="8"/>
      <c r="AC68" s="6">
        <v>0</v>
      </c>
      <c r="AD68" s="7" t="str">
        <f>IFERROR(AC68/AC446, "NA")</f>
        <v>NA</v>
      </c>
      <c r="AE68" s="8"/>
      <c r="AF68" s="6">
        <v>0</v>
      </c>
      <c r="AG68" s="7" t="str">
        <f>IFERROR(AF68/AF446, "NA")</f>
        <v>NA</v>
      </c>
      <c r="AH68" s="8"/>
      <c r="AI68" s="6">
        <v>0</v>
      </c>
      <c r="AJ68" s="7" t="str">
        <f>IFERROR(AI68/AI446, "NA")</f>
        <v>NA</v>
      </c>
      <c r="AK68" s="6"/>
      <c r="AL68" s="9">
        <f t="shared" si="8"/>
        <v>0</v>
      </c>
      <c r="AM68" s="7" t="str">
        <f>IFERROR(AL68/AL446, "NA")</f>
        <v>NA</v>
      </c>
      <c r="AN68" s="6"/>
      <c r="AO68" s="6">
        <v>0</v>
      </c>
      <c r="AP68" s="7" t="str">
        <f>IFERROR(AO68/AO446, "NA")</f>
        <v>NA</v>
      </c>
      <c r="AQ68" s="6"/>
      <c r="AR68" s="9">
        <f t="shared" si="9"/>
        <v>0</v>
      </c>
    </row>
    <row r="69" spans="1:44" ht="16.5" hidden="1" customHeight="1" x14ac:dyDescent="0.3">
      <c r="A69" s="35" t="s">
        <v>497</v>
      </c>
      <c r="B69" s="6">
        <v>0</v>
      </c>
      <c r="C69" s="7" t="str">
        <f>IFERROR(B69/B446, "NA")</f>
        <v>NA</v>
      </c>
      <c r="D69" s="8"/>
      <c r="E69" s="6">
        <v>0</v>
      </c>
      <c r="F69" s="7" t="str">
        <f>IFERROR(E69/E446, "NA")</f>
        <v>NA</v>
      </c>
      <c r="G69" s="8"/>
      <c r="H69" s="6">
        <v>0</v>
      </c>
      <c r="I69" s="7" t="str">
        <f>IFERROR(H69/H446, "NA")</f>
        <v>NA</v>
      </c>
      <c r="J69" s="8"/>
      <c r="K69" s="6">
        <v>0</v>
      </c>
      <c r="L69" s="7" t="str">
        <f>IFERROR(K69/K446, "NA")</f>
        <v>NA</v>
      </c>
      <c r="M69" s="8"/>
      <c r="N69" s="6">
        <v>0</v>
      </c>
      <c r="O69" s="7" t="str">
        <f>IFERROR(N69/N446, "NA")</f>
        <v>NA</v>
      </c>
      <c r="P69" s="8"/>
      <c r="Q69" s="6">
        <v>0</v>
      </c>
      <c r="R69" s="7" t="str">
        <f>IFERROR(Q69/Q446, "NA")</f>
        <v>NA</v>
      </c>
      <c r="S69" s="8"/>
      <c r="T69" s="6">
        <v>0</v>
      </c>
      <c r="U69" s="7" t="str">
        <f>IFERROR(T69/T446, "NA")</f>
        <v>NA</v>
      </c>
      <c r="V69" s="8"/>
      <c r="W69" s="6">
        <v>0</v>
      </c>
      <c r="X69" s="7" t="str">
        <f>IFERROR(W69/W446, "NA")</f>
        <v>NA</v>
      </c>
      <c r="Y69" s="8"/>
      <c r="Z69" s="6">
        <v>0</v>
      </c>
      <c r="AA69" s="7" t="str">
        <f>IFERROR(Z69/Z446, "NA")</f>
        <v>NA</v>
      </c>
      <c r="AB69" s="8"/>
      <c r="AC69" s="6">
        <v>0</v>
      </c>
      <c r="AD69" s="7" t="str">
        <f>IFERROR(AC69/AC446, "NA")</f>
        <v>NA</v>
      </c>
      <c r="AE69" s="8"/>
      <c r="AF69" s="6">
        <v>0</v>
      </c>
      <c r="AG69" s="7" t="str">
        <f>IFERROR(AF69/AF446, "NA")</f>
        <v>NA</v>
      </c>
      <c r="AH69" s="8"/>
      <c r="AI69" s="6">
        <v>0</v>
      </c>
      <c r="AJ69" s="7" t="str">
        <f>IFERROR(AI69/AI446, "NA")</f>
        <v>NA</v>
      </c>
      <c r="AK69" s="6"/>
      <c r="AL69" s="9">
        <f t="shared" si="8"/>
        <v>0</v>
      </c>
      <c r="AM69" s="7" t="str">
        <f>IFERROR(AL69/AL446, "NA")</f>
        <v>NA</v>
      </c>
      <c r="AN69" s="6"/>
      <c r="AO69" s="6">
        <v>0</v>
      </c>
      <c r="AP69" s="7" t="str">
        <f>IFERROR(AO69/AO446, "NA")</f>
        <v>NA</v>
      </c>
      <c r="AQ69" s="6"/>
      <c r="AR69" s="9">
        <f t="shared" si="9"/>
        <v>0</v>
      </c>
    </row>
    <row r="70" spans="1:44" ht="16.5" hidden="1" customHeight="1" x14ac:dyDescent="0.3">
      <c r="A70" s="35" t="s">
        <v>498</v>
      </c>
      <c r="B70" s="6">
        <v>0</v>
      </c>
      <c r="C70" s="7" t="str">
        <f>IFERROR(B70/B446, "NA")</f>
        <v>NA</v>
      </c>
      <c r="D70" s="8"/>
      <c r="E70" s="6">
        <v>0</v>
      </c>
      <c r="F70" s="7" t="str">
        <f>IFERROR(E70/E446, "NA")</f>
        <v>NA</v>
      </c>
      <c r="G70" s="8"/>
      <c r="H70" s="6">
        <v>0</v>
      </c>
      <c r="I70" s="7" t="str">
        <f>IFERROR(H70/H446, "NA")</f>
        <v>NA</v>
      </c>
      <c r="J70" s="8"/>
      <c r="K70" s="6">
        <v>0</v>
      </c>
      <c r="L70" s="7" t="str">
        <f>IFERROR(K70/K446, "NA")</f>
        <v>NA</v>
      </c>
      <c r="M70" s="8"/>
      <c r="N70" s="6">
        <v>0</v>
      </c>
      <c r="O70" s="7" t="str">
        <f>IFERROR(N70/N446, "NA")</f>
        <v>NA</v>
      </c>
      <c r="P70" s="8"/>
      <c r="Q70" s="6">
        <v>0</v>
      </c>
      <c r="R70" s="7" t="str">
        <f>IFERROR(Q70/Q446, "NA")</f>
        <v>NA</v>
      </c>
      <c r="S70" s="8"/>
      <c r="T70" s="6">
        <v>0</v>
      </c>
      <c r="U70" s="7" t="str">
        <f>IFERROR(T70/T446, "NA")</f>
        <v>NA</v>
      </c>
      <c r="V70" s="8"/>
      <c r="W70" s="6">
        <v>0</v>
      </c>
      <c r="X70" s="7" t="str">
        <f>IFERROR(W70/W446, "NA")</f>
        <v>NA</v>
      </c>
      <c r="Y70" s="8"/>
      <c r="Z70" s="6">
        <v>0</v>
      </c>
      <c r="AA70" s="7" t="str">
        <f>IFERROR(Z70/Z446, "NA")</f>
        <v>NA</v>
      </c>
      <c r="AB70" s="8"/>
      <c r="AC70" s="6">
        <v>0</v>
      </c>
      <c r="AD70" s="7" t="str">
        <f>IFERROR(AC70/AC446, "NA")</f>
        <v>NA</v>
      </c>
      <c r="AE70" s="8"/>
      <c r="AF70" s="6">
        <v>0</v>
      </c>
      <c r="AG70" s="7" t="str">
        <f>IFERROR(AF70/AF446, "NA")</f>
        <v>NA</v>
      </c>
      <c r="AH70" s="8"/>
      <c r="AI70" s="6">
        <v>0</v>
      </c>
      <c r="AJ70" s="7" t="str">
        <f>IFERROR(AI70/AI446, "NA")</f>
        <v>NA</v>
      </c>
      <c r="AK70" s="6"/>
      <c r="AL70" s="9">
        <f t="shared" si="8"/>
        <v>0</v>
      </c>
      <c r="AM70" s="7" t="str">
        <f>IFERROR(AL70/AL446, "NA")</f>
        <v>NA</v>
      </c>
      <c r="AN70" s="6"/>
      <c r="AO70" s="6">
        <v>0</v>
      </c>
      <c r="AP70" s="7" t="str">
        <f>IFERROR(AO70/AO446, "NA")</f>
        <v>NA</v>
      </c>
      <c r="AQ70" s="6"/>
      <c r="AR70" s="9">
        <f t="shared" si="9"/>
        <v>0</v>
      </c>
    </row>
    <row r="71" spans="1:44" ht="16.5" hidden="1" customHeight="1" x14ac:dyDescent="0.3">
      <c r="A71" s="35" t="s">
        <v>499</v>
      </c>
      <c r="B71" s="6">
        <v>0</v>
      </c>
      <c r="C71" s="7" t="str">
        <f>IFERROR(B71/B446, "NA")</f>
        <v>NA</v>
      </c>
      <c r="D71" s="8"/>
      <c r="E71" s="6">
        <v>0</v>
      </c>
      <c r="F71" s="7" t="str">
        <f>IFERROR(E71/E446, "NA")</f>
        <v>NA</v>
      </c>
      <c r="G71" s="8"/>
      <c r="H71" s="6">
        <v>0</v>
      </c>
      <c r="I71" s="7" t="str">
        <f>IFERROR(H71/H446, "NA")</f>
        <v>NA</v>
      </c>
      <c r="J71" s="8"/>
      <c r="K71" s="6">
        <v>0</v>
      </c>
      <c r="L71" s="7" t="str">
        <f>IFERROR(K71/K446, "NA")</f>
        <v>NA</v>
      </c>
      <c r="M71" s="8"/>
      <c r="N71" s="6">
        <v>0</v>
      </c>
      <c r="O71" s="7" t="str">
        <f>IFERROR(N71/N446, "NA")</f>
        <v>NA</v>
      </c>
      <c r="P71" s="8"/>
      <c r="Q71" s="6">
        <v>0</v>
      </c>
      <c r="R71" s="7" t="str">
        <f>IFERROR(Q71/Q446, "NA")</f>
        <v>NA</v>
      </c>
      <c r="S71" s="8"/>
      <c r="T71" s="6">
        <v>0</v>
      </c>
      <c r="U71" s="7" t="str">
        <f>IFERROR(T71/T446, "NA")</f>
        <v>NA</v>
      </c>
      <c r="V71" s="8"/>
      <c r="W71" s="6">
        <v>0</v>
      </c>
      <c r="X71" s="7" t="str">
        <f>IFERROR(W71/W446, "NA")</f>
        <v>NA</v>
      </c>
      <c r="Y71" s="8"/>
      <c r="Z71" s="6">
        <v>0</v>
      </c>
      <c r="AA71" s="7" t="str">
        <f>IFERROR(Z71/Z446, "NA")</f>
        <v>NA</v>
      </c>
      <c r="AB71" s="8"/>
      <c r="AC71" s="6">
        <v>0</v>
      </c>
      <c r="AD71" s="7" t="str">
        <f>IFERROR(AC71/AC446, "NA")</f>
        <v>NA</v>
      </c>
      <c r="AE71" s="8"/>
      <c r="AF71" s="6">
        <v>0</v>
      </c>
      <c r="AG71" s="7" t="str">
        <f>IFERROR(AF71/AF446, "NA")</f>
        <v>NA</v>
      </c>
      <c r="AH71" s="8"/>
      <c r="AI71" s="6">
        <v>0</v>
      </c>
      <c r="AJ71" s="7" t="str">
        <f>IFERROR(AI71/AI446, "NA")</f>
        <v>NA</v>
      </c>
      <c r="AK71" s="6"/>
      <c r="AL71" s="9">
        <f t="shared" si="8"/>
        <v>0</v>
      </c>
      <c r="AM71" s="7" t="str">
        <f>IFERROR(AL71/AL446, "NA")</f>
        <v>NA</v>
      </c>
      <c r="AN71" s="6"/>
      <c r="AO71" s="6">
        <v>0</v>
      </c>
      <c r="AP71" s="7" t="str">
        <f>IFERROR(AO71/AO446, "NA")</f>
        <v>NA</v>
      </c>
      <c r="AQ71" s="6"/>
      <c r="AR71" s="9">
        <f t="shared" si="9"/>
        <v>0</v>
      </c>
    </row>
    <row r="72" spans="1:44" ht="16.5" hidden="1" customHeight="1" x14ac:dyDescent="0.3">
      <c r="A72" s="35" t="s">
        <v>500</v>
      </c>
      <c r="B72" s="6">
        <v>0</v>
      </c>
      <c r="C72" s="7" t="str">
        <f>IFERROR(B72/B446, "NA")</f>
        <v>NA</v>
      </c>
      <c r="D72" s="8"/>
      <c r="E72" s="6">
        <v>0</v>
      </c>
      <c r="F72" s="7" t="str">
        <f>IFERROR(E72/E446, "NA")</f>
        <v>NA</v>
      </c>
      <c r="G72" s="8"/>
      <c r="H72" s="6">
        <v>0</v>
      </c>
      <c r="I72" s="7" t="str">
        <f>IFERROR(H72/H446, "NA")</f>
        <v>NA</v>
      </c>
      <c r="J72" s="8"/>
      <c r="K72" s="6">
        <v>0</v>
      </c>
      <c r="L72" s="7" t="str">
        <f>IFERROR(K72/K446, "NA")</f>
        <v>NA</v>
      </c>
      <c r="M72" s="8"/>
      <c r="N72" s="6">
        <v>0</v>
      </c>
      <c r="O72" s="7" t="str">
        <f>IFERROR(N72/N446, "NA")</f>
        <v>NA</v>
      </c>
      <c r="P72" s="8"/>
      <c r="Q72" s="6">
        <v>0</v>
      </c>
      <c r="R72" s="7" t="str">
        <f>IFERROR(Q72/Q446, "NA")</f>
        <v>NA</v>
      </c>
      <c r="S72" s="8"/>
      <c r="T72" s="6">
        <v>0</v>
      </c>
      <c r="U72" s="7" t="str">
        <f>IFERROR(T72/T446, "NA")</f>
        <v>NA</v>
      </c>
      <c r="V72" s="8"/>
      <c r="W72" s="6">
        <v>0</v>
      </c>
      <c r="X72" s="7" t="str">
        <f>IFERROR(W72/W446, "NA")</f>
        <v>NA</v>
      </c>
      <c r="Y72" s="8"/>
      <c r="Z72" s="6">
        <v>0</v>
      </c>
      <c r="AA72" s="7" t="str">
        <f>IFERROR(Z72/Z446, "NA")</f>
        <v>NA</v>
      </c>
      <c r="AB72" s="8"/>
      <c r="AC72" s="6">
        <v>0</v>
      </c>
      <c r="AD72" s="7" t="str">
        <f>IFERROR(AC72/AC446, "NA")</f>
        <v>NA</v>
      </c>
      <c r="AE72" s="8"/>
      <c r="AF72" s="6">
        <v>0</v>
      </c>
      <c r="AG72" s="7" t="str">
        <f>IFERROR(AF72/AF446, "NA")</f>
        <v>NA</v>
      </c>
      <c r="AH72" s="8"/>
      <c r="AI72" s="6">
        <v>0</v>
      </c>
      <c r="AJ72" s="7" t="str">
        <f>IFERROR(AI72/AI446, "NA")</f>
        <v>NA</v>
      </c>
      <c r="AK72" s="6"/>
      <c r="AL72" s="9">
        <f t="shared" si="8"/>
        <v>0</v>
      </c>
      <c r="AM72" s="7" t="str">
        <f>IFERROR(AL72/AL446, "NA")</f>
        <v>NA</v>
      </c>
      <c r="AN72" s="6"/>
      <c r="AO72" s="6">
        <v>0</v>
      </c>
      <c r="AP72" s="7" t="str">
        <f>IFERROR(AO72/AO446, "NA")</f>
        <v>NA</v>
      </c>
      <c r="AQ72" s="6"/>
      <c r="AR72" s="9">
        <f t="shared" si="9"/>
        <v>0</v>
      </c>
    </row>
    <row r="73" spans="1:44" ht="16.5" customHeight="1" x14ac:dyDescent="0.3">
      <c r="A73" s="36" t="s">
        <v>142</v>
      </c>
      <c r="B73" s="11">
        <f>IFERROR(B64+B65+B66+B67+B68+B69+B70+B71+B72, "NA")</f>
        <v>0</v>
      </c>
      <c r="C73" s="12" t="str">
        <f>IFERROR(B73/B446, "NA")</f>
        <v>NA</v>
      </c>
      <c r="D73" s="2"/>
      <c r="E73" s="11">
        <f>IFERROR(E64+E65+E66+E67+E68+E69+E70+E71+E72, "NA")</f>
        <v>0</v>
      </c>
      <c r="F73" s="12" t="str">
        <f>IFERROR(E73/E446, "NA")</f>
        <v>NA</v>
      </c>
      <c r="G73" s="2"/>
      <c r="H73" s="11">
        <f>IFERROR(H64+H65+H66+H67+H68+H69+H70+H71+H72, "NA")</f>
        <v>0</v>
      </c>
      <c r="I73" s="12" t="str">
        <f>IFERROR(H73/H446, "NA")</f>
        <v>NA</v>
      </c>
      <c r="J73" s="2"/>
      <c r="K73" s="11">
        <f>IFERROR(K64+K65+K66+K67+K68+K69+K70+K71+K72, "NA")</f>
        <v>0</v>
      </c>
      <c r="L73" s="12" t="str">
        <f>IFERROR(K73/K446, "NA")</f>
        <v>NA</v>
      </c>
      <c r="M73" s="2"/>
      <c r="N73" s="11">
        <f>IFERROR(N64+N65+N66+N67+N68+N69+N70+N71+N72, "NA")</f>
        <v>0</v>
      </c>
      <c r="O73" s="12" t="str">
        <f>IFERROR(N73/N446, "NA")</f>
        <v>NA</v>
      </c>
      <c r="P73" s="2"/>
      <c r="Q73" s="11">
        <f>IFERROR(Q64+Q65+Q66+Q67+Q68+Q69+Q70+Q71+Q72, "NA")</f>
        <v>0</v>
      </c>
      <c r="R73" s="12" t="str">
        <f>IFERROR(Q73/Q446, "NA")</f>
        <v>NA</v>
      </c>
      <c r="S73" s="2"/>
      <c r="T73" s="11">
        <f>IFERROR(T64+T65+T66+T67+T68+T69+T70+T71+T72, "NA")</f>
        <v>0</v>
      </c>
      <c r="U73" s="12" t="str">
        <f>IFERROR(T73/T446, "NA")</f>
        <v>NA</v>
      </c>
      <c r="V73" s="2"/>
      <c r="W73" s="11">
        <f>IFERROR(W64+W65+W66+W67+W68+W69+W70+W71+W72, "NA")</f>
        <v>0</v>
      </c>
      <c r="X73" s="12" t="str">
        <f>IFERROR(W73/W446, "NA")</f>
        <v>NA</v>
      </c>
      <c r="Y73" s="2"/>
      <c r="Z73" s="11">
        <f>IFERROR(Z64+Z65+Z66+Z67+Z68+Z69+Z70+Z71+Z72, "NA")</f>
        <v>0</v>
      </c>
      <c r="AA73" s="12" t="str">
        <f>IFERROR(Z73/Z446, "NA")</f>
        <v>NA</v>
      </c>
      <c r="AB73" s="2"/>
      <c r="AC73" s="11">
        <f>IFERROR(AC64+AC65+AC66+AC67+AC68+AC69+AC70+AC71+AC72, "NA")</f>
        <v>0</v>
      </c>
      <c r="AD73" s="12" t="str">
        <f>IFERROR(AC73/AC446, "NA")</f>
        <v>NA</v>
      </c>
      <c r="AE73" s="2"/>
      <c r="AF73" s="11">
        <f>IFERROR(AF64+AF65+AF66+AF67+AF68+AF69+AF70+AF71+AF72, "NA")</f>
        <v>0</v>
      </c>
      <c r="AG73" s="12" t="str">
        <f>IFERROR(AF73/AF446, "NA")</f>
        <v>NA</v>
      </c>
      <c r="AH73" s="2"/>
      <c r="AI73" s="11">
        <f>IFERROR(AI64+AI65+AI66+AI67+AI68+AI69+AI70+AI71+AI72, "NA")</f>
        <v>0</v>
      </c>
      <c r="AJ73" s="12" t="str">
        <f>IFERROR(AI73/AI446, "NA")</f>
        <v>NA</v>
      </c>
      <c r="AK73" s="2"/>
      <c r="AL73" s="11">
        <f t="shared" si="8"/>
        <v>0</v>
      </c>
      <c r="AM73" s="12" t="str">
        <f>IFERROR(AL73/AL446, "NA")</f>
        <v>NA</v>
      </c>
      <c r="AN73" s="2"/>
      <c r="AO73" s="11">
        <f>IFERROR(AO64+AO65+AO66+AO67+AO68+AO69+AO70+AO71+AO72, "NA")</f>
        <v>0</v>
      </c>
      <c r="AP73" s="12" t="str">
        <f>IFERROR(AO73/AO446, "NA")</f>
        <v>NA</v>
      </c>
      <c r="AQ73" s="2"/>
      <c r="AR73" s="11">
        <f t="shared" si="9"/>
        <v>0</v>
      </c>
    </row>
    <row r="74" spans="1:44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  <c r="AE74" s="4"/>
      <c r="AF74" s="2"/>
      <c r="AG74" s="3"/>
      <c r="AH74" s="4"/>
      <c r="AI74" s="2"/>
      <c r="AJ74" s="3"/>
      <c r="AK74" s="2"/>
      <c r="AL74" s="2"/>
      <c r="AM74" s="3"/>
      <c r="AN74" s="2"/>
      <c r="AO74" s="2"/>
      <c r="AP74" s="3"/>
      <c r="AQ74" s="2"/>
      <c r="AR74" s="2"/>
    </row>
    <row r="75" spans="1:44" ht="16.5" hidden="1" customHeight="1" x14ac:dyDescent="0.3">
      <c r="A75" s="35" t="s">
        <v>501</v>
      </c>
      <c r="B75" s="6">
        <v>0</v>
      </c>
      <c r="C75" s="7" t="str">
        <f>IFERROR(B75/B446, "NA")</f>
        <v>NA</v>
      </c>
      <c r="D75" s="8"/>
      <c r="E75" s="6">
        <v>0</v>
      </c>
      <c r="F75" s="7" t="str">
        <f>IFERROR(E75/E446, "NA")</f>
        <v>NA</v>
      </c>
      <c r="G75" s="8"/>
      <c r="H75" s="6">
        <v>0</v>
      </c>
      <c r="I75" s="7" t="str">
        <f>IFERROR(H75/H446, "NA")</f>
        <v>NA</v>
      </c>
      <c r="J75" s="8"/>
      <c r="K75" s="6">
        <v>0</v>
      </c>
      <c r="L75" s="7" t="str">
        <f>IFERROR(K75/K446, "NA")</f>
        <v>NA</v>
      </c>
      <c r="M75" s="8"/>
      <c r="N75" s="6">
        <v>0</v>
      </c>
      <c r="O75" s="7" t="str">
        <f>IFERROR(N75/N446, "NA")</f>
        <v>NA</v>
      </c>
      <c r="P75" s="8"/>
      <c r="Q75" s="6">
        <v>0</v>
      </c>
      <c r="R75" s="7" t="str">
        <f>IFERROR(Q75/Q446, "NA")</f>
        <v>NA</v>
      </c>
      <c r="S75" s="8"/>
      <c r="T75" s="6">
        <v>0</v>
      </c>
      <c r="U75" s="7" t="str">
        <f>IFERROR(T75/T446, "NA")</f>
        <v>NA</v>
      </c>
      <c r="V75" s="8"/>
      <c r="W75" s="6">
        <v>0</v>
      </c>
      <c r="X75" s="7" t="str">
        <f>IFERROR(W75/W446, "NA")</f>
        <v>NA</v>
      </c>
      <c r="Y75" s="8"/>
      <c r="Z75" s="6">
        <v>0</v>
      </c>
      <c r="AA75" s="7" t="str">
        <f>IFERROR(Z75/Z446, "NA")</f>
        <v>NA</v>
      </c>
      <c r="AB75" s="8"/>
      <c r="AC75" s="6">
        <v>0</v>
      </c>
      <c r="AD75" s="7" t="str">
        <f>IFERROR(AC75/AC446, "NA")</f>
        <v>NA</v>
      </c>
      <c r="AE75" s="8"/>
      <c r="AF75" s="6">
        <v>0</v>
      </c>
      <c r="AG75" s="7" t="str">
        <f>IFERROR(AF75/AF446, "NA")</f>
        <v>NA</v>
      </c>
      <c r="AH75" s="8"/>
      <c r="AI75" s="6">
        <v>0</v>
      </c>
      <c r="AJ75" s="7" t="str">
        <f>IFERROR(AI75/AI446, "NA")</f>
        <v>NA</v>
      </c>
      <c r="AK75" s="6"/>
      <c r="AL75" s="9">
        <f t="shared" ref="AL75:AL92" si="10">IFERROR(B75+E75+H75+K75+N75+Q75+T75+W75+Z75+AC75+AF75+AI75, "NA")</f>
        <v>0</v>
      </c>
      <c r="AM75" s="7" t="str">
        <f>IFERROR(AL75/AL446, "NA")</f>
        <v>NA</v>
      </c>
      <c r="AN75" s="6"/>
      <c r="AO75" s="6">
        <v>0</v>
      </c>
      <c r="AP75" s="7" t="str">
        <f>IFERROR(AO75/AO446, "NA")</f>
        <v>NA</v>
      </c>
      <c r="AQ75" s="6"/>
      <c r="AR75" s="9">
        <f t="shared" ref="AR75:AR92" si="11">IFERROR(AL75-AO75, "NA")</f>
        <v>0</v>
      </c>
    </row>
    <row r="76" spans="1:44" ht="16.5" hidden="1" customHeight="1" x14ac:dyDescent="0.3">
      <c r="A76" s="35" t="s">
        <v>502</v>
      </c>
      <c r="B76" s="6">
        <v>0</v>
      </c>
      <c r="C76" s="7" t="str">
        <f>IFERROR(B76/B446, "NA")</f>
        <v>NA</v>
      </c>
      <c r="D76" s="8"/>
      <c r="E76" s="6">
        <v>0</v>
      </c>
      <c r="F76" s="7" t="str">
        <f>IFERROR(E76/E446, "NA")</f>
        <v>NA</v>
      </c>
      <c r="G76" s="8"/>
      <c r="H76" s="6">
        <v>0</v>
      </c>
      <c r="I76" s="7" t="str">
        <f>IFERROR(H76/H446, "NA")</f>
        <v>NA</v>
      </c>
      <c r="J76" s="8"/>
      <c r="K76" s="6">
        <v>0</v>
      </c>
      <c r="L76" s="7" t="str">
        <f>IFERROR(K76/K446, "NA")</f>
        <v>NA</v>
      </c>
      <c r="M76" s="8"/>
      <c r="N76" s="6">
        <v>0</v>
      </c>
      <c r="O76" s="7" t="str">
        <f>IFERROR(N76/N446, "NA")</f>
        <v>NA</v>
      </c>
      <c r="P76" s="8"/>
      <c r="Q76" s="6">
        <v>0</v>
      </c>
      <c r="R76" s="7" t="str">
        <f>IFERROR(Q76/Q446, "NA")</f>
        <v>NA</v>
      </c>
      <c r="S76" s="8"/>
      <c r="T76" s="6">
        <v>0</v>
      </c>
      <c r="U76" s="7" t="str">
        <f>IFERROR(T76/T446, "NA")</f>
        <v>NA</v>
      </c>
      <c r="V76" s="8"/>
      <c r="W76" s="6">
        <v>0</v>
      </c>
      <c r="X76" s="7" t="str">
        <f>IFERROR(W76/W446, "NA")</f>
        <v>NA</v>
      </c>
      <c r="Y76" s="8"/>
      <c r="Z76" s="6">
        <v>0</v>
      </c>
      <c r="AA76" s="7" t="str">
        <f>IFERROR(Z76/Z446, "NA")</f>
        <v>NA</v>
      </c>
      <c r="AB76" s="8"/>
      <c r="AC76" s="6">
        <v>0</v>
      </c>
      <c r="AD76" s="7" t="str">
        <f>IFERROR(AC76/AC446, "NA")</f>
        <v>NA</v>
      </c>
      <c r="AE76" s="8"/>
      <c r="AF76" s="6">
        <v>0</v>
      </c>
      <c r="AG76" s="7" t="str">
        <f>IFERROR(AF76/AF446, "NA")</f>
        <v>NA</v>
      </c>
      <c r="AH76" s="8"/>
      <c r="AI76" s="6">
        <v>0</v>
      </c>
      <c r="AJ76" s="7" t="str">
        <f>IFERROR(AI76/AI446, "NA")</f>
        <v>NA</v>
      </c>
      <c r="AK76" s="6"/>
      <c r="AL76" s="9">
        <f t="shared" si="10"/>
        <v>0</v>
      </c>
      <c r="AM76" s="7" t="str">
        <f>IFERROR(AL76/AL446, "NA")</f>
        <v>NA</v>
      </c>
      <c r="AN76" s="6"/>
      <c r="AO76" s="6">
        <v>0</v>
      </c>
      <c r="AP76" s="7" t="str">
        <f>IFERROR(AO76/AO446, "NA")</f>
        <v>NA</v>
      </c>
      <c r="AQ76" s="6"/>
      <c r="AR76" s="9">
        <f t="shared" si="11"/>
        <v>0</v>
      </c>
    </row>
    <row r="77" spans="1:44" ht="16.5" hidden="1" customHeight="1" x14ac:dyDescent="0.3">
      <c r="A77" s="35" t="s">
        <v>503</v>
      </c>
      <c r="B77" s="6">
        <v>0</v>
      </c>
      <c r="C77" s="7" t="str">
        <f>IFERROR(B77/B446, "NA")</f>
        <v>NA</v>
      </c>
      <c r="D77" s="8"/>
      <c r="E77" s="6">
        <v>0</v>
      </c>
      <c r="F77" s="7" t="str">
        <f>IFERROR(E77/E446, "NA")</f>
        <v>NA</v>
      </c>
      <c r="G77" s="8"/>
      <c r="H77" s="6">
        <v>0</v>
      </c>
      <c r="I77" s="7" t="str">
        <f>IFERROR(H77/H446, "NA")</f>
        <v>NA</v>
      </c>
      <c r="J77" s="8"/>
      <c r="K77" s="6">
        <v>0</v>
      </c>
      <c r="L77" s="7" t="str">
        <f>IFERROR(K77/K446, "NA")</f>
        <v>NA</v>
      </c>
      <c r="M77" s="8"/>
      <c r="N77" s="6">
        <v>0</v>
      </c>
      <c r="O77" s="7" t="str">
        <f>IFERROR(N77/N446, "NA")</f>
        <v>NA</v>
      </c>
      <c r="P77" s="8"/>
      <c r="Q77" s="6">
        <v>0</v>
      </c>
      <c r="R77" s="7" t="str">
        <f>IFERROR(Q77/Q446, "NA")</f>
        <v>NA</v>
      </c>
      <c r="S77" s="8"/>
      <c r="T77" s="6">
        <v>0</v>
      </c>
      <c r="U77" s="7" t="str">
        <f>IFERROR(T77/T446, "NA")</f>
        <v>NA</v>
      </c>
      <c r="V77" s="8"/>
      <c r="W77" s="6">
        <v>0</v>
      </c>
      <c r="X77" s="7" t="str">
        <f>IFERROR(W77/W446, "NA")</f>
        <v>NA</v>
      </c>
      <c r="Y77" s="8"/>
      <c r="Z77" s="6">
        <v>0</v>
      </c>
      <c r="AA77" s="7" t="str">
        <f>IFERROR(Z77/Z446, "NA")</f>
        <v>NA</v>
      </c>
      <c r="AB77" s="8"/>
      <c r="AC77" s="6">
        <v>0</v>
      </c>
      <c r="AD77" s="7" t="str">
        <f>IFERROR(AC77/AC446, "NA")</f>
        <v>NA</v>
      </c>
      <c r="AE77" s="8"/>
      <c r="AF77" s="6">
        <v>0</v>
      </c>
      <c r="AG77" s="7" t="str">
        <f>IFERROR(AF77/AF446, "NA")</f>
        <v>NA</v>
      </c>
      <c r="AH77" s="8"/>
      <c r="AI77" s="6">
        <v>0</v>
      </c>
      <c r="AJ77" s="7" t="str">
        <f>IFERROR(AI77/AI446, "NA")</f>
        <v>NA</v>
      </c>
      <c r="AK77" s="6"/>
      <c r="AL77" s="9">
        <f t="shared" si="10"/>
        <v>0</v>
      </c>
      <c r="AM77" s="7" t="str">
        <f>IFERROR(AL77/AL446, "NA")</f>
        <v>NA</v>
      </c>
      <c r="AN77" s="6"/>
      <c r="AO77" s="6">
        <v>0</v>
      </c>
      <c r="AP77" s="7" t="str">
        <f>IFERROR(AO77/AO446, "NA")</f>
        <v>NA</v>
      </c>
      <c r="AQ77" s="6"/>
      <c r="AR77" s="9">
        <f t="shared" si="11"/>
        <v>0</v>
      </c>
    </row>
    <row r="78" spans="1:44" ht="16.5" hidden="1" customHeight="1" x14ac:dyDescent="0.3">
      <c r="A78" s="35" t="s">
        <v>504</v>
      </c>
      <c r="B78" s="6">
        <v>0</v>
      </c>
      <c r="C78" s="7" t="str">
        <f>IFERROR(B78/B446, "NA")</f>
        <v>NA</v>
      </c>
      <c r="D78" s="8"/>
      <c r="E78" s="6">
        <v>0</v>
      </c>
      <c r="F78" s="7" t="str">
        <f>IFERROR(E78/E446, "NA")</f>
        <v>NA</v>
      </c>
      <c r="G78" s="8"/>
      <c r="H78" s="6">
        <v>0</v>
      </c>
      <c r="I78" s="7" t="str">
        <f>IFERROR(H78/H446, "NA")</f>
        <v>NA</v>
      </c>
      <c r="J78" s="8"/>
      <c r="K78" s="6">
        <v>0</v>
      </c>
      <c r="L78" s="7" t="str">
        <f>IFERROR(K78/K446, "NA")</f>
        <v>NA</v>
      </c>
      <c r="M78" s="8"/>
      <c r="N78" s="6">
        <v>0</v>
      </c>
      <c r="O78" s="7" t="str">
        <f>IFERROR(N78/N446, "NA")</f>
        <v>NA</v>
      </c>
      <c r="P78" s="8"/>
      <c r="Q78" s="6">
        <v>0</v>
      </c>
      <c r="R78" s="7" t="str">
        <f>IFERROR(Q78/Q446, "NA")</f>
        <v>NA</v>
      </c>
      <c r="S78" s="8"/>
      <c r="T78" s="6">
        <v>0</v>
      </c>
      <c r="U78" s="7" t="str">
        <f>IFERROR(T78/T446, "NA")</f>
        <v>NA</v>
      </c>
      <c r="V78" s="8"/>
      <c r="W78" s="6">
        <v>0</v>
      </c>
      <c r="X78" s="7" t="str">
        <f>IFERROR(W78/W446, "NA")</f>
        <v>NA</v>
      </c>
      <c r="Y78" s="8"/>
      <c r="Z78" s="6">
        <v>0</v>
      </c>
      <c r="AA78" s="7" t="str">
        <f>IFERROR(Z78/Z446, "NA")</f>
        <v>NA</v>
      </c>
      <c r="AB78" s="8"/>
      <c r="AC78" s="6">
        <v>0</v>
      </c>
      <c r="AD78" s="7" t="str">
        <f>IFERROR(AC78/AC446, "NA")</f>
        <v>NA</v>
      </c>
      <c r="AE78" s="8"/>
      <c r="AF78" s="6">
        <v>0</v>
      </c>
      <c r="AG78" s="7" t="str">
        <f>IFERROR(AF78/AF446, "NA")</f>
        <v>NA</v>
      </c>
      <c r="AH78" s="8"/>
      <c r="AI78" s="6">
        <v>0</v>
      </c>
      <c r="AJ78" s="7" t="str">
        <f>IFERROR(AI78/AI446, "NA")</f>
        <v>NA</v>
      </c>
      <c r="AK78" s="6"/>
      <c r="AL78" s="9">
        <f t="shared" si="10"/>
        <v>0</v>
      </c>
      <c r="AM78" s="7" t="str">
        <f>IFERROR(AL78/AL446, "NA")</f>
        <v>NA</v>
      </c>
      <c r="AN78" s="6"/>
      <c r="AO78" s="6">
        <v>0</v>
      </c>
      <c r="AP78" s="7" t="str">
        <f>IFERROR(AO78/AO446, "NA")</f>
        <v>NA</v>
      </c>
      <c r="AQ78" s="6"/>
      <c r="AR78" s="9">
        <f t="shared" si="11"/>
        <v>0</v>
      </c>
    </row>
    <row r="79" spans="1:44" ht="30.75" hidden="1" customHeight="1" x14ac:dyDescent="0.3">
      <c r="A79" s="35" t="s">
        <v>505</v>
      </c>
      <c r="B79" s="6">
        <v>0</v>
      </c>
      <c r="C79" s="7" t="str">
        <f>IFERROR(B79/B446, "NA")</f>
        <v>NA</v>
      </c>
      <c r="D79" s="8"/>
      <c r="E79" s="6">
        <v>0</v>
      </c>
      <c r="F79" s="7" t="str">
        <f>IFERROR(E79/E446, "NA")</f>
        <v>NA</v>
      </c>
      <c r="G79" s="8"/>
      <c r="H79" s="6">
        <v>0</v>
      </c>
      <c r="I79" s="7" t="str">
        <f>IFERROR(H79/H446, "NA")</f>
        <v>NA</v>
      </c>
      <c r="J79" s="8"/>
      <c r="K79" s="6">
        <v>0</v>
      </c>
      <c r="L79" s="7" t="str">
        <f>IFERROR(K79/K446, "NA")</f>
        <v>NA</v>
      </c>
      <c r="M79" s="8"/>
      <c r="N79" s="6">
        <v>0</v>
      </c>
      <c r="O79" s="7" t="str">
        <f>IFERROR(N79/N446, "NA")</f>
        <v>NA</v>
      </c>
      <c r="P79" s="8"/>
      <c r="Q79" s="6">
        <v>0</v>
      </c>
      <c r="R79" s="7" t="str">
        <f>IFERROR(Q79/Q446, "NA")</f>
        <v>NA</v>
      </c>
      <c r="S79" s="8"/>
      <c r="T79" s="6">
        <v>0</v>
      </c>
      <c r="U79" s="7" t="str">
        <f>IFERROR(T79/T446, "NA")</f>
        <v>NA</v>
      </c>
      <c r="V79" s="8"/>
      <c r="W79" s="6">
        <v>0</v>
      </c>
      <c r="X79" s="7" t="str">
        <f>IFERROR(W79/W446, "NA")</f>
        <v>NA</v>
      </c>
      <c r="Y79" s="8"/>
      <c r="Z79" s="6">
        <v>0</v>
      </c>
      <c r="AA79" s="7" t="str">
        <f>IFERROR(Z79/Z446, "NA")</f>
        <v>NA</v>
      </c>
      <c r="AB79" s="8"/>
      <c r="AC79" s="6">
        <v>0</v>
      </c>
      <c r="AD79" s="7" t="str">
        <f>IFERROR(AC79/AC446, "NA")</f>
        <v>NA</v>
      </c>
      <c r="AE79" s="8"/>
      <c r="AF79" s="6">
        <v>0</v>
      </c>
      <c r="AG79" s="7" t="str">
        <f>IFERROR(AF79/AF446, "NA")</f>
        <v>NA</v>
      </c>
      <c r="AH79" s="8"/>
      <c r="AI79" s="6">
        <v>0</v>
      </c>
      <c r="AJ79" s="7" t="str">
        <f>IFERROR(AI79/AI446, "NA")</f>
        <v>NA</v>
      </c>
      <c r="AK79" s="6"/>
      <c r="AL79" s="9">
        <f t="shared" si="10"/>
        <v>0</v>
      </c>
      <c r="AM79" s="7" t="str">
        <f>IFERROR(AL79/AL446, "NA")</f>
        <v>NA</v>
      </c>
      <c r="AN79" s="6"/>
      <c r="AO79" s="6">
        <v>0</v>
      </c>
      <c r="AP79" s="7" t="str">
        <f>IFERROR(AO79/AO446, "NA")</f>
        <v>NA</v>
      </c>
      <c r="AQ79" s="6"/>
      <c r="AR79" s="9">
        <f t="shared" si="11"/>
        <v>0</v>
      </c>
    </row>
    <row r="80" spans="1:44" ht="16.5" hidden="1" customHeight="1" x14ac:dyDescent="0.3">
      <c r="A80" s="35" t="s">
        <v>506</v>
      </c>
      <c r="B80" s="6">
        <v>0</v>
      </c>
      <c r="C80" s="7" t="str">
        <f>IFERROR(B80/B446, "NA")</f>
        <v>NA</v>
      </c>
      <c r="D80" s="8"/>
      <c r="E80" s="6">
        <v>0</v>
      </c>
      <c r="F80" s="7" t="str">
        <f>IFERROR(E80/E446, "NA")</f>
        <v>NA</v>
      </c>
      <c r="G80" s="8"/>
      <c r="H80" s="6">
        <v>0</v>
      </c>
      <c r="I80" s="7" t="str">
        <f>IFERROR(H80/H446, "NA")</f>
        <v>NA</v>
      </c>
      <c r="J80" s="8"/>
      <c r="K80" s="6">
        <v>0</v>
      </c>
      <c r="L80" s="7" t="str">
        <f>IFERROR(K80/K446, "NA")</f>
        <v>NA</v>
      </c>
      <c r="M80" s="8"/>
      <c r="N80" s="6">
        <v>0</v>
      </c>
      <c r="O80" s="7" t="str">
        <f>IFERROR(N80/N446, "NA")</f>
        <v>NA</v>
      </c>
      <c r="P80" s="8"/>
      <c r="Q80" s="6">
        <v>0</v>
      </c>
      <c r="R80" s="7" t="str">
        <f>IFERROR(Q80/Q446, "NA")</f>
        <v>NA</v>
      </c>
      <c r="S80" s="8"/>
      <c r="T80" s="6">
        <v>0</v>
      </c>
      <c r="U80" s="7" t="str">
        <f>IFERROR(T80/T446, "NA")</f>
        <v>NA</v>
      </c>
      <c r="V80" s="8"/>
      <c r="W80" s="6">
        <v>0</v>
      </c>
      <c r="X80" s="7" t="str">
        <f>IFERROR(W80/W446, "NA")</f>
        <v>NA</v>
      </c>
      <c r="Y80" s="8"/>
      <c r="Z80" s="6">
        <v>0</v>
      </c>
      <c r="AA80" s="7" t="str">
        <f>IFERROR(Z80/Z446, "NA")</f>
        <v>NA</v>
      </c>
      <c r="AB80" s="8"/>
      <c r="AC80" s="6">
        <v>0</v>
      </c>
      <c r="AD80" s="7" t="str">
        <f>IFERROR(AC80/AC446, "NA")</f>
        <v>NA</v>
      </c>
      <c r="AE80" s="8"/>
      <c r="AF80" s="6">
        <v>0</v>
      </c>
      <c r="AG80" s="7" t="str">
        <f>IFERROR(AF80/AF446, "NA")</f>
        <v>NA</v>
      </c>
      <c r="AH80" s="8"/>
      <c r="AI80" s="6">
        <v>0</v>
      </c>
      <c r="AJ80" s="7" t="str">
        <f>IFERROR(AI80/AI446, "NA")</f>
        <v>NA</v>
      </c>
      <c r="AK80" s="6"/>
      <c r="AL80" s="9">
        <f t="shared" si="10"/>
        <v>0</v>
      </c>
      <c r="AM80" s="7" t="str">
        <f>IFERROR(AL80/AL446, "NA")</f>
        <v>NA</v>
      </c>
      <c r="AN80" s="6"/>
      <c r="AO80" s="6">
        <v>0</v>
      </c>
      <c r="AP80" s="7" t="str">
        <f>IFERROR(AO80/AO446, "NA")</f>
        <v>NA</v>
      </c>
      <c r="AQ80" s="6"/>
      <c r="AR80" s="9">
        <f t="shared" si="11"/>
        <v>0</v>
      </c>
    </row>
    <row r="81" spans="1:44" ht="16.5" hidden="1" customHeight="1" x14ac:dyDescent="0.3">
      <c r="A81" s="35" t="s">
        <v>507</v>
      </c>
      <c r="B81" s="6">
        <v>0</v>
      </c>
      <c r="C81" s="7" t="str">
        <f>IFERROR(B81/B446, "NA")</f>
        <v>NA</v>
      </c>
      <c r="D81" s="8"/>
      <c r="E81" s="6">
        <v>0</v>
      </c>
      <c r="F81" s="7" t="str">
        <f>IFERROR(E81/E446, "NA")</f>
        <v>NA</v>
      </c>
      <c r="G81" s="8"/>
      <c r="H81" s="6">
        <v>0</v>
      </c>
      <c r="I81" s="7" t="str">
        <f>IFERROR(H81/H446, "NA")</f>
        <v>NA</v>
      </c>
      <c r="J81" s="8"/>
      <c r="K81" s="6">
        <v>0</v>
      </c>
      <c r="L81" s="7" t="str">
        <f>IFERROR(K81/K446, "NA")</f>
        <v>NA</v>
      </c>
      <c r="M81" s="8"/>
      <c r="N81" s="6">
        <v>0</v>
      </c>
      <c r="O81" s="7" t="str">
        <f>IFERROR(N81/N446, "NA")</f>
        <v>NA</v>
      </c>
      <c r="P81" s="8"/>
      <c r="Q81" s="6">
        <v>0</v>
      </c>
      <c r="R81" s="7" t="str">
        <f>IFERROR(Q81/Q446, "NA")</f>
        <v>NA</v>
      </c>
      <c r="S81" s="8"/>
      <c r="T81" s="6">
        <v>0</v>
      </c>
      <c r="U81" s="7" t="str">
        <f>IFERROR(T81/T446, "NA")</f>
        <v>NA</v>
      </c>
      <c r="V81" s="8"/>
      <c r="W81" s="6">
        <v>0</v>
      </c>
      <c r="X81" s="7" t="str">
        <f>IFERROR(W81/W446, "NA")</f>
        <v>NA</v>
      </c>
      <c r="Y81" s="8"/>
      <c r="Z81" s="6">
        <v>0</v>
      </c>
      <c r="AA81" s="7" t="str">
        <f>IFERROR(Z81/Z446, "NA")</f>
        <v>NA</v>
      </c>
      <c r="AB81" s="8"/>
      <c r="AC81" s="6">
        <v>0</v>
      </c>
      <c r="AD81" s="7" t="str">
        <f>IFERROR(AC81/AC446, "NA")</f>
        <v>NA</v>
      </c>
      <c r="AE81" s="8"/>
      <c r="AF81" s="6">
        <v>0</v>
      </c>
      <c r="AG81" s="7" t="str">
        <f>IFERROR(AF81/AF446, "NA")</f>
        <v>NA</v>
      </c>
      <c r="AH81" s="8"/>
      <c r="AI81" s="6">
        <v>0</v>
      </c>
      <c r="AJ81" s="7" t="str">
        <f>IFERROR(AI81/AI446, "NA")</f>
        <v>NA</v>
      </c>
      <c r="AK81" s="6"/>
      <c r="AL81" s="9">
        <f t="shared" si="10"/>
        <v>0</v>
      </c>
      <c r="AM81" s="7" t="str">
        <f>IFERROR(AL81/AL446, "NA")</f>
        <v>NA</v>
      </c>
      <c r="AN81" s="6"/>
      <c r="AO81" s="6">
        <v>0</v>
      </c>
      <c r="AP81" s="7" t="str">
        <f>IFERROR(AO81/AO446, "NA")</f>
        <v>NA</v>
      </c>
      <c r="AQ81" s="6"/>
      <c r="AR81" s="9">
        <f t="shared" si="11"/>
        <v>0</v>
      </c>
    </row>
    <row r="82" spans="1:44" ht="16.5" hidden="1" customHeight="1" x14ac:dyDescent="0.3">
      <c r="A82" s="35" t="s">
        <v>508</v>
      </c>
      <c r="B82" s="6">
        <v>0</v>
      </c>
      <c r="C82" s="7" t="str">
        <f>IFERROR(B82/B446, "NA")</f>
        <v>NA</v>
      </c>
      <c r="D82" s="8"/>
      <c r="E82" s="6">
        <v>0</v>
      </c>
      <c r="F82" s="7" t="str">
        <f>IFERROR(E82/E446, "NA")</f>
        <v>NA</v>
      </c>
      <c r="G82" s="8"/>
      <c r="H82" s="6">
        <v>0</v>
      </c>
      <c r="I82" s="7" t="str">
        <f>IFERROR(H82/H446, "NA")</f>
        <v>NA</v>
      </c>
      <c r="J82" s="8"/>
      <c r="K82" s="6">
        <v>0</v>
      </c>
      <c r="L82" s="7" t="str">
        <f>IFERROR(K82/K446, "NA")</f>
        <v>NA</v>
      </c>
      <c r="M82" s="8"/>
      <c r="N82" s="6">
        <v>0</v>
      </c>
      <c r="O82" s="7" t="str">
        <f>IFERROR(N82/N446, "NA")</f>
        <v>NA</v>
      </c>
      <c r="P82" s="8"/>
      <c r="Q82" s="6">
        <v>0</v>
      </c>
      <c r="R82" s="7" t="str">
        <f>IFERROR(Q82/Q446, "NA")</f>
        <v>NA</v>
      </c>
      <c r="S82" s="8"/>
      <c r="T82" s="6">
        <v>0</v>
      </c>
      <c r="U82" s="7" t="str">
        <f>IFERROR(T82/T446, "NA")</f>
        <v>NA</v>
      </c>
      <c r="V82" s="8"/>
      <c r="W82" s="6">
        <v>0</v>
      </c>
      <c r="X82" s="7" t="str">
        <f>IFERROR(W82/W446, "NA")</f>
        <v>NA</v>
      </c>
      <c r="Y82" s="8"/>
      <c r="Z82" s="6">
        <v>0</v>
      </c>
      <c r="AA82" s="7" t="str">
        <f>IFERROR(Z82/Z446, "NA")</f>
        <v>NA</v>
      </c>
      <c r="AB82" s="8"/>
      <c r="AC82" s="6">
        <v>0</v>
      </c>
      <c r="AD82" s="7" t="str">
        <f>IFERROR(AC82/AC446, "NA")</f>
        <v>NA</v>
      </c>
      <c r="AE82" s="8"/>
      <c r="AF82" s="6">
        <v>0</v>
      </c>
      <c r="AG82" s="7" t="str">
        <f>IFERROR(AF82/AF446, "NA")</f>
        <v>NA</v>
      </c>
      <c r="AH82" s="8"/>
      <c r="AI82" s="6">
        <v>0</v>
      </c>
      <c r="AJ82" s="7" t="str">
        <f>IFERROR(AI82/AI446, "NA")</f>
        <v>NA</v>
      </c>
      <c r="AK82" s="6"/>
      <c r="AL82" s="9">
        <f t="shared" si="10"/>
        <v>0</v>
      </c>
      <c r="AM82" s="7" t="str">
        <f>IFERROR(AL82/AL446, "NA")</f>
        <v>NA</v>
      </c>
      <c r="AN82" s="6"/>
      <c r="AO82" s="6">
        <v>0</v>
      </c>
      <c r="AP82" s="7" t="str">
        <f>IFERROR(AO82/AO446, "NA")</f>
        <v>NA</v>
      </c>
      <c r="AQ82" s="6"/>
      <c r="AR82" s="9">
        <f t="shared" si="11"/>
        <v>0</v>
      </c>
    </row>
    <row r="83" spans="1:44" ht="16.5" hidden="1" customHeight="1" x14ac:dyDescent="0.3">
      <c r="A83" s="35" t="s">
        <v>509</v>
      </c>
      <c r="B83" s="6">
        <v>0</v>
      </c>
      <c r="C83" s="7" t="str">
        <f>IFERROR(B83/B446, "NA")</f>
        <v>NA</v>
      </c>
      <c r="D83" s="8"/>
      <c r="E83" s="6">
        <v>0</v>
      </c>
      <c r="F83" s="7" t="str">
        <f>IFERROR(E83/E446, "NA")</f>
        <v>NA</v>
      </c>
      <c r="G83" s="8"/>
      <c r="H83" s="6">
        <v>0</v>
      </c>
      <c r="I83" s="7" t="str">
        <f>IFERROR(H83/H446, "NA")</f>
        <v>NA</v>
      </c>
      <c r="J83" s="8"/>
      <c r="K83" s="6">
        <v>0</v>
      </c>
      <c r="L83" s="7" t="str">
        <f>IFERROR(K83/K446, "NA")</f>
        <v>NA</v>
      </c>
      <c r="M83" s="8"/>
      <c r="N83" s="6">
        <v>0</v>
      </c>
      <c r="O83" s="7" t="str">
        <f>IFERROR(N83/N446, "NA")</f>
        <v>NA</v>
      </c>
      <c r="P83" s="8"/>
      <c r="Q83" s="6">
        <v>0</v>
      </c>
      <c r="R83" s="7" t="str">
        <f>IFERROR(Q83/Q446, "NA")</f>
        <v>NA</v>
      </c>
      <c r="S83" s="8"/>
      <c r="T83" s="6">
        <v>0</v>
      </c>
      <c r="U83" s="7" t="str">
        <f>IFERROR(T83/T446, "NA")</f>
        <v>NA</v>
      </c>
      <c r="V83" s="8"/>
      <c r="W83" s="6">
        <v>0</v>
      </c>
      <c r="X83" s="7" t="str">
        <f>IFERROR(W83/W446, "NA")</f>
        <v>NA</v>
      </c>
      <c r="Y83" s="8"/>
      <c r="Z83" s="6">
        <v>0</v>
      </c>
      <c r="AA83" s="7" t="str">
        <f>IFERROR(Z83/Z446, "NA")</f>
        <v>NA</v>
      </c>
      <c r="AB83" s="8"/>
      <c r="AC83" s="6">
        <v>0</v>
      </c>
      <c r="AD83" s="7" t="str">
        <f>IFERROR(AC83/AC446, "NA")</f>
        <v>NA</v>
      </c>
      <c r="AE83" s="8"/>
      <c r="AF83" s="6">
        <v>0</v>
      </c>
      <c r="AG83" s="7" t="str">
        <f>IFERROR(AF83/AF446, "NA")</f>
        <v>NA</v>
      </c>
      <c r="AH83" s="8"/>
      <c r="AI83" s="6">
        <v>0</v>
      </c>
      <c r="AJ83" s="7" t="str">
        <f>IFERROR(AI83/AI446, "NA")</f>
        <v>NA</v>
      </c>
      <c r="AK83" s="6"/>
      <c r="AL83" s="9">
        <f t="shared" si="10"/>
        <v>0</v>
      </c>
      <c r="AM83" s="7" t="str">
        <f>IFERROR(AL83/AL446, "NA")</f>
        <v>NA</v>
      </c>
      <c r="AN83" s="6"/>
      <c r="AO83" s="6">
        <v>0</v>
      </c>
      <c r="AP83" s="7" t="str">
        <f>IFERROR(AO83/AO446, "NA")</f>
        <v>NA</v>
      </c>
      <c r="AQ83" s="6"/>
      <c r="AR83" s="9">
        <f t="shared" si="11"/>
        <v>0</v>
      </c>
    </row>
    <row r="84" spans="1:44" ht="16.5" hidden="1" customHeight="1" x14ac:dyDescent="0.3">
      <c r="A84" s="35" t="s">
        <v>510</v>
      </c>
      <c r="B84" s="6">
        <v>0</v>
      </c>
      <c r="C84" s="7" t="str">
        <f>IFERROR(B84/B446, "NA")</f>
        <v>NA</v>
      </c>
      <c r="D84" s="8"/>
      <c r="E84" s="6">
        <v>0</v>
      </c>
      <c r="F84" s="7" t="str">
        <f>IFERROR(E84/E446, "NA")</f>
        <v>NA</v>
      </c>
      <c r="G84" s="8"/>
      <c r="H84" s="6">
        <v>0</v>
      </c>
      <c r="I84" s="7" t="str">
        <f>IFERROR(H84/H446, "NA")</f>
        <v>NA</v>
      </c>
      <c r="J84" s="8"/>
      <c r="K84" s="6">
        <v>0</v>
      </c>
      <c r="L84" s="7" t="str">
        <f>IFERROR(K84/K446, "NA")</f>
        <v>NA</v>
      </c>
      <c r="M84" s="8"/>
      <c r="N84" s="6">
        <v>0</v>
      </c>
      <c r="O84" s="7" t="str">
        <f>IFERROR(N84/N446, "NA")</f>
        <v>NA</v>
      </c>
      <c r="P84" s="8"/>
      <c r="Q84" s="6">
        <v>0</v>
      </c>
      <c r="R84" s="7" t="str">
        <f>IFERROR(Q84/Q446, "NA")</f>
        <v>NA</v>
      </c>
      <c r="S84" s="8"/>
      <c r="T84" s="6">
        <v>0</v>
      </c>
      <c r="U84" s="7" t="str">
        <f>IFERROR(T84/T446, "NA")</f>
        <v>NA</v>
      </c>
      <c r="V84" s="8"/>
      <c r="W84" s="6">
        <v>0</v>
      </c>
      <c r="X84" s="7" t="str">
        <f>IFERROR(W84/W446, "NA")</f>
        <v>NA</v>
      </c>
      <c r="Y84" s="8"/>
      <c r="Z84" s="6">
        <v>0</v>
      </c>
      <c r="AA84" s="7" t="str">
        <f>IFERROR(Z84/Z446, "NA")</f>
        <v>NA</v>
      </c>
      <c r="AB84" s="8"/>
      <c r="AC84" s="6">
        <v>0</v>
      </c>
      <c r="AD84" s="7" t="str">
        <f>IFERROR(AC84/AC446, "NA")</f>
        <v>NA</v>
      </c>
      <c r="AE84" s="8"/>
      <c r="AF84" s="6">
        <v>0</v>
      </c>
      <c r="AG84" s="7" t="str">
        <f>IFERROR(AF84/AF446, "NA")</f>
        <v>NA</v>
      </c>
      <c r="AH84" s="8"/>
      <c r="AI84" s="6">
        <v>0</v>
      </c>
      <c r="AJ84" s="7" t="str">
        <f>IFERROR(AI84/AI446, "NA")</f>
        <v>NA</v>
      </c>
      <c r="AK84" s="6"/>
      <c r="AL84" s="9">
        <f t="shared" si="10"/>
        <v>0</v>
      </c>
      <c r="AM84" s="7" t="str">
        <f>IFERROR(AL84/AL446, "NA")</f>
        <v>NA</v>
      </c>
      <c r="AN84" s="6"/>
      <c r="AO84" s="6">
        <v>0</v>
      </c>
      <c r="AP84" s="7" t="str">
        <f>IFERROR(AO84/AO446, "NA")</f>
        <v>NA</v>
      </c>
      <c r="AQ84" s="6"/>
      <c r="AR84" s="9">
        <f t="shared" si="11"/>
        <v>0</v>
      </c>
    </row>
    <row r="85" spans="1:44" ht="16.5" hidden="1" customHeight="1" x14ac:dyDescent="0.3">
      <c r="A85" s="35" t="s">
        <v>511</v>
      </c>
      <c r="B85" s="6">
        <v>0</v>
      </c>
      <c r="C85" s="7" t="str">
        <f>IFERROR(B85/B446, "NA")</f>
        <v>NA</v>
      </c>
      <c r="D85" s="8"/>
      <c r="E85" s="6">
        <v>0</v>
      </c>
      <c r="F85" s="7" t="str">
        <f>IFERROR(E85/E446, "NA")</f>
        <v>NA</v>
      </c>
      <c r="G85" s="8"/>
      <c r="H85" s="6">
        <v>0</v>
      </c>
      <c r="I85" s="7" t="str">
        <f>IFERROR(H85/H446, "NA")</f>
        <v>NA</v>
      </c>
      <c r="J85" s="8"/>
      <c r="K85" s="6">
        <v>0</v>
      </c>
      <c r="L85" s="7" t="str">
        <f>IFERROR(K85/K446, "NA")</f>
        <v>NA</v>
      </c>
      <c r="M85" s="8"/>
      <c r="N85" s="6">
        <v>0</v>
      </c>
      <c r="O85" s="7" t="str">
        <f>IFERROR(N85/N446, "NA")</f>
        <v>NA</v>
      </c>
      <c r="P85" s="8"/>
      <c r="Q85" s="6">
        <v>0</v>
      </c>
      <c r="R85" s="7" t="str">
        <f>IFERROR(Q85/Q446, "NA")</f>
        <v>NA</v>
      </c>
      <c r="S85" s="8"/>
      <c r="T85" s="6">
        <v>0</v>
      </c>
      <c r="U85" s="7" t="str">
        <f>IFERROR(T85/T446, "NA")</f>
        <v>NA</v>
      </c>
      <c r="V85" s="8"/>
      <c r="W85" s="6">
        <v>0</v>
      </c>
      <c r="X85" s="7" t="str">
        <f>IFERROR(W85/W446, "NA")</f>
        <v>NA</v>
      </c>
      <c r="Y85" s="8"/>
      <c r="Z85" s="6">
        <v>0</v>
      </c>
      <c r="AA85" s="7" t="str">
        <f>IFERROR(Z85/Z446, "NA")</f>
        <v>NA</v>
      </c>
      <c r="AB85" s="8"/>
      <c r="AC85" s="6">
        <v>0</v>
      </c>
      <c r="AD85" s="7" t="str">
        <f>IFERROR(AC85/AC446, "NA")</f>
        <v>NA</v>
      </c>
      <c r="AE85" s="8"/>
      <c r="AF85" s="6">
        <v>0</v>
      </c>
      <c r="AG85" s="7" t="str">
        <f>IFERROR(AF85/AF446, "NA")</f>
        <v>NA</v>
      </c>
      <c r="AH85" s="8"/>
      <c r="AI85" s="6">
        <v>0</v>
      </c>
      <c r="AJ85" s="7" t="str">
        <f>IFERROR(AI85/AI446, "NA")</f>
        <v>NA</v>
      </c>
      <c r="AK85" s="6"/>
      <c r="AL85" s="9">
        <f t="shared" si="10"/>
        <v>0</v>
      </c>
      <c r="AM85" s="7" t="str">
        <f>IFERROR(AL85/AL446, "NA")</f>
        <v>NA</v>
      </c>
      <c r="AN85" s="6"/>
      <c r="AO85" s="6">
        <v>0</v>
      </c>
      <c r="AP85" s="7" t="str">
        <f>IFERROR(AO85/AO446, "NA")</f>
        <v>NA</v>
      </c>
      <c r="AQ85" s="6"/>
      <c r="AR85" s="9">
        <f t="shared" si="11"/>
        <v>0</v>
      </c>
    </row>
    <row r="86" spans="1:44" ht="16.5" hidden="1" customHeight="1" x14ac:dyDescent="0.3">
      <c r="A86" s="35" t="s">
        <v>512</v>
      </c>
      <c r="B86" s="6">
        <v>0</v>
      </c>
      <c r="C86" s="7" t="str">
        <f>IFERROR(B86/B446, "NA")</f>
        <v>NA</v>
      </c>
      <c r="D86" s="8"/>
      <c r="E86" s="6">
        <v>0</v>
      </c>
      <c r="F86" s="7" t="str">
        <f>IFERROR(E86/E446, "NA")</f>
        <v>NA</v>
      </c>
      <c r="G86" s="8"/>
      <c r="H86" s="6">
        <v>0</v>
      </c>
      <c r="I86" s="7" t="str">
        <f>IFERROR(H86/H446, "NA")</f>
        <v>NA</v>
      </c>
      <c r="J86" s="8"/>
      <c r="K86" s="6">
        <v>0</v>
      </c>
      <c r="L86" s="7" t="str">
        <f>IFERROR(K86/K446, "NA")</f>
        <v>NA</v>
      </c>
      <c r="M86" s="8"/>
      <c r="N86" s="6">
        <v>0</v>
      </c>
      <c r="O86" s="7" t="str">
        <f>IFERROR(N86/N446, "NA")</f>
        <v>NA</v>
      </c>
      <c r="P86" s="8"/>
      <c r="Q86" s="6">
        <v>0</v>
      </c>
      <c r="R86" s="7" t="str">
        <f>IFERROR(Q86/Q446, "NA")</f>
        <v>NA</v>
      </c>
      <c r="S86" s="8"/>
      <c r="T86" s="6">
        <v>0</v>
      </c>
      <c r="U86" s="7" t="str">
        <f>IFERROR(T86/T446, "NA")</f>
        <v>NA</v>
      </c>
      <c r="V86" s="8"/>
      <c r="W86" s="6">
        <v>0</v>
      </c>
      <c r="X86" s="7" t="str">
        <f>IFERROR(W86/W446, "NA")</f>
        <v>NA</v>
      </c>
      <c r="Y86" s="8"/>
      <c r="Z86" s="6">
        <v>0</v>
      </c>
      <c r="AA86" s="7" t="str">
        <f>IFERROR(Z86/Z446, "NA")</f>
        <v>NA</v>
      </c>
      <c r="AB86" s="8"/>
      <c r="AC86" s="6">
        <v>0</v>
      </c>
      <c r="AD86" s="7" t="str">
        <f>IFERROR(AC86/AC446, "NA")</f>
        <v>NA</v>
      </c>
      <c r="AE86" s="8"/>
      <c r="AF86" s="6">
        <v>0</v>
      </c>
      <c r="AG86" s="7" t="str">
        <f>IFERROR(AF86/AF446, "NA")</f>
        <v>NA</v>
      </c>
      <c r="AH86" s="8"/>
      <c r="AI86" s="6">
        <v>0</v>
      </c>
      <c r="AJ86" s="7" t="str">
        <f>IFERROR(AI86/AI446, "NA")</f>
        <v>NA</v>
      </c>
      <c r="AK86" s="6"/>
      <c r="AL86" s="9">
        <f t="shared" si="10"/>
        <v>0</v>
      </c>
      <c r="AM86" s="7" t="str">
        <f>IFERROR(AL86/AL446, "NA")</f>
        <v>NA</v>
      </c>
      <c r="AN86" s="6"/>
      <c r="AO86" s="6">
        <v>0</v>
      </c>
      <c r="AP86" s="7" t="str">
        <f>IFERROR(AO86/AO446, "NA")</f>
        <v>NA</v>
      </c>
      <c r="AQ86" s="6"/>
      <c r="AR86" s="9">
        <f t="shared" si="11"/>
        <v>0</v>
      </c>
    </row>
    <row r="87" spans="1:44" ht="16.5" hidden="1" customHeight="1" x14ac:dyDescent="0.3">
      <c r="A87" s="35" t="s">
        <v>513</v>
      </c>
      <c r="B87" s="6">
        <v>0</v>
      </c>
      <c r="C87" s="7" t="str">
        <f>IFERROR(B87/B446, "NA")</f>
        <v>NA</v>
      </c>
      <c r="D87" s="8"/>
      <c r="E87" s="6">
        <v>0</v>
      </c>
      <c r="F87" s="7" t="str">
        <f>IFERROR(E87/E446, "NA")</f>
        <v>NA</v>
      </c>
      <c r="G87" s="8"/>
      <c r="H87" s="6">
        <v>0</v>
      </c>
      <c r="I87" s="7" t="str">
        <f>IFERROR(H87/H446, "NA")</f>
        <v>NA</v>
      </c>
      <c r="J87" s="8"/>
      <c r="K87" s="6">
        <v>0</v>
      </c>
      <c r="L87" s="7" t="str">
        <f>IFERROR(K87/K446, "NA")</f>
        <v>NA</v>
      </c>
      <c r="M87" s="8"/>
      <c r="N87" s="6">
        <v>0</v>
      </c>
      <c r="O87" s="7" t="str">
        <f>IFERROR(N87/N446, "NA")</f>
        <v>NA</v>
      </c>
      <c r="P87" s="8"/>
      <c r="Q87" s="6">
        <v>0</v>
      </c>
      <c r="R87" s="7" t="str">
        <f>IFERROR(Q87/Q446, "NA")</f>
        <v>NA</v>
      </c>
      <c r="S87" s="8"/>
      <c r="T87" s="6">
        <v>0</v>
      </c>
      <c r="U87" s="7" t="str">
        <f>IFERROR(T87/T446, "NA")</f>
        <v>NA</v>
      </c>
      <c r="V87" s="8"/>
      <c r="W87" s="6">
        <v>0</v>
      </c>
      <c r="X87" s="7" t="str">
        <f>IFERROR(W87/W446, "NA")</f>
        <v>NA</v>
      </c>
      <c r="Y87" s="8"/>
      <c r="Z87" s="6">
        <v>0</v>
      </c>
      <c r="AA87" s="7" t="str">
        <f>IFERROR(Z87/Z446, "NA")</f>
        <v>NA</v>
      </c>
      <c r="AB87" s="8"/>
      <c r="AC87" s="6">
        <v>0</v>
      </c>
      <c r="AD87" s="7" t="str">
        <f>IFERROR(AC87/AC446, "NA")</f>
        <v>NA</v>
      </c>
      <c r="AE87" s="8"/>
      <c r="AF87" s="6">
        <v>0</v>
      </c>
      <c r="AG87" s="7" t="str">
        <f>IFERROR(AF87/AF446, "NA")</f>
        <v>NA</v>
      </c>
      <c r="AH87" s="8"/>
      <c r="AI87" s="6">
        <v>0</v>
      </c>
      <c r="AJ87" s="7" t="str">
        <f>IFERROR(AI87/AI446, "NA")</f>
        <v>NA</v>
      </c>
      <c r="AK87" s="6"/>
      <c r="AL87" s="9">
        <f t="shared" si="10"/>
        <v>0</v>
      </c>
      <c r="AM87" s="7" t="str">
        <f>IFERROR(AL87/AL446, "NA")</f>
        <v>NA</v>
      </c>
      <c r="AN87" s="6"/>
      <c r="AO87" s="6">
        <v>0</v>
      </c>
      <c r="AP87" s="7" t="str">
        <f>IFERROR(AO87/AO446, "NA")</f>
        <v>NA</v>
      </c>
      <c r="AQ87" s="6"/>
      <c r="AR87" s="9">
        <f t="shared" si="11"/>
        <v>0</v>
      </c>
    </row>
    <row r="88" spans="1:44" ht="16.5" customHeight="1" x14ac:dyDescent="0.3">
      <c r="A88" s="36" t="s">
        <v>156</v>
      </c>
      <c r="B88" s="11">
        <f>IFERROR(B75+B76+B77+B78+B79+B80+B81+B82+B83+B84+B85+B86+B87, "NA")</f>
        <v>0</v>
      </c>
      <c r="C88" s="12" t="str">
        <f>IFERROR(B88/B446, "NA")</f>
        <v>NA</v>
      </c>
      <c r="D88" s="2"/>
      <c r="E88" s="11">
        <f>IFERROR(E75+E76+E77+E78+E79+E80+E81+E82+E83+E84+E85+E86+E87, "NA")</f>
        <v>0</v>
      </c>
      <c r="F88" s="12" t="str">
        <f>IFERROR(E88/E446, "NA")</f>
        <v>NA</v>
      </c>
      <c r="G88" s="2"/>
      <c r="H88" s="11">
        <f>IFERROR(H75+H76+H77+H78+H79+H80+H81+H82+H83+H84+H85+H86+H87, "NA")</f>
        <v>0</v>
      </c>
      <c r="I88" s="12" t="str">
        <f>IFERROR(H88/H446, "NA")</f>
        <v>NA</v>
      </c>
      <c r="J88" s="2"/>
      <c r="K88" s="11">
        <f>IFERROR(K75+K76+K77+K78+K79+K80+K81+K82+K83+K84+K85+K86+K87, "NA")</f>
        <v>0</v>
      </c>
      <c r="L88" s="12" t="str">
        <f>IFERROR(K88/K446, "NA")</f>
        <v>NA</v>
      </c>
      <c r="M88" s="2"/>
      <c r="N88" s="11">
        <f>IFERROR(N75+N76+N77+N78+N79+N80+N81+N82+N83+N84+N85+N86+N87, "NA")</f>
        <v>0</v>
      </c>
      <c r="O88" s="12" t="str">
        <f>IFERROR(N88/N446, "NA")</f>
        <v>NA</v>
      </c>
      <c r="P88" s="2"/>
      <c r="Q88" s="11">
        <f>IFERROR(Q75+Q76+Q77+Q78+Q79+Q80+Q81+Q82+Q83+Q84+Q85+Q86+Q87, "NA")</f>
        <v>0</v>
      </c>
      <c r="R88" s="12" t="str">
        <f>IFERROR(Q88/Q446, "NA")</f>
        <v>NA</v>
      </c>
      <c r="S88" s="2"/>
      <c r="T88" s="11">
        <f>IFERROR(T75+T76+T77+T78+T79+T80+T81+T82+T83+T84+T85+T86+T87, "NA")</f>
        <v>0</v>
      </c>
      <c r="U88" s="12" t="str">
        <f>IFERROR(T88/T446, "NA")</f>
        <v>NA</v>
      </c>
      <c r="V88" s="2"/>
      <c r="W88" s="11">
        <f>IFERROR(W75+W76+W77+W78+W79+W80+W81+W82+W83+W84+W85+W86+W87, "NA")</f>
        <v>0</v>
      </c>
      <c r="X88" s="12" t="str">
        <f>IFERROR(W88/W446, "NA")</f>
        <v>NA</v>
      </c>
      <c r="Y88" s="2"/>
      <c r="Z88" s="11">
        <f>IFERROR(Z75+Z76+Z77+Z78+Z79+Z80+Z81+Z82+Z83+Z84+Z85+Z86+Z87, "NA")</f>
        <v>0</v>
      </c>
      <c r="AA88" s="12" t="str">
        <f>IFERROR(Z88/Z446, "NA")</f>
        <v>NA</v>
      </c>
      <c r="AB88" s="2"/>
      <c r="AC88" s="11">
        <f>IFERROR(AC75+AC76+AC77+AC78+AC79+AC80+AC81+AC82+AC83+AC84+AC85+AC86+AC87, "NA")</f>
        <v>0</v>
      </c>
      <c r="AD88" s="12" t="str">
        <f>IFERROR(AC88/AC446, "NA")</f>
        <v>NA</v>
      </c>
      <c r="AE88" s="2"/>
      <c r="AF88" s="11">
        <f>IFERROR(AF75+AF76+AF77+AF78+AF79+AF80+AF81+AF82+AF83+AF84+AF85+AF86+AF87, "NA")</f>
        <v>0</v>
      </c>
      <c r="AG88" s="12" t="str">
        <f>IFERROR(AF88/AF446, "NA")</f>
        <v>NA</v>
      </c>
      <c r="AH88" s="2"/>
      <c r="AI88" s="11">
        <f>IFERROR(AI75+AI76+AI77+AI78+AI79+AI80+AI81+AI82+AI83+AI84+AI85+AI86+AI87, "NA")</f>
        <v>0</v>
      </c>
      <c r="AJ88" s="12" t="str">
        <f>IFERROR(AI88/AI446, "NA")</f>
        <v>NA</v>
      </c>
      <c r="AK88" s="2"/>
      <c r="AL88" s="11">
        <f t="shared" si="10"/>
        <v>0</v>
      </c>
      <c r="AM88" s="12" t="str">
        <f>IFERROR(AL88/AL446, "NA")</f>
        <v>NA</v>
      </c>
      <c r="AN88" s="2"/>
      <c r="AO88" s="11">
        <f>IFERROR(AO75+AO76+AO77+AO78+AO79+AO80+AO81+AO82+AO83+AO84+AO85+AO86+AO87, "NA")</f>
        <v>0</v>
      </c>
      <c r="AP88" s="12" t="str">
        <f>IFERROR(AO88/AO446, "NA")</f>
        <v>NA</v>
      </c>
      <c r="AQ88" s="2"/>
      <c r="AR88" s="11">
        <f t="shared" si="11"/>
        <v>0</v>
      </c>
    </row>
    <row r="89" spans="1:44" ht="16.5" hidden="1" customHeight="1" x14ac:dyDescent="0.3">
      <c r="A89" s="33" t="s">
        <v>514</v>
      </c>
      <c r="B89" s="6">
        <v>0</v>
      </c>
      <c r="C89" s="7" t="str">
        <f>IFERROR(B89/B446, "NA")</f>
        <v>NA</v>
      </c>
      <c r="D89" s="8"/>
      <c r="E89" s="6">
        <v>0</v>
      </c>
      <c r="F89" s="7" t="str">
        <f>IFERROR(E89/E446, "NA")</f>
        <v>NA</v>
      </c>
      <c r="G89" s="8"/>
      <c r="H89" s="6">
        <v>0</v>
      </c>
      <c r="I89" s="7" t="str">
        <f>IFERROR(H89/H446, "NA")</f>
        <v>NA</v>
      </c>
      <c r="J89" s="8"/>
      <c r="K89" s="6">
        <v>0</v>
      </c>
      <c r="L89" s="7" t="str">
        <f>IFERROR(K89/K446, "NA")</f>
        <v>NA</v>
      </c>
      <c r="M89" s="8"/>
      <c r="N89" s="6">
        <v>0</v>
      </c>
      <c r="O89" s="7" t="str">
        <f>IFERROR(N89/N446, "NA")</f>
        <v>NA</v>
      </c>
      <c r="P89" s="8"/>
      <c r="Q89" s="6">
        <v>0</v>
      </c>
      <c r="R89" s="7" t="str">
        <f>IFERROR(Q89/Q446, "NA")</f>
        <v>NA</v>
      </c>
      <c r="S89" s="8"/>
      <c r="T89" s="6">
        <v>0</v>
      </c>
      <c r="U89" s="7" t="str">
        <f>IFERROR(T89/T446, "NA")</f>
        <v>NA</v>
      </c>
      <c r="V89" s="8"/>
      <c r="W89" s="6">
        <v>0</v>
      </c>
      <c r="X89" s="7" t="str">
        <f>IFERROR(W89/W446, "NA")</f>
        <v>NA</v>
      </c>
      <c r="Y89" s="8"/>
      <c r="Z89" s="6">
        <v>0</v>
      </c>
      <c r="AA89" s="7" t="str">
        <f>IFERROR(Z89/Z446, "NA")</f>
        <v>NA</v>
      </c>
      <c r="AB89" s="8"/>
      <c r="AC89" s="6">
        <v>0</v>
      </c>
      <c r="AD89" s="7" t="str">
        <f>IFERROR(AC89/AC446, "NA")</f>
        <v>NA</v>
      </c>
      <c r="AE89" s="8"/>
      <c r="AF89" s="6">
        <v>0</v>
      </c>
      <c r="AG89" s="7" t="str">
        <f>IFERROR(AF89/AF446, "NA")</f>
        <v>NA</v>
      </c>
      <c r="AH89" s="8"/>
      <c r="AI89" s="6">
        <v>0</v>
      </c>
      <c r="AJ89" s="7" t="str">
        <f>IFERROR(AI89/AI446, "NA")</f>
        <v>NA</v>
      </c>
      <c r="AK89" s="6"/>
      <c r="AL89" s="9">
        <f t="shared" si="10"/>
        <v>0</v>
      </c>
      <c r="AM89" s="7" t="str">
        <f>IFERROR(AL89/AL446, "NA")</f>
        <v>NA</v>
      </c>
      <c r="AN89" s="6"/>
      <c r="AO89" s="6">
        <v>0</v>
      </c>
      <c r="AP89" s="7" t="str">
        <f>IFERROR(AO89/AO446, "NA")</f>
        <v>NA</v>
      </c>
      <c r="AQ89" s="6"/>
      <c r="AR89" s="9">
        <f t="shared" si="11"/>
        <v>0</v>
      </c>
    </row>
    <row r="90" spans="1:44" ht="16.5" hidden="1" customHeight="1" x14ac:dyDescent="0.3">
      <c r="A90" s="33" t="s">
        <v>515</v>
      </c>
      <c r="B90" s="6">
        <v>0</v>
      </c>
      <c r="C90" s="7" t="str">
        <f>IFERROR(B90/B446, "NA")</f>
        <v>NA</v>
      </c>
      <c r="D90" s="8"/>
      <c r="E90" s="6">
        <v>0</v>
      </c>
      <c r="F90" s="7" t="str">
        <f>IFERROR(E90/E446, "NA")</f>
        <v>NA</v>
      </c>
      <c r="G90" s="8"/>
      <c r="H90" s="6">
        <v>0</v>
      </c>
      <c r="I90" s="7" t="str">
        <f>IFERROR(H90/H446, "NA")</f>
        <v>NA</v>
      </c>
      <c r="J90" s="8"/>
      <c r="K90" s="6">
        <v>0</v>
      </c>
      <c r="L90" s="7" t="str">
        <f>IFERROR(K90/K446, "NA")</f>
        <v>NA</v>
      </c>
      <c r="M90" s="8"/>
      <c r="N90" s="6">
        <v>0</v>
      </c>
      <c r="O90" s="7" t="str">
        <f>IFERROR(N90/N446, "NA")</f>
        <v>NA</v>
      </c>
      <c r="P90" s="8"/>
      <c r="Q90" s="6">
        <v>0</v>
      </c>
      <c r="R90" s="7" t="str">
        <f>IFERROR(Q90/Q446, "NA")</f>
        <v>NA</v>
      </c>
      <c r="S90" s="8"/>
      <c r="T90" s="6">
        <v>0</v>
      </c>
      <c r="U90" s="7" t="str">
        <f>IFERROR(T90/T446, "NA")</f>
        <v>NA</v>
      </c>
      <c r="V90" s="8"/>
      <c r="W90" s="6">
        <v>0</v>
      </c>
      <c r="X90" s="7" t="str">
        <f>IFERROR(W90/W446, "NA")</f>
        <v>NA</v>
      </c>
      <c r="Y90" s="8"/>
      <c r="Z90" s="6">
        <v>0</v>
      </c>
      <c r="AA90" s="7" t="str">
        <f>IFERROR(Z90/Z446, "NA")</f>
        <v>NA</v>
      </c>
      <c r="AB90" s="8"/>
      <c r="AC90" s="6">
        <v>0</v>
      </c>
      <c r="AD90" s="7" t="str">
        <f>IFERROR(AC90/AC446, "NA")</f>
        <v>NA</v>
      </c>
      <c r="AE90" s="8"/>
      <c r="AF90" s="6">
        <v>0</v>
      </c>
      <c r="AG90" s="7" t="str">
        <f>IFERROR(AF90/AF446, "NA")</f>
        <v>NA</v>
      </c>
      <c r="AH90" s="8"/>
      <c r="AI90" s="6">
        <v>0</v>
      </c>
      <c r="AJ90" s="7" t="str">
        <f>IFERROR(AI90/AI446, "NA")</f>
        <v>NA</v>
      </c>
      <c r="AK90" s="6"/>
      <c r="AL90" s="9">
        <f t="shared" si="10"/>
        <v>0</v>
      </c>
      <c r="AM90" s="7" t="str">
        <f>IFERROR(AL90/AL446, "NA")</f>
        <v>NA</v>
      </c>
      <c r="AN90" s="6"/>
      <c r="AO90" s="6">
        <v>0</v>
      </c>
      <c r="AP90" s="7" t="str">
        <f>IFERROR(AO90/AO446, "NA")</f>
        <v>NA</v>
      </c>
      <c r="AQ90" s="6"/>
      <c r="AR90" s="9">
        <f t="shared" si="11"/>
        <v>0</v>
      </c>
    </row>
    <row r="91" spans="1:44" ht="16.5" hidden="1" customHeight="1" x14ac:dyDescent="0.3">
      <c r="A91" s="33" t="s">
        <v>516</v>
      </c>
      <c r="B91" s="6">
        <v>0</v>
      </c>
      <c r="C91" s="7" t="str">
        <f>IFERROR(B91/B446, "NA")</f>
        <v>NA</v>
      </c>
      <c r="D91" s="8"/>
      <c r="E91" s="6">
        <v>0</v>
      </c>
      <c r="F91" s="7" t="str">
        <f>IFERROR(E91/E446, "NA")</f>
        <v>NA</v>
      </c>
      <c r="G91" s="8"/>
      <c r="H91" s="6">
        <v>0</v>
      </c>
      <c r="I91" s="7" t="str">
        <f>IFERROR(H91/H446, "NA")</f>
        <v>NA</v>
      </c>
      <c r="J91" s="8"/>
      <c r="K91" s="6">
        <v>0</v>
      </c>
      <c r="L91" s="7" t="str">
        <f>IFERROR(K91/K446, "NA")</f>
        <v>NA</v>
      </c>
      <c r="M91" s="8"/>
      <c r="N91" s="6">
        <v>0</v>
      </c>
      <c r="O91" s="7" t="str">
        <f>IFERROR(N91/N446, "NA")</f>
        <v>NA</v>
      </c>
      <c r="P91" s="8"/>
      <c r="Q91" s="6">
        <v>0</v>
      </c>
      <c r="R91" s="7" t="str">
        <f>IFERROR(Q91/Q446, "NA")</f>
        <v>NA</v>
      </c>
      <c r="S91" s="8"/>
      <c r="T91" s="6">
        <v>0</v>
      </c>
      <c r="U91" s="7" t="str">
        <f>IFERROR(T91/T446, "NA")</f>
        <v>NA</v>
      </c>
      <c r="V91" s="8"/>
      <c r="W91" s="6">
        <v>0</v>
      </c>
      <c r="X91" s="7" t="str">
        <f>IFERROR(W91/W446, "NA")</f>
        <v>NA</v>
      </c>
      <c r="Y91" s="8"/>
      <c r="Z91" s="6">
        <v>0</v>
      </c>
      <c r="AA91" s="7" t="str">
        <f>IFERROR(Z91/Z446, "NA")</f>
        <v>NA</v>
      </c>
      <c r="AB91" s="8"/>
      <c r="AC91" s="6">
        <v>0</v>
      </c>
      <c r="AD91" s="7" t="str">
        <f>IFERROR(AC91/AC446, "NA")</f>
        <v>NA</v>
      </c>
      <c r="AE91" s="8"/>
      <c r="AF91" s="6">
        <v>0</v>
      </c>
      <c r="AG91" s="7" t="str">
        <f>IFERROR(AF91/AF446, "NA")</f>
        <v>NA</v>
      </c>
      <c r="AH91" s="8"/>
      <c r="AI91" s="6">
        <v>0</v>
      </c>
      <c r="AJ91" s="7" t="str">
        <f>IFERROR(AI91/AI446, "NA")</f>
        <v>NA</v>
      </c>
      <c r="AK91" s="6"/>
      <c r="AL91" s="9">
        <f t="shared" si="10"/>
        <v>0</v>
      </c>
      <c r="AM91" s="7" t="str">
        <f>IFERROR(AL91/AL446, "NA")</f>
        <v>NA</v>
      </c>
      <c r="AN91" s="6"/>
      <c r="AO91" s="6">
        <v>0</v>
      </c>
      <c r="AP91" s="7" t="str">
        <f>IFERROR(AO91/AO446, "NA")</f>
        <v>NA</v>
      </c>
      <c r="AQ91" s="6"/>
      <c r="AR91" s="9">
        <f t="shared" si="11"/>
        <v>0</v>
      </c>
    </row>
    <row r="92" spans="1:44" ht="16.5" hidden="1" customHeight="1" x14ac:dyDescent="0.3">
      <c r="A92" s="33" t="s">
        <v>517</v>
      </c>
      <c r="B92" s="6">
        <v>0</v>
      </c>
      <c r="C92" s="7" t="str">
        <f>IFERROR(B92/B446, "NA")</f>
        <v>NA</v>
      </c>
      <c r="D92" s="8"/>
      <c r="E92" s="6">
        <v>0</v>
      </c>
      <c r="F92" s="7" t="str">
        <f>IFERROR(E92/E446, "NA")</f>
        <v>NA</v>
      </c>
      <c r="G92" s="8"/>
      <c r="H92" s="6">
        <v>0</v>
      </c>
      <c r="I92" s="7" t="str">
        <f>IFERROR(H92/H446, "NA")</f>
        <v>NA</v>
      </c>
      <c r="J92" s="8"/>
      <c r="K92" s="6">
        <v>0</v>
      </c>
      <c r="L92" s="7" t="str">
        <f>IFERROR(K92/K446, "NA")</f>
        <v>NA</v>
      </c>
      <c r="M92" s="8"/>
      <c r="N92" s="6">
        <v>0</v>
      </c>
      <c r="O92" s="7" t="str">
        <f>IFERROR(N92/N446, "NA")</f>
        <v>NA</v>
      </c>
      <c r="P92" s="8"/>
      <c r="Q92" s="6">
        <v>0</v>
      </c>
      <c r="R92" s="7" t="str">
        <f>IFERROR(Q92/Q446, "NA")</f>
        <v>NA</v>
      </c>
      <c r="S92" s="8"/>
      <c r="T92" s="6">
        <v>0</v>
      </c>
      <c r="U92" s="7" t="str">
        <f>IFERROR(T92/T446, "NA")</f>
        <v>NA</v>
      </c>
      <c r="V92" s="8"/>
      <c r="W92" s="6">
        <v>0</v>
      </c>
      <c r="X92" s="7" t="str">
        <f>IFERROR(W92/W446, "NA")</f>
        <v>NA</v>
      </c>
      <c r="Y92" s="8"/>
      <c r="Z92" s="6">
        <v>0</v>
      </c>
      <c r="AA92" s="7" t="str">
        <f>IFERROR(Z92/Z446, "NA")</f>
        <v>NA</v>
      </c>
      <c r="AB92" s="8"/>
      <c r="AC92" s="6">
        <v>0</v>
      </c>
      <c r="AD92" s="7" t="str">
        <f>IFERROR(AC92/AC446, "NA")</f>
        <v>NA</v>
      </c>
      <c r="AE92" s="8"/>
      <c r="AF92" s="6">
        <v>0</v>
      </c>
      <c r="AG92" s="7" t="str">
        <f>IFERROR(AF92/AF446, "NA")</f>
        <v>NA</v>
      </c>
      <c r="AH92" s="8"/>
      <c r="AI92" s="6">
        <v>0</v>
      </c>
      <c r="AJ92" s="7" t="str">
        <f>IFERROR(AI92/AI446, "NA")</f>
        <v>NA</v>
      </c>
      <c r="AK92" s="6"/>
      <c r="AL92" s="9">
        <f t="shared" si="10"/>
        <v>0</v>
      </c>
      <c r="AM92" s="7" t="str">
        <f>IFERROR(AL92/AL446, "NA")</f>
        <v>NA</v>
      </c>
      <c r="AN92" s="6"/>
      <c r="AO92" s="6">
        <v>0</v>
      </c>
      <c r="AP92" s="7" t="str">
        <f>IFERROR(AO92/AO446, "NA")</f>
        <v>NA</v>
      </c>
      <c r="AQ92" s="6"/>
      <c r="AR92" s="9">
        <f t="shared" si="11"/>
        <v>0</v>
      </c>
    </row>
    <row r="93" spans="1:44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  <c r="AE93" s="4"/>
      <c r="AF93" s="2"/>
      <c r="AG93" s="3"/>
      <c r="AH93" s="4"/>
      <c r="AI93" s="2"/>
      <c r="AJ93" s="3"/>
      <c r="AK93" s="2"/>
      <c r="AL93" s="2"/>
      <c r="AM93" s="3"/>
      <c r="AN93" s="2"/>
      <c r="AO93" s="2"/>
      <c r="AP93" s="3"/>
      <c r="AQ93" s="2"/>
      <c r="AR93" s="2"/>
    </row>
    <row r="94" spans="1:44" ht="16.5" hidden="1" customHeight="1" x14ac:dyDescent="0.3">
      <c r="A94" s="35" t="s">
        <v>518</v>
      </c>
      <c r="B94" s="6">
        <v>0</v>
      </c>
      <c r="C94" s="7" t="str">
        <f>IFERROR(B94/B446, "NA")</f>
        <v>NA</v>
      </c>
      <c r="D94" s="8"/>
      <c r="E94" s="6">
        <v>0</v>
      </c>
      <c r="F94" s="7" t="str">
        <f>IFERROR(E94/E446, "NA")</f>
        <v>NA</v>
      </c>
      <c r="G94" s="8"/>
      <c r="H94" s="6">
        <v>0</v>
      </c>
      <c r="I94" s="7" t="str">
        <f>IFERROR(H94/H446, "NA")</f>
        <v>NA</v>
      </c>
      <c r="J94" s="8"/>
      <c r="K94" s="6">
        <v>0</v>
      </c>
      <c r="L94" s="7" t="str">
        <f>IFERROR(K94/K446, "NA")</f>
        <v>NA</v>
      </c>
      <c r="M94" s="8"/>
      <c r="N94" s="6">
        <v>0</v>
      </c>
      <c r="O94" s="7" t="str">
        <f>IFERROR(N94/N446, "NA")</f>
        <v>NA</v>
      </c>
      <c r="P94" s="8"/>
      <c r="Q94" s="6">
        <v>0</v>
      </c>
      <c r="R94" s="7" t="str">
        <f>IFERROR(Q94/Q446, "NA")</f>
        <v>NA</v>
      </c>
      <c r="S94" s="8"/>
      <c r="T94" s="6">
        <v>0</v>
      </c>
      <c r="U94" s="7" t="str">
        <f>IFERROR(T94/T446, "NA")</f>
        <v>NA</v>
      </c>
      <c r="V94" s="8"/>
      <c r="W94" s="6">
        <v>0</v>
      </c>
      <c r="X94" s="7" t="str">
        <f>IFERROR(W94/W446, "NA")</f>
        <v>NA</v>
      </c>
      <c r="Y94" s="8"/>
      <c r="Z94" s="6">
        <v>0</v>
      </c>
      <c r="AA94" s="7" t="str">
        <f>IFERROR(Z94/Z446, "NA")</f>
        <v>NA</v>
      </c>
      <c r="AB94" s="8"/>
      <c r="AC94" s="6">
        <v>0</v>
      </c>
      <c r="AD94" s="7" t="str">
        <f>IFERROR(AC94/AC446, "NA")</f>
        <v>NA</v>
      </c>
      <c r="AE94" s="8"/>
      <c r="AF94" s="6">
        <v>0</v>
      </c>
      <c r="AG94" s="7" t="str">
        <f>IFERROR(AF94/AF446, "NA")</f>
        <v>NA</v>
      </c>
      <c r="AH94" s="8"/>
      <c r="AI94" s="6">
        <v>0</v>
      </c>
      <c r="AJ94" s="7" t="str">
        <f>IFERROR(AI94/AI446, "NA")</f>
        <v>NA</v>
      </c>
      <c r="AK94" s="6"/>
      <c r="AL94" s="9">
        <f t="shared" ref="AL94:AL124" si="12">IFERROR(B94+E94+H94+K94+N94+Q94+T94+W94+Z94+AC94+AF94+AI94, "NA")</f>
        <v>0</v>
      </c>
      <c r="AM94" s="7" t="str">
        <f>IFERROR(AL94/AL446, "NA")</f>
        <v>NA</v>
      </c>
      <c r="AN94" s="6"/>
      <c r="AO94" s="6">
        <v>0</v>
      </c>
      <c r="AP94" s="7" t="str">
        <f>IFERROR(AO94/AO446, "NA")</f>
        <v>NA</v>
      </c>
      <c r="AQ94" s="6"/>
      <c r="AR94" s="9">
        <f t="shared" ref="AR94:AR124" si="13">IFERROR(AL94-AO94, "NA")</f>
        <v>0</v>
      </c>
    </row>
    <row r="95" spans="1:44" ht="16.5" hidden="1" customHeight="1" x14ac:dyDescent="0.3">
      <c r="A95" s="35" t="s">
        <v>519</v>
      </c>
      <c r="B95" s="6">
        <v>0</v>
      </c>
      <c r="C95" s="7" t="str">
        <f>IFERROR(B95/B446, "NA")</f>
        <v>NA</v>
      </c>
      <c r="D95" s="8"/>
      <c r="E95" s="6">
        <v>0</v>
      </c>
      <c r="F95" s="7" t="str">
        <f>IFERROR(E95/E446, "NA")</f>
        <v>NA</v>
      </c>
      <c r="G95" s="8"/>
      <c r="H95" s="6">
        <v>0</v>
      </c>
      <c r="I95" s="7" t="str">
        <f>IFERROR(H95/H446, "NA")</f>
        <v>NA</v>
      </c>
      <c r="J95" s="8"/>
      <c r="K95" s="6">
        <v>0</v>
      </c>
      <c r="L95" s="7" t="str">
        <f>IFERROR(K95/K446, "NA")</f>
        <v>NA</v>
      </c>
      <c r="M95" s="8"/>
      <c r="N95" s="6">
        <v>0</v>
      </c>
      <c r="O95" s="7" t="str">
        <f>IFERROR(N95/N446, "NA")</f>
        <v>NA</v>
      </c>
      <c r="P95" s="8"/>
      <c r="Q95" s="6">
        <v>0</v>
      </c>
      <c r="R95" s="7" t="str">
        <f>IFERROR(Q95/Q446, "NA")</f>
        <v>NA</v>
      </c>
      <c r="S95" s="8"/>
      <c r="T95" s="6">
        <v>0</v>
      </c>
      <c r="U95" s="7" t="str">
        <f>IFERROR(T95/T446, "NA")</f>
        <v>NA</v>
      </c>
      <c r="V95" s="8"/>
      <c r="W95" s="6">
        <v>0</v>
      </c>
      <c r="X95" s="7" t="str">
        <f>IFERROR(W95/W446, "NA")</f>
        <v>NA</v>
      </c>
      <c r="Y95" s="8"/>
      <c r="Z95" s="6">
        <v>0</v>
      </c>
      <c r="AA95" s="7" t="str">
        <f>IFERROR(Z95/Z446, "NA")</f>
        <v>NA</v>
      </c>
      <c r="AB95" s="8"/>
      <c r="AC95" s="6">
        <v>0</v>
      </c>
      <c r="AD95" s="7" t="str">
        <f>IFERROR(AC95/AC446, "NA")</f>
        <v>NA</v>
      </c>
      <c r="AE95" s="8"/>
      <c r="AF95" s="6">
        <v>0</v>
      </c>
      <c r="AG95" s="7" t="str">
        <f>IFERROR(AF95/AF446, "NA")</f>
        <v>NA</v>
      </c>
      <c r="AH95" s="8"/>
      <c r="AI95" s="6">
        <v>0</v>
      </c>
      <c r="AJ95" s="7" t="str">
        <f>IFERROR(AI95/AI446, "NA")</f>
        <v>NA</v>
      </c>
      <c r="AK95" s="6"/>
      <c r="AL95" s="9">
        <f t="shared" si="12"/>
        <v>0</v>
      </c>
      <c r="AM95" s="7" t="str">
        <f>IFERROR(AL95/AL446, "NA")</f>
        <v>NA</v>
      </c>
      <c r="AN95" s="6"/>
      <c r="AO95" s="6">
        <v>0</v>
      </c>
      <c r="AP95" s="7" t="str">
        <f>IFERROR(AO95/AO446, "NA")</f>
        <v>NA</v>
      </c>
      <c r="AQ95" s="6"/>
      <c r="AR95" s="9">
        <f t="shared" si="13"/>
        <v>0</v>
      </c>
    </row>
    <row r="96" spans="1:44" ht="16.5" hidden="1" customHeight="1" x14ac:dyDescent="0.3">
      <c r="A96" s="35" t="s">
        <v>520</v>
      </c>
      <c r="B96" s="6">
        <v>0</v>
      </c>
      <c r="C96" s="7" t="str">
        <f>IFERROR(B96/B446, "NA")</f>
        <v>NA</v>
      </c>
      <c r="D96" s="8"/>
      <c r="E96" s="6">
        <v>0</v>
      </c>
      <c r="F96" s="7" t="str">
        <f>IFERROR(E96/E446, "NA")</f>
        <v>NA</v>
      </c>
      <c r="G96" s="8"/>
      <c r="H96" s="6">
        <v>0</v>
      </c>
      <c r="I96" s="7" t="str">
        <f>IFERROR(H96/H446, "NA")</f>
        <v>NA</v>
      </c>
      <c r="J96" s="8"/>
      <c r="K96" s="6">
        <v>0</v>
      </c>
      <c r="L96" s="7" t="str">
        <f>IFERROR(K96/K446, "NA")</f>
        <v>NA</v>
      </c>
      <c r="M96" s="8"/>
      <c r="N96" s="6">
        <v>0</v>
      </c>
      <c r="O96" s="7" t="str">
        <f>IFERROR(N96/N446, "NA")</f>
        <v>NA</v>
      </c>
      <c r="P96" s="8"/>
      <c r="Q96" s="6">
        <v>0</v>
      </c>
      <c r="R96" s="7" t="str">
        <f>IFERROR(Q96/Q446, "NA")</f>
        <v>NA</v>
      </c>
      <c r="S96" s="8"/>
      <c r="T96" s="6">
        <v>0</v>
      </c>
      <c r="U96" s="7" t="str">
        <f>IFERROR(T96/T446, "NA")</f>
        <v>NA</v>
      </c>
      <c r="V96" s="8"/>
      <c r="W96" s="6">
        <v>0</v>
      </c>
      <c r="X96" s="7" t="str">
        <f>IFERROR(W96/W446, "NA")</f>
        <v>NA</v>
      </c>
      <c r="Y96" s="8"/>
      <c r="Z96" s="6">
        <v>0</v>
      </c>
      <c r="AA96" s="7" t="str">
        <f>IFERROR(Z96/Z446, "NA")</f>
        <v>NA</v>
      </c>
      <c r="AB96" s="8"/>
      <c r="AC96" s="6">
        <v>0</v>
      </c>
      <c r="AD96" s="7" t="str">
        <f>IFERROR(AC96/AC446, "NA")</f>
        <v>NA</v>
      </c>
      <c r="AE96" s="8"/>
      <c r="AF96" s="6">
        <v>0</v>
      </c>
      <c r="AG96" s="7" t="str">
        <f>IFERROR(AF96/AF446, "NA")</f>
        <v>NA</v>
      </c>
      <c r="AH96" s="8"/>
      <c r="AI96" s="6">
        <v>0</v>
      </c>
      <c r="AJ96" s="7" t="str">
        <f>IFERROR(AI96/AI446, "NA")</f>
        <v>NA</v>
      </c>
      <c r="AK96" s="6"/>
      <c r="AL96" s="9">
        <f t="shared" si="12"/>
        <v>0</v>
      </c>
      <c r="AM96" s="7" t="str">
        <f>IFERROR(AL96/AL446, "NA")</f>
        <v>NA</v>
      </c>
      <c r="AN96" s="6"/>
      <c r="AO96" s="6">
        <v>0</v>
      </c>
      <c r="AP96" s="7" t="str">
        <f>IFERROR(AO96/AO446, "NA")</f>
        <v>NA</v>
      </c>
      <c r="AQ96" s="6"/>
      <c r="AR96" s="9">
        <f t="shared" si="13"/>
        <v>0</v>
      </c>
    </row>
    <row r="97" spans="1:44" ht="16.5" hidden="1" customHeight="1" x14ac:dyDescent="0.3">
      <c r="A97" s="35" t="s">
        <v>521</v>
      </c>
      <c r="B97" s="6">
        <v>0</v>
      </c>
      <c r="C97" s="7" t="str">
        <f>IFERROR(B97/B446, "NA")</f>
        <v>NA</v>
      </c>
      <c r="D97" s="8"/>
      <c r="E97" s="6">
        <v>0</v>
      </c>
      <c r="F97" s="7" t="str">
        <f>IFERROR(E97/E446, "NA")</f>
        <v>NA</v>
      </c>
      <c r="G97" s="8"/>
      <c r="H97" s="6">
        <v>0</v>
      </c>
      <c r="I97" s="7" t="str">
        <f>IFERROR(H97/H446, "NA")</f>
        <v>NA</v>
      </c>
      <c r="J97" s="8"/>
      <c r="K97" s="6">
        <v>0</v>
      </c>
      <c r="L97" s="7" t="str">
        <f>IFERROR(K97/K446, "NA")</f>
        <v>NA</v>
      </c>
      <c r="M97" s="8"/>
      <c r="N97" s="6">
        <v>0</v>
      </c>
      <c r="O97" s="7" t="str">
        <f>IFERROR(N97/N446, "NA")</f>
        <v>NA</v>
      </c>
      <c r="P97" s="8"/>
      <c r="Q97" s="6">
        <v>0</v>
      </c>
      <c r="R97" s="7" t="str">
        <f>IFERROR(Q97/Q446, "NA")</f>
        <v>NA</v>
      </c>
      <c r="S97" s="8"/>
      <c r="T97" s="6">
        <v>0</v>
      </c>
      <c r="U97" s="7" t="str">
        <f>IFERROR(T97/T446, "NA")</f>
        <v>NA</v>
      </c>
      <c r="V97" s="8"/>
      <c r="W97" s="6">
        <v>0</v>
      </c>
      <c r="X97" s="7" t="str">
        <f>IFERROR(W97/W446, "NA")</f>
        <v>NA</v>
      </c>
      <c r="Y97" s="8"/>
      <c r="Z97" s="6">
        <v>0</v>
      </c>
      <c r="AA97" s="7" t="str">
        <f>IFERROR(Z97/Z446, "NA")</f>
        <v>NA</v>
      </c>
      <c r="AB97" s="8"/>
      <c r="AC97" s="6">
        <v>0</v>
      </c>
      <c r="AD97" s="7" t="str">
        <f>IFERROR(AC97/AC446, "NA")</f>
        <v>NA</v>
      </c>
      <c r="AE97" s="8"/>
      <c r="AF97" s="6">
        <v>0</v>
      </c>
      <c r="AG97" s="7" t="str">
        <f>IFERROR(AF97/AF446, "NA")</f>
        <v>NA</v>
      </c>
      <c r="AH97" s="8"/>
      <c r="AI97" s="6">
        <v>0</v>
      </c>
      <c r="AJ97" s="7" t="str">
        <f>IFERROR(AI97/AI446, "NA")</f>
        <v>NA</v>
      </c>
      <c r="AK97" s="6"/>
      <c r="AL97" s="9">
        <f t="shared" si="12"/>
        <v>0</v>
      </c>
      <c r="AM97" s="7" t="str">
        <f>IFERROR(AL97/AL446, "NA")</f>
        <v>NA</v>
      </c>
      <c r="AN97" s="6"/>
      <c r="AO97" s="6">
        <v>0</v>
      </c>
      <c r="AP97" s="7" t="str">
        <f>IFERROR(AO97/AO446, "NA")</f>
        <v>NA</v>
      </c>
      <c r="AQ97" s="6"/>
      <c r="AR97" s="9">
        <f t="shared" si="13"/>
        <v>0</v>
      </c>
    </row>
    <row r="98" spans="1:44" ht="16.5" hidden="1" customHeight="1" x14ac:dyDescent="0.3">
      <c r="A98" s="35" t="s">
        <v>522</v>
      </c>
      <c r="B98" s="6">
        <v>0</v>
      </c>
      <c r="C98" s="7" t="str">
        <f>IFERROR(B98/B446, "NA")</f>
        <v>NA</v>
      </c>
      <c r="D98" s="8"/>
      <c r="E98" s="6">
        <v>0</v>
      </c>
      <c r="F98" s="7" t="str">
        <f>IFERROR(E98/E446, "NA")</f>
        <v>NA</v>
      </c>
      <c r="G98" s="8"/>
      <c r="H98" s="6">
        <v>0</v>
      </c>
      <c r="I98" s="7" t="str">
        <f>IFERROR(H98/H446, "NA")</f>
        <v>NA</v>
      </c>
      <c r="J98" s="8"/>
      <c r="K98" s="6">
        <v>0</v>
      </c>
      <c r="L98" s="7" t="str">
        <f>IFERROR(K98/K446, "NA")</f>
        <v>NA</v>
      </c>
      <c r="M98" s="8"/>
      <c r="N98" s="6">
        <v>0</v>
      </c>
      <c r="O98" s="7" t="str">
        <f>IFERROR(N98/N446, "NA")</f>
        <v>NA</v>
      </c>
      <c r="P98" s="8"/>
      <c r="Q98" s="6">
        <v>0</v>
      </c>
      <c r="R98" s="7" t="str">
        <f>IFERROR(Q98/Q446, "NA")</f>
        <v>NA</v>
      </c>
      <c r="S98" s="8"/>
      <c r="T98" s="6">
        <v>0</v>
      </c>
      <c r="U98" s="7" t="str">
        <f>IFERROR(T98/T446, "NA")</f>
        <v>NA</v>
      </c>
      <c r="V98" s="8"/>
      <c r="W98" s="6">
        <v>0</v>
      </c>
      <c r="X98" s="7" t="str">
        <f>IFERROR(W98/W446, "NA")</f>
        <v>NA</v>
      </c>
      <c r="Y98" s="8"/>
      <c r="Z98" s="6">
        <v>0</v>
      </c>
      <c r="AA98" s="7" t="str">
        <f>IFERROR(Z98/Z446, "NA")</f>
        <v>NA</v>
      </c>
      <c r="AB98" s="8"/>
      <c r="AC98" s="6">
        <v>0</v>
      </c>
      <c r="AD98" s="7" t="str">
        <f>IFERROR(AC98/AC446, "NA")</f>
        <v>NA</v>
      </c>
      <c r="AE98" s="8"/>
      <c r="AF98" s="6">
        <v>0</v>
      </c>
      <c r="AG98" s="7" t="str">
        <f>IFERROR(AF98/AF446, "NA")</f>
        <v>NA</v>
      </c>
      <c r="AH98" s="8"/>
      <c r="AI98" s="6">
        <v>0</v>
      </c>
      <c r="AJ98" s="7" t="str">
        <f>IFERROR(AI98/AI446, "NA")</f>
        <v>NA</v>
      </c>
      <c r="AK98" s="6"/>
      <c r="AL98" s="9">
        <f t="shared" si="12"/>
        <v>0</v>
      </c>
      <c r="AM98" s="7" t="str">
        <f>IFERROR(AL98/AL446, "NA")</f>
        <v>NA</v>
      </c>
      <c r="AN98" s="6"/>
      <c r="AO98" s="6">
        <v>0</v>
      </c>
      <c r="AP98" s="7" t="str">
        <f>IFERROR(AO98/AO446, "NA")</f>
        <v>NA</v>
      </c>
      <c r="AQ98" s="6"/>
      <c r="AR98" s="9">
        <f t="shared" si="13"/>
        <v>0</v>
      </c>
    </row>
    <row r="99" spans="1:44" ht="16.5" hidden="1" customHeight="1" x14ac:dyDescent="0.3">
      <c r="A99" s="35" t="s">
        <v>523</v>
      </c>
      <c r="B99" s="6">
        <v>0</v>
      </c>
      <c r="C99" s="7" t="str">
        <f>IFERROR(B99/B446, "NA")</f>
        <v>NA</v>
      </c>
      <c r="D99" s="8"/>
      <c r="E99" s="6">
        <v>0</v>
      </c>
      <c r="F99" s="7" t="str">
        <f>IFERROR(E99/E446, "NA")</f>
        <v>NA</v>
      </c>
      <c r="G99" s="8"/>
      <c r="H99" s="6">
        <v>0</v>
      </c>
      <c r="I99" s="7" t="str">
        <f>IFERROR(H99/H446, "NA")</f>
        <v>NA</v>
      </c>
      <c r="J99" s="8"/>
      <c r="K99" s="6">
        <v>0</v>
      </c>
      <c r="L99" s="7" t="str">
        <f>IFERROR(K99/K446, "NA")</f>
        <v>NA</v>
      </c>
      <c r="M99" s="8"/>
      <c r="N99" s="6">
        <v>0</v>
      </c>
      <c r="O99" s="7" t="str">
        <f>IFERROR(N99/N446, "NA")</f>
        <v>NA</v>
      </c>
      <c r="P99" s="8"/>
      <c r="Q99" s="6">
        <v>0</v>
      </c>
      <c r="R99" s="7" t="str">
        <f>IFERROR(Q99/Q446, "NA")</f>
        <v>NA</v>
      </c>
      <c r="S99" s="8"/>
      <c r="T99" s="6">
        <v>0</v>
      </c>
      <c r="U99" s="7" t="str">
        <f>IFERROR(T99/T446, "NA")</f>
        <v>NA</v>
      </c>
      <c r="V99" s="8"/>
      <c r="W99" s="6">
        <v>0</v>
      </c>
      <c r="X99" s="7" t="str">
        <f>IFERROR(W99/W446, "NA")</f>
        <v>NA</v>
      </c>
      <c r="Y99" s="8"/>
      <c r="Z99" s="6">
        <v>0</v>
      </c>
      <c r="AA99" s="7" t="str">
        <f>IFERROR(Z99/Z446, "NA")</f>
        <v>NA</v>
      </c>
      <c r="AB99" s="8"/>
      <c r="AC99" s="6">
        <v>0</v>
      </c>
      <c r="AD99" s="7" t="str">
        <f>IFERROR(AC99/AC446, "NA")</f>
        <v>NA</v>
      </c>
      <c r="AE99" s="8"/>
      <c r="AF99" s="6">
        <v>0</v>
      </c>
      <c r="AG99" s="7" t="str">
        <f>IFERROR(AF99/AF446, "NA")</f>
        <v>NA</v>
      </c>
      <c r="AH99" s="8"/>
      <c r="AI99" s="6">
        <v>0</v>
      </c>
      <c r="AJ99" s="7" t="str">
        <f>IFERROR(AI99/AI446, "NA")</f>
        <v>NA</v>
      </c>
      <c r="AK99" s="6"/>
      <c r="AL99" s="9">
        <f t="shared" si="12"/>
        <v>0</v>
      </c>
      <c r="AM99" s="7" t="str">
        <f>IFERROR(AL99/AL446, "NA")</f>
        <v>NA</v>
      </c>
      <c r="AN99" s="6"/>
      <c r="AO99" s="6">
        <v>0</v>
      </c>
      <c r="AP99" s="7" t="str">
        <f>IFERROR(AO99/AO446, "NA")</f>
        <v>NA</v>
      </c>
      <c r="AQ99" s="6"/>
      <c r="AR99" s="9">
        <f t="shared" si="13"/>
        <v>0</v>
      </c>
    </row>
    <row r="100" spans="1:44" ht="16.5" hidden="1" customHeight="1" x14ac:dyDescent="0.3">
      <c r="A100" s="35" t="s">
        <v>524</v>
      </c>
      <c r="B100" s="6">
        <v>0</v>
      </c>
      <c r="C100" s="7" t="str">
        <f>IFERROR(B100/B446, "NA")</f>
        <v>NA</v>
      </c>
      <c r="D100" s="8"/>
      <c r="E100" s="6">
        <v>0</v>
      </c>
      <c r="F100" s="7" t="str">
        <f>IFERROR(E100/E446, "NA")</f>
        <v>NA</v>
      </c>
      <c r="G100" s="8"/>
      <c r="H100" s="6">
        <v>0</v>
      </c>
      <c r="I100" s="7" t="str">
        <f>IFERROR(H100/H446, "NA")</f>
        <v>NA</v>
      </c>
      <c r="J100" s="8"/>
      <c r="K100" s="6">
        <v>0</v>
      </c>
      <c r="L100" s="7" t="str">
        <f>IFERROR(K100/K446, "NA")</f>
        <v>NA</v>
      </c>
      <c r="M100" s="8"/>
      <c r="N100" s="6">
        <v>0</v>
      </c>
      <c r="O100" s="7" t="str">
        <f>IFERROR(N100/N446, "NA")</f>
        <v>NA</v>
      </c>
      <c r="P100" s="8"/>
      <c r="Q100" s="6">
        <v>0</v>
      </c>
      <c r="R100" s="7" t="str">
        <f>IFERROR(Q100/Q446, "NA")</f>
        <v>NA</v>
      </c>
      <c r="S100" s="8"/>
      <c r="T100" s="6">
        <v>0</v>
      </c>
      <c r="U100" s="7" t="str">
        <f>IFERROR(T100/T446, "NA")</f>
        <v>NA</v>
      </c>
      <c r="V100" s="8"/>
      <c r="W100" s="6">
        <v>0</v>
      </c>
      <c r="X100" s="7" t="str">
        <f>IFERROR(W100/W446, "NA")</f>
        <v>NA</v>
      </c>
      <c r="Y100" s="8"/>
      <c r="Z100" s="6">
        <v>0</v>
      </c>
      <c r="AA100" s="7" t="str">
        <f>IFERROR(Z100/Z446, "NA")</f>
        <v>NA</v>
      </c>
      <c r="AB100" s="8"/>
      <c r="AC100" s="6">
        <v>0</v>
      </c>
      <c r="AD100" s="7" t="str">
        <f>IFERROR(AC100/AC446, "NA")</f>
        <v>NA</v>
      </c>
      <c r="AE100" s="8"/>
      <c r="AF100" s="6">
        <v>0</v>
      </c>
      <c r="AG100" s="7" t="str">
        <f>IFERROR(AF100/AF446, "NA")</f>
        <v>NA</v>
      </c>
      <c r="AH100" s="8"/>
      <c r="AI100" s="6">
        <v>0</v>
      </c>
      <c r="AJ100" s="7" t="str">
        <f>IFERROR(AI100/AI446, "NA")</f>
        <v>NA</v>
      </c>
      <c r="AK100" s="6"/>
      <c r="AL100" s="9">
        <f t="shared" si="12"/>
        <v>0</v>
      </c>
      <c r="AM100" s="7" t="str">
        <f>IFERROR(AL100/AL446, "NA")</f>
        <v>NA</v>
      </c>
      <c r="AN100" s="6"/>
      <c r="AO100" s="6">
        <v>0</v>
      </c>
      <c r="AP100" s="7" t="str">
        <f>IFERROR(AO100/AO446, "NA")</f>
        <v>NA</v>
      </c>
      <c r="AQ100" s="6"/>
      <c r="AR100" s="9">
        <f t="shared" si="13"/>
        <v>0</v>
      </c>
    </row>
    <row r="101" spans="1:44" ht="16.5" hidden="1" customHeight="1" x14ac:dyDescent="0.3">
      <c r="A101" s="35" t="s">
        <v>525</v>
      </c>
      <c r="B101" s="6">
        <v>0</v>
      </c>
      <c r="C101" s="7" t="str">
        <f>IFERROR(B101/B446, "NA")</f>
        <v>NA</v>
      </c>
      <c r="D101" s="8"/>
      <c r="E101" s="6">
        <v>0</v>
      </c>
      <c r="F101" s="7" t="str">
        <f>IFERROR(E101/E446, "NA")</f>
        <v>NA</v>
      </c>
      <c r="G101" s="8"/>
      <c r="H101" s="6">
        <v>0</v>
      </c>
      <c r="I101" s="7" t="str">
        <f>IFERROR(H101/H446, "NA")</f>
        <v>NA</v>
      </c>
      <c r="J101" s="8"/>
      <c r="K101" s="6">
        <v>0</v>
      </c>
      <c r="L101" s="7" t="str">
        <f>IFERROR(K101/K446, "NA")</f>
        <v>NA</v>
      </c>
      <c r="M101" s="8"/>
      <c r="N101" s="6">
        <v>0</v>
      </c>
      <c r="O101" s="7" t="str">
        <f>IFERROR(N101/N446, "NA")</f>
        <v>NA</v>
      </c>
      <c r="P101" s="8"/>
      <c r="Q101" s="6">
        <v>0</v>
      </c>
      <c r="R101" s="7" t="str">
        <f>IFERROR(Q101/Q446, "NA")</f>
        <v>NA</v>
      </c>
      <c r="S101" s="8"/>
      <c r="T101" s="6">
        <v>0</v>
      </c>
      <c r="U101" s="7" t="str">
        <f>IFERROR(T101/T446, "NA")</f>
        <v>NA</v>
      </c>
      <c r="V101" s="8"/>
      <c r="W101" s="6">
        <v>0</v>
      </c>
      <c r="X101" s="7" t="str">
        <f>IFERROR(W101/W446, "NA")</f>
        <v>NA</v>
      </c>
      <c r="Y101" s="8"/>
      <c r="Z101" s="6">
        <v>0</v>
      </c>
      <c r="AA101" s="7" t="str">
        <f>IFERROR(Z101/Z446, "NA")</f>
        <v>NA</v>
      </c>
      <c r="AB101" s="8"/>
      <c r="AC101" s="6">
        <v>0</v>
      </c>
      <c r="AD101" s="7" t="str">
        <f>IFERROR(AC101/AC446, "NA")</f>
        <v>NA</v>
      </c>
      <c r="AE101" s="8"/>
      <c r="AF101" s="6">
        <v>0</v>
      </c>
      <c r="AG101" s="7" t="str">
        <f>IFERROR(AF101/AF446, "NA")</f>
        <v>NA</v>
      </c>
      <c r="AH101" s="8"/>
      <c r="AI101" s="6">
        <v>0</v>
      </c>
      <c r="AJ101" s="7" t="str">
        <f>IFERROR(AI101/AI446, "NA")</f>
        <v>NA</v>
      </c>
      <c r="AK101" s="6"/>
      <c r="AL101" s="9">
        <f t="shared" si="12"/>
        <v>0</v>
      </c>
      <c r="AM101" s="7" t="str">
        <f>IFERROR(AL101/AL446, "NA")</f>
        <v>NA</v>
      </c>
      <c r="AN101" s="6"/>
      <c r="AO101" s="6">
        <v>0</v>
      </c>
      <c r="AP101" s="7" t="str">
        <f>IFERROR(AO101/AO446, "NA")</f>
        <v>NA</v>
      </c>
      <c r="AQ101" s="6"/>
      <c r="AR101" s="9">
        <f t="shared" si="13"/>
        <v>0</v>
      </c>
    </row>
    <row r="102" spans="1:44" ht="16.5" hidden="1" customHeight="1" x14ac:dyDescent="0.3">
      <c r="A102" s="35" t="s">
        <v>526</v>
      </c>
      <c r="B102" s="6">
        <v>0</v>
      </c>
      <c r="C102" s="7" t="str">
        <f>IFERROR(B102/B446, "NA")</f>
        <v>NA</v>
      </c>
      <c r="D102" s="8"/>
      <c r="E102" s="6">
        <v>0</v>
      </c>
      <c r="F102" s="7" t="str">
        <f>IFERROR(E102/E446, "NA")</f>
        <v>NA</v>
      </c>
      <c r="G102" s="8"/>
      <c r="H102" s="6">
        <v>0</v>
      </c>
      <c r="I102" s="7" t="str">
        <f>IFERROR(H102/H446, "NA")</f>
        <v>NA</v>
      </c>
      <c r="J102" s="8"/>
      <c r="K102" s="6">
        <v>0</v>
      </c>
      <c r="L102" s="7" t="str">
        <f>IFERROR(K102/K446, "NA")</f>
        <v>NA</v>
      </c>
      <c r="M102" s="8"/>
      <c r="N102" s="6">
        <v>0</v>
      </c>
      <c r="O102" s="7" t="str">
        <f>IFERROR(N102/N446, "NA")</f>
        <v>NA</v>
      </c>
      <c r="P102" s="8"/>
      <c r="Q102" s="6">
        <v>0</v>
      </c>
      <c r="R102" s="7" t="str">
        <f>IFERROR(Q102/Q446, "NA")</f>
        <v>NA</v>
      </c>
      <c r="S102" s="8"/>
      <c r="T102" s="6">
        <v>0</v>
      </c>
      <c r="U102" s="7" t="str">
        <f>IFERROR(T102/T446, "NA")</f>
        <v>NA</v>
      </c>
      <c r="V102" s="8"/>
      <c r="W102" s="6">
        <v>0</v>
      </c>
      <c r="X102" s="7" t="str">
        <f>IFERROR(W102/W446, "NA")</f>
        <v>NA</v>
      </c>
      <c r="Y102" s="8"/>
      <c r="Z102" s="6">
        <v>0</v>
      </c>
      <c r="AA102" s="7" t="str">
        <f>IFERROR(Z102/Z446, "NA")</f>
        <v>NA</v>
      </c>
      <c r="AB102" s="8"/>
      <c r="AC102" s="6">
        <v>0</v>
      </c>
      <c r="AD102" s="7" t="str">
        <f>IFERROR(AC102/AC446, "NA")</f>
        <v>NA</v>
      </c>
      <c r="AE102" s="8"/>
      <c r="AF102" s="6">
        <v>0</v>
      </c>
      <c r="AG102" s="7" t="str">
        <f>IFERROR(AF102/AF446, "NA")</f>
        <v>NA</v>
      </c>
      <c r="AH102" s="8"/>
      <c r="AI102" s="6">
        <v>0</v>
      </c>
      <c r="AJ102" s="7" t="str">
        <f>IFERROR(AI102/AI446, "NA")</f>
        <v>NA</v>
      </c>
      <c r="AK102" s="6"/>
      <c r="AL102" s="9">
        <f t="shared" si="12"/>
        <v>0</v>
      </c>
      <c r="AM102" s="7" t="str">
        <f>IFERROR(AL102/AL446, "NA")</f>
        <v>NA</v>
      </c>
      <c r="AN102" s="6"/>
      <c r="AO102" s="6">
        <v>0</v>
      </c>
      <c r="AP102" s="7" t="str">
        <f>IFERROR(AO102/AO446, "NA")</f>
        <v>NA</v>
      </c>
      <c r="AQ102" s="6"/>
      <c r="AR102" s="9">
        <f t="shared" si="13"/>
        <v>0</v>
      </c>
    </row>
    <row r="103" spans="1:44" ht="16.5" hidden="1" customHeight="1" x14ac:dyDescent="0.3">
      <c r="A103" s="35" t="s">
        <v>527</v>
      </c>
      <c r="B103" s="6">
        <v>0</v>
      </c>
      <c r="C103" s="7" t="str">
        <f>IFERROR(B103/B446, "NA")</f>
        <v>NA</v>
      </c>
      <c r="D103" s="8"/>
      <c r="E103" s="6">
        <v>0</v>
      </c>
      <c r="F103" s="7" t="str">
        <f>IFERROR(E103/E446, "NA")</f>
        <v>NA</v>
      </c>
      <c r="G103" s="8"/>
      <c r="H103" s="6">
        <v>0</v>
      </c>
      <c r="I103" s="7" t="str">
        <f>IFERROR(H103/H446, "NA")</f>
        <v>NA</v>
      </c>
      <c r="J103" s="8"/>
      <c r="K103" s="6">
        <v>0</v>
      </c>
      <c r="L103" s="7" t="str">
        <f>IFERROR(K103/K446, "NA")</f>
        <v>NA</v>
      </c>
      <c r="M103" s="8"/>
      <c r="N103" s="6">
        <v>0</v>
      </c>
      <c r="O103" s="7" t="str">
        <f>IFERROR(N103/N446, "NA")</f>
        <v>NA</v>
      </c>
      <c r="P103" s="8"/>
      <c r="Q103" s="6">
        <v>0</v>
      </c>
      <c r="R103" s="7" t="str">
        <f>IFERROR(Q103/Q446, "NA")</f>
        <v>NA</v>
      </c>
      <c r="S103" s="8"/>
      <c r="T103" s="6">
        <v>0</v>
      </c>
      <c r="U103" s="7" t="str">
        <f>IFERROR(T103/T446, "NA")</f>
        <v>NA</v>
      </c>
      <c r="V103" s="8"/>
      <c r="W103" s="6">
        <v>0</v>
      </c>
      <c r="X103" s="7" t="str">
        <f>IFERROR(W103/W446, "NA")</f>
        <v>NA</v>
      </c>
      <c r="Y103" s="8"/>
      <c r="Z103" s="6">
        <v>0</v>
      </c>
      <c r="AA103" s="7" t="str">
        <f>IFERROR(Z103/Z446, "NA")</f>
        <v>NA</v>
      </c>
      <c r="AB103" s="8"/>
      <c r="AC103" s="6">
        <v>0</v>
      </c>
      <c r="AD103" s="7" t="str">
        <f>IFERROR(AC103/AC446, "NA")</f>
        <v>NA</v>
      </c>
      <c r="AE103" s="8"/>
      <c r="AF103" s="6">
        <v>0</v>
      </c>
      <c r="AG103" s="7" t="str">
        <f>IFERROR(AF103/AF446, "NA")</f>
        <v>NA</v>
      </c>
      <c r="AH103" s="8"/>
      <c r="AI103" s="6">
        <v>0</v>
      </c>
      <c r="AJ103" s="7" t="str">
        <f>IFERROR(AI103/AI446, "NA")</f>
        <v>NA</v>
      </c>
      <c r="AK103" s="6"/>
      <c r="AL103" s="9">
        <f t="shared" si="12"/>
        <v>0</v>
      </c>
      <c r="AM103" s="7" t="str">
        <f>IFERROR(AL103/AL446, "NA")</f>
        <v>NA</v>
      </c>
      <c r="AN103" s="6"/>
      <c r="AO103" s="6">
        <v>0</v>
      </c>
      <c r="AP103" s="7" t="str">
        <f>IFERROR(AO103/AO446, "NA")</f>
        <v>NA</v>
      </c>
      <c r="AQ103" s="6"/>
      <c r="AR103" s="9">
        <f t="shared" si="13"/>
        <v>0</v>
      </c>
    </row>
    <row r="104" spans="1:44" ht="16.5" hidden="1" customHeight="1" x14ac:dyDescent="0.3">
      <c r="A104" s="35" t="s">
        <v>528</v>
      </c>
      <c r="B104" s="6">
        <v>0</v>
      </c>
      <c r="C104" s="7" t="str">
        <f>IFERROR(B104/B446, "NA")</f>
        <v>NA</v>
      </c>
      <c r="D104" s="8"/>
      <c r="E104" s="6">
        <v>0</v>
      </c>
      <c r="F104" s="7" t="str">
        <f>IFERROR(E104/E446, "NA")</f>
        <v>NA</v>
      </c>
      <c r="G104" s="8"/>
      <c r="H104" s="6">
        <v>0</v>
      </c>
      <c r="I104" s="7" t="str">
        <f>IFERROR(H104/H446, "NA")</f>
        <v>NA</v>
      </c>
      <c r="J104" s="8"/>
      <c r="K104" s="6">
        <v>0</v>
      </c>
      <c r="L104" s="7" t="str">
        <f>IFERROR(K104/K446, "NA")</f>
        <v>NA</v>
      </c>
      <c r="M104" s="8"/>
      <c r="N104" s="6">
        <v>0</v>
      </c>
      <c r="O104" s="7" t="str">
        <f>IFERROR(N104/N446, "NA")</f>
        <v>NA</v>
      </c>
      <c r="P104" s="8"/>
      <c r="Q104" s="6">
        <v>0</v>
      </c>
      <c r="R104" s="7" t="str">
        <f>IFERROR(Q104/Q446, "NA")</f>
        <v>NA</v>
      </c>
      <c r="S104" s="8"/>
      <c r="T104" s="6">
        <v>0</v>
      </c>
      <c r="U104" s="7" t="str">
        <f>IFERROR(T104/T446, "NA")</f>
        <v>NA</v>
      </c>
      <c r="V104" s="8"/>
      <c r="W104" s="6">
        <v>0</v>
      </c>
      <c r="X104" s="7" t="str">
        <f>IFERROR(W104/W446, "NA")</f>
        <v>NA</v>
      </c>
      <c r="Y104" s="8"/>
      <c r="Z104" s="6">
        <v>0</v>
      </c>
      <c r="AA104" s="7" t="str">
        <f>IFERROR(Z104/Z446, "NA")</f>
        <v>NA</v>
      </c>
      <c r="AB104" s="8"/>
      <c r="AC104" s="6">
        <v>0</v>
      </c>
      <c r="AD104" s="7" t="str">
        <f>IFERROR(AC104/AC446, "NA")</f>
        <v>NA</v>
      </c>
      <c r="AE104" s="8"/>
      <c r="AF104" s="6">
        <v>0</v>
      </c>
      <c r="AG104" s="7" t="str">
        <f>IFERROR(AF104/AF446, "NA")</f>
        <v>NA</v>
      </c>
      <c r="AH104" s="8"/>
      <c r="AI104" s="6">
        <v>0</v>
      </c>
      <c r="AJ104" s="7" t="str">
        <f>IFERROR(AI104/AI446, "NA")</f>
        <v>NA</v>
      </c>
      <c r="AK104" s="6"/>
      <c r="AL104" s="9">
        <f t="shared" si="12"/>
        <v>0</v>
      </c>
      <c r="AM104" s="7" t="str">
        <f>IFERROR(AL104/AL446, "NA")</f>
        <v>NA</v>
      </c>
      <c r="AN104" s="6"/>
      <c r="AO104" s="6">
        <v>0</v>
      </c>
      <c r="AP104" s="7" t="str">
        <f>IFERROR(AO104/AO446, "NA")</f>
        <v>NA</v>
      </c>
      <c r="AQ104" s="6"/>
      <c r="AR104" s="9">
        <f t="shared" si="13"/>
        <v>0</v>
      </c>
    </row>
    <row r="105" spans="1:44" ht="16.5" hidden="1" customHeight="1" x14ac:dyDescent="0.3">
      <c r="A105" s="35" t="s">
        <v>529</v>
      </c>
      <c r="B105" s="6">
        <v>0</v>
      </c>
      <c r="C105" s="7" t="str">
        <f>IFERROR(B105/B446, "NA")</f>
        <v>NA</v>
      </c>
      <c r="D105" s="8"/>
      <c r="E105" s="6">
        <v>0</v>
      </c>
      <c r="F105" s="7" t="str">
        <f>IFERROR(E105/E446, "NA")</f>
        <v>NA</v>
      </c>
      <c r="G105" s="8"/>
      <c r="H105" s="6">
        <v>0</v>
      </c>
      <c r="I105" s="7" t="str">
        <f>IFERROR(H105/H446, "NA")</f>
        <v>NA</v>
      </c>
      <c r="J105" s="8"/>
      <c r="K105" s="6">
        <v>0</v>
      </c>
      <c r="L105" s="7" t="str">
        <f>IFERROR(K105/K446, "NA")</f>
        <v>NA</v>
      </c>
      <c r="M105" s="8"/>
      <c r="N105" s="6">
        <v>0</v>
      </c>
      <c r="O105" s="7" t="str">
        <f>IFERROR(N105/N446, "NA")</f>
        <v>NA</v>
      </c>
      <c r="P105" s="8"/>
      <c r="Q105" s="6">
        <v>0</v>
      </c>
      <c r="R105" s="7" t="str">
        <f>IFERROR(Q105/Q446, "NA")</f>
        <v>NA</v>
      </c>
      <c r="S105" s="8"/>
      <c r="T105" s="6">
        <v>0</v>
      </c>
      <c r="U105" s="7" t="str">
        <f>IFERROR(T105/T446, "NA")</f>
        <v>NA</v>
      </c>
      <c r="V105" s="8"/>
      <c r="W105" s="6">
        <v>0</v>
      </c>
      <c r="X105" s="7" t="str">
        <f>IFERROR(W105/W446, "NA")</f>
        <v>NA</v>
      </c>
      <c r="Y105" s="8"/>
      <c r="Z105" s="6">
        <v>0</v>
      </c>
      <c r="AA105" s="7" t="str">
        <f>IFERROR(Z105/Z446, "NA")</f>
        <v>NA</v>
      </c>
      <c r="AB105" s="8"/>
      <c r="AC105" s="6">
        <v>0</v>
      </c>
      <c r="AD105" s="7" t="str">
        <f>IFERROR(AC105/AC446, "NA")</f>
        <v>NA</v>
      </c>
      <c r="AE105" s="8"/>
      <c r="AF105" s="6">
        <v>0</v>
      </c>
      <c r="AG105" s="7" t="str">
        <f>IFERROR(AF105/AF446, "NA")</f>
        <v>NA</v>
      </c>
      <c r="AH105" s="8"/>
      <c r="AI105" s="6">
        <v>0</v>
      </c>
      <c r="AJ105" s="7" t="str">
        <f>IFERROR(AI105/AI446, "NA")</f>
        <v>NA</v>
      </c>
      <c r="AK105" s="6"/>
      <c r="AL105" s="9">
        <f t="shared" si="12"/>
        <v>0</v>
      </c>
      <c r="AM105" s="7" t="str">
        <f>IFERROR(AL105/AL446, "NA")</f>
        <v>NA</v>
      </c>
      <c r="AN105" s="6"/>
      <c r="AO105" s="6">
        <v>0</v>
      </c>
      <c r="AP105" s="7" t="str">
        <f>IFERROR(AO105/AO446, "NA")</f>
        <v>NA</v>
      </c>
      <c r="AQ105" s="6"/>
      <c r="AR105" s="9">
        <f t="shared" si="13"/>
        <v>0</v>
      </c>
    </row>
    <row r="106" spans="1:44" ht="16.5" hidden="1" customHeight="1" x14ac:dyDescent="0.3">
      <c r="A106" s="35" t="s">
        <v>530</v>
      </c>
      <c r="B106" s="6">
        <v>0</v>
      </c>
      <c r="C106" s="7" t="str">
        <f>IFERROR(B106/B446, "NA")</f>
        <v>NA</v>
      </c>
      <c r="D106" s="8"/>
      <c r="E106" s="6">
        <v>0</v>
      </c>
      <c r="F106" s="7" t="str">
        <f>IFERROR(E106/E446, "NA")</f>
        <v>NA</v>
      </c>
      <c r="G106" s="8"/>
      <c r="H106" s="6">
        <v>0</v>
      </c>
      <c r="I106" s="7" t="str">
        <f>IFERROR(H106/H446, "NA")</f>
        <v>NA</v>
      </c>
      <c r="J106" s="8"/>
      <c r="K106" s="6">
        <v>0</v>
      </c>
      <c r="L106" s="7" t="str">
        <f>IFERROR(K106/K446, "NA")</f>
        <v>NA</v>
      </c>
      <c r="M106" s="8"/>
      <c r="N106" s="6">
        <v>0</v>
      </c>
      <c r="O106" s="7" t="str">
        <f>IFERROR(N106/N446, "NA")</f>
        <v>NA</v>
      </c>
      <c r="P106" s="8"/>
      <c r="Q106" s="6">
        <v>0</v>
      </c>
      <c r="R106" s="7" t="str">
        <f>IFERROR(Q106/Q446, "NA")</f>
        <v>NA</v>
      </c>
      <c r="S106" s="8"/>
      <c r="T106" s="6">
        <v>0</v>
      </c>
      <c r="U106" s="7" t="str">
        <f>IFERROR(T106/T446, "NA")</f>
        <v>NA</v>
      </c>
      <c r="V106" s="8"/>
      <c r="W106" s="6">
        <v>0</v>
      </c>
      <c r="X106" s="7" t="str">
        <f>IFERROR(W106/W446, "NA")</f>
        <v>NA</v>
      </c>
      <c r="Y106" s="8"/>
      <c r="Z106" s="6">
        <v>0</v>
      </c>
      <c r="AA106" s="7" t="str">
        <f>IFERROR(Z106/Z446, "NA")</f>
        <v>NA</v>
      </c>
      <c r="AB106" s="8"/>
      <c r="AC106" s="6">
        <v>0</v>
      </c>
      <c r="AD106" s="7" t="str">
        <f>IFERROR(AC106/AC446, "NA")</f>
        <v>NA</v>
      </c>
      <c r="AE106" s="8"/>
      <c r="AF106" s="6">
        <v>0</v>
      </c>
      <c r="AG106" s="7" t="str">
        <f>IFERROR(AF106/AF446, "NA")</f>
        <v>NA</v>
      </c>
      <c r="AH106" s="8"/>
      <c r="AI106" s="6">
        <v>0</v>
      </c>
      <c r="AJ106" s="7" t="str">
        <f>IFERROR(AI106/AI446, "NA")</f>
        <v>NA</v>
      </c>
      <c r="AK106" s="6"/>
      <c r="AL106" s="9">
        <f t="shared" si="12"/>
        <v>0</v>
      </c>
      <c r="AM106" s="7" t="str">
        <f>IFERROR(AL106/AL446, "NA")</f>
        <v>NA</v>
      </c>
      <c r="AN106" s="6"/>
      <c r="AO106" s="6">
        <v>0</v>
      </c>
      <c r="AP106" s="7" t="str">
        <f>IFERROR(AO106/AO446, "NA")</f>
        <v>NA</v>
      </c>
      <c r="AQ106" s="6"/>
      <c r="AR106" s="9">
        <f t="shared" si="13"/>
        <v>0</v>
      </c>
    </row>
    <row r="107" spans="1:44" ht="16.5" hidden="1" customHeight="1" x14ac:dyDescent="0.3">
      <c r="A107" s="35" t="s">
        <v>531</v>
      </c>
      <c r="B107" s="6">
        <v>0</v>
      </c>
      <c r="C107" s="7" t="str">
        <f>IFERROR(B107/B446, "NA")</f>
        <v>NA</v>
      </c>
      <c r="D107" s="8"/>
      <c r="E107" s="6">
        <v>0</v>
      </c>
      <c r="F107" s="7" t="str">
        <f>IFERROR(E107/E446, "NA")</f>
        <v>NA</v>
      </c>
      <c r="G107" s="8"/>
      <c r="H107" s="6">
        <v>0</v>
      </c>
      <c r="I107" s="7" t="str">
        <f>IFERROR(H107/H446, "NA")</f>
        <v>NA</v>
      </c>
      <c r="J107" s="8"/>
      <c r="K107" s="6">
        <v>0</v>
      </c>
      <c r="L107" s="7" t="str">
        <f>IFERROR(K107/K446, "NA")</f>
        <v>NA</v>
      </c>
      <c r="M107" s="8"/>
      <c r="N107" s="6">
        <v>0</v>
      </c>
      <c r="O107" s="7" t="str">
        <f>IFERROR(N107/N446, "NA")</f>
        <v>NA</v>
      </c>
      <c r="P107" s="8"/>
      <c r="Q107" s="6">
        <v>0</v>
      </c>
      <c r="R107" s="7" t="str">
        <f>IFERROR(Q107/Q446, "NA")</f>
        <v>NA</v>
      </c>
      <c r="S107" s="8"/>
      <c r="T107" s="6">
        <v>0</v>
      </c>
      <c r="U107" s="7" t="str">
        <f>IFERROR(T107/T446, "NA")</f>
        <v>NA</v>
      </c>
      <c r="V107" s="8"/>
      <c r="W107" s="6">
        <v>0</v>
      </c>
      <c r="X107" s="7" t="str">
        <f>IFERROR(W107/W446, "NA")</f>
        <v>NA</v>
      </c>
      <c r="Y107" s="8"/>
      <c r="Z107" s="6">
        <v>0</v>
      </c>
      <c r="AA107" s="7" t="str">
        <f>IFERROR(Z107/Z446, "NA")</f>
        <v>NA</v>
      </c>
      <c r="AB107" s="8"/>
      <c r="AC107" s="6">
        <v>0</v>
      </c>
      <c r="AD107" s="7" t="str">
        <f>IFERROR(AC107/AC446, "NA")</f>
        <v>NA</v>
      </c>
      <c r="AE107" s="8"/>
      <c r="AF107" s="6">
        <v>0</v>
      </c>
      <c r="AG107" s="7" t="str">
        <f>IFERROR(AF107/AF446, "NA")</f>
        <v>NA</v>
      </c>
      <c r="AH107" s="8"/>
      <c r="AI107" s="6">
        <v>0</v>
      </c>
      <c r="AJ107" s="7" t="str">
        <f>IFERROR(AI107/AI446, "NA")</f>
        <v>NA</v>
      </c>
      <c r="AK107" s="6"/>
      <c r="AL107" s="9">
        <f t="shared" si="12"/>
        <v>0</v>
      </c>
      <c r="AM107" s="7" t="str">
        <f>IFERROR(AL107/AL446, "NA")</f>
        <v>NA</v>
      </c>
      <c r="AN107" s="6"/>
      <c r="AO107" s="6">
        <v>0</v>
      </c>
      <c r="AP107" s="7" t="str">
        <f>IFERROR(AO107/AO446, "NA")</f>
        <v>NA</v>
      </c>
      <c r="AQ107" s="6"/>
      <c r="AR107" s="9">
        <f t="shared" si="13"/>
        <v>0</v>
      </c>
    </row>
    <row r="108" spans="1:44" ht="16.5" hidden="1" customHeight="1" x14ac:dyDescent="0.3">
      <c r="A108" s="35" t="s">
        <v>532</v>
      </c>
      <c r="B108" s="6">
        <v>0</v>
      </c>
      <c r="C108" s="7" t="str">
        <f>IFERROR(B108/B446, "NA")</f>
        <v>NA</v>
      </c>
      <c r="D108" s="8"/>
      <c r="E108" s="6">
        <v>0</v>
      </c>
      <c r="F108" s="7" t="str">
        <f>IFERROR(E108/E446, "NA")</f>
        <v>NA</v>
      </c>
      <c r="G108" s="8"/>
      <c r="H108" s="6">
        <v>0</v>
      </c>
      <c r="I108" s="7" t="str">
        <f>IFERROR(H108/H446, "NA")</f>
        <v>NA</v>
      </c>
      <c r="J108" s="8"/>
      <c r="K108" s="6">
        <v>0</v>
      </c>
      <c r="L108" s="7" t="str">
        <f>IFERROR(K108/K446, "NA")</f>
        <v>NA</v>
      </c>
      <c r="M108" s="8"/>
      <c r="N108" s="6">
        <v>0</v>
      </c>
      <c r="O108" s="7" t="str">
        <f>IFERROR(N108/N446, "NA")</f>
        <v>NA</v>
      </c>
      <c r="P108" s="8"/>
      <c r="Q108" s="6">
        <v>0</v>
      </c>
      <c r="R108" s="7" t="str">
        <f>IFERROR(Q108/Q446, "NA")</f>
        <v>NA</v>
      </c>
      <c r="S108" s="8"/>
      <c r="T108" s="6">
        <v>0</v>
      </c>
      <c r="U108" s="7" t="str">
        <f>IFERROR(T108/T446, "NA")</f>
        <v>NA</v>
      </c>
      <c r="V108" s="8"/>
      <c r="W108" s="6">
        <v>0</v>
      </c>
      <c r="X108" s="7" t="str">
        <f>IFERROR(W108/W446, "NA")</f>
        <v>NA</v>
      </c>
      <c r="Y108" s="8"/>
      <c r="Z108" s="6">
        <v>0</v>
      </c>
      <c r="AA108" s="7" t="str">
        <f>IFERROR(Z108/Z446, "NA")</f>
        <v>NA</v>
      </c>
      <c r="AB108" s="8"/>
      <c r="AC108" s="6">
        <v>0</v>
      </c>
      <c r="AD108" s="7" t="str">
        <f>IFERROR(AC108/AC446, "NA")</f>
        <v>NA</v>
      </c>
      <c r="AE108" s="8"/>
      <c r="AF108" s="6">
        <v>0</v>
      </c>
      <c r="AG108" s="7" t="str">
        <f>IFERROR(AF108/AF446, "NA")</f>
        <v>NA</v>
      </c>
      <c r="AH108" s="8"/>
      <c r="AI108" s="6">
        <v>0</v>
      </c>
      <c r="AJ108" s="7" t="str">
        <f>IFERROR(AI108/AI446, "NA")</f>
        <v>NA</v>
      </c>
      <c r="AK108" s="6"/>
      <c r="AL108" s="9">
        <f t="shared" si="12"/>
        <v>0</v>
      </c>
      <c r="AM108" s="7" t="str">
        <f>IFERROR(AL108/AL446, "NA")</f>
        <v>NA</v>
      </c>
      <c r="AN108" s="6"/>
      <c r="AO108" s="6">
        <v>0</v>
      </c>
      <c r="AP108" s="7" t="str">
        <f>IFERROR(AO108/AO446, "NA")</f>
        <v>NA</v>
      </c>
      <c r="AQ108" s="6"/>
      <c r="AR108" s="9">
        <f t="shared" si="13"/>
        <v>0</v>
      </c>
    </row>
    <row r="109" spans="1:44" ht="16.5" hidden="1" customHeight="1" x14ac:dyDescent="0.3">
      <c r="A109" s="35" t="s">
        <v>533</v>
      </c>
      <c r="B109" s="6">
        <v>0</v>
      </c>
      <c r="C109" s="7" t="str">
        <f>IFERROR(B109/B446, "NA")</f>
        <v>NA</v>
      </c>
      <c r="D109" s="8"/>
      <c r="E109" s="6">
        <v>0</v>
      </c>
      <c r="F109" s="7" t="str">
        <f>IFERROR(E109/E446, "NA")</f>
        <v>NA</v>
      </c>
      <c r="G109" s="8"/>
      <c r="H109" s="6">
        <v>0</v>
      </c>
      <c r="I109" s="7" t="str">
        <f>IFERROR(H109/H446, "NA")</f>
        <v>NA</v>
      </c>
      <c r="J109" s="8"/>
      <c r="K109" s="6">
        <v>0</v>
      </c>
      <c r="L109" s="7" t="str">
        <f>IFERROR(K109/K446, "NA")</f>
        <v>NA</v>
      </c>
      <c r="M109" s="8"/>
      <c r="N109" s="6">
        <v>0</v>
      </c>
      <c r="O109" s="7" t="str">
        <f>IFERROR(N109/N446, "NA")</f>
        <v>NA</v>
      </c>
      <c r="P109" s="8"/>
      <c r="Q109" s="6">
        <v>0</v>
      </c>
      <c r="R109" s="7" t="str">
        <f>IFERROR(Q109/Q446, "NA")</f>
        <v>NA</v>
      </c>
      <c r="S109" s="8"/>
      <c r="T109" s="6">
        <v>0</v>
      </c>
      <c r="U109" s="7" t="str">
        <f>IFERROR(T109/T446, "NA")</f>
        <v>NA</v>
      </c>
      <c r="V109" s="8"/>
      <c r="W109" s="6">
        <v>0</v>
      </c>
      <c r="X109" s="7" t="str">
        <f>IFERROR(W109/W446, "NA")</f>
        <v>NA</v>
      </c>
      <c r="Y109" s="8"/>
      <c r="Z109" s="6">
        <v>0</v>
      </c>
      <c r="AA109" s="7" t="str">
        <f>IFERROR(Z109/Z446, "NA")</f>
        <v>NA</v>
      </c>
      <c r="AB109" s="8"/>
      <c r="AC109" s="6">
        <v>0</v>
      </c>
      <c r="AD109" s="7" t="str">
        <f>IFERROR(AC109/AC446, "NA")</f>
        <v>NA</v>
      </c>
      <c r="AE109" s="8"/>
      <c r="AF109" s="6">
        <v>0</v>
      </c>
      <c r="AG109" s="7" t="str">
        <f>IFERROR(AF109/AF446, "NA")</f>
        <v>NA</v>
      </c>
      <c r="AH109" s="8"/>
      <c r="AI109" s="6">
        <v>0</v>
      </c>
      <c r="AJ109" s="7" t="str">
        <f>IFERROR(AI109/AI446, "NA")</f>
        <v>NA</v>
      </c>
      <c r="AK109" s="6"/>
      <c r="AL109" s="9">
        <f t="shared" si="12"/>
        <v>0</v>
      </c>
      <c r="AM109" s="7" t="str">
        <f>IFERROR(AL109/AL446, "NA")</f>
        <v>NA</v>
      </c>
      <c r="AN109" s="6"/>
      <c r="AO109" s="6">
        <v>0</v>
      </c>
      <c r="AP109" s="7" t="str">
        <f>IFERROR(AO109/AO446, "NA")</f>
        <v>NA</v>
      </c>
      <c r="AQ109" s="6"/>
      <c r="AR109" s="9">
        <f t="shared" si="13"/>
        <v>0</v>
      </c>
    </row>
    <row r="110" spans="1:44" ht="16.5" hidden="1" customHeight="1" x14ac:dyDescent="0.3">
      <c r="A110" s="35" t="s">
        <v>534</v>
      </c>
      <c r="B110" s="6">
        <v>0</v>
      </c>
      <c r="C110" s="7" t="str">
        <f>IFERROR(B110/B446, "NA")</f>
        <v>NA</v>
      </c>
      <c r="D110" s="8"/>
      <c r="E110" s="6">
        <v>0</v>
      </c>
      <c r="F110" s="7" t="str">
        <f>IFERROR(E110/E446, "NA")</f>
        <v>NA</v>
      </c>
      <c r="G110" s="8"/>
      <c r="H110" s="6">
        <v>0</v>
      </c>
      <c r="I110" s="7" t="str">
        <f>IFERROR(H110/H446, "NA")</f>
        <v>NA</v>
      </c>
      <c r="J110" s="8"/>
      <c r="K110" s="6">
        <v>0</v>
      </c>
      <c r="L110" s="7" t="str">
        <f>IFERROR(K110/K446, "NA")</f>
        <v>NA</v>
      </c>
      <c r="M110" s="8"/>
      <c r="N110" s="6">
        <v>0</v>
      </c>
      <c r="O110" s="7" t="str">
        <f>IFERROR(N110/N446, "NA")</f>
        <v>NA</v>
      </c>
      <c r="P110" s="8"/>
      <c r="Q110" s="6">
        <v>0</v>
      </c>
      <c r="R110" s="7" t="str">
        <f>IFERROR(Q110/Q446, "NA")</f>
        <v>NA</v>
      </c>
      <c r="S110" s="8"/>
      <c r="T110" s="6">
        <v>0</v>
      </c>
      <c r="U110" s="7" t="str">
        <f>IFERROR(T110/T446, "NA")</f>
        <v>NA</v>
      </c>
      <c r="V110" s="8"/>
      <c r="W110" s="6">
        <v>0</v>
      </c>
      <c r="X110" s="7" t="str">
        <f>IFERROR(W110/W446, "NA")</f>
        <v>NA</v>
      </c>
      <c r="Y110" s="8"/>
      <c r="Z110" s="6">
        <v>0</v>
      </c>
      <c r="AA110" s="7" t="str">
        <f>IFERROR(Z110/Z446, "NA")</f>
        <v>NA</v>
      </c>
      <c r="AB110" s="8"/>
      <c r="AC110" s="6">
        <v>0</v>
      </c>
      <c r="AD110" s="7" t="str">
        <f>IFERROR(AC110/AC446, "NA")</f>
        <v>NA</v>
      </c>
      <c r="AE110" s="8"/>
      <c r="AF110" s="6">
        <v>0</v>
      </c>
      <c r="AG110" s="7" t="str">
        <f>IFERROR(AF110/AF446, "NA")</f>
        <v>NA</v>
      </c>
      <c r="AH110" s="8"/>
      <c r="AI110" s="6">
        <v>0</v>
      </c>
      <c r="AJ110" s="7" t="str">
        <f>IFERROR(AI110/AI446, "NA")</f>
        <v>NA</v>
      </c>
      <c r="AK110" s="6"/>
      <c r="AL110" s="9">
        <f t="shared" si="12"/>
        <v>0</v>
      </c>
      <c r="AM110" s="7" t="str">
        <f>IFERROR(AL110/AL446, "NA")</f>
        <v>NA</v>
      </c>
      <c r="AN110" s="6"/>
      <c r="AO110" s="6">
        <v>0</v>
      </c>
      <c r="AP110" s="7" t="str">
        <f>IFERROR(AO110/AO446, "NA")</f>
        <v>NA</v>
      </c>
      <c r="AQ110" s="6"/>
      <c r="AR110" s="9">
        <f t="shared" si="13"/>
        <v>0</v>
      </c>
    </row>
    <row r="111" spans="1:44" ht="16.5" hidden="1" customHeight="1" x14ac:dyDescent="0.3">
      <c r="A111" s="35" t="s">
        <v>535</v>
      </c>
      <c r="B111" s="6">
        <v>0</v>
      </c>
      <c r="C111" s="7" t="str">
        <f>IFERROR(B111/B446, "NA")</f>
        <v>NA</v>
      </c>
      <c r="D111" s="8"/>
      <c r="E111" s="6">
        <v>0</v>
      </c>
      <c r="F111" s="7" t="str">
        <f>IFERROR(E111/E446, "NA")</f>
        <v>NA</v>
      </c>
      <c r="G111" s="8"/>
      <c r="H111" s="6">
        <v>0</v>
      </c>
      <c r="I111" s="7" t="str">
        <f>IFERROR(H111/H446, "NA")</f>
        <v>NA</v>
      </c>
      <c r="J111" s="8"/>
      <c r="K111" s="6">
        <v>0</v>
      </c>
      <c r="L111" s="7" t="str">
        <f>IFERROR(K111/K446, "NA")</f>
        <v>NA</v>
      </c>
      <c r="M111" s="8"/>
      <c r="N111" s="6">
        <v>0</v>
      </c>
      <c r="O111" s="7" t="str">
        <f>IFERROR(N111/N446, "NA")</f>
        <v>NA</v>
      </c>
      <c r="P111" s="8"/>
      <c r="Q111" s="6">
        <v>0</v>
      </c>
      <c r="R111" s="7" t="str">
        <f>IFERROR(Q111/Q446, "NA")</f>
        <v>NA</v>
      </c>
      <c r="S111" s="8"/>
      <c r="T111" s="6">
        <v>0</v>
      </c>
      <c r="U111" s="7" t="str">
        <f>IFERROR(T111/T446, "NA")</f>
        <v>NA</v>
      </c>
      <c r="V111" s="8"/>
      <c r="W111" s="6">
        <v>0</v>
      </c>
      <c r="X111" s="7" t="str">
        <f>IFERROR(W111/W446, "NA")</f>
        <v>NA</v>
      </c>
      <c r="Y111" s="8"/>
      <c r="Z111" s="6">
        <v>0</v>
      </c>
      <c r="AA111" s="7" t="str">
        <f>IFERROR(Z111/Z446, "NA")</f>
        <v>NA</v>
      </c>
      <c r="AB111" s="8"/>
      <c r="AC111" s="6">
        <v>0</v>
      </c>
      <c r="AD111" s="7" t="str">
        <f>IFERROR(AC111/AC446, "NA")</f>
        <v>NA</v>
      </c>
      <c r="AE111" s="8"/>
      <c r="AF111" s="6">
        <v>0</v>
      </c>
      <c r="AG111" s="7" t="str">
        <f>IFERROR(AF111/AF446, "NA")</f>
        <v>NA</v>
      </c>
      <c r="AH111" s="8"/>
      <c r="AI111" s="6">
        <v>0</v>
      </c>
      <c r="AJ111" s="7" t="str">
        <f>IFERROR(AI111/AI446, "NA")</f>
        <v>NA</v>
      </c>
      <c r="AK111" s="6"/>
      <c r="AL111" s="9">
        <f t="shared" si="12"/>
        <v>0</v>
      </c>
      <c r="AM111" s="7" t="str">
        <f>IFERROR(AL111/AL446, "NA")</f>
        <v>NA</v>
      </c>
      <c r="AN111" s="6"/>
      <c r="AO111" s="6">
        <v>0</v>
      </c>
      <c r="AP111" s="7" t="str">
        <f>IFERROR(AO111/AO446, "NA")</f>
        <v>NA</v>
      </c>
      <c r="AQ111" s="6"/>
      <c r="AR111" s="9">
        <f t="shared" si="13"/>
        <v>0</v>
      </c>
    </row>
    <row r="112" spans="1:44" ht="16.5" hidden="1" customHeight="1" x14ac:dyDescent="0.3">
      <c r="A112" s="35" t="s">
        <v>536</v>
      </c>
      <c r="B112" s="6">
        <v>0</v>
      </c>
      <c r="C112" s="7" t="str">
        <f>IFERROR(B112/B446, "NA")</f>
        <v>NA</v>
      </c>
      <c r="D112" s="8"/>
      <c r="E112" s="6">
        <v>0</v>
      </c>
      <c r="F112" s="7" t="str">
        <f>IFERROR(E112/E446, "NA")</f>
        <v>NA</v>
      </c>
      <c r="G112" s="8"/>
      <c r="H112" s="6">
        <v>0</v>
      </c>
      <c r="I112" s="7" t="str">
        <f>IFERROR(H112/H446, "NA")</f>
        <v>NA</v>
      </c>
      <c r="J112" s="8"/>
      <c r="K112" s="6">
        <v>0</v>
      </c>
      <c r="L112" s="7" t="str">
        <f>IFERROR(K112/K446, "NA")</f>
        <v>NA</v>
      </c>
      <c r="M112" s="8"/>
      <c r="N112" s="6">
        <v>0</v>
      </c>
      <c r="O112" s="7" t="str">
        <f>IFERROR(N112/N446, "NA")</f>
        <v>NA</v>
      </c>
      <c r="P112" s="8"/>
      <c r="Q112" s="6">
        <v>0</v>
      </c>
      <c r="R112" s="7" t="str">
        <f>IFERROR(Q112/Q446, "NA")</f>
        <v>NA</v>
      </c>
      <c r="S112" s="8"/>
      <c r="T112" s="6">
        <v>0</v>
      </c>
      <c r="U112" s="7" t="str">
        <f>IFERROR(T112/T446, "NA")</f>
        <v>NA</v>
      </c>
      <c r="V112" s="8"/>
      <c r="W112" s="6">
        <v>0</v>
      </c>
      <c r="X112" s="7" t="str">
        <f>IFERROR(W112/W446, "NA")</f>
        <v>NA</v>
      </c>
      <c r="Y112" s="8"/>
      <c r="Z112" s="6">
        <v>0</v>
      </c>
      <c r="AA112" s="7" t="str">
        <f>IFERROR(Z112/Z446, "NA")</f>
        <v>NA</v>
      </c>
      <c r="AB112" s="8"/>
      <c r="AC112" s="6">
        <v>0</v>
      </c>
      <c r="AD112" s="7" t="str">
        <f>IFERROR(AC112/AC446, "NA")</f>
        <v>NA</v>
      </c>
      <c r="AE112" s="8"/>
      <c r="AF112" s="6">
        <v>0</v>
      </c>
      <c r="AG112" s="7" t="str">
        <f>IFERROR(AF112/AF446, "NA")</f>
        <v>NA</v>
      </c>
      <c r="AH112" s="8"/>
      <c r="AI112" s="6">
        <v>0</v>
      </c>
      <c r="AJ112" s="7" t="str">
        <f>IFERROR(AI112/AI446, "NA")</f>
        <v>NA</v>
      </c>
      <c r="AK112" s="6"/>
      <c r="AL112" s="9">
        <f t="shared" si="12"/>
        <v>0</v>
      </c>
      <c r="AM112" s="7" t="str">
        <f>IFERROR(AL112/AL446, "NA")</f>
        <v>NA</v>
      </c>
      <c r="AN112" s="6"/>
      <c r="AO112" s="6">
        <v>0</v>
      </c>
      <c r="AP112" s="7" t="str">
        <f>IFERROR(AO112/AO446, "NA")</f>
        <v>NA</v>
      </c>
      <c r="AQ112" s="6"/>
      <c r="AR112" s="9">
        <f t="shared" si="13"/>
        <v>0</v>
      </c>
    </row>
    <row r="113" spans="1:44" ht="16.5" hidden="1" customHeight="1" x14ac:dyDescent="0.3">
      <c r="A113" s="35" t="s">
        <v>537</v>
      </c>
      <c r="B113" s="6">
        <v>0</v>
      </c>
      <c r="C113" s="7" t="str">
        <f>IFERROR(B113/B446, "NA")</f>
        <v>NA</v>
      </c>
      <c r="D113" s="8"/>
      <c r="E113" s="6">
        <v>0</v>
      </c>
      <c r="F113" s="7" t="str">
        <f>IFERROR(E113/E446, "NA")</f>
        <v>NA</v>
      </c>
      <c r="G113" s="8"/>
      <c r="H113" s="6">
        <v>0</v>
      </c>
      <c r="I113" s="7" t="str">
        <f>IFERROR(H113/H446, "NA")</f>
        <v>NA</v>
      </c>
      <c r="J113" s="8"/>
      <c r="K113" s="6">
        <v>0</v>
      </c>
      <c r="L113" s="7" t="str">
        <f>IFERROR(K113/K446, "NA")</f>
        <v>NA</v>
      </c>
      <c r="M113" s="8"/>
      <c r="N113" s="6">
        <v>0</v>
      </c>
      <c r="O113" s="7" t="str">
        <f>IFERROR(N113/N446, "NA")</f>
        <v>NA</v>
      </c>
      <c r="P113" s="8"/>
      <c r="Q113" s="6">
        <v>0</v>
      </c>
      <c r="R113" s="7" t="str">
        <f>IFERROR(Q113/Q446, "NA")</f>
        <v>NA</v>
      </c>
      <c r="S113" s="8"/>
      <c r="T113" s="6">
        <v>0</v>
      </c>
      <c r="U113" s="7" t="str">
        <f>IFERROR(T113/T446, "NA")</f>
        <v>NA</v>
      </c>
      <c r="V113" s="8"/>
      <c r="W113" s="6">
        <v>0</v>
      </c>
      <c r="X113" s="7" t="str">
        <f>IFERROR(W113/W446, "NA")</f>
        <v>NA</v>
      </c>
      <c r="Y113" s="8"/>
      <c r="Z113" s="6">
        <v>0</v>
      </c>
      <c r="AA113" s="7" t="str">
        <f>IFERROR(Z113/Z446, "NA")</f>
        <v>NA</v>
      </c>
      <c r="AB113" s="8"/>
      <c r="AC113" s="6">
        <v>0</v>
      </c>
      <c r="AD113" s="7" t="str">
        <f>IFERROR(AC113/AC446, "NA")</f>
        <v>NA</v>
      </c>
      <c r="AE113" s="8"/>
      <c r="AF113" s="6">
        <v>0</v>
      </c>
      <c r="AG113" s="7" t="str">
        <f>IFERROR(AF113/AF446, "NA")</f>
        <v>NA</v>
      </c>
      <c r="AH113" s="8"/>
      <c r="AI113" s="6">
        <v>0</v>
      </c>
      <c r="AJ113" s="7" t="str">
        <f>IFERROR(AI113/AI446, "NA")</f>
        <v>NA</v>
      </c>
      <c r="AK113" s="6"/>
      <c r="AL113" s="9">
        <f t="shared" si="12"/>
        <v>0</v>
      </c>
      <c r="AM113" s="7" t="str">
        <f>IFERROR(AL113/AL446, "NA")</f>
        <v>NA</v>
      </c>
      <c r="AN113" s="6"/>
      <c r="AO113" s="6">
        <v>0</v>
      </c>
      <c r="AP113" s="7" t="str">
        <f>IFERROR(AO113/AO446, "NA")</f>
        <v>NA</v>
      </c>
      <c r="AQ113" s="6"/>
      <c r="AR113" s="9">
        <f t="shared" si="13"/>
        <v>0</v>
      </c>
    </row>
    <row r="114" spans="1:44" ht="16.5" hidden="1" customHeight="1" x14ac:dyDescent="0.3">
      <c r="A114" s="35" t="s">
        <v>538</v>
      </c>
      <c r="B114" s="6">
        <v>0</v>
      </c>
      <c r="C114" s="7" t="str">
        <f>IFERROR(B114/B446, "NA")</f>
        <v>NA</v>
      </c>
      <c r="D114" s="8"/>
      <c r="E114" s="6">
        <v>0</v>
      </c>
      <c r="F114" s="7" t="str">
        <f>IFERROR(E114/E446, "NA")</f>
        <v>NA</v>
      </c>
      <c r="G114" s="8"/>
      <c r="H114" s="6">
        <v>0</v>
      </c>
      <c r="I114" s="7" t="str">
        <f>IFERROR(H114/H446, "NA")</f>
        <v>NA</v>
      </c>
      <c r="J114" s="8"/>
      <c r="K114" s="6">
        <v>0</v>
      </c>
      <c r="L114" s="7" t="str">
        <f>IFERROR(K114/K446, "NA")</f>
        <v>NA</v>
      </c>
      <c r="M114" s="8"/>
      <c r="N114" s="6">
        <v>0</v>
      </c>
      <c r="O114" s="7" t="str">
        <f>IFERROR(N114/N446, "NA")</f>
        <v>NA</v>
      </c>
      <c r="P114" s="8"/>
      <c r="Q114" s="6">
        <v>0</v>
      </c>
      <c r="R114" s="7" t="str">
        <f>IFERROR(Q114/Q446, "NA")</f>
        <v>NA</v>
      </c>
      <c r="S114" s="8"/>
      <c r="T114" s="6">
        <v>0</v>
      </c>
      <c r="U114" s="7" t="str">
        <f>IFERROR(T114/T446, "NA")</f>
        <v>NA</v>
      </c>
      <c r="V114" s="8"/>
      <c r="W114" s="6">
        <v>0</v>
      </c>
      <c r="X114" s="7" t="str">
        <f>IFERROR(W114/W446, "NA")</f>
        <v>NA</v>
      </c>
      <c r="Y114" s="8"/>
      <c r="Z114" s="6">
        <v>0</v>
      </c>
      <c r="AA114" s="7" t="str">
        <f>IFERROR(Z114/Z446, "NA")</f>
        <v>NA</v>
      </c>
      <c r="AB114" s="8"/>
      <c r="AC114" s="6">
        <v>0</v>
      </c>
      <c r="AD114" s="7" t="str">
        <f>IFERROR(AC114/AC446, "NA")</f>
        <v>NA</v>
      </c>
      <c r="AE114" s="8"/>
      <c r="AF114" s="6">
        <v>0</v>
      </c>
      <c r="AG114" s="7" t="str">
        <f>IFERROR(AF114/AF446, "NA")</f>
        <v>NA</v>
      </c>
      <c r="AH114" s="8"/>
      <c r="AI114" s="6">
        <v>0</v>
      </c>
      <c r="AJ114" s="7" t="str">
        <f>IFERROR(AI114/AI446, "NA")</f>
        <v>NA</v>
      </c>
      <c r="AK114" s="6"/>
      <c r="AL114" s="9">
        <f t="shared" si="12"/>
        <v>0</v>
      </c>
      <c r="AM114" s="7" t="str">
        <f>IFERROR(AL114/AL446, "NA")</f>
        <v>NA</v>
      </c>
      <c r="AN114" s="6"/>
      <c r="AO114" s="6">
        <v>0</v>
      </c>
      <c r="AP114" s="7" t="str">
        <f>IFERROR(AO114/AO446, "NA")</f>
        <v>NA</v>
      </c>
      <c r="AQ114" s="6"/>
      <c r="AR114" s="9">
        <f t="shared" si="13"/>
        <v>0</v>
      </c>
    </row>
    <row r="115" spans="1:44" ht="16.5" hidden="1" customHeight="1" x14ac:dyDescent="0.3">
      <c r="A115" s="35" t="s">
        <v>539</v>
      </c>
      <c r="B115" s="6">
        <v>0</v>
      </c>
      <c r="C115" s="7" t="str">
        <f>IFERROR(B115/B446, "NA")</f>
        <v>NA</v>
      </c>
      <c r="D115" s="8"/>
      <c r="E115" s="6">
        <v>0</v>
      </c>
      <c r="F115" s="7" t="str">
        <f>IFERROR(E115/E446, "NA")</f>
        <v>NA</v>
      </c>
      <c r="G115" s="8"/>
      <c r="H115" s="6">
        <v>0</v>
      </c>
      <c r="I115" s="7" t="str">
        <f>IFERROR(H115/H446, "NA")</f>
        <v>NA</v>
      </c>
      <c r="J115" s="8"/>
      <c r="K115" s="6">
        <v>0</v>
      </c>
      <c r="L115" s="7" t="str">
        <f>IFERROR(K115/K446, "NA")</f>
        <v>NA</v>
      </c>
      <c r="M115" s="8"/>
      <c r="N115" s="6">
        <v>0</v>
      </c>
      <c r="O115" s="7" t="str">
        <f>IFERROR(N115/N446, "NA")</f>
        <v>NA</v>
      </c>
      <c r="P115" s="8"/>
      <c r="Q115" s="6">
        <v>0</v>
      </c>
      <c r="R115" s="7" t="str">
        <f>IFERROR(Q115/Q446, "NA")</f>
        <v>NA</v>
      </c>
      <c r="S115" s="8"/>
      <c r="T115" s="6">
        <v>0</v>
      </c>
      <c r="U115" s="7" t="str">
        <f>IFERROR(T115/T446, "NA")</f>
        <v>NA</v>
      </c>
      <c r="V115" s="8"/>
      <c r="W115" s="6">
        <v>0</v>
      </c>
      <c r="X115" s="7" t="str">
        <f>IFERROR(W115/W446, "NA")</f>
        <v>NA</v>
      </c>
      <c r="Y115" s="8"/>
      <c r="Z115" s="6">
        <v>0</v>
      </c>
      <c r="AA115" s="7" t="str">
        <f>IFERROR(Z115/Z446, "NA")</f>
        <v>NA</v>
      </c>
      <c r="AB115" s="8"/>
      <c r="AC115" s="6">
        <v>0</v>
      </c>
      <c r="AD115" s="7" t="str">
        <f>IFERROR(AC115/AC446, "NA")</f>
        <v>NA</v>
      </c>
      <c r="AE115" s="8"/>
      <c r="AF115" s="6">
        <v>0</v>
      </c>
      <c r="AG115" s="7" t="str">
        <f>IFERROR(AF115/AF446, "NA")</f>
        <v>NA</v>
      </c>
      <c r="AH115" s="8"/>
      <c r="AI115" s="6">
        <v>0</v>
      </c>
      <c r="AJ115" s="7" t="str">
        <f>IFERROR(AI115/AI446, "NA")</f>
        <v>NA</v>
      </c>
      <c r="AK115" s="6"/>
      <c r="AL115" s="9">
        <f t="shared" si="12"/>
        <v>0</v>
      </c>
      <c r="AM115" s="7" t="str">
        <f>IFERROR(AL115/AL446, "NA")</f>
        <v>NA</v>
      </c>
      <c r="AN115" s="6"/>
      <c r="AO115" s="6">
        <v>0</v>
      </c>
      <c r="AP115" s="7" t="str">
        <f>IFERROR(AO115/AO446, "NA")</f>
        <v>NA</v>
      </c>
      <c r="AQ115" s="6"/>
      <c r="AR115" s="9">
        <f t="shared" si="13"/>
        <v>0</v>
      </c>
    </row>
    <row r="116" spans="1:44" ht="16.5" hidden="1" customHeight="1" x14ac:dyDescent="0.3">
      <c r="A116" s="35" t="s">
        <v>540</v>
      </c>
      <c r="B116" s="6">
        <v>0</v>
      </c>
      <c r="C116" s="7" t="str">
        <f>IFERROR(B116/B446, "NA")</f>
        <v>NA</v>
      </c>
      <c r="D116" s="8"/>
      <c r="E116" s="6">
        <v>0</v>
      </c>
      <c r="F116" s="7" t="str">
        <f>IFERROR(E116/E446, "NA")</f>
        <v>NA</v>
      </c>
      <c r="G116" s="8"/>
      <c r="H116" s="6">
        <v>0</v>
      </c>
      <c r="I116" s="7" t="str">
        <f>IFERROR(H116/H446, "NA")</f>
        <v>NA</v>
      </c>
      <c r="J116" s="8"/>
      <c r="K116" s="6">
        <v>0</v>
      </c>
      <c r="L116" s="7" t="str">
        <f>IFERROR(K116/K446, "NA")</f>
        <v>NA</v>
      </c>
      <c r="M116" s="8"/>
      <c r="N116" s="6">
        <v>0</v>
      </c>
      <c r="O116" s="7" t="str">
        <f>IFERROR(N116/N446, "NA")</f>
        <v>NA</v>
      </c>
      <c r="P116" s="8"/>
      <c r="Q116" s="6">
        <v>0</v>
      </c>
      <c r="R116" s="7" t="str">
        <f>IFERROR(Q116/Q446, "NA")</f>
        <v>NA</v>
      </c>
      <c r="S116" s="8"/>
      <c r="T116" s="6">
        <v>0</v>
      </c>
      <c r="U116" s="7" t="str">
        <f>IFERROR(T116/T446, "NA")</f>
        <v>NA</v>
      </c>
      <c r="V116" s="8"/>
      <c r="W116" s="6">
        <v>0</v>
      </c>
      <c r="X116" s="7" t="str">
        <f>IFERROR(W116/W446, "NA")</f>
        <v>NA</v>
      </c>
      <c r="Y116" s="8"/>
      <c r="Z116" s="6">
        <v>0</v>
      </c>
      <c r="AA116" s="7" t="str">
        <f>IFERROR(Z116/Z446, "NA")</f>
        <v>NA</v>
      </c>
      <c r="AB116" s="8"/>
      <c r="AC116" s="6">
        <v>0</v>
      </c>
      <c r="AD116" s="7" t="str">
        <f>IFERROR(AC116/AC446, "NA")</f>
        <v>NA</v>
      </c>
      <c r="AE116" s="8"/>
      <c r="AF116" s="6">
        <v>0</v>
      </c>
      <c r="AG116" s="7" t="str">
        <f>IFERROR(AF116/AF446, "NA")</f>
        <v>NA</v>
      </c>
      <c r="AH116" s="8"/>
      <c r="AI116" s="6">
        <v>0</v>
      </c>
      <c r="AJ116" s="7" t="str">
        <f>IFERROR(AI116/AI446, "NA")</f>
        <v>NA</v>
      </c>
      <c r="AK116" s="6"/>
      <c r="AL116" s="9">
        <f t="shared" si="12"/>
        <v>0</v>
      </c>
      <c r="AM116" s="7" t="str">
        <f>IFERROR(AL116/AL446, "NA")</f>
        <v>NA</v>
      </c>
      <c r="AN116" s="6"/>
      <c r="AO116" s="6">
        <v>0</v>
      </c>
      <c r="AP116" s="7" t="str">
        <f>IFERROR(AO116/AO446, "NA")</f>
        <v>NA</v>
      </c>
      <c r="AQ116" s="6"/>
      <c r="AR116" s="9">
        <f t="shared" si="13"/>
        <v>0</v>
      </c>
    </row>
    <row r="117" spans="1:44" ht="16.5" hidden="1" customHeight="1" x14ac:dyDescent="0.3">
      <c r="A117" s="35" t="s">
        <v>541</v>
      </c>
      <c r="B117" s="6">
        <v>0</v>
      </c>
      <c r="C117" s="7" t="str">
        <f>IFERROR(B117/B446, "NA")</f>
        <v>NA</v>
      </c>
      <c r="D117" s="8"/>
      <c r="E117" s="6">
        <v>0</v>
      </c>
      <c r="F117" s="7" t="str">
        <f>IFERROR(E117/E446, "NA")</f>
        <v>NA</v>
      </c>
      <c r="G117" s="8"/>
      <c r="H117" s="6">
        <v>0</v>
      </c>
      <c r="I117" s="7" t="str">
        <f>IFERROR(H117/H446, "NA")</f>
        <v>NA</v>
      </c>
      <c r="J117" s="8"/>
      <c r="K117" s="6">
        <v>0</v>
      </c>
      <c r="L117" s="7" t="str">
        <f>IFERROR(K117/K446, "NA")</f>
        <v>NA</v>
      </c>
      <c r="M117" s="8"/>
      <c r="N117" s="6">
        <v>0</v>
      </c>
      <c r="O117" s="7" t="str">
        <f>IFERROR(N117/N446, "NA")</f>
        <v>NA</v>
      </c>
      <c r="P117" s="8"/>
      <c r="Q117" s="6">
        <v>0</v>
      </c>
      <c r="R117" s="7" t="str">
        <f>IFERROR(Q117/Q446, "NA")</f>
        <v>NA</v>
      </c>
      <c r="S117" s="8"/>
      <c r="T117" s="6">
        <v>0</v>
      </c>
      <c r="U117" s="7" t="str">
        <f>IFERROR(T117/T446, "NA")</f>
        <v>NA</v>
      </c>
      <c r="V117" s="8"/>
      <c r="W117" s="6">
        <v>0</v>
      </c>
      <c r="X117" s="7" t="str">
        <f>IFERROR(W117/W446, "NA")</f>
        <v>NA</v>
      </c>
      <c r="Y117" s="8"/>
      <c r="Z117" s="6">
        <v>0</v>
      </c>
      <c r="AA117" s="7" t="str">
        <f>IFERROR(Z117/Z446, "NA")</f>
        <v>NA</v>
      </c>
      <c r="AB117" s="8"/>
      <c r="AC117" s="6">
        <v>0</v>
      </c>
      <c r="AD117" s="7" t="str">
        <f>IFERROR(AC117/AC446, "NA")</f>
        <v>NA</v>
      </c>
      <c r="AE117" s="8"/>
      <c r="AF117" s="6">
        <v>0</v>
      </c>
      <c r="AG117" s="7" t="str">
        <f>IFERROR(AF117/AF446, "NA")</f>
        <v>NA</v>
      </c>
      <c r="AH117" s="8"/>
      <c r="AI117" s="6">
        <v>0</v>
      </c>
      <c r="AJ117" s="7" t="str">
        <f>IFERROR(AI117/AI446, "NA")</f>
        <v>NA</v>
      </c>
      <c r="AK117" s="6"/>
      <c r="AL117" s="9">
        <f t="shared" si="12"/>
        <v>0</v>
      </c>
      <c r="AM117" s="7" t="str">
        <f>IFERROR(AL117/AL446, "NA")</f>
        <v>NA</v>
      </c>
      <c r="AN117" s="6"/>
      <c r="AO117" s="6">
        <v>0</v>
      </c>
      <c r="AP117" s="7" t="str">
        <f>IFERROR(AO117/AO446, "NA")</f>
        <v>NA</v>
      </c>
      <c r="AQ117" s="6"/>
      <c r="AR117" s="9">
        <f t="shared" si="13"/>
        <v>0</v>
      </c>
    </row>
    <row r="118" spans="1:44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0</v>
      </c>
      <c r="C118" s="12" t="str">
        <f>IFERROR(B118/B446, "NA")</f>
        <v>NA</v>
      </c>
      <c r="D118" s="2"/>
      <c r="E118" s="11">
        <f>IFERROR(E94+E95+E96+E97+E98+E99+E100+E101+E102+E103+E104+E105+E106+E107+E108+E109+E110+E111+E112+E113+E114+E115+E116+E117, "NA")</f>
        <v>0</v>
      </c>
      <c r="F118" s="12" t="str">
        <f>IFERROR(E118/E446, "NA")</f>
        <v>NA</v>
      </c>
      <c r="G118" s="2"/>
      <c r="H118" s="11">
        <f>IFERROR(H94+H95+H96+H97+H98+H99+H100+H101+H102+H103+H104+H105+H106+H107+H108+H109+H110+H111+H112+H113+H114+H115+H116+H117, "NA")</f>
        <v>0</v>
      </c>
      <c r="I118" s="12" t="str">
        <f>IFERROR(H118/H446, "NA")</f>
        <v>NA</v>
      </c>
      <c r="J118" s="2"/>
      <c r="K118" s="11">
        <f>IFERROR(K94+K95+K96+K97+K98+K99+K100+K101+K102+K103+K104+K105+K106+K107+K108+K109+K110+K111+K112+K113+K114+K115+K116+K117, "NA")</f>
        <v>0</v>
      </c>
      <c r="L118" s="12" t="str">
        <f>IFERROR(K118/K446, "NA")</f>
        <v>NA</v>
      </c>
      <c r="M118" s="2"/>
      <c r="N118" s="11">
        <f>IFERROR(N94+N95+N96+N97+N98+N99+N100+N101+N102+N103+N104+N105+N106+N107+N108+N109+N110+N111+N112+N113+N114+N115+N116+N117, "NA")</f>
        <v>0</v>
      </c>
      <c r="O118" s="12" t="str">
        <f>IFERROR(N118/N446, "NA")</f>
        <v>NA</v>
      </c>
      <c r="P118" s="2"/>
      <c r="Q118" s="11">
        <f>IFERROR(Q94+Q95+Q96+Q97+Q98+Q99+Q100+Q101+Q102+Q103+Q104+Q105+Q106+Q107+Q108+Q109+Q110+Q111+Q112+Q113+Q114+Q115+Q116+Q117, "NA")</f>
        <v>0</v>
      </c>
      <c r="R118" s="12" t="str">
        <f>IFERROR(Q118/Q446, "NA")</f>
        <v>NA</v>
      </c>
      <c r="S118" s="2"/>
      <c r="T118" s="11">
        <f>IFERROR(T94+T95+T96+T97+T98+T99+T100+T101+T102+T103+T104+T105+T106+T107+T108+T109+T110+T111+T112+T113+T114+T115+T116+T117, "NA")</f>
        <v>0</v>
      </c>
      <c r="U118" s="12" t="str">
        <f>IFERROR(T118/T446, "NA")</f>
        <v>NA</v>
      </c>
      <c r="V118" s="2"/>
      <c r="W118" s="11">
        <f>IFERROR(W94+W95+W96+W97+W98+W99+W100+W101+W102+W103+W104+W105+W106+W107+W108+W109+W110+W111+W112+W113+W114+W115+W116+W117, "NA")</f>
        <v>0</v>
      </c>
      <c r="X118" s="12" t="str">
        <f>IFERROR(W118/W446, "NA")</f>
        <v>NA</v>
      </c>
      <c r="Y118" s="2"/>
      <c r="Z118" s="11">
        <f>IFERROR(Z94+Z95+Z96+Z97+Z98+Z99+Z100+Z101+Z102+Z103+Z104+Z105+Z106+Z107+Z108+Z109+Z110+Z111+Z112+Z113+Z114+Z115+Z116+Z117, "NA")</f>
        <v>0</v>
      </c>
      <c r="AA118" s="12" t="str">
        <f>IFERROR(Z118/Z446, "NA")</f>
        <v>NA</v>
      </c>
      <c r="AB118" s="2"/>
      <c r="AC118" s="11">
        <f>IFERROR(AC94+AC95+AC96+AC97+AC98+AC99+AC100+AC101+AC102+AC103+AC104+AC105+AC106+AC107+AC108+AC109+AC110+AC111+AC112+AC113+AC114+AC115+AC116+AC117, "NA")</f>
        <v>0</v>
      </c>
      <c r="AD118" s="12" t="str">
        <f>IFERROR(AC118/AC446, "NA")</f>
        <v>NA</v>
      </c>
      <c r="AE118" s="2"/>
      <c r="AF118" s="11">
        <f>IFERROR(AF94+AF95+AF96+AF97+AF98+AF99+AF100+AF101+AF102+AF103+AF104+AF105+AF106+AF107+AF108+AF109+AF110+AF111+AF112+AF113+AF114+AF115+AF116+AF117, "NA")</f>
        <v>0</v>
      </c>
      <c r="AG118" s="12" t="str">
        <f>IFERROR(AF118/AF446, "NA")</f>
        <v>NA</v>
      </c>
      <c r="AH118" s="2"/>
      <c r="AI118" s="11">
        <f>IFERROR(AI94+AI95+AI96+AI97+AI98+AI99+AI100+AI101+AI102+AI103+AI104+AI105+AI106+AI107+AI108+AI109+AI110+AI111+AI112+AI113+AI114+AI115+AI116+AI117, "NA")</f>
        <v>0</v>
      </c>
      <c r="AJ118" s="12" t="str">
        <f>IFERROR(AI118/AI446, "NA")</f>
        <v>NA</v>
      </c>
      <c r="AK118" s="2"/>
      <c r="AL118" s="11">
        <f t="shared" si="12"/>
        <v>0</v>
      </c>
      <c r="AM118" s="12" t="str">
        <f>IFERROR(AL118/AL446, "NA")</f>
        <v>NA</v>
      </c>
      <c r="AN118" s="2"/>
      <c r="AO118" s="11">
        <f>IFERROR(AO94+AO95+AO96+AO97+AO98+AO99+AO100+AO101+AO102+AO103+AO104+AO105+AO106+AO107+AO108+AO109+AO110+AO111+AO112+AO113+AO114+AO115+AO116+AO117, "NA")</f>
        <v>0</v>
      </c>
      <c r="AP118" s="12" t="str">
        <f>IFERROR(AO118/AO446, "NA")</f>
        <v>NA</v>
      </c>
      <c r="AQ118" s="2"/>
      <c r="AR118" s="11">
        <f t="shared" si="13"/>
        <v>0</v>
      </c>
    </row>
    <row r="119" spans="1:44" ht="16.5" hidden="1" customHeight="1" x14ac:dyDescent="0.3">
      <c r="A119" s="33" t="s">
        <v>542</v>
      </c>
      <c r="B119" s="6">
        <v>0</v>
      </c>
      <c r="C119" s="7" t="str">
        <f>IFERROR(B119/B446, "NA")</f>
        <v>NA</v>
      </c>
      <c r="D119" s="8"/>
      <c r="E119" s="6">
        <v>0</v>
      </c>
      <c r="F119" s="7" t="str">
        <f>IFERROR(E119/E446, "NA")</f>
        <v>NA</v>
      </c>
      <c r="G119" s="8"/>
      <c r="H119" s="6">
        <v>0</v>
      </c>
      <c r="I119" s="7" t="str">
        <f>IFERROR(H119/H446, "NA")</f>
        <v>NA</v>
      </c>
      <c r="J119" s="8"/>
      <c r="K119" s="6">
        <v>0</v>
      </c>
      <c r="L119" s="7" t="str">
        <f>IFERROR(K119/K446, "NA")</f>
        <v>NA</v>
      </c>
      <c r="M119" s="8"/>
      <c r="N119" s="6">
        <v>0</v>
      </c>
      <c r="O119" s="7" t="str">
        <f>IFERROR(N119/N446, "NA")</f>
        <v>NA</v>
      </c>
      <c r="P119" s="8"/>
      <c r="Q119" s="6">
        <v>0</v>
      </c>
      <c r="R119" s="7" t="str">
        <f>IFERROR(Q119/Q446, "NA")</f>
        <v>NA</v>
      </c>
      <c r="S119" s="8"/>
      <c r="T119" s="6">
        <v>0</v>
      </c>
      <c r="U119" s="7" t="str">
        <f>IFERROR(T119/T446, "NA")</f>
        <v>NA</v>
      </c>
      <c r="V119" s="8"/>
      <c r="W119" s="6">
        <v>0</v>
      </c>
      <c r="X119" s="7" t="str">
        <f>IFERROR(W119/W446, "NA")</f>
        <v>NA</v>
      </c>
      <c r="Y119" s="8"/>
      <c r="Z119" s="6">
        <v>0</v>
      </c>
      <c r="AA119" s="7" t="str">
        <f>IFERROR(Z119/Z446, "NA")</f>
        <v>NA</v>
      </c>
      <c r="AB119" s="8"/>
      <c r="AC119" s="6">
        <v>0</v>
      </c>
      <c r="AD119" s="7" t="str">
        <f>IFERROR(AC119/AC446, "NA")</f>
        <v>NA</v>
      </c>
      <c r="AE119" s="8"/>
      <c r="AF119" s="6">
        <v>0</v>
      </c>
      <c r="AG119" s="7" t="str">
        <f>IFERROR(AF119/AF446, "NA")</f>
        <v>NA</v>
      </c>
      <c r="AH119" s="8"/>
      <c r="AI119" s="6">
        <v>0</v>
      </c>
      <c r="AJ119" s="7" t="str">
        <f>IFERROR(AI119/AI446, "NA")</f>
        <v>NA</v>
      </c>
      <c r="AK119" s="6"/>
      <c r="AL119" s="9">
        <f t="shared" si="12"/>
        <v>0</v>
      </c>
      <c r="AM119" s="7" t="str">
        <f>IFERROR(AL119/AL446, "NA")</f>
        <v>NA</v>
      </c>
      <c r="AN119" s="6"/>
      <c r="AO119" s="6">
        <v>0</v>
      </c>
      <c r="AP119" s="7" t="str">
        <f>IFERROR(AO119/AO446, "NA")</f>
        <v>NA</v>
      </c>
      <c r="AQ119" s="6"/>
      <c r="AR119" s="9">
        <f t="shared" si="13"/>
        <v>0</v>
      </c>
    </row>
    <row r="120" spans="1:44" ht="16.5" hidden="1" customHeight="1" x14ac:dyDescent="0.3">
      <c r="A120" s="33" t="s">
        <v>543</v>
      </c>
      <c r="B120" s="6">
        <v>0</v>
      </c>
      <c r="C120" s="7" t="str">
        <f>IFERROR(B120/B446, "NA")</f>
        <v>NA</v>
      </c>
      <c r="D120" s="8"/>
      <c r="E120" s="6">
        <v>0</v>
      </c>
      <c r="F120" s="7" t="str">
        <f>IFERROR(E120/E446, "NA")</f>
        <v>NA</v>
      </c>
      <c r="G120" s="8"/>
      <c r="H120" s="6">
        <v>0</v>
      </c>
      <c r="I120" s="7" t="str">
        <f>IFERROR(H120/H446, "NA")</f>
        <v>NA</v>
      </c>
      <c r="J120" s="8"/>
      <c r="K120" s="6">
        <v>0</v>
      </c>
      <c r="L120" s="7" t="str">
        <f>IFERROR(K120/K446, "NA")</f>
        <v>NA</v>
      </c>
      <c r="M120" s="8"/>
      <c r="N120" s="6">
        <v>0</v>
      </c>
      <c r="O120" s="7" t="str">
        <f>IFERROR(N120/N446, "NA")</f>
        <v>NA</v>
      </c>
      <c r="P120" s="8"/>
      <c r="Q120" s="6">
        <v>0</v>
      </c>
      <c r="R120" s="7" t="str">
        <f>IFERROR(Q120/Q446, "NA")</f>
        <v>NA</v>
      </c>
      <c r="S120" s="8"/>
      <c r="T120" s="6">
        <v>0</v>
      </c>
      <c r="U120" s="7" t="str">
        <f>IFERROR(T120/T446, "NA")</f>
        <v>NA</v>
      </c>
      <c r="V120" s="8"/>
      <c r="W120" s="6">
        <v>0</v>
      </c>
      <c r="X120" s="7" t="str">
        <f>IFERROR(W120/W446, "NA")</f>
        <v>NA</v>
      </c>
      <c r="Y120" s="8"/>
      <c r="Z120" s="6">
        <v>0</v>
      </c>
      <c r="AA120" s="7" t="str">
        <f>IFERROR(Z120/Z446, "NA")</f>
        <v>NA</v>
      </c>
      <c r="AB120" s="8"/>
      <c r="AC120" s="6">
        <v>0</v>
      </c>
      <c r="AD120" s="7" t="str">
        <f>IFERROR(AC120/AC446, "NA")</f>
        <v>NA</v>
      </c>
      <c r="AE120" s="8"/>
      <c r="AF120" s="6">
        <v>0</v>
      </c>
      <c r="AG120" s="7" t="str">
        <f>IFERROR(AF120/AF446, "NA")</f>
        <v>NA</v>
      </c>
      <c r="AH120" s="8"/>
      <c r="AI120" s="6">
        <v>0</v>
      </c>
      <c r="AJ120" s="7" t="str">
        <f>IFERROR(AI120/AI446, "NA")</f>
        <v>NA</v>
      </c>
      <c r="AK120" s="6"/>
      <c r="AL120" s="9">
        <f t="shared" si="12"/>
        <v>0</v>
      </c>
      <c r="AM120" s="7" t="str">
        <f>IFERROR(AL120/AL446, "NA")</f>
        <v>NA</v>
      </c>
      <c r="AN120" s="6"/>
      <c r="AO120" s="6">
        <v>0</v>
      </c>
      <c r="AP120" s="7" t="str">
        <f>IFERROR(AO120/AO446, "NA")</f>
        <v>NA</v>
      </c>
      <c r="AQ120" s="6"/>
      <c r="AR120" s="9">
        <f t="shared" si="13"/>
        <v>0</v>
      </c>
    </row>
    <row r="121" spans="1:44" ht="16.5" hidden="1" customHeight="1" x14ac:dyDescent="0.3">
      <c r="A121" s="33" t="s">
        <v>544</v>
      </c>
      <c r="B121" s="6">
        <v>0</v>
      </c>
      <c r="C121" s="7" t="str">
        <f>IFERROR(B121/B446, "NA")</f>
        <v>NA</v>
      </c>
      <c r="D121" s="8"/>
      <c r="E121" s="6">
        <v>0</v>
      </c>
      <c r="F121" s="7" t="str">
        <f>IFERROR(E121/E446, "NA")</f>
        <v>NA</v>
      </c>
      <c r="G121" s="8"/>
      <c r="H121" s="6">
        <v>0</v>
      </c>
      <c r="I121" s="7" t="str">
        <f>IFERROR(H121/H446, "NA")</f>
        <v>NA</v>
      </c>
      <c r="J121" s="8"/>
      <c r="K121" s="6">
        <v>0</v>
      </c>
      <c r="L121" s="7" t="str">
        <f>IFERROR(K121/K446, "NA")</f>
        <v>NA</v>
      </c>
      <c r="M121" s="8"/>
      <c r="N121" s="6">
        <v>0</v>
      </c>
      <c r="O121" s="7" t="str">
        <f>IFERROR(N121/N446, "NA")</f>
        <v>NA</v>
      </c>
      <c r="P121" s="8"/>
      <c r="Q121" s="6">
        <v>0</v>
      </c>
      <c r="R121" s="7" t="str">
        <f>IFERROR(Q121/Q446, "NA")</f>
        <v>NA</v>
      </c>
      <c r="S121" s="8"/>
      <c r="T121" s="6">
        <v>0</v>
      </c>
      <c r="U121" s="7" t="str">
        <f>IFERROR(T121/T446, "NA")</f>
        <v>NA</v>
      </c>
      <c r="V121" s="8"/>
      <c r="W121" s="6">
        <v>0</v>
      </c>
      <c r="X121" s="7" t="str">
        <f>IFERROR(W121/W446, "NA")</f>
        <v>NA</v>
      </c>
      <c r="Y121" s="8"/>
      <c r="Z121" s="6">
        <v>0</v>
      </c>
      <c r="AA121" s="7" t="str">
        <f>IFERROR(Z121/Z446, "NA")</f>
        <v>NA</v>
      </c>
      <c r="AB121" s="8"/>
      <c r="AC121" s="6">
        <v>0</v>
      </c>
      <c r="AD121" s="7" t="str">
        <f>IFERROR(AC121/AC446, "NA")</f>
        <v>NA</v>
      </c>
      <c r="AE121" s="8"/>
      <c r="AF121" s="6">
        <v>0</v>
      </c>
      <c r="AG121" s="7" t="str">
        <f>IFERROR(AF121/AF446, "NA")</f>
        <v>NA</v>
      </c>
      <c r="AH121" s="8"/>
      <c r="AI121" s="6">
        <v>0</v>
      </c>
      <c r="AJ121" s="7" t="str">
        <f>IFERROR(AI121/AI446, "NA")</f>
        <v>NA</v>
      </c>
      <c r="AK121" s="6"/>
      <c r="AL121" s="9">
        <f t="shared" si="12"/>
        <v>0</v>
      </c>
      <c r="AM121" s="7" t="str">
        <f>IFERROR(AL121/AL446, "NA")</f>
        <v>NA</v>
      </c>
      <c r="AN121" s="6"/>
      <c r="AO121" s="6">
        <v>0</v>
      </c>
      <c r="AP121" s="7" t="str">
        <f>IFERROR(AO121/AO446, "NA")</f>
        <v>NA</v>
      </c>
      <c r="AQ121" s="6"/>
      <c r="AR121" s="9">
        <f t="shared" si="13"/>
        <v>0</v>
      </c>
    </row>
    <row r="122" spans="1:44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0</v>
      </c>
      <c r="C122" s="12" t="str">
        <f>IFERROR(B122/B446, "NA")</f>
        <v>NA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0</v>
      </c>
      <c r="F122" s="12" t="str">
        <f>IFERROR(E122/E446, "NA")</f>
        <v>NA</v>
      </c>
      <c r="G122" s="2"/>
      <c r="H122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, "NA")</f>
        <v>0</v>
      </c>
      <c r="I122" s="12" t="str">
        <f>IFERROR(H122/H446, "NA")</f>
        <v>NA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0</v>
      </c>
      <c r="L122" s="12" t="str">
        <f>IFERROR(K122/K446, "NA")</f>
        <v>NA</v>
      </c>
      <c r="M122" s="2"/>
      <c r="N122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, "NA")</f>
        <v>0</v>
      </c>
      <c r="O122" s="12" t="str">
        <f>IFERROR(N122/N446, "NA")</f>
        <v>NA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0</v>
      </c>
      <c r="R122" s="12" t="str">
        <f>IFERROR(Q122/Q446, "NA")</f>
        <v>NA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0</v>
      </c>
      <c r="U122" s="12" t="str">
        <f>IFERROR(T122/T446, "NA")</f>
        <v>NA</v>
      </c>
      <c r="V122" s="2"/>
      <c r="W122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, "NA")</f>
        <v>0</v>
      </c>
      <c r="X122" s="12" t="str">
        <f>IFERROR(W122/W446, "NA")</f>
        <v>NA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0</v>
      </c>
      <c r="AA122" s="12" t="str">
        <f>IFERROR(Z122/Z446, "NA")</f>
        <v>NA</v>
      </c>
      <c r="AB122" s="2"/>
      <c r="AC122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, "NA")</f>
        <v>0</v>
      </c>
      <c r="AD122" s="12" t="str">
        <f>IFERROR(AC122/AC446, "NA")</f>
        <v>NA</v>
      </c>
      <c r="AE122" s="2"/>
      <c r="AF122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, "NA")</f>
        <v>0</v>
      </c>
      <c r="AG122" s="12" t="str">
        <f>IFERROR(AF122/AF446, "NA")</f>
        <v>NA</v>
      </c>
      <c r="AH122" s="2"/>
      <c r="AI122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, "NA")</f>
        <v>0</v>
      </c>
      <c r="AJ122" s="12" t="str">
        <f>IFERROR(AI122/AI446, "NA")</f>
        <v>NA</v>
      </c>
      <c r="AK122" s="2"/>
      <c r="AL122" s="11">
        <f t="shared" si="12"/>
        <v>0</v>
      </c>
      <c r="AM122" s="12" t="str">
        <f>IFERROR(AL122/AL446, "NA")</f>
        <v>NA</v>
      </c>
      <c r="AN122" s="2"/>
      <c r="AO122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, "NA")</f>
        <v>0</v>
      </c>
      <c r="AP122" s="12" t="str">
        <f>IFERROR(AO122/AO446, "NA")</f>
        <v>NA</v>
      </c>
      <c r="AQ122" s="2"/>
      <c r="AR122" s="11">
        <f t="shared" si="13"/>
        <v>0</v>
      </c>
    </row>
    <row r="123" spans="1:44" ht="30.75" hidden="1" customHeight="1" x14ac:dyDescent="0.3">
      <c r="A123" s="5" t="s">
        <v>545</v>
      </c>
      <c r="B123" s="6">
        <v>0</v>
      </c>
      <c r="C123" s="7" t="str">
        <f>IFERROR(B123/B446, "NA")</f>
        <v>NA</v>
      </c>
      <c r="D123" s="8"/>
      <c r="E123" s="6">
        <v>0</v>
      </c>
      <c r="F123" s="7" t="str">
        <f>IFERROR(E123/E446, "NA")</f>
        <v>NA</v>
      </c>
      <c r="G123" s="8"/>
      <c r="H123" s="6">
        <v>0</v>
      </c>
      <c r="I123" s="7" t="str">
        <f>IFERROR(H123/H446, "NA")</f>
        <v>NA</v>
      </c>
      <c r="J123" s="8"/>
      <c r="K123" s="6">
        <v>0</v>
      </c>
      <c r="L123" s="7" t="str">
        <f>IFERROR(K123/K446, "NA")</f>
        <v>NA</v>
      </c>
      <c r="M123" s="8"/>
      <c r="N123" s="6">
        <v>0</v>
      </c>
      <c r="O123" s="7" t="str">
        <f>IFERROR(N123/N446, "NA")</f>
        <v>NA</v>
      </c>
      <c r="P123" s="8"/>
      <c r="Q123" s="6">
        <v>0</v>
      </c>
      <c r="R123" s="7" t="str">
        <f>IFERROR(Q123/Q446, "NA")</f>
        <v>NA</v>
      </c>
      <c r="S123" s="8"/>
      <c r="T123" s="6">
        <v>0</v>
      </c>
      <c r="U123" s="7" t="str">
        <f>IFERROR(T123/T446, "NA")</f>
        <v>NA</v>
      </c>
      <c r="V123" s="8"/>
      <c r="W123" s="6">
        <v>0</v>
      </c>
      <c r="X123" s="7" t="str">
        <f>IFERROR(W123/W446, "NA")</f>
        <v>NA</v>
      </c>
      <c r="Y123" s="8"/>
      <c r="Z123" s="6">
        <v>0</v>
      </c>
      <c r="AA123" s="7" t="str">
        <f>IFERROR(Z123/Z446, "NA")</f>
        <v>NA</v>
      </c>
      <c r="AB123" s="8"/>
      <c r="AC123" s="6">
        <v>0</v>
      </c>
      <c r="AD123" s="7" t="str">
        <f>IFERROR(AC123/AC446, "NA")</f>
        <v>NA</v>
      </c>
      <c r="AE123" s="8"/>
      <c r="AF123" s="6">
        <v>0</v>
      </c>
      <c r="AG123" s="7" t="str">
        <f>IFERROR(AF123/AF446, "NA")</f>
        <v>NA</v>
      </c>
      <c r="AH123" s="8"/>
      <c r="AI123" s="6">
        <v>0</v>
      </c>
      <c r="AJ123" s="7" t="str">
        <f>IFERROR(AI123/AI446, "NA")</f>
        <v>NA</v>
      </c>
      <c r="AK123" s="6"/>
      <c r="AL123" s="9">
        <f t="shared" si="12"/>
        <v>0</v>
      </c>
      <c r="AM123" s="7" t="str">
        <f>IFERROR(AL123/AL446, "NA")</f>
        <v>NA</v>
      </c>
      <c r="AN123" s="6"/>
      <c r="AO123" s="6">
        <v>0</v>
      </c>
      <c r="AP123" s="7" t="str">
        <f>IFERROR(AO123/AO446, "NA")</f>
        <v>NA</v>
      </c>
      <c r="AQ123" s="6"/>
      <c r="AR123" s="9">
        <f t="shared" si="13"/>
        <v>0</v>
      </c>
    </row>
    <row r="124" spans="1:44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0</v>
      </c>
      <c r="C124" s="12" t="str">
        <f>IFERROR(B124/B446, "NA")</f>
        <v>NA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0</v>
      </c>
      <c r="F124" s="12" t="str">
        <f>IFERROR(E124/E446, "NA")</f>
        <v>NA</v>
      </c>
      <c r="G124" s="2"/>
      <c r="H124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+H123, "NA")</f>
        <v>0</v>
      </c>
      <c r="I124" s="12" t="str">
        <f>IFERROR(H124/H446, "NA")</f>
        <v>NA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0</v>
      </c>
      <c r="L124" s="12" t="str">
        <f>IFERROR(K124/K446, "NA")</f>
        <v>NA</v>
      </c>
      <c r="M124" s="2"/>
      <c r="N124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+N123, "NA")</f>
        <v>0</v>
      </c>
      <c r="O124" s="12" t="str">
        <f>IFERROR(N124/N446, "NA")</f>
        <v>NA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0</v>
      </c>
      <c r="R124" s="12" t="str">
        <f>IFERROR(Q124/Q446, "NA")</f>
        <v>NA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0</v>
      </c>
      <c r="U124" s="12" t="str">
        <f>IFERROR(T124/T446, "NA")</f>
        <v>NA</v>
      </c>
      <c r="V124" s="2"/>
      <c r="W124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+W123, "NA")</f>
        <v>0</v>
      </c>
      <c r="X124" s="12" t="str">
        <f>IFERROR(W124/W446, "NA")</f>
        <v>NA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0</v>
      </c>
      <c r="AA124" s="12" t="str">
        <f>IFERROR(Z124/Z446, "NA")</f>
        <v>NA</v>
      </c>
      <c r="AB124" s="2"/>
      <c r="AC124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+AC123, "NA")</f>
        <v>0</v>
      </c>
      <c r="AD124" s="12" t="str">
        <f>IFERROR(AC124/AC446, "NA")</f>
        <v>NA</v>
      </c>
      <c r="AE124" s="2"/>
      <c r="AF124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+AF123, "NA")</f>
        <v>0</v>
      </c>
      <c r="AG124" s="12" t="str">
        <f>IFERROR(AF124/AF446, "NA")</f>
        <v>NA</v>
      </c>
      <c r="AH124" s="2"/>
      <c r="AI124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+AI123, "NA")</f>
        <v>0</v>
      </c>
      <c r="AJ124" s="12" t="str">
        <f>IFERROR(AI124/AI446, "NA")</f>
        <v>NA</v>
      </c>
      <c r="AK124" s="2"/>
      <c r="AL124" s="11">
        <f t="shared" si="12"/>
        <v>0</v>
      </c>
      <c r="AM124" s="12" t="str">
        <f>IFERROR(AL124/AL446, "NA")</f>
        <v>NA</v>
      </c>
      <c r="AN124" s="2"/>
      <c r="AO124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+AO123, "NA")</f>
        <v>0</v>
      </c>
      <c r="AP124" s="12" t="str">
        <f>IFERROR(AO124/AO446, "NA")</f>
        <v>NA</v>
      </c>
      <c r="AQ124" s="2"/>
      <c r="AR124" s="11">
        <f t="shared" si="13"/>
        <v>0</v>
      </c>
    </row>
    <row r="125" spans="1:44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  <c r="AE125" s="4"/>
      <c r="AF125" s="2"/>
      <c r="AG125" s="3"/>
      <c r="AH125" s="4"/>
      <c r="AI125" s="2"/>
      <c r="AJ125" s="3"/>
      <c r="AK125" s="2"/>
      <c r="AL125" s="2"/>
      <c r="AM125" s="3"/>
      <c r="AN125" s="2"/>
      <c r="AO125" s="2"/>
      <c r="AP125" s="3"/>
      <c r="AQ125" s="2"/>
      <c r="AR125" s="2"/>
    </row>
    <row r="126" spans="1:44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  <c r="AE126" s="4"/>
      <c r="AF126" s="2"/>
      <c r="AG126" s="3"/>
      <c r="AH126" s="4"/>
      <c r="AI126" s="2"/>
      <c r="AJ126" s="3"/>
      <c r="AK126" s="2"/>
      <c r="AL126" s="2"/>
      <c r="AM126" s="3"/>
      <c r="AN126" s="2"/>
      <c r="AO126" s="2"/>
      <c r="AP126" s="3"/>
      <c r="AQ126" s="2"/>
      <c r="AR126" s="2"/>
    </row>
    <row r="127" spans="1:44" ht="16.5" hidden="1" customHeight="1" x14ac:dyDescent="0.3">
      <c r="A127" s="33" t="s">
        <v>546</v>
      </c>
      <c r="B127" s="6">
        <v>0</v>
      </c>
      <c r="C127" s="7" t="str">
        <f>IFERROR(B127/B446, "NA")</f>
        <v>NA</v>
      </c>
      <c r="D127" s="8"/>
      <c r="E127" s="6">
        <v>0</v>
      </c>
      <c r="F127" s="7" t="str">
        <f>IFERROR(E127/E446, "NA")</f>
        <v>NA</v>
      </c>
      <c r="G127" s="8"/>
      <c r="H127" s="6">
        <v>0</v>
      </c>
      <c r="I127" s="7" t="str">
        <f>IFERROR(H127/H446, "NA")</f>
        <v>NA</v>
      </c>
      <c r="J127" s="8"/>
      <c r="K127" s="6">
        <v>0</v>
      </c>
      <c r="L127" s="7" t="str">
        <f>IFERROR(K127/K446, "NA")</f>
        <v>NA</v>
      </c>
      <c r="M127" s="8"/>
      <c r="N127" s="6">
        <v>0</v>
      </c>
      <c r="O127" s="7" t="str">
        <f>IFERROR(N127/N446, "NA")</f>
        <v>NA</v>
      </c>
      <c r="P127" s="8"/>
      <c r="Q127" s="6">
        <v>0</v>
      </c>
      <c r="R127" s="7" t="str">
        <f>IFERROR(Q127/Q446, "NA")</f>
        <v>NA</v>
      </c>
      <c r="S127" s="8"/>
      <c r="T127" s="6">
        <v>0</v>
      </c>
      <c r="U127" s="7" t="str">
        <f>IFERROR(T127/T446, "NA")</f>
        <v>NA</v>
      </c>
      <c r="V127" s="8"/>
      <c r="W127" s="6">
        <v>0</v>
      </c>
      <c r="X127" s="7" t="str">
        <f>IFERROR(W127/W446, "NA")</f>
        <v>NA</v>
      </c>
      <c r="Y127" s="8"/>
      <c r="Z127" s="6">
        <v>0</v>
      </c>
      <c r="AA127" s="7" t="str">
        <f>IFERROR(Z127/Z446, "NA")</f>
        <v>NA</v>
      </c>
      <c r="AB127" s="8"/>
      <c r="AC127" s="6">
        <v>0</v>
      </c>
      <c r="AD127" s="7" t="str">
        <f>IFERROR(AC127/AC446, "NA")</f>
        <v>NA</v>
      </c>
      <c r="AE127" s="8"/>
      <c r="AF127" s="6">
        <v>0</v>
      </c>
      <c r="AG127" s="7" t="str">
        <f>IFERROR(AF127/AF446, "NA")</f>
        <v>NA</v>
      </c>
      <c r="AH127" s="8"/>
      <c r="AI127" s="6">
        <v>0</v>
      </c>
      <c r="AJ127" s="7" t="str">
        <f>IFERROR(AI127/AI446, "NA")</f>
        <v>NA</v>
      </c>
      <c r="AK127" s="6"/>
      <c r="AL127" s="9">
        <f>IFERROR(B127+E127+H127+K127+N127+Q127+T127+W127+Z127+AC127+AF127+AI127, "NA")</f>
        <v>0</v>
      </c>
      <c r="AM127" s="7" t="str">
        <f>IFERROR(AL127/AL446, "NA")</f>
        <v>NA</v>
      </c>
      <c r="AN127" s="6"/>
      <c r="AO127" s="6">
        <v>0</v>
      </c>
      <c r="AP127" s="7" t="str">
        <f>IFERROR(AO127/AO446, "NA")</f>
        <v>NA</v>
      </c>
      <c r="AQ127" s="6"/>
      <c r="AR127" s="9">
        <f>IFERROR(AL127-AO127, "NA")</f>
        <v>0</v>
      </c>
    </row>
    <row r="128" spans="1:44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  <c r="AE128" s="4"/>
      <c r="AF128" s="2"/>
      <c r="AG128" s="3"/>
      <c r="AH128" s="4"/>
      <c r="AI128" s="2"/>
      <c r="AJ128" s="3"/>
      <c r="AK128" s="2"/>
      <c r="AL128" s="2"/>
      <c r="AM128" s="3"/>
      <c r="AN128" s="2"/>
      <c r="AO128" s="2"/>
      <c r="AP128" s="3"/>
      <c r="AQ128" s="2"/>
      <c r="AR128" s="2"/>
    </row>
    <row r="129" spans="1:44" ht="16.5" hidden="1" customHeight="1" x14ac:dyDescent="0.3">
      <c r="A129" s="35" t="s">
        <v>547</v>
      </c>
      <c r="B129" s="6">
        <v>0</v>
      </c>
      <c r="C129" s="7" t="str">
        <f>IFERROR(B129/B446, "NA")</f>
        <v>NA</v>
      </c>
      <c r="D129" s="8"/>
      <c r="E129" s="6">
        <v>0</v>
      </c>
      <c r="F129" s="7" t="str">
        <f>IFERROR(E129/E446, "NA")</f>
        <v>NA</v>
      </c>
      <c r="G129" s="8"/>
      <c r="H129" s="6">
        <v>0</v>
      </c>
      <c r="I129" s="7" t="str">
        <f>IFERROR(H129/H446, "NA")</f>
        <v>NA</v>
      </c>
      <c r="J129" s="8"/>
      <c r="K129" s="6">
        <v>0</v>
      </c>
      <c r="L129" s="7" t="str">
        <f>IFERROR(K129/K446, "NA")</f>
        <v>NA</v>
      </c>
      <c r="M129" s="8"/>
      <c r="N129" s="6">
        <v>0</v>
      </c>
      <c r="O129" s="7" t="str">
        <f>IFERROR(N129/N446, "NA")</f>
        <v>NA</v>
      </c>
      <c r="P129" s="8"/>
      <c r="Q129" s="6">
        <v>0</v>
      </c>
      <c r="R129" s="7" t="str">
        <f>IFERROR(Q129/Q446, "NA")</f>
        <v>NA</v>
      </c>
      <c r="S129" s="8"/>
      <c r="T129" s="6">
        <v>0</v>
      </c>
      <c r="U129" s="7" t="str">
        <f>IFERROR(T129/T446, "NA")</f>
        <v>NA</v>
      </c>
      <c r="V129" s="8"/>
      <c r="W129" s="6">
        <v>0</v>
      </c>
      <c r="X129" s="7" t="str">
        <f>IFERROR(W129/W446, "NA")</f>
        <v>NA</v>
      </c>
      <c r="Y129" s="8"/>
      <c r="Z129" s="6">
        <v>0</v>
      </c>
      <c r="AA129" s="7" t="str">
        <f>IFERROR(Z129/Z446, "NA")</f>
        <v>NA</v>
      </c>
      <c r="AB129" s="8"/>
      <c r="AC129" s="6">
        <v>0</v>
      </c>
      <c r="AD129" s="7" t="str">
        <f>IFERROR(AC129/AC446, "NA")</f>
        <v>NA</v>
      </c>
      <c r="AE129" s="8"/>
      <c r="AF129" s="6">
        <v>0</v>
      </c>
      <c r="AG129" s="7" t="str">
        <f>IFERROR(AF129/AF446, "NA")</f>
        <v>NA</v>
      </c>
      <c r="AH129" s="8"/>
      <c r="AI129" s="6">
        <v>0</v>
      </c>
      <c r="AJ129" s="7" t="str">
        <f>IFERROR(AI129/AI446, "NA")</f>
        <v>NA</v>
      </c>
      <c r="AK129" s="6"/>
      <c r="AL129" s="9">
        <f t="shared" ref="AL129:AL141" si="14">IFERROR(B129+E129+H129+K129+N129+Q129+T129+W129+Z129+AC129+AF129+AI129, "NA")</f>
        <v>0</v>
      </c>
      <c r="AM129" s="7" t="str">
        <f>IFERROR(AL129/AL446, "NA")</f>
        <v>NA</v>
      </c>
      <c r="AN129" s="6"/>
      <c r="AO129" s="6">
        <v>0</v>
      </c>
      <c r="AP129" s="7" t="str">
        <f>IFERROR(AO129/AO446, "NA")</f>
        <v>NA</v>
      </c>
      <c r="AQ129" s="6"/>
      <c r="AR129" s="9">
        <f t="shared" ref="AR129:AR141" si="15">IFERROR(AL129-AO129, "NA")</f>
        <v>0</v>
      </c>
    </row>
    <row r="130" spans="1:44" ht="16.5" hidden="1" customHeight="1" x14ac:dyDescent="0.3">
      <c r="A130" s="35" t="s">
        <v>548</v>
      </c>
      <c r="B130" s="6">
        <v>0</v>
      </c>
      <c r="C130" s="7" t="str">
        <f>IFERROR(B130/B446, "NA")</f>
        <v>NA</v>
      </c>
      <c r="D130" s="8"/>
      <c r="E130" s="6">
        <v>0</v>
      </c>
      <c r="F130" s="7" t="str">
        <f>IFERROR(E130/E446, "NA")</f>
        <v>NA</v>
      </c>
      <c r="G130" s="8"/>
      <c r="H130" s="6">
        <v>0</v>
      </c>
      <c r="I130" s="7" t="str">
        <f>IFERROR(H130/H446, "NA")</f>
        <v>NA</v>
      </c>
      <c r="J130" s="8"/>
      <c r="K130" s="6">
        <v>0</v>
      </c>
      <c r="L130" s="7" t="str">
        <f>IFERROR(K130/K446, "NA")</f>
        <v>NA</v>
      </c>
      <c r="M130" s="8"/>
      <c r="N130" s="6">
        <v>0</v>
      </c>
      <c r="O130" s="7" t="str">
        <f>IFERROR(N130/N446, "NA")</f>
        <v>NA</v>
      </c>
      <c r="P130" s="8"/>
      <c r="Q130" s="6">
        <v>0</v>
      </c>
      <c r="R130" s="7" t="str">
        <f>IFERROR(Q130/Q446, "NA")</f>
        <v>NA</v>
      </c>
      <c r="S130" s="8"/>
      <c r="T130" s="6">
        <v>0</v>
      </c>
      <c r="U130" s="7" t="str">
        <f>IFERROR(T130/T446, "NA")</f>
        <v>NA</v>
      </c>
      <c r="V130" s="8"/>
      <c r="W130" s="6">
        <v>0</v>
      </c>
      <c r="X130" s="7" t="str">
        <f>IFERROR(W130/W446, "NA")</f>
        <v>NA</v>
      </c>
      <c r="Y130" s="8"/>
      <c r="Z130" s="6">
        <v>0</v>
      </c>
      <c r="AA130" s="7" t="str">
        <f>IFERROR(Z130/Z446, "NA")</f>
        <v>NA</v>
      </c>
      <c r="AB130" s="8"/>
      <c r="AC130" s="6">
        <v>0</v>
      </c>
      <c r="AD130" s="7" t="str">
        <f>IFERROR(AC130/AC446, "NA")</f>
        <v>NA</v>
      </c>
      <c r="AE130" s="8"/>
      <c r="AF130" s="6">
        <v>0</v>
      </c>
      <c r="AG130" s="7" t="str">
        <f>IFERROR(AF130/AF446, "NA")</f>
        <v>NA</v>
      </c>
      <c r="AH130" s="8"/>
      <c r="AI130" s="6">
        <v>0</v>
      </c>
      <c r="AJ130" s="7" t="str">
        <f>IFERROR(AI130/AI446, "NA")</f>
        <v>NA</v>
      </c>
      <c r="AK130" s="6"/>
      <c r="AL130" s="9">
        <f t="shared" si="14"/>
        <v>0</v>
      </c>
      <c r="AM130" s="7" t="str">
        <f>IFERROR(AL130/AL446, "NA")</f>
        <v>NA</v>
      </c>
      <c r="AN130" s="6"/>
      <c r="AO130" s="6">
        <v>0</v>
      </c>
      <c r="AP130" s="7" t="str">
        <f>IFERROR(AO130/AO446, "NA")</f>
        <v>NA</v>
      </c>
      <c r="AQ130" s="6"/>
      <c r="AR130" s="9">
        <f t="shared" si="15"/>
        <v>0</v>
      </c>
    </row>
    <row r="131" spans="1:44" ht="16.5" hidden="1" customHeight="1" x14ac:dyDescent="0.3">
      <c r="A131" s="35" t="s">
        <v>549</v>
      </c>
      <c r="B131" s="6">
        <v>0</v>
      </c>
      <c r="C131" s="7" t="str">
        <f>IFERROR(B131/B446, "NA")</f>
        <v>NA</v>
      </c>
      <c r="D131" s="8"/>
      <c r="E131" s="6">
        <v>0</v>
      </c>
      <c r="F131" s="7" t="str">
        <f>IFERROR(E131/E446, "NA")</f>
        <v>NA</v>
      </c>
      <c r="G131" s="8"/>
      <c r="H131" s="6">
        <v>0</v>
      </c>
      <c r="I131" s="7" t="str">
        <f>IFERROR(H131/H446, "NA")</f>
        <v>NA</v>
      </c>
      <c r="J131" s="8"/>
      <c r="K131" s="6">
        <v>0</v>
      </c>
      <c r="L131" s="7" t="str">
        <f>IFERROR(K131/K446, "NA")</f>
        <v>NA</v>
      </c>
      <c r="M131" s="8"/>
      <c r="N131" s="6">
        <v>0</v>
      </c>
      <c r="O131" s="7" t="str">
        <f>IFERROR(N131/N446, "NA")</f>
        <v>NA</v>
      </c>
      <c r="P131" s="8"/>
      <c r="Q131" s="6">
        <v>0</v>
      </c>
      <c r="R131" s="7" t="str">
        <f>IFERROR(Q131/Q446, "NA")</f>
        <v>NA</v>
      </c>
      <c r="S131" s="8"/>
      <c r="T131" s="6">
        <v>0</v>
      </c>
      <c r="U131" s="7" t="str">
        <f>IFERROR(T131/T446, "NA")</f>
        <v>NA</v>
      </c>
      <c r="V131" s="8"/>
      <c r="W131" s="6">
        <v>0</v>
      </c>
      <c r="X131" s="7" t="str">
        <f>IFERROR(W131/W446, "NA")</f>
        <v>NA</v>
      </c>
      <c r="Y131" s="8"/>
      <c r="Z131" s="6">
        <v>0</v>
      </c>
      <c r="AA131" s="7" t="str">
        <f>IFERROR(Z131/Z446, "NA")</f>
        <v>NA</v>
      </c>
      <c r="AB131" s="8"/>
      <c r="AC131" s="6">
        <v>0</v>
      </c>
      <c r="AD131" s="7" t="str">
        <f>IFERROR(AC131/AC446, "NA")</f>
        <v>NA</v>
      </c>
      <c r="AE131" s="8"/>
      <c r="AF131" s="6">
        <v>0</v>
      </c>
      <c r="AG131" s="7" t="str">
        <f>IFERROR(AF131/AF446, "NA")</f>
        <v>NA</v>
      </c>
      <c r="AH131" s="8"/>
      <c r="AI131" s="6">
        <v>0</v>
      </c>
      <c r="AJ131" s="7" t="str">
        <f>IFERROR(AI131/AI446, "NA")</f>
        <v>NA</v>
      </c>
      <c r="AK131" s="6"/>
      <c r="AL131" s="9">
        <f t="shared" si="14"/>
        <v>0</v>
      </c>
      <c r="AM131" s="7" t="str">
        <f>IFERROR(AL131/AL446, "NA")</f>
        <v>NA</v>
      </c>
      <c r="AN131" s="6"/>
      <c r="AO131" s="6">
        <v>0</v>
      </c>
      <c r="AP131" s="7" t="str">
        <f>IFERROR(AO131/AO446, "NA")</f>
        <v>NA</v>
      </c>
      <c r="AQ131" s="6"/>
      <c r="AR131" s="9">
        <f t="shared" si="15"/>
        <v>0</v>
      </c>
    </row>
    <row r="132" spans="1:44" ht="16.5" hidden="1" customHeight="1" x14ac:dyDescent="0.3">
      <c r="A132" s="35" t="s">
        <v>550</v>
      </c>
      <c r="B132" s="6">
        <v>0</v>
      </c>
      <c r="C132" s="7" t="str">
        <f>IFERROR(B132/B446, "NA")</f>
        <v>NA</v>
      </c>
      <c r="D132" s="8"/>
      <c r="E132" s="6">
        <v>0</v>
      </c>
      <c r="F132" s="7" t="str">
        <f>IFERROR(E132/E446, "NA")</f>
        <v>NA</v>
      </c>
      <c r="G132" s="8"/>
      <c r="H132" s="6">
        <v>0</v>
      </c>
      <c r="I132" s="7" t="str">
        <f>IFERROR(H132/H446, "NA")</f>
        <v>NA</v>
      </c>
      <c r="J132" s="8"/>
      <c r="K132" s="6">
        <v>0</v>
      </c>
      <c r="L132" s="7" t="str">
        <f>IFERROR(K132/K446, "NA")</f>
        <v>NA</v>
      </c>
      <c r="M132" s="8"/>
      <c r="N132" s="6">
        <v>0</v>
      </c>
      <c r="O132" s="7" t="str">
        <f>IFERROR(N132/N446, "NA")</f>
        <v>NA</v>
      </c>
      <c r="P132" s="8"/>
      <c r="Q132" s="6">
        <v>0</v>
      </c>
      <c r="R132" s="7" t="str">
        <f>IFERROR(Q132/Q446, "NA")</f>
        <v>NA</v>
      </c>
      <c r="S132" s="8"/>
      <c r="T132" s="6">
        <v>0</v>
      </c>
      <c r="U132" s="7" t="str">
        <f>IFERROR(T132/T446, "NA")</f>
        <v>NA</v>
      </c>
      <c r="V132" s="8"/>
      <c r="W132" s="6">
        <v>0</v>
      </c>
      <c r="X132" s="7" t="str">
        <f>IFERROR(W132/W446, "NA")</f>
        <v>NA</v>
      </c>
      <c r="Y132" s="8"/>
      <c r="Z132" s="6">
        <v>0</v>
      </c>
      <c r="AA132" s="7" t="str">
        <f>IFERROR(Z132/Z446, "NA")</f>
        <v>NA</v>
      </c>
      <c r="AB132" s="8"/>
      <c r="AC132" s="6">
        <v>0</v>
      </c>
      <c r="AD132" s="7" t="str">
        <f>IFERROR(AC132/AC446, "NA")</f>
        <v>NA</v>
      </c>
      <c r="AE132" s="8"/>
      <c r="AF132" s="6">
        <v>0</v>
      </c>
      <c r="AG132" s="7" t="str">
        <f>IFERROR(AF132/AF446, "NA")</f>
        <v>NA</v>
      </c>
      <c r="AH132" s="8"/>
      <c r="AI132" s="6">
        <v>0</v>
      </c>
      <c r="AJ132" s="7" t="str">
        <f>IFERROR(AI132/AI446, "NA")</f>
        <v>NA</v>
      </c>
      <c r="AK132" s="6"/>
      <c r="AL132" s="9">
        <f t="shared" si="14"/>
        <v>0</v>
      </c>
      <c r="AM132" s="7" t="str">
        <f>IFERROR(AL132/AL446, "NA")</f>
        <v>NA</v>
      </c>
      <c r="AN132" s="6"/>
      <c r="AO132" s="6">
        <v>0</v>
      </c>
      <c r="AP132" s="7" t="str">
        <f>IFERROR(AO132/AO446, "NA")</f>
        <v>NA</v>
      </c>
      <c r="AQ132" s="6"/>
      <c r="AR132" s="9">
        <f t="shared" si="15"/>
        <v>0</v>
      </c>
    </row>
    <row r="133" spans="1:44" ht="16.5" hidden="1" customHeight="1" x14ac:dyDescent="0.3">
      <c r="A133" s="35" t="s">
        <v>551</v>
      </c>
      <c r="B133" s="6">
        <v>0</v>
      </c>
      <c r="C133" s="7" t="str">
        <f>IFERROR(B133/B446, "NA")</f>
        <v>NA</v>
      </c>
      <c r="D133" s="8"/>
      <c r="E133" s="6">
        <v>0</v>
      </c>
      <c r="F133" s="7" t="str">
        <f>IFERROR(E133/E446, "NA")</f>
        <v>NA</v>
      </c>
      <c r="G133" s="8"/>
      <c r="H133" s="6">
        <v>0</v>
      </c>
      <c r="I133" s="7" t="str">
        <f>IFERROR(H133/H446, "NA")</f>
        <v>NA</v>
      </c>
      <c r="J133" s="8"/>
      <c r="K133" s="6">
        <v>0</v>
      </c>
      <c r="L133" s="7" t="str">
        <f>IFERROR(K133/K446, "NA")</f>
        <v>NA</v>
      </c>
      <c r="M133" s="8"/>
      <c r="N133" s="6">
        <v>0</v>
      </c>
      <c r="O133" s="7" t="str">
        <f>IFERROR(N133/N446, "NA")</f>
        <v>NA</v>
      </c>
      <c r="P133" s="8"/>
      <c r="Q133" s="6">
        <v>0</v>
      </c>
      <c r="R133" s="7" t="str">
        <f>IFERROR(Q133/Q446, "NA")</f>
        <v>NA</v>
      </c>
      <c r="S133" s="8"/>
      <c r="T133" s="6">
        <v>0</v>
      </c>
      <c r="U133" s="7" t="str">
        <f>IFERROR(T133/T446, "NA")</f>
        <v>NA</v>
      </c>
      <c r="V133" s="8"/>
      <c r="W133" s="6">
        <v>0</v>
      </c>
      <c r="X133" s="7" t="str">
        <f>IFERROR(W133/W446, "NA")</f>
        <v>NA</v>
      </c>
      <c r="Y133" s="8"/>
      <c r="Z133" s="6">
        <v>0</v>
      </c>
      <c r="AA133" s="7" t="str">
        <f>IFERROR(Z133/Z446, "NA")</f>
        <v>NA</v>
      </c>
      <c r="AB133" s="8"/>
      <c r="AC133" s="6">
        <v>0</v>
      </c>
      <c r="AD133" s="7" t="str">
        <f>IFERROR(AC133/AC446, "NA")</f>
        <v>NA</v>
      </c>
      <c r="AE133" s="8"/>
      <c r="AF133" s="6">
        <v>0</v>
      </c>
      <c r="AG133" s="7" t="str">
        <f>IFERROR(AF133/AF446, "NA")</f>
        <v>NA</v>
      </c>
      <c r="AH133" s="8"/>
      <c r="AI133" s="6">
        <v>0</v>
      </c>
      <c r="AJ133" s="7" t="str">
        <f>IFERROR(AI133/AI446, "NA")</f>
        <v>NA</v>
      </c>
      <c r="AK133" s="6"/>
      <c r="AL133" s="9">
        <f t="shared" si="14"/>
        <v>0</v>
      </c>
      <c r="AM133" s="7" t="str">
        <f>IFERROR(AL133/AL446, "NA")</f>
        <v>NA</v>
      </c>
      <c r="AN133" s="6"/>
      <c r="AO133" s="6">
        <v>0</v>
      </c>
      <c r="AP133" s="7" t="str">
        <f>IFERROR(AO133/AO446, "NA")</f>
        <v>NA</v>
      </c>
      <c r="AQ133" s="6"/>
      <c r="AR133" s="9">
        <f t="shared" si="15"/>
        <v>0</v>
      </c>
    </row>
    <row r="134" spans="1:44" ht="16.5" hidden="1" customHeight="1" x14ac:dyDescent="0.3">
      <c r="A134" s="35" t="s">
        <v>552</v>
      </c>
      <c r="B134" s="6">
        <v>0</v>
      </c>
      <c r="C134" s="7" t="str">
        <f>IFERROR(B134/B446, "NA")</f>
        <v>NA</v>
      </c>
      <c r="D134" s="8"/>
      <c r="E134" s="6">
        <v>0</v>
      </c>
      <c r="F134" s="7" t="str">
        <f>IFERROR(E134/E446, "NA")</f>
        <v>NA</v>
      </c>
      <c r="G134" s="8"/>
      <c r="H134" s="6">
        <v>0</v>
      </c>
      <c r="I134" s="7" t="str">
        <f>IFERROR(H134/H446, "NA")</f>
        <v>NA</v>
      </c>
      <c r="J134" s="8"/>
      <c r="K134" s="6">
        <v>0</v>
      </c>
      <c r="L134" s="7" t="str">
        <f>IFERROR(K134/K446, "NA")</f>
        <v>NA</v>
      </c>
      <c r="M134" s="8"/>
      <c r="N134" s="6">
        <v>0</v>
      </c>
      <c r="O134" s="7" t="str">
        <f>IFERROR(N134/N446, "NA")</f>
        <v>NA</v>
      </c>
      <c r="P134" s="8"/>
      <c r="Q134" s="6">
        <v>0</v>
      </c>
      <c r="R134" s="7" t="str">
        <f>IFERROR(Q134/Q446, "NA")</f>
        <v>NA</v>
      </c>
      <c r="S134" s="8"/>
      <c r="T134" s="6">
        <v>0</v>
      </c>
      <c r="U134" s="7" t="str">
        <f>IFERROR(T134/T446, "NA")</f>
        <v>NA</v>
      </c>
      <c r="V134" s="8"/>
      <c r="W134" s="6">
        <v>0</v>
      </c>
      <c r="X134" s="7" t="str">
        <f>IFERROR(W134/W446, "NA")</f>
        <v>NA</v>
      </c>
      <c r="Y134" s="8"/>
      <c r="Z134" s="6">
        <v>0</v>
      </c>
      <c r="AA134" s="7" t="str">
        <f>IFERROR(Z134/Z446, "NA")</f>
        <v>NA</v>
      </c>
      <c r="AB134" s="8"/>
      <c r="AC134" s="6">
        <v>0</v>
      </c>
      <c r="AD134" s="7" t="str">
        <f>IFERROR(AC134/AC446, "NA")</f>
        <v>NA</v>
      </c>
      <c r="AE134" s="8"/>
      <c r="AF134" s="6">
        <v>0</v>
      </c>
      <c r="AG134" s="7" t="str">
        <f>IFERROR(AF134/AF446, "NA")</f>
        <v>NA</v>
      </c>
      <c r="AH134" s="8"/>
      <c r="AI134" s="6">
        <v>0</v>
      </c>
      <c r="AJ134" s="7" t="str">
        <f>IFERROR(AI134/AI446, "NA")</f>
        <v>NA</v>
      </c>
      <c r="AK134" s="6"/>
      <c r="AL134" s="9">
        <f t="shared" si="14"/>
        <v>0</v>
      </c>
      <c r="AM134" s="7" t="str">
        <f>IFERROR(AL134/AL446, "NA")</f>
        <v>NA</v>
      </c>
      <c r="AN134" s="6"/>
      <c r="AO134" s="6">
        <v>0</v>
      </c>
      <c r="AP134" s="7" t="str">
        <f>IFERROR(AO134/AO446, "NA")</f>
        <v>NA</v>
      </c>
      <c r="AQ134" s="6"/>
      <c r="AR134" s="9">
        <f t="shared" si="15"/>
        <v>0</v>
      </c>
    </row>
    <row r="135" spans="1:44" ht="16.5" hidden="1" customHeight="1" x14ac:dyDescent="0.3">
      <c r="A135" s="35" t="s">
        <v>553</v>
      </c>
      <c r="B135" s="6">
        <v>0</v>
      </c>
      <c r="C135" s="7" t="str">
        <f>IFERROR(B135/B446, "NA")</f>
        <v>NA</v>
      </c>
      <c r="D135" s="8"/>
      <c r="E135" s="6">
        <v>0</v>
      </c>
      <c r="F135" s="7" t="str">
        <f>IFERROR(E135/E446, "NA")</f>
        <v>NA</v>
      </c>
      <c r="G135" s="8"/>
      <c r="H135" s="6">
        <v>0</v>
      </c>
      <c r="I135" s="7" t="str">
        <f>IFERROR(H135/H446, "NA")</f>
        <v>NA</v>
      </c>
      <c r="J135" s="8"/>
      <c r="K135" s="6">
        <v>0</v>
      </c>
      <c r="L135" s="7" t="str">
        <f>IFERROR(K135/K446, "NA")</f>
        <v>NA</v>
      </c>
      <c r="M135" s="8"/>
      <c r="N135" s="6">
        <v>0</v>
      </c>
      <c r="O135" s="7" t="str">
        <f>IFERROR(N135/N446, "NA")</f>
        <v>NA</v>
      </c>
      <c r="P135" s="8"/>
      <c r="Q135" s="6">
        <v>0</v>
      </c>
      <c r="R135" s="7" t="str">
        <f>IFERROR(Q135/Q446, "NA")</f>
        <v>NA</v>
      </c>
      <c r="S135" s="8"/>
      <c r="T135" s="6">
        <v>0</v>
      </c>
      <c r="U135" s="7" t="str">
        <f>IFERROR(T135/T446, "NA")</f>
        <v>NA</v>
      </c>
      <c r="V135" s="8"/>
      <c r="W135" s="6">
        <v>0</v>
      </c>
      <c r="X135" s="7" t="str">
        <f>IFERROR(W135/W446, "NA")</f>
        <v>NA</v>
      </c>
      <c r="Y135" s="8"/>
      <c r="Z135" s="6">
        <v>0</v>
      </c>
      <c r="AA135" s="7" t="str">
        <f>IFERROR(Z135/Z446, "NA")</f>
        <v>NA</v>
      </c>
      <c r="AB135" s="8"/>
      <c r="AC135" s="6">
        <v>0</v>
      </c>
      <c r="AD135" s="7" t="str">
        <f>IFERROR(AC135/AC446, "NA")</f>
        <v>NA</v>
      </c>
      <c r="AE135" s="8"/>
      <c r="AF135" s="6">
        <v>0</v>
      </c>
      <c r="AG135" s="7" t="str">
        <f>IFERROR(AF135/AF446, "NA")</f>
        <v>NA</v>
      </c>
      <c r="AH135" s="8"/>
      <c r="AI135" s="6">
        <v>0</v>
      </c>
      <c r="AJ135" s="7" t="str">
        <f>IFERROR(AI135/AI446, "NA")</f>
        <v>NA</v>
      </c>
      <c r="AK135" s="6"/>
      <c r="AL135" s="9">
        <f t="shared" si="14"/>
        <v>0</v>
      </c>
      <c r="AM135" s="7" t="str">
        <f>IFERROR(AL135/AL446, "NA")</f>
        <v>NA</v>
      </c>
      <c r="AN135" s="6"/>
      <c r="AO135" s="6">
        <v>0</v>
      </c>
      <c r="AP135" s="7" t="str">
        <f>IFERROR(AO135/AO446, "NA")</f>
        <v>NA</v>
      </c>
      <c r="AQ135" s="6"/>
      <c r="AR135" s="9">
        <f t="shared" si="15"/>
        <v>0</v>
      </c>
    </row>
    <row r="136" spans="1:44" ht="16.5" hidden="1" customHeight="1" x14ac:dyDescent="0.3">
      <c r="A136" s="35" t="s">
        <v>554</v>
      </c>
      <c r="B136" s="6">
        <v>0</v>
      </c>
      <c r="C136" s="7" t="str">
        <f>IFERROR(B136/B446, "NA")</f>
        <v>NA</v>
      </c>
      <c r="D136" s="8"/>
      <c r="E136" s="6">
        <v>0</v>
      </c>
      <c r="F136" s="7" t="str">
        <f>IFERROR(E136/E446, "NA")</f>
        <v>NA</v>
      </c>
      <c r="G136" s="8"/>
      <c r="H136" s="6">
        <v>0</v>
      </c>
      <c r="I136" s="7" t="str">
        <f>IFERROR(H136/H446, "NA")</f>
        <v>NA</v>
      </c>
      <c r="J136" s="8"/>
      <c r="K136" s="6">
        <v>0</v>
      </c>
      <c r="L136" s="7" t="str">
        <f>IFERROR(K136/K446, "NA")</f>
        <v>NA</v>
      </c>
      <c r="M136" s="8"/>
      <c r="N136" s="6">
        <v>0</v>
      </c>
      <c r="O136" s="7" t="str">
        <f>IFERROR(N136/N446, "NA")</f>
        <v>NA</v>
      </c>
      <c r="P136" s="8"/>
      <c r="Q136" s="6">
        <v>0</v>
      </c>
      <c r="R136" s="7" t="str">
        <f>IFERROR(Q136/Q446, "NA")</f>
        <v>NA</v>
      </c>
      <c r="S136" s="8"/>
      <c r="T136" s="6">
        <v>0</v>
      </c>
      <c r="U136" s="7" t="str">
        <f>IFERROR(T136/T446, "NA")</f>
        <v>NA</v>
      </c>
      <c r="V136" s="8"/>
      <c r="W136" s="6">
        <v>0</v>
      </c>
      <c r="X136" s="7" t="str">
        <f>IFERROR(W136/W446, "NA")</f>
        <v>NA</v>
      </c>
      <c r="Y136" s="8"/>
      <c r="Z136" s="6">
        <v>0</v>
      </c>
      <c r="AA136" s="7" t="str">
        <f>IFERROR(Z136/Z446, "NA")</f>
        <v>NA</v>
      </c>
      <c r="AB136" s="8"/>
      <c r="AC136" s="6">
        <v>0</v>
      </c>
      <c r="AD136" s="7" t="str">
        <f>IFERROR(AC136/AC446, "NA")</f>
        <v>NA</v>
      </c>
      <c r="AE136" s="8"/>
      <c r="AF136" s="6">
        <v>0</v>
      </c>
      <c r="AG136" s="7" t="str">
        <f>IFERROR(AF136/AF446, "NA")</f>
        <v>NA</v>
      </c>
      <c r="AH136" s="8"/>
      <c r="AI136" s="6">
        <v>0</v>
      </c>
      <c r="AJ136" s="7" t="str">
        <f>IFERROR(AI136/AI446, "NA")</f>
        <v>NA</v>
      </c>
      <c r="AK136" s="6"/>
      <c r="AL136" s="9">
        <f t="shared" si="14"/>
        <v>0</v>
      </c>
      <c r="AM136" s="7" t="str">
        <f>IFERROR(AL136/AL446, "NA")</f>
        <v>NA</v>
      </c>
      <c r="AN136" s="6"/>
      <c r="AO136" s="6">
        <v>0</v>
      </c>
      <c r="AP136" s="7" t="str">
        <f>IFERROR(AO136/AO446, "NA")</f>
        <v>NA</v>
      </c>
      <c r="AQ136" s="6"/>
      <c r="AR136" s="9">
        <f t="shared" si="15"/>
        <v>0</v>
      </c>
    </row>
    <row r="137" spans="1:44" ht="16.5" hidden="1" customHeight="1" x14ac:dyDescent="0.3">
      <c r="A137" s="35" t="s">
        <v>555</v>
      </c>
      <c r="B137" s="6">
        <v>0</v>
      </c>
      <c r="C137" s="7" t="str">
        <f>IFERROR(B137/B446, "NA")</f>
        <v>NA</v>
      </c>
      <c r="D137" s="8"/>
      <c r="E137" s="6">
        <v>0</v>
      </c>
      <c r="F137" s="7" t="str">
        <f>IFERROR(E137/E446, "NA")</f>
        <v>NA</v>
      </c>
      <c r="G137" s="8"/>
      <c r="H137" s="6">
        <v>0</v>
      </c>
      <c r="I137" s="7" t="str">
        <f>IFERROR(H137/H446, "NA")</f>
        <v>NA</v>
      </c>
      <c r="J137" s="8"/>
      <c r="K137" s="6">
        <v>0</v>
      </c>
      <c r="L137" s="7" t="str">
        <f>IFERROR(K137/K446, "NA")</f>
        <v>NA</v>
      </c>
      <c r="M137" s="8"/>
      <c r="N137" s="6">
        <v>0</v>
      </c>
      <c r="O137" s="7" t="str">
        <f>IFERROR(N137/N446, "NA")</f>
        <v>NA</v>
      </c>
      <c r="P137" s="8"/>
      <c r="Q137" s="6">
        <v>0</v>
      </c>
      <c r="R137" s="7" t="str">
        <f>IFERROR(Q137/Q446, "NA")</f>
        <v>NA</v>
      </c>
      <c r="S137" s="8"/>
      <c r="T137" s="6">
        <v>0</v>
      </c>
      <c r="U137" s="7" t="str">
        <f>IFERROR(T137/T446, "NA")</f>
        <v>NA</v>
      </c>
      <c r="V137" s="8"/>
      <c r="W137" s="6">
        <v>0</v>
      </c>
      <c r="X137" s="7" t="str">
        <f>IFERROR(W137/W446, "NA")</f>
        <v>NA</v>
      </c>
      <c r="Y137" s="8"/>
      <c r="Z137" s="6">
        <v>0</v>
      </c>
      <c r="AA137" s="7" t="str">
        <f>IFERROR(Z137/Z446, "NA")</f>
        <v>NA</v>
      </c>
      <c r="AB137" s="8"/>
      <c r="AC137" s="6">
        <v>0</v>
      </c>
      <c r="AD137" s="7" t="str">
        <f>IFERROR(AC137/AC446, "NA")</f>
        <v>NA</v>
      </c>
      <c r="AE137" s="8"/>
      <c r="AF137" s="6">
        <v>0</v>
      </c>
      <c r="AG137" s="7" t="str">
        <f>IFERROR(AF137/AF446, "NA")</f>
        <v>NA</v>
      </c>
      <c r="AH137" s="8"/>
      <c r="AI137" s="6">
        <v>0</v>
      </c>
      <c r="AJ137" s="7" t="str">
        <f>IFERROR(AI137/AI446, "NA")</f>
        <v>NA</v>
      </c>
      <c r="AK137" s="6"/>
      <c r="AL137" s="9">
        <f t="shared" si="14"/>
        <v>0</v>
      </c>
      <c r="AM137" s="7" t="str">
        <f>IFERROR(AL137/AL446, "NA")</f>
        <v>NA</v>
      </c>
      <c r="AN137" s="6"/>
      <c r="AO137" s="6">
        <v>0</v>
      </c>
      <c r="AP137" s="7" t="str">
        <f>IFERROR(AO137/AO446, "NA")</f>
        <v>NA</v>
      </c>
      <c r="AQ137" s="6"/>
      <c r="AR137" s="9">
        <f t="shared" si="15"/>
        <v>0</v>
      </c>
    </row>
    <row r="138" spans="1:44" ht="16.5" hidden="1" customHeight="1" x14ac:dyDescent="0.3">
      <c r="A138" s="35" t="s">
        <v>556</v>
      </c>
      <c r="B138" s="6">
        <v>0</v>
      </c>
      <c r="C138" s="7" t="str">
        <f>IFERROR(B138/B446, "NA")</f>
        <v>NA</v>
      </c>
      <c r="D138" s="8"/>
      <c r="E138" s="6">
        <v>0</v>
      </c>
      <c r="F138" s="7" t="str">
        <f>IFERROR(E138/E446, "NA")</f>
        <v>NA</v>
      </c>
      <c r="G138" s="8"/>
      <c r="H138" s="6">
        <v>0</v>
      </c>
      <c r="I138" s="7" t="str">
        <f>IFERROR(H138/H446, "NA")</f>
        <v>NA</v>
      </c>
      <c r="J138" s="8"/>
      <c r="K138" s="6">
        <v>0</v>
      </c>
      <c r="L138" s="7" t="str">
        <f>IFERROR(K138/K446, "NA")</f>
        <v>NA</v>
      </c>
      <c r="M138" s="8"/>
      <c r="N138" s="6">
        <v>0</v>
      </c>
      <c r="O138" s="7" t="str">
        <f>IFERROR(N138/N446, "NA")</f>
        <v>NA</v>
      </c>
      <c r="P138" s="8"/>
      <c r="Q138" s="6">
        <v>0</v>
      </c>
      <c r="R138" s="7" t="str">
        <f>IFERROR(Q138/Q446, "NA")</f>
        <v>NA</v>
      </c>
      <c r="S138" s="8"/>
      <c r="T138" s="6">
        <v>0</v>
      </c>
      <c r="U138" s="7" t="str">
        <f>IFERROR(T138/T446, "NA")</f>
        <v>NA</v>
      </c>
      <c r="V138" s="8"/>
      <c r="W138" s="6">
        <v>0</v>
      </c>
      <c r="X138" s="7" t="str">
        <f>IFERROR(W138/W446, "NA")</f>
        <v>NA</v>
      </c>
      <c r="Y138" s="8"/>
      <c r="Z138" s="6">
        <v>0</v>
      </c>
      <c r="AA138" s="7" t="str">
        <f>IFERROR(Z138/Z446, "NA")</f>
        <v>NA</v>
      </c>
      <c r="AB138" s="8"/>
      <c r="AC138" s="6">
        <v>0</v>
      </c>
      <c r="AD138" s="7" t="str">
        <f>IFERROR(AC138/AC446, "NA")</f>
        <v>NA</v>
      </c>
      <c r="AE138" s="8"/>
      <c r="AF138" s="6">
        <v>0</v>
      </c>
      <c r="AG138" s="7" t="str">
        <f>IFERROR(AF138/AF446, "NA")</f>
        <v>NA</v>
      </c>
      <c r="AH138" s="8"/>
      <c r="AI138" s="6">
        <v>0</v>
      </c>
      <c r="AJ138" s="7" t="str">
        <f>IFERROR(AI138/AI446, "NA")</f>
        <v>NA</v>
      </c>
      <c r="AK138" s="6"/>
      <c r="AL138" s="9">
        <f t="shared" si="14"/>
        <v>0</v>
      </c>
      <c r="AM138" s="7" t="str">
        <f>IFERROR(AL138/AL446, "NA")</f>
        <v>NA</v>
      </c>
      <c r="AN138" s="6"/>
      <c r="AO138" s="6">
        <v>0</v>
      </c>
      <c r="AP138" s="7" t="str">
        <f>IFERROR(AO138/AO446, "NA")</f>
        <v>NA</v>
      </c>
      <c r="AQ138" s="6"/>
      <c r="AR138" s="9">
        <f t="shared" si="15"/>
        <v>0</v>
      </c>
    </row>
    <row r="139" spans="1:44" ht="16.5" hidden="1" customHeight="1" x14ac:dyDescent="0.3">
      <c r="A139" s="35" t="s">
        <v>557</v>
      </c>
      <c r="B139" s="6">
        <v>0</v>
      </c>
      <c r="C139" s="7" t="str">
        <f>IFERROR(B139/B446, "NA")</f>
        <v>NA</v>
      </c>
      <c r="D139" s="8"/>
      <c r="E139" s="6">
        <v>0</v>
      </c>
      <c r="F139" s="7" t="str">
        <f>IFERROR(E139/E446, "NA")</f>
        <v>NA</v>
      </c>
      <c r="G139" s="8"/>
      <c r="H139" s="6">
        <v>0</v>
      </c>
      <c r="I139" s="7" t="str">
        <f>IFERROR(H139/H446, "NA")</f>
        <v>NA</v>
      </c>
      <c r="J139" s="8"/>
      <c r="K139" s="6">
        <v>0</v>
      </c>
      <c r="L139" s="7" t="str">
        <f>IFERROR(K139/K446, "NA")</f>
        <v>NA</v>
      </c>
      <c r="M139" s="8"/>
      <c r="N139" s="6">
        <v>0</v>
      </c>
      <c r="O139" s="7" t="str">
        <f>IFERROR(N139/N446, "NA")</f>
        <v>NA</v>
      </c>
      <c r="P139" s="8"/>
      <c r="Q139" s="6">
        <v>0</v>
      </c>
      <c r="R139" s="7" t="str">
        <f>IFERROR(Q139/Q446, "NA")</f>
        <v>NA</v>
      </c>
      <c r="S139" s="8"/>
      <c r="T139" s="6">
        <v>0</v>
      </c>
      <c r="U139" s="7" t="str">
        <f>IFERROR(T139/T446, "NA")</f>
        <v>NA</v>
      </c>
      <c r="V139" s="8"/>
      <c r="W139" s="6">
        <v>0</v>
      </c>
      <c r="X139" s="7" t="str">
        <f>IFERROR(W139/W446, "NA")</f>
        <v>NA</v>
      </c>
      <c r="Y139" s="8"/>
      <c r="Z139" s="6">
        <v>0</v>
      </c>
      <c r="AA139" s="7" t="str">
        <f>IFERROR(Z139/Z446, "NA")</f>
        <v>NA</v>
      </c>
      <c r="AB139" s="8"/>
      <c r="AC139" s="6">
        <v>0</v>
      </c>
      <c r="AD139" s="7" t="str">
        <f>IFERROR(AC139/AC446, "NA")</f>
        <v>NA</v>
      </c>
      <c r="AE139" s="8"/>
      <c r="AF139" s="6">
        <v>0</v>
      </c>
      <c r="AG139" s="7" t="str">
        <f>IFERROR(AF139/AF446, "NA")</f>
        <v>NA</v>
      </c>
      <c r="AH139" s="8"/>
      <c r="AI139" s="6">
        <v>0</v>
      </c>
      <c r="AJ139" s="7" t="str">
        <f>IFERROR(AI139/AI446, "NA")</f>
        <v>NA</v>
      </c>
      <c r="AK139" s="6"/>
      <c r="AL139" s="9">
        <f t="shared" si="14"/>
        <v>0</v>
      </c>
      <c r="AM139" s="7" t="str">
        <f>IFERROR(AL139/AL446, "NA")</f>
        <v>NA</v>
      </c>
      <c r="AN139" s="6"/>
      <c r="AO139" s="6">
        <v>0</v>
      </c>
      <c r="AP139" s="7" t="str">
        <f>IFERROR(AO139/AO446, "NA")</f>
        <v>NA</v>
      </c>
      <c r="AQ139" s="6"/>
      <c r="AR139" s="9">
        <f t="shared" si="15"/>
        <v>0</v>
      </c>
    </row>
    <row r="140" spans="1:44" ht="16.5" hidden="1" customHeight="1" x14ac:dyDescent="0.3">
      <c r="A140" s="35" t="s">
        <v>558</v>
      </c>
      <c r="B140" s="6">
        <v>0</v>
      </c>
      <c r="C140" s="7" t="str">
        <f>IFERROR(B140/B446, "NA")</f>
        <v>NA</v>
      </c>
      <c r="D140" s="8"/>
      <c r="E140" s="6">
        <v>0</v>
      </c>
      <c r="F140" s="7" t="str">
        <f>IFERROR(E140/E446, "NA")</f>
        <v>NA</v>
      </c>
      <c r="G140" s="8"/>
      <c r="H140" s="6">
        <v>0</v>
      </c>
      <c r="I140" s="7" t="str">
        <f>IFERROR(H140/H446, "NA")</f>
        <v>NA</v>
      </c>
      <c r="J140" s="8"/>
      <c r="K140" s="6">
        <v>0</v>
      </c>
      <c r="L140" s="7" t="str">
        <f>IFERROR(K140/K446, "NA")</f>
        <v>NA</v>
      </c>
      <c r="M140" s="8"/>
      <c r="N140" s="6">
        <v>0</v>
      </c>
      <c r="O140" s="7" t="str">
        <f>IFERROR(N140/N446, "NA")</f>
        <v>NA</v>
      </c>
      <c r="P140" s="8"/>
      <c r="Q140" s="6">
        <v>0</v>
      </c>
      <c r="R140" s="7" t="str">
        <f>IFERROR(Q140/Q446, "NA")</f>
        <v>NA</v>
      </c>
      <c r="S140" s="8"/>
      <c r="T140" s="6">
        <v>0</v>
      </c>
      <c r="U140" s="7" t="str">
        <f>IFERROR(T140/T446, "NA")</f>
        <v>NA</v>
      </c>
      <c r="V140" s="8"/>
      <c r="W140" s="6">
        <v>0</v>
      </c>
      <c r="X140" s="7" t="str">
        <f>IFERROR(W140/W446, "NA")</f>
        <v>NA</v>
      </c>
      <c r="Y140" s="8"/>
      <c r="Z140" s="6">
        <v>0</v>
      </c>
      <c r="AA140" s="7" t="str">
        <f>IFERROR(Z140/Z446, "NA")</f>
        <v>NA</v>
      </c>
      <c r="AB140" s="8"/>
      <c r="AC140" s="6">
        <v>0</v>
      </c>
      <c r="AD140" s="7" t="str">
        <f>IFERROR(AC140/AC446, "NA")</f>
        <v>NA</v>
      </c>
      <c r="AE140" s="8"/>
      <c r="AF140" s="6">
        <v>0</v>
      </c>
      <c r="AG140" s="7" t="str">
        <f>IFERROR(AF140/AF446, "NA")</f>
        <v>NA</v>
      </c>
      <c r="AH140" s="8"/>
      <c r="AI140" s="6">
        <v>0</v>
      </c>
      <c r="AJ140" s="7" t="str">
        <f>IFERROR(AI140/AI446, "NA")</f>
        <v>NA</v>
      </c>
      <c r="AK140" s="6"/>
      <c r="AL140" s="9">
        <f t="shared" si="14"/>
        <v>0</v>
      </c>
      <c r="AM140" s="7" t="str">
        <f>IFERROR(AL140/AL446, "NA")</f>
        <v>NA</v>
      </c>
      <c r="AN140" s="6"/>
      <c r="AO140" s="6">
        <v>0</v>
      </c>
      <c r="AP140" s="7" t="str">
        <f>IFERROR(AO140/AO446, "NA")</f>
        <v>NA</v>
      </c>
      <c r="AQ140" s="6"/>
      <c r="AR140" s="9">
        <f t="shared" si="15"/>
        <v>0</v>
      </c>
    </row>
    <row r="141" spans="1:44" ht="16.5" customHeight="1" x14ac:dyDescent="0.3">
      <c r="A141" s="36" t="s">
        <v>202</v>
      </c>
      <c r="B141" s="11">
        <f>IFERROR(B129+B130+B131+B132+B133+B134+B135+B136+B137+B138+B139+B140, "NA")</f>
        <v>0</v>
      </c>
      <c r="C141" s="12" t="str">
        <f>IFERROR(B141/B446, "NA")</f>
        <v>NA</v>
      </c>
      <c r="D141" s="2"/>
      <c r="E141" s="11">
        <f>IFERROR(E129+E130+E131+E132+E133+E134+E135+E136+E137+E138+E139+E140, "NA")</f>
        <v>0</v>
      </c>
      <c r="F141" s="12" t="str">
        <f>IFERROR(E141/E446, "NA")</f>
        <v>NA</v>
      </c>
      <c r="G141" s="2"/>
      <c r="H141" s="11">
        <f>IFERROR(H129+H130+H131+H132+H133+H134+H135+H136+H137+H138+H139+H140, "NA")</f>
        <v>0</v>
      </c>
      <c r="I141" s="12" t="str">
        <f>IFERROR(H141/H446, "NA")</f>
        <v>NA</v>
      </c>
      <c r="J141" s="2"/>
      <c r="K141" s="11">
        <f>IFERROR(K129+K130+K131+K132+K133+K134+K135+K136+K137+K138+K139+K140, "NA")</f>
        <v>0</v>
      </c>
      <c r="L141" s="12" t="str">
        <f>IFERROR(K141/K446, "NA")</f>
        <v>NA</v>
      </c>
      <c r="M141" s="2"/>
      <c r="N141" s="11">
        <f>IFERROR(N129+N130+N131+N132+N133+N134+N135+N136+N137+N138+N139+N140, "NA")</f>
        <v>0</v>
      </c>
      <c r="O141" s="12" t="str">
        <f>IFERROR(N141/N446, "NA")</f>
        <v>NA</v>
      </c>
      <c r="P141" s="2"/>
      <c r="Q141" s="11">
        <f>IFERROR(Q129+Q130+Q131+Q132+Q133+Q134+Q135+Q136+Q137+Q138+Q139+Q140, "NA")</f>
        <v>0</v>
      </c>
      <c r="R141" s="12" t="str">
        <f>IFERROR(Q141/Q446, "NA")</f>
        <v>NA</v>
      </c>
      <c r="S141" s="2"/>
      <c r="T141" s="11">
        <f>IFERROR(T129+T130+T131+T132+T133+T134+T135+T136+T137+T138+T139+T140, "NA")</f>
        <v>0</v>
      </c>
      <c r="U141" s="12" t="str">
        <f>IFERROR(T141/T446, "NA")</f>
        <v>NA</v>
      </c>
      <c r="V141" s="2"/>
      <c r="W141" s="11">
        <f>IFERROR(W129+W130+W131+W132+W133+W134+W135+W136+W137+W138+W139+W140, "NA")</f>
        <v>0</v>
      </c>
      <c r="X141" s="12" t="str">
        <f>IFERROR(W141/W446, "NA")</f>
        <v>NA</v>
      </c>
      <c r="Y141" s="2"/>
      <c r="Z141" s="11">
        <f>IFERROR(Z129+Z130+Z131+Z132+Z133+Z134+Z135+Z136+Z137+Z138+Z139+Z140, "NA")</f>
        <v>0</v>
      </c>
      <c r="AA141" s="12" t="str">
        <f>IFERROR(Z141/Z446, "NA")</f>
        <v>NA</v>
      </c>
      <c r="AB141" s="2"/>
      <c r="AC141" s="11">
        <f>IFERROR(AC129+AC130+AC131+AC132+AC133+AC134+AC135+AC136+AC137+AC138+AC139+AC140, "NA")</f>
        <v>0</v>
      </c>
      <c r="AD141" s="12" t="str">
        <f>IFERROR(AC141/AC446, "NA")</f>
        <v>NA</v>
      </c>
      <c r="AE141" s="2"/>
      <c r="AF141" s="11">
        <f>IFERROR(AF129+AF130+AF131+AF132+AF133+AF134+AF135+AF136+AF137+AF138+AF139+AF140, "NA")</f>
        <v>0</v>
      </c>
      <c r="AG141" s="12" t="str">
        <f>IFERROR(AF141/AF446, "NA")</f>
        <v>NA</v>
      </c>
      <c r="AH141" s="2"/>
      <c r="AI141" s="11">
        <f>IFERROR(AI129+AI130+AI131+AI132+AI133+AI134+AI135+AI136+AI137+AI138+AI139+AI140, "NA")</f>
        <v>0</v>
      </c>
      <c r="AJ141" s="12" t="str">
        <f>IFERROR(AI141/AI446, "NA")</f>
        <v>NA</v>
      </c>
      <c r="AK141" s="2"/>
      <c r="AL141" s="11">
        <f t="shared" si="14"/>
        <v>0</v>
      </c>
      <c r="AM141" s="12" t="str">
        <f>IFERROR(AL141/AL446, "NA")</f>
        <v>NA</v>
      </c>
      <c r="AN141" s="2"/>
      <c r="AO141" s="11">
        <f>IFERROR(AO129+AO130+AO131+AO132+AO133+AO134+AO135+AO136+AO137+AO138+AO139+AO140, "NA")</f>
        <v>0</v>
      </c>
      <c r="AP141" s="12" t="str">
        <f>IFERROR(AO141/AO446, "NA")</f>
        <v>NA</v>
      </c>
      <c r="AQ141" s="2"/>
      <c r="AR141" s="11">
        <f t="shared" si="15"/>
        <v>0</v>
      </c>
    </row>
    <row r="142" spans="1:44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  <c r="AE142" s="4"/>
      <c r="AF142" s="2"/>
      <c r="AG142" s="3"/>
      <c r="AH142" s="4"/>
      <c r="AI142" s="2"/>
      <c r="AJ142" s="3"/>
      <c r="AK142" s="2"/>
      <c r="AL142" s="2"/>
      <c r="AM142" s="3"/>
      <c r="AN142" s="2"/>
      <c r="AO142" s="2"/>
      <c r="AP142" s="3"/>
      <c r="AQ142" s="2"/>
      <c r="AR142" s="2"/>
    </row>
    <row r="143" spans="1:44" ht="16.5" hidden="1" customHeight="1" x14ac:dyDescent="0.3">
      <c r="A143" s="35" t="s">
        <v>559</v>
      </c>
      <c r="B143" s="6">
        <v>0</v>
      </c>
      <c r="C143" s="7" t="str">
        <f>IFERROR(B143/B446, "NA")</f>
        <v>NA</v>
      </c>
      <c r="D143" s="8"/>
      <c r="E143" s="6">
        <v>0</v>
      </c>
      <c r="F143" s="7" t="str">
        <f>IFERROR(E143/E446, "NA")</f>
        <v>NA</v>
      </c>
      <c r="G143" s="8"/>
      <c r="H143" s="6">
        <v>0</v>
      </c>
      <c r="I143" s="7" t="str">
        <f>IFERROR(H143/H446, "NA")</f>
        <v>NA</v>
      </c>
      <c r="J143" s="8"/>
      <c r="K143" s="6">
        <v>0</v>
      </c>
      <c r="L143" s="7" t="str">
        <f>IFERROR(K143/K446, "NA")</f>
        <v>NA</v>
      </c>
      <c r="M143" s="8"/>
      <c r="N143" s="6">
        <v>0</v>
      </c>
      <c r="O143" s="7" t="str">
        <f>IFERROR(N143/N446, "NA")</f>
        <v>NA</v>
      </c>
      <c r="P143" s="8"/>
      <c r="Q143" s="6">
        <v>0</v>
      </c>
      <c r="R143" s="7" t="str">
        <f>IFERROR(Q143/Q446, "NA")</f>
        <v>NA</v>
      </c>
      <c r="S143" s="8"/>
      <c r="T143" s="6">
        <v>0</v>
      </c>
      <c r="U143" s="7" t="str">
        <f>IFERROR(T143/T446, "NA")</f>
        <v>NA</v>
      </c>
      <c r="V143" s="8"/>
      <c r="W143" s="6">
        <v>0</v>
      </c>
      <c r="X143" s="7" t="str">
        <f>IFERROR(W143/W446, "NA")</f>
        <v>NA</v>
      </c>
      <c r="Y143" s="8"/>
      <c r="Z143" s="6">
        <v>0</v>
      </c>
      <c r="AA143" s="7" t="str">
        <f>IFERROR(Z143/Z446, "NA")</f>
        <v>NA</v>
      </c>
      <c r="AB143" s="8"/>
      <c r="AC143" s="6">
        <v>0</v>
      </c>
      <c r="AD143" s="7" t="str">
        <f>IFERROR(AC143/AC446, "NA")</f>
        <v>NA</v>
      </c>
      <c r="AE143" s="8"/>
      <c r="AF143" s="6">
        <v>0</v>
      </c>
      <c r="AG143" s="7" t="str">
        <f>IFERROR(AF143/AF446, "NA")</f>
        <v>NA</v>
      </c>
      <c r="AH143" s="8"/>
      <c r="AI143" s="6">
        <v>0</v>
      </c>
      <c r="AJ143" s="7" t="str">
        <f>IFERROR(AI143/AI446, "NA")</f>
        <v>NA</v>
      </c>
      <c r="AK143" s="6"/>
      <c r="AL143" s="9">
        <f t="shared" ref="AL143:AL149" si="16">IFERROR(B143+E143+H143+K143+N143+Q143+T143+W143+Z143+AC143+AF143+AI143, "NA")</f>
        <v>0</v>
      </c>
      <c r="AM143" s="7" t="str">
        <f>IFERROR(AL143/AL446, "NA")</f>
        <v>NA</v>
      </c>
      <c r="AN143" s="6"/>
      <c r="AO143" s="6">
        <v>0</v>
      </c>
      <c r="AP143" s="7" t="str">
        <f>IFERROR(AO143/AO446, "NA")</f>
        <v>NA</v>
      </c>
      <c r="AQ143" s="6"/>
      <c r="AR143" s="9">
        <f t="shared" ref="AR143:AR149" si="17">IFERROR(AL143-AO143, "NA")</f>
        <v>0</v>
      </c>
    </row>
    <row r="144" spans="1:44" ht="16.5" hidden="1" customHeight="1" x14ac:dyDescent="0.3">
      <c r="A144" s="35" t="s">
        <v>560</v>
      </c>
      <c r="B144" s="6">
        <v>0</v>
      </c>
      <c r="C144" s="7" t="str">
        <f>IFERROR(B144/B446, "NA")</f>
        <v>NA</v>
      </c>
      <c r="D144" s="8"/>
      <c r="E144" s="6">
        <v>0</v>
      </c>
      <c r="F144" s="7" t="str">
        <f>IFERROR(E144/E446, "NA")</f>
        <v>NA</v>
      </c>
      <c r="G144" s="8"/>
      <c r="H144" s="6">
        <v>0</v>
      </c>
      <c r="I144" s="7" t="str">
        <f>IFERROR(H144/H446, "NA")</f>
        <v>NA</v>
      </c>
      <c r="J144" s="8"/>
      <c r="K144" s="6">
        <v>0</v>
      </c>
      <c r="L144" s="7" t="str">
        <f>IFERROR(K144/K446, "NA")</f>
        <v>NA</v>
      </c>
      <c r="M144" s="8"/>
      <c r="N144" s="6">
        <v>0</v>
      </c>
      <c r="O144" s="7" t="str">
        <f>IFERROR(N144/N446, "NA")</f>
        <v>NA</v>
      </c>
      <c r="P144" s="8"/>
      <c r="Q144" s="6">
        <v>0</v>
      </c>
      <c r="R144" s="7" t="str">
        <f>IFERROR(Q144/Q446, "NA")</f>
        <v>NA</v>
      </c>
      <c r="S144" s="8"/>
      <c r="T144" s="6">
        <v>0</v>
      </c>
      <c r="U144" s="7" t="str">
        <f>IFERROR(T144/T446, "NA")</f>
        <v>NA</v>
      </c>
      <c r="V144" s="8"/>
      <c r="W144" s="6">
        <v>0</v>
      </c>
      <c r="X144" s="7" t="str">
        <f>IFERROR(W144/W446, "NA")</f>
        <v>NA</v>
      </c>
      <c r="Y144" s="8"/>
      <c r="Z144" s="6">
        <v>0</v>
      </c>
      <c r="AA144" s="7" t="str">
        <f>IFERROR(Z144/Z446, "NA")</f>
        <v>NA</v>
      </c>
      <c r="AB144" s="8"/>
      <c r="AC144" s="6">
        <v>0</v>
      </c>
      <c r="AD144" s="7" t="str">
        <f>IFERROR(AC144/AC446, "NA")</f>
        <v>NA</v>
      </c>
      <c r="AE144" s="8"/>
      <c r="AF144" s="6">
        <v>0</v>
      </c>
      <c r="AG144" s="7" t="str">
        <f>IFERROR(AF144/AF446, "NA")</f>
        <v>NA</v>
      </c>
      <c r="AH144" s="8"/>
      <c r="AI144" s="6">
        <v>0</v>
      </c>
      <c r="AJ144" s="7" t="str">
        <f>IFERROR(AI144/AI446, "NA")</f>
        <v>NA</v>
      </c>
      <c r="AK144" s="6"/>
      <c r="AL144" s="9">
        <f t="shared" si="16"/>
        <v>0</v>
      </c>
      <c r="AM144" s="7" t="str">
        <f>IFERROR(AL144/AL446, "NA")</f>
        <v>NA</v>
      </c>
      <c r="AN144" s="6"/>
      <c r="AO144" s="6">
        <v>0</v>
      </c>
      <c r="AP144" s="7" t="str">
        <f>IFERROR(AO144/AO446, "NA")</f>
        <v>NA</v>
      </c>
      <c r="AQ144" s="6"/>
      <c r="AR144" s="9">
        <f t="shared" si="17"/>
        <v>0</v>
      </c>
    </row>
    <row r="145" spans="1:44" ht="16.5" hidden="1" customHeight="1" x14ac:dyDescent="0.3">
      <c r="A145" s="35" t="s">
        <v>561</v>
      </c>
      <c r="B145" s="6">
        <v>0</v>
      </c>
      <c r="C145" s="7" t="str">
        <f>IFERROR(B145/B446, "NA")</f>
        <v>NA</v>
      </c>
      <c r="D145" s="8"/>
      <c r="E145" s="6">
        <v>0</v>
      </c>
      <c r="F145" s="7" t="str">
        <f>IFERROR(E145/E446, "NA")</f>
        <v>NA</v>
      </c>
      <c r="G145" s="8"/>
      <c r="H145" s="6">
        <v>0</v>
      </c>
      <c r="I145" s="7" t="str">
        <f>IFERROR(H145/H446, "NA")</f>
        <v>NA</v>
      </c>
      <c r="J145" s="8"/>
      <c r="K145" s="6">
        <v>0</v>
      </c>
      <c r="L145" s="7" t="str">
        <f>IFERROR(K145/K446, "NA")</f>
        <v>NA</v>
      </c>
      <c r="M145" s="8"/>
      <c r="N145" s="6">
        <v>0</v>
      </c>
      <c r="O145" s="7" t="str">
        <f>IFERROR(N145/N446, "NA")</f>
        <v>NA</v>
      </c>
      <c r="P145" s="8"/>
      <c r="Q145" s="6">
        <v>0</v>
      </c>
      <c r="R145" s="7" t="str">
        <f>IFERROR(Q145/Q446, "NA")</f>
        <v>NA</v>
      </c>
      <c r="S145" s="8"/>
      <c r="T145" s="6">
        <v>0</v>
      </c>
      <c r="U145" s="7" t="str">
        <f>IFERROR(T145/T446, "NA")</f>
        <v>NA</v>
      </c>
      <c r="V145" s="8"/>
      <c r="W145" s="6">
        <v>0</v>
      </c>
      <c r="X145" s="7" t="str">
        <f>IFERROR(W145/W446, "NA")</f>
        <v>NA</v>
      </c>
      <c r="Y145" s="8"/>
      <c r="Z145" s="6">
        <v>0</v>
      </c>
      <c r="AA145" s="7" t="str">
        <f>IFERROR(Z145/Z446, "NA")</f>
        <v>NA</v>
      </c>
      <c r="AB145" s="8"/>
      <c r="AC145" s="6">
        <v>0</v>
      </c>
      <c r="AD145" s="7" t="str">
        <f>IFERROR(AC145/AC446, "NA")</f>
        <v>NA</v>
      </c>
      <c r="AE145" s="8"/>
      <c r="AF145" s="6">
        <v>0</v>
      </c>
      <c r="AG145" s="7" t="str">
        <f>IFERROR(AF145/AF446, "NA")</f>
        <v>NA</v>
      </c>
      <c r="AH145" s="8"/>
      <c r="AI145" s="6">
        <v>0</v>
      </c>
      <c r="AJ145" s="7" t="str">
        <f>IFERROR(AI145/AI446, "NA")</f>
        <v>NA</v>
      </c>
      <c r="AK145" s="6"/>
      <c r="AL145" s="9">
        <f t="shared" si="16"/>
        <v>0</v>
      </c>
      <c r="AM145" s="7" t="str">
        <f>IFERROR(AL145/AL446, "NA")</f>
        <v>NA</v>
      </c>
      <c r="AN145" s="6"/>
      <c r="AO145" s="6">
        <v>0</v>
      </c>
      <c r="AP145" s="7" t="str">
        <f>IFERROR(AO145/AO446, "NA")</f>
        <v>NA</v>
      </c>
      <c r="AQ145" s="6"/>
      <c r="AR145" s="9">
        <f t="shared" si="17"/>
        <v>0</v>
      </c>
    </row>
    <row r="146" spans="1:44" ht="16.5" hidden="1" customHeight="1" x14ac:dyDescent="0.3">
      <c r="A146" s="35" t="s">
        <v>562</v>
      </c>
      <c r="B146" s="6">
        <v>0</v>
      </c>
      <c r="C146" s="7" t="str">
        <f>IFERROR(B146/B446, "NA")</f>
        <v>NA</v>
      </c>
      <c r="D146" s="8"/>
      <c r="E146" s="6">
        <v>0</v>
      </c>
      <c r="F146" s="7" t="str">
        <f>IFERROR(E146/E446, "NA")</f>
        <v>NA</v>
      </c>
      <c r="G146" s="8"/>
      <c r="H146" s="6">
        <v>0</v>
      </c>
      <c r="I146" s="7" t="str">
        <f>IFERROR(H146/H446, "NA")</f>
        <v>NA</v>
      </c>
      <c r="J146" s="8"/>
      <c r="K146" s="6">
        <v>0</v>
      </c>
      <c r="L146" s="7" t="str">
        <f>IFERROR(K146/K446, "NA")</f>
        <v>NA</v>
      </c>
      <c r="M146" s="8"/>
      <c r="N146" s="6">
        <v>0</v>
      </c>
      <c r="O146" s="7" t="str">
        <f>IFERROR(N146/N446, "NA")</f>
        <v>NA</v>
      </c>
      <c r="P146" s="8"/>
      <c r="Q146" s="6">
        <v>0</v>
      </c>
      <c r="R146" s="7" t="str">
        <f>IFERROR(Q146/Q446, "NA")</f>
        <v>NA</v>
      </c>
      <c r="S146" s="8"/>
      <c r="T146" s="6">
        <v>0</v>
      </c>
      <c r="U146" s="7" t="str">
        <f>IFERROR(T146/T446, "NA")</f>
        <v>NA</v>
      </c>
      <c r="V146" s="8"/>
      <c r="W146" s="6">
        <v>0</v>
      </c>
      <c r="X146" s="7" t="str">
        <f>IFERROR(W146/W446, "NA")</f>
        <v>NA</v>
      </c>
      <c r="Y146" s="8"/>
      <c r="Z146" s="6">
        <v>0</v>
      </c>
      <c r="AA146" s="7" t="str">
        <f>IFERROR(Z146/Z446, "NA")</f>
        <v>NA</v>
      </c>
      <c r="AB146" s="8"/>
      <c r="AC146" s="6">
        <v>0</v>
      </c>
      <c r="AD146" s="7" t="str">
        <f>IFERROR(AC146/AC446, "NA")</f>
        <v>NA</v>
      </c>
      <c r="AE146" s="8"/>
      <c r="AF146" s="6">
        <v>0</v>
      </c>
      <c r="AG146" s="7" t="str">
        <f>IFERROR(AF146/AF446, "NA")</f>
        <v>NA</v>
      </c>
      <c r="AH146" s="8"/>
      <c r="AI146" s="6">
        <v>0</v>
      </c>
      <c r="AJ146" s="7" t="str">
        <f>IFERROR(AI146/AI446, "NA")</f>
        <v>NA</v>
      </c>
      <c r="AK146" s="6"/>
      <c r="AL146" s="9">
        <f t="shared" si="16"/>
        <v>0</v>
      </c>
      <c r="AM146" s="7" t="str">
        <f>IFERROR(AL146/AL446, "NA")</f>
        <v>NA</v>
      </c>
      <c r="AN146" s="6"/>
      <c r="AO146" s="6">
        <v>0</v>
      </c>
      <c r="AP146" s="7" t="str">
        <f>IFERROR(AO146/AO446, "NA")</f>
        <v>NA</v>
      </c>
      <c r="AQ146" s="6"/>
      <c r="AR146" s="9">
        <f t="shared" si="17"/>
        <v>0</v>
      </c>
    </row>
    <row r="147" spans="1:44" ht="16.5" hidden="1" customHeight="1" x14ac:dyDescent="0.3">
      <c r="A147" s="35" t="s">
        <v>563</v>
      </c>
      <c r="B147" s="6">
        <v>0</v>
      </c>
      <c r="C147" s="7" t="str">
        <f>IFERROR(B147/B446, "NA")</f>
        <v>NA</v>
      </c>
      <c r="D147" s="8"/>
      <c r="E147" s="6">
        <v>0</v>
      </c>
      <c r="F147" s="7" t="str">
        <f>IFERROR(E147/E446, "NA")</f>
        <v>NA</v>
      </c>
      <c r="G147" s="8"/>
      <c r="H147" s="6">
        <v>0</v>
      </c>
      <c r="I147" s="7" t="str">
        <f>IFERROR(H147/H446, "NA")</f>
        <v>NA</v>
      </c>
      <c r="J147" s="8"/>
      <c r="K147" s="6">
        <v>0</v>
      </c>
      <c r="L147" s="7" t="str">
        <f>IFERROR(K147/K446, "NA")</f>
        <v>NA</v>
      </c>
      <c r="M147" s="8"/>
      <c r="N147" s="6">
        <v>0</v>
      </c>
      <c r="O147" s="7" t="str">
        <f>IFERROR(N147/N446, "NA")</f>
        <v>NA</v>
      </c>
      <c r="P147" s="8"/>
      <c r="Q147" s="6">
        <v>0</v>
      </c>
      <c r="R147" s="7" t="str">
        <f>IFERROR(Q147/Q446, "NA")</f>
        <v>NA</v>
      </c>
      <c r="S147" s="8"/>
      <c r="T147" s="6">
        <v>0</v>
      </c>
      <c r="U147" s="7" t="str">
        <f>IFERROR(T147/T446, "NA")</f>
        <v>NA</v>
      </c>
      <c r="V147" s="8"/>
      <c r="W147" s="6">
        <v>0</v>
      </c>
      <c r="X147" s="7" t="str">
        <f>IFERROR(W147/W446, "NA")</f>
        <v>NA</v>
      </c>
      <c r="Y147" s="8"/>
      <c r="Z147" s="6">
        <v>0</v>
      </c>
      <c r="AA147" s="7" t="str">
        <f>IFERROR(Z147/Z446, "NA")</f>
        <v>NA</v>
      </c>
      <c r="AB147" s="8"/>
      <c r="AC147" s="6">
        <v>0</v>
      </c>
      <c r="AD147" s="7" t="str">
        <f>IFERROR(AC147/AC446, "NA")</f>
        <v>NA</v>
      </c>
      <c r="AE147" s="8"/>
      <c r="AF147" s="6">
        <v>0</v>
      </c>
      <c r="AG147" s="7" t="str">
        <f>IFERROR(AF147/AF446, "NA")</f>
        <v>NA</v>
      </c>
      <c r="AH147" s="8"/>
      <c r="AI147" s="6">
        <v>0</v>
      </c>
      <c r="AJ147" s="7" t="str">
        <f>IFERROR(AI147/AI446, "NA")</f>
        <v>NA</v>
      </c>
      <c r="AK147" s="6"/>
      <c r="AL147" s="9">
        <f t="shared" si="16"/>
        <v>0</v>
      </c>
      <c r="AM147" s="7" t="str">
        <f>IFERROR(AL147/AL446, "NA")</f>
        <v>NA</v>
      </c>
      <c r="AN147" s="6"/>
      <c r="AO147" s="6">
        <v>0</v>
      </c>
      <c r="AP147" s="7" t="str">
        <f>IFERROR(AO147/AO446, "NA")</f>
        <v>NA</v>
      </c>
      <c r="AQ147" s="6"/>
      <c r="AR147" s="9">
        <f t="shared" si="17"/>
        <v>0</v>
      </c>
    </row>
    <row r="148" spans="1:44" ht="16.5" customHeight="1" x14ac:dyDescent="0.3">
      <c r="A148" s="36" t="s">
        <v>208</v>
      </c>
      <c r="B148" s="11">
        <f>IFERROR(B143+B144+B145+B146+B147, "NA")</f>
        <v>0</v>
      </c>
      <c r="C148" s="12" t="str">
        <f>IFERROR(B148/B446, "NA")</f>
        <v>NA</v>
      </c>
      <c r="D148" s="2"/>
      <c r="E148" s="11">
        <f>IFERROR(E143+E144+E145+E146+E147, "NA")</f>
        <v>0</v>
      </c>
      <c r="F148" s="12" t="str">
        <f>IFERROR(E148/E446, "NA")</f>
        <v>NA</v>
      </c>
      <c r="G148" s="2"/>
      <c r="H148" s="11">
        <f>IFERROR(H143+H144+H145+H146+H147, "NA")</f>
        <v>0</v>
      </c>
      <c r="I148" s="12" t="str">
        <f>IFERROR(H148/H446, "NA")</f>
        <v>NA</v>
      </c>
      <c r="J148" s="2"/>
      <c r="K148" s="11">
        <f>IFERROR(K143+K144+K145+K146+K147, "NA")</f>
        <v>0</v>
      </c>
      <c r="L148" s="12" t="str">
        <f>IFERROR(K148/K446, "NA")</f>
        <v>NA</v>
      </c>
      <c r="M148" s="2"/>
      <c r="N148" s="11">
        <f>IFERROR(N143+N144+N145+N146+N147, "NA")</f>
        <v>0</v>
      </c>
      <c r="O148" s="12" t="str">
        <f>IFERROR(N148/N446, "NA")</f>
        <v>NA</v>
      </c>
      <c r="P148" s="2"/>
      <c r="Q148" s="11">
        <f>IFERROR(Q143+Q144+Q145+Q146+Q147, "NA")</f>
        <v>0</v>
      </c>
      <c r="R148" s="12" t="str">
        <f>IFERROR(Q148/Q446, "NA")</f>
        <v>NA</v>
      </c>
      <c r="S148" s="2"/>
      <c r="T148" s="11">
        <f>IFERROR(T143+T144+T145+T146+T147, "NA")</f>
        <v>0</v>
      </c>
      <c r="U148" s="12" t="str">
        <f>IFERROR(T148/T446, "NA")</f>
        <v>NA</v>
      </c>
      <c r="V148" s="2"/>
      <c r="W148" s="11">
        <f>IFERROR(W143+W144+W145+W146+W147, "NA")</f>
        <v>0</v>
      </c>
      <c r="X148" s="12" t="str">
        <f>IFERROR(W148/W446, "NA")</f>
        <v>NA</v>
      </c>
      <c r="Y148" s="2"/>
      <c r="Z148" s="11">
        <f>IFERROR(Z143+Z144+Z145+Z146+Z147, "NA")</f>
        <v>0</v>
      </c>
      <c r="AA148" s="12" t="str">
        <f>IFERROR(Z148/Z446, "NA")</f>
        <v>NA</v>
      </c>
      <c r="AB148" s="2"/>
      <c r="AC148" s="11">
        <f>IFERROR(AC143+AC144+AC145+AC146+AC147, "NA")</f>
        <v>0</v>
      </c>
      <c r="AD148" s="12" t="str">
        <f>IFERROR(AC148/AC446, "NA")</f>
        <v>NA</v>
      </c>
      <c r="AE148" s="2"/>
      <c r="AF148" s="11">
        <f>IFERROR(AF143+AF144+AF145+AF146+AF147, "NA")</f>
        <v>0</v>
      </c>
      <c r="AG148" s="12" t="str">
        <f>IFERROR(AF148/AF446, "NA")</f>
        <v>NA</v>
      </c>
      <c r="AH148" s="2"/>
      <c r="AI148" s="11">
        <f>IFERROR(AI143+AI144+AI145+AI146+AI147, "NA")</f>
        <v>0</v>
      </c>
      <c r="AJ148" s="12" t="str">
        <f>IFERROR(AI148/AI446, "NA")</f>
        <v>NA</v>
      </c>
      <c r="AK148" s="2"/>
      <c r="AL148" s="11">
        <f t="shared" si="16"/>
        <v>0</v>
      </c>
      <c r="AM148" s="12" t="str">
        <f>IFERROR(AL148/AL446, "NA")</f>
        <v>NA</v>
      </c>
      <c r="AN148" s="2"/>
      <c r="AO148" s="11">
        <f>IFERROR(AO143+AO144+AO145+AO146+AO147, "NA")</f>
        <v>0</v>
      </c>
      <c r="AP148" s="12" t="str">
        <f>IFERROR(AO148/AO446, "NA")</f>
        <v>NA</v>
      </c>
      <c r="AQ148" s="2"/>
      <c r="AR148" s="11">
        <f t="shared" si="17"/>
        <v>0</v>
      </c>
    </row>
    <row r="149" spans="1:44" ht="16.5" customHeight="1" x14ac:dyDescent="0.3">
      <c r="A149" s="40" t="s">
        <v>209</v>
      </c>
      <c r="B149" s="11">
        <f>IFERROR(B127+B129+B130+B131+B132+B133+B134+B135+B136+B137+B138+B139+B140+B143+B144+B145+B146+B147, "NA")</f>
        <v>0</v>
      </c>
      <c r="C149" s="12" t="str">
        <f>IFERROR(B149/B446, "NA")</f>
        <v>NA</v>
      </c>
      <c r="D149" s="2"/>
      <c r="E149" s="11">
        <f>IFERROR(E127+E129+E130+E131+E132+E133+E134+E135+E136+E137+E138+E139+E140+E143+E144+E145+E146+E147, "NA")</f>
        <v>0</v>
      </c>
      <c r="F149" s="12" t="str">
        <f>IFERROR(E149/E446, "NA")</f>
        <v>NA</v>
      </c>
      <c r="G149" s="2"/>
      <c r="H149" s="11">
        <f>IFERROR(H127+H129+H130+H131+H132+H133+H134+H135+H136+H137+H138+H139+H140+H143+H144+H145+H146+H147, "NA")</f>
        <v>0</v>
      </c>
      <c r="I149" s="12" t="str">
        <f>IFERROR(H149/H446, "NA")</f>
        <v>NA</v>
      </c>
      <c r="J149" s="2"/>
      <c r="K149" s="11">
        <f>IFERROR(K127+K129+K130+K131+K132+K133+K134+K135+K136+K137+K138+K139+K140+K143+K144+K145+K146+K147, "NA")</f>
        <v>0</v>
      </c>
      <c r="L149" s="12" t="str">
        <f>IFERROR(K149/K446, "NA")</f>
        <v>NA</v>
      </c>
      <c r="M149" s="2"/>
      <c r="N149" s="11">
        <f>IFERROR(N127+N129+N130+N131+N132+N133+N134+N135+N136+N137+N138+N139+N140+N143+N144+N145+N146+N147, "NA")</f>
        <v>0</v>
      </c>
      <c r="O149" s="12" t="str">
        <f>IFERROR(N149/N446, "NA")</f>
        <v>NA</v>
      </c>
      <c r="P149" s="2"/>
      <c r="Q149" s="11">
        <f>IFERROR(Q127+Q129+Q130+Q131+Q132+Q133+Q134+Q135+Q136+Q137+Q138+Q139+Q140+Q143+Q144+Q145+Q146+Q147, "NA")</f>
        <v>0</v>
      </c>
      <c r="R149" s="12" t="str">
        <f>IFERROR(Q149/Q446, "NA")</f>
        <v>NA</v>
      </c>
      <c r="S149" s="2"/>
      <c r="T149" s="11">
        <f>IFERROR(T127+T129+T130+T131+T132+T133+T134+T135+T136+T137+T138+T139+T140+T143+T144+T145+T146+T147, "NA")</f>
        <v>0</v>
      </c>
      <c r="U149" s="12" t="str">
        <f>IFERROR(T149/T446, "NA")</f>
        <v>NA</v>
      </c>
      <c r="V149" s="2"/>
      <c r="W149" s="11">
        <f>IFERROR(W127+W129+W130+W131+W132+W133+W134+W135+W136+W137+W138+W139+W140+W143+W144+W145+W146+W147, "NA")</f>
        <v>0</v>
      </c>
      <c r="X149" s="12" t="str">
        <f>IFERROR(W149/W446, "NA")</f>
        <v>NA</v>
      </c>
      <c r="Y149" s="2"/>
      <c r="Z149" s="11">
        <f>IFERROR(Z127+Z129+Z130+Z131+Z132+Z133+Z134+Z135+Z136+Z137+Z138+Z139+Z140+Z143+Z144+Z145+Z146+Z147, "NA")</f>
        <v>0</v>
      </c>
      <c r="AA149" s="12" t="str">
        <f>IFERROR(Z149/Z446, "NA")</f>
        <v>NA</v>
      </c>
      <c r="AB149" s="2"/>
      <c r="AC149" s="11">
        <f>IFERROR(AC127+AC129+AC130+AC131+AC132+AC133+AC134+AC135+AC136+AC137+AC138+AC139+AC140+AC143+AC144+AC145+AC146+AC147, "NA")</f>
        <v>0</v>
      </c>
      <c r="AD149" s="12" t="str">
        <f>IFERROR(AC149/AC446, "NA")</f>
        <v>NA</v>
      </c>
      <c r="AE149" s="2"/>
      <c r="AF149" s="11">
        <f>IFERROR(AF127+AF129+AF130+AF131+AF132+AF133+AF134+AF135+AF136+AF137+AF138+AF139+AF140+AF143+AF144+AF145+AF146+AF147, "NA")</f>
        <v>0</v>
      </c>
      <c r="AG149" s="12" t="str">
        <f>IFERROR(AF149/AF446, "NA")</f>
        <v>NA</v>
      </c>
      <c r="AH149" s="2"/>
      <c r="AI149" s="11">
        <f>IFERROR(AI127+AI129+AI130+AI131+AI132+AI133+AI134+AI135+AI136+AI137+AI138+AI139+AI140+AI143+AI144+AI145+AI146+AI147, "NA")</f>
        <v>0</v>
      </c>
      <c r="AJ149" s="12" t="str">
        <f>IFERROR(AI149/AI446, "NA")</f>
        <v>NA</v>
      </c>
      <c r="AK149" s="2"/>
      <c r="AL149" s="11">
        <f t="shared" si="16"/>
        <v>0</v>
      </c>
      <c r="AM149" s="12" t="str">
        <f>IFERROR(AL149/AL446, "NA")</f>
        <v>NA</v>
      </c>
      <c r="AN149" s="2"/>
      <c r="AO149" s="11">
        <f>IFERROR(AO127+AO129+AO130+AO131+AO132+AO133+AO134+AO135+AO136+AO137+AO138+AO139+AO140+AO143+AO144+AO145+AO146+AO147, "NA")</f>
        <v>0</v>
      </c>
      <c r="AP149" s="12" t="str">
        <f>IFERROR(AO149/AO446, "NA")</f>
        <v>NA</v>
      </c>
      <c r="AQ149" s="2"/>
      <c r="AR149" s="11">
        <f t="shared" si="17"/>
        <v>0</v>
      </c>
    </row>
    <row r="150" spans="1:44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  <c r="AE150" s="4"/>
      <c r="AF150" s="2"/>
      <c r="AG150" s="3"/>
      <c r="AH150" s="4"/>
      <c r="AI150" s="2"/>
      <c r="AJ150" s="3"/>
      <c r="AK150" s="2"/>
      <c r="AL150" s="2"/>
      <c r="AM150" s="3"/>
      <c r="AN150" s="2"/>
      <c r="AO150" s="2"/>
      <c r="AP150" s="3"/>
      <c r="AQ150" s="2"/>
      <c r="AR150" s="2"/>
    </row>
    <row r="151" spans="1:44" ht="16.5" hidden="1" customHeight="1" x14ac:dyDescent="0.3">
      <c r="A151" s="33" t="s">
        <v>564</v>
      </c>
      <c r="B151" s="6">
        <v>0</v>
      </c>
      <c r="C151" s="7" t="str">
        <f>IFERROR(B151/B446, "NA")</f>
        <v>NA</v>
      </c>
      <c r="D151" s="8"/>
      <c r="E151" s="6">
        <v>0</v>
      </c>
      <c r="F151" s="7" t="str">
        <f>IFERROR(E151/E446, "NA")</f>
        <v>NA</v>
      </c>
      <c r="G151" s="8"/>
      <c r="H151" s="6">
        <v>0</v>
      </c>
      <c r="I151" s="7" t="str">
        <f>IFERROR(H151/H446, "NA")</f>
        <v>NA</v>
      </c>
      <c r="J151" s="8"/>
      <c r="K151" s="6">
        <v>0</v>
      </c>
      <c r="L151" s="7" t="str">
        <f>IFERROR(K151/K446, "NA")</f>
        <v>NA</v>
      </c>
      <c r="M151" s="8"/>
      <c r="N151" s="6">
        <v>0</v>
      </c>
      <c r="O151" s="7" t="str">
        <f>IFERROR(N151/N446, "NA")</f>
        <v>NA</v>
      </c>
      <c r="P151" s="8"/>
      <c r="Q151" s="6">
        <v>0</v>
      </c>
      <c r="R151" s="7" t="str">
        <f>IFERROR(Q151/Q446, "NA")</f>
        <v>NA</v>
      </c>
      <c r="S151" s="8"/>
      <c r="T151" s="6">
        <v>0</v>
      </c>
      <c r="U151" s="7" t="str">
        <f>IFERROR(T151/T446, "NA")</f>
        <v>NA</v>
      </c>
      <c r="V151" s="8"/>
      <c r="W151" s="6">
        <v>0</v>
      </c>
      <c r="X151" s="7" t="str">
        <f>IFERROR(W151/W446, "NA")</f>
        <v>NA</v>
      </c>
      <c r="Y151" s="8"/>
      <c r="Z151" s="6">
        <v>0</v>
      </c>
      <c r="AA151" s="7" t="str">
        <f>IFERROR(Z151/Z446, "NA")</f>
        <v>NA</v>
      </c>
      <c r="AB151" s="8"/>
      <c r="AC151" s="6">
        <v>0</v>
      </c>
      <c r="AD151" s="7" t="str">
        <f>IFERROR(AC151/AC446, "NA")</f>
        <v>NA</v>
      </c>
      <c r="AE151" s="8"/>
      <c r="AF151" s="6">
        <v>0</v>
      </c>
      <c r="AG151" s="7" t="str">
        <f>IFERROR(AF151/AF446, "NA")</f>
        <v>NA</v>
      </c>
      <c r="AH151" s="8"/>
      <c r="AI151" s="6">
        <v>0</v>
      </c>
      <c r="AJ151" s="7" t="str">
        <f>IFERROR(AI151/AI446, "NA")</f>
        <v>NA</v>
      </c>
      <c r="AK151" s="6"/>
      <c r="AL151" s="9">
        <f>IFERROR(B151+E151+H151+K151+N151+Q151+T151+W151+Z151+AC151+AF151+AI151, "NA")</f>
        <v>0</v>
      </c>
      <c r="AM151" s="7" t="str">
        <f>IFERROR(AL151/AL446, "NA")</f>
        <v>NA</v>
      </c>
      <c r="AN151" s="6"/>
      <c r="AO151" s="6">
        <v>0</v>
      </c>
      <c r="AP151" s="7" t="str">
        <f>IFERROR(AO151/AO446, "NA")</f>
        <v>NA</v>
      </c>
      <c r="AQ151" s="6"/>
      <c r="AR151" s="9">
        <f>IFERROR(AL151-AO151, "NA")</f>
        <v>0</v>
      </c>
    </row>
    <row r="152" spans="1:44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  <c r="AE152" s="4"/>
      <c r="AF152" s="2"/>
      <c r="AG152" s="3"/>
      <c r="AH152" s="4"/>
      <c r="AI152" s="2"/>
      <c r="AJ152" s="3"/>
      <c r="AK152" s="2"/>
      <c r="AL152" s="2"/>
      <c r="AM152" s="3"/>
      <c r="AN152" s="2"/>
      <c r="AO152" s="2"/>
      <c r="AP152" s="3"/>
      <c r="AQ152" s="2"/>
      <c r="AR152" s="2"/>
    </row>
    <row r="153" spans="1:44" ht="16.5" hidden="1" customHeight="1" x14ac:dyDescent="0.3">
      <c r="A153" s="35" t="s">
        <v>565</v>
      </c>
      <c r="B153" s="6">
        <v>0</v>
      </c>
      <c r="C153" s="7" t="str">
        <f>IFERROR(B153/B446, "NA")</f>
        <v>NA</v>
      </c>
      <c r="D153" s="8"/>
      <c r="E153" s="6">
        <v>0</v>
      </c>
      <c r="F153" s="7" t="str">
        <f>IFERROR(E153/E446, "NA")</f>
        <v>NA</v>
      </c>
      <c r="G153" s="8"/>
      <c r="H153" s="6">
        <v>0</v>
      </c>
      <c r="I153" s="7" t="str">
        <f>IFERROR(H153/H446, "NA")</f>
        <v>NA</v>
      </c>
      <c r="J153" s="8"/>
      <c r="K153" s="6">
        <v>0</v>
      </c>
      <c r="L153" s="7" t="str">
        <f>IFERROR(K153/K446, "NA")</f>
        <v>NA</v>
      </c>
      <c r="M153" s="8"/>
      <c r="N153" s="6">
        <v>0</v>
      </c>
      <c r="O153" s="7" t="str">
        <f>IFERROR(N153/N446, "NA")</f>
        <v>NA</v>
      </c>
      <c r="P153" s="8"/>
      <c r="Q153" s="6">
        <v>0</v>
      </c>
      <c r="R153" s="7" t="str">
        <f>IFERROR(Q153/Q446, "NA")</f>
        <v>NA</v>
      </c>
      <c r="S153" s="8"/>
      <c r="T153" s="6">
        <v>0</v>
      </c>
      <c r="U153" s="7" t="str">
        <f>IFERROR(T153/T446, "NA")</f>
        <v>NA</v>
      </c>
      <c r="V153" s="8"/>
      <c r="W153" s="6">
        <v>0</v>
      </c>
      <c r="X153" s="7" t="str">
        <f>IFERROR(W153/W446, "NA")</f>
        <v>NA</v>
      </c>
      <c r="Y153" s="8"/>
      <c r="Z153" s="6">
        <v>0</v>
      </c>
      <c r="AA153" s="7" t="str">
        <f>IFERROR(Z153/Z446, "NA")</f>
        <v>NA</v>
      </c>
      <c r="AB153" s="8"/>
      <c r="AC153" s="6">
        <v>0</v>
      </c>
      <c r="AD153" s="7" t="str">
        <f>IFERROR(AC153/AC446, "NA")</f>
        <v>NA</v>
      </c>
      <c r="AE153" s="8"/>
      <c r="AF153" s="6">
        <v>0</v>
      </c>
      <c r="AG153" s="7" t="str">
        <f>IFERROR(AF153/AF446, "NA")</f>
        <v>NA</v>
      </c>
      <c r="AH153" s="8"/>
      <c r="AI153" s="6">
        <v>0</v>
      </c>
      <c r="AJ153" s="7" t="str">
        <f>IFERROR(AI153/AI446, "NA")</f>
        <v>NA</v>
      </c>
      <c r="AK153" s="6"/>
      <c r="AL153" s="9">
        <f t="shared" ref="AL153:AL158" si="18">IFERROR(B153+E153+H153+K153+N153+Q153+T153+W153+Z153+AC153+AF153+AI153, "NA")</f>
        <v>0</v>
      </c>
      <c r="AM153" s="7" t="str">
        <f>IFERROR(AL153/AL446, "NA")</f>
        <v>NA</v>
      </c>
      <c r="AN153" s="6"/>
      <c r="AO153" s="6">
        <v>0</v>
      </c>
      <c r="AP153" s="7" t="str">
        <f>IFERROR(AO153/AO446, "NA")</f>
        <v>NA</v>
      </c>
      <c r="AQ153" s="6"/>
      <c r="AR153" s="9">
        <f t="shared" ref="AR153:AR158" si="19">IFERROR(AL153-AO153, "NA")</f>
        <v>0</v>
      </c>
    </row>
    <row r="154" spans="1:44" ht="16.5" hidden="1" customHeight="1" x14ac:dyDescent="0.3">
      <c r="A154" s="35" t="s">
        <v>566</v>
      </c>
      <c r="B154" s="6">
        <v>0</v>
      </c>
      <c r="C154" s="7" t="str">
        <f>IFERROR(B154/B446, "NA")</f>
        <v>NA</v>
      </c>
      <c r="D154" s="8"/>
      <c r="E154" s="6">
        <v>0</v>
      </c>
      <c r="F154" s="7" t="str">
        <f>IFERROR(E154/E446, "NA")</f>
        <v>NA</v>
      </c>
      <c r="G154" s="8"/>
      <c r="H154" s="6">
        <v>0</v>
      </c>
      <c r="I154" s="7" t="str">
        <f>IFERROR(H154/H446, "NA")</f>
        <v>NA</v>
      </c>
      <c r="J154" s="8"/>
      <c r="K154" s="6">
        <v>0</v>
      </c>
      <c r="L154" s="7" t="str">
        <f>IFERROR(K154/K446, "NA")</f>
        <v>NA</v>
      </c>
      <c r="M154" s="8"/>
      <c r="N154" s="6">
        <v>0</v>
      </c>
      <c r="O154" s="7" t="str">
        <f>IFERROR(N154/N446, "NA")</f>
        <v>NA</v>
      </c>
      <c r="P154" s="8"/>
      <c r="Q154" s="6">
        <v>0</v>
      </c>
      <c r="R154" s="7" t="str">
        <f>IFERROR(Q154/Q446, "NA")</f>
        <v>NA</v>
      </c>
      <c r="S154" s="8"/>
      <c r="T154" s="6">
        <v>0</v>
      </c>
      <c r="U154" s="7" t="str">
        <f>IFERROR(T154/T446, "NA")</f>
        <v>NA</v>
      </c>
      <c r="V154" s="8"/>
      <c r="W154" s="6">
        <v>0</v>
      </c>
      <c r="X154" s="7" t="str">
        <f>IFERROR(W154/W446, "NA")</f>
        <v>NA</v>
      </c>
      <c r="Y154" s="8"/>
      <c r="Z154" s="6">
        <v>0</v>
      </c>
      <c r="AA154" s="7" t="str">
        <f>IFERROR(Z154/Z446, "NA")</f>
        <v>NA</v>
      </c>
      <c r="AB154" s="8"/>
      <c r="AC154" s="6">
        <v>0</v>
      </c>
      <c r="AD154" s="7" t="str">
        <f>IFERROR(AC154/AC446, "NA")</f>
        <v>NA</v>
      </c>
      <c r="AE154" s="8"/>
      <c r="AF154" s="6">
        <v>0</v>
      </c>
      <c r="AG154" s="7" t="str">
        <f>IFERROR(AF154/AF446, "NA")</f>
        <v>NA</v>
      </c>
      <c r="AH154" s="8"/>
      <c r="AI154" s="6">
        <v>0</v>
      </c>
      <c r="AJ154" s="7" t="str">
        <f>IFERROR(AI154/AI446, "NA")</f>
        <v>NA</v>
      </c>
      <c r="AK154" s="6"/>
      <c r="AL154" s="9">
        <f t="shared" si="18"/>
        <v>0</v>
      </c>
      <c r="AM154" s="7" t="str">
        <f>IFERROR(AL154/AL446, "NA")</f>
        <v>NA</v>
      </c>
      <c r="AN154" s="6"/>
      <c r="AO154" s="6">
        <v>0</v>
      </c>
      <c r="AP154" s="7" t="str">
        <f>IFERROR(AO154/AO446, "NA")</f>
        <v>NA</v>
      </c>
      <c r="AQ154" s="6"/>
      <c r="AR154" s="9">
        <f t="shared" si="19"/>
        <v>0</v>
      </c>
    </row>
    <row r="155" spans="1:44" ht="16.5" hidden="1" customHeight="1" x14ac:dyDescent="0.3">
      <c r="A155" s="35" t="s">
        <v>567</v>
      </c>
      <c r="B155" s="6">
        <v>0</v>
      </c>
      <c r="C155" s="7" t="str">
        <f>IFERROR(B155/B446, "NA")</f>
        <v>NA</v>
      </c>
      <c r="D155" s="8"/>
      <c r="E155" s="6">
        <v>0</v>
      </c>
      <c r="F155" s="7" t="str">
        <f>IFERROR(E155/E446, "NA")</f>
        <v>NA</v>
      </c>
      <c r="G155" s="8"/>
      <c r="H155" s="6">
        <v>0</v>
      </c>
      <c r="I155" s="7" t="str">
        <f>IFERROR(H155/H446, "NA")</f>
        <v>NA</v>
      </c>
      <c r="J155" s="8"/>
      <c r="K155" s="6">
        <v>0</v>
      </c>
      <c r="L155" s="7" t="str">
        <f>IFERROR(K155/K446, "NA")</f>
        <v>NA</v>
      </c>
      <c r="M155" s="8"/>
      <c r="N155" s="6">
        <v>0</v>
      </c>
      <c r="O155" s="7" t="str">
        <f>IFERROR(N155/N446, "NA")</f>
        <v>NA</v>
      </c>
      <c r="P155" s="8"/>
      <c r="Q155" s="6">
        <v>0</v>
      </c>
      <c r="R155" s="7" t="str">
        <f>IFERROR(Q155/Q446, "NA")</f>
        <v>NA</v>
      </c>
      <c r="S155" s="8"/>
      <c r="T155" s="6">
        <v>0</v>
      </c>
      <c r="U155" s="7" t="str">
        <f>IFERROR(T155/T446, "NA")</f>
        <v>NA</v>
      </c>
      <c r="V155" s="8"/>
      <c r="W155" s="6">
        <v>0</v>
      </c>
      <c r="X155" s="7" t="str">
        <f>IFERROR(W155/W446, "NA")</f>
        <v>NA</v>
      </c>
      <c r="Y155" s="8"/>
      <c r="Z155" s="6">
        <v>0</v>
      </c>
      <c r="AA155" s="7" t="str">
        <f>IFERROR(Z155/Z446, "NA")</f>
        <v>NA</v>
      </c>
      <c r="AB155" s="8"/>
      <c r="AC155" s="6">
        <v>0</v>
      </c>
      <c r="AD155" s="7" t="str">
        <f>IFERROR(AC155/AC446, "NA")</f>
        <v>NA</v>
      </c>
      <c r="AE155" s="8"/>
      <c r="AF155" s="6">
        <v>0</v>
      </c>
      <c r="AG155" s="7" t="str">
        <f>IFERROR(AF155/AF446, "NA")</f>
        <v>NA</v>
      </c>
      <c r="AH155" s="8"/>
      <c r="AI155" s="6">
        <v>0</v>
      </c>
      <c r="AJ155" s="7" t="str">
        <f>IFERROR(AI155/AI446, "NA")</f>
        <v>NA</v>
      </c>
      <c r="AK155" s="6"/>
      <c r="AL155" s="9">
        <f t="shared" si="18"/>
        <v>0</v>
      </c>
      <c r="AM155" s="7" t="str">
        <f>IFERROR(AL155/AL446, "NA")</f>
        <v>NA</v>
      </c>
      <c r="AN155" s="6"/>
      <c r="AO155" s="6">
        <v>0</v>
      </c>
      <c r="AP155" s="7" t="str">
        <f>IFERROR(AO155/AO446, "NA")</f>
        <v>NA</v>
      </c>
      <c r="AQ155" s="6"/>
      <c r="AR155" s="9">
        <f t="shared" si="19"/>
        <v>0</v>
      </c>
    </row>
    <row r="156" spans="1:44" ht="16.5" hidden="1" customHeight="1" x14ac:dyDescent="0.3">
      <c r="A156" s="35" t="s">
        <v>568</v>
      </c>
      <c r="B156" s="6">
        <v>0</v>
      </c>
      <c r="C156" s="7" t="str">
        <f>IFERROR(B156/B446, "NA")</f>
        <v>NA</v>
      </c>
      <c r="D156" s="8"/>
      <c r="E156" s="6">
        <v>0</v>
      </c>
      <c r="F156" s="7" t="str">
        <f>IFERROR(E156/E446, "NA")</f>
        <v>NA</v>
      </c>
      <c r="G156" s="8"/>
      <c r="H156" s="6">
        <v>0</v>
      </c>
      <c r="I156" s="7" t="str">
        <f>IFERROR(H156/H446, "NA")</f>
        <v>NA</v>
      </c>
      <c r="J156" s="8"/>
      <c r="K156" s="6">
        <v>0</v>
      </c>
      <c r="L156" s="7" t="str">
        <f>IFERROR(K156/K446, "NA")</f>
        <v>NA</v>
      </c>
      <c r="M156" s="8"/>
      <c r="N156" s="6">
        <v>0</v>
      </c>
      <c r="O156" s="7" t="str">
        <f>IFERROR(N156/N446, "NA")</f>
        <v>NA</v>
      </c>
      <c r="P156" s="8"/>
      <c r="Q156" s="6">
        <v>0</v>
      </c>
      <c r="R156" s="7" t="str">
        <f>IFERROR(Q156/Q446, "NA")</f>
        <v>NA</v>
      </c>
      <c r="S156" s="8"/>
      <c r="T156" s="6">
        <v>0</v>
      </c>
      <c r="U156" s="7" t="str">
        <f>IFERROR(T156/T446, "NA")</f>
        <v>NA</v>
      </c>
      <c r="V156" s="8"/>
      <c r="W156" s="6">
        <v>0</v>
      </c>
      <c r="X156" s="7" t="str">
        <f>IFERROR(W156/W446, "NA")</f>
        <v>NA</v>
      </c>
      <c r="Y156" s="8"/>
      <c r="Z156" s="6">
        <v>0</v>
      </c>
      <c r="AA156" s="7" t="str">
        <f>IFERROR(Z156/Z446, "NA")</f>
        <v>NA</v>
      </c>
      <c r="AB156" s="8"/>
      <c r="AC156" s="6">
        <v>0</v>
      </c>
      <c r="AD156" s="7" t="str">
        <f>IFERROR(AC156/AC446, "NA")</f>
        <v>NA</v>
      </c>
      <c r="AE156" s="8"/>
      <c r="AF156" s="6">
        <v>0</v>
      </c>
      <c r="AG156" s="7" t="str">
        <f>IFERROR(AF156/AF446, "NA")</f>
        <v>NA</v>
      </c>
      <c r="AH156" s="8"/>
      <c r="AI156" s="6">
        <v>0</v>
      </c>
      <c r="AJ156" s="7" t="str">
        <f>IFERROR(AI156/AI446, "NA")</f>
        <v>NA</v>
      </c>
      <c r="AK156" s="6"/>
      <c r="AL156" s="9">
        <f t="shared" si="18"/>
        <v>0</v>
      </c>
      <c r="AM156" s="7" t="str">
        <f>IFERROR(AL156/AL446, "NA")</f>
        <v>NA</v>
      </c>
      <c r="AN156" s="6"/>
      <c r="AO156" s="6">
        <v>0</v>
      </c>
      <c r="AP156" s="7" t="str">
        <f>IFERROR(AO156/AO446, "NA")</f>
        <v>NA</v>
      </c>
      <c r="AQ156" s="6"/>
      <c r="AR156" s="9">
        <f t="shared" si="19"/>
        <v>0</v>
      </c>
    </row>
    <row r="157" spans="1:44" ht="16.5" hidden="1" customHeight="1" x14ac:dyDescent="0.3">
      <c r="A157" s="35" t="s">
        <v>569</v>
      </c>
      <c r="B157" s="6">
        <v>0</v>
      </c>
      <c r="C157" s="7" t="str">
        <f>IFERROR(B157/B446, "NA")</f>
        <v>NA</v>
      </c>
      <c r="D157" s="8"/>
      <c r="E157" s="6">
        <v>0</v>
      </c>
      <c r="F157" s="7" t="str">
        <f>IFERROR(E157/E446, "NA")</f>
        <v>NA</v>
      </c>
      <c r="G157" s="8"/>
      <c r="H157" s="6">
        <v>0</v>
      </c>
      <c r="I157" s="7" t="str">
        <f>IFERROR(H157/H446, "NA")</f>
        <v>NA</v>
      </c>
      <c r="J157" s="8"/>
      <c r="K157" s="6">
        <v>0</v>
      </c>
      <c r="L157" s="7" t="str">
        <f>IFERROR(K157/K446, "NA")</f>
        <v>NA</v>
      </c>
      <c r="M157" s="8"/>
      <c r="N157" s="6">
        <v>0</v>
      </c>
      <c r="O157" s="7" t="str">
        <f>IFERROR(N157/N446, "NA")</f>
        <v>NA</v>
      </c>
      <c r="P157" s="8"/>
      <c r="Q157" s="6">
        <v>0</v>
      </c>
      <c r="R157" s="7" t="str">
        <f>IFERROR(Q157/Q446, "NA")</f>
        <v>NA</v>
      </c>
      <c r="S157" s="8"/>
      <c r="T157" s="6">
        <v>0</v>
      </c>
      <c r="U157" s="7" t="str">
        <f>IFERROR(T157/T446, "NA")</f>
        <v>NA</v>
      </c>
      <c r="V157" s="8"/>
      <c r="W157" s="6">
        <v>0</v>
      </c>
      <c r="X157" s="7" t="str">
        <f>IFERROR(W157/W446, "NA")</f>
        <v>NA</v>
      </c>
      <c r="Y157" s="8"/>
      <c r="Z157" s="6">
        <v>0</v>
      </c>
      <c r="AA157" s="7" t="str">
        <f>IFERROR(Z157/Z446, "NA")</f>
        <v>NA</v>
      </c>
      <c r="AB157" s="8"/>
      <c r="AC157" s="6">
        <v>0</v>
      </c>
      <c r="AD157" s="7" t="str">
        <f>IFERROR(AC157/AC446, "NA")</f>
        <v>NA</v>
      </c>
      <c r="AE157" s="8"/>
      <c r="AF157" s="6">
        <v>0</v>
      </c>
      <c r="AG157" s="7" t="str">
        <f>IFERROR(AF157/AF446, "NA")</f>
        <v>NA</v>
      </c>
      <c r="AH157" s="8"/>
      <c r="AI157" s="6">
        <v>0</v>
      </c>
      <c r="AJ157" s="7" t="str">
        <f>IFERROR(AI157/AI446, "NA")</f>
        <v>NA</v>
      </c>
      <c r="AK157" s="6"/>
      <c r="AL157" s="9">
        <f t="shared" si="18"/>
        <v>0</v>
      </c>
      <c r="AM157" s="7" t="str">
        <f>IFERROR(AL157/AL446, "NA")</f>
        <v>NA</v>
      </c>
      <c r="AN157" s="6"/>
      <c r="AO157" s="6">
        <v>0</v>
      </c>
      <c r="AP157" s="7" t="str">
        <f>IFERROR(AO157/AO446, "NA")</f>
        <v>NA</v>
      </c>
      <c r="AQ157" s="6"/>
      <c r="AR157" s="9">
        <f t="shared" si="19"/>
        <v>0</v>
      </c>
    </row>
    <row r="158" spans="1:44" ht="16.5" customHeight="1" x14ac:dyDescent="0.3">
      <c r="A158" s="36" t="s">
        <v>216</v>
      </c>
      <c r="B158" s="11">
        <f>IFERROR(B153+B154+B155+B156+B157, "NA")</f>
        <v>0</v>
      </c>
      <c r="C158" s="12" t="str">
        <f>IFERROR(B158/B446, "NA")</f>
        <v>NA</v>
      </c>
      <c r="D158" s="2"/>
      <c r="E158" s="11">
        <f>IFERROR(E153+E154+E155+E156+E157, "NA")</f>
        <v>0</v>
      </c>
      <c r="F158" s="12" t="str">
        <f>IFERROR(E158/E446, "NA")</f>
        <v>NA</v>
      </c>
      <c r="G158" s="2"/>
      <c r="H158" s="11">
        <f>IFERROR(H153+H154+H155+H156+H157, "NA")</f>
        <v>0</v>
      </c>
      <c r="I158" s="12" t="str">
        <f>IFERROR(H158/H446, "NA")</f>
        <v>NA</v>
      </c>
      <c r="J158" s="2"/>
      <c r="K158" s="11">
        <f>IFERROR(K153+K154+K155+K156+K157, "NA")</f>
        <v>0</v>
      </c>
      <c r="L158" s="12" t="str">
        <f>IFERROR(K158/K446, "NA")</f>
        <v>NA</v>
      </c>
      <c r="M158" s="2"/>
      <c r="N158" s="11">
        <f>IFERROR(N153+N154+N155+N156+N157, "NA")</f>
        <v>0</v>
      </c>
      <c r="O158" s="12" t="str">
        <f>IFERROR(N158/N446, "NA")</f>
        <v>NA</v>
      </c>
      <c r="P158" s="2"/>
      <c r="Q158" s="11">
        <f>IFERROR(Q153+Q154+Q155+Q156+Q157, "NA")</f>
        <v>0</v>
      </c>
      <c r="R158" s="12" t="str">
        <f>IFERROR(Q158/Q446, "NA")</f>
        <v>NA</v>
      </c>
      <c r="S158" s="2"/>
      <c r="T158" s="11">
        <f>IFERROR(T153+T154+T155+T156+T157, "NA")</f>
        <v>0</v>
      </c>
      <c r="U158" s="12" t="str">
        <f>IFERROR(T158/T446, "NA")</f>
        <v>NA</v>
      </c>
      <c r="V158" s="2"/>
      <c r="W158" s="11">
        <f>IFERROR(W153+W154+W155+W156+W157, "NA")</f>
        <v>0</v>
      </c>
      <c r="X158" s="12" t="str">
        <f>IFERROR(W158/W446, "NA")</f>
        <v>NA</v>
      </c>
      <c r="Y158" s="2"/>
      <c r="Z158" s="11">
        <f>IFERROR(Z153+Z154+Z155+Z156+Z157, "NA")</f>
        <v>0</v>
      </c>
      <c r="AA158" s="12" t="str">
        <f>IFERROR(Z158/Z446, "NA")</f>
        <v>NA</v>
      </c>
      <c r="AB158" s="2"/>
      <c r="AC158" s="11">
        <f>IFERROR(AC153+AC154+AC155+AC156+AC157, "NA")</f>
        <v>0</v>
      </c>
      <c r="AD158" s="12" t="str">
        <f>IFERROR(AC158/AC446, "NA")</f>
        <v>NA</v>
      </c>
      <c r="AE158" s="2"/>
      <c r="AF158" s="11">
        <f>IFERROR(AF153+AF154+AF155+AF156+AF157, "NA")</f>
        <v>0</v>
      </c>
      <c r="AG158" s="12" t="str">
        <f>IFERROR(AF158/AF446, "NA")</f>
        <v>NA</v>
      </c>
      <c r="AH158" s="2"/>
      <c r="AI158" s="11">
        <f>IFERROR(AI153+AI154+AI155+AI156+AI157, "NA")</f>
        <v>0</v>
      </c>
      <c r="AJ158" s="12" t="str">
        <f>IFERROR(AI158/AI446, "NA")</f>
        <v>NA</v>
      </c>
      <c r="AK158" s="2"/>
      <c r="AL158" s="11">
        <f t="shared" si="18"/>
        <v>0</v>
      </c>
      <c r="AM158" s="12" t="str">
        <f>IFERROR(AL158/AL446, "NA")</f>
        <v>NA</v>
      </c>
      <c r="AN158" s="2"/>
      <c r="AO158" s="11">
        <f>IFERROR(AO153+AO154+AO155+AO156+AO157, "NA")</f>
        <v>0</v>
      </c>
      <c r="AP158" s="12" t="str">
        <f>IFERROR(AO158/AO446, "NA")</f>
        <v>NA</v>
      </c>
      <c r="AQ158" s="2"/>
      <c r="AR158" s="11">
        <f t="shared" si="19"/>
        <v>0</v>
      </c>
    </row>
    <row r="159" spans="1:44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  <c r="AE159" s="4"/>
      <c r="AF159" s="2"/>
      <c r="AG159" s="3"/>
      <c r="AH159" s="4"/>
      <c r="AI159" s="2"/>
      <c r="AJ159" s="3"/>
      <c r="AK159" s="2"/>
      <c r="AL159" s="2"/>
      <c r="AM159" s="3"/>
      <c r="AN159" s="2"/>
      <c r="AO159" s="2"/>
      <c r="AP159" s="3"/>
      <c r="AQ159" s="2"/>
      <c r="AR159" s="2"/>
    </row>
    <row r="160" spans="1:44" ht="16.5" hidden="1" customHeight="1" x14ac:dyDescent="0.3">
      <c r="A160" s="35" t="s">
        <v>570</v>
      </c>
      <c r="B160" s="6">
        <v>0</v>
      </c>
      <c r="C160" s="7" t="str">
        <f>IFERROR(B160/B446, "NA")</f>
        <v>NA</v>
      </c>
      <c r="D160" s="8"/>
      <c r="E160" s="6">
        <v>0</v>
      </c>
      <c r="F160" s="7" t="str">
        <f>IFERROR(E160/E446, "NA")</f>
        <v>NA</v>
      </c>
      <c r="G160" s="8"/>
      <c r="H160" s="6">
        <v>0</v>
      </c>
      <c r="I160" s="7" t="str">
        <f>IFERROR(H160/H446, "NA")</f>
        <v>NA</v>
      </c>
      <c r="J160" s="8"/>
      <c r="K160" s="6">
        <v>0</v>
      </c>
      <c r="L160" s="7" t="str">
        <f>IFERROR(K160/K446, "NA")</f>
        <v>NA</v>
      </c>
      <c r="M160" s="8"/>
      <c r="N160" s="6">
        <v>0</v>
      </c>
      <c r="O160" s="7" t="str">
        <f>IFERROR(N160/N446, "NA")</f>
        <v>NA</v>
      </c>
      <c r="P160" s="8"/>
      <c r="Q160" s="6">
        <v>0</v>
      </c>
      <c r="R160" s="7" t="str">
        <f>IFERROR(Q160/Q446, "NA")</f>
        <v>NA</v>
      </c>
      <c r="S160" s="8"/>
      <c r="T160" s="6">
        <v>0</v>
      </c>
      <c r="U160" s="7" t="str">
        <f>IFERROR(T160/T446, "NA")</f>
        <v>NA</v>
      </c>
      <c r="V160" s="8"/>
      <c r="W160" s="6">
        <v>0</v>
      </c>
      <c r="X160" s="7" t="str">
        <f>IFERROR(W160/W446, "NA")</f>
        <v>NA</v>
      </c>
      <c r="Y160" s="8"/>
      <c r="Z160" s="6">
        <v>0</v>
      </c>
      <c r="AA160" s="7" t="str">
        <f>IFERROR(Z160/Z446, "NA")</f>
        <v>NA</v>
      </c>
      <c r="AB160" s="8"/>
      <c r="AC160" s="6">
        <v>0</v>
      </c>
      <c r="AD160" s="7" t="str">
        <f>IFERROR(AC160/AC446, "NA")</f>
        <v>NA</v>
      </c>
      <c r="AE160" s="8"/>
      <c r="AF160" s="6">
        <v>0</v>
      </c>
      <c r="AG160" s="7" t="str">
        <f>IFERROR(AF160/AF446, "NA")</f>
        <v>NA</v>
      </c>
      <c r="AH160" s="8"/>
      <c r="AI160" s="6">
        <v>0</v>
      </c>
      <c r="AJ160" s="7" t="str">
        <f>IFERROR(AI160/AI446, "NA")</f>
        <v>NA</v>
      </c>
      <c r="AK160" s="6"/>
      <c r="AL160" s="9">
        <f t="shared" ref="AL160:AL172" si="20">IFERROR(B160+E160+H160+K160+N160+Q160+T160+W160+Z160+AC160+AF160+AI160, "NA")</f>
        <v>0</v>
      </c>
      <c r="AM160" s="7" t="str">
        <f>IFERROR(AL160/AL446, "NA")</f>
        <v>NA</v>
      </c>
      <c r="AN160" s="6"/>
      <c r="AO160" s="6">
        <v>0</v>
      </c>
      <c r="AP160" s="7" t="str">
        <f>IFERROR(AO160/AO446, "NA")</f>
        <v>NA</v>
      </c>
      <c r="AQ160" s="6"/>
      <c r="AR160" s="9">
        <f t="shared" ref="AR160:AR172" si="21">IFERROR(AL160-AO160, "NA")</f>
        <v>0</v>
      </c>
    </row>
    <row r="161" spans="1:44" ht="16.5" hidden="1" customHeight="1" x14ac:dyDescent="0.3">
      <c r="A161" s="35" t="s">
        <v>571</v>
      </c>
      <c r="B161" s="6">
        <v>0</v>
      </c>
      <c r="C161" s="7" t="str">
        <f>IFERROR(B161/B446, "NA")</f>
        <v>NA</v>
      </c>
      <c r="D161" s="8"/>
      <c r="E161" s="6">
        <v>0</v>
      </c>
      <c r="F161" s="7" t="str">
        <f>IFERROR(E161/E446, "NA")</f>
        <v>NA</v>
      </c>
      <c r="G161" s="8"/>
      <c r="H161" s="6">
        <v>0</v>
      </c>
      <c r="I161" s="7" t="str">
        <f>IFERROR(H161/H446, "NA")</f>
        <v>NA</v>
      </c>
      <c r="J161" s="8"/>
      <c r="K161" s="6">
        <v>0</v>
      </c>
      <c r="L161" s="7" t="str">
        <f>IFERROR(K161/K446, "NA")</f>
        <v>NA</v>
      </c>
      <c r="M161" s="8"/>
      <c r="N161" s="6">
        <v>0</v>
      </c>
      <c r="O161" s="7" t="str">
        <f>IFERROR(N161/N446, "NA")</f>
        <v>NA</v>
      </c>
      <c r="P161" s="8"/>
      <c r="Q161" s="6">
        <v>0</v>
      </c>
      <c r="R161" s="7" t="str">
        <f>IFERROR(Q161/Q446, "NA")</f>
        <v>NA</v>
      </c>
      <c r="S161" s="8"/>
      <c r="T161" s="6">
        <v>0</v>
      </c>
      <c r="U161" s="7" t="str">
        <f>IFERROR(T161/T446, "NA")</f>
        <v>NA</v>
      </c>
      <c r="V161" s="8"/>
      <c r="W161" s="6">
        <v>0</v>
      </c>
      <c r="X161" s="7" t="str">
        <f>IFERROR(W161/W446, "NA")</f>
        <v>NA</v>
      </c>
      <c r="Y161" s="8"/>
      <c r="Z161" s="6">
        <v>0</v>
      </c>
      <c r="AA161" s="7" t="str">
        <f>IFERROR(Z161/Z446, "NA")</f>
        <v>NA</v>
      </c>
      <c r="AB161" s="8"/>
      <c r="AC161" s="6">
        <v>0</v>
      </c>
      <c r="AD161" s="7" t="str">
        <f>IFERROR(AC161/AC446, "NA")</f>
        <v>NA</v>
      </c>
      <c r="AE161" s="8"/>
      <c r="AF161" s="6">
        <v>0</v>
      </c>
      <c r="AG161" s="7" t="str">
        <f>IFERROR(AF161/AF446, "NA")</f>
        <v>NA</v>
      </c>
      <c r="AH161" s="8"/>
      <c r="AI161" s="6">
        <v>0</v>
      </c>
      <c r="AJ161" s="7" t="str">
        <f>IFERROR(AI161/AI446, "NA")</f>
        <v>NA</v>
      </c>
      <c r="AK161" s="6"/>
      <c r="AL161" s="9">
        <f t="shared" si="20"/>
        <v>0</v>
      </c>
      <c r="AM161" s="7" t="str">
        <f>IFERROR(AL161/AL446, "NA")</f>
        <v>NA</v>
      </c>
      <c r="AN161" s="6"/>
      <c r="AO161" s="6">
        <v>0</v>
      </c>
      <c r="AP161" s="7" t="str">
        <f>IFERROR(AO161/AO446, "NA")</f>
        <v>NA</v>
      </c>
      <c r="AQ161" s="6"/>
      <c r="AR161" s="9">
        <f t="shared" si="21"/>
        <v>0</v>
      </c>
    </row>
    <row r="162" spans="1:44" ht="16.5" hidden="1" customHeight="1" x14ac:dyDescent="0.3">
      <c r="A162" s="35" t="s">
        <v>572</v>
      </c>
      <c r="B162" s="6">
        <v>0</v>
      </c>
      <c r="C162" s="7" t="str">
        <f>IFERROR(B162/B446, "NA")</f>
        <v>NA</v>
      </c>
      <c r="D162" s="8"/>
      <c r="E162" s="6">
        <v>0</v>
      </c>
      <c r="F162" s="7" t="str">
        <f>IFERROR(E162/E446, "NA")</f>
        <v>NA</v>
      </c>
      <c r="G162" s="8"/>
      <c r="H162" s="6">
        <v>0</v>
      </c>
      <c r="I162" s="7" t="str">
        <f>IFERROR(H162/H446, "NA")</f>
        <v>NA</v>
      </c>
      <c r="J162" s="8"/>
      <c r="K162" s="6">
        <v>0</v>
      </c>
      <c r="L162" s="7" t="str">
        <f>IFERROR(K162/K446, "NA")</f>
        <v>NA</v>
      </c>
      <c r="M162" s="8"/>
      <c r="N162" s="6">
        <v>0</v>
      </c>
      <c r="O162" s="7" t="str">
        <f>IFERROR(N162/N446, "NA")</f>
        <v>NA</v>
      </c>
      <c r="P162" s="8"/>
      <c r="Q162" s="6">
        <v>0</v>
      </c>
      <c r="R162" s="7" t="str">
        <f>IFERROR(Q162/Q446, "NA")</f>
        <v>NA</v>
      </c>
      <c r="S162" s="8"/>
      <c r="T162" s="6">
        <v>0</v>
      </c>
      <c r="U162" s="7" t="str">
        <f>IFERROR(T162/T446, "NA")</f>
        <v>NA</v>
      </c>
      <c r="V162" s="8"/>
      <c r="W162" s="6">
        <v>0</v>
      </c>
      <c r="X162" s="7" t="str">
        <f>IFERROR(W162/W446, "NA")</f>
        <v>NA</v>
      </c>
      <c r="Y162" s="8"/>
      <c r="Z162" s="6">
        <v>0</v>
      </c>
      <c r="AA162" s="7" t="str">
        <f>IFERROR(Z162/Z446, "NA")</f>
        <v>NA</v>
      </c>
      <c r="AB162" s="8"/>
      <c r="AC162" s="6">
        <v>0</v>
      </c>
      <c r="AD162" s="7" t="str">
        <f>IFERROR(AC162/AC446, "NA")</f>
        <v>NA</v>
      </c>
      <c r="AE162" s="8"/>
      <c r="AF162" s="6">
        <v>0</v>
      </c>
      <c r="AG162" s="7" t="str">
        <f>IFERROR(AF162/AF446, "NA")</f>
        <v>NA</v>
      </c>
      <c r="AH162" s="8"/>
      <c r="AI162" s="6">
        <v>0</v>
      </c>
      <c r="AJ162" s="7" t="str">
        <f>IFERROR(AI162/AI446, "NA")</f>
        <v>NA</v>
      </c>
      <c r="AK162" s="6"/>
      <c r="AL162" s="9">
        <f t="shared" si="20"/>
        <v>0</v>
      </c>
      <c r="AM162" s="7" t="str">
        <f>IFERROR(AL162/AL446, "NA")</f>
        <v>NA</v>
      </c>
      <c r="AN162" s="6"/>
      <c r="AO162" s="6">
        <v>0</v>
      </c>
      <c r="AP162" s="7" t="str">
        <f>IFERROR(AO162/AO446, "NA")</f>
        <v>NA</v>
      </c>
      <c r="AQ162" s="6"/>
      <c r="AR162" s="9">
        <f t="shared" si="21"/>
        <v>0</v>
      </c>
    </row>
    <row r="163" spans="1:44" ht="16.5" hidden="1" customHeight="1" x14ac:dyDescent="0.3">
      <c r="A163" s="35" t="s">
        <v>573</v>
      </c>
      <c r="B163" s="6">
        <v>0</v>
      </c>
      <c r="C163" s="7" t="str">
        <f>IFERROR(B163/B446, "NA")</f>
        <v>NA</v>
      </c>
      <c r="D163" s="8"/>
      <c r="E163" s="6">
        <v>0</v>
      </c>
      <c r="F163" s="7" t="str">
        <f>IFERROR(E163/E446, "NA")</f>
        <v>NA</v>
      </c>
      <c r="G163" s="8"/>
      <c r="H163" s="6">
        <v>0</v>
      </c>
      <c r="I163" s="7" t="str">
        <f>IFERROR(H163/H446, "NA")</f>
        <v>NA</v>
      </c>
      <c r="J163" s="8"/>
      <c r="K163" s="6">
        <v>0</v>
      </c>
      <c r="L163" s="7" t="str">
        <f>IFERROR(K163/K446, "NA")</f>
        <v>NA</v>
      </c>
      <c r="M163" s="8"/>
      <c r="N163" s="6">
        <v>0</v>
      </c>
      <c r="O163" s="7" t="str">
        <f>IFERROR(N163/N446, "NA")</f>
        <v>NA</v>
      </c>
      <c r="P163" s="8"/>
      <c r="Q163" s="6">
        <v>0</v>
      </c>
      <c r="R163" s="7" t="str">
        <f>IFERROR(Q163/Q446, "NA")</f>
        <v>NA</v>
      </c>
      <c r="S163" s="8"/>
      <c r="T163" s="6">
        <v>0</v>
      </c>
      <c r="U163" s="7" t="str">
        <f>IFERROR(T163/T446, "NA")</f>
        <v>NA</v>
      </c>
      <c r="V163" s="8"/>
      <c r="W163" s="6">
        <v>0</v>
      </c>
      <c r="X163" s="7" t="str">
        <f>IFERROR(W163/W446, "NA")</f>
        <v>NA</v>
      </c>
      <c r="Y163" s="8"/>
      <c r="Z163" s="6">
        <v>0</v>
      </c>
      <c r="AA163" s="7" t="str">
        <f>IFERROR(Z163/Z446, "NA")</f>
        <v>NA</v>
      </c>
      <c r="AB163" s="8"/>
      <c r="AC163" s="6">
        <v>0</v>
      </c>
      <c r="AD163" s="7" t="str">
        <f>IFERROR(AC163/AC446, "NA")</f>
        <v>NA</v>
      </c>
      <c r="AE163" s="8"/>
      <c r="AF163" s="6">
        <v>0</v>
      </c>
      <c r="AG163" s="7" t="str">
        <f>IFERROR(AF163/AF446, "NA")</f>
        <v>NA</v>
      </c>
      <c r="AH163" s="8"/>
      <c r="AI163" s="6">
        <v>0</v>
      </c>
      <c r="AJ163" s="7" t="str">
        <f>IFERROR(AI163/AI446, "NA")</f>
        <v>NA</v>
      </c>
      <c r="AK163" s="6"/>
      <c r="AL163" s="9">
        <f t="shared" si="20"/>
        <v>0</v>
      </c>
      <c r="AM163" s="7" t="str">
        <f>IFERROR(AL163/AL446, "NA")</f>
        <v>NA</v>
      </c>
      <c r="AN163" s="6"/>
      <c r="AO163" s="6">
        <v>0</v>
      </c>
      <c r="AP163" s="7" t="str">
        <f>IFERROR(AO163/AO446, "NA")</f>
        <v>NA</v>
      </c>
      <c r="AQ163" s="6"/>
      <c r="AR163" s="9">
        <f t="shared" si="21"/>
        <v>0</v>
      </c>
    </row>
    <row r="164" spans="1:44" ht="16.5" hidden="1" customHeight="1" x14ac:dyDescent="0.3">
      <c r="A164" s="35" t="s">
        <v>574</v>
      </c>
      <c r="B164" s="6">
        <v>0</v>
      </c>
      <c r="C164" s="7" t="str">
        <f>IFERROR(B164/B446, "NA")</f>
        <v>NA</v>
      </c>
      <c r="D164" s="8"/>
      <c r="E164" s="6">
        <v>0</v>
      </c>
      <c r="F164" s="7" t="str">
        <f>IFERROR(E164/E446, "NA")</f>
        <v>NA</v>
      </c>
      <c r="G164" s="8"/>
      <c r="H164" s="6">
        <v>0</v>
      </c>
      <c r="I164" s="7" t="str">
        <f>IFERROR(H164/H446, "NA")</f>
        <v>NA</v>
      </c>
      <c r="J164" s="8"/>
      <c r="K164" s="6">
        <v>0</v>
      </c>
      <c r="L164" s="7" t="str">
        <f>IFERROR(K164/K446, "NA")</f>
        <v>NA</v>
      </c>
      <c r="M164" s="8"/>
      <c r="N164" s="6">
        <v>0</v>
      </c>
      <c r="O164" s="7" t="str">
        <f>IFERROR(N164/N446, "NA")</f>
        <v>NA</v>
      </c>
      <c r="P164" s="8"/>
      <c r="Q164" s="6">
        <v>0</v>
      </c>
      <c r="R164" s="7" t="str">
        <f>IFERROR(Q164/Q446, "NA")</f>
        <v>NA</v>
      </c>
      <c r="S164" s="8"/>
      <c r="T164" s="6">
        <v>0</v>
      </c>
      <c r="U164" s="7" t="str">
        <f>IFERROR(T164/T446, "NA")</f>
        <v>NA</v>
      </c>
      <c r="V164" s="8"/>
      <c r="W164" s="6">
        <v>0</v>
      </c>
      <c r="X164" s="7" t="str">
        <f>IFERROR(W164/W446, "NA")</f>
        <v>NA</v>
      </c>
      <c r="Y164" s="8"/>
      <c r="Z164" s="6">
        <v>0</v>
      </c>
      <c r="AA164" s="7" t="str">
        <f>IFERROR(Z164/Z446, "NA")</f>
        <v>NA</v>
      </c>
      <c r="AB164" s="8"/>
      <c r="AC164" s="6">
        <v>0</v>
      </c>
      <c r="AD164" s="7" t="str">
        <f>IFERROR(AC164/AC446, "NA")</f>
        <v>NA</v>
      </c>
      <c r="AE164" s="8"/>
      <c r="AF164" s="6">
        <v>0</v>
      </c>
      <c r="AG164" s="7" t="str">
        <f>IFERROR(AF164/AF446, "NA")</f>
        <v>NA</v>
      </c>
      <c r="AH164" s="8"/>
      <c r="AI164" s="6">
        <v>0</v>
      </c>
      <c r="AJ164" s="7" t="str">
        <f>IFERROR(AI164/AI446, "NA")</f>
        <v>NA</v>
      </c>
      <c r="AK164" s="6"/>
      <c r="AL164" s="9">
        <f t="shared" si="20"/>
        <v>0</v>
      </c>
      <c r="AM164" s="7" t="str">
        <f>IFERROR(AL164/AL446, "NA")</f>
        <v>NA</v>
      </c>
      <c r="AN164" s="6"/>
      <c r="AO164" s="6">
        <v>0</v>
      </c>
      <c r="AP164" s="7" t="str">
        <f>IFERROR(AO164/AO446, "NA")</f>
        <v>NA</v>
      </c>
      <c r="AQ164" s="6"/>
      <c r="AR164" s="9">
        <f t="shared" si="21"/>
        <v>0</v>
      </c>
    </row>
    <row r="165" spans="1:44" ht="16.5" hidden="1" customHeight="1" x14ac:dyDescent="0.3">
      <c r="A165" s="35" t="s">
        <v>575</v>
      </c>
      <c r="B165" s="6">
        <v>0</v>
      </c>
      <c r="C165" s="7" t="str">
        <f>IFERROR(B165/B446, "NA")</f>
        <v>NA</v>
      </c>
      <c r="D165" s="8"/>
      <c r="E165" s="6">
        <v>0</v>
      </c>
      <c r="F165" s="7" t="str">
        <f>IFERROR(E165/E446, "NA")</f>
        <v>NA</v>
      </c>
      <c r="G165" s="8"/>
      <c r="H165" s="6">
        <v>0</v>
      </c>
      <c r="I165" s="7" t="str">
        <f>IFERROR(H165/H446, "NA")</f>
        <v>NA</v>
      </c>
      <c r="J165" s="8"/>
      <c r="K165" s="6">
        <v>0</v>
      </c>
      <c r="L165" s="7" t="str">
        <f>IFERROR(K165/K446, "NA")</f>
        <v>NA</v>
      </c>
      <c r="M165" s="8"/>
      <c r="N165" s="6">
        <v>0</v>
      </c>
      <c r="O165" s="7" t="str">
        <f>IFERROR(N165/N446, "NA")</f>
        <v>NA</v>
      </c>
      <c r="P165" s="8"/>
      <c r="Q165" s="6">
        <v>0</v>
      </c>
      <c r="R165" s="7" t="str">
        <f>IFERROR(Q165/Q446, "NA")</f>
        <v>NA</v>
      </c>
      <c r="S165" s="8"/>
      <c r="T165" s="6">
        <v>0</v>
      </c>
      <c r="U165" s="7" t="str">
        <f>IFERROR(T165/T446, "NA")</f>
        <v>NA</v>
      </c>
      <c r="V165" s="8"/>
      <c r="W165" s="6">
        <v>0</v>
      </c>
      <c r="X165" s="7" t="str">
        <f>IFERROR(W165/W446, "NA")</f>
        <v>NA</v>
      </c>
      <c r="Y165" s="8"/>
      <c r="Z165" s="6">
        <v>0</v>
      </c>
      <c r="AA165" s="7" t="str">
        <f>IFERROR(Z165/Z446, "NA")</f>
        <v>NA</v>
      </c>
      <c r="AB165" s="8"/>
      <c r="AC165" s="6">
        <v>0</v>
      </c>
      <c r="AD165" s="7" t="str">
        <f>IFERROR(AC165/AC446, "NA")</f>
        <v>NA</v>
      </c>
      <c r="AE165" s="8"/>
      <c r="AF165" s="6">
        <v>0</v>
      </c>
      <c r="AG165" s="7" t="str">
        <f>IFERROR(AF165/AF446, "NA")</f>
        <v>NA</v>
      </c>
      <c r="AH165" s="8"/>
      <c r="AI165" s="6">
        <v>0</v>
      </c>
      <c r="AJ165" s="7" t="str">
        <f>IFERROR(AI165/AI446, "NA")</f>
        <v>NA</v>
      </c>
      <c r="AK165" s="6"/>
      <c r="AL165" s="9">
        <f t="shared" si="20"/>
        <v>0</v>
      </c>
      <c r="AM165" s="7" t="str">
        <f>IFERROR(AL165/AL446, "NA")</f>
        <v>NA</v>
      </c>
      <c r="AN165" s="6"/>
      <c r="AO165" s="6">
        <v>0</v>
      </c>
      <c r="AP165" s="7" t="str">
        <f>IFERROR(AO165/AO446, "NA")</f>
        <v>NA</v>
      </c>
      <c r="AQ165" s="6"/>
      <c r="AR165" s="9">
        <f t="shared" si="21"/>
        <v>0</v>
      </c>
    </row>
    <row r="166" spans="1:44" ht="16.5" customHeight="1" x14ac:dyDescent="0.3">
      <c r="A166" s="36" t="s">
        <v>223</v>
      </c>
      <c r="B166" s="11">
        <f>IFERROR(B160+B161+B162+B163+B164+B165, "NA")</f>
        <v>0</v>
      </c>
      <c r="C166" s="12" t="str">
        <f>IFERROR(B166/B446, "NA")</f>
        <v>NA</v>
      </c>
      <c r="D166" s="2"/>
      <c r="E166" s="11">
        <f>IFERROR(E160+E161+E162+E163+E164+E165, "NA")</f>
        <v>0</v>
      </c>
      <c r="F166" s="12" t="str">
        <f>IFERROR(E166/E446, "NA")</f>
        <v>NA</v>
      </c>
      <c r="G166" s="2"/>
      <c r="H166" s="11">
        <f>IFERROR(H160+H161+H162+H163+H164+H165, "NA")</f>
        <v>0</v>
      </c>
      <c r="I166" s="12" t="str">
        <f>IFERROR(H166/H446, "NA")</f>
        <v>NA</v>
      </c>
      <c r="J166" s="2"/>
      <c r="K166" s="11">
        <f>IFERROR(K160+K161+K162+K163+K164+K165, "NA")</f>
        <v>0</v>
      </c>
      <c r="L166" s="12" t="str">
        <f>IFERROR(K166/K446, "NA")</f>
        <v>NA</v>
      </c>
      <c r="M166" s="2"/>
      <c r="N166" s="11">
        <f>IFERROR(N160+N161+N162+N163+N164+N165, "NA")</f>
        <v>0</v>
      </c>
      <c r="O166" s="12" t="str">
        <f>IFERROR(N166/N446, "NA")</f>
        <v>NA</v>
      </c>
      <c r="P166" s="2"/>
      <c r="Q166" s="11">
        <f>IFERROR(Q160+Q161+Q162+Q163+Q164+Q165, "NA")</f>
        <v>0</v>
      </c>
      <c r="R166" s="12" t="str">
        <f>IFERROR(Q166/Q446, "NA")</f>
        <v>NA</v>
      </c>
      <c r="S166" s="2"/>
      <c r="T166" s="11">
        <f>IFERROR(T160+T161+T162+T163+T164+T165, "NA")</f>
        <v>0</v>
      </c>
      <c r="U166" s="12" t="str">
        <f>IFERROR(T166/T446, "NA")</f>
        <v>NA</v>
      </c>
      <c r="V166" s="2"/>
      <c r="W166" s="11">
        <f>IFERROR(W160+W161+W162+W163+W164+W165, "NA")</f>
        <v>0</v>
      </c>
      <c r="X166" s="12" t="str">
        <f>IFERROR(W166/W446, "NA")</f>
        <v>NA</v>
      </c>
      <c r="Y166" s="2"/>
      <c r="Z166" s="11">
        <f>IFERROR(Z160+Z161+Z162+Z163+Z164+Z165, "NA")</f>
        <v>0</v>
      </c>
      <c r="AA166" s="12" t="str">
        <f>IFERROR(Z166/Z446, "NA")</f>
        <v>NA</v>
      </c>
      <c r="AB166" s="2"/>
      <c r="AC166" s="11">
        <f>IFERROR(AC160+AC161+AC162+AC163+AC164+AC165, "NA")</f>
        <v>0</v>
      </c>
      <c r="AD166" s="12" t="str">
        <f>IFERROR(AC166/AC446, "NA")</f>
        <v>NA</v>
      </c>
      <c r="AE166" s="2"/>
      <c r="AF166" s="11">
        <f>IFERROR(AF160+AF161+AF162+AF163+AF164+AF165, "NA")</f>
        <v>0</v>
      </c>
      <c r="AG166" s="12" t="str">
        <f>IFERROR(AF166/AF446, "NA")</f>
        <v>NA</v>
      </c>
      <c r="AH166" s="2"/>
      <c r="AI166" s="11">
        <f>IFERROR(AI160+AI161+AI162+AI163+AI164+AI165, "NA")</f>
        <v>0</v>
      </c>
      <c r="AJ166" s="12" t="str">
        <f>IFERROR(AI166/AI446, "NA")</f>
        <v>NA</v>
      </c>
      <c r="AK166" s="2"/>
      <c r="AL166" s="11">
        <f t="shared" si="20"/>
        <v>0</v>
      </c>
      <c r="AM166" s="12" t="str">
        <f>IFERROR(AL166/AL446, "NA")</f>
        <v>NA</v>
      </c>
      <c r="AN166" s="2"/>
      <c r="AO166" s="11">
        <f>IFERROR(AO160+AO161+AO162+AO163+AO164+AO165, "NA")</f>
        <v>0</v>
      </c>
      <c r="AP166" s="12" t="str">
        <f>IFERROR(AO166/AO446, "NA")</f>
        <v>NA</v>
      </c>
      <c r="AQ166" s="2"/>
      <c r="AR166" s="11">
        <f t="shared" si="21"/>
        <v>0</v>
      </c>
    </row>
    <row r="167" spans="1:44" ht="16.5" hidden="1" customHeight="1" x14ac:dyDescent="0.3">
      <c r="A167" s="33" t="s">
        <v>576</v>
      </c>
      <c r="B167" s="6">
        <v>0</v>
      </c>
      <c r="C167" s="7" t="str">
        <f>IFERROR(B167/B446, "NA")</f>
        <v>NA</v>
      </c>
      <c r="D167" s="8"/>
      <c r="E167" s="6">
        <v>0</v>
      </c>
      <c r="F167" s="7" t="str">
        <f>IFERROR(E167/E446, "NA")</f>
        <v>NA</v>
      </c>
      <c r="G167" s="8"/>
      <c r="H167" s="6">
        <v>0</v>
      </c>
      <c r="I167" s="7" t="str">
        <f>IFERROR(H167/H446, "NA")</f>
        <v>NA</v>
      </c>
      <c r="J167" s="8"/>
      <c r="K167" s="6">
        <v>0</v>
      </c>
      <c r="L167" s="7" t="str">
        <f>IFERROR(K167/K446, "NA")</f>
        <v>NA</v>
      </c>
      <c r="M167" s="8"/>
      <c r="N167" s="6">
        <v>0</v>
      </c>
      <c r="O167" s="7" t="str">
        <f>IFERROR(N167/N446, "NA")</f>
        <v>NA</v>
      </c>
      <c r="P167" s="8"/>
      <c r="Q167" s="6">
        <v>0</v>
      </c>
      <c r="R167" s="7" t="str">
        <f>IFERROR(Q167/Q446, "NA")</f>
        <v>NA</v>
      </c>
      <c r="S167" s="8"/>
      <c r="T167" s="6">
        <v>0</v>
      </c>
      <c r="U167" s="7" t="str">
        <f>IFERROR(T167/T446, "NA")</f>
        <v>NA</v>
      </c>
      <c r="V167" s="8"/>
      <c r="W167" s="6">
        <v>0</v>
      </c>
      <c r="X167" s="7" t="str">
        <f>IFERROR(W167/W446, "NA")</f>
        <v>NA</v>
      </c>
      <c r="Y167" s="8"/>
      <c r="Z167" s="6">
        <v>0</v>
      </c>
      <c r="AA167" s="7" t="str">
        <f>IFERROR(Z167/Z446, "NA")</f>
        <v>NA</v>
      </c>
      <c r="AB167" s="8"/>
      <c r="AC167" s="6">
        <v>0</v>
      </c>
      <c r="AD167" s="7" t="str">
        <f>IFERROR(AC167/AC446, "NA")</f>
        <v>NA</v>
      </c>
      <c r="AE167" s="8"/>
      <c r="AF167" s="6">
        <v>0</v>
      </c>
      <c r="AG167" s="7" t="str">
        <f>IFERROR(AF167/AF446, "NA")</f>
        <v>NA</v>
      </c>
      <c r="AH167" s="8"/>
      <c r="AI167" s="6">
        <v>0</v>
      </c>
      <c r="AJ167" s="7" t="str">
        <f>IFERROR(AI167/AI446, "NA")</f>
        <v>NA</v>
      </c>
      <c r="AK167" s="6"/>
      <c r="AL167" s="9">
        <f t="shared" si="20"/>
        <v>0</v>
      </c>
      <c r="AM167" s="7" t="str">
        <f>IFERROR(AL167/AL446, "NA")</f>
        <v>NA</v>
      </c>
      <c r="AN167" s="6"/>
      <c r="AO167" s="6">
        <v>0</v>
      </c>
      <c r="AP167" s="7" t="str">
        <f>IFERROR(AO167/AO446, "NA")</f>
        <v>NA</v>
      </c>
      <c r="AQ167" s="6"/>
      <c r="AR167" s="9">
        <f t="shared" si="21"/>
        <v>0</v>
      </c>
    </row>
    <row r="168" spans="1:44" ht="16.5" hidden="1" customHeight="1" x14ac:dyDescent="0.3">
      <c r="A168" s="33" t="s">
        <v>577</v>
      </c>
      <c r="B168" s="6">
        <v>0</v>
      </c>
      <c r="C168" s="7" t="str">
        <f>IFERROR(B168/B446, "NA")</f>
        <v>NA</v>
      </c>
      <c r="D168" s="8"/>
      <c r="E168" s="6">
        <v>0</v>
      </c>
      <c r="F168" s="7" t="str">
        <f>IFERROR(E168/E446, "NA")</f>
        <v>NA</v>
      </c>
      <c r="G168" s="8"/>
      <c r="H168" s="6">
        <v>0</v>
      </c>
      <c r="I168" s="7" t="str">
        <f>IFERROR(H168/H446, "NA")</f>
        <v>NA</v>
      </c>
      <c r="J168" s="8"/>
      <c r="K168" s="6">
        <v>0</v>
      </c>
      <c r="L168" s="7" t="str">
        <f>IFERROR(K168/K446, "NA")</f>
        <v>NA</v>
      </c>
      <c r="M168" s="8"/>
      <c r="N168" s="6">
        <v>0</v>
      </c>
      <c r="O168" s="7" t="str">
        <f>IFERROR(N168/N446, "NA")</f>
        <v>NA</v>
      </c>
      <c r="P168" s="8"/>
      <c r="Q168" s="6">
        <v>0</v>
      </c>
      <c r="R168" s="7" t="str">
        <f>IFERROR(Q168/Q446, "NA")</f>
        <v>NA</v>
      </c>
      <c r="S168" s="8"/>
      <c r="T168" s="6">
        <v>0</v>
      </c>
      <c r="U168" s="7" t="str">
        <f>IFERROR(T168/T446, "NA")</f>
        <v>NA</v>
      </c>
      <c r="V168" s="8"/>
      <c r="W168" s="6">
        <v>0</v>
      </c>
      <c r="X168" s="7" t="str">
        <f>IFERROR(W168/W446, "NA")</f>
        <v>NA</v>
      </c>
      <c r="Y168" s="8"/>
      <c r="Z168" s="6">
        <v>0</v>
      </c>
      <c r="AA168" s="7" t="str">
        <f>IFERROR(Z168/Z446, "NA")</f>
        <v>NA</v>
      </c>
      <c r="AB168" s="8"/>
      <c r="AC168" s="6">
        <v>0</v>
      </c>
      <c r="AD168" s="7" t="str">
        <f>IFERROR(AC168/AC446, "NA")</f>
        <v>NA</v>
      </c>
      <c r="AE168" s="8"/>
      <c r="AF168" s="6">
        <v>0</v>
      </c>
      <c r="AG168" s="7" t="str">
        <f>IFERROR(AF168/AF446, "NA")</f>
        <v>NA</v>
      </c>
      <c r="AH168" s="8"/>
      <c r="AI168" s="6">
        <v>0</v>
      </c>
      <c r="AJ168" s="7" t="str">
        <f>IFERROR(AI168/AI446, "NA")</f>
        <v>NA</v>
      </c>
      <c r="AK168" s="6"/>
      <c r="AL168" s="9">
        <f t="shared" si="20"/>
        <v>0</v>
      </c>
      <c r="AM168" s="7" t="str">
        <f>IFERROR(AL168/AL446, "NA")</f>
        <v>NA</v>
      </c>
      <c r="AN168" s="6"/>
      <c r="AO168" s="6">
        <v>0</v>
      </c>
      <c r="AP168" s="7" t="str">
        <f>IFERROR(AO168/AO446, "NA")</f>
        <v>NA</v>
      </c>
      <c r="AQ168" s="6"/>
      <c r="AR168" s="9">
        <f t="shared" si="21"/>
        <v>0</v>
      </c>
    </row>
    <row r="169" spans="1:44" ht="16.5" hidden="1" customHeight="1" x14ac:dyDescent="0.3">
      <c r="A169" s="33" t="s">
        <v>578</v>
      </c>
      <c r="B169" s="6">
        <v>0</v>
      </c>
      <c r="C169" s="7" t="str">
        <f>IFERROR(B169/B446, "NA")</f>
        <v>NA</v>
      </c>
      <c r="D169" s="8"/>
      <c r="E169" s="6">
        <v>0</v>
      </c>
      <c r="F169" s="7" t="str">
        <f>IFERROR(E169/E446, "NA")</f>
        <v>NA</v>
      </c>
      <c r="G169" s="8"/>
      <c r="H169" s="6">
        <v>0</v>
      </c>
      <c r="I169" s="7" t="str">
        <f>IFERROR(H169/H446, "NA")</f>
        <v>NA</v>
      </c>
      <c r="J169" s="8"/>
      <c r="K169" s="6">
        <v>0</v>
      </c>
      <c r="L169" s="7" t="str">
        <f>IFERROR(K169/K446, "NA")</f>
        <v>NA</v>
      </c>
      <c r="M169" s="8"/>
      <c r="N169" s="6">
        <v>0</v>
      </c>
      <c r="O169" s="7" t="str">
        <f>IFERROR(N169/N446, "NA")</f>
        <v>NA</v>
      </c>
      <c r="P169" s="8"/>
      <c r="Q169" s="6">
        <v>0</v>
      </c>
      <c r="R169" s="7" t="str">
        <f>IFERROR(Q169/Q446, "NA")</f>
        <v>NA</v>
      </c>
      <c r="S169" s="8"/>
      <c r="T169" s="6">
        <v>0</v>
      </c>
      <c r="U169" s="7" t="str">
        <f>IFERROR(T169/T446, "NA")</f>
        <v>NA</v>
      </c>
      <c r="V169" s="8"/>
      <c r="W169" s="6">
        <v>0</v>
      </c>
      <c r="X169" s="7" t="str">
        <f>IFERROR(W169/W446, "NA")</f>
        <v>NA</v>
      </c>
      <c r="Y169" s="8"/>
      <c r="Z169" s="6">
        <v>0</v>
      </c>
      <c r="AA169" s="7" t="str">
        <f>IFERROR(Z169/Z446, "NA")</f>
        <v>NA</v>
      </c>
      <c r="AB169" s="8"/>
      <c r="AC169" s="6">
        <v>0</v>
      </c>
      <c r="AD169" s="7" t="str">
        <f>IFERROR(AC169/AC446, "NA")</f>
        <v>NA</v>
      </c>
      <c r="AE169" s="8"/>
      <c r="AF169" s="6">
        <v>0</v>
      </c>
      <c r="AG169" s="7" t="str">
        <f>IFERROR(AF169/AF446, "NA")</f>
        <v>NA</v>
      </c>
      <c r="AH169" s="8"/>
      <c r="AI169" s="6">
        <v>0</v>
      </c>
      <c r="AJ169" s="7" t="str">
        <f>IFERROR(AI169/AI446, "NA")</f>
        <v>NA</v>
      </c>
      <c r="AK169" s="6"/>
      <c r="AL169" s="9">
        <f t="shared" si="20"/>
        <v>0</v>
      </c>
      <c r="AM169" s="7" t="str">
        <f>IFERROR(AL169/AL446, "NA")</f>
        <v>NA</v>
      </c>
      <c r="AN169" s="6"/>
      <c r="AO169" s="6">
        <v>0</v>
      </c>
      <c r="AP169" s="7" t="str">
        <f>IFERROR(AO169/AO446, "NA")</f>
        <v>NA</v>
      </c>
      <c r="AQ169" s="6"/>
      <c r="AR169" s="9">
        <f t="shared" si="21"/>
        <v>0</v>
      </c>
    </row>
    <row r="170" spans="1:44" ht="16.5" customHeight="1" x14ac:dyDescent="0.3">
      <c r="A170" s="40" t="s">
        <v>227</v>
      </c>
      <c r="B170" s="11">
        <f>IFERROR(B151+B153+B154+B155+B156+B157+B160+B161+B162+B163+B164+B165+B167+B168+B169, "NA")</f>
        <v>0</v>
      </c>
      <c r="C170" s="12" t="str">
        <f>IFERROR(B170/B446, "NA")</f>
        <v>NA</v>
      </c>
      <c r="D170" s="2"/>
      <c r="E170" s="11">
        <f>IFERROR(E151+E153+E154+E155+E156+E157+E160+E161+E162+E163+E164+E165+E167+E168+E169, "NA")</f>
        <v>0</v>
      </c>
      <c r="F170" s="12" t="str">
        <f>IFERROR(E170/E446, "NA")</f>
        <v>NA</v>
      </c>
      <c r="G170" s="2"/>
      <c r="H170" s="11">
        <f>IFERROR(H151+H153+H154+H155+H156+H157+H160+H161+H162+H163+H164+H165+H167+H168+H169, "NA")</f>
        <v>0</v>
      </c>
      <c r="I170" s="12" t="str">
        <f>IFERROR(H170/H446, "NA")</f>
        <v>NA</v>
      </c>
      <c r="J170" s="2"/>
      <c r="K170" s="11">
        <f>IFERROR(K151+K153+K154+K155+K156+K157+K160+K161+K162+K163+K164+K165+K167+K168+K169, "NA")</f>
        <v>0</v>
      </c>
      <c r="L170" s="12" t="str">
        <f>IFERROR(K170/K446, "NA")</f>
        <v>NA</v>
      </c>
      <c r="M170" s="2"/>
      <c r="N170" s="11">
        <f>IFERROR(N151+N153+N154+N155+N156+N157+N160+N161+N162+N163+N164+N165+N167+N168+N169, "NA")</f>
        <v>0</v>
      </c>
      <c r="O170" s="12" t="str">
        <f>IFERROR(N170/N446, "NA")</f>
        <v>NA</v>
      </c>
      <c r="P170" s="2"/>
      <c r="Q170" s="11">
        <f>IFERROR(Q151+Q153+Q154+Q155+Q156+Q157+Q160+Q161+Q162+Q163+Q164+Q165+Q167+Q168+Q169, "NA")</f>
        <v>0</v>
      </c>
      <c r="R170" s="12" t="str">
        <f>IFERROR(Q170/Q446, "NA")</f>
        <v>NA</v>
      </c>
      <c r="S170" s="2"/>
      <c r="T170" s="11">
        <f>IFERROR(T151+T153+T154+T155+T156+T157+T160+T161+T162+T163+T164+T165+T167+T168+T169, "NA")</f>
        <v>0</v>
      </c>
      <c r="U170" s="12" t="str">
        <f>IFERROR(T170/T446, "NA")</f>
        <v>NA</v>
      </c>
      <c r="V170" s="2"/>
      <c r="W170" s="11">
        <f>IFERROR(W151+W153+W154+W155+W156+W157+W160+W161+W162+W163+W164+W165+W167+W168+W169, "NA")</f>
        <v>0</v>
      </c>
      <c r="X170" s="12" t="str">
        <f>IFERROR(W170/W446, "NA")</f>
        <v>NA</v>
      </c>
      <c r="Y170" s="2"/>
      <c r="Z170" s="11">
        <f>IFERROR(Z151+Z153+Z154+Z155+Z156+Z157+Z160+Z161+Z162+Z163+Z164+Z165+Z167+Z168+Z169, "NA")</f>
        <v>0</v>
      </c>
      <c r="AA170" s="12" t="str">
        <f>IFERROR(Z170/Z446, "NA")</f>
        <v>NA</v>
      </c>
      <c r="AB170" s="2"/>
      <c r="AC170" s="11">
        <f>IFERROR(AC151+AC153+AC154+AC155+AC156+AC157+AC160+AC161+AC162+AC163+AC164+AC165+AC167+AC168+AC169, "NA")</f>
        <v>0</v>
      </c>
      <c r="AD170" s="12" t="str">
        <f>IFERROR(AC170/AC446, "NA")</f>
        <v>NA</v>
      </c>
      <c r="AE170" s="2"/>
      <c r="AF170" s="11">
        <f>IFERROR(AF151+AF153+AF154+AF155+AF156+AF157+AF160+AF161+AF162+AF163+AF164+AF165+AF167+AF168+AF169, "NA")</f>
        <v>0</v>
      </c>
      <c r="AG170" s="12" t="str">
        <f>IFERROR(AF170/AF446, "NA")</f>
        <v>NA</v>
      </c>
      <c r="AH170" s="2"/>
      <c r="AI170" s="11">
        <f>IFERROR(AI151+AI153+AI154+AI155+AI156+AI157+AI160+AI161+AI162+AI163+AI164+AI165+AI167+AI168+AI169, "NA")</f>
        <v>0</v>
      </c>
      <c r="AJ170" s="12" t="str">
        <f>IFERROR(AI170/AI446, "NA")</f>
        <v>NA</v>
      </c>
      <c r="AK170" s="2"/>
      <c r="AL170" s="11">
        <f t="shared" si="20"/>
        <v>0</v>
      </c>
      <c r="AM170" s="12" t="str">
        <f>IFERROR(AL170/AL446, "NA")</f>
        <v>NA</v>
      </c>
      <c r="AN170" s="2"/>
      <c r="AO170" s="11">
        <f>IFERROR(AO151+AO153+AO154+AO155+AO156+AO157+AO160+AO161+AO162+AO163+AO164+AO165+AO167+AO168+AO169, "NA")</f>
        <v>0</v>
      </c>
      <c r="AP170" s="12" t="str">
        <f>IFERROR(AO170/AO446, "NA")</f>
        <v>NA</v>
      </c>
      <c r="AQ170" s="2"/>
      <c r="AR170" s="11">
        <f t="shared" si="21"/>
        <v>0</v>
      </c>
    </row>
    <row r="171" spans="1:44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0</v>
      </c>
      <c r="C171" s="12" t="str">
        <f>IFERROR(B171/B446, "NA")</f>
        <v>NA</v>
      </c>
      <c r="D171" s="2"/>
      <c r="E171" s="11">
        <f>IFERROR(E127+E129+E130+E131+E132+E133+E134+E135+E136+E137+E138+E139+E140+E143+E144+E145+E146+E147+E151+E153+E154+E155+E156+E157+E160+E161+E162+E163+E164+E165+E167+E168+E169, "NA")</f>
        <v>0</v>
      </c>
      <c r="F171" s="12" t="str">
        <f>IFERROR(E171/E446, "NA")</f>
        <v>NA</v>
      </c>
      <c r="G171" s="2"/>
      <c r="H171" s="11">
        <f>IFERROR(H127+H129+H130+H131+H132+H133+H134+H135+H136+H137+H138+H139+H140+H143+H144+H145+H146+H147+H151+H153+H154+H155+H156+H157+H160+H161+H162+H163+H164+H165+H167+H168+H169, "NA")</f>
        <v>0</v>
      </c>
      <c r="I171" s="12" t="str">
        <f>IFERROR(H171/H446, "NA")</f>
        <v>NA</v>
      </c>
      <c r="J171" s="2"/>
      <c r="K171" s="11">
        <f>IFERROR(K127+K129+K130+K131+K132+K133+K134+K135+K136+K137+K138+K139+K140+K143+K144+K145+K146+K147+K151+K153+K154+K155+K156+K157+K160+K161+K162+K163+K164+K165+K167+K168+K169, "NA")</f>
        <v>0</v>
      </c>
      <c r="L171" s="12" t="str">
        <f>IFERROR(K171/K446, "NA")</f>
        <v>NA</v>
      </c>
      <c r="M171" s="2"/>
      <c r="N171" s="11">
        <f>IFERROR(N127+N129+N130+N131+N132+N133+N134+N135+N136+N137+N138+N139+N140+N143+N144+N145+N146+N147+N151+N153+N154+N155+N156+N157+N160+N161+N162+N163+N164+N165+N167+N168+N169, "NA")</f>
        <v>0</v>
      </c>
      <c r="O171" s="12" t="str">
        <f>IFERROR(N171/N446, "NA")</f>
        <v>NA</v>
      </c>
      <c r="P171" s="2"/>
      <c r="Q171" s="11">
        <f>IFERROR(Q127+Q129+Q130+Q131+Q132+Q133+Q134+Q135+Q136+Q137+Q138+Q139+Q140+Q143+Q144+Q145+Q146+Q147+Q151+Q153+Q154+Q155+Q156+Q157+Q160+Q161+Q162+Q163+Q164+Q165+Q167+Q168+Q169, "NA")</f>
        <v>0</v>
      </c>
      <c r="R171" s="12" t="str">
        <f>IFERROR(Q171/Q446, "NA")</f>
        <v>NA</v>
      </c>
      <c r="S171" s="2"/>
      <c r="T171" s="11">
        <f>IFERROR(T127+T129+T130+T131+T132+T133+T134+T135+T136+T137+T138+T139+T140+T143+T144+T145+T146+T147+T151+T153+T154+T155+T156+T157+T160+T161+T162+T163+T164+T165+T167+T168+T169, "NA")</f>
        <v>0</v>
      </c>
      <c r="U171" s="12" t="str">
        <f>IFERROR(T171/T446, "NA")</f>
        <v>NA</v>
      </c>
      <c r="V171" s="2"/>
      <c r="W171" s="11">
        <f>IFERROR(W127+W129+W130+W131+W132+W133+W134+W135+W136+W137+W138+W139+W140+W143+W144+W145+W146+W147+W151+W153+W154+W155+W156+W157+W160+W161+W162+W163+W164+W165+W167+W168+W169, "NA")</f>
        <v>0</v>
      </c>
      <c r="X171" s="12" t="str">
        <f>IFERROR(W171/W446, "NA")</f>
        <v>NA</v>
      </c>
      <c r="Y171" s="2"/>
      <c r="Z171" s="11">
        <f>IFERROR(Z127+Z129+Z130+Z131+Z132+Z133+Z134+Z135+Z136+Z137+Z138+Z139+Z140+Z143+Z144+Z145+Z146+Z147+Z151+Z153+Z154+Z155+Z156+Z157+Z160+Z161+Z162+Z163+Z164+Z165+Z167+Z168+Z169, "NA")</f>
        <v>0</v>
      </c>
      <c r="AA171" s="12" t="str">
        <f>IFERROR(Z171/Z446, "NA")</f>
        <v>NA</v>
      </c>
      <c r="AB171" s="2"/>
      <c r="AC171" s="11">
        <f>IFERROR(AC127+AC129+AC130+AC131+AC132+AC133+AC134+AC135+AC136+AC137+AC138+AC139+AC140+AC143+AC144+AC145+AC146+AC147+AC151+AC153+AC154+AC155+AC156+AC157+AC160+AC161+AC162+AC163+AC164+AC165+AC167+AC168+AC169, "NA")</f>
        <v>0</v>
      </c>
      <c r="AD171" s="12" t="str">
        <f>IFERROR(AC171/AC446, "NA")</f>
        <v>NA</v>
      </c>
      <c r="AE171" s="2"/>
      <c r="AF171" s="11">
        <f>IFERROR(AF127+AF129+AF130+AF131+AF132+AF133+AF134+AF135+AF136+AF137+AF138+AF139+AF140+AF143+AF144+AF145+AF146+AF147+AF151+AF153+AF154+AF155+AF156+AF157+AF160+AF161+AF162+AF163+AF164+AF165+AF167+AF168+AF169, "NA")</f>
        <v>0</v>
      </c>
      <c r="AG171" s="12" t="str">
        <f>IFERROR(AF171/AF446, "NA")</f>
        <v>NA</v>
      </c>
      <c r="AH171" s="2"/>
      <c r="AI171" s="11">
        <f>IFERROR(AI127+AI129+AI130+AI131+AI132+AI133+AI134+AI135+AI136+AI137+AI138+AI139+AI140+AI143+AI144+AI145+AI146+AI147+AI151+AI153+AI154+AI155+AI156+AI157+AI160+AI161+AI162+AI163+AI164+AI165+AI167+AI168+AI169, "NA")</f>
        <v>0</v>
      </c>
      <c r="AJ171" s="12" t="str">
        <f>IFERROR(AI171/AI446, "NA")</f>
        <v>NA</v>
      </c>
      <c r="AK171" s="2"/>
      <c r="AL171" s="11">
        <f t="shared" si="20"/>
        <v>0</v>
      </c>
      <c r="AM171" s="12" t="str">
        <f>IFERROR(AL171/AL446, "NA")</f>
        <v>NA</v>
      </c>
      <c r="AN171" s="2"/>
      <c r="AO171" s="11">
        <f>IFERROR(AO127+AO129+AO130+AO131+AO132+AO133+AO134+AO135+AO136+AO137+AO138+AO139+AO140+AO143+AO144+AO145+AO146+AO147+AO151+AO153+AO154+AO155+AO156+AO157+AO160+AO161+AO162+AO163+AO164+AO165+AO167+AO168+AO169, "NA")</f>
        <v>0</v>
      </c>
      <c r="AP171" s="12" t="str">
        <f>IFERROR(AO171/AO446, "NA")</f>
        <v>NA</v>
      </c>
      <c r="AQ171" s="2"/>
      <c r="AR171" s="11">
        <f t="shared" si="21"/>
        <v>0</v>
      </c>
    </row>
    <row r="172" spans="1:44" ht="16.5" customHeight="1" x14ac:dyDescent="0.3">
      <c r="A172" s="21" t="s">
        <v>16</v>
      </c>
      <c r="B172" s="22">
        <f>IFERROR(B124-B171, "NA")</f>
        <v>0</v>
      </c>
      <c r="C172" s="23" t="str">
        <f>IFERROR(B172/B446, "NA")</f>
        <v>NA</v>
      </c>
      <c r="D172" s="24"/>
      <c r="E172" s="22">
        <f>IFERROR(E124-E171, "NA")</f>
        <v>0</v>
      </c>
      <c r="F172" s="23" t="str">
        <f>IFERROR(E172/E446, "NA")</f>
        <v>NA</v>
      </c>
      <c r="G172" s="24"/>
      <c r="H172" s="22">
        <f>IFERROR(H124-H171, "NA")</f>
        <v>0</v>
      </c>
      <c r="I172" s="23" t="str">
        <f>IFERROR(H172/H446, "NA")</f>
        <v>NA</v>
      </c>
      <c r="J172" s="24"/>
      <c r="K172" s="22">
        <f>IFERROR(K124-K171, "NA")</f>
        <v>0</v>
      </c>
      <c r="L172" s="23" t="str">
        <f>IFERROR(K172/K446, "NA")</f>
        <v>NA</v>
      </c>
      <c r="M172" s="24"/>
      <c r="N172" s="22">
        <f>IFERROR(N124-N171, "NA")</f>
        <v>0</v>
      </c>
      <c r="O172" s="23" t="str">
        <f>IFERROR(N172/N446, "NA")</f>
        <v>NA</v>
      </c>
      <c r="P172" s="24"/>
      <c r="Q172" s="22">
        <f>IFERROR(Q124-Q171, "NA")</f>
        <v>0</v>
      </c>
      <c r="R172" s="23" t="str">
        <f>IFERROR(Q172/Q446, "NA")</f>
        <v>NA</v>
      </c>
      <c r="S172" s="24"/>
      <c r="T172" s="22">
        <f>IFERROR(T124-T171, "NA")</f>
        <v>0</v>
      </c>
      <c r="U172" s="23" t="str">
        <f>IFERROR(T172/T446, "NA")</f>
        <v>NA</v>
      </c>
      <c r="V172" s="24"/>
      <c r="W172" s="22">
        <f>IFERROR(W124-W171, "NA")</f>
        <v>0</v>
      </c>
      <c r="X172" s="23" t="str">
        <f>IFERROR(W172/W446, "NA")</f>
        <v>NA</v>
      </c>
      <c r="Y172" s="24"/>
      <c r="Z172" s="22">
        <f>IFERROR(Z124-Z171, "NA")</f>
        <v>0</v>
      </c>
      <c r="AA172" s="23" t="str">
        <f>IFERROR(Z172/Z446, "NA")</f>
        <v>NA</v>
      </c>
      <c r="AB172" s="24"/>
      <c r="AC172" s="22">
        <f>IFERROR(AC124-AC171, "NA")</f>
        <v>0</v>
      </c>
      <c r="AD172" s="23" t="str">
        <f>IFERROR(AC172/AC446, "NA")</f>
        <v>NA</v>
      </c>
      <c r="AE172" s="24"/>
      <c r="AF172" s="22">
        <f>IFERROR(AF124-AF171, "NA")</f>
        <v>0</v>
      </c>
      <c r="AG172" s="23" t="str">
        <f>IFERROR(AF172/AF446, "NA")</f>
        <v>NA</v>
      </c>
      <c r="AH172" s="24"/>
      <c r="AI172" s="22">
        <f>IFERROR(AI124-AI171, "NA")</f>
        <v>0</v>
      </c>
      <c r="AJ172" s="23" t="str">
        <f>IFERROR(AI172/AI446, "NA")</f>
        <v>NA</v>
      </c>
      <c r="AK172" s="24"/>
      <c r="AL172" s="22">
        <f t="shared" si="20"/>
        <v>0</v>
      </c>
      <c r="AM172" s="23" t="str">
        <f>IFERROR(AL172/AL446, "NA")</f>
        <v>NA</v>
      </c>
      <c r="AN172" s="24"/>
      <c r="AO172" s="22">
        <f>IFERROR(AO124-AO171, "NA")</f>
        <v>0</v>
      </c>
      <c r="AP172" s="23" t="str">
        <f>IFERROR(AO172/AO446, "NA")</f>
        <v>NA</v>
      </c>
      <c r="AQ172" s="24"/>
      <c r="AR172" s="22">
        <f t="shared" si="21"/>
        <v>0</v>
      </c>
    </row>
    <row r="173" spans="1:44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  <c r="AE173" s="4"/>
      <c r="AF173" s="2"/>
      <c r="AG173" s="3"/>
      <c r="AH173" s="4"/>
      <c r="AI173" s="2"/>
      <c r="AJ173" s="3"/>
      <c r="AK173" s="2"/>
      <c r="AL173" s="2"/>
      <c r="AM173" s="3"/>
      <c r="AN173" s="2"/>
      <c r="AO173" s="2"/>
      <c r="AP173" s="3"/>
      <c r="AQ173" s="2"/>
      <c r="AR173" s="2"/>
    </row>
    <row r="174" spans="1:44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  <c r="AE174" s="4"/>
      <c r="AF174" s="2"/>
      <c r="AG174" s="3"/>
      <c r="AH174" s="4"/>
      <c r="AI174" s="2"/>
      <c r="AJ174" s="3"/>
      <c r="AK174" s="2"/>
      <c r="AL174" s="2"/>
      <c r="AM174" s="3"/>
      <c r="AN174" s="2"/>
      <c r="AO174" s="2"/>
      <c r="AP174" s="3"/>
      <c r="AQ174" s="2"/>
      <c r="AR174" s="2"/>
    </row>
    <row r="175" spans="1:44" ht="16.5" hidden="1" customHeight="1" x14ac:dyDescent="0.3">
      <c r="A175" s="33" t="s">
        <v>579</v>
      </c>
      <c r="B175" s="6">
        <v>0</v>
      </c>
      <c r="C175" s="7" t="str">
        <f>IFERROR(B175/B446, "NA")</f>
        <v>NA</v>
      </c>
      <c r="D175" s="8"/>
      <c r="E175" s="6">
        <v>0</v>
      </c>
      <c r="F175" s="7" t="str">
        <f>IFERROR(E175/E446, "NA")</f>
        <v>NA</v>
      </c>
      <c r="G175" s="8"/>
      <c r="H175" s="6">
        <v>0</v>
      </c>
      <c r="I175" s="7" t="str">
        <f>IFERROR(H175/H446, "NA")</f>
        <v>NA</v>
      </c>
      <c r="J175" s="8"/>
      <c r="K175" s="6">
        <v>0</v>
      </c>
      <c r="L175" s="7" t="str">
        <f>IFERROR(K175/K446, "NA")</f>
        <v>NA</v>
      </c>
      <c r="M175" s="8"/>
      <c r="N175" s="6">
        <v>0</v>
      </c>
      <c r="O175" s="7" t="str">
        <f>IFERROR(N175/N446, "NA")</f>
        <v>NA</v>
      </c>
      <c r="P175" s="8"/>
      <c r="Q175" s="6">
        <v>0</v>
      </c>
      <c r="R175" s="7" t="str">
        <f>IFERROR(Q175/Q446, "NA")</f>
        <v>NA</v>
      </c>
      <c r="S175" s="8"/>
      <c r="T175" s="6">
        <v>0</v>
      </c>
      <c r="U175" s="7" t="str">
        <f>IFERROR(T175/T446, "NA")</f>
        <v>NA</v>
      </c>
      <c r="V175" s="8"/>
      <c r="W175" s="6">
        <v>0</v>
      </c>
      <c r="X175" s="7" t="str">
        <f>IFERROR(W175/W446, "NA")</f>
        <v>NA</v>
      </c>
      <c r="Y175" s="8"/>
      <c r="Z175" s="6">
        <v>0</v>
      </c>
      <c r="AA175" s="7" t="str">
        <f>IFERROR(Z175/Z446, "NA")</f>
        <v>NA</v>
      </c>
      <c r="AB175" s="8"/>
      <c r="AC175" s="6">
        <v>0</v>
      </c>
      <c r="AD175" s="7" t="str">
        <f>IFERROR(AC175/AC446, "NA")</f>
        <v>NA</v>
      </c>
      <c r="AE175" s="8"/>
      <c r="AF175" s="6">
        <v>0</v>
      </c>
      <c r="AG175" s="7" t="str">
        <f>IFERROR(AF175/AF446, "NA")</f>
        <v>NA</v>
      </c>
      <c r="AH175" s="8"/>
      <c r="AI175" s="6">
        <v>0</v>
      </c>
      <c r="AJ175" s="7" t="str">
        <f>IFERROR(AI175/AI446, "NA")</f>
        <v>NA</v>
      </c>
      <c r="AK175" s="6"/>
      <c r="AL175" s="9">
        <f>IFERROR(B175+E175+H175+K175+N175+Q175+T175+W175+Z175+AC175+AF175+AI175, "NA")</f>
        <v>0</v>
      </c>
      <c r="AM175" s="7" t="str">
        <f>IFERROR(AL175/AL446, "NA")</f>
        <v>NA</v>
      </c>
      <c r="AN175" s="6"/>
      <c r="AO175" s="6">
        <v>0</v>
      </c>
      <c r="AP175" s="7" t="str">
        <f>IFERROR(AO175/AO446, "NA")</f>
        <v>NA</v>
      </c>
      <c r="AQ175" s="6"/>
      <c r="AR175" s="9">
        <f>IFERROR(AL175-AO175, "NA")</f>
        <v>0</v>
      </c>
    </row>
    <row r="176" spans="1:44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  <c r="AE176" s="4"/>
      <c r="AF176" s="2"/>
      <c r="AG176" s="3"/>
      <c r="AH176" s="4"/>
      <c r="AI176" s="2"/>
      <c r="AJ176" s="3"/>
      <c r="AK176" s="2"/>
      <c r="AL176" s="2"/>
      <c r="AM176" s="3"/>
      <c r="AN176" s="2"/>
      <c r="AO176" s="2"/>
      <c r="AP176" s="3"/>
      <c r="AQ176" s="2"/>
      <c r="AR176" s="2"/>
    </row>
    <row r="177" spans="1:44" ht="16.5" hidden="1" customHeight="1" x14ac:dyDescent="0.3">
      <c r="A177" s="35" t="s">
        <v>580</v>
      </c>
      <c r="B177" s="6">
        <v>0</v>
      </c>
      <c r="C177" s="7" t="str">
        <f>IFERROR(B177/B446, "NA")</f>
        <v>NA</v>
      </c>
      <c r="D177" s="8"/>
      <c r="E177" s="6">
        <v>0</v>
      </c>
      <c r="F177" s="7" t="str">
        <f>IFERROR(E177/E446, "NA")</f>
        <v>NA</v>
      </c>
      <c r="G177" s="8"/>
      <c r="H177" s="6">
        <v>0</v>
      </c>
      <c r="I177" s="7" t="str">
        <f>IFERROR(H177/H446, "NA")</f>
        <v>NA</v>
      </c>
      <c r="J177" s="8"/>
      <c r="K177" s="6">
        <v>0</v>
      </c>
      <c r="L177" s="7" t="str">
        <f>IFERROR(K177/K446, "NA")</f>
        <v>NA</v>
      </c>
      <c r="M177" s="8"/>
      <c r="N177" s="6">
        <v>0</v>
      </c>
      <c r="O177" s="7" t="str">
        <f>IFERROR(N177/N446, "NA")</f>
        <v>NA</v>
      </c>
      <c r="P177" s="8"/>
      <c r="Q177" s="6">
        <v>0</v>
      </c>
      <c r="R177" s="7" t="str">
        <f>IFERROR(Q177/Q446, "NA")</f>
        <v>NA</v>
      </c>
      <c r="S177" s="8"/>
      <c r="T177" s="6">
        <v>0</v>
      </c>
      <c r="U177" s="7" t="str">
        <f>IFERROR(T177/T446, "NA")</f>
        <v>NA</v>
      </c>
      <c r="V177" s="8"/>
      <c r="W177" s="6">
        <v>0</v>
      </c>
      <c r="X177" s="7" t="str">
        <f>IFERROR(W177/W446, "NA")</f>
        <v>NA</v>
      </c>
      <c r="Y177" s="8"/>
      <c r="Z177" s="6">
        <v>0</v>
      </c>
      <c r="AA177" s="7" t="str">
        <f>IFERROR(Z177/Z446, "NA")</f>
        <v>NA</v>
      </c>
      <c r="AB177" s="8"/>
      <c r="AC177" s="6">
        <v>0</v>
      </c>
      <c r="AD177" s="7" t="str">
        <f>IFERROR(AC177/AC446, "NA")</f>
        <v>NA</v>
      </c>
      <c r="AE177" s="8"/>
      <c r="AF177" s="6">
        <v>0</v>
      </c>
      <c r="AG177" s="7" t="str">
        <f>IFERROR(AF177/AF446, "NA")</f>
        <v>NA</v>
      </c>
      <c r="AH177" s="8"/>
      <c r="AI177" s="6">
        <v>0</v>
      </c>
      <c r="AJ177" s="7" t="str">
        <f>IFERROR(AI177/AI446, "NA")</f>
        <v>NA</v>
      </c>
      <c r="AK177" s="6"/>
      <c r="AL177" s="9">
        <f t="shared" ref="AL177:AL184" si="22">IFERROR(B177+E177+H177+K177+N177+Q177+T177+W177+Z177+AC177+AF177+AI177, "NA")</f>
        <v>0</v>
      </c>
      <c r="AM177" s="7" t="str">
        <f>IFERROR(AL177/AL446, "NA")</f>
        <v>NA</v>
      </c>
      <c r="AN177" s="6"/>
      <c r="AO177" s="6">
        <v>0</v>
      </c>
      <c r="AP177" s="7" t="str">
        <f>IFERROR(AO177/AO446, "NA")</f>
        <v>NA</v>
      </c>
      <c r="AQ177" s="6"/>
      <c r="AR177" s="9">
        <f t="shared" ref="AR177:AR184" si="23">IFERROR(AL177-AO177, "NA")</f>
        <v>0</v>
      </c>
    </row>
    <row r="178" spans="1:44" ht="16.5" hidden="1" customHeight="1" x14ac:dyDescent="0.3">
      <c r="A178" s="35" t="s">
        <v>581</v>
      </c>
      <c r="B178" s="6">
        <v>0</v>
      </c>
      <c r="C178" s="7" t="str">
        <f>IFERROR(B178/B446, "NA")</f>
        <v>NA</v>
      </c>
      <c r="D178" s="8"/>
      <c r="E178" s="6">
        <v>0</v>
      </c>
      <c r="F178" s="7" t="str">
        <f>IFERROR(E178/E446, "NA")</f>
        <v>NA</v>
      </c>
      <c r="G178" s="8"/>
      <c r="H178" s="6">
        <v>0</v>
      </c>
      <c r="I178" s="7" t="str">
        <f>IFERROR(H178/H446, "NA")</f>
        <v>NA</v>
      </c>
      <c r="J178" s="8"/>
      <c r="K178" s="6">
        <v>0</v>
      </c>
      <c r="L178" s="7" t="str">
        <f>IFERROR(K178/K446, "NA")</f>
        <v>NA</v>
      </c>
      <c r="M178" s="8"/>
      <c r="N178" s="6">
        <v>0</v>
      </c>
      <c r="O178" s="7" t="str">
        <f>IFERROR(N178/N446, "NA")</f>
        <v>NA</v>
      </c>
      <c r="P178" s="8"/>
      <c r="Q178" s="6">
        <v>0</v>
      </c>
      <c r="R178" s="7" t="str">
        <f>IFERROR(Q178/Q446, "NA")</f>
        <v>NA</v>
      </c>
      <c r="S178" s="8"/>
      <c r="T178" s="6">
        <v>0</v>
      </c>
      <c r="U178" s="7" t="str">
        <f>IFERROR(T178/T446, "NA")</f>
        <v>NA</v>
      </c>
      <c r="V178" s="8"/>
      <c r="W178" s="6">
        <v>0</v>
      </c>
      <c r="X178" s="7" t="str">
        <f>IFERROR(W178/W446, "NA")</f>
        <v>NA</v>
      </c>
      <c r="Y178" s="8"/>
      <c r="Z178" s="6">
        <v>0</v>
      </c>
      <c r="AA178" s="7" t="str">
        <f>IFERROR(Z178/Z446, "NA")</f>
        <v>NA</v>
      </c>
      <c r="AB178" s="8"/>
      <c r="AC178" s="6">
        <v>0</v>
      </c>
      <c r="AD178" s="7" t="str">
        <f>IFERROR(AC178/AC446, "NA")</f>
        <v>NA</v>
      </c>
      <c r="AE178" s="8"/>
      <c r="AF178" s="6">
        <v>0</v>
      </c>
      <c r="AG178" s="7" t="str">
        <f>IFERROR(AF178/AF446, "NA")</f>
        <v>NA</v>
      </c>
      <c r="AH178" s="8"/>
      <c r="AI178" s="6">
        <v>0</v>
      </c>
      <c r="AJ178" s="7" t="str">
        <f>IFERROR(AI178/AI446, "NA")</f>
        <v>NA</v>
      </c>
      <c r="AK178" s="6"/>
      <c r="AL178" s="9">
        <f t="shared" si="22"/>
        <v>0</v>
      </c>
      <c r="AM178" s="7" t="str">
        <f>IFERROR(AL178/AL446, "NA")</f>
        <v>NA</v>
      </c>
      <c r="AN178" s="6"/>
      <c r="AO178" s="6">
        <v>0</v>
      </c>
      <c r="AP178" s="7" t="str">
        <f>IFERROR(AO178/AO446, "NA")</f>
        <v>NA</v>
      </c>
      <c r="AQ178" s="6"/>
      <c r="AR178" s="9">
        <f t="shared" si="23"/>
        <v>0</v>
      </c>
    </row>
    <row r="179" spans="1:44" ht="16.5" hidden="1" customHeight="1" x14ac:dyDescent="0.3">
      <c r="A179" s="35" t="s">
        <v>582</v>
      </c>
      <c r="B179" s="6">
        <v>0</v>
      </c>
      <c r="C179" s="7" t="str">
        <f>IFERROR(B179/B446, "NA")</f>
        <v>NA</v>
      </c>
      <c r="D179" s="8"/>
      <c r="E179" s="6">
        <v>0</v>
      </c>
      <c r="F179" s="7" t="str">
        <f>IFERROR(E179/E446, "NA")</f>
        <v>NA</v>
      </c>
      <c r="G179" s="8"/>
      <c r="H179" s="6">
        <v>0</v>
      </c>
      <c r="I179" s="7" t="str">
        <f>IFERROR(H179/H446, "NA")</f>
        <v>NA</v>
      </c>
      <c r="J179" s="8"/>
      <c r="K179" s="6">
        <v>0</v>
      </c>
      <c r="L179" s="7" t="str">
        <f>IFERROR(K179/K446, "NA")</f>
        <v>NA</v>
      </c>
      <c r="M179" s="8"/>
      <c r="N179" s="6">
        <v>0</v>
      </c>
      <c r="O179" s="7" t="str">
        <f>IFERROR(N179/N446, "NA")</f>
        <v>NA</v>
      </c>
      <c r="P179" s="8"/>
      <c r="Q179" s="6">
        <v>0</v>
      </c>
      <c r="R179" s="7" t="str">
        <f>IFERROR(Q179/Q446, "NA")</f>
        <v>NA</v>
      </c>
      <c r="S179" s="8"/>
      <c r="T179" s="6">
        <v>0</v>
      </c>
      <c r="U179" s="7" t="str">
        <f>IFERROR(T179/T446, "NA")</f>
        <v>NA</v>
      </c>
      <c r="V179" s="8"/>
      <c r="W179" s="6">
        <v>0</v>
      </c>
      <c r="X179" s="7" t="str">
        <f>IFERROR(W179/W446, "NA")</f>
        <v>NA</v>
      </c>
      <c r="Y179" s="8"/>
      <c r="Z179" s="6">
        <v>0</v>
      </c>
      <c r="AA179" s="7" t="str">
        <f>IFERROR(Z179/Z446, "NA")</f>
        <v>NA</v>
      </c>
      <c r="AB179" s="8"/>
      <c r="AC179" s="6">
        <v>0</v>
      </c>
      <c r="AD179" s="7" t="str">
        <f>IFERROR(AC179/AC446, "NA")</f>
        <v>NA</v>
      </c>
      <c r="AE179" s="8"/>
      <c r="AF179" s="6">
        <v>0</v>
      </c>
      <c r="AG179" s="7" t="str">
        <f>IFERROR(AF179/AF446, "NA")</f>
        <v>NA</v>
      </c>
      <c r="AH179" s="8"/>
      <c r="AI179" s="6">
        <v>0</v>
      </c>
      <c r="AJ179" s="7" t="str">
        <f>IFERROR(AI179/AI446, "NA")</f>
        <v>NA</v>
      </c>
      <c r="AK179" s="6"/>
      <c r="AL179" s="9">
        <f t="shared" si="22"/>
        <v>0</v>
      </c>
      <c r="AM179" s="7" t="str">
        <f>IFERROR(AL179/AL446, "NA")</f>
        <v>NA</v>
      </c>
      <c r="AN179" s="6"/>
      <c r="AO179" s="6">
        <v>0</v>
      </c>
      <c r="AP179" s="7" t="str">
        <f>IFERROR(AO179/AO446, "NA")</f>
        <v>NA</v>
      </c>
      <c r="AQ179" s="6"/>
      <c r="AR179" s="9">
        <f t="shared" si="23"/>
        <v>0</v>
      </c>
    </row>
    <row r="180" spans="1:44" ht="16.5" hidden="1" customHeight="1" x14ac:dyDescent="0.3">
      <c r="A180" s="35" t="s">
        <v>583</v>
      </c>
      <c r="B180" s="6">
        <v>0</v>
      </c>
      <c r="C180" s="7" t="str">
        <f>IFERROR(B180/B446, "NA")</f>
        <v>NA</v>
      </c>
      <c r="D180" s="8"/>
      <c r="E180" s="6">
        <v>0</v>
      </c>
      <c r="F180" s="7" t="str">
        <f>IFERROR(E180/E446, "NA")</f>
        <v>NA</v>
      </c>
      <c r="G180" s="8"/>
      <c r="H180" s="6">
        <v>0</v>
      </c>
      <c r="I180" s="7" t="str">
        <f>IFERROR(H180/H446, "NA")</f>
        <v>NA</v>
      </c>
      <c r="J180" s="8"/>
      <c r="K180" s="6">
        <v>0</v>
      </c>
      <c r="L180" s="7" t="str">
        <f>IFERROR(K180/K446, "NA")</f>
        <v>NA</v>
      </c>
      <c r="M180" s="8"/>
      <c r="N180" s="6">
        <v>0</v>
      </c>
      <c r="O180" s="7" t="str">
        <f>IFERROR(N180/N446, "NA")</f>
        <v>NA</v>
      </c>
      <c r="P180" s="8"/>
      <c r="Q180" s="6">
        <v>0</v>
      </c>
      <c r="R180" s="7" t="str">
        <f>IFERROR(Q180/Q446, "NA")</f>
        <v>NA</v>
      </c>
      <c r="S180" s="8"/>
      <c r="T180" s="6">
        <v>0</v>
      </c>
      <c r="U180" s="7" t="str">
        <f>IFERROR(T180/T446, "NA")</f>
        <v>NA</v>
      </c>
      <c r="V180" s="8"/>
      <c r="W180" s="6">
        <v>0</v>
      </c>
      <c r="X180" s="7" t="str">
        <f>IFERROR(W180/W446, "NA")</f>
        <v>NA</v>
      </c>
      <c r="Y180" s="8"/>
      <c r="Z180" s="6">
        <v>0</v>
      </c>
      <c r="AA180" s="7" t="str">
        <f>IFERROR(Z180/Z446, "NA")</f>
        <v>NA</v>
      </c>
      <c r="AB180" s="8"/>
      <c r="AC180" s="6">
        <v>0</v>
      </c>
      <c r="AD180" s="7" t="str">
        <f>IFERROR(AC180/AC446, "NA")</f>
        <v>NA</v>
      </c>
      <c r="AE180" s="8"/>
      <c r="AF180" s="6">
        <v>0</v>
      </c>
      <c r="AG180" s="7" t="str">
        <f>IFERROR(AF180/AF446, "NA")</f>
        <v>NA</v>
      </c>
      <c r="AH180" s="8"/>
      <c r="AI180" s="6">
        <v>0</v>
      </c>
      <c r="AJ180" s="7" t="str">
        <f>IFERROR(AI180/AI446, "NA")</f>
        <v>NA</v>
      </c>
      <c r="AK180" s="6"/>
      <c r="AL180" s="9">
        <f t="shared" si="22"/>
        <v>0</v>
      </c>
      <c r="AM180" s="7" t="str">
        <f>IFERROR(AL180/AL446, "NA")</f>
        <v>NA</v>
      </c>
      <c r="AN180" s="6"/>
      <c r="AO180" s="6">
        <v>0</v>
      </c>
      <c r="AP180" s="7" t="str">
        <f>IFERROR(AO180/AO446, "NA")</f>
        <v>NA</v>
      </c>
      <c r="AQ180" s="6"/>
      <c r="AR180" s="9">
        <f t="shared" si="23"/>
        <v>0</v>
      </c>
    </row>
    <row r="181" spans="1:44" ht="16.5" hidden="1" customHeight="1" x14ac:dyDescent="0.3">
      <c r="A181" s="35" t="s">
        <v>584</v>
      </c>
      <c r="B181" s="6">
        <v>0</v>
      </c>
      <c r="C181" s="7" t="str">
        <f>IFERROR(B181/B446, "NA")</f>
        <v>NA</v>
      </c>
      <c r="D181" s="8"/>
      <c r="E181" s="6">
        <v>0</v>
      </c>
      <c r="F181" s="7" t="str">
        <f>IFERROR(E181/E446, "NA")</f>
        <v>NA</v>
      </c>
      <c r="G181" s="8"/>
      <c r="H181" s="6">
        <v>0</v>
      </c>
      <c r="I181" s="7" t="str">
        <f>IFERROR(H181/H446, "NA")</f>
        <v>NA</v>
      </c>
      <c r="J181" s="8"/>
      <c r="K181" s="6">
        <v>0</v>
      </c>
      <c r="L181" s="7" t="str">
        <f>IFERROR(K181/K446, "NA")</f>
        <v>NA</v>
      </c>
      <c r="M181" s="8"/>
      <c r="N181" s="6">
        <v>0</v>
      </c>
      <c r="O181" s="7" t="str">
        <f>IFERROR(N181/N446, "NA")</f>
        <v>NA</v>
      </c>
      <c r="P181" s="8"/>
      <c r="Q181" s="6">
        <v>0</v>
      </c>
      <c r="R181" s="7" t="str">
        <f>IFERROR(Q181/Q446, "NA")</f>
        <v>NA</v>
      </c>
      <c r="S181" s="8"/>
      <c r="T181" s="6">
        <v>0</v>
      </c>
      <c r="U181" s="7" t="str">
        <f>IFERROR(T181/T446, "NA")</f>
        <v>NA</v>
      </c>
      <c r="V181" s="8"/>
      <c r="W181" s="6">
        <v>0</v>
      </c>
      <c r="X181" s="7" t="str">
        <f>IFERROR(W181/W446, "NA")</f>
        <v>NA</v>
      </c>
      <c r="Y181" s="8"/>
      <c r="Z181" s="6">
        <v>0</v>
      </c>
      <c r="AA181" s="7" t="str">
        <f>IFERROR(Z181/Z446, "NA")</f>
        <v>NA</v>
      </c>
      <c r="AB181" s="8"/>
      <c r="AC181" s="6">
        <v>0</v>
      </c>
      <c r="AD181" s="7" t="str">
        <f>IFERROR(AC181/AC446, "NA")</f>
        <v>NA</v>
      </c>
      <c r="AE181" s="8"/>
      <c r="AF181" s="6">
        <v>0</v>
      </c>
      <c r="AG181" s="7" t="str">
        <f>IFERROR(AF181/AF446, "NA")</f>
        <v>NA</v>
      </c>
      <c r="AH181" s="8"/>
      <c r="AI181" s="6">
        <v>0</v>
      </c>
      <c r="AJ181" s="7" t="str">
        <f>IFERROR(AI181/AI446, "NA")</f>
        <v>NA</v>
      </c>
      <c r="AK181" s="6"/>
      <c r="AL181" s="9">
        <f t="shared" si="22"/>
        <v>0</v>
      </c>
      <c r="AM181" s="7" t="str">
        <f>IFERROR(AL181/AL446, "NA")</f>
        <v>NA</v>
      </c>
      <c r="AN181" s="6"/>
      <c r="AO181" s="6">
        <v>0</v>
      </c>
      <c r="AP181" s="7" t="str">
        <f>IFERROR(AO181/AO446, "NA")</f>
        <v>NA</v>
      </c>
      <c r="AQ181" s="6"/>
      <c r="AR181" s="9">
        <f t="shared" si="23"/>
        <v>0</v>
      </c>
    </row>
    <row r="182" spans="1:44" ht="16.5" customHeight="1" x14ac:dyDescent="0.3">
      <c r="A182" s="36" t="s">
        <v>234</v>
      </c>
      <c r="B182" s="11">
        <f>IFERROR(B177+B178+B179+B180+B181, "NA")</f>
        <v>0</v>
      </c>
      <c r="C182" s="12" t="str">
        <f>IFERROR(B182/B446, "NA")</f>
        <v>NA</v>
      </c>
      <c r="D182" s="2"/>
      <c r="E182" s="11">
        <f>IFERROR(E177+E178+E179+E180+E181, "NA")</f>
        <v>0</v>
      </c>
      <c r="F182" s="12" t="str">
        <f>IFERROR(E182/E446, "NA")</f>
        <v>NA</v>
      </c>
      <c r="G182" s="2"/>
      <c r="H182" s="11">
        <f>IFERROR(H177+H178+H179+H180+H181, "NA")</f>
        <v>0</v>
      </c>
      <c r="I182" s="12" t="str">
        <f>IFERROR(H182/H446, "NA")</f>
        <v>NA</v>
      </c>
      <c r="J182" s="2"/>
      <c r="K182" s="11">
        <f>IFERROR(K177+K178+K179+K180+K181, "NA")</f>
        <v>0</v>
      </c>
      <c r="L182" s="12" t="str">
        <f>IFERROR(K182/K446, "NA")</f>
        <v>NA</v>
      </c>
      <c r="M182" s="2"/>
      <c r="N182" s="11">
        <f>IFERROR(N177+N178+N179+N180+N181, "NA")</f>
        <v>0</v>
      </c>
      <c r="O182" s="12" t="str">
        <f>IFERROR(N182/N446, "NA")</f>
        <v>NA</v>
      </c>
      <c r="P182" s="2"/>
      <c r="Q182" s="11">
        <f>IFERROR(Q177+Q178+Q179+Q180+Q181, "NA")</f>
        <v>0</v>
      </c>
      <c r="R182" s="12" t="str">
        <f>IFERROR(Q182/Q446, "NA")</f>
        <v>NA</v>
      </c>
      <c r="S182" s="2"/>
      <c r="T182" s="11">
        <f>IFERROR(T177+T178+T179+T180+T181, "NA")</f>
        <v>0</v>
      </c>
      <c r="U182" s="12" t="str">
        <f>IFERROR(T182/T446, "NA")</f>
        <v>NA</v>
      </c>
      <c r="V182" s="2"/>
      <c r="W182" s="11">
        <f>IFERROR(W177+W178+W179+W180+W181, "NA")</f>
        <v>0</v>
      </c>
      <c r="X182" s="12" t="str">
        <f>IFERROR(W182/W446, "NA")</f>
        <v>NA</v>
      </c>
      <c r="Y182" s="2"/>
      <c r="Z182" s="11">
        <f>IFERROR(Z177+Z178+Z179+Z180+Z181, "NA")</f>
        <v>0</v>
      </c>
      <c r="AA182" s="12" t="str">
        <f>IFERROR(Z182/Z446, "NA")</f>
        <v>NA</v>
      </c>
      <c r="AB182" s="2"/>
      <c r="AC182" s="11">
        <f>IFERROR(AC177+AC178+AC179+AC180+AC181, "NA")</f>
        <v>0</v>
      </c>
      <c r="AD182" s="12" t="str">
        <f>IFERROR(AC182/AC446, "NA")</f>
        <v>NA</v>
      </c>
      <c r="AE182" s="2"/>
      <c r="AF182" s="11">
        <f>IFERROR(AF177+AF178+AF179+AF180+AF181, "NA")</f>
        <v>0</v>
      </c>
      <c r="AG182" s="12" t="str">
        <f>IFERROR(AF182/AF446, "NA")</f>
        <v>NA</v>
      </c>
      <c r="AH182" s="2"/>
      <c r="AI182" s="11">
        <f>IFERROR(AI177+AI178+AI179+AI180+AI181, "NA")</f>
        <v>0</v>
      </c>
      <c r="AJ182" s="12" t="str">
        <f>IFERROR(AI182/AI446, "NA")</f>
        <v>NA</v>
      </c>
      <c r="AK182" s="2"/>
      <c r="AL182" s="11">
        <f t="shared" si="22"/>
        <v>0</v>
      </c>
      <c r="AM182" s="12" t="str">
        <f>IFERROR(AL182/AL446, "NA")</f>
        <v>NA</v>
      </c>
      <c r="AN182" s="2"/>
      <c r="AO182" s="11">
        <f>IFERROR(AO177+AO178+AO179+AO180+AO181, "NA")</f>
        <v>0</v>
      </c>
      <c r="AP182" s="12" t="str">
        <f>IFERROR(AO182/AO446, "NA")</f>
        <v>NA</v>
      </c>
      <c r="AQ182" s="2"/>
      <c r="AR182" s="11">
        <f t="shared" si="23"/>
        <v>0</v>
      </c>
    </row>
    <row r="183" spans="1:44" ht="16.5" hidden="1" customHeight="1" x14ac:dyDescent="0.3">
      <c r="A183" s="33" t="s">
        <v>585</v>
      </c>
      <c r="B183" s="6">
        <v>0</v>
      </c>
      <c r="C183" s="7" t="str">
        <f>IFERROR(B183/B446, "NA")</f>
        <v>NA</v>
      </c>
      <c r="D183" s="8"/>
      <c r="E183" s="6">
        <v>0</v>
      </c>
      <c r="F183" s="7" t="str">
        <f>IFERROR(E183/E446, "NA")</f>
        <v>NA</v>
      </c>
      <c r="G183" s="8"/>
      <c r="H183" s="6">
        <v>0</v>
      </c>
      <c r="I183" s="7" t="str">
        <f>IFERROR(H183/H446, "NA")</f>
        <v>NA</v>
      </c>
      <c r="J183" s="8"/>
      <c r="K183" s="6">
        <v>0</v>
      </c>
      <c r="L183" s="7" t="str">
        <f>IFERROR(K183/K446, "NA")</f>
        <v>NA</v>
      </c>
      <c r="M183" s="8"/>
      <c r="N183" s="6">
        <v>0</v>
      </c>
      <c r="O183" s="7" t="str">
        <f>IFERROR(N183/N446, "NA")</f>
        <v>NA</v>
      </c>
      <c r="P183" s="8"/>
      <c r="Q183" s="6">
        <v>0</v>
      </c>
      <c r="R183" s="7" t="str">
        <f>IFERROR(Q183/Q446, "NA")</f>
        <v>NA</v>
      </c>
      <c r="S183" s="8"/>
      <c r="T183" s="6">
        <v>0</v>
      </c>
      <c r="U183" s="7" t="str">
        <f>IFERROR(T183/T446, "NA")</f>
        <v>NA</v>
      </c>
      <c r="V183" s="8"/>
      <c r="W183" s="6">
        <v>0</v>
      </c>
      <c r="X183" s="7" t="str">
        <f>IFERROR(W183/W446, "NA")</f>
        <v>NA</v>
      </c>
      <c r="Y183" s="8"/>
      <c r="Z183" s="6">
        <v>0</v>
      </c>
      <c r="AA183" s="7" t="str">
        <f>IFERROR(Z183/Z446, "NA")</f>
        <v>NA</v>
      </c>
      <c r="AB183" s="8"/>
      <c r="AC183" s="6">
        <v>0</v>
      </c>
      <c r="AD183" s="7" t="str">
        <f>IFERROR(AC183/AC446, "NA")</f>
        <v>NA</v>
      </c>
      <c r="AE183" s="8"/>
      <c r="AF183" s="6">
        <v>0</v>
      </c>
      <c r="AG183" s="7" t="str">
        <f>IFERROR(AF183/AF446, "NA")</f>
        <v>NA</v>
      </c>
      <c r="AH183" s="8"/>
      <c r="AI183" s="6">
        <v>0</v>
      </c>
      <c r="AJ183" s="7" t="str">
        <f>IFERROR(AI183/AI446, "NA")</f>
        <v>NA</v>
      </c>
      <c r="AK183" s="6"/>
      <c r="AL183" s="9">
        <f t="shared" si="22"/>
        <v>0</v>
      </c>
      <c r="AM183" s="7" t="str">
        <f>IFERROR(AL183/AL446, "NA")</f>
        <v>NA</v>
      </c>
      <c r="AN183" s="6"/>
      <c r="AO183" s="6">
        <v>0</v>
      </c>
      <c r="AP183" s="7" t="str">
        <f>IFERROR(AO183/AO446, "NA")</f>
        <v>NA</v>
      </c>
      <c r="AQ183" s="6"/>
      <c r="AR183" s="9">
        <f t="shared" si="23"/>
        <v>0</v>
      </c>
    </row>
    <row r="184" spans="1:44" ht="16.5" hidden="1" customHeight="1" x14ac:dyDescent="0.3">
      <c r="A184" s="33" t="s">
        <v>586</v>
      </c>
      <c r="B184" s="6">
        <v>0</v>
      </c>
      <c r="C184" s="7" t="str">
        <f>IFERROR(B184/B446, "NA")</f>
        <v>NA</v>
      </c>
      <c r="D184" s="8"/>
      <c r="E184" s="6">
        <v>0</v>
      </c>
      <c r="F184" s="7" t="str">
        <f>IFERROR(E184/E446, "NA")</f>
        <v>NA</v>
      </c>
      <c r="G184" s="8"/>
      <c r="H184" s="6">
        <v>0</v>
      </c>
      <c r="I184" s="7" t="str">
        <f>IFERROR(H184/H446, "NA")</f>
        <v>NA</v>
      </c>
      <c r="J184" s="8"/>
      <c r="K184" s="6">
        <v>0</v>
      </c>
      <c r="L184" s="7" t="str">
        <f>IFERROR(K184/K446, "NA")</f>
        <v>NA</v>
      </c>
      <c r="M184" s="8"/>
      <c r="N184" s="6">
        <v>0</v>
      </c>
      <c r="O184" s="7" t="str">
        <f>IFERROR(N184/N446, "NA")</f>
        <v>NA</v>
      </c>
      <c r="P184" s="8"/>
      <c r="Q184" s="6">
        <v>0</v>
      </c>
      <c r="R184" s="7" t="str">
        <f>IFERROR(Q184/Q446, "NA")</f>
        <v>NA</v>
      </c>
      <c r="S184" s="8"/>
      <c r="T184" s="6">
        <v>0</v>
      </c>
      <c r="U184" s="7" t="str">
        <f>IFERROR(T184/T446, "NA")</f>
        <v>NA</v>
      </c>
      <c r="V184" s="8"/>
      <c r="W184" s="6">
        <v>0</v>
      </c>
      <c r="X184" s="7" t="str">
        <f>IFERROR(W184/W446, "NA")</f>
        <v>NA</v>
      </c>
      <c r="Y184" s="8"/>
      <c r="Z184" s="6">
        <v>0</v>
      </c>
      <c r="AA184" s="7" t="str">
        <f>IFERROR(Z184/Z446, "NA")</f>
        <v>NA</v>
      </c>
      <c r="AB184" s="8"/>
      <c r="AC184" s="6">
        <v>0</v>
      </c>
      <c r="AD184" s="7" t="str">
        <f>IFERROR(AC184/AC446, "NA")</f>
        <v>NA</v>
      </c>
      <c r="AE184" s="8"/>
      <c r="AF184" s="6">
        <v>0</v>
      </c>
      <c r="AG184" s="7" t="str">
        <f>IFERROR(AF184/AF446, "NA")</f>
        <v>NA</v>
      </c>
      <c r="AH184" s="8"/>
      <c r="AI184" s="6">
        <v>0</v>
      </c>
      <c r="AJ184" s="7" t="str">
        <f>IFERROR(AI184/AI446, "NA")</f>
        <v>NA</v>
      </c>
      <c r="AK184" s="6"/>
      <c r="AL184" s="9">
        <f t="shared" si="22"/>
        <v>0</v>
      </c>
      <c r="AM184" s="7" t="str">
        <f>IFERROR(AL184/AL446, "NA")</f>
        <v>NA</v>
      </c>
      <c r="AN184" s="6"/>
      <c r="AO184" s="6">
        <v>0</v>
      </c>
      <c r="AP184" s="7" t="str">
        <f>IFERROR(AO184/AO446, "NA")</f>
        <v>NA</v>
      </c>
      <c r="AQ184" s="6"/>
      <c r="AR184" s="9">
        <f t="shared" si="23"/>
        <v>0</v>
      </c>
    </row>
    <row r="185" spans="1:44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  <c r="AE185" s="4"/>
      <c r="AF185" s="2"/>
      <c r="AG185" s="3"/>
      <c r="AH185" s="4"/>
      <c r="AI185" s="2"/>
      <c r="AJ185" s="3"/>
      <c r="AK185" s="2"/>
      <c r="AL185" s="2"/>
      <c r="AM185" s="3"/>
      <c r="AN185" s="2"/>
      <c r="AO185" s="2"/>
      <c r="AP185" s="3"/>
      <c r="AQ185" s="2"/>
      <c r="AR185" s="2"/>
    </row>
    <row r="186" spans="1:44" ht="16.5" hidden="1" customHeight="1" x14ac:dyDescent="0.3">
      <c r="A186" s="35" t="s">
        <v>587</v>
      </c>
      <c r="B186" s="6">
        <v>0</v>
      </c>
      <c r="C186" s="7" t="str">
        <f>IFERROR(B186/B446, "NA")</f>
        <v>NA</v>
      </c>
      <c r="D186" s="8"/>
      <c r="E186" s="6">
        <v>0</v>
      </c>
      <c r="F186" s="7" t="str">
        <f>IFERROR(E186/E446, "NA")</f>
        <v>NA</v>
      </c>
      <c r="G186" s="8"/>
      <c r="H186" s="6">
        <v>0</v>
      </c>
      <c r="I186" s="7" t="str">
        <f>IFERROR(H186/H446, "NA")</f>
        <v>NA</v>
      </c>
      <c r="J186" s="8"/>
      <c r="K186" s="6">
        <v>0</v>
      </c>
      <c r="L186" s="7" t="str">
        <f>IFERROR(K186/K446, "NA")</f>
        <v>NA</v>
      </c>
      <c r="M186" s="8"/>
      <c r="N186" s="6">
        <v>0</v>
      </c>
      <c r="O186" s="7" t="str">
        <f>IFERROR(N186/N446, "NA")</f>
        <v>NA</v>
      </c>
      <c r="P186" s="8"/>
      <c r="Q186" s="6">
        <v>0</v>
      </c>
      <c r="R186" s="7" t="str">
        <f>IFERROR(Q186/Q446, "NA")</f>
        <v>NA</v>
      </c>
      <c r="S186" s="8"/>
      <c r="T186" s="6">
        <v>0</v>
      </c>
      <c r="U186" s="7" t="str">
        <f>IFERROR(T186/T446, "NA")</f>
        <v>NA</v>
      </c>
      <c r="V186" s="8"/>
      <c r="W186" s="6">
        <v>0</v>
      </c>
      <c r="X186" s="7" t="str">
        <f>IFERROR(W186/W446, "NA")</f>
        <v>NA</v>
      </c>
      <c r="Y186" s="8"/>
      <c r="Z186" s="6">
        <v>0</v>
      </c>
      <c r="AA186" s="7" t="str">
        <f>IFERROR(Z186/Z446, "NA")</f>
        <v>NA</v>
      </c>
      <c r="AB186" s="8"/>
      <c r="AC186" s="6">
        <v>0</v>
      </c>
      <c r="AD186" s="7" t="str">
        <f>IFERROR(AC186/AC446, "NA")</f>
        <v>NA</v>
      </c>
      <c r="AE186" s="8"/>
      <c r="AF186" s="6">
        <v>0</v>
      </c>
      <c r="AG186" s="7" t="str">
        <f>IFERROR(AF186/AF446, "NA")</f>
        <v>NA</v>
      </c>
      <c r="AH186" s="8"/>
      <c r="AI186" s="6">
        <v>0</v>
      </c>
      <c r="AJ186" s="7" t="str">
        <f>IFERROR(AI186/AI446, "NA")</f>
        <v>NA</v>
      </c>
      <c r="AK186" s="6"/>
      <c r="AL186" s="9">
        <f t="shared" ref="AL186:AL198" si="24">IFERROR(B186+E186+H186+K186+N186+Q186+T186+W186+Z186+AC186+AF186+AI186, "NA")</f>
        <v>0</v>
      </c>
      <c r="AM186" s="7" t="str">
        <f>IFERROR(AL186/AL446, "NA")</f>
        <v>NA</v>
      </c>
      <c r="AN186" s="6"/>
      <c r="AO186" s="6">
        <v>0</v>
      </c>
      <c r="AP186" s="7" t="str">
        <f>IFERROR(AO186/AO446, "NA")</f>
        <v>NA</v>
      </c>
      <c r="AQ186" s="6"/>
      <c r="AR186" s="9">
        <f t="shared" ref="AR186:AR198" si="25">IFERROR(AL186-AO186, "NA")</f>
        <v>0</v>
      </c>
    </row>
    <row r="187" spans="1:44" ht="16.5" hidden="1" customHeight="1" x14ac:dyDescent="0.3">
      <c r="A187" s="35" t="s">
        <v>588</v>
      </c>
      <c r="B187" s="6">
        <v>0</v>
      </c>
      <c r="C187" s="7" t="str">
        <f>IFERROR(B187/B446, "NA")</f>
        <v>NA</v>
      </c>
      <c r="D187" s="8"/>
      <c r="E187" s="6">
        <v>0</v>
      </c>
      <c r="F187" s="7" t="str">
        <f>IFERROR(E187/E446, "NA")</f>
        <v>NA</v>
      </c>
      <c r="G187" s="8"/>
      <c r="H187" s="6">
        <v>0</v>
      </c>
      <c r="I187" s="7" t="str">
        <f>IFERROR(H187/H446, "NA")</f>
        <v>NA</v>
      </c>
      <c r="J187" s="8"/>
      <c r="K187" s="6">
        <v>0</v>
      </c>
      <c r="L187" s="7" t="str">
        <f>IFERROR(K187/K446, "NA")</f>
        <v>NA</v>
      </c>
      <c r="M187" s="8"/>
      <c r="N187" s="6">
        <v>0</v>
      </c>
      <c r="O187" s="7" t="str">
        <f>IFERROR(N187/N446, "NA")</f>
        <v>NA</v>
      </c>
      <c r="P187" s="8"/>
      <c r="Q187" s="6">
        <v>0</v>
      </c>
      <c r="R187" s="7" t="str">
        <f>IFERROR(Q187/Q446, "NA")</f>
        <v>NA</v>
      </c>
      <c r="S187" s="8"/>
      <c r="T187" s="6">
        <v>0</v>
      </c>
      <c r="U187" s="7" t="str">
        <f>IFERROR(T187/T446, "NA")</f>
        <v>NA</v>
      </c>
      <c r="V187" s="8"/>
      <c r="W187" s="6">
        <v>0</v>
      </c>
      <c r="X187" s="7" t="str">
        <f>IFERROR(W187/W446, "NA")</f>
        <v>NA</v>
      </c>
      <c r="Y187" s="8"/>
      <c r="Z187" s="6">
        <v>0</v>
      </c>
      <c r="AA187" s="7" t="str">
        <f>IFERROR(Z187/Z446, "NA")</f>
        <v>NA</v>
      </c>
      <c r="AB187" s="8"/>
      <c r="AC187" s="6">
        <v>0</v>
      </c>
      <c r="AD187" s="7" t="str">
        <f>IFERROR(AC187/AC446, "NA")</f>
        <v>NA</v>
      </c>
      <c r="AE187" s="8"/>
      <c r="AF187" s="6">
        <v>0</v>
      </c>
      <c r="AG187" s="7" t="str">
        <f>IFERROR(AF187/AF446, "NA")</f>
        <v>NA</v>
      </c>
      <c r="AH187" s="8"/>
      <c r="AI187" s="6">
        <v>0</v>
      </c>
      <c r="AJ187" s="7" t="str">
        <f>IFERROR(AI187/AI446, "NA")</f>
        <v>NA</v>
      </c>
      <c r="AK187" s="6"/>
      <c r="AL187" s="9">
        <f t="shared" si="24"/>
        <v>0</v>
      </c>
      <c r="AM187" s="7" t="str">
        <f>IFERROR(AL187/AL446, "NA")</f>
        <v>NA</v>
      </c>
      <c r="AN187" s="6"/>
      <c r="AO187" s="6">
        <v>0</v>
      </c>
      <c r="AP187" s="7" t="str">
        <f>IFERROR(AO187/AO446, "NA")</f>
        <v>NA</v>
      </c>
      <c r="AQ187" s="6"/>
      <c r="AR187" s="9">
        <f t="shared" si="25"/>
        <v>0</v>
      </c>
    </row>
    <row r="188" spans="1:44" ht="16.5" hidden="1" customHeight="1" x14ac:dyDescent="0.3">
      <c r="A188" s="35" t="s">
        <v>589</v>
      </c>
      <c r="B188" s="6">
        <v>0</v>
      </c>
      <c r="C188" s="7" t="str">
        <f>IFERROR(B188/B446, "NA")</f>
        <v>NA</v>
      </c>
      <c r="D188" s="8"/>
      <c r="E188" s="6">
        <v>0</v>
      </c>
      <c r="F188" s="7" t="str">
        <f>IFERROR(E188/E446, "NA")</f>
        <v>NA</v>
      </c>
      <c r="G188" s="8"/>
      <c r="H188" s="6">
        <v>0</v>
      </c>
      <c r="I188" s="7" t="str">
        <f>IFERROR(H188/H446, "NA")</f>
        <v>NA</v>
      </c>
      <c r="J188" s="8"/>
      <c r="K188" s="6">
        <v>0</v>
      </c>
      <c r="L188" s="7" t="str">
        <f>IFERROR(K188/K446, "NA")</f>
        <v>NA</v>
      </c>
      <c r="M188" s="8"/>
      <c r="N188" s="6">
        <v>0</v>
      </c>
      <c r="O188" s="7" t="str">
        <f>IFERROR(N188/N446, "NA")</f>
        <v>NA</v>
      </c>
      <c r="P188" s="8"/>
      <c r="Q188" s="6">
        <v>0</v>
      </c>
      <c r="R188" s="7" t="str">
        <f>IFERROR(Q188/Q446, "NA")</f>
        <v>NA</v>
      </c>
      <c r="S188" s="8"/>
      <c r="T188" s="6">
        <v>0</v>
      </c>
      <c r="U188" s="7" t="str">
        <f>IFERROR(T188/T446, "NA")</f>
        <v>NA</v>
      </c>
      <c r="V188" s="8"/>
      <c r="W188" s="6">
        <v>0</v>
      </c>
      <c r="X188" s="7" t="str">
        <f>IFERROR(W188/W446, "NA")</f>
        <v>NA</v>
      </c>
      <c r="Y188" s="8"/>
      <c r="Z188" s="6">
        <v>0</v>
      </c>
      <c r="AA188" s="7" t="str">
        <f>IFERROR(Z188/Z446, "NA")</f>
        <v>NA</v>
      </c>
      <c r="AB188" s="8"/>
      <c r="AC188" s="6">
        <v>0</v>
      </c>
      <c r="AD188" s="7" t="str">
        <f>IFERROR(AC188/AC446, "NA")</f>
        <v>NA</v>
      </c>
      <c r="AE188" s="8"/>
      <c r="AF188" s="6">
        <v>0</v>
      </c>
      <c r="AG188" s="7" t="str">
        <f>IFERROR(AF188/AF446, "NA")</f>
        <v>NA</v>
      </c>
      <c r="AH188" s="8"/>
      <c r="AI188" s="6">
        <v>0</v>
      </c>
      <c r="AJ188" s="7" t="str">
        <f>IFERROR(AI188/AI446, "NA")</f>
        <v>NA</v>
      </c>
      <c r="AK188" s="6"/>
      <c r="AL188" s="9">
        <f t="shared" si="24"/>
        <v>0</v>
      </c>
      <c r="AM188" s="7" t="str">
        <f>IFERROR(AL188/AL446, "NA")</f>
        <v>NA</v>
      </c>
      <c r="AN188" s="6"/>
      <c r="AO188" s="6">
        <v>0</v>
      </c>
      <c r="AP188" s="7" t="str">
        <f>IFERROR(AO188/AO446, "NA")</f>
        <v>NA</v>
      </c>
      <c r="AQ188" s="6"/>
      <c r="AR188" s="9">
        <f t="shared" si="25"/>
        <v>0</v>
      </c>
    </row>
    <row r="189" spans="1:44" ht="16.5" hidden="1" customHeight="1" x14ac:dyDescent="0.3">
      <c r="A189" s="35" t="s">
        <v>590</v>
      </c>
      <c r="B189" s="6">
        <v>0</v>
      </c>
      <c r="C189" s="7" t="str">
        <f>IFERROR(B189/B446, "NA")</f>
        <v>NA</v>
      </c>
      <c r="D189" s="8"/>
      <c r="E189" s="6">
        <v>0</v>
      </c>
      <c r="F189" s="7" t="str">
        <f>IFERROR(E189/E446, "NA")</f>
        <v>NA</v>
      </c>
      <c r="G189" s="8"/>
      <c r="H189" s="6">
        <v>0</v>
      </c>
      <c r="I189" s="7" t="str">
        <f>IFERROR(H189/H446, "NA")</f>
        <v>NA</v>
      </c>
      <c r="J189" s="8"/>
      <c r="K189" s="6">
        <v>0</v>
      </c>
      <c r="L189" s="7" t="str">
        <f>IFERROR(K189/K446, "NA")</f>
        <v>NA</v>
      </c>
      <c r="M189" s="8"/>
      <c r="N189" s="6">
        <v>0</v>
      </c>
      <c r="O189" s="7" t="str">
        <f>IFERROR(N189/N446, "NA")</f>
        <v>NA</v>
      </c>
      <c r="P189" s="8"/>
      <c r="Q189" s="6">
        <v>0</v>
      </c>
      <c r="R189" s="7" t="str">
        <f>IFERROR(Q189/Q446, "NA")</f>
        <v>NA</v>
      </c>
      <c r="S189" s="8"/>
      <c r="T189" s="6">
        <v>0</v>
      </c>
      <c r="U189" s="7" t="str">
        <f>IFERROR(T189/T446, "NA")</f>
        <v>NA</v>
      </c>
      <c r="V189" s="8"/>
      <c r="W189" s="6">
        <v>0</v>
      </c>
      <c r="X189" s="7" t="str">
        <f>IFERROR(W189/W446, "NA")</f>
        <v>NA</v>
      </c>
      <c r="Y189" s="8"/>
      <c r="Z189" s="6">
        <v>0</v>
      </c>
      <c r="AA189" s="7" t="str">
        <f>IFERROR(Z189/Z446, "NA")</f>
        <v>NA</v>
      </c>
      <c r="AB189" s="8"/>
      <c r="AC189" s="6">
        <v>0</v>
      </c>
      <c r="AD189" s="7" t="str">
        <f>IFERROR(AC189/AC446, "NA")</f>
        <v>NA</v>
      </c>
      <c r="AE189" s="8"/>
      <c r="AF189" s="6">
        <v>0</v>
      </c>
      <c r="AG189" s="7" t="str">
        <f>IFERROR(AF189/AF446, "NA")</f>
        <v>NA</v>
      </c>
      <c r="AH189" s="8"/>
      <c r="AI189" s="6">
        <v>0</v>
      </c>
      <c r="AJ189" s="7" t="str">
        <f>IFERROR(AI189/AI446, "NA")</f>
        <v>NA</v>
      </c>
      <c r="AK189" s="6"/>
      <c r="AL189" s="9">
        <f t="shared" si="24"/>
        <v>0</v>
      </c>
      <c r="AM189" s="7" t="str">
        <f>IFERROR(AL189/AL446, "NA")</f>
        <v>NA</v>
      </c>
      <c r="AN189" s="6"/>
      <c r="AO189" s="6">
        <v>0</v>
      </c>
      <c r="AP189" s="7" t="str">
        <f>IFERROR(AO189/AO446, "NA")</f>
        <v>NA</v>
      </c>
      <c r="AQ189" s="6"/>
      <c r="AR189" s="9">
        <f t="shared" si="25"/>
        <v>0</v>
      </c>
    </row>
    <row r="190" spans="1:44" ht="16.5" hidden="1" customHeight="1" x14ac:dyDescent="0.3">
      <c r="A190" s="35" t="s">
        <v>591</v>
      </c>
      <c r="B190" s="6">
        <v>0</v>
      </c>
      <c r="C190" s="7" t="str">
        <f>IFERROR(B190/B446, "NA")</f>
        <v>NA</v>
      </c>
      <c r="D190" s="8"/>
      <c r="E190" s="6">
        <v>0</v>
      </c>
      <c r="F190" s="7" t="str">
        <f>IFERROR(E190/E446, "NA")</f>
        <v>NA</v>
      </c>
      <c r="G190" s="8"/>
      <c r="H190" s="6">
        <v>0</v>
      </c>
      <c r="I190" s="7" t="str">
        <f>IFERROR(H190/H446, "NA")</f>
        <v>NA</v>
      </c>
      <c r="J190" s="8"/>
      <c r="K190" s="6">
        <v>0</v>
      </c>
      <c r="L190" s="7" t="str">
        <f>IFERROR(K190/K446, "NA")</f>
        <v>NA</v>
      </c>
      <c r="M190" s="8"/>
      <c r="N190" s="6">
        <v>0</v>
      </c>
      <c r="O190" s="7" t="str">
        <f>IFERROR(N190/N446, "NA")</f>
        <v>NA</v>
      </c>
      <c r="P190" s="8"/>
      <c r="Q190" s="6">
        <v>0</v>
      </c>
      <c r="R190" s="7" t="str">
        <f>IFERROR(Q190/Q446, "NA")</f>
        <v>NA</v>
      </c>
      <c r="S190" s="8"/>
      <c r="T190" s="6">
        <v>0</v>
      </c>
      <c r="U190" s="7" t="str">
        <f>IFERROR(T190/T446, "NA")</f>
        <v>NA</v>
      </c>
      <c r="V190" s="8"/>
      <c r="W190" s="6">
        <v>0</v>
      </c>
      <c r="X190" s="7" t="str">
        <f>IFERROR(W190/W446, "NA")</f>
        <v>NA</v>
      </c>
      <c r="Y190" s="8"/>
      <c r="Z190" s="6">
        <v>0</v>
      </c>
      <c r="AA190" s="7" t="str">
        <f>IFERROR(Z190/Z446, "NA")</f>
        <v>NA</v>
      </c>
      <c r="AB190" s="8"/>
      <c r="AC190" s="6">
        <v>0</v>
      </c>
      <c r="AD190" s="7" t="str">
        <f>IFERROR(AC190/AC446, "NA")</f>
        <v>NA</v>
      </c>
      <c r="AE190" s="8"/>
      <c r="AF190" s="6">
        <v>0</v>
      </c>
      <c r="AG190" s="7" t="str">
        <f>IFERROR(AF190/AF446, "NA")</f>
        <v>NA</v>
      </c>
      <c r="AH190" s="8"/>
      <c r="AI190" s="6">
        <v>0</v>
      </c>
      <c r="AJ190" s="7" t="str">
        <f>IFERROR(AI190/AI446, "NA")</f>
        <v>NA</v>
      </c>
      <c r="AK190" s="6"/>
      <c r="AL190" s="9">
        <f t="shared" si="24"/>
        <v>0</v>
      </c>
      <c r="AM190" s="7" t="str">
        <f>IFERROR(AL190/AL446, "NA")</f>
        <v>NA</v>
      </c>
      <c r="AN190" s="6"/>
      <c r="AO190" s="6">
        <v>0</v>
      </c>
      <c r="AP190" s="7" t="str">
        <f>IFERROR(AO190/AO446, "NA")</f>
        <v>NA</v>
      </c>
      <c r="AQ190" s="6"/>
      <c r="AR190" s="9">
        <f t="shared" si="25"/>
        <v>0</v>
      </c>
    </row>
    <row r="191" spans="1:44" ht="16.5" hidden="1" customHeight="1" x14ac:dyDescent="0.3">
      <c r="A191" s="35" t="s">
        <v>592</v>
      </c>
      <c r="B191" s="6">
        <v>0</v>
      </c>
      <c r="C191" s="7" t="str">
        <f>IFERROR(B191/B446, "NA")</f>
        <v>NA</v>
      </c>
      <c r="D191" s="8"/>
      <c r="E191" s="6">
        <v>0</v>
      </c>
      <c r="F191" s="7" t="str">
        <f>IFERROR(E191/E446, "NA")</f>
        <v>NA</v>
      </c>
      <c r="G191" s="8"/>
      <c r="H191" s="6">
        <v>0</v>
      </c>
      <c r="I191" s="7" t="str">
        <f>IFERROR(H191/H446, "NA")</f>
        <v>NA</v>
      </c>
      <c r="J191" s="8"/>
      <c r="K191" s="6">
        <v>0</v>
      </c>
      <c r="L191" s="7" t="str">
        <f>IFERROR(K191/K446, "NA")</f>
        <v>NA</v>
      </c>
      <c r="M191" s="8"/>
      <c r="N191" s="6">
        <v>0</v>
      </c>
      <c r="O191" s="7" t="str">
        <f>IFERROR(N191/N446, "NA")</f>
        <v>NA</v>
      </c>
      <c r="P191" s="8"/>
      <c r="Q191" s="6">
        <v>0</v>
      </c>
      <c r="R191" s="7" t="str">
        <f>IFERROR(Q191/Q446, "NA")</f>
        <v>NA</v>
      </c>
      <c r="S191" s="8"/>
      <c r="T191" s="6">
        <v>0</v>
      </c>
      <c r="U191" s="7" t="str">
        <f>IFERROR(T191/T446, "NA")</f>
        <v>NA</v>
      </c>
      <c r="V191" s="8"/>
      <c r="W191" s="6">
        <v>0</v>
      </c>
      <c r="X191" s="7" t="str">
        <f>IFERROR(W191/W446, "NA")</f>
        <v>NA</v>
      </c>
      <c r="Y191" s="8"/>
      <c r="Z191" s="6">
        <v>0</v>
      </c>
      <c r="AA191" s="7" t="str">
        <f>IFERROR(Z191/Z446, "NA")</f>
        <v>NA</v>
      </c>
      <c r="AB191" s="8"/>
      <c r="AC191" s="6">
        <v>0</v>
      </c>
      <c r="AD191" s="7" t="str">
        <f>IFERROR(AC191/AC446, "NA")</f>
        <v>NA</v>
      </c>
      <c r="AE191" s="8"/>
      <c r="AF191" s="6">
        <v>0</v>
      </c>
      <c r="AG191" s="7" t="str">
        <f>IFERROR(AF191/AF446, "NA")</f>
        <v>NA</v>
      </c>
      <c r="AH191" s="8"/>
      <c r="AI191" s="6">
        <v>0</v>
      </c>
      <c r="AJ191" s="7" t="str">
        <f>IFERROR(AI191/AI446, "NA")</f>
        <v>NA</v>
      </c>
      <c r="AK191" s="6"/>
      <c r="AL191" s="9">
        <f t="shared" si="24"/>
        <v>0</v>
      </c>
      <c r="AM191" s="7" t="str">
        <f>IFERROR(AL191/AL446, "NA")</f>
        <v>NA</v>
      </c>
      <c r="AN191" s="6"/>
      <c r="AO191" s="6">
        <v>0</v>
      </c>
      <c r="AP191" s="7" t="str">
        <f>IFERROR(AO191/AO446, "NA")</f>
        <v>NA</v>
      </c>
      <c r="AQ191" s="6"/>
      <c r="AR191" s="9">
        <f t="shared" si="25"/>
        <v>0</v>
      </c>
    </row>
    <row r="192" spans="1:44" ht="16.5" hidden="1" customHeight="1" x14ac:dyDescent="0.3">
      <c r="A192" s="35" t="s">
        <v>593</v>
      </c>
      <c r="B192" s="6">
        <v>0</v>
      </c>
      <c r="C192" s="7" t="str">
        <f>IFERROR(B192/B446, "NA")</f>
        <v>NA</v>
      </c>
      <c r="D192" s="8"/>
      <c r="E192" s="6">
        <v>0</v>
      </c>
      <c r="F192" s="7" t="str">
        <f>IFERROR(E192/E446, "NA")</f>
        <v>NA</v>
      </c>
      <c r="G192" s="8"/>
      <c r="H192" s="6">
        <v>0</v>
      </c>
      <c r="I192" s="7" t="str">
        <f>IFERROR(H192/H446, "NA")</f>
        <v>NA</v>
      </c>
      <c r="J192" s="8"/>
      <c r="K192" s="6">
        <v>0</v>
      </c>
      <c r="L192" s="7" t="str">
        <f>IFERROR(K192/K446, "NA")</f>
        <v>NA</v>
      </c>
      <c r="M192" s="8"/>
      <c r="N192" s="6">
        <v>0</v>
      </c>
      <c r="O192" s="7" t="str">
        <f>IFERROR(N192/N446, "NA")</f>
        <v>NA</v>
      </c>
      <c r="P192" s="8"/>
      <c r="Q192" s="6">
        <v>0</v>
      </c>
      <c r="R192" s="7" t="str">
        <f>IFERROR(Q192/Q446, "NA")</f>
        <v>NA</v>
      </c>
      <c r="S192" s="8"/>
      <c r="T192" s="6">
        <v>0</v>
      </c>
      <c r="U192" s="7" t="str">
        <f>IFERROR(T192/T446, "NA")</f>
        <v>NA</v>
      </c>
      <c r="V192" s="8"/>
      <c r="W192" s="6">
        <v>0</v>
      </c>
      <c r="X192" s="7" t="str">
        <f>IFERROR(W192/W446, "NA")</f>
        <v>NA</v>
      </c>
      <c r="Y192" s="8"/>
      <c r="Z192" s="6">
        <v>0</v>
      </c>
      <c r="AA192" s="7" t="str">
        <f>IFERROR(Z192/Z446, "NA")</f>
        <v>NA</v>
      </c>
      <c r="AB192" s="8"/>
      <c r="AC192" s="6">
        <v>0</v>
      </c>
      <c r="AD192" s="7" t="str">
        <f>IFERROR(AC192/AC446, "NA")</f>
        <v>NA</v>
      </c>
      <c r="AE192" s="8"/>
      <c r="AF192" s="6">
        <v>0</v>
      </c>
      <c r="AG192" s="7" t="str">
        <f>IFERROR(AF192/AF446, "NA")</f>
        <v>NA</v>
      </c>
      <c r="AH192" s="8"/>
      <c r="AI192" s="6">
        <v>0</v>
      </c>
      <c r="AJ192" s="7" t="str">
        <f>IFERROR(AI192/AI446, "NA")</f>
        <v>NA</v>
      </c>
      <c r="AK192" s="6"/>
      <c r="AL192" s="9">
        <f t="shared" si="24"/>
        <v>0</v>
      </c>
      <c r="AM192" s="7" t="str">
        <f>IFERROR(AL192/AL446, "NA")</f>
        <v>NA</v>
      </c>
      <c r="AN192" s="6"/>
      <c r="AO192" s="6">
        <v>0</v>
      </c>
      <c r="AP192" s="7" t="str">
        <f>IFERROR(AO192/AO446, "NA")</f>
        <v>NA</v>
      </c>
      <c r="AQ192" s="6"/>
      <c r="AR192" s="9">
        <f t="shared" si="25"/>
        <v>0</v>
      </c>
    </row>
    <row r="193" spans="1:44" ht="16.5" customHeight="1" x14ac:dyDescent="0.3">
      <c r="A193" s="36" t="s">
        <v>244</v>
      </c>
      <c r="B193" s="11">
        <f>IFERROR(B186+B187+B188+B189+B190+B191+B192, "NA")</f>
        <v>0</v>
      </c>
      <c r="C193" s="12" t="str">
        <f>IFERROR(B193/B446, "NA")</f>
        <v>NA</v>
      </c>
      <c r="D193" s="2"/>
      <c r="E193" s="11">
        <f>IFERROR(E186+E187+E188+E189+E190+E191+E192, "NA")</f>
        <v>0</v>
      </c>
      <c r="F193" s="12" t="str">
        <f>IFERROR(E193/E446, "NA")</f>
        <v>NA</v>
      </c>
      <c r="G193" s="2"/>
      <c r="H193" s="11">
        <f>IFERROR(H186+H187+H188+H189+H190+H191+H192, "NA")</f>
        <v>0</v>
      </c>
      <c r="I193" s="12" t="str">
        <f>IFERROR(H193/H446, "NA")</f>
        <v>NA</v>
      </c>
      <c r="J193" s="2"/>
      <c r="K193" s="11">
        <f>IFERROR(K186+K187+K188+K189+K190+K191+K192, "NA")</f>
        <v>0</v>
      </c>
      <c r="L193" s="12" t="str">
        <f>IFERROR(K193/K446, "NA")</f>
        <v>NA</v>
      </c>
      <c r="M193" s="2"/>
      <c r="N193" s="11">
        <f>IFERROR(N186+N187+N188+N189+N190+N191+N192, "NA")</f>
        <v>0</v>
      </c>
      <c r="O193" s="12" t="str">
        <f>IFERROR(N193/N446, "NA")</f>
        <v>NA</v>
      </c>
      <c r="P193" s="2"/>
      <c r="Q193" s="11">
        <f>IFERROR(Q186+Q187+Q188+Q189+Q190+Q191+Q192, "NA")</f>
        <v>0</v>
      </c>
      <c r="R193" s="12" t="str">
        <f>IFERROR(Q193/Q446, "NA")</f>
        <v>NA</v>
      </c>
      <c r="S193" s="2"/>
      <c r="T193" s="11">
        <f>IFERROR(T186+T187+T188+T189+T190+T191+T192, "NA")</f>
        <v>0</v>
      </c>
      <c r="U193" s="12" t="str">
        <f>IFERROR(T193/T446, "NA")</f>
        <v>NA</v>
      </c>
      <c r="V193" s="2"/>
      <c r="W193" s="11">
        <f>IFERROR(W186+W187+W188+W189+W190+W191+W192, "NA")</f>
        <v>0</v>
      </c>
      <c r="X193" s="12" t="str">
        <f>IFERROR(W193/W446, "NA")</f>
        <v>NA</v>
      </c>
      <c r="Y193" s="2"/>
      <c r="Z193" s="11">
        <f>IFERROR(Z186+Z187+Z188+Z189+Z190+Z191+Z192, "NA")</f>
        <v>0</v>
      </c>
      <c r="AA193" s="12" t="str">
        <f>IFERROR(Z193/Z446, "NA")</f>
        <v>NA</v>
      </c>
      <c r="AB193" s="2"/>
      <c r="AC193" s="11">
        <f>IFERROR(AC186+AC187+AC188+AC189+AC190+AC191+AC192, "NA")</f>
        <v>0</v>
      </c>
      <c r="AD193" s="12" t="str">
        <f>IFERROR(AC193/AC446, "NA")</f>
        <v>NA</v>
      </c>
      <c r="AE193" s="2"/>
      <c r="AF193" s="11">
        <f>IFERROR(AF186+AF187+AF188+AF189+AF190+AF191+AF192, "NA")</f>
        <v>0</v>
      </c>
      <c r="AG193" s="12" t="str">
        <f>IFERROR(AF193/AF446, "NA")</f>
        <v>NA</v>
      </c>
      <c r="AH193" s="2"/>
      <c r="AI193" s="11">
        <f>IFERROR(AI186+AI187+AI188+AI189+AI190+AI191+AI192, "NA")</f>
        <v>0</v>
      </c>
      <c r="AJ193" s="12" t="str">
        <f>IFERROR(AI193/AI446, "NA")</f>
        <v>NA</v>
      </c>
      <c r="AK193" s="2"/>
      <c r="AL193" s="11">
        <f t="shared" si="24"/>
        <v>0</v>
      </c>
      <c r="AM193" s="12" t="str">
        <f>IFERROR(AL193/AL446, "NA")</f>
        <v>NA</v>
      </c>
      <c r="AN193" s="2"/>
      <c r="AO193" s="11">
        <f>IFERROR(AO186+AO187+AO188+AO189+AO190+AO191+AO192, "NA")</f>
        <v>0</v>
      </c>
      <c r="AP193" s="12" t="str">
        <f>IFERROR(AO193/AO446, "NA")</f>
        <v>NA</v>
      </c>
      <c r="AQ193" s="2"/>
      <c r="AR193" s="11">
        <f t="shared" si="25"/>
        <v>0</v>
      </c>
    </row>
    <row r="194" spans="1:44" ht="16.5" hidden="1" customHeight="1" x14ac:dyDescent="0.3">
      <c r="A194" s="33" t="s">
        <v>594</v>
      </c>
      <c r="B194" s="6">
        <v>0</v>
      </c>
      <c r="C194" s="7" t="str">
        <f>IFERROR(B194/B446, "NA")</f>
        <v>NA</v>
      </c>
      <c r="D194" s="8"/>
      <c r="E194" s="6">
        <v>0</v>
      </c>
      <c r="F194" s="7" t="str">
        <f>IFERROR(E194/E446, "NA")</f>
        <v>NA</v>
      </c>
      <c r="G194" s="8"/>
      <c r="H194" s="6">
        <v>0</v>
      </c>
      <c r="I194" s="7" t="str">
        <f>IFERROR(H194/H446, "NA")</f>
        <v>NA</v>
      </c>
      <c r="J194" s="8"/>
      <c r="K194" s="6">
        <v>0</v>
      </c>
      <c r="L194" s="7" t="str">
        <f>IFERROR(K194/K446, "NA")</f>
        <v>NA</v>
      </c>
      <c r="M194" s="8"/>
      <c r="N194" s="6">
        <v>0</v>
      </c>
      <c r="O194" s="7" t="str">
        <f>IFERROR(N194/N446, "NA")</f>
        <v>NA</v>
      </c>
      <c r="P194" s="8"/>
      <c r="Q194" s="6">
        <v>0</v>
      </c>
      <c r="R194" s="7" t="str">
        <f>IFERROR(Q194/Q446, "NA")</f>
        <v>NA</v>
      </c>
      <c r="S194" s="8"/>
      <c r="T194" s="6">
        <v>0</v>
      </c>
      <c r="U194" s="7" t="str">
        <f>IFERROR(T194/T446, "NA")</f>
        <v>NA</v>
      </c>
      <c r="V194" s="8"/>
      <c r="W194" s="6">
        <v>0</v>
      </c>
      <c r="X194" s="7" t="str">
        <f>IFERROR(W194/W446, "NA")</f>
        <v>NA</v>
      </c>
      <c r="Y194" s="8"/>
      <c r="Z194" s="6">
        <v>0</v>
      </c>
      <c r="AA194" s="7" t="str">
        <f>IFERROR(Z194/Z446, "NA")</f>
        <v>NA</v>
      </c>
      <c r="AB194" s="8"/>
      <c r="AC194" s="6">
        <v>0</v>
      </c>
      <c r="AD194" s="7" t="str">
        <f>IFERROR(AC194/AC446, "NA")</f>
        <v>NA</v>
      </c>
      <c r="AE194" s="8"/>
      <c r="AF194" s="6">
        <v>0</v>
      </c>
      <c r="AG194" s="7" t="str">
        <f>IFERROR(AF194/AF446, "NA")</f>
        <v>NA</v>
      </c>
      <c r="AH194" s="8"/>
      <c r="AI194" s="6">
        <v>0</v>
      </c>
      <c r="AJ194" s="7" t="str">
        <f>IFERROR(AI194/AI446, "NA")</f>
        <v>NA</v>
      </c>
      <c r="AK194" s="6"/>
      <c r="AL194" s="9">
        <f t="shared" si="24"/>
        <v>0</v>
      </c>
      <c r="AM194" s="7" t="str">
        <f>IFERROR(AL194/AL446, "NA")</f>
        <v>NA</v>
      </c>
      <c r="AN194" s="6"/>
      <c r="AO194" s="6">
        <v>0</v>
      </c>
      <c r="AP194" s="7" t="str">
        <f>IFERROR(AO194/AO446, "NA")</f>
        <v>NA</v>
      </c>
      <c r="AQ194" s="6"/>
      <c r="AR194" s="9">
        <f t="shared" si="25"/>
        <v>0</v>
      </c>
    </row>
    <row r="195" spans="1:44" ht="16.5" hidden="1" customHeight="1" x14ac:dyDescent="0.3">
      <c r="A195" s="33" t="s">
        <v>595</v>
      </c>
      <c r="B195" s="6">
        <v>0</v>
      </c>
      <c r="C195" s="7" t="str">
        <f>IFERROR(B195/B446, "NA")</f>
        <v>NA</v>
      </c>
      <c r="D195" s="8"/>
      <c r="E195" s="6">
        <v>0</v>
      </c>
      <c r="F195" s="7" t="str">
        <f>IFERROR(E195/E446, "NA")</f>
        <v>NA</v>
      </c>
      <c r="G195" s="8"/>
      <c r="H195" s="6">
        <v>0</v>
      </c>
      <c r="I195" s="7" t="str">
        <f>IFERROR(H195/H446, "NA")</f>
        <v>NA</v>
      </c>
      <c r="J195" s="8"/>
      <c r="K195" s="6">
        <v>0</v>
      </c>
      <c r="L195" s="7" t="str">
        <f>IFERROR(K195/K446, "NA")</f>
        <v>NA</v>
      </c>
      <c r="M195" s="8"/>
      <c r="N195" s="6">
        <v>0</v>
      </c>
      <c r="O195" s="7" t="str">
        <f>IFERROR(N195/N446, "NA")</f>
        <v>NA</v>
      </c>
      <c r="P195" s="8"/>
      <c r="Q195" s="6">
        <v>0</v>
      </c>
      <c r="R195" s="7" t="str">
        <f>IFERROR(Q195/Q446, "NA")</f>
        <v>NA</v>
      </c>
      <c r="S195" s="8"/>
      <c r="T195" s="6">
        <v>0</v>
      </c>
      <c r="U195" s="7" t="str">
        <f>IFERROR(T195/T446, "NA")</f>
        <v>NA</v>
      </c>
      <c r="V195" s="8"/>
      <c r="W195" s="6">
        <v>0</v>
      </c>
      <c r="X195" s="7" t="str">
        <f>IFERROR(W195/W446, "NA")</f>
        <v>NA</v>
      </c>
      <c r="Y195" s="8"/>
      <c r="Z195" s="6">
        <v>0</v>
      </c>
      <c r="AA195" s="7" t="str">
        <f>IFERROR(Z195/Z446, "NA")</f>
        <v>NA</v>
      </c>
      <c r="AB195" s="8"/>
      <c r="AC195" s="6">
        <v>0</v>
      </c>
      <c r="AD195" s="7" t="str">
        <f>IFERROR(AC195/AC446, "NA")</f>
        <v>NA</v>
      </c>
      <c r="AE195" s="8"/>
      <c r="AF195" s="6">
        <v>0</v>
      </c>
      <c r="AG195" s="7" t="str">
        <f>IFERROR(AF195/AF446, "NA")</f>
        <v>NA</v>
      </c>
      <c r="AH195" s="8"/>
      <c r="AI195" s="6">
        <v>0</v>
      </c>
      <c r="AJ195" s="7" t="str">
        <f>IFERROR(AI195/AI446, "NA")</f>
        <v>NA</v>
      </c>
      <c r="AK195" s="6"/>
      <c r="AL195" s="9">
        <f t="shared" si="24"/>
        <v>0</v>
      </c>
      <c r="AM195" s="7" t="str">
        <f>IFERROR(AL195/AL446, "NA")</f>
        <v>NA</v>
      </c>
      <c r="AN195" s="6"/>
      <c r="AO195" s="6">
        <v>0</v>
      </c>
      <c r="AP195" s="7" t="str">
        <f>IFERROR(AO195/AO446, "NA")</f>
        <v>NA</v>
      </c>
      <c r="AQ195" s="6"/>
      <c r="AR195" s="9">
        <f t="shared" si="25"/>
        <v>0</v>
      </c>
    </row>
    <row r="196" spans="1:44" ht="16.5" customHeight="1" x14ac:dyDescent="0.3">
      <c r="A196" s="40" t="s">
        <v>247</v>
      </c>
      <c r="B196" s="11">
        <f>IFERROR(B175+B177+B178+B179+B180+B181+B183+B184+B186+B187+B188+B189+B190+B191+B192+B194+B195, "NA")</f>
        <v>0</v>
      </c>
      <c r="C196" s="12" t="str">
        <f>IFERROR(B196/B446, "NA")</f>
        <v>NA</v>
      </c>
      <c r="D196" s="2"/>
      <c r="E196" s="11">
        <f>IFERROR(E175+E177+E178+E179+E180+E181+E183+E184+E186+E187+E188+E189+E190+E191+E192+E194+E195, "NA")</f>
        <v>0</v>
      </c>
      <c r="F196" s="12" t="str">
        <f>IFERROR(E196/E446, "NA")</f>
        <v>NA</v>
      </c>
      <c r="G196" s="2"/>
      <c r="H196" s="11">
        <f>IFERROR(H175+H177+H178+H179+H180+H181+H183+H184+H186+H187+H188+H189+H190+H191+H192+H194+H195, "NA")</f>
        <v>0</v>
      </c>
      <c r="I196" s="12" t="str">
        <f>IFERROR(H196/H446, "NA")</f>
        <v>NA</v>
      </c>
      <c r="J196" s="2"/>
      <c r="K196" s="11">
        <f>IFERROR(K175+K177+K178+K179+K180+K181+K183+K184+K186+K187+K188+K189+K190+K191+K192+K194+K195, "NA")</f>
        <v>0</v>
      </c>
      <c r="L196" s="12" t="str">
        <f>IFERROR(K196/K446, "NA")</f>
        <v>NA</v>
      </c>
      <c r="M196" s="2"/>
      <c r="N196" s="11">
        <f>IFERROR(N175+N177+N178+N179+N180+N181+N183+N184+N186+N187+N188+N189+N190+N191+N192+N194+N195, "NA")</f>
        <v>0</v>
      </c>
      <c r="O196" s="12" t="str">
        <f>IFERROR(N196/N446, "NA")</f>
        <v>NA</v>
      </c>
      <c r="P196" s="2"/>
      <c r="Q196" s="11">
        <f>IFERROR(Q175+Q177+Q178+Q179+Q180+Q181+Q183+Q184+Q186+Q187+Q188+Q189+Q190+Q191+Q192+Q194+Q195, "NA")</f>
        <v>0</v>
      </c>
      <c r="R196" s="12" t="str">
        <f>IFERROR(Q196/Q446, "NA")</f>
        <v>NA</v>
      </c>
      <c r="S196" s="2"/>
      <c r="T196" s="11">
        <f>IFERROR(T175+T177+T178+T179+T180+T181+T183+T184+T186+T187+T188+T189+T190+T191+T192+T194+T195, "NA")</f>
        <v>0</v>
      </c>
      <c r="U196" s="12" t="str">
        <f>IFERROR(T196/T446, "NA")</f>
        <v>NA</v>
      </c>
      <c r="V196" s="2"/>
      <c r="W196" s="11">
        <f>IFERROR(W175+W177+W178+W179+W180+W181+W183+W184+W186+W187+W188+W189+W190+W191+W192+W194+W195, "NA")</f>
        <v>0</v>
      </c>
      <c r="X196" s="12" t="str">
        <f>IFERROR(W196/W446, "NA")</f>
        <v>NA</v>
      </c>
      <c r="Y196" s="2"/>
      <c r="Z196" s="11">
        <f>IFERROR(Z175+Z177+Z178+Z179+Z180+Z181+Z183+Z184+Z186+Z187+Z188+Z189+Z190+Z191+Z192+Z194+Z195, "NA")</f>
        <v>0</v>
      </c>
      <c r="AA196" s="12" t="str">
        <f>IFERROR(Z196/Z446, "NA")</f>
        <v>NA</v>
      </c>
      <c r="AB196" s="2"/>
      <c r="AC196" s="11">
        <f>IFERROR(AC175+AC177+AC178+AC179+AC180+AC181+AC183+AC184+AC186+AC187+AC188+AC189+AC190+AC191+AC192+AC194+AC195, "NA")</f>
        <v>0</v>
      </c>
      <c r="AD196" s="12" t="str">
        <f>IFERROR(AC196/AC446, "NA")</f>
        <v>NA</v>
      </c>
      <c r="AE196" s="2"/>
      <c r="AF196" s="11">
        <f>IFERROR(AF175+AF177+AF178+AF179+AF180+AF181+AF183+AF184+AF186+AF187+AF188+AF189+AF190+AF191+AF192+AF194+AF195, "NA")</f>
        <v>0</v>
      </c>
      <c r="AG196" s="12" t="str">
        <f>IFERROR(AF196/AF446, "NA")</f>
        <v>NA</v>
      </c>
      <c r="AH196" s="2"/>
      <c r="AI196" s="11">
        <f>IFERROR(AI175+AI177+AI178+AI179+AI180+AI181+AI183+AI184+AI186+AI187+AI188+AI189+AI190+AI191+AI192+AI194+AI195, "NA")</f>
        <v>0</v>
      </c>
      <c r="AJ196" s="12" t="str">
        <f>IFERROR(AI196/AI446, "NA")</f>
        <v>NA</v>
      </c>
      <c r="AK196" s="2"/>
      <c r="AL196" s="11">
        <f t="shared" si="24"/>
        <v>0</v>
      </c>
      <c r="AM196" s="12" t="str">
        <f>IFERROR(AL196/AL446, "NA")</f>
        <v>NA</v>
      </c>
      <c r="AN196" s="2"/>
      <c r="AO196" s="11">
        <f>IFERROR(AO175+AO177+AO178+AO179+AO180+AO181+AO183+AO184+AO186+AO187+AO188+AO189+AO190+AO191+AO192+AO194+AO195, "NA")</f>
        <v>0</v>
      </c>
      <c r="AP196" s="12" t="str">
        <f>IFERROR(AO196/AO446, "NA")</f>
        <v>NA</v>
      </c>
      <c r="AQ196" s="2"/>
      <c r="AR196" s="11">
        <f t="shared" si="25"/>
        <v>0</v>
      </c>
    </row>
    <row r="197" spans="1:44" ht="16.5" customHeight="1" x14ac:dyDescent="0.3">
      <c r="A197" s="10" t="s">
        <v>247</v>
      </c>
      <c r="B197" s="11">
        <f>IFERROR(B175+B177+B178+B179+B180+B181+B183+B184+B186+B187+B188+B189+B190+B191+B192+B194+B195, "NA")</f>
        <v>0</v>
      </c>
      <c r="C197" s="12" t="str">
        <f>IFERROR(B197/B446, "NA")</f>
        <v>NA</v>
      </c>
      <c r="D197" s="2"/>
      <c r="E197" s="11">
        <f>IFERROR(E175+E177+E178+E179+E180+E181+E183+E184+E186+E187+E188+E189+E190+E191+E192+E194+E195, "NA")</f>
        <v>0</v>
      </c>
      <c r="F197" s="12" t="str">
        <f>IFERROR(E197/E446, "NA")</f>
        <v>NA</v>
      </c>
      <c r="G197" s="2"/>
      <c r="H197" s="11">
        <f>IFERROR(H175+H177+H178+H179+H180+H181+H183+H184+H186+H187+H188+H189+H190+H191+H192+H194+H195, "NA")</f>
        <v>0</v>
      </c>
      <c r="I197" s="12" t="str">
        <f>IFERROR(H197/H446, "NA")</f>
        <v>NA</v>
      </c>
      <c r="J197" s="2"/>
      <c r="K197" s="11">
        <f>IFERROR(K175+K177+K178+K179+K180+K181+K183+K184+K186+K187+K188+K189+K190+K191+K192+K194+K195, "NA")</f>
        <v>0</v>
      </c>
      <c r="L197" s="12" t="str">
        <f>IFERROR(K197/K446, "NA")</f>
        <v>NA</v>
      </c>
      <c r="M197" s="2"/>
      <c r="N197" s="11">
        <f>IFERROR(N175+N177+N178+N179+N180+N181+N183+N184+N186+N187+N188+N189+N190+N191+N192+N194+N195, "NA")</f>
        <v>0</v>
      </c>
      <c r="O197" s="12" t="str">
        <f>IFERROR(N197/N446, "NA")</f>
        <v>NA</v>
      </c>
      <c r="P197" s="2"/>
      <c r="Q197" s="11">
        <f>IFERROR(Q175+Q177+Q178+Q179+Q180+Q181+Q183+Q184+Q186+Q187+Q188+Q189+Q190+Q191+Q192+Q194+Q195, "NA")</f>
        <v>0</v>
      </c>
      <c r="R197" s="12" t="str">
        <f>IFERROR(Q197/Q446, "NA")</f>
        <v>NA</v>
      </c>
      <c r="S197" s="2"/>
      <c r="T197" s="11">
        <f>IFERROR(T175+T177+T178+T179+T180+T181+T183+T184+T186+T187+T188+T189+T190+T191+T192+T194+T195, "NA")</f>
        <v>0</v>
      </c>
      <c r="U197" s="12" t="str">
        <f>IFERROR(T197/T446, "NA")</f>
        <v>NA</v>
      </c>
      <c r="V197" s="2"/>
      <c r="W197" s="11">
        <f>IFERROR(W175+W177+W178+W179+W180+W181+W183+W184+W186+W187+W188+W189+W190+W191+W192+W194+W195, "NA")</f>
        <v>0</v>
      </c>
      <c r="X197" s="12" t="str">
        <f>IFERROR(W197/W446, "NA")</f>
        <v>NA</v>
      </c>
      <c r="Y197" s="2"/>
      <c r="Z197" s="11">
        <f>IFERROR(Z175+Z177+Z178+Z179+Z180+Z181+Z183+Z184+Z186+Z187+Z188+Z189+Z190+Z191+Z192+Z194+Z195, "NA")</f>
        <v>0</v>
      </c>
      <c r="AA197" s="12" t="str">
        <f>IFERROR(Z197/Z446, "NA")</f>
        <v>NA</v>
      </c>
      <c r="AB197" s="2"/>
      <c r="AC197" s="11">
        <f>IFERROR(AC175+AC177+AC178+AC179+AC180+AC181+AC183+AC184+AC186+AC187+AC188+AC189+AC190+AC191+AC192+AC194+AC195, "NA")</f>
        <v>0</v>
      </c>
      <c r="AD197" s="12" t="str">
        <f>IFERROR(AC197/AC446, "NA")</f>
        <v>NA</v>
      </c>
      <c r="AE197" s="2"/>
      <c r="AF197" s="11">
        <f>IFERROR(AF175+AF177+AF178+AF179+AF180+AF181+AF183+AF184+AF186+AF187+AF188+AF189+AF190+AF191+AF192+AF194+AF195, "NA")</f>
        <v>0</v>
      </c>
      <c r="AG197" s="12" t="str">
        <f>IFERROR(AF197/AF446, "NA")</f>
        <v>NA</v>
      </c>
      <c r="AH197" s="2"/>
      <c r="AI197" s="11">
        <f>IFERROR(AI175+AI177+AI178+AI179+AI180+AI181+AI183+AI184+AI186+AI187+AI188+AI189+AI190+AI191+AI192+AI194+AI195, "NA")</f>
        <v>0</v>
      </c>
      <c r="AJ197" s="12" t="str">
        <f>IFERROR(AI197/AI446, "NA")</f>
        <v>NA</v>
      </c>
      <c r="AK197" s="2"/>
      <c r="AL197" s="11">
        <f t="shared" si="24"/>
        <v>0</v>
      </c>
      <c r="AM197" s="12" t="str">
        <f>IFERROR(AL197/AL446, "NA")</f>
        <v>NA</v>
      </c>
      <c r="AN197" s="2"/>
      <c r="AO197" s="11">
        <f>IFERROR(AO175+AO177+AO178+AO179+AO180+AO181+AO183+AO184+AO186+AO187+AO188+AO189+AO190+AO191+AO192+AO194+AO195, "NA")</f>
        <v>0</v>
      </c>
      <c r="AP197" s="12" t="str">
        <f>IFERROR(AO197/AO446, "NA")</f>
        <v>NA</v>
      </c>
      <c r="AQ197" s="2"/>
      <c r="AR197" s="11">
        <f t="shared" si="25"/>
        <v>0</v>
      </c>
    </row>
    <row r="198" spans="1:44" ht="16.5" customHeight="1" x14ac:dyDescent="0.3">
      <c r="A198" s="21" t="s">
        <v>18</v>
      </c>
      <c r="B198" s="22">
        <f>IFERROR(B172-B197, "NA")</f>
        <v>0</v>
      </c>
      <c r="C198" s="23" t="str">
        <f>IFERROR(B198/B446, "NA")</f>
        <v>NA</v>
      </c>
      <c r="D198" s="24"/>
      <c r="E198" s="22">
        <f>IFERROR(E172-E197, "NA")</f>
        <v>0</v>
      </c>
      <c r="F198" s="23" t="str">
        <f>IFERROR(E198/E446, "NA")</f>
        <v>NA</v>
      </c>
      <c r="G198" s="24"/>
      <c r="H198" s="22">
        <f>IFERROR(H172-H197, "NA")</f>
        <v>0</v>
      </c>
      <c r="I198" s="23" t="str">
        <f>IFERROR(H198/H446, "NA")</f>
        <v>NA</v>
      </c>
      <c r="J198" s="24"/>
      <c r="K198" s="22">
        <f>IFERROR(K172-K197, "NA")</f>
        <v>0</v>
      </c>
      <c r="L198" s="23" t="str">
        <f>IFERROR(K198/K446, "NA")</f>
        <v>NA</v>
      </c>
      <c r="M198" s="24"/>
      <c r="N198" s="22">
        <f>IFERROR(N172-N197, "NA")</f>
        <v>0</v>
      </c>
      <c r="O198" s="23" t="str">
        <f>IFERROR(N198/N446, "NA")</f>
        <v>NA</v>
      </c>
      <c r="P198" s="24"/>
      <c r="Q198" s="22">
        <f>IFERROR(Q172-Q197, "NA")</f>
        <v>0</v>
      </c>
      <c r="R198" s="23" t="str">
        <f>IFERROR(Q198/Q446, "NA")</f>
        <v>NA</v>
      </c>
      <c r="S198" s="24"/>
      <c r="T198" s="22">
        <f>IFERROR(T172-T197, "NA")</f>
        <v>0</v>
      </c>
      <c r="U198" s="23" t="str">
        <f>IFERROR(T198/T446, "NA")</f>
        <v>NA</v>
      </c>
      <c r="V198" s="24"/>
      <c r="W198" s="22">
        <f>IFERROR(W172-W197, "NA")</f>
        <v>0</v>
      </c>
      <c r="X198" s="23" t="str">
        <f>IFERROR(W198/W446, "NA")</f>
        <v>NA</v>
      </c>
      <c r="Y198" s="24"/>
      <c r="Z198" s="22">
        <f>IFERROR(Z172-Z197, "NA")</f>
        <v>0</v>
      </c>
      <c r="AA198" s="23" t="str">
        <f>IFERROR(Z198/Z446, "NA")</f>
        <v>NA</v>
      </c>
      <c r="AB198" s="24"/>
      <c r="AC198" s="22">
        <f>IFERROR(AC172-AC197, "NA")</f>
        <v>0</v>
      </c>
      <c r="AD198" s="23" t="str">
        <f>IFERROR(AC198/AC446, "NA")</f>
        <v>NA</v>
      </c>
      <c r="AE198" s="24"/>
      <c r="AF198" s="22">
        <f>IFERROR(AF172-AF197, "NA")</f>
        <v>0</v>
      </c>
      <c r="AG198" s="23" t="str">
        <f>IFERROR(AF198/AF446, "NA")</f>
        <v>NA</v>
      </c>
      <c r="AH198" s="24"/>
      <c r="AI198" s="22">
        <f>IFERROR(AI172-AI197, "NA")</f>
        <v>0</v>
      </c>
      <c r="AJ198" s="23" t="str">
        <f>IFERROR(AI198/AI446, "NA")</f>
        <v>NA</v>
      </c>
      <c r="AK198" s="24"/>
      <c r="AL198" s="22">
        <f t="shared" si="24"/>
        <v>0</v>
      </c>
      <c r="AM198" s="23" t="str">
        <f>IFERROR(AL198/AL446, "NA")</f>
        <v>NA</v>
      </c>
      <c r="AN198" s="24"/>
      <c r="AO198" s="22">
        <f>IFERROR(AO172-AO197, "NA")</f>
        <v>0</v>
      </c>
      <c r="AP198" s="23" t="str">
        <f>IFERROR(AO198/AO446, "NA")</f>
        <v>NA</v>
      </c>
      <c r="AQ198" s="24"/>
      <c r="AR198" s="22">
        <f t="shared" si="25"/>
        <v>0</v>
      </c>
    </row>
    <row r="199" spans="1:44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  <c r="AE199" s="4"/>
      <c r="AF199" s="2"/>
      <c r="AG199" s="3"/>
      <c r="AH199" s="4"/>
      <c r="AI199" s="2"/>
      <c r="AJ199" s="3"/>
      <c r="AK199" s="2"/>
      <c r="AL199" s="2"/>
      <c r="AM199" s="3"/>
      <c r="AN199" s="2"/>
      <c r="AO199" s="2"/>
      <c r="AP199" s="3"/>
      <c r="AQ199" s="2"/>
      <c r="AR199" s="2"/>
    </row>
    <row r="200" spans="1:44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  <c r="AE200" s="4"/>
      <c r="AF200" s="2"/>
      <c r="AG200" s="3"/>
      <c r="AH200" s="4"/>
      <c r="AI200" s="2"/>
      <c r="AJ200" s="3"/>
      <c r="AK200" s="2"/>
      <c r="AL200" s="2"/>
      <c r="AM200" s="3"/>
      <c r="AN200" s="2"/>
      <c r="AO200" s="2"/>
      <c r="AP200" s="3"/>
      <c r="AQ200" s="2"/>
      <c r="AR200" s="2"/>
    </row>
    <row r="201" spans="1:44" ht="16.5" hidden="1" customHeight="1" x14ac:dyDescent="0.3">
      <c r="A201" s="33" t="s">
        <v>596</v>
      </c>
      <c r="B201" s="6">
        <v>0</v>
      </c>
      <c r="C201" s="7" t="str">
        <f>IFERROR(B201/B446, "NA")</f>
        <v>NA</v>
      </c>
      <c r="D201" s="8"/>
      <c r="E201" s="6">
        <v>0</v>
      </c>
      <c r="F201" s="7" t="str">
        <f>IFERROR(E201/E446, "NA")</f>
        <v>NA</v>
      </c>
      <c r="G201" s="8"/>
      <c r="H201" s="6">
        <v>0</v>
      </c>
      <c r="I201" s="7" t="str">
        <f>IFERROR(H201/H446, "NA")</f>
        <v>NA</v>
      </c>
      <c r="J201" s="8"/>
      <c r="K201" s="6">
        <v>0</v>
      </c>
      <c r="L201" s="7" t="str">
        <f>IFERROR(K201/K446, "NA")</f>
        <v>NA</v>
      </c>
      <c r="M201" s="8"/>
      <c r="N201" s="6">
        <v>0</v>
      </c>
      <c r="O201" s="7" t="str">
        <f>IFERROR(N201/N446, "NA")</f>
        <v>NA</v>
      </c>
      <c r="P201" s="8"/>
      <c r="Q201" s="6">
        <v>0</v>
      </c>
      <c r="R201" s="7" t="str">
        <f>IFERROR(Q201/Q446, "NA")</f>
        <v>NA</v>
      </c>
      <c r="S201" s="8"/>
      <c r="T201" s="6">
        <v>0</v>
      </c>
      <c r="U201" s="7" t="str">
        <f>IFERROR(T201/T446, "NA")</f>
        <v>NA</v>
      </c>
      <c r="V201" s="8"/>
      <c r="W201" s="6">
        <v>0</v>
      </c>
      <c r="X201" s="7" t="str">
        <f>IFERROR(W201/W446, "NA")</f>
        <v>NA</v>
      </c>
      <c r="Y201" s="8"/>
      <c r="Z201" s="6">
        <v>0</v>
      </c>
      <c r="AA201" s="7" t="str">
        <f>IFERROR(Z201/Z446, "NA")</f>
        <v>NA</v>
      </c>
      <c r="AB201" s="8"/>
      <c r="AC201" s="6">
        <v>0</v>
      </c>
      <c r="AD201" s="7" t="str">
        <f>IFERROR(AC201/AC446, "NA")</f>
        <v>NA</v>
      </c>
      <c r="AE201" s="8"/>
      <c r="AF201" s="6">
        <v>0</v>
      </c>
      <c r="AG201" s="7" t="str">
        <f>IFERROR(AF201/AF446, "NA")</f>
        <v>NA</v>
      </c>
      <c r="AH201" s="8"/>
      <c r="AI201" s="6">
        <v>0</v>
      </c>
      <c r="AJ201" s="7" t="str">
        <f>IFERROR(AI201/AI446, "NA")</f>
        <v>NA</v>
      </c>
      <c r="AK201" s="6"/>
      <c r="AL201" s="9">
        <f t="shared" ref="AL201:AL209" si="26">IFERROR(B201+E201+H201+K201+N201+Q201+T201+W201+Z201+AC201+AF201+AI201, "NA")</f>
        <v>0</v>
      </c>
      <c r="AM201" s="7" t="str">
        <f>IFERROR(AL201/AL446, "NA")</f>
        <v>NA</v>
      </c>
      <c r="AN201" s="6"/>
      <c r="AO201" s="6">
        <v>0</v>
      </c>
      <c r="AP201" s="7" t="str">
        <f>IFERROR(AO201/AO446, "NA")</f>
        <v>NA</v>
      </c>
      <c r="AQ201" s="6"/>
      <c r="AR201" s="9">
        <f t="shared" ref="AR201:AR209" si="27">IFERROR(AL201-AO201, "NA")</f>
        <v>0</v>
      </c>
    </row>
    <row r="202" spans="1:44" ht="16.5" hidden="1" customHeight="1" x14ac:dyDescent="0.3">
      <c r="A202" s="33" t="s">
        <v>597</v>
      </c>
      <c r="B202" s="6">
        <v>0</v>
      </c>
      <c r="C202" s="7" t="str">
        <f>IFERROR(B202/B446, "NA")</f>
        <v>NA</v>
      </c>
      <c r="D202" s="8"/>
      <c r="E202" s="6">
        <v>0</v>
      </c>
      <c r="F202" s="7" t="str">
        <f>IFERROR(E202/E446, "NA")</f>
        <v>NA</v>
      </c>
      <c r="G202" s="8"/>
      <c r="H202" s="6">
        <v>0</v>
      </c>
      <c r="I202" s="7" t="str">
        <f>IFERROR(H202/H446, "NA")</f>
        <v>NA</v>
      </c>
      <c r="J202" s="8"/>
      <c r="K202" s="6">
        <v>0</v>
      </c>
      <c r="L202" s="7" t="str">
        <f>IFERROR(K202/K446, "NA")</f>
        <v>NA</v>
      </c>
      <c r="M202" s="8"/>
      <c r="N202" s="6">
        <v>0</v>
      </c>
      <c r="O202" s="7" t="str">
        <f>IFERROR(N202/N446, "NA")</f>
        <v>NA</v>
      </c>
      <c r="P202" s="8"/>
      <c r="Q202" s="6">
        <v>0</v>
      </c>
      <c r="R202" s="7" t="str">
        <f>IFERROR(Q202/Q446, "NA")</f>
        <v>NA</v>
      </c>
      <c r="S202" s="8"/>
      <c r="T202" s="6">
        <v>0</v>
      </c>
      <c r="U202" s="7" t="str">
        <f>IFERROR(T202/T446, "NA")</f>
        <v>NA</v>
      </c>
      <c r="V202" s="8"/>
      <c r="W202" s="6">
        <v>0</v>
      </c>
      <c r="X202" s="7" t="str">
        <f>IFERROR(W202/W446, "NA")</f>
        <v>NA</v>
      </c>
      <c r="Y202" s="8"/>
      <c r="Z202" s="6">
        <v>0</v>
      </c>
      <c r="AA202" s="7" t="str">
        <f>IFERROR(Z202/Z446, "NA")</f>
        <v>NA</v>
      </c>
      <c r="AB202" s="8"/>
      <c r="AC202" s="6">
        <v>0</v>
      </c>
      <c r="AD202" s="7" t="str">
        <f>IFERROR(AC202/AC446, "NA")</f>
        <v>NA</v>
      </c>
      <c r="AE202" s="8"/>
      <c r="AF202" s="6">
        <v>0</v>
      </c>
      <c r="AG202" s="7" t="str">
        <f>IFERROR(AF202/AF446, "NA")</f>
        <v>NA</v>
      </c>
      <c r="AH202" s="8"/>
      <c r="AI202" s="6">
        <v>0</v>
      </c>
      <c r="AJ202" s="7" t="str">
        <f>IFERROR(AI202/AI446, "NA")</f>
        <v>NA</v>
      </c>
      <c r="AK202" s="6"/>
      <c r="AL202" s="9">
        <f t="shared" si="26"/>
        <v>0</v>
      </c>
      <c r="AM202" s="7" t="str">
        <f>IFERROR(AL202/AL446, "NA")</f>
        <v>NA</v>
      </c>
      <c r="AN202" s="6"/>
      <c r="AO202" s="6">
        <v>0</v>
      </c>
      <c r="AP202" s="7" t="str">
        <f>IFERROR(AO202/AO446, "NA")</f>
        <v>NA</v>
      </c>
      <c r="AQ202" s="6"/>
      <c r="AR202" s="9">
        <f t="shared" si="27"/>
        <v>0</v>
      </c>
    </row>
    <row r="203" spans="1:44" ht="16.5" hidden="1" customHeight="1" x14ac:dyDescent="0.3">
      <c r="A203" s="33" t="s">
        <v>598</v>
      </c>
      <c r="B203" s="6">
        <v>0</v>
      </c>
      <c r="C203" s="7" t="str">
        <f>IFERROR(B203/B446, "NA")</f>
        <v>NA</v>
      </c>
      <c r="D203" s="8"/>
      <c r="E203" s="6">
        <v>0</v>
      </c>
      <c r="F203" s="7" t="str">
        <f>IFERROR(E203/E446, "NA")</f>
        <v>NA</v>
      </c>
      <c r="G203" s="8"/>
      <c r="H203" s="6">
        <v>0</v>
      </c>
      <c r="I203" s="7" t="str">
        <f>IFERROR(H203/H446, "NA")</f>
        <v>NA</v>
      </c>
      <c r="J203" s="8"/>
      <c r="K203" s="6">
        <v>0</v>
      </c>
      <c r="L203" s="7" t="str">
        <f>IFERROR(K203/K446, "NA")</f>
        <v>NA</v>
      </c>
      <c r="M203" s="8"/>
      <c r="N203" s="6">
        <v>0</v>
      </c>
      <c r="O203" s="7" t="str">
        <f>IFERROR(N203/N446, "NA")</f>
        <v>NA</v>
      </c>
      <c r="P203" s="8"/>
      <c r="Q203" s="6">
        <v>0</v>
      </c>
      <c r="R203" s="7" t="str">
        <f>IFERROR(Q203/Q446, "NA")</f>
        <v>NA</v>
      </c>
      <c r="S203" s="8"/>
      <c r="T203" s="6">
        <v>0</v>
      </c>
      <c r="U203" s="7" t="str">
        <f>IFERROR(T203/T446, "NA")</f>
        <v>NA</v>
      </c>
      <c r="V203" s="8"/>
      <c r="W203" s="6">
        <v>0</v>
      </c>
      <c r="X203" s="7" t="str">
        <f>IFERROR(W203/W446, "NA")</f>
        <v>NA</v>
      </c>
      <c r="Y203" s="8"/>
      <c r="Z203" s="6">
        <v>0</v>
      </c>
      <c r="AA203" s="7" t="str">
        <f>IFERROR(Z203/Z446, "NA")</f>
        <v>NA</v>
      </c>
      <c r="AB203" s="8"/>
      <c r="AC203" s="6">
        <v>0</v>
      </c>
      <c r="AD203" s="7" t="str">
        <f>IFERROR(AC203/AC446, "NA")</f>
        <v>NA</v>
      </c>
      <c r="AE203" s="8"/>
      <c r="AF203" s="6">
        <v>0</v>
      </c>
      <c r="AG203" s="7" t="str">
        <f>IFERROR(AF203/AF446, "NA")</f>
        <v>NA</v>
      </c>
      <c r="AH203" s="8"/>
      <c r="AI203" s="6">
        <v>0</v>
      </c>
      <c r="AJ203" s="7" t="str">
        <f>IFERROR(AI203/AI446, "NA")</f>
        <v>NA</v>
      </c>
      <c r="AK203" s="6"/>
      <c r="AL203" s="9">
        <f t="shared" si="26"/>
        <v>0</v>
      </c>
      <c r="AM203" s="7" t="str">
        <f>IFERROR(AL203/AL446, "NA")</f>
        <v>NA</v>
      </c>
      <c r="AN203" s="6"/>
      <c r="AO203" s="6">
        <v>0</v>
      </c>
      <c r="AP203" s="7" t="str">
        <f>IFERROR(AO203/AO446, "NA")</f>
        <v>NA</v>
      </c>
      <c r="AQ203" s="6"/>
      <c r="AR203" s="9">
        <f t="shared" si="27"/>
        <v>0</v>
      </c>
    </row>
    <row r="204" spans="1:44" ht="16.5" hidden="1" customHeight="1" x14ac:dyDescent="0.3">
      <c r="A204" s="33" t="s">
        <v>599</v>
      </c>
      <c r="B204" s="6">
        <v>0</v>
      </c>
      <c r="C204" s="7" t="str">
        <f>IFERROR(B204/B446, "NA")</f>
        <v>NA</v>
      </c>
      <c r="D204" s="8"/>
      <c r="E204" s="6">
        <v>0</v>
      </c>
      <c r="F204" s="7" t="str">
        <f>IFERROR(E204/E446, "NA")</f>
        <v>NA</v>
      </c>
      <c r="G204" s="8"/>
      <c r="H204" s="6">
        <v>0</v>
      </c>
      <c r="I204" s="7" t="str">
        <f>IFERROR(H204/H446, "NA")</f>
        <v>NA</v>
      </c>
      <c r="J204" s="8"/>
      <c r="K204" s="6">
        <v>0</v>
      </c>
      <c r="L204" s="7" t="str">
        <f>IFERROR(K204/K446, "NA")</f>
        <v>NA</v>
      </c>
      <c r="M204" s="8"/>
      <c r="N204" s="6">
        <v>0</v>
      </c>
      <c r="O204" s="7" t="str">
        <f>IFERROR(N204/N446, "NA")</f>
        <v>NA</v>
      </c>
      <c r="P204" s="8"/>
      <c r="Q204" s="6">
        <v>0</v>
      </c>
      <c r="R204" s="7" t="str">
        <f>IFERROR(Q204/Q446, "NA")</f>
        <v>NA</v>
      </c>
      <c r="S204" s="8"/>
      <c r="T204" s="6">
        <v>0</v>
      </c>
      <c r="U204" s="7" t="str">
        <f>IFERROR(T204/T446, "NA")</f>
        <v>NA</v>
      </c>
      <c r="V204" s="8"/>
      <c r="W204" s="6">
        <v>0</v>
      </c>
      <c r="X204" s="7" t="str">
        <f>IFERROR(W204/W446, "NA")</f>
        <v>NA</v>
      </c>
      <c r="Y204" s="8"/>
      <c r="Z204" s="6">
        <v>0</v>
      </c>
      <c r="AA204" s="7" t="str">
        <f>IFERROR(Z204/Z446, "NA")</f>
        <v>NA</v>
      </c>
      <c r="AB204" s="8"/>
      <c r="AC204" s="6">
        <v>0</v>
      </c>
      <c r="AD204" s="7" t="str">
        <f>IFERROR(AC204/AC446, "NA")</f>
        <v>NA</v>
      </c>
      <c r="AE204" s="8"/>
      <c r="AF204" s="6">
        <v>0</v>
      </c>
      <c r="AG204" s="7" t="str">
        <f>IFERROR(AF204/AF446, "NA")</f>
        <v>NA</v>
      </c>
      <c r="AH204" s="8"/>
      <c r="AI204" s="6">
        <v>0</v>
      </c>
      <c r="AJ204" s="7" t="str">
        <f>IFERROR(AI204/AI446, "NA")</f>
        <v>NA</v>
      </c>
      <c r="AK204" s="6"/>
      <c r="AL204" s="9">
        <f t="shared" si="26"/>
        <v>0</v>
      </c>
      <c r="AM204" s="7" t="str">
        <f>IFERROR(AL204/AL446, "NA")</f>
        <v>NA</v>
      </c>
      <c r="AN204" s="6"/>
      <c r="AO204" s="6">
        <v>0</v>
      </c>
      <c r="AP204" s="7" t="str">
        <f>IFERROR(AO204/AO446, "NA")</f>
        <v>NA</v>
      </c>
      <c r="AQ204" s="6"/>
      <c r="AR204" s="9">
        <f t="shared" si="27"/>
        <v>0</v>
      </c>
    </row>
    <row r="205" spans="1:44" ht="16.5" hidden="1" customHeight="1" x14ac:dyDescent="0.3">
      <c r="A205" s="33" t="s">
        <v>600</v>
      </c>
      <c r="B205" s="6">
        <v>0</v>
      </c>
      <c r="C205" s="7" t="str">
        <f>IFERROR(B205/B446, "NA")</f>
        <v>NA</v>
      </c>
      <c r="D205" s="8"/>
      <c r="E205" s="6">
        <v>0</v>
      </c>
      <c r="F205" s="7" t="str">
        <f>IFERROR(E205/E446, "NA")</f>
        <v>NA</v>
      </c>
      <c r="G205" s="8"/>
      <c r="H205" s="6">
        <v>0</v>
      </c>
      <c r="I205" s="7" t="str">
        <f>IFERROR(H205/H446, "NA")</f>
        <v>NA</v>
      </c>
      <c r="J205" s="8"/>
      <c r="K205" s="6">
        <v>0</v>
      </c>
      <c r="L205" s="7" t="str">
        <f>IFERROR(K205/K446, "NA")</f>
        <v>NA</v>
      </c>
      <c r="M205" s="8"/>
      <c r="N205" s="6">
        <v>0</v>
      </c>
      <c r="O205" s="7" t="str">
        <f>IFERROR(N205/N446, "NA")</f>
        <v>NA</v>
      </c>
      <c r="P205" s="8"/>
      <c r="Q205" s="6">
        <v>0</v>
      </c>
      <c r="R205" s="7" t="str">
        <f>IFERROR(Q205/Q446, "NA")</f>
        <v>NA</v>
      </c>
      <c r="S205" s="8"/>
      <c r="T205" s="6">
        <v>0</v>
      </c>
      <c r="U205" s="7" t="str">
        <f>IFERROR(T205/T446, "NA")</f>
        <v>NA</v>
      </c>
      <c r="V205" s="8"/>
      <c r="W205" s="6">
        <v>0</v>
      </c>
      <c r="X205" s="7" t="str">
        <f>IFERROR(W205/W446, "NA")</f>
        <v>NA</v>
      </c>
      <c r="Y205" s="8"/>
      <c r="Z205" s="6">
        <v>0</v>
      </c>
      <c r="AA205" s="7" t="str">
        <f>IFERROR(Z205/Z446, "NA")</f>
        <v>NA</v>
      </c>
      <c r="AB205" s="8"/>
      <c r="AC205" s="6">
        <v>0</v>
      </c>
      <c r="AD205" s="7" t="str">
        <f>IFERROR(AC205/AC446, "NA")</f>
        <v>NA</v>
      </c>
      <c r="AE205" s="8"/>
      <c r="AF205" s="6">
        <v>0</v>
      </c>
      <c r="AG205" s="7" t="str">
        <f>IFERROR(AF205/AF446, "NA")</f>
        <v>NA</v>
      </c>
      <c r="AH205" s="8"/>
      <c r="AI205" s="6">
        <v>0</v>
      </c>
      <c r="AJ205" s="7" t="str">
        <f>IFERROR(AI205/AI446, "NA")</f>
        <v>NA</v>
      </c>
      <c r="AK205" s="6"/>
      <c r="AL205" s="9">
        <f t="shared" si="26"/>
        <v>0</v>
      </c>
      <c r="AM205" s="7" t="str">
        <f>IFERROR(AL205/AL446, "NA")</f>
        <v>NA</v>
      </c>
      <c r="AN205" s="6"/>
      <c r="AO205" s="6">
        <v>0</v>
      </c>
      <c r="AP205" s="7" t="str">
        <f>IFERROR(AO205/AO446, "NA")</f>
        <v>NA</v>
      </c>
      <c r="AQ205" s="6"/>
      <c r="AR205" s="9">
        <f t="shared" si="27"/>
        <v>0</v>
      </c>
    </row>
    <row r="206" spans="1:44" ht="16.5" hidden="1" customHeight="1" x14ac:dyDescent="0.3">
      <c r="A206" s="33" t="s">
        <v>601</v>
      </c>
      <c r="B206" s="6">
        <v>0</v>
      </c>
      <c r="C206" s="7" t="str">
        <f>IFERROR(B206/B446, "NA")</f>
        <v>NA</v>
      </c>
      <c r="D206" s="8"/>
      <c r="E206" s="6">
        <v>0</v>
      </c>
      <c r="F206" s="7" t="str">
        <f>IFERROR(E206/E446, "NA")</f>
        <v>NA</v>
      </c>
      <c r="G206" s="8"/>
      <c r="H206" s="6">
        <v>0</v>
      </c>
      <c r="I206" s="7" t="str">
        <f>IFERROR(H206/H446, "NA")</f>
        <v>NA</v>
      </c>
      <c r="J206" s="8"/>
      <c r="K206" s="6">
        <v>0</v>
      </c>
      <c r="L206" s="7" t="str">
        <f>IFERROR(K206/K446, "NA")</f>
        <v>NA</v>
      </c>
      <c r="M206" s="8"/>
      <c r="N206" s="6">
        <v>0</v>
      </c>
      <c r="O206" s="7" t="str">
        <f>IFERROR(N206/N446, "NA")</f>
        <v>NA</v>
      </c>
      <c r="P206" s="8"/>
      <c r="Q206" s="6">
        <v>0</v>
      </c>
      <c r="R206" s="7" t="str">
        <f>IFERROR(Q206/Q446, "NA")</f>
        <v>NA</v>
      </c>
      <c r="S206" s="8"/>
      <c r="T206" s="6">
        <v>0</v>
      </c>
      <c r="U206" s="7" t="str">
        <f>IFERROR(T206/T446, "NA")</f>
        <v>NA</v>
      </c>
      <c r="V206" s="8"/>
      <c r="W206" s="6">
        <v>0</v>
      </c>
      <c r="X206" s="7" t="str">
        <f>IFERROR(W206/W446, "NA")</f>
        <v>NA</v>
      </c>
      <c r="Y206" s="8"/>
      <c r="Z206" s="6">
        <v>0</v>
      </c>
      <c r="AA206" s="7" t="str">
        <f>IFERROR(Z206/Z446, "NA")</f>
        <v>NA</v>
      </c>
      <c r="AB206" s="8"/>
      <c r="AC206" s="6">
        <v>0</v>
      </c>
      <c r="AD206" s="7" t="str">
        <f>IFERROR(AC206/AC446, "NA")</f>
        <v>NA</v>
      </c>
      <c r="AE206" s="8"/>
      <c r="AF206" s="6">
        <v>0</v>
      </c>
      <c r="AG206" s="7" t="str">
        <f>IFERROR(AF206/AF446, "NA")</f>
        <v>NA</v>
      </c>
      <c r="AH206" s="8"/>
      <c r="AI206" s="6">
        <v>0</v>
      </c>
      <c r="AJ206" s="7" t="str">
        <f>IFERROR(AI206/AI446, "NA")</f>
        <v>NA</v>
      </c>
      <c r="AK206" s="6"/>
      <c r="AL206" s="9">
        <f t="shared" si="26"/>
        <v>0</v>
      </c>
      <c r="AM206" s="7" t="str">
        <f>IFERROR(AL206/AL446, "NA")</f>
        <v>NA</v>
      </c>
      <c r="AN206" s="6"/>
      <c r="AO206" s="6">
        <v>0</v>
      </c>
      <c r="AP206" s="7" t="str">
        <f>IFERROR(AO206/AO446, "NA")</f>
        <v>NA</v>
      </c>
      <c r="AQ206" s="6"/>
      <c r="AR206" s="9">
        <f t="shared" si="27"/>
        <v>0</v>
      </c>
    </row>
    <row r="207" spans="1:44" ht="16.5" hidden="1" customHeight="1" x14ac:dyDescent="0.3">
      <c r="A207" s="33" t="s">
        <v>602</v>
      </c>
      <c r="B207" s="6">
        <v>0</v>
      </c>
      <c r="C207" s="7" t="str">
        <f>IFERROR(B207/B446, "NA")</f>
        <v>NA</v>
      </c>
      <c r="D207" s="8"/>
      <c r="E207" s="6">
        <v>0</v>
      </c>
      <c r="F207" s="7" t="str">
        <f>IFERROR(E207/E446, "NA")</f>
        <v>NA</v>
      </c>
      <c r="G207" s="8"/>
      <c r="H207" s="6">
        <v>0</v>
      </c>
      <c r="I207" s="7" t="str">
        <f>IFERROR(H207/H446, "NA")</f>
        <v>NA</v>
      </c>
      <c r="J207" s="8"/>
      <c r="K207" s="6">
        <v>0</v>
      </c>
      <c r="L207" s="7" t="str">
        <f>IFERROR(K207/K446, "NA")</f>
        <v>NA</v>
      </c>
      <c r="M207" s="8"/>
      <c r="N207" s="6">
        <v>0</v>
      </c>
      <c r="O207" s="7" t="str">
        <f>IFERROR(N207/N446, "NA")</f>
        <v>NA</v>
      </c>
      <c r="P207" s="8"/>
      <c r="Q207" s="6">
        <v>0</v>
      </c>
      <c r="R207" s="7" t="str">
        <f>IFERROR(Q207/Q446, "NA")</f>
        <v>NA</v>
      </c>
      <c r="S207" s="8"/>
      <c r="T207" s="6">
        <v>0</v>
      </c>
      <c r="U207" s="7" t="str">
        <f>IFERROR(T207/T446, "NA")</f>
        <v>NA</v>
      </c>
      <c r="V207" s="8"/>
      <c r="W207" s="6">
        <v>0</v>
      </c>
      <c r="X207" s="7" t="str">
        <f>IFERROR(W207/W446, "NA")</f>
        <v>NA</v>
      </c>
      <c r="Y207" s="8"/>
      <c r="Z207" s="6">
        <v>0</v>
      </c>
      <c r="AA207" s="7" t="str">
        <f>IFERROR(Z207/Z446, "NA")</f>
        <v>NA</v>
      </c>
      <c r="AB207" s="8"/>
      <c r="AC207" s="6">
        <v>0</v>
      </c>
      <c r="AD207" s="7" t="str">
        <f>IFERROR(AC207/AC446, "NA")</f>
        <v>NA</v>
      </c>
      <c r="AE207" s="8"/>
      <c r="AF207" s="6">
        <v>0</v>
      </c>
      <c r="AG207" s="7" t="str">
        <f>IFERROR(AF207/AF446, "NA")</f>
        <v>NA</v>
      </c>
      <c r="AH207" s="8"/>
      <c r="AI207" s="6">
        <v>0</v>
      </c>
      <c r="AJ207" s="7" t="str">
        <f>IFERROR(AI207/AI446, "NA")</f>
        <v>NA</v>
      </c>
      <c r="AK207" s="6"/>
      <c r="AL207" s="9">
        <f t="shared" si="26"/>
        <v>0</v>
      </c>
      <c r="AM207" s="7" t="str">
        <f>IFERROR(AL207/AL446, "NA")</f>
        <v>NA</v>
      </c>
      <c r="AN207" s="6"/>
      <c r="AO207" s="6">
        <v>0</v>
      </c>
      <c r="AP207" s="7" t="str">
        <f>IFERROR(AO207/AO446, "NA")</f>
        <v>NA</v>
      </c>
      <c r="AQ207" s="6"/>
      <c r="AR207" s="9">
        <f t="shared" si="27"/>
        <v>0</v>
      </c>
    </row>
    <row r="208" spans="1:44" ht="16.5" hidden="1" customHeight="1" x14ac:dyDescent="0.3">
      <c r="A208" s="33" t="s">
        <v>603</v>
      </c>
      <c r="B208" s="6">
        <v>0</v>
      </c>
      <c r="C208" s="7" t="str">
        <f>IFERROR(B208/B446, "NA")</f>
        <v>NA</v>
      </c>
      <c r="D208" s="8"/>
      <c r="E208" s="6">
        <v>0</v>
      </c>
      <c r="F208" s="7" t="str">
        <f>IFERROR(E208/E446, "NA")</f>
        <v>NA</v>
      </c>
      <c r="G208" s="8"/>
      <c r="H208" s="6">
        <v>0</v>
      </c>
      <c r="I208" s="7" t="str">
        <f>IFERROR(H208/H446, "NA")</f>
        <v>NA</v>
      </c>
      <c r="J208" s="8"/>
      <c r="K208" s="6">
        <v>0</v>
      </c>
      <c r="L208" s="7" t="str">
        <f>IFERROR(K208/K446, "NA")</f>
        <v>NA</v>
      </c>
      <c r="M208" s="8"/>
      <c r="N208" s="6">
        <v>0</v>
      </c>
      <c r="O208" s="7" t="str">
        <f>IFERROR(N208/N446, "NA")</f>
        <v>NA</v>
      </c>
      <c r="P208" s="8"/>
      <c r="Q208" s="6">
        <v>0</v>
      </c>
      <c r="R208" s="7" t="str">
        <f>IFERROR(Q208/Q446, "NA")</f>
        <v>NA</v>
      </c>
      <c r="S208" s="8"/>
      <c r="T208" s="6">
        <v>0</v>
      </c>
      <c r="U208" s="7" t="str">
        <f>IFERROR(T208/T446, "NA")</f>
        <v>NA</v>
      </c>
      <c r="V208" s="8"/>
      <c r="W208" s="6">
        <v>0</v>
      </c>
      <c r="X208" s="7" t="str">
        <f>IFERROR(W208/W446, "NA")</f>
        <v>NA</v>
      </c>
      <c r="Y208" s="8"/>
      <c r="Z208" s="6">
        <v>0</v>
      </c>
      <c r="AA208" s="7" t="str">
        <f>IFERROR(Z208/Z446, "NA")</f>
        <v>NA</v>
      </c>
      <c r="AB208" s="8"/>
      <c r="AC208" s="6">
        <v>0</v>
      </c>
      <c r="AD208" s="7" t="str">
        <f>IFERROR(AC208/AC446, "NA")</f>
        <v>NA</v>
      </c>
      <c r="AE208" s="8"/>
      <c r="AF208" s="6">
        <v>0</v>
      </c>
      <c r="AG208" s="7" t="str">
        <f>IFERROR(AF208/AF446, "NA")</f>
        <v>NA</v>
      </c>
      <c r="AH208" s="8"/>
      <c r="AI208" s="6">
        <v>0</v>
      </c>
      <c r="AJ208" s="7" t="str">
        <f>IFERROR(AI208/AI446, "NA")</f>
        <v>NA</v>
      </c>
      <c r="AK208" s="6"/>
      <c r="AL208" s="9">
        <f t="shared" si="26"/>
        <v>0</v>
      </c>
      <c r="AM208" s="7" t="str">
        <f>IFERROR(AL208/AL446, "NA")</f>
        <v>NA</v>
      </c>
      <c r="AN208" s="6"/>
      <c r="AO208" s="6">
        <v>0</v>
      </c>
      <c r="AP208" s="7" t="str">
        <f>IFERROR(AO208/AO446, "NA")</f>
        <v>NA</v>
      </c>
      <c r="AQ208" s="6"/>
      <c r="AR208" s="9">
        <f t="shared" si="27"/>
        <v>0</v>
      </c>
    </row>
    <row r="209" spans="1:44" ht="16.5" customHeight="1" x14ac:dyDescent="0.3">
      <c r="A209" s="40" t="s">
        <v>255</v>
      </c>
      <c r="B209" s="11">
        <f>IFERROR(B201+B202+B203+B204+B205+B206+B207+B208, "NA")</f>
        <v>0</v>
      </c>
      <c r="C209" s="12" t="str">
        <f>IFERROR(B209/B446, "NA")</f>
        <v>NA</v>
      </c>
      <c r="D209" s="2"/>
      <c r="E209" s="11">
        <f>IFERROR(E201+E202+E203+E204+E205+E206+E207+E208, "NA")</f>
        <v>0</v>
      </c>
      <c r="F209" s="12" t="str">
        <f>IFERROR(E209/E446, "NA")</f>
        <v>NA</v>
      </c>
      <c r="G209" s="2"/>
      <c r="H209" s="11">
        <f>IFERROR(H201+H202+H203+H204+H205+H206+H207+H208, "NA")</f>
        <v>0</v>
      </c>
      <c r="I209" s="12" t="str">
        <f>IFERROR(H209/H446, "NA")</f>
        <v>NA</v>
      </c>
      <c r="J209" s="2"/>
      <c r="K209" s="11">
        <f>IFERROR(K201+K202+K203+K204+K205+K206+K207+K208, "NA")</f>
        <v>0</v>
      </c>
      <c r="L209" s="12" t="str">
        <f>IFERROR(K209/K446, "NA")</f>
        <v>NA</v>
      </c>
      <c r="M209" s="2"/>
      <c r="N209" s="11">
        <f>IFERROR(N201+N202+N203+N204+N205+N206+N207+N208, "NA")</f>
        <v>0</v>
      </c>
      <c r="O209" s="12" t="str">
        <f>IFERROR(N209/N446, "NA")</f>
        <v>NA</v>
      </c>
      <c r="P209" s="2"/>
      <c r="Q209" s="11">
        <f>IFERROR(Q201+Q202+Q203+Q204+Q205+Q206+Q207+Q208, "NA")</f>
        <v>0</v>
      </c>
      <c r="R209" s="12" t="str">
        <f>IFERROR(Q209/Q446, "NA")</f>
        <v>NA</v>
      </c>
      <c r="S209" s="2"/>
      <c r="T209" s="11">
        <f>IFERROR(T201+T202+T203+T204+T205+T206+T207+T208, "NA")</f>
        <v>0</v>
      </c>
      <c r="U209" s="12" t="str">
        <f>IFERROR(T209/T446, "NA")</f>
        <v>NA</v>
      </c>
      <c r="V209" s="2"/>
      <c r="W209" s="11">
        <f>IFERROR(W201+W202+W203+W204+W205+W206+W207+W208, "NA")</f>
        <v>0</v>
      </c>
      <c r="X209" s="12" t="str">
        <f>IFERROR(W209/W446, "NA")</f>
        <v>NA</v>
      </c>
      <c r="Y209" s="2"/>
      <c r="Z209" s="11">
        <f>IFERROR(Z201+Z202+Z203+Z204+Z205+Z206+Z207+Z208, "NA")</f>
        <v>0</v>
      </c>
      <c r="AA209" s="12" t="str">
        <f>IFERROR(Z209/Z446, "NA")</f>
        <v>NA</v>
      </c>
      <c r="AB209" s="2"/>
      <c r="AC209" s="11">
        <f>IFERROR(AC201+AC202+AC203+AC204+AC205+AC206+AC207+AC208, "NA")</f>
        <v>0</v>
      </c>
      <c r="AD209" s="12" t="str">
        <f>IFERROR(AC209/AC446, "NA")</f>
        <v>NA</v>
      </c>
      <c r="AE209" s="2"/>
      <c r="AF209" s="11">
        <f>IFERROR(AF201+AF202+AF203+AF204+AF205+AF206+AF207+AF208, "NA")</f>
        <v>0</v>
      </c>
      <c r="AG209" s="12" t="str">
        <f>IFERROR(AF209/AF446, "NA")</f>
        <v>NA</v>
      </c>
      <c r="AH209" s="2"/>
      <c r="AI209" s="11">
        <f>IFERROR(AI201+AI202+AI203+AI204+AI205+AI206+AI207+AI208, "NA")</f>
        <v>0</v>
      </c>
      <c r="AJ209" s="12" t="str">
        <f>IFERROR(AI209/AI446, "NA")</f>
        <v>NA</v>
      </c>
      <c r="AK209" s="2"/>
      <c r="AL209" s="11">
        <f t="shared" si="26"/>
        <v>0</v>
      </c>
      <c r="AM209" s="12" t="str">
        <f>IFERROR(AL209/AL446, "NA")</f>
        <v>NA</v>
      </c>
      <c r="AN209" s="2"/>
      <c r="AO209" s="11">
        <f>IFERROR(AO201+AO202+AO203+AO204+AO205+AO206+AO207+AO208, "NA")</f>
        <v>0</v>
      </c>
      <c r="AP209" s="12" t="str">
        <f>IFERROR(AO209/AO446, "NA")</f>
        <v>NA</v>
      </c>
      <c r="AQ209" s="2"/>
      <c r="AR209" s="11">
        <f t="shared" si="27"/>
        <v>0</v>
      </c>
    </row>
    <row r="210" spans="1:44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  <c r="AE210" s="4"/>
      <c r="AF210" s="2"/>
      <c r="AG210" s="3"/>
      <c r="AH210" s="4"/>
      <c r="AI210" s="2"/>
      <c r="AJ210" s="3"/>
      <c r="AK210" s="2"/>
      <c r="AL210" s="2"/>
      <c r="AM210" s="3"/>
      <c r="AN210" s="2"/>
      <c r="AO210" s="2"/>
      <c r="AP210" s="3"/>
      <c r="AQ210" s="2"/>
      <c r="AR210" s="2"/>
    </row>
    <row r="211" spans="1:44" ht="16.5" hidden="1" customHeight="1" x14ac:dyDescent="0.3">
      <c r="A211" s="33" t="s">
        <v>604</v>
      </c>
      <c r="B211" s="6">
        <v>0</v>
      </c>
      <c r="C211" s="7" t="str">
        <f>IFERROR(B211/B446, "NA")</f>
        <v>NA</v>
      </c>
      <c r="D211" s="8"/>
      <c r="E211" s="6">
        <v>0</v>
      </c>
      <c r="F211" s="7" t="str">
        <f>IFERROR(E211/E446, "NA")</f>
        <v>NA</v>
      </c>
      <c r="G211" s="8"/>
      <c r="H211" s="6">
        <v>0</v>
      </c>
      <c r="I211" s="7" t="str">
        <f>IFERROR(H211/H446, "NA")</f>
        <v>NA</v>
      </c>
      <c r="J211" s="8"/>
      <c r="K211" s="6">
        <v>0</v>
      </c>
      <c r="L211" s="7" t="str">
        <f>IFERROR(K211/K446, "NA")</f>
        <v>NA</v>
      </c>
      <c r="M211" s="8"/>
      <c r="N211" s="6">
        <v>0</v>
      </c>
      <c r="O211" s="7" t="str">
        <f>IFERROR(N211/N446, "NA")</f>
        <v>NA</v>
      </c>
      <c r="P211" s="8"/>
      <c r="Q211" s="6">
        <v>0</v>
      </c>
      <c r="R211" s="7" t="str">
        <f>IFERROR(Q211/Q446, "NA")</f>
        <v>NA</v>
      </c>
      <c r="S211" s="8"/>
      <c r="T211" s="6">
        <v>0</v>
      </c>
      <c r="U211" s="7" t="str">
        <f>IFERROR(T211/T446, "NA")</f>
        <v>NA</v>
      </c>
      <c r="V211" s="8"/>
      <c r="W211" s="6">
        <v>0</v>
      </c>
      <c r="X211" s="7" t="str">
        <f>IFERROR(W211/W446, "NA")</f>
        <v>NA</v>
      </c>
      <c r="Y211" s="8"/>
      <c r="Z211" s="6">
        <v>0</v>
      </c>
      <c r="AA211" s="7" t="str">
        <f>IFERROR(Z211/Z446, "NA")</f>
        <v>NA</v>
      </c>
      <c r="AB211" s="8"/>
      <c r="AC211" s="6">
        <v>0</v>
      </c>
      <c r="AD211" s="7" t="str">
        <f>IFERROR(AC211/AC446, "NA")</f>
        <v>NA</v>
      </c>
      <c r="AE211" s="8"/>
      <c r="AF211" s="6">
        <v>0</v>
      </c>
      <c r="AG211" s="7" t="str">
        <f>IFERROR(AF211/AF446, "NA")</f>
        <v>NA</v>
      </c>
      <c r="AH211" s="8"/>
      <c r="AI211" s="6">
        <v>0</v>
      </c>
      <c r="AJ211" s="7" t="str">
        <f>IFERROR(AI211/AI446, "NA")</f>
        <v>NA</v>
      </c>
      <c r="AK211" s="6"/>
      <c r="AL211" s="9">
        <f>IFERROR(B211+E211+H211+K211+N211+Q211+T211+W211+Z211+AC211+AF211+AI211, "NA")</f>
        <v>0</v>
      </c>
      <c r="AM211" s="7" t="str">
        <f>IFERROR(AL211/AL446, "NA")</f>
        <v>NA</v>
      </c>
      <c r="AN211" s="6"/>
      <c r="AO211" s="6">
        <v>0</v>
      </c>
      <c r="AP211" s="7" t="str">
        <f>IFERROR(AO211/AO446, "NA")</f>
        <v>NA</v>
      </c>
      <c r="AQ211" s="6"/>
      <c r="AR211" s="9">
        <f>IFERROR(AL211-AO211, "NA")</f>
        <v>0</v>
      </c>
    </row>
    <row r="212" spans="1:44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  <c r="AE212" s="4"/>
      <c r="AF212" s="2"/>
      <c r="AG212" s="3"/>
      <c r="AH212" s="4"/>
      <c r="AI212" s="2"/>
      <c r="AJ212" s="3"/>
      <c r="AK212" s="2"/>
      <c r="AL212" s="2"/>
      <c r="AM212" s="3"/>
      <c r="AN212" s="2"/>
      <c r="AO212" s="2"/>
      <c r="AP212" s="3"/>
      <c r="AQ212" s="2"/>
      <c r="AR212" s="2"/>
    </row>
    <row r="213" spans="1:44" ht="16.5" hidden="1" customHeight="1" x14ac:dyDescent="0.3">
      <c r="A213" s="35" t="s">
        <v>605</v>
      </c>
      <c r="B213" s="6">
        <v>0</v>
      </c>
      <c r="C213" s="7" t="str">
        <f>IFERROR(B213/B446, "NA")</f>
        <v>NA</v>
      </c>
      <c r="D213" s="8"/>
      <c r="E213" s="6">
        <v>0</v>
      </c>
      <c r="F213" s="7" t="str">
        <f>IFERROR(E213/E446, "NA")</f>
        <v>NA</v>
      </c>
      <c r="G213" s="8"/>
      <c r="H213" s="6">
        <v>0</v>
      </c>
      <c r="I213" s="7" t="str">
        <f>IFERROR(H213/H446, "NA")</f>
        <v>NA</v>
      </c>
      <c r="J213" s="8"/>
      <c r="K213" s="6">
        <v>0</v>
      </c>
      <c r="L213" s="7" t="str">
        <f>IFERROR(K213/K446, "NA")</f>
        <v>NA</v>
      </c>
      <c r="M213" s="8"/>
      <c r="N213" s="6">
        <v>0</v>
      </c>
      <c r="O213" s="7" t="str">
        <f>IFERROR(N213/N446, "NA")</f>
        <v>NA</v>
      </c>
      <c r="P213" s="8"/>
      <c r="Q213" s="6">
        <v>0</v>
      </c>
      <c r="R213" s="7" t="str">
        <f>IFERROR(Q213/Q446, "NA")</f>
        <v>NA</v>
      </c>
      <c r="S213" s="8"/>
      <c r="T213" s="6">
        <v>0</v>
      </c>
      <c r="U213" s="7" t="str">
        <f>IFERROR(T213/T446, "NA")</f>
        <v>NA</v>
      </c>
      <c r="V213" s="8"/>
      <c r="W213" s="6">
        <v>0</v>
      </c>
      <c r="X213" s="7" t="str">
        <f>IFERROR(W213/W446, "NA")</f>
        <v>NA</v>
      </c>
      <c r="Y213" s="8"/>
      <c r="Z213" s="6">
        <v>0</v>
      </c>
      <c r="AA213" s="7" t="str">
        <f>IFERROR(Z213/Z446, "NA")</f>
        <v>NA</v>
      </c>
      <c r="AB213" s="8"/>
      <c r="AC213" s="6">
        <v>0</v>
      </c>
      <c r="AD213" s="7" t="str">
        <f>IFERROR(AC213/AC446, "NA")</f>
        <v>NA</v>
      </c>
      <c r="AE213" s="8"/>
      <c r="AF213" s="6">
        <v>0</v>
      </c>
      <c r="AG213" s="7" t="str">
        <f>IFERROR(AF213/AF446, "NA")</f>
        <v>NA</v>
      </c>
      <c r="AH213" s="8"/>
      <c r="AI213" s="6">
        <v>0</v>
      </c>
      <c r="AJ213" s="7" t="str">
        <f>IFERROR(AI213/AI446, "NA")</f>
        <v>NA</v>
      </c>
      <c r="AK213" s="6"/>
      <c r="AL213" s="9">
        <f t="shared" ref="AL213:AL227" si="28">IFERROR(B213+E213+H213+K213+N213+Q213+T213+W213+Z213+AC213+AF213+AI213, "NA")</f>
        <v>0</v>
      </c>
      <c r="AM213" s="7" t="str">
        <f>IFERROR(AL213/AL446, "NA")</f>
        <v>NA</v>
      </c>
      <c r="AN213" s="6"/>
      <c r="AO213" s="6">
        <v>0</v>
      </c>
      <c r="AP213" s="7" t="str">
        <f>IFERROR(AO213/AO446, "NA")</f>
        <v>NA</v>
      </c>
      <c r="AQ213" s="6"/>
      <c r="AR213" s="9">
        <f t="shared" ref="AR213:AR227" si="29">IFERROR(AL213-AO213, "NA")</f>
        <v>0</v>
      </c>
    </row>
    <row r="214" spans="1:44" ht="16.5" hidden="1" customHeight="1" x14ac:dyDescent="0.3">
      <c r="A214" s="35" t="s">
        <v>606</v>
      </c>
      <c r="B214" s="6">
        <v>0</v>
      </c>
      <c r="C214" s="7" t="str">
        <f>IFERROR(B214/B446, "NA")</f>
        <v>NA</v>
      </c>
      <c r="D214" s="8"/>
      <c r="E214" s="6">
        <v>0</v>
      </c>
      <c r="F214" s="7" t="str">
        <f>IFERROR(E214/E446, "NA")</f>
        <v>NA</v>
      </c>
      <c r="G214" s="8"/>
      <c r="H214" s="6">
        <v>0</v>
      </c>
      <c r="I214" s="7" t="str">
        <f>IFERROR(H214/H446, "NA")</f>
        <v>NA</v>
      </c>
      <c r="J214" s="8"/>
      <c r="K214" s="6">
        <v>0</v>
      </c>
      <c r="L214" s="7" t="str">
        <f>IFERROR(K214/K446, "NA")</f>
        <v>NA</v>
      </c>
      <c r="M214" s="8"/>
      <c r="N214" s="6">
        <v>0</v>
      </c>
      <c r="O214" s="7" t="str">
        <f>IFERROR(N214/N446, "NA")</f>
        <v>NA</v>
      </c>
      <c r="P214" s="8"/>
      <c r="Q214" s="6">
        <v>0</v>
      </c>
      <c r="R214" s="7" t="str">
        <f>IFERROR(Q214/Q446, "NA")</f>
        <v>NA</v>
      </c>
      <c r="S214" s="8"/>
      <c r="T214" s="6">
        <v>0</v>
      </c>
      <c r="U214" s="7" t="str">
        <f>IFERROR(T214/T446, "NA")</f>
        <v>NA</v>
      </c>
      <c r="V214" s="8"/>
      <c r="W214" s="6">
        <v>0</v>
      </c>
      <c r="X214" s="7" t="str">
        <f>IFERROR(W214/W446, "NA")</f>
        <v>NA</v>
      </c>
      <c r="Y214" s="8"/>
      <c r="Z214" s="6">
        <v>0</v>
      </c>
      <c r="AA214" s="7" t="str">
        <f>IFERROR(Z214/Z446, "NA")</f>
        <v>NA</v>
      </c>
      <c r="AB214" s="8"/>
      <c r="AC214" s="6">
        <v>0</v>
      </c>
      <c r="AD214" s="7" t="str">
        <f>IFERROR(AC214/AC446, "NA")</f>
        <v>NA</v>
      </c>
      <c r="AE214" s="8"/>
      <c r="AF214" s="6">
        <v>0</v>
      </c>
      <c r="AG214" s="7" t="str">
        <f>IFERROR(AF214/AF446, "NA")</f>
        <v>NA</v>
      </c>
      <c r="AH214" s="8"/>
      <c r="AI214" s="6">
        <v>0</v>
      </c>
      <c r="AJ214" s="7" t="str">
        <f>IFERROR(AI214/AI446, "NA")</f>
        <v>NA</v>
      </c>
      <c r="AK214" s="6"/>
      <c r="AL214" s="9">
        <f t="shared" si="28"/>
        <v>0</v>
      </c>
      <c r="AM214" s="7" t="str">
        <f>IFERROR(AL214/AL446, "NA")</f>
        <v>NA</v>
      </c>
      <c r="AN214" s="6"/>
      <c r="AO214" s="6">
        <v>0</v>
      </c>
      <c r="AP214" s="7" t="str">
        <f>IFERROR(AO214/AO446, "NA")</f>
        <v>NA</v>
      </c>
      <c r="AQ214" s="6"/>
      <c r="AR214" s="9">
        <f t="shared" si="29"/>
        <v>0</v>
      </c>
    </row>
    <row r="215" spans="1:44" ht="16.5" hidden="1" customHeight="1" x14ac:dyDescent="0.3">
      <c r="A215" s="35" t="s">
        <v>607</v>
      </c>
      <c r="B215" s="6">
        <v>0</v>
      </c>
      <c r="C215" s="7" t="str">
        <f>IFERROR(B215/B446, "NA")</f>
        <v>NA</v>
      </c>
      <c r="D215" s="8"/>
      <c r="E215" s="6">
        <v>0</v>
      </c>
      <c r="F215" s="7" t="str">
        <f>IFERROR(E215/E446, "NA")</f>
        <v>NA</v>
      </c>
      <c r="G215" s="8"/>
      <c r="H215" s="6">
        <v>0</v>
      </c>
      <c r="I215" s="7" t="str">
        <f>IFERROR(H215/H446, "NA")</f>
        <v>NA</v>
      </c>
      <c r="J215" s="8"/>
      <c r="K215" s="6">
        <v>0</v>
      </c>
      <c r="L215" s="7" t="str">
        <f>IFERROR(K215/K446, "NA")</f>
        <v>NA</v>
      </c>
      <c r="M215" s="8"/>
      <c r="N215" s="6">
        <v>0</v>
      </c>
      <c r="O215" s="7" t="str">
        <f>IFERROR(N215/N446, "NA")</f>
        <v>NA</v>
      </c>
      <c r="P215" s="8"/>
      <c r="Q215" s="6">
        <v>0</v>
      </c>
      <c r="R215" s="7" t="str">
        <f>IFERROR(Q215/Q446, "NA")</f>
        <v>NA</v>
      </c>
      <c r="S215" s="8"/>
      <c r="T215" s="6">
        <v>0</v>
      </c>
      <c r="U215" s="7" t="str">
        <f>IFERROR(T215/T446, "NA")</f>
        <v>NA</v>
      </c>
      <c r="V215" s="8"/>
      <c r="W215" s="6">
        <v>0</v>
      </c>
      <c r="X215" s="7" t="str">
        <f>IFERROR(W215/W446, "NA")</f>
        <v>NA</v>
      </c>
      <c r="Y215" s="8"/>
      <c r="Z215" s="6">
        <v>0</v>
      </c>
      <c r="AA215" s="7" t="str">
        <f>IFERROR(Z215/Z446, "NA")</f>
        <v>NA</v>
      </c>
      <c r="AB215" s="8"/>
      <c r="AC215" s="6">
        <v>0</v>
      </c>
      <c r="AD215" s="7" t="str">
        <f>IFERROR(AC215/AC446, "NA")</f>
        <v>NA</v>
      </c>
      <c r="AE215" s="8"/>
      <c r="AF215" s="6">
        <v>0</v>
      </c>
      <c r="AG215" s="7" t="str">
        <f>IFERROR(AF215/AF446, "NA")</f>
        <v>NA</v>
      </c>
      <c r="AH215" s="8"/>
      <c r="AI215" s="6">
        <v>0</v>
      </c>
      <c r="AJ215" s="7" t="str">
        <f>IFERROR(AI215/AI446, "NA")</f>
        <v>NA</v>
      </c>
      <c r="AK215" s="6"/>
      <c r="AL215" s="9">
        <f t="shared" si="28"/>
        <v>0</v>
      </c>
      <c r="AM215" s="7" t="str">
        <f>IFERROR(AL215/AL446, "NA")</f>
        <v>NA</v>
      </c>
      <c r="AN215" s="6"/>
      <c r="AO215" s="6">
        <v>0</v>
      </c>
      <c r="AP215" s="7" t="str">
        <f>IFERROR(AO215/AO446, "NA")</f>
        <v>NA</v>
      </c>
      <c r="AQ215" s="6"/>
      <c r="AR215" s="9">
        <f t="shared" si="29"/>
        <v>0</v>
      </c>
    </row>
    <row r="216" spans="1:44" ht="16.5" hidden="1" customHeight="1" x14ac:dyDescent="0.3">
      <c r="A216" s="35" t="s">
        <v>608</v>
      </c>
      <c r="B216" s="6">
        <v>0</v>
      </c>
      <c r="C216" s="7" t="str">
        <f>IFERROR(B216/B446, "NA")</f>
        <v>NA</v>
      </c>
      <c r="D216" s="8"/>
      <c r="E216" s="6">
        <v>0</v>
      </c>
      <c r="F216" s="7" t="str">
        <f>IFERROR(E216/E446, "NA")</f>
        <v>NA</v>
      </c>
      <c r="G216" s="8"/>
      <c r="H216" s="6">
        <v>0</v>
      </c>
      <c r="I216" s="7" t="str">
        <f>IFERROR(H216/H446, "NA")</f>
        <v>NA</v>
      </c>
      <c r="J216" s="8"/>
      <c r="K216" s="6">
        <v>0</v>
      </c>
      <c r="L216" s="7" t="str">
        <f>IFERROR(K216/K446, "NA")</f>
        <v>NA</v>
      </c>
      <c r="M216" s="8"/>
      <c r="N216" s="6">
        <v>0</v>
      </c>
      <c r="O216" s="7" t="str">
        <f>IFERROR(N216/N446, "NA")</f>
        <v>NA</v>
      </c>
      <c r="P216" s="8"/>
      <c r="Q216" s="6">
        <v>0</v>
      </c>
      <c r="R216" s="7" t="str">
        <f>IFERROR(Q216/Q446, "NA")</f>
        <v>NA</v>
      </c>
      <c r="S216" s="8"/>
      <c r="T216" s="6">
        <v>0</v>
      </c>
      <c r="U216" s="7" t="str">
        <f>IFERROR(T216/T446, "NA")</f>
        <v>NA</v>
      </c>
      <c r="V216" s="8"/>
      <c r="W216" s="6">
        <v>0</v>
      </c>
      <c r="X216" s="7" t="str">
        <f>IFERROR(W216/W446, "NA")</f>
        <v>NA</v>
      </c>
      <c r="Y216" s="8"/>
      <c r="Z216" s="6">
        <v>0</v>
      </c>
      <c r="AA216" s="7" t="str">
        <f>IFERROR(Z216/Z446, "NA")</f>
        <v>NA</v>
      </c>
      <c r="AB216" s="8"/>
      <c r="AC216" s="6">
        <v>0</v>
      </c>
      <c r="AD216" s="7" t="str">
        <f>IFERROR(AC216/AC446, "NA")</f>
        <v>NA</v>
      </c>
      <c r="AE216" s="8"/>
      <c r="AF216" s="6">
        <v>0</v>
      </c>
      <c r="AG216" s="7" t="str">
        <f>IFERROR(AF216/AF446, "NA")</f>
        <v>NA</v>
      </c>
      <c r="AH216" s="8"/>
      <c r="AI216" s="6">
        <v>0</v>
      </c>
      <c r="AJ216" s="7" t="str">
        <f>IFERROR(AI216/AI446, "NA")</f>
        <v>NA</v>
      </c>
      <c r="AK216" s="6"/>
      <c r="AL216" s="9">
        <f t="shared" si="28"/>
        <v>0</v>
      </c>
      <c r="AM216" s="7" t="str">
        <f>IFERROR(AL216/AL446, "NA")</f>
        <v>NA</v>
      </c>
      <c r="AN216" s="6"/>
      <c r="AO216" s="6">
        <v>0</v>
      </c>
      <c r="AP216" s="7" t="str">
        <f>IFERROR(AO216/AO446, "NA")</f>
        <v>NA</v>
      </c>
      <c r="AQ216" s="6"/>
      <c r="AR216" s="9">
        <f t="shared" si="29"/>
        <v>0</v>
      </c>
    </row>
    <row r="217" spans="1:44" ht="16.5" hidden="1" customHeight="1" x14ac:dyDescent="0.3">
      <c r="A217" s="35" t="s">
        <v>609</v>
      </c>
      <c r="B217" s="6">
        <v>0</v>
      </c>
      <c r="C217" s="7" t="str">
        <f>IFERROR(B217/B446, "NA")</f>
        <v>NA</v>
      </c>
      <c r="D217" s="8"/>
      <c r="E217" s="6">
        <v>0</v>
      </c>
      <c r="F217" s="7" t="str">
        <f>IFERROR(E217/E446, "NA")</f>
        <v>NA</v>
      </c>
      <c r="G217" s="8"/>
      <c r="H217" s="6">
        <v>0</v>
      </c>
      <c r="I217" s="7" t="str">
        <f>IFERROR(H217/H446, "NA")</f>
        <v>NA</v>
      </c>
      <c r="J217" s="8"/>
      <c r="K217" s="6">
        <v>0</v>
      </c>
      <c r="L217" s="7" t="str">
        <f>IFERROR(K217/K446, "NA")</f>
        <v>NA</v>
      </c>
      <c r="M217" s="8"/>
      <c r="N217" s="6">
        <v>0</v>
      </c>
      <c r="O217" s="7" t="str">
        <f>IFERROR(N217/N446, "NA")</f>
        <v>NA</v>
      </c>
      <c r="P217" s="8"/>
      <c r="Q217" s="6">
        <v>0</v>
      </c>
      <c r="R217" s="7" t="str">
        <f>IFERROR(Q217/Q446, "NA")</f>
        <v>NA</v>
      </c>
      <c r="S217" s="8"/>
      <c r="T217" s="6">
        <v>0</v>
      </c>
      <c r="U217" s="7" t="str">
        <f>IFERROR(T217/T446, "NA")</f>
        <v>NA</v>
      </c>
      <c r="V217" s="8"/>
      <c r="W217" s="6">
        <v>0</v>
      </c>
      <c r="X217" s="7" t="str">
        <f>IFERROR(W217/W446, "NA")</f>
        <v>NA</v>
      </c>
      <c r="Y217" s="8"/>
      <c r="Z217" s="6">
        <v>0</v>
      </c>
      <c r="AA217" s="7" t="str">
        <f>IFERROR(Z217/Z446, "NA")</f>
        <v>NA</v>
      </c>
      <c r="AB217" s="8"/>
      <c r="AC217" s="6">
        <v>0</v>
      </c>
      <c r="AD217" s="7" t="str">
        <f>IFERROR(AC217/AC446, "NA")</f>
        <v>NA</v>
      </c>
      <c r="AE217" s="8"/>
      <c r="AF217" s="6">
        <v>0</v>
      </c>
      <c r="AG217" s="7" t="str">
        <f>IFERROR(AF217/AF446, "NA")</f>
        <v>NA</v>
      </c>
      <c r="AH217" s="8"/>
      <c r="AI217" s="6">
        <v>0</v>
      </c>
      <c r="AJ217" s="7" t="str">
        <f>IFERROR(AI217/AI446, "NA")</f>
        <v>NA</v>
      </c>
      <c r="AK217" s="6"/>
      <c r="AL217" s="9">
        <f t="shared" si="28"/>
        <v>0</v>
      </c>
      <c r="AM217" s="7" t="str">
        <f>IFERROR(AL217/AL446, "NA")</f>
        <v>NA</v>
      </c>
      <c r="AN217" s="6"/>
      <c r="AO217" s="6">
        <v>0</v>
      </c>
      <c r="AP217" s="7" t="str">
        <f>IFERROR(AO217/AO446, "NA")</f>
        <v>NA</v>
      </c>
      <c r="AQ217" s="6"/>
      <c r="AR217" s="9">
        <f t="shared" si="29"/>
        <v>0</v>
      </c>
    </row>
    <row r="218" spans="1:44" ht="16.5" customHeight="1" x14ac:dyDescent="0.3">
      <c r="A218" s="36" t="s">
        <v>261</v>
      </c>
      <c r="B218" s="11">
        <f>IFERROR(B213+B214+B215+B216+B217, "NA")</f>
        <v>0</v>
      </c>
      <c r="C218" s="12" t="str">
        <f>IFERROR(B218/B446, "NA")</f>
        <v>NA</v>
      </c>
      <c r="D218" s="2"/>
      <c r="E218" s="11">
        <f>IFERROR(E213+E214+E215+E216+E217, "NA")</f>
        <v>0</v>
      </c>
      <c r="F218" s="12" t="str">
        <f>IFERROR(E218/E446, "NA")</f>
        <v>NA</v>
      </c>
      <c r="G218" s="2"/>
      <c r="H218" s="11">
        <f>IFERROR(H213+H214+H215+H216+H217, "NA")</f>
        <v>0</v>
      </c>
      <c r="I218" s="12" t="str">
        <f>IFERROR(H218/H446, "NA")</f>
        <v>NA</v>
      </c>
      <c r="J218" s="2"/>
      <c r="K218" s="11">
        <f>IFERROR(K213+K214+K215+K216+K217, "NA")</f>
        <v>0</v>
      </c>
      <c r="L218" s="12" t="str">
        <f>IFERROR(K218/K446, "NA")</f>
        <v>NA</v>
      </c>
      <c r="M218" s="2"/>
      <c r="N218" s="11">
        <f>IFERROR(N213+N214+N215+N216+N217, "NA")</f>
        <v>0</v>
      </c>
      <c r="O218" s="12" t="str">
        <f>IFERROR(N218/N446, "NA")</f>
        <v>NA</v>
      </c>
      <c r="P218" s="2"/>
      <c r="Q218" s="11">
        <f>IFERROR(Q213+Q214+Q215+Q216+Q217, "NA")</f>
        <v>0</v>
      </c>
      <c r="R218" s="12" t="str">
        <f>IFERROR(Q218/Q446, "NA")</f>
        <v>NA</v>
      </c>
      <c r="S218" s="2"/>
      <c r="T218" s="11">
        <f>IFERROR(T213+T214+T215+T216+T217, "NA")</f>
        <v>0</v>
      </c>
      <c r="U218" s="12" t="str">
        <f>IFERROR(T218/T446, "NA")</f>
        <v>NA</v>
      </c>
      <c r="V218" s="2"/>
      <c r="W218" s="11">
        <f>IFERROR(W213+W214+W215+W216+W217, "NA")</f>
        <v>0</v>
      </c>
      <c r="X218" s="12" t="str">
        <f>IFERROR(W218/W446, "NA")</f>
        <v>NA</v>
      </c>
      <c r="Y218" s="2"/>
      <c r="Z218" s="11">
        <f>IFERROR(Z213+Z214+Z215+Z216+Z217, "NA")</f>
        <v>0</v>
      </c>
      <c r="AA218" s="12" t="str">
        <f>IFERROR(Z218/Z446, "NA")</f>
        <v>NA</v>
      </c>
      <c r="AB218" s="2"/>
      <c r="AC218" s="11">
        <f>IFERROR(AC213+AC214+AC215+AC216+AC217, "NA")</f>
        <v>0</v>
      </c>
      <c r="AD218" s="12" t="str">
        <f>IFERROR(AC218/AC446, "NA")</f>
        <v>NA</v>
      </c>
      <c r="AE218" s="2"/>
      <c r="AF218" s="11">
        <f>IFERROR(AF213+AF214+AF215+AF216+AF217, "NA")</f>
        <v>0</v>
      </c>
      <c r="AG218" s="12" t="str">
        <f>IFERROR(AF218/AF446, "NA")</f>
        <v>NA</v>
      </c>
      <c r="AH218" s="2"/>
      <c r="AI218" s="11">
        <f>IFERROR(AI213+AI214+AI215+AI216+AI217, "NA")</f>
        <v>0</v>
      </c>
      <c r="AJ218" s="12" t="str">
        <f>IFERROR(AI218/AI446, "NA")</f>
        <v>NA</v>
      </c>
      <c r="AK218" s="2"/>
      <c r="AL218" s="11">
        <f t="shared" si="28"/>
        <v>0</v>
      </c>
      <c r="AM218" s="12" t="str">
        <f>IFERROR(AL218/AL446, "NA")</f>
        <v>NA</v>
      </c>
      <c r="AN218" s="2"/>
      <c r="AO218" s="11">
        <f>IFERROR(AO213+AO214+AO215+AO216+AO217, "NA")</f>
        <v>0</v>
      </c>
      <c r="AP218" s="12" t="str">
        <f>IFERROR(AO218/AO446, "NA")</f>
        <v>NA</v>
      </c>
      <c r="AQ218" s="2"/>
      <c r="AR218" s="11">
        <f t="shared" si="29"/>
        <v>0</v>
      </c>
    </row>
    <row r="219" spans="1:44" ht="16.5" hidden="1" customHeight="1" x14ac:dyDescent="0.3">
      <c r="A219" s="33" t="s">
        <v>610</v>
      </c>
      <c r="B219" s="6">
        <v>0</v>
      </c>
      <c r="C219" s="7" t="str">
        <f>IFERROR(B219/B446, "NA")</f>
        <v>NA</v>
      </c>
      <c r="D219" s="8"/>
      <c r="E219" s="6">
        <v>0</v>
      </c>
      <c r="F219" s="7" t="str">
        <f>IFERROR(E219/E446, "NA")</f>
        <v>NA</v>
      </c>
      <c r="G219" s="8"/>
      <c r="H219" s="6">
        <v>0</v>
      </c>
      <c r="I219" s="7" t="str">
        <f>IFERROR(H219/H446, "NA")</f>
        <v>NA</v>
      </c>
      <c r="J219" s="8"/>
      <c r="K219" s="6">
        <v>0</v>
      </c>
      <c r="L219" s="7" t="str">
        <f>IFERROR(K219/K446, "NA")</f>
        <v>NA</v>
      </c>
      <c r="M219" s="8"/>
      <c r="N219" s="6">
        <v>0</v>
      </c>
      <c r="O219" s="7" t="str">
        <f>IFERROR(N219/N446, "NA")</f>
        <v>NA</v>
      </c>
      <c r="P219" s="8"/>
      <c r="Q219" s="6">
        <v>0</v>
      </c>
      <c r="R219" s="7" t="str">
        <f>IFERROR(Q219/Q446, "NA")</f>
        <v>NA</v>
      </c>
      <c r="S219" s="8"/>
      <c r="T219" s="6">
        <v>0</v>
      </c>
      <c r="U219" s="7" t="str">
        <f>IFERROR(T219/T446, "NA")</f>
        <v>NA</v>
      </c>
      <c r="V219" s="8"/>
      <c r="W219" s="6">
        <v>0</v>
      </c>
      <c r="X219" s="7" t="str">
        <f>IFERROR(W219/W446, "NA")</f>
        <v>NA</v>
      </c>
      <c r="Y219" s="8"/>
      <c r="Z219" s="6">
        <v>0</v>
      </c>
      <c r="AA219" s="7" t="str">
        <f>IFERROR(Z219/Z446, "NA")</f>
        <v>NA</v>
      </c>
      <c r="AB219" s="8"/>
      <c r="AC219" s="6">
        <v>0</v>
      </c>
      <c r="AD219" s="7" t="str">
        <f>IFERROR(AC219/AC446, "NA")</f>
        <v>NA</v>
      </c>
      <c r="AE219" s="8"/>
      <c r="AF219" s="6">
        <v>0</v>
      </c>
      <c r="AG219" s="7" t="str">
        <f>IFERROR(AF219/AF446, "NA")</f>
        <v>NA</v>
      </c>
      <c r="AH219" s="8"/>
      <c r="AI219" s="6">
        <v>0</v>
      </c>
      <c r="AJ219" s="7" t="str">
        <f>IFERROR(AI219/AI446, "NA")</f>
        <v>NA</v>
      </c>
      <c r="AK219" s="6"/>
      <c r="AL219" s="9">
        <f t="shared" si="28"/>
        <v>0</v>
      </c>
      <c r="AM219" s="7" t="str">
        <f>IFERROR(AL219/AL446, "NA")</f>
        <v>NA</v>
      </c>
      <c r="AN219" s="6"/>
      <c r="AO219" s="6">
        <v>0</v>
      </c>
      <c r="AP219" s="7" t="str">
        <f>IFERROR(AO219/AO446, "NA")</f>
        <v>NA</v>
      </c>
      <c r="AQ219" s="6"/>
      <c r="AR219" s="9">
        <f t="shared" si="29"/>
        <v>0</v>
      </c>
    </row>
    <row r="220" spans="1:44" ht="16.5" hidden="1" customHeight="1" x14ac:dyDescent="0.3">
      <c r="A220" s="33" t="s">
        <v>611</v>
      </c>
      <c r="B220" s="6">
        <v>0</v>
      </c>
      <c r="C220" s="7" t="str">
        <f>IFERROR(B220/B446, "NA")</f>
        <v>NA</v>
      </c>
      <c r="D220" s="8"/>
      <c r="E220" s="6">
        <v>0</v>
      </c>
      <c r="F220" s="7" t="str">
        <f>IFERROR(E220/E446, "NA")</f>
        <v>NA</v>
      </c>
      <c r="G220" s="8"/>
      <c r="H220" s="6">
        <v>0</v>
      </c>
      <c r="I220" s="7" t="str">
        <f>IFERROR(H220/H446, "NA")</f>
        <v>NA</v>
      </c>
      <c r="J220" s="8"/>
      <c r="K220" s="6">
        <v>0</v>
      </c>
      <c r="L220" s="7" t="str">
        <f>IFERROR(K220/K446, "NA")</f>
        <v>NA</v>
      </c>
      <c r="M220" s="8"/>
      <c r="N220" s="6">
        <v>0</v>
      </c>
      <c r="O220" s="7" t="str">
        <f>IFERROR(N220/N446, "NA")</f>
        <v>NA</v>
      </c>
      <c r="P220" s="8"/>
      <c r="Q220" s="6">
        <v>0</v>
      </c>
      <c r="R220" s="7" t="str">
        <f>IFERROR(Q220/Q446, "NA")</f>
        <v>NA</v>
      </c>
      <c r="S220" s="8"/>
      <c r="T220" s="6">
        <v>0</v>
      </c>
      <c r="U220" s="7" t="str">
        <f>IFERROR(T220/T446, "NA")</f>
        <v>NA</v>
      </c>
      <c r="V220" s="8"/>
      <c r="W220" s="6">
        <v>0</v>
      </c>
      <c r="X220" s="7" t="str">
        <f>IFERROR(W220/W446, "NA")</f>
        <v>NA</v>
      </c>
      <c r="Y220" s="8"/>
      <c r="Z220" s="6">
        <v>0</v>
      </c>
      <c r="AA220" s="7" t="str">
        <f>IFERROR(Z220/Z446, "NA")</f>
        <v>NA</v>
      </c>
      <c r="AB220" s="8"/>
      <c r="AC220" s="6">
        <v>0</v>
      </c>
      <c r="AD220" s="7" t="str">
        <f>IFERROR(AC220/AC446, "NA")</f>
        <v>NA</v>
      </c>
      <c r="AE220" s="8"/>
      <c r="AF220" s="6">
        <v>0</v>
      </c>
      <c r="AG220" s="7" t="str">
        <f>IFERROR(AF220/AF446, "NA")</f>
        <v>NA</v>
      </c>
      <c r="AH220" s="8"/>
      <c r="AI220" s="6">
        <v>0</v>
      </c>
      <c r="AJ220" s="7" t="str">
        <f>IFERROR(AI220/AI446, "NA")</f>
        <v>NA</v>
      </c>
      <c r="AK220" s="6"/>
      <c r="AL220" s="9">
        <f t="shared" si="28"/>
        <v>0</v>
      </c>
      <c r="AM220" s="7" t="str">
        <f>IFERROR(AL220/AL446, "NA")</f>
        <v>NA</v>
      </c>
      <c r="AN220" s="6"/>
      <c r="AO220" s="6">
        <v>0</v>
      </c>
      <c r="AP220" s="7" t="str">
        <f>IFERROR(AO220/AO446, "NA")</f>
        <v>NA</v>
      </c>
      <c r="AQ220" s="6"/>
      <c r="AR220" s="9">
        <f t="shared" si="29"/>
        <v>0</v>
      </c>
    </row>
    <row r="221" spans="1:44" ht="16.5" hidden="1" customHeight="1" x14ac:dyDescent="0.3">
      <c r="A221" s="33" t="s">
        <v>612</v>
      </c>
      <c r="B221" s="6">
        <v>0</v>
      </c>
      <c r="C221" s="7" t="str">
        <f>IFERROR(B221/B446, "NA")</f>
        <v>NA</v>
      </c>
      <c r="D221" s="8"/>
      <c r="E221" s="6">
        <v>0</v>
      </c>
      <c r="F221" s="7" t="str">
        <f>IFERROR(E221/E446, "NA")</f>
        <v>NA</v>
      </c>
      <c r="G221" s="8"/>
      <c r="H221" s="6">
        <v>0</v>
      </c>
      <c r="I221" s="7" t="str">
        <f>IFERROR(H221/H446, "NA")</f>
        <v>NA</v>
      </c>
      <c r="J221" s="8"/>
      <c r="K221" s="6">
        <v>0</v>
      </c>
      <c r="L221" s="7" t="str">
        <f>IFERROR(K221/K446, "NA")</f>
        <v>NA</v>
      </c>
      <c r="M221" s="8"/>
      <c r="N221" s="6">
        <v>0</v>
      </c>
      <c r="O221" s="7" t="str">
        <f>IFERROR(N221/N446, "NA")</f>
        <v>NA</v>
      </c>
      <c r="P221" s="8"/>
      <c r="Q221" s="6">
        <v>0</v>
      </c>
      <c r="R221" s="7" t="str">
        <f>IFERROR(Q221/Q446, "NA")</f>
        <v>NA</v>
      </c>
      <c r="S221" s="8"/>
      <c r="T221" s="6">
        <v>0</v>
      </c>
      <c r="U221" s="7" t="str">
        <f>IFERROR(T221/T446, "NA")</f>
        <v>NA</v>
      </c>
      <c r="V221" s="8"/>
      <c r="W221" s="6">
        <v>0</v>
      </c>
      <c r="X221" s="7" t="str">
        <f>IFERROR(W221/W446, "NA")</f>
        <v>NA</v>
      </c>
      <c r="Y221" s="8"/>
      <c r="Z221" s="6">
        <v>0</v>
      </c>
      <c r="AA221" s="7" t="str">
        <f>IFERROR(Z221/Z446, "NA")</f>
        <v>NA</v>
      </c>
      <c r="AB221" s="8"/>
      <c r="AC221" s="6">
        <v>0</v>
      </c>
      <c r="AD221" s="7" t="str">
        <f>IFERROR(AC221/AC446, "NA")</f>
        <v>NA</v>
      </c>
      <c r="AE221" s="8"/>
      <c r="AF221" s="6">
        <v>0</v>
      </c>
      <c r="AG221" s="7" t="str">
        <f>IFERROR(AF221/AF446, "NA")</f>
        <v>NA</v>
      </c>
      <c r="AH221" s="8"/>
      <c r="AI221" s="6">
        <v>0</v>
      </c>
      <c r="AJ221" s="7" t="str">
        <f>IFERROR(AI221/AI446, "NA")</f>
        <v>NA</v>
      </c>
      <c r="AK221" s="6"/>
      <c r="AL221" s="9">
        <f t="shared" si="28"/>
        <v>0</v>
      </c>
      <c r="AM221" s="7" t="str">
        <f>IFERROR(AL221/AL446, "NA")</f>
        <v>NA</v>
      </c>
      <c r="AN221" s="6"/>
      <c r="AO221" s="6">
        <v>0</v>
      </c>
      <c r="AP221" s="7" t="str">
        <f>IFERROR(AO221/AO446, "NA")</f>
        <v>NA</v>
      </c>
      <c r="AQ221" s="6"/>
      <c r="AR221" s="9">
        <f t="shared" si="29"/>
        <v>0</v>
      </c>
    </row>
    <row r="222" spans="1:44" ht="16.5" hidden="1" customHeight="1" x14ac:dyDescent="0.3">
      <c r="A222" s="33" t="s">
        <v>613</v>
      </c>
      <c r="B222" s="6">
        <v>0</v>
      </c>
      <c r="C222" s="7" t="str">
        <f>IFERROR(B222/B446, "NA")</f>
        <v>NA</v>
      </c>
      <c r="D222" s="8"/>
      <c r="E222" s="6">
        <v>0</v>
      </c>
      <c r="F222" s="7" t="str">
        <f>IFERROR(E222/E446, "NA")</f>
        <v>NA</v>
      </c>
      <c r="G222" s="8"/>
      <c r="H222" s="6">
        <v>0</v>
      </c>
      <c r="I222" s="7" t="str">
        <f>IFERROR(H222/H446, "NA")</f>
        <v>NA</v>
      </c>
      <c r="J222" s="8"/>
      <c r="K222" s="6">
        <v>0</v>
      </c>
      <c r="L222" s="7" t="str">
        <f>IFERROR(K222/K446, "NA")</f>
        <v>NA</v>
      </c>
      <c r="M222" s="8"/>
      <c r="N222" s="6">
        <v>0</v>
      </c>
      <c r="O222" s="7" t="str">
        <f>IFERROR(N222/N446, "NA")</f>
        <v>NA</v>
      </c>
      <c r="P222" s="8"/>
      <c r="Q222" s="6">
        <v>0</v>
      </c>
      <c r="R222" s="7" t="str">
        <f>IFERROR(Q222/Q446, "NA")</f>
        <v>NA</v>
      </c>
      <c r="S222" s="8"/>
      <c r="T222" s="6">
        <v>0</v>
      </c>
      <c r="U222" s="7" t="str">
        <f>IFERROR(T222/T446, "NA")</f>
        <v>NA</v>
      </c>
      <c r="V222" s="8"/>
      <c r="W222" s="6">
        <v>0</v>
      </c>
      <c r="X222" s="7" t="str">
        <f>IFERROR(W222/W446, "NA")</f>
        <v>NA</v>
      </c>
      <c r="Y222" s="8"/>
      <c r="Z222" s="6">
        <v>0</v>
      </c>
      <c r="AA222" s="7" t="str">
        <f>IFERROR(Z222/Z446, "NA")</f>
        <v>NA</v>
      </c>
      <c r="AB222" s="8"/>
      <c r="AC222" s="6">
        <v>0</v>
      </c>
      <c r="AD222" s="7" t="str">
        <f>IFERROR(AC222/AC446, "NA")</f>
        <v>NA</v>
      </c>
      <c r="AE222" s="8"/>
      <c r="AF222" s="6">
        <v>0</v>
      </c>
      <c r="AG222" s="7" t="str">
        <f>IFERROR(AF222/AF446, "NA")</f>
        <v>NA</v>
      </c>
      <c r="AH222" s="8"/>
      <c r="AI222" s="6">
        <v>0</v>
      </c>
      <c r="AJ222" s="7" t="str">
        <f>IFERROR(AI222/AI446, "NA")</f>
        <v>NA</v>
      </c>
      <c r="AK222" s="6"/>
      <c r="AL222" s="9">
        <f t="shared" si="28"/>
        <v>0</v>
      </c>
      <c r="AM222" s="7" t="str">
        <f>IFERROR(AL222/AL446, "NA")</f>
        <v>NA</v>
      </c>
      <c r="AN222" s="6"/>
      <c r="AO222" s="6">
        <v>0</v>
      </c>
      <c r="AP222" s="7" t="str">
        <f>IFERROR(AO222/AO446, "NA")</f>
        <v>NA</v>
      </c>
      <c r="AQ222" s="6"/>
      <c r="AR222" s="9">
        <f t="shared" si="29"/>
        <v>0</v>
      </c>
    </row>
    <row r="223" spans="1:44" ht="16.5" hidden="1" customHeight="1" x14ac:dyDescent="0.3">
      <c r="A223" s="33" t="s">
        <v>614</v>
      </c>
      <c r="B223" s="6">
        <v>0</v>
      </c>
      <c r="C223" s="7" t="str">
        <f>IFERROR(B223/B446, "NA")</f>
        <v>NA</v>
      </c>
      <c r="D223" s="8"/>
      <c r="E223" s="6">
        <v>0</v>
      </c>
      <c r="F223" s="7" t="str">
        <f>IFERROR(E223/E446, "NA")</f>
        <v>NA</v>
      </c>
      <c r="G223" s="8"/>
      <c r="H223" s="6">
        <v>0</v>
      </c>
      <c r="I223" s="7" t="str">
        <f>IFERROR(H223/H446, "NA")</f>
        <v>NA</v>
      </c>
      <c r="J223" s="8"/>
      <c r="K223" s="6">
        <v>0</v>
      </c>
      <c r="L223" s="7" t="str">
        <f>IFERROR(K223/K446, "NA")</f>
        <v>NA</v>
      </c>
      <c r="M223" s="8"/>
      <c r="N223" s="6">
        <v>0</v>
      </c>
      <c r="O223" s="7" t="str">
        <f>IFERROR(N223/N446, "NA")</f>
        <v>NA</v>
      </c>
      <c r="P223" s="8"/>
      <c r="Q223" s="6">
        <v>0</v>
      </c>
      <c r="R223" s="7" t="str">
        <f>IFERROR(Q223/Q446, "NA")</f>
        <v>NA</v>
      </c>
      <c r="S223" s="8"/>
      <c r="T223" s="6">
        <v>0</v>
      </c>
      <c r="U223" s="7" t="str">
        <f>IFERROR(T223/T446, "NA")</f>
        <v>NA</v>
      </c>
      <c r="V223" s="8"/>
      <c r="W223" s="6">
        <v>0</v>
      </c>
      <c r="X223" s="7" t="str">
        <f>IFERROR(W223/W446, "NA")</f>
        <v>NA</v>
      </c>
      <c r="Y223" s="8"/>
      <c r="Z223" s="6">
        <v>0</v>
      </c>
      <c r="AA223" s="7" t="str">
        <f>IFERROR(Z223/Z446, "NA")</f>
        <v>NA</v>
      </c>
      <c r="AB223" s="8"/>
      <c r="AC223" s="6">
        <v>0</v>
      </c>
      <c r="AD223" s="7" t="str">
        <f>IFERROR(AC223/AC446, "NA")</f>
        <v>NA</v>
      </c>
      <c r="AE223" s="8"/>
      <c r="AF223" s="6">
        <v>0</v>
      </c>
      <c r="AG223" s="7" t="str">
        <f>IFERROR(AF223/AF446, "NA")</f>
        <v>NA</v>
      </c>
      <c r="AH223" s="8"/>
      <c r="AI223" s="6">
        <v>0</v>
      </c>
      <c r="AJ223" s="7" t="str">
        <f>IFERROR(AI223/AI446, "NA")</f>
        <v>NA</v>
      </c>
      <c r="AK223" s="6"/>
      <c r="AL223" s="9">
        <f t="shared" si="28"/>
        <v>0</v>
      </c>
      <c r="AM223" s="7" t="str">
        <f>IFERROR(AL223/AL446, "NA")</f>
        <v>NA</v>
      </c>
      <c r="AN223" s="6"/>
      <c r="AO223" s="6">
        <v>0</v>
      </c>
      <c r="AP223" s="7" t="str">
        <f>IFERROR(AO223/AO446, "NA")</f>
        <v>NA</v>
      </c>
      <c r="AQ223" s="6"/>
      <c r="AR223" s="9">
        <f t="shared" si="29"/>
        <v>0</v>
      </c>
    </row>
    <row r="224" spans="1:44" ht="16.5" hidden="1" customHeight="1" x14ac:dyDescent="0.3">
      <c r="A224" s="33" t="s">
        <v>615</v>
      </c>
      <c r="B224" s="6">
        <v>0</v>
      </c>
      <c r="C224" s="7" t="str">
        <f>IFERROR(B224/B446, "NA")</f>
        <v>NA</v>
      </c>
      <c r="D224" s="8"/>
      <c r="E224" s="6">
        <v>0</v>
      </c>
      <c r="F224" s="7" t="str">
        <f>IFERROR(E224/E446, "NA")</f>
        <v>NA</v>
      </c>
      <c r="G224" s="8"/>
      <c r="H224" s="6">
        <v>0</v>
      </c>
      <c r="I224" s="7" t="str">
        <f>IFERROR(H224/H446, "NA")</f>
        <v>NA</v>
      </c>
      <c r="J224" s="8"/>
      <c r="K224" s="6">
        <v>0</v>
      </c>
      <c r="L224" s="7" t="str">
        <f>IFERROR(K224/K446, "NA")</f>
        <v>NA</v>
      </c>
      <c r="M224" s="8"/>
      <c r="N224" s="6">
        <v>0</v>
      </c>
      <c r="O224" s="7" t="str">
        <f>IFERROR(N224/N446, "NA")</f>
        <v>NA</v>
      </c>
      <c r="P224" s="8"/>
      <c r="Q224" s="6">
        <v>0</v>
      </c>
      <c r="R224" s="7" t="str">
        <f>IFERROR(Q224/Q446, "NA")</f>
        <v>NA</v>
      </c>
      <c r="S224" s="8"/>
      <c r="T224" s="6">
        <v>0</v>
      </c>
      <c r="U224" s="7" t="str">
        <f>IFERROR(T224/T446, "NA")</f>
        <v>NA</v>
      </c>
      <c r="V224" s="8"/>
      <c r="W224" s="6">
        <v>0</v>
      </c>
      <c r="X224" s="7" t="str">
        <f>IFERROR(W224/W446, "NA")</f>
        <v>NA</v>
      </c>
      <c r="Y224" s="8"/>
      <c r="Z224" s="6">
        <v>0</v>
      </c>
      <c r="AA224" s="7" t="str">
        <f>IFERROR(Z224/Z446, "NA")</f>
        <v>NA</v>
      </c>
      <c r="AB224" s="8"/>
      <c r="AC224" s="6">
        <v>0</v>
      </c>
      <c r="AD224" s="7" t="str">
        <f>IFERROR(AC224/AC446, "NA")</f>
        <v>NA</v>
      </c>
      <c r="AE224" s="8"/>
      <c r="AF224" s="6">
        <v>0</v>
      </c>
      <c r="AG224" s="7" t="str">
        <f>IFERROR(AF224/AF446, "NA")</f>
        <v>NA</v>
      </c>
      <c r="AH224" s="8"/>
      <c r="AI224" s="6">
        <v>0</v>
      </c>
      <c r="AJ224" s="7" t="str">
        <f>IFERROR(AI224/AI446, "NA")</f>
        <v>NA</v>
      </c>
      <c r="AK224" s="6"/>
      <c r="AL224" s="9">
        <f t="shared" si="28"/>
        <v>0</v>
      </c>
      <c r="AM224" s="7" t="str">
        <f>IFERROR(AL224/AL446, "NA")</f>
        <v>NA</v>
      </c>
      <c r="AN224" s="6"/>
      <c r="AO224" s="6">
        <v>0</v>
      </c>
      <c r="AP224" s="7" t="str">
        <f>IFERROR(AO224/AO446, "NA")</f>
        <v>NA</v>
      </c>
      <c r="AQ224" s="6"/>
      <c r="AR224" s="9">
        <f t="shared" si="29"/>
        <v>0</v>
      </c>
    </row>
    <row r="225" spans="1:44" ht="16.5" hidden="1" customHeight="1" x14ac:dyDescent="0.3">
      <c r="A225" s="33" t="s">
        <v>616</v>
      </c>
      <c r="B225" s="6">
        <v>0</v>
      </c>
      <c r="C225" s="7" t="str">
        <f>IFERROR(B225/B446, "NA")</f>
        <v>NA</v>
      </c>
      <c r="D225" s="8"/>
      <c r="E225" s="6">
        <v>0</v>
      </c>
      <c r="F225" s="7" t="str">
        <f>IFERROR(E225/E446, "NA")</f>
        <v>NA</v>
      </c>
      <c r="G225" s="8"/>
      <c r="H225" s="6">
        <v>0</v>
      </c>
      <c r="I225" s="7" t="str">
        <f>IFERROR(H225/H446, "NA")</f>
        <v>NA</v>
      </c>
      <c r="J225" s="8"/>
      <c r="K225" s="6">
        <v>0</v>
      </c>
      <c r="L225" s="7" t="str">
        <f>IFERROR(K225/K446, "NA")</f>
        <v>NA</v>
      </c>
      <c r="M225" s="8"/>
      <c r="N225" s="6">
        <v>0</v>
      </c>
      <c r="O225" s="7" t="str">
        <f>IFERROR(N225/N446, "NA")</f>
        <v>NA</v>
      </c>
      <c r="P225" s="8"/>
      <c r="Q225" s="6">
        <v>0</v>
      </c>
      <c r="R225" s="7" t="str">
        <f>IFERROR(Q225/Q446, "NA")</f>
        <v>NA</v>
      </c>
      <c r="S225" s="8"/>
      <c r="T225" s="6">
        <v>0</v>
      </c>
      <c r="U225" s="7" t="str">
        <f>IFERROR(T225/T446, "NA")</f>
        <v>NA</v>
      </c>
      <c r="V225" s="8"/>
      <c r="W225" s="6">
        <v>0</v>
      </c>
      <c r="X225" s="7" t="str">
        <f>IFERROR(W225/W446, "NA")</f>
        <v>NA</v>
      </c>
      <c r="Y225" s="8"/>
      <c r="Z225" s="6">
        <v>0</v>
      </c>
      <c r="AA225" s="7" t="str">
        <f>IFERROR(Z225/Z446, "NA")</f>
        <v>NA</v>
      </c>
      <c r="AB225" s="8"/>
      <c r="AC225" s="6">
        <v>0</v>
      </c>
      <c r="AD225" s="7" t="str">
        <f>IFERROR(AC225/AC446, "NA")</f>
        <v>NA</v>
      </c>
      <c r="AE225" s="8"/>
      <c r="AF225" s="6">
        <v>0</v>
      </c>
      <c r="AG225" s="7" t="str">
        <f>IFERROR(AF225/AF446, "NA")</f>
        <v>NA</v>
      </c>
      <c r="AH225" s="8"/>
      <c r="AI225" s="6">
        <v>0</v>
      </c>
      <c r="AJ225" s="7" t="str">
        <f>IFERROR(AI225/AI446, "NA")</f>
        <v>NA</v>
      </c>
      <c r="AK225" s="6"/>
      <c r="AL225" s="9">
        <f t="shared" si="28"/>
        <v>0</v>
      </c>
      <c r="AM225" s="7" t="str">
        <f>IFERROR(AL225/AL446, "NA")</f>
        <v>NA</v>
      </c>
      <c r="AN225" s="6"/>
      <c r="AO225" s="6">
        <v>0</v>
      </c>
      <c r="AP225" s="7" t="str">
        <f>IFERROR(AO225/AO446, "NA")</f>
        <v>NA</v>
      </c>
      <c r="AQ225" s="6"/>
      <c r="AR225" s="9">
        <f t="shared" si="29"/>
        <v>0</v>
      </c>
    </row>
    <row r="226" spans="1:44" ht="16.5" hidden="1" customHeight="1" x14ac:dyDescent="0.3">
      <c r="A226" s="33" t="s">
        <v>617</v>
      </c>
      <c r="B226" s="6">
        <v>0</v>
      </c>
      <c r="C226" s="7" t="str">
        <f>IFERROR(B226/B446, "NA")</f>
        <v>NA</v>
      </c>
      <c r="D226" s="8"/>
      <c r="E226" s="6">
        <v>0</v>
      </c>
      <c r="F226" s="7" t="str">
        <f>IFERROR(E226/E446, "NA")</f>
        <v>NA</v>
      </c>
      <c r="G226" s="8"/>
      <c r="H226" s="6">
        <v>0</v>
      </c>
      <c r="I226" s="7" t="str">
        <f>IFERROR(H226/H446, "NA")</f>
        <v>NA</v>
      </c>
      <c r="J226" s="8"/>
      <c r="K226" s="6">
        <v>0</v>
      </c>
      <c r="L226" s="7" t="str">
        <f>IFERROR(K226/K446, "NA")</f>
        <v>NA</v>
      </c>
      <c r="M226" s="8"/>
      <c r="N226" s="6">
        <v>0</v>
      </c>
      <c r="O226" s="7" t="str">
        <f>IFERROR(N226/N446, "NA")</f>
        <v>NA</v>
      </c>
      <c r="P226" s="8"/>
      <c r="Q226" s="6">
        <v>0</v>
      </c>
      <c r="R226" s="7" t="str">
        <f>IFERROR(Q226/Q446, "NA")</f>
        <v>NA</v>
      </c>
      <c r="S226" s="8"/>
      <c r="T226" s="6">
        <v>0</v>
      </c>
      <c r="U226" s="7" t="str">
        <f>IFERROR(T226/T446, "NA")</f>
        <v>NA</v>
      </c>
      <c r="V226" s="8"/>
      <c r="W226" s="6">
        <v>0</v>
      </c>
      <c r="X226" s="7" t="str">
        <f>IFERROR(W226/W446, "NA")</f>
        <v>NA</v>
      </c>
      <c r="Y226" s="8"/>
      <c r="Z226" s="6">
        <v>0</v>
      </c>
      <c r="AA226" s="7" t="str">
        <f>IFERROR(Z226/Z446, "NA")</f>
        <v>NA</v>
      </c>
      <c r="AB226" s="8"/>
      <c r="AC226" s="6">
        <v>0</v>
      </c>
      <c r="AD226" s="7" t="str">
        <f>IFERROR(AC226/AC446, "NA")</f>
        <v>NA</v>
      </c>
      <c r="AE226" s="8"/>
      <c r="AF226" s="6">
        <v>0</v>
      </c>
      <c r="AG226" s="7" t="str">
        <f>IFERROR(AF226/AF446, "NA")</f>
        <v>NA</v>
      </c>
      <c r="AH226" s="8"/>
      <c r="AI226" s="6">
        <v>0</v>
      </c>
      <c r="AJ226" s="7" t="str">
        <f>IFERROR(AI226/AI446, "NA")</f>
        <v>NA</v>
      </c>
      <c r="AK226" s="6"/>
      <c r="AL226" s="9">
        <f t="shared" si="28"/>
        <v>0</v>
      </c>
      <c r="AM226" s="7" t="str">
        <f>IFERROR(AL226/AL446, "NA")</f>
        <v>NA</v>
      </c>
      <c r="AN226" s="6"/>
      <c r="AO226" s="6">
        <v>0</v>
      </c>
      <c r="AP226" s="7" t="str">
        <f>IFERROR(AO226/AO446, "NA")</f>
        <v>NA</v>
      </c>
      <c r="AQ226" s="6"/>
      <c r="AR226" s="9">
        <f t="shared" si="29"/>
        <v>0</v>
      </c>
    </row>
    <row r="227" spans="1:44" ht="16.5" customHeight="1" x14ac:dyDescent="0.3">
      <c r="A227" s="40" t="s">
        <v>270</v>
      </c>
      <c r="B227" s="11">
        <f>IFERROR(B211+B213+B214+B215+B216+B217+B219+B220+B221+B222+B223+B224+B225+B226, "NA")</f>
        <v>0</v>
      </c>
      <c r="C227" s="12" t="str">
        <f>IFERROR(B227/B446, "NA")</f>
        <v>NA</v>
      </c>
      <c r="D227" s="2"/>
      <c r="E227" s="11">
        <f>IFERROR(E211+E213+E214+E215+E216+E217+E219+E220+E221+E222+E223+E224+E225+E226, "NA")</f>
        <v>0</v>
      </c>
      <c r="F227" s="12" t="str">
        <f>IFERROR(E227/E446, "NA")</f>
        <v>NA</v>
      </c>
      <c r="G227" s="2"/>
      <c r="H227" s="11">
        <f>IFERROR(H211+H213+H214+H215+H216+H217+H219+H220+H221+H222+H223+H224+H225+H226, "NA")</f>
        <v>0</v>
      </c>
      <c r="I227" s="12" t="str">
        <f>IFERROR(H227/H446, "NA")</f>
        <v>NA</v>
      </c>
      <c r="J227" s="2"/>
      <c r="K227" s="11">
        <f>IFERROR(K211+K213+K214+K215+K216+K217+K219+K220+K221+K222+K223+K224+K225+K226, "NA")</f>
        <v>0</v>
      </c>
      <c r="L227" s="12" t="str">
        <f>IFERROR(K227/K446, "NA")</f>
        <v>NA</v>
      </c>
      <c r="M227" s="2"/>
      <c r="N227" s="11">
        <f>IFERROR(N211+N213+N214+N215+N216+N217+N219+N220+N221+N222+N223+N224+N225+N226, "NA")</f>
        <v>0</v>
      </c>
      <c r="O227" s="12" t="str">
        <f>IFERROR(N227/N446, "NA")</f>
        <v>NA</v>
      </c>
      <c r="P227" s="2"/>
      <c r="Q227" s="11">
        <f>IFERROR(Q211+Q213+Q214+Q215+Q216+Q217+Q219+Q220+Q221+Q222+Q223+Q224+Q225+Q226, "NA")</f>
        <v>0</v>
      </c>
      <c r="R227" s="12" t="str">
        <f>IFERROR(Q227/Q446, "NA")</f>
        <v>NA</v>
      </c>
      <c r="S227" s="2"/>
      <c r="T227" s="11">
        <f>IFERROR(T211+T213+T214+T215+T216+T217+T219+T220+T221+T222+T223+T224+T225+T226, "NA")</f>
        <v>0</v>
      </c>
      <c r="U227" s="12" t="str">
        <f>IFERROR(T227/T446, "NA")</f>
        <v>NA</v>
      </c>
      <c r="V227" s="2"/>
      <c r="W227" s="11">
        <f>IFERROR(W211+W213+W214+W215+W216+W217+W219+W220+W221+W222+W223+W224+W225+W226, "NA")</f>
        <v>0</v>
      </c>
      <c r="X227" s="12" t="str">
        <f>IFERROR(W227/W446, "NA")</f>
        <v>NA</v>
      </c>
      <c r="Y227" s="2"/>
      <c r="Z227" s="11">
        <f>IFERROR(Z211+Z213+Z214+Z215+Z216+Z217+Z219+Z220+Z221+Z222+Z223+Z224+Z225+Z226, "NA")</f>
        <v>0</v>
      </c>
      <c r="AA227" s="12" t="str">
        <f>IFERROR(Z227/Z446, "NA")</f>
        <v>NA</v>
      </c>
      <c r="AB227" s="2"/>
      <c r="AC227" s="11">
        <f>IFERROR(AC211+AC213+AC214+AC215+AC216+AC217+AC219+AC220+AC221+AC222+AC223+AC224+AC225+AC226, "NA")</f>
        <v>0</v>
      </c>
      <c r="AD227" s="12" t="str">
        <f>IFERROR(AC227/AC446, "NA")</f>
        <v>NA</v>
      </c>
      <c r="AE227" s="2"/>
      <c r="AF227" s="11">
        <f>IFERROR(AF211+AF213+AF214+AF215+AF216+AF217+AF219+AF220+AF221+AF222+AF223+AF224+AF225+AF226, "NA")</f>
        <v>0</v>
      </c>
      <c r="AG227" s="12" t="str">
        <f>IFERROR(AF227/AF446, "NA")</f>
        <v>NA</v>
      </c>
      <c r="AH227" s="2"/>
      <c r="AI227" s="11">
        <f>IFERROR(AI211+AI213+AI214+AI215+AI216+AI217+AI219+AI220+AI221+AI222+AI223+AI224+AI225+AI226, "NA")</f>
        <v>0</v>
      </c>
      <c r="AJ227" s="12" t="str">
        <f>IFERROR(AI227/AI446, "NA")</f>
        <v>NA</v>
      </c>
      <c r="AK227" s="2"/>
      <c r="AL227" s="11">
        <f t="shared" si="28"/>
        <v>0</v>
      </c>
      <c r="AM227" s="12" t="str">
        <f>IFERROR(AL227/AL446, "NA")</f>
        <v>NA</v>
      </c>
      <c r="AN227" s="2"/>
      <c r="AO227" s="11">
        <f>IFERROR(AO211+AO213+AO214+AO215+AO216+AO217+AO219+AO220+AO221+AO222+AO223+AO224+AO225+AO226, "NA")</f>
        <v>0</v>
      </c>
      <c r="AP227" s="12" t="str">
        <f>IFERROR(AO227/AO446, "NA")</f>
        <v>NA</v>
      </c>
      <c r="AQ227" s="2"/>
      <c r="AR227" s="11">
        <f t="shared" si="29"/>
        <v>0</v>
      </c>
    </row>
    <row r="228" spans="1:44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  <c r="AE228" s="4"/>
      <c r="AF228" s="2"/>
      <c r="AG228" s="3"/>
      <c r="AH228" s="4"/>
      <c r="AI228" s="2"/>
      <c r="AJ228" s="3"/>
      <c r="AK228" s="2"/>
      <c r="AL228" s="2"/>
      <c r="AM228" s="3"/>
      <c r="AN228" s="2"/>
      <c r="AO228" s="2"/>
      <c r="AP228" s="3"/>
      <c r="AQ228" s="2"/>
      <c r="AR228" s="2"/>
    </row>
    <row r="229" spans="1:44" ht="16.5" hidden="1" customHeight="1" x14ac:dyDescent="0.3">
      <c r="A229" s="33" t="s">
        <v>618</v>
      </c>
      <c r="B229" s="6">
        <v>0</v>
      </c>
      <c r="C229" s="7" t="str">
        <f>IFERROR(B229/B446, "NA")</f>
        <v>NA</v>
      </c>
      <c r="D229" s="8"/>
      <c r="E229" s="6">
        <v>0</v>
      </c>
      <c r="F229" s="7" t="str">
        <f>IFERROR(E229/E446, "NA")</f>
        <v>NA</v>
      </c>
      <c r="G229" s="8"/>
      <c r="H229" s="6">
        <v>0</v>
      </c>
      <c r="I229" s="7" t="str">
        <f>IFERROR(H229/H446, "NA")</f>
        <v>NA</v>
      </c>
      <c r="J229" s="8"/>
      <c r="K229" s="6">
        <v>0</v>
      </c>
      <c r="L229" s="7" t="str">
        <f>IFERROR(K229/K446, "NA")</f>
        <v>NA</v>
      </c>
      <c r="M229" s="8"/>
      <c r="N229" s="6">
        <v>0</v>
      </c>
      <c r="O229" s="7" t="str">
        <f>IFERROR(N229/N446, "NA")</f>
        <v>NA</v>
      </c>
      <c r="P229" s="8"/>
      <c r="Q229" s="6">
        <v>0</v>
      </c>
      <c r="R229" s="7" t="str">
        <f>IFERROR(Q229/Q446, "NA")</f>
        <v>NA</v>
      </c>
      <c r="S229" s="8"/>
      <c r="T229" s="6">
        <v>0</v>
      </c>
      <c r="U229" s="7" t="str">
        <f>IFERROR(T229/T446, "NA")</f>
        <v>NA</v>
      </c>
      <c r="V229" s="8"/>
      <c r="W229" s="6">
        <v>0</v>
      </c>
      <c r="X229" s="7" t="str">
        <f>IFERROR(W229/W446, "NA")</f>
        <v>NA</v>
      </c>
      <c r="Y229" s="8"/>
      <c r="Z229" s="6">
        <v>0</v>
      </c>
      <c r="AA229" s="7" t="str">
        <f>IFERROR(Z229/Z446, "NA")</f>
        <v>NA</v>
      </c>
      <c r="AB229" s="8"/>
      <c r="AC229" s="6">
        <v>0</v>
      </c>
      <c r="AD229" s="7" t="str">
        <f>IFERROR(AC229/AC446, "NA")</f>
        <v>NA</v>
      </c>
      <c r="AE229" s="8"/>
      <c r="AF229" s="6">
        <v>0</v>
      </c>
      <c r="AG229" s="7" t="str">
        <f>IFERROR(AF229/AF446, "NA")</f>
        <v>NA</v>
      </c>
      <c r="AH229" s="8"/>
      <c r="AI229" s="6">
        <v>0</v>
      </c>
      <c r="AJ229" s="7" t="str">
        <f>IFERROR(AI229/AI446, "NA")</f>
        <v>NA</v>
      </c>
      <c r="AK229" s="6"/>
      <c r="AL229" s="9">
        <f t="shared" ref="AL229:AL236" si="30">IFERROR(B229+E229+H229+K229+N229+Q229+T229+W229+Z229+AC229+AF229+AI229, "NA")</f>
        <v>0</v>
      </c>
      <c r="AM229" s="7" t="str">
        <f>IFERROR(AL229/AL446, "NA")</f>
        <v>NA</v>
      </c>
      <c r="AN229" s="6"/>
      <c r="AO229" s="6">
        <v>0</v>
      </c>
      <c r="AP229" s="7" t="str">
        <f>IFERROR(AO229/AO446, "NA")</f>
        <v>NA</v>
      </c>
      <c r="AQ229" s="6"/>
      <c r="AR229" s="9">
        <f t="shared" ref="AR229:AR236" si="31">IFERROR(AL229-AO229, "NA")</f>
        <v>0</v>
      </c>
    </row>
    <row r="230" spans="1:44" ht="16.5" hidden="1" customHeight="1" x14ac:dyDescent="0.3">
      <c r="A230" s="33" t="s">
        <v>619</v>
      </c>
      <c r="B230" s="6">
        <v>0</v>
      </c>
      <c r="C230" s="7" t="str">
        <f>IFERROR(B230/B446, "NA")</f>
        <v>NA</v>
      </c>
      <c r="D230" s="8"/>
      <c r="E230" s="6">
        <v>0</v>
      </c>
      <c r="F230" s="7" t="str">
        <f>IFERROR(E230/E446, "NA")</f>
        <v>NA</v>
      </c>
      <c r="G230" s="8"/>
      <c r="H230" s="6">
        <v>0</v>
      </c>
      <c r="I230" s="7" t="str">
        <f>IFERROR(H230/H446, "NA")</f>
        <v>NA</v>
      </c>
      <c r="J230" s="8"/>
      <c r="K230" s="6">
        <v>0</v>
      </c>
      <c r="L230" s="7" t="str">
        <f>IFERROR(K230/K446, "NA")</f>
        <v>NA</v>
      </c>
      <c r="M230" s="8"/>
      <c r="N230" s="6">
        <v>0</v>
      </c>
      <c r="O230" s="7" t="str">
        <f>IFERROR(N230/N446, "NA")</f>
        <v>NA</v>
      </c>
      <c r="P230" s="8"/>
      <c r="Q230" s="6">
        <v>0</v>
      </c>
      <c r="R230" s="7" t="str">
        <f>IFERROR(Q230/Q446, "NA")</f>
        <v>NA</v>
      </c>
      <c r="S230" s="8"/>
      <c r="T230" s="6">
        <v>0</v>
      </c>
      <c r="U230" s="7" t="str">
        <f>IFERROR(T230/T446, "NA")</f>
        <v>NA</v>
      </c>
      <c r="V230" s="8"/>
      <c r="W230" s="6">
        <v>0</v>
      </c>
      <c r="X230" s="7" t="str">
        <f>IFERROR(W230/W446, "NA")</f>
        <v>NA</v>
      </c>
      <c r="Y230" s="8"/>
      <c r="Z230" s="6">
        <v>0</v>
      </c>
      <c r="AA230" s="7" t="str">
        <f>IFERROR(Z230/Z446, "NA")</f>
        <v>NA</v>
      </c>
      <c r="AB230" s="8"/>
      <c r="AC230" s="6">
        <v>0</v>
      </c>
      <c r="AD230" s="7" t="str">
        <f>IFERROR(AC230/AC446, "NA")</f>
        <v>NA</v>
      </c>
      <c r="AE230" s="8"/>
      <c r="AF230" s="6">
        <v>0</v>
      </c>
      <c r="AG230" s="7" t="str">
        <f>IFERROR(AF230/AF446, "NA")</f>
        <v>NA</v>
      </c>
      <c r="AH230" s="8"/>
      <c r="AI230" s="6">
        <v>0</v>
      </c>
      <c r="AJ230" s="7" t="str">
        <f>IFERROR(AI230/AI446, "NA")</f>
        <v>NA</v>
      </c>
      <c r="AK230" s="6"/>
      <c r="AL230" s="9">
        <f t="shared" si="30"/>
        <v>0</v>
      </c>
      <c r="AM230" s="7" t="str">
        <f>IFERROR(AL230/AL446, "NA")</f>
        <v>NA</v>
      </c>
      <c r="AN230" s="6"/>
      <c r="AO230" s="6">
        <v>0</v>
      </c>
      <c r="AP230" s="7" t="str">
        <f>IFERROR(AO230/AO446, "NA")</f>
        <v>NA</v>
      </c>
      <c r="AQ230" s="6"/>
      <c r="AR230" s="9">
        <f t="shared" si="31"/>
        <v>0</v>
      </c>
    </row>
    <row r="231" spans="1:44" ht="16.5" hidden="1" customHeight="1" x14ac:dyDescent="0.3">
      <c r="A231" s="33" t="s">
        <v>620</v>
      </c>
      <c r="B231" s="6">
        <v>0</v>
      </c>
      <c r="C231" s="7" t="str">
        <f>IFERROR(B231/B446, "NA")</f>
        <v>NA</v>
      </c>
      <c r="D231" s="8"/>
      <c r="E231" s="6">
        <v>0</v>
      </c>
      <c r="F231" s="7" t="str">
        <f>IFERROR(E231/E446, "NA")</f>
        <v>NA</v>
      </c>
      <c r="G231" s="8"/>
      <c r="H231" s="6">
        <v>0</v>
      </c>
      <c r="I231" s="7" t="str">
        <f>IFERROR(H231/H446, "NA")</f>
        <v>NA</v>
      </c>
      <c r="J231" s="8"/>
      <c r="K231" s="6">
        <v>0</v>
      </c>
      <c r="L231" s="7" t="str">
        <f>IFERROR(K231/K446, "NA")</f>
        <v>NA</v>
      </c>
      <c r="M231" s="8"/>
      <c r="N231" s="6">
        <v>0</v>
      </c>
      <c r="O231" s="7" t="str">
        <f>IFERROR(N231/N446, "NA")</f>
        <v>NA</v>
      </c>
      <c r="P231" s="8"/>
      <c r="Q231" s="6">
        <v>0</v>
      </c>
      <c r="R231" s="7" t="str">
        <f>IFERROR(Q231/Q446, "NA")</f>
        <v>NA</v>
      </c>
      <c r="S231" s="8"/>
      <c r="T231" s="6">
        <v>0</v>
      </c>
      <c r="U231" s="7" t="str">
        <f>IFERROR(T231/T446, "NA")</f>
        <v>NA</v>
      </c>
      <c r="V231" s="8"/>
      <c r="W231" s="6">
        <v>0</v>
      </c>
      <c r="X231" s="7" t="str">
        <f>IFERROR(W231/W446, "NA")</f>
        <v>NA</v>
      </c>
      <c r="Y231" s="8"/>
      <c r="Z231" s="6">
        <v>0</v>
      </c>
      <c r="AA231" s="7" t="str">
        <f>IFERROR(Z231/Z446, "NA")</f>
        <v>NA</v>
      </c>
      <c r="AB231" s="8"/>
      <c r="AC231" s="6">
        <v>0</v>
      </c>
      <c r="AD231" s="7" t="str">
        <f>IFERROR(AC231/AC446, "NA")</f>
        <v>NA</v>
      </c>
      <c r="AE231" s="8"/>
      <c r="AF231" s="6">
        <v>0</v>
      </c>
      <c r="AG231" s="7" t="str">
        <f>IFERROR(AF231/AF446, "NA")</f>
        <v>NA</v>
      </c>
      <c r="AH231" s="8"/>
      <c r="AI231" s="6">
        <v>0</v>
      </c>
      <c r="AJ231" s="7" t="str">
        <f>IFERROR(AI231/AI446, "NA")</f>
        <v>NA</v>
      </c>
      <c r="AK231" s="6"/>
      <c r="AL231" s="9">
        <f t="shared" si="30"/>
        <v>0</v>
      </c>
      <c r="AM231" s="7" t="str">
        <f>IFERROR(AL231/AL446, "NA")</f>
        <v>NA</v>
      </c>
      <c r="AN231" s="6"/>
      <c r="AO231" s="6">
        <v>0</v>
      </c>
      <c r="AP231" s="7" t="str">
        <f>IFERROR(AO231/AO446, "NA")</f>
        <v>NA</v>
      </c>
      <c r="AQ231" s="6"/>
      <c r="AR231" s="9">
        <f t="shared" si="31"/>
        <v>0</v>
      </c>
    </row>
    <row r="232" spans="1:44" ht="16.5" hidden="1" customHeight="1" x14ac:dyDescent="0.3">
      <c r="A232" s="33" t="s">
        <v>621</v>
      </c>
      <c r="B232" s="6">
        <v>0</v>
      </c>
      <c r="C232" s="7" t="str">
        <f>IFERROR(B232/B446, "NA")</f>
        <v>NA</v>
      </c>
      <c r="D232" s="8"/>
      <c r="E232" s="6">
        <v>0</v>
      </c>
      <c r="F232" s="7" t="str">
        <f>IFERROR(E232/E446, "NA")</f>
        <v>NA</v>
      </c>
      <c r="G232" s="8"/>
      <c r="H232" s="6">
        <v>0</v>
      </c>
      <c r="I232" s="7" t="str">
        <f>IFERROR(H232/H446, "NA")</f>
        <v>NA</v>
      </c>
      <c r="J232" s="8"/>
      <c r="K232" s="6">
        <v>0</v>
      </c>
      <c r="L232" s="7" t="str">
        <f>IFERROR(K232/K446, "NA")</f>
        <v>NA</v>
      </c>
      <c r="M232" s="8"/>
      <c r="N232" s="6">
        <v>0</v>
      </c>
      <c r="O232" s="7" t="str">
        <f>IFERROR(N232/N446, "NA")</f>
        <v>NA</v>
      </c>
      <c r="P232" s="8"/>
      <c r="Q232" s="6">
        <v>0</v>
      </c>
      <c r="R232" s="7" t="str">
        <f>IFERROR(Q232/Q446, "NA")</f>
        <v>NA</v>
      </c>
      <c r="S232" s="8"/>
      <c r="T232" s="6">
        <v>0</v>
      </c>
      <c r="U232" s="7" t="str">
        <f>IFERROR(T232/T446, "NA")</f>
        <v>NA</v>
      </c>
      <c r="V232" s="8"/>
      <c r="W232" s="6">
        <v>0</v>
      </c>
      <c r="X232" s="7" t="str">
        <f>IFERROR(W232/W446, "NA")</f>
        <v>NA</v>
      </c>
      <c r="Y232" s="8"/>
      <c r="Z232" s="6">
        <v>0</v>
      </c>
      <c r="AA232" s="7" t="str">
        <f>IFERROR(Z232/Z446, "NA")</f>
        <v>NA</v>
      </c>
      <c r="AB232" s="8"/>
      <c r="AC232" s="6">
        <v>0</v>
      </c>
      <c r="AD232" s="7" t="str">
        <f>IFERROR(AC232/AC446, "NA")</f>
        <v>NA</v>
      </c>
      <c r="AE232" s="8"/>
      <c r="AF232" s="6">
        <v>0</v>
      </c>
      <c r="AG232" s="7" t="str">
        <f>IFERROR(AF232/AF446, "NA")</f>
        <v>NA</v>
      </c>
      <c r="AH232" s="8"/>
      <c r="AI232" s="6">
        <v>0</v>
      </c>
      <c r="AJ232" s="7" t="str">
        <f>IFERROR(AI232/AI446, "NA")</f>
        <v>NA</v>
      </c>
      <c r="AK232" s="6"/>
      <c r="AL232" s="9">
        <f t="shared" si="30"/>
        <v>0</v>
      </c>
      <c r="AM232" s="7" t="str">
        <f>IFERROR(AL232/AL446, "NA")</f>
        <v>NA</v>
      </c>
      <c r="AN232" s="6"/>
      <c r="AO232" s="6">
        <v>0</v>
      </c>
      <c r="AP232" s="7" t="str">
        <f>IFERROR(AO232/AO446, "NA")</f>
        <v>NA</v>
      </c>
      <c r="AQ232" s="6"/>
      <c r="AR232" s="9">
        <f t="shared" si="31"/>
        <v>0</v>
      </c>
    </row>
    <row r="233" spans="1:44" ht="16.5" hidden="1" customHeight="1" x14ac:dyDescent="0.3">
      <c r="A233" s="33" t="s">
        <v>622</v>
      </c>
      <c r="B233" s="6">
        <v>0</v>
      </c>
      <c r="C233" s="7" t="str">
        <f>IFERROR(B233/B446, "NA")</f>
        <v>NA</v>
      </c>
      <c r="D233" s="8"/>
      <c r="E233" s="6">
        <v>0</v>
      </c>
      <c r="F233" s="7" t="str">
        <f>IFERROR(E233/E446, "NA")</f>
        <v>NA</v>
      </c>
      <c r="G233" s="8"/>
      <c r="H233" s="6">
        <v>0</v>
      </c>
      <c r="I233" s="7" t="str">
        <f>IFERROR(H233/H446, "NA")</f>
        <v>NA</v>
      </c>
      <c r="J233" s="8"/>
      <c r="K233" s="6">
        <v>0</v>
      </c>
      <c r="L233" s="7" t="str">
        <f>IFERROR(K233/K446, "NA")</f>
        <v>NA</v>
      </c>
      <c r="M233" s="8"/>
      <c r="N233" s="6">
        <v>0</v>
      </c>
      <c r="O233" s="7" t="str">
        <f>IFERROR(N233/N446, "NA")</f>
        <v>NA</v>
      </c>
      <c r="P233" s="8"/>
      <c r="Q233" s="6">
        <v>0</v>
      </c>
      <c r="R233" s="7" t="str">
        <f>IFERROR(Q233/Q446, "NA")</f>
        <v>NA</v>
      </c>
      <c r="S233" s="8"/>
      <c r="T233" s="6">
        <v>0</v>
      </c>
      <c r="U233" s="7" t="str">
        <f>IFERROR(T233/T446, "NA")</f>
        <v>NA</v>
      </c>
      <c r="V233" s="8"/>
      <c r="W233" s="6">
        <v>0</v>
      </c>
      <c r="X233" s="7" t="str">
        <f>IFERROR(W233/W446, "NA")</f>
        <v>NA</v>
      </c>
      <c r="Y233" s="8"/>
      <c r="Z233" s="6">
        <v>0</v>
      </c>
      <c r="AA233" s="7" t="str">
        <f>IFERROR(Z233/Z446, "NA")</f>
        <v>NA</v>
      </c>
      <c r="AB233" s="8"/>
      <c r="AC233" s="6">
        <v>0</v>
      </c>
      <c r="AD233" s="7" t="str">
        <f>IFERROR(AC233/AC446, "NA")</f>
        <v>NA</v>
      </c>
      <c r="AE233" s="8"/>
      <c r="AF233" s="6">
        <v>0</v>
      </c>
      <c r="AG233" s="7" t="str">
        <f>IFERROR(AF233/AF446, "NA")</f>
        <v>NA</v>
      </c>
      <c r="AH233" s="8"/>
      <c r="AI233" s="6">
        <v>0</v>
      </c>
      <c r="AJ233" s="7" t="str">
        <f>IFERROR(AI233/AI446, "NA")</f>
        <v>NA</v>
      </c>
      <c r="AK233" s="6"/>
      <c r="AL233" s="9">
        <f t="shared" si="30"/>
        <v>0</v>
      </c>
      <c r="AM233" s="7" t="str">
        <f>IFERROR(AL233/AL446, "NA")</f>
        <v>NA</v>
      </c>
      <c r="AN233" s="6"/>
      <c r="AO233" s="6">
        <v>0</v>
      </c>
      <c r="AP233" s="7" t="str">
        <f>IFERROR(AO233/AO446, "NA")</f>
        <v>NA</v>
      </c>
      <c r="AQ233" s="6"/>
      <c r="AR233" s="9">
        <f t="shared" si="31"/>
        <v>0</v>
      </c>
    </row>
    <row r="234" spans="1:44" ht="16.5" hidden="1" customHeight="1" x14ac:dyDescent="0.3">
      <c r="A234" s="33" t="s">
        <v>623</v>
      </c>
      <c r="B234" s="6">
        <v>0</v>
      </c>
      <c r="C234" s="7" t="str">
        <f>IFERROR(B234/B446, "NA")</f>
        <v>NA</v>
      </c>
      <c r="D234" s="8"/>
      <c r="E234" s="6">
        <v>0</v>
      </c>
      <c r="F234" s="7" t="str">
        <f>IFERROR(E234/E446, "NA")</f>
        <v>NA</v>
      </c>
      <c r="G234" s="8"/>
      <c r="H234" s="6">
        <v>0</v>
      </c>
      <c r="I234" s="7" t="str">
        <f>IFERROR(H234/H446, "NA")</f>
        <v>NA</v>
      </c>
      <c r="J234" s="8"/>
      <c r="K234" s="6">
        <v>0</v>
      </c>
      <c r="L234" s="7" t="str">
        <f>IFERROR(K234/K446, "NA")</f>
        <v>NA</v>
      </c>
      <c r="M234" s="8"/>
      <c r="N234" s="6">
        <v>0</v>
      </c>
      <c r="O234" s="7" t="str">
        <f>IFERROR(N234/N446, "NA")</f>
        <v>NA</v>
      </c>
      <c r="P234" s="8"/>
      <c r="Q234" s="6">
        <v>0</v>
      </c>
      <c r="R234" s="7" t="str">
        <f>IFERROR(Q234/Q446, "NA")</f>
        <v>NA</v>
      </c>
      <c r="S234" s="8"/>
      <c r="T234" s="6">
        <v>0</v>
      </c>
      <c r="U234" s="7" t="str">
        <f>IFERROR(T234/T446, "NA")</f>
        <v>NA</v>
      </c>
      <c r="V234" s="8"/>
      <c r="W234" s="6">
        <v>0</v>
      </c>
      <c r="X234" s="7" t="str">
        <f>IFERROR(W234/W446, "NA")</f>
        <v>NA</v>
      </c>
      <c r="Y234" s="8"/>
      <c r="Z234" s="6">
        <v>0</v>
      </c>
      <c r="AA234" s="7" t="str">
        <f>IFERROR(Z234/Z446, "NA")</f>
        <v>NA</v>
      </c>
      <c r="AB234" s="8"/>
      <c r="AC234" s="6">
        <v>0</v>
      </c>
      <c r="AD234" s="7" t="str">
        <f>IFERROR(AC234/AC446, "NA")</f>
        <v>NA</v>
      </c>
      <c r="AE234" s="8"/>
      <c r="AF234" s="6">
        <v>0</v>
      </c>
      <c r="AG234" s="7" t="str">
        <f>IFERROR(AF234/AF446, "NA")</f>
        <v>NA</v>
      </c>
      <c r="AH234" s="8"/>
      <c r="AI234" s="6">
        <v>0</v>
      </c>
      <c r="AJ234" s="7" t="str">
        <f>IFERROR(AI234/AI446, "NA")</f>
        <v>NA</v>
      </c>
      <c r="AK234" s="6"/>
      <c r="AL234" s="9">
        <f t="shared" si="30"/>
        <v>0</v>
      </c>
      <c r="AM234" s="7" t="str">
        <f>IFERROR(AL234/AL446, "NA")</f>
        <v>NA</v>
      </c>
      <c r="AN234" s="6"/>
      <c r="AO234" s="6">
        <v>0</v>
      </c>
      <c r="AP234" s="7" t="str">
        <f>IFERROR(AO234/AO446, "NA")</f>
        <v>NA</v>
      </c>
      <c r="AQ234" s="6"/>
      <c r="AR234" s="9">
        <f t="shared" si="31"/>
        <v>0</v>
      </c>
    </row>
    <row r="235" spans="1:44" ht="16.5" hidden="1" customHeight="1" x14ac:dyDescent="0.3">
      <c r="A235" s="33" t="s">
        <v>624</v>
      </c>
      <c r="B235" s="6">
        <v>0</v>
      </c>
      <c r="C235" s="7" t="str">
        <f>IFERROR(B235/B446, "NA")</f>
        <v>NA</v>
      </c>
      <c r="D235" s="8"/>
      <c r="E235" s="6">
        <v>0</v>
      </c>
      <c r="F235" s="7" t="str">
        <f>IFERROR(E235/E446, "NA")</f>
        <v>NA</v>
      </c>
      <c r="G235" s="8"/>
      <c r="H235" s="6">
        <v>0</v>
      </c>
      <c r="I235" s="7" t="str">
        <f>IFERROR(H235/H446, "NA")</f>
        <v>NA</v>
      </c>
      <c r="J235" s="8"/>
      <c r="K235" s="6">
        <v>0</v>
      </c>
      <c r="L235" s="7" t="str">
        <f>IFERROR(K235/K446, "NA")</f>
        <v>NA</v>
      </c>
      <c r="M235" s="8"/>
      <c r="N235" s="6">
        <v>0</v>
      </c>
      <c r="O235" s="7" t="str">
        <f>IFERROR(N235/N446, "NA")</f>
        <v>NA</v>
      </c>
      <c r="P235" s="8"/>
      <c r="Q235" s="6">
        <v>0</v>
      </c>
      <c r="R235" s="7" t="str">
        <f>IFERROR(Q235/Q446, "NA")</f>
        <v>NA</v>
      </c>
      <c r="S235" s="8"/>
      <c r="T235" s="6">
        <v>0</v>
      </c>
      <c r="U235" s="7" t="str">
        <f>IFERROR(T235/T446, "NA")</f>
        <v>NA</v>
      </c>
      <c r="V235" s="8"/>
      <c r="W235" s="6">
        <v>0</v>
      </c>
      <c r="X235" s="7" t="str">
        <f>IFERROR(W235/W446, "NA")</f>
        <v>NA</v>
      </c>
      <c r="Y235" s="8"/>
      <c r="Z235" s="6">
        <v>0</v>
      </c>
      <c r="AA235" s="7" t="str">
        <f>IFERROR(Z235/Z446, "NA")</f>
        <v>NA</v>
      </c>
      <c r="AB235" s="8"/>
      <c r="AC235" s="6">
        <v>0</v>
      </c>
      <c r="AD235" s="7" t="str">
        <f>IFERROR(AC235/AC446, "NA")</f>
        <v>NA</v>
      </c>
      <c r="AE235" s="8"/>
      <c r="AF235" s="6">
        <v>0</v>
      </c>
      <c r="AG235" s="7" t="str">
        <f>IFERROR(AF235/AF446, "NA")</f>
        <v>NA</v>
      </c>
      <c r="AH235" s="8"/>
      <c r="AI235" s="6">
        <v>0</v>
      </c>
      <c r="AJ235" s="7" t="str">
        <f>IFERROR(AI235/AI446, "NA")</f>
        <v>NA</v>
      </c>
      <c r="AK235" s="6"/>
      <c r="AL235" s="9">
        <f t="shared" si="30"/>
        <v>0</v>
      </c>
      <c r="AM235" s="7" t="str">
        <f>IFERROR(AL235/AL446, "NA")</f>
        <v>NA</v>
      </c>
      <c r="AN235" s="6"/>
      <c r="AO235" s="6">
        <v>0</v>
      </c>
      <c r="AP235" s="7" t="str">
        <f>IFERROR(AO235/AO446, "NA")</f>
        <v>NA</v>
      </c>
      <c r="AQ235" s="6"/>
      <c r="AR235" s="9">
        <f t="shared" si="31"/>
        <v>0</v>
      </c>
    </row>
    <row r="236" spans="1:44" ht="16.5" customHeight="1" x14ac:dyDescent="0.3">
      <c r="A236" s="40" t="s">
        <v>277</v>
      </c>
      <c r="B236" s="11">
        <f>IFERROR(B229+B230+B231+B232+B233+B234+B235, "NA")</f>
        <v>0</v>
      </c>
      <c r="C236" s="12" t="str">
        <f>IFERROR(B236/B446, "NA")</f>
        <v>NA</v>
      </c>
      <c r="D236" s="2"/>
      <c r="E236" s="11">
        <f>IFERROR(E229+E230+E231+E232+E233+E234+E235, "NA")</f>
        <v>0</v>
      </c>
      <c r="F236" s="12" t="str">
        <f>IFERROR(E236/E446, "NA")</f>
        <v>NA</v>
      </c>
      <c r="G236" s="2"/>
      <c r="H236" s="11">
        <f>IFERROR(H229+H230+H231+H232+H233+H234+H235, "NA")</f>
        <v>0</v>
      </c>
      <c r="I236" s="12" t="str">
        <f>IFERROR(H236/H446, "NA")</f>
        <v>NA</v>
      </c>
      <c r="J236" s="2"/>
      <c r="K236" s="11">
        <f>IFERROR(K229+K230+K231+K232+K233+K234+K235, "NA")</f>
        <v>0</v>
      </c>
      <c r="L236" s="12" t="str">
        <f>IFERROR(K236/K446, "NA")</f>
        <v>NA</v>
      </c>
      <c r="M236" s="2"/>
      <c r="N236" s="11">
        <f>IFERROR(N229+N230+N231+N232+N233+N234+N235, "NA")</f>
        <v>0</v>
      </c>
      <c r="O236" s="12" t="str">
        <f>IFERROR(N236/N446, "NA")</f>
        <v>NA</v>
      </c>
      <c r="P236" s="2"/>
      <c r="Q236" s="11">
        <f>IFERROR(Q229+Q230+Q231+Q232+Q233+Q234+Q235, "NA")</f>
        <v>0</v>
      </c>
      <c r="R236" s="12" t="str">
        <f>IFERROR(Q236/Q446, "NA")</f>
        <v>NA</v>
      </c>
      <c r="S236" s="2"/>
      <c r="T236" s="11">
        <f>IFERROR(T229+T230+T231+T232+T233+T234+T235, "NA")</f>
        <v>0</v>
      </c>
      <c r="U236" s="12" t="str">
        <f>IFERROR(T236/T446, "NA")</f>
        <v>NA</v>
      </c>
      <c r="V236" s="2"/>
      <c r="W236" s="11">
        <f>IFERROR(W229+W230+W231+W232+W233+W234+W235, "NA")</f>
        <v>0</v>
      </c>
      <c r="X236" s="12" t="str">
        <f>IFERROR(W236/W446, "NA")</f>
        <v>NA</v>
      </c>
      <c r="Y236" s="2"/>
      <c r="Z236" s="11">
        <f>IFERROR(Z229+Z230+Z231+Z232+Z233+Z234+Z235, "NA")</f>
        <v>0</v>
      </c>
      <c r="AA236" s="12" t="str">
        <f>IFERROR(Z236/Z446, "NA")</f>
        <v>NA</v>
      </c>
      <c r="AB236" s="2"/>
      <c r="AC236" s="11">
        <f>IFERROR(AC229+AC230+AC231+AC232+AC233+AC234+AC235, "NA")</f>
        <v>0</v>
      </c>
      <c r="AD236" s="12" t="str">
        <f>IFERROR(AC236/AC446, "NA")</f>
        <v>NA</v>
      </c>
      <c r="AE236" s="2"/>
      <c r="AF236" s="11">
        <f>IFERROR(AF229+AF230+AF231+AF232+AF233+AF234+AF235, "NA")</f>
        <v>0</v>
      </c>
      <c r="AG236" s="12" t="str">
        <f>IFERROR(AF236/AF446, "NA")</f>
        <v>NA</v>
      </c>
      <c r="AH236" s="2"/>
      <c r="AI236" s="11">
        <f>IFERROR(AI229+AI230+AI231+AI232+AI233+AI234+AI235, "NA")</f>
        <v>0</v>
      </c>
      <c r="AJ236" s="12" t="str">
        <f>IFERROR(AI236/AI446, "NA")</f>
        <v>NA</v>
      </c>
      <c r="AK236" s="2"/>
      <c r="AL236" s="11">
        <f t="shared" si="30"/>
        <v>0</v>
      </c>
      <c r="AM236" s="12" t="str">
        <f>IFERROR(AL236/AL446, "NA")</f>
        <v>NA</v>
      </c>
      <c r="AN236" s="2"/>
      <c r="AO236" s="11">
        <f>IFERROR(AO229+AO230+AO231+AO232+AO233+AO234+AO235, "NA")</f>
        <v>0</v>
      </c>
      <c r="AP236" s="12" t="str">
        <f>IFERROR(AO236/AO446, "NA")</f>
        <v>NA</v>
      </c>
      <c r="AQ236" s="2"/>
      <c r="AR236" s="11">
        <f t="shared" si="31"/>
        <v>0</v>
      </c>
    </row>
    <row r="237" spans="1:44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  <c r="AE237" s="4"/>
      <c r="AF237" s="2"/>
      <c r="AG237" s="3"/>
      <c r="AH237" s="4"/>
      <c r="AI237" s="2"/>
      <c r="AJ237" s="3"/>
      <c r="AK237" s="2"/>
      <c r="AL237" s="2"/>
      <c r="AM237" s="3"/>
      <c r="AN237" s="2"/>
      <c r="AO237" s="2"/>
      <c r="AP237" s="3"/>
      <c r="AQ237" s="2"/>
      <c r="AR237" s="2"/>
    </row>
    <row r="238" spans="1:44" ht="16.5" hidden="1" customHeight="1" x14ac:dyDescent="0.3">
      <c r="A238" s="33" t="s">
        <v>625</v>
      </c>
      <c r="B238" s="6">
        <v>0</v>
      </c>
      <c r="C238" s="7" t="str">
        <f>IFERROR(B238/B446, "NA")</f>
        <v>NA</v>
      </c>
      <c r="D238" s="8"/>
      <c r="E238" s="6">
        <v>0</v>
      </c>
      <c r="F238" s="7" t="str">
        <f>IFERROR(E238/E446, "NA")</f>
        <v>NA</v>
      </c>
      <c r="G238" s="8"/>
      <c r="H238" s="6">
        <v>0</v>
      </c>
      <c r="I238" s="7" t="str">
        <f>IFERROR(H238/H446, "NA")</f>
        <v>NA</v>
      </c>
      <c r="J238" s="8"/>
      <c r="K238" s="6">
        <v>0</v>
      </c>
      <c r="L238" s="7" t="str">
        <f>IFERROR(K238/K446, "NA")</f>
        <v>NA</v>
      </c>
      <c r="M238" s="8"/>
      <c r="N238" s="6">
        <v>0</v>
      </c>
      <c r="O238" s="7" t="str">
        <f>IFERROR(N238/N446, "NA")</f>
        <v>NA</v>
      </c>
      <c r="P238" s="8"/>
      <c r="Q238" s="6">
        <v>0</v>
      </c>
      <c r="R238" s="7" t="str">
        <f>IFERROR(Q238/Q446, "NA")</f>
        <v>NA</v>
      </c>
      <c r="S238" s="8"/>
      <c r="T238" s="6">
        <v>0</v>
      </c>
      <c r="U238" s="7" t="str">
        <f>IFERROR(T238/T446, "NA")</f>
        <v>NA</v>
      </c>
      <c r="V238" s="8"/>
      <c r="W238" s="6">
        <v>0</v>
      </c>
      <c r="X238" s="7" t="str">
        <f>IFERROR(W238/W446, "NA")</f>
        <v>NA</v>
      </c>
      <c r="Y238" s="8"/>
      <c r="Z238" s="6">
        <v>0</v>
      </c>
      <c r="AA238" s="7" t="str">
        <f>IFERROR(Z238/Z446, "NA")</f>
        <v>NA</v>
      </c>
      <c r="AB238" s="8"/>
      <c r="AC238" s="6">
        <v>0</v>
      </c>
      <c r="AD238" s="7" t="str">
        <f>IFERROR(AC238/AC446, "NA")</f>
        <v>NA</v>
      </c>
      <c r="AE238" s="8"/>
      <c r="AF238" s="6">
        <v>0</v>
      </c>
      <c r="AG238" s="7" t="str">
        <f>IFERROR(AF238/AF446, "NA")</f>
        <v>NA</v>
      </c>
      <c r="AH238" s="8"/>
      <c r="AI238" s="6">
        <v>0</v>
      </c>
      <c r="AJ238" s="7" t="str">
        <f>IFERROR(AI238/AI446, "NA")</f>
        <v>NA</v>
      </c>
      <c r="AK238" s="6"/>
      <c r="AL238" s="9">
        <f>IFERROR(B238+E238+H238+K238+N238+Q238+T238+W238+Z238+AC238+AF238+AI238, "NA")</f>
        <v>0</v>
      </c>
      <c r="AM238" s="7" t="str">
        <f>IFERROR(AL238/AL446, "NA")</f>
        <v>NA</v>
      </c>
      <c r="AN238" s="6"/>
      <c r="AO238" s="6">
        <v>0</v>
      </c>
      <c r="AP238" s="7" t="str">
        <f>IFERROR(AO238/AO446, "NA")</f>
        <v>NA</v>
      </c>
      <c r="AQ238" s="6"/>
      <c r="AR238" s="9">
        <f>IFERROR(AL238-AO238, "NA")</f>
        <v>0</v>
      </c>
    </row>
    <row r="239" spans="1:44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  <c r="AE239" s="4"/>
      <c r="AF239" s="2"/>
      <c r="AG239" s="3"/>
      <c r="AH239" s="4"/>
      <c r="AI239" s="2"/>
      <c r="AJ239" s="3"/>
      <c r="AK239" s="2"/>
      <c r="AL239" s="2"/>
      <c r="AM239" s="3"/>
      <c r="AN239" s="2"/>
      <c r="AO239" s="2"/>
      <c r="AP239" s="3"/>
      <c r="AQ239" s="2"/>
      <c r="AR239" s="2"/>
    </row>
    <row r="240" spans="1:44" ht="16.5" hidden="1" customHeight="1" x14ac:dyDescent="0.3">
      <c r="A240" s="35" t="s">
        <v>626</v>
      </c>
      <c r="B240" s="6">
        <v>0</v>
      </c>
      <c r="C240" s="7" t="str">
        <f>IFERROR(B240/B446, "NA")</f>
        <v>NA</v>
      </c>
      <c r="D240" s="8"/>
      <c r="E240" s="6">
        <v>0</v>
      </c>
      <c r="F240" s="7" t="str">
        <f>IFERROR(E240/E446, "NA")</f>
        <v>NA</v>
      </c>
      <c r="G240" s="8"/>
      <c r="H240" s="6">
        <v>0</v>
      </c>
      <c r="I240" s="7" t="str">
        <f>IFERROR(H240/H446, "NA")</f>
        <v>NA</v>
      </c>
      <c r="J240" s="8"/>
      <c r="K240" s="6">
        <v>0</v>
      </c>
      <c r="L240" s="7" t="str">
        <f>IFERROR(K240/K446, "NA")</f>
        <v>NA</v>
      </c>
      <c r="M240" s="8"/>
      <c r="N240" s="6">
        <v>0</v>
      </c>
      <c r="O240" s="7" t="str">
        <f>IFERROR(N240/N446, "NA")</f>
        <v>NA</v>
      </c>
      <c r="P240" s="8"/>
      <c r="Q240" s="6">
        <v>0</v>
      </c>
      <c r="R240" s="7" t="str">
        <f>IFERROR(Q240/Q446, "NA")</f>
        <v>NA</v>
      </c>
      <c r="S240" s="8"/>
      <c r="T240" s="6">
        <v>0</v>
      </c>
      <c r="U240" s="7" t="str">
        <f>IFERROR(T240/T446, "NA")</f>
        <v>NA</v>
      </c>
      <c r="V240" s="8"/>
      <c r="W240" s="6">
        <v>0</v>
      </c>
      <c r="X240" s="7" t="str">
        <f>IFERROR(W240/W446, "NA")</f>
        <v>NA</v>
      </c>
      <c r="Y240" s="8"/>
      <c r="Z240" s="6">
        <v>0</v>
      </c>
      <c r="AA240" s="7" t="str">
        <f>IFERROR(Z240/Z446, "NA")</f>
        <v>NA</v>
      </c>
      <c r="AB240" s="8"/>
      <c r="AC240" s="6">
        <v>0</v>
      </c>
      <c r="AD240" s="7" t="str">
        <f>IFERROR(AC240/AC446, "NA")</f>
        <v>NA</v>
      </c>
      <c r="AE240" s="8"/>
      <c r="AF240" s="6">
        <v>0</v>
      </c>
      <c r="AG240" s="7" t="str">
        <f>IFERROR(AF240/AF446, "NA")</f>
        <v>NA</v>
      </c>
      <c r="AH240" s="8"/>
      <c r="AI240" s="6">
        <v>0</v>
      </c>
      <c r="AJ240" s="7" t="str">
        <f>IFERROR(AI240/AI446, "NA")</f>
        <v>NA</v>
      </c>
      <c r="AK240" s="6"/>
      <c r="AL240" s="9">
        <f t="shared" ref="AL240:AL264" si="32">IFERROR(B240+E240+H240+K240+N240+Q240+T240+W240+Z240+AC240+AF240+AI240, "NA")</f>
        <v>0</v>
      </c>
      <c r="AM240" s="7" t="str">
        <f>IFERROR(AL240/AL446, "NA")</f>
        <v>NA</v>
      </c>
      <c r="AN240" s="6"/>
      <c r="AO240" s="6">
        <v>0</v>
      </c>
      <c r="AP240" s="7" t="str">
        <f>IFERROR(AO240/AO446, "NA")</f>
        <v>NA</v>
      </c>
      <c r="AQ240" s="6"/>
      <c r="AR240" s="9">
        <f t="shared" ref="AR240:AR264" si="33">IFERROR(AL240-AO240, "NA")</f>
        <v>0</v>
      </c>
    </row>
    <row r="241" spans="1:44" ht="16.5" hidden="1" customHeight="1" x14ac:dyDescent="0.3">
      <c r="A241" s="35" t="s">
        <v>627</v>
      </c>
      <c r="B241" s="6">
        <v>0</v>
      </c>
      <c r="C241" s="7" t="str">
        <f>IFERROR(B241/B446, "NA")</f>
        <v>NA</v>
      </c>
      <c r="D241" s="8"/>
      <c r="E241" s="6">
        <v>0</v>
      </c>
      <c r="F241" s="7" t="str">
        <f>IFERROR(E241/E446, "NA")</f>
        <v>NA</v>
      </c>
      <c r="G241" s="8"/>
      <c r="H241" s="6">
        <v>0</v>
      </c>
      <c r="I241" s="7" t="str">
        <f>IFERROR(H241/H446, "NA")</f>
        <v>NA</v>
      </c>
      <c r="J241" s="8"/>
      <c r="K241" s="6">
        <v>0</v>
      </c>
      <c r="L241" s="7" t="str">
        <f>IFERROR(K241/K446, "NA")</f>
        <v>NA</v>
      </c>
      <c r="M241" s="8"/>
      <c r="N241" s="6">
        <v>0</v>
      </c>
      <c r="O241" s="7" t="str">
        <f>IFERROR(N241/N446, "NA")</f>
        <v>NA</v>
      </c>
      <c r="P241" s="8"/>
      <c r="Q241" s="6">
        <v>0</v>
      </c>
      <c r="R241" s="7" t="str">
        <f>IFERROR(Q241/Q446, "NA")</f>
        <v>NA</v>
      </c>
      <c r="S241" s="8"/>
      <c r="T241" s="6">
        <v>0</v>
      </c>
      <c r="U241" s="7" t="str">
        <f>IFERROR(T241/T446, "NA")</f>
        <v>NA</v>
      </c>
      <c r="V241" s="8"/>
      <c r="W241" s="6">
        <v>0</v>
      </c>
      <c r="X241" s="7" t="str">
        <f>IFERROR(W241/W446, "NA")</f>
        <v>NA</v>
      </c>
      <c r="Y241" s="8"/>
      <c r="Z241" s="6">
        <v>0</v>
      </c>
      <c r="AA241" s="7" t="str">
        <f>IFERROR(Z241/Z446, "NA")</f>
        <v>NA</v>
      </c>
      <c r="AB241" s="8"/>
      <c r="AC241" s="6">
        <v>0</v>
      </c>
      <c r="AD241" s="7" t="str">
        <f>IFERROR(AC241/AC446, "NA")</f>
        <v>NA</v>
      </c>
      <c r="AE241" s="8"/>
      <c r="AF241" s="6">
        <v>0</v>
      </c>
      <c r="AG241" s="7" t="str">
        <f>IFERROR(AF241/AF446, "NA")</f>
        <v>NA</v>
      </c>
      <c r="AH241" s="8"/>
      <c r="AI241" s="6">
        <v>0</v>
      </c>
      <c r="AJ241" s="7" t="str">
        <f>IFERROR(AI241/AI446, "NA")</f>
        <v>NA</v>
      </c>
      <c r="AK241" s="6"/>
      <c r="AL241" s="9">
        <f t="shared" si="32"/>
        <v>0</v>
      </c>
      <c r="AM241" s="7" t="str">
        <f>IFERROR(AL241/AL446, "NA")</f>
        <v>NA</v>
      </c>
      <c r="AN241" s="6"/>
      <c r="AO241" s="6">
        <v>0</v>
      </c>
      <c r="AP241" s="7" t="str">
        <f>IFERROR(AO241/AO446, "NA")</f>
        <v>NA</v>
      </c>
      <c r="AQ241" s="6"/>
      <c r="AR241" s="9">
        <f t="shared" si="33"/>
        <v>0</v>
      </c>
    </row>
    <row r="242" spans="1:44" ht="16.5" hidden="1" customHeight="1" x14ac:dyDescent="0.3">
      <c r="A242" s="35" t="s">
        <v>628</v>
      </c>
      <c r="B242" s="6">
        <v>0</v>
      </c>
      <c r="C242" s="7" t="str">
        <f>IFERROR(B242/B446, "NA")</f>
        <v>NA</v>
      </c>
      <c r="D242" s="8"/>
      <c r="E242" s="6">
        <v>0</v>
      </c>
      <c r="F242" s="7" t="str">
        <f>IFERROR(E242/E446, "NA")</f>
        <v>NA</v>
      </c>
      <c r="G242" s="8"/>
      <c r="H242" s="6">
        <v>0</v>
      </c>
      <c r="I242" s="7" t="str">
        <f>IFERROR(H242/H446, "NA")</f>
        <v>NA</v>
      </c>
      <c r="J242" s="8"/>
      <c r="K242" s="6">
        <v>0</v>
      </c>
      <c r="L242" s="7" t="str">
        <f>IFERROR(K242/K446, "NA")</f>
        <v>NA</v>
      </c>
      <c r="M242" s="8"/>
      <c r="N242" s="6">
        <v>0</v>
      </c>
      <c r="O242" s="7" t="str">
        <f>IFERROR(N242/N446, "NA")</f>
        <v>NA</v>
      </c>
      <c r="P242" s="8"/>
      <c r="Q242" s="6">
        <v>0</v>
      </c>
      <c r="R242" s="7" t="str">
        <f>IFERROR(Q242/Q446, "NA")</f>
        <v>NA</v>
      </c>
      <c r="S242" s="8"/>
      <c r="T242" s="6">
        <v>0</v>
      </c>
      <c r="U242" s="7" t="str">
        <f>IFERROR(T242/T446, "NA")</f>
        <v>NA</v>
      </c>
      <c r="V242" s="8"/>
      <c r="W242" s="6">
        <v>0</v>
      </c>
      <c r="X242" s="7" t="str">
        <f>IFERROR(W242/W446, "NA")</f>
        <v>NA</v>
      </c>
      <c r="Y242" s="8"/>
      <c r="Z242" s="6">
        <v>0</v>
      </c>
      <c r="AA242" s="7" t="str">
        <f>IFERROR(Z242/Z446, "NA")</f>
        <v>NA</v>
      </c>
      <c r="AB242" s="8"/>
      <c r="AC242" s="6">
        <v>0</v>
      </c>
      <c r="AD242" s="7" t="str">
        <f>IFERROR(AC242/AC446, "NA")</f>
        <v>NA</v>
      </c>
      <c r="AE242" s="8"/>
      <c r="AF242" s="6">
        <v>0</v>
      </c>
      <c r="AG242" s="7" t="str">
        <f>IFERROR(AF242/AF446, "NA")</f>
        <v>NA</v>
      </c>
      <c r="AH242" s="8"/>
      <c r="AI242" s="6">
        <v>0</v>
      </c>
      <c r="AJ242" s="7" t="str">
        <f>IFERROR(AI242/AI446, "NA")</f>
        <v>NA</v>
      </c>
      <c r="AK242" s="6"/>
      <c r="AL242" s="9">
        <f t="shared" si="32"/>
        <v>0</v>
      </c>
      <c r="AM242" s="7" t="str">
        <f>IFERROR(AL242/AL446, "NA")</f>
        <v>NA</v>
      </c>
      <c r="AN242" s="6"/>
      <c r="AO242" s="6">
        <v>0</v>
      </c>
      <c r="AP242" s="7" t="str">
        <f>IFERROR(AO242/AO446, "NA")</f>
        <v>NA</v>
      </c>
      <c r="AQ242" s="6"/>
      <c r="AR242" s="9">
        <f t="shared" si="33"/>
        <v>0</v>
      </c>
    </row>
    <row r="243" spans="1:44" ht="16.5" hidden="1" customHeight="1" x14ac:dyDescent="0.3">
      <c r="A243" s="35" t="s">
        <v>629</v>
      </c>
      <c r="B243" s="6">
        <v>0</v>
      </c>
      <c r="C243" s="7" t="str">
        <f>IFERROR(B243/B446, "NA")</f>
        <v>NA</v>
      </c>
      <c r="D243" s="8"/>
      <c r="E243" s="6">
        <v>0</v>
      </c>
      <c r="F243" s="7" t="str">
        <f>IFERROR(E243/E446, "NA")</f>
        <v>NA</v>
      </c>
      <c r="G243" s="8"/>
      <c r="H243" s="6">
        <v>0</v>
      </c>
      <c r="I243" s="7" t="str">
        <f>IFERROR(H243/H446, "NA")</f>
        <v>NA</v>
      </c>
      <c r="J243" s="8"/>
      <c r="K243" s="6">
        <v>0</v>
      </c>
      <c r="L243" s="7" t="str">
        <f>IFERROR(K243/K446, "NA")</f>
        <v>NA</v>
      </c>
      <c r="M243" s="8"/>
      <c r="N243" s="6">
        <v>0</v>
      </c>
      <c r="O243" s="7" t="str">
        <f>IFERROR(N243/N446, "NA")</f>
        <v>NA</v>
      </c>
      <c r="P243" s="8"/>
      <c r="Q243" s="6">
        <v>0</v>
      </c>
      <c r="R243" s="7" t="str">
        <f>IFERROR(Q243/Q446, "NA")</f>
        <v>NA</v>
      </c>
      <c r="S243" s="8"/>
      <c r="T243" s="6">
        <v>0</v>
      </c>
      <c r="U243" s="7" t="str">
        <f>IFERROR(T243/T446, "NA")</f>
        <v>NA</v>
      </c>
      <c r="V243" s="8"/>
      <c r="W243" s="6">
        <v>0</v>
      </c>
      <c r="X243" s="7" t="str">
        <f>IFERROR(W243/W446, "NA")</f>
        <v>NA</v>
      </c>
      <c r="Y243" s="8"/>
      <c r="Z243" s="6">
        <v>0</v>
      </c>
      <c r="AA243" s="7" t="str">
        <f>IFERROR(Z243/Z446, "NA")</f>
        <v>NA</v>
      </c>
      <c r="AB243" s="8"/>
      <c r="AC243" s="6">
        <v>0</v>
      </c>
      <c r="AD243" s="7" t="str">
        <f>IFERROR(AC243/AC446, "NA")</f>
        <v>NA</v>
      </c>
      <c r="AE243" s="8"/>
      <c r="AF243" s="6">
        <v>0</v>
      </c>
      <c r="AG243" s="7" t="str">
        <f>IFERROR(AF243/AF446, "NA")</f>
        <v>NA</v>
      </c>
      <c r="AH243" s="8"/>
      <c r="AI243" s="6">
        <v>0</v>
      </c>
      <c r="AJ243" s="7" t="str">
        <f>IFERROR(AI243/AI446, "NA")</f>
        <v>NA</v>
      </c>
      <c r="AK243" s="6"/>
      <c r="AL243" s="9">
        <f t="shared" si="32"/>
        <v>0</v>
      </c>
      <c r="AM243" s="7" t="str">
        <f>IFERROR(AL243/AL446, "NA")</f>
        <v>NA</v>
      </c>
      <c r="AN243" s="6"/>
      <c r="AO243" s="6">
        <v>0</v>
      </c>
      <c r="AP243" s="7" t="str">
        <f>IFERROR(AO243/AO446, "NA")</f>
        <v>NA</v>
      </c>
      <c r="AQ243" s="6"/>
      <c r="AR243" s="9">
        <f t="shared" si="33"/>
        <v>0</v>
      </c>
    </row>
    <row r="244" spans="1:44" ht="16.5" hidden="1" customHeight="1" x14ac:dyDescent="0.3">
      <c r="A244" s="35" t="s">
        <v>630</v>
      </c>
      <c r="B244" s="6">
        <v>0</v>
      </c>
      <c r="C244" s="7" t="str">
        <f>IFERROR(B244/B446, "NA")</f>
        <v>NA</v>
      </c>
      <c r="D244" s="8"/>
      <c r="E244" s="6">
        <v>0</v>
      </c>
      <c r="F244" s="7" t="str">
        <f>IFERROR(E244/E446, "NA")</f>
        <v>NA</v>
      </c>
      <c r="G244" s="8"/>
      <c r="H244" s="6">
        <v>0</v>
      </c>
      <c r="I244" s="7" t="str">
        <f>IFERROR(H244/H446, "NA")</f>
        <v>NA</v>
      </c>
      <c r="J244" s="8"/>
      <c r="K244" s="6">
        <v>0</v>
      </c>
      <c r="L244" s="7" t="str">
        <f>IFERROR(K244/K446, "NA")</f>
        <v>NA</v>
      </c>
      <c r="M244" s="8"/>
      <c r="N244" s="6">
        <v>0</v>
      </c>
      <c r="O244" s="7" t="str">
        <f>IFERROR(N244/N446, "NA")</f>
        <v>NA</v>
      </c>
      <c r="P244" s="8"/>
      <c r="Q244" s="6">
        <v>0</v>
      </c>
      <c r="R244" s="7" t="str">
        <f>IFERROR(Q244/Q446, "NA")</f>
        <v>NA</v>
      </c>
      <c r="S244" s="8"/>
      <c r="T244" s="6">
        <v>0</v>
      </c>
      <c r="U244" s="7" t="str">
        <f>IFERROR(T244/T446, "NA")</f>
        <v>NA</v>
      </c>
      <c r="V244" s="8"/>
      <c r="W244" s="6">
        <v>0</v>
      </c>
      <c r="X244" s="7" t="str">
        <f>IFERROR(W244/W446, "NA")</f>
        <v>NA</v>
      </c>
      <c r="Y244" s="8"/>
      <c r="Z244" s="6">
        <v>0</v>
      </c>
      <c r="AA244" s="7" t="str">
        <f>IFERROR(Z244/Z446, "NA")</f>
        <v>NA</v>
      </c>
      <c r="AB244" s="8"/>
      <c r="AC244" s="6">
        <v>0</v>
      </c>
      <c r="AD244" s="7" t="str">
        <f>IFERROR(AC244/AC446, "NA")</f>
        <v>NA</v>
      </c>
      <c r="AE244" s="8"/>
      <c r="AF244" s="6">
        <v>0</v>
      </c>
      <c r="AG244" s="7" t="str">
        <f>IFERROR(AF244/AF446, "NA")</f>
        <v>NA</v>
      </c>
      <c r="AH244" s="8"/>
      <c r="AI244" s="6">
        <v>0</v>
      </c>
      <c r="AJ244" s="7" t="str">
        <f>IFERROR(AI244/AI446, "NA")</f>
        <v>NA</v>
      </c>
      <c r="AK244" s="6"/>
      <c r="AL244" s="9">
        <f t="shared" si="32"/>
        <v>0</v>
      </c>
      <c r="AM244" s="7" t="str">
        <f>IFERROR(AL244/AL446, "NA")</f>
        <v>NA</v>
      </c>
      <c r="AN244" s="6"/>
      <c r="AO244" s="6">
        <v>0</v>
      </c>
      <c r="AP244" s="7" t="str">
        <f>IFERROR(AO244/AO446, "NA")</f>
        <v>NA</v>
      </c>
      <c r="AQ244" s="6"/>
      <c r="AR244" s="9">
        <f t="shared" si="33"/>
        <v>0</v>
      </c>
    </row>
    <row r="245" spans="1:44" ht="16.5" hidden="1" customHeight="1" x14ac:dyDescent="0.3">
      <c r="A245" s="35" t="s">
        <v>631</v>
      </c>
      <c r="B245" s="6">
        <v>0</v>
      </c>
      <c r="C245" s="7" t="str">
        <f>IFERROR(B245/B446, "NA")</f>
        <v>NA</v>
      </c>
      <c r="D245" s="8"/>
      <c r="E245" s="6">
        <v>0</v>
      </c>
      <c r="F245" s="7" t="str">
        <f>IFERROR(E245/E446, "NA")</f>
        <v>NA</v>
      </c>
      <c r="G245" s="8"/>
      <c r="H245" s="6">
        <v>0</v>
      </c>
      <c r="I245" s="7" t="str">
        <f>IFERROR(H245/H446, "NA")</f>
        <v>NA</v>
      </c>
      <c r="J245" s="8"/>
      <c r="K245" s="6">
        <v>0</v>
      </c>
      <c r="L245" s="7" t="str">
        <f>IFERROR(K245/K446, "NA")</f>
        <v>NA</v>
      </c>
      <c r="M245" s="8"/>
      <c r="N245" s="6">
        <v>0</v>
      </c>
      <c r="O245" s="7" t="str">
        <f>IFERROR(N245/N446, "NA")</f>
        <v>NA</v>
      </c>
      <c r="P245" s="8"/>
      <c r="Q245" s="6">
        <v>0</v>
      </c>
      <c r="R245" s="7" t="str">
        <f>IFERROR(Q245/Q446, "NA")</f>
        <v>NA</v>
      </c>
      <c r="S245" s="8"/>
      <c r="T245" s="6">
        <v>0</v>
      </c>
      <c r="U245" s="7" t="str">
        <f>IFERROR(T245/T446, "NA")</f>
        <v>NA</v>
      </c>
      <c r="V245" s="8"/>
      <c r="W245" s="6">
        <v>0</v>
      </c>
      <c r="X245" s="7" t="str">
        <f>IFERROR(W245/W446, "NA")</f>
        <v>NA</v>
      </c>
      <c r="Y245" s="8"/>
      <c r="Z245" s="6">
        <v>0</v>
      </c>
      <c r="AA245" s="7" t="str">
        <f>IFERROR(Z245/Z446, "NA")</f>
        <v>NA</v>
      </c>
      <c r="AB245" s="8"/>
      <c r="AC245" s="6">
        <v>0</v>
      </c>
      <c r="AD245" s="7" t="str">
        <f>IFERROR(AC245/AC446, "NA")</f>
        <v>NA</v>
      </c>
      <c r="AE245" s="8"/>
      <c r="AF245" s="6">
        <v>0</v>
      </c>
      <c r="AG245" s="7" t="str">
        <f>IFERROR(AF245/AF446, "NA")</f>
        <v>NA</v>
      </c>
      <c r="AH245" s="8"/>
      <c r="AI245" s="6">
        <v>0</v>
      </c>
      <c r="AJ245" s="7" t="str">
        <f>IFERROR(AI245/AI446, "NA")</f>
        <v>NA</v>
      </c>
      <c r="AK245" s="6"/>
      <c r="AL245" s="9">
        <f t="shared" si="32"/>
        <v>0</v>
      </c>
      <c r="AM245" s="7" t="str">
        <f>IFERROR(AL245/AL446, "NA")</f>
        <v>NA</v>
      </c>
      <c r="AN245" s="6"/>
      <c r="AO245" s="6">
        <v>0</v>
      </c>
      <c r="AP245" s="7" t="str">
        <f>IFERROR(AO245/AO446, "NA")</f>
        <v>NA</v>
      </c>
      <c r="AQ245" s="6"/>
      <c r="AR245" s="9">
        <f t="shared" si="33"/>
        <v>0</v>
      </c>
    </row>
    <row r="246" spans="1:44" ht="16.5" hidden="1" customHeight="1" x14ac:dyDescent="0.3">
      <c r="A246" s="35" t="s">
        <v>632</v>
      </c>
      <c r="B246" s="6">
        <v>0</v>
      </c>
      <c r="C246" s="7" t="str">
        <f>IFERROR(B246/B446, "NA")</f>
        <v>NA</v>
      </c>
      <c r="D246" s="8"/>
      <c r="E246" s="6">
        <v>0</v>
      </c>
      <c r="F246" s="7" t="str">
        <f>IFERROR(E246/E446, "NA")</f>
        <v>NA</v>
      </c>
      <c r="G246" s="8"/>
      <c r="H246" s="6">
        <v>0</v>
      </c>
      <c r="I246" s="7" t="str">
        <f>IFERROR(H246/H446, "NA")</f>
        <v>NA</v>
      </c>
      <c r="J246" s="8"/>
      <c r="K246" s="6">
        <v>0</v>
      </c>
      <c r="L246" s="7" t="str">
        <f>IFERROR(K246/K446, "NA")</f>
        <v>NA</v>
      </c>
      <c r="M246" s="8"/>
      <c r="N246" s="6">
        <v>0</v>
      </c>
      <c r="O246" s="7" t="str">
        <f>IFERROR(N246/N446, "NA")</f>
        <v>NA</v>
      </c>
      <c r="P246" s="8"/>
      <c r="Q246" s="6">
        <v>0</v>
      </c>
      <c r="R246" s="7" t="str">
        <f>IFERROR(Q246/Q446, "NA")</f>
        <v>NA</v>
      </c>
      <c r="S246" s="8"/>
      <c r="T246" s="6">
        <v>0</v>
      </c>
      <c r="U246" s="7" t="str">
        <f>IFERROR(T246/T446, "NA")</f>
        <v>NA</v>
      </c>
      <c r="V246" s="8"/>
      <c r="W246" s="6">
        <v>0</v>
      </c>
      <c r="X246" s="7" t="str">
        <f>IFERROR(W246/W446, "NA")</f>
        <v>NA</v>
      </c>
      <c r="Y246" s="8"/>
      <c r="Z246" s="6">
        <v>0</v>
      </c>
      <c r="AA246" s="7" t="str">
        <f>IFERROR(Z246/Z446, "NA")</f>
        <v>NA</v>
      </c>
      <c r="AB246" s="8"/>
      <c r="AC246" s="6">
        <v>0</v>
      </c>
      <c r="AD246" s="7" t="str">
        <f>IFERROR(AC246/AC446, "NA")</f>
        <v>NA</v>
      </c>
      <c r="AE246" s="8"/>
      <c r="AF246" s="6">
        <v>0</v>
      </c>
      <c r="AG246" s="7" t="str">
        <f>IFERROR(AF246/AF446, "NA")</f>
        <v>NA</v>
      </c>
      <c r="AH246" s="8"/>
      <c r="AI246" s="6">
        <v>0</v>
      </c>
      <c r="AJ246" s="7" t="str">
        <f>IFERROR(AI246/AI446, "NA")</f>
        <v>NA</v>
      </c>
      <c r="AK246" s="6"/>
      <c r="AL246" s="9">
        <f t="shared" si="32"/>
        <v>0</v>
      </c>
      <c r="AM246" s="7" t="str">
        <f>IFERROR(AL246/AL446, "NA")</f>
        <v>NA</v>
      </c>
      <c r="AN246" s="6"/>
      <c r="AO246" s="6">
        <v>0</v>
      </c>
      <c r="AP246" s="7" t="str">
        <f>IFERROR(AO246/AO446, "NA")</f>
        <v>NA</v>
      </c>
      <c r="AQ246" s="6"/>
      <c r="AR246" s="9">
        <f t="shared" si="33"/>
        <v>0</v>
      </c>
    </row>
    <row r="247" spans="1:44" ht="16.5" hidden="1" customHeight="1" x14ac:dyDescent="0.3">
      <c r="A247" s="35" t="s">
        <v>633</v>
      </c>
      <c r="B247" s="6">
        <v>0</v>
      </c>
      <c r="C247" s="7" t="str">
        <f>IFERROR(B247/B446, "NA")</f>
        <v>NA</v>
      </c>
      <c r="D247" s="8"/>
      <c r="E247" s="6">
        <v>0</v>
      </c>
      <c r="F247" s="7" t="str">
        <f>IFERROR(E247/E446, "NA")</f>
        <v>NA</v>
      </c>
      <c r="G247" s="8"/>
      <c r="H247" s="6">
        <v>0</v>
      </c>
      <c r="I247" s="7" t="str">
        <f>IFERROR(H247/H446, "NA")</f>
        <v>NA</v>
      </c>
      <c r="J247" s="8"/>
      <c r="K247" s="6">
        <v>0</v>
      </c>
      <c r="L247" s="7" t="str">
        <f>IFERROR(K247/K446, "NA")</f>
        <v>NA</v>
      </c>
      <c r="M247" s="8"/>
      <c r="N247" s="6">
        <v>0</v>
      </c>
      <c r="O247" s="7" t="str">
        <f>IFERROR(N247/N446, "NA")</f>
        <v>NA</v>
      </c>
      <c r="P247" s="8"/>
      <c r="Q247" s="6">
        <v>0</v>
      </c>
      <c r="R247" s="7" t="str">
        <f>IFERROR(Q247/Q446, "NA")</f>
        <v>NA</v>
      </c>
      <c r="S247" s="8"/>
      <c r="T247" s="6">
        <v>0</v>
      </c>
      <c r="U247" s="7" t="str">
        <f>IFERROR(T247/T446, "NA")</f>
        <v>NA</v>
      </c>
      <c r="V247" s="8"/>
      <c r="W247" s="6">
        <v>0</v>
      </c>
      <c r="X247" s="7" t="str">
        <f>IFERROR(W247/W446, "NA")</f>
        <v>NA</v>
      </c>
      <c r="Y247" s="8"/>
      <c r="Z247" s="6">
        <v>0</v>
      </c>
      <c r="AA247" s="7" t="str">
        <f>IFERROR(Z247/Z446, "NA")</f>
        <v>NA</v>
      </c>
      <c r="AB247" s="8"/>
      <c r="AC247" s="6">
        <v>0</v>
      </c>
      <c r="AD247" s="7" t="str">
        <f>IFERROR(AC247/AC446, "NA")</f>
        <v>NA</v>
      </c>
      <c r="AE247" s="8"/>
      <c r="AF247" s="6">
        <v>0</v>
      </c>
      <c r="AG247" s="7" t="str">
        <f>IFERROR(AF247/AF446, "NA")</f>
        <v>NA</v>
      </c>
      <c r="AH247" s="8"/>
      <c r="AI247" s="6">
        <v>0</v>
      </c>
      <c r="AJ247" s="7" t="str">
        <f>IFERROR(AI247/AI446, "NA")</f>
        <v>NA</v>
      </c>
      <c r="AK247" s="6"/>
      <c r="AL247" s="9">
        <f t="shared" si="32"/>
        <v>0</v>
      </c>
      <c r="AM247" s="7" t="str">
        <f>IFERROR(AL247/AL446, "NA")</f>
        <v>NA</v>
      </c>
      <c r="AN247" s="6"/>
      <c r="AO247" s="6">
        <v>0</v>
      </c>
      <c r="AP247" s="7" t="str">
        <f>IFERROR(AO247/AO446, "NA")</f>
        <v>NA</v>
      </c>
      <c r="AQ247" s="6"/>
      <c r="AR247" s="9">
        <f t="shared" si="33"/>
        <v>0</v>
      </c>
    </row>
    <row r="248" spans="1:44" ht="16.5" hidden="1" customHeight="1" x14ac:dyDescent="0.3">
      <c r="A248" s="35" t="s">
        <v>634</v>
      </c>
      <c r="B248" s="6">
        <v>0</v>
      </c>
      <c r="C248" s="7" t="str">
        <f>IFERROR(B248/B446, "NA")</f>
        <v>NA</v>
      </c>
      <c r="D248" s="8"/>
      <c r="E248" s="6">
        <v>0</v>
      </c>
      <c r="F248" s="7" t="str">
        <f>IFERROR(E248/E446, "NA")</f>
        <v>NA</v>
      </c>
      <c r="G248" s="8"/>
      <c r="H248" s="6">
        <v>0</v>
      </c>
      <c r="I248" s="7" t="str">
        <f>IFERROR(H248/H446, "NA")</f>
        <v>NA</v>
      </c>
      <c r="J248" s="8"/>
      <c r="K248" s="6">
        <v>0</v>
      </c>
      <c r="L248" s="7" t="str">
        <f>IFERROR(K248/K446, "NA")</f>
        <v>NA</v>
      </c>
      <c r="M248" s="8"/>
      <c r="N248" s="6">
        <v>0</v>
      </c>
      <c r="O248" s="7" t="str">
        <f>IFERROR(N248/N446, "NA")</f>
        <v>NA</v>
      </c>
      <c r="P248" s="8"/>
      <c r="Q248" s="6">
        <v>0</v>
      </c>
      <c r="R248" s="7" t="str">
        <f>IFERROR(Q248/Q446, "NA")</f>
        <v>NA</v>
      </c>
      <c r="S248" s="8"/>
      <c r="T248" s="6">
        <v>0</v>
      </c>
      <c r="U248" s="7" t="str">
        <f>IFERROR(T248/T446, "NA")</f>
        <v>NA</v>
      </c>
      <c r="V248" s="8"/>
      <c r="W248" s="6">
        <v>0</v>
      </c>
      <c r="X248" s="7" t="str">
        <f>IFERROR(W248/W446, "NA")</f>
        <v>NA</v>
      </c>
      <c r="Y248" s="8"/>
      <c r="Z248" s="6">
        <v>0</v>
      </c>
      <c r="AA248" s="7" t="str">
        <f>IFERROR(Z248/Z446, "NA")</f>
        <v>NA</v>
      </c>
      <c r="AB248" s="8"/>
      <c r="AC248" s="6">
        <v>0</v>
      </c>
      <c r="AD248" s="7" t="str">
        <f>IFERROR(AC248/AC446, "NA")</f>
        <v>NA</v>
      </c>
      <c r="AE248" s="8"/>
      <c r="AF248" s="6">
        <v>0</v>
      </c>
      <c r="AG248" s="7" t="str">
        <f>IFERROR(AF248/AF446, "NA")</f>
        <v>NA</v>
      </c>
      <c r="AH248" s="8"/>
      <c r="AI248" s="6">
        <v>0</v>
      </c>
      <c r="AJ248" s="7" t="str">
        <f>IFERROR(AI248/AI446, "NA")</f>
        <v>NA</v>
      </c>
      <c r="AK248" s="6"/>
      <c r="AL248" s="9">
        <f t="shared" si="32"/>
        <v>0</v>
      </c>
      <c r="AM248" s="7" t="str">
        <f>IFERROR(AL248/AL446, "NA")</f>
        <v>NA</v>
      </c>
      <c r="AN248" s="6"/>
      <c r="AO248" s="6">
        <v>0</v>
      </c>
      <c r="AP248" s="7" t="str">
        <f>IFERROR(AO248/AO446, "NA")</f>
        <v>NA</v>
      </c>
      <c r="AQ248" s="6"/>
      <c r="AR248" s="9">
        <f t="shared" si="33"/>
        <v>0</v>
      </c>
    </row>
    <row r="249" spans="1:44" ht="16.5" hidden="1" customHeight="1" x14ac:dyDescent="0.3">
      <c r="A249" s="35" t="s">
        <v>635</v>
      </c>
      <c r="B249" s="6">
        <v>0</v>
      </c>
      <c r="C249" s="7" t="str">
        <f>IFERROR(B249/B446, "NA")</f>
        <v>NA</v>
      </c>
      <c r="D249" s="8"/>
      <c r="E249" s="6">
        <v>0</v>
      </c>
      <c r="F249" s="7" t="str">
        <f>IFERROR(E249/E446, "NA")</f>
        <v>NA</v>
      </c>
      <c r="G249" s="8"/>
      <c r="H249" s="6">
        <v>0</v>
      </c>
      <c r="I249" s="7" t="str">
        <f>IFERROR(H249/H446, "NA")</f>
        <v>NA</v>
      </c>
      <c r="J249" s="8"/>
      <c r="K249" s="6">
        <v>0</v>
      </c>
      <c r="L249" s="7" t="str">
        <f>IFERROR(K249/K446, "NA")</f>
        <v>NA</v>
      </c>
      <c r="M249" s="8"/>
      <c r="N249" s="6">
        <v>0</v>
      </c>
      <c r="O249" s="7" t="str">
        <f>IFERROR(N249/N446, "NA")</f>
        <v>NA</v>
      </c>
      <c r="P249" s="8"/>
      <c r="Q249" s="6">
        <v>0</v>
      </c>
      <c r="R249" s="7" t="str">
        <f>IFERROR(Q249/Q446, "NA")</f>
        <v>NA</v>
      </c>
      <c r="S249" s="8"/>
      <c r="T249" s="6">
        <v>0</v>
      </c>
      <c r="U249" s="7" t="str">
        <f>IFERROR(T249/T446, "NA")</f>
        <v>NA</v>
      </c>
      <c r="V249" s="8"/>
      <c r="W249" s="6">
        <v>0</v>
      </c>
      <c r="X249" s="7" t="str">
        <f>IFERROR(W249/W446, "NA")</f>
        <v>NA</v>
      </c>
      <c r="Y249" s="8"/>
      <c r="Z249" s="6">
        <v>0</v>
      </c>
      <c r="AA249" s="7" t="str">
        <f>IFERROR(Z249/Z446, "NA")</f>
        <v>NA</v>
      </c>
      <c r="AB249" s="8"/>
      <c r="AC249" s="6">
        <v>0</v>
      </c>
      <c r="AD249" s="7" t="str">
        <f>IFERROR(AC249/AC446, "NA")</f>
        <v>NA</v>
      </c>
      <c r="AE249" s="8"/>
      <c r="AF249" s="6">
        <v>0</v>
      </c>
      <c r="AG249" s="7" t="str">
        <f>IFERROR(AF249/AF446, "NA")</f>
        <v>NA</v>
      </c>
      <c r="AH249" s="8"/>
      <c r="AI249" s="6">
        <v>0</v>
      </c>
      <c r="AJ249" s="7" t="str">
        <f>IFERROR(AI249/AI446, "NA")</f>
        <v>NA</v>
      </c>
      <c r="AK249" s="6"/>
      <c r="AL249" s="9">
        <f t="shared" si="32"/>
        <v>0</v>
      </c>
      <c r="AM249" s="7" t="str">
        <f>IFERROR(AL249/AL446, "NA")</f>
        <v>NA</v>
      </c>
      <c r="AN249" s="6"/>
      <c r="AO249" s="6">
        <v>0</v>
      </c>
      <c r="AP249" s="7" t="str">
        <f>IFERROR(AO249/AO446, "NA")</f>
        <v>NA</v>
      </c>
      <c r="AQ249" s="6"/>
      <c r="AR249" s="9">
        <f t="shared" si="33"/>
        <v>0</v>
      </c>
    </row>
    <row r="250" spans="1:44" ht="16.5" hidden="1" customHeight="1" x14ac:dyDescent="0.3">
      <c r="A250" s="35" t="s">
        <v>636</v>
      </c>
      <c r="B250" s="6">
        <v>0</v>
      </c>
      <c r="C250" s="7" t="str">
        <f>IFERROR(B250/B446, "NA")</f>
        <v>NA</v>
      </c>
      <c r="D250" s="8"/>
      <c r="E250" s="6">
        <v>0</v>
      </c>
      <c r="F250" s="7" t="str">
        <f>IFERROR(E250/E446, "NA")</f>
        <v>NA</v>
      </c>
      <c r="G250" s="8"/>
      <c r="H250" s="6">
        <v>0</v>
      </c>
      <c r="I250" s="7" t="str">
        <f>IFERROR(H250/H446, "NA")</f>
        <v>NA</v>
      </c>
      <c r="J250" s="8"/>
      <c r="K250" s="6">
        <v>0</v>
      </c>
      <c r="L250" s="7" t="str">
        <f>IFERROR(K250/K446, "NA")</f>
        <v>NA</v>
      </c>
      <c r="M250" s="8"/>
      <c r="N250" s="6">
        <v>0</v>
      </c>
      <c r="O250" s="7" t="str">
        <f>IFERROR(N250/N446, "NA")</f>
        <v>NA</v>
      </c>
      <c r="P250" s="8"/>
      <c r="Q250" s="6">
        <v>0</v>
      </c>
      <c r="R250" s="7" t="str">
        <f>IFERROR(Q250/Q446, "NA")</f>
        <v>NA</v>
      </c>
      <c r="S250" s="8"/>
      <c r="T250" s="6">
        <v>0</v>
      </c>
      <c r="U250" s="7" t="str">
        <f>IFERROR(T250/T446, "NA")</f>
        <v>NA</v>
      </c>
      <c r="V250" s="8"/>
      <c r="W250" s="6">
        <v>0</v>
      </c>
      <c r="X250" s="7" t="str">
        <f>IFERROR(W250/W446, "NA")</f>
        <v>NA</v>
      </c>
      <c r="Y250" s="8"/>
      <c r="Z250" s="6">
        <v>0</v>
      </c>
      <c r="AA250" s="7" t="str">
        <f>IFERROR(Z250/Z446, "NA")</f>
        <v>NA</v>
      </c>
      <c r="AB250" s="8"/>
      <c r="AC250" s="6">
        <v>0</v>
      </c>
      <c r="AD250" s="7" t="str">
        <f>IFERROR(AC250/AC446, "NA")</f>
        <v>NA</v>
      </c>
      <c r="AE250" s="8"/>
      <c r="AF250" s="6">
        <v>0</v>
      </c>
      <c r="AG250" s="7" t="str">
        <f>IFERROR(AF250/AF446, "NA")</f>
        <v>NA</v>
      </c>
      <c r="AH250" s="8"/>
      <c r="AI250" s="6">
        <v>0</v>
      </c>
      <c r="AJ250" s="7" t="str">
        <f>IFERROR(AI250/AI446, "NA")</f>
        <v>NA</v>
      </c>
      <c r="AK250" s="6"/>
      <c r="AL250" s="9">
        <f t="shared" si="32"/>
        <v>0</v>
      </c>
      <c r="AM250" s="7" t="str">
        <f>IFERROR(AL250/AL446, "NA")</f>
        <v>NA</v>
      </c>
      <c r="AN250" s="6"/>
      <c r="AO250" s="6">
        <v>0</v>
      </c>
      <c r="AP250" s="7" t="str">
        <f>IFERROR(AO250/AO446, "NA")</f>
        <v>NA</v>
      </c>
      <c r="AQ250" s="6"/>
      <c r="AR250" s="9">
        <f t="shared" si="33"/>
        <v>0</v>
      </c>
    </row>
    <row r="251" spans="1:44" ht="16.5" hidden="1" customHeight="1" x14ac:dyDescent="0.3">
      <c r="A251" s="35" t="s">
        <v>637</v>
      </c>
      <c r="B251" s="6">
        <v>0</v>
      </c>
      <c r="C251" s="7" t="str">
        <f>IFERROR(B251/B446, "NA")</f>
        <v>NA</v>
      </c>
      <c r="D251" s="8"/>
      <c r="E251" s="6">
        <v>0</v>
      </c>
      <c r="F251" s="7" t="str">
        <f>IFERROR(E251/E446, "NA")</f>
        <v>NA</v>
      </c>
      <c r="G251" s="8"/>
      <c r="H251" s="6">
        <v>0</v>
      </c>
      <c r="I251" s="7" t="str">
        <f>IFERROR(H251/H446, "NA")</f>
        <v>NA</v>
      </c>
      <c r="J251" s="8"/>
      <c r="K251" s="6">
        <v>0</v>
      </c>
      <c r="L251" s="7" t="str">
        <f>IFERROR(K251/K446, "NA")</f>
        <v>NA</v>
      </c>
      <c r="M251" s="8"/>
      <c r="N251" s="6">
        <v>0</v>
      </c>
      <c r="O251" s="7" t="str">
        <f>IFERROR(N251/N446, "NA")</f>
        <v>NA</v>
      </c>
      <c r="P251" s="8"/>
      <c r="Q251" s="6">
        <v>0</v>
      </c>
      <c r="R251" s="7" t="str">
        <f>IFERROR(Q251/Q446, "NA")</f>
        <v>NA</v>
      </c>
      <c r="S251" s="8"/>
      <c r="T251" s="6">
        <v>0</v>
      </c>
      <c r="U251" s="7" t="str">
        <f>IFERROR(T251/T446, "NA")</f>
        <v>NA</v>
      </c>
      <c r="V251" s="8"/>
      <c r="W251" s="6">
        <v>0</v>
      </c>
      <c r="X251" s="7" t="str">
        <f>IFERROR(W251/W446, "NA")</f>
        <v>NA</v>
      </c>
      <c r="Y251" s="8"/>
      <c r="Z251" s="6">
        <v>0</v>
      </c>
      <c r="AA251" s="7" t="str">
        <f>IFERROR(Z251/Z446, "NA")</f>
        <v>NA</v>
      </c>
      <c r="AB251" s="8"/>
      <c r="AC251" s="6">
        <v>0</v>
      </c>
      <c r="AD251" s="7" t="str">
        <f>IFERROR(AC251/AC446, "NA")</f>
        <v>NA</v>
      </c>
      <c r="AE251" s="8"/>
      <c r="AF251" s="6">
        <v>0</v>
      </c>
      <c r="AG251" s="7" t="str">
        <f>IFERROR(AF251/AF446, "NA")</f>
        <v>NA</v>
      </c>
      <c r="AH251" s="8"/>
      <c r="AI251" s="6">
        <v>0</v>
      </c>
      <c r="AJ251" s="7" t="str">
        <f>IFERROR(AI251/AI446, "NA")</f>
        <v>NA</v>
      </c>
      <c r="AK251" s="6"/>
      <c r="AL251" s="9">
        <f t="shared" si="32"/>
        <v>0</v>
      </c>
      <c r="AM251" s="7" t="str">
        <f>IFERROR(AL251/AL446, "NA")</f>
        <v>NA</v>
      </c>
      <c r="AN251" s="6"/>
      <c r="AO251" s="6">
        <v>0</v>
      </c>
      <c r="AP251" s="7" t="str">
        <f>IFERROR(AO251/AO446, "NA")</f>
        <v>NA</v>
      </c>
      <c r="AQ251" s="6"/>
      <c r="AR251" s="9">
        <f t="shared" si="33"/>
        <v>0</v>
      </c>
    </row>
    <row r="252" spans="1:44" ht="16.5" hidden="1" customHeight="1" x14ac:dyDescent="0.3">
      <c r="A252" s="35" t="s">
        <v>638</v>
      </c>
      <c r="B252" s="6">
        <v>0</v>
      </c>
      <c r="C252" s="7" t="str">
        <f>IFERROR(B252/B446, "NA")</f>
        <v>NA</v>
      </c>
      <c r="D252" s="8"/>
      <c r="E252" s="6">
        <v>0</v>
      </c>
      <c r="F252" s="7" t="str">
        <f>IFERROR(E252/E446, "NA")</f>
        <v>NA</v>
      </c>
      <c r="G252" s="8"/>
      <c r="H252" s="6">
        <v>0</v>
      </c>
      <c r="I252" s="7" t="str">
        <f>IFERROR(H252/H446, "NA")</f>
        <v>NA</v>
      </c>
      <c r="J252" s="8"/>
      <c r="K252" s="6">
        <v>0</v>
      </c>
      <c r="L252" s="7" t="str">
        <f>IFERROR(K252/K446, "NA")</f>
        <v>NA</v>
      </c>
      <c r="M252" s="8"/>
      <c r="N252" s="6">
        <v>0</v>
      </c>
      <c r="O252" s="7" t="str">
        <f>IFERROR(N252/N446, "NA")</f>
        <v>NA</v>
      </c>
      <c r="P252" s="8"/>
      <c r="Q252" s="6">
        <v>0</v>
      </c>
      <c r="R252" s="7" t="str">
        <f>IFERROR(Q252/Q446, "NA")</f>
        <v>NA</v>
      </c>
      <c r="S252" s="8"/>
      <c r="T252" s="6">
        <v>0</v>
      </c>
      <c r="U252" s="7" t="str">
        <f>IFERROR(T252/T446, "NA")</f>
        <v>NA</v>
      </c>
      <c r="V252" s="8"/>
      <c r="W252" s="6">
        <v>0</v>
      </c>
      <c r="X252" s="7" t="str">
        <f>IFERROR(W252/W446, "NA")</f>
        <v>NA</v>
      </c>
      <c r="Y252" s="8"/>
      <c r="Z252" s="6">
        <v>0</v>
      </c>
      <c r="AA252" s="7" t="str">
        <f>IFERROR(Z252/Z446, "NA")</f>
        <v>NA</v>
      </c>
      <c r="AB252" s="8"/>
      <c r="AC252" s="6">
        <v>0</v>
      </c>
      <c r="AD252" s="7" t="str">
        <f>IFERROR(AC252/AC446, "NA")</f>
        <v>NA</v>
      </c>
      <c r="AE252" s="8"/>
      <c r="AF252" s="6">
        <v>0</v>
      </c>
      <c r="AG252" s="7" t="str">
        <f>IFERROR(AF252/AF446, "NA")</f>
        <v>NA</v>
      </c>
      <c r="AH252" s="8"/>
      <c r="AI252" s="6">
        <v>0</v>
      </c>
      <c r="AJ252" s="7" t="str">
        <f>IFERROR(AI252/AI446, "NA")</f>
        <v>NA</v>
      </c>
      <c r="AK252" s="6"/>
      <c r="AL252" s="9">
        <f t="shared" si="32"/>
        <v>0</v>
      </c>
      <c r="AM252" s="7" t="str">
        <f>IFERROR(AL252/AL446, "NA")</f>
        <v>NA</v>
      </c>
      <c r="AN252" s="6"/>
      <c r="AO252" s="6">
        <v>0</v>
      </c>
      <c r="AP252" s="7" t="str">
        <f>IFERROR(AO252/AO446, "NA")</f>
        <v>NA</v>
      </c>
      <c r="AQ252" s="6"/>
      <c r="AR252" s="9">
        <f t="shared" si="33"/>
        <v>0</v>
      </c>
    </row>
    <row r="253" spans="1:44" ht="16.5" hidden="1" customHeight="1" x14ac:dyDescent="0.3">
      <c r="A253" s="35" t="s">
        <v>639</v>
      </c>
      <c r="B253" s="6">
        <v>0</v>
      </c>
      <c r="C253" s="7" t="str">
        <f>IFERROR(B253/B446, "NA")</f>
        <v>NA</v>
      </c>
      <c r="D253" s="8"/>
      <c r="E253" s="6">
        <v>0</v>
      </c>
      <c r="F253" s="7" t="str">
        <f>IFERROR(E253/E446, "NA")</f>
        <v>NA</v>
      </c>
      <c r="G253" s="8"/>
      <c r="H253" s="6">
        <v>0</v>
      </c>
      <c r="I253" s="7" t="str">
        <f>IFERROR(H253/H446, "NA")</f>
        <v>NA</v>
      </c>
      <c r="J253" s="8"/>
      <c r="K253" s="6">
        <v>0</v>
      </c>
      <c r="L253" s="7" t="str">
        <f>IFERROR(K253/K446, "NA")</f>
        <v>NA</v>
      </c>
      <c r="M253" s="8"/>
      <c r="N253" s="6">
        <v>0</v>
      </c>
      <c r="O253" s="7" t="str">
        <f>IFERROR(N253/N446, "NA")</f>
        <v>NA</v>
      </c>
      <c r="P253" s="8"/>
      <c r="Q253" s="6">
        <v>0</v>
      </c>
      <c r="R253" s="7" t="str">
        <f>IFERROR(Q253/Q446, "NA")</f>
        <v>NA</v>
      </c>
      <c r="S253" s="8"/>
      <c r="T253" s="6">
        <v>0</v>
      </c>
      <c r="U253" s="7" t="str">
        <f>IFERROR(T253/T446, "NA")</f>
        <v>NA</v>
      </c>
      <c r="V253" s="8"/>
      <c r="W253" s="6">
        <v>0</v>
      </c>
      <c r="X253" s="7" t="str">
        <f>IFERROR(W253/W446, "NA")</f>
        <v>NA</v>
      </c>
      <c r="Y253" s="8"/>
      <c r="Z253" s="6">
        <v>0</v>
      </c>
      <c r="AA253" s="7" t="str">
        <f>IFERROR(Z253/Z446, "NA")</f>
        <v>NA</v>
      </c>
      <c r="AB253" s="8"/>
      <c r="AC253" s="6">
        <v>0</v>
      </c>
      <c r="AD253" s="7" t="str">
        <f>IFERROR(AC253/AC446, "NA")</f>
        <v>NA</v>
      </c>
      <c r="AE253" s="8"/>
      <c r="AF253" s="6">
        <v>0</v>
      </c>
      <c r="AG253" s="7" t="str">
        <f>IFERROR(AF253/AF446, "NA")</f>
        <v>NA</v>
      </c>
      <c r="AH253" s="8"/>
      <c r="AI253" s="6">
        <v>0</v>
      </c>
      <c r="AJ253" s="7" t="str">
        <f>IFERROR(AI253/AI446, "NA")</f>
        <v>NA</v>
      </c>
      <c r="AK253" s="6"/>
      <c r="AL253" s="9">
        <f t="shared" si="32"/>
        <v>0</v>
      </c>
      <c r="AM253" s="7" t="str">
        <f>IFERROR(AL253/AL446, "NA")</f>
        <v>NA</v>
      </c>
      <c r="AN253" s="6"/>
      <c r="AO253" s="6">
        <v>0</v>
      </c>
      <c r="AP253" s="7" t="str">
        <f>IFERROR(AO253/AO446, "NA")</f>
        <v>NA</v>
      </c>
      <c r="AQ253" s="6"/>
      <c r="AR253" s="9">
        <f t="shared" si="33"/>
        <v>0</v>
      </c>
    </row>
    <row r="254" spans="1:44" ht="16.5" hidden="1" customHeight="1" x14ac:dyDescent="0.3">
      <c r="A254" s="35" t="s">
        <v>640</v>
      </c>
      <c r="B254" s="6">
        <v>0</v>
      </c>
      <c r="C254" s="7" t="str">
        <f>IFERROR(B254/B446, "NA")</f>
        <v>NA</v>
      </c>
      <c r="D254" s="8"/>
      <c r="E254" s="6">
        <v>0</v>
      </c>
      <c r="F254" s="7" t="str">
        <f>IFERROR(E254/E446, "NA")</f>
        <v>NA</v>
      </c>
      <c r="G254" s="8"/>
      <c r="H254" s="6">
        <v>0</v>
      </c>
      <c r="I254" s="7" t="str">
        <f>IFERROR(H254/H446, "NA")</f>
        <v>NA</v>
      </c>
      <c r="J254" s="8"/>
      <c r="K254" s="6">
        <v>0</v>
      </c>
      <c r="L254" s="7" t="str">
        <f>IFERROR(K254/K446, "NA")</f>
        <v>NA</v>
      </c>
      <c r="M254" s="8"/>
      <c r="N254" s="6">
        <v>0</v>
      </c>
      <c r="O254" s="7" t="str">
        <f>IFERROR(N254/N446, "NA")</f>
        <v>NA</v>
      </c>
      <c r="P254" s="8"/>
      <c r="Q254" s="6">
        <v>0</v>
      </c>
      <c r="R254" s="7" t="str">
        <f>IFERROR(Q254/Q446, "NA")</f>
        <v>NA</v>
      </c>
      <c r="S254" s="8"/>
      <c r="T254" s="6">
        <v>0</v>
      </c>
      <c r="U254" s="7" t="str">
        <f>IFERROR(T254/T446, "NA")</f>
        <v>NA</v>
      </c>
      <c r="V254" s="8"/>
      <c r="W254" s="6">
        <v>0</v>
      </c>
      <c r="X254" s="7" t="str">
        <f>IFERROR(W254/W446, "NA")</f>
        <v>NA</v>
      </c>
      <c r="Y254" s="8"/>
      <c r="Z254" s="6">
        <v>0</v>
      </c>
      <c r="AA254" s="7" t="str">
        <f>IFERROR(Z254/Z446, "NA")</f>
        <v>NA</v>
      </c>
      <c r="AB254" s="8"/>
      <c r="AC254" s="6">
        <v>0</v>
      </c>
      <c r="AD254" s="7" t="str">
        <f>IFERROR(AC254/AC446, "NA")</f>
        <v>NA</v>
      </c>
      <c r="AE254" s="8"/>
      <c r="AF254" s="6">
        <v>0</v>
      </c>
      <c r="AG254" s="7" t="str">
        <f>IFERROR(AF254/AF446, "NA")</f>
        <v>NA</v>
      </c>
      <c r="AH254" s="8"/>
      <c r="AI254" s="6">
        <v>0</v>
      </c>
      <c r="AJ254" s="7" t="str">
        <f>IFERROR(AI254/AI446, "NA")</f>
        <v>NA</v>
      </c>
      <c r="AK254" s="6"/>
      <c r="AL254" s="9">
        <f t="shared" si="32"/>
        <v>0</v>
      </c>
      <c r="AM254" s="7" t="str">
        <f>IFERROR(AL254/AL446, "NA")</f>
        <v>NA</v>
      </c>
      <c r="AN254" s="6"/>
      <c r="AO254" s="6">
        <v>0</v>
      </c>
      <c r="AP254" s="7" t="str">
        <f>IFERROR(AO254/AO446, "NA")</f>
        <v>NA</v>
      </c>
      <c r="AQ254" s="6"/>
      <c r="AR254" s="9">
        <f t="shared" si="33"/>
        <v>0</v>
      </c>
    </row>
    <row r="255" spans="1:44" ht="16.5" hidden="1" customHeight="1" x14ac:dyDescent="0.3">
      <c r="A255" s="35" t="s">
        <v>641</v>
      </c>
      <c r="B255" s="6">
        <v>0</v>
      </c>
      <c r="C255" s="7" t="str">
        <f>IFERROR(B255/B446, "NA")</f>
        <v>NA</v>
      </c>
      <c r="D255" s="8"/>
      <c r="E255" s="6">
        <v>0</v>
      </c>
      <c r="F255" s="7" t="str">
        <f>IFERROR(E255/E446, "NA")</f>
        <v>NA</v>
      </c>
      <c r="G255" s="8"/>
      <c r="H255" s="6">
        <v>0</v>
      </c>
      <c r="I255" s="7" t="str">
        <f>IFERROR(H255/H446, "NA")</f>
        <v>NA</v>
      </c>
      <c r="J255" s="8"/>
      <c r="K255" s="6">
        <v>0</v>
      </c>
      <c r="L255" s="7" t="str">
        <f>IFERROR(K255/K446, "NA")</f>
        <v>NA</v>
      </c>
      <c r="M255" s="8"/>
      <c r="N255" s="6">
        <v>0</v>
      </c>
      <c r="O255" s="7" t="str">
        <f>IFERROR(N255/N446, "NA")</f>
        <v>NA</v>
      </c>
      <c r="P255" s="8"/>
      <c r="Q255" s="6">
        <v>0</v>
      </c>
      <c r="R255" s="7" t="str">
        <f>IFERROR(Q255/Q446, "NA")</f>
        <v>NA</v>
      </c>
      <c r="S255" s="8"/>
      <c r="T255" s="6">
        <v>0</v>
      </c>
      <c r="U255" s="7" t="str">
        <f>IFERROR(T255/T446, "NA")</f>
        <v>NA</v>
      </c>
      <c r="V255" s="8"/>
      <c r="W255" s="6">
        <v>0</v>
      </c>
      <c r="X255" s="7" t="str">
        <f>IFERROR(W255/W446, "NA")</f>
        <v>NA</v>
      </c>
      <c r="Y255" s="8"/>
      <c r="Z255" s="6">
        <v>0</v>
      </c>
      <c r="AA255" s="7" t="str">
        <f>IFERROR(Z255/Z446, "NA")</f>
        <v>NA</v>
      </c>
      <c r="AB255" s="8"/>
      <c r="AC255" s="6">
        <v>0</v>
      </c>
      <c r="AD255" s="7" t="str">
        <f>IFERROR(AC255/AC446, "NA")</f>
        <v>NA</v>
      </c>
      <c r="AE255" s="8"/>
      <c r="AF255" s="6">
        <v>0</v>
      </c>
      <c r="AG255" s="7" t="str">
        <f>IFERROR(AF255/AF446, "NA")</f>
        <v>NA</v>
      </c>
      <c r="AH255" s="8"/>
      <c r="AI255" s="6">
        <v>0</v>
      </c>
      <c r="AJ255" s="7" t="str">
        <f>IFERROR(AI255/AI446, "NA")</f>
        <v>NA</v>
      </c>
      <c r="AK255" s="6"/>
      <c r="AL255" s="9">
        <f t="shared" si="32"/>
        <v>0</v>
      </c>
      <c r="AM255" s="7" t="str">
        <f>IFERROR(AL255/AL446, "NA")</f>
        <v>NA</v>
      </c>
      <c r="AN255" s="6"/>
      <c r="AO255" s="6">
        <v>0</v>
      </c>
      <c r="AP255" s="7" t="str">
        <f>IFERROR(AO255/AO446, "NA")</f>
        <v>NA</v>
      </c>
      <c r="AQ255" s="6"/>
      <c r="AR255" s="9">
        <f t="shared" si="33"/>
        <v>0</v>
      </c>
    </row>
    <row r="256" spans="1:44" ht="16.5" hidden="1" customHeight="1" x14ac:dyDescent="0.3">
      <c r="A256" s="35" t="s">
        <v>642</v>
      </c>
      <c r="B256" s="6">
        <v>0</v>
      </c>
      <c r="C256" s="7" t="str">
        <f>IFERROR(B256/B446, "NA")</f>
        <v>NA</v>
      </c>
      <c r="D256" s="8"/>
      <c r="E256" s="6">
        <v>0</v>
      </c>
      <c r="F256" s="7" t="str">
        <f>IFERROR(E256/E446, "NA")</f>
        <v>NA</v>
      </c>
      <c r="G256" s="8"/>
      <c r="H256" s="6">
        <v>0</v>
      </c>
      <c r="I256" s="7" t="str">
        <f>IFERROR(H256/H446, "NA")</f>
        <v>NA</v>
      </c>
      <c r="J256" s="8"/>
      <c r="K256" s="6">
        <v>0</v>
      </c>
      <c r="L256" s="7" t="str">
        <f>IFERROR(K256/K446, "NA")</f>
        <v>NA</v>
      </c>
      <c r="M256" s="8"/>
      <c r="N256" s="6">
        <v>0</v>
      </c>
      <c r="O256" s="7" t="str">
        <f>IFERROR(N256/N446, "NA")</f>
        <v>NA</v>
      </c>
      <c r="P256" s="8"/>
      <c r="Q256" s="6">
        <v>0</v>
      </c>
      <c r="R256" s="7" t="str">
        <f>IFERROR(Q256/Q446, "NA")</f>
        <v>NA</v>
      </c>
      <c r="S256" s="8"/>
      <c r="T256" s="6">
        <v>0</v>
      </c>
      <c r="U256" s="7" t="str">
        <f>IFERROR(T256/T446, "NA")</f>
        <v>NA</v>
      </c>
      <c r="V256" s="8"/>
      <c r="W256" s="6">
        <v>0</v>
      </c>
      <c r="X256" s="7" t="str">
        <f>IFERROR(W256/W446, "NA")</f>
        <v>NA</v>
      </c>
      <c r="Y256" s="8"/>
      <c r="Z256" s="6">
        <v>0</v>
      </c>
      <c r="AA256" s="7" t="str">
        <f>IFERROR(Z256/Z446, "NA")</f>
        <v>NA</v>
      </c>
      <c r="AB256" s="8"/>
      <c r="AC256" s="6">
        <v>0</v>
      </c>
      <c r="AD256" s="7" t="str">
        <f>IFERROR(AC256/AC446, "NA")</f>
        <v>NA</v>
      </c>
      <c r="AE256" s="8"/>
      <c r="AF256" s="6">
        <v>0</v>
      </c>
      <c r="AG256" s="7" t="str">
        <f>IFERROR(AF256/AF446, "NA")</f>
        <v>NA</v>
      </c>
      <c r="AH256" s="8"/>
      <c r="AI256" s="6">
        <v>0</v>
      </c>
      <c r="AJ256" s="7" t="str">
        <f>IFERROR(AI256/AI446, "NA")</f>
        <v>NA</v>
      </c>
      <c r="AK256" s="6"/>
      <c r="AL256" s="9">
        <f t="shared" si="32"/>
        <v>0</v>
      </c>
      <c r="AM256" s="7" t="str">
        <f>IFERROR(AL256/AL446, "NA")</f>
        <v>NA</v>
      </c>
      <c r="AN256" s="6"/>
      <c r="AO256" s="6">
        <v>0</v>
      </c>
      <c r="AP256" s="7" t="str">
        <f>IFERROR(AO256/AO446, "NA")</f>
        <v>NA</v>
      </c>
      <c r="AQ256" s="6"/>
      <c r="AR256" s="9">
        <f t="shared" si="33"/>
        <v>0</v>
      </c>
    </row>
    <row r="257" spans="1:44" ht="16.5" hidden="1" customHeight="1" x14ac:dyDescent="0.3">
      <c r="A257" s="35" t="s">
        <v>643</v>
      </c>
      <c r="B257" s="6">
        <v>0</v>
      </c>
      <c r="C257" s="7" t="str">
        <f>IFERROR(B257/B446, "NA")</f>
        <v>NA</v>
      </c>
      <c r="D257" s="8"/>
      <c r="E257" s="6">
        <v>0</v>
      </c>
      <c r="F257" s="7" t="str">
        <f>IFERROR(E257/E446, "NA")</f>
        <v>NA</v>
      </c>
      <c r="G257" s="8"/>
      <c r="H257" s="6">
        <v>0</v>
      </c>
      <c r="I257" s="7" t="str">
        <f>IFERROR(H257/H446, "NA")</f>
        <v>NA</v>
      </c>
      <c r="J257" s="8"/>
      <c r="K257" s="6">
        <v>0</v>
      </c>
      <c r="L257" s="7" t="str">
        <f>IFERROR(K257/K446, "NA")</f>
        <v>NA</v>
      </c>
      <c r="M257" s="8"/>
      <c r="N257" s="6">
        <v>0</v>
      </c>
      <c r="O257" s="7" t="str">
        <f>IFERROR(N257/N446, "NA")</f>
        <v>NA</v>
      </c>
      <c r="P257" s="8"/>
      <c r="Q257" s="6">
        <v>0</v>
      </c>
      <c r="R257" s="7" t="str">
        <f>IFERROR(Q257/Q446, "NA")</f>
        <v>NA</v>
      </c>
      <c r="S257" s="8"/>
      <c r="T257" s="6">
        <v>0</v>
      </c>
      <c r="U257" s="7" t="str">
        <f>IFERROR(T257/T446, "NA")</f>
        <v>NA</v>
      </c>
      <c r="V257" s="8"/>
      <c r="W257" s="6">
        <v>0</v>
      </c>
      <c r="X257" s="7" t="str">
        <f>IFERROR(W257/W446, "NA")</f>
        <v>NA</v>
      </c>
      <c r="Y257" s="8"/>
      <c r="Z257" s="6">
        <v>0</v>
      </c>
      <c r="AA257" s="7" t="str">
        <f>IFERROR(Z257/Z446, "NA")</f>
        <v>NA</v>
      </c>
      <c r="AB257" s="8"/>
      <c r="AC257" s="6">
        <v>0</v>
      </c>
      <c r="AD257" s="7" t="str">
        <f>IFERROR(AC257/AC446, "NA")</f>
        <v>NA</v>
      </c>
      <c r="AE257" s="8"/>
      <c r="AF257" s="6">
        <v>0</v>
      </c>
      <c r="AG257" s="7" t="str">
        <f>IFERROR(AF257/AF446, "NA")</f>
        <v>NA</v>
      </c>
      <c r="AH257" s="8"/>
      <c r="AI257" s="6">
        <v>0</v>
      </c>
      <c r="AJ257" s="7" t="str">
        <f>IFERROR(AI257/AI446, "NA")</f>
        <v>NA</v>
      </c>
      <c r="AK257" s="6"/>
      <c r="AL257" s="9">
        <f t="shared" si="32"/>
        <v>0</v>
      </c>
      <c r="AM257" s="7" t="str">
        <f>IFERROR(AL257/AL446, "NA")</f>
        <v>NA</v>
      </c>
      <c r="AN257" s="6"/>
      <c r="AO257" s="6">
        <v>0</v>
      </c>
      <c r="AP257" s="7" t="str">
        <f>IFERROR(AO257/AO446, "NA")</f>
        <v>NA</v>
      </c>
      <c r="AQ257" s="6"/>
      <c r="AR257" s="9">
        <f t="shared" si="33"/>
        <v>0</v>
      </c>
    </row>
    <row r="258" spans="1:44" ht="16.5" hidden="1" customHeight="1" x14ac:dyDescent="0.3">
      <c r="A258" s="35" t="s">
        <v>644</v>
      </c>
      <c r="B258" s="6">
        <v>0</v>
      </c>
      <c r="C258" s="7" t="str">
        <f>IFERROR(B258/B446, "NA")</f>
        <v>NA</v>
      </c>
      <c r="D258" s="8"/>
      <c r="E258" s="6">
        <v>0</v>
      </c>
      <c r="F258" s="7" t="str">
        <f>IFERROR(E258/E446, "NA")</f>
        <v>NA</v>
      </c>
      <c r="G258" s="8"/>
      <c r="H258" s="6">
        <v>0</v>
      </c>
      <c r="I258" s="7" t="str">
        <f>IFERROR(H258/H446, "NA")</f>
        <v>NA</v>
      </c>
      <c r="J258" s="8"/>
      <c r="K258" s="6">
        <v>0</v>
      </c>
      <c r="L258" s="7" t="str">
        <f>IFERROR(K258/K446, "NA")</f>
        <v>NA</v>
      </c>
      <c r="M258" s="8"/>
      <c r="N258" s="6">
        <v>0</v>
      </c>
      <c r="O258" s="7" t="str">
        <f>IFERROR(N258/N446, "NA")</f>
        <v>NA</v>
      </c>
      <c r="P258" s="8"/>
      <c r="Q258" s="6">
        <v>0</v>
      </c>
      <c r="R258" s="7" t="str">
        <f>IFERROR(Q258/Q446, "NA")</f>
        <v>NA</v>
      </c>
      <c r="S258" s="8"/>
      <c r="T258" s="6">
        <v>0</v>
      </c>
      <c r="U258" s="7" t="str">
        <f>IFERROR(T258/T446, "NA")</f>
        <v>NA</v>
      </c>
      <c r="V258" s="8"/>
      <c r="W258" s="6">
        <v>0</v>
      </c>
      <c r="X258" s="7" t="str">
        <f>IFERROR(W258/W446, "NA")</f>
        <v>NA</v>
      </c>
      <c r="Y258" s="8"/>
      <c r="Z258" s="6">
        <v>0</v>
      </c>
      <c r="AA258" s="7" t="str">
        <f>IFERROR(Z258/Z446, "NA")</f>
        <v>NA</v>
      </c>
      <c r="AB258" s="8"/>
      <c r="AC258" s="6">
        <v>0</v>
      </c>
      <c r="AD258" s="7" t="str">
        <f>IFERROR(AC258/AC446, "NA")</f>
        <v>NA</v>
      </c>
      <c r="AE258" s="8"/>
      <c r="AF258" s="6">
        <v>0</v>
      </c>
      <c r="AG258" s="7" t="str">
        <f>IFERROR(AF258/AF446, "NA")</f>
        <v>NA</v>
      </c>
      <c r="AH258" s="8"/>
      <c r="AI258" s="6">
        <v>0</v>
      </c>
      <c r="AJ258" s="7" t="str">
        <f>IFERROR(AI258/AI446, "NA")</f>
        <v>NA</v>
      </c>
      <c r="AK258" s="6"/>
      <c r="AL258" s="9">
        <f t="shared" si="32"/>
        <v>0</v>
      </c>
      <c r="AM258" s="7" t="str">
        <f>IFERROR(AL258/AL446, "NA")</f>
        <v>NA</v>
      </c>
      <c r="AN258" s="6"/>
      <c r="AO258" s="6">
        <v>0</v>
      </c>
      <c r="AP258" s="7" t="str">
        <f>IFERROR(AO258/AO446, "NA")</f>
        <v>NA</v>
      </c>
      <c r="AQ258" s="6"/>
      <c r="AR258" s="9">
        <f t="shared" si="33"/>
        <v>0</v>
      </c>
    </row>
    <row r="259" spans="1:44" ht="16.5" hidden="1" customHeight="1" x14ac:dyDescent="0.3">
      <c r="A259" s="35" t="s">
        <v>645</v>
      </c>
      <c r="B259" s="6">
        <v>0</v>
      </c>
      <c r="C259" s="7" t="str">
        <f>IFERROR(B259/B446, "NA")</f>
        <v>NA</v>
      </c>
      <c r="D259" s="8"/>
      <c r="E259" s="6">
        <v>0</v>
      </c>
      <c r="F259" s="7" t="str">
        <f>IFERROR(E259/E446, "NA")</f>
        <v>NA</v>
      </c>
      <c r="G259" s="8"/>
      <c r="H259" s="6">
        <v>0</v>
      </c>
      <c r="I259" s="7" t="str">
        <f>IFERROR(H259/H446, "NA")</f>
        <v>NA</v>
      </c>
      <c r="J259" s="8"/>
      <c r="K259" s="6">
        <v>0</v>
      </c>
      <c r="L259" s="7" t="str">
        <f>IFERROR(K259/K446, "NA")</f>
        <v>NA</v>
      </c>
      <c r="M259" s="8"/>
      <c r="N259" s="6">
        <v>0</v>
      </c>
      <c r="O259" s="7" t="str">
        <f>IFERROR(N259/N446, "NA")</f>
        <v>NA</v>
      </c>
      <c r="P259" s="8"/>
      <c r="Q259" s="6">
        <v>0</v>
      </c>
      <c r="R259" s="7" t="str">
        <f>IFERROR(Q259/Q446, "NA")</f>
        <v>NA</v>
      </c>
      <c r="S259" s="8"/>
      <c r="T259" s="6">
        <v>0</v>
      </c>
      <c r="U259" s="7" t="str">
        <f>IFERROR(T259/T446, "NA")</f>
        <v>NA</v>
      </c>
      <c r="V259" s="8"/>
      <c r="W259" s="6">
        <v>0</v>
      </c>
      <c r="X259" s="7" t="str">
        <f>IFERROR(W259/W446, "NA")</f>
        <v>NA</v>
      </c>
      <c r="Y259" s="8"/>
      <c r="Z259" s="6">
        <v>0</v>
      </c>
      <c r="AA259" s="7" t="str">
        <f>IFERROR(Z259/Z446, "NA")</f>
        <v>NA</v>
      </c>
      <c r="AB259" s="8"/>
      <c r="AC259" s="6">
        <v>0</v>
      </c>
      <c r="AD259" s="7" t="str">
        <f>IFERROR(AC259/AC446, "NA")</f>
        <v>NA</v>
      </c>
      <c r="AE259" s="8"/>
      <c r="AF259" s="6">
        <v>0</v>
      </c>
      <c r="AG259" s="7" t="str">
        <f>IFERROR(AF259/AF446, "NA")</f>
        <v>NA</v>
      </c>
      <c r="AH259" s="8"/>
      <c r="AI259" s="6">
        <v>0</v>
      </c>
      <c r="AJ259" s="7" t="str">
        <f>IFERROR(AI259/AI446, "NA")</f>
        <v>NA</v>
      </c>
      <c r="AK259" s="6"/>
      <c r="AL259" s="9">
        <f t="shared" si="32"/>
        <v>0</v>
      </c>
      <c r="AM259" s="7" t="str">
        <f>IFERROR(AL259/AL446, "NA")</f>
        <v>NA</v>
      </c>
      <c r="AN259" s="6"/>
      <c r="AO259" s="6">
        <v>0</v>
      </c>
      <c r="AP259" s="7" t="str">
        <f>IFERROR(AO259/AO446, "NA")</f>
        <v>NA</v>
      </c>
      <c r="AQ259" s="6"/>
      <c r="AR259" s="9">
        <f t="shared" si="33"/>
        <v>0</v>
      </c>
    </row>
    <row r="260" spans="1:44" ht="16.5" hidden="1" customHeight="1" x14ac:dyDescent="0.3">
      <c r="A260" s="35" t="s">
        <v>646</v>
      </c>
      <c r="B260" s="6">
        <v>0</v>
      </c>
      <c r="C260" s="7" t="str">
        <f>IFERROR(B260/B446, "NA")</f>
        <v>NA</v>
      </c>
      <c r="D260" s="8"/>
      <c r="E260" s="6">
        <v>0</v>
      </c>
      <c r="F260" s="7" t="str">
        <f>IFERROR(E260/E446, "NA")</f>
        <v>NA</v>
      </c>
      <c r="G260" s="8"/>
      <c r="H260" s="6">
        <v>0</v>
      </c>
      <c r="I260" s="7" t="str">
        <f>IFERROR(H260/H446, "NA")</f>
        <v>NA</v>
      </c>
      <c r="J260" s="8"/>
      <c r="K260" s="6">
        <v>0</v>
      </c>
      <c r="L260" s="7" t="str">
        <f>IFERROR(K260/K446, "NA")</f>
        <v>NA</v>
      </c>
      <c r="M260" s="8"/>
      <c r="N260" s="6">
        <v>0</v>
      </c>
      <c r="O260" s="7" t="str">
        <f>IFERROR(N260/N446, "NA")</f>
        <v>NA</v>
      </c>
      <c r="P260" s="8"/>
      <c r="Q260" s="6">
        <v>0</v>
      </c>
      <c r="R260" s="7" t="str">
        <f>IFERROR(Q260/Q446, "NA")</f>
        <v>NA</v>
      </c>
      <c r="S260" s="8"/>
      <c r="T260" s="6">
        <v>0</v>
      </c>
      <c r="U260" s="7" t="str">
        <f>IFERROR(T260/T446, "NA")</f>
        <v>NA</v>
      </c>
      <c r="V260" s="8"/>
      <c r="W260" s="6">
        <v>0</v>
      </c>
      <c r="X260" s="7" t="str">
        <f>IFERROR(W260/W446, "NA")</f>
        <v>NA</v>
      </c>
      <c r="Y260" s="8"/>
      <c r="Z260" s="6">
        <v>0</v>
      </c>
      <c r="AA260" s="7" t="str">
        <f>IFERROR(Z260/Z446, "NA")</f>
        <v>NA</v>
      </c>
      <c r="AB260" s="8"/>
      <c r="AC260" s="6">
        <v>0</v>
      </c>
      <c r="AD260" s="7" t="str">
        <f>IFERROR(AC260/AC446, "NA")</f>
        <v>NA</v>
      </c>
      <c r="AE260" s="8"/>
      <c r="AF260" s="6">
        <v>0</v>
      </c>
      <c r="AG260" s="7" t="str">
        <f>IFERROR(AF260/AF446, "NA")</f>
        <v>NA</v>
      </c>
      <c r="AH260" s="8"/>
      <c r="AI260" s="6">
        <v>0</v>
      </c>
      <c r="AJ260" s="7" t="str">
        <f>IFERROR(AI260/AI446, "NA")</f>
        <v>NA</v>
      </c>
      <c r="AK260" s="6"/>
      <c r="AL260" s="9">
        <f t="shared" si="32"/>
        <v>0</v>
      </c>
      <c r="AM260" s="7" t="str">
        <f>IFERROR(AL260/AL446, "NA")</f>
        <v>NA</v>
      </c>
      <c r="AN260" s="6"/>
      <c r="AO260" s="6">
        <v>0</v>
      </c>
      <c r="AP260" s="7" t="str">
        <f>IFERROR(AO260/AO446, "NA")</f>
        <v>NA</v>
      </c>
      <c r="AQ260" s="6"/>
      <c r="AR260" s="9">
        <f t="shared" si="33"/>
        <v>0</v>
      </c>
    </row>
    <row r="261" spans="1:44" ht="16.5" hidden="1" customHeight="1" x14ac:dyDescent="0.3">
      <c r="A261" s="35" t="s">
        <v>647</v>
      </c>
      <c r="B261" s="6">
        <v>0</v>
      </c>
      <c r="C261" s="7" t="str">
        <f>IFERROR(B261/B446, "NA")</f>
        <v>NA</v>
      </c>
      <c r="D261" s="8"/>
      <c r="E261" s="6">
        <v>0</v>
      </c>
      <c r="F261" s="7" t="str">
        <f>IFERROR(E261/E446, "NA")</f>
        <v>NA</v>
      </c>
      <c r="G261" s="8"/>
      <c r="H261" s="6">
        <v>0</v>
      </c>
      <c r="I261" s="7" t="str">
        <f>IFERROR(H261/H446, "NA")</f>
        <v>NA</v>
      </c>
      <c r="J261" s="8"/>
      <c r="K261" s="6">
        <v>0</v>
      </c>
      <c r="L261" s="7" t="str">
        <f>IFERROR(K261/K446, "NA")</f>
        <v>NA</v>
      </c>
      <c r="M261" s="8"/>
      <c r="N261" s="6">
        <v>0</v>
      </c>
      <c r="O261" s="7" t="str">
        <f>IFERROR(N261/N446, "NA")</f>
        <v>NA</v>
      </c>
      <c r="P261" s="8"/>
      <c r="Q261" s="6">
        <v>0</v>
      </c>
      <c r="R261" s="7" t="str">
        <f>IFERROR(Q261/Q446, "NA")</f>
        <v>NA</v>
      </c>
      <c r="S261" s="8"/>
      <c r="T261" s="6">
        <v>0</v>
      </c>
      <c r="U261" s="7" t="str">
        <f>IFERROR(T261/T446, "NA")</f>
        <v>NA</v>
      </c>
      <c r="V261" s="8"/>
      <c r="W261" s="6">
        <v>0</v>
      </c>
      <c r="X261" s="7" t="str">
        <f>IFERROR(W261/W446, "NA")</f>
        <v>NA</v>
      </c>
      <c r="Y261" s="8"/>
      <c r="Z261" s="6">
        <v>0</v>
      </c>
      <c r="AA261" s="7" t="str">
        <f>IFERROR(Z261/Z446, "NA")</f>
        <v>NA</v>
      </c>
      <c r="AB261" s="8"/>
      <c r="AC261" s="6">
        <v>0</v>
      </c>
      <c r="AD261" s="7" t="str">
        <f>IFERROR(AC261/AC446, "NA")</f>
        <v>NA</v>
      </c>
      <c r="AE261" s="8"/>
      <c r="AF261" s="6">
        <v>0</v>
      </c>
      <c r="AG261" s="7" t="str">
        <f>IFERROR(AF261/AF446, "NA")</f>
        <v>NA</v>
      </c>
      <c r="AH261" s="8"/>
      <c r="AI261" s="6">
        <v>0</v>
      </c>
      <c r="AJ261" s="7" t="str">
        <f>IFERROR(AI261/AI446, "NA")</f>
        <v>NA</v>
      </c>
      <c r="AK261" s="6"/>
      <c r="AL261" s="9">
        <f t="shared" si="32"/>
        <v>0</v>
      </c>
      <c r="AM261" s="7" t="str">
        <f>IFERROR(AL261/AL446, "NA")</f>
        <v>NA</v>
      </c>
      <c r="AN261" s="6"/>
      <c r="AO261" s="6">
        <v>0</v>
      </c>
      <c r="AP261" s="7" t="str">
        <f>IFERROR(AO261/AO446, "NA")</f>
        <v>NA</v>
      </c>
      <c r="AQ261" s="6"/>
      <c r="AR261" s="9">
        <f t="shared" si="33"/>
        <v>0</v>
      </c>
    </row>
    <row r="262" spans="1:44" ht="16.5" hidden="1" customHeight="1" x14ac:dyDescent="0.3">
      <c r="A262" s="35" t="s">
        <v>648</v>
      </c>
      <c r="B262" s="6">
        <v>0</v>
      </c>
      <c r="C262" s="7" t="str">
        <f>IFERROR(B262/B446, "NA")</f>
        <v>NA</v>
      </c>
      <c r="D262" s="8"/>
      <c r="E262" s="6">
        <v>0</v>
      </c>
      <c r="F262" s="7" t="str">
        <f>IFERROR(E262/E446, "NA")</f>
        <v>NA</v>
      </c>
      <c r="G262" s="8"/>
      <c r="H262" s="6">
        <v>0</v>
      </c>
      <c r="I262" s="7" t="str">
        <f>IFERROR(H262/H446, "NA")</f>
        <v>NA</v>
      </c>
      <c r="J262" s="8"/>
      <c r="K262" s="6">
        <v>0</v>
      </c>
      <c r="L262" s="7" t="str">
        <f>IFERROR(K262/K446, "NA")</f>
        <v>NA</v>
      </c>
      <c r="M262" s="8"/>
      <c r="N262" s="6">
        <v>0</v>
      </c>
      <c r="O262" s="7" t="str">
        <f>IFERROR(N262/N446, "NA")</f>
        <v>NA</v>
      </c>
      <c r="P262" s="8"/>
      <c r="Q262" s="6">
        <v>0</v>
      </c>
      <c r="R262" s="7" t="str">
        <f>IFERROR(Q262/Q446, "NA")</f>
        <v>NA</v>
      </c>
      <c r="S262" s="8"/>
      <c r="T262" s="6">
        <v>0</v>
      </c>
      <c r="U262" s="7" t="str">
        <f>IFERROR(T262/T446, "NA")</f>
        <v>NA</v>
      </c>
      <c r="V262" s="8"/>
      <c r="W262" s="6">
        <v>0</v>
      </c>
      <c r="X262" s="7" t="str">
        <f>IFERROR(W262/W446, "NA")</f>
        <v>NA</v>
      </c>
      <c r="Y262" s="8"/>
      <c r="Z262" s="6">
        <v>0</v>
      </c>
      <c r="AA262" s="7" t="str">
        <f>IFERROR(Z262/Z446, "NA")</f>
        <v>NA</v>
      </c>
      <c r="AB262" s="8"/>
      <c r="AC262" s="6">
        <v>0</v>
      </c>
      <c r="AD262" s="7" t="str">
        <f>IFERROR(AC262/AC446, "NA")</f>
        <v>NA</v>
      </c>
      <c r="AE262" s="8"/>
      <c r="AF262" s="6">
        <v>0</v>
      </c>
      <c r="AG262" s="7" t="str">
        <f>IFERROR(AF262/AF446, "NA")</f>
        <v>NA</v>
      </c>
      <c r="AH262" s="8"/>
      <c r="AI262" s="6">
        <v>0</v>
      </c>
      <c r="AJ262" s="7" t="str">
        <f>IFERROR(AI262/AI446, "NA")</f>
        <v>NA</v>
      </c>
      <c r="AK262" s="6"/>
      <c r="AL262" s="9">
        <f t="shared" si="32"/>
        <v>0</v>
      </c>
      <c r="AM262" s="7" t="str">
        <f>IFERROR(AL262/AL446, "NA")</f>
        <v>NA</v>
      </c>
      <c r="AN262" s="6"/>
      <c r="AO262" s="6">
        <v>0</v>
      </c>
      <c r="AP262" s="7" t="str">
        <f>IFERROR(AO262/AO446, "NA")</f>
        <v>NA</v>
      </c>
      <c r="AQ262" s="6"/>
      <c r="AR262" s="9">
        <f t="shared" si="33"/>
        <v>0</v>
      </c>
    </row>
    <row r="263" spans="1:44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0</v>
      </c>
      <c r="C263" s="12" t="str">
        <f>IFERROR(B263/B446, "NA")</f>
        <v>NA</v>
      </c>
      <c r="D263" s="2"/>
      <c r="E263" s="11">
        <f>IFERROR(E240+E241+E242+E243+E244+E245+E246+E247+E248+E249+E250+E251+E252+E253+E254+E255+E256+E257+E258+E259+E260+E261+E262, "NA")</f>
        <v>0</v>
      </c>
      <c r="F263" s="12" t="str">
        <f>IFERROR(E263/E446, "NA")</f>
        <v>NA</v>
      </c>
      <c r="G263" s="2"/>
      <c r="H263" s="11">
        <f>IFERROR(H240+H241+H242+H243+H244+H245+H246+H247+H248+H249+H250+H251+H252+H253+H254+H255+H256+H257+H258+H259+H260+H261+H262, "NA")</f>
        <v>0</v>
      </c>
      <c r="I263" s="12" t="str">
        <f>IFERROR(H263/H446, "NA")</f>
        <v>NA</v>
      </c>
      <c r="J263" s="2"/>
      <c r="K263" s="11">
        <f>IFERROR(K240+K241+K242+K243+K244+K245+K246+K247+K248+K249+K250+K251+K252+K253+K254+K255+K256+K257+K258+K259+K260+K261+K262, "NA")</f>
        <v>0</v>
      </c>
      <c r="L263" s="12" t="str">
        <f>IFERROR(K263/K446, "NA")</f>
        <v>NA</v>
      </c>
      <c r="M263" s="2"/>
      <c r="N263" s="11">
        <f>IFERROR(N240+N241+N242+N243+N244+N245+N246+N247+N248+N249+N250+N251+N252+N253+N254+N255+N256+N257+N258+N259+N260+N261+N262, "NA")</f>
        <v>0</v>
      </c>
      <c r="O263" s="12" t="str">
        <f>IFERROR(N263/N446, "NA")</f>
        <v>NA</v>
      </c>
      <c r="P263" s="2"/>
      <c r="Q263" s="11">
        <f>IFERROR(Q240+Q241+Q242+Q243+Q244+Q245+Q246+Q247+Q248+Q249+Q250+Q251+Q252+Q253+Q254+Q255+Q256+Q257+Q258+Q259+Q260+Q261+Q262, "NA")</f>
        <v>0</v>
      </c>
      <c r="R263" s="12" t="str">
        <f>IFERROR(Q263/Q446, "NA")</f>
        <v>NA</v>
      </c>
      <c r="S263" s="2"/>
      <c r="T263" s="11">
        <f>IFERROR(T240+T241+T242+T243+T244+T245+T246+T247+T248+T249+T250+T251+T252+T253+T254+T255+T256+T257+T258+T259+T260+T261+T262, "NA")</f>
        <v>0</v>
      </c>
      <c r="U263" s="12" t="str">
        <f>IFERROR(T263/T446, "NA")</f>
        <v>NA</v>
      </c>
      <c r="V263" s="2"/>
      <c r="W263" s="11">
        <f>IFERROR(W240+W241+W242+W243+W244+W245+W246+W247+W248+W249+W250+W251+W252+W253+W254+W255+W256+W257+W258+W259+W260+W261+W262, "NA")</f>
        <v>0</v>
      </c>
      <c r="X263" s="12" t="str">
        <f>IFERROR(W263/W446, "NA")</f>
        <v>NA</v>
      </c>
      <c r="Y263" s="2"/>
      <c r="Z263" s="11">
        <f>IFERROR(Z240+Z241+Z242+Z243+Z244+Z245+Z246+Z247+Z248+Z249+Z250+Z251+Z252+Z253+Z254+Z255+Z256+Z257+Z258+Z259+Z260+Z261+Z262, "NA")</f>
        <v>0</v>
      </c>
      <c r="AA263" s="12" t="str">
        <f>IFERROR(Z263/Z446, "NA")</f>
        <v>NA</v>
      </c>
      <c r="AB263" s="2"/>
      <c r="AC263" s="11">
        <f>IFERROR(AC240+AC241+AC242+AC243+AC244+AC245+AC246+AC247+AC248+AC249+AC250+AC251+AC252+AC253+AC254+AC255+AC256+AC257+AC258+AC259+AC260+AC261+AC262, "NA")</f>
        <v>0</v>
      </c>
      <c r="AD263" s="12" t="str">
        <f>IFERROR(AC263/AC446, "NA")</f>
        <v>NA</v>
      </c>
      <c r="AE263" s="2"/>
      <c r="AF263" s="11">
        <f>IFERROR(AF240+AF241+AF242+AF243+AF244+AF245+AF246+AF247+AF248+AF249+AF250+AF251+AF252+AF253+AF254+AF255+AF256+AF257+AF258+AF259+AF260+AF261+AF262, "NA")</f>
        <v>0</v>
      </c>
      <c r="AG263" s="12" t="str">
        <f>IFERROR(AF263/AF446, "NA")</f>
        <v>NA</v>
      </c>
      <c r="AH263" s="2"/>
      <c r="AI263" s="11">
        <f>IFERROR(AI240+AI241+AI242+AI243+AI244+AI245+AI246+AI247+AI248+AI249+AI250+AI251+AI252+AI253+AI254+AI255+AI256+AI257+AI258+AI259+AI260+AI261+AI262, "NA")</f>
        <v>0</v>
      </c>
      <c r="AJ263" s="12" t="str">
        <f>IFERROR(AI263/AI446, "NA")</f>
        <v>NA</v>
      </c>
      <c r="AK263" s="2"/>
      <c r="AL263" s="11">
        <f t="shared" si="32"/>
        <v>0</v>
      </c>
      <c r="AM263" s="12" t="str">
        <f>IFERROR(AL263/AL446, "NA")</f>
        <v>NA</v>
      </c>
      <c r="AN263" s="2"/>
      <c r="AO263" s="11">
        <f>IFERROR(AO240+AO241+AO242+AO243+AO244+AO245+AO246+AO247+AO248+AO249+AO250+AO251+AO252+AO253+AO254+AO255+AO256+AO257+AO258+AO259+AO260+AO261+AO262, "NA")</f>
        <v>0</v>
      </c>
      <c r="AP263" s="12" t="str">
        <f>IFERROR(AO263/AO446, "NA")</f>
        <v>NA</v>
      </c>
      <c r="AQ263" s="2"/>
      <c r="AR263" s="11">
        <f t="shared" si="33"/>
        <v>0</v>
      </c>
    </row>
    <row r="264" spans="1:44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0</v>
      </c>
      <c r="C264" s="12" t="str">
        <f>IFERROR(B264/B446, "NA")</f>
        <v>NA</v>
      </c>
      <c r="D264" s="2"/>
      <c r="E264" s="11">
        <f>IFERROR(E238+E240+E241+E242+E243+E244+E245+E246+E247+E248+E249+E250+E251+E252+E253+E254+E255+E256+E257+E258+E259+E260+E261+E262, "NA")</f>
        <v>0</v>
      </c>
      <c r="F264" s="12" t="str">
        <f>IFERROR(E264/E446, "NA")</f>
        <v>NA</v>
      </c>
      <c r="G264" s="2"/>
      <c r="H264" s="11">
        <f>IFERROR(H238+H240+H241+H242+H243+H244+H245+H246+H247+H248+H249+H250+H251+H252+H253+H254+H255+H256+H257+H258+H259+H260+H261+H262, "NA")</f>
        <v>0</v>
      </c>
      <c r="I264" s="12" t="str">
        <f>IFERROR(H264/H446, "NA")</f>
        <v>NA</v>
      </c>
      <c r="J264" s="2"/>
      <c r="K264" s="11">
        <f>IFERROR(K238+K240+K241+K242+K243+K244+K245+K246+K247+K248+K249+K250+K251+K252+K253+K254+K255+K256+K257+K258+K259+K260+K261+K262, "NA")</f>
        <v>0</v>
      </c>
      <c r="L264" s="12" t="str">
        <f>IFERROR(K264/K446, "NA")</f>
        <v>NA</v>
      </c>
      <c r="M264" s="2"/>
      <c r="N264" s="11">
        <f>IFERROR(N238+N240+N241+N242+N243+N244+N245+N246+N247+N248+N249+N250+N251+N252+N253+N254+N255+N256+N257+N258+N259+N260+N261+N262, "NA")</f>
        <v>0</v>
      </c>
      <c r="O264" s="12" t="str">
        <f>IFERROR(N264/N446, "NA")</f>
        <v>NA</v>
      </c>
      <c r="P264" s="2"/>
      <c r="Q264" s="11">
        <f>IFERROR(Q238+Q240+Q241+Q242+Q243+Q244+Q245+Q246+Q247+Q248+Q249+Q250+Q251+Q252+Q253+Q254+Q255+Q256+Q257+Q258+Q259+Q260+Q261+Q262, "NA")</f>
        <v>0</v>
      </c>
      <c r="R264" s="12" t="str">
        <f>IFERROR(Q264/Q446, "NA")</f>
        <v>NA</v>
      </c>
      <c r="S264" s="2"/>
      <c r="T264" s="11">
        <f>IFERROR(T238+T240+T241+T242+T243+T244+T245+T246+T247+T248+T249+T250+T251+T252+T253+T254+T255+T256+T257+T258+T259+T260+T261+T262, "NA")</f>
        <v>0</v>
      </c>
      <c r="U264" s="12" t="str">
        <f>IFERROR(T264/T446, "NA")</f>
        <v>NA</v>
      </c>
      <c r="V264" s="2"/>
      <c r="W264" s="11">
        <f>IFERROR(W238+W240+W241+W242+W243+W244+W245+W246+W247+W248+W249+W250+W251+W252+W253+W254+W255+W256+W257+W258+W259+W260+W261+W262, "NA")</f>
        <v>0</v>
      </c>
      <c r="X264" s="12" t="str">
        <f>IFERROR(W264/W446, "NA")</f>
        <v>NA</v>
      </c>
      <c r="Y264" s="2"/>
      <c r="Z264" s="11">
        <f>IFERROR(Z238+Z240+Z241+Z242+Z243+Z244+Z245+Z246+Z247+Z248+Z249+Z250+Z251+Z252+Z253+Z254+Z255+Z256+Z257+Z258+Z259+Z260+Z261+Z262, "NA")</f>
        <v>0</v>
      </c>
      <c r="AA264" s="12" t="str">
        <f>IFERROR(Z264/Z446, "NA")</f>
        <v>NA</v>
      </c>
      <c r="AB264" s="2"/>
      <c r="AC264" s="11">
        <f>IFERROR(AC238+AC240+AC241+AC242+AC243+AC244+AC245+AC246+AC247+AC248+AC249+AC250+AC251+AC252+AC253+AC254+AC255+AC256+AC257+AC258+AC259+AC260+AC261+AC262, "NA")</f>
        <v>0</v>
      </c>
      <c r="AD264" s="12" t="str">
        <f>IFERROR(AC264/AC446, "NA")</f>
        <v>NA</v>
      </c>
      <c r="AE264" s="2"/>
      <c r="AF264" s="11">
        <f>IFERROR(AF238+AF240+AF241+AF242+AF243+AF244+AF245+AF246+AF247+AF248+AF249+AF250+AF251+AF252+AF253+AF254+AF255+AF256+AF257+AF258+AF259+AF260+AF261+AF262, "NA")</f>
        <v>0</v>
      </c>
      <c r="AG264" s="12" t="str">
        <f>IFERROR(AF264/AF446, "NA")</f>
        <v>NA</v>
      </c>
      <c r="AH264" s="2"/>
      <c r="AI264" s="11">
        <f>IFERROR(AI238+AI240+AI241+AI242+AI243+AI244+AI245+AI246+AI247+AI248+AI249+AI250+AI251+AI252+AI253+AI254+AI255+AI256+AI257+AI258+AI259+AI260+AI261+AI262, "NA")</f>
        <v>0</v>
      </c>
      <c r="AJ264" s="12" t="str">
        <f>IFERROR(AI264/AI446, "NA")</f>
        <v>NA</v>
      </c>
      <c r="AK264" s="2"/>
      <c r="AL264" s="11">
        <f t="shared" si="32"/>
        <v>0</v>
      </c>
      <c r="AM264" s="12" t="str">
        <f>IFERROR(AL264/AL446, "NA")</f>
        <v>NA</v>
      </c>
      <c r="AN264" s="2"/>
      <c r="AO264" s="11">
        <f>IFERROR(AO238+AO240+AO241+AO242+AO243+AO244+AO245+AO246+AO247+AO248+AO249+AO250+AO251+AO252+AO253+AO254+AO255+AO256+AO257+AO258+AO259+AO260+AO261+AO262, "NA")</f>
        <v>0</v>
      </c>
      <c r="AP264" s="12" t="str">
        <f>IFERROR(AO264/AO446, "NA")</f>
        <v>NA</v>
      </c>
      <c r="AQ264" s="2"/>
      <c r="AR264" s="11">
        <f t="shared" si="33"/>
        <v>0</v>
      </c>
    </row>
    <row r="265" spans="1:44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  <c r="AE265" s="4"/>
      <c r="AF265" s="2"/>
      <c r="AG265" s="3"/>
      <c r="AH265" s="4"/>
      <c r="AI265" s="2"/>
      <c r="AJ265" s="3"/>
      <c r="AK265" s="2"/>
      <c r="AL265" s="2"/>
      <c r="AM265" s="3"/>
      <c r="AN265" s="2"/>
      <c r="AO265" s="2"/>
      <c r="AP265" s="3"/>
      <c r="AQ265" s="2"/>
      <c r="AR265" s="2"/>
    </row>
    <row r="266" spans="1:44" ht="16.5" hidden="1" customHeight="1" x14ac:dyDescent="0.3">
      <c r="A266" s="33" t="s">
        <v>649</v>
      </c>
      <c r="B266" s="6">
        <v>0</v>
      </c>
      <c r="C266" s="7" t="str">
        <f>IFERROR(B266/B446, "NA")</f>
        <v>NA</v>
      </c>
      <c r="D266" s="8"/>
      <c r="E266" s="6">
        <v>0</v>
      </c>
      <c r="F266" s="7" t="str">
        <f>IFERROR(E266/E446, "NA")</f>
        <v>NA</v>
      </c>
      <c r="G266" s="8"/>
      <c r="H266" s="6">
        <v>0</v>
      </c>
      <c r="I266" s="7" t="str">
        <f>IFERROR(H266/H446, "NA")</f>
        <v>NA</v>
      </c>
      <c r="J266" s="8"/>
      <c r="K266" s="6">
        <v>0</v>
      </c>
      <c r="L266" s="7" t="str">
        <f>IFERROR(K266/K446, "NA")</f>
        <v>NA</v>
      </c>
      <c r="M266" s="8"/>
      <c r="N266" s="6">
        <v>0</v>
      </c>
      <c r="O266" s="7" t="str">
        <f>IFERROR(N266/N446, "NA")</f>
        <v>NA</v>
      </c>
      <c r="P266" s="8"/>
      <c r="Q266" s="6">
        <v>0</v>
      </c>
      <c r="R266" s="7" t="str">
        <f>IFERROR(Q266/Q446, "NA")</f>
        <v>NA</v>
      </c>
      <c r="S266" s="8"/>
      <c r="T266" s="6">
        <v>0</v>
      </c>
      <c r="U266" s="7" t="str">
        <f>IFERROR(T266/T446, "NA")</f>
        <v>NA</v>
      </c>
      <c r="V266" s="8"/>
      <c r="W266" s="6">
        <v>0</v>
      </c>
      <c r="X266" s="7" t="str">
        <f>IFERROR(W266/W446, "NA")</f>
        <v>NA</v>
      </c>
      <c r="Y266" s="8"/>
      <c r="Z266" s="6">
        <v>0</v>
      </c>
      <c r="AA266" s="7" t="str">
        <f>IFERROR(Z266/Z446, "NA")</f>
        <v>NA</v>
      </c>
      <c r="AB266" s="8"/>
      <c r="AC266" s="6">
        <v>0</v>
      </c>
      <c r="AD266" s="7" t="str">
        <f>IFERROR(AC266/AC446, "NA")</f>
        <v>NA</v>
      </c>
      <c r="AE266" s="8"/>
      <c r="AF266" s="6">
        <v>0</v>
      </c>
      <c r="AG266" s="7" t="str">
        <f>IFERROR(AF266/AF446, "NA")</f>
        <v>NA</v>
      </c>
      <c r="AH266" s="8"/>
      <c r="AI266" s="6">
        <v>0</v>
      </c>
      <c r="AJ266" s="7" t="str">
        <f>IFERROR(AI266/AI446, "NA")</f>
        <v>NA</v>
      </c>
      <c r="AK266" s="6"/>
      <c r="AL266" s="9">
        <f>IFERROR(B266+E266+H266+K266+N266+Q266+T266+W266+Z266+AC266+AF266+AI266, "NA")</f>
        <v>0</v>
      </c>
      <c r="AM266" s="7" t="str">
        <f>IFERROR(AL266/AL446, "NA")</f>
        <v>NA</v>
      </c>
      <c r="AN266" s="6"/>
      <c r="AO266" s="6">
        <v>0</v>
      </c>
      <c r="AP266" s="7" t="str">
        <f>IFERROR(AO266/AO446, "NA")</f>
        <v>NA</v>
      </c>
      <c r="AQ266" s="6"/>
      <c r="AR266" s="9">
        <f>IFERROR(AL266-AO266, "NA")</f>
        <v>0</v>
      </c>
    </row>
    <row r="267" spans="1:44" ht="16.5" hidden="1" customHeight="1" x14ac:dyDescent="0.3">
      <c r="A267" s="33" t="s">
        <v>650</v>
      </c>
      <c r="B267" s="6">
        <v>0</v>
      </c>
      <c r="C267" s="7" t="str">
        <f>IFERROR(B267/B446, "NA")</f>
        <v>NA</v>
      </c>
      <c r="D267" s="8"/>
      <c r="E267" s="6">
        <v>0</v>
      </c>
      <c r="F267" s="7" t="str">
        <f>IFERROR(E267/E446, "NA")</f>
        <v>NA</v>
      </c>
      <c r="G267" s="8"/>
      <c r="H267" s="6">
        <v>0</v>
      </c>
      <c r="I267" s="7" t="str">
        <f>IFERROR(H267/H446, "NA")</f>
        <v>NA</v>
      </c>
      <c r="J267" s="8"/>
      <c r="K267" s="6">
        <v>0</v>
      </c>
      <c r="L267" s="7" t="str">
        <f>IFERROR(K267/K446, "NA")</f>
        <v>NA</v>
      </c>
      <c r="M267" s="8"/>
      <c r="N267" s="6">
        <v>0</v>
      </c>
      <c r="O267" s="7" t="str">
        <f>IFERROR(N267/N446, "NA")</f>
        <v>NA</v>
      </c>
      <c r="P267" s="8"/>
      <c r="Q267" s="6">
        <v>0</v>
      </c>
      <c r="R267" s="7" t="str">
        <f>IFERROR(Q267/Q446, "NA")</f>
        <v>NA</v>
      </c>
      <c r="S267" s="8"/>
      <c r="T267" s="6">
        <v>0</v>
      </c>
      <c r="U267" s="7" t="str">
        <f>IFERROR(T267/T446, "NA")</f>
        <v>NA</v>
      </c>
      <c r="V267" s="8"/>
      <c r="W267" s="6">
        <v>0</v>
      </c>
      <c r="X267" s="7" t="str">
        <f>IFERROR(W267/W446, "NA")</f>
        <v>NA</v>
      </c>
      <c r="Y267" s="8"/>
      <c r="Z267" s="6">
        <v>0</v>
      </c>
      <c r="AA267" s="7" t="str">
        <f>IFERROR(Z267/Z446, "NA")</f>
        <v>NA</v>
      </c>
      <c r="AB267" s="8"/>
      <c r="AC267" s="6">
        <v>0</v>
      </c>
      <c r="AD267" s="7" t="str">
        <f>IFERROR(AC267/AC446, "NA")</f>
        <v>NA</v>
      </c>
      <c r="AE267" s="8"/>
      <c r="AF267" s="6">
        <v>0</v>
      </c>
      <c r="AG267" s="7" t="str">
        <f>IFERROR(AF267/AF446, "NA")</f>
        <v>NA</v>
      </c>
      <c r="AH267" s="8"/>
      <c r="AI267" s="6">
        <v>0</v>
      </c>
      <c r="AJ267" s="7" t="str">
        <f>IFERROR(AI267/AI446, "NA")</f>
        <v>NA</v>
      </c>
      <c r="AK267" s="6"/>
      <c r="AL267" s="9">
        <f>IFERROR(B267+E267+H267+K267+N267+Q267+T267+W267+Z267+AC267+AF267+AI267, "NA")</f>
        <v>0</v>
      </c>
      <c r="AM267" s="7" t="str">
        <f>IFERROR(AL267/AL446, "NA")</f>
        <v>NA</v>
      </c>
      <c r="AN267" s="6"/>
      <c r="AO267" s="6">
        <v>0</v>
      </c>
      <c r="AP267" s="7" t="str">
        <f>IFERROR(AO267/AO446, "NA")</f>
        <v>NA</v>
      </c>
      <c r="AQ267" s="6"/>
      <c r="AR267" s="9">
        <f>IFERROR(AL267-AO267, "NA")</f>
        <v>0</v>
      </c>
    </row>
    <row r="268" spans="1:44" ht="16.5" customHeight="1" x14ac:dyDescent="0.3">
      <c r="A268" s="40" t="s">
        <v>304</v>
      </c>
      <c r="B268" s="11">
        <f>IFERROR(B266+B267, "NA")</f>
        <v>0</v>
      </c>
      <c r="C268" s="12" t="str">
        <f>IFERROR(B268/B446, "NA")</f>
        <v>NA</v>
      </c>
      <c r="D268" s="2"/>
      <c r="E268" s="11">
        <f>IFERROR(E266+E267, "NA")</f>
        <v>0</v>
      </c>
      <c r="F268" s="12" t="str">
        <f>IFERROR(E268/E446, "NA")</f>
        <v>NA</v>
      </c>
      <c r="G268" s="2"/>
      <c r="H268" s="11">
        <f>IFERROR(H266+H267, "NA")</f>
        <v>0</v>
      </c>
      <c r="I268" s="12" t="str">
        <f>IFERROR(H268/H446, "NA")</f>
        <v>NA</v>
      </c>
      <c r="J268" s="2"/>
      <c r="K268" s="11">
        <f>IFERROR(K266+K267, "NA")</f>
        <v>0</v>
      </c>
      <c r="L268" s="12" t="str">
        <f>IFERROR(K268/K446, "NA")</f>
        <v>NA</v>
      </c>
      <c r="M268" s="2"/>
      <c r="N268" s="11">
        <f>IFERROR(N266+N267, "NA")</f>
        <v>0</v>
      </c>
      <c r="O268" s="12" t="str">
        <f>IFERROR(N268/N446, "NA")</f>
        <v>NA</v>
      </c>
      <c r="P268" s="2"/>
      <c r="Q268" s="11">
        <f>IFERROR(Q266+Q267, "NA")</f>
        <v>0</v>
      </c>
      <c r="R268" s="12" t="str">
        <f>IFERROR(Q268/Q446, "NA")</f>
        <v>NA</v>
      </c>
      <c r="S268" s="2"/>
      <c r="T268" s="11">
        <f>IFERROR(T266+T267, "NA")</f>
        <v>0</v>
      </c>
      <c r="U268" s="12" t="str">
        <f>IFERROR(T268/T446, "NA")</f>
        <v>NA</v>
      </c>
      <c r="V268" s="2"/>
      <c r="W268" s="11">
        <f>IFERROR(W266+W267, "NA")</f>
        <v>0</v>
      </c>
      <c r="X268" s="12" t="str">
        <f>IFERROR(W268/W446, "NA")</f>
        <v>NA</v>
      </c>
      <c r="Y268" s="2"/>
      <c r="Z268" s="11">
        <f>IFERROR(Z266+Z267, "NA")</f>
        <v>0</v>
      </c>
      <c r="AA268" s="12" t="str">
        <f>IFERROR(Z268/Z446, "NA")</f>
        <v>NA</v>
      </c>
      <c r="AB268" s="2"/>
      <c r="AC268" s="11">
        <f>IFERROR(AC266+AC267, "NA")</f>
        <v>0</v>
      </c>
      <c r="AD268" s="12" t="str">
        <f>IFERROR(AC268/AC446, "NA")</f>
        <v>NA</v>
      </c>
      <c r="AE268" s="2"/>
      <c r="AF268" s="11">
        <f>IFERROR(AF266+AF267, "NA")</f>
        <v>0</v>
      </c>
      <c r="AG268" s="12" t="str">
        <f>IFERROR(AF268/AF446, "NA")</f>
        <v>NA</v>
      </c>
      <c r="AH268" s="2"/>
      <c r="AI268" s="11">
        <f>IFERROR(AI266+AI267, "NA")</f>
        <v>0</v>
      </c>
      <c r="AJ268" s="12" t="str">
        <f>IFERROR(AI268/AI446, "NA")</f>
        <v>NA</v>
      </c>
      <c r="AK268" s="2"/>
      <c r="AL268" s="11">
        <f>IFERROR(B268+E268+H268+K268+N268+Q268+T268+W268+Z268+AC268+AF268+AI268, "NA")</f>
        <v>0</v>
      </c>
      <c r="AM268" s="12" t="str">
        <f>IFERROR(AL268/AL446, "NA")</f>
        <v>NA</v>
      </c>
      <c r="AN268" s="2"/>
      <c r="AO268" s="11">
        <f>IFERROR(AO266+AO267, "NA")</f>
        <v>0</v>
      </c>
      <c r="AP268" s="12" t="str">
        <f>IFERROR(AO268/AO446, "NA")</f>
        <v>NA</v>
      </c>
      <c r="AQ268" s="2"/>
      <c r="AR268" s="11">
        <f>IFERROR(AL268-AO268, "NA")</f>
        <v>0</v>
      </c>
    </row>
    <row r="269" spans="1:44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  <c r="AE269" s="4"/>
      <c r="AF269" s="2"/>
      <c r="AG269" s="3"/>
      <c r="AH269" s="4"/>
      <c r="AI269" s="2"/>
      <c r="AJ269" s="3"/>
      <c r="AK269" s="2"/>
      <c r="AL269" s="2"/>
      <c r="AM269" s="3"/>
      <c r="AN269" s="2"/>
      <c r="AO269" s="2"/>
      <c r="AP269" s="3"/>
      <c r="AQ269" s="2"/>
      <c r="AR269" s="2"/>
    </row>
    <row r="270" spans="1:44" ht="16.5" hidden="1" customHeight="1" x14ac:dyDescent="0.3">
      <c r="A270" s="33" t="s">
        <v>651</v>
      </c>
      <c r="B270" s="6">
        <v>0</v>
      </c>
      <c r="C270" s="7" t="str">
        <f>IFERROR(B270/B446, "NA")</f>
        <v>NA</v>
      </c>
      <c r="D270" s="8"/>
      <c r="E270" s="6">
        <v>0</v>
      </c>
      <c r="F270" s="7" t="str">
        <f>IFERROR(E270/E446, "NA")</f>
        <v>NA</v>
      </c>
      <c r="G270" s="8"/>
      <c r="H270" s="6">
        <v>0</v>
      </c>
      <c r="I270" s="7" t="str">
        <f>IFERROR(H270/H446, "NA")</f>
        <v>NA</v>
      </c>
      <c r="J270" s="8"/>
      <c r="K270" s="6">
        <v>0</v>
      </c>
      <c r="L270" s="7" t="str">
        <f>IFERROR(K270/K446, "NA")</f>
        <v>NA</v>
      </c>
      <c r="M270" s="8"/>
      <c r="N270" s="6">
        <v>0</v>
      </c>
      <c r="O270" s="7" t="str">
        <f>IFERROR(N270/N446, "NA")</f>
        <v>NA</v>
      </c>
      <c r="P270" s="8"/>
      <c r="Q270" s="6">
        <v>0</v>
      </c>
      <c r="R270" s="7" t="str">
        <f>IFERROR(Q270/Q446, "NA")</f>
        <v>NA</v>
      </c>
      <c r="S270" s="8"/>
      <c r="T270" s="6">
        <v>0</v>
      </c>
      <c r="U270" s="7" t="str">
        <f>IFERROR(T270/T446, "NA")</f>
        <v>NA</v>
      </c>
      <c r="V270" s="8"/>
      <c r="W270" s="6">
        <v>0</v>
      </c>
      <c r="X270" s="7" t="str">
        <f>IFERROR(W270/W446, "NA")</f>
        <v>NA</v>
      </c>
      <c r="Y270" s="8"/>
      <c r="Z270" s="6">
        <v>0</v>
      </c>
      <c r="AA270" s="7" t="str">
        <f>IFERROR(Z270/Z446, "NA")</f>
        <v>NA</v>
      </c>
      <c r="AB270" s="8"/>
      <c r="AC270" s="6">
        <v>0</v>
      </c>
      <c r="AD270" s="7" t="str">
        <f>IFERROR(AC270/AC446, "NA")</f>
        <v>NA</v>
      </c>
      <c r="AE270" s="8"/>
      <c r="AF270" s="6">
        <v>0</v>
      </c>
      <c r="AG270" s="7" t="str">
        <f>IFERROR(AF270/AF446, "NA")</f>
        <v>NA</v>
      </c>
      <c r="AH270" s="8"/>
      <c r="AI270" s="6">
        <v>0</v>
      </c>
      <c r="AJ270" s="7" t="str">
        <f>IFERROR(AI270/AI446, "NA")</f>
        <v>NA</v>
      </c>
      <c r="AK270" s="6"/>
      <c r="AL270" s="9">
        <f>IFERROR(B270+E270+H270+K270+N270+Q270+T270+W270+Z270+AC270+AF270+AI270, "NA")</f>
        <v>0</v>
      </c>
      <c r="AM270" s="7" t="str">
        <f>IFERROR(AL270/AL446, "NA")</f>
        <v>NA</v>
      </c>
      <c r="AN270" s="6"/>
      <c r="AO270" s="6">
        <v>0</v>
      </c>
      <c r="AP270" s="7" t="str">
        <f>IFERROR(AO270/AO446, "NA")</f>
        <v>NA</v>
      </c>
      <c r="AQ270" s="6"/>
      <c r="AR270" s="9">
        <f>IFERROR(AL270-AO270, "NA")</f>
        <v>0</v>
      </c>
    </row>
    <row r="271" spans="1:44" ht="16.5" hidden="1" customHeight="1" x14ac:dyDescent="0.3">
      <c r="A271" s="33" t="s">
        <v>652</v>
      </c>
      <c r="B271" s="6">
        <v>0</v>
      </c>
      <c r="C271" s="7" t="str">
        <f>IFERROR(B271/B446, "NA")</f>
        <v>NA</v>
      </c>
      <c r="D271" s="8"/>
      <c r="E271" s="6">
        <v>0</v>
      </c>
      <c r="F271" s="7" t="str">
        <f>IFERROR(E271/E446, "NA")</f>
        <v>NA</v>
      </c>
      <c r="G271" s="8"/>
      <c r="H271" s="6">
        <v>0</v>
      </c>
      <c r="I271" s="7" t="str">
        <f>IFERROR(H271/H446, "NA")</f>
        <v>NA</v>
      </c>
      <c r="J271" s="8"/>
      <c r="K271" s="6">
        <v>0</v>
      </c>
      <c r="L271" s="7" t="str">
        <f>IFERROR(K271/K446, "NA")</f>
        <v>NA</v>
      </c>
      <c r="M271" s="8"/>
      <c r="N271" s="6">
        <v>0</v>
      </c>
      <c r="O271" s="7" t="str">
        <f>IFERROR(N271/N446, "NA")</f>
        <v>NA</v>
      </c>
      <c r="P271" s="8"/>
      <c r="Q271" s="6">
        <v>0</v>
      </c>
      <c r="R271" s="7" t="str">
        <f>IFERROR(Q271/Q446, "NA")</f>
        <v>NA</v>
      </c>
      <c r="S271" s="8"/>
      <c r="T271" s="6">
        <v>0</v>
      </c>
      <c r="U271" s="7" t="str">
        <f>IFERROR(T271/T446, "NA")</f>
        <v>NA</v>
      </c>
      <c r="V271" s="8"/>
      <c r="W271" s="6">
        <v>0</v>
      </c>
      <c r="X271" s="7" t="str">
        <f>IFERROR(W271/W446, "NA")</f>
        <v>NA</v>
      </c>
      <c r="Y271" s="8"/>
      <c r="Z271" s="6">
        <v>0</v>
      </c>
      <c r="AA271" s="7" t="str">
        <f>IFERROR(Z271/Z446, "NA")</f>
        <v>NA</v>
      </c>
      <c r="AB271" s="8"/>
      <c r="AC271" s="6">
        <v>0</v>
      </c>
      <c r="AD271" s="7" t="str">
        <f>IFERROR(AC271/AC446, "NA")</f>
        <v>NA</v>
      </c>
      <c r="AE271" s="8"/>
      <c r="AF271" s="6">
        <v>0</v>
      </c>
      <c r="AG271" s="7" t="str">
        <f>IFERROR(AF271/AF446, "NA")</f>
        <v>NA</v>
      </c>
      <c r="AH271" s="8"/>
      <c r="AI271" s="6">
        <v>0</v>
      </c>
      <c r="AJ271" s="7" t="str">
        <f>IFERROR(AI271/AI446, "NA")</f>
        <v>NA</v>
      </c>
      <c r="AK271" s="6"/>
      <c r="AL271" s="9">
        <f>IFERROR(B271+E271+H271+K271+N271+Q271+T271+W271+Z271+AC271+AF271+AI271, "NA")</f>
        <v>0</v>
      </c>
      <c r="AM271" s="7" t="str">
        <f>IFERROR(AL271/AL446, "NA")</f>
        <v>NA</v>
      </c>
      <c r="AN271" s="6"/>
      <c r="AO271" s="6">
        <v>0</v>
      </c>
      <c r="AP271" s="7" t="str">
        <f>IFERROR(AO271/AO446, "NA")</f>
        <v>NA</v>
      </c>
      <c r="AQ271" s="6"/>
      <c r="AR271" s="9">
        <f>IFERROR(AL271-AO271, "NA")</f>
        <v>0</v>
      </c>
    </row>
    <row r="272" spans="1:44" ht="16.5" hidden="1" customHeight="1" x14ac:dyDescent="0.3">
      <c r="A272" s="33" t="s">
        <v>653</v>
      </c>
      <c r="B272" s="6">
        <v>0</v>
      </c>
      <c r="C272" s="7" t="str">
        <f>IFERROR(B272/B446, "NA")</f>
        <v>NA</v>
      </c>
      <c r="D272" s="8"/>
      <c r="E272" s="6">
        <v>0</v>
      </c>
      <c r="F272" s="7" t="str">
        <f>IFERROR(E272/E446, "NA")</f>
        <v>NA</v>
      </c>
      <c r="G272" s="8"/>
      <c r="H272" s="6">
        <v>0</v>
      </c>
      <c r="I272" s="7" t="str">
        <f>IFERROR(H272/H446, "NA")</f>
        <v>NA</v>
      </c>
      <c r="J272" s="8"/>
      <c r="K272" s="6">
        <v>0</v>
      </c>
      <c r="L272" s="7" t="str">
        <f>IFERROR(K272/K446, "NA")</f>
        <v>NA</v>
      </c>
      <c r="M272" s="8"/>
      <c r="N272" s="6">
        <v>0</v>
      </c>
      <c r="O272" s="7" t="str">
        <f>IFERROR(N272/N446, "NA")</f>
        <v>NA</v>
      </c>
      <c r="P272" s="8"/>
      <c r="Q272" s="6">
        <v>0</v>
      </c>
      <c r="R272" s="7" t="str">
        <f>IFERROR(Q272/Q446, "NA")</f>
        <v>NA</v>
      </c>
      <c r="S272" s="8"/>
      <c r="T272" s="6">
        <v>0</v>
      </c>
      <c r="U272" s="7" t="str">
        <f>IFERROR(T272/T446, "NA")</f>
        <v>NA</v>
      </c>
      <c r="V272" s="8"/>
      <c r="W272" s="6">
        <v>0</v>
      </c>
      <c r="X272" s="7" t="str">
        <f>IFERROR(W272/W446, "NA")</f>
        <v>NA</v>
      </c>
      <c r="Y272" s="8"/>
      <c r="Z272" s="6">
        <v>0</v>
      </c>
      <c r="AA272" s="7" t="str">
        <f>IFERROR(Z272/Z446, "NA")</f>
        <v>NA</v>
      </c>
      <c r="AB272" s="8"/>
      <c r="AC272" s="6">
        <v>0</v>
      </c>
      <c r="AD272" s="7" t="str">
        <f>IFERROR(AC272/AC446, "NA")</f>
        <v>NA</v>
      </c>
      <c r="AE272" s="8"/>
      <c r="AF272" s="6">
        <v>0</v>
      </c>
      <c r="AG272" s="7" t="str">
        <f>IFERROR(AF272/AF446, "NA")</f>
        <v>NA</v>
      </c>
      <c r="AH272" s="8"/>
      <c r="AI272" s="6">
        <v>0</v>
      </c>
      <c r="AJ272" s="7" t="str">
        <f>IFERROR(AI272/AI446, "NA")</f>
        <v>NA</v>
      </c>
      <c r="AK272" s="6"/>
      <c r="AL272" s="9">
        <f>IFERROR(B272+E272+H272+K272+N272+Q272+T272+W272+Z272+AC272+AF272+AI272, "NA")</f>
        <v>0</v>
      </c>
      <c r="AM272" s="7" t="str">
        <f>IFERROR(AL272/AL446, "NA")</f>
        <v>NA</v>
      </c>
      <c r="AN272" s="6"/>
      <c r="AO272" s="6">
        <v>0</v>
      </c>
      <c r="AP272" s="7" t="str">
        <f>IFERROR(AO272/AO446, "NA")</f>
        <v>NA</v>
      </c>
      <c r="AQ272" s="6"/>
      <c r="AR272" s="9">
        <f>IFERROR(AL272-AO272, "NA")</f>
        <v>0</v>
      </c>
    </row>
    <row r="273" spans="1:44" ht="16.5" hidden="1" customHeight="1" x14ac:dyDescent="0.3">
      <c r="A273" s="33" t="s">
        <v>654</v>
      </c>
      <c r="B273" s="6">
        <v>0</v>
      </c>
      <c r="C273" s="7" t="str">
        <f>IFERROR(B273/B446, "NA")</f>
        <v>NA</v>
      </c>
      <c r="D273" s="8"/>
      <c r="E273" s="6">
        <v>0</v>
      </c>
      <c r="F273" s="7" t="str">
        <f>IFERROR(E273/E446, "NA")</f>
        <v>NA</v>
      </c>
      <c r="G273" s="8"/>
      <c r="H273" s="6">
        <v>0</v>
      </c>
      <c r="I273" s="7" t="str">
        <f>IFERROR(H273/H446, "NA")</f>
        <v>NA</v>
      </c>
      <c r="J273" s="8"/>
      <c r="K273" s="6">
        <v>0</v>
      </c>
      <c r="L273" s="7" t="str">
        <f>IFERROR(K273/K446, "NA")</f>
        <v>NA</v>
      </c>
      <c r="M273" s="8"/>
      <c r="N273" s="6">
        <v>0</v>
      </c>
      <c r="O273" s="7" t="str">
        <f>IFERROR(N273/N446, "NA")</f>
        <v>NA</v>
      </c>
      <c r="P273" s="8"/>
      <c r="Q273" s="6">
        <v>0</v>
      </c>
      <c r="R273" s="7" t="str">
        <f>IFERROR(Q273/Q446, "NA")</f>
        <v>NA</v>
      </c>
      <c r="S273" s="8"/>
      <c r="T273" s="6">
        <v>0</v>
      </c>
      <c r="U273" s="7" t="str">
        <f>IFERROR(T273/T446, "NA")</f>
        <v>NA</v>
      </c>
      <c r="V273" s="8"/>
      <c r="W273" s="6">
        <v>0</v>
      </c>
      <c r="X273" s="7" t="str">
        <f>IFERROR(W273/W446, "NA")</f>
        <v>NA</v>
      </c>
      <c r="Y273" s="8"/>
      <c r="Z273" s="6">
        <v>0</v>
      </c>
      <c r="AA273" s="7" t="str">
        <f>IFERROR(Z273/Z446, "NA")</f>
        <v>NA</v>
      </c>
      <c r="AB273" s="8"/>
      <c r="AC273" s="6">
        <v>0</v>
      </c>
      <c r="AD273" s="7" t="str">
        <f>IFERROR(AC273/AC446, "NA")</f>
        <v>NA</v>
      </c>
      <c r="AE273" s="8"/>
      <c r="AF273" s="6">
        <v>0</v>
      </c>
      <c r="AG273" s="7" t="str">
        <f>IFERROR(AF273/AF446, "NA")</f>
        <v>NA</v>
      </c>
      <c r="AH273" s="8"/>
      <c r="AI273" s="6">
        <v>0</v>
      </c>
      <c r="AJ273" s="7" t="str">
        <f>IFERROR(AI273/AI446, "NA")</f>
        <v>NA</v>
      </c>
      <c r="AK273" s="6"/>
      <c r="AL273" s="9">
        <f>IFERROR(B273+E273+H273+K273+N273+Q273+T273+W273+Z273+AC273+AF273+AI273, "NA")</f>
        <v>0</v>
      </c>
      <c r="AM273" s="7" t="str">
        <f>IFERROR(AL273/AL446, "NA")</f>
        <v>NA</v>
      </c>
      <c r="AN273" s="6"/>
      <c r="AO273" s="6">
        <v>0</v>
      </c>
      <c r="AP273" s="7" t="str">
        <f>IFERROR(AO273/AO446, "NA")</f>
        <v>NA</v>
      </c>
      <c r="AQ273" s="6"/>
      <c r="AR273" s="9">
        <f>IFERROR(AL273-AO273, "NA")</f>
        <v>0</v>
      </c>
    </row>
    <row r="274" spans="1:44" ht="16.5" customHeight="1" x14ac:dyDescent="0.3">
      <c r="A274" s="40" t="s">
        <v>308</v>
      </c>
      <c r="B274" s="11">
        <f>IFERROR(B270+B271+B272+B273, "NA")</f>
        <v>0</v>
      </c>
      <c r="C274" s="12" t="str">
        <f>IFERROR(B274/B446, "NA")</f>
        <v>NA</v>
      </c>
      <c r="D274" s="2"/>
      <c r="E274" s="11">
        <f>IFERROR(E270+E271+E272+E273, "NA")</f>
        <v>0</v>
      </c>
      <c r="F274" s="12" t="str">
        <f>IFERROR(E274/E446, "NA")</f>
        <v>NA</v>
      </c>
      <c r="G274" s="2"/>
      <c r="H274" s="11">
        <f>IFERROR(H270+H271+H272+H273, "NA")</f>
        <v>0</v>
      </c>
      <c r="I274" s="12" t="str">
        <f>IFERROR(H274/H446, "NA")</f>
        <v>NA</v>
      </c>
      <c r="J274" s="2"/>
      <c r="K274" s="11">
        <f>IFERROR(K270+K271+K272+K273, "NA")</f>
        <v>0</v>
      </c>
      <c r="L274" s="12" t="str">
        <f>IFERROR(K274/K446, "NA")</f>
        <v>NA</v>
      </c>
      <c r="M274" s="2"/>
      <c r="N274" s="11">
        <f>IFERROR(N270+N271+N272+N273, "NA")</f>
        <v>0</v>
      </c>
      <c r="O274" s="12" t="str">
        <f>IFERROR(N274/N446, "NA")</f>
        <v>NA</v>
      </c>
      <c r="P274" s="2"/>
      <c r="Q274" s="11">
        <f>IFERROR(Q270+Q271+Q272+Q273, "NA")</f>
        <v>0</v>
      </c>
      <c r="R274" s="12" t="str">
        <f>IFERROR(Q274/Q446, "NA")</f>
        <v>NA</v>
      </c>
      <c r="S274" s="2"/>
      <c r="T274" s="11">
        <f>IFERROR(T270+T271+T272+T273, "NA")</f>
        <v>0</v>
      </c>
      <c r="U274" s="12" t="str">
        <f>IFERROR(T274/T446, "NA")</f>
        <v>NA</v>
      </c>
      <c r="V274" s="2"/>
      <c r="W274" s="11">
        <f>IFERROR(W270+W271+W272+W273, "NA")</f>
        <v>0</v>
      </c>
      <c r="X274" s="12" t="str">
        <f>IFERROR(W274/W446, "NA")</f>
        <v>NA</v>
      </c>
      <c r="Y274" s="2"/>
      <c r="Z274" s="11">
        <f>IFERROR(Z270+Z271+Z272+Z273, "NA")</f>
        <v>0</v>
      </c>
      <c r="AA274" s="12" t="str">
        <f>IFERROR(Z274/Z446, "NA")</f>
        <v>NA</v>
      </c>
      <c r="AB274" s="2"/>
      <c r="AC274" s="11">
        <f>IFERROR(AC270+AC271+AC272+AC273, "NA")</f>
        <v>0</v>
      </c>
      <c r="AD274" s="12" t="str">
        <f>IFERROR(AC274/AC446, "NA")</f>
        <v>NA</v>
      </c>
      <c r="AE274" s="2"/>
      <c r="AF274" s="11">
        <f>IFERROR(AF270+AF271+AF272+AF273, "NA")</f>
        <v>0</v>
      </c>
      <c r="AG274" s="12" t="str">
        <f>IFERROR(AF274/AF446, "NA")</f>
        <v>NA</v>
      </c>
      <c r="AH274" s="2"/>
      <c r="AI274" s="11">
        <f>IFERROR(AI270+AI271+AI272+AI273, "NA")</f>
        <v>0</v>
      </c>
      <c r="AJ274" s="12" t="str">
        <f>IFERROR(AI274/AI446, "NA")</f>
        <v>NA</v>
      </c>
      <c r="AK274" s="2"/>
      <c r="AL274" s="11">
        <f>IFERROR(B274+E274+H274+K274+N274+Q274+T274+W274+Z274+AC274+AF274+AI274, "NA")</f>
        <v>0</v>
      </c>
      <c r="AM274" s="12" t="str">
        <f>IFERROR(AL274/AL446, "NA")</f>
        <v>NA</v>
      </c>
      <c r="AN274" s="2"/>
      <c r="AO274" s="11">
        <f>IFERROR(AO270+AO271+AO272+AO273, "NA")</f>
        <v>0</v>
      </c>
      <c r="AP274" s="12" t="str">
        <f>IFERROR(AO274/AO446, "NA")</f>
        <v>NA</v>
      </c>
      <c r="AQ274" s="2"/>
      <c r="AR274" s="11">
        <f>IFERROR(AL274-AO274, "NA")</f>
        <v>0</v>
      </c>
    </row>
    <row r="275" spans="1:44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  <c r="AE275" s="4"/>
      <c r="AF275" s="2"/>
      <c r="AG275" s="3"/>
      <c r="AH275" s="4"/>
      <c r="AI275" s="2"/>
      <c r="AJ275" s="3"/>
      <c r="AK275" s="2"/>
      <c r="AL275" s="2"/>
      <c r="AM275" s="3"/>
      <c r="AN275" s="2"/>
      <c r="AO275" s="2"/>
      <c r="AP275" s="3"/>
      <c r="AQ275" s="2"/>
      <c r="AR275" s="2"/>
    </row>
    <row r="276" spans="1:44" ht="16.5" hidden="1" customHeight="1" x14ac:dyDescent="0.3">
      <c r="A276" s="33" t="s">
        <v>655</v>
      </c>
      <c r="B276" s="6">
        <v>0</v>
      </c>
      <c r="C276" s="7" t="str">
        <f>IFERROR(B276/B446, "NA")</f>
        <v>NA</v>
      </c>
      <c r="D276" s="8"/>
      <c r="E276" s="6">
        <v>0</v>
      </c>
      <c r="F276" s="7" t="str">
        <f>IFERROR(E276/E446, "NA")</f>
        <v>NA</v>
      </c>
      <c r="G276" s="8"/>
      <c r="H276" s="6">
        <v>0</v>
      </c>
      <c r="I276" s="7" t="str">
        <f>IFERROR(H276/H446, "NA")</f>
        <v>NA</v>
      </c>
      <c r="J276" s="8"/>
      <c r="K276" s="6">
        <v>0</v>
      </c>
      <c r="L276" s="7" t="str">
        <f>IFERROR(K276/K446, "NA")</f>
        <v>NA</v>
      </c>
      <c r="M276" s="8"/>
      <c r="N276" s="6">
        <v>0</v>
      </c>
      <c r="O276" s="7" t="str">
        <f>IFERROR(N276/N446, "NA")</f>
        <v>NA</v>
      </c>
      <c r="P276" s="8"/>
      <c r="Q276" s="6">
        <v>0</v>
      </c>
      <c r="R276" s="7" t="str">
        <f>IFERROR(Q276/Q446, "NA")</f>
        <v>NA</v>
      </c>
      <c r="S276" s="8"/>
      <c r="T276" s="6">
        <v>0</v>
      </c>
      <c r="U276" s="7" t="str">
        <f>IFERROR(T276/T446, "NA")</f>
        <v>NA</v>
      </c>
      <c r="V276" s="8"/>
      <c r="W276" s="6">
        <v>0</v>
      </c>
      <c r="X276" s="7" t="str">
        <f>IFERROR(W276/W446, "NA")</f>
        <v>NA</v>
      </c>
      <c r="Y276" s="8"/>
      <c r="Z276" s="6">
        <v>0</v>
      </c>
      <c r="AA276" s="7" t="str">
        <f>IFERROR(Z276/Z446, "NA")</f>
        <v>NA</v>
      </c>
      <c r="AB276" s="8"/>
      <c r="AC276" s="6">
        <v>0</v>
      </c>
      <c r="AD276" s="7" t="str">
        <f>IFERROR(AC276/AC446, "NA")</f>
        <v>NA</v>
      </c>
      <c r="AE276" s="8"/>
      <c r="AF276" s="6">
        <v>0</v>
      </c>
      <c r="AG276" s="7" t="str">
        <f>IFERROR(AF276/AF446, "NA")</f>
        <v>NA</v>
      </c>
      <c r="AH276" s="8"/>
      <c r="AI276" s="6">
        <v>0</v>
      </c>
      <c r="AJ276" s="7" t="str">
        <f>IFERROR(AI276/AI446, "NA")</f>
        <v>NA</v>
      </c>
      <c r="AK276" s="6"/>
      <c r="AL276" s="9">
        <f t="shared" ref="AL276:AL285" si="34">IFERROR(B276+E276+H276+K276+N276+Q276+T276+W276+Z276+AC276+AF276+AI276, "NA")</f>
        <v>0</v>
      </c>
      <c r="AM276" s="7" t="str">
        <f>IFERROR(AL276/AL446, "NA")</f>
        <v>NA</v>
      </c>
      <c r="AN276" s="6"/>
      <c r="AO276" s="6">
        <v>0</v>
      </c>
      <c r="AP276" s="7" t="str">
        <f>IFERROR(AO276/AO446, "NA")</f>
        <v>NA</v>
      </c>
      <c r="AQ276" s="6"/>
      <c r="AR276" s="9">
        <f t="shared" ref="AR276:AR285" si="35">IFERROR(AL276-AO276, "NA")</f>
        <v>0</v>
      </c>
    </row>
    <row r="277" spans="1:44" ht="16.5" hidden="1" customHeight="1" x14ac:dyDescent="0.3">
      <c r="A277" s="33" t="s">
        <v>656</v>
      </c>
      <c r="B277" s="6">
        <v>0</v>
      </c>
      <c r="C277" s="7" t="str">
        <f>IFERROR(B277/B446, "NA")</f>
        <v>NA</v>
      </c>
      <c r="D277" s="8"/>
      <c r="E277" s="6">
        <v>0</v>
      </c>
      <c r="F277" s="7" t="str">
        <f>IFERROR(E277/E446, "NA")</f>
        <v>NA</v>
      </c>
      <c r="G277" s="8"/>
      <c r="H277" s="6">
        <v>0</v>
      </c>
      <c r="I277" s="7" t="str">
        <f>IFERROR(H277/H446, "NA")</f>
        <v>NA</v>
      </c>
      <c r="J277" s="8"/>
      <c r="K277" s="6">
        <v>0</v>
      </c>
      <c r="L277" s="7" t="str">
        <f>IFERROR(K277/K446, "NA")</f>
        <v>NA</v>
      </c>
      <c r="M277" s="8"/>
      <c r="N277" s="6">
        <v>0</v>
      </c>
      <c r="O277" s="7" t="str">
        <f>IFERROR(N277/N446, "NA")</f>
        <v>NA</v>
      </c>
      <c r="P277" s="8"/>
      <c r="Q277" s="6">
        <v>0</v>
      </c>
      <c r="R277" s="7" t="str">
        <f>IFERROR(Q277/Q446, "NA")</f>
        <v>NA</v>
      </c>
      <c r="S277" s="8"/>
      <c r="T277" s="6">
        <v>0</v>
      </c>
      <c r="U277" s="7" t="str">
        <f>IFERROR(T277/T446, "NA")</f>
        <v>NA</v>
      </c>
      <c r="V277" s="8"/>
      <c r="W277" s="6">
        <v>0</v>
      </c>
      <c r="X277" s="7" t="str">
        <f>IFERROR(W277/W446, "NA")</f>
        <v>NA</v>
      </c>
      <c r="Y277" s="8"/>
      <c r="Z277" s="6">
        <v>0</v>
      </c>
      <c r="AA277" s="7" t="str">
        <f>IFERROR(Z277/Z446, "NA")</f>
        <v>NA</v>
      </c>
      <c r="AB277" s="8"/>
      <c r="AC277" s="6">
        <v>0</v>
      </c>
      <c r="AD277" s="7" t="str">
        <f>IFERROR(AC277/AC446, "NA")</f>
        <v>NA</v>
      </c>
      <c r="AE277" s="8"/>
      <c r="AF277" s="6">
        <v>0</v>
      </c>
      <c r="AG277" s="7" t="str">
        <f>IFERROR(AF277/AF446, "NA")</f>
        <v>NA</v>
      </c>
      <c r="AH277" s="8"/>
      <c r="AI277" s="6">
        <v>0</v>
      </c>
      <c r="AJ277" s="7" t="str">
        <f>IFERROR(AI277/AI446, "NA")</f>
        <v>NA</v>
      </c>
      <c r="AK277" s="6"/>
      <c r="AL277" s="9">
        <f t="shared" si="34"/>
        <v>0</v>
      </c>
      <c r="AM277" s="7" t="str">
        <f>IFERROR(AL277/AL446, "NA")</f>
        <v>NA</v>
      </c>
      <c r="AN277" s="6"/>
      <c r="AO277" s="6">
        <v>0</v>
      </c>
      <c r="AP277" s="7" t="str">
        <f>IFERROR(AO277/AO446, "NA")</f>
        <v>NA</v>
      </c>
      <c r="AQ277" s="6"/>
      <c r="AR277" s="9">
        <f t="shared" si="35"/>
        <v>0</v>
      </c>
    </row>
    <row r="278" spans="1:44" ht="16.5" hidden="1" customHeight="1" x14ac:dyDescent="0.3">
      <c r="A278" s="33" t="s">
        <v>657</v>
      </c>
      <c r="B278" s="6">
        <v>0</v>
      </c>
      <c r="C278" s="7" t="str">
        <f>IFERROR(B278/B446, "NA")</f>
        <v>NA</v>
      </c>
      <c r="D278" s="8"/>
      <c r="E278" s="6">
        <v>0</v>
      </c>
      <c r="F278" s="7" t="str">
        <f>IFERROR(E278/E446, "NA")</f>
        <v>NA</v>
      </c>
      <c r="G278" s="8"/>
      <c r="H278" s="6">
        <v>0</v>
      </c>
      <c r="I278" s="7" t="str">
        <f>IFERROR(H278/H446, "NA")</f>
        <v>NA</v>
      </c>
      <c r="J278" s="8"/>
      <c r="K278" s="6">
        <v>0</v>
      </c>
      <c r="L278" s="7" t="str">
        <f>IFERROR(K278/K446, "NA")</f>
        <v>NA</v>
      </c>
      <c r="M278" s="8"/>
      <c r="N278" s="6">
        <v>0</v>
      </c>
      <c r="O278" s="7" t="str">
        <f>IFERROR(N278/N446, "NA")</f>
        <v>NA</v>
      </c>
      <c r="P278" s="8"/>
      <c r="Q278" s="6">
        <v>0</v>
      </c>
      <c r="R278" s="7" t="str">
        <f>IFERROR(Q278/Q446, "NA")</f>
        <v>NA</v>
      </c>
      <c r="S278" s="8"/>
      <c r="T278" s="6">
        <v>0</v>
      </c>
      <c r="U278" s="7" t="str">
        <f>IFERROR(T278/T446, "NA")</f>
        <v>NA</v>
      </c>
      <c r="V278" s="8"/>
      <c r="W278" s="6">
        <v>0</v>
      </c>
      <c r="X278" s="7" t="str">
        <f>IFERROR(W278/W446, "NA")</f>
        <v>NA</v>
      </c>
      <c r="Y278" s="8"/>
      <c r="Z278" s="6">
        <v>0</v>
      </c>
      <c r="AA278" s="7" t="str">
        <f>IFERROR(Z278/Z446, "NA")</f>
        <v>NA</v>
      </c>
      <c r="AB278" s="8"/>
      <c r="AC278" s="6">
        <v>0</v>
      </c>
      <c r="AD278" s="7" t="str">
        <f>IFERROR(AC278/AC446, "NA")</f>
        <v>NA</v>
      </c>
      <c r="AE278" s="8"/>
      <c r="AF278" s="6">
        <v>0</v>
      </c>
      <c r="AG278" s="7" t="str">
        <f>IFERROR(AF278/AF446, "NA")</f>
        <v>NA</v>
      </c>
      <c r="AH278" s="8"/>
      <c r="AI278" s="6">
        <v>0</v>
      </c>
      <c r="AJ278" s="7" t="str">
        <f>IFERROR(AI278/AI446, "NA")</f>
        <v>NA</v>
      </c>
      <c r="AK278" s="6"/>
      <c r="AL278" s="9">
        <f t="shared" si="34"/>
        <v>0</v>
      </c>
      <c r="AM278" s="7" t="str">
        <f>IFERROR(AL278/AL446, "NA")</f>
        <v>NA</v>
      </c>
      <c r="AN278" s="6"/>
      <c r="AO278" s="6">
        <v>0</v>
      </c>
      <c r="AP278" s="7" t="str">
        <f>IFERROR(AO278/AO446, "NA")</f>
        <v>NA</v>
      </c>
      <c r="AQ278" s="6"/>
      <c r="AR278" s="9">
        <f t="shared" si="35"/>
        <v>0</v>
      </c>
    </row>
    <row r="279" spans="1:44" ht="16.5" hidden="1" customHeight="1" x14ac:dyDescent="0.3">
      <c r="A279" s="33" t="s">
        <v>658</v>
      </c>
      <c r="B279" s="6">
        <v>0</v>
      </c>
      <c r="C279" s="7" t="str">
        <f>IFERROR(B279/B446, "NA")</f>
        <v>NA</v>
      </c>
      <c r="D279" s="8"/>
      <c r="E279" s="6">
        <v>0</v>
      </c>
      <c r="F279" s="7" t="str">
        <f>IFERROR(E279/E446, "NA")</f>
        <v>NA</v>
      </c>
      <c r="G279" s="8"/>
      <c r="H279" s="6">
        <v>0</v>
      </c>
      <c r="I279" s="7" t="str">
        <f>IFERROR(H279/H446, "NA")</f>
        <v>NA</v>
      </c>
      <c r="J279" s="8"/>
      <c r="K279" s="6">
        <v>0</v>
      </c>
      <c r="L279" s="7" t="str">
        <f>IFERROR(K279/K446, "NA")</f>
        <v>NA</v>
      </c>
      <c r="M279" s="8"/>
      <c r="N279" s="6">
        <v>0</v>
      </c>
      <c r="O279" s="7" t="str">
        <f>IFERROR(N279/N446, "NA")</f>
        <v>NA</v>
      </c>
      <c r="P279" s="8"/>
      <c r="Q279" s="6">
        <v>0</v>
      </c>
      <c r="R279" s="7" t="str">
        <f>IFERROR(Q279/Q446, "NA")</f>
        <v>NA</v>
      </c>
      <c r="S279" s="8"/>
      <c r="T279" s="6">
        <v>0</v>
      </c>
      <c r="U279" s="7" t="str">
        <f>IFERROR(T279/T446, "NA")</f>
        <v>NA</v>
      </c>
      <c r="V279" s="8"/>
      <c r="W279" s="6">
        <v>0</v>
      </c>
      <c r="X279" s="7" t="str">
        <f>IFERROR(W279/W446, "NA")</f>
        <v>NA</v>
      </c>
      <c r="Y279" s="8"/>
      <c r="Z279" s="6">
        <v>0</v>
      </c>
      <c r="AA279" s="7" t="str">
        <f>IFERROR(Z279/Z446, "NA")</f>
        <v>NA</v>
      </c>
      <c r="AB279" s="8"/>
      <c r="AC279" s="6">
        <v>0</v>
      </c>
      <c r="AD279" s="7" t="str">
        <f>IFERROR(AC279/AC446, "NA")</f>
        <v>NA</v>
      </c>
      <c r="AE279" s="8"/>
      <c r="AF279" s="6">
        <v>0</v>
      </c>
      <c r="AG279" s="7" t="str">
        <f>IFERROR(AF279/AF446, "NA")</f>
        <v>NA</v>
      </c>
      <c r="AH279" s="8"/>
      <c r="AI279" s="6">
        <v>0</v>
      </c>
      <c r="AJ279" s="7" t="str">
        <f>IFERROR(AI279/AI446, "NA")</f>
        <v>NA</v>
      </c>
      <c r="AK279" s="6"/>
      <c r="AL279" s="9">
        <f t="shared" si="34"/>
        <v>0</v>
      </c>
      <c r="AM279" s="7" t="str">
        <f>IFERROR(AL279/AL446, "NA")</f>
        <v>NA</v>
      </c>
      <c r="AN279" s="6"/>
      <c r="AO279" s="6">
        <v>0</v>
      </c>
      <c r="AP279" s="7" t="str">
        <f>IFERROR(AO279/AO446, "NA")</f>
        <v>NA</v>
      </c>
      <c r="AQ279" s="6"/>
      <c r="AR279" s="9">
        <f t="shared" si="35"/>
        <v>0</v>
      </c>
    </row>
    <row r="280" spans="1:44" ht="16.5" hidden="1" customHeight="1" x14ac:dyDescent="0.3">
      <c r="A280" s="33" t="s">
        <v>659</v>
      </c>
      <c r="B280" s="6">
        <v>0</v>
      </c>
      <c r="C280" s="7" t="str">
        <f>IFERROR(B280/B446, "NA")</f>
        <v>NA</v>
      </c>
      <c r="D280" s="8"/>
      <c r="E280" s="6">
        <v>0</v>
      </c>
      <c r="F280" s="7" t="str">
        <f>IFERROR(E280/E446, "NA")</f>
        <v>NA</v>
      </c>
      <c r="G280" s="8"/>
      <c r="H280" s="6">
        <v>0</v>
      </c>
      <c r="I280" s="7" t="str">
        <f>IFERROR(H280/H446, "NA")</f>
        <v>NA</v>
      </c>
      <c r="J280" s="8"/>
      <c r="K280" s="6">
        <v>0</v>
      </c>
      <c r="L280" s="7" t="str">
        <f>IFERROR(K280/K446, "NA")</f>
        <v>NA</v>
      </c>
      <c r="M280" s="8"/>
      <c r="N280" s="6">
        <v>0</v>
      </c>
      <c r="O280" s="7" t="str">
        <f>IFERROR(N280/N446, "NA")</f>
        <v>NA</v>
      </c>
      <c r="P280" s="8"/>
      <c r="Q280" s="6">
        <v>0</v>
      </c>
      <c r="R280" s="7" t="str">
        <f>IFERROR(Q280/Q446, "NA")</f>
        <v>NA</v>
      </c>
      <c r="S280" s="8"/>
      <c r="T280" s="6">
        <v>0</v>
      </c>
      <c r="U280" s="7" t="str">
        <f>IFERROR(T280/T446, "NA")</f>
        <v>NA</v>
      </c>
      <c r="V280" s="8"/>
      <c r="W280" s="6">
        <v>0</v>
      </c>
      <c r="X280" s="7" t="str">
        <f>IFERROR(W280/W446, "NA")</f>
        <v>NA</v>
      </c>
      <c r="Y280" s="8"/>
      <c r="Z280" s="6">
        <v>0</v>
      </c>
      <c r="AA280" s="7" t="str">
        <f>IFERROR(Z280/Z446, "NA")</f>
        <v>NA</v>
      </c>
      <c r="AB280" s="8"/>
      <c r="AC280" s="6">
        <v>0</v>
      </c>
      <c r="AD280" s="7" t="str">
        <f>IFERROR(AC280/AC446, "NA")</f>
        <v>NA</v>
      </c>
      <c r="AE280" s="8"/>
      <c r="AF280" s="6">
        <v>0</v>
      </c>
      <c r="AG280" s="7" t="str">
        <f>IFERROR(AF280/AF446, "NA")</f>
        <v>NA</v>
      </c>
      <c r="AH280" s="8"/>
      <c r="AI280" s="6">
        <v>0</v>
      </c>
      <c r="AJ280" s="7" t="str">
        <f>IFERROR(AI280/AI446, "NA")</f>
        <v>NA</v>
      </c>
      <c r="AK280" s="6"/>
      <c r="AL280" s="9">
        <f t="shared" si="34"/>
        <v>0</v>
      </c>
      <c r="AM280" s="7" t="str">
        <f>IFERROR(AL280/AL446, "NA")</f>
        <v>NA</v>
      </c>
      <c r="AN280" s="6"/>
      <c r="AO280" s="6">
        <v>0</v>
      </c>
      <c r="AP280" s="7" t="str">
        <f>IFERROR(AO280/AO446, "NA")</f>
        <v>NA</v>
      </c>
      <c r="AQ280" s="6"/>
      <c r="AR280" s="9">
        <f t="shared" si="35"/>
        <v>0</v>
      </c>
    </row>
    <row r="281" spans="1:44" ht="16.5" hidden="1" customHeight="1" x14ac:dyDescent="0.3">
      <c r="A281" s="33" t="s">
        <v>660</v>
      </c>
      <c r="B281" s="6">
        <v>0</v>
      </c>
      <c r="C281" s="7" t="str">
        <f>IFERROR(B281/B446, "NA")</f>
        <v>NA</v>
      </c>
      <c r="D281" s="8"/>
      <c r="E281" s="6">
        <v>0</v>
      </c>
      <c r="F281" s="7" t="str">
        <f>IFERROR(E281/E446, "NA")</f>
        <v>NA</v>
      </c>
      <c r="G281" s="8"/>
      <c r="H281" s="6">
        <v>0</v>
      </c>
      <c r="I281" s="7" t="str">
        <f>IFERROR(H281/H446, "NA")</f>
        <v>NA</v>
      </c>
      <c r="J281" s="8"/>
      <c r="K281" s="6">
        <v>0</v>
      </c>
      <c r="L281" s="7" t="str">
        <f>IFERROR(K281/K446, "NA")</f>
        <v>NA</v>
      </c>
      <c r="M281" s="8"/>
      <c r="N281" s="6">
        <v>0</v>
      </c>
      <c r="O281" s="7" t="str">
        <f>IFERROR(N281/N446, "NA")</f>
        <v>NA</v>
      </c>
      <c r="P281" s="8"/>
      <c r="Q281" s="6">
        <v>0</v>
      </c>
      <c r="R281" s="7" t="str">
        <f>IFERROR(Q281/Q446, "NA")</f>
        <v>NA</v>
      </c>
      <c r="S281" s="8"/>
      <c r="T281" s="6">
        <v>0</v>
      </c>
      <c r="U281" s="7" t="str">
        <f>IFERROR(T281/T446, "NA")</f>
        <v>NA</v>
      </c>
      <c r="V281" s="8"/>
      <c r="W281" s="6">
        <v>0</v>
      </c>
      <c r="X281" s="7" t="str">
        <f>IFERROR(W281/W446, "NA")</f>
        <v>NA</v>
      </c>
      <c r="Y281" s="8"/>
      <c r="Z281" s="6">
        <v>0</v>
      </c>
      <c r="AA281" s="7" t="str">
        <f>IFERROR(Z281/Z446, "NA")</f>
        <v>NA</v>
      </c>
      <c r="AB281" s="8"/>
      <c r="AC281" s="6">
        <v>0</v>
      </c>
      <c r="AD281" s="7" t="str">
        <f>IFERROR(AC281/AC446, "NA")</f>
        <v>NA</v>
      </c>
      <c r="AE281" s="8"/>
      <c r="AF281" s="6">
        <v>0</v>
      </c>
      <c r="AG281" s="7" t="str">
        <f>IFERROR(AF281/AF446, "NA")</f>
        <v>NA</v>
      </c>
      <c r="AH281" s="8"/>
      <c r="AI281" s="6">
        <v>0</v>
      </c>
      <c r="AJ281" s="7" t="str">
        <f>IFERROR(AI281/AI446, "NA")</f>
        <v>NA</v>
      </c>
      <c r="AK281" s="6"/>
      <c r="AL281" s="9">
        <f t="shared" si="34"/>
        <v>0</v>
      </c>
      <c r="AM281" s="7" t="str">
        <f>IFERROR(AL281/AL446, "NA")</f>
        <v>NA</v>
      </c>
      <c r="AN281" s="6"/>
      <c r="AO281" s="6">
        <v>0</v>
      </c>
      <c r="AP281" s="7" t="str">
        <f>IFERROR(AO281/AO446, "NA")</f>
        <v>NA</v>
      </c>
      <c r="AQ281" s="6"/>
      <c r="AR281" s="9">
        <f t="shared" si="35"/>
        <v>0</v>
      </c>
    </row>
    <row r="282" spans="1:44" ht="16.5" hidden="1" customHeight="1" x14ac:dyDescent="0.3">
      <c r="A282" s="33" t="s">
        <v>661</v>
      </c>
      <c r="B282" s="6">
        <v>0</v>
      </c>
      <c r="C282" s="7" t="str">
        <f>IFERROR(B282/B446, "NA")</f>
        <v>NA</v>
      </c>
      <c r="D282" s="8"/>
      <c r="E282" s="6">
        <v>0</v>
      </c>
      <c r="F282" s="7" t="str">
        <f>IFERROR(E282/E446, "NA")</f>
        <v>NA</v>
      </c>
      <c r="G282" s="8"/>
      <c r="H282" s="6">
        <v>0</v>
      </c>
      <c r="I282" s="7" t="str">
        <f>IFERROR(H282/H446, "NA")</f>
        <v>NA</v>
      </c>
      <c r="J282" s="8"/>
      <c r="K282" s="6">
        <v>0</v>
      </c>
      <c r="L282" s="7" t="str">
        <f>IFERROR(K282/K446, "NA")</f>
        <v>NA</v>
      </c>
      <c r="M282" s="8"/>
      <c r="N282" s="6">
        <v>0</v>
      </c>
      <c r="O282" s="7" t="str">
        <f>IFERROR(N282/N446, "NA")</f>
        <v>NA</v>
      </c>
      <c r="P282" s="8"/>
      <c r="Q282" s="6">
        <v>0</v>
      </c>
      <c r="R282" s="7" t="str">
        <f>IFERROR(Q282/Q446, "NA")</f>
        <v>NA</v>
      </c>
      <c r="S282" s="8"/>
      <c r="T282" s="6">
        <v>0</v>
      </c>
      <c r="U282" s="7" t="str">
        <f>IFERROR(T282/T446, "NA")</f>
        <v>NA</v>
      </c>
      <c r="V282" s="8"/>
      <c r="W282" s="6">
        <v>0</v>
      </c>
      <c r="X282" s="7" t="str">
        <f>IFERROR(W282/W446, "NA")</f>
        <v>NA</v>
      </c>
      <c r="Y282" s="8"/>
      <c r="Z282" s="6">
        <v>0</v>
      </c>
      <c r="AA282" s="7" t="str">
        <f>IFERROR(Z282/Z446, "NA")</f>
        <v>NA</v>
      </c>
      <c r="AB282" s="8"/>
      <c r="AC282" s="6">
        <v>0</v>
      </c>
      <c r="AD282" s="7" t="str">
        <f>IFERROR(AC282/AC446, "NA")</f>
        <v>NA</v>
      </c>
      <c r="AE282" s="8"/>
      <c r="AF282" s="6">
        <v>0</v>
      </c>
      <c r="AG282" s="7" t="str">
        <f>IFERROR(AF282/AF446, "NA")</f>
        <v>NA</v>
      </c>
      <c r="AH282" s="8"/>
      <c r="AI282" s="6">
        <v>0</v>
      </c>
      <c r="AJ282" s="7" t="str">
        <f>IFERROR(AI282/AI446, "NA")</f>
        <v>NA</v>
      </c>
      <c r="AK282" s="6"/>
      <c r="AL282" s="9">
        <f t="shared" si="34"/>
        <v>0</v>
      </c>
      <c r="AM282" s="7" t="str">
        <f>IFERROR(AL282/AL446, "NA")</f>
        <v>NA</v>
      </c>
      <c r="AN282" s="6"/>
      <c r="AO282" s="6">
        <v>0</v>
      </c>
      <c r="AP282" s="7" t="str">
        <f>IFERROR(AO282/AO446, "NA")</f>
        <v>NA</v>
      </c>
      <c r="AQ282" s="6"/>
      <c r="AR282" s="9">
        <f t="shared" si="35"/>
        <v>0</v>
      </c>
    </row>
    <row r="283" spans="1:44" ht="16.5" hidden="1" customHeight="1" x14ac:dyDescent="0.3">
      <c r="A283" s="33" t="s">
        <v>662</v>
      </c>
      <c r="B283" s="6">
        <v>0</v>
      </c>
      <c r="C283" s="7" t="str">
        <f>IFERROR(B283/B446, "NA")</f>
        <v>NA</v>
      </c>
      <c r="D283" s="8"/>
      <c r="E283" s="6">
        <v>0</v>
      </c>
      <c r="F283" s="7" t="str">
        <f>IFERROR(E283/E446, "NA")</f>
        <v>NA</v>
      </c>
      <c r="G283" s="8"/>
      <c r="H283" s="6">
        <v>0</v>
      </c>
      <c r="I283" s="7" t="str">
        <f>IFERROR(H283/H446, "NA")</f>
        <v>NA</v>
      </c>
      <c r="J283" s="8"/>
      <c r="K283" s="6">
        <v>0</v>
      </c>
      <c r="L283" s="7" t="str">
        <f>IFERROR(K283/K446, "NA")</f>
        <v>NA</v>
      </c>
      <c r="M283" s="8"/>
      <c r="N283" s="6">
        <v>0</v>
      </c>
      <c r="O283" s="7" t="str">
        <f>IFERROR(N283/N446, "NA")</f>
        <v>NA</v>
      </c>
      <c r="P283" s="8"/>
      <c r="Q283" s="6">
        <v>0</v>
      </c>
      <c r="R283" s="7" t="str">
        <f>IFERROR(Q283/Q446, "NA")</f>
        <v>NA</v>
      </c>
      <c r="S283" s="8"/>
      <c r="T283" s="6">
        <v>0</v>
      </c>
      <c r="U283" s="7" t="str">
        <f>IFERROR(T283/T446, "NA")</f>
        <v>NA</v>
      </c>
      <c r="V283" s="8"/>
      <c r="W283" s="6">
        <v>0</v>
      </c>
      <c r="X283" s="7" t="str">
        <f>IFERROR(W283/W446, "NA")</f>
        <v>NA</v>
      </c>
      <c r="Y283" s="8"/>
      <c r="Z283" s="6">
        <v>0</v>
      </c>
      <c r="AA283" s="7" t="str">
        <f>IFERROR(Z283/Z446, "NA")</f>
        <v>NA</v>
      </c>
      <c r="AB283" s="8"/>
      <c r="AC283" s="6">
        <v>0</v>
      </c>
      <c r="AD283" s="7" t="str">
        <f>IFERROR(AC283/AC446, "NA")</f>
        <v>NA</v>
      </c>
      <c r="AE283" s="8"/>
      <c r="AF283" s="6">
        <v>0</v>
      </c>
      <c r="AG283" s="7" t="str">
        <f>IFERROR(AF283/AF446, "NA")</f>
        <v>NA</v>
      </c>
      <c r="AH283" s="8"/>
      <c r="AI283" s="6">
        <v>0</v>
      </c>
      <c r="AJ283" s="7" t="str">
        <f>IFERROR(AI283/AI446, "NA")</f>
        <v>NA</v>
      </c>
      <c r="AK283" s="6"/>
      <c r="AL283" s="9">
        <f t="shared" si="34"/>
        <v>0</v>
      </c>
      <c r="AM283" s="7" t="str">
        <f>IFERROR(AL283/AL446, "NA")</f>
        <v>NA</v>
      </c>
      <c r="AN283" s="6"/>
      <c r="AO283" s="6">
        <v>0</v>
      </c>
      <c r="AP283" s="7" t="str">
        <f>IFERROR(AO283/AO446, "NA")</f>
        <v>NA</v>
      </c>
      <c r="AQ283" s="6"/>
      <c r="AR283" s="9">
        <f t="shared" si="35"/>
        <v>0</v>
      </c>
    </row>
    <row r="284" spans="1:44" ht="16.5" hidden="1" customHeight="1" x14ac:dyDescent="0.3">
      <c r="A284" s="33" t="s">
        <v>663</v>
      </c>
      <c r="B284" s="6">
        <v>0</v>
      </c>
      <c r="C284" s="7" t="str">
        <f>IFERROR(B284/B446, "NA")</f>
        <v>NA</v>
      </c>
      <c r="D284" s="8"/>
      <c r="E284" s="6">
        <v>0</v>
      </c>
      <c r="F284" s="7" t="str">
        <f>IFERROR(E284/E446, "NA")</f>
        <v>NA</v>
      </c>
      <c r="G284" s="8"/>
      <c r="H284" s="6">
        <v>0</v>
      </c>
      <c r="I284" s="7" t="str">
        <f>IFERROR(H284/H446, "NA")</f>
        <v>NA</v>
      </c>
      <c r="J284" s="8"/>
      <c r="K284" s="6">
        <v>0</v>
      </c>
      <c r="L284" s="7" t="str">
        <f>IFERROR(K284/K446, "NA")</f>
        <v>NA</v>
      </c>
      <c r="M284" s="8"/>
      <c r="N284" s="6">
        <v>0</v>
      </c>
      <c r="O284" s="7" t="str">
        <f>IFERROR(N284/N446, "NA")</f>
        <v>NA</v>
      </c>
      <c r="P284" s="8"/>
      <c r="Q284" s="6">
        <v>0</v>
      </c>
      <c r="R284" s="7" t="str">
        <f>IFERROR(Q284/Q446, "NA")</f>
        <v>NA</v>
      </c>
      <c r="S284" s="8"/>
      <c r="T284" s="6">
        <v>0</v>
      </c>
      <c r="U284" s="7" t="str">
        <f>IFERROR(T284/T446, "NA")</f>
        <v>NA</v>
      </c>
      <c r="V284" s="8"/>
      <c r="W284" s="6">
        <v>0</v>
      </c>
      <c r="X284" s="7" t="str">
        <f>IFERROR(W284/W446, "NA")</f>
        <v>NA</v>
      </c>
      <c r="Y284" s="8"/>
      <c r="Z284" s="6">
        <v>0</v>
      </c>
      <c r="AA284" s="7" t="str">
        <f>IFERROR(Z284/Z446, "NA")</f>
        <v>NA</v>
      </c>
      <c r="AB284" s="8"/>
      <c r="AC284" s="6">
        <v>0</v>
      </c>
      <c r="AD284" s="7" t="str">
        <f>IFERROR(AC284/AC446, "NA")</f>
        <v>NA</v>
      </c>
      <c r="AE284" s="8"/>
      <c r="AF284" s="6">
        <v>0</v>
      </c>
      <c r="AG284" s="7" t="str">
        <f>IFERROR(AF284/AF446, "NA")</f>
        <v>NA</v>
      </c>
      <c r="AH284" s="8"/>
      <c r="AI284" s="6">
        <v>0</v>
      </c>
      <c r="AJ284" s="7" t="str">
        <f>IFERROR(AI284/AI446, "NA")</f>
        <v>NA</v>
      </c>
      <c r="AK284" s="6"/>
      <c r="AL284" s="9">
        <f t="shared" si="34"/>
        <v>0</v>
      </c>
      <c r="AM284" s="7" t="str">
        <f>IFERROR(AL284/AL446, "NA")</f>
        <v>NA</v>
      </c>
      <c r="AN284" s="6"/>
      <c r="AO284" s="6">
        <v>0</v>
      </c>
      <c r="AP284" s="7" t="str">
        <f>IFERROR(AO284/AO446, "NA")</f>
        <v>NA</v>
      </c>
      <c r="AQ284" s="6"/>
      <c r="AR284" s="9">
        <f t="shared" si="35"/>
        <v>0</v>
      </c>
    </row>
    <row r="285" spans="1:44" ht="16.5" customHeight="1" x14ac:dyDescent="0.3">
      <c r="A285" s="40" t="s">
        <v>317</v>
      </c>
      <c r="B285" s="11">
        <f>IFERROR(B276+B277+B278+B279+B280+B281+B282+B283+B284, "NA")</f>
        <v>0</v>
      </c>
      <c r="C285" s="12" t="str">
        <f>IFERROR(B285/B446, "NA")</f>
        <v>NA</v>
      </c>
      <c r="D285" s="2"/>
      <c r="E285" s="11">
        <f>IFERROR(E276+E277+E278+E279+E280+E281+E282+E283+E284, "NA")</f>
        <v>0</v>
      </c>
      <c r="F285" s="12" t="str">
        <f>IFERROR(E285/E446, "NA")</f>
        <v>NA</v>
      </c>
      <c r="G285" s="2"/>
      <c r="H285" s="11">
        <f>IFERROR(H276+H277+H278+H279+H280+H281+H282+H283+H284, "NA")</f>
        <v>0</v>
      </c>
      <c r="I285" s="12" t="str">
        <f>IFERROR(H285/H446, "NA")</f>
        <v>NA</v>
      </c>
      <c r="J285" s="2"/>
      <c r="K285" s="11">
        <f>IFERROR(K276+K277+K278+K279+K280+K281+K282+K283+K284, "NA")</f>
        <v>0</v>
      </c>
      <c r="L285" s="12" t="str">
        <f>IFERROR(K285/K446, "NA")</f>
        <v>NA</v>
      </c>
      <c r="M285" s="2"/>
      <c r="N285" s="11">
        <f>IFERROR(N276+N277+N278+N279+N280+N281+N282+N283+N284, "NA")</f>
        <v>0</v>
      </c>
      <c r="O285" s="12" t="str">
        <f>IFERROR(N285/N446, "NA")</f>
        <v>NA</v>
      </c>
      <c r="P285" s="2"/>
      <c r="Q285" s="11">
        <f>IFERROR(Q276+Q277+Q278+Q279+Q280+Q281+Q282+Q283+Q284, "NA")</f>
        <v>0</v>
      </c>
      <c r="R285" s="12" t="str">
        <f>IFERROR(Q285/Q446, "NA")</f>
        <v>NA</v>
      </c>
      <c r="S285" s="2"/>
      <c r="T285" s="11">
        <f>IFERROR(T276+T277+T278+T279+T280+T281+T282+T283+T284, "NA")</f>
        <v>0</v>
      </c>
      <c r="U285" s="12" t="str">
        <f>IFERROR(T285/T446, "NA")</f>
        <v>NA</v>
      </c>
      <c r="V285" s="2"/>
      <c r="W285" s="11">
        <f>IFERROR(W276+W277+W278+W279+W280+W281+W282+W283+W284, "NA")</f>
        <v>0</v>
      </c>
      <c r="X285" s="12" t="str">
        <f>IFERROR(W285/W446, "NA")</f>
        <v>NA</v>
      </c>
      <c r="Y285" s="2"/>
      <c r="Z285" s="11">
        <f>IFERROR(Z276+Z277+Z278+Z279+Z280+Z281+Z282+Z283+Z284, "NA")</f>
        <v>0</v>
      </c>
      <c r="AA285" s="12" t="str">
        <f>IFERROR(Z285/Z446, "NA")</f>
        <v>NA</v>
      </c>
      <c r="AB285" s="2"/>
      <c r="AC285" s="11">
        <f>IFERROR(AC276+AC277+AC278+AC279+AC280+AC281+AC282+AC283+AC284, "NA")</f>
        <v>0</v>
      </c>
      <c r="AD285" s="12" t="str">
        <f>IFERROR(AC285/AC446, "NA")</f>
        <v>NA</v>
      </c>
      <c r="AE285" s="2"/>
      <c r="AF285" s="11">
        <f>IFERROR(AF276+AF277+AF278+AF279+AF280+AF281+AF282+AF283+AF284, "NA")</f>
        <v>0</v>
      </c>
      <c r="AG285" s="12" t="str">
        <f>IFERROR(AF285/AF446, "NA")</f>
        <v>NA</v>
      </c>
      <c r="AH285" s="2"/>
      <c r="AI285" s="11">
        <f>IFERROR(AI276+AI277+AI278+AI279+AI280+AI281+AI282+AI283+AI284, "NA")</f>
        <v>0</v>
      </c>
      <c r="AJ285" s="12" t="str">
        <f>IFERROR(AI285/AI446, "NA")</f>
        <v>NA</v>
      </c>
      <c r="AK285" s="2"/>
      <c r="AL285" s="11">
        <f t="shared" si="34"/>
        <v>0</v>
      </c>
      <c r="AM285" s="12" t="str">
        <f>IFERROR(AL285/AL446, "NA")</f>
        <v>NA</v>
      </c>
      <c r="AN285" s="2"/>
      <c r="AO285" s="11">
        <f>IFERROR(AO276+AO277+AO278+AO279+AO280+AO281+AO282+AO283+AO284, "NA")</f>
        <v>0</v>
      </c>
      <c r="AP285" s="12" t="str">
        <f>IFERROR(AO285/AO446, "NA")</f>
        <v>NA</v>
      </c>
      <c r="AQ285" s="2"/>
      <c r="AR285" s="11">
        <f t="shared" si="35"/>
        <v>0</v>
      </c>
    </row>
    <row r="286" spans="1:44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  <c r="AE286" s="4"/>
      <c r="AF286" s="2"/>
      <c r="AG286" s="3"/>
      <c r="AH286" s="4"/>
      <c r="AI286" s="2"/>
      <c r="AJ286" s="3"/>
      <c r="AK286" s="2"/>
      <c r="AL286" s="2"/>
      <c r="AM286" s="3"/>
      <c r="AN286" s="2"/>
      <c r="AO286" s="2"/>
      <c r="AP286" s="3"/>
      <c r="AQ286" s="2"/>
      <c r="AR286" s="2"/>
    </row>
    <row r="287" spans="1:44" ht="16.5" hidden="1" customHeight="1" x14ac:dyDescent="0.3">
      <c r="A287" s="33" t="s">
        <v>664</v>
      </c>
      <c r="B287" s="6">
        <v>0</v>
      </c>
      <c r="C287" s="7" t="str">
        <f>IFERROR(B287/B446, "NA")</f>
        <v>NA</v>
      </c>
      <c r="D287" s="8"/>
      <c r="E287" s="6">
        <v>0</v>
      </c>
      <c r="F287" s="7" t="str">
        <f>IFERROR(E287/E446, "NA")</f>
        <v>NA</v>
      </c>
      <c r="G287" s="8"/>
      <c r="H287" s="6">
        <v>0</v>
      </c>
      <c r="I287" s="7" t="str">
        <f>IFERROR(H287/H446, "NA")</f>
        <v>NA</v>
      </c>
      <c r="J287" s="8"/>
      <c r="K287" s="6">
        <v>0</v>
      </c>
      <c r="L287" s="7" t="str">
        <f>IFERROR(K287/K446, "NA")</f>
        <v>NA</v>
      </c>
      <c r="M287" s="8"/>
      <c r="N287" s="6">
        <v>0</v>
      </c>
      <c r="O287" s="7" t="str">
        <f>IFERROR(N287/N446, "NA")</f>
        <v>NA</v>
      </c>
      <c r="P287" s="8"/>
      <c r="Q287" s="6">
        <v>0</v>
      </c>
      <c r="R287" s="7" t="str">
        <f>IFERROR(Q287/Q446, "NA")</f>
        <v>NA</v>
      </c>
      <c r="S287" s="8"/>
      <c r="T287" s="6">
        <v>0</v>
      </c>
      <c r="U287" s="7" t="str">
        <f>IFERROR(T287/T446, "NA")</f>
        <v>NA</v>
      </c>
      <c r="V287" s="8"/>
      <c r="W287" s="6">
        <v>0</v>
      </c>
      <c r="X287" s="7" t="str">
        <f>IFERROR(W287/W446, "NA")</f>
        <v>NA</v>
      </c>
      <c r="Y287" s="8"/>
      <c r="Z287" s="6">
        <v>0</v>
      </c>
      <c r="AA287" s="7" t="str">
        <f>IFERROR(Z287/Z446, "NA")</f>
        <v>NA</v>
      </c>
      <c r="AB287" s="8"/>
      <c r="AC287" s="6">
        <v>0</v>
      </c>
      <c r="AD287" s="7" t="str">
        <f>IFERROR(AC287/AC446, "NA")</f>
        <v>NA</v>
      </c>
      <c r="AE287" s="8"/>
      <c r="AF287" s="6">
        <v>0</v>
      </c>
      <c r="AG287" s="7" t="str">
        <f>IFERROR(AF287/AF446, "NA")</f>
        <v>NA</v>
      </c>
      <c r="AH287" s="8"/>
      <c r="AI287" s="6">
        <v>0</v>
      </c>
      <c r="AJ287" s="7" t="str">
        <f>IFERROR(AI287/AI446, "NA")</f>
        <v>NA</v>
      </c>
      <c r="AK287" s="6"/>
      <c r="AL287" s="9">
        <f t="shared" ref="AL287:AL296" si="36">IFERROR(B287+E287+H287+K287+N287+Q287+T287+W287+Z287+AC287+AF287+AI287, "NA")</f>
        <v>0</v>
      </c>
      <c r="AM287" s="7" t="str">
        <f>IFERROR(AL287/AL446, "NA")</f>
        <v>NA</v>
      </c>
      <c r="AN287" s="6"/>
      <c r="AO287" s="6">
        <v>0</v>
      </c>
      <c r="AP287" s="7" t="str">
        <f>IFERROR(AO287/AO446, "NA")</f>
        <v>NA</v>
      </c>
      <c r="AQ287" s="6"/>
      <c r="AR287" s="9">
        <f t="shared" ref="AR287:AR296" si="37">IFERROR(AL287-AO287, "NA")</f>
        <v>0</v>
      </c>
    </row>
    <row r="288" spans="1:44" ht="16.5" hidden="1" customHeight="1" x14ac:dyDescent="0.3">
      <c r="A288" s="33" t="s">
        <v>665</v>
      </c>
      <c r="B288" s="6">
        <v>0</v>
      </c>
      <c r="C288" s="7" t="str">
        <f>IFERROR(B288/B446, "NA")</f>
        <v>NA</v>
      </c>
      <c r="D288" s="8"/>
      <c r="E288" s="6">
        <v>0</v>
      </c>
      <c r="F288" s="7" t="str">
        <f>IFERROR(E288/E446, "NA")</f>
        <v>NA</v>
      </c>
      <c r="G288" s="8"/>
      <c r="H288" s="6">
        <v>0</v>
      </c>
      <c r="I288" s="7" t="str">
        <f>IFERROR(H288/H446, "NA")</f>
        <v>NA</v>
      </c>
      <c r="J288" s="8"/>
      <c r="K288" s="6">
        <v>0</v>
      </c>
      <c r="L288" s="7" t="str">
        <f>IFERROR(K288/K446, "NA")</f>
        <v>NA</v>
      </c>
      <c r="M288" s="8"/>
      <c r="N288" s="6">
        <v>0</v>
      </c>
      <c r="O288" s="7" t="str">
        <f>IFERROR(N288/N446, "NA")</f>
        <v>NA</v>
      </c>
      <c r="P288" s="8"/>
      <c r="Q288" s="6">
        <v>0</v>
      </c>
      <c r="R288" s="7" t="str">
        <f>IFERROR(Q288/Q446, "NA")</f>
        <v>NA</v>
      </c>
      <c r="S288" s="8"/>
      <c r="T288" s="6">
        <v>0</v>
      </c>
      <c r="U288" s="7" t="str">
        <f>IFERROR(T288/T446, "NA")</f>
        <v>NA</v>
      </c>
      <c r="V288" s="8"/>
      <c r="W288" s="6">
        <v>0</v>
      </c>
      <c r="X288" s="7" t="str">
        <f>IFERROR(W288/W446, "NA")</f>
        <v>NA</v>
      </c>
      <c r="Y288" s="8"/>
      <c r="Z288" s="6">
        <v>0</v>
      </c>
      <c r="AA288" s="7" t="str">
        <f>IFERROR(Z288/Z446, "NA")</f>
        <v>NA</v>
      </c>
      <c r="AB288" s="8"/>
      <c r="AC288" s="6">
        <v>0</v>
      </c>
      <c r="AD288" s="7" t="str">
        <f>IFERROR(AC288/AC446, "NA")</f>
        <v>NA</v>
      </c>
      <c r="AE288" s="8"/>
      <c r="AF288" s="6">
        <v>0</v>
      </c>
      <c r="AG288" s="7" t="str">
        <f>IFERROR(AF288/AF446, "NA")</f>
        <v>NA</v>
      </c>
      <c r="AH288" s="8"/>
      <c r="AI288" s="6">
        <v>0</v>
      </c>
      <c r="AJ288" s="7" t="str">
        <f>IFERROR(AI288/AI446, "NA")</f>
        <v>NA</v>
      </c>
      <c r="AK288" s="6"/>
      <c r="AL288" s="9">
        <f t="shared" si="36"/>
        <v>0</v>
      </c>
      <c r="AM288" s="7" t="str">
        <f>IFERROR(AL288/AL446, "NA")</f>
        <v>NA</v>
      </c>
      <c r="AN288" s="6"/>
      <c r="AO288" s="6">
        <v>0</v>
      </c>
      <c r="AP288" s="7" t="str">
        <f>IFERROR(AO288/AO446, "NA")</f>
        <v>NA</v>
      </c>
      <c r="AQ288" s="6"/>
      <c r="AR288" s="9">
        <f t="shared" si="37"/>
        <v>0</v>
      </c>
    </row>
    <row r="289" spans="1:44" ht="16.5" hidden="1" customHeight="1" x14ac:dyDescent="0.3">
      <c r="A289" s="33" t="s">
        <v>666</v>
      </c>
      <c r="B289" s="6">
        <v>0</v>
      </c>
      <c r="C289" s="7" t="str">
        <f>IFERROR(B289/B446, "NA")</f>
        <v>NA</v>
      </c>
      <c r="D289" s="8"/>
      <c r="E289" s="6">
        <v>0</v>
      </c>
      <c r="F289" s="7" t="str">
        <f>IFERROR(E289/E446, "NA")</f>
        <v>NA</v>
      </c>
      <c r="G289" s="8"/>
      <c r="H289" s="6">
        <v>0</v>
      </c>
      <c r="I289" s="7" t="str">
        <f>IFERROR(H289/H446, "NA")</f>
        <v>NA</v>
      </c>
      <c r="J289" s="8"/>
      <c r="K289" s="6">
        <v>0</v>
      </c>
      <c r="L289" s="7" t="str">
        <f>IFERROR(K289/K446, "NA")</f>
        <v>NA</v>
      </c>
      <c r="M289" s="8"/>
      <c r="N289" s="6">
        <v>0</v>
      </c>
      <c r="O289" s="7" t="str">
        <f>IFERROR(N289/N446, "NA")</f>
        <v>NA</v>
      </c>
      <c r="P289" s="8"/>
      <c r="Q289" s="6">
        <v>0</v>
      </c>
      <c r="R289" s="7" t="str">
        <f>IFERROR(Q289/Q446, "NA")</f>
        <v>NA</v>
      </c>
      <c r="S289" s="8"/>
      <c r="T289" s="6">
        <v>0</v>
      </c>
      <c r="U289" s="7" t="str">
        <f>IFERROR(T289/T446, "NA")</f>
        <v>NA</v>
      </c>
      <c r="V289" s="8"/>
      <c r="W289" s="6">
        <v>0</v>
      </c>
      <c r="X289" s="7" t="str">
        <f>IFERROR(W289/W446, "NA")</f>
        <v>NA</v>
      </c>
      <c r="Y289" s="8"/>
      <c r="Z289" s="6">
        <v>0</v>
      </c>
      <c r="AA289" s="7" t="str">
        <f>IFERROR(Z289/Z446, "NA")</f>
        <v>NA</v>
      </c>
      <c r="AB289" s="8"/>
      <c r="AC289" s="6">
        <v>0</v>
      </c>
      <c r="AD289" s="7" t="str">
        <f>IFERROR(AC289/AC446, "NA")</f>
        <v>NA</v>
      </c>
      <c r="AE289" s="8"/>
      <c r="AF289" s="6">
        <v>0</v>
      </c>
      <c r="AG289" s="7" t="str">
        <f>IFERROR(AF289/AF446, "NA")</f>
        <v>NA</v>
      </c>
      <c r="AH289" s="8"/>
      <c r="AI289" s="6">
        <v>0</v>
      </c>
      <c r="AJ289" s="7" t="str">
        <f>IFERROR(AI289/AI446, "NA")</f>
        <v>NA</v>
      </c>
      <c r="AK289" s="6"/>
      <c r="AL289" s="9">
        <f t="shared" si="36"/>
        <v>0</v>
      </c>
      <c r="AM289" s="7" t="str">
        <f>IFERROR(AL289/AL446, "NA")</f>
        <v>NA</v>
      </c>
      <c r="AN289" s="6"/>
      <c r="AO289" s="6">
        <v>0</v>
      </c>
      <c r="AP289" s="7" t="str">
        <f>IFERROR(AO289/AO446, "NA")</f>
        <v>NA</v>
      </c>
      <c r="AQ289" s="6"/>
      <c r="AR289" s="9">
        <f t="shared" si="37"/>
        <v>0</v>
      </c>
    </row>
    <row r="290" spans="1:44" ht="16.5" hidden="1" customHeight="1" x14ac:dyDescent="0.3">
      <c r="A290" s="33" t="s">
        <v>667</v>
      </c>
      <c r="B290" s="6">
        <v>0</v>
      </c>
      <c r="C290" s="7" t="str">
        <f>IFERROR(B290/B446, "NA")</f>
        <v>NA</v>
      </c>
      <c r="D290" s="8"/>
      <c r="E290" s="6">
        <v>0</v>
      </c>
      <c r="F290" s="7" t="str">
        <f>IFERROR(E290/E446, "NA")</f>
        <v>NA</v>
      </c>
      <c r="G290" s="8"/>
      <c r="H290" s="6">
        <v>0</v>
      </c>
      <c r="I290" s="7" t="str">
        <f>IFERROR(H290/H446, "NA")</f>
        <v>NA</v>
      </c>
      <c r="J290" s="8"/>
      <c r="K290" s="6">
        <v>0</v>
      </c>
      <c r="L290" s="7" t="str">
        <f>IFERROR(K290/K446, "NA")</f>
        <v>NA</v>
      </c>
      <c r="M290" s="8"/>
      <c r="N290" s="6">
        <v>0</v>
      </c>
      <c r="O290" s="7" t="str">
        <f>IFERROR(N290/N446, "NA")</f>
        <v>NA</v>
      </c>
      <c r="P290" s="8"/>
      <c r="Q290" s="6">
        <v>0</v>
      </c>
      <c r="R290" s="7" t="str">
        <f>IFERROR(Q290/Q446, "NA")</f>
        <v>NA</v>
      </c>
      <c r="S290" s="8"/>
      <c r="T290" s="6">
        <v>0</v>
      </c>
      <c r="U290" s="7" t="str">
        <f>IFERROR(T290/T446, "NA")</f>
        <v>NA</v>
      </c>
      <c r="V290" s="8"/>
      <c r="W290" s="6">
        <v>0</v>
      </c>
      <c r="X290" s="7" t="str">
        <f>IFERROR(W290/W446, "NA")</f>
        <v>NA</v>
      </c>
      <c r="Y290" s="8"/>
      <c r="Z290" s="6">
        <v>0</v>
      </c>
      <c r="AA290" s="7" t="str">
        <f>IFERROR(Z290/Z446, "NA")</f>
        <v>NA</v>
      </c>
      <c r="AB290" s="8"/>
      <c r="AC290" s="6">
        <v>0</v>
      </c>
      <c r="AD290" s="7" t="str">
        <f>IFERROR(AC290/AC446, "NA")</f>
        <v>NA</v>
      </c>
      <c r="AE290" s="8"/>
      <c r="AF290" s="6">
        <v>0</v>
      </c>
      <c r="AG290" s="7" t="str">
        <f>IFERROR(AF290/AF446, "NA")</f>
        <v>NA</v>
      </c>
      <c r="AH290" s="8"/>
      <c r="AI290" s="6">
        <v>0</v>
      </c>
      <c r="AJ290" s="7" t="str">
        <f>IFERROR(AI290/AI446, "NA")</f>
        <v>NA</v>
      </c>
      <c r="AK290" s="6"/>
      <c r="AL290" s="9">
        <f t="shared" si="36"/>
        <v>0</v>
      </c>
      <c r="AM290" s="7" t="str">
        <f>IFERROR(AL290/AL446, "NA")</f>
        <v>NA</v>
      </c>
      <c r="AN290" s="6"/>
      <c r="AO290" s="6">
        <v>0</v>
      </c>
      <c r="AP290" s="7" t="str">
        <f>IFERROR(AO290/AO446, "NA")</f>
        <v>NA</v>
      </c>
      <c r="AQ290" s="6"/>
      <c r="AR290" s="9">
        <f t="shared" si="37"/>
        <v>0</v>
      </c>
    </row>
    <row r="291" spans="1:44" ht="16.5" hidden="1" customHeight="1" x14ac:dyDescent="0.3">
      <c r="A291" s="33" t="s">
        <v>668</v>
      </c>
      <c r="B291" s="6">
        <v>0</v>
      </c>
      <c r="C291" s="7" t="str">
        <f>IFERROR(B291/B446, "NA")</f>
        <v>NA</v>
      </c>
      <c r="D291" s="8"/>
      <c r="E291" s="6">
        <v>0</v>
      </c>
      <c r="F291" s="7" t="str">
        <f>IFERROR(E291/E446, "NA")</f>
        <v>NA</v>
      </c>
      <c r="G291" s="8"/>
      <c r="H291" s="6">
        <v>0</v>
      </c>
      <c r="I291" s="7" t="str">
        <f>IFERROR(H291/H446, "NA")</f>
        <v>NA</v>
      </c>
      <c r="J291" s="8"/>
      <c r="K291" s="6">
        <v>0</v>
      </c>
      <c r="L291" s="7" t="str">
        <f>IFERROR(K291/K446, "NA")</f>
        <v>NA</v>
      </c>
      <c r="M291" s="8"/>
      <c r="N291" s="6">
        <v>0</v>
      </c>
      <c r="O291" s="7" t="str">
        <f>IFERROR(N291/N446, "NA")</f>
        <v>NA</v>
      </c>
      <c r="P291" s="8"/>
      <c r="Q291" s="6">
        <v>0</v>
      </c>
      <c r="R291" s="7" t="str">
        <f>IFERROR(Q291/Q446, "NA")</f>
        <v>NA</v>
      </c>
      <c r="S291" s="8"/>
      <c r="T291" s="6">
        <v>0</v>
      </c>
      <c r="U291" s="7" t="str">
        <f>IFERROR(T291/T446, "NA")</f>
        <v>NA</v>
      </c>
      <c r="V291" s="8"/>
      <c r="W291" s="6">
        <v>0</v>
      </c>
      <c r="X291" s="7" t="str">
        <f>IFERROR(W291/W446, "NA")</f>
        <v>NA</v>
      </c>
      <c r="Y291" s="8"/>
      <c r="Z291" s="6">
        <v>0</v>
      </c>
      <c r="AA291" s="7" t="str">
        <f>IFERROR(Z291/Z446, "NA")</f>
        <v>NA</v>
      </c>
      <c r="AB291" s="8"/>
      <c r="AC291" s="6">
        <v>0</v>
      </c>
      <c r="AD291" s="7" t="str">
        <f>IFERROR(AC291/AC446, "NA")</f>
        <v>NA</v>
      </c>
      <c r="AE291" s="8"/>
      <c r="AF291" s="6">
        <v>0</v>
      </c>
      <c r="AG291" s="7" t="str">
        <f>IFERROR(AF291/AF446, "NA")</f>
        <v>NA</v>
      </c>
      <c r="AH291" s="8"/>
      <c r="AI291" s="6">
        <v>0</v>
      </c>
      <c r="AJ291" s="7" t="str">
        <f>IFERROR(AI291/AI446, "NA")</f>
        <v>NA</v>
      </c>
      <c r="AK291" s="6"/>
      <c r="AL291" s="9">
        <f t="shared" si="36"/>
        <v>0</v>
      </c>
      <c r="AM291" s="7" t="str">
        <f>IFERROR(AL291/AL446, "NA")</f>
        <v>NA</v>
      </c>
      <c r="AN291" s="6"/>
      <c r="AO291" s="6">
        <v>0</v>
      </c>
      <c r="AP291" s="7" t="str">
        <f>IFERROR(AO291/AO446, "NA")</f>
        <v>NA</v>
      </c>
      <c r="AQ291" s="6"/>
      <c r="AR291" s="9">
        <f t="shared" si="37"/>
        <v>0</v>
      </c>
    </row>
    <row r="292" spans="1:44" ht="16.5" hidden="1" customHeight="1" x14ac:dyDescent="0.3">
      <c r="A292" s="33" t="s">
        <v>669</v>
      </c>
      <c r="B292" s="6">
        <v>0</v>
      </c>
      <c r="C292" s="7" t="str">
        <f>IFERROR(B292/B446, "NA")</f>
        <v>NA</v>
      </c>
      <c r="D292" s="8"/>
      <c r="E292" s="6">
        <v>0</v>
      </c>
      <c r="F292" s="7" t="str">
        <f>IFERROR(E292/E446, "NA")</f>
        <v>NA</v>
      </c>
      <c r="G292" s="8"/>
      <c r="H292" s="6">
        <v>0</v>
      </c>
      <c r="I292" s="7" t="str">
        <f>IFERROR(H292/H446, "NA")</f>
        <v>NA</v>
      </c>
      <c r="J292" s="8"/>
      <c r="K292" s="6">
        <v>0</v>
      </c>
      <c r="L292" s="7" t="str">
        <f>IFERROR(K292/K446, "NA")</f>
        <v>NA</v>
      </c>
      <c r="M292" s="8"/>
      <c r="N292" s="6">
        <v>0</v>
      </c>
      <c r="O292" s="7" t="str">
        <f>IFERROR(N292/N446, "NA")</f>
        <v>NA</v>
      </c>
      <c r="P292" s="8"/>
      <c r="Q292" s="6">
        <v>0</v>
      </c>
      <c r="R292" s="7" t="str">
        <f>IFERROR(Q292/Q446, "NA")</f>
        <v>NA</v>
      </c>
      <c r="S292" s="8"/>
      <c r="T292" s="6">
        <v>0</v>
      </c>
      <c r="U292" s="7" t="str">
        <f>IFERROR(T292/T446, "NA")</f>
        <v>NA</v>
      </c>
      <c r="V292" s="8"/>
      <c r="W292" s="6">
        <v>0</v>
      </c>
      <c r="X292" s="7" t="str">
        <f>IFERROR(W292/W446, "NA")</f>
        <v>NA</v>
      </c>
      <c r="Y292" s="8"/>
      <c r="Z292" s="6">
        <v>0</v>
      </c>
      <c r="AA292" s="7" t="str">
        <f>IFERROR(Z292/Z446, "NA")</f>
        <v>NA</v>
      </c>
      <c r="AB292" s="8"/>
      <c r="AC292" s="6">
        <v>0</v>
      </c>
      <c r="AD292" s="7" t="str">
        <f>IFERROR(AC292/AC446, "NA")</f>
        <v>NA</v>
      </c>
      <c r="AE292" s="8"/>
      <c r="AF292" s="6">
        <v>0</v>
      </c>
      <c r="AG292" s="7" t="str">
        <f>IFERROR(AF292/AF446, "NA")</f>
        <v>NA</v>
      </c>
      <c r="AH292" s="8"/>
      <c r="AI292" s="6">
        <v>0</v>
      </c>
      <c r="AJ292" s="7" t="str">
        <f>IFERROR(AI292/AI446, "NA")</f>
        <v>NA</v>
      </c>
      <c r="AK292" s="6"/>
      <c r="AL292" s="9">
        <f t="shared" si="36"/>
        <v>0</v>
      </c>
      <c r="AM292" s="7" t="str">
        <f>IFERROR(AL292/AL446, "NA")</f>
        <v>NA</v>
      </c>
      <c r="AN292" s="6"/>
      <c r="AO292" s="6">
        <v>0</v>
      </c>
      <c r="AP292" s="7" t="str">
        <f>IFERROR(AO292/AO446, "NA")</f>
        <v>NA</v>
      </c>
      <c r="AQ292" s="6"/>
      <c r="AR292" s="9">
        <f t="shared" si="37"/>
        <v>0</v>
      </c>
    </row>
    <row r="293" spans="1:44" ht="16.5" hidden="1" customHeight="1" x14ac:dyDescent="0.3">
      <c r="A293" s="33" t="s">
        <v>670</v>
      </c>
      <c r="B293" s="6">
        <v>0</v>
      </c>
      <c r="C293" s="7" t="str">
        <f>IFERROR(B293/B446, "NA")</f>
        <v>NA</v>
      </c>
      <c r="D293" s="8"/>
      <c r="E293" s="6">
        <v>0</v>
      </c>
      <c r="F293" s="7" t="str">
        <f>IFERROR(E293/E446, "NA")</f>
        <v>NA</v>
      </c>
      <c r="G293" s="8"/>
      <c r="H293" s="6">
        <v>0</v>
      </c>
      <c r="I293" s="7" t="str">
        <f>IFERROR(H293/H446, "NA")</f>
        <v>NA</v>
      </c>
      <c r="J293" s="8"/>
      <c r="K293" s="6">
        <v>0</v>
      </c>
      <c r="L293" s="7" t="str">
        <f>IFERROR(K293/K446, "NA")</f>
        <v>NA</v>
      </c>
      <c r="M293" s="8"/>
      <c r="N293" s="6">
        <v>0</v>
      </c>
      <c r="O293" s="7" t="str">
        <f>IFERROR(N293/N446, "NA")</f>
        <v>NA</v>
      </c>
      <c r="P293" s="8"/>
      <c r="Q293" s="6">
        <v>0</v>
      </c>
      <c r="R293" s="7" t="str">
        <f>IFERROR(Q293/Q446, "NA")</f>
        <v>NA</v>
      </c>
      <c r="S293" s="8"/>
      <c r="T293" s="6">
        <v>0</v>
      </c>
      <c r="U293" s="7" t="str">
        <f>IFERROR(T293/T446, "NA")</f>
        <v>NA</v>
      </c>
      <c r="V293" s="8"/>
      <c r="W293" s="6">
        <v>0</v>
      </c>
      <c r="X293" s="7" t="str">
        <f>IFERROR(W293/W446, "NA")</f>
        <v>NA</v>
      </c>
      <c r="Y293" s="8"/>
      <c r="Z293" s="6">
        <v>0</v>
      </c>
      <c r="AA293" s="7" t="str">
        <f>IFERROR(Z293/Z446, "NA")</f>
        <v>NA</v>
      </c>
      <c r="AB293" s="8"/>
      <c r="AC293" s="6">
        <v>0</v>
      </c>
      <c r="AD293" s="7" t="str">
        <f>IFERROR(AC293/AC446, "NA")</f>
        <v>NA</v>
      </c>
      <c r="AE293" s="8"/>
      <c r="AF293" s="6">
        <v>0</v>
      </c>
      <c r="AG293" s="7" t="str">
        <f>IFERROR(AF293/AF446, "NA")</f>
        <v>NA</v>
      </c>
      <c r="AH293" s="8"/>
      <c r="AI293" s="6">
        <v>0</v>
      </c>
      <c r="AJ293" s="7" t="str">
        <f>IFERROR(AI293/AI446, "NA")</f>
        <v>NA</v>
      </c>
      <c r="AK293" s="6"/>
      <c r="AL293" s="9">
        <f t="shared" si="36"/>
        <v>0</v>
      </c>
      <c r="AM293" s="7" t="str">
        <f>IFERROR(AL293/AL446, "NA")</f>
        <v>NA</v>
      </c>
      <c r="AN293" s="6"/>
      <c r="AO293" s="6">
        <v>0</v>
      </c>
      <c r="AP293" s="7" t="str">
        <f>IFERROR(AO293/AO446, "NA")</f>
        <v>NA</v>
      </c>
      <c r="AQ293" s="6"/>
      <c r="AR293" s="9">
        <f t="shared" si="37"/>
        <v>0</v>
      </c>
    </row>
    <row r="294" spans="1:44" ht="16.5" hidden="1" customHeight="1" x14ac:dyDescent="0.3">
      <c r="A294" s="33" t="s">
        <v>671</v>
      </c>
      <c r="B294" s="6">
        <v>0</v>
      </c>
      <c r="C294" s="7" t="str">
        <f>IFERROR(B294/B446, "NA")</f>
        <v>NA</v>
      </c>
      <c r="D294" s="8"/>
      <c r="E294" s="6">
        <v>0</v>
      </c>
      <c r="F294" s="7" t="str">
        <f>IFERROR(E294/E446, "NA")</f>
        <v>NA</v>
      </c>
      <c r="G294" s="8"/>
      <c r="H294" s="6">
        <v>0</v>
      </c>
      <c r="I294" s="7" t="str">
        <f>IFERROR(H294/H446, "NA")</f>
        <v>NA</v>
      </c>
      <c r="J294" s="8"/>
      <c r="K294" s="6">
        <v>0</v>
      </c>
      <c r="L294" s="7" t="str">
        <f>IFERROR(K294/K446, "NA")</f>
        <v>NA</v>
      </c>
      <c r="M294" s="8"/>
      <c r="N294" s="6">
        <v>0</v>
      </c>
      <c r="O294" s="7" t="str">
        <f>IFERROR(N294/N446, "NA")</f>
        <v>NA</v>
      </c>
      <c r="P294" s="8"/>
      <c r="Q294" s="6">
        <v>0</v>
      </c>
      <c r="R294" s="7" t="str">
        <f>IFERROR(Q294/Q446, "NA")</f>
        <v>NA</v>
      </c>
      <c r="S294" s="8"/>
      <c r="T294" s="6">
        <v>0</v>
      </c>
      <c r="U294" s="7" t="str">
        <f>IFERROR(T294/T446, "NA")</f>
        <v>NA</v>
      </c>
      <c r="V294" s="8"/>
      <c r="W294" s="6">
        <v>0</v>
      </c>
      <c r="X294" s="7" t="str">
        <f>IFERROR(W294/W446, "NA")</f>
        <v>NA</v>
      </c>
      <c r="Y294" s="8"/>
      <c r="Z294" s="6">
        <v>0</v>
      </c>
      <c r="AA294" s="7" t="str">
        <f>IFERROR(Z294/Z446, "NA")</f>
        <v>NA</v>
      </c>
      <c r="AB294" s="8"/>
      <c r="AC294" s="6">
        <v>0</v>
      </c>
      <c r="AD294" s="7" t="str">
        <f>IFERROR(AC294/AC446, "NA")</f>
        <v>NA</v>
      </c>
      <c r="AE294" s="8"/>
      <c r="AF294" s="6">
        <v>0</v>
      </c>
      <c r="AG294" s="7" t="str">
        <f>IFERROR(AF294/AF446, "NA")</f>
        <v>NA</v>
      </c>
      <c r="AH294" s="8"/>
      <c r="AI294" s="6">
        <v>0</v>
      </c>
      <c r="AJ294" s="7" t="str">
        <f>IFERROR(AI294/AI446, "NA")</f>
        <v>NA</v>
      </c>
      <c r="AK294" s="6"/>
      <c r="AL294" s="9">
        <f t="shared" si="36"/>
        <v>0</v>
      </c>
      <c r="AM294" s="7" t="str">
        <f>IFERROR(AL294/AL446, "NA")</f>
        <v>NA</v>
      </c>
      <c r="AN294" s="6"/>
      <c r="AO294" s="6">
        <v>0</v>
      </c>
      <c r="AP294" s="7" t="str">
        <f>IFERROR(AO294/AO446, "NA")</f>
        <v>NA</v>
      </c>
      <c r="AQ294" s="6"/>
      <c r="AR294" s="9">
        <f t="shared" si="37"/>
        <v>0</v>
      </c>
    </row>
    <row r="295" spans="1:44" ht="16.5" hidden="1" customHeight="1" x14ac:dyDescent="0.3">
      <c r="A295" s="33" t="s">
        <v>672</v>
      </c>
      <c r="B295" s="6">
        <v>0</v>
      </c>
      <c r="C295" s="7" t="str">
        <f>IFERROR(B295/B446, "NA")</f>
        <v>NA</v>
      </c>
      <c r="D295" s="8"/>
      <c r="E295" s="6">
        <v>0</v>
      </c>
      <c r="F295" s="7" t="str">
        <f>IFERROR(E295/E446, "NA")</f>
        <v>NA</v>
      </c>
      <c r="G295" s="8"/>
      <c r="H295" s="6">
        <v>0</v>
      </c>
      <c r="I295" s="7" t="str">
        <f>IFERROR(H295/H446, "NA")</f>
        <v>NA</v>
      </c>
      <c r="J295" s="8"/>
      <c r="K295" s="6">
        <v>0</v>
      </c>
      <c r="L295" s="7" t="str">
        <f>IFERROR(K295/K446, "NA")</f>
        <v>NA</v>
      </c>
      <c r="M295" s="8"/>
      <c r="N295" s="6">
        <v>0</v>
      </c>
      <c r="O295" s="7" t="str">
        <f>IFERROR(N295/N446, "NA")</f>
        <v>NA</v>
      </c>
      <c r="P295" s="8"/>
      <c r="Q295" s="6">
        <v>0</v>
      </c>
      <c r="R295" s="7" t="str">
        <f>IFERROR(Q295/Q446, "NA")</f>
        <v>NA</v>
      </c>
      <c r="S295" s="8"/>
      <c r="T295" s="6">
        <v>0</v>
      </c>
      <c r="U295" s="7" t="str">
        <f>IFERROR(T295/T446, "NA")</f>
        <v>NA</v>
      </c>
      <c r="V295" s="8"/>
      <c r="W295" s="6">
        <v>0</v>
      </c>
      <c r="X295" s="7" t="str">
        <f>IFERROR(W295/W446, "NA")</f>
        <v>NA</v>
      </c>
      <c r="Y295" s="8"/>
      <c r="Z295" s="6">
        <v>0</v>
      </c>
      <c r="AA295" s="7" t="str">
        <f>IFERROR(Z295/Z446, "NA")</f>
        <v>NA</v>
      </c>
      <c r="AB295" s="8"/>
      <c r="AC295" s="6">
        <v>0</v>
      </c>
      <c r="AD295" s="7" t="str">
        <f>IFERROR(AC295/AC446, "NA")</f>
        <v>NA</v>
      </c>
      <c r="AE295" s="8"/>
      <c r="AF295" s="6">
        <v>0</v>
      </c>
      <c r="AG295" s="7" t="str">
        <f>IFERROR(AF295/AF446, "NA")</f>
        <v>NA</v>
      </c>
      <c r="AH295" s="8"/>
      <c r="AI295" s="6">
        <v>0</v>
      </c>
      <c r="AJ295" s="7" t="str">
        <f>IFERROR(AI295/AI446, "NA")</f>
        <v>NA</v>
      </c>
      <c r="AK295" s="6"/>
      <c r="AL295" s="9">
        <f t="shared" si="36"/>
        <v>0</v>
      </c>
      <c r="AM295" s="7" t="str">
        <f>IFERROR(AL295/AL446, "NA")</f>
        <v>NA</v>
      </c>
      <c r="AN295" s="6"/>
      <c r="AO295" s="6">
        <v>0</v>
      </c>
      <c r="AP295" s="7" t="str">
        <f>IFERROR(AO295/AO446, "NA")</f>
        <v>NA</v>
      </c>
      <c r="AQ295" s="6"/>
      <c r="AR295" s="9">
        <f t="shared" si="37"/>
        <v>0</v>
      </c>
    </row>
    <row r="296" spans="1:44" ht="16.5" customHeight="1" x14ac:dyDescent="0.3">
      <c r="A296" s="40" t="s">
        <v>326</v>
      </c>
      <c r="B296" s="11">
        <f>IFERROR(B287+B288+B289+B290+B291+B292+B293+B294+B295, "NA")</f>
        <v>0</v>
      </c>
      <c r="C296" s="12" t="str">
        <f>IFERROR(B296/B446, "NA")</f>
        <v>NA</v>
      </c>
      <c r="D296" s="2"/>
      <c r="E296" s="11">
        <f>IFERROR(E287+E288+E289+E290+E291+E292+E293+E294+E295, "NA")</f>
        <v>0</v>
      </c>
      <c r="F296" s="12" t="str">
        <f>IFERROR(E296/E446, "NA")</f>
        <v>NA</v>
      </c>
      <c r="G296" s="2"/>
      <c r="H296" s="11">
        <f>IFERROR(H287+H288+H289+H290+H291+H292+H293+H294+H295, "NA")</f>
        <v>0</v>
      </c>
      <c r="I296" s="12" t="str">
        <f>IFERROR(H296/H446, "NA")</f>
        <v>NA</v>
      </c>
      <c r="J296" s="2"/>
      <c r="K296" s="11">
        <f>IFERROR(K287+K288+K289+K290+K291+K292+K293+K294+K295, "NA")</f>
        <v>0</v>
      </c>
      <c r="L296" s="12" t="str">
        <f>IFERROR(K296/K446, "NA")</f>
        <v>NA</v>
      </c>
      <c r="M296" s="2"/>
      <c r="N296" s="11">
        <f>IFERROR(N287+N288+N289+N290+N291+N292+N293+N294+N295, "NA")</f>
        <v>0</v>
      </c>
      <c r="O296" s="12" t="str">
        <f>IFERROR(N296/N446, "NA")</f>
        <v>NA</v>
      </c>
      <c r="P296" s="2"/>
      <c r="Q296" s="11">
        <f>IFERROR(Q287+Q288+Q289+Q290+Q291+Q292+Q293+Q294+Q295, "NA")</f>
        <v>0</v>
      </c>
      <c r="R296" s="12" t="str">
        <f>IFERROR(Q296/Q446, "NA")</f>
        <v>NA</v>
      </c>
      <c r="S296" s="2"/>
      <c r="T296" s="11">
        <f>IFERROR(T287+T288+T289+T290+T291+T292+T293+T294+T295, "NA")</f>
        <v>0</v>
      </c>
      <c r="U296" s="12" t="str">
        <f>IFERROR(T296/T446, "NA")</f>
        <v>NA</v>
      </c>
      <c r="V296" s="2"/>
      <c r="W296" s="11">
        <f>IFERROR(W287+W288+W289+W290+W291+W292+W293+W294+W295, "NA")</f>
        <v>0</v>
      </c>
      <c r="X296" s="12" t="str">
        <f>IFERROR(W296/W446, "NA")</f>
        <v>NA</v>
      </c>
      <c r="Y296" s="2"/>
      <c r="Z296" s="11">
        <f>IFERROR(Z287+Z288+Z289+Z290+Z291+Z292+Z293+Z294+Z295, "NA")</f>
        <v>0</v>
      </c>
      <c r="AA296" s="12" t="str">
        <f>IFERROR(Z296/Z446, "NA")</f>
        <v>NA</v>
      </c>
      <c r="AB296" s="2"/>
      <c r="AC296" s="11">
        <f>IFERROR(AC287+AC288+AC289+AC290+AC291+AC292+AC293+AC294+AC295, "NA")</f>
        <v>0</v>
      </c>
      <c r="AD296" s="12" t="str">
        <f>IFERROR(AC296/AC446, "NA")</f>
        <v>NA</v>
      </c>
      <c r="AE296" s="2"/>
      <c r="AF296" s="11">
        <f>IFERROR(AF287+AF288+AF289+AF290+AF291+AF292+AF293+AF294+AF295, "NA")</f>
        <v>0</v>
      </c>
      <c r="AG296" s="12" t="str">
        <f>IFERROR(AF296/AF446, "NA")</f>
        <v>NA</v>
      </c>
      <c r="AH296" s="2"/>
      <c r="AI296" s="11">
        <f>IFERROR(AI287+AI288+AI289+AI290+AI291+AI292+AI293+AI294+AI295, "NA")</f>
        <v>0</v>
      </c>
      <c r="AJ296" s="12" t="str">
        <f>IFERROR(AI296/AI446, "NA")</f>
        <v>NA</v>
      </c>
      <c r="AK296" s="2"/>
      <c r="AL296" s="11">
        <f t="shared" si="36"/>
        <v>0</v>
      </c>
      <c r="AM296" s="12" t="str">
        <f>IFERROR(AL296/AL446, "NA")</f>
        <v>NA</v>
      </c>
      <c r="AN296" s="2"/>
      <c r="AO296" s="11">
        <f>IFERROR(AO287+AO288+AO289+AO290+AO291+AO292+AO293+AO294+AO295, "NA")</f>
        <v>0</v>
      </c>
      <c r="AP296" s="12" t="str">
        <f>IFERROR(AO296/AO446, "NA")</f>
        <v>NA</v>
      </c>
      <c r="AQ296" s="2"/>
      <c r="AR296" s="11">
        <f t="shared" si="37"/>
        <v>0</v>
      </c>
    </row>
    <row r="297" spans="1:44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  <c r="AE297" s="4"/>
      <c r="AF297" s="2"/>
      <c r="AG297" s="3"/>
      <c r="AH297" s="4"/>
      <c r="AI297" s="2"/>
      <c r="AJ297" s="3"/>
      <c r="AK297" s="2"/>
      <c r="AL297" s="2"/>
      <c r="AM297" s="3"/>
      <c r="AN297" s="2"/>
      <c r="AO297" s="2"/>
      <c r="AP297" s="3"/>
      <c r="AQ297" s="2"/>
      <c r="AR297" s="2"/>
    </row>
    <row r="298" spans="1:44" ht="16.5" hidden="1" customHeight="1" x14ac:dyDescent="0.3">
      <c r="A298" s="33" t="s">
        <v>673</v>
      </c>
      <c r="B298" s="6">
        <v>0</v>
      </c>
      <c r="C298" s="7" t="str">
        <f>IFERROR(B298/B446, "NA")</f>
        <v>NA</v>
      </c>
      <c r="D298" s="8"/>
      <c r="E298" s="6">
        <v>0</v>
      </c>
      <c r="F298" s="7" t="str">
        <f>IFERROR(E298/E446, "NA")</f>
        <v>NA</v>
      </c>
      <c r="G298" s="8"/>
      <c r="H298" s="6">
        <v>0</v>
      </c>
      <c r="I298" s="7" t="str">
        <f>IFERROR(H298/H446, "NA")</f>
        <v>NA</v>
      </c>
      <c r="J298" s="8"/>
      <c r="K298" s="6">
        <v>0</v>
      </c>
      <c r="L298" s="7" t="str">
        <f>IFERROR(K298/K446, "NA")</f>
        <v>NA</v>
      </c>
      <c r="M298" s="8"/>
      <c r="N298" s="6">
        <v>0</v>
      </c>
      <c r="O298" s="7" t="str">
        <f>IFERROR(N298/N446, "NA")</f>
        <v>NA</v>
      </c>
      <c r="P298" s="8"/>
      <c r="Q298" s="6">
        <v>0</v>
      </c>
      <c r="R298" s="7" t="str">
        <f>IFERROR(Q298/Q446, "NA")</f>
        <v>NA</v>
      </c>
      <c r="S298" s="8"/>
      <c r="T298" s="6">
        <v>0</v>
      </c>
      <c r="U298" s="7" t="str">
        <f>IFERROR(T298/T446, "NA")</f>
        <v>NA</v>
      </c>
      <c r="V298" s="8"/>
      <c r="W298" s="6">
        <v>0</v>
      </c>
      <c r="X298" s="7" t="str">
        <f>IFERROR(W298/W446, "NA")</f>
        <v>NA</v>
      </c>
      <c r="Y298" s="8"/>
      <c r="Z298" s="6">
        <v>0</v>
      </c>
      <c r="AA298" s="7" t="str">
        <f>IFERROR(Z298/Z446, "NA")</f>
        <v>NA</v>
      </c>
      <c r="AB298" s="8"/>
      <c r="AC298" s="6">
        <v>0</v>
      </c>
      <c r="AD298" s="7" t="str">
        <f>IFERROR(AC298/AC446, "NA")</f>
        <v>NA</v>
      </c>
      <c r="AE298" s="8"/>
      <c r="AF298" s="6">
        <v>0</v>
      </c>
      <c r="AG298" s="7" t="str">
        <f>IFERROR(AF298/AF446, "NA")</f>
        <v>NA</v>
      </c>
      <c r="AH298" s="8"/>
      <c r="AI298" s="6">
        <v>0</v>
      </c>
      <c r="AJ298" s="7" t="str">
        <f>IFERROR(AI298/AI446, "NA")</f>
        <v>NA</v>
      </c>
      <c r="AK298" s="6"/>
      <c r="AL298" s="9">
        <f t="shared" ref="AL298:AL326" si="38">IFERROR(B298+E298+H298+K298+N298+Q298+T298+W298+Z298+AC298+AF298+AI298, "NA")</f>
        <v>0</v>
      </c>
      <c r="AM298" s="7" t="str">
        <f>IFERROR(AL298/AL446, "NA")</f>
        <v>NA</v>
      </c>
      <c r="AN298" s="6"/>
      <c r="AO298" s="6">
        <v>0</v>
      </c>
      <c r="AP298" s="7" t="str">
        <f>IFERROR(AO298/AO446, "NA")</f>
        <v>NA</v>
      </c>
      <c r="AQ298" s="6"/>
      <c r="AR298" s="9">
        <f t="shared" ref="AR298:AR326" si="39">IFERROR(AL298-AO298, "NA")</f>
        <v>0</v>
      </c>
    </row>
    <row r="299" spans="1:44" ht="16.5" hidden="1" customHeight="1" x14ac:dyDescent="0.3">
      <c r="A299" s="33" t="s">
        <v>674</v>
      </c>
      <c r="B299" s="6">
        <v>0</v>
      </c>
      <c r="C299" s="7" t="str">
        <f>IFERROR(B299/B446, "NA")</f>
        <v>NA</v>
      </c>
      <c r="D299" s="8"/>
      <c r="E299" s="6">
        <v>0</v>
      </c>
      <c r="F299" s="7" t="str">
        <f>IFERROR(E299/E446, "NA")</f>
        <v>NA</v>
      </c>
      <c r="G299" s="8"/>
      <c r="H299" s="6">
        <v>0</v>
      </c>
      <c r="I299" s="7" t="str">
        <f>IFERROR(H299/H446, "NA")</f>
        <v>NA</v>
      </c>
      <c r="J299" s="8"/>
      <c r="K299" s="6">
        <v>0</v>
      </c>
      <c r="L299" s="7" t="str">
        <f>IFERROR(K299/K446, "NA")</f>
        <v>NA</v>
      </c>
      <c r="M299" s="8"/>
      <c r="N299" s="6">
        <v>0</v>
      </c>
      <c r="O299" s="7" t="str">
        <f>IFERROR(N299/N446, "NA")</f>
        <v>NA</v>
      </c>
      <c r="P299" s="8"/>
      <c r="Q299" s="6">
        <v>0</v>
      </c>
      <c r="R299" s="7" t="str">
        <f>IFERROR(Q299/Q446, "NA")</f>
        <v>NA</v>
      </c>
      <c r="S299" s="8"/>
      <c r="T299" s="6">
        <v>0</v>
      </c>
      <c r="U299" s="7" t="str">
        <f>IFERROR(T299/T446, "NA")</f>
        <v>NA</v>
      </c>
      <c r="V299" s="8"/>
      <c r="W299" s="6">
        <v>0</v>
      </c>
      <c r="X299" s="7" t="str">
        <f>IFERROR(W299/W446, "NA")</f>
        <v>NA</v>
      </c>
      <c r="Y299" s="8"/>
      <c r="Z299" s="6">
        <v>0</v>
      </c>
      <c r="AA299" s="7" t="str">
        <f>IFERROR(Z299/Z446, "NA")</f>
        <v>NA</v>
      </c>
      <c r="AB299" s="8"/>
      <c r="AC299" s="6">
        <v>0</v>
      </c>
      <c r="AD299" s="7" t="str">
        <f>IFERROR(AC299/AC446, "NA")</f>
        <v>NA</v>
      </c>
      <c r="AE299" s="8"/>
      <c r="AF299" s="6">
        <v>0</v>
      </c>
      <c r="AG299" s="7" t="str">
        <f>IFERROR(AF299/AF446, "NA")</f>
        <v>NA</v>
      </c>
      <c r="AH299" s="8"/>
      <c r="AI299" s="6">
        <v>0</v>
      </c>
      <c r="AJ299" s="7" t="str">
        <f>IFERROR(AI299/AI446, "NA")</f>
        <v>NA</v>
      </c>
      <c r="AK299" s="6"/>
      <c r="AL299" s="9">
        <f t="shared" si="38"/>
        <v>0</v>
      </c>
      <c r="AM299" s="7" t="str">
        <f>IFERROR(AL299/AL446, "NA")</f>
        <v>NA</v>
      </c>
      <c r="AN299" s="6"/>
      <c r="AO299" s="6">
        <v>0</v>
      </c>
      <c r="AP299" s="7" t="str">
        <f>IFERROR(AO299/AO446, "NA")</f>
        <v>NA</v>
      </c>
      <c r="AQ299" s="6"/>
      <c r="AR299" s="9">
        <f t="shared" si="39"/>
        <v>0</v>
      </c>
    </row>
    <row r="300" spans="1:44" ht="16.5" hidden="1" customHeight="1" x14ac:dyDescent="0.3">
      <c r="A300" s="33" t="s">
        <v>675</v>
      </c>
      <c r="B300" s="6">
        <v>0</v>
      </c>
      <c r="C300" s="7" t="str">
        <f>IFERROR(B300/B446, "NA")</f>
        <v>NA</v>
      </c>
      <c r="D300" s="8"/>
      <c r="E300" s="6">
        <v>0</v>
      </c>
      <c r="F300" s="7" t="str">
        <f>IFERROR(E300/E446, "NA")</f>
        <v>NA</v>
      </c>
      <c r="G300" s="8"/>
      <c r="H300" s="6">
        <v>0</v>
      </c>
      <c r="I300" s="7" t="str">
        <f>IFERROR(H300/H446, "NA")</f>
        <v>NA</v>
      </c>
      <c r="J300" s="8"/>
      <c r="K300" s="6">
        <v>0</v>
      </c>
      <c r="L300" s="7" t="str">
        <f>IFERROR(K300/K446, "NA")</f>
        <v>NA</v>
      </c>
      <c r="M300" s="8"/>
      <c r="N300" s="6">
        <v>0</v>
      </c>
      <c r="O300" s="7" t="str">
        <f>IFERROR(N300/N446, "NA")</f>
        <v>NA</v>
      </c>
      <c r="P300" s="8"/>
      <c r="Q300" s="6">
        <v>0</v>
      </c>
      <c r="R300" s="7" t="str">
        <f>IFERROR(Q300/Q446, "NA")</f>
        <v>NA</v>
      </c>
      <c r="S300" s="8"/>
      <c r="T300" s="6">
        <v>0</v>
      </c>
      <c r="U300" s="7" t="str">
        <f>IFERROR(T300/T446, "NA")</f>
        <v>NA</v>
      </c>
      <c r="V300" s="8"/>
      <c r="W300" s="6">
        <v>0</v>
      </c>
      <c r="X300" s="7" t="str">
        <f>IFERROR(W300/W446, "NA")</f>
        <v>NA</v>
      </c>
      <c r="Y300" s="8"/>
      <c r="Z300" s="6">
        <v>0</v>
      </c>
      <c r="AA300" s="7" t="str">
        <f>IFERROR(Z300/Z446, "NA")</f>
        <v>NA</v>
      </c>
      <c r="AB300" s="8"/>
      <c r="AC300" s="6">
        <v>0</v>
      </c>
      <c r="AD300" s="7" t="str">
        <f>IFERROR(AC300/AC446, "NA")</f>
        <v>NA</v>
      </c>
      <c r="AE300" s="8"/>
      <c r="AF300" s="6">
        <v>0</v>
      </c>
      <c r="AG300" s="7" t="str">
        <f>IFERROR(AF300/AF446, "NA")</f>
        <v>NA</v>
      </c>
      <c r="AH300" s="8"/>
      <c r="AI300" s="6">
        <v>0</v>
      </c>
      <c r="AJ300" s="7" t="str">
        <f>IFERROR(AI300/AI446, "NA")</f>
        <v>NA</v>
      </c>
      <c r="AK300" s="6"/>
      <c r="AL300" s="9">
        <f t="shared" si="38"/>
        <v>0</v>
      </c>
      <c r="AM300" s="7" t="str">
        <f>IFERROR(AL300/AL446, "NA")</f>
        <v>NA</v>
      </c>
      <c r="AN300" s="6"/>
      <c r="AO300" s="6">
        <v>0</v>
      </c>
      <c r="AP300" s="7" t="str">
        <f>IFERROR(AO300/AO446, "NA")</f>
        <v>NA</v>
      </c>
      <c r="AQ300" s="6"/>
      <c r="AR300" s="9">
        <f t="shared" si="39"/>
        <v>0</v>
      </c>
    </row>
    <row r="301" spans="1:44" ht="16.5" hidden="1" customHeight="1" x14ac:dyDescent="0.3">
      <c r="A301" s="33" t="s">
        <v>676</v>
      </c>
      <c r="B301" s="6">
        <v>0</v>
      </c>
      <c r="C301" s="7" t="str">
        <f>IFERROR(B301/B446, "NA")</f>
        <v>NA</v>
      </c>
      <c r="D301" s="8"/>
      <c r="E301" s="6">
        <v>0</v>
      </c>
      <c r="F301" s="7" t="str">
        <f>IFERROR(E301/E446, "NA")</f>
        <v>NA</v>
      </c>
      <c r="G301" s="8"/>
      <c r="H301" s="6">
        <v>0</v>
      </c>
      <c r="I301" s="7" t="str">
        <f>IFERROR(H301/H446, "NA")</f>
        <v>NA</v>
      </c>
      <c r="J301" s="8"/>
      <c r="K301" s="6">
        <v>0</v>
      </c>
      <c r="L301" s="7" t="str">
        <f>IFERROR(K301/K446, "NA")</f>
        <v>NA</v>
      </c>
      <c r="M301" s="8"/>
      <c r="N301" s="6">
        <v>0</v>
      </c>
      <c r="O301" s="7" t="str">
        <f>IFERROR(N301/N446, "NA")</f>
        <v>NA</v>
      </c>
      <c r="P301" s="8"/>
      <c r="Q301" s="6">
        <v>0</v>
      </c>
      <c r="R301" s="7" t="str">
        <f>IFERROR(Q301/Q446, "NA")</f>
        <v>NA</v>
      </c>
      <c r="S301" s="8"/>
      <c r="T301" s="6">
        <v>0</v>
      </c>
      <c r="U301" s="7" t="str">
        <f>IFERROR(T301/T446, "NA")</f>
        <v>NA</v>
      </c>
      <c r="V301" s="8"/>
      <c r="W301" s="6">
        <v>0</v>
      </c>
      <c r="X301" s="7" t="str">
        <f>IFERROR(W301/W446, "NA")</f>
        <v>NA</v>
      </c>
      <c r="Y301" s="8"/>
      <c r="Z301" s="6">
        <v>0</v>
      </c>
      <c r="AA301" s="7" t="str">
        <f>IFERROR(Z301/Z446, "NA")</f>
        <v>NA</v>
      </c>
      <c r="AB301" s="8"/>
      <c r="AC301" s="6">
        <v>0</v>
      </c>
      <c r="AD301" s="7" t="str">
        <f>IFERROR(AC301/AC446, "NA")</f>
        <v>NA</v>
      </c>
      <c r="AE301" s="8"/>
      <c r="AF301" s="6">
        <v>0</v>
      </c>
      <c r="AG301" s="7" t="str">
        <f>IFERROR(AF301/AF446, "NA")</f>
        <v>NA</v>
      </c>
      <c r="AH301" s="8"/>
      <c r="AI301" s="6">
        <v>0</v>
      </c>
      <c r="AJ301" s="7" t="str">
        <f>IFERROR(AI301/AI446, "NA")</f>
        <v>NA</v>
      </c>
      <c r="AK301" s="6"/>
      <c r="AL301" s="9">
        <f t="shared" si="38"/>
        <v>0</v>
      </c>
      <c r="AM301" s="7" t="str">
        <f>IFERROR(AL301/AL446, "NA")</f>
        <v>NA</v>
      </c>
      <c r="AN301" s="6"/>
      <c r="AO301" s="6">
        <v>0</v>
      </c>
      <c r="AP301" s="7" t="str">
        <f>IFERROR(AO301/AO446, "NA")</f>
        <v>NA</v>
      </c>
      <c r="AQ301" s="6"/>
      <c r="AR301" s="9">
        <f t="shared" si="39"/>
        <v>0</v>
      </c>
    </row>
    <row r="302" spans="1:44" ht="16.5" hidden="1" customHeight="1" x14ac:dyDescent="0.3">
      <c r="A302" s="33" t="s">
        <v>677</v>
      </c>
      <c r="B302" s="6">
        <v>0</v>
      </c>
      <c r="C302" s="7" t="str">
        <f>IFERROR(B302/B446, "NA")</f>
        <v>NA</v>
      </c>
      <c r="D302" s="8"/>
      <c r="E302" s="6">
        <v>0</v>
      </c>
      <c r="F302" s="7" t="str">
        <f>IFERROR(E302/E446, "NA")</f>
        <v>NA</v>
      </c>
      <c r="G302" s="8"/>
      <c r="H302" s="6">
        <v>0</v>
      </c>
      <c r="I302" s="7" t="str">
        <f>IFERROR(H302/H446, "NA")</f>
        <v>NA</v>
      </c>
      <c r="J302" s="8"/>
      <c r="K302" s="6">
        <v>0</v>
      </c>
      <c r="L302" s="7" t="str">
        <f>IFERROR(K302/K446, "NA")</f>
        <v>NA</v>
      </c>
      <c r="M302" s="8"/>
      <c r="N302" s="6">
        <v>0</v>
      </c>
      <c r="O302" s="7" t="str">
        <f>IFERROR(N302/N446, "NA")</f>
        <v>NA</v>
      </c>
      <c r="P302" s="8"/>
      <c r="Q302" s="6">
        <v>0</v>
      </c>
      <c r="R302" s="7" t="str">
        <f>IFERROR(Q302/Q446, "NA")</f>
        <v>NA</v>
      </c>
      <c r="S302" s="8"/>
      <c r="T302" s="6">
        <v>0</v>
      </c>
      <c r="U302" s="7" t="str">
        <f>IFERROR(T302/T446, "NA")</f>
        <v>NA</v>
      </c>
      <c r="V302" s="8"/>
      <c r="W302" s="6">
        <v>0</v>
      </c>
      <c r="X302" s="7" t="str">
        <f>IFERROR(W302/W446, "NA")</f>
        <v>NA</v>
      </c>
      <c r="Y302" s="8"/>
      <c r="Z302" s="6">
        <v>0</v>
      </c>
      <c r="AA302" s="7" t="str">
        <f>IFERROR(Z302/Z446, "NA")</f>
        <v>NA</v>
      </c>
      <c r="AB302" s="8"/>
      <c r="AC302" s="6">
        <v>0</v>
      </c>
      <c r="AD302" s="7" t="str">
        <f>IFERROR(AC302/AC446, "NA")</f>
        <v>NA</v>
      </c>
      <c r="AE302" s="8"/>
      <c r="AF302" s="6">
        <v>0</v>
      </c>
      <c r="AG302" s="7" t="str">
        <f>IFERROR(AF302/AF446, "NA")</f>
        <v>NA</v>
      </c>
      <c r="AH302" s="8"/>
      <c r="AI302" s="6">
        <v>0</v>
      </c>
      <c r="AJ302" s="7" t="str">
        <f>IFERROR(AI302/AI446, "NA")</f>
        <v>NA</v>
      </c>
      <c r="AK302" s="6"/>
      <c r="AL302" s="9">
        <f t="shared" si="38"/>
        <v>0</v>
      </c>
      <c r="AM302" s="7" t="str">
        <f>IFERROR(AL302/AL446, "NA")</f>
        <v>NA</v>
      </c>
      <c r="AN302" s="6"/>
      <c r="AO302" s="6">
        <v>0</v>
      </c>
      <c r="AP302" s="7" t="str">
        <f>IFERROR(AO302/AO446, "NA")</f>
        <v>NA</v>
      </c>
      <c r="AQ302" s="6"/>
      <c r="AR302" s="9">
        <f t="shared" si="39"/>
        <v>0</v>
      </c>
    </row>
    <row r="303" spans="1:44" ht="16.5" hidden="1" customHeight="1" x14ac:dyDescent="0.3">
      <c r="A303" s="33" t="s">
        <v>678</v>
      </c>
      <c r="B303" s="6">
        <v>0</v>
      </c>
      <c r="C303" s="7" t="str">
        <f>IFERROR(B303/B446, "NA")</f>
        <v>NA</v>
      </c>
      <c r="D303" s="8"/>
      <c r="E303" s="6">
        <v>0</v>
      </c>
      <c r="F303" s="7" t="str">
        <f>IFERROR(E303/E446, "NA")</f>
        <v>NA</v>
      </c>
      <c r="G303" s="8"/>
      <c r="H303" s="6">
        <v>0</v>
      </c>
      <c r="I303" s="7" t="str">
        <f>IFERROR(H303/H446, "NA")</f>
        <v>NA</v>
      </c>
      <c r="J303" s="8"/>
      <c r="K303" s="6">
        <v>0</v>
      </c>
      <c r="L303" s="7" t="str">
        <f>IFERROR(K303/K446, "NA")</f>
        <v>NA</v>
      </c>
      <c r="M303" s="8"/>
      <c r="N303" s="6">
        <v>0</v>
      </c>
      <c r="O303" s="7" t="str">
        <f>IFERROR(N303/N446, "NA")</f>
        <v>NA</v>
      </c>
      <c r="P303" s="8"/>
      <c r="Q303" s="6">
        <v>0</v>
      </c>
      <c r="R303" s="7" t="str">
        <f>IFERROR(Q303/Q446, "NA")</f>
        <v>NA</v>
      </c>
      <c r="S303" s="8"/>
      <c r="T303" s="6">
        <v>0</v>
      </c>
      <c r="U303" s="7" t="str">
        <f>IFERROR(T303/T446, "NA")</f>
        <v>NA</v>
      </c>
      <c r="V303" s="8"/>
      <c r="W303" s="6">
        <v>0</v>
      </c>
      <c r="X303" s="7" t="str">
        <f>IFERROR(W303/W446, "NA")</f>
        <v>NA</v>
      </c>
      <c r="Y303" s="8"/>
      <c r="Z303" s="6">
        <v>0</v>
      </c>
      <c r="AA303" s="7" t="str">
        <f>IFERROR(Z303/Z446, "NA")</f>
        <v>NA</v>
      </c>
      <c r="AB303" s="8"/>
      <c r="AC303" s="6">
        <v>0</v>
      </c>
      <c r="AD303" s="7" t="str">
        <f>IFERROR(AC303/AC446, "NA")</f>
        <v>NA</v>
      </c>
      <c r="AE303" s="8"/>
      <c r="AF303" s="6">
        <v>0</v>
      </c>
      <c r="AG303" s="7" t="str">
        <f>IFERROR(AF303/AF446, "NA")</f>
        <v>NA</v>
      </c>
      <c r="AH303" s="8"/>
      <c r="AI303" s="6">
        <v>0</v>
      </c>
      <c r="AJ303" s="7" t="str">
        <f>IFERROR(AI303/AI446, "NA")</f>
        <v>NA</v>
      </c>
      <c r="AK303" s="6"/>
      <c r="AL303" s="9">
        <f t="shared" si="38"/>
        <v>0</v>
      </c>
      <c r="AM303" s="7" t="str">
        <f>IFERROR(AL303/AL446, "NA")</f>
        <v>NA</v>
      </c>
      <c r="AN303" s="6"/>
      <c r="AO303" s="6">
        <v>0</v>
      </c>
      <c r="AP303" s="7" t="str">
        <f>IFERROR(AO303/AO446, "NA")</f>
        <v>NA</v>
      </c>
      <c r="AQ303" s="6"/>
      <c r="AR303" s="9">
        <f t="shared" si="39"/>
        <v>0</v>
      </c>
    </row>
    <row r="304" spans="1:44" ht="16.5" hidden="1" customHeight="1" x14ac:dyDescent="0.3">
      <c r="A304" s="33" t="s">
        <v>679</v>
      </c>
      <c r="B304" s="6">
        <v>0</v>
      </c>
      <c r="C304" s="7" t="str">
        <f>IFERROR(B304/B446, "NA")</f>
        <v>NA</v>
      </c>
      <c r="D304" s="8"/>
      <c r="E304" s="6">
        <v>0</v>
      </c>
      <c r="F304" s="7" t="str">
        <f>IFERROR(E304/E446, "NA")</f>
        <v>NA</v>
      </c>
      <c r="G304" s="8"/>
      <c r="H304" s="6">
        <v>0</v>
      </c>
      <c r="I304" s="7" t="str">
        <f>IFERROR(H304/H446, "NA")</f>
        <v>NA</v>
      </c>
      <c r="J304" s="8"/>
      <c r="K304" s="6">
        <v>0</v>
      </c>
      <c r="L304" s="7" t="str">
        <f>IFERROR(K304/K446, "NA")</f>
        <v>NA</v>
      </c>
      <c r="M304" s="8"/>
      <c r="N304" s="6">
        <v>0</v>
      </c>
      <c r="O304" s="7" t="str">
        <f>IFERROR(N304/N446, "NA")</f>
        <v>NA</v>
      </c>
      <c r="P304" s="8"/>
      <c r="Q304" s="6">
        <v>0</v>
      </c>
      <c r="R304" s="7" t="str">
        <f>IFERROR(Q304/Q446, "NA")</f>
        <v>NA</v>
      </c>
      <c r="S304" s="8"/>
      <c r="T304" s="6">
        <v>0</v>
      </c>
      <c r="U304" s="7" t="str">
        <f>IFERROR(T304/T446, "NA")</f>
        <v>NA</v>
      </c>
      <c r="V304" s="8"/>
      <c r="W304" s="6">
        <v>0</v>
      </c>
      <c r="X304" s="7" t="str">
        <f>IFERROR(W304/W446, "NA")</f>
        <v>NA</v>
      </c>
      <c r="Y304" s="8"/>
      <c r="Z304" s="6">
        <v>0</v>
      </c>
      <c r="AA304" s="7" t="str">
        <f>IFERROR(Z304/Z446, "NA")</f>
        <v>NA</v>
      </c>
      <c r="AB304" s="8"/>
      <c r="AC304" s="6">
        <v>0</v>
      </c>
      <c r="AD304" s="7" t="str">
        <f>IFERROR(AC304/AC446, "NA")</f>
        <v>NA</v>
      </c>
      <c r="AE304" s="8"/>
      <c r="AF304" s="6">
        <v>0</v>
      </c>
      <c r="AG304" s="7" t="str">
        <f>IFERROR(AF304/AF446, "NA")</f>
        <v>NA</v>
      </c>
      <c r="AH304" s="8"/>
      <c r="AI304" s="6">
        <v>0</v>
      </c>
      <c r="AJ304" s="7" t="str">
        <f>IFERROR(AI304/AI446, "NA")</f>
        <v>NA</v>
      </c>
      <c r="AK304" s="6"/>
      <c r="AL304" s="9">
        <f t="shared" si="38"/>
        <v>0</v>
      </c>
      <c r="AM304" s="7" t="str">
        <f>IFERROR(AL304/AL446, "NA")</f>
        <v>NA</v>
      </c>
      <c r="AN304" s="6"/>
      <c r="AO304" s="6">
        <v>0</v>
      </c>
      <c r="AP304" s="7" t="str">
        <f>IFERROR(AO304/AO446, "NA")</f>
        <v>NA</v>
      </c>
      <c r="AQ304" s="6"/>
      <c r="AR304" s="9">
        <f t="shared" si="39"/>
        <v>0</v>
      </c>
    </row>
    <row r="305" spans="1:44" ht="16.5" hidden="1" customHeight="1" x14ac:dyDescent="0.3">
      <c r="A305" s="33" t="s">
        <v>680</v>
      </c>
      <c r="B305" s="6">
        <v>0</v>
      </c>
      <c r="C305" s="7" t="str">
        <f>IFERROR(B305/B446, "NA")</f>
        <v>NA</v>
      </c>
      <c r="D305" s="8"/>
      <c r="E305" s="6">
        <v>0</v>
      </c>
      <c r="F305" s="7" t="str">
        <f>IFERROR(E305/E446, "NA")</f>
        <v>NA</v>
      </c>
      <c r="G305" s="8"/>
      <c r="H305" s="6">
        <v>0</v>
      </c>
      <c r="I305" s="7" t="str">
        <f>IFERROR(H305/H446, "NA")</f>
        <v>NA</v>
      </c>
      <c r="J305" s="8"/>
      <c r="K305" s="6">
        <v>0</v>
      </c>
      <c r="L305" s="7" t="str">
        <f>IFERROR(K305/K446, "NA")</f>
        <v>NA</v>
      </c>
      <c r="M305" s="8"/>
      <c r="N305" s="6">
        <v>0</v>
      </c>
      <c r="O305" s="7" t="str">
        <f>IFERROR(N305/N446, "NA")</f>
        <v>NA</v>
      </c>
      <c r="P305" s="8"/>
      <c r="Q305" s="6">
        <v>0</v>
      </c>
      <c r="R305" s="7" t="str">
        <f>IFERROR(Q305/Q446, "NA")</f>
        <v>NA</v>
      </c>
      <c r="S305" s="8"/>
      <c r="T305" s="6">
        <v>0</v>
      </c>
      <c r="U305" s="7" t="str">
        <f>IFERROR(T305/T446, "NA")</f>
        <v>NA</v>
      </c>
      <c r="V305" s="8"/>
      <c r="W305" s="6">
        <v>0</v>
      </c>
      <c r="X305" s="7" t="str">
        <f>IFERROR(W305/W446, "NA")</f>
        <v>NA</v>
      </c>
      <c r="Y305" s="8"/>
      <c r="Z305" s="6">
        <v>0</v>
      </c>
      <c r="AA305" s="7" t="str">
        <f>IFERROR(Z305/Z446, "NA")</f>
        <v>NA</v>
      </c>
      <c r="AB305" s="8"/>
      <c r="AC305" s="6">
        <v>0</v>
      </c>
      <c r="AD305" s="7" t="str">
        <f>IFERROR(AC305/AC446, "NA")</f>
        <v>NA</v>
      </c>
      <c r="AE305" s="8"/>
      <c r="AF305" s="6">
        <v>0</v>
      </c>
      <c r="AG305" s="7" t="str">
        <f>IFERROR(AF305/AF446, "NA")</f>
        <v>NA</v>
      </c>
      <c r="AH305" s="8"/>
      <c r="AI305" s="6">
        <v>0</v>
      </c>
      <c r="AJ305" s="7" t="str">
        <f>IFERROR(AI305/AI446, "NA")</f>
        <v>NA</v>
      </c>
      <c r="AK305" s="6"/>
      <c r="AL305" s="9">
        <f t="shared" si="38"/>
        <v>0</v>
      </c>
      <c r="AM305" s="7" t="str">
        <f>IFERROR(AL305/AL446, "NA")</f>
        <v>NA</v>
      </c>
      <c r="AN305" s="6"/>
      <c r="AO305" s="6">
        <v>0</v>
      </c>
      <c r="AP305" s="7" t="str">
        <f>IFERROR(AO305/AO446, "NA")</f>
        <v>NA</v>
      </c>
      <c r="AQ305" s="6"/>
      <c r="AR305" s="9">
        <f t="shared" si="39"/>
        <v>0</v>
      </c>
    </row>
    <row r="306" spans="1:44" ht="16.5" hidden="1" customHeight="1" x14ac:dyDescent="0.3">
      <c r="A306" s="33" t="s">
        <v>681</v>
      </c>
      <c r="B306" s="6">
        <v>0</v>
      </c>
      <c r="C306" s="7" t="str">
        <f>IFERROR(B306/B446, "NA")</f>
        <v>NA</v>
      </c>
      <c r="D306" s="8"/>
      <c r="E306" s="6">
        <v>0</v>
      </c>
      <c r="F306" s="7" t="str">
        <f>IFERROR(E306/E446, "NA")</f>
        <v>NA</v>
      </c>
      <c r="G306" s="8"/>
      <c r="H306" s="6">
        <v>0</v>
      </c>
      <c r="I306" s="7" t="str">
        <f>IFERROR(H306/H446, "NA")</f>
        <v>NA</v>
      </c>
      <c r="J306" s="8"/>
      <c r="K306" s="6">
        <v>0</v>
      </c>
      <c r="L306" s="7" t="str">
        <f>IFERROR(K306/K446, "NA")</f>
        <v>NA</v>
      </c>
      <c r="M306" s="8"/>
      <c r="N306" s="6">
        <v>0</v>
      </c>
      <c r="O306" s="7" t="str">
        <f>IFERROR(N306/N446, "NA")</f>
        <v>NA</v>
      </c>
      <c r="P306" s="8"/>
      <c r="Q306" s="6">
        <v>0</v>
      </c>
      <c r="R306" s="7" t="str">
        <f>IFERROR(Q306/Q446, "NA")</f>
        <v>NA</v>
      </c>
      <c r="S306" s="8"/>
      <c r="T306" s="6">
        <v>0</v>
      </c>
      <c r="U306" s="7" t="str">
        <f>IFERROR(T306/T446, "NA")</f>
        <v>NA</v>
      </c>
      <c r="V306" s="8"/>
      <c r="W306" s="6">
        <v>0</v>
      </c>
      <c r="X306" s="7" t="str">
        <f>IFERROR(W306/W446, "NA")</f>
        <v>NA</v>
      </c>
      <c r="Y306" s="8"/>
      <c r="Z306" s="6">
        <v>0</v>
      </c>
      <c r="AA306" s="7" t="str">
        <f>IFERROR(Z306/Z446, "NA")</f>
        <v>NA</v>
      </c>
      <c r="AB306" s="8"/>
      <c r="AC306" s="6">
        <v>0</v>
      </c>
      <c r="AD306" s="7" t="str">
        <f>IFERROR(AC306/AC446, "NA")</f>
        <v>NA</v>
      </c>
      <c r="AE306" s="8"/>
      <c r="AF306" s="6">
        <v>0</v>
      </c>
      <c r="AG306" s="7" t="str">
        <f>IFERROR(AF306/AF446, "NA")</f>
        <v>NA</v>
      </c>
      <c r="AH306" s="8"/>
      <c r="AI306" s="6">
        <v>0</v>
      </c>
      <c r="AJ306" s="7" t="str">
        <f>IFERROR(AI306/AI446, "NA")</f>
        <v>NA</v>
      </c>
      <c r="AK306" s="6"/>
      <c r="AL306" s="9">
        <f t="shared" si="38"/>
        <v>0</v>
      </c>
      <c r="AM306" s="7" t="str">
        <f>IFERROR(AL306/AL446, "NA")</f>
        <v>NA</v>
      </c>
      <c r="AN306" s="6"/>
      <c r="AO306" s="6">
        <v>0</v>
      </c>
      <c r="AP306" s="7" t="str">
        <f>IFERROR(AO306/AO446, "NA")</f>
        <v>NA</v>
      </c>
      <c r="AQ306" s="6"/>
      <c r="AR306" s="9">
        <f t="shared" si="39"/>
        <v>0</v>
      </c>
    </row>
    <row r="307" spans="1:44" ht="16.5" hidden="1" customHeight="1" x14ac:dyDescent="0.3">
      <c r="A307" s="33" t="s">
        <v>682</v>
      </c>
      <c r="B307" s="6">
        <v>0</v>
      </c>
      <c r="C307" s="7" t="str">
        <f>IFERROR(B307/B446, "NA")</f>
        <v>NA</v>
      </c>
      <c r="D307" s="8"/>
      <c r="E307" s="6">
        <v>0</v>
      </c>
      <c r="F307" s="7" t="str">
        <f>IFERROR(E307/E446, "NA")</f>
        <v>NA</v>
      </c>
      <c r="G307" s="8"/>
      <c r="H307" s="6">
        <v>0</v>
      </c>
      <c r="I307" s="7" t="str">
        <f>IFERROR(H307/H446, "NA")</f>
        <v>NA</v>
      </c>
      <c r="J307" s="8"/>
      <c r="K307" s="6">
        <v>0</v>
      </c>
      <c r="L307" s="7" t="str">
        <f>IFERROR(K307/K446, "NA")</f>
        <v>NA</v>
      </c>
      <c r="M307" s="8"/>
      <c r="N307" s="6">
        <v>0</v>
      </c>
      <c r="O307" s="7" t="str">
        <f>IFERROR(N307/N446, "NA")</f>
        <v>NA</v>
      </c>
      <c r="P307" s="8"/>
      <c r="Q307" s="6">
        <v>0</v>
      </c>
      <c r="R307" s="7" t="str">
        <f>IFERROR(Q307/Q446, "NA")</f>
        <v>NA</v>
      </c>
      <c r="S307" s="8"/>
      <c r="T307" s="6">
        <v>0</v>
      </c>
      <c r="U307" s="7" t="str">
        <f>IFERROR(T307/T446, "NA")</f>
        <v>NA</v>
      </c>
      <c r="V307" s="8"/>
      <c r="W307" s="6">
        <v>0</v>
      </c>
      <c r="X307" s="7" t="str">
        <f>IFERROR(W307/W446, "NA")</f>
        <v>NA</v>
      </c>
      <c r="Y307" s="8"/>
      <c r="Z307" s="6">
        <v>0</v>
      </c>
      <c r="AA307" s="7" t="str">
        <f>IFERROR(Z307/Z446, "NA")</f>
        <v>NA</v>
      </c>
      <c r="AB307" s="8"/>
      <c r="AC307" s="6">
        <v>0</v>
      </c>
      <c r="AD307" s="7" t="str">
        <f>IFERROR(AC307/AC446, "NA")</f>
        <v>NA</v>
      </c>
      <c r="AE307" s="8"/>
      <c r="AF307" s="6">
        <v>0</v>
      </c>
      <c r="AG307" s="7" t="str">
        <f>IFERROR(AF307/AF446, "NA")</f>
        <v>NA</v>
      </c>
      <c r="AH307" s="8"/>
      <c r="AI307" s="6">
        <v>0</v>
      </c>
      <c r="AJ307" s="7" t="str">
        <f>IFERROR(AI307/AI446, "NA")</f>
        <v>NA</v>
      </c>
      <c r="AK307" s="6"/>
      <c r="AL307" s="9">
        <f t="shared" si="38"/>
        <v>0</v>
      </c>
      <c r="AM307" s="7" t="str">
        <f>IFERROR(AL307/AL446, "NA")</f>
        <v>NA</v>
      </c>
      <c r="AN307" s="6"/>
      <c r="AO307" s="6">
        <v>0</v>
      </c>
      <c r="AP307" s="7" t="str">
        <f>IFERROR(AO307/AO446, "NA")</f>
        <v>NA</v>
      </c>
      <c r="AQ307" s="6"/>
      <c r="AR307" s="9">
        <f t="shared" si="39"/>
        <v>0</v>
      </c>
    </row>
    <row r="308" spans="1:44" ht="16.5" hidden="1" customHeight="1" x14ac:dyDescent="0.3">
      <c r="A308" s="33" t="s">
        <v>683</v>
      </c>
      <c r="B308" s="6">
        <v>0</v>
      </c>
      <c r="C308" s="7" t="str">
        <f>IFERROR(B308/B446, "NA")</f>
        <v>NA</v>
      </c>
      <c r="D308" s="8"/>
      <c r="E308" s="6">
        <v>0</v>
      </c>
      <c r="F308" s="7" t="str">
        <f>IFERROR(E308/E446, "NA")</f>
        <v>NA</v>
      </c>
      <c r="G308" s="8"/>
      <c r="H308" s="6">
        <v>0</v>
      </c>
      <c r="I308" s="7" t="str">
        <f>IFERROR(H308/H446, "NA")</f>
        <v>NA</v>
      </c>
      <c r="J308" s="8"/>
      <c r="K308" s="6">
        <v>0</v>
      </c>
      <c r="L308" s="7" t="str">
        <f>IFERROR(K308/K446, "NA")</f>
        <v>NA</v>
      </c>
      <c r="M308" s="8"/>
      <c r="N308" s="6">
        <v>0</v>
      </c>
      <c r="O308" s="7" t="str">
        <f>IFERROR(N308/N446, "NA")</f>
        <v>NA</v>
      </c>
      <c r="P308" s="8"/>
      <c r="Q308" s="6">
        <v>0</v>
      </c>
      <c r="R308" s="7" t="str">
        <f>IFERROR(Q308/Q446, "NA")</f>
        <v>NA</v>
      </c>
      <c r="S308" s="8"/>
      <c r="T308" s="6">
        <v>0</v>
      </c>
      <c r="U308" s="7" t="str">
        <f>IFERROR(T308/T446, "NA")</f>
        <v>NA</v>
      </c>
      <c r="V308" s="8"/>
      <c r="W308" s="6">
        <v>0</v>
      </c>
      <c r="X308" s="7" t="str">
        <f>IFERROR(W308/W446, "NA")</f>
        <v>NA</v>
      </c>
      <c r="Y308" s="8"/>
      <c r="Z308" s="6">
        <v>0</v>
      </c>
      <c r="AA308" s="7" t="str">
        <f>IFERROR(Z308/Z446, "NA")</f>
        <v>NA</v>
      </c>
      <c r="AB308" s="8"/>
      <c r="AC308" s="6">
        <v>0</v>
      </c>
      <c r="AD308" s="7" t="str">
        <f>IFERROR(AC308/AC446, "NA")</f>
        <v>NA</v>
      </c>
      <c r="AE308" s="8"/>
      <c r="AF308" s="6">
        <v>0</v>
      </c>
      <c r="AG308" s="7" t="str">
        <f>IFERROR(AF308/AF446, "NA")</f>
        <v>NA</v>
      </c>
      <c r="AH308" s="8"/>
      <c r="AI308" s="6">
        <v>0</v>
      </c>
      <c r="AJ308" s="7" t="str">
        <f>IFERROR(AI308/AI446, "NA")</f>
        <v>NA</v>
      </c>
      <c r="AK308" s="6"/>
      <c r="AL308" s="9">
        <f t="shared" si="38"/>
        <v>0</v>
      </c>
      <c r="AM308" s="7" t="str">
        <f>IFERROR(AL308/AL446, "NA")</f>
        <v>NA</v>
      </c>
      <c r="AN308" s="6"/>
      <c r="AO308" s="6">
        <v>0</v>
      </c>
      <c r="AP308" s="7" t="str">
        <f>IFERROR(AO308/AO446, "NA")</f>
        <v>NA</v>
      </c>
      <c r="AQ308" s="6"/>
      <c r="AR308" s="9">
        <f t="shared" si="39"/>
        <v>0</v>
      </c>
    </row>
    <row r="309" spans="1:44" ht="16.5" hidden="1" customHeight="1" x14ac:dyDescent="0.3">
      <c r="A309" s="33" t="s">
        <v>684</v>
      </c>
      <c r="B309" s="6">
        <v>0</v>
      </c>
      <c r="C309" s="7" t="str">
        <f>IFERROR(B309/B446, "NA")</f>
        <v>NA</v>
      </c>
      <c r="D309" s="8"/>
      <c r="E309" s="6">
        <v>0</v>
      </c>
      <c r="F309" s="7" t="str">
        <f>IFERROR(E309/E446, "NA")</f>
        <v>NA</v>
      </c>
      <c r="G309" s="8"/>
      <c r="H309" s="6">
        <v>0</v>
      </c>
      <c r="I309" s="7" t="str">
        <f>IFERROR(H309/H446, "NA")</f>
        <v>NA</v>
      </c>
      <c r="J309" s="8"/>
      <c r="K309" s="6">
        <v>0</v>
      </c>
      <c r="L309" s="7" t="str">
        <f>IFERROR(K309/K446, "NA")</f>
        <v>NA</v>
      </c>
      <c r="M309" s="8"/>
      <c r="N309" s="6">
        <v>0</v>
      </c>
      <c r="O309" s="7" t="str">
        <f>IFERROR(N309/N446, "NA")</f>
        <v>NA</v>
      </c>
      <c r="P309" s="8"/>
      <c r="Q309" s="6">
        <v>0</v>
      </c>
      <c r="R309" s="7" t="str">
        <f>IFERROR(Q309/Q446, "NA")</f>
        <v>NA</v>
      </c>
      <c r="S309" s="8"/>
      <c r="T309" s="6">
        <v>0</v>
      </c>
      <c r="U309" s="7" t="str">
        <f>IFERROR(T309/T446, "NA")</f>
        <v>NA</v>
      </c>
      <c r="V309" s="8"/>
      <c r="W309" s="6">
        <v>0</v>
      </c>
      <c r="X309" s="7" t="str">
        <f>IFERROR(W309/W446, "NA")</f>
        <v>NA</v>
      </c>
      <c r="Y309" s="8"/>
      <c r="Z309" s="6">
        <v>0</v>
      </c>
      <c r="AA309" s="7" t="str">
        <f>IFERROR(Z309/Z446, "NA")</f>
        <v>NA</v>
      </c>
      <c r="AB309" s="8"/>
      <c r="AC309" s="6">
        <v>0</v>
      </c>
      <c r="AD309" s="7" t="str">
        <f>IFERROR(AC309/AC446, "NA")</f>
        <v>NA</v>
      </c>
      <c r="AE309" s="8"/>
      <c r="AF309" s="6">
        <v>0</v>
      </c>
      <c r="AG309" s="7" t="str">
        <f>IFERROR(AF309/AF446, "NA")</f>
        <v>NA</v>
      </c>
      <c r="AH309" s="8"/>
      <c r="AI309" s="6">
        <v>0</v>
      </c>
      <c r="AJ309" s="7" t="str">
        <f>IFERROR(AI309/AI446, "NA")</f>
        <v>NA</v>
      </c>
      <c r="AK309" s="6"/>
      <c r="AL309" s="9">
        <f t="shared" si="38"/>
        <v>0</v>
      </c>
      <c r="AM309" s="7" t="str">
        <f>IFERROR(AL309/AL446, "NA")</f>
        <v>NA</v>
      </c>
      <c r="AN309" s="6"/>
      <c r="AO309" s="6">
        <v>0</v>
      </c>
      <c r="AP309" s="7" t="str">
        <f>IFERROR(AO309/AO446, "NA")</f>
        <v>NA</v>
      </c>
      <c r="AQ309" s="6"/>
      <c r="AR309" s="9">
        <f t="shared" si="39"/>
        <v>0</v>
      </c>
    </row>
    <row r="310" spans="1:44" ht="16.5" hidden="1" customHeight="1" x14ac:dyDescent="0.3">
      <c r="A310" s="33" t="s">
        <v>685</v>
      </c>
      <c r="B310" s="6">
        <v>0</v>
      </c>
      <c r="C310" s="7" t="str">
        <f>IFERROR(B310/B446, "NA")</f>
        <v>NA</v>
      </c>
      <c r="D310" s="8"/>
      <c r="E310" s="6">
        <v>0</v>
      </c>
      <c r="F310" s="7" t="str">
        <f>IFERROR(E310/E446, "NA")</f>
        <v>NA</v>
      </c>
      <c r="G310" s="8"/>
      <c r="H310" s="6">
        <v>0</v>
      </c>
      <c r="I310" s="7" t="str">
        <f>IFERROR(H310/H446, "NA")</f>
        <v>NA</v>
      </c>
      <c r="J310" s="8"/>
      <c r="K310" s="6">
        <v>0</v>
      </c>
      <c r="L310" s="7" t="str">
        <f>IFERROR(K310/K446, "NA")</f>
        <v>NA</v>
      </c>
      <c r="M310" s="8"/>
      <c r="N310" s="6">
        <v>0</v>
      </c>
      <c r="O310" s="7" t="str">
        <f>IFERROR(N310/N446, "NA")</f>
        <v>NA</v>
      </c>
      <c r="P310" s="8"/>
      <c r="Q310" s="6">
        <v>0</v>
      </c>
      <c r="R310" s="7" t="str">
        <f>IFERROR(Q310/Q446, "NA")</f>
        <v>NA</v>
      </c>
      <c r="S310" s="8"/>
      <c r="T310" s="6">
        <v>0</v>
      </c>
      <c r="U310" s="7" t="str">
        <f>IFERROR(T310/T446, "NA")</f>
        <v>NA</v>
      </c>
      <c r="V310" s="8"/>
      <c r="W310" s="6">
        <v>0</v>
      </c>
      <c r="X310" s="7" t="str">
        <f>IFERROR(W310/W446, "NA")</f>
        <v>NA</v>
      </c>
      <c r="Y310" s="8"/>
      <c r="Z310" s="6">
        <v>0</v>
      </c>
      <c r="AA310" s="7" t="str">
        <f>IFERROR(Z310/Z446, "NA")</f>
        <v>NA</v>
      </c>
      <c r="AB310" s="8"/>
      <c r="AC310" s="6">
        <v>0</v>
      </c>
      <c r="AD310" s="7" t="str">
        <f>IFERROR(AC310/AC446, "NA")</f>
        <v>NA</v>
      </c>
      <c r="AE310" s="8"/>
      <c r="AF310" s="6">
        <v>0</v>
      </c>
      <c r="AG310" s="7" t="str">
        <f>IFERROR(AF310/AF446, "NA")</f>
        <v>NA</v>
      </c>
      <c r="AH310" s="8"/>
      <c r="AI310" s="6">
        <v>0</v>
      </c>
      <c r="AJ310" s="7" t="str">
        <f>IFERROR(AI310/AI446, "NA")</f>
        <v>NA</v>
      </c>
      <c r="AK310" s="6"/>
      <c r="AL310" s="9">
        <f t="shared" si="38"/>
        <v>0</v>
      </c>
      <c r="AM310" s="7" t="str">
        <f>IFERROR(AL310/AL446, "NA")</f>
        <v>NA</v>
      </c>
      <c r="AN310" s="6"/>
      <c r="AO310" s="6">
        <v>0</v>
      </c>
      <c r="AP310" s="7" t="str">
        <f>IFERROR(AO310/AO446, "NA")</f>
        <v>NA</v>
      </c>
      <c r="AQ310" s="6"/>
      <c r="AR310" s="9">
        <f t="shared" si="39"/>
        <v>0</v>
      </c>
    </row>
    <row r="311" spans="1:44" ht="16.5" hidden="1" customHeight="1" x14ac:dyDescent="0.3">
      <c r="A311" s="33" t="s">
        <v>686</v>
      </c>
      <c r="B311" s="6">
        <v>0</v>
      </c>
      <c r="C311" s="7" t="str">
        <f>IFERROR(B311/B446, "NA")</f>
        <v>NA</v>
      </c>
      <c r="D311" s="8"/>
      <c r="E311" s="6">
        <v>0</v>
      </c>
      <c r="F311" s="7" t="str">
        <f>IFERROR(E311/E446, "NA")</f>
        <v>NA</v>
      </c>
      <c r="G311" s="8"/>
      <c r="H311" s="6">
        <v>0</v>
      </c>
      <c r="I311" s="7" t="str">
        <f>IFERROR(H311/H446, "NA")</f>
        <v>NA</v>
      </c>
      <c r="J311" s="8"/>
      <c r="K311" s="6">
        <v>0</v>
      </c>
      <c r="L311" s="7" t="str">
        <f>IFERROR(K311/K446, "NA")</f>
        <v>NA</v>
      </c>
      <c r="M311" s="8"/>
      <c r="N311" s="6">
        <v>0</v>
      </c>
      <c r="O311" s="7" t="str">
        <f>IFERROR(N311/N446, "NA")</f>
        <v>NA</v>
      </c>
      <c r="P311" s="8"/>
      <c r="Q311" s="6">
        <v>0</v>
      </c>
      <c r="R311" s="7" t="str">
        <f>IFERROR(Q311/Q446, "NA")</f>
        <v>NA</v>
      </c>
      <c r="S311" s="8"/>
      <c r="T311" s="6">
        <v>0</v>
      </c>
      <c r="U311" s="7" t="str">
        <f>IFERROR(T311/T446, "NA")</f>
        <v>NA</v>
      </c>
      <c r="V311" s="8"/>
      <c r="W311" s="6">
        <v>0</v>
      </c>
      <c r="X311" s="7" t="str">
        <f>IFERROR(W311/W446, "NA")</f>
        <v>NA</v>
      </c>
      <c r="Y311" s="8"/>
      <c r="Z311" s="6">
        <v>0</v>
      </c>
      <c r="AA311" s="7" t="str">
        <f>IFERROR(Z311/Z446, "NA")</f>
        <v>NA</v>
      </c>
      <c r="AB311" s="8"/>
      <c r="AC311" s="6">
        <v>0</v>
      </c>
      <c r="AD311" s="7" t="str">
        <f>IFERROR(AC311/AC446, "NA")</f>
        <v>NA</v>
      </c>
      <c r="AE311" s="8"/>
      <c r="AF311" s="6">
        <v>0</v>
      </c>
      <c r="AG311" s="7" t="str">
        <f>IFERROR(AF311/AF446, "NA")</f>
        <v>NA</v>
      </c>
      <c r="AH311" s="8"/>
      <c r="AI311" s="6">
        <v>0</v>
      </c>
      <c r="AJ311" s="7" t="str">
        <f>IFERROR(AI311/AI446, "NA")</f>
        <v>NA</v>
      </c>
      <c r="AK311" s="6"/>
      <c r="AL311" s="9">
        <f t="shared" si="38"/>
        <v>0</v>
      </c>
      <c r="AM311" s="7" t="str">
        <f>IFERROR(AL311/AL446, "NA")</f>
        <v>NA</v>
      </c>
      <c r="AN311" s="6"/>
      <c r="AO311" s="6">
        <v>0</v>
      </c>
      <c r="AP311" s="7" t="str">
        <f>IFERROR(AO311/AO446, "NA")</f>
        <v>NA</v>
      </c>
      <c r="AQ311" s="6"/>
      <c r="AR311" s="9">
        <f t="shared" si="39"/>
        <v>0</v>
      </c>
    </row>
    <row r="312" spans="1:44" ht="16.5" hidden="1" customHeight="1" x14ac:dyDescent="0.3">
      <c r="A312" s="33" t="s">
        <v>687</v>
      </c>
      <c r="B312" s="6">
        <v>0</v>
      </c>
      <c r="C312" s="7" t="str">
        <f>IFERROR(B312/B446, "NA")</f>
        <v>NA</v>
      </c>
      <c r="D312" s="8"/>
      <c r="E312" s="6">
        <v>0</v>
      </c>
      <c r="F312" s="7" t="str">
        <f>IFERROR(E312/E446, "NA")</f>
        <v>NA</v>
      </c>
      <c r="G312" s="8"/>
      <c r="H312" s="6">
        <v>0</v>
      </c>
      <c r="I312" s="7" t="str">
        <f>IFERROR(H312/H446, "NA")</f>
        <v>NA</v>
      </c>
      <c r="J312" s="8"/>
      <c r="K312" s="6">
        <v>0</v>
      </c>
      <c r="L312" s="7" t="str">
        <f>IFERROR(K312/K446, "NA")</f>
        <v>NA</v>
      </c>
      <c r="M312" s="8"/>
      <c r="N312" s="6">
        <v>0</v>
      </c>
      <c r="O312" s="7" t="str">
        <f>IFERROR(N312/N446, "NA")</f>
        <v>NA</v>
      </c>
      <c r="P312" s="8"/>
      <c r="Q312" s="6">
        <v>0</v>
      </c>
      <c r="R312" s="7" t="str">
        <f>IFERROR(Q312/Q446, "NA")</f>
        <v>NA</v>
      </c>
      <c r="S312" s="8"/>
      <c r="T312" s="6">
        <v>0</v>
      </c>
      <c r="U312" s="7" t="str">
        <f>IFERROR(T312/T446, "NA")</f>
        <v>NA</v>
      </c>
      <c r="V312" s="8"/>
      <c r="W312" s="6">
        <v>0</v>
      </c>
      <c r="X312" s="7" t="str">
        <f>IFERROR(W312/W446, "NA")</f>
        <v>NA</v>
      </c>
      <c r="Y312" s="8"/>
      <c r="Z312" s="6">
        <v>0</v>
      </c>
      <c r="AA312" s="7" t="str">
        <f>IFERROR(Z312/Z446, "NA")</f>
        <v>NA</v>
      </c>
      <c r="AB312" s="8"/>
      <c r="AC312" s="6">
        <v>0</v>
      </c>
      <c r="AD312" s="7" t="str">
        <f>IFERROR(AC312/AC446, "NA")</f>
        <v>NA</v>
      </c>
      <c r="AE312" s="8"/>
      <c r="AF312" s="6">
        <v>0</v>
      </c>
      <c r="AG312" s="7" t="str">
        <f>IFERROR(AF312/AF446, "NA")</f>
        <v>NA</v>
      </c>
      <c r="AH312" s="8"/>
      <c r="AI312" s="6">
        <v>0</v>
      </c>
      <c r="AJ312" s="7" t="str">
        <f>IFERROR(AI312/AI446, "NA")</f>
        <v>NA</v>
      </c>
      <c r="AK312" s="6"/>
      <c r="AL312" s="9">
        <f t="shared" si="38"/>
        <v>0</v>
      </c>
      <c r="AM312" s="7" t="str">
        <f>IFERROR(AL312/AL446, "NA")</f>
        <v>NA</v>
      </c>
      <c r="AN312" s="6"/>
      <c r="AO312" s="6">
        <v>0</v>
      </c>
      <c r="AP312" s="7" t="str">
        <f>IFERROR(AO312/AO446, "NA")</f>
        <v>NA</v>
      </c>
      <c r="AQ312" s="6"/>
      <c r="AR312" s="9">
        <f t="shared" si="39"/>
        <v>0</v>
      </c>
    </row>
    <row r="313" spans="1:44" ht="30.75" hidden="1" customHeight="1" x14ac:dyDescent="0.3">
      <c r="A313" s="33" t="s">
        <v>688</v>
      </c>
      <c r="B313" s="6">
        <v>0</v>
      </c>
      <c r="C313" s="7" t="str">
        <f>IFERROR(B313/B446, "NA")</f>
        <v>NA</v>
      </c>
      <c r="D313" s="8"/>
      <c r="E313" s="6">
        <v>0</v>
      </c>
      <c r="F313" s="7" t="str">
        <f>IFERROR(E313/E446, "NA")</f>
        <v>NA</v>
      </c>
      <c r="G313" s="8"/>
      <c r="H313" s="6">
        <v>0</v>
      </c>
      <c r="I313" s="7" t="str">
        <f>IFERROR(H313/H446, "NA")</f>
        <v>NA</v>
      </c>
      <c r="J313" s="8"/>
      <c r="K313" s="6">
        <v>0</v>
      </c>
      <c r="L313" s="7" t="str">
        <f>IFERROR(K313/K446, "NA")</f>
        <v>NA</v>
      </c>
      <c r="M313" s="8"/>
      <c r="N313" s="6">
        <v>0</v>
      </c>
      <c r="O313" s="7" t="str">
        <f>IFERROR(N313/N446, "NA")</f>
        <v>NA</v>
      </c>
      <c r="P313" s="8"/>
      <c r="Q313" s="6">
        <v>0</v>
      </c>
      <c r="R313" s="7" t="str">
        <f>IFERROR(Q313/Q446, "NA")</f>
        <v>NA</v>
      </c>
      <c r="S313" s="8"/>
      <c r="T313" s="6">
        <v>0</v>
      </c>
      <c r="U313" s="7" t="str">
        <f>IFERROR(T313/T446, "NA")</f>
        <v>NA</v>
      </c>
      <c r="V313" s="8"/>
      <c r="W313" s="6">
        <v>0</v>
      </c>
      <c r="X313" s="7" t="str">
        <f>IFERROR(W313/W446, "NA")</f>
        <v>NA</v>
      </c>
      <c r="Y313" s="8"/>
      <c r="Z313" s="6">
        <v>0</v>
      </c>
      <c r="AA313" s="7" t="str">
        <f>IFERROR(Z313/Z446, "NA")</f>
        <v>NA</v>
      </c>
      <c r="AB313" s="8"/>
      <c r="AC313" s="6">
        <v>0</v>
      </c>
      <c r="AD313" s="7" t="str">
        <f>IFERROR(AC313/AC446, "NA")</f>
        <v>NA</v>
      </c>
      <c r="AE313" s="8"/>
      <c r="AF313" s="6">
        <v>0</v>
      </c>
      <c r="AG313" s="7" t="str">
        <f>IFERROR(AF313/AF446, "NA")</f>
        <v>NA</v>
      </c>
      <c r="AH313" s="8"/>
      <c r="AI313" s="6">
        <v>0</v>
      </c>
      <c r="AJ313" s="7" t="str">
        <f>IFERROR(AI313/AI446, "NA")</f>
        <v>NA</v>
      </c>
      <c r="AK313" s="6"/>
      <c r="AL313" s="9">
        <f t="shared" si="38"/>
        <v>0</v>
      </c>
      <c r="AM313" s="7" t="str">
        <f>IFERROR(AL313/AL446, "NA")</f>
        <v>NA</v>
      </c>
      <c r="AN313" s="6"/>
      <c r="AO313" s="6">
        <v>0</v>
      </c>
      <c r="AP313" s="7" t="str">
        <f>IFERROR(AO313/AO446, "NA")</f>
        <v>NA</v>
      </c>
      <c r="AQ313" s="6"/>
      <c r="AR313" s="9">
        <f t="shared" si="39"/>
        <v>0</v>
      </c>
    </row>
    <row r="314" spans="1:44" ht="16.5" hidden="1" customHeight="1" x14ac:dyDescent="0.3">
      <c r="A314" s="33" t="s">
        <v>689</v>
      </c>
      <c r="B314" s="6">
        <v>0</v>
      </c>
      <c r="C314" s="7" t="str">
        <f>IFERROR(B314/B446, "NA")</f>
        <v>NA</v>
      </c>
      <c r="D314" s="8"/>
      <c r="E314" s="6">
        <v>0</v>
      </c>
      <c r="F314" s="7" t="str">
        <f>IFERROR(E314/E446, "NA")</f>
        <v>NA</v>
      </c>
      <c r="G314" s="8"/>
      <c r="H314" s="6">
        <v>0</v>
      </c>
      <c r="I314" s="7" t="str">
        <f>IFERROR(H314/H446, "NA")</f>
        <v>NA</v>
      </c>
      <c r="J314" s="8"/>
      <c r="K314" s="6">
        <v>0</v>
      </c>
      <c r="L314" s="7" t="str">
        <f>IFERROR(K314/K446, "NA")</f>
        <v>NA</v>
      </c>
      <c r="M314" s="8"/>
      <c r="N314" s="6">
        <v>0</v>
      </c>
      <c r="O314" s="7" t="str">
        <f>IFERROR(N314/N446, "NA")</f>
        <v>NA</v>
      </c>
      <c r="P314" s="8"/>
      <c r="Q314" s="6">
        <v>0</v>
      </c>
      <c r="R314" s="7" t="str">
        <f>IFERROR(Q314/Q446, "NA")</f>
        <v>NA</v>
      </c>
      <c r="S314" s="8"/>
      <c r="T314" s="6">
        <v>0</v>
      </c>
      <c r="U314" s="7" t="str">
        <f>IFERROR(T314/T446, "NA")</f>
        <v>NA</v>
      </c>
      <c r="V314" s="8"/>
      <c r="W314" s="6">
        <v>0</v>
      </c>
      <c r="X314" s="7" t="str">
        <f>IFERROR(W314/W446, "NA")</f>
        <v>NA</v>
      </c>
      <c r="Y314" s="8"/>
      <c r="Z314" s="6">
        <v>0</v>
      </c>
      <c r="AA314" s="7" t="str">
        <f>IFERROR(Z314/Z446, "NA")</f>
        <v>NA</v>
      </c>
      <c r="AB314" s="8"/>
      <c r="AC314" s="6">
        <v>0</v>
      </c>
      <c r="AD314" s="7" t="str">
        <f>IFERROR(AC314/AC446, "NA")</f>
        <v>NA</v>
      </c>
      <c r="AE314" s="8"/>
      <c r="AF314" s="6">
        <v>0</v>
      </c>
      <c r="AG314" s="7" t="str">
        <f>IFERROR(AF314/AF446, "NA")</f>
        <v>NA</v>
      </c>
      <c r="AH314" s="8"/>
      <c r="AI314" s="6">
        <v>0</v>
      </c>
      <c r="AJ314" s="7" t="str">
        <f>IFERROR(AI314/AI446, "NA")</f>
        <v>NA</v>
      </c>
      <c r="AK314" s="6"/>
      <c r="AL314" s="9">
        <f t="shared" si="38"/>
        <v>0</v>
      </c>
      <c r="AM314" s="7" t="str">
        <f>IFERROR(AL314/AL446, "NA")</f>
        <v>NA</v>
      </c>
      <c r="AN314" s="6"/>
      <c r="AO314" s="6">
        <v>0</v>
      </c>
      <c r="AP314" s="7" t="str">
        <f>IFERROR(AO314/AO446, "NA")</f>
        <v>NA</v>
      </c>
      <c r="AQ314" s="6"/>
      <c r="AR314" s="9">
        <f t="shared" si="39"/>
        <v>0</v>
      </c>
    </row>
    <row r="315" spans="1:44" ht="16.5" hidden="1" customHeight="1" x14ac:dyDescent="0.3">
      <c r="A315" s="33" t="s">
        <v>690</v>
      </c>
      <c r="B315" s="6">
        <v>0</v>
      </c>
      <c r="C315" s="7" t="str">
        <f>IFERROR(B315/B446, "NA")</f>
        <v>NA</v>
      </c>
      <c r="D315" s="8"/>
      <c r="E315" s="6">
        <v>0</v>
      </c>
      <c r="F315" s="7" t="str">
        <f>IFERROR(E315/E446, "NA")</f>
        <v>NA</v>
      </c>
      <c r="G315" s="8"/>
      <c r="H315" s="6">
        <v>0</v>
      </c>
      <c r="I315" s="7" t="str">
        <f>IFERROR(H315/H446, "NA")</f>
        <v>NA</v>
      </c>
      <c r="J315" s="8"/>
      <c r="K315" s="6">
        <v>0</v>
      </c>
      <c r="L315" s="7" t="str">
        <f>IFERROR(K315/K446, "NA")</f>
        <v>NA</v>
      </c>
      <c r="M315" s="8"/>
      <c r="N315" s="6">
        <v>0</v>
      </c>
      <c r="O315" s="7" t="str">
        <f>IFERROR(N315/N446, "NA")</f>
        <v>NA</v>
      </c>
      <c r="P315" s="8"/>
      <c r="Q315" s="6">
        <v>0</v>
      </c>
      <c r="R315" s="7" t="str">
        <f>IFERROR(Q315/Q446, "NA")</f>
        <v>NA</v>
      </c>
      <c r="S315" s="8"/>
      <c r="T315" s="6">
        <v>0</v>
      </c>
      <c r="U315" s="7" t="str">
        <f>IFERROR(T315/T446, "NA")</f>
        <v>NA</v>
      </c>
      <c r="V315" s="8"/>
      <c r="W315" s="6">
        <v>0</v>
      </c>
      <c r="X315" s="7" t="str">
        <f>IFERROR(W315/W446, "NA")</f>
        <v>NA</v>
      </c>
      <c r="Y315" s="8"/>
      <c r="Z315" s="6">
        <v>0</v>
      </c>
      <c r="AA315" s="7" t="str">
        <f>IFERROR(Z315/Z446, "NA")</f>
        <v>NA</v>
      </c>
      <c r="AB315" s="8"/>
      <c r="AC315" s="6">
        <v>0</v>
      </c>
      <c r="AD315" s="7" t="str">
        <f>IFERROR(AC315/AC446, "NA")</f>
        <v>NA</v>
      </c>
      <c r="AE315" s="8"/>
      <c r="AF315" s="6">
        <v>0</v>
      </c>
      <c r="AG315" s="7" t="str">
        <f>IFERROR(AF315/AF446, "NA")</f>
        <v>NA</v>
      </c>
      <c r="AH315" s="8"/>
      <c r="AI315" s="6">
        <v>0</v>
      </c>
      <c r="AJ315" s="7" t="str">
        <f>IFERROR(AI315/AI446, "NA")</f>
        <v>NA</v>
      </c>
      <c r="AK315" s="6"/>
      <c r="AL315" s="9">
        <f t="shared" si="38"/>
        <v>0</v>
      </c>
      <c r="AM315" s="7" t="str">
        <f>IFERROR(AL315/AL446, "NA")</f>
        <v>NA</v>
      </c>
      <c r="AN315" s="6"/>
      <c r="AO315" s="6">
        <v>0</v>
      </c>
      <c r="AP315" s="7" t="str">
        <f>IFERROR(AO315/AO446, "NA")</f>
        <v>NA</v>
      </c>
      <c r="AQ315" s="6"/>
      <c r="AR315" s="9">
        <f t="shared" si="39"/>
        <v>0</v>
      </c>
    </row>
    <row r="316" spans="1:44" ht="16.5" hidden="1" customHeight="1" x14ac:dyDescent="0.3">
      <c r="A316" s="33" t="s">
        <v>691</v>
      </c>
      <c r="B316" s="6">
        <v>0</v>
      </c>
      <c r="C316" s="7" t="str">
        <f>IFERROR(B316/B446, "NA")</f>
        <v>NA</v>
      </c>
      <c r="D316" s="8"/>
      <c r="E316" s="6">
        <v>0</v>
      </c>
      <c r="F316" s="7" t="str">
        <f>IFERROR(E316/E446, "NA")</f>
        <v>NA</v>
      </c>
      <c r="G316" s="8"/>
      <c r="H316" s="6">
        <v>0</v>
      </c>
      <c r="I316" s="7" t="str">
        <f>IFERROR(H316/H446, "NA")</f>
        <v>NA</v>
      </c>
      <c r="J316" s="8"/>
      <c r="K316" s="6">
        <v>0</v>
      </c>
      <c r="L316" s="7" t="str">
        <f>IFERROR(K316/K446, "NA")</f>
        <v>NA</v>
      </c>
      <c r="M316" s="8"/>
      <c r="N316" s="6">
        <v>0</v>
      </c>
      <c r="O316" s="7" t="str">
        <f>IFERROR(N316/N446, "NA")</f>
        <v>NA</v>
      </c>
      <c r="P316" s="8"/>
      <c r="Q316" s="6">
        <v>0</v>
      </c>
      <c r="R316" s="7" t="str">
        <f>IFERROR(Q316/Q446, "NA")</f>
        <v>NA</v>
      </c>
      <c r="S316" s="8"/>
      <c r="T316" s="6">
        <v>0</v>
      </c>
      <c r="U316" s="7" t="str">
        <f>IFERROR(T316/T446, "NA")</f>
        <v>NA</v>
      </c>
      <c r="V316" s="8"/>
      <c r="W316" s="6">
        <v>0</v>
      </c>
      <c r="X316" s="7" t="str">
        <f>IFERROR(W316/W446, "NA")</f>
        <v>NA</v>
      </c>
      <c r="Y316" s="8"/>
      <c r="Z316" s="6">
        <v>0</v>
      </c>
      <c r="AA316" s="7" t="str">
        <f>IFERROR(Z316/Z446, "NA")</f>
        <v>NA</v>
      </c>
      <c r="AB316" s="8"/>
      <c r="AC316" s="6">
        <v>0</v>
      </c>
      <c r="AD316" s="7" t="str">
        <f>IFERROR(AC316/AC446, "NA")</f>
        <v>NA</v>
      </c>
      <c r="AE316" s="8"/>
      <c r="AF316" s="6">
        <v>0</v>
      </c>
      <c r="AG316" s="7" t="str">
        <f>IFERROR(AF316/AF446, "NA")</f>
        <v>NA</v>
      </c>
      <c r="AH316" s="8"/>
      <c r="AI316" s="6">
        <v>0</v>
      </c>
      <c r="AJ316" s="7" t="str">
        <f>IFERROR(AI316/AI446, "NA")</f>
        <v>NA</v>
      </c>
      <c r="AK316" s="6"/>
      <c r="AL316" s="9">
        <f t="shared" si="38"/>
        <v>0</v>
      </c>
      <c r="AM316" s="7" t="str">
        <f>IFERROR(AL316/AL446, "NA")</f>
        <v>NA</v>
      </c>
      <c r="AN316" s="6"/>
      <c r="AO316" s="6">
        <v>0</v>
      </c>
      <c r="AP316" s="7" t="str">
        <f>IFERROR(AO316/AO446, "NA")</f>
        <v>NA</v>
      </c>
      <c r="AQ316" s="6"/>
      <c r="AR316" s="9">
        <f t="shared" si="39"/>
        <v>0</v>
      </c>
    </row>
    <row r="317" spans="1:44" ht="16.5" hidden="1" customHeight="1" x14ac:dyDescent="0.3">
      <c r="A317" s="33" t="s">
        <v>692</v>
      </c>
      <c r="B317" s="6">
        <v>0</v>
      </c>
      <c r="C317" s="7" t="str">
        <f>IFERROR(B317/B446, "NA")</f>
        <v>NA</v>
      </c>
      <c r="D317" s="8"/>
      <c r="E317" s="6">
        <v>0</v>
      </c>
      <c r="F317" s="7" t="str">
        <f>IFERROR(E317/E446, "NA")</f>
        <v>NA</v>
      </c>
      <c r="G317" s="8"/>
      <c r="H317" s="6">
        <v>0</v>
      </c>
      <c r="I317" s="7" t="str">
        <f>IFERROR(H317/H446, "NA")</f>
        <v>NA</v>
      </c>
      <c r="J317" s="8"/>
      <c r="K317" s="6">
        <v>0</v>
      </c>
      <c r="L317" s="7" t="str">
        <f>IFERROR(K317/K446, "NA")</f>
        <v>NA</v>
      </c>
      <c r="M317" s="8"/>
      <c r="N317" s="6">
        <v>0</v>
      </c>
      <c r="O317" s="7" t="str">
        <f>IFERROR(N317/N446, "NA")</f>
        <v>NA</v>
      </c>
      <c r="P317" s="8"/>
      <c r="Q317" s="6">
        <v>0</v>
      </c>
      <c r="R317" s="7" t="str">
        <f>IFERROR(Q317/Q446, "NA")</f>
        <v>NA</v>
      </c>
      <c r="S317" s="8"/>
      <c r="T317" s="6">
        <v>0</v>
      </c>
      <c r="U317" s="7" t="str">
        <f>IFERROR(T317/T446, "NA")</f>
        <v>NA</v>
      </c>
      <c r="V317" s="8"/>
      <c r="W317" s="6">
        <v>0</v>
      </c>
      <c r="X317" s="7" t="str">
        <f>IFERROR(W317/W446, "NA")</f>
        <v>NA</v>
      </c>
      <c r="Y317" s="8"/>
      <c r="Z317" s="6">
        <v>0</v>
      </c>
      <c r="AA317" s="7" t="str">
        <f>IFERROR(Z317/Z446, "NA")</f>
        <v>NA</v>
      </c>
      <c r="AB317" s="8"/>
      <c r="AC317" s="6">
        <v>0</v>
      </c>
      <c r="AD317" s="7" t="str">
        <f>IFERROR(AC317/AC446, "NA")</f>
        <v>NA</v>
      </c>
      <c r="AE317" s="8"/>
      <c r="AF317" s="6">
        <v>0</v>
      </c>
      <c r="AG317" s="7" t="str">
        <f>IFERROR(AF317/AF446, "NA")</f>
        <v>NA</v>
      </c>
      <c r="AH317" s="8"/>
      <c r="AI317" s="6">
        <v>0</v>
      </c>
      <c r="AJ317" s="7" t="str">
        <f>IFERROR(AI317/AI446, "NA")</f>
        <v>NA</v>
      </c>
      <c r="AK317" s="6"/>
      <c r="AL317" s="9">
        <f t="shared" si="38"/>
        <v>0</v>
      </c>
      <c r="AM317" s="7" t="str">
        <f>IFERROR(AL317/AL446, "NA")</f>
        <v>NA</v>
      </c>
      <c r="AN317" s="6"/>
      <c r="AO317" s="6">
        <v>0</v>
      </c>
      <c r="AP317" s="7" t="str">
        <f>IFERROR(AO317/AO446, "NA")</f>
        <v>NA</v>
      </c>
      <c r="AQ317" s="6"/>
      <c r="AR317" s="9">
        <f t="shared" si="39"/>
        <v>0</v>
      </c>
    </row>
    <row r="318" spans="1:44" ht="16.5" hidden="1" customHeight="1" x14ac:dyDescent="0.3">
      <c r="A318" s="33" t="s">
        <v>693</v>
      </c>
      <c r="B318" s="6">
        <v>0</v>
      </c>
      <c r="C318" s="7" t="str">
        <f>IFERROR(B318/B446, "NA")</f>
        <v>NA</v>
      </c>
      <c r="D318" s="8"/>
      <c r="E318" s="6">
        <v>0</v>
      </c>
      <c r="F318" s="7" t="str">
        <f>IFERROR(E318/E446, "NA")</f>
        <v>NA</v>
      </c>
      <c r="G318" s="8"/>
      <c r="H318" s="6">
        <v>0</v>
      </c>
      <c r="I318" s="7" t="str">
        <f>IFERROR(H318/H446, "NA")</f>
        <v>NA</v>
      </c>
      <c r="J318" s="8"/>
      <c r="K318" s="6">
        <v>0</v>
      </c>
      <c r="L318" s="7" t="str">
        <f>IFERROR(K318/K446, "NA")</f>
        <v>NA</v>
      </c>
      <c r="M318" s="8"/>
      <c r="N318" s="6">
        <v>0</v>
      </c>
      <c r="O318" s="7" t="str">
        <f>IFERROR(N318/N446, "NA")</f>
        <v>NA</v>
      </c>
      <c r="P318" s="8"/>
      <c r="Q318" s="6">
        <v>0</v>
      </c>
      <c r="R318" s="7" t="str">
        <f>IFERROR(Q318/Q446, "NA")</f>
        <v>NA</v>
      </c>
      <c r="S318" s="8"/>
      <c r="T318" s="6">
        <v>0</v>
      </c>
      <c r="U318" s="7" t="str">
        <f>IFERROR(T318/T446, "NA")</f>
        <v>NA</v>
      </c>
      <c r="V318" s="8"/>
      <c r="W318" s="6">
        <v>0</v>
      </c>
      <c r="X318" s="7" t="str">
        <f>IFERROR(W318/W446, "NA")</f>
        <v>NA</v>
      </c>
      <c r="Y318" s="8"/>
      <c r="Z318" s="6">
        <v>0</v>
      </c>
      <c r="AA318" s="7" t="str">
        <f>IFERROR(Z318/Z446, "NA")</f>
        <v>NA</v>
      </c>
      <c r="AB318" s="8"/>
      <c r="AC318" s="6">
        <v>0</v>
      </c>
      <c r="AD318" s="7" t="str">
        <f>IFERROR(AC318/AC446, "NA")</f>
        <v>NA</v>
      </c>
      <c r="AE318" s="8"/>
      <c r="AF318" s="6">
        <v>0</v>
      </c>
      <c r="AG318" s="7" t="str">
        <f>IFERROR(AF318/AF446, "NA")</f>
        <v>NA</v>
      </c>
      <c r="AH318" s="8"/>
      <c r="AI318" s="6">
        <v>0</v>
      </c>
      <c r="AJ318" s="7" t="str">
        <f>IFERROR(AI318/AI446, "NA")</f>
        <v>NA</v>
      </c>
      <c r="AK318" s="6"/>
      <c r="AL318" s="9">
        <f t="shared" si="38"/>
        <v>0</v>
      </c>
      <c r="AM318" s="7" t="str">
        <f>IFERROR(AL318/AL446, "NA")</f>
        <v>NA</v>
      </c>
      <c r="AN318" s="6"/>
      <c r="AO318" s="6">
        <v>0</v>
      </c>
      <c r="AP318" s="7" t="str">
        <f>IFERROR(AO318/AO446, "NA")</f>
        <v>NA</v>
      </c>
      <c r="AQ318" s="6"/>
      <c r="AR318" s="9">
        <f t="shared" si="39"/>
        <v>0</v>
      </c>
    </row>
    <row r="319" spans="1:44" ht="16.5" hidden="1" customHeight="1" x14ac:dyDescent="0.3">
      <c r="A319" s="33" t="s">
        <v>694</v>
      </c>
      <c r="B319" s="6">
        <v>0</v>
      </c>
      <c r="C319" s="7" t="str">
        <f>IFERROR(B319/B446, "NA")</f>
        <v>NA</v>
      </c>
      <c r="D319" s="8"/>
      <c r="E319" s="6">
        <v>0</v>
      </c>
      <c r="F319" s="7" t="str">
        <f>IFERROR(E319/E446, "NA")</f>
        <v>NA</v>
      </c>
      <c r="G319" s="8"/>
      <c r="H319" s="6">
        <v>0</v>
      </c>
      <c r="I319" s="7" t="str">
        <f>IFERROR(H319/H446, "NA")</f>
        <v>NA</v>
      </c>
      <c r="J319" s="8"/>
      <c r="K319" s="6">
        <v>0</v>
      </c>
      <c r="L319" s="7" t="str">
        <f>IFERROR(K319/K446, "NA")</f>
        <v>NA</v>
      </c>
      <c r="M319" s="8"/>
      <c r="N319" s="6">
        <v>0</v>
      </c>
      <c r="O319" s="7" t="str">
        <f>IFERROR(N319/N446, "NA")</f>
        <v>NA</v>
      </c>
      <c r="P319" s="8"/>
      <c r="Q319" s="6">
        <v>0</v>
      </c>
      <c r="R319" s="7" t="str">
        <f>IFERROR(Q319/Q446, "NA")</f>
        <v>NA</v>
      </c>
      <c r="S319" s="8"/>
      <c r="T319" s="6">
        <v>0</v>
      </c>
      <c r="U319" s="7" t="str">
        <f>IFERROR(T319/T446, "NA")</f>
        <v>NA</v>
      </c>
      <c r="V319" s="8"/>
      <c r="W319" s="6">
        <v>0</v>
      </c>
      <c r="X319" s="7" t="str">
        <f>IFERROR(W319/W446, "NA")</f>
        <v>NA</v>
      </c>
      <c r="Y319" s="8"/>
      <c r="Z319" s="6">
        <v>0</v>
      </c>
      <c r="AA319" s="7" t="str">
        <f>IFERROR(Z319/Z446, "NA")</f>
        <v>NA</v>
      </c>
      <c r="AB319" s="8"/>
      <c r="AC319" s="6">
        <v>0</v>
      </c>
      <c r="AD319" s="7" t="str">
        <f>IFERROR(AC319/AC446, "NA")</f>
        <v>NA</v>
      </c>
      <c r="AE319" s="8"/>
      <c r="AF319" s="6">
        <v>0</v>
      </c>
      <c r="AG319" s="7" t="str">
        <f>IFERROR(AF319/AF446, "NA")</f>
        <v>NA</v>
      </c>
      <c r="AH319" s="8"/>
      <c r="AI319" s="6">
        <v>0</v>
      </c>
      <c r="AJ319" s="7" t="str">
        <f>IFERROR(AI319/AI446, "NA")</f>
        <v>NA</v>
      </c>
      <c r="AK319" s="6"/>
      <c r="AL319" s="9">
        <f t="shared" si="38"/>
        <v>0</v>
      </c>
      <c r="AM319" s="7" t="str">
        <f>IFERROR(AL319/AL446, "NA")</f>
        <v>NA</v>
      </c>
      <c r="AN319" s="6"/>
      <c r="AO319" s="6">
        <v>0</v>
      </c>
      <c r="AP319" s="7" t="str">
        <f>IFERROR(AO319/AO446, "NA")</f>
        <v>NA</v>
      </c>
      <c r="AQ319" s="6"/>
      <c r="AR319" s="9">
        <f t="shared" si="39"/>
        <v>0</v>
      </c>
    </row>
    <row r="320" spans="1:44" ht="16.5" hidden="1" customHeight="1" x14ac:dyDescent="0.3">
      <c r="A320" s="33" t="s">
        <v>695</v>
      </c>
      <c r="B320" s="6">
        <v>0</v>
      </c>
      <c r="C320" s="7" t="str">
        <f>IFERROR(B320/B446, "NA")</f>
        <v>NA</v>
      </c>
      <c r="D320" s="8"/>
      <c r="E320" s="6">
        <v>0</v>
      </c>
      <c r="F320" s="7" t="str">
        <f>IFERROR(E320/E446, "NA")</f>
        <v>NA</v>
      </c>
      <c r="G320" s="8"/>
      <c r="H320" s="6">
        <v>0</v>
      </c>
      <c r="I320" s="7" t="str">
        <f>IFERROR(H320/H446, "NA")</f>
        <v>NA</v>
      </c>
      <c r="J320" s="8"/>
      <c r="K320" s="6">
        <v>0</v>
      </c>
      <c r="L320" s="7" t="str">
        <f>IFERROR(K320/K446, "NA")</f>
        <v>NA</v>
      </c>
      <c r="M320" s="8"/>
      <c r="N320" s="6">
        <v>0</v>
      </c>
      <c r="O320" s="7" t="str">
        <f>IFERROR(N320/N446, "NA")</f>
        <v>NA</v>
      </c>
      <c r="P320" s="8"/>
      <c r="Q320" s="6">
        <v>0</v>
      </c>
      <c r="R320" s="7" t="str">
        <f>IFERROR(Q320/Q446, "NA")</f>
        <v>NA</v>
      </c>
      <c r="S320" s="8"/>
      <c r="T320" s="6">
        <v>0</v>
      </c>
      <c r="U320" s="7" t="str">
        <f>IFERROR(T320/T446, "NA")</f>
        <v>NA</v>
      </c>
      <c r="V320" s="8"/>
      <c r="W320" s="6">
        <v>0</v>
      </c>
      <c r="X320" s="7" t="str">
        <f>IFERROR(W320/W446, "NA")</f>
        <v>NA</v>
      </c>
      <c r="Y320" s="8"/>
      <c r="Z320" s="6">
        <v>0</v>
      </c>
      <c r="AA320" s="7" t="str">
        <f>IFERROR(Z320/Z446, "NA")</f>
        <v>NA</v>
      </c>
      <c r="AB320" s="8"/>
      <c r="AC320" s="6">
        <v>0</v>
      </c>
      <c r="AD320" s="7" t="str">
        <f>IFERROR(AC320/AC446, "NA")</f>
        <v>NA</v>
      </c>
      <c r="AE320" s="8"/>
      <c r="AF320" s="6">
        <v>0</v>
      </c>
      <c r="AG320" s="7" t="str">
        <f>IFERROR(AF320/AF446, "NA")</f>
        <v>NA</v>
      </c>
      <c r="AH320" s="8"/>
      <c r="AI320" s="6">
        <v>0</v>
      </c>
      <c r="AJ320" s="7" t="str">
        <f>IFERROR(AI320/AI446, "NA")</f>
        <v>NA</v>
      </c>
      <c r="AK320" s="6"/>
      <c r="AL320" s="9">
        <f t="shared" si="38"/>
        <v>0</v>
      </c>
      <c r="AM320" s="7" t="str">
        <f>IFERROR(AL320/AL446, "NA")</f>
        <v>NA</v>
      </c>
      <c r="AN320" s="6"/>
      <c r="AO320" s="6">
        <v>0</v>
      </c>
      <c r="AP320" s="7" t="str">
        <f>IFERROR(AO320/AO446, "NA")</f>
        <v>NA</v>
      </c>
      <c r="AQ320" s="6"/>
      <c r="AR320" s="9">
        <f t="shared" si="39"/>
        <v>0</v>
      </c>
    </row>
    <row r="321" spans="1:44" ht="16.5" hidden="1" customHeight="1" x14ac:dyDescent="0.3">
      <c r="A321" s="33" t="s">
        <v>696</v>
      </c>
      <c r="B321" s="6">
        <v>0</v>
      </c>
      <c r="C321" s="7" t="str">
        <f>IFERROR(B321/B446, "NA")</f>
        <v>NA</v>
      </c>
      <c r="D321" s="8"/>
      <c r="E321" s="6">
        <v>0</v>
      </c>
      <c r="F321" s="7" t="str">
        <f>IFERROR(E321/E446, "NA")</f>
        <v>NA</v>
      </c>
      <c r="G321" s="8"/>
      <c r="H321" s="6">
        <v>0</v>
      </c>
      <c r="I321" s="7" t="str">
        <f>IFERROR(H321/H446, "NA")</f>
        <v>NA</v>
      </c>
      <c r="J321" s="8"/>
      <c r="K321" s="6">
        <v>0</v>
      </c>
      <c r="L321" s="7" t="str">
        <f>IFERROR(K321/K446, "NA")</f>
        <v>NA</v>
      </c>
      <c r="M321" s="8"/>
      <c r="N321" s="6">
        <v>0</v>
      </c>
      <c r="O321" s="7" t="str">
        <f>IFERROR(N321/N446, "NA")</f>
        <v>NA</v>
      </c>
      <c r="P321" s="8"/>
      <c r="Q321" s="6">
        <v>0</v>
      </c>
      <c r="R321" s="7" t="str">
        <f>IFERROR(Q321/Q446, "NA")</f>
        <v>NA</v>
      </c>
      <c r="S321" s="8"/>
      <c r="T321" s="6">
        <v>0</v>
      </c>
      <c r="U321" s="7" t="str">
        <f>IFERROR(T321/T446, "NA")</f>
        <v>NA</v>
      </c>
      <c r="V321" s="8"/>
      <c r="W321" s="6">
        <v>0</v>
      </c>
      <c r="X321" s="7" t="str">
        <f>IFERROR(W321/W446, "NA")</f>
        <v>NA</v>
      </c>
      <c r="Y321" s="8"/>
      <c r="Z321" s="6">
        <v>0</v>
      </c>
      <c r="AA321" s="7" t="str">
        <f>IFERROR(Z321/Z446, "NA")</f>
        <v>NA</v>
      </c>
      <c r="AB321" s="8"/>
      <c r="AC321" s="6">
        <v>0</v>
      </c>
      <c r="AD321" s="7" t="str">
        <f>IFERROR(AC321/AC446, "NA")</f>
        <v>NA</v>
      </c>
      <c r="AE321" s="8"/>
      <c r="AF321" s="6">
        <v>0</v>
      </c>
      <c r="AG321" s="7" t="str">
        <f>IFERROR(AF321/AF446, "NA")</f>
        <v>NA</v>
      </c>
      <c r="AH321" s="8"/>
      <c r="AI321" s="6">
        <v>0</v>
      </c>
      <c r="AJ321" s="7" t="str">
        <f>IFERROR(AI321/AI446, "NA")</f>
        <v>NA</v>
      </c>
      <c r="AK321" s="6"/>
      <c r="AL321" s="9">
        <f t="shared" si="38"/>
        <v>0</v>
      </c>
      <c r="AM321" s="7" t="str">
        <f>IFERROR(AL321/AL446, "NA")</f>
        <v>NA</v>
      </c>
      <c r="AN321" s="6"/>
      <c r="AO321" s="6">
        <v>0</v>
      </c>
      <c r="AP321" s="7" t="str">
        <f>IFERROR(AO321/AO446, "NA")</f>
        <v>NA</v>
      </c>
      <c r="AQ321" s="6"/>
      <c r="AR321" s="9">
        <f t="shared" si="39"/>
        <v>0</v>
      </c>
    </row>
    <row r="322" spans="1:44" ht="16.5" hidden="1" customHeight="1" x14ac:dyDescent="0.3">
      <c r="A322" s="33" t="s">
        <v>697</v>
      </c>
      <c r="B322" s="6">
        <v>0</v>
      </c>
      <c r="C322" s="7" t="str">
        <f>IFERROR(B322/B446, "NA")</f>
        <v>NA</v>
      </c>
      <c r="D322" s="8"/>
      <c r="E322" s="6">
        <v>0</v>
      </c>
      <c r="F322" s="7" t="str">
        <f>IFERROR(E322/E446, "NA")</f>
        <v>NA</v>
      </c>
      <c r="G322" s="8"/>
      <c r="H322" s="6">
        <v>0</v>
      </c>
      <c r="I322" s="7" t="str">
        <f>IFERROR(H322/H446, "NA")</f>
        <v>NA</v>
      </c>
      <c r="J322" s="8"/>
      <c r="K322" s="6">
        <v>0</v>
      </c>
      <c r="L322" s="7" t="str">
        <f>IFERROR(K322/K446, "NA")</f>
        <v>NA</v>
      </c>
      <c r="M322" s="8"/>
      <c r="N322" s="6">
        <v>0</v>
      </c>
      <c r="O322" s="7" t="str">
        <f>IFERROR(N322/N446, "NA")</f>
        <v>NA</v>
      </c>
      <c r="P322" s="8"/>
      <c r="Q322" s="6">
        <v>0</v>
      </c>
      <c r="R322" s="7" t="str">
        <f>IFERROR(Q322/Q446, "NA")</f>
        <v>NA</v>
      </c>
      <c r="S322" s="8"/>
      <c r="T322" s="6">
        <v>0</v>
      </c>
      <c r="U322" s="7" t="str">
        <f>IFERROR(T322/T446, "NA")</f>
        <v>NA</v>
      </c>
      <c r="V322" s="8"/>
      <c r="W322" s="6">
        <v>0</v>
      </c>
      <c r="X322" s="7" t="str">
        <f>IFERROR(W322/W446, "NA")</f>
        <v>NA</v>
      </c>
      <c r="Y322" s="8"/>
      <c r="Z322" s="6">
        <v>0</v>
      </c>
      <c r="AA322" s="7" t="str">
        <f>IFERROR(Z322/Z446, "NA")</f>
        <v>NA</v>
      </c>
      <c r="AB322" s="8"/>
      <c r="AC322" s="6">
        <v>0</v>
      </c>
      <c r="AD322" s="7" t="str">
        <f>IFERROR(AC322/AC446, "NA")</f>
        <v>NA</v>
      </c>
      <c r="AE322" s="8"/>
      <c r="AF322" s="6">
        <v>0</v>
      </c>
      <c r="AG322" s="7" t="str">
        <f>IFERROR(AF322/AF446, "NA")</f>
        <v>NA</v>
      </c>
      <c r="AH322" s="8"/>
      <c r="AI322" s="6">
        <v>0</v>
      </c>
      <c r="AJ322" s="7" t="str">
        <f>IFERROR(AI322/AI446, "NA")</f>
        <v>NA</v>
      </c>
      <c r="AK322" s="6"/>
      <c r="AL322" s="9">
        <f t="shared" si="38"/>
        <v>0</v>
      </c>
      <c r="AM322" s="7" t="str">
        <f>IFERROR(AL322/AL446, "NA")</f>
        <v>NA</v>
      </c>
      <c r="AN322" s="6"/>
      <c r="AO322" s="6">
        <v>0</v>
      </c>
      <c r="AP322" s="7" t="str">
        <f>IFERROR(AO322/AO446, "NA")</f>
        <v>NA</v>
      </c>
      <c r="AQ322" s="6"/>
      <c r="AR322" s="9">
        <f t="shared" si="39"/>
        <v>0</v>
      </c>
    </row>
    <row r="323" spans="1:44" ht="16.5" hidden="1" customHeight="1" x14ac:dyDescent="0.3">
      <c r="A323" s="33" t="s">
        <v>698</v>
      </c>
      <c r="B323" s="6">
        <v>0</v>
      </c>
      <c r="C323" s="7" t="str">
        <f>IFERROR(B323/B446, "NA")</f>
        <v>NA</v>
      </c>
      <c r="D323" s="8"/>
      <c r="E323" s="6">
        <v>0</v>
      </c>
      <c r="F323" s="7" t="str">
        <f>IFERROR(E323/E446, "NA")</f>
        <v>NA</v>
      </c>
      <c r="G323" s="8"/>
      <c r="H323" s="6">
        <v>0</v>
      </c>
      <c r="I323" s="7" t="str">
        <f>IFERROR(H323/H446, "NA")</f>
        <v>NA</v>
      </c>
      <c r="J323" s="8"/>
      <c r="K323" s="6">
        <v>0</v>
      </c>
      <c r="L323" s="7" t="str">
        <f>IFERROR(K323/K446, "NA")</f>
        <v>NA</v>
      </c>
      <c r="M323" s="8"/>
      <c r="N323" s="6">
        <v>0</v>
      </c>
      <c r="O323" s="7" t="str">
        <f>IFERROR(N323/N446, "NA")</f>
        <v>NA</v>
      </c>
      <c r="P323" s="8"/>
      <c r="Q323" s="6">
        <v>0</v>
      </c>
      <c r="R323" s="7" t="str">
        <f>IFERROR(Q323/Q446, "NA")</f>
        <v>NA</v>
      </c>
      <c r="S323" s="8"/>
      <c r="T323" s="6">
        <v>0</v>
      </c>
      <c r="U323" s="7" t="str">
        <f>IFERROR(T323/T446, "NA")</f>
        <v>NA</v>
      </c>
      <c r="V323" s="8"/>
      <c r="W323" s="6">
        <v>0</v>
      </c>
      <c r="X323" s="7" t="str">
        <f>IFERROR(W323/W446, "NA")</f>
        <v>NA</v>
      </c>
      <c r="Y323" s="8"/>
      <c r="Z323" s="6">
        <v>0</v>
      </c>
      <c r="AA323" s="7" t="str">
        <f>IFERROR(Z323/Z446, "NA")</f>
        <v>NA</v>
      </c>
      <c r="AB323" s="8"/>
      <c r="AC323" s="6">
        <v>0</v>
      </c>
      <c r="AD323" s="7" t="str">
        <f>IFERROR(AC323/AC446, "NA")</f>
        <v>NA</v>
      </c>
      <c r="AE323" s="8"/>
      <c r="AF323" s="6">
        <v>0</v>
      </c>
      <c r="AG323" s="7" t="str">
        <f>IFERROR(AF323/AF446, "NA")</f>
        <v>NA</v>
      </c>
      <c r="AH323" s="8"/>
      <c r="AI323" s="6">
        <v>0</v>
      </c>
      <c r="AJ323" s="7" t="str">
        <f>IFERROR(AI323/AI446, "NA")</f>
        <v>NA</v>
      </c>
      <c r="AK323" s="6"/>
      <c r="AL323" s="9">
        <f t="shared" si="38"/>
        <v>0</v>
      </c>
      <c r="AM323" s="7" t="str">
        <f>IFERROR(AL323/AL446, "NA")</f>
        <v>NA</v>
      </c>
      <c r="AN323" s="6"/>
      <c r="AO323" s="6">
        <v>0</v>
      </c>
      <c r="AP323" s="7" t="str">
        <f>IFERROR(AO323/AO446, "NA")</f>
        <v>NA</v>
      </c>
      <c r="AQ323" s="6"/>
      <c r="AR323" s="9">
        <f t="shared" si="39"/>
        <v>0</v>
      </c>
    </row>
    <row r="324" spans="1:44" ht="16.5" hidden="1" customHeight="1" x14ac:dyDescent="0.3">
      <c r="A324" s="33" t="s">
        <v>699</v>
      </c>
      <c r="B324" s="6">
        <v>0</v>
      </c>
      <c r="C324" s="7" t="str">
        <f>IFERROR(B324/B446, "NA")</f>
        <v>NA</v>
      </c>
      <c r="D324" s="8"/>
      <c r="E324" s="6">
        <v>0</v>
      </c>
      <c r="F324" s="7" t="str">
        <f>IFERROR(E324/E446, "NA")</f>
        <v>NA</v>
      </c>
      <c r="G324" s="8"/>
      <c r="H324" s="6">
        <v>0</v>
      </c>
      <c r="I324" s="7" t="str">
        <f>IFERROR(H324/H446, "NA")</f>
        <v>NA</v>
      </c>
      <c r="J324" s="8"/>
      <c r="K324" s="6">
        <v>0</v>
      </c>
      <c r="L324" s="7" t="str">
        <f>IFERROR(K324/K446, "NA")</f>
        <v>NA</v>
      </c>
      <c r="M324" s="8"/>
      <c r="N324" s="6">
        <v>0</v>
      </c>
      <c r="O324" s="7" t="str">
        <f>IFERROR(N324/N446, "NA")</f>
        <v>NA</v>
      </c>
      <c r="P324" s="8"/>
      <c r="Q324" s="6">
        <v>0</v>
      </c>
      <c r="R324" s="7" t="str">
        <f>IFERROR(Q324/Q446, "NA")</f>
        <v>NA</v>
      </c>
      <c r="S324" s="8"/>
      <c r="T324" s="6">
        <v>0</v>
      </c>
      <c r="U324" s="7" t="str">
        <f>IFERROR(T324/T446, "NA")</f>
        <v>NA</v>
      </c>
      <c r="V324" s="8"/>
      <c r="W324" s="6">
        <v>0</v>
      </c>
      <c r="X324" s="7" t="str">
        <f>IFERROR(W324/W446, "NA")</f>
        <v>NA</v>
      </c>
      <c r="Y324" s="8"/>
      <c r="Z324" s="6">
        <v>0</v>
      </c>
      <c r="AA324" s="7" t="str">
        <f>IFERROR(Z324/Z446, "NA")</f>
        <v>NA</v>
      </c>
      <c r="AB324" s="8"/>
      <c r="AC324" s="6">
        <v>0</v>
      </c>
      <c r="AD324" s="7" t="str">
        <f>IFERROR(AC324/AC446, "NA")</f>
        <v>NA</v>
      </c>
      <c r="AE324" s="8"/>
      <c r="AF324" s="6">
        <v>0</v>
      </c>
      <c r="AG324" s="7" t="str">
        <f>IFERROR(AF324/AF446, "NA")</f>
        <v>NA</v>
      </c>
      <c r="AH324" s="8"/>
      <c r="AI324" s="6">
        <v>0</v>
      </c>
      <c r="AJ324" s="7" t="str">
        <f>IFERROR(AI324/AI446, "NA")</f>
        <v>NA</v>
      </c>
      <c r="AK324" s="6"/>
      <c r="AL324" s="9">
        <f t="shared" si="38"/>
        <v>0</v>
      </c>
      <c r="AM324" s="7" t="str">
        <f>IFERROR(AL324/AL446, "NA")</f>
        <v>NA</v>
      </c>
      <c r="AN324" s="6"/>
      <c r="AO324" s="6">
        <v>0</v>
      </c>
      <c r="AP324" s="7" t="str">
        <f>IFERROR(AO324/AO446, "NA")</f>
        <v>NA</v>
      </c>
      <c r="AQ324" s="6"/>
      <c r="AR324" s="9">
        <f t="shared" si="39"/>
        <v>0</v>
      </c>
    </row>
    <row r="325" spans="1:44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0</v>
      </c>
      <c r="C325" s="12" t="str">
        <f>IFERROR(B325/B446, "NA")</f>
        <v>NA</v>
      </c>
      <c r="D325" s="2"/>
      <c r="E325" s="11">
        <f>IFERROR(E298+E299+E300+E301+E302+E303+E304+E305+E306+E307+E308+E309+E310+E311+E312+E313+E314+E315+E316+E317+E318+E319+E320+E321+E322+E323+E324, "NA")</f>
        <v>0</v>
      </c>
      <c r="F325" s="12" t="str">
        <f>IFERROR(E325/E446, "NA")</f>
        <v>NA</v>
      </c>
      <c r="G325" s="2"/>
      <c r="H325" s="11">
        <f>IFERROR(H298+H299+H300+H301+H302+H303+H304+H305+H306+H307+H308+H309+H310+H311+H312+H313+H314+H315+H316+H317+H318+H319+H320+H321+H322+H323+H324, "NA")</f>
        <v>0</v>
      </c>
      <c r="I325" s="12" t="str">
        <f>IFERROR(H325/H446, "NA")</f>
        <v>NA</v>
      </c>
      <c r="J325" s="2"/>
      <c r="K325" s="11">
        <f>IFERROR(K298+K299+K300+K301+K302+K303+K304+K305+K306+K307+K308+K309+K310+K311+K312+K313+K314+K315+K316+K317+K318+K319+K320+K321+K322+K323+K324, "NA")</f>
        <v>0</v>
      </c>
      <c r="L325" s="12" t="str">
        <f>IFERROR(K325/K446, "NA")</f>
        <v>NA</v>
      </c>
      <c r="M325" s="2"/>
      <c r="N325" s="11">
        <f>IFERROR(N298+N299+N300+N301+N302+N303+N304+N305+N306+N307+N308+N309+N310+N311+N312+N313+N314+N315+N316+N317+N318+N319+N320+N321+N322+N323+N324, "NA")</f>
        <v>0</v>
      </c>
      <c r="O325" s="12" t="str">
        <f>IFERROR(N325/N446, "NA")</f>
        <v>NA</v>
      </c>
      <c r="P325" s="2"/>
      <c r="Q325" s="11">
        <f>IFERROR(Q298+Q299+Q300+Q301+Q302+Q303+Q304+Q305+Q306+Q307+Q308+Q309+Q310+Q311+Q312+Q313+Q314+Q315+Q316+Q317+Q318+Q319+Q320+Q321+Q322+Q323+Q324, "NA")</f>
        <v>0</v>
      </c>
      <c r="R325" s="12" t="str">
        <f>IFERROR(Q325/Q446, "NA")</f>
        <v>NA</v>
      </c>
      <c r="S325" s="2"/>
      <c r="T325" s="11">
        <f>IFERROR(T298+T299+T300+T301+T302+T303+T304+T305+T306+T307+T308+T309+T310+T311+T312+T313+T314+T315+T316+T317+T318+T319+T320+T321+T322+T323+T324, "NA")</f>
        <v>0</v>
      </c>
      <c r="U325" s="12" t="str">
        <f>IFERROR(T325/T446, "NA")</f>
        <v>NA</v>
      </c>
      <c r="V325" s="2"/>
      <c r="W325" s="11">
        <f>IFERROR(W298+W299+W300+W301+W302+W303+W304+W305+W306+W307+W308+W309+W310+W311+W312+W313+W314+W315+W316+W317+W318+W319+W320+W321+W322+W323+W324, "NA")</f>
        <v>0</v>
      </c>
      <c r="X325" s="12" t="str">
        <f>IFERROR(W325/W446, "NA")</f>
        <v>NA</v>
      </c>
      <c r="Y325" s="2"/>
      <c r="Z325" s="11">
        <f>IFERROR(Z298+Z299+Z300+Z301+Z302+Z303+Z304+Z305+Z306+Z307+Z308+Z309+Z310+Z311+Z312+Z313+Z314+Z315+Z316+Z317+Z318+Z319+Z320+Z321+Z322+Z323+Z324, "NA")</f>
        <v>0</v>
      </c>
      <c r="AA325" s="12" t="str">
        <f>IFERROR(Z325/Z446, "NA")</f>
        <v>NA</v>
      </c>
      <c r="AB325" s="2"/>
      <c r="AC325" s="11">
        <f>IFERROR(AC298+AC299+AC300+AC301+AC302+AC303+AC304+AC305+AC306+AC307+AC308+AC309+AC310+AC311+AC312+AC313+AC314+AC315+AC316+AC317+AC318+AC319+AC320+AC321+AC322+AC323+AC324, "NA")</f>
        <v>0</v>
      </c>
      <c r="AD325" s="12" t="str">
        <f>IFERROR(AC325/AC446, "NA")</f>
        <v>NA</v>
      </c>
      <c r="AE325" s="2"/>
      <c r="AF325" s="11">
        <f>IFERROR(AF298+AF299+AF300+AF301+AF302+AF303+AF304+AF305+AF306+AF307+AF308+AF309+AF310+AF311+AF312+AF313+AF314+AF315+AF316+AF317+AF318+AF319+AF320+AF321+AF322+AF323+AF324, "NA")</f>
        <v>0</v>
      </c>
      <c r="AG325" s="12" t="str">
        <f>IFERROR(AF325/AF446, "NA")</f>
        <v>NA</v>
      </c>
      <c r="AH325" s="2"/>
      <c r="AI325" s="11">
        <f>IFERROR(AI298+AI299+AI300+AI301+AI302+AI303+AI304+AI305+AI306+AI307+AI308+AI309+AI310+AI311+AI312+AI313+AI314+AI315+AI316+AI317+AI318+AI319+AI320+AI321+AI322+AI323+AI324, "NA")</f>
        <v>0</v>
      </c>
      <c r="AJ325" s="12" t="str">
        <f>IFERROR(AI325/AI446, "NA")</f>
        <v>NA</v>
      </c>
      <c r="AK325" s="2"/>
      <c r="AL325" s="11">
        <f t="shared" si="38"/>
        <v>0</v>
      </c>
      <c r="AM325" s="12" t="str">
        <f>IFERROR(AL325/AL446, "NA")</f>
        <v>NA</v>
      </c>
      <c r="AN325" s="2"/>
      <c r="AO325" s="11">
        <f>IFERROR(AO298+AO299+AO300+AO301+AO302+AO303+AO304+AO305+AO306+AO307+AO308+AO309+AO310+AO311+AO312+AO313+AO314+AO315+AO316+AO317+AO318+AO319+AO320+AO321+AO322+AO323+AO324, "NA")</f>
        <v>0</v>
      </c>
      <c r="AP325" s="12" t="str">
        <f>IFERROR(AO325/AO446, "NA")</f>
        <v>NA</v>
      </c>
      <c r="AQ325" s="2"/>
      <c r="AR325" s="11">
        <f t="shared" si="39"/>
        <v>0</v>
      </c>
    </row>
    <row r="326" spans="1:44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0</v>
      </c>
      <c r="C326" s="12" t="str">
        <f>IFERROR(B326/B446, "NA")</f>
        <v>NA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0</v>
      </c>
      <c r="F326" s="12" t="str">
        <f>IFERROR(E326/E446, "NA")</f>
        <v>NA</v>
      </c>
      <c r="G326" s="2"/>
      <c r="H326" s="11">
        <f>IFERROR(H201+H202+H203+H204+H205+H206+H207+H208+H211+H213+H214+H215+H216+H217+H219+H220+H221+H222+H223+H224+H225+H226+H229+H230+H231+H232+H233+H234+H235+H238+H240+H241+H242+H243+H244+H245+H246+H247+H248+H249+H250+H251+H252+H253+H254+H255+H256+H257+H258+H259+H260+H261+H262+H266+H267+H270+H271+H272+H273+H276+H277+H278+H279+H280+H281+H282+H283+H284+H287+H288+H289+H290+H291+H292+H293+H294+H295+H298+H299+H300+H301+H302+H303+H304+H305+H306+H307+H308+H309+H310+H311+H312+H313+H314+H315+H316+H317+H318+H319+H320+H321+H322+H323+H324, "NA")</f>
        <v>0</v>
      </c>
      <c r="I326" s="12" t="str">
        <f>IFERROR(H326/H446, "NA")</f>
        <v>NA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0</v>
      </c>
      <c r="L326" s="12" t="str">
        <f>IFERROR(K326/K446, "NA")</f>
        <v>NA</v>
      </c>
      <c r="M326" s="2"/>
      <c r="N326" s="11">
        <f>IFERROR(N201+N202+N203+N204+N205+N206+N207+N208+N211+N213+N214+N215+N216+N217+N219+N220+N221+N222+N223+N224+N225+N226+N229+N230+N231+N232+N233+N234+N235+N238+N240+N241+N242+N243+N244+N245+N246+N247+N248+N249+N250+N251+N252+N253+N254+N255+N256+N257+N258+N259+N260+N261+N262+N266+N267+N270+N271+N272+N273+N276+N277+N278+N279+N280+N281+N282+N283+N284+N287+N288+N289+N290+N291+N292+N293+N294+N295+N298+N299+N300+N301+N302+N303+N304+N305+N306+N307+N308+N309+N310+N311+N312+N313+N314+N315+N316+N317+N318+N319+N320+N321+N322+N323+N324, "NA")</f>
        <v>0</v>
      </c>
      <c r="O326" s="12" t="str">
        <f>IFERROR(N326/N446, "NA")</f>
        <v>NA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0</v>
      </c>
      <c r="R326" s="12" t="str">
        <f>IFERROR(Q326/Q446, "NA")</f>
        <v>NA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0</v>
      </c>
      <c r="U326" s="12" t="str">
        <f>IFERROR(T326/T446, "NA")</f>
        <v>NA</v>
      </c>
      <c r="V326" s="2"/>
      <c r="W326" s="11">
        <f>IFERROR(W201+W202+W203+W204+W205+W206+W207+W208+W211+W213+W214+W215+W216+W217+W219+W220+W221+W222+W223+W224+W225+W226+W229+W230+W231+W232+W233+W234+W235+W238+W240+W241+W242+W243+W244+W245+W246+W247+W248+W249+W250+W251+W252+W253+W254+W255+W256+W257+W258+W259+W260+W261+W262+W266+W267+W270+W271+W272+W273+W276+W277+W278+W279+W280+W281+W282+W283+W284+W287+W288+W289+W290+W291+W292+W293+W294+W295+W298+W299+W300+W301+W302+W303+W304+W305+W306+W307+W308+W309+W310+W311+W312+W313+W314+W315+W316+W317+W318+W319+W320+W321+W322+W323+W324, "NA")</f>
        <v>0</v>
      </c>
      <c r="X326" s="12" t="str">
        <f>IFERROR(W326/W446, "NA")</f>
        <v>NA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0</v>
      </c>
      <c r="AA326" s="12" t="str">
        <f>IFERROR(Z326/Z446, "NA")</f>
        <v>NA</v>
      </c>
      <c r="AB326" s="2"/>
      <c r="AC326" s="11">
        <f>IFERROR(AC201+AC202+AC203+AC204+AC205+AC206+AC207+AC208+AC211+AC213+AC214+AC215+AC216+AC217+AC219+AC220+AC221+AC222+AC223+AC224+AC225+AC226+AC229+AC230+AC231+AC232+AC233+AC234+AC235+AC238+AC240+AC241+AC242+AC243+AC244+AC245+AC246+AC247+AC248+AC249+AC250+AC251+AC252+AC253+AC254+AC255+AC256+AC257+AC258+AC259+AC260+AC261+AC262+AC266+AC267+AC270+AC271+AC272+AC273+AC276+AC277+AC278+AC279+AC280+AC281+AC282+AC283+AC284+AC287+AC288+AC289+AC290+AC291+AC292+AC293+AC294+AC295+AC298+AC299+AC300+AC301+AC302+AC303+AC304+AC305+AC306+AC307+AC308+AC309+AC310+AC311+AC312+AC313+AC314+AC315+AC316+AC317+AC318+AC319+AC320+AC321+AC322+AC323+AC324, "NA")</f>
        <v>0</v>
      </c>
      <c r="AD326" s="12" t="str">
        <f>IFERROR(AC326/AC446, "NA")</f>
        <v>NA</v>
      </c>
      <c r="AE326" s="2"/>
      <c r="AF326" s="11">
        <f>IFERROR(AF201+AF202+AF203+AF204+AF205+AF206+AF207+AF208+AF211+AF213+AF214+AF215+AF216+AF217+AF219+AF220+AF221+AF222+AF223+AF224+AF225+AF226+AF229+AF230+AF231+AF232+AF233+AF234+AF235+AF238+AF240+AF241+AF242+AF243+AF244+AF245+AF246+AF247+AF248+AF249+AF250+AF251+AF252+AF253+AF254+AF255+AF256+AF257+AF258+AF259+AF260+AF261+AF262+AF266+AF267+AF270+AF271+AF272+AF273+AF276+AF277+AF278+AF279+AF280+AF281+AF282+AF283+AF284+AF287+AF288+AF289+AF290+AF291+AF292+AF293+AF294+AF295+AF298+AF299+AF300+AF301+AF302+AF303+AF304+AF305+AF306+AF307+AF308+AF309+AF310+AF311+AF312+AF313+AF314+AF315+AF316+AF317+AF318+AF319+AF320+AF321+AF322+AF323+AF324, "NA")</f>
        <v>0</v>
      </c>
      <c r="AG326" s="12" t="str">
        <f>IFERROR(AF326/AF446, "NA")</f>
        <v>NA</v>
      </c>
      <c r="AH326" s="2"/>
      <c r="AI326" s="11">
        <f>IFERROR(AI201+AI202+AI203+AI204+AI205+AI206+AI207+AI208+AI211+AI213+AI214+AI215+AI216+AI217+AI219+AI220+AI221+AI222+AI223+AI224+AI225+AI226+AI229+AI230+AI231+AI232+AI233+AI234+AI235+AI238+AI240+AI241+AI242+AI243+AI244+AI245+AI246+AI247+AI248+AI249+AI250+AI251+AI252+AI253+AI254+AI255+AI256+AI257+AI258+AI259+AI260+AI261+AI262+AI266+AI267+AI270+AI271+AI272+AI273+AI276+AI277+AI278+AI279+AI280+AI281+AI282+AI283+AI284+AI287+AI288+AI289+AI290+AI291+AI292+AI293+AI294+AI295+AI298+AI299+AI300+AI301+AI302+AI303+AI304+AI305+AI306+AI307+AI308+AI309+AI310+AI311+AI312+AI313+AI314+AI315+AI316+AI317+AI318+AI319+AI320+AI321+AI322+AI323+AI324, "NA")</f>
        <v>0</v>
      </c>
      <c r="AJ326" s="12" t="str">
        <f>IFERROR(AI326/AI446, "NA")</f>
        <v>NA</v>
      </c>
      <c r="AK326" s="2"/>
      <c r="AL326" s="11">
        <f t="shared" si="38"/>
        <v>0</v>
      </c>
      <c r="AM326" s="12" t="str">
        <f>IFERROR(AL326/AL446, "NA")</f>
        <v>NA</v>
      </c>
      <c r="AN326" s="2"/>
      <c r="AO326" s="11">
        <f>IFERROR(AO201+AO202+AO203+AO204+AO205+AO206+AO207+AO208+AO211+AO213+AO214+AO215+AO216+AO217+AO219+AO220+AO221+AO222+AO223+AO224+AO225+AO226+AO229+AO230+AO231+AO232+AO233+AO234+AO235+AO238+AO240+AO241+AO242+AO243+AO244+AO245+AO246+AO247+AO248+AO249+AO250+AO251+AO252+AO253+AO254+AO255+AO256+AO257+AO258+AO259+AO260+AO261+AO262+AO266+AO267+AO270+AO271+AO272+AO273+AO276+AO277+AO278+AO279+AO280+AO281+AO282+AO283+AO284+AO287+AO288+AO289+AO290+AO291+AO292+AO293+AO294+AO295+AO298+AO299+AO300+AO301+AO302+AO303+AO304+AO305+AO306+AO307+AO308+AO309+AO310+AO311+AO312+AO313+AO314+AO315+AO316+AO317+AO318+AO319+AO320+AO321+AO322+AO323+AO324, "NA")</f>
        <v>0</v>
      </c>
      <c r="AP326" s="12" t="str">
        <f>IFERROR(AO326/AO446, "NA")</f>
        <v>NA</v>
      </c>
      <c r="AQ326" s="2"/>
      <c r="AR326" s="11">
        <f t="shared" si="39"/>
        <v>0</v>
      </c>
    </row>
    <row r="327" spans="1:44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  <c r="AE327" s="4"/>
      <c r="AF327" s="2"/>
      <c r="AG327" s="3"/>
      <c r="AH327" s="4"/>
      <c r="AI327" s="2"/>
      <c r="AJ327" s="3"/>
      <c r="AK327" s="2"/>
      <c r="AL327" s="2"/>
      <c r="AM327" s="3"/>
      <c r="AN327" s="2"/>
      <c r="AO327" s="2"/>
      <c r="AP327" s="3"/>
      <c r="AQ327" s="2"/>
      <c r="AR327" s="2"/>
    </row>
    <row r="328" spans="1:44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  <c r="AE328" s="4"/>
      <c r="AF328" s="2"/>
      <c r="AG328" s="3"/>
      <c r="AH328" s="4"/>
      <c r="AI328" s="2"/>
      <c r="AJ328" s="3"/>
      <c r="AK328" s="2"/>
      <c r="AL328" s="2"/>
      <c r="AM328" s="3"/>
      <c r="AN328" s="2"/>
      <c r="AO328" s="2"/>
      <c r="AP328" s="3"/>
      <c r="AQ328" s="2"/>
      <c r="AR328" s="2"/>
    </row>
    <row r="329" spans="1:44" ht="16.5" hidden="1" customHeight="1" x14ac:dyDescent="0.3">
      <c r="A329" s="33" t="s">
        <v>700</v>
      </c>
      <c r="B329" s="6">
        <v>0</v>
      </c>
      <c r="C329" s="7" t="str">
        <f>IFERROR(B329/B446, "NA")</f>
        <v>NA</v>
      </c>
      <c r="D329" s="8"/>
      <c r="E329" s="6">
        <v>0</v>
      </c>
      <c r="F329" s="7" t="str">
        <f>IFERROR(E329/E446, "NA")</f>
        <v>NA</v>
      </c>
      <c r="G329" s="8"/>
      <c r="H329" s="6">
        <v>0</v>
      </c>
      <c r="I329" s="7" t="str">
        <f>IFERROR(H329/H446, "NA")</f>
        <v>NA</v>
      </c>
      <c r="J329" s="8"/>
      <c r="K329" s="6">
        <v>0</v>
      </c>
      <c r="L329" s="7" t="str">
        <f>IFERROR(K329/K446, "NA")</f>
        <v>NA</v>
      </c>
      <c r="M329" s="8"/>
      <c r="N329" s="6">
        <v>0</v>
      </c>
      <c r="O329" s="7" t="str">
        <f>IFERROR(N329/N446, "NA")</f>
        <v>NA</v>
      </c>
      <c r="P329" s="8"/>
      <c r="Q329" s="6">
        <v>0</v>
      </c>
      <c r="R329" s="7" t="str">
        <f>IFERROR(Q329/Q446, "NA")</f>
        <v>NA</v>
      </c>
      <c r="S329" s="8"/>
      <c r="T329" s="6">
        <v>0</v>
      </c>
      <c r="U329" s="7" t="str">
        <f>IFERROR(T329/T446, "NA")</f>
        <v>NA</v>
      </c>
      <c r="V329" s="8"/>
      <c r="W329" s="6">
        <v>0</v>
      </c>
      <c r="X329" s="7" t="str">
        <f>IFERROR(W329/W446, "NA")</f>
        <v>NA</v>
      </c>
      <c r="Y329" s="8"/>
      <c r="Z329" s="6">
        <v>0</v>
      </c>
      <c r="AA329" s="7" t="str">
        <f>IFERROR(Z329/Z446, "NA")</f>
        <v>NA</v>
      </c>
      <c r="AB329" s="8"/>
      <c r="AC329" s="6">
        <v>0</v>
      </c>
      <c r="AD329" s="7" t="str">
        <f>IFERROR(AC329/AC446, "NA")</f>
        <v>NA</v>
      </c>
      <c r="AE329" s="8"/>
      <c r="AF329" s="6">
        <v>0</v>
      </c>
      <c r="AG329" s="7" t="str">
        <f>IFERROR(AF329/AF446, "NA")</f>
        <v>NA</v>
      </c>
      <c r="AH329" s="8"/>
      <c r="AI329" s="6">
        <v>0</v>
      </c>
      <c r="AJ329" s="7" t="str">
        <f>IFERROR(AI329/AI446, "NA")</f>
        <v>NA</v>
      </c>
      <c r="AK329" s="6"/>
      <c r="AL329" s="9">
        <f t="shared" ref="AL329:AL336" si="40">IFERROR(B329+E329+H329+K329+N329+Q329+T329+W329+Z329+AC329+AF329+AI329, "NA")</f>
        <v>0</v>
      </c>
      <c r="AM329" s="7" t="str">
        <f>IFERROR(AL329/AL446, "NA")</f>
        <v>NA</v>
      </c>
      <c r="AN329" s="6"/>
      <c r="AO329" s="6">
        <v>0</v>
      </c>
      <c r="AP329" s="7" t="str">
        <f>IFERROR(AO329/AO446, "NA")</f>
        <v>NA</v>
      </c>
      <c r="AQ329" s="6"/>
      <c r="AR329" s="9">
        <f t="shared" ref="AR329:AR336" si="41">IFERROR(AL329-AO329, "NA")</f>
        <v>0</v>
      </c>
    </row>
    <row r="330" spans="1:44" ht="16.5" hidden="1" customHeight="1" x14ac:dyDescent="0.3">
      <c r="A330" s="33" t="s">
        <v>701</v>
      </c>
      <c r="B330" s="6">
        <v>0</v>
      </c>
      <c r="C330" s="7" t="str">
        <f>IFERROR(B330/B446, "NA")</f>
        <v>NA</v>
      </c>
      <c r="D330" s="8"/>
      <c r="E330" s="6">
        <v>0</v>
      </c>
      <c r="F330" s="7" t="str">
        <f>IFERROR(E330/E446, "NA")</f>
        <v>NA</v>
      </c>
      <c r="G330" s="8"/>
      <c r="H330" s="6">
        <v>0</v>
      </c>
      <c r="I330" s="7" t="str">
        <f>IFERROR(H330/H446, "NA")</f>
        <v>NA</v>
      </c>
      <c r="J330" s="8"/>
      <c r="K330" s="6">
        <v>0</v>
      </c>
      <c r="L330" s="7" t="str">
        <f>IFERROR(K330/K446, "NA")</f>
        <v>NA</v>
      </c>
      <c r="M330" s="8"/>
      <c r="N330" s="6">
        <v>0</v>
      </c>
      <c r="O330" s="7" t="str">
        <f>IFERROR(N330/N446, "NA")</f>
        <v>NA</v>
      </c>
      <c r="P330" s="8"/>
      <c r="Q330" s="6">
        <v>0</v>
      </c>
      <c r="R330" s="7" t="str">
        <f>IFERROR(Q330/Q446, "NA")</f>
        <v>NA</v>
      </c>
      <c r="S330" s="8"/>
      <c r="T330" s="6">
        <v>0</v>
      </c>
      <c r="U330" s="7" t="str">
        <f>IFERROR(T330/T446, "NA")</f>
        <v>NA</v>
      </c>
      <c r="V330" s="8"/>
      <c r="W330" s="6">
        <v>0</v>
      </c>
      <c r="X330" s="7" t="str">
        <f>IFERROR(W330/W446, "NA")</f>
        <v>NA</v>
      </c>
      <c r="Y330" s="8"/>
      <c r="Z330" s="6">
        <v>0</v>
      </c>
      <c r="AA330" s="7" t="str">
        <f>IFERROR(Z330/Z446, "NA")</f>
        <v>NA</v>
      </c>
      <c r="AB330" s="8"/>
      <c r="AC330" s="6">
        <v>0</v>
      </c>
      <c r="AD330" s="7" t="str">
        <f>IFERROR(AC330/AC446, "NA")</f>
        <v>NA</v>
      </c>
      <c r="AE330" s="8"/>
      <c r="AF330" s="6">
        <v>0</v>
      </c>
      <c r="AG330" s="7" t="str">
        <f>IFERROR(AF330/AF446, "NA")</f>
        <v>NA</v>
      </c>
      <c r="AH330" s="8"/>
      <c r="AI330" s="6">
        <v>0</v>
      </c>
      <c r="AJ330" s="7" t="str">
        <f>IFERROR(AI330/AI446, "NA")</f>
        <v>NA</v>
      </c>
      <c r="AK330" s="6"/>
      <c r="AL330" s="9">
        <f t="shared" si="40"/>
        <v>0</v>
      </c>
      <c r="AM330" s="7" t="str">
        <f>IFERROR(AL330/AL446, "NA")</f>
        <v>NA</v>
      </c>
      <c r="AN330" s="6"/>
      <c r="AO330" s="6">
        <v>0</v>
      </c>
      <c r="AP330" s="7" t="str">
        <f>IFERROR(AO330/AO446, "NA")</f>
        <v>NA</v>
      </c>
      <c r="AQ330" s="6"/>
      <c r="AR330" s="9">
        <f t="shared" si="41"/>
        <v>0</v>
      </c>
    </row>
    <row r="331" spans="1:44" ht="16.5" hidden="1" customHeight="1" x14ac:dyDescent="0.3">
      <c r="A331" s="33" t="s">
        <v>702</v>
      </c>
      <c r="B331" s="6">
        <v>0</v>
      </c>
      <c r="C331" s="7" t="str">
        <f>IFERROR(B331/B446, "NA")</f>
        <v>NA</v>
      </c>
      <c r="D331" s="8"/>
      <c r="E331" s="6">
        <v>0</v>
      </c>
      <c r="F331" s="7" t="str">
        <f>IFERROR(E331/E446, "NA")</f>
        <v>NA</v>
      </c>
      <c r="G331" s="8"/>
      <c r="H331" s="6">
        <v>0</v>
      </c>
      <c r="I331" s="7" t="str">
        <f>IFERROR(H331/H446, "NA")</f>
        <v>NA</v>
      </c>
      <c r="J331" s="8"/>
      <c r="K331" s="6">
        <v>0</v>
      </c>
      <c r="L331" s="7" t="str">
        <f>IFERROR(K331/K446, "NA")</f>
        <v>NA</v>
      </c>
      <c r="M331" s="8"/>
      <c r="N331" s="6">
        <v>0</v>
      </c>
      <c r="O331" s="7" t="str">
        <f>IFERROR(N331/N446, "NA")</f>
        <v>NA</v>
      </c>
      <c r="P331" s="8"/>
      <c r="Q331" s="6">
        <v>0</v>
      </c>
      <c r="R331" s="7" t="str">
        <f>IFERROR(Q331/Q446, "NA")</f>
        <v>NA</v>
      </c>
      <c r="S331" s="8"/>
      <c r="T331" s="6">
        <v>0</v>
      </c>
      <c r="U331" s="7" t="str">
        <f>IFERROR(T331/T446, "NA")</f>
        <v>NA</v>
      </c>
      <c r="V331" s="8"/>
      <c r="W331" s="6">
        <v>0</v>
      </c>
      <c r="X331" s="7" t="str">
        <f>IFERROR(W331/W446, "NA")</f>
        <v>NA</v>
      </c>
      <c r="Y331" s="8"/>
      <c r="Z331" s="6">
        <v>0</v>
      </c>
      <c r="AA331" s="7" t="str">
        <f>IFERROR(Z331/Z446, "NA")</f>
        <v>NA</v>
      </c>
      <c r="AB331" s="8"/>
      <c r="AC331" s="6">
        <v>0</v>
      </c>
      <c r="AD331" s="7" t="str">
        <f>IFERROR(AC331/AC446, "NA")</f>
        <v>NA</v>
      </c>
      <c r="AE331" s="8"/>
      <c r="AF331" s="6">
        <v>0</v>
      </c>
      <c r="AG331" s="7" t="str">
        <f>IFERROR(AF331/AF446, "NA")</f>
        <v>NA</v>
      </c>
      <c r="AH331" s="8"/>
      <c r="AI331" s="6">
        <v>0</v>
      </c>
      <c r="AJ331" s="7" t="str">
        <f>IFERROR(AI331/AI446, "NA")</f>
        <v>NA</v>
      </c>
      <c r="AK331" s="6"/>
      <c r="AL331" s="9">
        <f t="shared" si="40"/>
        <v>0</v>
      </c>
      <c r="AM331" s="7" t="str">
        <f>IFERROR(AL331/AL446, "NA")</f>
        <v>NA</v>
      </c>
      <c r="AN331" s="6"/>
      <c r="AO331" s="6">
        <v>0</v>
      </c>
      <c r="AP331" s="7" t="str">
        <f>IFERROR(AO331/AO446, "NA")</f>
        <v>NA</v>
      </c>
      <c r="AQ331" s="6"/>
      <c r="AR331" s="9">
        <f t="shared" si="41"/>
        <v>0</v>
      </c>
    </row>
    <row r="332" spans="1:44" ht="16.5" hidden="1" customHeight="1" x14ac:dyDescent="0.3">
      <c r="A332" s="33" t="s">
        <v>703</v>
      </c>
      <c r="B332" s="6">
        <v>0</v>
      </c>
      <c r="C332" s="7" t="str">
        <f>IFERROR(B332/B446, "NA")</f>
        <v>NA</v>
      </c>
      <c r="D332" s="8"/>
      <c r="E332" s="6">
        <v>0</v>
      </c>
      <c r="F332" s="7" t="str">
        <f>IFERROR(E332/E446, "NA")</f>
        <v>NA</v>
      </c>
      <c r="G332" s="8"/>
      <c r="H332" s="6">
        <v>0</v>
      </c>
      <c r="I332" s="7" t="str">
        <f>IFERROR(H332/H446, "NA")</f>
        <v>NA</v>
      </c>
      <c r="J332" s="8"/>
      <c r="K332" s="6">
        <v>0</v>
      </c>
      <c r="L332" s="7" t="str">
        <f>IFERROR(K332/K446, "NA")</f>
        <v>NA</v>
      </c>
      <c r="M332" s="8"/>
      <c r="N332" s="6">
        <v>0</v>
      </c>
      <c r="O332" s="7" t="str">
        <f>IFERROR(N332/N446, "NA")</f>
        <v>NA</v>
      </c>
      <c r="P332" s="8"/>
      <c r="Q332" s="6">
        <v>0</v>
      </c>
      <c r="R332" s="7" t="str">
        <f>IFERROR(Q332/Q446, "NA")</f>
        <v>NA</v>
      </c>
      <c r="S332" s="8"/>
      <c r="T332" s="6">
        <v>0</v>
      </c>
      <c r="U332" s="7" t="str">
        <f>IFERROR(T332/T446, "NA")</f>
        <v>NA</v>
      </c>
      <c r="V332" s="8"/>
      <c r="W332" s="6">
        <v>0</v>
      </c>
      <c r="X332" s="7" t="str">
        <f>IFERROR(W332/W446, "NA")</f>
        <v>NA</v>
      </c>
      <c r="Y332" s="8"/>
      <c r="Z332" s="6">
        <v>0</v>
      </c>
      <c r="AA332" s="7" t="str">
        <f>IFERROR(Z332/Z446, "NA")</f>
        <v>NA</v>
      </c>
      <c r="AB332" s="8"/>
      <c r="AC332" s="6">
        <v>0</v>
      </c>
      <c r="AD332" s="7" t="str">
        <f>IFERROR(AC332/AC446, "NA")</f>
        <v>NA</v>
      </c>
      <c r="AE332" s="8"/>
      <c r="AF332" s="6">
        <v>0</v>
      </c>
      <c r="AG332" s="7" t="str">
        <f>IFERROR(AF332/AF446, "NA")</f>
        <v>NA</v>
      </c>
      <c r="AH332" s="8"/>
      <c r="AI332" s="6">
        <v>0</v>
      </c>
      <c r="AJ332" s="7" t="str">
        <f>IFERROR(AI332/AI446, "NA")</f>
        <v>NA</v>
      </c>
      <c r="AK332" s="6"/>
      <c r="AL332" s="9">
        <f t="shared" si="40"/>
        <v>0</v>
      </c>
      <c r="AM332" s="7" t="str">
        <f>IFERROR(AL332/AL446, "NA")</f>
        <v>NA</v>
      </c>
      <c r="AN332" s="6"/>
      <c r="AO332" s="6">
        <v>0</v>
      </c>
      <c r="AP332" s="7" t="str">
        <f>IFERROR(AO332/AO446, "NA")</f>
        <v>NA</v>
      </c>
      <c r="AQ332" s="6"/>
      <c r="AR332" s="9">
        <f t="shared" si="41"/>
        <v>0</v>
      </c>
    </row>
    <row r="333" spans="1:44" ht="16.5" hidden="1" customHeight="1" x14ac:dyDescent="0.3">
      <c r="A333" s="33" t="s">
        <v>704</v>
      </c>
      <c r="B333" s="6">
        <v>0</v>
      </c>
      <c r="C333" s="7" t="str">
        <f>IFERROR(B333/B446, "NA")</f>
        <v>NA</v>
      </c>
      <c r="D333" s="8"/>
      <c r="E333" s="6">
        <v>0</v>
      </c>
      <c r="F333" s="7" t="str">
        <f>IFERROR(E333/E446, "NA")</f>
        <v>NA</v>
      </c>
      <c r="G333" s="8"/>
      <c r="H333" s="6">
        <v>0</v>
      </c>
      <c r="I333" s="7" t="str">
        <f>IFERROR(H333/H446, "NA")</f>
        <v>NA</v>
      </c>
      <c r="J333" s="8"/>
      <c r="K333" s="6">
        <v>0</v>
      </c>
      <c r="L333" s="7" t="str">
        <f>IFERROR(K333/K446, "NA")</f>
        <v>NA</v>
      </c>
      <c r="M333" s="8"/>
      <c r="N333" s="6">
        <v>0</v>
      </c>
      <c r="O333" s="7" t="str">
        <f>IFERROR(N333/N446, "NA")</f>
        <v>NA</v>
      </c>
      <c r="P333" s="8"/>
      <c r="Q333" s="6">
        <v>0</v>
      </c>
      <c r="R333" s="7" t="str">
        <f>IFERROR(Q333/Q446, "NA")</f>
        <v>NA</v>
      </c>
      <c r="S333" s="8"/>
      <c r="T333" s="6">
        <v>0</v>
      </c>
      <c r="U333" s="7" t="str">
        <f>IFERROR(T333/T446, "NA")</f>
        <v>NA</v>
      </c>
      <c r="V333" s="8"/>
      <c r="W333" s="6">
        <v>0</v>
      </c>
      <c r="X333" s="7" t="str">
        <f>IFERROR(W333/W446, "NA")</f>
        <v>NA</v>
      </c>
      <c r="Y333" s="8"/>
      <c r="Z333" s="6">
        <v>0</v>
      </c>
      <c r="AA333" s="7" t="str">
        <f>IFERROR(Z333/Z446, "NA")</f>
        <v>NA</v>
      </c>
      <c r="AB333" s="8"/>
      <c r="AC333" s="6">
        <v>0</v>
      </c>
      <c r="AD333" s="7" t="str">
        <f>IFERROR(AC333/AC446, "NA")</f>
        <v>NA</v>
      </c>
      <c r="AE333" s="8"/>
      <c r="AF333" s="6">
        <v>0</v>
      </c>
      <c r="AG333" s="7" t="str">
        <f>IFERROR(AF333/AF446, "NA")</f>
        <v>NA</v>
      </c>
      <c r="AH333" s="8"/>
      <c r="AI333" s="6">
        <v>0</v>
      </c>
      <c r="AJ333" s="7" t="str">
        <f>IFERROR(AI333/AI446, "NA")</f>
        <v>NA</v>
      </c>
      <c r="AK333" s="6"/>
      <c r="AL333" s="9">
        <f t="shared" si="40"/>
        <v>0</v>
      </c>
      <c r="AM333" s="7" t="str">
        <f>IFERROR(AL333/AL446, "NA")</f>
        <v>NA</v>
      </c>
      <c r="AN333" s="6"/>
      <c r="AO333" s="6">
        <v>0</v>
      </c>
      <c r="AP333" s="7" t="str">
        <f>IFERROR(AO333/AO446, "NA")</f>
        <v>NA</v>
      </c>
      <c r="AQ333" s="6"/>
      <c r="AR333" s="9">
        <f t="shared" si="41"/>
        <v>0</v>
      </c>
    </row>
    <row r="334" spans="1:44" ht="16.5" hidden="1" customHeight="1" x14ac:dyDescent="0.3">
      <c r="A334" s="33" t="s">
        <v>705</v>
      </c>
      <c r="B334" s="6">
        <v>0</v>
      </c>
      <c r="C334" s="7" t="str">
        <f>IFERROR(B334/B446, "NA")</f>
        <v>NA</v>
      </c>
      <c r="D334" s="8"/>
      <c r="E334" s="6">
        <v>0</v>
      </c>
      <c r="F334" s="7" t="str">
        <f>IFERROR(E334/E446, "NA")</f>
        <v>NA</v>
      </c>
      <c r="G334" s="8"/>
      <c r="H334" s="6">
        <v>0</v>
      </c>
      <c r="I334" s="7" t="str">
        <f>IFERROR(H334/H446, "NA")</f>
        <v>NA</v>
      </c>
      <c r="J334" s="8"/>
      <c r="K334" s="6">
        <v>0</v>
      </c>
      <c r="L334" s="7" t="str">
        <f>IFERROR(K334/K446, "NA")</f>
        <v>NA</v>
      </c>
      <c r="M334" s="8"/>
      <c r="N334" s="6">
        <v>0</v>
      </c>
      <c r="O334" s="7" t="str">
        <f>IFERROR(N334/N446, "NA")</f>
        <v>NA</v>
      </c>
      <c r="P334" s="8"/>
      <c r="Q334" s="6">
        <v>0</v>
      </c>
      <c r="R334" s="7" t="str">
        <f>IFERROR(Q334/Q446, "NA")</f>
        <v>NA</v>
      </c>
      <c r="S334" s="8"/>
      <c r="T334" s="6">
        <v>0</v>
      </c>
      <c r="U334" s="7" t="str">
        <f>IFERROR(T334/T446, "NA")</f>
        <v>NA</v>
      </c>
      <c r="V334" s="8"/>
      <c r="W334" s="6">
        <v>0</v>
      </c>
      <c r="X334" s="7" t="str">
        <f>IFERROR(W334/W446, "NA")</f>
        <v>NA</v>
      </c>
      <c r="Y334" s="8"/>
      <c r="Z334" s="6">
        <v>0</v>
      </c>
      <c r="AA334" s="7" t="str">
        <f>IFERROR(Z334/Z446, "NA")</f>
        <v>NA</v>
      </c>
      <c r="AB334" s="8"/>
      <c r="AC334" s="6">
        <v>0</v>
      </c>
      <c r="AD334" s="7" t="str">
        <f>IFERROR(AC334/AC446, "NA")</f>
        <v>NA</v>
      </c>
      <c r="AE334" s="8"/>
      <c r="AF334" s="6">
        <v>0</v>
      </c>
      <c r="AG334" s="7" t="str">
        <f>IFERROR(AF334/AF446, "NA")</f>
        <v>NA</v>
      </c>
      <c r="AH334" s="8"/>
      <c r="AI334" s="6">
        <v>0</v>
      </c>
      <c r="AJ334" s="7" t="str">
        <f>IFERROR(AI334/AI446, "NA")</f>
        <v>NA</v>
      </c>
      <c r="AK334" s="6"/>
      <c r="AL334" s="9">
        <f t="shared" si="40"/>
        <v>0</v>
      </c>
      <c r="AM334" s="7" t="str">
        <f>IFERROR(AL334/AL446, "NA")</f>
        <v>NA</v>
      </c>
      <c r="AN334" s="6"/>
      <c r="AO334" s="6">
        <v>0</v>
      </c>
      <c r="AP334" s="7" t="str">
        <f>IFERROR(AO334/AO446, "NA")</f>
        <v>NA</v>
      </c>
      <c r="AQ334" s="6"/>
      <c r="AR334" s="9">
        <f t="shared" si="41"/>
        <v>0</v>
      </c>
    </row>
    <row r="335" spans="1:44" ht="16.5" hidden="1" customHeight="1" x14ac:dyDescent="0.3">
      <c r="A335" s="33" t="s">
        <v>706</v>
      </c>
      <c r="B335" s="6">
        <v>0</v>
      </c>
      <c r="C335" s="7" t="str">
        <f>IFERROR(B335/B446, "NA")</f>
        <v>NA</v>
      </c>
      <c r="D335" s="8"/>
      <c r="E335" s="6">
        <v>0</v>
      </c>
      <c r="F335" s="7" t="str">
        <f>IFERROR(E335/E446, "NA")</f>
        <v>NA</v>
      </c>
      <c r="G335" s="8"/>
      <c r="H335" s="6">
        <v>0</v>
      </c>
      <c r="I335" s="7" t="str">
        <f>IFERROR(H335/H446, "NA")</f>
        <v>NA</v>
      </c>
      <c r="J335" s="8"/>
      <c r="K335" s="6">
        <v>0</v>
      </c>
      <c r="L335" s="7" t="str">
        <f>IFERROR(K335/K446, "NA")</f>
        <v>NA</v>
      </c>
      <c r="M335" s="8"/>
      <c r="N335" s="6">
        <v>0</v>
      </c>
      <c r="O335" s="7" t="str">
        <f>IFERROR(N335/N446, "NA")</f>
        <v>NA</v>
      </c>
      <c r="P335" s="8"/>
      <c r="Q335" s="6">
        <v>0</v>
      </c>
      <c r="R335" s="7" t="str">
        <f>IFERROR(Q335/Q446, "NA")</f>
        <v>NA</v>
      </c>
      <c r="S335" s="8"/>
      <c r="T335" s="6">
        <v>0</v>
      </c>
      <c r="U335" s="7" t="str">
        <f>IFERROR(T335/T446, "NA")</f>
        <v>NA</v>
      </c>
      <c r="V335" s="8"/>
      <c r="W335" s="6">
        <v>0</v>
      </c>
      <c r="X335" s="7" t="str">
        <f>IFERROR(W335/W446, "NA")</f>
        <v>NA</v>
      </c>
      <c r="Y335" s="8"/>
      <c r="Z335" s="6">
        <v>0</v>
      </c>
      <c r="AA335" s="7" t="str">
        <f>IFERROR(Z335/Z446, "NA")</f>
        <v>NA</v>
      </c>
      <c r="AB335" s="8"/>
      <c r="AC335" s="6">
        <v>0</v>
      </c>
      <c r="AD335" s="7" t="str">
        <f>IFERROR(AC335/AC446, "NA")</f>
        <v>NA</v>
      </c>
      <c r="AE335" s="8"/>
      <c r="AF335" s="6">
        <v>0</v>
      </c>
      <c r="AG335" s="7" t="str">
        <f>IFERROR(AF335/AF446, "NA")</f>
        <v>NA</v>
      </c>
      <c r="AH335" s="8"/>
      <c r="AI335" s="6">
        <v>0</v>
      </c>
      <c r="AJ335" s="7" t="str">
        <f>IFERROR(AI335/AI446, "NA")</f>
        <v>NA</v>
      </c>
      <c r="AK335" s="6"/>
      <c r="AL335" s="9">
        <f t="shared" si="40"/>
        <v>0</v>
      </c>
      <c r="AM335" s="7" t="str">
        <f>IFERROR(AL335/AL446, "NA")</f>
        <v>NA</v>
      </c>
      <c r="AN335" s="6"/>
      <c r="AO335" s="6">
        <v>0</v>
      </c>
      <c r="AP335" s="7" t="str">
        <f>IFERROR(AO335/AO446, "NA")</f>
        <v>NA</v>
      </c>
      <c r="AQ335" s="6"/>
      <c r="AR335" s="9">
        <f t="shared" si="41"/>
        <v>0</v>
      </c>
    </row>
    <row r="336" spans="1:44" ht="16.5" hidden="1" customHeight="1" x14ac:dyDescent="0.3">
      <c r="A336" s="33" t="s">
        <v>707</v>
      </c>
      <c r="B336" s="6">
        <v>0</v>
      </c>
      <c r="C336" s="7" t="str">
        <f>IFERROR(B336/B446, "NA")</f>
        <v>NA</v>
      </c>
      <c r="D336" s="8"/>
      <c r="E336" s="6">
        <v>0</v>
      </c>
      <c r="F336" s="7" t="str">
        <f>IFERROR(E336/E446, "NA")</f>
        <v>NA</v>
      </c>
      <c r="G336" s="8"/>
      <c r="H336" s="6">
        <v>0</v>
      </c>
      <c r="I336" s="7" t="str">
        <f>IFERROR(H336/H446, "NA")</f>
        <v>NA</v>
      </c>
      <c r="J336" s="8"/>
      <c r="K336" s="6">
        <v>0</v>
      </c>
      <c r="L336" s="7" t="str">
        <f>IFERROR(K336/K446, "NA")</f>
        <v>NA</v>
      </c>
      <c r="M336" s="8"/>
      <c r="N336" s="6">
        <v>0</v>
      </c>
      <c r="O336" s="7" t="str">
        <f>IFERROR(N336/N446, "NA")</f>
        <v>NA</v>
      </c>
      <c r="P336" s="8"/>
      <c r="Q336" s="6">
        <v>0</v>
      </c>
      <c r="R336" s="7" t="str">
        <f>IFERROR(Q336/Q446, "NA")</f>
        <v>NA</v>
      </c>
      <c r="S336" s="8"/>
      <c r="T336" s="6">
        <v>0</v>
      </c>
      <c r="U336" s="7" t="str">
        <f>IFERROR(T336/T446, "NA")</f>
        <v>NA</v>
      </c>
      <c r="V336" s="8"/>
      <c r="W336" s="6">
        <v>0</v>
      </c>
      <c r="X336" s="7" t="str">
        <f>IFERROR(W336/W446, "NA")</f>
        <v>NA</v>
      </c>
      <c r="Y336" s="8"/>
      <c r="Z336" s="6">
        <v>0</v>
      </c>
      <c r="AA336" s="7" t="str">
        <f>IFERROR(Z336/Z446, "NA")</f>
        <v>NA</v>
      </c>
      <c r="AB336" s="8"/>
      <c r="AC336" s="6">
        <v>0</v>
      </c>
      <c r="AD336" s="7" t="str">
        <f>IFERROR(AC336/AC446, "NA")</f>
        <v>NA</v>
      </c>
      <c r="AE336" s="8"/>
      <c r="AF336" s="6">
        <v>0</v>
      </c>
      <c r="AG336" s="7" t="str">
        <f>IFERROR(AF336/AF446, "NA")</f>
        <v>NA</v>
      </c>
      <c r="AH336" s="8"/>
      <c r="AI336" s="6">
        <v>0</v>
      </c>
      <c r="AJ336" s="7" t="str">
        <f>IFERROR(AI336/AI446, "NA")</f>
        <v>NA</v>
      </c>
      <c r="AK336" s="6"/>
      <c r="AL336" s="9">
        <f t="shared" si="40"/>
        <v>0</v>
      </c>
      <c r="AM336" s="7" t="str">
        <f>IFERROR(AL336/AL446, "NA")</f>
        <v>NA</v>
      </c>
      <c r="AN336" s="6"/>
      <c r="AO336" s="6">
        <v>0</v>
      </c>
      <c r="AP336" s="7" t="str">
        <f>IFERROR(AO336/AO446, "NA")</f>
        <v>NA</v>
      </c>
      <c r="AQ336" s="6"/>
      <c r="AR336" s="9">
        <f t="shared" si="41"/>
        <v>0</v>
      </c>
    </row>
    <row r="337" spans="1:44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  <c r="AE337" s="4"/>
      <c r="AF337" s="2"/>
      <c r="AG337" s="3"/>
      <c r="AH337" s="4"/>
      <c r="AI337" s="2"/>
      <c r="AJ337" s="3"/>
      <c r="AK337" s="2"/>
      <c r="AL337" s="2"/>
      <c r="AM337" s="3"/>
      <c r="AN337" s="2"/>
      <c r="AO337" s="2"/>
      <c r="AP337" s="3"/>
      <c r="AQ337" s="2"/>
      <c r="AR337" s="2"/>
    </row>
    <row r="338" spans="1:44" ht="16.5" hidden="1" customHeight="1" x14ac:dyDescent="0.3">
      <c r="A338" s="35" t="s">
        <v>708</v>
      </c>
      <c r="B338" s="6">
        <v>0</v>
      </c>
      <c r="C338" s="7" t="str">
        <f>IFERROR(B338/B446, "NA")</f>
        <v>NA</v>
      </c>
      <c r="D338" s="8"/>
      <c r="E338" s="6">
        <v>0</v>
      </c>
      <c r="F338" s="7" t="str">
        <f>IFERROR(E338/E446, "NA")</f>
        <v>NA</v>
      </c>
      <c r="G338" s="8"/>
      <c r="H338" s="6">
        <v>0</v>
      </c>
      <c r="I338" s="7" t="str">
        <f>IFERROR(H338/H446, "NA")</f>
        <v>NA</v>
      </c>
      <c r="J338" s="8"/>
      <c r="K338" s="6">
        <v>0</v>
      </c>
      <c r="L338" s="7" t="str">
        <f>IFERROR(K338/K446, "NA")</f>
        <v>NA</v>
      </c>
      <c r="M338" s="8"/>
      <c r="N338" s="6">
        <v>0</v>
      </c>
      <c r="O338" s="7" t="str">
        <f>IFERROR(N338/N446, "NA")</f>
        <v>NA</v>
      </c>
      <c r="P338" s="8"/>
      <c r="Q338" s="6">
        <v>0</v>
      </c>
      <c r="R338" s="7" t="str">
        <f>IFERROR(Q338/Q446, "NA")</f>
        <v>NA</v>
      </c>
      <c r="S338" s="8"/>
      <c r="T338" s="6">
        <v>0</v>
      </c>
      <c r="U338" s="7" t="str">
        <f>IFERROR(T338/T446, "NA")</f>
        <v>NA</v>
      </c>
      <c r="V338" s="8"/>
      <c r="W338" s="6">
        <v>0</v>
      </c>
      <c r="X338" s="7" t="str">
        <f>IFERROR(W338/W446, "NA")</f>
        <v>NA</v>
      </c>
      <c r="Y338" s="8"/>
      <c r="Z338" s="6">
        <v>0</v>
      </c>
      <c r="AA338" s="7" t="str">
        <f>IFERROR(Z338/Z446, "NA")</f>
        <v>NA</v>
      </c>
      <c r="AB338" s="8"/>
      <c r="AC338" s="6">
        <v>0</v>
      </c>
      <c r="AD338" s="7" t="str">
        <f>IFERROR(AC338/AC446, "NA")</f>
        <v>NA</v>
      </c>
      <c r="AE338" s="8"/>
      <c r="AF338" s="6">
        <v>0</v>
      </c>
      <c r="AG338" s="7" t="str">
        <f>IFERROR(AF338/AF446, "NA")</f>
        <v>NA</v>
      </c>
      <c r="AH338" s="8"/>
      <c r="AI338" s="6">
        <v>0</v>
      </c>
      <c r="AJ338" s="7" t="str">
        <f>IFERROR(AI338/AI446, "NA")</f>
        <v>NA</v>
      </c>
      <c r="AK338" s="6"/>
      <c r="AL338" s="9">
        <f t="shared" ref="AL338:AL346" si="42">IFERROR(B338+E338+H338+K338+N338+Q338+T338+W338+Z338+AC338+AF338+AI338, "NA")</f>
        <v>0</v>
      </c>
      <c r="AM338" s="7" t="str">
        <f>IFERROR(AL338/AL446, "NA")</f>
        <v>NA</v>
      </c>
      <c r="AN338" s="6"/>
      <c r="AO338" s="6">
        <v>0</v>
      </c>
      <c r="AP338" s="7" t="str">
        <f>IFERROR(AO338/AO446, "NA")</f>
        <v>NA</v>
      </c>
      <c r="AQ338" s="6"/>
      <c r="AR338" s="9">
        <f t="shared" ref="AR338:AR346" si="43">IFERROR(AL338-AO338, "NA")</f>
        <v>0</v>
      </c>
    </row>
    <row r="339" spans="1:44" ht="16.5" hidden="1" customHeight="1" x14ac:dyDescent="0.3">
      <c r="A339" s="35" t="s">
        <v>709</v>
      </c>
      <c r="B339" s="6">
        <v>0</v>
      </c>
      <c r="C339" s="7" t="str">
        <f>IFERROR(B339/B446, "NA")</f>
        <v>NA</v>
      </c>
      <c r="D339" s="8"/>
      <c r="E339" s="6">
        <v>0</v>
      </c>
      <c r="F339" s="7" t="str">
        <f>IFERROR(E339/E446, "NA")</f>
        <v>NA</v>
      </c>
      <c r="G339" s="8"/>
      <c r="H339" s="6">
        <v>0</v>
      </c>
      <c r="I339" s="7" t="str">
        <f>IFERROR(H339/H446, "NA")</f>
        <v>NA</v>
      </c>
      <c r="J339" s="8"/>
      <c r="K339" s="6">
        <v>0</v>
      </c>
      <c r="L339" s="7" t="str">
        <f>IFERROR(K339/K446, "NA")</f>
        <v>NA</v>
      </c>
      <c r="M339" s="8"/>
      <c r="N339" s="6">
        <v>0</v>
      </c>
      <c r="O339" s="7" t="str">
        <f>IFERROR(N339/N446, "NA")</f>
        <v>NA</v>
      </c>
      <c r="P339" s="8"/>
      <c r="Q339" s="6">
        <v>0</v>
      </c>
      <c r="R339" s="7" t="str">
        <f>IFERROR(Q339/Q446, "NA")</f>
        <v>NA</v>
      </c>
      <c r="S339" s="8"/>
      <c r="T339" s="6">
        <v>0</v>
      </c>
      <c r="U339" s="7" t="str">
        <f>IFERROR(T339/T446, "NA")</f>
        <v>NA</v>
      </c>
      <c r="V339" s="8"/>
      <c r="W339" s="6">
        <v>0</v>
      </c>
      <c r="X339" s="7" t="str">
        <f>IFERROR(W339/W446, "NA")</f>
        <v>NA</v>
      </c>
      <c r="Y339" s="8"/>
      <c r="Z339" s="6">
        <v>0</v>
      </c>
      <c r="AA339" s="7" t="str">
        <f>IFERROR(Z339/Z446, "NA")</f>
        <v>NA</v>
      </c>
      <c r="AB339" s="8"/>
      <c r="AC339" s="6">
        <v>0</v>
      </c>
      <c r="AD339" s="7" t="str">
        <f>IFERROR(AC339/AC446, "NA")</f>
        <v>NA</v>
      </c>
      <c r="AE339" s="8"/>
      <c r="AF339" s="6">
        <v>0</v>
      </c>
      <c r="AG339" s="7" t="str">
        <f>IFERROR(AF339/AF446, "NA")</f>
        <v>NA</v>
      </c>
      <c r="AH339" s="8"/>
      <c r="AI339" s="6">
        <v>0</v>
      </c>
      <c r="AJ339" s="7" t="str">
        <f>IFERROR(AI339/AI446, "NA")</f>
        <v>NA</v>
      </c>
      <c r="AK339" s="6"/>
      <c r="AL339" s="9">
        <f t="shared" si="42"/>
        <v>0</v>
      </c>
      <c r="AM339" s="7" t="str">
        <f>IFERROR(AL339/AL446, "NA")</f>
        <v>NA</v>
      </c>
      <c r="AN339" s="6"/>
      <c r="AO339" s="6">
        <v>0</v>
      </c>
      <c r="AP339" s="7" t="str">
        <f>IFERROR(AO339/AO446, "NA")</f>
        <v>NA</v>
      </c>
      <c r="AQ339" s="6"/>
      <c r="AR339" s="9">
        <f t="shared" si="43"/>
        <v>0</v>
      </c>
    </row>
    <row r="340" spans="1:44" ht="16.5" hidden="1" customHeight="1" x14ac:dyDescent="0.3">
      <c r="A340" s="35" t="s">
        <v>710</v>
      </c>
      <c r="B340" s="6">
        <v>0</v>
      </c>
      <c r="C340" s="7" t="str">
        <f>IFERROR(B340/B446, "NA")</f>
        <v>NA</v>
      </c>
      <c r="D340" s="8"/>
      <c r="E340" s="6">
        <v>0</v>
      </c>
      <c r="F340" s="7" t="str">
        <f>IFERROR(E340/E446, "NA")</f>
        <v>NA</v>
      </c>
      <c r="G340" s="8"/>
      <c r="H340" s="6">
        <v>0</v>
      </c>
      <c r="I340" s="7" t="str">
        <f>IFERROR(H340/H446, "NA")</f>
        <v>NA</v>
      </c>
      <c r="J340" s="8"/>
      <c r="K340" s="6">
        <v>0</v>
      </c>
      <c r="L340" s="7" t="str">
        <f>IFERROR(K340/K446, "NA")</f>
        <v>NA</v>
      </c>
      <c r="M340" s="8"/>
      <c r="N340" s="6">
        <v>0</v>
      </c>
      <c r="O340" s="7" t="str">
        <f>IFERROR(N340/N446, "NA")</f>
        <v>NA</v>
      </c>
      <c r="P340" s="8"/>
      <c r="Q340" s="6">
        <v>0</v>
      </c>
      <c r="R340" s="7" t="str">
        <f>IFERROR(Q340/Q446, "NA")</f>
        <v>NA</v>
      </c>
      <c r="S340" s="8"/>
      <c r="T340" s="6">
        <v>0</v>
      </c>
      <c r="U340" s="7" t="str">
        <f>IFERROR(T340/T446, "NA")</f>
        <v>NA</v>
      </c>
      <c r="V340" s="8"/>
      <c r="W340" s="6">
        <v>0</v>
      </c>
      <c r="X340" s="7" t="str">
        <f>IFERROR(W340/W446, "NA")</f>
        <v>NA</v>
      </c>
      <c r="Y340" s="8"/>
      <c r="Z340" s="6">
        <v>0</v>
      </c>
      <c r="AA340" s="7" t="str">
        <f>IFERROR(Z340/Z446, "NA")</f>
        <v>NA</v>
      </c>
      <c r="AB340" s="8"/>
      <c r="AC340" s="6">
        <v>0</v>
      </c>
      <c r="AD340" s="7" t="str">
        <f>IFERROR(AC340/AC446, "NA")</f>
        <v>NA</v>
      </c>
      <c r="AE340" s="8"/>
      <c r="AF340" s="6">
        <v>0</v>
      </c>
      <c r="AG340" s="7" t="str">
        <f>IFERROR(AF340/AF446, "NA")</f>
        <v>NA</v>
      </c>
      <c r="AH340" s="8"/>
      <c r="AI340" s="6">
        <v>0</v>
      </c>
      <c r="AJ340" s="7" t="str">
        <f>IFERROR(AI340/AI446, "NA")</f>
        <v>NA</v>
      </c>
      <c r="AK340" s="6"/>
      <c r="AL340" s="9">
        <f t="shared" si="42"/>
        <v>0</v>
      </c>
      <c r="AM340" s="7" t="str">
        <f>IFERROR(AL340/AL446, "NA")</f>
        <v>NA</v>
      </c>
      <c r="AN340" s="6"/>
      <c r="AO340" s="6">
        <v>0</v>
      </c>
      <c r="AP340" s="7" t="str">
        <f>IFERROR(AO340/AO446, "NA")</f>
        <v>NA</v>
      </c>
      <c r="AQ340" s="6"/>
      <c r="AR340" s="9">
        <f t="shared" si="43"/>
        <v>0</v>
      </c>
    </row>
    <row r="341" spans="1:44" ht="16.5" hidden="1" customHeight="1" x14ac:dyDescent="0.3">
      <c r="A341" s="35" t="s">
        <v>711</v>
      </c>
      <c r="B341" s="6">
        <v>0</v>
      </c>
      <c r="C341" s="7" t="str">
        <f>IFERROR(B341/B446, "NA")</f>
        <v>NA</v>
      </c>
      <c r="D341" s="8"/>
      <c r="E341" s="6">
        <v>0</v>
      </c>
      <c r="F341" s="7" t="str">
        <f>IFERROR(E341/E446, "NA")</f>
        <v>NA</v>
      </c>
      <c r="G341" s="8"/>
      <c r="H341" s="6">
        <v>0</v>
      </c>
      <c r="I341" s="7" t="str">
        <f>IFERROR(H341/H446, "NA")</f>
        <v>NA</v>
      </c>
      <c r="J341" s="8"/>
      <c r="K341" s="6">
        <v>0</v>
      </c>
      <c r="L341" s="7" t="str">
        <f>IFERROR(K341/K446, "NA")</f>
        <v>NA</v>
      </c>
      <c r="M341" s="8"/>
      <c r="N341" s="6">
        <v>0</v>
      </c>
      <c r="O341" s="7" t="str">
        <f>IFERROR(N341/N446, "NA")</f>
        <v>NA</v>
      </c>
      <c r="P341" s="8"/>
      <c r="Q341" s="6">
        <v>0</v>
      </c>
      <c r="R341" s="7" t="str">
        <f>IFERROR(Q341/Q446, "NA")</f>
        <v>NA</v>
      </c>
      <c r="S341" s="8"/>
      <c r="T341" s="6">
        <v>0</v>
      </c>
      <c r="U341" s="7" t="str">
        <f>IFERROR(T341/T446, "NA")</f>
        <v>NA</v>
      </c>
      <c r="V341" s="8"/>
      <c r="W341" s="6">
        <v>0</v>
      </c>
      <c r="X341" s="7" t="str">
        <f>IFERROR(W341/W446, "NA")</f>
        <v>NA</v>
      </c>
      <c r="Y341" s="8"/>
      <c r="Z341" s="6">
        <v>0</v>
      </c>
      <c r="AA341" s="7" t="str">
        <f>IFERROR(Z341/Z446, "NA")</f>
        <v>NA</v>
      </c>
      <c r="AB341" s="8"/>
      <c r="AC341" s="6">
        <v>0</v>
      </c>
      <c r="AD341" s="7" t="str">
        <f>IFERROR(AC341/AC446, "NA")</f>
        <v>NA</v>
      </c>
      <c r="AE341" s="8"/>
      <c r="AF341" s="6">
        <v>0</v>
      </c>
      <c r="AG341" s="7" t="str">
        <f>IFERROR(AF341/AF446, "NA")</f>
        <v>NA</v>
      </c>
      <c r="AH341" s="8"/>
      <c r="AI341" s="6">
        <v>0</v>
      </c>
      <c r="AJ341" s="7" t="str">
        <f>IFERROR(AI341/AI446, "NA")</f>
        <v>NA</v>
      </c>
      <c r="AK341" s="6"/>
      <c r="AL341" s="9">
        <f t="shared" si="42"/>
        <v>0</v>
      </c>
      <c r="AM341" s="7" t="str">
        <f>IFERROR(AL341/AL446, "NA")</f>
        <v>NA</v>
      </c>
      <c r="AN341" s="6"/>
      <c r="AO341" s="6">
        <v>0</v>
      </c>
      <c r="AP341" s="7" t="str">
        <f>IFERROR(AO341/AO446, "NA")</f>
        <v>NA</v>
      </c>
      <c r="AQ341" s="6"/>
      <c r="AR341" s="9">
        <f t="shared" si="43"/>
        <v>0</v>
      </c>
    </row>
    <row r="342" spans="1:44" ht="16.5" hidden="1" customHeight="1" x14ac:dyDescent="0.3">
      <c r="A342" s="35" t="s">
        <v>712</v>
      </c>
      <c r="B342" s="6">
        <v>0</v>
      </c>
      <c r="C342" s="7" t="str">
        <f>IFERROR(B342/B446, "NA")</f>
        <v>NA</v>
      </c>
      <c r="D342" s="8"/>
      <c r="E342" s="6">
        <v>0</v>
      </c>
      <c r="F342" s="7" t="str">
        <f>IFERROR(E342/E446, "NA")</f>
        <v>NA</v>
      </c>
      <c r="G342" s="8"/>
      <c r="H342" s="6">
        <v>0</v>
      </c>
      <c r="I342" s="7" t="str">
        <f>IFERROR(H342/H446, "NA")</f>
        <v>NA</v>
      </c>
      <c r="J342" s="8"/>
      <c r="K342" s="6">
        <v>0</v>
      </c>
      <c r="L342" s="7" t="str">
        <f>IFERROR(K342/K446, "NA")</f>
        <v>NA</v>
      </c>
      <c r="M342" s="8"/>
      <c r="N342" s="6">
        <v>0</v>
      </c>
      <c r="O342" s="7" t="str">
        <f>IFERROR(N342/N446, "NA")</f>
        <v>NA</v>
      </c>
      <c r="P342" s="8"/>
      <c r="Q342" s="6">
        <v>0</v>
      </c>
      <c r="R342" s="7" t="str">
        <f>IFERROR(Q342/Q446, "NA")</f>
        <v>NA</v>
      </c>
      <c r="S342" s="8"/>
      <c r="T342" s="6">
        <v>0</v>
      </c>
      <c r="U342" s="7" t="str">
        <f>IFERROR(T342/T446, "NA")</f>
        <v>NA</v>
      </c>
      <c r="V342" s="8"/>
      <c r="W342" s="6">
        <v>0</v>
      </c>
      <c r="X342" s="7" t="str">
        <f>IFERROR(W342/W446, "NA")</f>
        <v>NA</v>
      </c>
      <c r="Y342" s="8"/>
      <c r="Z342" s="6">
        <v>0</v>
      </c>
      <c r="AA342" s="7" t="str">
        <f>IFERROR(Z342/Z446, "NA")</f>
        <v>NA</v>
      </c>
      <c r="AB342" s="8"/>
      <c r="AC342" s="6">
        <v>0</v>
      </c>
      <c r="AD342" s="7" t="str">
        <f>IFERROR(AC342/AC446, "NA")</f>
        <v>NA</v>
      </c>
      <c r="AE342" s="8"/>
      <c r="AF342" s="6">
        <v>0</v>
      </c>
      <c r="AG342" s="7" t="str">
        <f>IFERROR(AF342/AF446, "NA")</f>
        <v>NA</v>
      </c>
      <c r="AH342" s="8"/>
      <c r="AI342" s="6">
        <v>0</v>
      </c>
      <c r="AJ342" s="7" t="str">
        <f>IFERROR(AI342/AI446, "NA")</f>
        <v>NA</v>
      </c>
      <c r="AK342" s="6"/>
      <c r="AL342" s="9">
        <f t="shared" si="42"/>
        <v>0</v>
      </c>
      <c r="AM342" s="7" t="str">
        <f>IFERROR(AL342/AL446, "NA")</f>
        <v>NA</v>
      </c>
      <c r="AN342" s="6"/>
      <c r="AO342" s="6">
        <v>0</v>
      </c>
      <c r="AP342" s="7" t="str">
        <f>IFERROR(AO342/AO446, "NA")</f>
        <v>NA</v>
      </c>
      <c r="AQ342" s="6"/>
      <c r="AR342" s="9">
        <f t="shared" si="43"/>
        <v>0</v>
      </c>
    </row>
    <row r="343" spans="1:44" ht="16.5" customHeight="1" x14ac:dyDescent="0.3">
      <c r="A343" s="36" t="s">
        <v>366</v>
      </c>
      <c r="B343" s="11">
        <f>IFERROR(B338+B339+B340+B341+B342, "NA")</f>
        <v>0</v>
      </c>
      <c r="C343" s="12" t="str">
        <f>IFERROR(B343/B446, "NA")</f>
        <v>NA</v>
      </c>
      <c r="D343" s="2"/>
      <c r="E343" s="11">
        <f>IFERROR(E338+E339+E340+E341+E342, "NA")</f>
        <v>0</v>
      </c>
      <c r="F343" s="12" t="str">
        <f>IFERROR(E343/E446, "NA")</f>
        <v>NA</v>
      </c>
      <c r="G343" s="2"/>
      <c r="H343" s="11">
        <f>IFERROR(H338+H339+H340+H341+H342, "NA")</f>
        <v>0</v>
      </c>
      <c r="I343" s="12" t="str">
        <f>IFERROR(H343/H446, "NA")</f>
        <v>NA</v>
      </c>
      <c r="J343" s="2"/>
      <c r="K343" s="11">
        <f>IFERROR(K338+K339+K340+K341+K342, "NA")</f>
        <v>0</v>
      </c>
      <c r="L343" s="12" t="str">
        <f>IFERROR(K343/K446, "NA")</f>
        <v>NA</v>
      </c>
      <c r="M343" s="2"/>
      <c r="N343" s="11">
        <f>IFERROR(N338+N339+N340+N341+N342, "NA")</f>
        <v>0</v>
      </c>
      <c r="O343" s="12" t="str">
        <f>IFERROR(N343/N446, "NA")</f>
        <v>NA</v>
      </c>
      <c r="P343" s="2"/>
      <c r="Q343" s="11">
        <f>IFERROR(Q338+Q339+Q340+Q341+Q342, "NA")</f>
        <v>0</v>
      </c>
      <c r="R343" s="12" t="str">
        <f>IFERROR(Q343/Q446, "NA")</f>
        <v>NA</v>
      </c>
      <c r="S343" s="2"/>
      <c r="T343" s="11">
        <f>IFERROR(T338+T339+T340+T341+T342, "NA")</f>
        <v>0</v>
      </c>
      <c r="U343" s="12" t="str">
        <f>IFERROR(T343/T446, "NA")</f>
        <v>NA</v>
      </c>
      <c r="V343" s="2"/>
      <c r="W343" s="11">
        <f>IFERROR(W338+W339+W340+W341+W342, "NA")</f>
        <v>0</v>
      </c>
      <c r="X343" s="12" t="str">
        <f>IFERROR(W343/W446, "NA")</f>
        <v>NA</v>
      </c>
      <c r="Y343" s="2"/>
      <c r="Z343" s="11">
        <f>IFERROR(Z338+Z339+Z340+Z341+Z342, "NA")</f>
        <v>0</v>
      </c>
      <c r="AA343" s="12" t="str">
        <f>IFERROR(Z343/Z446, "NA")</f>
        <v>NA</v>
      </c>
      <c r="AB343" s="2"/>
      <c r="AC343" s="11">
        <f>IFERROR(AC338+AC339+AC340+AC341+AC342, "NA")</f>
        <v>0</v>
      </c>
      <c r="AD343" s="12" t="str">
        <f>IFERROR(AC343/AC446, "NA")</f>
        <v>NA</v>
      </c>
      <c r="AE343" s="2"/>
      <c r="AF343" s="11">
        <f>IFERROR(AF338+AF339+AF340+AF341+AF342, "NA")</f>
        <v>0</v>
      </c>
      <c r="AG343" s="12" t="str">
        <f>IFERROR(AF343/AF446, "NA")</f>
        <v>NA</v>
      </c>
      <c r="AH343" s="2"/>
      <c r="AI343" s="11">
        <f>IFERROR(AI338+AI339+AI340+AI341+AI342, "NA")</f>
        <v>0</v>
      </c>
      <c r="AJ343" s="12" t="str">
        <f>IFERROR(AI343/AI446, "NA")</f>
        <v>NA</v>
      </c>
      <c r="AK343" s="2"/>
      <c r="AL343" s="11">
        <f t="shared" si="42"/>
        <v>0</v>
      </c>
      <c r="AM343" s="12" t="str">
        <f>IFERROR(AL343/AL446, "NA")</f>
        <v>NA</v>
      </c>
      <c r="AN343" s="2"/>
      <c r="AO343" s="11">
        <f>IFERROR(AO338+AO339+AO340+AO341+AO342, "NA")</f>
        <v>0</v>
      </c>
      <c r="AP343" s="12" t="str">
        <f>IFERROR(AO343/AO446, "NA")</f>
        <v>NA</v>
      </c>
      <c r="AQ343" s="2"/>
      <c r="AR343" s="11">
        <f t="shared" si="43"/>
        <v>0</v>
      </c>
    </row>
    <row r="344" spans="1:44" ht="16.5" customHeight="1" x14ac:dyDescent="0.3">
      <c r="A344" s="40" t="s">
        <v>367</v>
      </c>
      <c r="B344" s="11">
        <f>IFERROR(B329+B330+B331+B332+B333+B334+B335+B336+B338+B339+B340+B341+B342, "NA")</f>
        <v>0</v>
      </c>
      <c r="C344" s="12" t="str">
        <f>IFERROR(B344/B446, "NA")</f>
        <v>NA</v>
      </c>
      <c r="D344" s="2"/>
      <c r="E344" s="11">
        <f>IFERROR(E329+E330+E331+E332+E333+E334+E335+E336+E338+E339+E340+E341+E342, "NA")</f>
        <v>0</v>
      </c>
      <c r="F344" s="12" t="str">
        <f>IFERROR(E344/E446, "NA")</f>
        <v>NA</v>
      </c>
      <c r="G344" s="2"/>
      <c r="H344" s="11">
        <f>IFERROR(H329+H330+H331+H332+H333+H334+H335+H336+H338+H339+H340+H341+H342, "NA")</f>
        <v>0</v>
      </c>
      <c r="I344" s="12" t="str">
        <f>IFERROR(H344/H446, "NA")</f>
        <v>NA</v>
      </c>
      <c r="J344" s="2"/>
      <c r="K344" s="11">
        <f>IFERROR(K329+K330+K331+K332+K333+K334+K335+K336+K338+K339+K340+K341+K342, "NA")</f>
        <v>0</v>
      </c>
      <c r="L344" s="12" t="str">
        <f>IFERROR(K344/K446, "NA")</f>
        <v>NA</v>
      </c>
      <c r="M344" s="2"/>
      <c r="N344" s="11">
        <f>IFERROR(N329+N330+N331+N332+N333+N334+N335+N336+N338+N339+N340+N341+N342, "NA")</f>
        <v>0</v>
      </c>
      <c r="O344" s="12" t="str">
        <f>IFERROR(N344/N446, "NA")</f>
        <v>NA</v>
      </c>
      <c r="P344" s="2"/>
      <c r="Q344" s="11">
        <f>IFERROR(Q329+Q330+Q331+Q332+Q333+Q334+Q335+Q336+Q338+Q339+Q340+Q341+Q342, "NA")</f>
        <v>0</v>
      </c>
      <c r="R344" s="12" t="str">
        <f>IFERROR(Q344/Q446, "NA")</f>
        <v>NA</v>
      </c>
      <c r="S344" s="2"/>
      <c r="T344" s="11">
        <f>IFERROR(T329+T330+T331+T332+T333+T334+T335+T336+T338+T339+T340+T341+T342, "NA")</f>
        <v>0</v>
      </c>
      <c r="U344" s="12" t="str">
        <f>IFERROR(T344/T446, "NA")</f>
        <v>NA</v>
      </c>
      <c r="V344" s="2"/>
      <c r="W344" s="11">
        <f>IFERROR(W329+W330+W331+W332+W333+W334+W335+W336+W338+W339+W340+W341+W342, "NA")</f>
        <v>0</v>
      </c>
      <c r="X344" s="12" t="str">
        <f>IFERROR(W344/W446, "NA")</f>
        <v>NA</v>
      </c>
      <c r="Y344" s="2"/>
      <c r="Z344" s="11">
        <f>IFERROR(Z329+Z330+Z331+Z332+Z333+Z334+Z335+Z336+Z338+Z339+Z340+Z341+Z342, "NA")</f>
        <v>0</v>
      </c>
      <c r="AA344" s="12" t="str">
        <f>IFERROR(Z344/Z446, "NA")</f>
        <v>NA</v>
      </c>
      <c r="AB344" s="2"/>
      <c r="AC344" s="11">
        <f>IFERROR(AC329+AC330+AC331+AC332+AC333+AC334+AC335+AC336+AC338+AC339+AC340+AC341+AC342, "NA")</f>
        <v>0</v>
      </c>
      <c r="AD344" s="12" t="str">
        <f>IFERROR(AC344/AC446, "NA")</f>
        <v>NA</v>
      </c>
      <c r="AE344" s="2"/>
      <c r="AF344" s="11">
        <f>IFERROR(AF329+AF330+AF331+AF332+AF333+AF334+AF335+AF336+AF338+AF339+AF340+AF341+AF342, "NA")</f>
        <v>0</v>
      </c>
      <c r="AG344" s="12" t="str">
        <f>IFERROR(AF344/AF446, "NA")</f>
        <v>NA</v>
      </c>
      <c r="AH344" s="2"/>
      <c r="AI344" s="11">
        <f>IFERROR(AI329+AI330+AI331+AI332+AI333+AI334+AI335+AI336+AI338+AI339+AI340+AI341+AI342, "NA")</f>
        <v>0</v>
      </c>
      <c r="AJ344" s="12" t="str">
        <f>IFERROR(AI344/AI446, "NA")</f>
        <v>NA</v>
      </c>
      <c r="AK344" s="2"/>
      <c r="AL344" s="11">
        <f t="shared" si="42"/>
        <v>0</v>
      </c>
      <c r="AM344" s="12" t="str">
        <f>IFERROR(AL344/AL446, "NA")</f>
        <v>NA</v>
      </c>
      <c r="AN344" s="2"/>
      <c r="AO344" s="11">
        <f>IFERROR(AO329+AO330+AO331+AO332+AO333+AO334+AO335+AO336+AO338+AO339+AO340+AO341+AO342, "NA")</f>
        <v>0</v>
      </c>
      <c r="AP344" s="12" t="str">
        <f>IFERROR(AO344/AO446, "NA")</f>
        <v>NA</v>
      </c>
      <c r="AQ344" s="2"/>
      <c r="AR344" s="11">
        <f t="shared" si="43"/>
        <v>0</v>
      </c>
    </row>
    <row r="345" spans="1:44" ht="16.5" customHeight="1" x14ac:dyDescent="0.3">
      <c r="A345" s="10" t="s">
        <v>33</v>
      </c>
      <c r="B345" s="11">
        <f>IFERROR(B329+B330+B331+B332+B333+B334+B335+B336+B338+B339+B340+B341+B342, "NA")</f>
        <v>0</v>
      </c>
      <c r="C345" s="12" t="str">
        <f>IFERROR(B345/B446, "NA")</f>
        <v>NA</v>
      </c>
      <c r="D345" s="2"/>
      <c r="E345" s="11">
        <f>IFERROR(E329+E330+E331+E332+E333+E334+E335+E336+E338+E339+E340+E341+E342, "NA")</f>
        <v>0</v>
      </c>
      <c r="F345" s="12" t="str">
        <f>IFERROR(E345/E446, "NA")</f>
        <v>NA</v>
      </c>
      <c r="G345" s="2"/>
      <c r="H345" s="11">
        <f>IFERROR(H329+H330+H331+H332+H333+H334+H335+H336+H338+H339+H340+H341+H342, "NA")</f>
        <v>0</v>
      </c>
      <c r="I345" s="12" t="str">
        <f>IFERROR(H345/H446, "NA")</f>
        <v>NA</v>
      </c>
      <c r="J345" s="2"/>
      <c r="K345" s="11">
        <f>IFERROR(K329+K330+K331+K332+K333+K334+K335+K336+K338+K339+K340+K341+K342, "NA")</f>
        <v>0</v>
      </c>
      <c r="L345" s="12" t="str">
        <f>IFERROR(K345/K446, "NA")</f>
        <v>NA</v>
      </c>
      <c r="M345" s="2"/>
      <c r="N345" s="11">
        <f>IFERROR(N329+N330+N331+N332+N333+N334+N335+N336+N338+N339+N340+N341+N342, "NA")</f>
        <v>0</v>
      </c>
      <c r="O345" s="12" t="str">
        <f>IFERROR(N345/N446, "NA")</f>
        <v>NA</v>
      </c>
      <c r="P345" s="2"/>
      <c r="Q345" s="11">
        <f>IFERROR(Q329+Q330+Q331+Q332+Q333+Q334+Q335+Q336+Q338+Q339+Q340+Q341+Q342, "NA")</f>
        <v>0</v>
      </c>
      <c r="R345" s="12" t="str">
        <f>IFERROR(Q345/Q446, "NA")</f>
        <v>NA</v>
      </c>
      <c r="S345" s="2"/>
      <c r="T345" s="11">
        <f>IFERROR(T329+T330+T331+T332+T333+T334+T335+T336+T338+T339+T340+T341+T342, "NA")</f>
        <v>0</v>
      </c>
      <c r="U345" s="12" t="str">
        <f>IFERROR(T345/T446, "NA")</f>
        <v>NA</v>
      </c>
      <c r="V345" s="2"/>
      <c r="W345" s="11">
        <f>IFERROR(W329+W330+W331+W332+W333+W334+W335+W336+W338+W339+W340+W341+W342, "NA")</f>
        <v>0</v>
      </c>
      <c r="X345" s="12" t="str">
        <f>IFERROR(W345/W446, "NA")</f>
        <v>NA</v>
      </c>
      <c r="Y345" s="2"/>
      <c r="Z345" s="11">
        <f>IFERROR(Z329+Z330+Z331+Z332+Z333+Z334+Z335+Z336+Z338+Z339+Z340+Z341+Z342, "NA")</f>
        <v>0</v>
      </c>
      <c r="AA345" s="12" t="str">
        <f>IFERROR(Z345/Z446, "NA")</f>
        <v>NA</v>
      </c>
      <c r="AB345" s="2"/>
      <c r="AC345" s="11">
        <f>IFERROR(AC329+AC330+AC331+AC332+AC333+AC334+AC335+AC336+AC338+AC339+AC340+AC341+AC342, "NA")</f>
        <v>0</v>
      </c>
      <c r="AD345" s="12" t="str">
        <f>IFERROR(AC345/AC446, "NA")</f>
        <v>NA</v>
      </c>
      <c r="AE345" s="2"/>
      <c r="AF345" s="11">
        <f>IFERROR(AF329+AF330+AF331+AF332+AF333+AF334+AF335+AF336+AF338+AF339+AF340+AF341+AF342, "NA")</f>
        <v>0</v>
      </c>
      <c r="AG345" s="12" t="str">
        <f>IFERROR(AF345/AF446, "NA")</f>
        <v>NA</v>
      </c>
      <c r="AH345" s="2"/>
      <c r="AI345" s="11">
        <f>IFERROR(AI329+AI330+AI331+AI332+AI333+AI334+AI335+AI336+AI338+AI339+AI340+AI341+AI342, "NA")</f>
        <v>0</v>
      </c>
      <c r="AJ345" s="12" t="str">
        <f>IFERROR(AI345/AI446, "NA")</f>
        <v>NA</v>
      </c>
      <c r="AK345" s="2"/>
      <c r="AL345" s="11">
        <f t="shared" si="42"/>
        <v>0</v>
      </c>
      <c r="AM345" s="12" t="str">
        <f>IFERROR(AL345/AL446, "NA")</f>
        <v>NA</v>
      </c>
      <c r="AN345" s="2"/>
      <c r="AO345" s="11">
        <f>IFERROR(AO329+AO330+AO331+AO332+AO333+AO334+AO335+AO336+AO338+AO339+AO340+AO341+AO342, "NA")</f>
        <v>0</v>
      </c>
      <c r="AP345" s="12" t="str">
        <f>IFERROR(AO345/AO446, "NA")</f>
        <v>NA</v>
      </c>
      <c r="AQ345" s="2"/>
      <c r="AR345" s="11">
        <f t="shared" si="43"/>
        <v>0</v>
      </c>
    </row>
    <row r="346" spans="1:44" ht="16.5" customHeight="1" x14ac:dyDescent="0.3">
      <c r="A346" s="21" t="s">
        <v>368</v>
      </c>
      <c r="B346" s="22">
        <f>IFERROR(B198-B326-B345, "NA")</f>
        <v>0</v>
      </c>
      <c r="C346" s="23" t="str">
        <f>IFERROR(B346/B446, "NA")</f>
        <v>NA</v>
      </c>
      <c r="D346" s="24"/>
      <c r="E346" s="22">
        <f>IFERROR(E198-E326-E345, "NA")</f>
        <v>0</v>
      </c>
      <c r="F346" s="23" t="str">
        <f>IFERROR(E346/E446, "NA")</f>
        <v>NA</v>
      </c>
      <c r="G346" s="24"/>
      <c r="H346" s="22">
        <f>IFERROR(H198-H326-H345, "NA")</f>
        <v>0</v>
      </c>
      <c r="I346" s="23" t="str">
        <f>IFERROR(H346/H446, "NA")</f>
        <v>NA</v>
      </c>
      <c r="J346" s="24"/>
      <c r="K346" s="22">
        <f>IFERROR(K198-K326-K345, "NA")</f>
        <v>0</v>
      </c>
      <c r="L346" s="23" t="str">
        <f>IFERROR(K346/K446, "NA")</f>
        <v>NA</v>
      </c>
      <c r="M346" s="24"/>
      <c r="N346" s="22">
        <f>IFERROR(N198-N326-N345, "NA")</f>
        <v>0</v>
      </c>
      <c r="O346" s="23" t="str">
        <f>IFERROR(N346/N446, "NA")</f>
        <v>NA</v>
      </c>
      <c r="P346" s="24"/>
      <c r="Q346" s="22">
        <f>IFERROR(Q198-Q326-Q345, "NA")</f>
        <v>0</v>
      </c>
      <c r="R346" s="23" t="str">
        <f>IFERROR(Q346/Q446, "NA")</f>
        <v>NA</v>
      </c>
      <c r="S346" s="24"/>
      <c r="T346" s="22">
        <f>IFERROR(T198-T326-T345, "NA")</f>
        <v>0</v>
      </c>
      <c r="U346" s="23" t="str">
        <f>IFERROR(T346/T446, "NA")</f>
        <v>NA</v>
      </c>
      <c r="V346" s="24"/>
      <c r="W346" s="22">
        <f>IFERROR(W198-W326-W345, "NA")</f>
        <v>0</v>
      </c>
      <c r="X346" s="23" t="str">
        <f>IFERROR(W346/W446, "NA")</f>
        <v>NA</v>
      </c>
      <c r="Y346" s="24"/>
      <c r="Z346" s="22">
        <f>IFERROR(Z198-Z326-Z345, "NA")</f>
        <v>0</v>
      </c>
      <c r="AA346" s="23" t="str">
        <f>IFERROR(Z346/Z446, "NA")</f>
        <v>NA</v>
      </c>
      <c r="AB346" s="24"/>
      <c r="AC346" s="22">
        <f>IFERROR(AC198-AC326-AC345, "NA")</f>
        <v>0</v>
      </c>
      <c r="AD346" s="23" t="str">
        <f>IFERROR(AC346/AC446, "NA")</f>
        <v>NA</v>
      </c>
      <c r="AE346" s="24"/>
      <c r="AF346" s="22">
        <f>IFERROR(AF198-AF326-AF345, "NA")</f>
        <v>0</v>
      </c>
      <c r="AG346" s="23" t="str">
        <f>IFERROR(AF346/AF446, "NA")</f>
        <v>NA</v>
      </c>
      <c r="AH346" s="24"/>
      <c r="AI346" s="22">
        <f>IFERROR(AI198-AI326-AI345, "NA")</f>
        <v>0</v>
      </c>
      <c r="AJ346" s="23" t="str">
        <f>IFERROR(AI346/AI446, "NA")</f>
        <v>NA</v>
      </c>
      <c r="AK346" s="24"/>
      <c r="AL346" s="22">
        <f t="shared" si="42"/>
        <v>0</v>
      </c>
      <c r="AM346" s="23" t="str">
        <f>IFERROR(AL346/AL446, "NA")</f>
        <v>NA</v>
      </c>
      <c r="AN346" s="24"/>
      <c r="AO346" s="22">
        <f>IFERROR(AO198-AO326-AO345, "NA")</f>
        <v>0</v>
      </c>
      <c r="AP346" s="23" t="str">
        <f>IFERROR(AO346/AO446, "NA")</f>
        <v>NA</v>
      </c>
      <c r="AQ346" s="24"/>
      <c r="AR346" s="22">
        <f t="shared" si="43"/>
        <v>0</v>
      </c>
    </row>
    <row r="347" spans="1:44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  <c r="AE347" s="4"/>
      <c r="AF347" s="2"/>
      <c r="AG347" s="3"/>
      <c r="AH347" s="4"/>
      <c r="AI347" s="2"/>
      <c r="AJ347" s="3"/>
      <c r="AK347" s="2"/>
      <c r="AL347" s="2"/>
      <c r="AM347" s="3"/>
      <c r="AN347" s="2"/>
      <c r="AO347" s="2"/>
      <c r="AP347" s="3"/>
      <c r="AQ347" s="2"/>
      <c r="AR347" s="2"/>
    </row>
    <row r="348" spans="1:44" ht="16.5" hidden="1" customHeight="1" x14ac:dyDescent="0.3">
      <c r="A348" s="5" t="s">
        <v>713</v>
      </c>
      <c r="B348" s="6">
        <v>0</v>
      </c>
      <c r="C348" s="7" t="str">
        <f>IFERROR(B348/B446, "NA")</f>
        <v>NA</v>
      </c>
      <c r="D348" s="8"/>
      <c r="E348" s="6">
        <v>0</v>
      </c>
      <c r="F348" s="7" t="str">
        <f>IFERROR(E348/E446, "NA")</f>
        <v>NA</v>
      </c>
      <c r="G348" s="8"/>
      <c r="H348" s="6">
        <v>0</v>
      </c>
      <c r="I348" s="7" t="str">
        <f>IFERROR(H348/H446, "NA")</f>
        <v>NA</v>
      </c>
      <c r="J348" s="8"/>
      <c r="K348" s="6">
        <v>0</v>
      </c>
      <c r="L348" s="7" t="str">
        <f>IFERROR(K348/K446, "NA")</f>
        <v>NA</v>
      </c>
      <c r="M348" s="8"/>
      <c r="N348" s="6">
        <v>0</v>
      </c>
      <c r="O348" s="7" t="str">
        <f>IFERROR(N348/N446, "NA")</f>
        <v>NA</v>
      </c>
      <c r="P348" s="8"/>
      <c r="Q348" s="6">
        <v>0</v>
      </c>
      <c r="R348" s="7" t="str">
        <f>IFERROR(Q348/Q446, "NA")</f>
        <v>NA</v>
      </c>
      <c r="S348" s="8"/>
      <c r="T348" s="6">
        <v>0</v>
      </c>
      <c r="U348" s="7" t="str">
        <f>IFERROR(T348/T446, "NA")</f>
        <v>NA</v>
      </c>
      <c r="V348" s="8"/>
      <c r="W348" s="6">
        <v>0</v>
      </c>
      <c r="X348" s="7" t="str">
        <f>IFERROR(W348/W446, "NA")</f>
        <v>NA</v>
      </c>
      <c r="Y348" s="8"/>
      <c r="Z348" s="6">
        <v>0</v>
      </c>
      <c r="AA348" s="7" t="str">
        <f>IFERROR(Z348/Z446, "NA")</f>
        <v>NA</v>
      </c>
      <c r="AB348" s="8"/>
      <c r="AC348" s="6">
        <v>0</v>
      </c>
      <c r="AD348" s="7" t="str">
        <f>IFERROR(AC348/AC446, "NA")</f>
        <v>NA</v>
      </c>
      <c r="AE348" s="8"/>
      <c r="AF348" s="6">
        <v>0</v>
      </c>
      <c r="AG348" s="7" t="str">
        <f>IFERROR(AF348/AF446, "NA")</f>
        <v>NA</v>
      </c>
      <c r="AH348" s="8"/>
      <c r="AI348" s="6">
        <v>0</v>
      </c>
      <c r="AJ348" s="7" t="str">
        <f>IFERROR(AI348/AI446, "NA")</f>
        <v>NA</v>
      </c>
      <c r="AK348" s="6"/>
      <c r="AL348" s="9">
        <f>IFERROR(B348+E348+H348+K348+N348+Q348+T348+W348+Z348+AC348+AF348+AI348, "NA")</f>
        <v>0</v>
      </c>
      <c r="AM348" s="7" t="str">
        <f>IFERROR(AL348/AL446, "NA")</f>
        <v>NA</v>
      </c>
      <c r="AN348" s="6"/>
      <c r="AO348" s="6">
        <v>0</v>
      </c>
      <c r="AP348" s="7" t="str">
        <f>IFERROR(AO348/AO446, "NA")</f>
        <v>NA</v>
      </c>
      <c r="AQ348" s="6"/>
      <c r="AR348" s="9">
        <f>IFERROR(AL348-AO348, "NA")</f>
        <v>0</v>
      </c>
    </row>
    <row r="349" spans="1:44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  <c r="AE349" s="4"/>
      <c r="AF349" s="2"/>
      <c r="AG349" s="3"/>
      <c r="AH349" s="4"/>
      <c r="AI349" s="2"/>
      <c r="AJ349" s="3"/>
      <c r="AK349" s="2"/>
      <c r="AL349" s="2"/>
      <c r="AM349" s="3"/>
      <c r="AN349" s="2"/>
      <c r="AO349" s="2"/>
      <c r="AP349" s="3"/>
      <c r="AQ349" s="2"/>
      <c r="AR349" s="2"/>
    </row>
    <row r="350" spans="1:44" ht="16.5" hidden="1" customHeight="1" x14ac:dyDescent="0.3">
      <c r="A350" s="33" t="s">
        <v>714</v>
      </c>
      <c r="B350" s="6">
        <v>0</v>
      </c>
      <c r="C350" s="7" t="str">
        <f>IFERROR(B350/B446, "NA")</f>
        <v>NA</v>
      </c>
      <c r="D350" s="8"/>
      <c r="E350" s="6">
        <v>0</v>
      </c>
      <c r="F350" s="7" t="str">
        <f>IFERROR(E350/E446, "NA")</f>
        <v>NA</v>
      </c>
      <c r="G350" s="8"/>
      <c r="H350" s="6">
        <v>0</v>
      </c>
      <c r="I350" s="7" t="str">
        <f>IFERROR(H350/H446, "NA")</f>
        <v>NA</v>
      </c>
      <c r="J350" s="8"/>
      <c r="K350" s="6">
        <v>0</v>
      </c>
      <c r="L350" s="7" t="str">
        <f>IFERROR(K350/K446, "NA")</f>
        <v>NA</v>
      </c>
      <c r="M350" s="8"/>
      <c r="N350" s="6">
        <v>0</v>
      </c>
      <c r="O350" s="7" t="str">
        <f>IFERROR(N350/N446, "NA")</f>
        <v>NA</v>
      </c>
      <c r="P350" s="8"/>
      <c r="Q350" s="6">
        <v>0</v>
      </c>
      <c r="R350" s="7" t="str">
        <f>IFERROR(Q350/Q446, "NA")</f>
        <v>NA</v>
      </c>
      <c r="S350" s="8"/>
      <c r="T350" s="6">
        <v>0</v>
      </c>
      <c r="U350" s="7" t="str">
        <f>IFERROR(T350/T446, "NA")</f>
        <v>NA</v>
      </c>
      <c r="V350" s="8"/>
      <c r="W350" s="6">
        <v>0</v>
      </c>
      <c r="X350" s="7" t="str">
        <f>IFERROR(W350/W446, "NA")</f>
        <v>NA</v>
      </c>
      <c r="Y350" s="8"/>
      <c r="Z350" s="6">
        <v>0</v>
      </c>
      <c r="AA350" s="7" t="str">
        <f>IFERROR(Z350/Z446, "NA")</f>
        <v>NA</v>
      </c>
      <c r="AB350" s="8"/>
      <c r="AC350" s="6">
        <v>0</v>
      </c>
      <c r="AD350" s="7" t="str">
        <f>IFERROR(AC350/AC446, "NA")</f>
        <v>NA</v>
      </c>
      <c r="AE350" s="8"/>
      <c r="AF350" s="6">
        <v>0</v>
      </c>
      <c r="AG350" s="7" t="str">
        <f>IFERROR(AF350/AF446, "NA")</f>
        <v>NA</v>
      </c>
      <c r="AH350" s="8"/>
      <c r="AI350" s="6">
        <v>0</v>
      </c>
      <c r="AJ350" s="7" t="str">
        <f>IFERROR(AI350/AI446, "NA")</f>
        <v>NA</v>
      </c>
      <c r="AK350" s="6"/>
      <c r="AL350" s="9">
        <f t="shared" ref="AL350:AL359" si="44">IFERROR(B350+E350+H350+K350+N350+Q350+T350+W350+Z350+AC350+AF350+AI350, "NA")</f>
        <v>0</v>
      </c>
      <c r="AM350" s="7" t="str">
        <f>IFERROR(AL350/AL446, "NA")</f>
        <v>NA</v>
      </c>
      <c r="AN350" s="6"/>
      <c r="AO350" s="6">
        <v>0</v>
      </c>
      <c r="AP350" s="7" t="str">
        <f>IFERROR(AO350/AO446, "NA")</f>
        <v>NA</v>
      </c>
      <c r="AQ350" s="6"/>
      <c r="AR350" s="9">
        <f t="shared" ref="AR350:AR359" si="45">IFERROR(AL350-AO350, "NA")</f>
        <v>0</v>
      </c>
    </row>
    <row r="351" spans="1:44" ht="16.5" customHeight="1" x14ac:dyDescent="0.3">
      <c r="A351" s="33" t="s">
        <v>715</v>
      </c>
      <c r="B351" s="6">
        <v>51009.55</v>
      </c>
      <c r="C351" s="7" t="str">
        <f>IFERROR(B351/B446, "NA")</f>
        <v>NA</v>
      </c>
      <c r="D351" s="8"/>
      <c r="E351" s="6">
        <v>43668.23</v>
      </c>
      <c r="F351" s="7" t="str">
        <f>IFERROR(E351/E446, "NA")</f>
        <v>NA</v>
      </c>
      <c r="G351" s="8"/>
      <c r="H351" s="6">
        <v>43206.29</v>
      </c>
      <c r="I351" s="7" t="str">
        <f>IFERROR(H351/H446, "NA")</f>
        <v>NA</v>
      </c>
      <c r="J351" s="8"/>
      <c r="K351" s="6">
        <v>111794.64</v>
      </c>
      <c r="L351" s="7" t="str">
        <f>IFERROR(K351/K446, "NA")</f>
        <v>NA</v>
      </c>
      <c r="M351" s="8"/>
      <c r="N351" s="6">
        <v>35403.839999999997</v>
      </c>
      <c r="O351" s="7" t="str">
        <f>IFERROR(N351/N446, "NA")</f>
        <v>NA</v>
      </c>
      <c r="P351" s="8"/>
      <c r="Q351" s="6">
        <v>35399.03</v>
      </c>
      <c r="R351" s="7" t="str">
        <f>IFERROR(Q351/Q446, "NA")</f>
        <v>NA</v>
      </c>
      <c r="S351" s="8"/>
      <c r="T351" s="6">
        <v>44230.75</v>
      </c>
      <c r="U351" s="7" t="str">
        <f>IFERROR(T351/T446, "NA")</f>
        <v>NA</v>
      </c>
      <c r="V351" s="8"/>
      <c r="W351" s="6">
        <v>35384.6</v>
      </c>
      <c r="X351" s="7" t="str">
        <f>IFERROR(W351/W446, "NA")</f>
        <v>NA</v>
      </c>
      <c r="Y351" s="8"/>
      <c r="Z351" s="6">
        <v>35384.6</v>
      </c>
      <c r="AA351" s="7" t="str">
        <f>IFERROR(Z351/Z446, "NA")</f>
        <v>NA</v>
      </c>
      <c r="AB351" s="8"/>
      <c r="AC351" s="6">
        <v>44230.75</v>
      </c>
      <c r="AD351" s="7" t="str">
        <f>IFERROR(AC351/AC446, "NA")</f>
        <v>NA</v>
      </c>
      <c r="AE351" s="8"/>
      <c r="AF351" s="6">
        <v>35384.6</v>
      </c>
      <c r="AG351" s="7" t="str">
        <f>IFERROR(AF351/AF446, "NA")</f>
        <v>NA</v>
      </c>
      <c r="AH351" s="8"/>
      <c r="AI351" s="6">
        <v>34706.43</v>
      </c>
      <c r="AJ351" s="7" t="str">
        <f>IFERROR(AI351/AI446, "NA")</f>
        <v>NA</v>
      </c>
      <c r="AK351" s="6"/>
      <c r="AL351" s="9">
        <f t="shared" si="44"/>
        <v>549803.31000000006</v>
      </c>
      <c r="AM351" s="7" t="str">
        <f>IFERROR(AL351/AL446, "NA")</f>
        <v>NA</v>
      </c>
      <c r="AN351" s="6"/>
      <c r="AO351" s="6">
        <v>652367.68999999994</v>
      </c>
      <c r="AP351" s="7" t="str">
        <f>IFERROR(AO351/AO446, "NA")</f>
        <v>NA</v>
      </c>
      <c r="AQ351" s="6"/>
      <c r="AR351" s="9">
        <f t="shared" si="45"/>
        <v>-102564.37999999989</v>
      </c>
    </row>
    <row r="352" spans="1:44" ht="16.5" hidden="1" customHeight="1" x14ac:dyDescent="0.3">
      <c r="A352" s="33" t="s">
        <v>716</v>
      </c>
      <c r="B352" s="6">
        <v>0</v>
      </c>
      <c r="C352" s="7" t="str">
        <f>IFERROR(B352/B446, "NA")</f>
        <v>NA</v>
      </c>
      <c r="D352" s="8"/>
      <c r="E352" s="6">
        <v>0</v>
      </c>
      <c r="F352" s="7" t="str">
        <f>IFERROR(E352/E446, "NA")</f>
        <v>NA</v>
      </c>
      <c r="G352" s="8"/>
      <c r="H352" s="6">
        <v>0</v>
      </c>
      <c r="I352" s="7" t="str">
        <f>IFERROR(H352/H446, "NA")</f>
        <v>NA</v>
      </c>
      <c r="J352" s="8"/>
      <c r="K352" s="6">
        <v>0</v>
      </c>
      <c r="L352" s="7" t="str">
        <f>IFERROR(K352/K446, "NA")</f>
        <v>NA</v>
      </c>
      <c r="M352" s="8"/>
      <c r="N352" s="6">
        <v>0</v>
      </c>
      <c r="O352" s="7" t="str">
        <f>IFERROR(N352/N446, "NA")</f>
        <v>NA</v>
      </c>
      <c r="P352" s="8"/>
      <c r="Q352" s="6">
        <v>0</v>
      </c>
      <c r="R352" s="7" t="str">
        <f>IFERROR(Q352/Q446, "NA")</f>
        <v>NA</v>
      </c>
      <c r="S352" s="8"/>
      <c r="T352" s="6">
        <v>0</v>
      </c>
      <c r="U352" s="7" t="str">
        <f>IFERROR(T352/T446, "NA")</f>
        <v>NA</v>
      </c>
      <c r="V352" s="8"/>
      <c r="W352" s="6">
        <v>0</v>
      </c>
      <c r="X352" s="7" t="str">
        <f>IFERROR(W352/W446, "NA")</f>
        <v>NA</v>
      </c>
      <c r="Y352" s="8"/>
      <c r="Z352" s="6">
        <v>0</v>
      </c>
      <c r="AA352" s="7" t="str">
        <f>IFERROR(Z352/Z446, "NA")</f>
        <v>NA</v>
      </c>
      <c r="AB352" s="8"/>
      <c r="AC352" s="6">
        <v>0</v>
      </c>
      <c r="AD352" s="7" t="str">
        <f>IFERROR(AC352/AC446, "NA")</f>
        <v>NA</v>
      </c>
      <c r="AE352" s="8"/>
      <c r="AF352" s="6">
        <v>0</v>
      </c>
      <c r="AG352" s="7" t="str">
        <f>IFERROR(AF352/AF446, "NA")</f>
        <v>NA</v>
      </c>
      <c r="AH352" s="8"/>
      <c r="AI352" s="6">
        <v>0</v>
      </c>
      <c r="AJ352" s="7" t="str">
        <f>IFERROR(AI352/AI446, "NA")</f>
        <v>NA</v>
      </c>
      <c r="AK352" s="6"/>
      <c r="AL352" s="9">
        <f t="shared" si="44"/>
        <v>0</v>
      </c>
      <c r="AM352" s="7" t="str">
        <f>IFERROR(AL352/AL446, "NA")</f>
        <v>NA</v>
      </c>
      <c r="AN352" s="6"/>
      <c r="AO352" s="6">
        <v>0</v>
      </c>
      <c r="AP352" s="7" t="str">
        <f>IFERROR(AO352/AO446, "NA")</f>
        <v>NA</v>
      </c>
      <c r="AQ352" s="6"/>
      <c r="AR352" s="9">
        <f t="shared" si="45"/>
        <v>0</v>
      </c>
    </row>
    <row r="353" spans="1:44" ht="16.5" hidden="1" customHeight="1" x14ac:dyDescent="0.3">
      <c r="A353" s="33" t="s">
        <v>717</v>
      </c>
      <c r="B353" s="6">
        <v>0</v>
      </c>
      <c r="C353" s="7" t="str">
        <f>IFERROR(B353/B446, "NA")</f>
        <v>NA</v>
      </c>
      <c r="D353" s="8"/>
      <c r="E353" s="6">
        <v>0</v>
      </c>
      <c r="F353" s="7" t="str">
        <f>IFERROR(E353/E446, "NA")</f>
        <v>NA</v>
      </c>
      <c r="G353" s="8"/>
      <c r="H353" s="6">
        <v>0</v>
      </c>
      <c r="I353" s="7" t="str">
        <f>IFERROR(H353/H446, "NA")</f>
        <v>NA</v>
      </c>
      <c r="J353" s="8"/>
      <c r="K353" s="6">
        <v>0</v>
      </c>
      <c r="L353" s="7" t="str">
        <f>IFERROR(K353/K446, "NA")</f>
        <v>NA</v>
      </c>
      <c r="M353" s="8"/>
      <c r="N353" s="6">
        <v>0</v>
      </c>
      <c r="O353" s="7" t="str">
        <f>IFERROR(N353/N446, "NA")</f>
        <v>NA</v>
      </c>
      <c r="P353" s="8"/>
      <c r="Q353" s="6">
        <v>0</v>
      </c>
      <c r="R353" s="7" t="str">
        <f>IFERROR(Q353/Q446, "NA")</f>
        <v>NA</v>
      </c>
      <c r="S353" s="8"/>
      <c r="T353" s="6">
        <v>0</v>
      </c>
      <c r="U353" s="7" t="str">
        <f>IFERROR(T353/T446, "NA")</f>
        <v>NA</v>
      </c>
      <c r="V353" s="8"/>
      <c r="W353" s="6">
        <v>0</v>
      </c>
      <c r="X353" s="7" t="str">
        <f>IFERROR(W353/W446, "NA")</f>
        <v>NA</v>
      </c>
      <c r="Y353" s="8"/>
      <c r="Z353" s="6">
        <v>0</v>
      </c>
      <c r="AA353" s="7" t="str">
        <f>IFERROR(Z353/Z446, "NA")</f>
        <v>NA</v>
      </c>
      <c r="AB353" s="8"/>
      <c r="AC353" s="6">
        <v>0</v>
      </c>
      <c r="AD353" s="7" t="str">
        <f>IFERROR(AC353/AC446, "NA")</f>
        <v>NA</v>
      </c>
      <c r="AE353" s="8"/>
      <c r="AF353" s="6">
        <v>0</v>
      </c>
      <c r="AG353" s="7" t="str">
        <f>IFERROR(AF353/AF446, "NA")</f>
        <v>NA</v>
      </c>
      <c r="AH353" s="8"/>
      <c r="AI353" s="6">
        <v>0</v>
      </c>
      <c r="AJ353" s="7" t="str">
        <f>IFERROR(AI353/AI446, "NA")</f>
        <v>NA</v>
      </c>
      <c r="AK353" s="6"/>
      <c r="AL353" s="9">
        <f t="shared" si="44"/>
        <v>0</v>
      </c>
      <c r="AM353" s="7" t="str">
        <f>IFERROR(AL353/AL446, "NA")</f>
        <v>NA</v>
      </c>
      <c r="AN353" s="6"/>
      <c r="AO353" s="6">
        <v>0</v>
      </c>
      <c r="AP353" s="7" t="str">
        <f>IFERROR(AO353/AO446, "NA")</f>
        <v>NA</v>
      </c>
      <c r="AQ353" s="6"/>
      <c r="AR353" s="9">
        <f t="shared" si="45"/>
        <v>0</v>
      </c>
    </row>
    <row r="354" spans="1:44" ht="16.5" customHeight="1" x14ac:dyDescent="0.3">
      <c r="A354" s="33" t="s">
        <v>718</v>
      </c>
      <c r="B354" s="6">
        <v>0</v>
      </c>
      <c r="C354" s="7" t="str">
        <f>IFERROR(B354/B446, "NA")</f>
        <v>NA</v>
      </c>
      <c r="D354" s="8"/>
      <c r="E354" s="6">
        <v>0</v>
      </c>
      <c r="F354" s="7" t="str">
        <f>IFERROR(E354/E446, "NA")</f>
        <v>NA</v>
      </c>
      <c r="G354" s="8"/>
      <c r="H354" s="6">
        <v>0</v>
      </c>
      <c r="I354" s="7" t="str">
        <f>IFERROR(H354/H446, "NA")</f>
        <v>NA</v>
      </c>
      <c r="J354" s="8"/>
      <c r="K354" s="6">
        <v>0</v>
      </c>
      <c r="L354" s="7" t="str">
        <f>IFERROR(K354/K446, "NA")</f>
        <v>NA</v>
      </c>
      <c r="M354" s="8"/>
      <c r="N354" s="6">
        <v>0</v>
      </c>
      <c r="O354" s="7" t="str">
        <f>IFERROR(N354/N446, "NA")</f>
        <v>NA</v>
      </c>
      <c r="P354" s="8"/>
      <c r="Q354" s="6">
        <v>0</v>
      </c>
      <c r="R354" s="7" t="str">
        <f>IFERROR(Q354/Q446, "NA")</f>
        <v>NA</v>
      </c>
      <c r="S354" s="8"/>
      <c r="T354" s="6">
        <v>0</v>
      </c>
      <c r="U354" s="7" t="str">
        <f>IFERROR(T354/T446, "NA")</f>
        <v>NA</v>
      </c>
      <c r="V354" s="8"/>
      <c r="W354" s="6">
        <v>0</v>
      </c>
      <c r="X354" s="7" t="str">
        <f>IFERROR(W354/W446, "NA")</f>
        <v>NA</v>
      </c>
      <c r="Y354" s="8"/>
      <c r="Z354" s="6">
        <v>0</v>
      </c>
      <c r="AA354" s="7" t="str">
        <f>IFERROR(Z354/Z446, "NA")</f>
        <v>NA</v>
      </c>
      <c r="AB354" s="8"/>
      <c r="AC354" s="6">
        <v>0</v>
      </c>
      <c r="AD354" s="7" t="str">
        <f>IFERROR(AC354/AC446, "NA")</f>
        <v>NA</v>
      </c>
      <c r="AE354" s="8"/>
      <c r="AF354" s="6">
        <v>0</v>
      </c>
      <c r="AG354" s="7" t="str">
        <f>IFERROR(AF354/AF446, "NA")</f>
        <v>NA</v>
      </c>
      <c r="AH354" s="8"/>
      <c r="AI354" s="6">
        <v>0</v>
      </c>
      <c r="AJ354" s="7" t="str">
        <f>IFERROR(AI354/AI446, "NA")</f>
        <v>NA</v>
      </c>
      <c r="AK354" s="6"/>
      <c r="AL354" s="9">
        <f t="shared" si="44"/>
        <v>0</v>
      </c>
      <c r="AM354" s="7" t="str">
        <f>IFERROR(AL354/AL446, "NA")</f>
        <v>NA</v>
      </c>
      <c r="AN354" s="6"/>
      <c r="AO354" s="6">
        <v>7499.8</v>
      </c>
      <c r="AP354" s="7" t="str">
        <f>IFERROR(AO354/AO446, "NA")</f>
        <v>NA</v>
      </c>
      <c r="AQ354" s="6"/>
      <c r="AR354" s="9">
        <f t="shared" si="45"/>
        <v>-7499.8</v>
      </c>
    </row>
    <row r="355" spans="1:44" ht="16.5" customHeight="1" x14ac:dyDescent="0.3">
      <c r="A355" s="33" t="s">
        <v>719</v>
      </c>
      <c r="B355" s="6">
        <v>3770.05</v>
      </c>
      <c r="C355" s="7" t="str">
        <f>IFERROR(B355/B446, "NA")</f>
        <v>NA</v>
      </c>
      <c r="D355" s="8"/>
      <c r="E355" s="6">
        <v>2395.44</v>
      </c>
      <c r="F355" s="7" t="str">
        <f>IFERROR(E355/E446, "NA")</f>
        <v>NA</v>
      </c>
      <c r="G355" s="8"/>
      <c r="H355" s="6">
        <v>2357.4499999999998</v>
      </c>
      <c r="I355" s="7" t="str">
        <f>IFERROR(H355/H446, "NA")</f>
        <v>NA</v>
      </c>
      <c r="J355" s="8"/>
      <c r="K355" s="6">
        <v>9675.67</v>
      </c>
      <c r="L355" s="7" t="str">
        <f>IFERROR(K355/K446, "NA")</f>
        <v>NA</v>
      </c>
      <c r="M355" s="8"/>
      <c r="N355" s="6">
        <v>3301.2</v>
      </c>
      <c r="O355" s="7" t="str">
        <f>IFERROR(N355/N446, "NA")</f>
        <v>NA</v>
      </c>
      <c r="P355" s="8"/>
      <c r="Q355" s="6">
        <v>2967.71</v>
      </c>
      <c r="R355" s="7" t="str">
        <f>IFERROR(Q355/Q446, "NA")</f>
        <v>NA</v>
      </c>
      <c r="S355" s="8"/>
      <c r="T355" s="6">
        <v>3543.35</v>
      </c>
      <c r="U355" s="7" t="str">
        <f>IFERROR(T355/T446, "NA")</f>
        <v>NA</v>
      </c>
      <c r="V355" s="8"/>
      <c r="W355" s="6">
        <v>2570.9699999999998</v>
      </c>
      <c r="X355" s="7" t="str">
        <f>IFERROR(W355/W446, "NA")</f>
        <v>NA</v>
      </c>
      <c r="Y355" s="8"/>
      <c r="Z355" s="6">
        <v>2833.65</v>
      </c>
      <c r="AA355" s="7" t="str">
        <f>IFERROR(Z355/Z446, "NA")</f>
        <v>NA</v>
      </c>
      <c r="AB355" s="8"/>
      <c r="AC355" s="6">
        <v>3542.09</v>
      </c>
      <c r="AD355" s="7" t="str">
        <f>IFERROR(AC355/AC446, "NA")</f>
        <v>NA</v>
      </c>
      <c r="AE355" s="8"/>
      <c r="AF355" s="6">
        <v>2833.96</v>
      </c>
      <c r="AG355" s="7" t="str">
        <f>IFERROR(AF355/AF446, "NA")</f>
        <v>NA</v>
      </c>
      <c r="AH355" s="8"/>
      <c r="AI355" s="6">
        <v>2833.67</v>
      </c>
      <c r="AJ355" s="7" t="str">
        <f>IFERROR(AI355/AI446, "NA")</f>
        <v>NA</v>
      </c>
      <c r="AK355" s="6"/>
      <c r="AL355" s="9">
        <f t="shared" si="44"/>
        <v>42625.21</v>
      </c>
      <c r="AM355" s="7" t="str">
        <f>IFERROR(AL355/AL446, "NA")</f>
        <v>NA</v>
      </c>
      <c r="AN355" s="6"/>
      <c r="AO355" s="6">
        <v>53801.42</v>
      </c>
      <c r="AP355" s="7" t="str">
        <f>IFERROR(AO355/AO446, "NA")</f>
        <v>NA</v>
      </c>
      <c r="AQ355" s="6"/>
      <c r="AR355" s="9">
        <f t="shared" si="45"/>
        <v>-11176.21</v>
      </c>
    </row>
    <row r="356" spans="1:44" ht="16.5" customHeight="1" x14ac:dyDescent="0.3">
      <c r="A356" s="33" t="s">
        <v>720</v>
      </c>
      <c r="B356" s="6">
        <v>233.2</v>
      </c>
      <c r="C356" s="7" t="str">
        <f>IFERROR(B356/B446, "NA")</f>
        <v>NA</v>
      </c>
      <c r="D356" s="8"/>
      <c r="E356" s="6">
        <v>190.8</v>
      </c>
      <c r="F356" s="7" t="str">
        <f>IFERROR(E356/E446, "NA")</f>
        <v>NA</v>
      </c>
      <c r="G356" s="8"/>
      <c r="H356" s="6">
        <v>190.8</v>
      </c>
      <c r="I356" s="7" t="str">
        <f>IFERROR(H356/H446, "NA")</f>
        <v>NA</v>
      </c>
      <c r="J356" s="8"/>
      <c r="K356" s="6">
        <v>381.6</v>
      </c>
      <c r="L356" s="7" t="str">
        <f>IFERROR(K356/K446, "NA")</f>
        <v>NA</v>
      </c>
      <c r="M356" s="8"/>
      <c r="N356" s="6">
        <v>169.6</v>
      </c>
      <c r="O356" s="7" t="str">
        <f>IFERROR(N356/N446, "NA")</f>
        <v>NA</v>
      </c>
      <c r="P356" s="8"/>
      <c r="Q356" s="6">
        <v>206.7</v>
      </c>
      <c r="R356" s="7" t="str">
        <f>IFERROR(Q356/Q446, "NA")</f>
        <v>NA</v>
      </c>
      <c r="S356" s="8"/>
      <c r="T356" s="6">
        <v>64.87</v>
      </c>
      <c r="U356" s="7" t="str">
        <f>IFERROR(T356/T446, "NA")</f>
        <v>NA</v>
      </c>
      <c r="V356" s="8"/>
      <c r="W356" s="6">
        <v>64.87</v>
      </c>
      <c r="X356" s="7" t="str">
        <f>IFERROR(W356/W446, "NA")</f>
        <v>NA</v>
      </c>
      <c r="Y356" s="8"/>
      <c r="Z356" s="6">
        <v>127.83</v>
      </c>
      <c r="AA356" s="7" t="str">
        <f>IFERROR(Z356/Z446, "NA")</f>
        <v>NA</v>
      </c>
      <c r="AB356" s="8"/>
      <c r="AC356" s="6">
        <v>135.68</v>
      </c>
      <c r="AD356" s="7" t="str">
        <f>IFERROR(AC356/AC446, "NA")</f>
        <v>NA</v>
      </c>
      <c r="AE356" s="8"/>
      <c r="AF356" s="6">
        <v>135.68</v>
      </c>
      <c r="AG356" s="7" t="str">
        <f>IFERROR(AF356/AF446, "NA")</f>
        <v>NA</v>
      </c>
      <c r="AH356" s="8"/>
      <c r="AI356" s="6">
        <v>135.68</v>
      </c>
      <c r="AJ356" s="7" t="str">
        <f>IFERROR(AI356/AI446, "NA")</f>
        <v>NA</v>
      </c>
      <c r="AK356" s="6"/>
      <c r="AL356" s="9">
        <f t="shared" si="44"/>
        <v>2037.3100000000002</v>
      </c>
      <c r="AM356" s="7" t="str">
        <f>IFERROR(AL356/AL446, "NA")</f>
        <v>NA</v>
      </c>
      <c r="AN356" s="6"/>
      <c r="AO356" s="6">
        <v>2809</v>
      </c>
      <c r="AP356" s="7" t="str">
        <f>IFERROR(AO356/AO446, "NA")</f>
        <v>NA</v>
      </c>
      <c r="AQ356" s="6"/>
      <c r="AR356" s="9">
        <f t="shared" si="45"/>
        <v>-771.68999999999983</v>
      </c>
    </row>
    <row r="357" spans="1:44" ht="16.5" customHeight="1" x14ac:dyDescent="0.3">
      <c r="A357" s="33" t="s">
        <v>721</v>
      </c>
      <c r="B357" s="6">
        <v>-23812.5</v>
      </c>
      <c r="C357" s="7" t="str">
        <f>IFERROR(B357/B446, "NA")</f>
        <v>NA</v>
      </c>
      <c r="D357" s="8"/>
      <c r="E357" s="6">
        <v>3000</v>
      </c>
      <c r="F357" s="7" t="str">
        <f>IFERROR(E357/E446, "NA")</f>
        <v>NA</v>
      </c>
      <c r="G357" s="8"/>
      <c r="H357" s="6">
        <v>3000</v>
      </c>
      <c r="I357" s="7" t="str">
        <f>IFERROR(H357/H446, "NA")</f>
        <v>NA</v>
      </c>
      <c r="J357" s="8"/>
      <c r="K357" s="6">
        <v>-22762.5</v>
      </c>
      <c r="L357" s="7" t="str">
        <f>IFERROR(K357/K446, "NA")</f>
        <v>NA</v>
      </c>
      <c r="M357" s="8"/>
      <c r="N357" s="6">
        <v>4500</v>
      </c>
      <c r="O357" s="7" t="str">
        <f>IFERROR(N357/N446, "NA")</f>
        <v>NA</v>
      </c>
      <c r="P357" s="8"/>
      <c r="Q357" s="6">
        <v>4500</v>
      </c>
      <c r="R357" s="7" t="str">
        <f>IFERROR(Q357/Q446, "NA")</f>
        <v>NA</v>
      </c>
      <c r="S357" s="8"/>
      <c r="T357" s="6">
        <v>6791</v>
      </c>
      <c r="U357" s="7" t="str">
        <f>IFERROR(T357/T446, "NA")</f>
        <v>NA</v>
      </c>
      <c r="V357" s="8"/>
      <c r="W357" s="6">
        <v>5413</v>
      </c>
      <c r="X357" s="7" t="str">
        <f>IFERROR(W357/W446, "NA")</f>
        <v>NA</v>
      </c>
      <c r="Y357" s="8"/>
      <c r="Z357" s="6">
        <v>5413</v>
      </c>
      <c r="AA357" s="7" t="str">
        <f>IFERROR(Z357/Z446, "NA")</f>
        <v>NA</v>
      </c>
      <c r="AB357" s="8"/>
      <c r="AC357" s="6">
        <v>-26617</v>
      </c>
      <c r="AD357" s="7" t="str">
        <f>IFERROR(AC357/AC446, "NA")</f>
        <v>NA</v>
      </c>
      <c r="AE357" s="8"/>
      <c r="AF357" s="6">
        <v>0</v>
      </c>
      <c r="AG357" s="7" t="str">
        <f>IFERROR(AF357/AF446, "NA")</f>
        <v>NA</v>
      </c>
      <c r="AH357" s="8"/>
      <c r="AI357" s="6">
        <v>0</v>
      </c>
      <c r="AJ357" s="7" t="str">
        <f>IFERROR(AI357/AI446, "NA")</f>
        <v>NA</v>
      </c>
      <c r="AK357" s="6"/>
      <c r="AL357" s="9">
        <f t="shared" si="44"/>
        <v>-40575</v>
      </c>
      <c r="AM357" s="7" t="str">
        <f>IFERROR(AL357/AL446, "NA")</f>
        <v>NA</v>
      </c>
      <c r="AN357" s="6"/>
      <c r="AO357" s="6">
        <v>4612.5</v>
      </c>
      <c r="AP357" s="7" t="str">
        <f>IFERROR(AO357/AO446, "NA")</f>
        <v>NA</v>
      </c>
      <c r="AQ357" s="6"/>
      <c r="AR357" s="9">
        <f t="shared" si="45"/>
        <v>-45187.5</v>
      </c>
    </row>
    <row r="358" spans="1:44" ht="16.5" customHeight="1" x14ac:dyDescent="0.3">
      <c r="A358" s="33" t="s">
        <v>722</v>
      </c>
      <c r="B358" s="6">
        <v>3217.47</v>
      </c>
      <c r="C358" s="7" t="str">
        <f>IFERROR(B358/B446, "NA")</f>
        <v>NA</v>
      </c>
      <c r="D358" s="8"/>
      <c r="E358" s="6">
        <v>3674.43</v>
      </c>
      <c r="F358" s="7" t="str">
        <f>IFERROR(E358/E446, "NA")</f>
        <v>NA</v>
      </c>
      <c r="G358" s="8"/>
      <c r="H358" s="6">
        <v>3967.46</v>
      </c>
      <c r="I358" s="7" t="str">
        <f>IFERROR(H358/H446, "NA")</f>
        <v>NA</v>
      </c>
      <c r="J358" s="8"/>
      <c r="K358" s="6">
        <v>2242.23</v>
      </c>
      <c r="L358" s="7" t="str">
        <f>IFERROR(K358/K446, "NA")</f>
        <v>NA</v>
      </c>
      <c r="M358" s="8"/>
      <c r="N358" s="6">
        <v>3319.24</v>
      </c>
      <c r="O358" s="7" t="str">
        <f>IFERROR(N358/N446, "NA")</f>
        <v>NA</v>
      </c>
      <c r="P358" s="8"/>
      <c r="Q358" s="6">
        <v>3319.24</v>
      </c>
      <c r="R358" s="7" t="str">
        <f>IFERROR(Q358/Q446, "NA")</f>
        <v>NA</v>
      </c>
      <c r="S358" s="8"/>
      <c r="T358" s="6">
        <v>2948.8</v>
      </c>
      <c r="U358" s="7" t="str">
        <f>IFERROR(T358/T446, "NA")</f>
        <v>NA</v>
      </c>
      <c r="V358" s="8"/>
      <c r="W358" s="6">
        <v>3319.24</v>
      </c>
      <c r="X358" s="7" t="str">
        <f>IFERROR(W358/W446, "NA")</f>
        <v>NA</v>
      </c>
      <c r="Y358" s="8"/>
      <c r="Z358" s="6">
        <v>2988.52</v>
      </c>
      <c r="AA358" s="7" t="str">
        <f>IFERROR(Z358/Z446, "NA")</f>
        <v>NA</v>
      </c>
      <c r="AB358" s="8"/>
      <c r="AC358" s="6">
        <v>2631.07</v>
      </c>
      <c r="AD358" s="7" t="str">
        <f>IFERROR(AC358/AC446, "NA")</f>
        <v>NA</v>
      </c>
      <c r="AE358" s="8"/>
      <c r="AF358" s="6">
        <v>4923.7700000000004</v>
      </c>
      <c r="AG358" s="7" t="str">
        <f>IFERROR(AF358/AF446, "NA")</f>
        <v>NA</v>
      </c>
      <c r="AH358" s="8"/>
      <c r="AI358" s="6">
        <v>3665.49</v>
      </c>
      <c r="AJ358" s="7" t="str">
        <f>IFERROR(AI358/AI446, "NA")</f>
        <v>NA</v>
      </c>
      <c r="AK358" s="6"/>
      <c r="AL358" s="9">
        <f t="shared" si="44"/>
        <v>40216.959999999999</v>
      </c>
      <c r="AM358" s="7" t="str">
        <f>IFERROR(AL358/AL446, "NA")</f>
        <v>NA</v>
      </c>
      <c r="AN358" s="6"/>
      <c r="AO358" s="6">
        <v>41172.949999999997</v>
      </c>
      <c r="AP358" s="7" t="str">
        <f>IFERROR(AO358/AO446, "NA")</f>
        <v>NA</v>
      </c>
      <c r="AQ358" s="6"/>
      <c r="AR358" s="9">
        <f t="shared" si="45"/>
        <v>-955.98999999999796</v>
      </c>
    </row>
    <row r="359" spans="1:44" ht="16.5" customHeight="1" x14ac:dyDescent="0.3">
      <c r="A359" s="40" t="s">
        <v>377</v>
      </c>
      <c r="B359" s="11">
        <f>IFERROR(B350+B351+B352+B353+B354+B355+B356+B357+B358, "NA")</f>
        <v>34417.770000000004</v>
      </c>
      <c r="C359" s="12" t="str">
        <f>IFERROR(B359/B446, "NA")</f>
        <v>NA</v>
      </c>
      <c r="D359" s="2"/>
      <c r="E359" s="11">
        <f>IFERROR(E350+E351+E352+E353+E354+E355+E356+E357+E358, "NA")</f>
        <v>52928.900000000009</v>
      </c>
      <c r="F359" s="12" t="str">
        <f>IFERROR(E359/E446, "NA")</f>
        <v>NA</v>
      </c>
      <c r="G359" s="2"/>
      <c r="H359" s="11">
        <f>IFERROR(H350+H351+H352+H353+H354+H355+H356+H357+H358, "NA")</f>
        <v>52722</v>
      </c>
      <c r="I359" s="12" t="str">
        <f>IFERROR(H359/H446, "NA")</f>
        <v>NA</v>
      </c>
      <c r="J359" s="2"/>
      <c r="K359" s="11">
        <f>IFERROR(K350+K351+K352+K353+K354+K355+K356+K357+K358, "NA")</f>
        <v>101331.64</v>
      </c>
      <c r="L359" s="12" t="str">
        <f>IFERROR(K359/K446, "NA")</f>
        <v>NA</v>
      </c>
      <c r="M359" s="2"/>
      <c r="N359" s="11">
        <f>IFERROR(N350+N351+N352+N353+N354+N355+N356+N357+N358, "NA")</f>
        <v>46693.87999999999</v>
      </c>
      <c r="O359" s="12" t="str">
        <f>IFERROR(N359/N446, "NA")</f>
        <v>NA</v>
      </c>
      <c r="P359" s="2"/>
      <c r="Q359" s="11">
        <f>IFERROR(Q350+Q351+Q352+Q353+Q354+Q355+Q356+Q357+Q358, "NA")</f>
        <v>46392.679999999993</v>
      </c>
      <c r="R359" s="12" t="str">
        <f>IFERROR(Q359/Q446, "NA")</f>
        <v>NA</v>
      </c>
      <c r="S359" s="2"/>
      <c r="T359" s="11">
        <f>IFERROR(T350+T351+T352+T353+T354+T355+T356+T357+T358, "NA")</f>
        <v>57578.770000000004</v>
      </c>
      <c r="U359" s="12" t="str">
        <f>IFERROR(T359/T446, "NA")</f>
        <v>NA</v>
      </c>
      <c r="V359" s="2"/>
      <c r="W359" s="11">
        <f>IFERROR(W350+W351+W352+W353+W354+W355+W356+W357+W358, "NA")</f>
        <v>46752.68</v>
      </c>
      <c r="X359" s="12" t="str">
        <f>IFERROR(W359/W446, "NA")</f>
        <v>NA</v>
      </c>
      <c r="Y359" s="2"/>
      <c r="Z359" s="11">
        <f>IFERROR(Z350+Z351+Z352+Z353+Z354+Z355+Z356+Z357+Z358, "NA")</f>
        <v>46747.6</v>
      </c>
      <c r="AA359" s="12" t="str">
        <f>IFERROR(Z359/Z446, "NA")</f>
        <v>NA</v>
      </c>
      <c r="AB359" s="2"/>
      <c r="AC359" s="11">
        <f>IFERROR(AC350+AC351+AC352+AC353+AC354+AC355+AC356+AC357+AC358, "NA")</f>
        <v>23922.589999999997</v>
      </c>
      <c r="AD359" s="12" t="str">
        <f>IFERROR(AC359/AC446, "NA")</f>
        <v>NA</v>
      </c>
      <c r="AE359" s="2"/>
      <c r="AF359" s="11">
        <f>IFERROR(AF350+AF351+AF352+AF353+AF354+AF355+AF356+AF357+AF358, "NA")</f>
        <v>43278.009999999995</v>
      </c>
      <c r="AG359" s="12" t="str">
        <f>IFERROR(AF359/AF446, "NA")</f>
        <v>NA</v>
      </c>
      <c r="AH359" s="2"/>
      <c r="AI359" s="11">
        <f>IFERROR(AI350+AI351+AI352+AI353+AI354+AI355+AI356+AI357+AI358, "NA")</f>
        <v>41341.269999999997</v>
      </c>
      <c r="AJ359" s="12" t="str">
        <f>IFERROR(AI359/AI446, "NA")</f>
        <v>NA</v>
      </c>
      <c r="AK359" s="2"/>
      <c r="AL359" s="11">
        <f t="shared" si="44"/>
        <v>594107.79</v>
      </c>
      <c r="AM359" s="12" t="str">
        <f>IFERROR(AL359/AL446, "NA")</f>
        <v>NA</v>
      </c>
      <c r="AN359" s="2"/>
      <c r="AO359" s="11">
        <f>IFERROR(AO350+AO351+AO352+AO353+AO354+AO355+AO356+AO357+AO358, "NA")</f>
        <v>762263.36</v>
      </c>
      <c r="AP359" s="12" t="str">
        <f>IFERROR(AO359/AO446, "NA")</f>
        <v>NA</v>
      </c>
      <c r="AQ359" s="2"/>
      <c r="AR359" s="11">
        <f t="shared" si="45"/>
        <v>-168155.56999999995</v>
      </c>
    </row>
    <row r="360" spans="1:44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  <c r="AE360" s="4"/>
      <c r="AF360" s="2"/>
      <c r="AG360" s="3"/>
      <c r="AH360" s="4"/>
      <c r="AI360" s="2"/>
      <c r="AJ360" s="3"/>
      <c r="AK360" s="2"/>
      <c r="AL360" s="2"/>
      <c r="AM360" s="3"/>
      <c r="AN360" s="2"/>
      <c r="AO360" s="2"/>
      <c r="AP360" s="3"/>
      <c r="AQ360" s="2"/>
      <c r="AR360" s="2"/>
    </row>
    <row r="361" spans="1:44" ht="30.75" hidden="1" customHeight="1" x14ac:dyDescent="0.3">
      <c r="A361" s="33" t="s">
        <v>723</v>
      </c>
      <c r="B361" s="6">
        <v>0</v>
      </c>
      <c r="C361" s="7" t="str">
        <f>IFERROR(B361/B446, "NA")</f>
        <v>NA</v>
      </c>
      <c r="D361" s="8"/>
      <c r="E361" s="6">
        <v>0</v>
      </c>
      <c r="F361" s="7" t="str">
        <f>IFERROR(E361/E446, "NA")</f>
        <v>NA</v>
      </c>
      <c r="G361" s="8"/>
      <c r="H361" s="6">
        <v>0</v>
      </c>
      <c r="I361" s="7" t="str">
        <f>IFERROR(H361/H446, "NA")</f>
        <v>NA</v>
      </c>
      <c r="J361" s="8"/>
      <c r="K361" s="6">
        <v>0</v>
      </c>
      <c r="L361" s="7" t="str">
        <f>IFERROR(K361/K446, "NA")</f>
        <v>NA</v>
      </c>
      <c r="M361" s="8"/>
      <c r="N361" s="6">
        <v>0</v>
      </c>
      <c r="O361" s="7" t="str">
        <f>IFERROR(N361/N446, "NA")</f>
        <v>NA</v>
      </c>
      <c r="P361" s="8"/>
      <c r="Q361" s="6">
        <v>0</v>
      </c>
      <c r="R361" s="7" t="str">
        <f>IFERROR(Q361/Q446, "NA")</f>
        <v>NA</v>
      </c>
      <c r="S361" s="8"/>
      <c r="T361" s="6">
        <v>0</v>
      </c>
      <c r="U361" s="7" t="str">
        <f>IFERROR(T361/T446, "NA")</f>
        <v>NA</v>
      </c>
      <c r="V361" s="8"/>
      <c r="W361" s="6">
        <v>0</v>
      </c>
      <c r="X361" s="7" t="str">
        <f>IFERROR(W361/W446, "NA")</f>
        <v>NA</v>
      </c>
      <c r="Y361" s="8"/>
      <c r="Z361" s="6">
        <v>0</v>
      </c>
      <c r="AA361" s="7" t="str">
        <f>IFERROR(Z361/Z446, "NA")</f>
        <v>NA</v>
      </c>
      <c r="AB361" s="8"/>
      <c r="AC361" s="6">
        <v>0</v>
      </c>
      <c r="AD361" s="7" t="str">
        <f>IFERROR(AC361/AC446, "NA")</f>
        <v>NA</v>
      </c>
      <c r="AE361" s="8"/>
      <c r="AF361" s="6">
        <v>0</v>
      </c>
      <c r="AG361" s="7" t="str">
        <f>IFERROR(AF361/AF446, "NA")</f>
        <v>NA</v>
      </c>
      <c r="AH361" s="8"/>
      <c r="AI361" s="6">
        <v>0</v>
      </c>
      <c r="AJ361" s="7" t="str">
        <f>IFERROR(AI361/AI446, "NA")</f>
        <v>NA</v>
      </c>
      <c r="AK361" s="6"/>
      <c r="AL361" s="9">
        <f t="shared" ref="AL361:AL384" si="46">IFERROR(B361+E361+H361+K361+N361+Q361+T361+W361+Z361+AC361+AF361+AI361, "NA")</f>
        <v>0</v>
      </c>
      <c r="AM361" s="7" t="str">
        <f>IFERROR(AL361/AL446, "NA")</f>
        <v>NA</v>
      </c>
      <c r="AN361" s="6"/>
      <c r="AO361" s="6">
        <v>0</v>
      </c>
      <c r="AP361" s="7" t="str">
        <f>IFERROR(AO361/AO446, "NA")</f>
        <v>NA</v>
      </c>
      <c r="AQ361" s="6"/>
      <c r="AR361" s="9">
        <f t="shared" ref="AR361:AR384" si="47">IFERROR(AL361-AO361, "NA")</f>
        <v>0</v>
      </c>
    </row>
    <row r="362" spans="1:44" ht="16.5" hidden="1" customHeight="1" x14ac:dyDescent="0.3">
      <c r="A362" s="33" t="s">
        <v>724</v>
      </c>
      <c r="B362" s="6">
        <v>0</v>
      </c>
      <c r="C362" s="7" t="str">
        <f>IFERROR(B362/B446, "NA")</f>
        <v>NA</v>
      </c>
      <c r="D362" s="8"/>
      <c r="E362" s="6">
        <v>0</v>
      </c>
      <c r="F362" s="7" t="str">
        <f>IFERROR(E362/E446, "NA")</f>
        <v>NA</v>
      </c>
      <c r="G362" s="8"/>
      <c r="H362" s="6">
        <v>0</v>
      </c>
      <c r="I362" s="7" t="str">
        <f>IFERROR(H362/H446, "NA")</f>
        <v>NA</v>
      </c>
      <c r="J362" s="8"/>
      <c r="K362" s="6">
        <v>0</v>
      </c>
      <c r="L362" s="7" t="str">
        <f>IFERROR(K362/K446, "NA")</f>
        <v>NA</v>
      </c>
      <c r="M362" s="8"/>
      <c r="N362" s="6">
        <v>0</v>
      </c>
      <c r="O362" s="7" t="str">
        <f>IFERROR(N362/N446, "NA")</f>
        <v>NA</v>
      </c>
      <c r="P362" s="8"/>
      <c r="Q362" s="6">
        <v>0</v>
      </c>
      <c r="R362" s="7" t="str">
        <f>IFERROR(Q362/Q446, "NA")</f>
        <v>NA</v>
      </c>
      <c r="S362" s="8"/>
      <c r="T362" s="6">
        <v>0</v>
      </c>
      <c r="U362" s="7" t="str">
        <f>IFERROR(T362/T446, "NA")</f>
        <v>NA</v>
      </c>
      <c r="V362" s="8"/>
      <c r="W362" s="6">
        <v>0</v>
      </c>
      <c r="X362" s="7" t="str">
        <f>IFERROR(W362/W446, "NA")</f>
        <v>NA</v>
      </c>
      <c r="Y362" s="8"/>
      <c r="Z362" s="6">
        <v>0</v>
      </c>
      <c r="AA362" s="7" t="str">
        <f>IFERROR(Z362/Z446, "NA")</f>
        <v>NA</v>
      </c>
      <c r="AB362" s="8"/>
      <c r="AC362" s="6">
        <v>0</v>
      </c>
      <c r="AD362" s="7" t="str">
        <f>IFERROR(AC362/AC446, "NA")</f>
        <v>NA</v>
      </c>
      <c r="AE362" s="8"/>
      <c r="AF362" s="6">
        <v>0</v>
      </c>
      <c r="AG362" s="7" t="str">
        <f>IFERROR(AF362/AF446, "NA")</f>
        <v>NA</v>
      </c>
      <c r="AH362" s="8"/>
      <c r="AI362" s="6">
        <v>0</v>
      </c>
      <c r="AJ362" s="7" t="str">
        <f>IFERROR(AI362/AI446, "NA")</f>
        <v>NA</v>
      </c>
      <c r="AK362" s="6"/>
      <c r="AL362" s="9">
        <f t="shared" si="46"/>
        <v>0</v>
      </c>
      <c r="AM362" s="7" t="str">
        <f>IFERROR(AL362/AL446, "NA")</f>
        <v>NA</v>
      </c>
      <c r="AN362" s="6"/>
      <c r="AO362" s="6">
        <v>0</v>
      </c>
      <c r="AP362" s="7" t="str">
        <f>IFERROR(AO362/AO446, "NA")</f>
        <v>NA</v>
      </c>
      <c r="AQ362" s="6"/>
      <c r="AR362" s="9">
        <f t="shared" si="47"/>
        <v>0</v>
      </c>
    </row>
    <row r="363" spans="1:44" ht="16.5" customHeight="1" x14ac:dyDescent="0.3">
      <c r="A363" s="33" t="s">
        <v>725</v>
      </c>
      <c r="B363" s="6">
        <v>718.06</v>
      </c>
      <c r="C363" s="7" t="str">
        <f>IFERROR(B363/B446, "NA")</f>
        <v>NA</v>
      </c>
      <c r="D363" s="8"/>
      <c r="E363" s="6">
        <v>812.54</v>
      </c>
      <c r="F363" s="7" t="str">
        <f>IFERROR(E363/E446, "NA")</f>
        <v>NA</v>
      </c>
      <c r="G363" s="8"/>
      <c r="H363" s="6">
        <v>883.49</v>
      </c>
      <c r="I363" s="7" t="str">
        <f>IFERROR(H363/H446, "NA")</f>
        <v>NA</v>
      </c>
      <c r="J363" s="8"/>
      <c r="K363" s="6">
        <v>305.54000000000002</v>
      </c>
      <c r="L363" s="7" t="str">
        <f>IFERROR(K363/K446, "NA")</f>
        <v>NA</v>
      </c>
      <c r="M363" s="8"/>
      <c r="N363" s="6">
        <v>250.95</v>
      </c>
      <c r="O363" s="7" t="str">
        <f>IFERROR(N363/N446, "NA")</f>
        <v>NA</v>
      </c>
      <c r="P363" s="8"/>
      <c r="Q363" s="6">
        <v>354.82</v>
      </c>
      <c r="R363" s="7" t="str">
        <f>IFERROR(Q363/Q446, "NA")</f>
        <v>NA</v>
      </c>
      <c r="S363" s="8"/>
      <c r="T363" s="6">
        <v>525.25</v>
      </c>
      <c r="U363" s="7" t="str">
        <f>IFERROR(T363/T446, "NA")</f>
        <v>NA</v>
      </c>
      <c r="V363" s="8"/>
      <c r="W363" s="6">
        <v>238.34</v>
      </c>
      <c r="X363" s="7" t="str">
        <f>IFERROR(W363/W446, "NA")</f>
        <v>NA</v>
      </c>
      <c r="Y363" s="8"/>
      <c r="Z363" s="6">
        <v>225.99</v>
      </c>
      <c r="AA363" s="7" t="str">
        <f>IFERROR(Z363/Z446, "NA")</f>
        <v>NA</v>
      </c>
      <c r="AB363" s="8"/>
      <c r="AC363" s="6">
        <v>219.47</v>
      </c>
      <c r="AD363" s="7" t="str">
        <f>IFERROR(AC363/AC446, "NA")</f>
        <v>NA</v>
      </c>
      <c r="AE363" s="8"/>
      <c r="AF363" s="6">
        <v>272.25</v>
      </c>
      <c r="AG363" s="7" t="str">
        <f>IFERROR(AF363/AF446, "NA")</f>
        <v>NA</v>
      </c>
      <c r="AH363" s="8"/>
      <c r="AI363" s="6">
        <v>145.85</v>
      </c>
      <c r="AJ363" s="7" t="str">
        <f>IFERROR(AI363/AI446, "NA")</f>
        <v>NA</v>
      </c>
      <c r="AK363" s="6"/>
      <c r="AL363" s="9">
        <f t="shared" si="46"/>
        <v>4952.5500000000011</v>
      </c>
      <c r="AM363" s="7" t="str">
        <f>IFERROR(AL363/AL446, "NA")</f>
        <v>NA</v>
      </c>
      <c r="AN363" s="6"/>
      <c r="AO363" s="6">
        <v>8901.73</v>
      </c>
      <c r="AP363" s="7" t="str">
        <f>IFERROR(AO363/AO446, "NA")</f>
        <v>NA</v>
      </c>
      <c r="AQ363" s="6"/>
      <c r="AR363" s="9">
        <f t="shared" si="47"/>
        <v>-3949.1799999999985</v>
      </c>
    </row>
    <row r="364" spans="1:44" ht="16.5" customHeight="1" x14ac:dyDescent="0.3">
      <c r="A364" s="33" t="s">
        <v>726</v>
      </c>
      <c r="B364" s="6">
        <v>1278.28</v>
      </c>
      <c r="C364" s="7" t="str">
        <f>IFERROR(B364/B446, "NA")</f>
        <v>NA</v>
      </c>
      <c r="D364" s="8"/>
      <c r="E364" s="6">
        <v>853.5</v>
      </c>
      <c r="F364" s="7" t="str">
        <f>IFERROR(E364/E446, "NA")</f>
        <v>NA</v>
      </c>
      <c r="G364" s="8"/>
      <c r="H364" s="6">
        <v>1181.72</v>
      </c>
      <c r="I364" s="7" t="str">
        <f>IFERROR(H364/H446, "NA")</f>
        <v>NA</v>
      </c>
      <c r="J364" s="8"/>
      <c r="K364" s="6">
        <v>544.69000000000005</v>
      </c>
      <c r="L364" s="7" t="str">
        <f>IFERROR(K364/K446, "NA")</f>
        <v>NA</v>
      </c>
      <c r="M364" s="8"/>
      <c r="N364" s="6">
        <v>811.94</v>
      </c>
      <c r="O364" s="7" t="str">
        <f>IFERROR(N364/N446, "NA")</f>
        <v>NA</v>
      </c>
      <c r="P364" s="8"/>
      <c r="Q364" s="6">
        <v>502.39</v>
      </c>
      <c r="R364" s="7" t="str">
        <f>IFERROR(Q364/Q446, "NA")</f>
        <v>NA</v>
      </c>
      <c r="S364" s="8"/>
      <c r="T364" s="6">
        <v>1100.52</v>
      </c>
      <c r="U364" s="7" t="str">
        <f>IFERROR(T364/T446, "NA")</f>
        <v>NA</v>
      </c>
      <c r="V364" s="8"/>
      <c r="W364" s="6">
        <v>1123.1600000000001</v>
      </c>
      <c r="X364" s="7" t="str">
        <f>IFERROR(W364/W446, "NA")</f>
        <v>NA</v>
      </c>
      <c r="Y364" s="8"/>
      <c r="Z364" s="6">
        <v>1313.47</v>
      </c>
      <c r="AA364" s="7" t="str">
        <f>IFERROR(Z364/Z446, "NA")</f>
        <v>NA</v>
      </c>
      <c r="AB364" s="8"/>
      <c r="AC364" s="6">
        <v>1446.81</v>
      </c>
      <c r="AD364" s="7" t="str">
        <f>IFERROR(AC364/AC446, "NA")</f>
        <v>NA</v>
      </c>
      <c r="AE364" s="8"/>
      <c r="AF364" s="6">
        <v>656.6</v>
      </c>
      <c r="AG364" s="7" t="str">
        <f>IFERROR(AF364/AF446, "NA")</f>
        <v>NA</v>
      </c>
      <c r="AH364" s="8"/>
      <c r="AI364" s="6">
        <v>892.03</v>
      </c>
      <c r="AJ364" s="7" t="str">
        <f>IFERROR(AI364/AI446, "NA")</f>
        <v>NA</v>
      </c>
      <c r="AK364" s="6"/>
      <c r="AL364" s="9">
        <f t="shared" si="46"/>
        <v>11705.11</v>
      </c>
      <c r="AM364" s="7" t="str">
        <f>IFERROR(AL364/AL446, "NA")</f>
        <v>NA</v>
      </c>
      <c r="AN364" s="6"/>
      <c r="AO364" s="6">
        <v>10987.39</v>
      </c>
      <c r="AP364" s="7" t="str">
        <f>IFERROR(AO364/AO446, "NA")</f>
        <v>NA</v>
      </c>
      <c r="AQ364" s="6"/>
      <c r="AR364" s="9">
        <f t="shared" si="47"/>
        <v>717.72000000000116</v>
      </c>
    </row>
    <row r="365" spans="1:44" ht="16.5" customHeight="1" x14ac:dyDescent="0.3">
      <c r="A365" s="33" t="s">
        <v>727</v>
      </c>
      <c r="B365" s="6">
        <v>447.23</v>
      </c>
      <c r="C365" s="7" t="str">
        <f>IFERROR(B365/B446, "NA")</f>
        <v>NA</v>
      </c>
      <c r="D365" s="8"/>
      <c r="E365" s="6">
        <v>247.36</v>
      </c>
      <c r="F365" s="7" t="str">
        <f>IFERROR(E365/E446, "NA")</f>
        <v>NA</v>
      </c>
      <c r="G365" s="8"/>
      <c r="H365" s="6">
        <v>873.22</v>
      </c>
      <c r="I365" s="7" t="str">
        <f>IFERROR(H365/H446, "NA")</f>
        <v>NA</v>
      </c>
      <c r="J365" s="8"/>
      <c r="K365" s="6">
        <v>1113.48</v>
      </c>
      <c r="L365" s="7" t="str">
        <f>IFERROR(K365/K446, "NA")</f>
        <v>NA</v>
      </c>
      <c r="M365" s="8"/>
      <c r="N365" s="6">
        <v>54.63</v>
      </c>
      <c r="O365" s="7" t="str">
        <f>IFERROR(N365/N446, "NA")</f>
        <v>NA</v>
      </c>
      <c r="P365" s="8"/>
      <c r="Q365" s="6">
        <v>144.4</v>
      </c>
      <c r="R365" s="7" t="str">
        <f>IFERROR(Q365/Q446, "NA")</f>
        <v>NA</v>
      </c>
      <c r="S365" s="8"/>
      <c r="T365" s="6">
        <v>2479.15</v>
      </c>
      <c r="U365" s="7" t="str">
        <f>IFERROR(T365/T446, "NA")</f>
        <v>NA</v>
      </c>
      <c r="V365" s="8"/>
      <c r="W365" s="6">
        <v>-2085.4899999999998</v>
      </c>
      <c r="X365" s="7" t="str">
        <f>IFERROR(W365/W446, "NA")</f>
        <v>NA</v>
      </c>
      <c r="Y365" s="8"/>
      <c r="Z365" s="6">
        <v>199.73</v>
      </c>
      <c r="AA365" s="7" t="str">
        <f>IFERROR(Z365/Z446, "NA")</f>
        <v>NA</v>
      </c>
      <c r="AB365" s="8"/>
      <c r="AC365" s="6">
        <v>239.75</v>
      </c>
      <c r="AD365" s="7" t="str">
        <f>IFERROR(AC365/AC446, "NA")</f>
        <v>NA</v>
      </c>
      <c r="AE365" s="8"/>
      <c r="AF365" s="6">
        <v>251.04</v>
      </c>
      <c r="AG365" s="7" t="str">
        <f>IFERROR(AF365/AF446, "NA")</f>
        <v>NA</v>
      </c>
      <c r="AH365" s="8"/>
      <c r="AI365" s="6">
        <v>218.59</v>
      </c>
      <c r="AJ365" s="7" t="str">
        <f>IFERROR(AI365/AI446, "NA")</f>
        <v>NA</v>
      </c>
      <c r="AK365" s="6"/>
      <c r="AL365" s="9">
        <f t="shared" si="46"/>
        <v>4183.09</v>
      </c>
      <c r="AM365" s="7" t="str">
        <f>IFERROR(AL365/AL446, "NA")</f>
        <v>NA</v>
      </c>
      <c r="AN365" s="6"/>
      <c r="AO365" s="6">
        <v>8114.61</v>
      </c>
      <c r="AP365" s="7" t="str">
        <f>IFERROR(AO365/AO446, "NA")</f>
        <v>NA</v>
      </c>
      <c r="AQ365" s="6"/>
      <c r="AR365" s="9">
        <f t="shared" si="47"/>
        <v>-3931.5199999999995</v>
      </c>
    </row>
    <row r="366" spans="1:44" ht="16.5" customHeight="1" x14ac:dyDescent="0.3">
      <c r="A366" s="33" t="s">
        <v>728</v>
      </c>
      <c r="B366" s="6">
        <v>0</v>
      </c>
      <c r="C366" s="7" t="str">
        <f>IFERROR(B366/B446, "NA")</f>
        <v>NA</v>
      </c>
      <c r="D366" s="8"/>
      <c r="E366" s="6">
        <v>771.96</v>
      </c>
      <c r="F366" s="7" t="str">
        <f>IFERROR(E366/E446, "NA")</f>
        <v>NA</v>
      </c>
      <c r="G366" s="8"/>
      <c r="H366" s="6">
        <v>0</v>
      </c>
      <c r="I366" s="7" t="str">
        <f>IFERROR(H366/H446, "NA")</f>
        <v>NA</v>
      </c>
      <c r="J366" s="8"/>
      <c r="K366" s="6">
        <v>0</v>
      </c>
      <c r="L366" s="7" t="str">
        <f>IFERROR(K366/K446, "NA")</f>
        <v>NA</v>
      </c>
      <c r="M366" s="8"/>
      <c r="N366" s="6">
        <v>0</v>
      </c>
      <c r="O366" s="7" t="str">
        <f>IFERROR(N366/N446, "NA")</f>
        <v>NA</v>
      </c>
      <c r="P366" s="8"/>
      <c r="Q366" s="6">
        <v>292</v>
      </c>
      <c r="R366" s="7" t="str">
        <f>IFERROR(Q366/Q446, "NA")</f>
        <v>NA</v>
      </c>
      <c r="S366" s="8"/>
      <c r="T366" s="6">
        <v>211.67</v>
      </c>
      <c r="U366" s="7" t="str">
        <f>IFERROR(T366/T446, "NA")</f>
        <v>NA</v>
      </c>
      <c r="V366" s="8"/>
      <c r="W366" s="6">
        <v>4163.79</v>
      </c>
      <c r="X366" s="7" t="str">
        <f>IFERROR(W366/W446, "NA")</f>
        <v>NA</v>
      </c>
      <c r="Y366" s="8"/>
      <c r="Z366" s="6">
        <v>-292</v>
      </c>
      <c r="AA366" s="7" t="str">
        <f>IFERROR(Z366/Z446, "NA")</f>
        <v>NA</v>
      </c>
      <c r="AB366" s="8"/>
      <c r="AC366" s="6">
        <v>0</v>
      </c>
      <c r="AD366" s="7" t="str">
        <f>IFERROR(AC366/AC446, "NA")</f>
        <v>NA</v>
      </c>
      <c r="AE366" s="8"/>
      <c r="AF366" s="6">
        <v>141.12</v>
      </c>
      <c r="AG366" s="7" t="str">
        <f>IFERROR(AF366/AF446, "NA")</f>
        <v>NA</v>
      </c>
      <c r="AH366" s="8"/>
      <c r="AI366" s="6">
        <v>0</v>
      </c>
      <c r="AJ366" s="7" t="str">
        <f>IFERROR(AI366/AI446, "NA")</f>
        <v>NA</v>
      </c>
      <c r="AK366" s="6"/>
      <c r="AL366" s="9">
        <f t="shared" si="46"/>
        <v>5288.54</v>
      </c>
      <c r="AM366" s="7" t="str">
        <f>IFERROR(AL366/AL446, "NA")</f>
        <v>NA</v>
      </c>
      <c r="AN366" s="6"/>
      <c r="AO366" s="6">
        <v>5302.6</v>
      </c>
      <c r="AP366" s="7" t="str">
        <f>IFERROR(AO366/AO446, "NA")</f>
        <v>NA</v>
      </c>
      <c r="AQ366" s="6"/>
      <c r="AR366" s="9">
        <f t="shared" si="47"/>
        <v>-14.0600000000004</v>
      </c>
    </row>
    <row r="367" spans="1:44" ht="16.5" customHeight="1" x14ac:dyDescent="0.3">
      <c r="A367" s="33" t="s">
        <v>729</v>
      </c>
      <c r="B367" s="6">
        <v>0</v>
      </c>
      <c r="C367" s="7" t="str">
        <f>IFERROR(B367/B446, "NA")</f>
        <v>NA</v>
      </c>
      <c r="D367" s="8"/>
      <c r="E367" s="6">
        <v>285.48</v>
      </c>
      <c r="F367" s="7" t="str">
        <f>IFERROR(E367/E446, "NA")</f>
        <v>NA</v>
      </c>
      <c r="G367" s="8"/>
      <c r="H367" s="6">
        <v>540.05999999999995</v>
      </c>
      <c r="I367" s="7" t="str">
        <f>IFERROR(H367/H446, "NA")</f>
        <v>NA</v>
      </c>
      <c r="J367" s="8"/>
      <c r="K367" s="6">
        <v>0</v>
      </c>
      <c r="L367" s="7" t="str">
        <f>IFERROR(K367/K446, "NA")</f>
        <v>NA</v>
      </c>
      <c r="M367" s="8"/>
      <c r="N367" s="6">
        <v>0</v>
      </c>
      <c r="O367" s="7" t="str">
        <f>IFERROR(N367/N446, "NA")</f>
        <v>NA</v>
      </c>
      <c r="P367" s="8"/>
      <c r="Q367" s="6">
        <v>797.8</v>
      </c>
      <c r="R367" s="7" t="str">
        <f>IFERROR(Q367/Q446, "NA")</f>
        <v>NA</v>
      </c>
      <c r="S367" s="8"/>
      <c r="T367" s="6">
        <v>1716.61</v>
      </c>
      <c r="U367" s="7" t="str">
        <f>IFERROR(T367/T446, "NA")</f>
        <v>NA</v>
      </c>
      <c r="V367" s="8"/>
      <c r="W367" s="6">
        <v>34</v>
      </c>
      <c r="X367" s="7" t="str">
        <f>IFERROR(W367/W446, "NA")</f>
        <v>NA</v>
      </c>
      <c r="Y367" s="8"/>
      <c r="Z367" s="6">
        <v>0</v>
      </c>
      <c r="AA367" s="7" t="str">
        <f>IFERROR(Z367/Z446, "NA")</f>
        <v>NA</v>
      </c>
      <c r="AB367" s="8"/>
      <c r="AC367" s="6">
        <v>296.41000000000003</v>
      </c>
      <c r="AD367" s="7" t="str">
        <f>IFERROR(AC367/AC446, "NA")</f>
        <v>NA</v>
      </c>
      <c r="AE367" s="8"/>
      <c r="AF367" s="6">
        <v>0</v>
      </c>
      <c r="AG367" s="7" t="str">
        <f>IFERROR(AF367/AF446, "NA")</f>
        <v>NA</v>
      </c>
      <c r="AH367" s="8"/>
      <c r="AI367" s="6">
        <v>0</v>
      </c>
      <c r="AJ367" s="7" t="str">
        <f>IFERROR(AI367/AI446, "NA")</f>
        <v>NA</v>
      </c>
      <c r="AK367" s="6"/>
      <c r="AL367" s="9">
        <f t="shared" si="46"/>
        <v>3670.3599999999997</v>
      </c>
      <c r="AM367" s="7" t="str">
        <f>IFERROR(AL367/AL446, "NA")</f>
        <v>NA</v>
      </c>
      <c r="AN367" s="6"/>
      <c r="AO367" s="6">
        <v>4711.01</v>
      </c>
      <c r="AP367" s="7" t="str">
        <f>IFERROR(AO367/AO446, "NA")</f>
        <v>NA</v>
      </c>
      <c r="AQ367" s="6"/>
      <c r="AR367" s="9">
        <f t="shared" si="47"/>
        <v>-1040.6500000000005</v>
      </c>
    </row>
    <row r="368" spans="1:44" ht="16.5" customHeight="1" x14ac:dyDescent="0.3">
      <c r="A368" s="33" t="s">
        <v>730</v>
      </c>
      <c r="B368" s="6">
        <v>0</v>
      </c>
      <c r="C368" s="7" t="str">
        <f>IFERROR(B368/B446, "NA")</f>
        <v>NA</v>
      </c>
      <c r="D368" s="8"/>
      <c r="E368" s="6">
        <v>0</v>
      </c>
      <c r="F368" s="7" t="str">
        <f>IFERROR(E368/E446, "NA")</f>
        <v>NA</v>
      </c>
      <c r="G368" s="8"/>
      <c r="H368" s="6">
        <v>0</v>
      </c>
      <c r="I368" s="7" t="str">
        <f>IFERROR(H368/H446, "NA")</f>
        <v>NA</v>
      </c>
      <c r="J368" s="8"/>
      <c r="K368" s="6">
        <v>488.88</v>
      </c>
      <c r="L368" s="7" t="str">
        <f>IFERROR(K368/K446, "NA")</f>
        <v>NA</v>
      </c>
      <c r="M368" s="8"/>
      <c r="N368" s="6">
        <v>1667.61</v>
      </c>
      <c r="O368" s="7" t="str">
        <f>IFERROR(N368/N446, "NA")</f>
        <v>NA</v>
      </c>
      <c r="P368" s="8"/>
      <c r="Q368" s="6">
        <v>0</v>
      </c>
      <c r="R368" s="7" t="str">
        <f>IFERROR(Q368/Q446, "NA")</f>
        <v>NA</v>
      </c>
      <c r="S368" s="8"/>
      <c r="T368" s="6">
        <v>2418.87</v>
      </c>
      <c r="U368" s="7" t="str">
        <f>IFERROR(T368/T446, "NA")</f>
        <v>NA</v>
      </c>
      <c r="V368" s="8"/>
      <c r="W368" s="6">
        <v>2848.93</v>
      </c>
      <c r="X368" s="7" t="str">
        <f>IFERROR(W368/W446, "NA")</f>
        <v>NA</v>
      </c>
      <c r="Y368" s="8"/>
      <c r="Z368" s="6">
        <v>1212.74</v>
      </c>
      <c r="AA368" s="7" t="str">
        <f>IFERROR(Z368/Z446, "NA")</f>
        <v>NA</v>
      </c>
      <c r="AB368" s="8"/>
      <c r="AC368" s="6">
        <v>807.03</v>
      </c>
      <c r="AD368" s="7" t="str">
        <f>IFERROR(AC368/AC446, "NA")</f>
        <v>NA</v>
      </c>
      <c r="AE368" s="8"/>
      <c r="AF368" s="6">
        <v>0</v>
      </c>
      <c r="AG368" s="7" t="str">
        <f>IFERROR(AF368/AF446, "NA")</f>
        <v>NA</v>
      </c>
      <c r="AH368" s="8"/>
      <c r="AI368" s="6">
        <v>0</v>
      </c>
      <c r="AJ368" s="7" t="str">
        <f>IFERROR(AI368/AI446, "NA")</f>
        <v>NA</v>
      </c>
      <c r="AK368" s="6"/>
      <c r="AL368" s="9">
        <f t="shared" si="46"/>
        <v>9444.06</v>
      </c>
      <c r="AM368" s="7" t="str">
        <f>IFERROR(AL368/AL446, "NA")</f>
        <v>NA</v>
      </c>
      <c r="AN368" s="6"/>
      <c r="AO368" s="6">
        <v>9028.65</v>
      </c>
      <c r="AP368" s="7" t="str">
        <f>IFERROR(AO368/AO446, "NA")</f>
        <v>NA</v>
      </c>
      <c r="AQ368" s="6"/>
      <c r="AR368" s="9">
        <f t="shared" si="47"/>
        <v>415.40999999999985</v>
      </c>
    </row>
    <row r="369" spans="1:44" ht="16.5" customHeight="1" x14ac:dyDescent="0.3">
      <c r="A369" s="40" t="s">
        <v>385</v>
      </c>
      <c r="B369" s="11">
        <f>IFERROR(B361+B362+B363+B364+B365+B366+B367+B368, "NA")</f>
        <v>2443.5699999999997</v>
      </c>
      <c r="C369" s="12" t="str">
        <f>IFERROR(B369/B446, "NA")</f>
        <v>NA</v>
      </c>
      <c r="D369" s="2"/>
      <c r="E369" s="11">
        <f>IFERROR(E361+E362+E363+E364+E365+E366+E367+E368, "NA")</f>
        <v>2970.84</v>
      </c>
      <c r="F369" s="12" t="str">
        <f>IFERROR(E369/E446, "NA")</f>
        <v>NA</v>
      </c>
      <c r="G369" s="2"/>
      <c r="H369" s="11">
        <f>IFERROR(H361+H362+H363+H364+H365+H366+H367+H368, "NA")</f>
        <v>3478.4900000000002</v>
      </c>
      <c r="I369" s="12" t="str">
        <f>IFERROR(H369/H446, "NA")</f>
        <v>NA</v>
      </c>
      <c r="J369" s="2"/>
      <c r="K369" s="11">
        <f>IFERROR(K361+K362+K363+K364+K365+K366+K367+K368, "NA")</f>
        <v>2452.59</v>
      </c>
      <c r="L369" s="12" t="str">
        <f>IFERROR(K369/K446, "NA")</f>
        <v>NA</v>
      </c>
      <c r="M369" s="2"/>
      <c r="N369" s="11">
        <f>IFERROR(N361+N362+N363+N364+N365+N366+N367+N368, "NA")</f>
        <v>2785.13</v>
      </c>
      <c r="O369" s="12" t="str">
        <f>IFERROR(N369/N446, "NA")</f>
        <v>NA</v>
      </c>
      <c r="P369" s="2"/>
      <c r="Q369" s="11">
        <f>IFERROR(Q361+Q362+Q363+Q364+Q365+Q366+Q367+Q368, "NA")</f>
        <v>2091.41</v>
      </c>
      <c r="R369" s="12" t="str">
        <f>IFERROR(Q369/Q446, "NA")</f>
        <v>NA</v>
      </c>
      <c r="S369" s="2"/>
      <c r="T369" s="11">
        <f>IFERROR(T361+T362+T363+T364+T365+T366+T367+T368, "NA")</f>
        <v>8452.07</v>
      </c>
      <c r="U369" s="12" t="str">
        <f>IFERROR(T369/T446, "NA")</f>
        <v>NA</v>
      </c>
      <c r="V369" s="2"/>
      <c r="W369" s="11">
        <f>IFERROR(W361+W362+W363+W364+W365+W366+W367+W368, "NA")</f>
        <v>6322.73</v>
      </c>
      <c r="X369" s="12" t="str">
        <f>IFERROR(W369/W446, "NA")</f>
        <v>NA</v>
      </c>
      <c r="Y369" s="2"/>
      <c r="Z369" s="11">
        <f>IFERROR(Z361+Z362+Z363+Z364+Z365+Z366+Z367+Z368, "NA")</f>
        <v>2659.9300000000003</v>
      </c>
      <c r="AA369" s="12" t="str">
        <f>IFERROR(Z369/Z446, "NA")</f>
        <v>NA</v>
      </c>
      <c r="AB369" s="2"/>
      <c r="AC369" s="11">
        <f>IFERROR(AC361+AC362+AC363+AC364+AC365+AC366+AC367+AC368, "NA")</f>
        <v>3009.4700000000003</v>
      </c>
      <c r="AD369" s="12" t="str">
        <f>IFERROR(AC369/AC446, "NA")</f>
        <v>NA</v>
      </c>
      <c r="AE369" s="2"/>
      <c r="AF369" s="11">
        <f>IFERROR(AF361+AF362+AF363+AF364+AF365+AF366+AF367+AF368, "NA")</f>
        <v>1321.0100000000002</v>
      </c>
      <c r="AG369" s="12" t="str">
        <f>IFERROR(AF369/AF446, "NA")</f>
        <v>NA</v>
      </c>
      <c r="AH369" s="2"/>
      <c r="AI369" s="11">
        <f>IFERROR(AI361+AI362+AI363+AI364+AI365+AI366+AI367+AI368, "NA")</f>
        <v>1256.4699999999998</v>
      </c>
      <c r="AJ369" s="12" t="str">
        <f>IFERROR(AI369/AI446, "NA")</f>
        <v>NA</v>
      </c>
      <c r="AK369" s="2"/>
      <c r="AL369" s="11">
        <f t="shared" si="46"/>
        <v>39243.71</v>
      </c>
      <c r="AM369" s="12" t="str">
        <f>IFERROR(AL369/AL446, "NA")</f>
        <v>NA</v>
      </c>
      <c r="AN369" s="2"/>
      <c r="AO369" s="11">
        <f>IFERROR(AO361+AO362+AO363+AO364+AO365+AO366+AO367+AO368, "NA")</f>
        <v>47045.990000000005</v>
      </c>
      <c r="AP369" s="12" t="str">
        <f>IFERROR(AO369/AO446, "NA")</f>
        <v>NA</v>
      </c>
      <c r="AQ369" s="2"/>
      <c r="AR369" s="11">
        <f t="shared" si="47"/>
        <v>-7802.2800000000061</v>
      </c>
    </row>
    <row r="370" spans="1:44" ht="16.5" hidden="1" customHeight="1" x14ac:dyDescent="0.3">
      <c r="A370" s="5" t="s">
        <v>731</v>
      </c>
      <c r="B370" s="6">
        <v>0</v>
      </c>
      <c r="C370" s="7" t="str">
        <f>IFERROR(B370/B446, "NA")</f>
        <v>NA</v>
      </c>
      <c r="D370" s="8"/>
      <c r="E370" s="6">
        <v>0</v>
      </c>
      <c r="F370" s="7" t="str">
        <f>IFERROR(E370/E446, "NA")</f>
        <v>NA</v>
      </c>
      <c r="G370" s="8"/>
      <c r="H370" s="6">
        <v>0</v>
      </c>
      <c r="I370" s="7" t="str">
        <f>IFERROR(H370/H446, "NA")</f>
        <v>NA</v>
      </c>
      <c r="J370" s="8"/>
      <c r="K370" s="6">
        <v>0</v>
      </c>
      <c r="L370" s="7" t="str">
        <f>IFERROR(K370/K446, "NA")</f>
        <v>NA</v>
      </c>
      <c r="M370" s="8"/>
      <c r="N370" s="6">
        <v>0</v>
      </c>
      <c r="O370" s="7" t="str">
        <f>IFERROR(N370/N446, "NA")</f>
        <v>NA</v>
      </c>
      <c r="P370" s="8"/>
      <c r="Q370" s="6">
        <v>0</v>
      </c>
      <c r="R370" s="7" t="str">
        <f>IFERROR(Q370/Q446, "NA")</f>
        <v>NA</v>
      </c>
      <c r="S370" s="8"/>
      <c r="T370" s="6">
        <v>0</v>
      </c>
      <c r="U370" s="7" t="str">
        <f>IFERROR(T370/T446, "NA")</f>
        <v>NA</v>
      </c>
      <c r="V370" s="8"/>
      <c r="W370" s="6">
        <v>0</v>
      </c>
      <c r="X370" s="7" t="str">
        <f>IFERROR(W370/W446, "NA")</f>
        <v>NA</v>
      </c>
      <c r="Y370" s="8"/>
      <c r="Z370" s="6">
        <v>0</v>
      </c>
      <c r="AA370" s="7" t="str">
        <f>IFERROR(Z370/Z446, "NA")</f>
        <v>NA</v>
      </c>
      <c r="AB370" s="8"/>
      <c r="AC370" s="6">
        <v>0</v>
      </c>
      <c r="AD370" s="7" t="str">
        <f>IFERROR(AC370/AC446, "NA")</f>
        <v>NA</v>
      </c>
      <c r="AE370" s="8"/>
      <c r="AF370" s="6">
        <v>0</v>
      </c>
      <c r="AG370" s="7" t="str">
        <f>IFERROR(AF370/AF446, "NA")</f>
        <v>NA</v>
      </c>
      <c r="AH370" s="8"/>
      <c r="AI370" s="6">
        <v>0</v>
      </c>
      <c r="AJ370" s="7" t="str">
        <f>IFERROR(AI370/AI446, "NA")</f>
        <v>NA</v>
      </c>
      <c r="AK370" s="6"/>
      <c r="AL370" s="9">
        <f t="shared" si="46"/>
        <v>0</v>
      </c>
      <c r="AM370" s="7" t="str">
        <f>IFERROR(AL370/AL446, "NA")</f>
        <v>NA</v>
      </c>
      <c r="AN370" s="6"/>
      <c r="AO370" s="6">
        <v>0</v>
      </c>
      <c r="AP370" s="7" t="str">
        <f>IFERROR(AO370/AO446, "NA")</f>
        <v>NA</v>
      </c>
      <c r="AQ370" s="6"/>
      <c r="AR370" s="9">
        <f t="shared" si="47"/>
        <v>0</v>
      </c>
    </row>
    <row r="371" spans="1:44" ht="16.5" customHeight="1" x14ac:dyDescent="0.3">
      <c r="A371" s="5" t="s">
        <v>732</v>
      </c>
      <c r="B371" s="6">
        <v>162.13999999999999</v>
      </c>
      <c r="C371" s="7" t="str">
        <f>IFERROR(B371/B446, "NA")</f>
        <v>NA</v>
      </c>
      <c r="D371" s="8"/>
      <c r="E371" s="6">
        <v>993</v>
      </c>
      <c r="F371" s="7" t="str">
        <f>IFERROR(E371/E446, "NA")</f>
        <v>NA</v>
      </c>
      <c r="G371" s="8"/>
      <c r="H371" s="6">
        <v>98</v>
      </c>
      <c r="I371" s="7" t="str">
        <f>IFERROR(H371/H446, "NA")</f>
        <v>NA</v>
      </c>
      <c r="J371" s="8"/>
      <c r="K371" s="6">
        <v>349.71</v>
      </c>
      <c r="L371" s="7" t="str">
        <f>IFERROR(K371/K446, "NA")</f>
        <v>NA</v>
      </c>
      <c r="M371" s="8"/>
      <c r="N371" s="6">
        <v>98</v>
      </c>
      <c r="O371" s="7" t="str">
        <f>IFERROR(N371/N446, "NA")</f>
        <v>NA</v>
      </c>
      <c r="P371" s="8"/>
      <c r="Q371" s="6">
        <v>98</v>
      </c>
      <c r="R371" s="7" t="str">
        <f>IFERROR(Q371/Q446, "NA")</f>
        <v>NA</v>
      </c>
      <c r="S371" s="8"/>
      <c r="T371" s="6">
        <v>148</v>
      </c>
      <c r="U371" s="7" t="str">
        <f>IFERROR(T371/T446, "NA")</f>
        <v>NA</v>
      </c>
      <c r="V371" s="8"/>
      <c r="W371" s="6">
        <v>114.95</v>
      </c>
      <c r="X371" s="7" t="str">
        <f>IFERROR(W371/W446, "NA")</f>
        <v>NA</v>
      </c>
      <c r="Y371" s="8"/>
      <c r="Z371" s="6">
        <v>110.71</v>
      </c>
      <c r="AA371" s="7" t="str">
        <f>IFERROR(Z371/Z446, "NA")</f>
        <v>NA</v>
      </c>
      <c r="AB371" s="8"/>
      <c r="AC371" s="6">
        <v>98</v>
      </c>
      <c r="AD371" s="7" t="str">
        <f>IFERROR(AC371/AC446, "NA")</f>
        <v>NA</v>
      </c>
      <c r="AE371" s="8"/>
      <c r="AF371" s="6">
        <v>110.71</v>
      </c>
      <c r="AG371" s="7" t="str">
        <f>IFERROR(AF371/AF446, "NA")</f>
        <v>NA</v>
      </c>
      <c r="AH371" s="8"/>
      <c r="AI371" s="6">
        <v>110.71</v>
      </c>
      <c r="AJ371" s="7" t="str">
        <f>IFERROR(AI371/AI446, "NA")</f>
        <v>NA</v>
      </c>
      <c r="AK371" s="6"/>
      <c r="AL371" s="9">
        <f t="shared" si="46"/>
        <v>2491.9299999999998</v>
      </c>
      <c r="AM371" s="7" t="str">
        <f>IFERROR(AL371/AL446, "NA")</f>
        <v>NA</v>
      </c>
      <c r="AN371" s="6"/>
      <c r="AO371" s="6">
        <v>3410.2</v>
      </c>
      <c r="AP371" s="7" t="str">
        <f>IFERROR(AO371/AO446, "NA")</f>
        <v>NA</v>
      </c>
      <c r="AQ371" s="6"/>
      <c r="AR371" s="9">
        <f t="shared" si="47"/>
        <v>-918.27</v>
      </c>
    </row>
    <row r="372" spans="1:44" ht="16.5" customHeight="1" x14ac:dyDescent="0.3">
      <c r="A372" s="5" t="s">
        <v>733</v>
      </c>
      <c r="B372" s="6">
        <v>586.89</v>
      </c>
      <c r="C372" s="7" t="str">
        <f>IFERROR(B372/B446, "NA")</f>
        <v>NA</v>
      </c>
      <c r="D372" s="8"/>
      <c r="E372" s="6">
        <v>222.58</v>
      </c>
      <c r="F372" s="7" t="str">
        <f>IFERROR(E372/E446, "NA")</f>
        <v>NA</v>
      </c>
      <c r="G372" s="8"/>
      <c r="H372" s="6">
        <v>207.71</v>
      </c>
      <c r="I372" s="7" t="str">
        <f>IFERROR(H372/H446, "NA")</f>
        <v>NA</v>
      </c>
      <c r="J372" s="8"/>
      <c r="K372" s="6">
        <v>171.69</v>
      </c>
      <c r="L372" s="7" t="str">
        <f>IFERROR(K372/K446, "NA")</f>
        <v>NA</v>
      </c>
      <c r="M372" s="8"/>
      <c r="N372" s="6">
        <v>89.6</v>
      </c>
      <c r="O372" s="7" t="str">
        <f>IFERROR(N372/N446, "NA")</f>
        <v>NA</v>
      </c>
      <c r="P372" s="8"/>
      <c r="Q372" s="6">
        <v>357.01</v>
      </c>
      <c r="R372" s="7" t="str">
        <f>IFERROR(Q372/Q446, "NA")</f>
        <v>NA</v>
      </c>
      <c r="S372" s="8"/>
      <c r="T372" s="6">
        <v>834.8</v>
      </c>
      <c r="U372" s="7" t="str">
        <f>IFERROR(T372/T446, "NA")</f>
        <v>NA</v>
      </c>
      <c r="V372" s="8"/>
      <c r="W372" s="6">
        <v>339.2</v>
      </c>
      <c r="X372" s="7" t="str">
        <f>IFERROR(W372/W446, "NA")</f>
        <v>NA</v>
      </c>
      <c r="Y372" s="8"/>
      <c r="Z372" s="6">
        <v>348.13</v>
      </c>
      <c r="AA372" s="7" t="str">
        <f>IFERROR(Z372/Z446, "NA")</f>
        <v>NA</v>
      </c>
      <c r="AB372" s="8"/>
      <c r="AC372" s="6">
        <v>429.39</v>
      </c>
      <c r="AD372" s="7" t="str">
        <f>IFERROR(AC372/AC446, "NA")</f>
        <v>NA</v>
      </c>
      <c r="AE372" s="8"/>
      <c r="AF372" s="6">
        <v>475.48</v>
      </c>
      <c r="AG372" s="7" t="str">
        <f>IFERROR(AF372/AF446, "NA")</f>
        <v>NA</v>
      </c>
      <c r="AH372" s="8"/>
      <c r="AI372" s="6">
        <v>281.29000000000002</v>
      </c>
      <c r="AJ372" s="7" t="str">
        <f>IFERROR(AI372/AI446, "NA")</f>
        <v>NA</v>
      </c>
      <c r="AK372" s="6"/>
      <c r="AL372" s="9">
        <f t="shared" si="46"/>
        <v>4343.7699999999995</v>
      </c>
      <c r="AM372" s="7" t="str">
        <f>IFERROR(AL372/AL446, "NA")</f>
        <v>NA</v>
      </c>
      <c r="AN372" s="6"/>
      <c r="AO372" s="6">
        <v>5635.35</v>
      </c>
      <c r="AP372" s="7" t="str">
        <f>IFERROR(AO372/AO446, "NA")</f>
        <v>NA</v>
      </c>
      <c r="AQ372" s="6"/>
      <c r="AR372" s="9">
        <f t="shared" si="47"/>
        <v>-1291.5800000000008</v>
      </c>
    </row>
    <row r="373" spans="1:44" ht="16.5" customHeight="1" x14ac:dyDescent="0.3">
      <c r="A373" s="5" t="s">
        <v>734</v>
      </c>
      <c r="B373" s="6">
        <v>277.17</v>
      </c>
      <c r="C373" s="7" t="str">
        <f>IFERROR(B373/B446, "NA")</f>
        <v>NA</v>
      </c>
      <c r="D373" s="8"/>
      <c r="E373" s="6">
        <v>1377.17</v>
      </c>
      <c r="F373" s="7" t="str">
        <f>IFERROR(E373/E446, "NA")</f>
        <v>NA</v>
      </c>
      <c r="G373" s="8"/>
      <c r="H373" s="6">
        <v>277.17</v>
      </c>
      <c r="I373" s="7" t="str">
        <f>IFERROR(H373/H446, "NA")</f>
        <v>NA</v>
      </c>
      <c r="J373" s="8"/>
      <c r="K373" s="6">
        <v>277.20999999999998</v>
      </c>
      <c r="L373" s="7" t="str">
        <f>IFERROR(K373/K446, "NA")</f>
        <v>NA</v>
      </c>
      <c r="M373" s="8"/>
      <c r="N373" s="6">
        <v>254.08</v>
      </c>
      <c r="O373" s="7" t="str">
        <f>IFERROR(N373/N446, "NA")</f>
        <v>NA</v>
      </c>
      <c r="P373" s="8"/>
      <c r="Q373" s="6">
        <v>254.08</v>
      </c>
      <c r="R373" s="7" t="str">
        <f>IFERROR(Q373/Q446, "NA")</f>
        <v>NA</v>
      </c>
      <c r="S373" s="8"/>
      <c r="T373" s="6">
        <v>781.8</v>
      </c>
      <c r="U373" s="7" t="str">
        <f>IFERROR(T373/T446, "NA")</f>
        <v>NA</v>
      </c>
      <c r="V373" s="8"/>
      <c r="W373" s="6">
        <v>781.8</v>
      </c>
      <c r="X373" s="7" t="str">
        <f>IFERROR(W373/W446, "NA")</f>
        <v>NA</v>
      </c>
      <c r="Y373" s="8"/>
      <c r="Z373" s="6">
        <v>781.8</v>
      </c>
      <c r="AA373" s="7" t="str">
        <f>IFERROR(Z373/Z446, "NA")</f>
        <v>NA</v>
      </c>
      <c r="AB373" s="8"/>
      <c r="AC373" s="6">
        <v>781.8</v>
      </c>
      <c r="AD373" s="7" t="str">
        <f>IFERROR(AC373/AC446, "NA")</f>
        <v>NA</v>
      </c>
      <c r="AE373" s="8"/>
      <c r="AF373" s="6">
        <v>781.8</v>
      </c>
      <c r="AG373" s="7" t="str">
        <f>IFERROR(AF373/AF446, "NA")</f>
        <v>NA</v>
      </c>
      <c r="AH373" s="8"/>
      <c r="AI373" s="6">
        <v>781.8</v>
      </c>
      <c r="AJ373" s="7" t="str">
        <f>IFERROR(AI373/AI446, "NA")</f>
        <v>NA</v>
      </c>
      <c r="AK373" s="6"/>
      <c r="AL373" s="9">
        <f t="shared" si="46"/>
        <v>7407.6800000000012</v>
      </c>
      <c r="AM373" s="7" t="str">
        <f>IFERROR(AL373/AL446, "NA")</f>
        <v>NA</v>
      </c>
      <c r="AN373" s="6"/>
      <c r="AO373" s="6">
        <v>5168.91</v>
      </c>
      <c r="AP373" s="7" t="str">
        <f>IFERROR(AO373/AO446, "NA")</f>
        <v>NA</v>
      </c>
      <c r="AQ373" s="6"/>
      <c r="AR373" s="9">
        <f t="shared" si="47"/>
        <v>2238.7700000000013</v>
      </c>
    </row>
    <row r="374" spans="1:44" ht="16.5" customHeight="1" x14ac:dyDescent="0.3">
      <c r="A374" s="5" t="s">
        <v>735</v>
      </c>
      <c r="B374" s="6">
        <v>1020.68</v>
      </c>
      <c r="C374" s="7" t="str">
        <f>IFERROR(B374/B446, "NA")</f>
        <v>NA</v>
      </c>
      <c r="D374" s="8"/>
      <c r="E374" s="6">
        <v>789.38</v>
      </c>
      <c r="F374" s="7" t="str">
        <f>IFERROR(E374/E446, "NA")</f>
        <v>NA</v>
      </c>
      <c r="G374" s="8"/>
      <c r="H374" s="6">
        <v>629.17999999999995</v>
      </c>
      <c r="I374" s="7" t="str">
        <f>IFERROR(H374/H446, "NA")</f>
        <v>NA</v>
      </c>
      <c r="J374" s="8"/>
      <c r="K374" s="6">
        <v>1487.78</v>
      </c>
      <c r="L374" s="7" t="str">
        <f>IFERROR(K374/K446, "NA")</f>
        <v>NA</v>
      </c>
      <c r="M374" s="8"/>
      <c r="N374" s="6">
        <v>667.13</v>
      </c>
      <c r="O374" s="7" t="str">
        <f>IFERROR(N374/N446, "NA")</f>
        <v>NA</v>
      </c>
      <c r="P374" s="8"/>
      <c r="Q374" s="6">
        <v>935.18</v>
      </c>
      <c r="R374" s="7" t="str">
        <f>IFERROR(Q374/Q446, "NA")</f>
        <v>NA</v>
      </c>
      <c r="S374" s="8"/>
      <c r="T374" s="6">
        <v>677.78</v>
      </c>
      <c r="U374" s="7" t="str">
        <f>IFERROR(T374/T446, "NA")</f>
        <v>NA</v>
      </c>
      <c r="V374" s="8"/>
      <c r="W374" s="6">
        <v>677.78</v>
      </c>
      <c r="X374" s="7" t="str">
        <f>IFERROR(W374/W446, "NA")</f>
        <v>NA</v>
      </c>
      <c r="Y374" s="8"/>
      <c r="Z374" s="6">
        <v>677.78</v>
      </c>
      <c r="AA374" s="7" t="str">
        <f>IFERROR(Z374/Z446, "NA")</f>
        <v>NA</v>
      </c>
      <c r="AB374" s="8"/>
      <c r="AC374" s="6">
        <v>740.42</v>
      </c>
      <c r="AD374" s="7" t="str">
        <f>IFERROR(AC374/AC446, "NA")</f>
        <v>NA</v>
      </c>
      <c r="AE374" s="8"/>
      <c r="AF374" s="6">
        <v>1136.8399999999999</v>
      </c>
      <c r="AG374" s="7" t="str">
        <f>IFERROR(AF374/AF446, "NA")</f>
        <v>NA</v>
      </c>
      <c r="AH374" s="8"/>
      <c r="AI374" s="6">
        <v>953.11</v>
      </c>
      <c r="AJ374" s="7" t="str">
        <f>IFERROR(AI374/AI446, "NA")</f>
        <v>NA</v>
      </c>
      <c r="AK374" s="6"/>
      <c r="AL374" s="9">
        <f t="shared" si="46"/>
        <v>10393.039999999999</v>
      </c>
      <c r="AM374" s="7" t="str">
        <f>IFERROR(AL374/AL446, "NA")</f>
        <v>NA</v>
      </c>
      <c r="AN374" s="6"/>
      <c r="AO374" s="6">
        <v>9213.84</v>
      </c>
      <c r="AP374" s="7" t="str">
        <f>IFERROR(AO374/AO446, "NA")</f>
        <v>NA</v>
      </c>
      <c r="AQ374" s="6"/>
      <c r="AR374" s="9">
        <f t="shared" si="47"/>
        <v>1179.1999999999989</v>
      </c>
    </row>
    <row r="375" spans="1:44" ht="16.5" customHeight="1" x14ac:dyDescent="0.3">
      <c r="A375" s="5" t="s">
        <v>736</v>
      </c>
      <c r="B375" s="6">
        <v>2149.5300000000002</v>
      </c>
      <c r="C375" s="7" t="str">
        <f>IFERROR(B375/B446, "NA")</f>
        <v>NA</v>
      </c>
      <c r="D375" s="8"/>
      <c r="E375" s="6">
        <v>2149.5300000000002</v>
      </c>
      <c r="F375" s="7" t="str">
        <f>IFERROR(E375/E446, "NA")</f>
        <v>NA</v>
      </c>
      <c r="G375" s="8"/>
      <c r="H375" s="6">
        <v>2149.5300000000002</v>
      </c>
      <c r="I375" s="7" t="str">
        <f>IFERROR(H375/H446, "NA")</f>
        <v>NA</v>
      </c>
      <c r="J375" s="8"/>
      <c r="K375" s="6">
        <v>2149.52</v>
      </c>
      <c r="L375" s="7" t="str">
        <f>IFERROR(K375/K446, "NA")</f>
        <v>NA</v>
      </c>
      <c r="M375" s="8"/>
      <c r="N375" s="6">
        <v>2114.1</v>
      </c>
      <c r="O375" s="7" t="str">
        <f>IFERROR(N375/N446, "NA")</f>
        <v>NA</v>
      </c>
      <c r="P375" s="8"/>
      <c r="Q375" s="6">
        <v>2114.1</v>
      </c>
      <c r="R375" s="7" t="str">
        <f>IFERROR(Q375/Q446, "NA")</f>
        <v>NA</v>
      </c>
      <c r="S375" s="8"/>
      <c r="T375" s="6">
        <v>2114.1</v>
      </c>
      <c r="U375" s="7" t="str">
        <f>IFERROR(T375/T446, "NA")</f>
        <v>NA</v>
      </c>
      <c r="V375" s="8"/>
      <c r="W375" s="6">
        <v>2117.81</v>
      </c>
      <c r="X375" s="7" t="str">
        <f>IFERROR(W375/W446, "NA")</f>
        <v>NA</v>
      </c>
      <c r="Y375" s="8"/>
      <c r="Z375" s="6">
        <v>2117.81</v>
      </c>
      <c r="AA375" s="7" t="str">
        <f>IFERROR(Z375/Z446, "NA")</f>
        <v>NA</v>
      </c>
      <c r="AB375" s="8"/>
      <c r="AC375" s="6">
        <v>1539.64</v>
      </c>
      <c r="AD375" s="7" t="str">
        <f>IFERROR(AC375/AC446, "NA")</f>
        <v>NA</v>
      </c>
      <c r="AE375" s="8"/>
      <c r="AF375" s="6">
        <v>1635.64</v>
      </c>
      <c r="AG375" s="7" t="str">
        <f>IFERROR(AF375/AF446, "NA")</f>
        <v>NA</v>
      </c>
      <c r="AH375" s="8"/>
      <c r="AI375" s="6">
        <v>1635.64</v>
      </c>
      <c r="AJ375" s="7" t="str">
        <f>IFERROR(AI375/AI446, "NA")</f>
        <v>NA</v>
      </c>
      <c r="AK375" s="6"/>
      <c r="AL375" s="9">
        <f t="shared" si="46"/>
        <v>23986.95</v>
      </c>
      <c r="AM375" s="7" t="str">
        <f>IFERROR(AL375/AL446, "NA")</f>
        <v>NA</v>
      </c>
      <c r="AN375" s="6"/>
      <c r="AO375" s="6">
        <v>24630.71</v>
      </c>
      <c r="AP375" s="7" t="str">
        <f>IFERROR(AO375/AO446, "NA")</f>
        <v>NA</v>
      </c>
      <c r="AQ375" s="6"/>
      <c r="AR375" s="9">
        <f t="shared" si="47"/>
        <v>-643.7599999999984</v>
      </c>
    </row>
    <row r="376" spans="1:44" ht="16.5" customHeight="1" x14ac:dyDescent="0.3">
      <c r="A376" s="5" t="s">
        <v>737</v>
      </c>
      <c r="B376" s="6">
        <v>0</v>
      </c>
      <c r="C376" s="7" t="str">
        <f>IFERROR(B376/B446, "NA")</f>
        <v>NA</v>
      </c>
      <c r="D376" s="8"/>
      <c r="E376" s="6">
        <v>230</v>
      </c>
      <c r="F376" s="7" t="str">
        <f>IFERROR(E376/E446, "NA")</f>
        <v>NA</v>
      </c>
      <c r="G376" s="8"/>
      <c r="H376" s="6">
        <v>0</v>
      </c>
      <c r="I376" s="7" t="str">
        <f>IFERROR(H376/H446, "NA")</f>
        <v>NA</v>
      </c>
      <c r="J376" s="8"/>
      <c r="K376" s="6">
        <v>0</v>
      </c>
      <c r="L376" s="7" t="str">
        <f>IFERROR(K376/K446, "NA")</f>
        <v>NA</v>
      </c>
      <c r="M376" s="8"/>
      <c r="N376" s="6">
        <v>0</v>
      </c>
      <c r="O376" s="7" t="str">
        <f>IFERROR(N376/N446, "NA")</f>
        <v>NA</v>
      </c>
      <c r="P376" s="8"/>
      <c r="Q376" s="6">
        <v>110</v>
      </c>
      <c r="R376" s="7" t="str">
        <f>IFERROR(Q376/Q446, "NA")</f>
        <v>NA</v>
      </c>
      <c r="S376" s="8"/>
      <c r="T376" s="6">
        <v>0</v>
      </c>
      <c r="U376" s="7" t="str">
        <f>IFERROR(T376/T446, "NA")</f>
        <v>NA</v>
      </c>
      <c r="V376" s="8"/>
      <c r="W376" s="6">
        <v>75</v>
      </c>
      <c r="X376" s="7" t="str">
        <f>IFERROR(W376/W446, "NA")</f>
        <v>NA</v>
      </c>
      <c r="Y376" s="8"/>
      <c r="Z376" s="6">
        <v>658.21</v>
      </c>
      <c r="AA376" s="7" t="str">
        <f>IFERROR(Z376/Z446, "NA")</f>
        <v>NA</v>
      </c>
      <c r="AB376" s="8"/>
      <c r="AC376" s="6">
        <v>654.9</v>
      </c>
      <c r="AD376" s="7" t="str">
        <f>IFERROR(AC376/AC446, "NA")</f>
        <v>NA</v>
      </c>
      <c r="AE376" s="8"/>
      <c r="AF376" s="6">
        <v>0</v>
      </c>
      <c r="AG376" s="7" t="str">
        <f>IFERROR(AF376/AF446, "NA")</f>
        <v>NA</v>
      </c>
      <c r="AH376" s="8"/>
      <c r="AI376" s="6">
        <v>0</v>
      </c>
      <c r="AJ376" s="7" t="str">
        <f>IFERROR(AI376/AI446, "NA")</f>
        <v>NA</v>
      </c>
      <c r="AK376" s="6"/>
      <c r="AL376" s="9">
        <f t="shared" si="46"/>
        <v>1728.1100000000001</v>
      </c>
      <c r="AM376" s="7" t="str">
        <f>IFERROR(AL376/AL446, "NA")</f>
        <v>NA</v>
      </c>
      <c r="AN376" s="6"/>
      <c r="AO376" s="6">
        <v>4164.08</v>
      </c>
      <c r="AP376" s="7" t="str">
        <f>IFERROR(AO376/AO446, "NA")</f>
        <v>NA</v>
      </c>
      <c r="AQ376" s="6"/>
      <c r="AR376" s="9">
        <f t="shared" si="47"/>
        <v>-2435.9699999999998</v>
      </c>
    </row>
    <row r="377" spans="1:44" ht="16.5" customHeight="1" x14ac:dyDescent="0.3">
      <c r="A377" s="5" t="s">
        <v>738</v>
      </c>
      <c r="B377" s="6">
        <v>0</v>
      </c>
      <c r="C377" s="7" t="str">
        <f>IFERROR(B377/B446, "NA")</f>
        <v>NA</v>
      </c>
      <c r="D377" s="8"/>
      <c r="E377" s="6">
        <v>510.8</v>
      </c>
      <c r="F377" s="7" t="str">
        <f>IFERROR(E377/E446, "NA")</f>
        <v>NA</v>
      </c>
      <c r="G377" s="8"/>
      <c r="H377" s="6">
        <v>0</v>
      </c>
      <c r="I377" s="7" t="str">
        <f>IFERROR(H377/H446, "NA")</f>
        <v>NA</v>
      </c>
      <c r="J377" s="8"/>
      <c r="K377" s="6">
        <v>2222.15</v>
      </c>
      <c r="L377" s="7" t="str">
        <f>IFERROR(K377/K446, "NA")</f>
        <v>NA</v>
      </c>
      <c r="M377" s="8"/>
      <c r="N377" s="6">
        <v>0</v>
      </c>
      <c r="O377" s="7" t="str">
        <f>IFERROR(N377/N446, "NA")</f>
        <v>NA</v>
      </c>
      <c r="P377" s="8"/>
      <c r="Q377" s="6">
        <v>0</v>
      </c>
      <c r="R377" s="7" t="str">
        <f>IFERROR(Q377/Q446, "NA")</f>
        <v>NA</v>
      </c>
      <c r="S377" s="8"/>
      <c r="T377" s="6">
        <v>116.15</v>
      </c>
      <c r="U377" s="7" t="str">
        <f>IFERROR(T377/T446, "NA")</f>
        <v>NA</v>
      </c>
      <c r="V377" s="8"/>
      <c r="W377" s="6">
        <v>22.63</v>
      </c>
      <c r="X377" s="7" t="str">
        <f>IFERROR(W377/W446, "NA")</f>
        <v>NA</v>
      </c>
      <c r="Y377" s="8"/>
      <c r="Z377" s="6">
        <v>41.72</v>
      </c>
      <c r="AA377" s="7" t="str">
        <f>IFERROR(Z377/Z446, "NA")</f>
        <v>NA</v>
      </c>
      <c r="AB377" s="8"/>
      <c r="AC377" s="6">
        <v>0</v>
      </c>
      <c r="AD377" s="7" t="str">
        <f>IFERROR(AC377/AC446, "NA")</f>
        <v>NA</v>
      </c>
      <c r="AE377" s="8"/>
      <c r="AF377" s="6">
        <v>75.739999999999995</v>
      </c>
      <c r="AG377" s="7" t="str">
        <f>IFERROR(AF377/AF446, "NA")</f>
        <v>NA</v>
      </c>
      <c r="AH377" s="8"/>
      <c r="AI377" s="6">
        <v>39.25</v>
      </c>
      <c r="AJ377" s="7" t="str">
        <f>IFERROR(AI377/AI446, "NA")</f>
        <v>NA</v>
      </c>
      <c r="AK377" s="6"/>
      <c r="AL377" s="9">
        <f t="shared" si="46"/>
        <v>3028.44</v>
      </c>
      <c r="AM377" s="7" t="str">
        <f>IFERROR(AL377/AL446, "NA")</f>
        <v>NA</v>
      </c>
      <c r="AN377" s="6"/>
      <c r="AO377" s="6">
        <v>832.07</v>
      </c>
      <c r="AP377" s="7" t="str">
        <f>IFERROR(AO377/AO446, "NA")</f>
        <v>NA</v>
      </c>
      <c r="AQ377" s="6"/>
      <c r="AR377" s="9">
        <f t="shared" si="47"/>
        <v>2196.37</v>
      </c>
    </row>
    <row r="378" spans="1:44" ht="16.5" hidden="1" customHeight="1" x14ac:dyDescent="0.3">
      <c r="A378" s="5" t="s">
        <v>739</v>
      </c>
      <c r="B378" s="6">
        <v>0</v>
      </c>
      <c r="C378" s="7" t="str">
        <f>IFERROR(B378/B446, "NA")</f>
        <v>NA</v>
      </c>
      <c r="D378" s="8"/>
      <c r="E378" s="6">
        <v>0</v>
      </c>
      <c r="F378" s="7" t="str">
        <f>IFERROR(E378/E446, "NA")</f>
        <v>NA</v>
      </c>
      <c r="G378" s="8"/>
      <c r="H378" s="6">
        <v>0</v>
      </c>
      <c r="I378" s="7" t="str">
        <f>IFERROR(H378/H446, "NA")</f>
        <v>NA</v>
      </c>
      <c r="J378" s="8"/>
      <c r="K378" s="6">
        <v>0</v>
      </c>
      <c r="L378" s="7" t="str">
        <f>IFERROR(K378/K446, "NA")</f>
        <v>NA</v>
      </c>
      <c r="M378" s="8"/>
      <c r="N378" s="6">
        <v>0</v>
      </c>
      <c r="O378" s="7" t="str">
        <f>IFERROR(N378/N446, "NA")</f>
        <v>NA</v>
      </c>
      <c r="P378" s="8"/>
      <c r="Q378" s="6">
        <v>0</v>
      </c>
      <c r="R378" s="7" t="str">
        <f>IFERROR(Q378/Q446, "NA")</f>
        <v>NA</v>
      </c>
      <c r="S378" s="8"/>
      <c r="T378" s="6">
        <v>0</v>
      </c>
      <c r="U378" s="7" t="str">
        <f>IFERROR(T378/T446, "NA")</f>
        <v>NA</v>
      </c>
      <c r="V378" s="8"/>
      <c r="W378" s="6">
        <v>0</v>
      </c>
      <c r="X378" s="7" t="str">
        <f>IFERROR(W378/W446, "NA")</f>
        <v>NA</v>
      </c>
      <c r="Y378" s="8"/>
      <c r="Z378" s="6">
        <v>0</v>
      </c>
      <c r="AA378" s="7" t="str">
        <f>IFERROR(Z378/Z446, "NA")</f>
        <v>NA</v>
      </c>
      <c r="AB378" s="8"/>
      <c r="AC378" s="6">
        <v>0</v>
      </c>
      <c r="AD378" s="7" t="str">
        <f>IFERROR(AC378/AC446, "NA")</f>
        <v>NA</v>
      </c>
      <c r="AE378" s="8"/>
      <c r="AF378" s="6">
        <v>0</v>
      </c>
      <c r="AG378" s="7" t="str">
        <f>IFERROR(AF378/AF446, "NA")</f>
        <v>NA</v>
      </c>
      <c r="AH378" s="8"/>
      <c r="AI378" s="6">
        <v>0</v>
      </c>
      <c r="AJ378" s="7" t="str">
        <f>IFERROR(AI378/AI446, "NA")</f>
        <v>NA</v>
      </c>
      <c r="AK378" s="6"/>
      <c r="AL378" s="9">
        <f t="shared" si="46"/>
        <v>0</v>
      </c>
      <c r="AM378" s="7" t="str">
        <f>IFERROR(AL378/AL446, "NA")</f>
        <v>NA</v>
      </c>
      <c r="AN378" s="6"/>
      <c r="AO378" s="6">
        <v>0</v>
      </c>
      <c r="AP378" s="7" t="str">
        <f>IFERROR(AO378/AO446, "NA")</f>
        <v>NA</v>
      </c>
      <c r="AQ378" s="6"/>
      <c r="AR378" s="9">
        <f t="shared" si="47"/>
        <v>0</v>
      </c>
    </row>
    <row r="379" spans="1:44" ht="16.5" customHeight="1" x14ac:dyDescent="0.3">
      <c r="A379" s="5" t="s">
        <v>740</v>
      </c>
      <c r="B379" s="6">
        <v>12870.9</v>
      </c>
      <c r="C379" s="7" t="str">
        <f>IFERROR(B379/B446, "NA")</f>
        <v>NA</v>
      </c>
      <c r="D379" s="8"/>
      <c r="E379" s="6">
        <v>7581.41</v>
      </c>
      <c r="F379" s="7" t="str">
        <f>IFERROR(E379/E446, "NA")</f>
        <v>NA</v>
      </c>
      <c r="G379" s="8"/>
      <c r="H379" s="6">
        <v>9074.3700000000008</v>
      </c>
      <c r="I379" s="7" t="str">
        <f>IFERROR(H379/H446, "NA")</f>
        <v>NA</v>
      </c>
      <c r="J379" s="8"/>
      <c r="K379" s="6">
        <v>9361.52</v>
      </c>
      <c r="L379" s="7" t="str">
        <f>IFERROR(K379/K446, "NA")</f>
        <v>NA</v>
      </c>
      <c r="M379" s="8"/>
      <c r="N379" s="6">
        <v>7324.18</v>
      </c>
      <c r="O379" s="7" t="str">
        <f>IFERROR(N379/N446, "NA")</f>
        <v>NA</v>
      </c>
      <c r="P379" s="8"/>
      <c r="Q379" s="6">
        <v>7046.44</v>
      </c>
      <c r="R379" s="7" t="str">
        <f>IFERROR(Q379/Q446, "NA")</f>
        <v>NA</v>
      </c>
      <c r="S379" s="8"/>
      <c r="T379" s="6">
        <v>5797.44</v>
      </c>
      <c r="U379" s="7" t="str">
        <f>IFERROR(T379/T446, "NA")</f>
        <v>NA</v>
      </c>
      <c r="V379" s="8"/>
      <c r="W379" s="6">
        <v>6248.34</v>
      </c>
      <c r="X379" s="7" t="str">
        <f>IFERROR(W379/W446, "NA")</f>
        <v>NA</v>
      </c>
      <c r="Y379" s="8"/>
      <c r="Z379" s="6">
        <v>5987.86</v>
      </c>
      <c r="AA379" s="7" t="str">
        <f>IFERROR(Z379/Z446, "NA")</f>
        <v>NA</v>
      </c>
      <c r="AB379" s="8"/>
      <c r="AC379" s="6">
        <v>4907.0600000000004</v>
      </c>
      <c r="AD379" s="7" t="str">
        <f>IFERROR(AC379/AC446, "NA")</f>
        <v>NA</v>
      </c>
      <c r="AE379" s="8"/>
      <c r="AF379" s="6">
        <v>5060.05</v>
      </c>
      <c r="AG379" s="7" t="str">
        <f>IFERROR(AF379/AF446, "NA")</f>
        <v>NA</v>
      </c>
      <c r="AH379" s="8"/>
      <c r="AI379" s="6">
        <v>4741.16</v>
      </c>
      <c r="AJ379" s="7" t="str">
        <f>IFERROR(AI379/AI446, "NA")</f>
        <v>NA</v>
      </c>
      <c r="AK379" s="6"/>
      <c r="AL379" s="9">
        <f t="shared" si="46"/>
        <v>86000.73000000001</v>
      </c>
      <c r="AM379" s="7" t="str">
        <f>IFERROR(AL379/AL446, "NA")</f>
        <v>NA</v>
      </c>
      <c r="AN379" s="6"/>
      <c r="AO379" s="6">
        <v>113189.82</v>
      </c>
      <c r="AP379" s="7" t="str">
        <f>IFERROR(AO379/AO446, "NA")</f>
        <v>NA</v>
      </c>
      <c r="AQ379" s="6"/>
      <c r="AR379" s="9">
        <f t="shared" si="47"/>
        <v>-27189.089999999997</v>
      </c>
    </row>
    <row r="380" spans="1:44" ht="16.5" customHeight="1" x14ac:dyDescent="0.3">
      <c r="A380" s="5" t="s">
        <v>741</v>
      </c>
      <c r="B380" s="6">
        <v>67.73</v>
      </c>
      <c r="C380" s="7" t="str">
        <f>IFERROR(B380/B446, "NA")</f>
        <v>NA</v>
      </c>
      <c r="D380" s="8"/>
      <c r="E380" s="6">
        <v>438.33</v>
      </c>
      <c r="F380" s="7" t="str">
        <f>IFERROR(E380/E446, "NA")</f>
        <v>NA</v>
      </c>
      <c r="G380" s="8"/>
      <c r="H380" s="6">
        <v>1024.31</v>
      </c>
      <c r="I380" s="7" t="str">
        <f>IFERROR(H380/H446, "NA")</f>
        <v>NA</v>
      </c>
      <c r="J380" s="8"/>
      <c r="K380" s="6">
        <v>834.93</v>
      </c>
      <c r="L380" s="7" t="str">
        <f>IFERROR(K380/K446, "NA")</f>
        <v>NA</v>
      </c>
      <c r="M380" s="8"/>
      <c r="N380" s="6">
        <v>740.52</v>
      </c>
      <c r="O380" s="7" t="str">
        <f>IFERROR(N380/N446, "NA")</f>
        <v>NA</v>
      </c>
      <c r="P380" s="8"/>
      <c r="Q380" s="6">
        <v>892.87</v>
      </c>
      <c r="R380" s="7" t="str">
        <f>IFERROR(Q380/Q446, "NA")</f>
        <v>NA</v>
      </c>
      <c r="S380" s="8"/>
      <c r="T380" s="6">
        <v>166.68</v>
      </c>
      <c r="U380" s="7" t="str">
        <f>IFERROR(T380/T446, "NA")</f>
        <v>NA</v>
      </c>
      <c r="V380" s="8"/>
      <c r="W380" s="6">
        <v>120.49</v>
      </c>
      <c r="X380" s="7" t="str">
        <f>IFERROR(W380/W446, "NA")</f>
        <v>NA</v>
      </c>
      <c r="Y380" s="8"/>
      <c r="Z380" s="6">
        <v>1113</v>
      </c>
      <c r="AA380" s="7" t="str">
        <f>IFERROR(Z380/Z446, "NA")</f>
        <v>NA</v>
      </c>
      <c r="AB380" s="8"/>
      <c r="AC380" s="6">
        <v>345.72</v>
      </c>
      <c r="AD380" s="7" t="str">
        <f>IFERROR(AC380/AC446, "NA")</f>
        <v>NA</v>
      </c>
      <c r="AE380" s="8"/>
      <c r="AF380" s="6">
        <v>586.4</v>
      </c>
      <c r="AG380" s="7" t="str">
        <f>IFERROR(AF380/AF446, "NA")</f>
        <v>NA</v>
      </c>
      <c r="AH380" s="8"/>
      <c r="AI380" s="6">
        <v>321.95</v>
      </c>
      <c r="AJ380" s="7" t="str">
        <f>IFERROR(AI380/AI446, "NA")</f>
        <v>NA</v>
      </c>
      <c r="AK380" s="6"/>
      <c r="AL380" s="9">
        <f t="shared" si="46"/>
        <v>6652.9299999999994</v>
      </c>
      <c r="AM380" s="7" t="str">
        <f>IFERROR(AL380/AL446, "NA")</f>
        <v>NA</v>
      </c>
      <c r="AN380" s="6"/>
      <c r="AO380" s="6">
        <v>9314.66</v>
      </c>
      <c r="AP380" s="7" t="str">
        <f>IFERROR(AO380/AO446, "NA")</f>
        <v>NA</v>
      </c>
      <c r="AQ380" s="6"/>
      <c r="AR380" s="9">
        <f t="shared" si="47"/>
        <v>-2661.7300000000005</v>
      </c>
    </row>
    <row r="381" spans="1:44" ht="16.5" customHeight="1" x14ac:dyDescent="0.3">
      <c r="A381" s="5" t="s">
        <v>742</v>
      </c>
      <c r="B381" s="6">
        <v>11800</v>
      </c>
      <c r="C381" s="7" t="str">
        <f>IFERROR(B381/B446, "NA")</f>
        <v>NA</v>
      </c>
      <c r="D381" s="8"/>
      <c r="E381" s="6">
        <v>11800</v>
      </c>
      <c r="F381" s="7" t="str">
        <f>IFERROR(E381/E446, "NA")</f>
        <v>NA</v>
      </c>
      <c r="G381" s="8"/>
      <c r="H381" s="6">
        <v>11800</v>
      </c>
      <c r="I381" s="7" t="str">
        <f>IFERROR(H381/H446, "NA")</f>
        <v>NA</v>
      </c>
      <c r="J381" s="8"/>
      <c r="K381" s="6">
        <v>11800</v>
      </c>
      <c r="L381" s="7" t="str">
        <f>IFERROR(K381/K446, "NA")</f>
        <v>NA</v>
      </c>
      <c r="M381" s="8"/>
      <c r="N381" s="6">
        <v>11800</v>
      </c>
      <c r="O381" s="7" t="str">
        <f>IFERROR(N381/N446, "NA")</f>
        <v>NA</v>
      </c>
      <c r="P381" s="8"/>
      <c r="Q381" s="6">
        <v>11855.67</v>
      </c>
      <c r="R381" s="7" t="str">
        <f>IFERROR(Q381/Q446, "NA")</f>
        <v>NA</v>
      </c>
      <c r="S381" s="8"/>
      <c r="T381" s="6">
        <v>11800</v>
      </c>
      <c r="U381" s="7" t="str">
        <f>IFERROR(T381/T446, "NA")</f>
        <v>NA</v>
      </c>
      <c r="V381" s="8"/>
      <c r="W381" s="6">
        <v>11800</v>
      </c>
      <c r="X381" s="7" t="str">
        <f>IFERROR(W381/W446, "NA")</f>
        <v>NA</v>
      </c>
      <c r="Y381" s="8"/>
      <c r="Z381" s="6">
        <v>11800</v>
      </c>
      <c r="AA381" s="7" t="str">
        <f>IFERROR(Z381/Z446, "NA")</f>
        <v>NA</v>
      </c>
      <c r="AB381" s="8"/>
      <c r="AC381" s="6">
        <v>11800</v>
      </c>
      <c r="AD381" s="7" t="str">
        <f>IFERROR(AC381/AC446, "NA")</f>
        <v>NA</v>
      </c>
      <c r="AE381" s="8"/>
      <c r="AF381" s="6">
        <v>11800</v>
      </c>
      <c r="AG381" s="7" t="str">
        <f>IFERROR(AF381/AF446, "NA")</f>
        <v>NA</v>
      </c>
      <c r="AH381" s="8"/>
      <c r="AI381" s="6">
        <v>10900</v>
      </c>
      <c r="AJ381" s="7" t="str">
        <f>IFERROR(AI381/AI446, "NA")</f>
        <v>NA</v>
      </c>
      <c r="AK381" s="6"/>
      <c r="AL381" s="9">
        <f t="shared" si="46"/>
        <v>140755.66999999998</v>
      </c>
      <c r="AM381" s="7" t="str">
        <f>IFERROR(AL381/AL446, "NA")</f>
        <v>NA</v>
      </c>
      <c r="AN381" s="6"/>
      <c r="AO381" s="6">
        <v>140100</v>
      </c>
      <c r="AP381" s="7" t="str">
        <f>IFERROR(AO381/AO446, "NA")</f>
        <v>NA</v>
      </c>
      <c r="AQ381" s="6"/>
      <c r="AR381" s="9">
        <f t="shared" si="47"/>
        <v>655.6699999999837</v>
      </c>
    </row>
    <row r="382" spans="1:44" ht="16.5" customHeight="1" x14ac:dyDescent="0.3">
      <c r="A382" s="5" t="s">
        <v>743</v>
      </c>
      <c r="B382" s="6">
        <v>4000</v>
      </c>
      <c r="C382" s="7" t="str">
        <f>IFERROR(B382/B446, "NA")</f>
        <v>NA</v>
      </c>
      <c r="D382" s="8"/>
      <c r="E382" s="6">
        <v>4000</v>
      </c>
      <c r="F382" s="7" t="str">
        <f>IFERROR(E382/E446, "NA")</f>
        <v>NA</v>
      </c>
      <c r="G382" s="8"/>
      <c r="H382" s="6">
        <v>9193.75</v>
      </c>
      <c r="I382" s="7" t="str">
        <f>IFERROR(H382/H446, "NA")</f>
        <v>NA</v>
      </c>
      <c r="J382" s="8"/>
      <c r="K382" s="6">
        <v>-33360</v>
      </c>
      <c r="L382" s="7" t="str">
        <f>IFERROR(K382/K446, "NA")</f>
        <v>NA</v>
      </c>
      <c r="M382" s="8"/>
      <c r="N382" s="6">
        <v>3547.5</v>
      </c>
      <c r="O382" s="7" t="str">
        <f>IFERROR(N382/N446, "NA")</f>
        <v>NA</v>
      </c>
      <c r="P382" s="8"/>
      <c r="Q382" s="6">
        <v>125</v>
      </c>
      <c r="R382" s="7" t="str">
        <f>IFERROR(Q382/Q446, "NA")</f>
        <v>NA</v>
      </c>
      <c r="S382" s="8"/>
      <c r="T382" s="6">
        <v>0</v>
      </c>
      <c r="U382" s="7" t="str">
        <f>IFERROR(T382/T446, "NA")</f>
        <v>NA</v>
      </c>
      <c r="V382" s="8"/>
      <c r="W382" s="6">
        <v>0</v>
      </c>
      <c r="X382" s="7" t="str">
        <f>IFERROR(W382/W446, "NA")</f>
        <v>NA</v>
      </c>
      <c r="Y382" s="8"/>
      <c r="Z382" s="6">
        <v>0</v>
      </c>
      <c r="AA382" s="7" t="str">
        <f>IFERROR(Z382/Z446, "NA")</f>
        <v>NA</v>
      </c>
      <c r="AB382" s="8"/>
      <c r="AC382" s="6">
        <v>152.5</v>
      </c>
      <c r="AD382" s="7" t="str">
        <f>IFERROR(AC382/AC446, "NA")</f>
        <v>NA</v>
      </c>
      <c r="AE382" s="8"/>
      <c r="AF382" s="6">
        <v>305</v>
      </c>
      <c r="AG382" s="7" t="str">
        <f>IFERROR(AF382/AF446, "NA")</f>
        <v>NA</v>
      </c>
      <c r="AH382" s="8"/>
      <c r="AI382" s="6">
        <v>1525</v>
      </c>
      <c r="AJ382" s="7" t="str">
        <f>IFERROR(AI382/AI446, "NA")</f>
        <v>NA</v>
      </c>
      <c r="AK382" s="6"/>
      <c r="AL382" s="9">
        <f t="shared" si="46"/>
        <v>-10511.25</v>
      </c>
      <c r="AM382" s="7" t="str">
        <f>IFERROR(AL382/AL446, "NA")</f>
        <v>NA</v>
      </c>
      <c r="AN382" s="6"/>
      <c r="AO382" s="6">
        <v>30199.01</v>
      </c>
      <c r="AP382" s="7" t="str">
        <f>IFERROR(AO382/AO446, "NA")</f>
        <v>NA</v>
      </c>
      <c r="AQ382" s="6"/>
      <c r="AR382" s="9">
        <f t="shared" si="47"/>
        <v>-40710.259999999995</v>
      </c>
    </row>
    <row r="383" spans="1:44" ht="16.5" customHeight="1" x14ac:dyDescent="0.3">
      <c r="A383" s="5" t="s">
        <v>744</v>
      </c>
      <c r="B383" s="6">
        <v>184.71</v>
      </c>
      <c r="C383" s="7" t="str">
        <f>IFERROR(B383/B446, "NA")</f>
        <v>NA</v>
      </c>
      <c r="D383" s="8"/>
      <c r="E383" s="6">
        <v>45</v>
      </c>
      <c r="F383" s="7" t="str">
        <f>IFERROR(E383/E446, "NA")</f>
        <v>NA</v>
      </c>
      <c r="G383" s="8"/>
      <c r="H383" s="6">
        <v>727.16</v>
      </c>
      <c r="I383" s="7" t="str">
        <f>IFERROR(H383/H446, "NA")</f>
        <v>NA</v>
      </c>
      <c r="J383" s="8"/>
      <c r="K383" s="6">
        <v>719.16</v>
      </c>
      <c r="L383" s="7" t="str">
        <f>IFERROR(K383/K446, "NA")</f>
        <v>NA</v>
      </c>
      <c r="M383" s="8"/>
      <c r="N383" s="6">
        <v>674.16</v>
      </c>
      <c r="O383" s="7" t="str">
        <f>IFERROR(N383/N446, "NA")</f>
        <v>NA</v>
      </c>
      <c r="P383" s="8"/>
      <c r="Q383" s="6">
        <v>719.16</v>
      </c>
      <c r="R383" s="7" t="str">
        <f>IFERROR(Q383/Q446, "NA")</f>
        <v>NA</v>
      </c>
      <c r="S383" s="8"/>
      <c r="T383" s="6">
        <v>674.16</v>
      </c>
      <c r="U383" s="7" t="str">
        <f>IFERROR(T383/T446, "NA")</f>
        <v>NA</v>
      </c>
      <c r="V383" s="8"/>
      <c r="W383" s="6">
        <v>674.16</v>
      </c>
      <c r="X383" s="7" t="str">
        <f>IFERROR(W383/W446, "NA")</f>
        <v>NA</v>
      </c>
      <c r="Y383" s="8"/>
      <c r="Z383" s="6">
        <v>0</v>
      </c>
      <c r="AA383" s="7" t="str">
        <f>IFERROR(Z383/Z446, "NA")</f>
        <v>NA</v>
      </c>
      <c r="AB383" s="8"/>
      <c r="AC383" s="6">
        <v>0</v>
      </c>
      <c r="AD383" s="7" t="str">
        <f>IFERROR(AC383/AC446, "NA")</f>
        <v>NA</v>
      </c>
      <c r="AE383" s="8"/>
      <c r="AF383" s="6">
        <v>0</v>
      </c>
      <c r="AG383" s="7" t="str">
        <f>IFERROR(AF383/AF446, "NA")</f>
        <v>NA</v>
      </c>
      <c r="AH383" s="8"/>
      <c r="AI383" s="6">
        <v>0</v>
      </c>
      <c r="AJ383" s="7" t="str">
        <f>IFERROR(AI383/AI446, "NA")</f>
        <v>NA</v>
      </c>
      <c r="AK383" s="6"/>
      <c r="AL383" s="9">
        <f t="shared" si="46"/>
        <v>4417.67</v>
      </c>
      <c r="AM383" s="7" t="str">
        <f>IFERROR(AL383/AL446, "NA")</f>
        <v>NA</v>
      </c>
      <c r="AN383" s="6"/>
      <c r="AO383" s="6">
        <v>6884.94</v>
      </c>
      <c r="AP383" s="7" t="str">
        <f>IFERROR(AO383/AO446, "NA")</f>
        <v>NA</v>
      </c>
      <c r="AQ383" s="6"/>
      <c r="AR383" s="9">
        <f t="shared" si="47"/>
        <v>-2467.2699999999995</v>
      </c>
    </row>
    <row r="384" spans="1:44" ht="16.5" hidden="1" customHeight="1" x14ac:dyDescent="0.3">
      <c r="A384" s="5" t="s">
        <v>745</v>
      </c>
      <c r="B384" s="6">
        <v>0</v>
      </c>
      <c r="C384" s="7" t="str">
        <f>IFERROR(B384/B446, "NA")</f>
        <v>NA</v>
      </c>
      <c r="D384" s="8"/>
      <c r="E384" s="6">
        <v>0</v>
      </c>
      <c r="F384" s="7" t="str">
        <f>IFERROR(E384/E446, "NA")</f>
        <v>NA</v>
      </c>
      <c r="G384" s="8"/>
      <c r="H384" s="6">
        <v>0</v>
      </c>
      <c r="I384" s="7" t="str">
        <f>IFERROR(H384/H446, "NA")</f>
        <v>NA</v>
      </c>
      <c r="J384" s="8"/>
      <c r="K384" s="6">
        <v>0</v>
      </c>
      <c r="L384" s="7" t="str">
        <f>IFERROR(K384/K446, "NA")</f>
        <v>NA</v>
      </c>
      <c r="M384" s="8"/>
      <c r="N384" s="6">
        <v>0</v>
      </c>
      <c r="O384" s="7" t="str">
        <f>IFERROR(N384/N446, "NA")</f>
        <v>NA</v>
      </c>
      <c r="P384" s="8"/>
      <c r="Q384" s="6">
        <v>0</v>
      </c>
      <c r="R384" s="7" t="str">
        <f>IFERROR(Q384/Q446, "NA")</f>
        <v>NA</v>
      </c>
      <c r="S384" s="8"/>
      <c r="T384" s="6">
        <v>0</v>
      </c>
      <c r="U384" s="7" t="str">
        <f>IFERROR(T384/T446, "NA")</f>
        <v>NA</v>
      </c>
      <c r="V384" s="8"/>
      <c r="W384" s="6">
        <v>0</v>
      </c>
      <c r="X384" s="7" t="str">
        <f>IFERROR(W384/W446, "NA")</f>
        <v>NA</v>
      </c>
      <c r="Y384" s="8"/>
      <c r="Z384" s="6">
        <v>0</v>
      </c>
      <c r="AA384" s="7" t="str">
        <f>IFERROR(Z384/Z446, "NA")</f>
        <v>NA</v>
      </c>
      <c r="AB384" s="8"/>
      <c r="AC384" s="6">
        <v>0</v>
      </c>
      <c r="AD384" s="7" t="str">
        <f>IFERROR(AC384/AC446, "NA")</f>
        <v>NA</v>
      </c>
      <c r="AE384" s="8"/>
      <c r="AF384" s="6">
        <v>0</v>
      </c>
      <c r="AG384" s="7" t="str">
        <f>IFERROR(AF384/AF446, "NA")</f>
        <v>NA</v>
      </c>
      <c r="AH384" s="8"/>
      <c r="AI384" s="6">
        <v>0</v>
      </c>
      <c r="AJ384" s="7" t="str">
        <f>IFERROR(AI384/AI446, "NA")</f>
        <v>NA</v>
      </c>
      <c r="AK384" s="6"/>
      <c r="AL384" s="9">
        <f t="shared" si="46"/>
        <v>0</v>
      </c>
      <c r="AM384" s="7" t="str">
        <f>IFERROR(AL384/AL446, "NA")</f>
        <v>NA</v>
      </c>
      <c r="AN384" s="6"/>
      <c r="AO384" s="6">
        <v>0</v>
      </c>
      <c r="AP384" s="7" t="str">
        <f>IFERROR(AO384/AO446, "NA")</f>
        <v>NA</v>
      </c>
      <c r="AQ384" s="6"/>
      <c r="AR384" s="9">
        <f t="shared" si="47"/>
        <v>0</v>
      </c>
    </row>
    <row r="385" spans="1:44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  <c r="AE385" s="4"/>
      <c r="AF385" s="2"/>
      <c r="AG385" s="3"/>
      <c r="AH385" s="4"/>
      <c r="AI385" s="2"/>
      <c r="AJ385" s="3"/>
      <c r="AK385" s="2"/>
      <c r="AL385" s="2"/>
      <c r="AM385" s="3"/>
      <c r="AN385" s="2"/>
      <c r="AO385" s="2"/>
      <c r="AP385" s="3"/>
      <c r="AQ385" s="2"/>
      <c r="AR385" s="2"/>
    </row>
    <row r="386" spans="1:44" ht="16.5" customHeight="1" x14ac:dyDescent="0.3">
      <c r="A386" s="33" t="s">
        <v>746</v>
      </c>
      <c r="B386" s="6">
        <v>339.55</v>
      </c>
      <c r="C386" s="7" t="str">
        <f>IFERROR(B386/B446, "NA")</f>
        <v>NA</v>
      </c>
      <c r="D386" s="8"/>
      <c r="E386" s="6">
        <v>2036.87</v>
      </c>
      <c r="F386" s="7" t="str">
        <f>IFERROR(E386/E446, "NA")</f>
        <v>NA</v>
      </c>
      <c r="G386" s="8"/>
      <c r="H386" s="6">
        <v>734.67</v>
      </c>
      <c r="I386" s="7" t="str">
        <f>IFERROR(H386/H446, "NA")</f>
        <v>NA</v>
      </c>
      <c r="J386" s="8"/>
      <c r="K386" s="6">
        <v>709.22</v>
      </c>
      <c r="L386" s="7" t="str">
        <f>IFERROR(K386/K446, "NA")</f>
        <v>NA</v>
      </c>
      <c r="M386" s="8"/>
      <c r="N386" s="6">
        <v>2222.3000000000002</v>
      </c>
      <c r="O386" s="7" t="str">
        <f>IFERROR(N386/N446, "NA")</f>
        <v>NA</v>
      </c>
      <c r="P386" s="8"/>
      <c r="Q386" s="6">
        <v>8400.0499999999993</v>
      </c>
      <c r="R386" s="7" t="str">
        <f>IFERROR(Q386/Q446, "NA")</f>
        <v>NA</v>
      </c>
      <c r="S386" s="8"/>
      <c r="T386" s="6">
        <v>158.96</v>
      </c>
      <c r="U386" s="7" t="str">
        <f>IFERROR(T386/T446, "NA")</f>
        <v>NA</v>
      </c>
      <c r="V386" s="8"/>
      <c r="W386" s="6">
        <v>566.12</v>
      </c>
      <c r="X386" s="7" t="str">
        <f>IFERROR(W386/W446, "NA")</f>
        <v>NA</v>
      </c>
      <c r="Y386" s="8"/>
      <c r="Z386" s="6">
        <v>419.69</v>
      </c>
      <c r="AA386" s="7" t="str">
        <f>IFERROR(Z386/Z446, "NA")</f>
        <v>NA</v>
      </c>
      <c r="AB386" s="8"/>
      <c r="AC386" s="6">
        <v>236.17</v>
      </c>
      <c r="AD386" s="7" t="str">
        <f>IFERROR(AC386/AC446, "NA")</f>
        <v>NA</v>
      </c>
      <c r="AE386" s="8"/>
      <c r="AF386" s="6">
        <v>928.87</v>
      </c>
      <c r="AG386" s="7" t="str">
        <f>IFERROR(AF386/AF446, "NA")</f>
        <v>NA</v>
      </c>
      <c r="AH386" s="8"/>
      <c r="AI386" s="6">
        <v>11414.49</v>
      </c>
      <c r="AJ386" s="7" t="str">
        <f>IFERROR(AI386/AI446, "NA")</f>
        <v>NA</v>
      </c>
      <c r="AK386" s="6"/>
      <c r="AL386" s="9">
        <f>IFERROR(B386+E386+H386+K386+N386+Q386+T386+W386+Z386+AC386+AF386+AI386, "NA")</f>
        <v>28166.959999999999</v>
      </c>
      <c r="AM386" s="7" t="str">
        <f>IFERROR(AL386/AL446, "NA")</f>
        <v>NA</v>
      </c>
      <c r="AN386" s="6"/>
      <c r="AO386" s="6">
        <v>25769.77</v>
      </c>
      <c r="AP386" s="7" t="str">
        <f>IFERROR(AO386/AO446, "NA")</f>
        <v>NA</v>
      </c>
      <c r="AQ386" s="6"/>
      <c r="AR386" s="9">
        <f>IFERROR(AL386-AO386, "NA")</f>
        <v>2397.1899999999987</v>
      </c>
    </row>
    <row r="387" spans="1:44" ht="16.5" customHeight="1" x14ac:dyDescent="0.3">
      <c r="A387" s="33" t="s">
        <v>747</v>
      </c>
      <c r="B387" s="6">
        <v>0</v>
      </c>
      <c r="C387" s="7" t="str">
        <f>IFERROR(B387/B446, "NA")</f>
        <v>NA</v>
      </c>
      <c r="D387" s="8"/>
      <c r="E387" s="6">
        <v>108.99</v>
      </c>
      <c r="F387" s="7" t="str">
        <f>IFERROR(E387/E446, "NA")</f>
        <v>NA</v>
      </c>
      <c r="G387" s="8"/>
      <c r="H387" s="6">
        <v>0</v>
      </c>
      <c r="I387" s="7" t="str">
        <f>IFERROR(H387/H446, "NA")</f>
        <v>NA</v>
      </c>
      <c r="J387" s="8"/>
      <c r="K387" s="6">
        <v>0</v>
      </c>
      <c r="L387" s="7" t="str">
        <f>IFERROR(K387/K446, "NA")</f>
        <v>NA</v>
      </c>
      <c r="M387" s="8"/>
      <c r="N387" s="6">
        <v>0</v>
      </c>
      <c r="O387" s="7" t="str">
        <f>IFERROR(N387/N446, "NA")</f>
        <v>NA</v>
      </c>
      <c r="P387" s="8"/>
      <c r="Q387" s="6">
        <v>0</v>
      </c>
      <c r="R387" s="7" t="str">
        <f>IFERROR(Q387/Q446, "NA")</f>
        <v>NA</v>
      </c>
      <c r="S387" s="8"/>
      <c r="T387" s="6">
        <v>0</v>
      </c>
      <c r="U387" s="7" t="str">
        <f>IFERROR(T387/T446, "NA")</f>
        <v>NA</v>
      </c>
      <c r="V387" s="8"/>
      <c r="W387" s="6">
        <v>0</v>
      </c>
      <c r="X387" s="7" t="str">
        <f>IFERROR(W387/W446, "NA")</f>
        <v>NA</v>
      </c>
      <c r="Y387" s="8"/>
      <c r="Z387" s="6">
        <v>0</v>
      </c>
      <c r="AA387" s="7" t="str">
        <f>IFERROR(Z387/Z446, "NA")</f>
        <v>NA</v>
      </c>
      <c r="AB387" s="8"/>
      <c r="AC387" s="6">
        <v>0</v>
      </c>
      <c r="AD387" s="7" t="str">
        <f>IFERROR(AC387/AC446, "NA")</f>
        <v>NA</v>
      </c>
      <c r="AE387" s="8"/>
      <c r="AF387" s="6">
        <v>0</v>
      </c>
      <c r="AG387" s="7" t="str">
        <f>IFERROR(AF387/AF446, "NA")</f>
        <v>NA</v>
      </c>
      <c r="AH387" s="8"/>
      <c r="AI387" s="6">
        <v>0</v>
      </c>
      <c r="AJ387" s="7" t="str">
        <f>IFERROR(AI387/AI446, "NA")</f>
        <v>NA</v>
      </c>
      <c r="AK387" s="6"/>
      <c r="AL387" s="9">
        <f>IFERROR(B387+E387+H387+K387+N387+Q387+T387+W387+Z387+AC387+AF387+AI387, "NA")</f>
        <v>108.99</v>
      </c>
      <c r="AM387" s="7" t="str">
        <f>IFERROR(AL387/AL446, "NA")</f>
        <v>NA</v>
      </c>
      <c r="AN387" s="6"/>
      <c r="AO387" s="6">
        <v>260.7</v>
      </c>
      <c r="AP387" s="7" t="str">
        <f>IFERROR(AO387/AO446, "NA")</f>
        <v>NA</v>
      </c>
      <c r="AQ387" s="6"/>
      <c r="AR387" s="9">
        <f>IFERROR(AL387-AO387, "NA")</f>
        <v>-151.70999999999998</v>
      </c>
    </row>
    <row r="388" spans="1:44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  <c r="AE388" s="4"/>
      <c r="AF388" s="2"/>
      <c r="AG388" s="3"/>
      <c r="AH388" s="4"/>
      <c r="AI388" s="2"/>
      <c r="AJ388" s="3"/>
      <c r="AK388" s="2"/>
      <c r="AL388" s="2"/>
      <c r="AM388" s="3"/>
      <c r="AN388" s="2"/>
      <c r="AO388" s="2"/>
      <c r="AP388" s="3"/>
      <c r="AQ388" s="2"/>
      <c r="AR388" s="2"/>
    </row>
    <row r="389" spans="1:44" ht="16.5" hidden="1" customHeight="1" x14ac:dyDescent="0.3">
      <c r="A389" s="35" t="s">
        <v>748</v>
      </c>
      <c r="B389" s="6">
        <v>0</v>
      </c>
      <c r="C389" s="7" t="str">
        <f>IFERROR(B389/B446, "NA")</f>
        <v>NA</v>
      </c>
      <c r="D389" s="8"/>
      <c r="E389" s="6">
        <v>0</v>
      </c>
      <c r="F389" s="7" t="str">
        <f>IFERROR(E389/E446, "NA")</f>
        <v>NA</v>
      </c>
      <c r="G389" s="8"/>
      <c r="H389" s="6">
        <v>0</v>
      </c>
      <c r="I389" s="7" t="str">
        <f>IFERROR(H389/H446, "NA")</f>
        <v>NA</v>
      </c>
      <c r="J389" s="8"/>
      <c r="K389" s="6">
        <v>0</v>
      </c>
      <c r="L389" s="7" t="str">
        <f>IFERROR(K389/K446, "NA")</f>
        <v>NA</v>
      </c>
      <c r="M389" s="8"/>
      <c r="N389" s="6">
        <v>0</v>
      </c>
      <c r="O389" s="7" t="str">
        <f>IFERROR(N389/N446, "NA")</f>
        <v>NA</v>
      </c>
      <c r="P389" s="8"/>
      <c r="Q389" s="6">
        <v>0</v>
      </c>
      <c r="R389" s="7" t="str">
        <f>IFERROR(Q389/Q446, "NA")</f>
        <v>NA</v>
      </c>
      <c r="S389" s="8"/>
      <c r="T389" s="6">
        <v>0</v>
      </c>
      <c r="U389" s="7" t="str">
        <f>IFERROR(T389/T446, "NA")</f>
        <v>NA</v>
      </c>
      <c r="V389" s="8"/>
      <c r="W389" s="6">
        <v>0</v>
      </c>
      <c r="X389" s="7" t="str">
        <f>IFERROR(W389/W446, "NA")</f>
        <v>NA</v>
      </c>
      <c r="Y389" s="8"/>
      <c r="Z389" s="6">
        <v>0</v>
      </c>
      <c r="AA389" s="7" t="str">
        <f>IFERROR(Z389/Z446, "NA")</f>
        <v>NA</v>
      </c>
      <c r="AB389" s="8"/>
      <c r="AC389" s="6">
        <v>0</v>
      </c>
      <c r="AD389" s="7" t="str">
        <f>IFERROR(AC389/AC446, "NA")</f>
        <v>NA</v>
      </c>
      <c r="AE389" s="8"/>
      <c r="AF389" s="6">
        <v>0</v>
      </c>
      <c r="AG389" s="7" t="str">
        <f>IFERROR(AF389/AF446, "NA")</f>
        <v>NA</v>
      </c>
      <c r="AH389" s="8"/>
      <c r="AI389" s="6">
        <v>0</v>
      </c>
      <c r="AJ389" s="7" t="str">
        <f>IFERROR(AI389/AI446, "NA")</f>
        <v>NA</v>
      </c>
      <c r="AK389" s="6"/>
      <c r="AL389" s="9">
        <f t="shared" ref="AL389:AL405" si="48">IFERROR(B389+E389+H389+K389+N389+Q389+T389+W389+Z389+AC389+AF389+AI389, "NA")</f>
        <v>0</v>
      </c>
      <c r="AM389" s="7" t="str">
        <f>IFERROR(AL389/AL446, "NA")</f>
        <v>NA</v>
      </c>
      <c r="AN389" s="6"/>
      <c r="AO389" s="6">
        <v>0</v>
      </c>
      <c r="AP389" s="7" t="str">
        <f>IFERROR(AO389/AO446, "NA")</f>
        <v>NA</v>
      </c>
      <c r="AQ389" s="6"/>
      <c r="AR389" s="9">
        <f t="shared" ref="AR389:AR405" si="49">IFERROR(AL389-AO389, "NA")</f>
        <v>0</v>
      </c>
    </row>
    <row r="390" spans="1:44" ht="16.5" customHeight="1" x14ac:dyDescent="0.3">
      <c r="A390" s="35" t="s">
        <v>749</v>
      </c>
      <c r="B390" s="6">
        <v>6539.74</v>
      </c>
      <c r="C390" s="7" t="str">
        <f>IFERROR(B390/B446, "NA")</f>
        <v>NA</v>
      </c>
      <c r="D390" s="8"/>
      <c r="E390" s="6">
        <v>6375.51</v>
      </c>
      <c r="F390" s="7" t="str">
        <f>IFERROR(E390/E446, "NA")</f>
        <v>NA</v>
      </c>
      <c r="G390" s="8"/>
      <c r="H390" s="6">
        <v>5967.58</v>
      </c>
      <c r="I390" s="7" t="str">
        <f>IFERROR(H390/H446, "NA")</f>
        <v>NA</v>
      </c>
      <c r="J390" s="8"/>
      <c r="K390" s="6">
        <v>7062.99</v>
      </c>
      <c r="L390" s="7" t="str">
        <f>IFERROR(K390/K446, "NA")</f>
        <v>NA</v>
      </c>
      <c r="M390" s="8"/>
      <c r="N390" s="6">
        <v>6900.42</v>
      </c>
      <c r="O390" s="7" t="str">
        <f>IFERROR(N390/N446, "NA")</f>
        <v>NA</v>
      </c>
      <c r="P390" s="8"/>
      <c r="Q390" s="6">
        <v>7232.35</v>
      </c>
      <c r="R390" s="7" t="str">
        <f>IFERROR(Q390/Q446, "NA")</f>
        <v>NA</v>
      </c>
      <c r="S390" s="8"/>
      <c r="T390" s="6">
        <v>6382.99</v>
      </c>
      <c r="U390" s="7" t="str">
        <f>IFERROR(T390/T446, "NA")</f>
        <v>NA</v>
      </c>
      <c r="V390" s="8"/>
      <c r="W390" s="6">
        <v>6112.62</v>
      </c>
      <c r="X390" s="7" t="str">
        <f>IFERROR(W390/W446, "NA")</f>
        <v>NA</v>
      </c>
      <c r="Y390" s="8"/>
      <c r="Z390" s="6">
        <v>6446.98</v>
      </c>
      <c r="AA390" s="7" t="str">
        <f>IFERROR(Z390/Z446, "NA")</f>
        <v>NA</v>
      </c>
      <c r="AB390" s="8"/>
      <c r="AC390" s="6">
        <v>7316.68</v>
      </c>
      <c r="AD390" s="7" t="str">
        <f>IFERROR(AC390/AC446, "NA")</f>
        <v>NA</v>
      </c>
      <c r="AE390" s="8"/>
      <c r="AF390" s="6">
        <v>4506.95</v>
      </c>
      <c r="AG390" s="7" t="str">
        <f>IFERROR(AF390/AF446, "NA")</f>
        <v>NA</v>
      </c>
      <c r="AH390" s="8"/>
      <c r="AI390" s="6">
        <v>3783.21</v>
      </c>
      <c r="AJ390" s="7" t="str">
        <f>IFERROR(AI390/AI446, "NA")</f>
        <v>NA</v>
      </c>
      <c r="AK390" s="6"/>
      <c r="AL390" s="9">
        <f t="shared" si="48"/>
        <v>74628.01999999999</v>
      </c>
      <c r="AM390" s="7" t="str">
        <f>IFERROR(AL390/AL446, "NA")</f>
        <v>NA</v>
      </c>
      <c r="AN390" s="6"/>
      <c r="AO390" s="6">
        <v>62712.86</v>
      </c>
      <c r="AP390" s="7" t="str">
        <f>IFERROR(AO390/AO446, "NA")</f>
        <v>NA</v>
      </c>
      <c r="AQ390" s="6"/>
      <c r="AR390" s="9">
        <f t="shared" si="49"/>
        <v>11915.159999999989</v>
      </c>
    </row>
    <row r="391" spans="1:44" ht="16.5" customHeight="1" x14ac:dyDescent="0.3">
      <c r="A391" s="35" t="s">
        <v>750</v>
      </c>
      <c r="B391" s="6">
        <v>6637.32</v>
      </c>
      <c r="C391" s="7" t="str">
        <f>IFERROR(B391/B446, "NA")</f>
        <v>NA</v>
      </c>
      <c r="D391" s="8"/>
      <c r="E391" s="6">
        <v>4839.8900000000003</v>
      </c>
      <c r="F391" s="7" t="str">
        <f>IFERROR(E391/E446, "NA")</f>
        <v>NA</v>
      </c>
      <c r="G391" s="8"/>
      <c r="H391" s="6">
        <v>5791.45</v>
      </c>
      <c r="I391" s="7" t="str">
        <f>IFERROR(H391/H446, "NA")</f>
        <v>NA</v>
      </c>
      <c r="J391" s="8"/>
      <c r="K391" s="6">
        <v>6320.91</v>
      </c>
      <c r="L391" s="7" t="str">
        <f>IFERROR(K391/K446, "NA")</f>
        <v>NA</v>
      </c>
      <c r="M391" s="8"/>
      <c r="N391" s="6">
        <v>3202.36</v>
      </c>
      <c r="O391" s="7" t="str">
        <f>IFERROR(N391/N446, "NA")</f>
        <v>NA</v>
      </c>
      <c r="P391" s="8"/>
      <c r="Q391" s="6">
        <v>6789.99</v>
      </c>
      <c r="R391" s="7" t="str">
        <f>IFERROR(Q391/Q446, "NA")</f>
        <v>NA</v>
      </c>
      <c r="S391" s="8"/>
      <c r="T391" s="6">
        <v>9314.7199999999993</v>
      </c>
      <c r="U391" s="7" t="str">
        <f>IFERROR(T391/T446, "NA")</f>
        <v>NA</v>
      </c>
      <c r="V391" s="8"/>
      <c r="W391" s="6">
        <v>4150.93</v>
      </c>
      <c r="X391" s="7" t="str">
        <f>IFERROR(W391/W446, "NA")</f>
        <v>NA</v>
      </c>
      <c r="Y391" s="8"/>
      <c r="Z391" s="6">
        <v>3014.19</v>
      </c>
      <c r="AA391" s="7" t="str">
        <f>IFERROR(Z391/Z446, "NA")</f>
        <v>NA</v>
      </c>
      <c r="AB391" s="8"/>
      <c r="AC391" s="6">
        <v>3636.22</v>
      </c>
      <c r="AD391" s="7" t="str">
        <f>IFERROR(AC391/AC446, "NA")</f>
        <v>NA</v>
      </c>
      <c r="AE391" s="8"/>
      <c r="AF391" s="6">
        <v>1681.4</v>
      </c>
      <c r="AG391" s="7" t="str">
        <f>IFERROR(AF391/AF446, "NA")</f>
        <v>NA</v>
      </c>
      <c r="AH391" s="8"/>
      <c r="AI391" s="6">
        <v>3391.68</v>
      </c>
      <c r="AJ391" s="7" t="str">
        <f>IFERROR(AI391/AI446, "NA")</f>
        <v>NA</v>
      </c>
      <c r="AK391" s="6"/>
      <c r="AL391" s="9">
        <f t="shared" si="48"/>
        <v>58771.060000000005</v>
      </c>
      <c r="AM391" s="7" t="str">
        <f>IFERROR(AL391/AL446, "NA")</f>
        <v>NA</v>
      </c>
      <c r="AN391" s="6"/>
      <c r="AO391" s="6">
        <v>81757.31</v>
      </c>
      <c r="AP391" s="7" t="str">
        <f>IFERROR(AO391/AO446, "NA")</f>
        <v>NA</v>
      </c>
      <c r="AQ391" s="6"/>
      <c r="AR391" s="9">
        <f t="shared" si="49"/>
        <v>-22986.249999999993</v>
      </c>
    </row>
    <row r="392" spans="1:44" ht="16.5" hidden="1" customHeight="1" x14ac:dyDescent="0.3">
      <c r="A392" s="35" t="s">
        <v>751</v>
      </c>
      <c r="B392" s="6">
        <v>0</v>
      </c>
      <c r="C392" s="7" t="str">
        <f>IFERROR(B392/B446, "NA")</f>
        <v>NA</v>
      </c>
      <c r="D392" s="8"/>
      <c r="E392" s="6">
        <v>0</v>
      </c>
      <c r="F392" s="7" t="str">
        <f>IFERROR(E392/E446, "NA")</f>
        <v>NA</v>
      </c>
      <c r="G392" s="8"/>
      <c r="H392" s="6">
        <v>0</v>
      </c>
      <c r="I392" s="7" t="str">
        <f>IFERROR(H392/H446, "NA")</f>
        <v>NA</v>
      </c>
      <c r="J392" s="8"/>
      <c r="K392" s="6">
        <v>0</v>
      </c>
      <c r="L392" s="7" t="str">
        <f>IFERROR(K392/K446, "NA")</f>
        <v>NA</v>
      </c>
      <c r="M392" s="8"/>
      <c r="N392" s="6">
        <v>0</v>
      </c>
      <c r="O392" s="7" t="str">
        <f>IFERROR(N392/N446, "NA")</f>
        <v>NA</v>
      </c>
      <c r="P392" s="8"/>
      <c r="Q392" s="6">
        <v>0</v>
      </c>
      <c r="R392" s="7" t="str">
        <f>IFERROR(Q392/Q446, "NA")</f>
        <v>NA</v>
      </c>
      <c r="S392" s="8"/>
      <c r="T392" s="6">
        <v>0</v>
      </c>
      <c r="U392" s="7" t="str">
        <f>IFERROR(T392/T446, "NA")</f>
        <v>NA</v>
      </c>
      <c r="V392" s="8"/>
      <c r="W392" s="6">
        <v>0</v>
      </c>
      <c r="X392" s="7" t="str">
        <f>IFERROR(W392/W446, "NA")</f>
        <v>NA</v>
      </c>
      <c r="Y392" s="8"/>
      <c r="Z392" s="6">
        <v>0</v>
      </c>
      <c r="AA392" s="7" t="str">
        <f>IFERROR(Z392/Z446, "NA")</f>
        <v>NA</v>
      </c>
      <c r="AB392" s="8"/>
      <c r="AC392" s="6">
        <v>0</v>
      </c>
      <c r="AD392" s="7" t="str">
        <f>IFERROR(AC392/AC446, "NA")</f>
        <v>NA</v>
      </c>
      <c r="AE392" s="8"/>
      <c r="AF392" s="6">
        <v>0</v>
      </c>
      <c r="AG392" s="7" t="str">
        <f>IFERROR(AF392/AF446, "NA")</f>
        <v>NA</v>
      </c>
      <c r="AH392" s="8"/>
      <c r="AI392" s="6">
        <v>0</v>
      </c>
      <c r="AJ392" s="7" t="str">
        <f>IFERROR(AI392/AI446, "NA")</f>
        <v>NA</v>
      </c>
      <c r="AK392" s="6"/>
      <c r="AL392" s="9">
        <f t="shared" si="48"/>
        <v>0</v>
      </c>
      <c r="AM392" s="7" t="str">
        <f>IFERROR(AL392/AL446, "NA")</f>
        <v>NA</v>
      </c>
      <c r="AN392" s="6"/>
      <c r="AO392" s="6">
        <v>0</v>
      </c>
      <c r="AP392" s="7" t="str">
        <f>IFERROR(AO392/AO446, "NA")</f>
        <v>NA</v>
      </c>
      <c r="AQ392" s="6"/>
      <c r="AR392" s="9">
        <f t="shared" si="49"/>
        <v>0</v>
      </c>
    </row>
    <row r="393" spans="1:44" ht="16.5" customHeight="1" x14ac:dyDescent="0.3">
      <c r="A393" s="35" t="s">
        <v>752</v>
      </c>
      <c r="B393" s="6">
        <v>4985.4399999999996</v>
      </c>
      <c r="C393" s="7" t="str">
        <f>IFERROR(B393/B446, "NA")</f>
        <v>NA</v>
      </c>
      <c r="D393" s="8"/>
      <c r="E393" s="6">
        <v>5527.74</v>
      </c>
      <c r="F393" s="7" t="str">
        <f>IFERROR(E393/E446, "NA")</f>
        <v>NA</v>
      </c>
      <c r="G393" s="8"/>
      <c r="H393" s="6">
        <v>5941.11</v>
      </c>
      <c r="I393" s="7" t="str">
        <f>IFERROR(H393/H446, "NA")</f>
        <v>NA</v>
      </c>
      <c r="J393" s="8"/>
      <c r="K393" s="6">
        <v>6654.34</v>
      </c>
      <c r="L393" s="7" t="str">
        <f>IFERROR(K393/K446, "NA")</f>
        <v>NA</v>
      </c>
      <c r="M393" s="8"/>
      <c r="N393" s="6">
        <v>4837.55</v>
      </c>
      <c r="O393" s="7" t="str">
        <f>IFERROR(N393/N446, "NA")</f>
        <v>NA</v>
      </c>
      <c r="P393" s="8"/>
      <c r="Q393" s="6">
        <v>4186.76</v>
      </c>
      <c r="R393" s="7" t="str">
        <f>IFERROR(Q393/Q446, "NA")</f>
        <v>NA</v>
      </c>
      <c r="S393" s="8"/>
      <c r="T393" s="6">
        <v>3502.2</v>
      </c>
      <c r="U393" s="7" t="str">
        <f>IFERROR(T393/T446, "NA")</f>
        <v>NA</v>
      </c>
      <c r="V393" s="8"/>
      <c r="W393" s="6">
        <v>2695.72</v>
      </c>
      <c r="X393" s="7" t="str">
        <f>IFERROR(W393/W446, "NA")</f>
        <v>NA</v>
      </c>
      <c r="Y393" s="8"/>
      <c r="Z393" s="6">
        <v>2705.8</v>
      </c>
      <c r="AA393" s="7" t="str">
        <f>IFERROR(Z393/Z446, "NA")</f>
        <v>NA</v>
      </c>
      <c r="AB393" s="8"/>
      <c r="AC393" s="6">
        <v>3261.96</v>
      </c>
      <c r="AD393" s="7" t="str">
        <f>IFERROR(AC393/AC446, "NA")</f>
        <v>NA</v>
      </c>
      <c r="AE393" s="8"/>
      <c r="AF393" s="6">
        <v>2284.84</v>
      </c>
      <c r="AG393" s="7" t="str">
        <f>IFERROR(AF393/AF446, "NA")</f>
        <v>NA</v>
      </c>
      <c r="AH393" s="8"/>
      <c r="AI393" s="6">
        <v>1933.75</v>
      </c>
      <c r="AJ393" s="7" t="str">
        <f>IFERROR(AI393/AI446, "NA")</f>
        <v>NA</v>
      </c>
      <c r="AK393" s="6"/>
      <c r="AL393" s="9">
        <f t="shared" si="48"/>
        <v>48517.210000000006</v>
      </c>
      <c r="AM393" s="7" t="str">
        <f>IFERROR(AL393/AL446, "NA")</f>
        <v>NA</v>
      </c>
      <c r="AN393" s="6"/>
      <c r="AO393" s="6">
        <v>59598.06</v>
      </c>
      <c r="AP393" s="7" t="str">
        <f>IFERROR(AO393/AO446, "NA")</f>
        <v>NA</v>
      </c>
      <c r="AQ393" s="6"/>
      <c r="AR393" s="9">
        <f t="shared" si="49"/>
        <v>-11080.849999999991</v>
      </c>
    </row>
    <row r="394" spans="1:44" ht="16.5" customHeight="1" x14ac:dyDescent="0.3">
      <c r="A394" s="36" t="s">
        <v>392</v>
      </c>
      <c r="B394" s="11">
        <f>IFERROR(B389+B390+B391+B392+B393, "NA")</f>
        <v>18162.5</v>
      </c>
      <c r="C394" s="12" t="str">
        <f>IFERROR(B394/B446, "NA")</f>
        <v>NA</v>
      </c>
      <c r="D394" s="2"/>
      <c r="E394" s="11">
        <f>IFERROR(E389+E390+E391+E392+E393, "NA")</f>
        <v>16743.14</v>
      </c>
      <c r="F394" s="12" t="str">
        <f>IFERROR(E394/E446, "NA")</f>
        <v>NA</v>
      </c>
      <c r="G394" s="2"/>
      <c r="H394" s="11">
        <f>IFERROR(H389+H390+H391+H392+H393, "NA")</f>
        <v>17700.14</v>
      </c>
      <c r="I394" s="12" t="str">
        <f>IFERROR(H394/H446, "NA")</f>
        <v>NA</v>
      </c>
      <c r="J394" s="2"/>
      <c r="K394" s="11">
        <f>IFERROR(K389+K390+K391+K392+K393, "NA")</f>
        <v>20038.239999999998</v>
      </c>
      <c r="L394" s="12" t="str">
        <f>IFERROR(K394/K446, "NA")</f>
        <v>NA</v>
      </c>
      <c r="M394" s="2"/>
      <c r="N394" s="11">
        <f>IFERROR(N389+N390+N391+N392+N393, "NA")</f>
        <v>14940.330000000002</v>
      </c>
      <c r="O394" s="12" t="str">
        <f>IFERROR(N394/N446, "NA")</f>
        <v>NA</v>
      </c>
      <c r="P394" s="2"/>
      <c r="Q394" s="11">
        <f>IFERROR(Q389+Q390+Q391+Q392+Q393, "NA")</f>
        <v>18209.099999999999</v>
      </c>
      <c r="R394" s="12" t="str">
        <f>IFERROR(Q394/Q446, "NA")</f>
        <v>NA</v>
      </c>
      <c r="S394" s="2"/>
      <c r="T394" s="11">
        <f>IFERROR(T389+T390+T391+T392+T393, "NA")</f>
        <v>19199.91</v>
      </c>
      <c r="U394" s="12" t="str">
        <f>IFERROR(T394/T446, "NA")</f>
        <v>NA</v>
      </c>
      <c r="V394" s="2"/>
      <c r="W394" s="11">
        <f>IFERROR(W389+W390+W391+W392+W393, "NA")</f>
        <v>12959.269999999999</v>
      </c>
      <c r="X394" s="12" t="str">
        <f>IFERROR(W394/W446, "NA")</f>
        <v>NA</v>
      </c>
      <c r="Y394" s="2"/>
      <c r="Z394" s="11">
        <f>IFERROR(Z389+Z390+Z391+Z392+Z393, "NA")</f>
        <v>12166.970000000001</v>
      </c>
      <c r="AA394" s="12" t="str">
        <f>IFERROR(Z394/Z446, "NA")</f>
        <v>NA</v>
      </c>
      <c r="AB394" s="2"/>
      <c r="AC394" s="11">
        <f>IFERROR(AC389+AC390+AC391+AC392+AC393, "NA")</f>
        <v>14214.86</v>
      </c>
      <c r="AD394" s="12" t="str">
        <f>IFERROR(AC394/AC446, "NA")</f>
        <v>NA</v>
      </c>
      <c r="AE394" s="2"/>
      <c r="AF394" s="11">
        <f>IFERROR(AF389+AF390+AF391+AF392+AF393, "NA")</f>
        <v>8473.19</v>
      </c>
      <c r="AG394" s="12" t="str">
        <f>IFERROR(AF394/AF446, "NA")</f>
        <v>NA</v>
      </c>
      <c r="AH394" s="2"/>
      <c r="AI394" s="11">
        <f>IFERROR(AI389+AI390+AI391+AI392+AI393, "NA")</f>
        <v>9108.64</v>
      </c>
      <c r="AJ394" s="12" t="str">
        <f>IFERROR(AI394/AI446, "NA")</f>
        <v>NA</v>
      </c>
      <c r="AK394" s="2"/>
      <c r="AL394" s="11">
        <f t="shared" si="48"/>
        <v>181916.28999999998</v>
      </c>
      <c r="AM394" s="12" t="str">
        <f>IFERROR(AL394/AL446, "NA")</f>
        <v>NA</v>
      </c>
      <c r="AN394" s="2"/>
      <c r="AO394" s="11">
        <f>IFERROR(AO389+AO390+AO391+AO392+AO393, "NA")</f>
        <v>204068.22999999998</v>
      </c>
      <c r="AP394" s="12" t="str">
        <f>IFERROR(AO394/AO446, "NA")</f>
        <v>NA</v>
      </c>
      <c r="AQ394" s="2"/>
      <c r="AR394" s="11">
        <f t="shared" si="49"/>
        <v>-22151.940000000002</v>
      </c>
    </row>
    <row r="395" spans="1:44" ht="16.5" customHeight="1" x14ac:dyDescent="0.3">
      <c r="A395" s="33" t="s">
        <v>753</v>
      </c>
      <c r="B395" s="6">
        <v>0</v>
      </c>
      <c r="C395" s="7" t="str">
        <f>IFERROR(B395/B446, "NA")</f>
        <v>NA</v>
      </c>
      <c r="D395" s="8"/>
      <c r="E395" s="6">
        <v>0</v>
      </c>
      <c r="F395" s="7" t="str">
        <f>IFERROR(E395/E446, "NA")</f>
        <v>NA</v>
      </c>
      <c r="G395" s="8"/>
      <c r="H395" s="6">
        <v>105</v>
      </c>
      <c r="I395" s="7" t="str">
        <f>IFERROR(H395/H446, "NA")</f>
        <v>NA</v>
      </c>
      <c r="J395" s="8"/>
      <c r="K395" s="6">
        <v>0</v>
      </c>
      <c r="L395" s="7" t="str">
        <f>IFERROR(K395/K446, "NA")</f>
        <v>NA</v>
      </c>
      <c r="M395" s="8"/>
      <c r="N395" s="6">
        <v>0</v>
      </c>
      <c r="O395" s="7" t="str">
        <f>IFERROR(N395/N446, "NA")</f>
        <v>NA</v>
      </c>
      <c r="P395" s="8"/>
      <c r="Q395" s="6">
        <v>0</v>
      </c>
      <c r="R395" s="7" t="str">
        <f>IFERROR(Q395/Q446, "NA")</f>
        <v>NA</v>
      </c>
      <c r="S395" s="8"/>
      <c r="T395" s="6">
        <v>0</v>
      </c>
      <c r="U395" s="7" t="str">
        <f>IFERROR(T395/T446, "NA")</f>
        <v>NA</v>
      </c>
      <c r="V395" s="8"/>
      <c r="W395" s="6">
        <v>0</v>
      </c>
      <c r="X395" s="7" t="str">
        <f>IFERROR(W395/W446, "NA")</f>
        <v>NA</v>
      </c>
      <c r="Y395" s="8"/>
      <c r="Z395" s="6">
        <v>5465.51</v>
      </c>
      <c r="AA395" s="7" t="str">
        <f>IFERROR(Z395/Z446, "NA")</f>
        <v>NA</v>
      </c>
      <c r="AB395" s="8"/>
      <c r="AC395" s="6">
        <v>4334.3500000000004</v>
      </c>
      <c r="AD395" s="7" t="str">
        <f>IFERROR(AC395/AC446, "NA")</f>
        <v>NA</v>
      </c>
      <c r="AE395" s="8"/>
      <c r="AF395" s="6">
        <v>4387.59</v>
      </c>
      <c r="AG395" s="7" t="str">
        <f>IFERROR(AF395/AF446, "NA")</f>
        <v>NA</v>
      </c>
      <c r="AH395" s="8"/>
      <c r="AI395" s="6">
        <v>1470.93</v>
      </c>
      <c r="AJ395" s="7" t="str">
        <f>IFERROR(AI395/AI446, "NA")</f>
        <v>NA</v>
      </c>
      <c r="AK395" s="6"/>
      <c r="AL395" s="9">
        <f t="shared" si="48"/>
        <v>15763.380000000001</v>
      </c>
      <c r="AM395" s="7" t="str">
        <f>IFERROR(AL395/AL446, "NA")</f>
        <v>NA</v>
      </c>
      <c r="AN395" s="6"/>
      <c r="AO395" s="6">
        <v>6717.06</v>
      </c>
      <c r="AP395" s="7" t="str">
        <f>IFERROR(AO395/AO446, "NA")</f>
        <v>NA</v>
      </c>
      <c r="AQ395" s="6"/>
      <c r="AR395" s="9">
        <f t="shared" si="49"/>
        <v>9046.32</v>
      </c>
    </row>
    <row r="396" spans="1:44" ht="16.5" customHeight="1" x14ac:dyDescent="0.3">
      <c r="A396" s="33" t="s">
        <v>754</v>
      </c>
      <c r="B396" s="6">
        <v>0</v>
      </c>
      <c r="C396" s="7" t="str">
        <f>IFERROR(B396/B446, "NA")</f>
        <v>NA</v>
      </c>
      <c r="D396" s="8"/>
      <c r="E396" s="6">
        <v>0</v>
      </c>
      <c r="F396" s="7" t="str">
        <f>IFERROR(E396/E446, "NA")</f>
        <v>NA</v>
      </c>
      <c r="G396" s="8"/>
      <c r="H396" s="6">
        <v>0</v>
      </c>
      <c r="I396" s="7" t="str">
        <f>IFERROR(H396/H446, "NA")</f>
        <v>NA</v>
      </c>
      <c r="J396" s="8"/>
      <c r="K396" s="6">
        <v>0</v>
      </c>
      <c r="L396" s="7" t="str">
        <f>IFERROR(K396/K446, "NA")</f>
        <v>NA</v>
      </c>
      <c r="M396" s="8"/>
      <c r="N396" s="6">
        <v>36.380000000000003</v>
      </c>
      <c r="O396" s="7" t="str">
        <f>IFERROR(N396/N446, "NA")</f>
        <v>NA</v>
      </c>
      <c r="P396" s="8"/>
      <c r="Q396" s="6">
        <v>72.86</v>
      </c>
      <c r="R396" s="7" t="str">
        <f>IFERROR(Q396/Q446, "NA")</f>
        <v>NA</v>
      </c>
      <c r="S396" s="8"/>
      <c r="T396" s="6">
        <v>207.66</v>
      </c>
      <c r="U396" s="7" t="str">
        <f>IFERROR(T396/T446, "NA")</f>
        <v>NA</v>
      </c>
      <c r="V396" s="8"/>
      <c r="W396" s="6">
        <v>176.65</v>
      </c>
      <c r="X396" s="7" t="str">
        <f>IFERROR(W396/W446, "NA")</f>
        <v>NA</v>
      </c>
      <c r="Y396" s="8"/>
      <c r="Z396" s="6">
        <v>276.98</v>
      </c>
      <c r="AA396" s="7" t="str">
        <f>IFERROR(Z396/Z446, "NA")</f>
        <v>NA</v>
      </c>
      <c r="AB396" s="8"/>
      <c r="AC396" s="6">
        <v>518.22</v>
      </c>
      <c r="AD396" s="7" t="str">
        <f>IFERROR(AC396/AC446, "NA")</f>
        <v>NA</v>
      </c>
      <c r="AE396" s="8"/>
      <c r="AF396" s="6">
        <v>426.9</v>
      </c>
      <c r="AG396" s="7" t="str">
        <f>IFERROR(AF396/AF446, "NA")</f>
        <v>NA</v>
      </c>
      <c r="AH396" s="8"/>
      <c r="AI396" s="6">
        <v>1448.99</v>
      </c>
      <c r="AJ396" s="7" t="str">
        <f>IFERROR(AI396/AI446, "NA")</f>
        <v>NA</v>
      </c>
      <c r="AK396" s="6"/>
      <c r="AL396" s="9">
        <f t="shared" si="48"/>
        <v>3164.6400000000003</v>
      </c>
      <c r="AM396" s="7" t="str">
        <f>IFERROR(AL396/AL446, "NA")</f>
        <v>NA</v>
      </c>
      <c r="AN396" s="6"/>
      <c r="AO396" s="6">
        <v>0</v>
      </c>
      <c r="AP396" s="7" t="str">
        <f>IFERROR(AO396/AO446, "NA")</f>
        <v>NA</v>
      </c>
      <c r="AQ396" s="6"/>
      <c r="AR396" s="9">
        <f t="shared" si="49"/>
        <v>3164.6400000000003</v>
      </c>
    </row>
    <row r="397" spans="1:44" ht="16.5" customHeight="1" x14ac:dyDescent="0.3">
      <c r="A397" s="40" t="s">
        <v>395</v>
      </c>
      <c r="B397" s="11">
        <f>IFERROR(B386+B387+B389+B390+B391+B392+B393+B395+B396, "NA")</f>
        <v>18502.05</v>
      </c>
      <c r="C397" s="12" t="str">
        <f>IFERROR(B397/B446, "NA")</f>
        <v>NA</v>
      </c>
      <c r="D397" s="2"/>
      <c r="E397" s="11">
        <f>IFERROR(E386+E387+E389+E390+E391+E392+E393+E395+E396, "NA")</f>
        <v>18889</v>
      </c>
      <c r="F397" s="12" t="str">
        <f>IFERROR(E397/E446, "NA")</f>
        <v>NA</v>
      </c>
      <c r="G397" s="2"/>
      <c r="H397" s="11">
        <f>IFERROR(H386+H387+H389+H390+H391+H392+H393+H395+H396, "NA")</f>
        <v>18539.810000000001</v>
      </c>
      <c r="I397" s="12" t="str">
        <f>IFERROR(H397/H446, "NA")</f>
        <v>NA</v>
      </c>
      <c r="J397" s="2"/>
      <c r="K397" s="11">
        <f>IFERROR(K386+K387+K389+K390+K391+K392+K393+K395+K396, "NA")</f>
        <v>20747.46</v>
      </c>
      <c r="L397" s="12" t="str">
        <f>IFERROR(K397/K446, "NA")</f>
        <v>NA</v>
      </c>
      <c r="M397" s="2"/>
      <c r="N397" s="11">
        <f>IFERROR(N386+N387+N389+N390+N391+N392+N393+N395+N396, "NA")</f>
        <v>17199.010000000002</v>
      </c>
      <c r="O397" s="12" t="str">
        <f>IFERROR(N397/N446, "NA")</f>
        <v>NA</v>
      </c>
      <c r="P397" s="2"/>
      <c r="Q397" s="11">
        <f>IFERROR(Q386+Q387+Q389+Q390+Q391+Q392+Q393+Q395+Q396, "NA")</f>
        <v>26682.010000000002</v>
      </c>
      <c r="R397" s="12" t="str">
        <f>IFERROR(Q397/Q446, "NA")</f>
        <v>NA</v>
      </c>
      <c r="S397" s="2"/>
      <c r="T397" s="11">
        <f>IFERROR(T386+T387+T389+T390+T391+T392+T393+T395+T396, "NA")</f>
        <v>19566.53</v>
      </c>
      <c r="U397" s="12" t="str">
        <f>IFERROR(T397/T446, "NA")</f>
        <v>NA</v>
      </c>
      <c r="V397" s="2"/>
      <c r="W397" s="11">
        <f>IFERROR(W386+W387+W389+W390+W391+W392+W393+W395+W396, "NA")</f>
        <v>13702.039999999999</v>
      </c>
      <c r="X397" s="12" t="str">
        <f>IFERROR(W397/W446, "NA")</f>
        <v>NA</v>
      </c>
      <c r="Y397" s="2"/>
      <c r="Z397" s="11">
        <f>IFERROR(Z386+Z387+Z389+Z390+Z391+Z392+Z393+Z395+Z396, "NA")</f>
        <v>18329.149999999998</v>
      </c>
      <c r="AA397" s="12" t="str">
        <f>IFERROR(Z397/Z446, "NA")</f>
        <v>NA</v>
      </c>
      <c r="AB397" s="2"/>
      <c r="AC397" s="11">
        <f>IFERROR(AC386+AC387+AC389+AC390+AC391+AC392+AC393+AC395+AC396, "NA")</f>
        <v>19303.599999999999</v>
      </c>
      <c r="AD397" s="12" t="str">
        <f>IFERROR(AC397/AC446, "NA")</f>
        <v>NA</v>
      </c>
      <c r="AE397" s="2"/>
      <c r="AF397" s="11">
        <f>IFERROR(AF386+AF387+AF389+AF390+AF391+AF392+AF393+AF395+AF396, "NA")</f>
        <v>14216.55</v>
      </c>
      <c r="AG397" s="12" t="str">
        <f>IFERROR(AF397/AF446, "NA")</f>
        <v>NA</v>
      </c>
      <c r="AH397" s="2"/>
      <c r="AI397" s="11">
        <f>IFERROR(AI386+AI387+AI389+AI390+AI391+AI392+AI393+AI395+AI396, "NA")</f>
        <v>23443.050000000003</v>
      </c>
      <c r="AJ397" s="12" t="str">
        <f>IFERROR(AI397/AI446, "NA")</f>
        <v>NA</v>
      </c>
      <c r="AK397" s="2"/>
      <c r="AL397" s="11">
        <f t="shared" si="48"/>
        <v>229120.26</v>
      </c>
      <c r="AM397" s="12" t="str">
        <f>IFERROR(AL397/AL446, "NA")</f>
        <v>NA</v>
      </c>
      <c r="AN397" s="2"/>
      <c r="AO397" s="11">
        <f>IFERROR(AO386+AO387+AO389+AO390+AO391+AO392+AO393+AO395+AO396, "NA")</f>
        <v>236815.76</v>
      </c>
      <c r="AP397" s="12" t="str">
        <f>IFERROR(AO397/AO446, "NA")</f>
        <v>NA</v>
      </c>
      <c r="AQ397" s="2"/>
      <c r="AR397" s="11">
        <f t="shared" si="49"/>
        <v>-7695.5</v>
      </c>
    </row>
    <row r="398" spans="1:44" ht="16.5" customHeight="1" x14ac:dyDescent="0.3">
      <c r="A398" s="5" t="s">
        <v>755</v>
      </c>
      <c r="B398" s="6">
        <v>9245.24</v>
      </c>
      <c r="C398" s="7" t="str">
        <f>IFERROR(B398/B446, "NA")</f>
        <v>NA</v>
      </c>
      <c r="D398" s="8"/>
      <c r="E398" s="6">
        <v>16643.64</v>
      </c>
      <c r="F398" s="7" t="str">
        <f>IFERROR(E398/E446, "NA")</f>
        <v>NA</v>
      </c>
      <c r="G398" s="8"/>
      <c r="H398" s="6">
        <v>20607.39</v>
      </c>
      <c r="I398" s="7" t="str">
        <f>IFERROR(H398/H446, "NA")</f>
        <v>NA</v>
      </c>
      <c r="J398" s="8"/>
      <c r="K398" s="6">
        <v>17453.36</v>
      </c>
      <c r="L398" s="7" t="str">
        <f>IFERROR(K398/K446, "NA")</f>
        <v>NA</v>
      </c>
      <c r="M398" s="8"/>
      <c r="N398" s="6">
        <v>10506.25</v>
      </c>
      <c r="O398" s="7" t="str">
        <f>IFERROR(N398/N446, "NA")</f>
        <v>NA</v>
      </c>
      <c r="P398" s="8"/>
      <c r="Q398" s="6">
        <v>11699.5</v>
      </c>
      <c r="R398" s="7" t="str">
        <f>IFERROR(Q398/Q446, "NA")</f>
        <v>NA</v>
      </c>
      <c r="S398" s="8"/>
      <c r="T398" s="6">
        <v>12673.75</v>
      </c>
      <c r="U398" s="7" t="str">
        <f>IFERROR(T398/T446, "NA")</f>
        <v>NA</v>
      </c>
      <c r="V398" s="8"/>
      <c r="W398" s="6">
        <v>14732.5</v>
      </c>
      <c r="X398" s="7" t="str">
        <f>IFERROR(W398/W446, "NA")</f>
        <v>NA</v>
      </c>
      <c r="Y398" s="8"/>
      <c r="Z398" s="6">
        <v>21896.87</v>
      </c>
      <c r="AA398" s="7" t="str">
        <f>IFERROR(Z398/Z446, "NA")</f>
        <v>NA</v>
      </c>
      <c r="AB398" s="8"/>
      <c r="AC398" s="6">
        <v>15866.75</v>
      </c>
      <c r="AD398" s="7" t="str">
        <f>IFERROR(AC398/AC446, "NA")</f>
        <v>NA</v>
      </c>
      <c r="AE398" s="8"/>
      <c r="AF398" s="6">
        <v>11583</v>
      </c>
      <c r="AG398" s="7" t="str">
        <f>IFERROR(AF398/AF446, "NA")</f>
        <v>NA</v>
      </c>
      <c r="AH398" s="8"/>
      <c r="AI398" s="6">
        <v>8889.25</v>
      </c>
      <c r="AJ398" s="7" t="str">
        <f>IFERROR(AI398/AI446, "NA")</f>
        <v>NA</v>
      </c>
      <c r="AK398" s="6"/>
      <c r="AL398" s="9">
        <f t="shared" si="48"/>
        <v>171797.5</v>
      </c>
      <c r="AM398" s="7" t="str">
        <f>IFERROR(AL398/AL446, "NA")</f>
        <v>NA</v>
      </c>
      <c r="AN398" s="6"/>
      <c r="AO398" s="6">
        <v>135874.06</v>
      </c>
      <c r="AP398" s="7" t="str">
        <f>IFERROR(AO398/AO446, "NA")</f>
        <v>NA</v>
      </c>
      <c r="AQ398" s="6"/>
      <c r="AR398" s="9">
        <f t="shared" si="49"/>
        <v>35923.440000000002</v>
      </c>
    </row>
    <row r="399" spans="1:44" ht="16.5" customHeight="1" x14ac:dyDescent="0.3">
      <c r="A399" s="5" t="s">
        <v>756</v>
      </c>
      <c r="B399" s="6">
        <v>967.99</v>
      </c>
      <c r="C399" s="7" t="str">
        <f>IFERROR(B399/B446, "NA")</f>
        <v>NA</v>
      </c>
      <c r="D399" s="8"/>
      <c r="E399" s="6">
        <v>1166.28</v>
      </c>
      <c r="F399" s="7" t="str">
        <f>IFERROR(E399/E446, "NA")</f>
        <v>NA</v>
      </c>
      <c r="G399" s="8"/>
      <c r="H399" s="6">
        <v>1091.1600000000001</v>
      </c>
      <c r="I399" s="7" t="str">
        <f>IFERROR(H399/H446, "NA")</f>
        <v>NA</v>
      </c>
      <c r="J399" s="8"/>
      <c r="K399" s="6">
        <v>388</v>
      </c>
      <c r="L399" s="7" t="str">
        <f>IFERROR(K399/K446, "NA")</f>
        <v>NA</v>
      </c>
      <c r="M399" s="8"/>
      <c r="N399" s="6">
        <v>390.65</v>
      </c>
      <c r="O399" s="7" t="str">
        <f>IFERROR(N399/N446, "NA")</f>
        <v>NA</v>
      </c>
      <c r="P399" s="8"/>
      <c r="Q399" s="6">
        <v>233.45</v>
      </c>
      <c r="R399" s="7" t="str">
        <f>IFERROR(Q399/Q446, "NA")</f>
        <v>NA</v>
      </c>
      <c r="S399" s="8"/>
      <c r="T399" s="6">
        <v>247.63</v>
      </c>
      <c r="U399" s="7" t="str">
        <f>IFERROR(T399/T446, "NA")</f>
        <v>NA</v>
      </c>
      <c r="V399" s="8"/>
      <c r="W399" s="6">
        <v>134.47999999999999</v>
      </c>
      <c r="X399" s="7" t="str">
        <f>IFERROR(W399/W446, "NA")</f>
        <v>NA</v>
      </c>
      <c r="Y399" s="8"/>
      <c r="Z399" s="6">
        <v>241.59</v>
      </c>
      <c r="AA399" s="7" t="str">
        <f>IFERROR(Z399/Z446, "NA")</f>
        <v>NA</v>
      </c>
      <c r="AB399" s="8"/>
      <c r="AC399" s="6">
        <v>241.8</v>
      </c>
      <c r="AD399" s="7" t="str">
        <f>IFERROR(AC399/AC446, "NA")</f>
        <v>NA</v>
      </c>
      <c r="AE399" s="8"/>
      <c r="AF399" s="6">
        <v>238.08</v>
      </c>
      <c r="AG399" s="7" t="str">
        <f>IFERROR(AF399/AF446, "NA")</f>
        <v>NA</v>
      </c>
      <c r="AH399" s="8"/>
      <c r="AI399" s="6">
        <v>231.02</v>
      </c>
      <c r="AJ399" s="7" t="str">
        <f>IFERROR(AI399/AI446, "NA")</f>
        <v>NA</v>
      </c>
      <c r="AK399" s="6"/>
      <c r="AL399" s="9">
        <f t="shared" si="48"/>
        <v>5572.130000000001</v>
      </c>
      <c r="AM399" s="7" t="str">
        <f>IFERROR(AL399/AL446, "NA")</f>
        <v>NA</v>
      </c>
      <c r="AN399" s="6"/>
      <c r="AO399" s="6">
        <v>4848.3999999999996</v>
      </c>
      <c r="AP399" s="7" t="str">
        <f>IFERROR(AO399/AO446, "NA")</f>
        <v>NA</v>
      </c>
      <c r="AQ399" s="6"/>
      <c r="AR399" s="9">
        <f t="shared" si="49"/>
        <v>723.73000000000138</v>
      </c>
    </row>
    <row r="400" spans="1:44" ht="16.5" customHeight="1" x14ac:dyDescent="0.3">
      <c r="A400" s="5" t="s">
        <v>757</v>
      </c>
      <c r="B400" s="6">
        <v>1544.95</v>
      </c>
      <c r="C400" s="7" t="str">
        <f>IFERROR(B400/B446, "NA")</f>
        <v>NA</v>
      </c>
      <c r="D400" s="8"/>
      <c r="E400" s="6">
        <v>390</v>
      </c>
      <c r="F400" s="7" t="str">
        <f>IFERROR(E400/E446, "NA")</f>
        <v>NA</v>
      </c>
      <c r="G400" s="8"/>
      <c r="H400" s="6">
        <v>552.84</v>
      </c>
      <c r="I400" s="7" t="str">
        <f>IFERROR(H400/H446, "NA")</f>
        <v>NA</v>
      </c>
      <c r="J400" s="8"/>
      <c r="K400" s="6">
        <v>0</v>
      </c>
      <c r="L400" s="7" t="str">
        <f>IFERROR(K400/K446, "NA")</f>
        <v>NA</v>
      </c>
      <c r="M400" s="8"/>
      <c r="N400" s="6">
        <v>815.84</v>
      </c>
      <c r="O400" s="7" t="str">
        <f>IFERROR(N400/N446, "NA")</f>
        <v>NA</v>
      </c>
      <c r="P400" s="8"/>
      <c r="Q400" s="6">
        <v>0</v>
      </c>
      <c r="R400" s="7" t="str">
        <f>IFERROR(Q400/Q446, "NA")</f>
        <v>NA</v>
      </c>
      <c r="S400" s="8"/>
      <c r="T400" s="6">
        <v>55</v>
      </c>
      <c r="U400" s="7" t="str">
        <f>IFERROR(T400/T446, "NA")</f>
        <v>NA</v>
      </c>
      <c r="V400" s="8"/>
      <c r="W400" s="6">
        <v>1806</v>
      </c>
      <c r="X400" s="7" t="str">
        <f>IFERROR(W400/W446, "NA")</f>
        <v>NA</v>
      </c>
      <c r="Y400" s="8"/>
      <c r="Z400" s="6">
        <v>150</v>
      </c>
      <c r="AA400" s="7" t="str">
        <f>IFERROR(Z400/Z446, "NA")</f>
        <v>NA</v>
      </c>
      <c r="AB400" s="8"/>
      <c r="AC400" s="6">
        <v>0</v>
      </c>
      <c r="AD400" s="7" t="str">
        <f>IFERROR(AC400/AC446, "NA")</f>
        <v>NA</v>
      </c>
      <c r="AE400" s="8"/>
      <c r="AF400" s="6">
        <v>0</v>
      </c>
      <c r="AG400" s="7" t="str">
        <f>IFERROR(AF400/AF446, "NA")</f>
        <v>NA</v>
      </c>
      <c r="AH400" s="8"/>
      <c r="AI400" s="6">
        <v>154.5</v>
      </c>
      <c r="AJ400" s="7" t="str">
        <f>IFERROR(AI400/AI446, "NA")</f>
        <v>NA</v>
      </c>
      <c r="AK400" s="6"/>
      <c r="AL400" s="9">
        <f t="shared" si="48"/>
        <v>5469.13</v>
      </c>
      <c r="AM400" s="7" t="str">
        <f>IFERROR(AL400/AL446, "NA")</f>
        <v>NA</v>
      </c>
      <c r="AN400" s="6"/>
      <c r="AO400" s="6">
        <v>3974.79</v>
      </c>
      <c r="AP400" s="7" t="str">
        <f>IFERROR(AO400/AO446, "NA")</f>
        <v>NA</v>
      </c>
      <c r="AQ400" s="6"/>
      <c r="AR400" s="9">
        <f t="shared" si="49"/>
        <v>1494.3400000000001</v>
      </c>
    </row>
    <row r="401" spans="1:44" ht="16.5" hidden="1" customHeight="1" x14ac:dyDescent="0.3">
      <c r="A401" s="5" t="s">
        <v>758</v>
      </c>
      <c r="B401" s="6">
        <v>0</v>
      </c>
      <c r="C401" s="7" t="str">
        <f>IFERROR(B401/B446, "NA")</f>
        <v>NA</v>
      </c>
      <c r="D401" s="8"/>
      <c r="E401" s="6">
        <v>0</v>
      </c>
      <c r="F401" s="7" t="str">
        <f>IFERROR(E401/E446, "NA")</f>
        <v>NA</v>
      </c>
      <c r="G401" s="8"/>
      <c r="H401" s="6">
        <v>0</v>
      </c>
      <c r="I401" s="7" t="str">
        <f>IFERROR(H401/H446, "NA")</f>
        <v>NA</v>
      </c>
      <c r="J401" s="8"/>
      <c r="K401" s="6">
        <v>0</v>
      </c>
      <c r="L401" s="7" t="str">
        <f>IFERROR(K401/K446, "NA")</f>
        <v>NA</v>
      </c>
      <c r="M401" s="8"/>
      <c r="N401" s="6">
        <v>0</v>
      </c>
      <c r="O401" s="7" t="str">
        <f>IFERROR(N401/N446, "NA")</f>
        <v>NA</v>
      </c>
      <c r="P401" s="8"/>
      <c r="Q401" s="6">
        <v>0</v>
      </c>
      <c r="R401" s="7" t="str">
        <f>IFERROR(Q401/Q446, "NA")</f>
        <v>NA</v>
      </c>
      <c r="S401" s="8"/>
      <c r="T401" s="6">
        <v>0</v>
      </c>
      <c r="U401" s="7" t="str">
        <f>IFERROR(T401/T446, "NA")</f>
        <v>NA</v>
      </c>
      <c r="V401" s="8"/>
      <c r="W401" s="6">
        <v>0</v>
      </c>
      <c r="X401" s="7" t="str">
        <f>IFERROR(W401/W446, "NA")</f>
        <v>NA</v>
      </c>
      <c r="Y401" s="8"/>
      <c r="Z401" s="6">
        <v>0</v>
      </c>
      <c r="AA401" s="7" t="str">
        <f>IFERROR(Z401/Z446, "NA")</f>
        <v>NA</v>
      </c>
      <c r="AB401" s="8"/>
      <c r="AC401" s="6">
        <v>0</v>
      </c>
      <c r="AD401" s="7" t="str">
        <f>IFERROR(AC401/AC446, "NA")</f>
        <v>NA</v>
      </c>
      <c r="AE401" s="8"/>
      <c r="AF401" s="6">
        <v>0</v>
      </c>
      <c r="AG401" s="7" t="str">
        <f>IFERROR(AF401/AF446, "NA")</f>
        <v>NA</v>
      </c>
      <c r="AH401" s="8"/>
      <c r="AI401" s="6">
        <v>0</v>
      </c>
      <c r="AJ401" s="7" t="str">
        <f>IFERROR(AI401/AI446, "NA")</f>
        <v>NA</v>
      </c>
      <c r="AK401" s="6"/>
      <c r="AL401" s="9">
        <f t="shared" si="48"/>
        <v>0</v>
      </c>
      <c r="AM401" s="7" t="str">
        <f>IFERROR(AL401/AL446, "NA")</f>
        <v>NA</v>
      </c>
      <c r="AN401" s="6"/>
      <c r="AO401" s="6">
        <v>0</v>
      </c>
      <c r="AP401" s="7" t="str">
        <f>IFERROR(AO401/AO446, "NA")</f>
        <v>NA</v>
      </c>
      <c r="AQ401" s="6"/>
      <c r="AR401" s="9">
        <f t="shared" si="49"/>
        <v>0</v>
      </c>
    </row>
    <row r="402" spans="1:44" ht="16.5" hidden="1" customHeight="1" x14ac:dyDescent="0.3">
      <c r="A402" s="5" t="s">
        <v>759</v>
      </c>
      <c r="B402" s="6">
        <v>0</v>
      </c>
      <c r="C402" s="7" t="str">
        <f>IFERROR(B402/B446, "NA")</f>
        <v>NA</v>
      </c>
      <c r="D402" s="8"/>
      <c r="E402" s="6">
        <v>0</v>
      </c>
      <c r="F402" s="7" t="str">
        <f>IFERROR(E402/E446, "NA")</f>
        <v>NA</v>
      </c>
      <c r="G402" s="8"/>
      <c r="H402" s="6">
        <v>0</v>
      </c>
      <c r="I402" s="7" t="str">
        <f>IFERROR(H402/H446, "NA")</f>
        <v>NA</v>
      </c>
      <c r="J402" s="8"/>
      <c r="K402" s="6">
        <v>0</v>
      </c>
      <c r="L402" s="7" t="str">
        <f>IFERROR(K402/K446, "NA")</f>
        <v>NA</v>
      </c>
      <c r="M402" s="8"/>
      <c r="N402" s="6">
        <v>0</v>
      </c>
      <c r="O402" s="7" t="str">
        <f>IFERROR(N402/N446, "NA")</f>
        <v>NA</v>
      </c>
      <c r="P402" s="8"/>
      <c r="Q402" s="6">
        <v>0</v>
      </c>
      <c r="R402" s="7" t="str">
        <f>IFERROR(Q402/Q446, "NA")</f>
        <v>NA</v>
      </c>
      <c r="S402" s="8"/>
      <c r="T402" s="6">
        <v>0</v>
      </c>
      <c r="U402" s="7" t="str">
        <f>IFERROR(T402/T446, "NA")</f>
        <v>NA</v>
      </c>
      <c r="V402" s="8"/>
      <c r="W402" s="6">
        <v>0</v>
      </c>
      <c r="X402" s="7" t="str">
        <f>IFERROR(W402/W446, "NA")</f>
        <v>NA</v>
      </c>
      <c r="Y402" s="8"/>
      <c r="Z402" s="6">
        <v>0</v>
      </c>
      <c r="AA402" s="7" t="str">
        <f>IFERROR(Z402/Z446, "NA")</f>
        <v>NA</v>
      </c>
      <c r="AB402" s="8"/>
      <c r="AC402" s="6">
        <v>0</v>
      </c>
      <c r="AD402" s="7" t="str">
        <f>IFERROR(AC402/AC446, "NA")</f>
        <v>NA</v>
      </c>
      <c r="AE402" s="8"/>
      <c r="AF402" s="6">
        <v>0</v>
      </c>
      <c r="AG402" s="7" t="str">
        <f>IFERROR(AF402/AF446, "NA")</f>
        <v>NA</v>
      </c>
      <c r="AH402" s="8"/>
      <c r="AI402" s="6">
        <v>0</v>
      </c>
      <c r="AJ402" s="7" t="str">
        <f>IFERROR(AI402/AI446, "NA")</f>
        <v>NA</v>
      </c>
      <c r="AK402" s="6"/>
      <c r="AL402" s="9">
        <f t="shared" si="48"/>
        <v>0</v>
      </c>
      <c r="AM402" s="7" t="str">
        <f>IFERROR(AL402/AL446, "NA")</f>
        <v>NA</v>
      </c>
      <c r="AN402" s="6"/>
      <c r="AO402" s="6">
        <v>0</v>
      </c>
      <c r="AP402" s="7" t="str">
        <f>IFERROR(AO402/AO446, "NA")</f>
        <v>NA</v>
      </c>
      <c r="AQ402" s="6"/>
      <c r="AR402" s="9">
        <f t="shared" si="49"/>
        <v>0</v>
      </c>
    </row>
    <row r="403" spans="1:44" ht="16.5" hidden="1" customHeight="1" x14ac:dyDescent="0.3">
      <c r="A403" s="5" t="s">
        <v>760</v>
      </c>
      <c r="B403" s="6">
        <v>0</v>
      </c>
      <c r="C403" s="7" t="str">
        <f>IFERROR(B403/B446, "NA")</f>
        <v>NA</v>
      </c>
      <c r="D403" s="8"/>
      <c r="E403" s="6">
        <v>0</v>
      </c>
      <c r="F403" s="7" t="str">
        <f>IFERROR(E403/E446, "NA")</f>
        <v>NA</v>
      </c>
      <c r="G403" s="8"/>
      <c r="H403" s="6">
        <v>0</v>
      </c>
      <c r="I403" s="7" t="str">
        <f>IFERROR(H403/H446, "NA")</f>
        <v>NA</v>
      </c>
      <c r="J403" s="8"/>
      <c r="K403" s="6">
        <v>0</v>
      </c>
      <c r="L403" s="7" t="str">
        <f>IFERROR(K403/K446, "NA")</f>
        <v>NA</v>
      </c>
      <c r="M403" s="8"/>
      <c r="N403" s="6">
        <v>0</v>
      </c>
      <c r="O403" s="7" t="str">
        <f>IFERROR(N403/N446, "NA")</f>
        <v>NA</v>
      </c>
      <c r="P403" s="8"/>
      <c r="Q403" s="6">
        <v>0</v>
      </c>
      <c r="R403" s="7" t="str">
        <f>IFERROR(Q403/Q446, "NA")</f>
        <v>NA</v>
      </c>
      <c r="S403" s="8"/>
      <c r="T403" s="6">
        <v>0</v>
      </c>
      <c r="U403" s="7" t="str">
        <f>IFERROR(T403/T446, "NA")</f>
        <v>NA</v>
      </c>
      <c r="V403" s="8"/>
      <c r="W403" s="6">
        <v>0</v>
      </c>
      <c r="X403" s="7" t="str">
        <f>IFERROR(W403/W446, "NA")</f>
        <v>NA</v>
      </c>
      <c r="Y403" s="8"/>
      <c r="Z403" s="6">
        <v>0</v>
      </c>
      <c r="AA403" s="7" t="str">
        <f>IFERROR(Z403/Z446, "NA")</f>
        <v>NA</v>
      </c>
      <c r="AB403" s="8"/>
      <c r="AC403" s="6">
        <v>0</v>
      </c>
      <c r="AD403" s="7" t="str">
        <f>IFERROR(AC403/AC446, "NA")</f>
        <v>NA</v>
      </c>
      <c r="AE403" s="8"/>
      <c r="AF403" s="6">
        <v>0</v>
      </c>
      <c r="AG403" s="7" t="str">
        <f>IFERROR(AF403/AF446, "NA")</f>
        <v>NA</v>
      </c>
      <c r="AH403" s="8"/>
      <c r="AI403" s="6">
        <v>0</v>
      </c>
      <c r="AJ403" s="7" t="str">
        <f>IFERROR(AI403/AI446, "NA")</f>
        <v>NA</v>
      </c>
      <c r="AK403" s="6"/>
      <c r="AL403" s="9">
        <f t="shared" si="48"/>
        <v>0</v>
      </c>
      <c r="AM403" s="7" t="str">
        <f>IFERROR(AL403/AL446, "NA")</f>
        <v>NA</v>
      </c>
      <c r="AN403" s="6"/>
      <c r="AO403" s="6">
        <v>0</v>
      </c>
      <c r="AP403" s="7" t="str">
        <f>IFERROR(AO403/AO446, "NA")</f>
        <v>NA</v>
      </c>
      <c r="AQ403" s="6"/>
      <c r="AR403" s="9">
        <f t="shared" si="49"/>
        <v>0</v>
      </c>
    </row>
    <row r="404" spans="1:44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100241.32000000002</v>
      </c>
      <c r="C404" s="12" t="str">
        <f>IFERROR(B404/B446, "NA")</f>
        <v>NA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123125.86000000002</v>
      </c>
      <c r="F404" s="12" t="str">
        <f>IFERROR(E404/E446, "NA")</f>
        <v>NA</v>
      </c>
      <c r="G404" s="2"/>
      <c r="H404" s="11">
        <f>IFERROR(H348+H350+H351+H352+H353+H354+H355+H356+H357+H358+H361+H362+H363+H364+H365+H366+H367+H368+H370+H371+H372+H373+H374+H375+H376+H377+H378+H379+H380+H381+H382+H383+H384+H386+H387+H389+H390+H391+H392+H393+H395+H396+H398+H399+H400+H401+H402+H403, "NA")</f>
        <v>132172.87</v>
      </c>
      <c r="I404" s="12" t="str">
        <f>IFERROR(H404/H446, "NA")</f>
        <v>NA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138386.72</v>
      </c>
      <c r="L404" s="12" t="str">
        <f>IFERROR(K404/K446, "NA")</f>
        <v>NA</v>
      </c>
      <c r="M404" s="2"/>
      <c r="N404" s="11">
        <f>IFERROR(N348+N350+N351+N352+N353+N354+N355+N356+N357+N358+N361+N362+N363+N364+N365+N366+N367+N368+N370+N371+N372+N373+N374+N375+N376+N377+N378+N379+N380+N381+N382+N383+N384+N386+N387+N389+N390+N391+N392+N393+N395+N396+N398+N399+N400+N401+N402+N403, "NA")</f>
        <v>105700.02999999998</v>
      </c>
      <c r="O404" s="12" t="str">
        <f>IFERROR(N404/N446, "NA")</f>
        <v>NA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111606.56000000001</v>
      </c>
      <c r="R404" s="12" t="str">
        <f>IFERROR(Q404/Q446, "NA")</f>
        <v>NA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121684.66000000002</v>
      </c>
      <c r="U404" s="12" t="str">
        <f>IFERROR(T404/T446, "NA")</f>
        <v>NA</v>
      </c>
      <c r="V404" s="2"/>
      <c r="W404" s="11">
        <f>IFERROR(W348+W350+W351+W352+W353+W354+W355+W356+W357+W358+W361+W362+W363+W364+W365+W366+W367+W368+W370+W371+W372+W373+W374+W375+W376+W377+W378+W379+W380+W381+W382+W383+W384+W386+W387+W389+W390+W391+W392+W393+W395+W396+W398+W399+W400+W401+W402+W403, "NA")</f>
        <v>106422.58999999998</v>
      </c>
      <c r="X404" s="12" t="str">
        <f>IFERROR(W404/W446, "NA")</f>
        <v>NA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113662.15999999997</v>
      </c>
      <c r="AA404" s="12" t="str">
        <f>IFERROR(Z404/Z446, "NA")</f>
        <v>NA</v>
      </c>
      <c r="AB404" s="2"/>
      <c r="AC404" s="11">
        <f>IFERROR(AC348+AC350+AC351+AC352+AC353+AC354+AC355+AC356+AC357+AC358+AC361+AC362+AC363+AC364+AC365+AC366+AC367+AC368+AC370+AC371+AC372+AC373+AC374+AC375+AC376+AC377+AC378+AC379+AC380+AC381+AC382+AC383+AC384+AC386+AC387+AC389+AC390+AC391+AC392+AC393+AC395+AC396+AC398+AC399+AC400+AC401+AC402+AC403, "NA")</f>
        <v>83793.64</v>
      </c>
      <c r="AD404" s="12" t="str">
        <f>IFERROR(AC404/AC446, "NA")</f>
        <v>NA</v>
      </c>
      <c r="AE404" s="2"/>
      <c r="AF404" s="11">
        <f>IFERROR(AF348+AF350+AF351+AF352+AF353+AF354+AF355+AF356+AF357+AF358+AF361+AF362+AF363+AF364+AF365+AF366+AF367+AF368+AF370+AF371+AF372+AF373+AF374+AF375+AF376+AF377+AF378+AF379+AF380+AF381+AF382+AF383+AF384+AF386+AF387+AF389+AF390+AF391+AF392+AF393+AF395+AF396+AF398+AF399+AF400+AF401+AF402+AF403, "NA")</f>
        <v>92604.309999999969</v>
      </c>
      <c r="AG404" s="12" t="str">
        <f>IFERROR(AF404/AF446, "NA")</f>
        <v>NA</v>
      </c>
      <c r="AH404" s="2"/>
      <c r="AI404" s="11">
        <f>IFERROR(AI348+AI350+AI351+AI352+AI353+AI354+AI355+AI356+AI357+AI358+AI361+AI362+AI363+AI364+AI365+AI366+AI367+AI368+AI370+AI371+AI372+AI373+AI374+AI375+AI376+AI377+AI378+AI379+AI380+AI381+AI382+AI383+AI384+AI386+AI387+AI389+AI390+AI391+AI392+AI393+AI395+AI396+AI398+AI399+AI400+AI401+AI402+AI403, "NA")</f>
        <v>96605.47</v>
      </c>
      <c r="AJ404" s="12" t="str">
        <f>IFERROR(AI404/AI446, "NA")</f>
        <v>NA</v>
      </c>
      <c r="AK404" s="2"/>
      <c r="AL404" s="11">
        <f t="shared" si="48"/>
        <v>1326006.19</v>
      </c>
      <c r="AM404" s="12" t="str">
        <f>IFERROR(AL404/AL446, "NA")</f>
        <v>NA</v>
      </c>
      <c r="AN404" s="2"/>
      <c r="AO404" s="11">
        <f>IFERROR(AO348+AO350+AO351+AO352+AO353+AO354+AO355+AO356+AO357+AO358+AO361+AO362+AO363+AO364+AO365+AO366+AO367+AO368+AO370+AO371+AO372+AO373+AO374+AO375+AO376+AO377+AO378+AO379+AO380+AO381+AO382+AO383+AO384+AO386+AO387+AO389+AO390+AO391+AO392+AO393+AO395+AO396+AO398+AO399+AO400+AO401+AO402+AO403, "NA")</f>
        <v>1543565.95</v>
      </c>
      <c r="AP404" s="12" t="str">
        <f>IFERROR(AO404/AO446, "NA")</f>
        <v>NA</v>
      </c>
      <c r="AQ404" s="2"/>
      <c r="AR404" s="11">
        <f t="shared" si="49"/>
        <v>-217559.76</v>
      </c>
    </row>
    <row r="405" spans="1:44" ht="16.5" customHeight="1" x14ac:dyDescent="0.3">
      <c r="A405" s="21" t="s">
        <v>62</v>
      </c>
      <c r="B405" s="22">
        <f>IFERROR(B346-B404, "NA")</f>
        <v>-100241.32000000002</v>
      </c>
      <c r="C405" s="23" t="str">
        <f>IFERROR(B405/B446, "NA")</f>
        <v>NA</v>
      </c>
      <c r="D405" s="24"/>
      <c r="E405" s="22">
        <f>IFERROR(E346-E404, "NA")</f>
        <v>-123125.86000000002</v>
      </c>
      <c r="F405" s="23" t="str">
        <f>IFERROR(E405/E446, "NA")</f>
        <v>NA</v>
      </c>
      <c r="G405" s="24"/>
      <c r="H405" s="22">
        <f>IFERROR(H346-H404, "NA")</f>
        <v>-132172.87</v>
      </c>
      <c r="I405" s="23" t="str">
        <f>IFERROR(H405/H446, "NA")</f>
        <v>NA</v>
      </c>
      <c r="J405" s="24"/>
      <c r="K405" s="22">
        <f>IFERROR(K346-K404, "NA")</f>
        <v>-138386.72</v>
      </c>
      <c r="L405" s="23" t="str">
        <f>IFERROR(K405/K446, "NA")</f>
        <v>NA</v>
      </c>
      <c r="M405" s="24"/>
      <c r="N405" s="22">
        <f>IFERROR(N346-N404, "NA")</f>
        <v>-105700.02999999998</v>
      </c>
      <c r="O405" s="23" t="str">
        <f>IFERROR(N405/N446, "NA")</f>
        <v>NA</v>
      </c>
      <c r="P405" s="24"/>
      <c r="Q405" s="22">
        <f>IFERROR(Q346-Q404, "NA")</f>
        <v>-111606.56000000001</v>
      </c>
      <c r="R405" s="23" t="str">
        <f>IFERROR(Q405/Q446, "NA")</f>
        <v>NA</v>
      </c>
      <c r="S405" s="24"/>
      <c r="T405" s="22">
        <f>IFERROR(T346-T404, "NA")</f>
        <v>-121684.66000000002</v>
      </c>
      <c r="U405" s="23" t="str">
        <f>IFERROR(T405/T446, "NA")</f>
        <v>NA</v>
      </c>
      <c r="V405" s="24"/>
      <c r="W405" s="22">
        <f>IFERROR(W346-W404, "NA")</f>
        <v>-106422.58999999998</v>
      </c>
      <c r="X405" s="23" t="str">
        <f>IFERROR(W405/W446, "NA")</f>
        <v>NA</v>
      </c>
      <c r="Y405" s="24"/>
      <c r="Z405" s="22">
        <f>IFERROR(Z346-Z404, "NA")</f>
        <v>-113662.15999999997</v>
      </c>
      <c r="AA405" s="23" t="str">
        <f>IFERROR(Z405/Z446, "NA")</f>
        <v>NA</v>
      </c>
      <c r="AB405" s="24"/>
      <c r="AC405" s="22">
        <f>IFERROR(AC346-AC404, "NA")</f>
        <v>-83793.64</v>
      </c>
      <c r="AD405" s="23" t="str">
        <f>IFERROR(AC405/AC446, "NA")</f>
        <v>NA</v>
      </c>
      <c r="AE405" s="24"/>
      <c r="AF405" s="22">
        <f>IFERROR(AF346-AF404, "NA")</f>
        <v>-92604.309999999969</v>
      </c>
      <c r="AG405" s="23" t="str">
        <f>IFERROR(AF405/AF446, "NA")</f>
        <v>NA</v>
      </c>
      <c r="AH405" s="24"/>
      <c r="AI405" s="22">
        <f>IFERROR(AI346-AI404, "NA")</f>
        <v>-96605.47</v>
      </c>
      <c r="AJ405" s="23" t="str">
        <f>IFERROR(AI405/AI446, "NA")</f>
        <v>NA</v>
      </c>
      <c r="AK405" s="24"/>
      <c r="AL405" s="22">
        <f t="shared" si="48"/>
        <v>-1326006.19</v>
      </c>
      <c r="AM405" s="23" t="str">
        <f>IFERROR(AL405/AL446, "NA")</f>
        <v>NA</v>
      </c>
      <c r="AN405" s="24"/>
      <c r="AO405" s="22">
        <f>IFERROR(AO346-AO404, "NA")</f>
        <v>-1543565.95</v>
      </c>
      <c r="AP405" s="23" t="str">
        <f>IFERROR(AO405/AO446, "NA")</f>
        <v>NA</v>
      </c>
      <c r="AQ405" s="24"/>
      <c r="AR405" s="22">
        <f t="shared" si="49"/>
        <v>217559.76</v>
      </c>
    </row>
    <row r="406" spans="1:44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  <c r="AE406" s="4"/>
      <c r="AF406" s="2"/>
      <c r="AG406" s="3"/>
      <c r="AH406" s="4"/>
      <c r="AI406" s="2"/>
      <c r="AJ406" s="3"/>
      <c r="AK406" s="2"/>
      <c r="AL406" s="2"/>
      <c r="AM406" s="3"/>
      <c r="AN406" s="2"/>
      <c r="AO406" s="2"/>
      <c r="AP406" s="3"/>
      <c r="AQ406" s="2"/>
      <c r="AR406" s="2"/>
    </row>
    <row r="407" spans="1:44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  <c r="AE407" s="4"/>
      <c r="AF407" s="2"/>
      <c r="AG407" s="3"/>
      <c r="AH407" s="4"/>
      <c r="AI407" s="2"/>
      <c r="AJ407" s="3"/>
      <c r="AK407" s="2"/>
      <c r="AL407" s="2"/>
      <c r="AM407" s="3"/>
      <c r="AN407" s="2"/>
      <c r="AO407" s="2"/>
      <c r="AP407" s="3"/>
      <c r="AQ407" s="2"/>
      <c r="AR407" s="2"/>
    </row>
    <row r="408" spans="1:44" ht="16.5" hidden="1" customHeight="1" x14ac:dyDescent="0.3">
      <c r="A408" s="33" t="s">
        <v>761</v>
      </c>
      <c r="B408" s="6">
        <v>0</v>
      </c>
      <c r="C408" s="7" t="str">
        <f>IFERROR(B408/B446, "NA")</f>
        <v>NA</v>
      </c>
      <c r="D408" s="8"/>
      <c r="E408" s="6">
        <v>0</v>
      </c>
      <c r="F408" s="7" t="str">
        <f>IFERROR(E408/E446, "NA")</f>
        <v>NA</v>
      </c>
      <c r="G408" s="8"/>
      <c r="H408" s="6">
        <v>0</v>
      </c>
      <c r="I408" s="7" t="str">
        <f>IFERROR(H408/H446, "NA")</f>
        <v>NA</v>
      </c>
      <c r="J408" s="8"/>
      <c r="K408" s="6">
        <v>0</v>
      </c>
      <c r="L408" s="7" t="str">
        <f>IFERROR(K408/K446, "NA")</f>
        <v>NA</v>
      </c>
      <c r="M408" s="8"/>
      <c r="N408" s="6">
        <v>0</v>
      </c>
      <c r="O408" s="7" t="str">
        <f>IFERROR(N408/N446, "NA")</f>
        <v>NA</v>
      </c>
      <c r="P408" s="8"/>
      <c r="Q408" s="6">
        <v>0</v>
      </c>
      <c r="R408" s="7" t="str">
        <f>IFERROR(Q408/Q446, "NA")</f>
        <v>NA</v>
      </c>
      <c r="S408" s="8"/>
      <c r="T408" s="6">
        <v>0</v>
      </c>
      <c r="U408" s="7" t="str">
        <f>IFERROR(T408/T446, "NA")</f>
        <v>NA</v>
      </c>
      <c r="V408" s="8"/>
      <c r="W408" s="6">
        <v>0</v>
      </c>
      <c r="X408" s="7" t="str">
        <f>IFERROR(W408/W446, "NA")</f>
        <v>NA</v>
      </c>
      <c r="Y408" s="8"/>
      <c r="Z408" s="6">
        <v>0</v>
      </c>
      <c r="AA408" s="7" t="str">
        <f>IFERROR(Z408/Z446, "NA")</f>
        <v>NA</v>
      </c>
      <c r="AB408" s="8"/>
      <c r="AC408" s="6">
        <v>0</v>
      </c>
      <c r="AD408" s="7" t="str">
        <f>IFERROR(AC408/AC446, "NA")</f>
        <v>NA</v>
      </c>
      <c r="AE408" s="8"/>
      <c r="AF408" s="6">
        <v>0</v>
      </c>
      <c r="AG408" s="7" t="str">
        <f>IFERROR(AF408/AF446, "NA")</f>
        <v>NA</v>
      </c>
      <c r="AH408" s="8"/>
      <c r="AI408" s="6">
        <v>0</v>
      </c>
      <c r="AJ408" s="7" t="str">
        <f>IFERROR(AI408/AI446, "NA")</f>
        <v>NA</v>
      </c>
      <c r="AK408" s="6"/>
      <c r="AL408" s="9">
        <f t="shared" ref="AL408:AL431" si="50">IFERROR(B408+E408+H408+K408+N408+Q408+T408+W408+Z408+AC408+AF408+AI408, "NA")</f>
        <v>0</v>
      </c>
      <c r="AM408" s="7" t="str">
        <f>IFERROR(AL408/AL446, "NA")</f>
        <v>NA</v>
      </c>
      <c r="AN408" s="6"/>
      <c r="AO408" s="6">
        <v>0</v>
      </c>
      <c r="AP408" s="7" t="str">
        <f>IFERROR(AO408/AO446, "NA")</f>
        <v>NA</v>
      </c>
      <c r="AQ408" s="6"/>
      <c r="AR408" s="9">
        <f t="shared" ref="AR408:AR431" si="51">IFERROR(AL408-AO408, "NA")</f>
        <v>0</v>
      </c>
    </row>
    <row r="409" spans="1:44" ht="16.5" hidden="1" customHeight="1" x14ac:dyDescent="0.3">
      <c r="A409" s="33" t="s">
        <v>762</v>
      </c>
      <c r="B409" s="6">
        <v>0</v>
      </c>
      <c r="C409" s="7" t="str">
        <f>IFERROR(B409/B446, "NA")</f>
        <v>NA</v>
      </c>
      <c r="D409" s="8"/>
      <c r="E409" s="6">
        <v>0</v>
      </c>
      <c r="F409" s="7" t="str">
        <f>IFERROR(E409/E446, "NA")</f>
        <v>NA</v>
      </c>
      <c r="G409" s="8"/>
      <c r="H409" s="6">
        <v>0</v>
      </c>
      <c r="I409" s="7" t="str">
        <f>IFERROR(H409/H446, "NA")</f>
        <v>NA</v>
      </c>
      <c r="J409" s="8"/>
      <c r="K409" s="6">
        <v>0</v>
      </c>
      <c r="L409" s="7" t="str">
        <f>IFERROR(K409/K446, "NA")</f>
        <v>NA</v>
      </c>
      <c r="M409" s="8"/>
      <c r="N409" s="6">
        <v>0</v>
      </c>
      <c r="O409" s="7" t="str">
        <f>IFERROR(N409/N446, "NA")</f>
        <v>NA</v>
      </c>
      <c r="P409" s="8"/>
      <c r="Q409" s="6">
        <v>0</v>
      </c>
      <c r="R409" s="7" t="str">
        <f>IFERROR(Q409/Q446, "NA")</f>
        <v>NA</v>
      </c>
      <c r="S409" s="8"/>
      <c r="T409" s="6">
        <v>0</v>
      </c>
      <c r="U409" s="7" t="str">
        <f>IFERROR(T409/T446, "NA")</f>
        <v>NA</v>
      </c>
      <c r="V409" s="8"/>
      <c r="W409" s="6">
        <v>0</v>
      </c>
      <c r="X409" s="7" t="str">
        <f>IFERROR(W409/W446, "NA")</f>
        <v>NA</v>
      </c>
      <c r="Y409" s="8"/>
      <c r="Z409" s="6">
        <v>0</v>
      </c>
      <c r="AA409" s="7" t="str">
        <f>IFERROR(Z409/Z446, "NA")</f>
        <v>NA</v>
      </c>
      <c r="AB409" s="8"/>
      <c r="AC409" s="6">
        <v>0</v>
      </c>
      <c r="AD409" s="7" t="str">
        <f>IFERROR(AC409/AC446, "NA")</f>
        <v>NA</v>
      </c>
      <c r="AE409" s="8"/>
      <c r="AF409" s="6">
        <v>0</v>
      </c>
      <c r="AG409" s="7" t="str">
        <f>IFERROR(AF409/AF446, "NA")</f>
        <v>NA</v>
      </c>
      <c r="AH409" s="8"/>
      <c r="AI409" s="6">
        <v>0</v>
      </c>
      <c r="AJ409" s="7" t="str">
        <f>IFERROR(AI409/AI446, "NA")</f>
        <v>NA</v>
      </c>
      <c r="AK409" s="6"/>
      <c r="AL409" s="9">
        <f t="shared" si="50"/>
        <v>0</v>
      </c>
      <c r="AM409" s="7" t="str">
        <f>IFERROR(AL409/AL446, "NA")</f>
        <v>NA</v>
      </c>
      <c r="AN409" s="6"/>
      <c r="AO409" s="6">
        <v>0</v>
      </c>
      <c r="AP409" s="7" t="str">
        <f>IFERROR(AO409/AO446, "NA")</f>
        <v>NA</v>
      </c>
      <c r="AQ409" s="6"/>
      <c r="AR409" s="9">
        <f t="shared" si="51"/>
        <v>0</v>
      </c>
    </row>
    <row r="410" spans="1:44" ht="16.5" hidden="1" customHeight="1" x14ac:dyDescent="0.3">
      <c r="A410" s="33" t="s">
        <v>763</v>
      </c>
      <c r="B410" s="6">
        <v>0</v>
      </c>
      <c r="C410" s="7" t="str">
        <f>IFERROR(B410/B446, "NA")</f>
        <v>NA</v>
      </c>
      <c r="D410" s="8"/>
      <c r="E410" s="6">
        <v>0</v>
      </c>
      <c r="F410" s="7" t="str">
        <f>IFERROR(E410/E446, "NA")</f>
        <v>NA</v>
      </c>
      <c r="G410" s="8"/>
      <c r="H410" s="6">
        <v>0</v>
      </c>
      <c r="I410" s="7" t="str">
        <f>IFERROR(H410/H446, "NA")</f>
        <v>NA</v>
      </c>
      <c r="J410" s="8"/>
      <c r="K410" s="6">
        <v>0</v>
      </c>
      <c r="L410" s="7" t="str">
        <f>IFERROR(K410/K446, "NA")</f>
        <v>NA</v>
      </c>
      <c r="M410" s="8"/>
      <c r="N410" s="6">
        <v>0</v>
      </c>
      <c r="O410" s="7" t="str">
        <f>IFERROR(N410/N446, "NA")</f>
        <v>NA</v>
      </c>
      <c r="P410" s="8"/>
      <c r="Q410" s="6">
        <v>0</v>
      </c>
      <c r="R410" s="7" t="str">
        <f>IFERROR(Q410/Q446, "NA")</f>
        <v>NA</v>
      </c>
      <c r="S410" s="8"/>
      <c r="T410" s="6">
        <v>0</v>
      </c>
      <c r="U410" s="7" t="str">
        <f>IFERROR(T410/T446, "NA")</f>
        <v>NA</v>
      </c>
      <c r="V410" s="8"/>
      <c r="W410" s="6">
        <v>0</v>
      </c>
      <c r="X410" s="7" t="str">
        <f>IFERROR(W410/W446, "NA")</f>
        <v>NA</v>
      </c>
      <c r="Y410" s="8"/>
      <c r="Z410" s="6">
        <v>0</v>
      </c>
      <c r="AA410" s="7" t="str">
        <f>IFERROR(Z410/Z446, "NA")</f>
        <v>NA</v>
      </c>
      <c r="AB410" s="8"/>
      <c r="AC410" s="6">
        <v>0</v>
      </c>
      <c r="AD410" s="7" t="str">
        <f>IFERROR(AC410/AC446, "NA")</f>
        <v>NA</v>
      </c>
      <c r="AE410" s="8"/>
      <c r="AF410" s="6">
        <v>0</v>
      </c>
      <c r="AG410" s="7" t="str">
        <f>IFERROR(AF410/AF446, "NA")</f>
        <v>NA</v>
      </c>
      <c r="AH410" s="8"/>
      <c r="AI410" s="6">
        <v>0</v>
      </c>
      <c r="AJ410" s="7" t="str">
        <f>IFERROR(AI410/AI446, "NA")</f>
        <v>NA</v>
      </c>
      <c r="AK410" s="6"/>
      <c r="AL410" s="9">
        <f t="shared" si="50"/>
        <v>0</v>
      </c>
      <c r="AM410" s="7" t="str">
        <f>IFERROR(AL410/AL446, "NA")</f>
        <v>NA</v>
      </c>
      <c r="AN410" s="6"/>
      <c r="AO410" s="6">
        <v>0</v>
      </c>
      <c r="AP410" s="7" t="str">
        <f>IFERROR(AO410/AO446, "NA")</f>
        <v>NA</v>
      </c>
      <c r="AQ410" s="6"/>
      <c r="AR410" s="9">
        <f t="shared" si="51"/>
        <v>0</v>
      </c>
    </row>
    <row r="411" spans="1:44" ht="16.5" customHeight="1" x14ac:dyDescent="0.3">
      <c r="A411" s="33" t="s">
        <v>764</v>
      </c>
      <c r="B411" s="6">
        <v>59.7</v>
      </c>
      <c r="C411" s="7" t="str">
        <f>IFERROR(B411/B446, "NA")</f>
        <v>NA</v>
      </c>
      <c r="D411" s="8"/>
      <c r="E411" s="6">
        <v>59.7</v>
      </c>
      <c r="F411" s="7" t="str">
        <f>IFERROR(E411/E446, "NA")</f>
        <v>NA</v>
      </c>
      <c r="G411" s="8"/>
      <c r="H411" s="6">
        <v>59.7</v>
      </c>
      <c r="I411" s="7" t="str">
        <f>IFERROR(H411/H446, "NA")</f>
        <v>NA</v>
      </c>
      <c r="J411" s="8"/>
      <c r="K411" s="6">
        <v>59.7</v>
      </c>
      <c r="L411" s="7" t="str">
        <f>IFERROR(K411/K446, "NA")</f>
        <v>NA</v>
      </c>
      <c r="M411" s="8"/>
      <c r="N411" s="6">
        <v>59.7</v>
      </c>
      <c r="O411" s="7" t="str">
        <f>IFERROR(N411/N446, "NA")</f>
        <v>NA</v>
      </c>
      <c r="P411" s="8"/>
      <c r="Q411" s="6">
        <v>59.7</v>
      </c>
      <c r="R411" s="7" t="str">
        <f>IFERROR(Q411/Q446, "NA")</f>
        <v>NA</v>
      </c>
      <c r="S411" s="8"/>
      <c r="T411" s="6">
        <v>59.7</v>
      </c>
      <c r="U411" s="7" t="str">
        <f>IFERROR(T411/T446, "NA")</f>
        <v>NA</v>
      </c>
      <c r="V411" s="8"/>
      <c r="W411" s="6">
        <v>59.7</v>
      </c>
      <c r="X411" s="7" t="str">
        <f>IFERROR(W411/W446, "NA")</f>
        <v>NA</v>
      </c>
      <c r="Y411" s="8"/>
      <c r="Z411" s="6">
        <v>59.7</v>
      </c>
      <c r="AA411" s="7" t="str">
        <f>IFERROR(Z411/Z446, "NA")</f>
        <v>NA</v>
      </c>
      <c r="AB411" s="8"/>
      <c r="AC411" s="6">
        <v>59.7</v>
      </c>
      <c r="AD411" s="7" t="str">
        <f>IFERROR(AC411/AC446, "NA")</f>
        <v>NA</v>
      </c>
      <c r="AE411" s="8"/>
      <c r="AF411" s="6">
        <v>412.26</v>
      </c>
      <c r="AG411" s="7" t="str">
        <f>IFERROR(AF411/AF446, "NA")</f>
        <v>NA</v>
      </c>
      <c r="AH411" s="8"/>
      <c r="AI411" s="6">
        <v>412.26</v>
      </c>
      <c r="AJ411" s="7" t="str">
        <f>IFERROR(AI411/AI446, "NA")</f>
        <v>NA</v>
      </c>
      <c r="AK411" s="6"/>
      <c r="AL411" s="9">
        <f t="shared" si="50"/>
        <v>1421.52</v>
      </c>
      <c r="AM411" s="7" t="str">
        <f>IFERROR(AL411/AL446, "NA")</f>
        <v>NA</v>
      </c>
      <c r="AN411" s="6"/>
      <c r="AO411" s="6">
        <v>841.59</v>
      </c>
      <c r="AP411" s="7" t="str">
        <f>IFERROR(AO411/AO446, "NA")</f>
        <v>NA</v>
      </c>
      <c r="AQ411" s="6"/>
      <c r="AR411" s="9">
        <f t="shared" si="51"/>
        <v>579.92999999999995</v>
      </c>
    </row>
    <row r="412" spans="1:44" ht="16.5" customHeight="1" x14ac:dyDescent="0.3">
      <c r="A412" s="33" t="s">
        <v>765</v>
      </c>
      <c r="B412" s="6">
        <v>268.37</v>
      </c>
      <c r="C412" s="7" t="str">
        <f>IFERROR(B412/B446, "NA")</f>
        <v>NA</v>
      </c>
      <c r="D412" s="8"/>
      <c r="E412" s="6">
        <v>268.37</v>
      </c>
      <c r="F412" s="7" t="str">
        <f>IFERROR(E412/E446, "NA")</f>
        <v>NA</v>
      </c>
      <c r="G412" s="8"/>
      <c r="H412" s="6">
        <v>268.37</v>
      </c>
      <c r="I412" s="7" t="str">
        <f>IFERROR(H412/H446, "NA")</f>
        <v>NA</v>
      </c>
      <c r="J412" s="8"/>
      <c r="K412" s="6">
        <v>268.37</v>
      </c>
      <c r="L412" s="7" t="str">
        <f>IFERROR(K412/K446, "NA")</f>
        <v>NA</v>
      </c>
      <c r="M412" s="8"/>
      <c r="N412" s="6">
        <v>268.37</v>
      </c>
      <c r="O412" s="7" t="str">
        <f>IFERROR(N412/N446, "NA")</f>
        <v>NA</v>
      </c>
      <c r="P412" s="8"/>
      <c r="Q412" s="6">
        <v>268.37</v>
      </c>
      <c r="R412" s="7" t="str">
        <f>IFERROR(Q412/Q446, "NA")</f>
        <v>NA</v>
      </c>
      <c r="S412" s="8"/>
      <c r="T412" s="6">
        <v>268.39</v>
      </c>
      <c r="U412" s="7" t="str">
        <f>IFERROR(T412/T446, "NA")</f>
        <v>NA</v>
      </c>
      <c r="V412" s="8"/>
      <c r="W412" s="6">
        <v>268.36</v>
      </c>
      <c r="X412" s="7" t="str">
        <f>IFERROR(W412/W446, "NA")</f>
        <v>NA</v>
      </c>
      <c r="Y412" s="8"/>
      <c r="Z412" s="6">
        <v>268.37</v>
      </c>
      <c r="AA412" s="7" t="str">
        <f>IFERROR(Z412/Z446, "NA")</f>
        <v>NA</v>
      </c>
      <c r="AB412" s="8"/>
      <c r="AC412" s="6">
        <v>268.37</v>
      </c>
      <c r="AD412" s="7" t="str">
        <f>IFERROR(AC412/AC446, "NA")</f>
        <v>NA</v>
      </c>
      <c r="AE412" s="8"/>
      <c r="AF412" s="6">
        <v>268.37</v>
      </c>
      <c r="AG412" s="7" t="str">
        <f>IFERROR(AF412/AF446, "NA")</f>
        <v>NA</v>
      </c>
      <c r="AH412" s="8"/>
      <c r="AI412" s="6">
        <v>268.37</v>
      </c>
      <c r="AJ412" s="7" t="str">
        <f>IFERROR(AI412/AI446, "NA")</f>
        <v>NA</v>
      </c>
      <c r="AK412" s="6"/>
      <c r="AL412" s="9">
        <f t="shared" si="50"/>
        <v>3220.4499999999994</v>
      </c>
      <c r="AM412" s="7" t="str">
        <f>IFERROR(AL412/AL446, "NA")</f>
        <v>NA</v>
      </c>
      <c r="AN412" s="6"/>
      <c r="AO412" s="6">
        <v>2952.07</v>
      </c>
      <c r="AP412" s="7" t="str">
        <f>IFERROR(AO412/AO446, "NA")</f>
        <v>NA</v>
      </c>
      <c r="AQ412" s="6"/>
      <c r="AR412" s="9">
        <f t="shared" si="51"/>
        <v>268.3799999999992</v>
      </c>
    </row>
    <row r="413" spans="1:44" ht="16.5" hidden="1" customHeight="1" x14ac:dyDescent="0.3">
      <c r="A413" s="33" t="s">
        <v>766</v>
      </c>
      <c r="B413" s="6">
        <v>0</v>
      </c>
      <c r="C413" s="7" t="str">
        <f>IFERROR(B413/B446, "NA")</f>
        <v>NA</v>
      </c>
      <c r="D413" s="8"/>
      <c r="E413" s="6">
        <v>0</v>
      </c>
      <c r="F413" s="7" t="str">
        <f>IFERROR(E413/E446, "NA")</f>
        <v>NA</v>
      </c>
      <c r="G413" s="8"/>
      <c r="H413" s="6">
        <v>0</v>
      </c>
      <c r="I413" s="7" t="str">
        <f>IFERROR(H413/H446, "NA")</f>
        <v>NA</v>
      </c>
      <c r="J413" s="8"/>
      <c r="K413" s="6">
        <v>0</v>
      </c>
      <c r="L413" s="7" t="str">
        <f>IFERROR(K413/K446, "NA")</f>
        <v>NA</v>
      </c>
      <c r="M413" s="8"/>
      <c r="N413" s="6">
        <v>0</v>
      </c>
      <c r="O413" s="7" t="str">
        <f>IFERROR(N413/N446, "NA")</f>
        <v>NA</v>
      </c>
      <c r="P413" s="8"/>
      <c r="Q413" s="6">
        <v>0</v>
      </c>
      <c r="R413" s="7" t="str">
        <f>IFERROR(Q413/Q446, "NA")</f>
        <v>NA</v>
      </c>
      <c r="S413" s="8"/>
      <c r="T413" s="6">
        <v>0</v>
      </c>
      <c r="U413" s="7" t="str">
        <f>IFERROR(T413/T446, "NA")</f>
        <v>NA</v>
      </c>
      <c r="V413" s="8"/>
      <c r="W413" s="6">
        <v>0</v>
      </c>
      <c r="X413" s="7" t="str">
        <f>IFERROR(W413/W446, "NA")</f>
        <v>NA</v>
      </c>
      <c r="Y413" s="8"/>
      <c r="Z413" s="6">
        <v>0</v>
      </c>
      <c r="AA413" s="7" t="str">
        <f>IFERROR(Z413/Z446, "NA")</f>
        <v>NA</v>
      </c>
      <c r="AB413" s="8"/>
      <c r="AC413" s="6">
        <v>0</v>
      </c>
      <c r="AD413" s="7" t="str">
        <f>IFERROR(AC413/AC446, "NA")</f>
        <v>NA</v>
      </c>
      <c r="AE413" s="8"/>
      <c r="AF413" s="6">
        <v>0</v>
      </c>
      <c r="AG413" s="7" t="str">
        <f>IFERROR(AF413/AF446, "NA")</f>
        <v>NA</v>
      </c>
      <c r="AH413" s="8"/>
      <c r="AI413" s="6">
        <v>0</v>
      </c>
      <c r="AJ413" s="7" t="str">
        <f>IFERROR(AI413/AI446, "NA")</f>
        <v>NA</v>
      </c>
      <c r="AK413" s="6"/>
      <c r="AL413" s="9">
        <f t="shared" si="50"/>
        <v>0</v>
      </c>
      <c r="AM413" s="7" t="str">
        <f>IFERROR(AL413/AL446, "NA")</f>
        <v>NA</v>
      </c>
      <c r="AN413" s="6"/>
      <c r="AO413" s="6">
        <v>0</v>
      </c>
      <c r="AP413" s="7" t="str">
        <f>IFERROR(AO413/AO446, "NA")</f>
        <v>NA</v>
      </c>
      <c r="AQ413" s="6"/>
      <c r="AR413" s="9">
        <f t="shared" si="51"/>
        <v>0</v>
      </c>
    </row>
    <row r="414" spans="1:44" ht="16.5" hidden="1" customHeight="1" x14ac:dyDescent="0.3">
      <c r="A414" s="33" t="s">
        <v>767</v>
      </c>
      <c r="B414" s="6">
        <v>0</v>
      </c>
      <c r="C414" s="7" t="str">
        <f>IFERROR(B414/B446, "NA")</f>
        <v>NA</v>
      </c>
      <c r="D414" s="8"/>
      <c r="E414" s="6">
        <v>0</v>
      </c>
      <c r="F414" s="7" t="str">
        <f>IFERROR(E414/E446, "NA")</f>
        <v>NA</v>
      </c>
      <c r="G414" s="8"/>
      <c r="H414" s="6">
        <v>0</v>
      </c>
      <c r="I414" s="7" t="str">
        <f>IFERROR(H414/H446, "NA")</f>
        <v>NA</v>
      </c>
      <c r="J414" s="8"/>
      <c r="K414" s="6">
        <v>0</v>
      </c>
      <c r="L414" s="7" t="str">
        <f>IFERROR(K414/K446, "NA")</f>
        <v>NA</v>
      </c>
      <c r="M414" s="8"/>
      <c r="N414" s="6">
        <v>0</v>
      </c>
      <c r="O414" s="7" t="str">
        <f>IFERROR(N414/N446, "NA")</f>
        <v>NA</v>
      </c>
      <c r="P414" s="8"/>
      <c r="Q414" s="6">
        <v>0</v>
      </c>
      <c r="R414" s="7" t="str">
        <f>IFERROR(Q414/Q446, "NA")</f>
        <v>NA</v>
      </c>
      <c r="S414" s="8"/>
      <c r="T414" s="6">
        <v>0</v>
      </c>
      <c r="U414" s="7" t="str">
        <f>IFERROR(T414/T446, "NA")</f>
        <v>NA</v>
      </c>
      <c r="V414" s="8"/>
      <c r="W414" s="6">
        <v>0</v>
      </c>
      <c r="X414" s="7" t="str">
        <f>IFERROR(W414/W446, "NA")</f>
        <v>NA</v>
      </c>
      <c r="Y414" s="8"/>
      <c r="Z414" s="6">
        <v>0</v>
      </c>
      <c r="AA414" s="7" t="str">
        <f>IFERROR(Z414/Z446, "NA")</f>
        <v>NA</v>
      </c>
      <c r="AB414" s="8"/>
      <c r="AC414" s="6">
        <v>0</v>
      </c>
      <c r="AD414" s="7" t="str">
        <f>IFERROR(AC414/AC446, "NA")</f>
        <v>NA</v>
      </c>
      <c r="AE414" s="8"/>
      <c r="AF414" s="6">
        <v>0</v>
      </c>
      <c r="AG414" s="7" t="str">
        <f>IFERROR(AF414/AF446, "NA")</f>
        <v>NA</v>
      </c>
      <c r="AH414" s="8"/>
      <c r="AI414" s="6">
        <v>0</v>
      </c>
      <c r="AJ414" s="7" t="str">
        <f>IFERROR(AI414/AI446, "NA")</f>
        <v>NA</v>
      </c>
      <c r="AK414" s="6"/>
      <c r="AL414" s="9">
        <f t="shared" si="50"/>
        <v>0</v>
      </c>
      <c r="AM414" s="7" t="str">
        <f>IFERROR(AL414/AL446, "NA")</f>
        <v>NA</v>
      </c>
      <c r="AN414" s="6"/>
      <c r="AO414" s="6">
        <v>0</v>
      </c>
      <c r="AP414" s="7" t="str">
        <f>IFERROR(AO414/AO446, "NA")</f>
        <v>NA</v>
      </c>
      <c r="AQ414" s="6"/>
      <c r="AR414" s="9">
        <f t="shared" si="51"/>
        <v>0</v>
      </c>
    </row>
    <row r="415" spans="1:44" ht="16.5" hidden="1" customHeight="1" x14ac:dyDescent="0.3">
      <c r="A415" s="33" t="s">
        <v>768</v>
      </c>
      <c r="B415" s="6">
        <v>0</v>
      </c>
      <c r="C415" s="7" t="str">
        <f>IFERROR(B415/B446, "NA")</f>
        <v>NA</v>
      </c>
      <c r="D415" s="8"/>
      <c r="E415" s="6">
        <v>0</v>
      </c>
      <c r="F415" s="7" t="str">
        <f>IFERROR(E415/E446, "NA")</f>
        <v>NA</v>
      </c>
      <c r="G415" s="8"/>
      <c r="H415" s="6">
        <v>0</v>
      </c>
      <c r="I415" s="7" t="str">
        <f>IFERROR(H415/H446, "NA")</f>
        <v>NA</v>
      </c>
      <c r="J415" s="8"/>
      <c r="K415" s="6">
        <v>0</v>
      </c>
      <c r="L415" s="7" t="str">
        <f>IFERROR(K415/K446, "NA")</f>
        <v>NA</v>
      </c>
      <c r="M415" s="8"/>
      <c r="N415" s="6">
        <v>0</v>
      </c>
      <c r="O415" s="7" t="str">
        <f>IFERROR(N415/N446, "NA")</f>
        <v>NA</v>
      </c>
      <c r="P415" s="8"/>
      <c r="Q415" s="6">
        <v>0</v>
      </c>
      <c r="R415" s="7" t="str">
        <f>IFERROR(Q415/Q446, "NA")</f>
        <v>NA</v>
      </c>
      <c r="S415" s="8"/>
      <c r="T415" s="6">
        <v>0</v>
      </c>
      <c r="U415" s="7" t="str">
        <f>IFERROR(T415/T446, "NA")</f>
        <v>NA</v>
      </c>
      <c r="V415" s="8"/>
      <c r="W415" s="6">
        <v>0</v>
      </c>
      <c r="X415" s="7" t="str">
        <f>IFERROR(W415/W446, "NA")</f>
        <v>NA</v>
      </c>
      <c r="Y415" s="8"/>
      <c r="Z415" s="6">
        <v>0</v>
      </c>
      <c r="AA415" s="7" t="str">
        <f>IFERROR(Z415/Z446, "NA")</f>
        <v>NA</v>
      </c>
      <c r="AB415" s="8"/>
      <c r="AC415" s="6">
        <v>0</v>
      </c>
      <c r="AD415" s="7" t="str">
        <f>IFERROR(AC415/AC446, "NA")</f>
        <v>NA</v>
      </c>
      <c r="AE415" s="8"/>
      <c r="AF415" s="6">
        <v>0</v>
      </c>
      <c r="AG415" s="7" t="str">
        <f>IFERROR(AF415/AF446, "NA")</f>
        <v>NA</v>
      </c>
      <c r="AH415" s="8"/>
      <c r="AI415" s="6">
        <v>0</v>
      </c>
      <c r="AJ415" s="7" t="str">
        <f>IFERROR(AI415/AI446, "NA")</f>
        <v>NA</v>
      </c>
      <c r="AK415" s="6"/>
      <c r="AL415" s="9">
        <f t="shared" si="50"/>
        <v>0</v>
      </c>
      <c r="AM415" s="7" t="str">
        <f>IFERROR(AL415/AL446, "NA")</f>
        <v>NA</v>
      </c>
      <c r="AN415" s="6"/>
      <c r="AO415" s="6">
        <v>0</v>
      </c>
      <c r="AP415" s="7" t="str">
        <f>IFERROR(AO415/AO446, "NA")</f>
        <v>NA</v>
      </c>
      <c r="AQ415" s="6"/>
      <c r="AR415" s="9">
        <f t="shared" si="51"/>
        <v>0</v>
      </c>
    </row>
    <row r="416" spans="1:44" ht="16.5" hidden="1" customHeight="1" x14ac:dyDescent="0.3">
      <c r="A416" s="33" t="s">
        <v>769</v>
      </c>
      <c r="B416" s="6">
        <v>0</v>
      </c>
      <c r="C416" s="7" t="str">
        <f>IFERROR(B416/B446, "NA")</f>
        <v>NA</v>
      </c>
      <c r="D416" s="8"/>
      <c r="E416" s="6">
        <v>0</v>
      </c>
      <c r="F416" s="7" t="str">
        <f>IFERROR(E416/E446, "NA")</f>
        <v>NA</v>
      </c>
      <c r="G416" s="8"/>
      <c r="H416" s="6">
        <v>0</v>
      </c>
      <c r="I416" s="7" t="str">
        <f>IFERROR(H416/H446, "NA")</f>
        <v>NA</v>
      </c>
      <c r="J416" s="8"/>
      <c r="K416" s="6">
        <v>0</v>
      </c>
      <c r="L416" s="7" t="str">
        <f>IFERROR(K416/K446, "NA")</f>
        <v>NA</v>
      </c>
      <c r="M416" s="8"/>
      <c r="N416" s="6">
        <v>0</v>
      </c>
      <c r="O416" s="7" t="str">
        <f>IFERROR(N416/N446, "NA")</f>
        <v>NA</v>
      </c>
      <c r="P416" s="8"/>
      <c r="Q416" s="6">
        <v>0</v>
      </c>
      <c r="R416" s="7" t="str">
        <f>IFERROR(Q416/Q446, "NA")</f>
        <v>NA</v>
      </c>
      <c r="S416" s="8"/>
      <c r="T416" s="6">
        <v>0</v>
      </c>
      <c r="U416" s="7" t="str">
        <f>IFERROR(T416/T446, "NA")</f>
        <v>NA</v>
      </c>
      <c r="V416" s="8"/>
      <c r="W416" s="6">
        <v>0</v>
      </c>
      <c r="X416" s="7" t="str">
        <f>IFERROR(W416/W446, "NA")</f>
        <v>NA</v>
      </c>
      <c r="Y416" s="8"/>
      <c r="Z416" s="6">
        <v>0</v>
      </c>
      <c r="AA416" s="7" t="str">
        <f>IFERROR(Z416/Z446, "NA")</f>
        <v>NA</v>
      </c>
      <c r="AB416" s="8"/>
      <c r="AC416" s="6">
        <v>0</v>
      </c>
      <c r="AD416" s="7" t="str">
        <f>IFERROR(AC416/AC446, "NA")</f>
        <v>NA</v>
      </c>
      <c r="AE416" s="8"/>
      <c r="AF416" s="6">
        <v>0</v>
      </c>
      <c r="AG416" s="7" t="str">
        <f>IFERROR(AF416/AF446, "NA")</f>
        <v>NA</v>
      </c>
      <c r="AH416" s="8"/>
      <c r="AI416" s="6">
        <v>0</v>
      </c>
      <c r="AJ416" s="7" t="str">
        <f>IFERROR(AI416/AI446, "NA")</f>
        <v>NA</v>
      </c>
      <c r="AK416" s="6"/>
      <c r="AL416" s="9">
        <f t="shared" si="50"/>
        <v>0</v>
      </c>
      <c r="AM416" s="7" t="str">
        <f>IFERROR(AL416/AL446, "NA")</f>
        <v>NA</v>
      </c>
      <c r="AN416" s="6"/>
      <c r="AO416" s="6">
        <v>0</v>
      </c>
      <c r="AP416" s="7" t="str">
        <f>IFERROR(AO416/AO446, "NA")</f>
        <v>NA</v>
      </c>
      <c r="AQ416" s="6"/>
      <c r="AR416" s="9">
        <f t="shared" si="51"/>
        <v>0</v>
      </c>
    </row>
    <row r="417" spans="1:44" ht="16.5" hidden="1" customHeight="1" x14ac:dyDescent="0.3">
      <c r="A417" s="33" t="s">
        <v>770</v>
      </c>
      <c r="B417" s="6">
        <v>0</v>
      </c>
      <c r="C417" s="7" t="str">
        <f>IFERROR(B417/B446, "NA")</f>
        <v>NA</v>
      </c>
      <c r="D417" s="8"/>
      <c r="E417" s="6">
        <v>0</v>
      </c>
      <c r="F417" s="7" t="str">
        <f>IFERROR(E417/E446, "NA")</f>
        <v>NA</v>
      </c>
      <c r="G417" s="8"/>
      <c r="H417" s="6">
        <v>0</v>
      </c>
      <c r="I417" s="7" t="str">
        <f>IFERROR(H417/H446, "NA")</f>
        <v>NA</v>
      </c>
      <c r="J417" s="8"/>
      <c r="K417" s="6">
        <v>0</v>
      </c>
      <c r="L417" s="7" t="str">
        <f>IFERROR(K417/K446, "NA")</f>
        <v>NA</v>
      </c>
      <c r="M417" s="8"/>
      <c r="N417" s="6">
        <v>0</v>
      </c>
      <c r="O417" s="7" t="str">
        <f>IFERROR(N417/N446, "NA")</f>
        <v>NA</v>
      </c>
      <c r="P417" s="8"/>
      <c r="Q417" s="6">
        <v>0</v>
      </c>
      <c r="R417" s="7" t="str">
        <f>IFERROR(Q417/Q446, "NA")</f>
        <v>NA</v>
      </c>
      <c r="S417" s="8"/>
      <c r="T417" s="6">
        <v>0</v>
      </c>
      <c r="U417" s="7" t="str">
        <f>IFERROR(T417/T446, "NA")</f>
        <v>NA</v>
      </c>
      <c r="V417" s="8"/>
      <c r="W417" s="6">
        <v>0</v>
      </c>
      <c r="X417" s="7" t="str">
        <f>IFERROR(W417/W446, "NA")</f>
        <v>NA</v>
      </c>
      <c r="Y417" s="8"/>
      <c r="Z417" s="6">
        <v>0</v>
      </c>
      <c r="AA417" s="7" t="str">
        <f>IFERROR(Z417/Z446, "NA")</f>
        <v>NA</v>
      </c>
      <c r="AB417" s="8"/>
      <c r="AC417" s="6">
        <v>0</v>
      </c>
      <c r="AD417" s="7" t="str">
        <f>IFERROR(AC417/AC446, "NA")</f>
        <v>NA</v>
      </c>
      <c r="AE417" s="8"/>
      <c r="AF417" s="6">
        <v>0</v>
      </c>
      <c r="AG417" s="7" t="str">
        <f>IFERROR(AF417/AF446, "NA")</f>
        <v>NA</v>
      </c>
      <c r="AH417" s="8"/>
      <c r="AI417" s="6">
        <v>0</v>
      </c>
      <c r="AJ417" s="7" t="str">
        <f>IFERROR(AI417/AI446, "NA")</f>
        <v>NA</v>
      </c>
      <c r="AK417" s="6"/>
      <c r="AL417" s="9">
        <f t="shared" si="50"/>
        <v>0</v>
      </c>
      <c r="AM417" s="7" t="str">
        <f>IFERROR(AL417/AL446, "NA")</f>
        <v>NA</v>
      </c>
      <c r="AN417" s="6"/>
      <c r="AO417" s="6">
        <v>0</v>
      </c>
      <c r="AP417" s="7" t="str">
        <f>IFERROR(AO417/AO446, "NA")</f>
        <v>NA</v>
      </c>
      <c r="AQ417" s="6"/>
      <c r="AR417" s="9">
        <f t="shared" si="51"/>
        <v>0</v>
      </c>
    </row>
    <row r="418" spans="1:44" ht="16.5" hidden="1" customHeight="1" x14ac:dyDescent="0.3">
      <c r="A418" s="33" t="s">
        <v>771</v>
      </c>
      <c r="B418" s="6">
        <v>0</v>
      </c>
      <c r="C418" s="7" t="str">
        <f>IFERROR(B418/B446, "NA")</f>
        <v>NA</v>
      </c>
      <c r="D418" s="8"/>
      <c r="E418" s="6">
        <v>0</v>
      </c>
      <c r="F418" s="7" t="str">
        <f>IFERROR(E418/E446, "NA")</f>
        <v>NA</v>
      </c>
      <c r="G418" s="8"/>
      <c r="H418" s="6">
        <v>0</v>
      </c>
      <c r="I418" s="7" t="str">
        <f>IFERROR(H418/H446, "NA")</f>
        <v>NA</v>
      </c>
      <c r="J418" s="8"/>
      <c r="K418" s="6">
        <v>0</v>
      </c>
      <c r="L418" s="7" t="str">
        <f>IFERROR(K418/K446, "NA")</f>
        <v>NA</v>
      </c>
      <c r="M418" s="8"/>
      <c r="N418" s="6">
        <v>0</v>
      </c>
      <c r="O418" s="7" t="str">
        <f>IFERROR(N418/N446, "NA")</f>
        <v>NA</v>
      </c>
      <c r="P418" s="8"/>
      <c r="Q418" s="6">
        <v>0</v>
      </c>
      <c r="R418" s="7" t="str">
        <f>IFERROR(Q418/Q446, "NA")</f>
        <v>NA</v>
      </c>
      <c r="S418" s="8"/>
      <c r="T418" s="6">
        <v>0</v>
      </c>
      <c r="U418" s="7" t="str">
        <f>IFERROR(T418/T446, "NA")</f>
        <v>NA</v>
      </c>
      <c r="V418" s="8"/>
      <c r="W418" s="6">
        <v>0</v>
      </c>
      <c r="X418" s="7" t="str">
        <f>IFERROR(W418/W446, "NA")</f>
        <v>NA</v>
      </c>
      <c r="Y418" s="8"/>
      <c r="Z418" s="6">
        <v>0</v>
      </c>
      <c r="AA418" s="7" t="str">
        <f>IFERROR(Z418/Z446, "NA")</f>
        <v>NA</v>
      </c>
      <c r="AB418" s="8"/>
      <c r="AC418" s="6">
        <v>0</v>
      </c>
      <c r="AD418" s="7" t="str">
        <f>IFERROR(AC418/AC446, "NA")</f>
        <v>NA</v>
      </c>
      <c r="AE418" s="8"/>
      <c r="AF418" s="6">
        <v>0</v>
      </c>
      <c r="AG418" s="7" t="str">
        <f>IFERROR(AF418/AF446, "NA")</f>
        <v>NA</v>
      </c>
      <c r="AH418" s="8"/>
      <c r="AI418" s="6">
        <v>0</v>
      </c>
      <c r="AJ418" s="7" t="str">
        <f>IFERROR(AI418/AI446, "NA")</f>
        <v>NA</v>
      </c>
      <c r="AK418" s="6"/>
      <c r="AL418" s="9">
        <f t="shared" si="50"/>
        <v>0</v>
      </c>
      <c r="AM418" s="7" t="str">
        <f>IFERROR(AL418/AL446, "NA")</f>
        <v>NA</v>
      </c>
      <c r="AN418" s="6"/>
      <c r="AO418" s="6">
        <v>0</v>
      </c>
      <c r="AP418" s="7" t="str">
        <f>IFERROR(AO418/AO446, "NA")</f>
        <v>NA</v>
      </c>
      <c r="AQ418" s="6"/>
      <c r="AR418" s="9">
        <f t="shared" si="51"/>
        <v>0</v>
      </c>
    </row>
    <row r="419" spans="1:44" ht="16.5" customHeight="1" x14ac:dyDescent="0.3">
      <c r="A419" s="33" t="s">
        <v>772</v>
      </c>
      <c r="B419" s="6">
        <v>0</v>
      </c>
      <c r="C419" s="7" t="str">
        <f>IFERROR(B419/B446, "NA")</f>
        <v>NA</v>
      </c>
      <c r="D419" s="8"/>
      <c r="E419" s="6">
        <v>0</v>
      </c>
      <c r="F419" s="7" t="str">
        <f>IFERROR(E419/E446, "NA")</f>
        <v>NA</v>
      </c>
      <c r="G419" s="8"/>
      <c r="H419" s="6">
        <v>0</v>
      </c>
      <c r="I419" s="7" t="str">
        <f>IFERROR(H419/H446, "NA")</f>
        <v>NA</v>
      </c>
      <c r="J419" s="8"/>
      <c r="K419" s="6">
        <v>0</v>
      </c>
      <c r="L419" s="7" t="str">
        <f>IFERROR(K419/K446, "NA")</f>
        <v>NA</v>
      </c>
      <c r="M419" s="8"/>
      <c r="N419" s="6">
        <v>0</v>
      </c>
      <c r="O419" s="7" t="str">
        <f>IFERROR(N419/N446, "NA")</f>
        <v>NA</v>
      </c>
      <c r="P419" s="8"/>
      <c r="Q419" s="6">
        <v>0</v>
      </c>
      <c r="R419" s="7" t="str">
        <f>IFERROR(Q419/Q446, "NA")</f>
        <v>NA</v>
      </c>
      <c r="S419" s="8"/>
      <c r="T419" s="6">
        <v>0</v>
      </c>
      <c r="U419" s="7" t="str">
        <f>IFERROR(T419/T446, "NA")</f>
        <v>NA</v>
      </c>
      <c r="V419" s="8"/>
      <c r="W419" s="6">
        <v>0</v>
      </c>
      <c r="X419" s="7" t="str">
        <f>IFERROR(W419/W446, "NA")</f>
        <v>NA</v>
      </c>
      <c r="Y419" s="8"/>
      <c r="Z419" s="6">
        <v>0</v>
      </c>
      <c r="AA419" s="7" t="str">
        <f>IFERROR(Z419/Z446, "NA")</f>
        <v>NA</v>
      </c>
      <c r="AB419" s="8"/>
      <c r="AC419" s="6">
        <v>0</v>
      </c>
      <c r="AD419" s="7" t="str">
        <f>IFERROR(AC419/AC446, "NA")</f>
        <v>NA</v>
      </c>
      <c r="AE419" s="8"/>
      <c r="AF419" s="6">
        <v>0</v>
      </c>
      <c r="AG419" s="7" t="str">
        <f>IFERROR(AF419/AF446, "NA")</f>
        <v>NA</v>
      </c>
      <c r="AH419" s="8"/>
      <c r="AI419" s="6">
        <v>0</v>
      </c>
      <c r="AJ419" s="7" t="str">
        <f>IFERROR(AI419/AI446, "NA")</f>
        <v>NA</v>
      </c>
      <c r="AK419" s="6"/>
      <c r="AL419" s="9">
        <f t="shared" si="50"/>
        <v>0</v>
      </c>
      <c r="AM419" s="7" t="str">
        <f>IFERROR(AL419/AL446, "NA")</f>
        <v>NA</v>
      </c>
      <c r="AN419" s="6"/>
      <c r="AO419" s="6">
        <v>-3725.69</v>
      </c>
      <c r="AP419" s="7" t="str">
        <f>IFERROR(AO419/AO446, "NA")</f>
        <v>NA</v>
      </c>
      <c r="AQ419" s="6"/>
      <c r="AR419" s="9">
        <f t="shared" si="51"/>
        <v>3725.69</v>
      </c>
    </row>
    <row r="420" spans="1:44" ht="16.5" customHeight="1" x14ac:dyDescent="0.3">
      <c r="A420" s="33" t="s">
        <v>773</v>
      </c>
      <c r="B420" s="6">
        <v>307.5</v>
      </c>
      <c r="C420" s="7" t="str">
        <f>IFERROR(B420/B446, "NA")</f>
        <v>NA</v>
      </c>
      <c r="D420" s="8"/>
      <c r="E420" s="6">
        <v>0</v>
      </c>
      <c r="F420" s="7" t="str">
        <f>IFERROR(E420/E446, "NA")</f>
        <v>NA</v>
      </c>
      <c r="G420" s="8"/>
      <c r="H420" s="6">
        <v>0</v>
      </c>
      <c r="I420" s="7" t="str">
        <f>IFERROR(H420/H446, "NA")</f>
        <v>NA</v>
      </c>
      <c r="J420" s="8"/>
      <c r="K420" s="6">
        <v>-364</v>
      </c>
      <c r="L420" s="7" t="str">
        <f>IFERROR(K420/K446, "NA")</f>
        <v>NA</v>
      </c>
      <c r="M420" s="8"/>
      <c r="N420" s="6">
        <v>0</v>
      </c>
      <c r="O420" s="7" t="str">
        <f>IFERROR(N420/N446, "NA")</f>
        <v>NA</v>
      </c>
      <c r="P420" s="8"/>
      <c r="Q420" s="6">
        <v>0</v>
      </c>
      <c r="R420" s="7" t="str">
        <f>IFERROR(Q420/Q446, "NA")</f>
        <v>NA</v>
      </c>
      <c r="S420" s="8"/>
      <c r="T420" s="6">
        <v>0</v>
      </c>
      <c r="U420" s="7" t="str">
        <f>IFERROR(T420/T446, "NA")</f>
        <v>NA</v>
      </c>
      <c r="V420" s="8"/>
      <c r="W420" s="6">
        <v>0</v>
      </c>
      <c r="X420" s="7" t="str">
        <f>IFERROR(W420/W446, "NA")</f>
        <v>NA</v>
      </c>
      <c r="Y420" s="8"/>
      <c r="Z420" s="6">
        <v>0</v>
      </c>
      <c r="AA420" s="7" t="str">
        <f>IFERROR(Z420/Z446, "NA")</f>
        <v>NA</v>
      </c>
      <c r="AB420" s="8"/>
      <c r="AC420" s="6">
        <v>0</v>
      </c>
      <c r="AD420" s="7" t="str">
        <f>IFERROR(AC420/AC446, "NA")</f>
        <v>NA</v>
      </c>
      <c r="AE420" s="8"/>
      <c r="AF420" s="6">
        <v>0</v>
      </c>
      <c r="AG420" s="7" t="str">
        <f>IFERROR(AF420/AF446, "NA")</f>
        <v>NA</v>
      </c>
      <c r="AH420" s="8"/>
      <c r="AI420" s="6">
        <v>0</v>
      </c>
      <c r="AJ420" s="7" t="str">
        <f>IFERROR(AI420/AI446, "NA")</f>
        <v>NA</v>
      </c>
      <c r="AK420" s="6"/>
      <c r="AL420" s="9">
        <f t="shared" si="50"/>
        <v>-56.5</v>
      </c>
      <c r="AM420" s="7" t="str">
        <f>IFERROR(AL420/AL446, "NA")</f>
        <v>NA</v>
      </c>
      <c r="AN420" s="6"/>
      <c r="AO420" s="6">
        <v>-0.25</v>
      </c>
      <c r="AP420" s="7" t="str">
        <f>IFERROR(AO420/AO446, "NA")</f>
        <v>NA</v>
      </c>
      <c r="AQ420" s="6"/>
      <c r="AR420" s="9">
        <f t="shared" si="51"/>
        <v>-56.25</v>
      </c>
    </row>
    <row r="421" spans="1:44" ht="16.5" hidden="1" customHeight="1" x14ac:dyDescent="0.3">
      <c r="A421" s="33" t="s">
        <v>774</v>
      </c>
      <c r="B421" s="6">
        <v>0</v>
      </c>
      <c r="C421" s="7" t="str">
        <f>IFERROR(B421/B446, "NA")</f>
        <v>NA</v>
      </c>
      <c r="D421" s="8"/>
      <c r="E421" s="6">
        <v>0</v>
      </c>
      <c r="F421" s="7" t="str">
        <f>IFERROR(E421/E446, "NA")</f>
        <v>NA</v>
      </c>
      <c r="G421" s="8"/>
      <c r="H421" s="6">
        <v>0</v>
      </c>
      <c r="I421" s="7" t="str">
        <f>IFERROR(H421/H446, "NA")</f>
        <v>NA</v>
      </c>
      <c r="J421" s="8"/>
      <c r="K421" s="6">
        <v>0</v>
      </c>
      <c r="L421" s="7" t="str">
        <f>IFERROR(K421/K446, "NA")</f>
        <v>NA</v>
      </c>
      <c r="M421" s="8"/>
      <c r="N421" s="6">
        <v>0</v>
      </c>
      <c r="O421" s="7" t="str">
        <f>IFERROR(N421/N446, "NA")</f>
        <v>NA</v>
      </c>
      <c r="P421" s="8"/>
      <c r="Q421" s="6">
        <v>0</v>
      </c>
      <c r="R421" s="7" t="str">
        <f>IFERROR(Q421/Q446, "NA")</f>
        <v>NA</v>
      </c>
      <c r="S421" s="8"/>
      <c r="T421" s="6">
        <v>0</v>
      </c>
      <c r="U421" s="7" t="str">
        <f>IFERROR(T421/T446, "NA")</f>
        <v>NA</v>
      </c>
      <c r="V421" s="8"/>
      <c r="W421" s="6">
        <v>0</v>
      </c>
      <c r="X421" s="7" t="str">
        <f>IFERROR(W421/W446, "NA")</f>
        <v>NA</v>
      </c>
      <c r="Y421" s="8"/>
      <c r="Z421" s="6">
        <v>0</v>
      </c>
      <c r="AA421" s="7" t="str">
        <f>IFERROR(Z421/Z446, "NA")</f>
        <v>NA</v>
      </c>
      <c r="AB421" s="8"/>
      <c r="AC421" s="6">
        <v>0</v>
      </c>
      <c r="AD421" s="7" t="str">
        <f>IFERROR(AC421/AC446, "NA")</f>
        <v>NA</v>
      </c>
      <c r="AE421" s="8"/>
      <c r="AF421" s="6">
        <v>0</v>
      </c>
      <c r="AG421" s="7" t="str">
        <f>IFERROR(AF421/AF446, "NA")</f>
        <v>NA</v>
      </c>
      <c r="AH421" s="8"/>
      <c r="AI421" s="6">
        <v>0</v>
      </c>
      <c r="AJ421" s="7" t="str">
        <f>IFERROR(AI421/AI446, "NA")</f>
        <v>NA</v>
      </c>
      <c r="AK421" s="6"/>
      <c r="AL421" s="9">
        <f t="shared" si="50"/>
        <v>0</v>
      </c>
      <c r="AM421" s="7" t="str">
        <f>IFERROR(AL421/AL446, "NA")</f>
        <v>NA</v>
      </c>
      <c r="AN421" s="6"/>
      <c r="AO421" s="6">
        <v>0</v>
      </c>
      <c r="AP421" s="7" t="str">
        <f>IFERROR(AO421/AO446, "NA")</f>
        <v>NA</v>
      </c>
      <c r="AQ421" s="6"/>
      <c r="AR421" s="9">
        <f t="shared" si="51"/>
        <v>0</v>
      </c>
    </row>
    <row r="422" spans="1:44" ht="16.5" hidden="1" customHeight="1" x14ac:dyDescent="0.3">
      <c r="A422" s="33" t="s">
        <v>775</v>
      </c>
      <c r="B422" s="6">
        <v>0</v>
      </c>
      <c r="C422" s="7" t="str">
        <f>IFERROR(B422/B446, "NA")</f>
        <v>NA</v>
      </c>
      <c r="D422" s="8"/>
      <c r="E422" s="6">
        <v>0</v>
      </c>
      <c r="F422" s="7" t="str">
        <f>IFERROR(E422/E446, "NA")</f>
        <v>NA</v>
      </c>
      <c r="G422" s="8"/>
      <c r="H422" s="6">
        <v>0</v>
      </c>
      <c r="I422" s="7" t="str">
        <f>IFERROR(H422/H446, "NA")</f>
        <v>NA</v>
      </c>
      <c r="J422" s="8"/>
      <c r="K422" s="6">
        <v>0</v>
      </c>
      <c r="L422" s="7" t="str">
        <f>IFERROR(K422/K446, "NA")</f>
        <v>NA</v>
      </c>
      <c r="M422" s="8"/>
      <c r="N422" s="6">
        <v>0</v>
      </c>
      <c r="O422" s="7" t="str">
        <f>IFERROR(N422/N446, "NA")</f>
        <v>NA</v>
      </c>
      <c r="P422" s="8"/>
      <c r="Q422" s="6">
        <v>0</v>
      </c>
      <c r="R422" s="7" t="str">
        <f>IFERROR(Q422/Q446, "NA")</f>
        <v>NA</v>
      </c>
      <c r="S422" s="8"/>
      <c r="T422" s="6">
        <v>0</v>
      </c>
      <c r="U422" s="7" t="str">
        <f>IFERROR(T422/T446, "NA")</f>
        <v>NA</v>
      </c>
      <c r="V422" s="8"/>
      <c r="W422" s="6">
        <v>0</v>
      </c>
      <c r="X422" s="7" t="str">
        <f>IFERROR(W422/W446, "NA")</f>
        <v>NA</v>
      </c>
      <c r="Y422" s="8"/>
      <c r="Z422" s="6">
        <v>0</v>
      </c>
      <c r="AA422" s="7" t="str">
        <f>IFERROR(Z422/Z446, "NA")</f>
        <v>NA</v>
      </c>
      <c r="AB422" s="8"/>
      <c r="AC422" s="6">
        <v>0</v>
      </c>
      <c r="AD422" s="7" t="str">
        <f>IFERROR(AC422/AC446, "NA")</f>
        <v>NA</v>
      </c>
      <c r="AE422" s="8"/>
      <c r="AF422" s="6">
        <v>0</v>
      </c>
      <c r="AG422" s="7" t="str">
        <f>IFERROR(AF422/AF446, "NA")</f>
        <v>NA</v>
      </c>
      <c r="AH422" s="8"/>
      <c r="AI422" s="6">
        <v>0</v>
      </c>
      <c r="AJ422" s="7" t="str">
        <f>IFERROR(AI422/AI446, "NA")</f>
        <v>NA</v>
      </c>
      <c r="AK422" s="6"/>
      <c r="AL422" s="9">
        <f t="shared" si="50"/>
        <v>0</v>
      </c>
      <c r="AM422" s="7" t="str">
        <f>IFERROR(AL422/AL446, "NA")</f>
        <v>NA</v>
      </c>
      <c r="AN422" s="6"/>
      <c r="AO422" s="6">
        <v>0</v>
      </c>
      <c r="AP422" s="7" t="str">
        <f>IFERROR(AO422/AO446, "NA")</f>
        <v>NA</v>
      </c>
      <c r="AQ422" s="6"/>
      <c r="AR422" s="9">
        <f t="shared" si="51"/>
        <v>0</v>
      </c>
    </row>
    <row r="423" spans="1:44" ht="30.75" customHeight="1" x14ac:dyDescent="0.3">
      <c r="A423" s="33" t="s">
        <v>776</v>
      </c>
      <c r="B423" s="6">
        <v>0</v>
      </c>
      <c r="C423" s="7" t="str">
        <f>IFERROR(B423/B446, "NA")</f>
        <v>NA</v>
      </c>
      <c r="D423" s="8"/>
      <c r="E423" s="6">
        <v>-1000.37</v>
      </c>
      <c r="F423" s="7" t="str">
        <f>IFERROR(E423/E446, "NA")</f>
        <v>NA</v>
      </c>
      <c r="G423" s="8"/>
      <c r="H423" s="6">
        <v>501.89</v>
      </c>
      <c r="I423" s="7" t="str">
        <f>IFERROR(H423/H446, "NA")</f>
        <v>NA</v>
      </c>
      <c r="J423" s="8"/>
      <c r="K423" s="6">
        <v>0</v>
      </c>
      <c r="L423" s="7" t="str">
        <f>IFERROR(K423/K446, "NA")</f>
        <v>NA</v>
      </c>
      <c r="M423" s="8"/>
      <c r="N423" s="6">
        <v>-505.22</v>
      </c>
      <c r="O423" s="7" t="str">
        <f>IFERROR(N423/N446, "NA")</f>
        <v>NA</v>
      </c>
      <c r="P423" s="8"/>
      <c r="Q423" s="6">
        <v>-506.82</v>
      </c>
      <c r="R423" s="7" t="str">
        <f>IFERROR(Q423/Q446, "NA")</f>
        <v>NA</v>
      </c>
      <c r="S423" s="8"/>
      <c r="T423" s="6">
        <v>0</v>
      </c>
      <c r="U423" s="7" t="str">
        <f>IFERROR(T423/T446, "NA")</f>
        <v>NA</v>
      </c>
      <c r="V423" s="8"/>
      <c r="W423" s="6">
        <v>1529.42</v>
      </c>
      <c r="X423" s="7" t="str">
        <f>IFERROR(W423/W446, "NA")</f>
        <v>NA</v>
      </c>
      <c r="Y423" s="8"/>
      <c r="Z423" s="6">
        <v>-512.16999999999996</v>
      </c>
      <c r="AA423" s="7" t="str">
        <f>IFERROR(Z423/Z446, "NA")</f>
        <v>NA</v>
      </c>
      <c r="AB423" s="8"/>
      <c r="AC423" s="6">
        <v>0</v>
      </c>
      <c r="AD423" s="7" t="str">
        <f>IFERROR(AC423/AC446, "NA")</f>
        <v>NA</v>
      </c>
      <c r="AE423" s="8"/>
      <c r="AF423" s="6">
        <v>514.42999999999995</v>
      </c>
      <c r="AG423" s="7" t="str">
        <f>IFERROR(AF423/AF446, "NA")</f>
        <v>NA</v>
      </c>
      <c r="AH423" s="8"/>
      <c r="AI423" s="6">
        <v>0</v>
      </c>
      <c r="AJ423" s="7" t="str">
        <f>IFERROR(AI423/AI446, "NA")</f>
        <v>NA</v>
      </c>
      <c r="AK423" s="6"/>
      <c r="AL423" s="9">
        <f t="shared" si="50"/>
        <v>21.160000000000082</v>
      </c>
      <c r="AM423" s="7" t="str">
        <f>IFERROR(AL423/AL446, "NA")</f>
        <v>NA</v>
      </c>
      <c r="AN423" s="6"/>
      <c r="AO423" s="6">
        <v>-498.48</v>
      </c>
      <c r="AP423" s="7" t="str">
        <f>IFERROR(AO423/AO446, "NA")</f>
        <v>NA</v>
      </c>
      <c r="AQ423" s="6"/>
      <c r="AR423" s="9">
        <f t="shared" si="51"/>
        <v>519.6400000000001</v>
      </c>
    </row>
    <row r="424" spans="1:44" ht="16.5" customHeight="1" x14ac:dyDescent="0.3">
      <c r="A424" s="33" t="s">
        <v>777</v>
      </c>
      <c r="B424" s="6">
        <v>-6342.81</v>
      </c>
      <c r="C424" s="7" t="str">
        <f>IFERROR(B424/B446, "NA")</f>
        <v>NA</v>
      </c>
      <c r="D424" s="8"/>
      <c r="E424" s="6">
        <v>-17035.669999999998</v>
      </c>
      <c r="F424" s="7" t="str">
        <f>IFERROR(E424/E446, "NA")</f>
        <v>NA</v>
      </c>
      <c r="G424" s="8"/>
      <c r="H424" s="6">
        <v>-17253.02</v>
      </c>
      <c r="I424" s="7" t="str">
        <f>IFERROR(H424/H446, "NA")</f>
        <v>NA</v>
      </c>
      <c r="J424" s="8"/>
      <c r="K424" s="6">
        <v>-16069.4</v>
      </c>
      <c r="L424" s="7" t="str">
        <f>IFERROR(K424/K446, "NA")</f>
        <v>NA</v>
      </c>
      <c r="M424" s="8"/>
      <c r="N424" s="6">
        <v>-16101.01</v>
      </c>
      <c r="O424" s="7" t="str">
        <f>IFERROR(N424/N446, "NA")</f>
        <v>NA</v>
      </c>
      <c r="P424" s="8"/>
      <c r="Q424" s="6">
        <v>-14712.35</v>
      </c>
      <c r="R424" s="7" t="str">
        <f>IFERROR(Q424/Q446, "NA")</f>
        <v>NA</v>
      </c>
      <c r="S424" s="8"/>
      <c r="T424" s="6">
        <v>-14127.45</v>
      </c>
      <c r="U424" s="7" t="str">
        <f>IFERROR(T424/T446, "NA")</f>
        <v>NA</v>
      </c>
      <c r="V424" s="8"/>
      <c r="W424" s="6">
        <v>-15602.76</v>
      </c>
      <c r="X424" s="7" t="str">
        <f>IFERROR(W424/W446, "NA")</f>
        <v>NA</v>
      </c>
      <c r="Y424" s="8"/>
      <c r="Z424" s="6">
        <v>-15118.23</v>
      </c>
      <c r="AA424" s="7" t="str">
        <f>IFERROR(Z424/Z446, "NA")</f>
        <v>NA</v>
      </c>
      <c r="AB424" s="8"/>
      <c r="AC424" s="6">
        <v>-15593.04</v>
      </c>
      <c r="AD424" s="7" t="str">
        <f>IFERROR(AC424/AC446, "NA")</f>
        <v>NA</v>
      </c>
      <c r="AE424" s="8"/>
      <c r="AF424" s="6">
        <v>-15170.7</v>
      </c>
      <c r="AG424" s="7" t="str">
        <f>IFERROR(AF424/AF446, "NA")</f>
        <v>NA</v>
      </c>
      <c r="AH424" s="8"/>
      <c r="AI424" s="6">
        <v>-15779.28</v>
      </c>
      <c r="AJ424" s="7" t="str">
        <f>IFERROR(AI424/AI446, "NA")</f>
        <v>NA</v>
      </c>
      <c r="AK424" s="6"/>
      <c r="AL424" s="9">
        <f t="shared" si="50"/>
        <v>-178905.72000000003</v>
      </c>
      <c r="AM424" s="7" t="str">
        <f>IFERROR(AL424/AL446, "NA")</f>
        <v>NA</v>
      </c>
      <c r="AN424" s="6"/>
      <c r="AO424" s="6">
        <v>-56707.62</v>
      </c>
      <c r="AP424" s="7" t="str">
        <f>IFERROR(AO424/AO446, "NA")</f>
        <v>NA</v>
      </c>
      <c r="AQ424" s="6"/>
      <c r="AR424" s="9">
        <f t="shared" si="51"/>
        <v>-122198.10000000003</v>
      </c>
    </row>
    <row r="425" spans="1:44" ht="16.5" hidden="1" customHeight="1" x14ac:dyDescent="0.3">
      <c r="A425" s="33" t="s">
        <v>778</v>
      </c>
      <c r="B425" s="6">
        <v>0</v>
      </c>
      <c r="C425" s="7" t="str">
        <f>IFERROR(B425/B446, "NA")</f>
        <v>NA</v>
      </c>
      <c r="D425" s="8"/>
      <c r="E425" s="6">
        <v>0</v>
      </c>
      <c r="F425" s="7" t="str">
        <f>IFERROR(E425/E446, "NA")</f>
        <v>NA</v>
      </c>
      <c r="G425" s="8"/>
      <c r="H425" s="6">
        <v>0</v>
      </c>
      <c r="I425" s="7" t="str">
        <f>IFERROR(H425/H446, "NA")</f>
        <v>NA</v>
      </c>
      <c r="J425" s="8"/>
      <c r="K425" s="6">
        <v>0</v>
      </c>
      <c r="L425" s="7" t="str">
        <f>IFERROR(K425/K446, "NA")</f>
        <v>NA</v>
      </c>
      <c r="M425" s="8"/>
      <c r="N425" s="6">
        <v>0</v>
      </c>
      <c r="O425" s="7" t="str">
        <f>IFERROR(N425/N446, "NA")</f>
        <v>NA</v>
      </c>
      <c r="P425" s="8"/>
      <c r="Q425" s="6">
        <v>0</v>
      </c>
      <c r="R425" s="7" t="str">
        <f>IFERROR(Q425/Q446, "NA")</f>
        <v>NA</v>
      </c>
      <c r="S425" s="8"/>
      <c r="T425" s="6">
        <v>0</v>
      </c>
      <c r="U425" s="7" t="str">
        <f>IFERROR(T425/T446, "NA")</f>
        <v>NA</v>
      </c>
      <c r="V425" s="8"/>
      <c r="W425" s="6">
        <v>0</v>
      </c>
      <c r="X425" s="7" t="str">
        <f>IFERROR(W425/W446, "NA")</f>
        <v>NA</v>
      </c>
      <c r="Y425" s="8"/>
      <c r="Z425" s="6">
        <v>0</v>
      </c>
      <c r="AA425" s="7" t="str">
        <f>IFERROR(Z425/Z446, "NA")</f>
        <v>NA</v>
      </c>
      <c r="AB425" s="8"/>
      <c r="AC425" s="6">
        <v>0</v>
      </c>
      <c r="AD425" s="7" t="str">
        <f>IFERROR(AC425/AC446, "NA")</f>
        <v>NA</v>
      </c>
      <c r="AE425" s="8"/>
      <c r="AF425" s="6">
        <v>0</v>
      </c>
      <c r="AG425" s="7" t="str">
        <f>IFERROR(AF425/AF446, "NA")</f>
        <v>NA</v>
      </c>
      <c r="AH425" s="8"/>
      <c r="AI425" s="6">
        <v>0</v>
      </c>
      <c r="AJ425" s="7" t="str">
        <f>IFERROR(AI425/AI446, "NA")</f>
        <v>NA</v>
      </c>
      <c r="AK425" s="6"/>
      <c r="AL425" s="9">
        <f t="shared" si="50"/>
        <v>0</v>
      </c>
      <c r="AM425" s="7" t="str">
        <f>IFERROR(AL425/AL446, "NA")</f>
        <v>NA</v>
      </c>
      <c r="AN425" s="6"/>
      <c r="AO425" s="6">
        <v>0</v>
      </c>
      <c r="AP425" s="7" t="str">
        <f>IFERROR(AO425/AO446, "NA")</f>
        <v>NA</v>
      </c>
      <c r="AQ425" s="6"/>
      <c r="AR425" s="9">
        <f t="shared" si="51"/>
        <v>0</v>
      </c>
    </row>
    <row r="426" spans="1:44" ht="16.5" hidden="1" customHeight="1" x14ac:dyDescent="0.3">
      <c r="A426" s="33" t="s">
        <v>779</v>
      </c>
      <c r="B426" s="6">
        <v>0</v>
      </c>
      <c r="C426" s="7" t="str">
        <f>IFERROR(B426/B446, "NA")</f>
        <v>NA</v>
      </c>
      <c r="D426" s="8"/>
      <c r="E426" s="6">
        <v>0</v>
      </c>
      <c r="F426" s="7" t="str">
        <f>IFERROR(E426/E446, "NA")</f>
        <v>NA</v>
      </c>
      <c r="G426" s="8"/>
      <c r="H426" s="6">
        <v>0</v>
      </c>
      <c r="I426" s="7" t="str">
        <f>IFERROR(H426/H446, "NA")</f>
        <v>NA</v>
      </c>
      <c r="J426" s="8"/>
      <c r="K426" s="6">
        <v>0</v>
      </c>
      <c r="L426" s="7" t="str">
        <f>IFERROR(K426/K446, "NA")</f>
        <v>NA</v>
      </c>
      <c r="M426" s="8"/>
      <c r="N426" s="6">
        <v>0</v>
      </c>
      <c r="O426" s="7" t="str">
        <f>IFERROR(N426/N446, "NA")</f>
        <v>NA</v>
      </c>
      <c r="P426" s="8"/>
      <c r="Q426" s="6">
        <v>0</v>
      </c>
      <c r="R426" s="7" t="str">
        <f>IFERROR(Q426/Q446, "NA")</f>
        <v>NA</v>
      </c>
      <c r="S426" s="8"/>
      <c r="T426" s="6">
        <v>0</v>
      </c>
      <c r="U426" s="7" t="str">
        <f>IFERROR(T426/T446, "NA")</f>
        <v>NA</v>
      </c>
      <c r="V426" s="8"/>
      <c r="W426" s="6">
        <v>0</v>
      </c>
      <c r="X426" s="7" t="str">
        <f>IFERROR(W426/W446, "NA")</f>
        <v>NA</v>
      </c>
      <c r="Y426" s="8"/>
      <c r="Z426" s="6">
        <v>0</v>
      </c>
      <c r="AA426" s="7" t="str">
        <f>IFERROR(Z426/Z446, "NA")</f>
        <v>NA</v>
      </c>
      <c r="AB426" s="8"/>
      <c r="AC426" s="6">
        <v>0</v>
      </c>
      <c r="AD426" s="7" t="str">
        <f>IFERROR(AC426/AC446, "NA")</f>
        <v>NA</v>
      </c>
      <c r="AE426" s="8"/>
      <c r="AF426" s="6">
        <v>0</v>
      </c>
      <c r="AG426" s="7" t="str">
        <f>IFERROR(AF426/AF446, "NA")</f>
        <v>NA</v>
      </c>
      <c r="AH426" s="8"/>
      <c r="AI426" s="6">
        <v>0</v>
      </c>
      <c r="AJ426" s="7" t="str">
        <f>IFERROR(AI426/AI446, "NA")</f>
        <v>NA</v>
      </c>
      <c r="AK426" s="6"/>
      <c r="AL426" s="9">
        <f t="shared" si="50"/>
        <v>0</v>
      </c>
      <c r="AM426" s="7" t="str">
        <f>IFERROR(AL426/AL446, "NA")</f>
        <v>NA</v>
      </c>
      <c r="AN426" s="6"/>
      <c r="AO426" s="6">
        <v>0</v>
      </c>
      <c r="AP426" s="7" t="str">
        <f>IFERROR(AO426/AO446, "NA")</f>
        <v>NA</v>
      </c>
      <c r="AQ426" s="6"/>
      <c r="AR426" s="9">
        <f t="shared" si="51"/>
        <v>0</v>
      </c>
    </row>
    <row r="427" spans="1:44" ht="30.75" hidden="1" customHeight="1" x14ac:dyDescent="0.3">
      <c r="A427" s="33" t="s">
        <v>780</v>
      </c>
      <c r="B427" s="6">
        <v>0</v>
      </c>
      <c r="C427" s="7" t="str">
        <f>IFERROR(B427/B446, "NA")</f>
        <v>NA</v>
      </c>
      <c r="D427" s="8"/>
      <c r="E427" s="6">
        <v>0</v>
      </c>
      <c r="F427" s="7" t="str">
        <f>IFERROR(E427/E446, "NA")</f>
        <v>NA</v>
      </c>
      <c r="G427" s="8"/>
      <c r="H427" s="6">
        <v>0</v>
      </c>
      <c r="I427" s="7" t="str">
        <f>IFERROR(H427/H446, "NA")</f>
        <v>NA</v>
      </c>
      <c r="J427" s="8"/>
      <c r="K427" s="6">
        <v>0</v>
      </c>
      <c r="L427" s="7" t="str">
        <f>IFERROR(K427/K446, "NA")</f>
        <v>NA</v>
      </c>
      <c r="M427" s="8"/>
      <c r="N427" s="6">
        <v>0</v>
      </c>
      <c r="O427" s="7" t="str">
        <f>IFERROR(N427/N446, "NA")</f>
        <v>NA</v>
      </c>
      <c r="P427" s="8"/>
      <c r="Q427" s="6">
        <v>0</v>
      </c>
      <c r="R427" s="7" t="str">
        <f>IFERROR(Q427/Q446, "NA")</f>
        <v>NA</v>
      </c>
      <c r="S427" s="8"/>
      <c r="T427" s="6">
        <v>0</v>
      </c>
      <c r="U427" s="7" t="str">
        <f>IFERROR(T427/T446, "NA")</f>
        <v>NA</v>
      </c>
      <c r="V427" s="8"/>
      <c r="W427" s="6">
        <v>0</v>
      </c>
      <c r="X427" s="7" t="str">
        <f>IFERROR(W427/W446, "NA")</f>
        <v>NA</v>
      </c>
      <c r="Y427" s="8"/>
      <c r="Z427" s="6">
        <v>0</v>
      </c>
      <c r="AA427" s="7" t="str">
        <f>IFERROR(Z427/Z446, "NA")</f>
        <v>NA</v>
      </c>
      <c r="AB427" s="8"/>
      <c r="AC427" s="6">
        <v>0</v>
      </c>
      <c r="AD427" s="7" t="str">
        <f>IFERROR(AC427/AC446, "NA")</f>
        <v>NA</v>
      </c>
      <c r="AE427" s="8"/>
      <c r="AF427" s="6">
        <v>0</v>
      </c>
      <c r="AG427" s="7" t="str">
        <f>IFERROR(AF427/AF446, "NA")</f>
        <v>NA</v>
      </c>
      <c r="AH427" s="8"/>
      <c r="AI427" s="6">
        <v>0</v>
      </c>
      <c r="AJ427" s="7" t="str">
        <f>IFERROR(AI427/AI446, "NA")</f>
        <v>NA</v>
      </c>
      <c r="AK427" s="6"/>
      <c r="AL427" s="9">
        <f t="shared" si="50"/>
        <v>0</v>
      </c>
      <c r="AM427" s="7" t="str">
        <f>IFERROR(AL427/AL446, "NA")</f>
        <v>NA</v>
      </c>
      <c r="AN427" s="6"/>
      <c r="AO427" s="6">
        <v>0</v>
      </c>
      <c r="AP427" s="7" t="str">
        <f>IFERROR(AO427/AO446, "NA")</f>
        <v>NA</v>
      </c>
      <c r="AQ427" s="6"/>
      <c r="AR427" s="9">
        <f t="shared" si="51"/>
        <v>0</v>
      </c>
    </row>
    <row r="428" spans="1:44" ht="16.5" customHeight="1" x14ac:dyDescent="0.3">
      <c r="A428" s="33" t="s">
        <v>781</v>
      </c>
      <c r="B428" s="6">
        <v>-5786.56</v>
      </c>
      <c r="C428" s="7" t="str">
        <f>IFERROR(B428/B446, "NA")</f>
        <v>NA</v>
      </c>
      <c r="D428" s="8"/>
      <c r="E428" s="6">
        <v>-3129.82</v>
      </c>
      <c r="F428" s="7" t="str">
        <f>IFERROR(E428/E446, "NA")</f>
        <v>NA</v>
      </c>
      <c r="G428" s="8"/>
      <c r="H428" s="6">
        <v>-3092.24</v>
      </c>
      <c r="I428" s="7" t="str">
        <f>IFERROR(H428/H446, "NA")</f>
        <v>NA</v>
      </c>
      <c r="J428" s="8"/>
      <c r="K428" s="6">
        <v>-2715.98</v>
      </c>
      <c r="L428" s="7" t="str">
        <f>IFERROR(K428/K446, "NA")</f>
        <v>NA</v>
      </c>
      <c r="M428" s="8"/>
      <c r="N428" s="6">
        <v>-2316.9499999999998</v>
      </c>
      <c r="O428" s="7" t="str">
        <f>IFERROR(N428/N446, "NA")</f>
        <v>NA</v>
      </c>
      <c r="P428" s="8"/>
      <c r="Q428" s="6">
        <v>-1621.56</v>
      </c>
      <c r="R428" s="7" t="str">
        <f>IFERROR(Q428/Q446, "NA")</f>
        <v>NA</v>
      </c>
      <c r="S428" s="8"/>
      <c r="T428" s="6">
        <v>-1274.3499999999999</v>
      </c>
      <c r="U428" s="7" t="str">
        <f>IFERROR(T428/T446, "NA")</f>
        <v>NA</v>
      </c>
      <c r="V428" s="8"/>
      <c r="W428" s="6">
        <v>-1140.7</v>
      </c>
      <c r="X428" s="7" t="str">
        <f>IFERROR(W428/W446, "NA")</f>
        <v>NA</v>
      </c>
      <c r="Y428" s="8"/>
      <c r="Z428" s="6">
        <v>-1055.52</v>
      </c>
      <c r="AA428" s="7" t="str">
        <f>IFERROR(Z428/Z446, "NA")</f>
        <v>NA</v>
      </c>
      <c r="AB428" s="8"/>
      <c r="AC428" s="6">
        <v>-949.12</v>
      </c>
      <c r="AD428" s="7" t="str">
        <f>IFERROR(AC428/AC446, "NA")</f>
        <v>NA</v>
      </c>
      <c r="AE428" s="8"/>
      <c r="AF428" s="6">
        <v>-730.74</v>
      </c>
      <c r="AG428" s="7" t="str">
        <f>IFERROR(AF428/AF446, "NA")</f>
        <v>NA</v>
      </c>
      <c r="AH428" s="8"/>
      <c r="AI428" s="6">
        <v>-756.55</v>
      </c>
      <c r="AJ428" s="7" t="str">
        <f>IFERROR(AI428/AI446, "NA")</f>
        <v>NA</v>
      </c>
      <c r="AK428" s="6"/>
      <c r="AL428" s="9">
        <f t="shared" si="50"/>
        <v>-24570.09</v>
      </c>
      <c r="AM428" s="7" t="str">
        <f>IFERROR(AL428/AL446, "NA")</f>
        <v>NA</v>
      </c>
      <c r="AN428" s="6"/>
      <c r="AO428" s="6">
        <v>-111214.19</v>
      </c>
      <c r="AP428" s="7" t="str">
        <f>IFERROR(AO428/AO446, "NA")</f>
        <v>NA</v>
      </c>
      <c r="AQ428" s="6"/>
      <c r="AR428" s="9">
        <f t="shared" si="51"/>
        <v>86644.1</v>
      </c>
    </row>
    <row r="429" spans="1:44" ht="16.5" hidden="1" customHeight="1" x14ac:dyDescent="0.3">
      <c r="A429" s="33" t="s">
        <v>782</v>
      </c>
      <c r="B429" s="6">
        <v>0</v>
      </c>
      <c r="C429" s="7" t="str">
        <f>IFERROR(B429/B446, "NA")</f>
        <v>NA</v>
      </c>
      <c r="D429" s="8"/>
      <c r="E429" s="6">
        <v>0</v>
      </c>
      <c r="F429" s="7" t="str">
        <f>IFERROR(E429/E446, "NA")</f>
        <v>NA</v>
      </c>
      <c r="G429" s="8"/>
      <c r="H429" s="6">
        <v>0</v>
      </c>
      <c r="I429" s="7" t="str">
        <f>IFERROR(H429/H446, "NA")</f>
        <v>NA</v>
      </c>
      <c r="J429" s="8"/>
      <c r="K429" s="6">
        <v>0</v>
      </c>
      <c r="L429" s="7" t="str">
        <f>IFERROR(K429/K446, "NA")</f>
        <v>NA</v>
      </c>
      <c r="M429" s="8"/>
      <c r="N429" s="6">
        <v>0</v>
      </c>
      <c r="O429" s="7" t="str">
        <f>IFERROR(N429/N446, "NA")</f>
        <v>NA</v>
      </c>
      <c r="P429" s="8"/>
      <c r="Q429" s="6">
        <v>0</v>
      </c>
      <c r="R429" s="7" t="str">
        <f>IFERROR(Q429/Q446, "NA")</f>
        <v>NA</v>
      </c>
      <c r="S429" s="8"/>
      <c r="T429" s="6">
        <v>0</v>
      </c>
      <c r="U429" s="7" t="str">
        <f>IFERROR(T429/T446, "NA")</f>
        <v>NA</v>
      </c>
      <c r="V429" s="8"/>
      <c r="W429" s="6">
        <v>0</v>
      </c>
      <c r="X429" s="7" t="str">
        <f>IFERROR(W429/W446, "NA")</f>
        <v>NA</v>
      </c>
      <c r="Y429" s="8"/>
      <c r="Z429" s="6">
        <v>0</v>
      </c>
      <c r="AA429" s="7" t="str">
        <f>IFERROR(Z429/Z446, "NA")</f>
        <v>NA</v>
      </c>
      <c r="AB429" s="8"/>
      <c r="AC429" s="6">
        <v>0</v>
      </c>
      <c r="AD429" s="7" t="str">
        <f>IFERROR(AC429/AC446, "NA")</f>
        <v>NA</v>
      </c>
      <c r="AE429" s="8"/>
      <c r="AF429" s="6">
        <v>0</v>
      </c>
      <c r="AG429" s="7" t="str">
        <f>IFERROR(AF429/AF446, "NA")</f>
        <v>NA</v>
      </c>
      <c r="AH429" s="8"/>
      <c r="AI429" s="6">
        <v>0</v>
      </c>
      <c r="AJ429" s="7" t="str">
        <f>IFERROR(AI429/AI446, "NA")</f>
        <v>NA</v>
      </c>
      <c r="AK429" s="6"/>
      <c r="AL429" s="9">
        <f t="shared" si="50"/>
        <v>0</v>
      </c>
      <c r="AM429" s="7" t="str">
        <f>IFERROR(AL429/AL446, "NA")</f>
        <v>NA</v>
      </c>
      <c r="AN429" s="6"/>
      <c r="AO429" s="6">
        <v>0</v>
      </c>
      <c r="AP429" s="7" t="str">
        <f>IFERROR(AO429/AO446, "NA")</f>
        <v>NA</v>
      </c>
      <c r="AQ429" s="6"/>
      <c r="AR429" s="9">
        <f t="shared" si="51"/>
        <v>0</v>
      </c>
    </row>
    <row r="430" spans="1:44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-11493.800000000001</v>
      </c>
      <c r="C430" s="12" t="str">
        <f>IFERROR(B430/B446, "NA")</f>
        <v>NA</v>
      </c>
      <c r="D430" s="2"/>
      <c r="E430" s="11">
        <f>IFERROR(E408+E409+E410+E411+E412+E413+E414+E415+E416+E417+E418+E419+E420+E421+E422+E423+E424+E425+E426+E427+E428+E429, "NA")</f>
        <v>-20837.789999999997</v>
      </c>
      <c r="F430" s="12" t="str">
        <f>IFERROR(E430/E446, "NA")</f>
        <v>NA</v>
      </c>
      <c r="G430" s="2"/>
      <c r="H430" s="11">
        <f>IFERROR(H408+H409+H410+H411+H412+H413+H414+H415+H416+H417+H418+H419+H420+H421+H422+H423+H424+H425+H426+H427+H428+H429, "NA")</f>
        <v>-19515.300000000003</v>
      </c>
      <c r="I430" s="12" t="str">
        <f>IFERROR(H430/H446, "NA")</f>
        <v>NA</v>
      </c>
      <c r="J430" s="2"/>
      <c r="K430" s="11">
        <f>IFERROR(K408+K409+K410+K411+K412+K413+K414+K415+K416+K417+K418+K419+K420+K421+K422+K423+K424+K425+K426+K427+K428+K429, "NA")</f>
        <v>-18821.310000000001</v>
      </c>
      <c r="L430" s="12" t="str">
        <f>IFERROR(K430/K446, "NA")</f>
        <v>NA</v>
      </c>
      <c r="M430" s="2"/>
      <c r="N430" s="11">
        <f>IFERROR(N408+N409+N410+N411+N412+N413+N414+N415+N416+N417+N418+N419+N420+N421+N422+N423+N424+N425+N426+N427+N428+N429, "NA")</f>
        <v>-18595.11</v>
      </c>
      <c r="O430" s="12" t="str">
        <f>IFERROR(N430/N446, "NA")</f>
        <v>NA</v>
      </c>
      <c r="P430" s="2"/>
      <c r="Q430" s="11">
        <f>IFERROR(Q408+Q409+Q410+Q411+Q412+Q413+Q414+Q415+Q416+Q417+Q418+Q419+Q420+Q421+Q422+Q423+Q424+Q425+Q426+Q427+Q428+Q429, "NA")</f>
        <v>-16512.66</v>
      </c>
      <c r="R430" s="12" t="str">
        <f>IFERROR(Q430/Q446, "NA")</f>
        <v>NA</v>
      </c>
      <c r="S430" s="2"/>
      <c r="T430" s="11">
        <f>IFERROR(T408+T409+T410+T411+T412+T413+T414+T415+T416+T417+T418+T419+T420+T421+T422+T423+T424+T425+T426+T427+T428+T429, "NA")</f>
        <v>-15073.710000000001</v>
      </c>
      <c r="U430" s="12" t="str">
        <f>IFERROR(T430/T446, "NA")</f>
        <v>NA</v>
      </c>
      <c r="V430" s="2"/>
      <c r="W430" s="11">
        <f>IFERROR(W408+W409+W410+W411+W412+W413+W414+W415+W416+W417+W418+W419+W420+W421+W422+W423+W424+W425+W426+W427+W428+W429, "NA")</f>
        <v>-14885.980000000001</v>
      </c>
      <c r="X430" s="12" t="str">
        <f>IFERROR(W430/W446, "NA")</f>
        <v>NA</v>
      </c>
      <c r="Y430" s="2"/>
      <c r="Z430" s="11">
        <f>IFERROR(Z408+Z409+Z410+Z411+Z412+Z413+Z414+Z415+Z416+Z417+Z418+Z419+Z420+Z421+Z422+Z423+Z424+Z425+Z426+Z427+Z428+Z429, "NA")</f>
        <v>-16357.85</v>
      </c>
      <c r="AA430" s="12" t="str">
        <f>IFERROR(Z430/Z446, "NA")</f>
        <v>NA</v>
      </c>
      <c r="AB430" s="2"/>
      <c r="AC430" s="11">
        <f>IFERROR(AC408+AC409+AC410+AC411+AC412+AC413+AC414+AC415+AC416+AC417+AC418+AC419+AC420+AC421+AC422+AC423+AC424+AC425+AC426+AC427+AC428+AC429, "NA")</f>
        <v>-16214.090000000002</v>
      </c>
      <c r="AD430" s="12" t="str">
        <f>IFERROR(AC430/AC446, "NA")</f>
        <v>NA</v>
      </c>
      <c r="AE430" s="2"/>
      <c r="AF430" s="11">
        <f>IFERROR(AF408+AF409+AF410+AF411+AF412+AF413+AF414+AF415+AF416+AF417+AF418+AF419+AF420+AF421+AF422+AF423+AF424+AF425+AF426+AF427+AF428+AF429, "NA")</f>
        <v>-14706.380000000001</v>
      </c>
      <c r="AG430" s="12" t="str">
        <f>IFERROR(AF430/AF446, "NA")</f>
        <v>NA</v>
      </c>
      <c r="AH430" s="2"/>
      <c r="AI430" s="11">
        <f>IFERROR(AI408+AI409+AI410+AI411+AI412+AI413+AI414+AI415+AI416+AI417+AI418+AI419+AI420+AI421+AI422+AI423+AI424+AI425+AI426+AI427+AI428+AI429, "NA")</f>
        <v>-15855.2</v>
      </c>
      <c r="AJ430" s="12" t="str">
        <f>IFERROR(AI430/AI446, "NA")</f>
        <v>NA</v>
      </c>
      <c r="AK430" s="2"/>
      <c r="AL430" s="11">
        <f t="shared" si="50"/>
        <v>-198869.18000000002</v>
      </c>
      <c r="AM430" s="12" t="str">
        <f>IFERROR(AL430/AL446, "NA")</f>
        <v>NA</v>
      </c>
      <c r="AN430" s="2"/>
      <c r="AO430" s="11">
        <f>IFERROR(AO408+AO409+AO410+AO411+AO412+AO413+AO414+AO415+AO416+AO417+AO418+AO419+AO420+AO421+AO422+AO423+AO424+AO425+AO426+AO427+AO428+AO429, "NA")</f>
        <v>-168352.57</v>
      </c>
      <c r="AP430" s="12" t="str">
        <f>IFERROR(AO430/AO446, "NA")</f>
        <v>NA</v>
      </c>
      <c r="AQ430" s="2"/>
      <c r="AR430" s="11">
        <f t="shared" si="51"/>
        <v>-30516.610000000015</v>
      </c>
    </row>
    <row r="431" spans="1:44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-11493.800000000001</v>
      </c>
      <c r="C431" s="12" t="str">
        <f>IFERROR(B431/B446, "NA")</f>
        <v>NA</v>
      </c>
      <c r="D431" s="2"/>
      <c r="E431" s="11">
        <f>IFERROR(E408+E409+E410+E411+E412+E413+E414+E415+E416+E417+E418+E419+E420+E421+E422+E423+E424+E425+E426+E427+E428+E429, "NA")</f>
        <v>-20837.789999999997</v>
      </c>
      <c r="F431" s="12" t="str">
        <f>IFERROR(E431/E446, "NA")</f>
        <v>NA</v>
      </c>
      <c r="G431" s="2"/>
      <c r="H431" s="11">
        <f>IFERROR(H408+H409+H410+H411+H412+H413+H414+H415+H416+H417+H418+H419+H420+H421+H422+H423+H424+H425+H426+H427+H428+H429, "NA")</f>
        <v>-19515.300000000003</v>
      </c>
      <c r="I431" s="12" t="str">
        <f>IFERROR(H431/H446, "NA")</f>
        <v>NA</v>
      </c>
      <c r="J431" s="2"/>
      <c r="K431" s="11">
        <f>IFERROR(K408+K409+K410+K411+K412+K413+K414+K415+K416+K417+K418+K419+K420+K421+K422+K423+K424+K425+K426+K427+K428+K429, "NA")</f>
        <v>-18821.310000000001</v>
      </c>
      <c r="L431" s="12" t="str">
        <f>IFERROR(K431/K446, "NA")</f>
        <v>NA</v>
      </c>
      <c r="M431" s="2"/>
      <c r="N431" s="11">
        <f>IFERROR(N408+N409+N410+N411+N412+N413+N414+N415+N416+N417+N418+N419+N420+N421+N422+N423+N424+N425+N426+N427+N428+N429, "NA")</f>
        <v>-18595.11</v>
      </c>
      <c r="O431" s="12" t="str">
        <f>IFERROR(N431/N446, "NA")</f>
        <v>NA</v>
      </c>
      <c r="P431" s="2"/>
      <c r="Q431" s="11">
        <f>IFERROR(Q408+Q409+Q410+Q411+Q412+Q413+Q414+Q415+Q416+Q417+Q418+Q419+Q420+Q421+Q422+Q423+Q424+Q425+Q426+Q427+Q428+Q429, "NA")</f>
        <v>-16512.66</v>
      </c>
      <c r="R431" s="12" t="str">
        <f>IFERROR(Q431/Q446, "NA")</f>
        <v>NA</v>
      </c>
      <c r="S431" s="2"/>
      <c r="T431" s="11">
        <f>IFERROR(T408+T409+T410+T411+T412+T413+T414+T415+T416+T417+T418+T419+T420+T421+T422+T423+T424+T425+T426+T427+T428+T429, "NA")</f>
        <v>-15073.710000000001</v>
      </c>
      <c r="U431" s="12" t="str">
        <f>IFERROR(T431/T446, "NA")</f>
        <v>NA</v>
      </c>
      <c r="V431" s="2"/>
      <c r="W431" s="11">
        <f>IFERROR(W408+W409+W410+W411+W412+W413+W414+W415+W416+W417+W418+W419+W420+W421+W422+W423+W424+W425+W426+W427+W428+W429, "NA")</f>
        <v>-14885.980000000001</v>
      </c>
      <c r="X431" s="12" t="str">
        <f>IFERROR(W431/W446, "NA")</f>
        <v>NA</v>
      </c>
      <c r="Y431" s="2"/>
      <c r="Z431" s="11">
        <f>IFERROR(Z408+Z409+Z410+Z411+Z412+Z413+Z414+Z415+Z416+Z417+Z418+Z419+Z420+Z421+Z422+Z423+Z424+Z425+Z426+Z427+Z428+Z429, "NA")</f>
        <v>-16357.85</v>
      </c>
      <c r="AA431" s="12" t="str">
        <f>IFERROR(Z431/Z446, "NA")</f>
        <v>NA</v>
      </c>
      <c r="AB431" s="2"/>
      <c r="AC431" s="11">
        <f>IFERROR(AC408+AC409+AC410+AC411+AC412+AC413+AC414+AC415+AC416+AC417+AC418+AC419+AC420+AC421+AC422+AC423+AC424+AC425+AC426+AC427+AC428+AC429, "NA")</f>
        <v>-16214.090000000002</v>
      </c>
      <c r="AD431" s="12" t="str">
        <f>IFERROR(AC431/AC446, "NA")</f>
        <v>NA</v>
      </c>
      <c r="AE431" s="2"/>
      <c r="AF431" s="11">
        <f>IFERROR(AF408+AF409+AF410+AF411+AF412+AF413+AF414+AF415+AF416+AF417+AF418+AF419+AF420+AF421+AF422+AF423+AF424+AF425+AF426+AF427+AF428+AF429, "NA")</f>
        <v>-14706.380000000001</v>
      </c>
      <c r="AG431" s="12" t="str">
        <f>IFERROR(AF431/AF446, "NA")</f>
        <v>NA</v>
      </c>
      <c r="AH431" s="2"/>
      <c r="AI431" s="11">
        <f>IFERROR(AI408+AI409+AI410+AI411+AI412+AI413+AI414+AI415+AI416+AI417+AI418+AI419+AI420+AI421+AI422+AI423+AI424+AI425+AI426+AI427+AI428+AI429, "NA")</f>
        <v>-15855.2</v>
      </c>
      <c r="AJ431" s="12" t="str">
        <f>IFERROR(AI431/AI446, "NA")</f>
        <v>NA</v>
      </c>
      <c r="AK431" s="2"/>
      <c r="AL431" s="11">
        <f t="shared" si="50"/>
        <v>-198869.18000000002</v>
      </c>
      <c r="AM431" s="12" t="str">
        <f>IFERROR(AL431/AL446, "NA")</f>
        <v>NA</v>
      </c>
      <c r="AN431" s="2"/>
      <c r="AO431" s="11">
        <f>IFERROR(AO408+AO409+AO410+AO411+AO412+AO413+AO414+AO415+AO416+AO417+AO418+AO419+AO420+AO421+AO422+AO423+AO424+AO425+AO426+AO427+AO428+AO429, "NA")</f>
        <v>-168352.57</v>
      </c>
      <c r="AP431" s="12" t="str">
        <f>IFERROR(AO431/AO446, "NA")</f>
        <v>NA</v>
      </c>
      <c r="AQ431" s="2"/>
      <c r="AR431" s="11">
        <f t="shared" si="51"/>
        <v>-30516.610000000015</v>
      </c>
    </row>
    <row r="432" spans="1:44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  <c r="AE432" s="4"/>
      <c r="AF432" s="2"/>
      <c r="AG432" s="3"/>
      <c r="AH432" s="4"/>
      <c r="AI432" s="2"/>
      <c r="AJ432" s="3"/>
      <c r="AK432" s="2"/>
      <c r="AL432" s="2"/>
      <c r="AM432" s="3"/>
      <c r="AN432" s="2"/>
      <c r="AO432" s="2"/>
      <c r="AP432" s="3"/>
      <c r="AQ432" s="2"/>
      <c r="AR432" s="2"/>
    </row>
    <row r="433" spans="1:44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  <c r="AE433" s="4"/>
      <c r="AF433" s="2"/>
      <c r="AG433" s="3"/>
      <c r="AH433" s="4"/>
      <c r="AI433" s="2"/>
      <c r="AJ433" s="3"/>
      <c r="AK433" s="2"/>
      <c r="AL433" s="2"/>
      <c r="AM433" s="3"/>
      <c r="AN433" s="2"/>
      <c r="AO433" s="2"/>
      <c r="AP433" s="3"/>
      <c r="AQ433" s="2"/>
      <c r="AR433" s="2"/>
    </row>
    <row r="434" spans="1:44" ht="16.5" hidden="1" customHeight="1" x14ac:dyDescent="0.3">
      <c r="A434" s="33" t="s">
        <v>783</v>
      </c>
      <c r="B434" s="6">
        <v>0</v>
      </c>
      <c r="C434" s="7" t="str">
        <f>IFERROR(B434/B446, "NA")</f>
        <v>NA</v>
      </c>
      <c r="D434" s="8"/>
      <c r="E434" s="6">
        <v>0</v>
      </c>
      <c r="F434" s="7" t="str">
        <f>IFERROR(E434/E446, "NA")</f>
        <v>NA</v>
      </c>
      <c r="G434" s="8"/>
      <c r="H434" s="6">
        <v>0</v>
      </c>
      <c r="I434" s="7" t="str">
        <f>IFERROR(H434/H446, "NA")</f>
        <v>NA</v>
      </c>
      <c r="J434" s="8"/>
      <c r="K434" s="6">
        <v>0</v>
      </c>
      <c r="L434" s="7" t="str">
        <f>IFERROR(K434/K446, "NA")</f>
        <v>NA</v>
      </c>
      <c r="M434" s="8"/>
      <c r="N434" s="6">
        <v>0</v>
      </c>
      <c r="O434" s="7" t="str">
        <f>IFERROR(N434/N446, "NA")</f>
        <v>NA</v>
      </c>
      <c r="P434" s="8"/>
      <c r="Q434" s="6">
        <v>0</v>
      </c>
      <c r="R434" s="7" t="str">
        <f>IFERROR(Q434/Q446, "NA")</f>
        <v>NA</v>
      </c>
      <c r="S434" s="8"/>
      <c r="T434" s="6">
        <v>0</v>
      </c>
      <c r="U434" s="7" t="str">
        <f>IFERROR(T434/T446, "NA")</f>
        <v>NA</v>
      </c>
      <c r="V434" s="8"/>
      <c r="W434" s="6">
        <v>0</v>
      </c>
      <c r="X434" s="7" t="str">
        <f>IFERROR(W434/W446, "NA")</f>
        <v>NA</v>
      </c>
      <c r="Y434" s="8"/>
      <c r="Z434" s="6">
        <v>0</v>
      </c>
      <c r="AA434" s="7" t="str">
        <f>IFERROR(Z434/Z446, "NA")</f>
        <v>NA</v>
      </c>
      <c r="AB434" s="8"/>
      <c r="AC434" s="6">
        <v>0</v>
      </c>
      <c r="AD434" s="7" t="str">
        <f>IFERROR(AC434/AC446, "NA")</f>
        <v>NA</v>
      </c>
      <c r="AE434" s="8"/>
      <c r="AF434" s="6">
        <v>0</v>
      </c>
      <c r="AG434" s="7" t="str">
        <f>IFERROR(AF434/AF446, "NA")</f>
        <v>NA</v>
      </c>
      <c r="AH434" s="8"/>
      <c r="AI434" s="6">
        <v>0</v>
      </c>
      <c r="AJ434" s="7" t="str">
        <f>IFERROR(AI434/AI446, "NA")</f>
        <v>NA</v>
      </c>
      <c r="AK434" s="6"/>
      <c r="AL434" s="9">
        <f t="shared" ref="AL434:AL446" si="52">IFERROR(B434+E434+H434+K434+N434+Q434+T434+W434+Z434+AC434+AF434+AI434, "NA")</f>
        <v>0</v>
      </c>
      <c r="AM434" s="7" t="str">
        <f>IFERROR(AL434/AL446, "NA")</f>
        <v>NA</v>
      </c>
      <c r="AN434" s="6"/>
      <c r="AO434" s="6">
        <v>0</v>
      </c>
      <c r="AP434" s="7" t="str">
        <f>IFERROR(AO434/AO446, "NA")</f>
        <v>NA</v>
      </c>
      <c r="AQ434" s="6"/>
      <c r="AR434" s="9">
        <f t="shared" ref="AR434:AR446" si="53">IFERROR(AL434-AO434, "NA")</f>
        <v>0</v>
      </c>
    </row>
    <row r="435" spans="1:44" ht="16.5" hidden="1" customHeight="1" x14ac:dyDescent="0.3">
      <c r="A435" s="33" t="s">
        <v>784</v>
      </c>
      <c r="B435" s="6">
        <v>0</v>
      </c>
      <c r="C435" s="7" t="str">
        <f>IFERROR(B435/B446, "NA")</f>
        <v>NA</v>
      </c>
      <c r="D435" s="8"/>
      <c r="E435" s="6">
        <v>0</v>
      </c>
      <c r="F435" s="7" t="str">
        <f>IFERROR(E435/E446, "NA")</f>
        <v>NA</v>
      </c>
      <c r="G435" s="8"/>
      <c r="H435" s="6">
        <v>0</v>
      </c>
      <c r="I435" s="7" t="str">
        <f>IFERROR(H435/H446, "NA")</f>
        <v>NA</v>
      </c>
      <c r="J435" s="8"/>
      <c r="K435" s="6">
        <v>0</v>
      </c>
      <c r="L435" s="7" t="str">
        <f>IFERROR(K435/K446, "NA")</f>
        <v>NA</v>
      </c>
      <c r="M435" s="8"/>
      <c r="N435" s="6">
        <v>0</v>
      </c>
      <c r="O435" s="7" t="str">
        <f>IFERROR(N435/N446, "NA")</f>
        <v>NA</v>
      </c>
      <c r="P435" s="8"/>
      <c r="Q435" s="6">
        <v>0</v>
      </c>
      <c r="R435" s="7" t="str">
        <f>IFERROR(Q435/Q446, "NA")</f>
        <v>NA</v>
      </c>
      <c r="S435" s="8"/>
      <c r="T435" s="6">
        <v>0</v>
      </c>
      <c r="U435" s="7" t="str">
        <f>IFERROR(T435/T446, "NA")</f>
        <v>NA</v>
      </c>
      <c r="V435" s="8"/>
      <c r="W435" s="6">
        <v>0</v>
      </c>
      <c r="X435" s="7" t="str">
        <f>IFERROR(W435/W446, "NA")</f>
        <v>NA</v>
      </c>
      <c r="Y435" s="8"/>
      <c r="Z435" s="6">
        <v>0</v>
      </c>
      <c r="AA435" s="7" t="str">
        <f>IFERROR(Z435/Z446, "NA")</f>
        <v>NA</v>
      </c>
      <c r="AB435" s="8"/>
      <c r="AC435" s="6">
        <v>0</v>
      </c>
      <c r="AD435" s="7" t="str">
        <f>IFERROR(AC435/AC446, "NA")</f>
        <v>NA</v>
      </c>
      <c r="AE435" s="8"/>
      <c r="AF435" s="6">
        <v>0</v>
      </c>
      <c r="AG435" s="7" t="str">
        <f>IFERROR(AF435/AF446, "NA")</f>
        <v>NA</v>
      </c>
      <c r="AH435" s="8"/>
      <c r="AI435" s="6">
        <v>0</v>
      </c>
      <c r="AJ435" s="7" t="str">
        <f>IFERROR(AI435/AI446, "NA")</f>
        <v>NA</v>
      </c>
      <c r="AK435" s="6"/>
      <c r="AL435" s="9">
        <f t="shared" si="52"/>
        <v>0</v>
      </c>
      <c r="AM435" s="7" t="str">
        <f>IFERROR(AL435/AL446, "NA")</f>
        <v>NA</v>
      </c>
      <c r="AN435" s="6"/>
      <c r="AO435" s="6">
        <v>0</v>
      </c>
      <c r="AP435" s="7" t="str">
        <f>IFERROR(AO435/AO446, "NA")</f>
        <v>NA</v>
      </c>
      <c r="AQ435" s="6"/>
      <c r="AR435" s="9">
        <f t="shared" si="53"/>
        <v>0</v>
      </c>
    </row>
    <row r="436" spans="1:44" ht="16.5" hidden="1" customHeight="1" x14ac:dyDescent="0.3">
      <c r="A436" s="33" t="s">
        <v>785</v>
      </c>
      <c r="B436" s="6">
        <v>0</v>
      </c>
      <c r="C436" s="7" t="str">
        <f>IFERROR(B436/B446, "NA")</f>
        <v>NA</v>
      </c>
      <c r="D436" s="8"/>
      <c r="E436" s="6">
        <v>0</v>
      </c>
      <c r="F436" s="7" t="str">
        <f>IFERROR(E436/E446, "NA")</f>
        <v>NA</v>
      </c>
      <c r="G436" s="8"/>
      <c r="H436" s="6">
        <v>0</v>
      </c>
      <c r="I436" s="7" t="str">
        <f>IFERROR(H436/H446, "NA")</f>
        <v>NA</v>
      </c>
      <c r="J436" s="8"/>
      <c r="K436" s="6">
        <v>0</v>
      </c>
      <c r="L436" s="7" t="str">
        <f>IFERROR(K436/K446, "NA")</f>
        <v>NA</v>
      </c>
      <c r="M436" s="8"/>
      <c r="N436" s="6">
        <v>0</v>
      </c>
      <c r="O436" s="7" t="str">
        <f>IFERROR(N436/N446, "NA")</f>
        <v>NA</v>
      </c>
      <c r="P436" s="8"/>
      <c r="Q436" s="6">
        <v>0</v>
      </c>
      <c r="R436" s="7" t="str">
        <f>IFERROR(Q436/Q446, "NA")</f>
        <v>NA</v>
      </c>
      <c r="S436" s="8"/>
      <c r="T436" s="6">
        <v>0</v>
      </c>
      <c r="U436" s="7" t="str">
        <f>IFERROR(T436/T446, "NA")</f>
        <v>NA</v>
      </c>
      <c r="V436" s="8"/>
      <c r="W436" s="6">
        <v>0</v>
      </c>
      <c r="X436" s="7" t="str">
        <f>IFERROR(W436/W446, "NA")</f>
        <v>NA</v>
      </c>
      <c r="Y436" s="8"/>
      <c r="Z436" s="6">
        <v>0</v>
      </c>
      <c r="AA436" s="7" t="str">
        <f>IFERROR(Z436/Z446, "NA")</f>
        <v>NA</v>
      </c>
      <c r="AB436" s="8"/>
      <c r="AC436" s="6">
        <v>0</v>
      </c>
      <c r="AD436" s="7" t="str">
        <f>IFERROR(AC436/AC446, "NA")</f>
        <v>NA</v>
      </c>
      <c r="AE436" s="8"/>
      <c r="AF436" s="6">
        <v>0</v>
      </c>
      <c r="AG436" s="7" t="str">
        <f>IFERROR(AF436/AF446, "NA")</f>
        <v>NA</v>
      </c>
      <c r="AH436" s="8"/>
      <c r="AI436" s="6">
        <v>0</v>
      </c>
      <c r="AJ436" s="7" t="str">
        <f>IFERROR(AI436/AI446, "NA")</f>
        <v>NA</v>
      </c>
      <c r="AK436" s="6"/>
      <c r="AL436" s="9">
        <f t="shared" si="52"/>
        <v>0</v>
      </c>
      <c r="AM436" s="7" t="str">
        <f>IFERROR(AL436/AL446, "NA")</f>
        <v>NA</v>
      </c>
      <c r="AN436" s="6"/>
      <c r="AO436" s="6">
        <v>0</v>
      </c>
      <c r="AP436" s="7" t="str">
        <f>IFERROR(AO436/AO446, "NA")</f>
        <v>NA</v>
      </c>
      <c r="AQ436" s="6"/>
      <c r="AR436" s="9">
        <f t="shared" si="53"/>
        <v>0</v>
      </c>
    </row>
    <row r="437" spans="1:44" ht="16.5" hidden="1" customHeight="1" x14ac:dyDescent="0.3">
      <c r="A437" s="33" t="s">
        <v>786</v>
      </c>
      <c r="B437" s="6">
        <v>0</v>
      </c>
      <c r="C437" s="7" t="str">
        <f>IFERROR(B437/B446, "NA")</f>
        <v>NA</v>
      </c>
      <c r="D437" s="8"/>
      <c r="E437" s="6">
        <v>0</v>
      </c>
      <c r="F437" s="7" t="str">
        <f>IFERROR(E437/E446, "NA")</f>
        <v>NA</v>
      </c>
      <c r="G437" s="8"/>
      <c r="H437" s="6">
        <v>0</v>
      </c>
      <c r="I437" s="7" t="str">
        <f>IFERROR(H437/H446, "NA")</f>
        <v>NA</v>
      </c>
      <c r="J437" s="8"/>
      <c r="K437" s="6">
        <v>0</v>
      </c>
      <c r="L437" s="7" t="str">
        <f>IFERROR(K437/K446, "NA")</f>
        <v>NA</v>
      </c>
      <c r="M437" s="8"/>
      <c r="N437" s="6">
        <v>0</v>
      </c>
      <c r="O437" s="7" t="str">
        <f>IFERROR(N437/N446, "NA")</f>
        <v>NA</v>
      </c>
      <c r="P437" s="8"/>
      <c r="Q437" s="6">
        <v>0</v>
      </c>
      <c r="R437" s="7" t="str">
        <f>IFERROR(Q437/Q446, "NA")</f>
        <v>NA</v>
      </c>
      <c r="S437" s="8"/>
      <c r="T437" s="6">
        <v>0</v>
      </c>
      <c r="U437" s="7" t="str">
        <f>IFERROR(T437/T446, "NA")</f>
        <v>NA</v>
      </c>
      <c r="V437" s="8"/>
      <c r="W437" s="6">
        <v>0</v>
      </c>
      <c r="X437" s="7" t="str">
        <f>IFERROR(W437/W446, "NA")</f>
        <v>NA</v>
      </c>
      <c r="Y437" s="8"/>
      <c r="Z437" s="6">
        <v>0</v>
      </c>
      <c r="AA437" s="7" t="str">
        <f>IFERROR(Z437/Z446, "NA")</f>
        <v>NA</v>
      </c>
      <c r="AB437" s="8"/>
      <c r="AC437" s="6">
        <v>0</v>
      </c>
      <c r="AD437" s="7" t="str">
        <f>IFERROR(AC437/AC446, "NA")</f>
        <v>NA</v>
      </c>
      <c r="AE437" s="8"/>
      <c r="AF437" s="6">
        <v>0</v>
      </c>
      <c r="AG437" s="7" t="str">
        <f>IFERROR(AF437/AF446, "NA")</f>
        <v>NA</v>
      </c>
      <c r="AH437" s="8"/>
      <c r="AI437" s="6">
        <v>0</v>
      </c>
      <c r="AJ437" s="7" t="str">
        <f>IFERROR(AI437/AI446, "NA")</f>
        <v>NA</v>
      </c>
      <c r="AK437" s="6"/>
      <c r="AL437" s="9">
        <f t="shared" si="52"/>
        <v>0</v>
      </c>
      <c r="AM437" s="7" t="str">
        <f>IFERROR(AL437/AL446, "NA")</f>
        <v>NA</v>
      </c>
      <c r="AN437" s="6"/>
      <c r="AO437" s="6">
        <v>0</v>
      </c>
      <c r="AP437" s="7" t="str">
        <f>IFERROR(AO437/AO446, "NA")</f>
        <v>NA</v>
      </c>
      <c r="AQ437" s="6"/>
      <c r="AR437" s="9">
        <f t="shared" si="53"/>
        <v>0</v>
      </c>
    </row>
    <row r="438" spans="1:44" ht="16.5" hidden="1" customHeight="1" x14ac:dyDescent="0.3">
      <c r="A438" s="33" t="s">
        <v>787</v>
      </c>
      <c r="B438" s="6">
        <v>0</v>
      </c>
      <c r="C438" s="7" t="str">
        <f>IFERROR(B438/B446, "NA")</f>
        <v>NA</v>
      </c>
      <c r="D438" s="8"/>
      <c r="E438" s="6">
        <v>0</v>
      </c>
      <c r="F438" s="7" t="str">
        <f>IFERROR(E438/E446, "NA")</f>
        <v>NA</v>
      </c>
      <c r="G438" s="8"/>
      <c r="H438" s="6">
        <v>0</v>
      </c>
      <c r="I438" s="7" t="str">
        <f>IFERROR(H438/H446, "NA")</f>
        <v>NA</v>
      </c>
      <c r="J438" s="8"/>
      <c r="K438" s="6">
        <v>0</v>
      </c>
      <c r="L438" s="7" t="str">
        <f>IFERROR(K438/K446, "NA")</f>
        <v>NA</v>
      </c>
      <c r="M438" s="8"/>
      <c r="N438" s="6">
        <v>0</v>
      </c>
      <c r="O438" s="7" t="str">
        <f>IFERROR(N438/N446, "NA")</f>
        <v>NA</v>
      </c>
      <c r="P438" s="8"/>
      <c r="Q438" s="6">
        <v>0</v>
      </c>
      <c r="R438" s="7" t="str">
        <f>IFERROR(Q438/Q446, "NA")</f>
        <v>NA</v>
      </c>
      <c r="S438" s="8"/>
      <c r="T438" s="6">
        <v>0</v>
      </c>
      <c r="U438" s="7" t="str">
        <f>IFERROR(T438/T446, "NA")</f>
        <v>NA</v>
      </c>
      <c r="V438" s="8"/>
      <c r="W438" s="6">
        <v>0</v>
      </c>
      <c r="X438" s="7" t="str">
        <f>IFERROR(W438/W446, "NA")</f>
        <v>NA</v>
      </c>
      <c r="Y438" s="8"/>
      <c r="Z438" s="6">
        <v>0</v>
      </c>
      <c r="AA438" s="7" t="str">
        <f>IFERROR(Z438/Z446, "NA")</f>
        <v>NA</v>
      </c>
      <c r="AB438" s="8"/>
      <c r="AC438" s="6">
        <v>0</v>
      </c>
      <c r="AD438" s="7" t="str">
        <f>IFERROR(AC438/AC446, "NA")</f>
        <v>NA</v>
      </c>
      <c r="AE438" s="8"/>
      <c r="AF438" s="6">
        <v>0</v>
      </c>
      <c r="AG438" s="7" t="str">
        <f>IFERROR(AF438/AF446, "NA")</f>
        <v>NA</v>
      </c>
      <c r="AH438" s="8"/>
      <c r="AI438" s="6">
        <v>0</v>
      </c>
      <c r="AJ438" s="7" t="str">
        <f>IFERROR(AI438/AI446, "NA")</f>
        <v>NA</v>
      </c>
      <c r="AK438" s="6"/>
      <c r="AL438" s="9">
        <f t="shared" si="52"/>
        <v>0</v>
      </c>
      <c r="AM438" s="7" t="str">
        <f>IFERROR(AL438/AL446, "NA")</f>
        <v>NA</v>
      </c>
      <c r="AN438" s="6"/>
      <c r="AO438" s="6">
        <v>0</v>
      </c>
      <c r="AP438" s="7" t="str">
        <f>IFERROR(AO438/AO446, "NA")</f>
        <v>NA</v>
      </c>
      <c r="AQ438" s="6"/>
      <c r="AR438" s="9">
        <f t="shared" si="53"/>
        <v>0</v>
      </c>
    </row>
    <row r="439" spans="1:44" ht="30.75" hidden="1" customHeight="1" x14ac:dyDescent="0.3">
      <c r="A439" s="33" t="s">
        <v>788</v>
      </c>
      <c r="B439" s="6">
        <v>0</v>
      </c>
      <c r="C439" s="7" t="str">
        <f>IFERROR(B439/B446, "NA")</f>
        <v>NA</v>
      </c>
      <c r="D439" s="8"/>
      <c r="E439" s="6">
        <v>0</v>
      </c>
      <c r="F439" s="7" t="str">
        <f>IFERROR(E439/E446, "NA")</f>
        <v>NA</v>
      </c>
      <c r="G439" s="8"/>
      <c r="H439" s="6">
        <v>0</v>
      </c>
      <c r="I439" s="7" t="str">
        <f>IFERROR(H439/H446, "NA")</f>
        <v>NA</v>
      </c>
      <c r="J439" s="8"/>
      <c r="K439" s="6">
        <v>0</v>
      </c>
      <c r="L439" s="7" t="str">
        <f>IFERROR(K439/K446, "NA")</f>
        <v>NA</v>
      </c>
      <c r="M439" s="8"/>
      <c r="N439" s="6">
        <v>0</v>
      </c>
      <c r="O439" s="7" t="str">
        <f>IFERROR(N439/N446, "NA")</f>
        <v>NA</v>
      </c>
      <c r="P439" s="8"/>
      <c r="Q439" s="6">
        <v>0</v>
      </c>
      <c r="R439" s="7" t="str">
        <f>IFERROR(Q439/Q446, "NA")</f>
        <v>NA</v>
      </c>
      <c r="S439" s="8"/>
      <c r="T439" s="6">
        <v>0</v>
      </c>
      <c r="U439" s="7" t="str">
        <f>IFERROR(T439/T446, "NA")</f>
        <v>NA</v>
      </c>
      <c r="V439" s="8"/>
      <c r="W439" s="6">
        <v>0</v>
      </c>
      <c r="X439" s="7" t="str">
        <f>IFERROR(W439/W446, "NA")</f>
        <v>NA</v>
      </c>
      <c r="Y439" s="8"/>
      <c r="Z439" s="6">
        <v>0</v>
      </c>
      <c r="AA439" s="7" t="str">
        <f>IFERROR(Z439/Z446, "NA")</f>
        <v>NA</v>
      </c>
      <c r="AB439" s="8"/>
      <c r="AC439" s="6">
        <v>0</v>
      </c>
      <c r="AD439" s="7" t="str">
        <f>IFERROR(AC439/AC446, "NA")</f>
        <v>NA</v>
      </c>
      <c r="AE439" s="8"/>
      <c r="AF439" s="6">
        <v>0</v>
      </c>
      <c r="AG439" s="7" t="str">
        <f>IFERROR(AF439/AF446, "NA")</f>
        <v>NA</v>
      </c>
      <c r="AH439" s="8"/>
      <c r="AI439" s="6">
        <v>0</v>
      </c>
      <c r="AJ439" s="7" t="str">
        <f>IFERROR(AI439/AI446, "NA")</f>
        <v>NA</v>
      </c>
      <c r="AK439" s="6"/>
      <c r="AL439" s="9">
        <f t="shared" si="52"/>
        <v>0</v>
      </c>
      <c r="AM439" s="7" t="str">
        <f>IFERROR(AL439/AL446, "NA")</f>
        <v>NA</v>
      </c>
      <c r="AN439" s="6"/>
      <c r="AO439" s="6">
        <v>0</v>
      </c>
      <c r="AP439" s="7" t="str">
        <f>IFERROR(AO439/AO446, "NA")</f>
        <v>NA</v>
      </c>
      <c r="AQ439" s="6"/>
      <c r="AR439" s="9">
        <f t="shared" si="53"/>
        <v>0</v>
      </c>
    </row>
    <row r="440" spans="1:44" ht="30.75" hidden="1" customHeight="1" x14ac:dyDescent="0.3">
      <c r="A440" s="33" t="s">
        <v>789</v>
      </c>
      <c r="B440" s="6">
        <v>0</v>
      </c>
      <c r="C440" s="7" t="str">
        <f>IFERROR(B440/B446, "NA")</f>
        <v>NA</v>
      </c>
      <c r="D440" s="8"/>
      <c r="E440" s="6">
        <v>0</v>
      </c>
      <c r="F440" s="7" t="str">
        <f>IFERROR(E440/E446, "NA")</f>
        <v>NA</v>
      </c>
      <c r="G440" s="8"/>
      <c r="H440" s="6">
        <v>0</v>
      </c>
      <c r="I440" s="7" t="str">
        <f>IFERROR(H440/H446, "NA")</f>
        <v>NA</v>
      </c>
      <c r="J440" s="8"/>
      <c r="K440" s="6">
        <v>0</v>
      </c>
      <c r="L440" s="7" t="str">
        <f>IFERROR(K440/K446, "NA")</f>
        <v>NA</v>
      </c>
      <c r="M440" s="8"/>
      <c r="N440" s="6">
        <v>0</v>
      </c>
      <c r="O440" s="7" t="str">
        <f>IFERROR(N440/N446, "NA")</f>
        <v>NA</v>
      </c>
      <c r="P440" s="8"/>
      <c r="Q440" s="6">
        <v>0</v>
      </c>
      <c r="R440" s="7" t="str">
        <f>IFERROR(Q440/Q446, "NA")</f>
        <v>NA</v>
      </c>
      <c r="S440" s="8"/>
      <c r="T440" s="6">
        <v>0</v>
      </c>
      <c r="U440" s="7" t="str">
        <f>IFERROR(T440/T446, "NA")</f>
        <v>NA</v>
      </c>
      <c r="V440" s="8"/>
      <c r="W440" s="6">
        <v>0</v>
      </c>
      <c r="X440" s="7" t="str">
        <f>IFERROR(W440/W446, "NA")</f>
        <v>NA</v>
      </c>
      <c r="Y440" s="8"/>
      <c r="Z440" s="6">
        <v>0</v>
      </c>
      <c r="AA440" s="7" t="str">
        <f>IFERROR(Z440/Z446, "NA")</f>
        <v>NA</v>
      </c>
      <c r="AB440" s="8"/>
      <c r="AC440" s="6">
        <v>0</v>
      </c>
      <c r="AD440" s="7" t="str">
        <f>IFERROR(AC440/AC446, "NA")</f>
        <v>NA</v>
      </c>
      <c r="AE440" s="8"/>
      <c r="AF440" s="6">
        <v>0</v>
      </c>
      <c r="AG440" s="7" t="str">
        <f>IFERROR(AF440/AF446, "NA")</f>
        <v>NA</v>
      </c>
      <c r="AH440" s="8"/>
      <c r="AI440" s="6">
        <v>0</v>
      </c>
      <c r="AJ440" s="7" t="str">
        <f>IFERROR(AI440/AI446, "NA")</f>
        <v>NA</v>
      </c>
      <c r="AK440" s="6"/>
      <c r="AL440" s="9">
        <f t="shared" si="52"/>
        <v>0</v>
      </c>
      <c r="AM440" s="7" t="str">
        <f>IFERROR(AL440/AL446, "NA")</f>
        <v>NA</v>
      </c>
      <c r="AN440" s="6"/>
      <c r="AO440" s="6">
        <v>0</v>
      </c>
      <c r="AP440" s="7" t="str">
        <f>IFERROR(AO440/AO446, "NA")</f>
        <v>NA</v>
      </c>
      <c r="AQ440" s="6"/>
      <c r="AR440" s="9">
        <f t="shared" si="53"/>
        <v>0</v>
      </c>
    </row>
    <row r="441" spans="1:44" ht="30.75" hidden="1" customHeight="1" x14ac:dyDescent="0.3">
      <c r="A441" s="33" t="s">
        <v>790</v>
      </c>
      <c r="B441" s="6">
        <v>0</v>
      </c>
      <c r="C441" s="7" t="str">
        <f>IFERROR(B441/B446, "NA")</f>
        <v>NA</v>
      </c>
      <c r="D441" s="8"/>
      <c r="E441" s="6">
        <v>0</v>
      </c>
      <c r="F441" s="7" t="str">
        <f>IFERROR(E441/E446, "NA")</f>
        <v>NA</v>
      </c>
      <c r="G441" s="8"/>
      <c r="H441" s="6">
        <v>0</v>
      </c>
      <c r="I441" s="7" t="str">
        <f>IFERROR(H441/H446, "NA")</f>
        <v>NA</v>
      </c>
      <c r="J441" s="8"/>
      <c r="K441" s="6">
        <v>0</v>
      </c>
      <c r="L441" s="7" t="str">
        <f>IFERROR(K441/K446, "NA")</f>
        <v>NA</v>
      </c>
      <c r="M441" s="8"/>
      <c r="N441" s="6">
        <v>0</v>
      </c>
      <c r="O441" s="7" t="str">
        <f>IFERROR(N441/N446, "NA")</f>
        <v>NA</v>
      </c>
      <c r="P441" s="8"/>
      <c r="Q441" s="6">
        <v>0</v>
      </c>
      <c r="R441" s="7" t="str">
        <f>IFERROR(Q441/Q446, "NA")</f>
        <v>NA</v>
      </c>
      <c r="S441" s="8"/>
      <c r="T441" s="6">
        <v>0</v>
      </c>
      <c r="U441" s="7" t="str">
        <f>IFERROR(T441/T446, "NA")</f>
        <v>NA</v>
      </c>
      <c r="V441" s="8"/>
      <c r="W441" s="6">
        <v>0</v>
      </c>
      <c r="X441" s="7" t="str">
        <f>IFERROR(W441/W446, "NA")</f>
        <v>NA</v>
      </c>
      <c r="Y441" s="8"/>
      <c r="Z441" s="6">
        <v>0</v>
      </c>
      <c r="AA441" s="7" t="str">
        <f>IFERROR(Z441/Z446, "NA")</f>
        <v>NA</v>
      </c>
      <c r="AB441" s="8"/>
      <c r="AC441" s="6">
        <v>0</v>
      </c>
      <c r="AD441" s="7" t="str">
        <f>IFERROR(AC441/AC446, "NA")</f>
        <v>NA</v>
      </c>
      <c r="AE441" s="8"/>
      <c r="AF441" s="6">
        <v>0</v>
      </c>
      <c r="AG441" s="7" t="str">
        <f>IFERROR(AF441/AF446, "NA")</f>
        <v>NA</v>
      </c>
      <c r="AH441" s="8"/>
      <c r="AI441" s="6">
        <v>0</v>
      </c>
      <c r="AJ441" s="7" t="str">
        <f>IFERROR(AI441/AI446, "NA")</f>
        <v>NA</v>
      </c>
      <c r="AK441" s="6"/>
      <c r="AL441" s="9">
        <f t="shared" si="52"/>
        <v>0</v>
      </c>
      <c r="AM441" s="7" t="str">
        <f>IFERROR(AL441/AL446, "NA")</f>
        <v>NA</v>
      </c>
      <c r="AN441" s="6"/>
      <c r="AO441" s="6">
        <v>0</v>
      </c>
      <c r="AP441" s="7" t="str">
        <f>IFERROR(AO441/AO446, "NA")</f>
        <v>NA</v>
      </c>
      <c r="AQ441" s="6"/>
      <c r="AR441" s="9">
        <f t="shared" si="53"/>
        <v>0</v>
      </c>
    </row>
    <row r="442" spans="1:44" ht="30.75" hidden="1" customHeight="1" x14ac:dyDescent="0.3">
      <c r="A442" s="33" t="s">
        <v>791</v>
      </c>
      <c r="B442" s="6">
        <v>0</v>
      </c>
      <c r="C442" s="7" t="str">
        <f>IFERROR(B442/B446, "NA")</f>
        <v>NA</v>
      </c>
      <c r="D442" s="8"/>
      <c r="E442" s="6">
        <v>0</v>
      </c>
      <c r="F442" s="7" t="str">
        <f>IFERROR(E442/E446, "NA")</f>
        <v>NA</v>
      </c>
      <c r="G442" s="8"/>
      <c r="H442" s="6">
        <v>0</v>
      </c>
      <c r="I442" s="7" t="str">
        <f>IFERROR(H442/H446, "NA")</f>
        <v>NA</v>
      </c>
      <c r="J442" s="8"/>
      <c r="K442" s="6">
        <v>0</v>
      </c>
      <c r="L442" s="7" t="str">
        <f>IFERROR(K442/K446, "NA")</f>
        <v>NA</v>
      </c>
      <c r="M442" s="8"/>
      <c r="N442" s="6">
        <v>0</v>
      </c>
      <c r="O442" s="7" t="str">
        <f>IFERROR(N442/N446, "NA")</f>
        <v>NA</v>
      </c>
      <c r="P442" s="8"/>
      <c r="Q442" s="6">
        <v>0</v>
      </c>
      <c r="R442" s="7" t="str">
        <f>IFERROR(Q442/Q446, "NA")</f>
        <v>NA</v>
      </c>
      <c r="S442" s="8"/>
      <c r="T442" s="6">
        <v>0</v>
      </c>
      <c r="U442" s="7" t="str">
        <f>IFERROR(T442/T446, "NA")</f>
        <v>NA</v>
      </c>
      <c r="V442" s="8"/>
      <c r="W442" s="6">
        <v>0</v>
      </c>
      <c r="X442" s="7" t="str">
        <f>IFERROR(W442/W446, "NA")</f>
        <v>NA</v>
      </c>
      <c r="Y442" s="8"/>
      <c r="Z442" s="6">
        <v>0</v>
      </c>
      <c r="AA442" s="7" t="str">
        <f>IFERROR(Z442/Z446, "NA")</f>
        <v>NA</v>
      </c>
      <c r="AB442" s="8"/>
      <c r="AC442" s="6">
        <v>0</v>
      </c>
      <c r="AD442" s="7" t="str">
        <f>IFERROR(AC442/AC446, "NA")</f>
        <v>NA</v>
      </c>
      <c r="AE442" s="8"/>
      <c r="AF442" s="6">
        <v>0</v>
      </c>
      <c r="AG442" s="7" t="str">
        <f>IFERROR(AF442/AF446, "NA")</f>
        <v>NA</v>
      </c>
      <c r="AH442" s="8"/>
      <c r="AI442" s="6">
        <v>0</v>
      </c>
      <c r="AJ442" s="7" t="str">
        <f>IFERROR(AI442/AI446, "NA")</f>
        <v>NA</v>
      </c>
      <c r="AK442" s="6"/>
      <c r="AL442" s="9">
        <f t="shared" si="52"/>
        <v>0</v>
      </c>
      <c r="AM442" s="7" t="str">
        <f>IFERROR(AL442/AL446, "NA")</f>
        <v>NA</v>
      </c>
      <c r="AN442" s="6"/>
      <c r="AO442" s="6">
        <v>0</v>
      </c>
      <c r="AP442" s="7" t="str">
        <f>IFERROR(AO442/AO446, "NA")</f>
        <v>NA</v>
      </c>
      <c r="AQ442" s="6"/>
      <c r="AR442" s="9">
        <f t="shared" si="53"/>
        <v>0</v>
      </c>
    </row>
    <row r="443" spans="1:44" ht="16.5" customHeight="1" x14ac:dyDescent="0.3">
      <c r="A443" s="40" t="s">
        <v>426</v>
      </c>
      <c r="B443" s="11">
        <f>IFERROR(B434+B435+B436+B437+B438+B439+B440+B441+B442, "NA")</f>
        <v>0</v>
      </c>
      <c r="C443" s="12" t="str">
        <f>IFERROR(B443/B446, "NA")</f>
        <v>NA</v>
      </c>
      <c r="D443" s="2"/>
      <c r="E443" s="11">
        <f>IFERROR(E434+E435+E436+E437+E438+E439+E440+E441+E442, "NA")</f>
        <v>0</v>
      </c>
      <c r="F443" s="12" t="str">
        <f>IFERROR(E443/E446, "NA")</f>
        <v>NA</v>
      </c>
      <c r="G443" s="2"/>
      <c r="H443" s="11">
        <f>IFERROR(H434+H435+H436+H437+H438+H439+H440+H441+H442, "NA")</f>
        <v>0</v>
      </c>
      <c r="I443" s="12" t="str">
        <f>IFERROR(H443/H446, "NA")</f>
        <v>NA</v>
      </c>
      <c r="J443" s="2"/>
      <c r="K443" s="11">
        <f>IFERROR(K434+K435+K436+K437+K438+K439+K440+K441+K442, "NA")</f>
        <v>0</v>
      </c>
      <c r="L443" s="12" t="str">
        <f>IFERROR(K443/K446, "NA")</f>
        <v>NA</v>
      </c>
      <c r="M443" s="2"/>
      <c r="N443" s="11">
        <f>IFERROR(N434+N435+N436+N437+N438+N439+N440+N441+N442, "NA")</f>
        <v>0</v>
      </c>
      <c r="O443" s="12" t="str">
        <f>IFERROR(N443/N446, "NA")</f>
        <v>NA</v>
      </c>
      <c r="P443" s="2"/>
      <c r="Q443" s="11">
        <f>IFERROR(Q434+Q435+Q436+Q437+Q438+Q439+Q440+Q441+Q442, "NA")</f>
        <v>0</v>
      </c>
      <c r="R443" s="12" t="str">
        <f>IFERROR(Q443/Q446, "NA")</f>
        <v>NA</v>
      </c>
      <c r="S443" s="2"/>
      <c r="T443" s="11">
        <f>IFERROR(T434+T435+T436+T437+T438+T439+T440+T441+T442, "NA")</f>
        <v>0</v>
      </c>
      <c r="U443" s="12" t="str">
        <f>IFERROR(T443/T446, "NA")</f>
        <v>NA</v>
      </c>
      <c r="V443" s="2"/>
      <c r="W443" s="11">
        <f>IFERROR(W434+W435+W436+W437+W438+W439+W440+W441+W442, "NA")</f>
        <v>0</v>
      </c>
      <c r="X443" s="12" t="str">
        <f>IFERROR(W443/W446, "NA")</f>
        <v>NA</v>
      </c>
      <c r="Y443" s="2"/>
      <c r="Z443" s="11">
        <f>IFERROR(Z434+Z435+Z436+Z437+Z438+Z439+Z440+Z441+Z442, "NA")</f>
        <v>0</v>
      </c>
      <c r="AA443" s="12" t="str">
        <f>IFERROR(Z443/Z446, "NA")</f>
        <v>NA</v>
      </c>
      <c r="AB443" s="2"/>
      <c r="AC443" s="11">
        <f>IFERROR(AC434+AC435+AC436+AC437+AC438+AC439+AC440+AC441+AC442, "NA")</f>
        <v>0</v>
      </c>
      <c r="AD443" s="12" t="str">
        <f>IFERROR(AC443/AC446, "NA")</f>
        <v>NA</v>
      </c>
      <c r="AE443" s="2"/>
      <c r="AF443" s="11">
        <f>IFERROR(AF434+AF435+AF436+AF437+AF438+AF439+AF440+AF441+AF442, "NA")</f>
        <v>0</v>
      </c>
      <c r="AG443" s="12" t="str">
        <f>IFERROR(AF443/AF446, "NA")</f>
        <v>NA</v>
      </c>
      <c r="AH443" s="2"/>
      <c r="AI443" s="11">
        <f>IFERROR(AI434+AI435+AI436+AI437+AI438+AI439+AI440+AI441+AI442, "NA")</f>
        <v>0</v>
      </c>
      <c r="AJ443" s="12" t="str">
        <f>IFERROR(AI443/AI446, "NA")</f>
        <v>NA</v>
      </c>
      <c r="AK443" s="2"/>
      <c r="AL443" s="11">
        <f t="shared" si="52"/>
        <v>0</v>
      </c>
      <c r="AM443" s="12" t="str">
        <f>IFERROR(AL443/AL446, "NA")</f>
        <v>NA</v>
      </c>
      <c r="AN443" s="2"/>
      <c r="AO443" s="11">
        <f>IFERROR(AO434+AO435+AO436+AO437+AO438+AO439+AO440+AO441+AO442, "NA")</f>
        <v>0</v>
      </c>
      <c r="AP443" s="12" t="str">
        <f>IFERROR(AO443/AO446, "NA")</f>
        <v>NA</v>
      </c>
      <c r="AQ443" s="2"/>
      <c r="AR443" s="11">
        <f t="shared" si="53"/>
        <v>0</v>
      </c>
    </row>
    <row r="444" spans="1:44" ht="16.5" customHeight="1" x14ac:dyDescent="0.3">
      <c r="A444" s="10" t="s">
        <v>68</v>
      </c>
      <c r="B444" s="11">
        <f>IFERROR(B434+B435+B436+B437+B438+B439+B440+B441+B442, "NA")</f>
        <v>0</v>
      </c>
      <c r="C444" s="12" t="str">
        <f>IFERROR(B444/B446, "NA")</f>
        <v>NA</v>
      </c>
      <c r="D444" s="2"/>
      <c r="E444" s="11">
        <f>IFERROR(E434+E435+E436+E437+E438+E439+E440+E441+E442, "NA")</f>
        <v>0</v>
      </c>
      <c r="F444" s="12" t="str">
        <f>IFERROR(E444/E446, "NA")</f>
        <v>NA</v>
      </c>
      <c r="G444" s="2"/>
      <c r="H444" s="11">
        <f>IFERROR(H434+H435+H436+H437+H438+H439+H440+H441+H442, "NA")</f>
        <v>0</v>
      </c>
      <c r="I444" s="12" t="str">
        <f>IFERROR(H444/H446, "NA")</f>
        <v>NA</v>
      </c>
      <c r="J444" s="2"/>
      <c r="K444" s="11">
        <f>IFERROR(K434+K435+K436+K437+K438+K439+K440+K441+K442, "NA")</f>
        <v>0</v>
      </c>
      <c r="L444" s="12" t="str">
        <f>IFERROR(K444/K446, "NA")</f>
        <v>NA</v>
      </c>
      <c r="M444" s="2"/>
      <c r="N444" s="11">
        <f>IFERROR(N434+N435+N436+N437+N438+N439+N440+N441+N442, "NA")</f>
        <v>0</v>
      </c>
      <c r="O444" s="12" t="str">
        <f>IFERROR(N444/N446, "NA")</f>
        <v>NA</v>
      </c>
      <c r="P444" s="2"/>
      <c r="Q444" s="11">
        <f>IFERROR(Q434+Q435+Q436+Q437+Q438+Q439+Q440+Q441+Q442, "NA")</f>
        <v>0</v>
      </c>
      <c r="R444" s="12" t="str">
        <f>IFERROR(Q444/Q446, "NA")</f>
        <v>NA</v>
      </c>
      <c r="S444" s="2"/>
      <c r="T444" s="11">
        <f>IFERROR(T434+T435+T436+T437+T438+T439+T440+T441+T442, "NA")</f>
        <v>0</v>
      </c>
      <c r="U444" s="12" t="str">
        <f>IFERROR(T444/T446, "NA")</f>
        <v>NA</v>
      </c>
      <c r="V444" s="2"/>
      <c r="W444" s="11">
        <f>IFERROR(W434+W435+W436+W437+W438+W439+W440+W441+W442, "NA")</f>
        <v>0</v>
      </c>
      <c r="X444" s="12" t="str">
        <f>IFERROR(W444/W446, "NA")</f>
        <v>NA</v>
      </c>
      <c r="Y444" s="2"/>
      <c r="Z444" s="11">
        <f>IFERROR(Z434+Z435+Z436+Z437+Z438+Z439+Z440+Z441+Z442, "NA")</f>
        <v>0</v>
      </c>
      <c r="AA444" s="12" t="str">
        <f>IFERROR(Z444/Z446, "NA")</f>
        <v>NA</v>
      </c>
      <c r="AB444" s="2"/>
      <c r="AC444" s="11">
        <f>IFERROR(AC434+AC435+AC436+AC437+AC438+AC439+AC440+AC441+AC442, "NA")</f>
        <v>0</v>
      </c>
      <c r="AD444" s="12" t="str">
        <f>IFERROR(AC444/AC446, "NA")</f>
        <v>NA</v>
      </c>
      <c r="AE444" s="2"/>
      <c r="AF444" s="11">
        <f>IFERROR(AF434+AF435+AF436+AF437+AF438+AF439+AF440+AF441+AF442, "NA")</f>
        <v>0</v>
      </c>
      <c r="AG444" s="12" t="str">
        <f>IFERROR(AF444/AF446, "NA")</f>
        <v>NA</v>
      </c>
      <c r="AH444" s="2"/>
      <c r="AI444" s="11">
        <f>IFERROR(AI434+AI435+AI436+AI437+AI438+AI439+AI440+AI441+AI442, "NA")</f>
        <v>0</v>
      </c>
      <c r="AJ444" s="12" t="str">
        <f>IFERROR(AI444/AI446, "NA")</f>
        <v>NA</v>
      </c>
      <c r="AK444" s="2"/>
      <c r="AL444" s="11">
        <f t="shared" si="52"/>
        <v>0</v>
      </c>
      <c r="AM444" s="12" t="str">
        <f>IFERROR(AL444/AL446, "NA")</f>
        <v>NA</v>
      </c>
      <c r="AN444" s="2"/>
      <c r="AO444" s="11">
        <f>IFERROR(AO434+AO435+AO436+AO437+AO438+AO439+AO440+AO441+AO442, "NA")</f>
        <v>0</v>
      </c>
      <c r="AP444" s="12" t="str">
        <f>IFERROR(AO444/AO446, "NA")</f>
        <v>NA</v>
      </c>
      <c r="AQ444" s="2"/>
      <c r="AR444" s="11">
        <f t="shared" si="53"/>
        <v>0</v>
      </c>
    </row>
    <row r="445" spans="1:44" ht="16.5" customHeight="1" x14ac:dyDescent="0.3">
      <c r="A445" s="21" t="s">
        <v>69</v>
      </c>
      <c r="B445" s="22">
        <f>IFERROR(B405-B431-B444, "NA")</f>
        <v>-88747.520000000019</v>
      </c>
      <c r="C445" s="23" t="str">
        <f>IFERROR(B445/B446, "NA")</f>
        <v>NA</v>
      </c>
      <c r="D445" s="24"/>
      <c r="E445" s="22">
        <f>IFERROR(E405-E431-E444, "NA")</f>
        <v>-102288.07000000002</v>
      </c>
      <c r="F445" s="23" t="str">
        <f>IFERROR(E445/E446, "NA")</f>
        <v>NA</v>
      </c>
      <c r="G445" s="24"/>
      <c r="H445" s="22">
        <f>IFERROR(H405-H431-H444, "NA")</f>
        <v>-112657.56999999999</v>
      </c>
      <c r="I445" s="23" t="str">
        <f>IFERROR(H445/H446, "NA")</f>
        <v>NA</v>
      </c>
      <c r="J445" s="24"/>
      <c r="K445" s="22">
        <f>IFERROR(K405-K431-K444, "NA")</f>
        <v>-119565.41</v>
      </c>
      <c r="L445" s="23" t="str">
        <f>IFERROR(K445/K446, "NA")</f>
        <v>NA</v>
      </c>
      <c r="M445" s="24"/>
      <c r="N445" s="22">
        <f>IFERROR(N405-N431-N444, "NA")</f>
        <v>-87104.919999999984</v>
      </c>
      <c r="O445" s="23" t="str">
        <f>IFERROR(N445/N446, "NA")</f>
        <v>NA</v>
      </c>
      <c r="P445" s="24"/>
      <c r="Q445" s="22">
        <f>IFERROR(Q405-Q431-Q444, "NA")</f>
        <v>-95093.900000000009</v>
      </c>
      <c r="R445" s="23" t="str">
        <f>IFERROR(Q445/Q446, "NA")</f>
        <v>NA</v>
      </c>
      <c r="S445" s="24"/>
      <c r="T445" s="22">
        <f>IFERROR(T405-T431-T444, "NA")</f>
        <v>-106610.95000000001</v>
      </c>
      <c r="U445" s="23" t="str">
        <f>IFERROR(T445/T446, "NA")</f>
        <v>NA</v>
      </c>
      <c r="V445" s="24"/>
      <c r="W445" s="22">
        <f>IFERROR(W405-W431-W444, "NA")</f>
        <v>-91536.609999999986</v>
      </c>
      <c r="X445" s="23" t="str">
        <f>IFERROR(W445/W446, "NA")</f>
        <v>NA</v>
      </c>
      <c r="Y445" s="24"/>
      <c r="Z445" s="22">
        <f>IFERROR(Z405-Z431-Z444, "NA")</f>
        <v>-97304.309999999969</v>
      </c>
      <c r="AA445" s="23" t="str">
        <f>IFERROR(Z445/Z446, "NA")</f>
        <v>NA</v>
      </c>
      <c r="AB445" s="24"/>
      <c r="AC445" s="22">
        <f>IFERROR(AC405-AC431-AC444, "NA")</f>
        <v>-67579.55</v>
      </c>
      <c r="AD445" s="23" t="str">
        <f>IFERROR(AC445/AC446, "NA")</f>
        <v>NA</v>
      </c>
      <c r="AE445" s="24"/>
      <c r="AF445" s="22">
        <f>IFERROR(AF405-AF431-AF444, "NA")</f>
        <v>-77897.929999999964</v>
      </c>
      <c r="AG445" s="23" t="str">
        <f>IFERROR(AF445/AF446, "NA")</f>
        <v>NA</v>
      </c>
      <c r="AH445" s="24"/>
      <c r="AI445" s="22">
        <f>IFERROR(AI405-AI431-AI444, "NA")</f>
        <v>-80750.27</v>
      </c>
      <c r="AJ445" s="23" t="str">
        <f>IFERROR(AI445/AI446, "NA")</f>
        <v>NA</v>
      </c>
      <c r="AK445" s="24"/>
      <c r="AL445" s="22">
        <f t="shared" si="52"/>
        <v>-1127137.01</v>
      </c>
      <c r="AM445" s="23" t="str">
        <f>IFERROR(AL445/AL446, "NA")</f>
        <v>NA</v>
      </c>
      <c r="AN445" s="24"/>
      <c r="AO445" s="22">
        <f>IFERROR(AO405-AO431-AO444, "NA")</f>
        <v>-1375213.38</v>
      </c>
      <c r="AP445" s="23" t="str">
        <f>IFERROR(AO445/AO446, "NA")</f>
        <v>NA</v>
      </c>
      <c r="AQ445" s="24"/>
      <c r="AR445" s="22">
        <f t="shared" si="53"/>
        <v>248076.36999999988</v>
      </c>
    </row>
    <row r="446" spans="1:44" ht="15.6" hidden="1" x14ac:dyDescent="0.3">
      <c r="A446" s="29" t="s">
        <v>14</v>
      </c>
      <c r="B446" s="6">
        <v>0</v>
      </c>
      <c r="C446" s="30"/>
      <c r="D446" s="8"/>
      <c r="E446" s="6">
        <v>0</v>
      </c>
      <c r="F446" s="30"/>
      <c r="G446" s="8"/>
      <c r="H446" s="6">
        <v>0</v>
      </c>
      <c r="I446" s="30"/>
      <c r="J446" s="8"/>
      <c r="K446" s="6">
        <v>0</v>
      </c>
      <c r="L446" s="30"/>
      <c r="M446" s="8"/>
      <c r="N446" s="6">
        <v>0</v>
      </c>
      <c r="O446" s="30"/>
      <c r="P446" s="8"/>
      <c r="Q446" s="6">
        <v>0</v>
      </c>
      <c r="R446" s="30"/>
      <c r="S446" s="8"/>
      <c r="T446" s="6">
        <v>0</v>
      </c>
      <c r="U446" s="30"/>
      <c r="V446" s="8"/>
      <c r="W446" s="6">
        <v>0</v>
      </c>
      <c r="X446" s="30"/>
      <c r="Y446" s="8"/>
      <c r="Z446" s="6">
        <v>0</v>
      </c>
      <c r="AA446" s="30"/>
      <c r="AB446" s="8"/>
      <c r="AC446" s="6">
        <v>0</v>
      </c>
      <c r="AD446" s="30"/>
      <c r="AE446" s="8"/>
      <c r="AF446" s="6">
        <v>0</v>
      </c>
      <c r="AG446" s="30"/>
      <c r="AH446" s="8"/>
      <c r="AI446" s="6">
        <v>0</v>
      </c>
      <c r="AJ446" s="30"/>
      <c r="AK446" s="6"/>
      <c r="AL446" s="9">
        <f t="shared" si="52"/>
        <v>0</v>
      </c>
      <c r="AM446" s="30"/>
      <c r="AN446" s="6"/>
      <c r="AO446" s="6">
        <v>0</v>
      </c>
      <c r="AP446" s="30"/>
      <c r="AQ446" s="6"/>
      <c r="AR446" s="9">
        <f t="shared" si="53"/>
        <v>0</v>
      </c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33">
    <mergeCell ref="AQ5"/>
    <mergeCell ref="AR5"/>
    <mergeCell ref="AI5:AJ5"/>
    <mergeCell ref="AK5"/>
    <mergeCell ref="AL5:AM5"/>
    <mergeCell ref="AN5"/>
    <mergeCell ref="AO5:AP5"/>
    <mergeCell ref="AB5"/>
    <mergeCell ref="AC5:AD5"/>
    <mergeCell ref="AE5"/>
    <mergeCell ref="AF5:AG5"/>
    <mergeCell ref="AH5"/>
    <mergeCell ref="T5:U5"/>
    <mergeCell ref="V5"/>
    <mergeCell ref="W5:X5"/>
    <mergeCell ref="Y5"/>
    <mergeCell ref="Z5:AA5"/>
    <mergeCell ref="A1:AR1"/>
    <mergeCell ref="A2:AR2"/>
    <mergeCell ref="A3:AR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R452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AR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  <col min="31" max="31" width="1.44140625" customWidth="1"/>
    <col min="32" max="32" width="17.109375" customWidth="1"/>
    <col min="33" max="33" width="9.44140625" customWidth="1"/>
    <col min="34" max="34" width="1.44140625" customWidth="1"/>
    <col min="35" max="35" width="17.109375" customWidth="1"/>
    <col min="36" max="36" width="9.44140625" customWidth="1"/>
    <col min="37" max="37" width="1.44140625" customWidth="1"/>
    <col min="38" max="38" width="17.109375" customWidth="1"/>
    <col min="39" max="39" width="9.44140625" customWidth="1"/>
    <col min="40" max="40" width="1.44140625" customWidth="1"/>
    <col min="41" max="41" width="17.109375" customWidth="1"/>
    <col min="42" max="42" width="9.44140625" customWidth="1"/>
    <col min="43" max="43" width="1.44140625" customWidth="1"/>
    <col min="44" max="44" width="17.109375" customWidth="1"/>
  </cols>
  <sheetData>
    <row r="1" spans="1:44" ht="33.6" x14ac:dyDescent="0.3">
      <c r="A1" s="63" t="s">
        <v>433</v>
      </c>
      <c r="B1" s="63" t="s">
        <v>433</v>
      </c>
      <c r="C1" s="63" t="s">
        <v>433</v>
      </c>
      <c r="D1" s="63" t="s">
        <v>433</v>
      </c>
      <c r="E1" s="63" t="s">
        <v>433</v>
      </c>
      <c r="F1" s="63" t="s">
        <v>433</v>
      </c>
      <c r="G1" s="63" t="s">
        <v>433</v>
      </c>
      <c r="H1" s="63" t="s">
        <v>433</v>
      </c>
      <c r="I1" s="63" t="s">
        <v>433</v>
      </c>
      <c r="J1" s="63" t="s">
        <v>433</v>
      </c>
      <c r="K1" s="63" t="s">
        <v>433</v>
      </c>
      <c r="L1" s="63" t="s">
        <v>433</v>
      </c>
      <c r="M1" s="63" t="s">
        <v>433</v>
      </c>
      <c r="N1" s="63" t="s">
        <v>433</v>
      </c>
      <c r="O1" s="63" t="s">
        <v>433</v>
      </c>
      <c r="P1" s="63" t="s">
        <v>433</v>
      </c>
      <c r="Q1" s="63" t="s">
        <v>433</v>
      </c>
      <c r="R1" s="63" t="s">
        <v>433</v>
      </c>
      <c r="S1" s="63" t="s">
        <v>433</v>
      </c>
      <c r="T1" s="63" t="s">
        <v>433</v>
      </c>
      <c r="U1" s="63" t="s">
        <v>433</v>
      </c>
      <c r="V1" s="63" t="s">
        <v>433</v>
      </c>
      <c r="W1" s="63" t="s">
        <v>433</v>
      </c>
      <c r="X1" s="63" t="s">
        <v>433</v>
      </c>
      <c r="Y1" s="63" t="s">
        <v>433</v>
      </c>
      <c r="Z1" s="63" t="s">
        <v>433</v>
      </c>
      <c r="AA1" s="63" t="s">
        <v>433</v>
      </c>
      <c r="AB1" s="63" t="s">
        <v>433</v>
      </c>
      <c r="AC1" s="63" t="s">
        <v>433</v>
      </c>
      <c r="AD1" s="63" t="s">
        <v>433</v>
      </c>
      <c r="AE1" s="63" t="s">
        <v>433</v>
      </c>
      <c r="AF1" s="63" t="s">
        <v>433</v>
      </c>
      <c r="AG1" s="63" t="s">
        <v>433</v>
      </c>
      <c r="AH1" s="63" t="s">
        <v>433</v>
      </c>
      <c r="AI1" s="63" t="s">
        <v>433</v>
      </c>
      <c r="AJ1" s="63" t="s">
        <v>433</v>
      </c>
      <c r="AK1" s="63" t="s">
        <v>433</v>
      </c>
      <c r="AL1" s="63" t="s">
        <v>433</v>
      </c>
      <c r="AM1" s="63" t="s">
        <v>433</v>
      </c>
      <c r="AN1" s="63" t="s">
        <v>433</v>
      </c>
      <c r="AO1" s="63" t="s">
        <v>433</v>
      </c>
      <c r="AP1" s="63" t="s">
        <v>433</v>
      </c>
      <c r="AQ1" s="63" t="s">
        <v>433</v>
      </c>
      <c r="AR1" s="63" t="s">
        <v>433</v>
      </c>
    </row>
    <row r="2" spans="1:44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  <c r="AE2" s="64" t="s">
        <v>1</v>
      </c>
      <c r="AF2" s="64" t="s">
        <v>1</v>
      </c>
      <c r="AG2" s="64" t="s">
        <v>1</v>
      </c>
      <c r="AH2" s="64" t="s">
        <v>1</v>
      </c>
      <c r="AI2" s="64" t="s">
        <v>1</v>
      </c>
      <c r="AJ2" s="64" t="s">
        <v>1</v>
      </c>
      <c r="AK2" s="64" t="s">
        <v>1</v>
      </c>
      <c r="AL2" s="64" t="s">
        <v>1</v>
      </c>
      <c r="AM2" s="64" t="s">
        <v>1</v>
      </c>
      <c r="AN2" s="64" t="s">
        <v>1</v>
      </c>
      <c r="AO2" s="64" t="s">
        <v>1</v>
      </c>
      <c r="AP2" s="64" t="s">
        <v>1</v>
      </c>
      <c r="AQ2" s="64" t="s">
        <v>1</v>
      </c>
      <c r="AR2" s="64" t="s">
        <v>1</v>
      </c>
    </row>
    <row r="3" spans="1:44" ht="15.6" x14ac:dyDescent="0.3">
      <c r="A3" s="65" t="s">
        <v>428</v>
      </c>
      <c r="B3" s="65" t="s">
        <v>428</v>
      </c>
      <c r="C3" s="65" t="s">
        <v>428</v>
      </c>
      <c r="D3" s="65" t="s">
        <v>428</v>
      </c>
      <c r="E3" s="65" t="s">
        <v>428</v>
      </c>
      <c r="F3" s="65" t="s">
        <v>428</v>
      </c>
      <c r="G3" s="65" t="s">
        <v>428</v>
      </c>
      <c r="H3" s="65" t="s">
        <v>428</v>
      </c>
      <c r="I3" s="65" t="s">
        <v>428</v>
      </c>
      <c r="J3" s="65" t="s">
        <v>428</v>
      </c>
      <c r="K3" s="65" t="s">
        <v>428</v>
      </c>
      <c r="L3" s="65" t="s">
        <v>428</v>
      </c>
      <c r="M3" s="65" t="s">
        <v>428</v>
      </c>
      <c r="N3" s="65" t="s">
        <v>428</v>
      </c>
      <c r="O3" s="65" t="s">
        <v>428</v>
      </c>
      <c r="P3" s="65" t="s">
        <v>428</v>
      </c>
      <c r="Q3" s="65" t="s">
        <v>428</v>
      </c>
      <c r="R3" s="65" t="s">
        <v>428</v>
      </c>
      <c r="S3" s="65" t="s">
        <v>428</v>
      </c>
      <c r="T3" s="65" t="s">
        <v>428</v>
      </c>
      <c r="U3" s="65" t="s">
        <v>428</v>
      </c>
      <c r="V3" s="65" t="s">
        <v>428</v>
      </c>
      <c r="W3" s="65" t="s">
        <v>428</v>
      </c>
      <c r="X3" s="65" t="s">
        <v>428</v>
      </c>
      <c r="Y3" s="65" t="s">
        <v>428</v>
      </c>
      <c r="Z3" s="65" t="s">
        <v>428</v>
      </c>
      <c r="AA3" s="65" t="s">
        <v>428</v>
      </c>
      <c r="AB3" s="65" t="s">
        <v>428</v>
      </c>
      <c r="AC3" s="65" t="s">
        <v>428</v>
      </c>
      <c r="AD3" s="65" t="s">
        <v>428</v>
      </c>
      <c r="AE3" s="65" t="s">
        <v>428</v>
      </c>
      <c r="AF3" s="65" t="s">
        <v>428</v>
      </c>
      <c r="AG3" s="65" t="s">
        <v>428</v>
      </c>
      <c r="AH3" s="65" t="s">
        <v>428</v>
      </c>
      <c r="AI3" s="65" t="s">
        <v>428</v>
      </c>
      <c r="AJ3" s="65" t="s">
        <v>428</v>
      </c>
      <c r="AK3" s="65" t="s">
        <v>428</v>
      </c>
      <c r="AL3" s="65" t="s">
        <v>428</v>
      </c>
      <c r="AM3" s="65" t="s">
        <v>428</v>
      </c>
      <c r="AN3" s="65" t="s">
        <v>428</v>
      </c>
      <c r="AO3" s="65" t="s">
        <v>428</v>
      </c>
      <c r="AP3" s="65" t="s">
        <v>428</v>
      </c>
      <c r="AQ3" s="65" t="s">
        <v>428</v>
      </c>
      <c r="AR3" s="65" t="s">
        <v>428</v>
      </c>
    </row>
    <row r="5" spans="1:44" ht="16.5" customHeight="1" x14ac:dyDescent="0.3">
      <c r="A5" s="66" t="s">
        <v>3</v>
      </c>
      <c r="B5" s="67" t="s">
        <v>434</v>
      </c>
      <c r="C5" s="68" t="s">
        <v>3</v>
      </c>
      <c r="D5" s="66" t="s">
        <v>3</v>
      </c>
      <c r="E5" s="67" t="s">
        <v>435</v>
      </c>
      <c r="F5" s="68" t="s">
        <v>3</v>
      </c>
      <c r="G5" s="66" t="s">
        <v>3</v>
      </c>
      <c r="H5" s="67" t="s">
        <v>436</v>
      </c>
      <c r="I5" s="68" t="s">
        <v>3</v>
      </c>
      <c r="J5" s="66" t="s">
        <v>3</v>
      </c>
      <c r="K5" s="67" t="s">
        <v>437</v>
      </c>
      <c r="L5" s="68" t="s">
        <v>3</v>
      </c>
      <c r="M5" s="66" t="s">
        <v>3</v>
      </c>
      <c r="N5" s="67" t="s">
        <v>438</v>
      </c>
      <c r="O5" s="68" t="s">
        <v>3</v>
      </c>
      <c r="P5" s="66" t="s">
        <v>3</v>
      </c>
      <c r="Q5" s="67" t="s">
        <v>439</v>
      </c>
      <c r="R5" s="68" t="s">
        <v>3</v>
      </c>
      <c r="S5" s="66" t="s">
        <v>3</v>
      </c>
      <c r="T5" s="67" t="s">
        <v>440</v>
      </c>
      <c r="U5" s="68" t="s">
        <v>3</v>
      </c>
      <c r="V5" s="66" t="s">
        <v>3</v>
      </c>
      <c r="W5" s="67" t="s">
        <v>441</v>
      </c>
      <c r="X5" s="68" t="s">
        <v>3</v>
      </c>
      <c r="Y5" s="66" t="s">
        <v>3</v>
      </c>
      <c r="Z5" s="67" t="s">
        <v>442</v>
      </c>
      <c r="AA5" s="68" t="s">
        <v>3</v>
      </c>
      <c r="AB5" s="66" t="s">
        <v>3</v>
      </c>
      <c r="AC5" s="67" t="s">
        <v>443</v>
      </c>
      <c r="AD5" s="68" t="s">
        <v>3</v>
      </c>
      <c r="AE5" s="66" t="s">
        <v>3</v>
      </c>
      <c r="AF5" s="67" t="s">
        <v>444</v>
      </c>
      <c r="AG5" s="68" t="s">
        <v>3</v>
      </c>
      <c r="AH5" s="66" t="s">
        <v>3</v>
      </c>
      <c r="AI5" s="67" t="s">
        <v>445</v>
      </c>
      <c r="AJ5" s="68" t="s">
        <v>3</v>
      </c>
      <c r="AK5" s="69" t="s">
        <v>3</v>
      </c>
      <c r="AL5" s="67" t="s">
        <v>11</v>
      </c>
      <c r="AM5" s="68" t="s">
        <v>3</v>
      </c>
      <c r="AN5" s="69" t="s">
        <v>3</v>
      </c>
      <c r="AO5" s="70" t="s">
        <v>446</v>
      </c>
      <c r="AP5" s="71" t="s">
        <v>3</v>
      </c>
      <c r="AQ5" s="69" t="s">
        <v>3</v>
      </c>
      <c r="AR5" s="70" t="s">
        <v>79</v>
      </c>
    </row>
    <row r="6" spans="1:44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  <c r="AE6" s="4"/>
      <c r="AF6" s="2"/>
      <c r="AG6" s="3"/>
      <c r="AH6" s="4"/>
      <c r="AI6" s="2"/>
      <c r="AJ6" s="3"/>
      <c r="AK6" s="2"/>
      <c r="AL6" s="2"/>
      <c r="AM6" s="3"/>
      <c r="AN6" s="2"/>
      <c r="AO6" s="2"/>
      <c r="AP6" s="3"/>
      <c r="AQ6" s="2"/>
      <c r="AR6" s="2"/>
    </row>
    <row r="7" spans="1:44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  <c r="AE7" s="4"/>
      <c r="AF7" s="2"/>
      <c r="AG7" s="3"/>
      <c r="AH7" s="4"/>
      <c r="AI7" s="2"/>
      <c r="AJ7" s="3"/>
      <c r="AK7" s="2"/>
      <c r="AL7" s="2"/>
      <c r="AM7" s="3"/>
      <c r="AN7" s="2"/>
      <c r="AO7" s="2"/>
      <c r="AP7" s="3"/>
      <c r="AQ7" s="2"/>
      <c r="AR7" s="2"/>
    </row>
    <row r="8" spans="1:44" ht="16.5" hidden="1" customHeight="1" x14ac:dyDescent="0.3">
      <c r="A8" s="33" t="s">
        <v>447</v>
      </c>
      <c r="B8" s="6">
        <v>0</v>
      </c>
      <c r="C8" s="7">
        <f>IFERROR(B8/B446, "NA")</f>
        <v>0</v>
      </c>
      <c r="D8" s="8"/>
      <c r="E8" s="6">
        <v>0</v>
      </c>
      <c r="F8" s="7">
        <f>IFERROR(E8/E446, "NA")</f>
        <v>0</v>
      </c>
      <c r="G8" s="8"/>
      <c r="H8" s="6">
        <v>0</v>
      </c>
      <c r="I8" s="7">
        <f>IFERROR(H8/H446, "NA")</f>
        <v>0</v>
      </c>
      <c r="J8" s="8"/>
      <c r="K8" s="6">
        <v>0</v>
      </c>
      <c r="L8" s="7">
        <f>IFERROR(K8/K446, "NA")</f>
        <v>0</v>
      </c>
      <c r="M8" s="8"/>
      <c r="N8" s="6">
        <v>0</v>
      </c>
      <c r="O8" s="7">
        <f>IFERROR(N8/N446, "NA")</f>
        <v>0</v>
      </c>
      <c r="P8" s="8"/>
      <c r="Q8" s="6">
        <v>0</v>
      </c>
      <c r="R8" s="7">
        <f>IFERROR(Q8/Q446, "NA")</f>
        <v>0</v>
      </c>
      <c r="S8" s="8"/>
      <c r="T8" s="6">
        <v>0</v>
      </c>
      <c r="U8" s="7">
        <f>IFERROR(T8/T446, "NA")</f>
        <v>0</v>
      </c>
      <c r="V8" s="8"/>
      <c r="W8" s="6">
        <v>0</v>
      </c>
      <c r="X8" s="7">
        <f>IFERROR(W8/W446, "NA")</f>
        <v>0</v>
      </c>
      <c r="Y8" s="8"/>
      <c r="Z8" s="6">
        <v>0</v>
      </c>
      <c r="AA8" s="7">
        <f>IFERROR(Z8/Z446, "NA")</f>
        <v>0</v>
      </c>
      <c r="AB8" s="8"/>
      <c r="AC8" s="6">
        <v>0</v>
      </c>
      <c r="AD8" s="7">
        <f>IFERROR(AC8/AC446, "NA")</f>
        <v>0</v>
      </c>
      <c r="AE8" s="8"/>
      <c r="AF8" s="6">
        <v>0</v>
      </c>
      <c r="AG8" s="7" t="str">
        <f>IFERROR(AF8/AF446, "NA")</f>
        <v>NA</v>
      </c>
      <c r="AH8" s="8"/>
      <c r="AI8" s="6">
        <v>0</v>
      </c>
      <c r="AJ8" s="7" t="str">
        <f>IFERROR(AI8/AI446, "NA")</f>
        <v>NA</v>
      </c>
      <c r="AK8" s="6"/>
      <c r="AL8" s="9">
        <f>IFERROR(B8+E8+H8+K8+N8+Q8+T8+W8+Z8+AC8+AF8+AI8, "NA")</f>
        <v>0</v>
      </c>
      <c r="AM8" s="7">
        <f>IFERROR(AL8/AL446, "NA")</f>
        <v>0</v>
      </c>
      <c r="AN8" s="6"/>
      <c r="AO8" s="6">
        <v>0</v>
      </c>
      <c r="AP8" s="7">
        <f>IFERROR(AO8/AO446, "NA")</f>
        <v>0</v>
      </c>
      <c r="AQ8" s="6"/>
      <c r="AR8" s="9">
        <f>IFERROR(AL8-AO8, "NA")</f>
        <v>0</v>
      </c>
    </row>
    <row r="9" spans="1:44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  <c r="AE9" s="4"/>
      <c r="AF9" s="2"/>
      <c r="AG9" s="3"/>
      <c r="AH9" s="4"/>
      <c r="AI9" s="2"/>
      <c r="AJ9" s="3"/>
      <c r="AK9" s="2"/>
      <c r="AL9" s="2"/>
      <c r="AM9" s="3"/>
      <c r="AN9" s="2"/>
      <c r="AO9" s="2"/>
      <c r="AP9" s="3"/>
      <c r="AQ9" s="2"/>
      <c r="AR9" s="2"/>
    </row>
    <row r="10" spans="1:44" ht="16.5" hidden="1" customHeight="1" x14ac:dyDescent="0.3">
      <c r="A10" s="35" t="s">
        <v>448</v>
      </c>
      <c r="B10" s="6">
        <v>0</v>
      </c>
      <c r="C10" s="7">
        <f>IFERROR(B10/B446, "NA")</f>
        <v>0</v>
      </c>
      <c r="D10" s="8"/>
      <c r="E10" s="6">
        <v>0</v>
      </c>
      <c r="F10" s="7">
        <f>IFERROR(E10/E446, "NA")</f>
        <v>0</v>
      </c>
      <c r="G10" s="8"/>
      <c r="H10" s="6">
        <v>0</v>
      </c>
      <c r="I10" s="7">
        <f>IFERROR(H10/H446, "NA")</f>
        <v>0</v>
      </c>
      <c r="J10" s="8"/>
      <c r="K10" s="6">
        <v>0</v>
      </c>
      <c r="L10" s="7">
        <f>IFERROR(K10/K446, "NA")</f>
        <v>0</v>
      </c>
      <c r="M10" s="8"/>
      <c r="N10" s="6">
        <v>0</v>
      </c>
      <c r="O10" s="7">
        <f>IFERROR(N10/N446, "NA")</f>
        <v>0</v>
      </c>
      <c r="P10" s="8"/>
      <c r="Q10" s="6">
        <v>0</v>
      </c>
      <c r="R10" s="7">
        <f>IFERROR(Q10/Q446, "NA")</f>
        <v>0</v>
      </c>
      <c r="S10" s="8"/>
      <c r="T10" s="6">
        <v>0</v>
      </c>
      <c r="U10" s="7">
        <f>IFERROR(T10/T446, "NA")</f>
        <v>0</v>
      </c>
      <c r="V10" s="8"/>
      <c r="W10" s="6">
        <v>0</v>
      </c>
      <c r="X10" s="7">
        <f>IFERROR(W10/W446, "NA")</f>
        <v>0</v>
      </c>
      <c r="Y10" s="8"/>
      <c r="Z10" s="6">
        <v>0</v>
      </c>
      <c r="AA10" s="7">
        <f>IFERROR(Z10/Z446, "NA")</f>
        <v>0</v>
      </c>
      <c r="AB10" s="8"/>
      <c r="AC10" s="6">
        <v>0</v>
      </c>
      <c r="AD10" s="7">
        <f>IFERROR(AC10/AC446, "NA")</f>
        <v>0</v>
      </c>
      <c r="AE10" s="8"/>
      <c r="AF10" s="6">
        <v>0</v>
      </c>
      <c r="AG10" s="7" t="str">
        <f>IFERROR(AF10/AF446, "NA")</f>
        <v>NA</v>
      </c>
      <c r="AH10" s="8"/>
      <c r="AI10" s="6">
        <v>0</v>
      </c>
      <c r="AJ10" s="7" t="str">
        <f>IFERROR(AI10/AI446, "NA")</f>
        <v>NA</v>
      </c>
      <c r="AK10" s="6"/>
      <c r="AL10" s="9">
        <f t="shared" ref="AL10:AL19" si="0">IFERROR(B10+E10+H10+K10+N10+Q10+T10+W10+Z10+AC10+AF10+AI10, "NA")</f>
        <v>0</v>
      </c>
      <c r="AM10" s="7">
        <f>IFERROR(AL10/AL446, "NA")</f>
        <v>0</v>
      </c>
      <c r="AN10" s="6"/>
      <c r="AO10" s="6">
        <v>0</v>
      </c>
      <c r="AP10" s="7">
        <f>IFERROR(AO10/AO446, "NA")</f>
        <v>0</v>
      </c>
      <c r="AQ10" s="6"/>
      <c r="AR10" s="9">
        <f t="shared" ref="AR10:AR19" si="1">IFERROR(AL10-AO10, "NA")</f>
        <v>0</v>
      </c>
    </row>
    <row r="11" spans="1:44" ht="16.5" customHeight="1" x14ac:dyDescent="0.3">
      <c r="A11" s="35" t="s">
        <v>449</v>
      </c>
      <c r="B11" s="6">
        <v>47639.95</v>
      </c>
      <c r="C11" s="7">
        <f>IFERROR(B11/B446, "NA")</f>
        <v>0.41730841918867412</v>
      </c>
      <c r="D11" s="8"/>
      <c r="E11" s="6">
        <v>37541.050000000003</v>
      </c>
      <c r="F11" s="7">
        <f>IFERROR(E11/E446, "NA")</f>
        <v>0.49530097334342033</v>
      </c>
      <c r="G11" s="8"/>
      <c r="H11" s="6">
        <v>34141.58</v>
      </c>
      <c r="I11" s="7">
        <f>IFERROR(H11/H446, "NA")</f>
        <v>0.27095055595465262</v>
      </c>
      <c r="J11" s="8"/>
      <c r="K11" s="6">
        <v>35858.83</v>
      </c>
      <c r="L11" s="7">
        <f>IFERROR(K11/K446, "NA")</f>
        <v>0.43481075596365565</v>
      </c>
      <c r="M11" s="8"/>
      <c r="N11" s="6">
        <v>27442.71</v>
      </c>
      <c r="O11" s="7">
        <f>IFERROR(N11/N446, "NA")</f>
        <v>0.40424340002297943</v>
      </c>
      <c r="P11" s="8"/>
      <c r="Q11" s="6">
        <v>23119.4</v>
      </c>
      <c r="R11" s="7">
        <f>IFERROR(Q11/Q446, "NA")</f>
        <v>0.31391734064920934</v>
      </c>
      <c r="S11" s="8"/>
      <c r="T11" s="6">
        <v>43856.63</v>
      </c>
      <c r="U11" s="7">
        <f>IFERROR(T11/T446, "NA")</f>
        <v>0.36274735153820914</v>
      </c>
      <c r="V11" s="8"/>
      <c r="W11" s="6">
        <v>44108.23</v>
      </c>
      <c r="X11" s="7">
        <f>IFERROR(W11/W446, "NA")</f>
        <v>0.45180799591912202</v>
      </c>
      <c r="Y11" s="8"/>
      <c r="Z11" s="6">
        <v>38915.94</v>
      </c>
      <c r="AA11" s="7">
        <f>IFERROR(Z11/Z446, "NA")</f>
        <v>0.44587062055694049</v>
      </c>
      <c r="AB11" s="8"/>
      <c r="AC11" s="6">
        <v>47942.79</v>
      </c>
      <c r="AD11" s="7">
        <f>IFERROR(AC11/AC446, "NA")</f>
        <v>0.44714038467690392</v>
      </c>
      <c r="AE11" s="8"/>
      <c r="AF11" s="6">
        <v>0</v>
      </c>
      <c r="AG11" s="7" t="str">
        <f>IFERROR(AF11/AF446, "NA")</f>
        <v>NA</v>
      </c>
      <c r="AH11" s="8"/>
      <c r="AI11" s="6">
        <v>0</v>
      </c>
      <c r="AJ11" s="7" t="str">
        <f>IFERROR(AI11/AI446, "NA")</f>
        <v>NA</v>
      </c>
      <c r="AK11" s="6"/>
      <c r="AL11" s="9">
        <f t="shared" si="0"/>
        <v>380567.11</v>
      </c>
      <c r="AM11" s="7">
        <f>IFERROR(AL11/AL446, "NA")</f>
        <v>0.39933807194605803</v>
      </c>
      <c r="AN11" s="6"/>
      <c r="AO11" s="6">
        <v>467593.74</v>
      </c>
      <c r="AP11" s="7">
        <f>IFERROR(AO11/AO446, "NA")</f>
        <v>0.43817983208529127</v>
      </c>
      <c r="AQ11" s="6"/>
      <c r="AR11" s="9">
        <f t="shared" si="1"/>
        <v>-87026.63</v>
      </c>
    </row>
    <row r="12" spans="1:44" ht="16.5" customHeight="1" x14ac:dyDescent="0.3">
      <c r="A12" s="35" t="s">
        <v>450</v>
      </c>
      <c r="B12" s="6">
        <v>4906.3999999999996</v>
      </c>
      <c r="C12" s="7">
        <f>IFERROR(B12/B446, "NA")</f>
        <v>4.2978257280020457E-2</v>
      </c>
      <c r="D12" s="8"/>
      <c r="E12" s="6">
        <v>3266.4</v>
      </c>
      <c r="F12" s="7">
        <f>IFERROR(E12/E446, "NA")</f>
        <v>4.3095520752055368E-2</v>
      </c>
      <c r="G12" s="8"/>
      <c r="H12" s="6">
        <v>3559.55</v>
      </c>
      <c r="I12" s="7">
        <f>IFERROR(H12/H446, "NA")</f>
        <v>2.8248899185344779E-2</v>
      </c>
      <c r="J12" s="8"/>
      <c r="K12" s="6">
        <v>3057.6</v>
      </c>
      <c r="L12" s="7">
        <f>IFERROR(K12/K446, "NA")</f>
        <v>3.7075313595967115E-2</v>
      </c>
      <c r="M12" s="8"/>
      <c r="N12" s="6">
        <v>2687.8</v>
      </c>
      <c r="O12" s="7">
        <f>IFERROR(N12/N446, "NA")</f>
        <v>3.9592496899240791E-2</v>
      </c>
      <c r="P12" s="8"/>
      <c r="Q12" s="6">
        <v>2112.1</v>
      </c>
      <c r="R12" s="7">
        <f>IFERROR(Q12/Q446, "NA")</f>
        <v>2.8678288155626657E-2</v>
      </c>
      <c r="S12" s="8"/>
      <c r="T12" s="6">
        <v>4185.2</v>
      </c>
      <c r="U12" s="7">
        <f>IFERROR(T12/T446, "NA")</f>
        <v>3.4616663789664479E-2</v>
      </c>
      <c r="V12" s="8"/>
      <c r="W12" s="6">
        <v>4840.8</v>
      </c>
      <c r="X12" s="7">
        <f>IFERROR(W12/W446, "NA")</f>
        <v>4.9585126101076508E-2</v>
      </c>
      <c r="Y12" s="8"/>
      <c r="Z12" s="6">
        <v>4536.8500000000004</v>
      </c>
      <c r="AA12" s="7">
        <f>IFERROR(Z12/Z446, "NA")</f>
        <v>5.1979937395158785E-2</v>
      </c>
      <c r="AB12" s="8"/>
      <c r="AC12" s="6">
        <v>5029.1499999999996</v>
      </c>
      <c r="AD12" s="7">
        <f>IFERROR(AC12/AC446, "NA")</f>
        <v>4.6904572420542301E-2</v>
      </c>
      <c r="AE12" s="8"/>
      <c r="AF12" s="6">
        <v>0</v>
      </c>
      <c r="AG12" s="7" t="str">
        <f>IFERROR(AF12/AF446, "NA")</f>
        <v>NA</v>
      </c>
      <c r="AH12" s="8"/>
      <c r="AI12" s="6">
        <v>0</v>
      </c>
      <c r="AJ12" s="7" t="str">
        <f>IFERROR(AI12/AI446, "NA")</f>
        <v>NA</v>
      </c>
      <c r="AK12" s="6"/>
      <c r="AL12" s="9">
        <f t="shared" si="0"/>
        <v>38181.85</v>
      </c>
      <c r="AM12" s="7">
        <f>IFERROR(AL12/AL446, "NA")</f>
        <v>4.006511850783321E-2</v>
      </c>
      <c r="AN12" s="6"/>
      <c r="AO12" s="6">
        <v>48275.95</v>
      </c>
      <c r="AP12" s="7">
        <f>IFERROR(AO12/AO446, "NA")</f>
        <v>4.5239159242717653E-2</v>
      </c>
      <c r="AQ12" s="6"/>
      <c r="AR12" s="9">
        <f t="shared" si="1"/>
        <v>-10094.099999999999</v>
      </c>
    </row>
    <row r="13" spans="1:44" ht="16.5" customHeight="1" x14ac:dyDescent="0.3">
      <c r="A13" s="35" t="s">
        <v>451</v>
      </c>
      <c r="B13" s="6">
        <v>173</v>
      </c>
      <c r="C13" s="7">
        <f>IFERROR(B13/B446, "NA")</f>
        <v>1.5154162949297938E-3</v>
      </c>
      <c r="D13" s="8"/>
      <c r="E13" s="6">
        <v>176.5</v>
      </c>
      <c r="F13" s="7">
        <f>IFERROR(E13/E446, "NA")</f>
        <v>2.3286674665496483E-3</v>
      </c>
      <c r="G13" s="8"/>
      <c r="H13" s="6">
        <v>195.5</v>
      </c>
      <c r="I13" s="7">
        <f>IFERROR(H13/H446, "NA")</f>
        <v>1.5515050471927362E-3</v>
      </c>
      <c r="J13" s="8"/>
      <c r="K13" s="6">
        <v>151</v>
      </c>
      <c r="L13" s="7">
        <f>IFERROR(K13/K446, "NA")</f>
        <v>1.8309695032021958E-3</v>
      </c>
      <c r="M13" s="8"/>
      <c r="N13" s="6">
        <v>143</v>
      </c>
      <c r="O13" s="7">
        <f>IFERROR(N13/N446, "NA")</f>
        <v>2.1064539982853757E-3</v>
      </c>
      <c r="P13" s="8"/>
      <c r="Q13" s="6">
        <v>101.5</v>
      </c>
      <c r="R13" s="7">
        <f>IFERROR(Q13/Q446, "NA")</f>
        <v>1.3781763400388741E-3</v>
      </c>
      <c r="S13" s="8"/>
      <c r="T13" s="6">
        <v>235</v>
      </c>
      <c r="U13" s="7">
        <f>IFERROR(T13/T446, "NA")</f>
        <v>1.9437341084228121E-3</v>
      </c>
      <c r="V13" s="8"/>
      <c r="W13" s="6">
        <v>270.5</v>
      </c>
      <c r="X13" s="7">
        <f>IFERROR(W13/W446, "NA")</f>
        <v>2.7707768572015358E-3</v>
      </c>
      <c r="Y13" s="8"/>
      <c r="Z13" s="6">
        <v>151</v>
      </c>
      <c r="AA13" s="7">
        <f>IFERROR(Z13/Z446, "NA")</f>
        <v>1.7300485020816151E-3</v>
      </c>
      <c r="AB13" s="8"/>
      <c r="AC13" s="6">
        <v>267.5</v>
      </c>
      <c r="AD13" s="7">
        <f>IFERROR(AC13/AC446, "NA")</f>
        <v>2.4948496510334879E-3</v>
      </c>
      <c r="AE13" s="8"/>
      <c r="AF13" s="6">
        <v>0</v>
      </c>
      <c r="AG13" s="7" t="str">
        <f>IFERROR(AF13/AF446, "NA")</f>
        <v>NA</v>
      </c>
      <c r="AH13" s="8"/>
      <c r="AI13" s="6">
        <v>0</v>
      </c>
      <c r="AJ13" s="7" t="str">
        <f>IFERROR(AI13/AI446, "NA")</f>
        <v>NA</v>
      </c>
      <c r="AK13" s="6"/>
      <c r="AL13" s="9">
        <f t="shared" si="0"/>
        <v>1864.5</v>
      </c>
      <c r="AM13" s="7">
        <f>IFERROR(AL13/AL446, "NA")</f>
        <v>1.9564639601762361E-3</v>
      </c>
      <c r="AN13" s="6"/>
      <c r="AO13" s="6">
        <v>2423.5</v>
      </c>
      <c r="AP13" s="7">
        <f>IFERROR(AO13/AO446, "NA")</f>
        <v>2.271050127956596E-3</v>
      </c>
      <c r="AQ13" s="6"/>
      <c r="AR13" s="9">
        <f t="shared" si="1"/>
        <v>-559</v>
      </c>
    </row>
    <row r="14" spans="1:44" ht="16.5" customHeight="1" x14ac:dyDescent="0.3">
      <c r="A14" s="35" t="s">
        <v>452</v>
      </c>
      <c r="B14" s="6">
        <v>95</v>
      </c>
      <c r="C14" s="7">
        <f>IFERROR(B14/B446, "NA")</f>
        <v>8.3216501744699659E-4</v>
      </c>
      <c r="D14" s="8"/>
      <c r="E14" s="6">
        <v>65</v>
      </c>
      <c r="F14" s="7">
        <f>IFERROR(E14/E446, "NA")</f>
        <v>8.5758291969250506E-4</v>
      </c>
      <c r="G14" s="8"/>
      <c r="H14" s="6">
        <v>60</v>
      </c>
      <c r="I14" s="7">
        <f>IFERROR(H14/H446, "NA")</f>
        <v>4.7616523187500858E-4</v>
      </c>
      <c r="J14" s="8"/>
      <c r="K14" s="6">
        <v>65</v>
      </c>
      <c r="L14" s="7">
        <f>IFERROR(K14/K446, "NA")</f>
        <v>7.8816568018637572E-4</v>
      </c>
      <c r="M14" s="8"/>
      <c r="N14" s="6">
        <v>25</v>
      </c>
      <c r="O14" s="7">
        <f>IFERROR(N14/N446, "NA")</f>
        <v>3.6826118851142933E-4</v>
      </c>
      <c r="P14" s="8"/>
      <c r="Q14" s="6">
        <v>10</v>
      </c>
      <c r="R14" s="7">
        <f>IFERROR(Q14/Q446, "NA")</f>
        <v>1.357809202008743E-4</v>
      </c>
      <c r="S14" s="8"/>
      <c r="T14" s="6">
        <v>86</v>
      </c>
      <c r="U14" s="7">
        <f>IFERROR(T14/T446, "NA")</f>
        <v>7.1132397159302905E-4</v>
      </c>
      <c r="V14" s="8"/>
      <c r="W14" s="6">
        <v>125</v>
      </c>
      <c r="X14" s="7">
        <f>IFERROR(W14/W446, "NA")</f>
        <v>1.2803959598898041E-3</v>
      </c>
      <c r="Y14" s="8"/>
      <c r="Z14" s="6">
        <v>10</v>
      </c>
      <c r="AA14" s="7">
        <f>IFERROR(Z14/Z446, "NA")</f>
        <v>1.1457274848222616E-4</v>
      </c>
      <c r="AB14" s="8"/>
      <c r="AC14" s="6">
        <v>40</v>
      </c>
      <c r="AD14" s="7">
        <f>IFERROR(AC14/AC446, "NA")</f>
        <v>3.730616300610823E-4</v>
      </c>
      <c r="AE14" s="8"/>
      <c r="AF14" s="6">
        <v>0</v>
      </c>
      <c r="AG14" s="7" t="str">
        <f>IFERROR(AF14/AF446, "NA")</f>
        <v>NA</v>
      </c>
      <c r="AH14" s="8"/>
      <c r="AI14" s="6">
        <v>0</v>
      </c>
      <c r="AJ14" s="7" t="str">
        <f>IFERROR(AI14/AI446, "NA")</f>
        <v>NA</v>
      </c>
      <c r="AK14" s="6"/>
      <c r="AL14" s="9">
        <f t="shared" si="0"/>
        <v>581</v>
      </c>
      <c r="AM14" s="7">
        <f>IFERROR(AL14/AL446, "NA")</f>
        <v>6.0965704524665765E-4</v>
      </c>
      <c r="AN14" s="6"/>
      <c r="AO14" s="6">
        <v>2070</v>
      </c>
      <c r="AP14" s="7">
        <f>IFERROR(AO14/AO446, "NA")</f>
        <v>1.9397869877739444E-3</v>
      </c>
      <c r="AQ14" s="6"/>
      <c r="AR14" s="9">
        <f t="shared" si="1"/>
        <v>-1489</v>
      </c>
    </row>
    <row r="15" spans="1:44" ht="16.5" customHeight="1" x14ac:dyDescent="0.3">
      <c r="A15" s="35" t="s">
        <v>453</v>
      </c>
      <c r="B15" s="6">
        <v>155</v>
      </c>
      <c r="C15" s="7">
        <f>IFERROR(B15/B446, "NA")</f>
        <v>1.3577429232029944E-3</v>
      </c>
      <c r="D15" s="8"/>
      <c r="E15" s="6">
        <v>44</v>
      </c>
      <c r="F15" s="7">
        <f>IFERROR(E15/E446, "NA")</f>
        <v>5.8051766871492654E-4</v>
      </c>
      <c r="G15" s="8"/>
      <c r="H15" s="6">
        <v>0</v>
      </c>
      <c r="I15" s="7">
        <f>IFERROR(H15/H446, "NA")</f>
        <v>0</v>
      </c>
      <c r="J15" s="8"/>
      <c r="K15" s="6">
        <v>24</v>
      </c>
      <c r="L15" s="7">
        <f>IFERROR(K15/K446, "NA")</f>
        <v>2.9101502037650798E-4</v>
      </c>
      <c r="M15" s="8"/>
      <c r="N15" s="6">
        <v>41</v>
      </c>
      <c r="O15" s="7">
        <f>IFERROR(N15/N446, "NA")</f>
        <v>6.0394834915874411E-4</v>
      </c>
      <c r="P15" s="8"/>
      <c r="Q15" s="6">
        <v>49</v>
      </c>
      <c r="R15" s="7">
        <f>IFERROR(Q15/Q446, "NA")</f>
        <v>6.6532650898428402E-4</v>
      </c>
      <c r="S15" s="8"/>
      <c r="T15" s="6">
        <v>136</v>
      </c>
      <c r="U15" s="7">
        <f>IFERROR(T15/T446, "NA")</f>
        <v>1.1248844201936273E-3</v>
      </c>
      <c r="V15" s="8"/>
      <c r="W15" s="6">
        <v>31</v>
      </c>
      <c r="X15" s="7">
        <f>IFERROR(W15/W446, "NA")</f>
        <v>3.175381980526714E-4</v>
      </c>
      <c r="Y15" s="8"/>
      <c r="Z15" s="6">
        <v>5</v>
      </c>
      <c r="AA15" s="7">
        <f>IFERROR(Z15/Z446, "NA")</f>
        <v>5.7286374241113082E-5</v>
      </c>
      <c r="AB15" s="8"/>
      <c r="AC15" s="6">
        <v>118</v>
      </c>
      <c r="AD15" s="7">
        <f>IFERROR(AC15/AC446, "NA")</f>
        <v>1.1005318086801928E-3</v>
      </c>
      <c r="AE15" s="8"/>
      <c r="AF15" s="6">
        <v>0</v>
      </c>
      <c r="AG15" s="7" t="str">
        <f>IFERROR(AF15/AF446, "NA")</f>
        <v>NA</v>
      </c>
      <c r="AH15" s="8"/>
      <c r="AI15" s="6">
        <v>0</v>
      </c>
      <c r="AJ15" s="7" t="str">
        <f>IFERROR(AI15/AI446, "NA")</f>
        <v>NA</v>
      </c>
      <c r="AK15" s="6"/>
      <c r="AL15" s="9">
        <f t="shared" si="0"/>
        <v>603</v>
      </c>
      <c r="AM15" s="7">
        <f>IFERROR(AL15/AL446, "NA")</f>
        <v>6.3274216572071357E-4</v>
      </c>
      <c r="AN15" s="6"/>
      <c r="AO15" s="6">
        <v>558</v>
      </c>
      <c r="AP15" s="7">
        <f>IFERROR(AO15/AO446, "NA")</f>
        <v>5.2289910105210674E-4</v>
      </c>
      <c r="AQ15" s="6"/>
      <c r="AR15" s="9">
        <f t="shared" si="1"/>
        <v>45</v>
      </c>
    </row>
    <row r="16" spans="1:44" ht="16.5" customHeight="1" x14ac:dyDescent="0.3">
      <c r="A16" s="35" t="s">
        <v>454</v>
      </c>
      <c r="B16" s="6">
        <v>0</v>
      </c>
      <c r="C16" s="7">
        <f>IFERROR(B16/B446, "NA")</f>
        <v>0</v>
      </c>
      <c r="D16" s="8"/>
      <c r="E16" s="6">
        <v>7.41</v>
      </c>
      <c r="F16" s="7">
        <f>IFERROR(E16/E446, "NA")</f>
        <v>9.7764452844945578E-5</v>
      </c>
      <c r="G16" s="8"/>
      <c r="H16" s="6">
        <v>0.28000000000000003</v>
      </c>
      <c r="I16" s="7">
        <f>IFERROR(H16/H446, "NA")</f>
        <v>2.2221044154167066E-6</v>
      </c>
      <c r="J16" s="8"/>
      <c r="K16" s="6">
        <v>0.32</v>
      </c>
      <c r="L16" s="7">
        <f>IFERROR(K16/K446, "NA")</f>
        <v>3.880200271686773E-6</v>
      </c>
      <c r="M16" s="8"/>
      <c r="N16" s="6">
        <v>1.04</v>
      </c>
      <c r="O16" s="7">
        <f>IFERROR(N16/N446, "NA")</f>
        <v>1.5319665442075459E-5</v>
      </c>
      <c r="P16" s="8"/>
      <c r="Q16" s="6">
        <v>0.83</v>
      </c>
      <c r="R16" s="7">
        <f>IFERROR(Q16/Q446, "NA")</f>
        <v>1.1269816376672566E-5</v>
      </c>
      <c r="S16" s="8"/>
      <c r="T16" s="6">
        <v>1.05</v>
      </c>
      <c r="U16" s="7">
        <f>IFERROR(T16/T446, "NA")</f>
        <v>8.6847694206125639E-6</v>
      </c>
      <c r="V16" s="8"/>
      <c r="W16" s="6">
        <v>0.38</v>
      </c>
      <c r="X16" s="7">
        <f>IFERROR(W16/W446, "NA")</f>
        <v>3.8924037180650042E-6</v>
      </c>
      <c r="Y16" s="8"/>
      <c r="Z16" s="6">
        <v>0.31</v>
      </c>
      <c r="AA16" s="7">
        <f>IFERROR(Z16/Z446, "NA")</f>
        <v>3.551755202949011E-6</v>
      </c>
      <c r="AB16" s="8"/>
      <c r="AC16" s="6">
        <v>0.43</v>
      </c>
      <c r="AD16" s="7">
        <f>IFERROR(AC16/AC446, "NA")</f>
        <v>4.0104125231566346E-6</v>
      </c>
      <c r="AE16" s="8"/>
      <c r="AF16" s="6">
        <v>0</v>
      </c>
      <c r="AG16" s="7" t="str">
        <f>IFERROR(AF16/AF446, "NA")</f>
        <v>NA</v>
      </c>
      <c r="AH16" s="8"/>
      <c r="AI16" s="6">
        <v>0</v>
      </c>
      <c r="AJ16" s="7" t="str">
        <f>IFERROR(AI16/AI446, "NA")</f>
        <v>NA</v>
      </c>
      <c r="AK16" s="6"/>
      <c r="AL16" s="9">
        <f t="shared" si="0"/>
        <v>12.050000000000002</v>
      </c>
      <c r="AM16" s="7">
        <f>IFERROR(AL16/AL446, "NA")</f>
        <v>1.2644350077835157E-5</v>
      </c>
      <c r="AN16" s="6"/>
      <c r="AO16" s="6">
        <v>9.36</v>
      </c>
      <c r="AP16" s="7">
        <f>IFERROR(AO16/AO446, "NA")</f>
        <v>8.7712107273256609E-6</v>
      </c>
      <c r="AQ16" s="6"/>
      <c r="AR16" s="9">
        <f t="shared" si="1"/>
        <v>2.6900000000000031</v>
      </c>
    </row>
    <row r="17" spans="1:44" ht="16.5" hidden="1" customHeight="1" x14ac:dyDescent="0.3">
      <c r="A17" s="35" t="s">
        <v>455</v>
      </c>
      <c r="B17" s="6">
        <v>0</v>
      </c>
      <c r="C17" s="7">
        <f>IFERROR(B17/B446, "NA")</f>
        <v>0</v>
      </c>
      <c r="D17" s="8"/>
      <c r="E17" s="6">
        <v>0</v>
      </c>
      <c r="F17" s="7">
        <f>IFERROR(E17/E446, "NA")</f>
        <v>0</v>
      </c>
      <c r="G17" s="8"/>
      <c r="H17" s="6">
        <v>0</v>
      </c>
      <c r="I17" s="7">
        <f>IFERROR(H17/H446, "NA")</f>
        <v>0</v>
      </c>
      <c r="J17" s="8"/>
      <c r="K17" s="6">
        <v>0</v>
      </c>
      <c r="L17" s="7">
        <f>IFERROR(K17/K446, "NA")</f>
        <v>0</v>
      </c>
      <c r="M17" s="8"/>
      <c r="N17" s="6">
        <v>0</v>
      </c>
      <c r="O17" s="7">
        <f>IFERROR(N17/N446, "NA")</f>
        <v>0</v>
      </c>
      <c r="P17" s="8"/>
      <c r="Q17" s="6">
        <v>0</v>
      </c>
      <c r="R17" s="7">
        <f>IFERROR(Q17/Q446, "NA")</f>
        <v>0</v>
      </c>
      <c r="S17" s="8"/>
      <c r="T17" s="6">
        <v>0</v>
      </c>
      <c r="U17" s="7">
        <f>IFERROR(T17/T446, "NA")</f>
        <v>0</v>
      </c>
      <c r="V17" s="8"/>
      <c r="W17" s="6">
        <v>0</v>
      </c>
      <c r="X17" s="7">
        <f>IFERROR(W17/W446, "NA")</f>
        <v>0</v>
      </c>
      <c r="Y17" s="8"/>
      <c r="Z17" s="6">
        <v>0</v>
      </c>
      <c r="AA17" s="7">
        <f>IFERROR(Z17/Z446, "NA")</f>
        <v>0</v>
      </c>
      <c r="AB17" s="8"/>
      <c r="AC17" s="6">
        <v>0</v>
      </c>
      <c r="AD17" s="7">
        <f>IFERROR(AC17/AC446, "NA")</f>
        <v>0</v>
      </c>
      <c r="AE17" s="8"/>
      <c r="AF17" s="6">
        <v>0</v>
      </c>
      <c r="AG17" s="7" t="str">
        <f>IFERROR(AF17/AF446, "NA")</f>
        <v>NA</v>
      </c>
      <c r="AH17" s="8"/>
      <c r="AI17" s="6">
        <v>0</v>
      </c>
      <c r="AJ17" s="7" t="str">
        <f>IFERROR(AI17/AI446, "NA")</f>
        <v>NA</v>
      </c>
      <c r="AK17" s="6"/>
      <c r="AL17" s="9">
        <f t="shared" si="0"/>
        <v>0</v>
      </c>
      <c r="AM17" s="7">
        <f>IFERROR(AL17/AL446, "NA")</f>
        <v>0</v>
      </c>
      <c r="AN17" s="6"/>
      <c r="AO17" s="6">
        <v>0</v>
      </c>
      <c r="AP17" s="7">
        <f>IFERROR(AO17/AO446, "NA")</f>
        <v>0</v>
      </c>
      <c r="AQ17" s="6"/>
      <c r="AR17" s="9">
        <f t="shared" si="1"/>
        <v>0</v>
      </c>
    </row>
    <row r="18" spans="1:44" ht="16.5" customHeight="1" x14ac:dyDescent="0.3">
      <c r="A18" s="36" t="s">
        <v>92</v>
      </c>
      <c r="B18" s="11">
        <f>IFERROR(B10+B11+B12+B13+B14+B15+B16+B17, "NA")</f>
        <v>52969.35</v>
      </c>
      <c r="C18" s="12">
        <f>IFERROR(B18/B446, "NA")</f>
        <v>0.46399200070427438</v>
      </c>
      <c r="D18" s="2"/>
      <c r="E18" s="11">
        <f>IFERROR(E10+E11+E12+E13+E14+E15+E16+E17, "NA")</f>
        <v>41100.360000000008</v>
      </c>
      <c r="F18" s="12">
        <f>IFERROR(E18/E446, "NA")</f>
        <v>0.5422610266032778</v>
      </c>
      <c r="G18" s="2"/>
      <c r="H18" s="11">
        <f>IFERROR(H10+H11+H12+H13+H14+H15+H16+H17, "NA")</f>
        <v>37956.910000000003</v>
      </c>
      <c r="I18" s="12">
        <f>IFERROR(H18/H446, "NA")</f>
        <v>0.30122934752348057</v>
      </c>
      <c r="J18" s="2"/>
      <c r="K18" s="11">
        <f>IFERROR(K10+K11+K12+K13+K14+K15+K16+K17, "NA")</f>
        <v>39156.75</v>
      </c>
      <c r="L18" s="12">
        <f>IFERROR(K18/K446, "NA")</f>
        <v>0.47480009996365952</v>
      </c>
      <c r="M18" s="2"/>
      <c r="N18" s="11">
        <f>IFERROR(N10+N11+N12+N13+N14+N15+N16+N17, "NA")</f>
        <v>30340.55</v>
      </c>
      <c r="O18" s="12">
        <f>IFERROR(N18/N446, "NA")</f>
        <v>0.44692988012361784</v>
      </c>
      <c r="P18" s="2"/>
      <c r="Q18" s="11">
        <f>IFERROR(Q10+Q11+Q12+Q13+Q14+Q15+Q16+Q17, "NA")</f>
        <v>25392.83</v>
      </c>
      <c r="R18" s="12">
        <f>IFERROR(Q18/Q446, "NA")</f>
        <v>0.34478618239043668</v>
      </c>
      <c r="S18" s="2"/>
      <c r="T18" s="11">
        <f>IFERROR(T10+T11+T12+T13+T14+T15+T16+T17, "NA")</f>
        <v>48499.88</v>
      </c>
      <c r="U18" s="12">
        <f>IFERROR(T18/T446, "NA")</f>
        <v>0.40115264259750366</v>
      </c>
      <c r="V18" s="2"/>
      <c r="W18" s="11">
        <f>IFERROR(W10+W11+W12+W13+W14+W15+W16+W17, "NA")</f>
        <v>49375.91</v>
      </c>
      <c r="X18" s="12">
        <f>IFERROR(W18/W446, "NA")</f>
        <v>0.50576572543906062</v>
      </c>
      <c r="Y18" s="2"/>
      <c r="Z18" s="11">
        <f>IFERROR(Z10+Z11+Z12+Z13+Z14+Z15+Z16+Z17, "NA")</f>
        <v>43619.1</v>
      </c>
      <c r="AA18" s="12">
        <f>IFERROR(Z18/Z446, "NA")</f>
        <v>0.49975601733210712</v>
      </c>
      <c r="AB18" s="2"/>
      <c r="AC18" s="11">
        <f>IFERROR(AC10+AC11+AC12+AC13+AC14+AC15+AC16+AC17, "NA")</f>
        <v>53397.87</v>
      </c>
      <c r="AD18" s="12">
        <f>IFERROR(AC18/AC446, "NA")</f>
        <v>0.49801741059974414</v>
      </c>
      <c r="AE18" s="2"/>
      <c r="AF18" s="11">
        <f>IFERROR(AF10+AF11+AF12+AF13+AF14+AF15+AF16+AF17, "NA")</f>
        <v>0</v>
      </c>
      <c r="AG18" s="12" t="str">
        <f>IFERROR(AF18/AF446, "NA")</f>
        <v>NA</v>
      </c>
      <c r="AH18" s="2"/>
      <c r="AI18" s="11">
        <f>IFERROR(AI10+AI11+AI12+AI13+AI14+AI15+AI16+AI17, "NA")</f>
        <v>0</v>
      </c>
      <c r="AJ18" s="12" t="str">
        <f>IFERROR(AI18/AI446, "NA")</f>
        <v>NA</v>
      </c>
      <c r="AK18" s="2"/>
      <c r="AL18" s="11">
        <f t="shared" si="0"/>
        <v>421809.51</v>
      </c>
      <c r="AM18" s="12">
        <f>IFERROR(AL18/AL446, "NA")</f>
        <v>0.44261469797511271</v>
      </c>
      <c r="AN18" s="2"/>
      <c r="AO18" s="11">
        <f>IFERROR(AO10+AO11+AO12+AO13+AO14+AO15+AO16+AO17, "NA")</f>
        <v>520930.55</v>
      </c>
      <c r="AP18" s="12">
        <f>IFERROR(AO18/AO446, "NA")</f>
        <v>0.4881614987555189</v>
      </c>
      <c r="AQ18" s="2"/>
      <c r="AR18" s="11">
        <f t="shared" si="1"/>
        <v>-99121.039999999979</v>
      </c>
    </row>
    <row r="19" spans="1:44" ht="16.5" hidden="1" customHeight="1" x14ac:dyDescent="0.3">
      <c r="A19" s="33" t="s">
        <v>456</v>
      </c>
      <c r="B19" s="6">
        <v>0</v>
      </c>
      <c r="C19" s="7">
        <f>IFERROR(B19/B446, "NA")</f>
        <v>0</v>
      </c>
      <c r="D19" s="8"/>
      <c r="E19" s="6">
        <v>0</v>
      </c>
      <c r="F19" s="7">
        <f>IFERROR(E19/E446, "NA")</f>
        <v>0</v>
      </c>
      <c r="G19" s="8"/>
      <c r="H19" s="6">
        <v>0</v>
      </c>
      <c r="I19" s="7">
        <f>IFERROR(H19/H446, "NA")</f>
        <v>0</v>
      </c>
      <c r="J19" s="8"/>
      <c r="K19" s="6">
        <v>0</v>
      </c>
      <c r="L19" s="7">
        <f>IFERROR(K19/K446, "NA")</f>
        <v>0</v>
      </c>
      <c r="M19" s="8"/>
      <c r="N19" s="6">
        <v>0</v>
      </c>
      <c r="O19" s="7">
        <f>IFERROR(N19/N446, "NA")</f>
        <v>0</v>
      </c>
      <c r="P19" s="8"/>
      <c r="Q19" s="6">
        <v>0</v>
      </c>
      <c r="R19" s="7">
        <f>IFERROR(Q19/Q446, "NA")</f>
        <v>0</v>
      </c>
      <c r="S19" s="8"/>
      <c r="T19" s="6">
        <v>0</v>
      </c>
      <c r="U19" s="7">
        <f>IFERROR(T19/T446, "NA")</f>
        <v>0</v>
      </c>
      <c r="V19" s="8"/>
      <c r="W19" s="6">
        <v>0</v>
      </c>
      <c r="X19" s="7">
        <f>IFERROR(W19/W446, "NA")</f>
        <v>0</v>
      </c>
      <c r="Y19" s="8"/>
      <c r="Z19" s="6">
        <v>0</v>
      </c>
      <c r="AA19" s="7">
        <f>IFERROR(Z19/Z446, "NA")</f>
        <v>0</v>
      </c>
      <c r="AB19" s="8"/>
      <c r="AC19" s="6">
        <v>0</v>
      </c>
      <c r="AD19" s="7">
        <f>IFERROR(AC19/AC446, "NA")</f>
        <v>0</v>
      </c>
      <c r="AE19" s="8"/>
      <c r="AF19" s="6">
        <v>0</v>
      </c>
      <c r="AG19" s="7" t="str">
        <f>IFERROR(AF19/AF446, "NA")</f>
        <v>NA</v>
      </c>
      <c r="AH19" s="8"/>
      <c r="AI19" s="6">
        <v>0</v>
      </c>
      <c r="AJ19" s="7" t="str">
        <f>IFERROR(AI19/AI446, "NA")</f>
        <v>NA</v>
      </c>
      <c r="AK19" s="6"/>
      <c r="AL19" s="9">
        <f t="shared" si="0"/>
        <v>0</v>
      </c>
      <c r="AM19" s="7">
        <f>IFERROR(AL19/AL446, "NA")</f>
        <v>0</v>
      </c>
      <c r="AN19" s="6"/>
      <c r="AO19" s="6">
        <v>0</v>
      </c>
      <c r="AP19" s="7">
        <f>IFERROR(AO19/AO446, "NA")</f>
        <v>0</v>
      </c>
      <c r="AQ19" s="6"/>
      <c r="AR19" s="9">
        <f t="shared" si="1"/>
        <v>0</v>
      </c>
    </row>
    <row r="20" spans="1:44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  <c r="AE20" s="4"/>
      <c r="AF20" s="2"/>
      <c r="AG20" s="3"/>
      <c r="AH20" s="4"/>
      <c r="AI20" s="2"/>
      <c r="AJ20" s="3"/>
      <c r="AK20" s="2"/>
      <c r="AL20" s="2"/>
      <c r="AM20" s="3"/>
      <c r="AN20" s="2"/>
      <c r="AO20" s="2"/>
      <c r="AP20" s="3"/>
      <c r="AQ20" s="2"/>
      <c r="AR20" s="2"/>
    </row>
    <row r="21" spans="1:44" ht="16.5" hidden="1" customHeight="1" x14ac:dyDescent="0.3">
      <c r="A21" s="35" t="s">
        <v>457</v>
      </c>
      <c r="B21" s="6">
        <v>0</v>
      </c>
      <c r="C21" s="7">
        <f>IFERROR(B21/B446, "NA")</f>
        <v>0</v>
      </c>
      <c r="D21" s="8"/>
      <c r="E21" s="6">
        <v>0</v>
      </c>
      <c r="F21" s="7">
        <f>IFERROR(E21/E446, "NA")</f>
        <v>0</v>
      </c>
      <c r="G21" s="8"/>
      <c r="H21" s="6">
        <v>0</v>
      </c>
      <c r="I21" s="7">
        <f>IFERROR(H21/H446, "NA")</f>
        <v>0</v>
      </c>
      <c r="J21" s="8"/>
      <c r="K21" s="6">
        <v>0</v>
      </c>
      <c r="L21" s="7">
        <f>IFERROR(K21/K446, "NA")</f>
        <v>0</v>
      </c>
      <c r="M21" s="8"/>
      <c r="N21" s="6">
        <v>0</v>
      </c>
      <c r="O21" s="7">
        <f>IFERROR(N21/N446, "NA")</f>
        <v>0</v>
      </c>
      <c r="P21" s="8"/>
      <c r="Q21" s="6">
        <v>0</v>
      </c>
      <c r="R21" s="7">
        <f>IFERROR(Q21/Q446, "NA")</f>
        <v>0</v>
      </c>
      <c r="S21" s="8"/>
      <c r="T21" s="6">
        <v>0</v>
      </c>
      <c r="U21" s="7">
        <f>IFERROR(T21/T446, "NA")</f>
        <v>0</v>
      </c>
      <c r="V21" s="8"/>
      <c r="W21" s="6">
        <v>0</v>
      </c>
      <c r="X21" s="7">
        <f>IFERROR(W21/W446, "NA")</f>
        <v>0</v>
      </c>
      <c r="Y21" s="8"/>
      <c r="Z21" s="6">
        <v>0</v>
      </c>
      <c r="AA21" s="7">
        <f>IFERROR(Z21/Z446, "NA")</f>
        <v>0</v>
      </c>
      <c r="AB21" s="8"/>
      <c r="AC21" s="6">
        <v>0</v>
      </c>
      <c r="AD21" s="7">
        <f>IFERROR(AC21/AC446, "NA")</f>
        <v>0</v>
      </c>
      <c r="AE21" s="8"/>
      <c r="AF21" s="6">
        <v>0</v>
      </c>
      <c r="AG21" s="7" t="str">
        <f>IFERROR(AF21/AF446, "NA")</f>
        <v>NA</v>
      </c>
      <c r="AH21" s="8"/>
      <c r="AI21" s="6">
        <v>0</v>
      </c>
      <c r="AJ21" s="7" t="str">
        <f>IFERROR(AI21/AI446, "NA")</f>
        <v>NA</v>
      </c>
      <c r="AK21" s="6"/>
      <c r="AL21" s="9">
        <f t="shared" ref="AL21:AL29" si="2">IFERROR(B21+E21+H21+K21+N21+Q21+T21+W21+Z21+AC21+AF21+AI21, "NA")</f>
        <v>0</v>
      </c>
      <c r="AM21" s="7">
        <f>IFERROR(AL21/AL446, "NA")</f>
        <v>0</v>
      </c>
      <c r="AN21" s="6"/>
      <c r="AO21" s="6">
        <v>0</v>
      </c>
      <c r="AP21" s="7">
        <f>IFERROR(AO21/AO446, "NA")</f>
        <v>0</v>
      </c>
      <c r="AQ21" s="6"/>
      <c r="AR21" s="9">
        <f t="shared" ref="AR21:AR29" si="3">IFERROR(AL21-AO21, "NA")</f>
        <v>0</v>
      </c>
    </row>
    <row r="22" spans="1:44" ht="16.5" customHeight="1" x14ac:dyDescent="0.3">
      <c r="A22" s="35" t="s">
        <v>458</v>
      </c>
      <c r="B22" s="6">
        <v>7770.4</v>
      </c>
      <c r="C22" s="7">
        <f>IFERROR(B22/B446, "NA")</f>
        <v>6.806584264810675E-2</v>
      </c>
      <c r="D22" s="8"/>
      <c r="E22" s="6">
        <v>5252.4</v>
      </c>
      <c r="F22" s="7">
        <f>IFERROR(E22/E446, "NA")</f>
        <v>6.9297977344506365E-2</v>
      </c>
      <c r="G22" s="8"/>
      <c r="H22" s="6">
        <v>5951.42</v>
      </c>
      <c r="I22" s="7">
        <f>IFERROR(H22/H446, "NA")</f>
        <v>4.7230988071426061E-2</v>
      </c>
      <c r="J22" s="8"/>
      <c r="K22" s="6">
        <v>6595.26</v>
      </c>
      <c r="L22" s="7">
        <f>IFERROR(K22/K446, "NA")</f>
        <v>7.9971655137015332E-2</v>
      </c>
      <c r="M22" s="8"/>
      <c r="N22" s="6">
        <v>1859.15</v>
      </c>
      <c r="O22" s="7">
        <f>IFERROR(N22/N446, "NA")</f>
        <v>2.7386111544840955E-2</v>
      </c>
      <c r="P22" s="8"/>
      <c r="Q22" s="6">
        <v>97.3</v>
      </c>
      <c r="R22" s="7">
        <f>IFERROR(Q22/Q446, "NA")</f>
        <v>1.3211483535545067E-3</v>
      </c>
      <c r="S22" s="8"/>
      <c r="T22" s="6">
        <v>0</v>
      </c>
      <c r="U22" s="7">
        <f>IFERROR(T22/T446, "NA")</f>
        <v>0</v>
      </c>
      <c r="V22" s="8"/>
      <c r="W22" s="6">
        <v>0</v>
      </c>
      <c r="X22" s="7">
        <f>IFERROR(W22/W446, "NA")</f>
        <v>0</v>
      </c>
      <c r="Y22" s="8"/>
      <c r="Z22" s="6">
        <v>0</v>
      </c>
      <c r="AA22" s="7">
        <f>IFERROR(Z22/Z446, "NA")</f>
        <v>0</v>
      </c>
      <c r="AB22" s="8"/>
      <c r="AC22" s="6">
        <v>0</v>
      </c>
      <c r="AD22" s="7">
        <f>IFERROR(AC22/AC446, "NA")</f>
        <v>0</v>
      </c>
      <c r="AE22" s="8"/>
      <c r="AF22" s="6">
        <v>0</v>
      </c>
      <c r="AG22" s="7" t="str">
        <f>IFERROR(AF22/AF446, "NA")</f>
        <v>NA</v>
      </c>
      <c r="AH22" s="8"/>
      <c r="AI22" s="6">
        <v>0</v>
      </c>
      <c r="AJ22" s="7" t="str">
        <f>IFERROR(AI22/AI446, "NA")</f>
        <v>NA</v>
      </c>
      <c r="AK22" s="6"/>
      <c r="AL22" s="9">
        <f t="shared" si="2"/>
        <v>27525.930000000004</v>
      </c>
      <c r="AM22" s="7">
        <f>IFERROR(AL22/AL446, "NA")</f>
        <v>2.8883609555019507E-2</v>
      </c>
      <c r="AN22" s="6"/>
      <c r="AO22" s="6">
        <v>81550.98</v>
      </c>
      <c r="AP22" s="7">
        <f>IFERROR(AO22/AO446, "NA")</f>
        <v>7.6421028910247907E-2</v>
      </c>
      <c r="AQ22" s="6"/>
      <c r="AR22" s="9">
        <f t="shared" si="3"/>
        <v>-54025.049999999988</v>
      </c>
    </row>
    <row r="23" spans="1:44" ht="16.5" customHeight="1" x14ac:dyDescent="0.3">
      <c r="A23" s="35" t="s">
        <v>459</v>
      </c>
      <c r="B23" s="6">
        <v>0</v>
      </c>
      <c r="C23" s="7">
        <f>IFERROR(B23/B446, "NA")</f>
        <v>0</v>
      </c>
      <c r="D23" s="8"/>
      <c r="E23" s="6">
        <v>0</v>
      </c>
      <c r="F23" s="7">
        <f>IFERROR(E23/E446, "NA")</f>
        <v>0</v>
      </c>
      <c r="G23" s="8"/>
      <c r="H23" s="6">
        <v>0</v>
      </c>
      <c r="I23" s="7">
        <f>IFERROR(H23/H446, "NA")</f>
        <v>0</v>
      </c>
      <c r="J23" s="8"/>
      <c r="K23" s="6">
        <v>0</v>
      </c>
      <c r="L23" s="7">
        <f>IFERROR(K23/K446, "NA")</f>
        <v>0</v>
      </c>
      <c r="M23" s="8"/>
      <c r="N23" s="6">
        <v>2340.77</v>
      </c>
      <c r="O23" s="7">
        <f>IFERROR(N23/N446, "NA")</f>
        <v>3.4480589689275934E-2</v>
      </c>
      <c r="P23" s="8"/>
      <c r="Q23" s="6">
        <v>4478.1499999999996</v>
      </c>
      <c r="R23" s="7">
        <f>IFERROR(Q23/Q446, "NA")</f>
        <v>6.0804732779754511E-2</v>
      </c>
      <c r="S23" s="8"/>
      <c r="T23" s="6">
        <v>6834.74</v>
      </c>
      <c r="U23" s="7">
        <f>IFERROR(T23/T446, "NA")</f>
        <v>5.6531562809369065E-2</v>
      </c>
      <c r="V23" s="8"/>
      <c r="W23" s="6">
        <v>5401.31</v>
      </c>
      <c r="X23" s="7">
        <f>IFERROR(W23/W446, "NA")</f>
        <v>5.5326524016899178E-2</v>
      </c>
      <c r="Y23" s="8"/>
      <c r="Z23" s="6">
        <v>5978.35</v>
      </c>
      <c r="AA23" s="7">
        <f>IFERROR(Z23/Z446, "NA")</f>
        <v>6.8495599088871678E-2</v>
      </c>
      <c r="AB23" s="8"/>
      <c r="AC23" s="6">
        <v>7769.98</v>
      </c>
      <c r="AD23" s="7">
        <f>IFERROR(AC23/AC446, "NA")</f>
        <v>7.246703510855021E-2</v>
      </c>
      <c r="AE23" s="8"/>
      <c r="AF23" s="6">
        <v>0</v>
      </c>
      <c r="AG23" s="7" t="str">
        <f>IFERROR(AF23/AF446, "NA")</f>
        <v>NA</v>
      </c>
      <c r="AH23" s="8"/>
      <c r="AI23" s="6">
        <v>0</v>
      </c>
      <c r="AJ23" s="7" t="str">
        <f>IFERROR(AI23/AI446, "NA")</f>
        <v>NA</v>
      </c>
      <c r="AK23" s="6"/>
      <c r="AL23" s="9">
        <f t="shared" si="2"/>
        <v>32803.300000000003</v>
      </c>
      <c r="AM23" s="7">
        <f>IFERROR(AL23/AL446, "NA")</f>
        <v>3.4421278747572608E-2</v>
      </c>
      <c r="AN23" s="6"/>
      <c r="AO23" s="6">
        <v>0</v>
      </c>
      <c r="AP23" s="7">
        <f>IFERROR(AO23/AO446, "NA")</f>
        <v>0</v>
      </c>
      <c r="AQ23" s="6"/>
      <c r="AR23" s="9">
        <f t="shared" si="3"/>
        <v>32803.300000000003</v>
      </c>
    </row>
    <row r="24" spans="1:44" ht="16.5" customHeight="1" x14ac:dyDescent="0.3">
      <c r="A24" s="35" t="s">
        <v>460</v>
      </c>
      <c r="B24" s="6">
        <v>657.63</v>
      </c>
      <c r="C24" s="7">
        <f>IFERROR(B24/B446, "NA")</f>
        <v>5.7605966360386139E-3</v>
      </c>
      <c r="D24" s="8"/>
      <c r="E24" s="6">
        <v>711.72</v>
      </c>
      <c r="F24" s="7">
        <f>IFERROR(E24/E446, "NA")</f>
        <v>9.3901371631315341E-3</v>
      </c>
      <c r="G24" s="8"/>
      <c r="H24" s="6">
        <v>650.71</v>
      </c>
      <c r="I24" s="7">
        <f>IFERROR(H24/H446, "NA")</f>
        <v>5.1640913005564469E-3</v>
      </c>
      <c r="J24" s="8"/>
      <c r="K24" s="6">
        <v>676.74</v>
      </c>
      <c r="L24" s="7">
        <f>IFERROR(K24/K446, "NA")</f>
        <v>8.2058960370665832E-3</v>
      </c>
      <c r="M24" s="8"/>
      <c r="N24" s="6">
        <v>656.98</v>
      </c>
      <c r="O24" s="7">
        <f>IFERROR(N24/N446, "NA")</f>
        <v>9.6776094251295533E-3</v>
      </c>
      <c r="P24" s="8"/>
      <c r="Q24" s="6">
        <v>657.94</v>
      </c>
      <c r="R24" s="7">
        <f>IFERROR(Q24/Q446, "NA")</f>
        <v>8.9335698636963234E-3</v>
      </c>
      <c r="S24" s="8"/>
      <c r="T24" s="6">
        <v>816.85</v>
      </c>
      <c r="U24" s="7">
        <f>IFERROR(T24/T446, "NA")</f>
        <v>6.7563370487879748E-3</v>
      </c>
      <c r="V24" s="8"/>
      <c r="W24" s="6">
        <v>602.13</v>
      </c>
      <c r="X24" s="7">
        <f>IFERROR(W24/W446, "NA")</f>
        <v>6.1677185546275808E-3</v>
      </c>
      <c r="Y24" s="8"/>
      <c r="Z24" s="6">
        <v>726.97</v>
      </c>
      <c r="AA24" s="7">
        <f>IFERROR(Z24/Z446, "NA")</f>
        <v>8.3290950964123953E-3</v>
      </c>
      <c r="AB24" s="8"/>
      <c r="AC24" s="6">
        <v>1168.31</v>
      </c>
      <c r="AD24" s="7">
        <f>IFERROR(AC24/AC446, "NA")</f>
        <v>1.0896290825416577E-2</v>
      </c>
      <c r="AE24" s="8"/>
      <c r="AF24" s="6">
        <v>0</v>
      </c>
      <c r="AG24" s="7" t="str">
        <f>IFERROR(AF24/AF446, "NA")</f>
        <v>NA</v>
      </c>
      <c r="AH24" s="8"/>
      <c r="AI24" s="6">
        <v>0</v>
      </c>
      <c r="AJ24" s="7" t="str">
        <f>IFERROR(AI24/AI446, "NA")</f>
        <v>NA</v>
      </c>
      <c r="AK24" s="6"/>
      <c r="AL24" s="9">
        <f t="shared" si="2"/>
        <v>7325.9800000000014</v>
      </c>
      <c r="AM24" s="7">
        <f>IFERROR(AL24/AL446, "NA")</f>
        <v>7.6873241313874519E-3</v>
      </c>
      <c r="AN24" s="6"/>
      <c r="AO24" s="6">
        <v>7541.45</v>
      </c>
      <c r="AP24" s="7">
        <f>IFERROR(AO24/AO446, "NA")</f>
        <v>7.0670563183322767E-3</v>
      </c>
      <c r="AQ24" s="6"/>
      <c r="AR24" s="9">
        <f t="shared" si="3"/>
        <v>-215.46999999999844</v>
      </c>
    </row>
    <row r="25" spans="1:44" ht="16.5" customHeight="1" x14ac:dyDescent="0.3">
      <c r="A25" s="35" t="s">
        <v>461</v>
      </c>
      <c r="B25" s="6">
        <v>0</v>
      </c>
      <c r="C25" s="7">
        <f>IFERROR(B25/B446, "NA")</f>
        <v>0</v>
      </c>
      <c r="D25" s="8"/>
      <c r="E25" s="6">
        <v>0</v>
      </c>
      <c r="F25" s="7">
        <f>IFERROR(E25/E446, "NA")</f>
        <v>0</v>
      </c>
      <c r="G25" s="8"/>
      <c r="H25" s="6">
        <v>0</v>
      </c>
      <c r="I25" s="7">
        <f>IFERROR(H25/H446, "NA")</f>
        <v>0</v>
      </c>
      <c r="J25" s="8"/>
      <c r="K25" s="6">
        <v>0</v>
      </c>
      <c r="L25" s="7">
        <f>IFERROR(K25/K446, "NA")</f>
        <v>0</v>
      </c>
      <c r="M25" s="8"/>
      <c r="N25" s="6">
        <v>177.73</v>
      </c>
      <c r="O25" s="7">
        <f>IFERROR(N25/N446, "NA")</f>
        <v>2.618042441365453E-3</v>
      </c>
      <c r="P25" s="8"/>
      <c r="Q25" s="6">
        <v>184.43</v>
      </c>
      <c r="R25" s="7">
        <f>IFERROR(Q25/Q446, "NA")</f>
        <v>2.5042075112647246E-3</v>
      </c>
      <c r="S25" s="8"/>
      <c r="T25" s="6">
        <v>307.02</v>
      </c>
      <c r="U25" s="7">
        <f>IFERROR(T25/T446, "NA")</f>
        <v>2.5394265785871136E-3</v>
      </c>
      <c r="V25" s="8"/>
      <c r="W25" s="6">
        <v>177.8</v>
      </c>
      <c r="X25" s="7">
        <f>IFERROR(W25/W446, "NA")</f>
        <v>1.8212352133472572E-3</v>
      </c>
      <c r="Y25" s="8"/>
      <c r="Z25" s="6">
        <v>104.08</v>
      </c>
      <c r="AA25" s="7">
        <f>IFERROR(Z25/Z446, "NA")</f>
        <v>1.19247316620301E-3</v>
      </c>
      <c r="AB25" s="8"/>
      <c r="AC25" s="6">
        <v>40.700000000000003</v>
      </c>
      <c r="AD25" s="7">
        <f>IFERROR(AC25/AC446, "NA")</f>
        <v>3.7959020858715126E-4</v>
      </c>
      <c r="AE25" s="8"/>
      <c r="AF25" s="6">
        <v>0</v>
      </c>
      <c r="AG25" s="7" t="str">
        <f>IFERROR(AF25/AF446, "NA")</f>
        <v>NA</v>
      </c>
      <c r="AH25" s="8"/>
      <c r="AI25" s="6">
        <v>0</v>
      </c>
      <c r="AJ25" s="7" t="str">
        <f>IFERROR(AI25/AI446, "NA")</f>
        <v>NA</v>
      </c>
      <c r="AK25" s="6"/>
      <c r="AL25" s="9">
        <f t="shared" si="2"/>
        <v>991.7600000000001</v>
      </c>
      <c r="AM25" s="7">
        <f>IFERROR(AL25/AL446, "NA")</f>
        <v>1.0406772309704392E-3</v>
      </c>
      <c r="AN25" s="6"/>
      <c r="AO25" s="6">
        <v>0</v>
      </c>
      <c r="AP25" s="7">
        <f>IFERROR(AO25/AO446, "NA")</f>
        <v>0</v>
      </c>
      <c r="AQ25" s="6"/>
      <c r="AR25" s="9">
        <f t="shared" si="3"/>
        <v>991.7600000000001</v>
      </c>
    </row>
    <row r="26" spans="1:44" ht="16.5" customHeight="1" x14ac:dyDescent="0.3">
      <c r="A26" s="35" t="s">
        <v>462</v>
      </c>
      <c r="B26" s="6">
        <v>0</v>
      </c>
      <c r="C26" s="7">
        <f>IFERROR(B26/B446, "NA")</f>
        <v>0</v>
      </c>
      <c r="D26" s="8"/>
      <c r="E26" s="6">
        <v>0</v>
      </c>
      <c r="F26" s="7">
        <f>IFERROR(E26/E446, "NA")</f>
        <v>0</v>
      </c>
      <c r="G26" s="8"/>
      <c r="H26" s="6">
        <v>0</v>
      </c>
      <c r="I26" s="7">
        <f>IFERROR(H26/H446, "NA")</f>
        <v>0</v>
      </c>
      <c r="J26" s="8"/>
      <c r="K26" s="6">
        <v>0</v>
      </c>
      <c r="L26" s="7">
        <f>IFERROR(K26/K446, "NA")</f>
        <v>0</v>
      </c>
      <c r="M26" s="8"/>
      <c r="N26" s="6">
        <v>455.08</v>
      </c>
      <c r="O26" s="7">
        <f>IFERROR(N26/N446, "NA")</f>
        <v>6.7035320667112501E-3</v>
      </c>
      <c r="P26" s="8"/>
      <c r="Q26" s="6">
        <v>1673.59</v>
      </c>
      <c r="R26" s="7">
        <f>IFERROR(Q26/Q446, "NA")</f>
        <v>2.272415902389812E-2</v>
      </c>
      <c r="S26" s="8"/>
      <c r="T26" s="6">
        <v>2792.13</v>
      </c>
      <c r="U26" s="7">
        <f>IFERROR(T26/T446, "NA")</f>
        <v>2.3094290707023773E-2</v>
      </c>
      <c r="V26" s="8"/>
      <c r="W26" s="6">
        <v>1432.66</v>
      </c>
      <c r="X26" s="7">
        <f>IFERROR(W26/W446, "NA")</f>
        <v>1.4674976607165813E-2</v>
      </c>
      <c r="Y26" s="8"/>
      <c r="Z26" s="6">
        <v>1655.24</v>
      </c>
      <c r="AA26" s="7">
        <f>IFERROR(Z26/Z446, "NA")</f>
        <v>1.8964539619772004E-2</v>
      </c>
      <c r="AB26" s="8"/>
      <c r="AC26" s="6">
        <v>2059.75</v>
      </c>
      <c r="AD26" s="7">
        <f>IFERROR(AC26/AC446, "NA")</f>
        <v>1.9210342312957856E-2</v>
      </c>
      <c r="AE26" s="8"/>
      <c r="AF26" s="6">
        <v>0</v>
      </c>
      <c r="AG26" s="7" t="str">
        <f>IFERROR(AF26/AF446, "NA")</f>
        <v>NA</v>
      </c>
      <c r="AH26" s="8"/>
      <c r="AI26" s="6">
        <v>0</v>
      </c>
      <c r="AJ26" s="7" t="str">
        <f>IFERROR(AI26/AI446, "NA")</f>
        <v>NA</v>
      </c>
      <c r="AK26" s="6"/>
      <c r="AL26" s="9">
        <f t="shared" si="2"/>
        <v>10068.450000000001</v>
      </c>
      <c r="AM26" s="7">
        <f>IFERROR(AL26/AL446, "NA")</f>
        <v>1.0565062783500362E-2</v>
      </c>
      <c r="AN26" s="6"/>
      <c r="AO26" s="6">
        <v>0</v>
      </c>
      <c r="AP26" s="7">
        <f>IFERROR(AO26/AO446, "NA")</f>
        <v>0</v>
      </c>
      <c r="AQ26" s="6"/>
      <c r="AR26" s="9">
        <f t="shared" si="3"/>
        <v>10068.450000000001</v>
      </c>
    </row>
    <row r="27" spans="1:44" ht="16.5" hidden="1" customHeight="1" x14ac:dyDescent="0.3">
      <c r="A27" s="35" t="s">
        <v>463</v>
      </c>
      <c r="B27" s="6">
        <v>0</v>
      </c>
      <c r="C27" s="7">
        <f>IFERROR(B27/B446, "NA")</f>
        <v>0</v>
      </c>
      <c r="D27" s="8"/>
      <c r="E27" s="6">
        <v>0</v>
      </c>
      <c r="F27" s="7">
        <f>IFERROR(E27/E446, "NA")</f>
        <v>0</v>
      </c>
      <c r="G27" s="8"/>
      <c r="H27" s="6">
        <v>0</v>
      </c>
      <c r="I27" s="7">
        <f>IFERROR(H27/H446, "NA")</f>
        <v>0</v>
      </c>
      <c r="J27" s="8"/>
      <c r="K27" s="6">
        <v>0</v>
      </c>
      <c r="L27" s="7">
        <f>IFERROR(K27/K446, "NA")</f>
        <v>0</v>
      </c>
      <c r="M27" s="8"/>
      <c r="N27" s="6">
        <v>0</v>
      </c>
      <c r="O27" s="7">
        <f>IFERROR(N27/N446, "NA")</f>
        <v>0</v>
      </c>
      <c r="P27" s="8"/>
      <c r="Q27" s="6">
        <v>0</v>
      </c>
      <c r="R27" s="7">
        <f>IFERROR(Q27/Q446, "NA")</f>
        <v>0</v>
      </c>
      <c r="S27" s="8"/>
      <c r="T27" s="6">
        <v>0</v>
      </c>
      <c r="U27" s="7">
        <f>IFERROR(T27/T446, "NA")</f>
        <v>0</v>
      </c>
      <c r="V27" s="8"/>
      <c r="W27" s="6">
        <v>0</v>
      </c>
      <c r="X27" s="7">
        <f>IFERROR(W27/W446, "NA")</f>
        <v>0</v>
      </c>
      <c r="Y27" s="8"/>
      <c r="Z27" s="6">
        <v>0</v>
      </c>
      <c r="AA27" s="7">
        <f>IFERROR(Z27/Z446, "NA")</f>
        <v>0</v>
      </c>
      <c r="AB27" s="8"/>
      <c r="AC27" s="6">
        <v>0</v>
      </c>
      <c r="AD27" s="7">
        <f>IFERROR(AC27/AC446, "NA")</f>
        <v>0</v>
      </c>
      <c r="AE27" s="8"/>
      <c r="AF27" s="6">
        <v>0</v>
      </c>
      <c r="AG27" s="7" t="str">
        <f>IFERROR(AF27/AF446, "NA")</f>
        <v>NA</v>
      </c>
      <c r="AH27" s="8"/>
      <c r="AI27" s="6">
        <v>0</v>
      </c>
      <c r="AJ27" s="7" t="str">
        <f>IFERROR(AI27/AI446, "NA")</f>
        <v>NA</v>
      </c>
      <c r="AK27" s="6"/>
      <c r="AL27" s="9">
        <f t="shared" si="2"/>
        <v>0</v>
      </c>
      <c r="AM27" s="7">
        <f>IFERROR(AL27/AL446, "NA")</f>
        <v>0</v>
      </c>
      <c r="AN27" s="6"/>
      <c r="AO27" s="6">
        <v>0</v>
      </c>
      <c r="AP27" s="7">
        <f>IFERROR(AO27/AO446, "NA")</f>
        <v>0</v>
      </c>
      <c r="AQ27" s="6"/>
      <c r="AR27" s="9">
        <f t="shared" si="3"/>
        <v>0</v>
      </c>
    </row>
    <row r="28" spans="1:44" ht="16.5" customHeight="1" x14ac:dyDescent="0.3">
      <c r="A28" s="35" t="s">
        <v>464</v>
      </c>
      <c r="B28" s="6">
        <v>880.53</v>
      </c>
      <c r="C28" s="7">
        <f>IFERROR(B28/B446, "NA")</f>
        <v>7.7131185559221457E-3</v>
      </c>
      <c r="D28" s="8"/>
      <c r="E28" s="6">
        <v>916.47</v>
      </c>
      <c r="F28" s="7">
        <f>IFERROR(E28/E446, "NA")</f>
        <v>1.2091523360162925E-2</v>
      </c>
      <c r="G28" s="8"/>
      <c r="H28" s="6">
        <v>832.61</v>
      </c>
      <c r="I28" s="7">
        <f>IFERROR(H28/H446, "NA")</f>
        <v>6.6076655618575149E-3</v>
      </c>
      <c r="J28" s="8"/>
      <c r="K28" s="6">
        <v>718.8</v>
      </c>
      <c r="L28" s="7">
        <f>IFERROR(K28/K446, "NA")</f>
        <v>8.7158998602764135E-3</v>
      </c>
      <c r="M28" s="8"/>
      <c r="N28" s="6">
        <v>802.66</v>
      </c>
      <c r="O28" s="7">
        <f>IFERROR(N28/N446, "NA")</f>
        <v>1.1823541022823354E-2</v>
      </c>
      <c r="P28" s="8"/>
      <c r="Q28" s="6">
        <v>730.78</v>
      </c>
      <c r="R28" s="7">
        <f>IFERROR(Q28/Q446, "NA")</f>
        <v>9.9225980864394905E-3</v>
      </c>
      <c r="S28" s="8"/>
      <c r="T28" s="6">
        <v>862.56</v>
      </c>
      <c r="U28" s="7">
        <f>IFERROR(T28/T446, "NA")</f>
        <v>7.1344140108986409E-3</v>
      </c>
      <c r="V28" s="8"/>
      <c r="W28" s="6">
        <v>850.58</v>
      </c>
      <c r="X28" s="7">
        <f>IFERROR(W28/W446, "NA")</f>
        <v>8.7126335645045568E-3</v>
      </c>
      <c r="Y28" s="8"/>
      <c r="Z28" s="6">
        <v>886.52</v>
      </c>
      <c r="AA28" s="7">
        <f>IFERROR(Z28/Z446, "NA")</f>
        <v>1.0157103298446313E-2</v>
      </c>
      <c r="AB28" s="8"/>
      <c r="AC28" s="6">
        <v>742.76</v>
      </c>
      <c r="AD28" s="7">
        <f>IFERROR(AC28/AC446, "NA")</f>
        <v>6.9273814086042371E-3</v>
      </c>
      <c r="AE28" s="8"/>
      <c r="AF28" s="6">
        <v>0</v>
      </c>
      <c r="AG28" s="7" t="str">
        <f>IFERROR(AF28/AF446, "NA")</f>
        <v>NA</v>
      </c>
      <c r="AH28" s="8"/>
      <c r="AI28" s="6">
        <v>0</v>
      </c>
      <c r="AJ28" s="7" t="str">
        <f>IFERROR(AI28/AI446, "NA")</f>
        <v>NA</v>
      </c>
      <c r="AK28" s="6"/>
      <c r="AL28" s="9">
        <f t="shared" si="2"/>
        <v>8224.27</v>
      </c>
      <c r="AM28" s="7">
        <f>IFERROR(AL28/AL446, "NA")</f>
        <v>8.6299210800528901E-3</v>
      </c>
      <c r="AN28" s="6"/>
      <c r="AO28" s="6">
        <v>10075.18</v>
      </c>
      <c r="AP28" s="7">
        <f>IFERROR(AO28/AO446, "NA")</f>
        <v>9.4414024461257438E-3</v>
      </c>
      <c r="AQ28" s="6"/>
      <c r="AR28" s="9">
        <f t="shared" si="3"/>
        <v>-1850.9099999999999</v>
      </c>
    </row>
    <row r="29" spans="1:44" ht="16.5" customHeight="1" x14ac:dyDescent="0.3">
      <c r="A29" s="36" t="s">
        <v>102</v>
      </c>
      <c r="B29" s="11">
        <f>IFERROR(B21+B22+B23+B24+B25+B26+B27+B28, "NA")</f>
        <v>9308.56</v>
      </c>
      <c r="C29" s="12">
        <f>IFERROR(B29/B446, "NA")</f>
        <v>8.1539557840067514E-2</v>
      </c>
      <c r="D29" s="2"/>
      <c r="E29" s="11">
        <f>IFERROR(E21+E22+E23+E24+E25+E26+E27+E28, "NA")</f>
        <v>6880.59</v>
      </c>
      <c r="F29" s="12">
        <f>IFERROR(E29/E446, "NA")</f>
        <v>9.0779637867800828E-2</v>
      </c>
      <c r="G29" s="2"/>
      <c r="H29" s="11">
        <f>IFERROR(H21+H22+H23+H24+H25+H26+H27+H28, "NA")</f>
        <v>7434.74</v>
      </c>
      <c r="I29" s="12">
        <f>IFERROR(H29/H446, "NA")</f>
        <v>5.9002744933840015E-2</v>
      </c>
      <c r="J29" s="2"/>
      <c r="K29" s="11">
        <f>IFERROR(K21+K22+K23+K24+K25+K26+K27+K28, "NA")</f>
        <v>7990.8</v>
      </c>
      <c r="L29" s="12">
        <f>IFERROR(K29/K446, "NA")</f>
        <v>9.6893451034358327E-2</v>
      </c>
      <c r="M29" s="2"/>
      <c r="N29" s="11">
        <f>IFERROR(N21+N22+N23+N24+N25+N26+N27+N28, "NA")</f>
        <v>6292.369999999999</v>
      </c>
      <c r="O29" s="12">
        <f>IFERROR(N29/N446, "NA")</f>
        <v>9.2689426190146487E-2</v>
      </c>
      <c r="P29" s="2"/>
      <c r="Q29" s="11">
        <f>IFERROR(Q21+Q22+Q23+Q24+Q25+Q26+Q27+Q28, "NA")</f>
        <v>7822.19</v>
      </c>
      <c r="R29" s="12">
        <f>IFERROR(Q29/Q446, "NA")</f>
        <v>0.10621041561860768</v>
      </c>
      <c r="S29" s="2"/>
      <c r="T29" s="11">
        <f>IFERROR(T21+T22+T23+T24+T25+T26+T27+T28, "NA")</f>
        <v>11613.300000000001</v>
      </c>
      <c r="U29" s="12">
        <f>IFERROR(T29/T446, "NA")</f>
        <v>9.6056031154666571E-2</v>
      </c>
      <c r="V29" s="2"/>
      <c r="W29" s="11">
        <f>IFERROR(W21+W22+W23+W24+W25+W26+W27+W28, "NA")</f>
        <v>8464.4800000000014</v>
      </c>
      <c r="X29" s="12">
        <f>IFERROR(W29/W446, "NA")</f>
        <v>8.6703087956544397E-2</v>
      </c>
      <c r="Y29" s="2"/>
      <c r="Z29" s="11">
        <f>IFERROR(Z21+Z22+Z23+Z24+Z25+Z26+Z27+Z28, "NA")</f>
        <v>9351.1600000000017</v>
      </c>
      <c r="AA29" s="12">
        <f>IFERROR(Z29/Z446, "NA")</f>
        <v>0.10713881026970543</v>
      </c>
      <c r="AB29" s="2"/>
      <c r="AC29" s="11">
        <f>IFERROR(AC21+AC22+AC23+AC24+AC25+AC26+AC27+AC28, "NA")</f>
        <v>11781.5</v>
      </c>
      <c r="AD29" s="12">
        <f>IFERROR(AC29/AC446, "NA")</f>
        <v>0.10988063986411603</v>
      </c>
      <c r="AE29" s="2"/>
      <c r="AF29" s="11">
        <f>IFERROR(AF21+AF22+AF23+AF24+AF25+AF26+AF27+AF28, "NA")</f>
        <v>0</v>
      </c>
      <c r="AG29" s="12" t="str">
        <f>IFERROR(AF29/AF446, "NA")</f>
        <v>NA</v>
      </c>
      <c r="AH29" s="2"/>
      <c r="AI29" s="11">
        <f>IFERROR(AI21+AI22+AI23+AI24+AI25+AI26+AI27+AI28, "NA")</f>
        <v>0</v>
      </c>
      <c r="AJ29" s="12" t="str">
        <f>IFERROR(AI29/AI446, "NA")</f>
        <v>NA</v>
      </c>
      <c r="AK29" s="2"/>
      <c r="AL29" s="11">
        <f t="shared" si="2"/>
        <v>86939.69</v>
      </c>
      <c r="AM29" s="12">
        <f>IFERROR(AL29/AL446, "NA")</f>
        <v>9.1227873528503256E-2</v>
      </c>
      <c r="AN29" s="2"/>
      <c r="AO29" s="11">
        <f>IFERROR(AO21+AO22+AO23+AO24+AO25+AO26+AO27+AO28, "NA")</f>
        <v>99167.609999999986</v>
      </c>
      <c r="AP29" s="12">
        <f>IFERROR(AO29/AO446, "NA")</f>
        <v>9.2929487674705921E-2</v>
      </c>
      <c r="AQ29" s="2"/>
      <c r="AR29" s="11">
        <f t="shared" si="3"/>
        <v>-12227.919999999984</v>
      </c>
    </row>
    <row r="30" spans="1:44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  <c r="AE30" s="4"/>
      <c r="AF30" s="2"/>
      <c r="AG30" s="3"/>
      <c r="AH30" s="4"/>
      <c r="AI30" s="2"/>
      <c r="AJ30" s="3"/>
      <c r="AK30" s="2"/>
      <c r="AL30" s="2"/>
      <c r="AM30" s="3"/>
      <c r="AN30" s="2"/>
      <c r="AO30" s="2"/>
      <c r="AP30" s="3"/>
      <c r="AQ30" s="2"/>
      <c r="AR30" s="2"/>
    </row>
    <row r="31" spans="1:44" ht="16.5" hidden="1" customHeight="1" x14ac:dyDescent="0.3">
      <c r="A31" s="35" t="s">
        <v>465</v>
      </c>
      <c r="B31" s="6">
        <v>0</v>
      </c>
      <c r="C31" s="7">
        <f>IFERROR(B31/B446, "NA")</f>
        <v>0</v>
      </c>
      <c r="D31" s="8"/>
      <c r="E31" s="6">
        <v>0</v>
      </c>
      <c r="F31" s="7">
        <f>IFERROR(E31/E446, "NA")</f>
        <v>0</v>
      </c>
      <c r="G31" s="8"/>
      <c r="H31" s="6">
        <v>0</v>
      </c>
      <c r="I31" s="7">
        <f>IFERROR(H31/H446, "NA")</f>
        <v>0</v>
      </c>
      <c r="J31" s="8"/>
      <c r="K31" s="6">
        <v>0</v>
      </c>
      <c r="L31" s="7">
        <f>IFERROR(K31/K446, "NA")</f>
        <v>0</v>
      </c>
      <c r="M31" s="8"/>
      <c r="N31" s="6">
        <v>0</v>
      </c>
      <c r="O31" s="7">
        <f>IFERROR(N31/N446, "NA")</f>
        <v>0</v>
      </c>
      <c r="P31" s="8"/>
      <c r="Q31" s="6">
        <v>0</v>
      </c>
      <c r="R31" s="7">
        <f>IFERROR(Q31/Q446, "NA")</f>
        <v>0</v>
      </c>
      <c r="S31" s="8"/>
      <c r="T31" s="6">
        <v>0</v>
      </c>
      <c r="U31" s="7">
        <f>IFERROR(T31/T446, "NA")</f>
        <v>0</v>
      </c>
      <c r="V31" s="8"/>
      <c r="W31" s="6">
        <v>0</v>
      </c>
      <c r="X31" s="7">
        <f>IFERROR(W31/W446, "NA")</f>
        <v>0</v>
      </c>
      <c r="Y31" s="8"/>
      <c r="Z31" s="6">
        <v>0</v>
      </c>
      <c r="AA31" s="7">
        <f>IFERROR(Z31/Z446, "NA")</f>
        <v>0</v>
      </c>
      <c r="AB31" s="8"/>
      <c r="AC31" s="6">
        <v>0</v>
      </c>
      <c r="AD31" s="7">
        <f>IFERROR(AC31/AC446, "NA")</f>
        <v>0</v>
      </c>
      <c r="AE31" s="8"/>
      <c r="AF31" s="6">
        <v>0</v>
      </c>
      <c r="AG31" s="7" t="str">
        <f>IFERROR(AF31/AF446, "NA")</f>
        <v>NA</v>
      </c>
      <c r="AH31" s="8"/>
      <c r="AI31" s="6">
        <v>0</v>
      </c>
      <c r="AJ31" s="7" t="str">
        <f>IFERROR(AI31/AI446, "NA")</f>
        <v>NA</v>
      </c>
      <c r="AK31" s="6"/>
      <c r="AL31" s="9">
        <f t="shared" ref="AL31:AL40" si="4">IFERROR(B31+E31+H31+K31+N31+Q31+T31+W31+Z31+AC31+AF31+AI31, "NA")</f>
        <v>0</v>
      </c>
      <c r="AM31" s="7">
        <f>IFERROR(AL31/AL446, "NA")</f>
        <v>0</v>
      </c>
      <c r="AN31" s="6"/>
      <c r="AO31" s="6">
        <v>0</v>
      </c>
      <c r="AP31" s="7">
        <f>IFERROR(AO31/AO446, "NA")</f>
        <v>0</v>
      </c>
      <c r="AQ31" s="6"/>
      <c r="AR31" s="9">
        <f t="shared" ref="AR31:AR40" si="5">IFERROR(AL31-AO31, "NA")</f>
        <v>0</v>
      </c>
    </row>
    <row r="32" spans="1:44" ht="30.75" hidden="1" customHeight="1" x14ac:dyDescent="0.3">
      <c r="A32" s="35" t="s">
        <v>466</v>
      </c>
      <c r="B32" s="6">
        <v>0</v>
      </c>
      <c r="C32" s="7">
        <f>IFERROR(B32/B446, "NA")</f>
        <v>0</v>
      </c>
      <c r="D32" s="8"/>
      <c r="E32" s="6">
        <v>0</v>
      </c>
      <c r="F32" s="7">
        <f>IFERROR(E32/E446, "NA")</f>
        <v>0</v>
      </c>
      <c r="G32" s="8"/>
      <c r="H32" s="6">
        <v>0</v>
      </c>
      <c r="I32" s="7">
        <f>IFERROR(H32/H446, "NA")</f>
        <v>0</v>
      </c>
      <c r="J32" s="8"/>
      <c r="K32" s="6">
        <v>0</v>
      </c>
      <c r="L32" s="7">
        <f>IFERROR(K32/K446, "NA")</f>
        <v>0</v>
      </c>
      <c r="M32" s="8"/>
      <c r="N32" s="6">
        <v>0</v>
      </c>
      <c r="O32" s="7">
        <f>IFERROR(N32/N446, "NA")</f>
        <v>0</v>
      </c>
      <c r="P32" s="8"/>
      <c r="Q32" s="6">
        <v>0</v>
      </c>
      <c r="R32" s="7">
        <f>IFERROR(Q32/Q446, "NA")</f>
        <v>0</v>
      </c>
      <c r="S32" s="8"/>
      <c r="T32" s="6">
        <v>0</v>
      </c>
      <c r="U32" s="7">
        <f>IFERROR(T32/T446, "NA")</f>
        <v>0</v>
      </c>
      <c r="V32" s="8"/>
      <c r="W32" s="6">
        <v>0</v>
      </c>
      <c r="X32" s="7">
        <f>IFERROR(W32/W446, "NA")</f>
        <v>0</v>
      </c>
      <c r="Y32" s="8"/>
      <c r="Z32" s="6">
        <v>0</v>
      </c>
      <c r="AA32" s="7">
        <f>IFERROR(Z32/Z446, "NA")</f>
        <v>0</v>
      </c>
      <c r="AB32" s="8"/>
      <c r="AC32" s="6">
        <v>0</v>
      </c>
      <c r="AD32" s="7">
        <f>IFERROR(AC32/AC446, "NA")</f>
        <v>0</v>
      </c>
      <c r="AE32" s="8"/>
      <c r="AF32" s="6">
        <v>0</v>
      </c>
      <c r="AG32" s="7" t="str">
        <f>IFERROR(AF32/AF446, "NA")</f>
        <v>NA</v>
      </c>
      <c r="AH32" s="8"/>
      <c r="AI32" s="6">
        <v>0</v>
      </c>
      <c r="AJ32" s="7" t="str">
        <f>IFERROR(AI32/AI446, "NA")</f>
        <v>NA</v>
      </c>
      <c r="AK32" s="6"/>
      <c r="AL32" s="9">
        <f t="shared" si="4"/>
        <v>0</v>
      </c>
      <c r="AM32" s="7">
        <f>IFERROR(AL32/AL446, "NA")</f>
        <v>0</v>
      </c>
      <c r="AN32" s="6"/>
      <c r="AO32" s="6">
        <v>0</v>
      </c>
      <c r="AP32" s="7">
        <f>IFERROR(AO32/AO446, "NA")</f>
        <v>0</v>
      </c>
      <c r="AQ32" s="6"/>
      <c r="AR32" s="9">
        <f t="shared" si="5"/>
        <v>0</v>
      </c>
    </row>
    <row r="33" spans="1:44" ht="16.5" customHeight="1" x14ac:dyDescent="0.3">
      <c r="A33" s="35" t="s">
        <v>467</v>
      </c>
      <c r="B33" s="6">
        <v>4784.45</v>
      </c>
      <c r="C33" s="7">
        <f>IFERROR(B33/B446, "NA")</f>
        <v>4.1910020186571396E-2</v>
      </c>
      <c r="D33" s="8"/>
      <c r="E33" s="6">
        <v>4921.17</v>
      </c>
      <c r="F33" s="7">
        <f>IFERROR(E33/E446, "NA")</f>
        <v>6.4927866721587166E-2</v>
      </c>
      <c r="G33" s="8"/>
      <c r="H33" s="6">
        <v>4413.6000000000004</v>
      </c>
      <c r="I33" s="7">
        <f>IFERROR(H33/H446, "NA")</f>
        <v>3.502671445672563E-2</v>
      </c>
      <c r="J33" s="8"/>
      <c r="K33" s="6">
        <v>6431.02</v>
      </c>
      <c r="L33" s="7">
        <f>IFERROR(K33/K446, "NA")</f>
        <v>7.7980142347572098E-2</v>
      </c>
      <c r="M33" s="8"/>
      <c r="N33" s="6">
        <v>5094.09</v>
      </c>
      <c r="O33" s="7">
        <f>IFERROR(N33/N446, "NA")</f>
        <v>7.5038225511367476E-2</v>
      </c>
      <c r="P33" s="8"/>
      <c r="Q33" s="6">
        <v>5714.83</v>
      </c>
      <c r="R33" s="7">
        <f>IFERROR(Q33/Q446, "NA")</f>
        <v>7.7596487619156246E-2</v>
      </c>
      <c r="S33" s="8"/>
      <c r="T33" s="6">
        <v>6653.05</v>
      </c>
      <c r="U33" s="7">
        <f>IFERROR(T33/T446, "NA")</f>
        <v>5.5028766851244214E-2</v>
      </c>
      <c r="V33" s="8"/>
      <c r="W33" s="6">
        <v>5248.22</v>
      </c>
      <c r="X33" s="7">
        <f>IFERROR(W33/W446, "NA")</f>
        <v>5.375839747690294E-2</v>
      </c>
      <c r="Y33" s="8"/>
      <c r="Z33" s="6">
        <v>4981.07</v>
      </c>
      <c r="AA33" s="7">
        <f>IFERROR(Z33/Z446, "NA")</f>
        <v>5.7069488028236227E-2</v>
      </c>
      <c r="AB33" s="8"/>
      <c r="AC33" s="6">
        <v>5897.37</v>
      </c>
      <c r="AD33" s="7">
        <f>IFERROR(AC33/AC446, "NA")</f>
        <v>5.5002061631833125E-2</v>
      </c>
      <c r="AE33" s="8"/>
      <c r="AF33" s="6">
        <v>0</v>
      </c>
      <c r="AG33" s="7" t="str">
        <f>IFERROR(AF33/AF446, "NA")</f>
        <v>NA</v>
      </c>
      <c r="AH33" s="8"/>
      <c r="AI33" s="6">
        <v>0</v>
      </c>
      <c r="AJ33" s="7" t="str">
        <f>IFERROR(AI33/AI446, "NA")</f>
        <v>NA</v>
      </c>
      <c r="AK33" s="6"/>
      <c r="AL33" s="9">
        <f t="shared" si="4"/>
        <v>54138.87</v>
      </c>
      <c r="AM33" s="7">
        <f>IFERROR(AL33/AL446, "NA")</f>
        <v>5.6809197103602264E-2</v>
      </c>
      <c r="AN33" s="6"/>
      <c r="AO33" s="6">
        <v>62954.65</v>
      </c>
      <c r="AP33" s="7">
        <f>IFERROR(AO33/AO446, "NA")</f>
        <v>5.8994498014426543E-2</v>
      </c>
      <c r="AQ33" s="6"/>
      <c r="AR33" s="9">
        <f t="shared" si="5"/>
        <v>-8815.7799999999988</v>
      </c>
    </row>
    <row r="34" spans="1:44" ht="16.5" hidden="1" customHeight="1" x14ac:dyDescent="0.3">
      <c r="A34" s="35" t="s">
        <v>468</v>
      </c>
      <c r="B34" s="6">
        <v>0</v>
      </c>
      <c r="C34" s="7">
        <f>IFERROR(B34/B446, "NA")</f>
        <v>0</v>
      </c>
      <c r="D34" s="8"/>
      <c r="E34" s="6">
        <v>0</v>
      </c>
      <c r="F34" s="7">
        <f>IFERROR(E34/E446, "NA")</f>
        <v>0</v>
      </c>
      <c r="G34" s="8"/>
      <c r="H34" s="6">
        <v>0</v>
      </c>
      <c r="I34" s="7">
        <f>IFERROR(H34/H446, "NA")</f>
        <v>0</v>
      </c>
      <c r="J34" s="8"/>
      <c r="K34" s="6">
        <v>0</v>
      </c>
      <c r="L34" s="7">
        <f>IFERROR(K34/K446, "NA")</f>
        <v>0</v>
      </c>
      <c r="M34" s="8"/>
      <c r="N34" s="6">
        <v>0</v>
      </c>
      <c r="O34" s="7">
        <f>IFERROR(N34/N446, "NA")</f>
        <v>0</v>
      </c>
      <c r="P34" s="8"/>
      <c r="Q34" s="6">
        <v>0</v>
      </c>
      <c r="R34" s="7">
        <f>IFERROR(Q34/Q446, "NA")</f>
        <v>0</v>
      </c>
      <c r="S34" s="8"/>
      <c r="T34" s="6">
        <v>0</v>
      </c>
      <c r="U34" s="7">
        <f>IFERROR(T34/T446, "NA")</f>
        <v>0</v>
      </c>
      <c r="V34" s="8"/>
      <c r="W34" s="6">
        <v>0</v>
      </c>
      <c r="X34" s="7">
        <f>IFERROR(W34/W446, "NA")</f>
        <v>0</v>
      </c>
      <c r="Y34" s="8"/>
      <c r="Z34" s="6">
        <v>0</v>
      </c>
      <c r="AA34" s="7">
        <f>IFERROR(Z34/Z446, "NA")</f>
        <v>0</v>
      </c>
      <c r="AB34" s="8"/>
      <c r="AC34" s="6">
        <v>0</v>
      </c>
      <c r="AD34" s="7">
        <f>IFERROR(AC34/AC446, "NA")</f>
        <v>0</v>
      </c>
      <c r="AE34" s="8"/>
      <c r="AF34" s="6">
        <v>0</v>
      </c>
      <c r="AG34" s="7" t="str">
        <f>IFERROR(AF34/AF446, "NA")</f>
        <v>NA</v>
      </c>
      <c r="AH34" s="8"/>
      <c r="AI34" s="6">
        <v>0</v>
      </c>
      <c r="AJ34" s="7" t="str">
        <f>IFERROR(AI34/AI446, "NA")</f>
        <v>NA</v>
      </c>
      <c r="AK34" s="6"/>
      <c r="AL34" s="9">
        <f t="shared" si="4"/>
        <v>0</v>
      </c>
      <c r="AM34" s="7">
        <f>IFERROR(AL34/AL446, "NA")</f>
        <v>0</v>
      </c>
      <c r="AN34" s="6"/>
      <c r="AO34" s="6">
        <v>0</v>
      </c>
      <c r="AP34" s="7">
        <f>IFERROR(AO34/AO446, "NA")</f>
        <v>0</v>
      </c>
      <c r="AQ34" s="6"/>
      <c r="AR34" s="9">
        <f t="shared" si="5"/>
        <v>0</v>
      </c>
    </row>
    <row r="35" spans="1:44" ht="16.5" customHeight="1" x14ac:dyDescent="0.3">
      <c r="A35" s="35" t="s">
        <v>469</v>
      </c>
      <c r="B35" s="6">
        <v>595.09</v>
      </c>
      <c r="C35" s="7">
        <f>IFERROR(B35/B446, "NA")</f>
        <v>5.2127692656056129E-3</v>
      </c>
      <c r="D35" s="8"/>
      <c r="E35" s="6">
        <v>387.03</v>
      </c>
      <c r="F35" s="7">
        <f>IFERROR(E35/E446, "NA")</f>
        <v>5.1063125755167723E-3</v>
      </c>
      <c r="G35" s="8"/>
      <c r="H35" s="6">
        <v>329.65</v>
      </c>
      <c r="I35" s="7">
        <f>IFERROR(H35/H446, "NA")</f>
        <v>2.6161311447932762E-3</v>
      </c>
      <c r="J35" s="8"/>
      <c r="K35" s="6">
        <v>725.84</v>
      </c>
      <c r="L35" s="7">
        <f>IFERROR(K35/K446, "NA")</f>
        <v>8.8012642662535223E-3</v>
      </c>
      <c r="M35" s="8"/>
      <c r="N35" s="6">
        <v>235.54</v>
      </c>
      <c r="O35" s="7">
        <f>IFERROR(N35/N446, "NA")</f>
        <v>3.4696096136792825E-3</v>
      </c>
      <c r="P35" s="8"/>
      <c r="Q35" s="6">
        <v>237.81</v>
      </c>
      <c r="R35" s="7">
        <f>IFERROR(Q35/Q446, "NA")</f>
        <v>3.2290060632969913E-3</v>
      </c>
      <c r="S35" s="8"/>
      <c r="T35" s="6">
        <v>753.1</v>
      </c>
      <c r="U35" s="7">
        <f>IFERROR(T35/T446, "NA")</f>
        <v>6.2290474768222116E-3</v>
      </c>
      <c r="V35" s="8"/>
      <c r="W35" s="6">
        <v>623.66</v>
      </c>
      <c r="X35" s="7">
        <f>IFERROR(W35/W446, "NA")</f>
        <v>6.388253954759001E-3</v>
      </c>
      <c r="Y35" s="8"/>
      <c r="Z35" s="6">
        <v>317.83999999999997</v>
      </c>
      <c r="AA35" s="7">
        <f>IFERROR(Z35/Z446, "NA")</f>
        <v>3.641580237759076E-3</v>
      </c>
      <c r="AB35" s="8"/>
      <c r="AC35" s="6">
        <v>713.82</v>
      </c>
      <c r="AD35" s="7">
        <f>IFERROR(AC35/AC446, "NA")</f>
        <v>6.657471319255045E-3</v>
      </c>
      <c r="AE35" s="8"/>
      <c r="AF35" s="6">
        <v>0</v>
      </c>
      <c r="AG35" s="7" t="str">
        <f>IFERROR(AF35/AF446, "NA")</f>
        <v>NA</v>
      </c>
      <c r="AH35" s="8"/>
      <c r="AI35" s="6">
        <v>0</v>
      </c>
      <c r="AJ35" s="7" t="str">
        <f>IFERROR(AI35/AI446, "NA")</f>
        <v>NA</v>
      </c>
      <c r="AK35" s="6"/>
      <c r="AL35" s="9">
        <f t="shared" si="4"/>
        <v>4919.3799999999992</v>
      </c>
      <c r="AM35" s="7">
        <f>IFERROR(AL35/AL446, "NA")</f>
        <v>5.1620218162573188E-3</v>
      </c>
      <c r="AN35" s="6"/>
      <c r="AO35" s="6">
        <v>6759.34</v>
      </c>
      <c r="AP35" s="7">
        <f>IFERROR(AO35/AO446, "NA")</f>
        <v>6.3341448202608374E-3</v>
      </c>
      <c r="AQ35" s="6"/>
      <c r="AR35" s="9">
        <f t="shared" si="5"/>
        <v>-1839.9600000000009</v>
      </c>
    </row>
    <row r="36" spans="1:44" ht="16.5" customHeight="1" x14ac:dyDescent="0.3">
      <c r="A36" s="35" t="s">
        <v>470</v>
      </c>
      <c r="B36" s="6">
        <v>7705.83</v>
      </c>
      <c r="C36" s="7">
        <f>IFERROR(B36/B446, "NA")</f>
        <v>6.7500233225195674E-2</v>
      </c>
      <c r="D36" s="8"/>
      <c r="E36" s="6">
        <v>10053.6</v>
      </c>
      <c r="F36" s="7">
        <f>IFERROR(E36/E446, "NA")</f>
        <v>0.13264300986800875</v>
      </c>
      <c r="G36" s="8"/>
      <c r="H36" s="6">
        <v>11529.43</v>
      </c>
      <c r="I36" s="7">
        <f>IFERROR(H36/H446, "NA")</f>
        <v>9.1498561822278002E-2</v>
      </c>
      <c r="J36" s="8"/>
      <c r="K36" s="6">
        <v>14169.93</v>
      </c>
      <c r="L36" s="7">
        <f>IFERROR(K36/K446, "NA")</f>
        <v>0.17181926948682047</v>
      </c>
      <c r="M36" s="8"/>
      <c r="N36" s="6">
        <v>7954.3</v>
      </c>
      <c r="O36" s="7">
        <f>IFERROR(N36/N446, "NA")</f>
        <v>0.1171703988710585</v>
      </c>
      <c r="P36" s="8"/>
      <c r="Q36" s="6">
        <v>9848.0499999999993</v>
      </c>
      <c r="R36" s="7">
        <f>IFERROR(Q36/Q446, "NA")</f>
        <v>0.133717729118422</v>
      </c>
      <c r="S36" s="8"/>
      <c r="T36" s="6">
        <v>15722.73</v>
      </c>
      <c r="U36" s="7">
        <f>IFERROR(T36/T446, "NA")</f>
        <v>0.13004598544052171</v>
      </c>
      <c r="V36" s="8"/>
      <c r="W36" s="6">
        <v>10939.01</v>
      </c>
      <c r="X36" s="7">
        <f>IFERROR(W36/W446, "NA")</f>
        <v>0.11205011367355332</v>
      </c>
      <c r="Y36" s="8"/>
      <c r="Z36" s="6">
        <v>9046.89</v>
      </c>
      <c r="AA36" s="7">
        <f>IFERROR(Z36/Z446, "NA")</f>
        <v>0.1036527052516367</v>
      </c>
      <c r="AB36" s="8"/>
      <c r="AC36" s="6">
        <v>9904.76</v>
      </c>
      <c r="AD36" s="7">
        <f>IFERROR(AC36/AC446, "NA")</f>
        <v>9.2377147774095142E-2</v>
      </c>
      <c r="AE36" s="8"/>
      <c r="AF36" s="6">
        <v>0</v>
      </c>
      <c r="AG36" s="7" t="str">
        <f>IFERROR(AF36/AF446, "NA")</f>
        <v>NA</v>
      </c>
      <c r="AH36" s="8"/>
      <c r="AI36" s="6">
        <v>0</v>
      </c>
      <c r="AJ36" s="7" t="str">
        <f>IFERROR(AI36/AI446, "NA")</f>
        <v>NA</v>
      </c>
      <c r="AK36" s="6"/>
      <c r="AL36" s="9">
        <f t="shared" si="4"/>
        <v>106874.52999999998</v>
      </c>
      <c r="AM36" s="7">
        <f>IFERROR(AL36/AL446, "NA")</f>
        <v>0.11214597275718634</v>
      </c>
      <c r="AN36" s="6"/>
      <c r="AO36" s="6">
        <v>118661.73</v>
      </c>
      <c r="AP36" s="7">
        <f>IFERROR(AO36/AO446, "NA")</f>
        <v>0.11119733323707491</v>
      </c>
      <c r="AQ36" s="6"/>
      <c r="AR36" s="9">
        <f t="shared" si="5"/>
        <v>-11787.200000000012</v>
      </c>
    </row>
    <row r="37" spans="1:44" ht="16.5" customHeight="1" x14ac:dyDescent="0.3">
      <c r="A37" s="35" t="s">
        <v>471</v>
      </c>
      <c r="B37" s="6">
        <v>0</v>
      </c>
      <c r="C37" s="7">
        <f>IFERROR(B37/B446, "NA")</f>
        <v>0</v>
      </c>
      <c r="D37" s="8"/>
      <c r="E37" s="6">
        <v>0</v>
      </c>
      <c r="F37" s="7">
        <f>IFERROR(E37/E446, "NA")</f>
        <v>0</v>
      </c>
      <c r="G37" s="8"/>
      <c r="H37" s="6">
        <v>0</v>
      </c>
      <c r="I37" s="7">
        <f>IFERROR(H37/H446, "NA")</f>
        <v>0</v>
      </c>
      <c r="J37" s="8"/>
      <c r="K37" s="6">
        <v>0</v>
      </c>
      <c r="L37" s="7">
        <f>IFERROR(K37/K446, "NA")</f>
        <v>0</v>
      </c>
      <c r="M37" s="8"/>
      <c r="N37" s="6">
        <v>427</v>
      </c>
      <c r="O37" s="7">
        <f>IFERROR(N37/N446, "NA")</f>
        <v>6.2899010997752129E-3</v>
      </c>
      <c r="P37" s="8"/>
      <c r="Q37" s="6">
        <v>270.75</v>
      </c>
      <c r="R37" s="7">
        <f>IFERROR(Q37/Q446, "NA")</f>
        <v>3.6762684144386712E-3</v>
      </c>
      <c r="S37" s="8"/>
      <c r="T37" s="6">
        <v>603.39</v>
      </c>
      <c r="U37" s="7">
        <f>IFERROR(T37/T446, "NA")</f>
        <v>4.9907647816222998E-3</v>
      </c>
      <c r="V37" s="8"/>
      <c r="W37" s="6">
        <v>518.89</v>
      </c>
      <c r="X37" s="7">
        <f>IFERROR(W37/W446, "NA")</f>
        <v>5.3150772770177625E-3</v>
      </c>
      <c r="Y37" s="8"/>
      <c r="Z37" s="6">
        <v>407.45</v>
      </c>
      <c r="AA37" s="7">
        <f>IFERROR(Z37/Z446, "NA")</f>
        <v>4.6682666369083047E-3</v>
      </c>
      <c r="AB37" s="8"/>
      <c r="AC37" s="6">
        <v>329.44</v>
      </c>
      <c r="AD37" s="7">
        <f>IFERROR(AC37/AC446, "NA")</f>
        <v>3.0725355851830738E-3</v>
      </c>
      <c r="AE37" s="8"/>
      <c r="AF37" s="6">
        <v>0</v>
      </c>
      <c r="AG37" s="7" t="str">
        <f>IFERROR(AF37/AF446, "NA")</f>
        <v>NA</v>
      </c>
      <c r="AH37" s="8"/>
      <c r="AI37" s="6">
        <v>0</v>
      </c>
      <c r="AJ37" s="7" t="str">
        <f>IFERROR(AI37/AI446, "NA")</f>
        <v>NA</v>
      </c>
      <c r="AK37" s="6"/>
      <c r="AL37" s="9">
        <f t="shared" si="4"/>
        <v>2556.9199999999996</v>
      </c>
      <c r="AM37" s="7">
        <f>IFERROR(AL37/AL446, "NA")</f>
        <v>2.6830366473874073E-3</v>
      </c>
      <c r="AN37" s="6"/>
      <c r="AO37" s="6">
        <v>0</v>
      </c>
      <c r="AP37" s="7">
        <f>IFERROR(AO37/AO446, "NA")</f>
        <v>0</v>
      </c>
      <c r="AQ37" s="6"/>
      <c r="AR37" s="9">
        <f t="shared" si="5"/>
        <v>2556.9199999999996</v>
      </c>
    </row>
    <row r="38" spans="1:44" ht="16.5" hidden="1" customHeight="1" x14ac:dyDescent="0.3">
      <c r="A38" s="35" t="s">
        <v>472</v>
      </c>
      <c r="B38" s="6">
        <v>0</v>
      </c>
      <c r="C38" s="7">
        <f>IFERROR(B38/B446, "NA")</f>
        <v>0</v>
      </c>
      <c r="D38" s="8"/>
      <c r="E38" s="6">
        <v>0</v>
      </c>
      <c r="F38" s="7">
        <f>IFERROR(E38/E446, "NA")</f>
        <v>0</v>
      </c>
      <c r="G38" s="8"/>
      <c r="H38" s="6">
        <v>0</v>
      </c>
      <c r="I38" s="7">
        <f>IFERROR(H38/H446, "NA")</f>
        <v>0</v>
      </c>
      <c r="J38" s="8"/>
      <c r="K38" s="6">
        <v>0</v>
      </c>
      <c r="L38" s="7">
        <f>IFERROR(K38/K446, "NA")</f>
        <v>0</v>
      </c>
      <c r="M38" s="8"/>
      <c r="N38" s="6">
        <v>0</v>
      </c>
      <c r="O38" s="7">
        <f>IFERROR(N38/N446, "NA")</f>
        <v>0</v>
      </c>
      <c r="P38" s="8"/>
      <c r="Q38" s="6">
        <v>0</v>
      </c>
      <c r="R38" s="7">
        <f>IFERROR(Q38/Q446, "NA")</f>
        <v>0</v>
      </c>
      <c r="S38" s="8"/>
      <c r="T38" s="6">
        <v>0</v>
      </c>
      <c r="U38" s="7">
        <f>IFERROR(T38/T446, "NA")</f>
        <v>0</v>
      </c>
      <c r="V38" s="8"/>
      <c r="W38" s="6">
        <v>0</v>
      </c>
      <c r="X38" s="7">
        <f>IFERROR(W38/W446, "NA")</f>
        <v>0</v>
      </c>
      <c r="Y38" s="8"/>
      <c r="Z38" s="6">
        <v>0</v>
      </c>
      <c r="AA38" s="7">
        <f>IFERROR(Z38/Z446, "NA")</f>
        <v>0</v>
      </c>
      <c r="AB38" s="8"/>
      <c r="AC38" s="6">
        <v>0</v>
      </c>
      <c r="AD38" s="7">
        <f>IFERROR(AC38/AC446, "NA")</f>
        <v>0</v>
      </c>
      <c r="AE38" s="8"/>
      <c r="AF38" s="6">
        <v>0</v>
      </c>
      <c r="AG38" s="7" t="str">
        <f>IFERROR(AF38/AF446, "NA")</f>
        <v>NA</v>
      </c>
      <c r="AH38" s="8"/>
      <c r="AI38" s="6">
        <v>0</v>
      </c>
      <c r="AJ38" s="7" t="str">
        <f>IFERROR(AI38/AI446, "NA")</f>
        <v>NA</v>
      </c>
      <c r="AK38" s="6"/>
      <c r="AL38" s="9">
        <f t="shared" si="4"/>
        <v>0</v>
      </c>
      <c r="AM38" s="7">
        <f>IFERROR(AL38/AL446, "NA")</f>
        <v>0</v>
      </c>
      <c r="AN38" s="6"/>
      <c r="AO38" s="6">
        <v>0</v>
      </c>
      <c r="AP38" s="7">
        <f>IFERROR(AO38/AO446, "NA")</f>
        <v>0</v>
      </c>
      <c r="AQ38" s="6"/>
      <c r="AR38" s="9">
        <f t="shared" si="5"/>
        <v>0</v>
      </c>
    </row>
    <row r="39" spans="1:44" ht="16.5" customHeight="1" x14ac:dyDescent="0.3">
      <c r="A39" s="35" t="s">
        <v>473</v>
      </c>
      <c r="B39" s="6">
        <v>661.8</v>
      </c>
      <c r="C39" s="7">
        <f>IFERROR(B39/B446, "NA")</f>
        <v>5.7971243004886555E-3</v>
      </c>
      <c r="D39" s="8"/>
      <c r="E39" s="6">
        <v>608.75</v>
      </c>
      <c r="F39" s="7">
        <f>IFERROR(E39/E446, "NA")</f>
        <v>8.0315938825048071E-3</v>
      </c>
      <c r="G39" s="8"/>
      <c r="H39" s="6">
        <v>187.65</v>
      </c>
      <c r="I39" s="7">
        <f>IFERROR(H39/H446, "NA")</f>
        <v>1.4892067626890893E-3</v>
      </c>
      <c r="J39" s="8"/>
      <c r="K39" s="6">
        <v>446.04</v>
      </c>
      <c r="L39" s="7">
        <f>IFERROR(K39/K446, "NA")</f>
        <v>5.4085141536974008E-3</v>
      </c>
      <c r="M39" s="8"/>
      <c r="N39" s="6">
        <v>93.75</v>
      </c>
      <c r="O39" s="7">
        <f>IFERROR(N39/N446, "NA")</f>
        <v>1.3809794569178599E-3</v>
      </c>
      <c r="P39" s="8"/>
      <c r="Q39" s="6">
        <v>22.6</v>
      </c>
      <c r="R39" s="7">
        <f>IFERROR(Q39/Q446, "NA")</f>
        <v>3.0686487965397592E-4</v>
      </c>
      <c r="S39" s="8"/>
      <c r="T39" s="6">
        <v>0</v>
      </c>
      <c r="U39" s="7">
        <f>IFERROR(T39/T446, "NA")</f>
        <v>0</v>
      </c>
      <c r="V39" s="8"/>
      <c r="W39" s="6">
        <v>0</v>
      </c>
      <c r="X39" s="7">
        <f>IFERROR(W39/W446, "NA")</f>
        <v>0</v>
      </c>
      <c r="Y39" s="8"/>
      <c r="Z39" s="6">
        <v>0</v>
      </c>
      <c r="AA39" s="7">
        <f>IFERROR(Z39/Z446, "NA")</f>
        <v>0</v>
      </c>
      <c r="AB39" s="8"/>
      <c r="AC39" s="6">
        <v>0</v>
      </c>
      <c r="AD39" s="7">
        <f>IFERROR(AC39/AC446, "NA")</f>
        <v>0</v>
      </c>
      <c r="AE39" s="8"/>
      <c r="AF39" s="6">
        <v>0</v>
      </c>
      <c r="AG39" s="7" t="str">
        <f>IFERROR(AF39/AF446, "NA")</f>
        <v>NA</v>
      </c>
      <c r="AH39" s="8"/>
      <c r="AI39" s="6">
        <v>0</v>
      </c>
      <c r="AJ39" s="7" t="str">
        <f>IFERROR(AI39/AI446, "NA")</f>
        <v>NA</v>
      </c>
      <c r="AK39" s="6"/>
      <c r="AL39" s="9">
        <f t="shared" si="4"/>
        <v>2020.59</v>
      </c>
      <c r="AM39" s="7">
        <f>IFERROR(AL39/AL446, "NA")</f>
        <v>2.1202528899396623E-3</v>
      </c>
      <c r="AN39" s="6"/>
      <c r="AO39" s="6">
        <v>6866.12</v>
      </c>
      <c r="AP39" s="7">
        <f>IFERROR(AO39/AO446, "NA")</f>
        <v>6.4342078417847512E-3</v>
      </c>
      <c r="AQ39" s="6"/>
      <c r="AR39" s="9">
        <f t="shared" si="5"/>
        <v>-4845.53</v>
      </c>
    </row>
    <row r="40" spans="1:44" ht="16.5" customHeight="1" x14ac:dyDescent="0.3">
      <c r="A40" s="36" t="s">
        <v>112</v>
      </c>
      <c r="B40" s="11">
        <f>IFERROR(B31+B32+B33+B34+B35+B36+B37+B38+B39, "NA")</f>
        <v>13747.169999999998</v>
      </c>
      <c r="C40" s="12">
        <f>IFERROR(B40/B446, "NA")</f>
        <v>0.12042014697786133</v>
      </c>
      <c r="D40" s="2"/>
      <c r="E40" s="11">
        <f>IFERROR(E31+E32+E33+E34+E35+E36+E37+E38+E39, "NA")</f>
        <v>15970.55</v>
      </c>
      <c r="F40" s="12">
        <f>IFERROR(E40/E446, "NA")</f>
        <v>0.21070878304761748</v>
      </c>
      <c r="G40" s="2"/>
      <c r="H40" s="11">
        <f>IFERROR(H31+H32+H33+H34+H35+H36+H37+H38+H39, "NA")</f>
        <v>16460.330000000002</v>
      </c>
      <c r="I40" s="12">
        <f>IFERROR(H40/H446, "NA")</f>
        <v>0.130630614186486</v>
      </c>
      <c r="J40" s="2"/>
      <c r="K40" s="11">
        <f>IFERROR(K31+K32+K33+K34+K35+K36+K37+K38+K39, "NA")</f>
        <v>21772.83</v>
      </c>
      <c r="L40" s="12">
        <f>IFERROR(K40/K446, "NA")</f>
        <v>0.2640091902543435</v>
      </c>
      <c r="M40" s="2"/>
      <c r="N40" s="11">
        <f>IFERROR(N31+N32+N33+N34+N35+N36+N37+N38+N39, "NA")</f>
        <v>13804.68</v>
      </c>
      <c r="O40" s="12">
        <f>IFERROR(N40/N446, "NA")</f>
        <v>0.20334911455279833</v>
      </c>
      <c r="P40" s="2"/>
      <c r="Q40" s="11">
        <f>IFERROR(Q31+Q32+Q33+Q34+Q35+Q36+Q37+Q38+Q39, "NA")</f>
        <v>16094.039999999999</v>
      </c>
      <c r="R40" s="12">
        <f>IFERROR(Q40/Q446, "NA")</f>
        <v>0.21852635609496787</v>
      </c>
      <c r="S40" s="2"/>
      <c r="T40" s="11">
        <f>IFERROR(T31+T32+T33+T34+T35+T36+T37+T38+T39, "NA")</f>
        <v>23732.27</v>
      </c>
      <c r="U40" s="12">
        <f>IFERROR(T40/T446, "NA")</f>
        <v>0.19629456455021041</v>
      </c>
      <c r="V40" s="2"/>
      <c r="W40" s="11">
        <f>IFERROR(W31+W32+W33+W34+W35+W36+W37+W38+W39, "NA")</f>
        <v>17329.78</v>
      </c>
      <c r="X40" s="12">
        <f>IFERROR(W40/W446, "NA")</f>
        <v>0.177511842382233</v>
      </c>
      <c r="Y40" s="2"/>
      <c r="Z40" s="11">
        <f>IFERROR(Z31+Z32+Z33+Z34+Z35+Z36+Z37+Z38+Z39, "NA")</f>
        <v>14753.25</v>
      </c>
      <c r="AA40" s="12">
        <f>IFERROR(Z40/Z446, "NA")</f>
        <v>0.16903204015454032</v>
      </c>
      <c r="AB40" s="2"/>
      <c r="AC40" s="11">
        <f>IFERROR(AC31+AC32+AC33+AC34+AC35+AC36+AC37+AC38+AC39, "NA")</f>
        <v>16845.39</v>
      </c>
      <c r="AD40" s="12">
        <f>IFERROR(AC40/AC446, "NA")</f>
        <v>0.15710921631036637</v>
      </c>
      <c r="AE40" s="2"/>
      <c r="AF40" s="11">
        <f>IFERROR(AF31+AF32+AF33+AF34+AF35+AF36+AF37+AF38+AF39, "NA")</f>
        <v>0</v>
      </c>
      <c r="AG40" s="12" t="str">
        <f>IFERROR(AF40/AF446, "NA")</f>
        <v>NA</v>
      </c>
      <c r="AH40" s="2"/>
      <c r="AI40" s="11">
        <f>IFERROR(AI31+AI32+AI33+AI34+AI35+AI36+AI37+AI38+AI39, "NA")</f>
        <v>0</v>
      </c>
      <c r="AJ40" s="12" t="str">
        <f>IFERROR(AI40/AI446, "NA")</f>
        <v>NA</v>
      </c>
      <c r="AK40" s="2"/>
      <c r="AL40" s="11">
        <f t="shared" si="4"/>
        <v>170510.28999999998</v>
      </c>
      <c r="AM40" s="12">
        <f>IFERROR(AL40/AL446, "NA")</f>
        <v>0.17892048121437298</v>
      </c>
      <c r="AN40" s="2"/>
      <c r="AO40" s="11">
        <f>IFERROR(AO31+AO32+AO33+AO34+AO35+AO36+AO37+AO38+AO39, "NA")</f>
        <v>195241.84</v>
      </c>
      <c r="AP40" s="12">
        <f>IFERROR(AO40/AO446, "NA")</f>
        <v>0.18296018391354704</v>
      </c>
      <c r="AQ40" s="2"/>
      <c r="AR40" s="11">
        <f t="shared" si="5"/>
        <v>-24731.550000000017</v>
      </c>
    </row>
    <row r="41" spans="1:44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  <c r="AE41" s="4"/>
      <c r="AF41" s="2"/>
      <c r="AG41" s="3"/>
      <c r="AH41" s="4"/>
      <c r="AI41" s="2"/>
      <c r="AJ41" s="3"/>
      <c r="AK41" s="2"/>
      <c r="AL41" s="2"/>
      <c r="AM41" s="3"/>
      <c r="AN41" s="2"/>
      <c r="AO41" s="2"/>
      <c r="AP41" s="3"/>
      <c r="AQ41" s="2"/>
      <c r="AR41" s="2"/>
    </row>
    <row r="42" spans="1:44" ht="16.5" hidden="1" customHeight="1" x14ac:dyDescent="0.3">
      <c r="A42" s="35" t="s">
        <v>474</v>
      </c>
      <c r="B42" s="6">
        <v>0</v>
      </c>
      <c r="C42" s="7">
        <f>IFERROR(B42/B446, "NA")</f>
        <v>0</v>
      </c>
      <c r="D42" s="8"/>
      <c r="E42" s="6">
        <v>0</v>
      </c>
      <c r="F42" s="7">
        <f>IFERROR(E42/E446, "NA")</f>
        <v>0</v>
      </c>
      <c r="G42" s="8"/>
      <c r="H42" s="6">
        <v>0</v>
      </c>
      <c r="I42" s="7">
        <f>IFERROR(H42/H446, "NA")</f>
        <v>0</v>
      </c>
      <c r="J42" s="8"/>
      <c r="K42" s="6">
        <v>0</v>
      </c>
      <c r="L42" s="7">
        <f>IFERROR(K42/K446, "NA")</f>
        <v>0</v>
      </c>
      <c r="M42" s="8"/>
      <c r="N42" s="6">
        <v>0</v>
      </c>
      <c r="O42" s="7">
        <f>IFERROR(N42/N446, "NA")</f>
        <v>0</v>
      </c>
      <c r="P42" s="8"/>
      <c r="Q42" s="6">
        <v>0</v>
      </c>
      <c r="R42" s="7">
        <f>IFERROR(Q42/Q446, "NA")</f>
        <v>0</v>
      </c>
      <c r="S42" s="8"/>
      <c r="T42" s="6">
        <v>0</v>
      </c>
      <c r="U42" s="7">
        <f>IFERROR(T42/T446, "NA")</f>
        <v>0</v>
      </c>
      <c r="V42" s="8"/>
      <c r="W42" s="6">
        <v>0</v>
      </c>
      <c r="X42" s="7">
        <f>IFERROR(W42/W446, "NA")</f>
        <v>0</v>
      </c>
      <c r="Y42" s="8"/>
      <c r="Z42" s="6">
        <v>0</v>
      </c>
      <c r="AA42" s="7">
        <f>IFERROR(Z42/Z446, "NA")</f>
        <v>0</v>
      </c>
      <c r="AB42" s="8"/>
      <c r="AC42" s="6">
        <v>0</v>
      </c>
      <c r="AD42" s="7">
        <f>IFERROR(AC42/AC446, "NA")</f>
        <v>0</v>
      </c>
      <c r="AE42" s="8"/>
      <c r="AF42" s="6">
        <v>0</v>
      </c>
      <c r="AG42" s="7" t="str">
        <f>IFERROR(AF42/AF446, "NA")</f>
        <v>NA</v>
      </c>
      <c r="AH42" s="8"/>
      <c r="AI42" s="6">
        <v>0</v>
      </c>
      <c r="AJ42" s="7" t="str">
        <f>IFERROR(AI42/AI446, "NA")</f>
        <v>NA</v>
      </c>
      <c r="AK42" s="6"/>
      <c r="AL42" s="9">
        <f>IFERROR(B42+E42+H42+K42+N42+Q42+T42+W42+Z42+AC42+AF42+AI42, "NA")</f>
        <v>0</v>
      </c>
      <c r="AM42" s="7">
        <f>IFERROR(AL42/AL446, "NA")</f>
        <v>0</v>
      </c>
      <c r="AN42" s="6"/>
      <c r="AO42" s="6">
        <v>0</v>
      </c>
      <c r="AP42" s="7">
        <f>IFERROR(AO42/AO446, "NA")</f>
        <v>0</v>
      </c>
      <c r="AQ42" s="6"/>
      <c r="AR42" s="9">
        <f>IFERROR(AL42-AO42, "NA")</f>
        <v>0</v>
      </c>
    </row>
    <row r="43" spans="1:44" ht="16.5" customHeight="1" x14ac:dyDescent="0.3">
      <c r="A43" s="35" t="s">
        <v>475</v>
      </c>
      <c r="B43" s="6">
        <v>4952.83</v>
      </c>
      <c r="C43" s="7">
        <f>IFERROR(B43/B446, "NA")</f>
        <v>4.3384966982757976E-2</v>
      </c>
      <c r="D43" s="8"/>
      <c r="E43" s="6">
        <v>1735.77</v>
      </c>
      <c r="F43" s="7">
        <f>IFERROR(E43/E446, "NA")</f>
        <v>2.2901026223302454E-2</v>
      </c>
      <c r="G43" s="8"/>
      <c r="H43" s="6">
        <v>2148.79</v>
      </c>
      <c r="I43" s="7">
        <f>IFERROR(H43/H446, "NA")</f>
        <v>1.7052984810011659E-2</v>
      </c>
      <c r="J43" s="8"/>
      <c r="K43" s="6">
        <v>3090.43</v>
      </c>
      <c r="L43" s="7">
        <f>IFERROR(K43/K446, "NA")</f>
        <v>3.7473397892590479E-2</v>
      </c>
      <c r="M43" s="8"/>
      <c r="N43" s="6">
        <v>2107.5700000000002</v>
      </c>
      <c r="O43" s="7">
        <f>IFERROR(N43/N446, "NA")</f>
        <v>3.1045449322841326E-2</v>
      </c>
      <c r="P43" s="8"/>
      <c r="Q43" s="6">
        <v>2088.98</v>
      </c>
      <c r="R43" s="7">
        <f>IFERROR(Q43/Q446, "NA")</f>
        <v>2.8364362668122239E-2</v>
      </c>
      <c r="S43" s="8"/>
      <c r="T43" s="6">
        <v>9192.2199999999993</v>
      </c>
      <c r="U43" s="7">
        <f>IFERROR(T43/T446, "NA")</f>
        <v>7.6030772536707827E-2</v>
      </c>
      <c r="V43" s="8"/>
      <c r="W43" s="6">
        <v>4233.1400000000003</v>
      </c>
      <c r="X43" s="7">
        <f>IFERROR(W43/W446, "NA")</f>
        <v>4.33607628291834E-2</v>
      </c>
      <c r="Y43" s="8"/>
      <c r="Z43" s="6">
        <v>5148.3</v>
      </c>
      <c r="AA43" s="7">
        <f>IFERROR(Z43/Z446, "NA")</f>
        <v>5.8985488101104502E-2</v>
      </c>
      <c r="AB43" s="8"/>
      <c r="AC43" s="6">
        <v>9390.3700000000008</v>
      </c>
      <c r="AD43" s="7">
        <f>IFERROR(AC43/AC446, "NA")</f>
        <v>8.7579668476917144E-2</v>
      </c>
      <c r="AE43" s="8"/>
      <c r="AF43" s="6">
        <v>0</v>
      </c>
      <c r="AG43" s="7" t="str">
        <f>IFERROR(AF43/AF446, "NA")</f>
        <v>NA</v>
      </c>
      <c r="AH43" s="8"/>
      <c r="AI43" s="6">
        <v>0</v>
      </c>
      <c r="AJ43" s="7" t="str">
        <f>IFERROR(AI43/AI446, "NA")</f>
        <v>NA</v>
      </c>
      <c r="AK43" s="6"/>
      <c r="AL43" s="9">
        <f>IFERROR(B43+E43+H43+K43+N43+Q43+T43+W43+Z43+AC43+AF43+AI43, "NA")</f>
        <v>44088.4</v>
      </c>
      <c r="AM43" s="7">
        <f>IFERROR(AL43/AL446, "NA")</f>
        <v>4.6263001159471157E-2</v>
      </c>
      <c r="AN43" s="6"/>
      <c r="AO43" s="6">
        <v>51021.8</v>
      </c>
      <c r="AP43" s="7">
        <f>IFERROR(AO43/AO446, "NA")</f>
        <v>4.781228199652398E-2</v>
      </c>
      <c r="AQ43" s="6"/>
      <c r="AR43" s="9">
        <f>IFERROR(AL43-AO43, "NA")</f>
        <v>-6933.4000000000015</v>
      </c>
    </row>
    <row r="44" spans="1:44" ht="16.5" hidden="1" customHeight="1" x14ac:dyDescent="0.3">
      <c r="A44" s="35" t="s">
        <v>476</v>
      </c>
      <c r="B44" s="6">
        <v>0</v>
      </c>
      <c r="C44" s="7">
        <f>IFERROR(B44/B446, "NA")</f>
        <v>0</v>
      </c>
      <c r="D44" s="8"/>
      <c r="E44" s="6">
        <v>0</v>
      </c>
      <c r="F44" s="7">
        <f>IFERROR(E44/E446, "NA")</f>
        <v>0</v>
      </c>
      <c r="G44" s="8"/>
      <c r="H44" s="6">
        <v>0</v>
      </c>
      <c r="I44" s="7">
        <f>IFERROR(H44/H446, "NA")</f>
        <v>0</v>
      </c>
      <c r="J44" s="8"/>
      <c r="K44" s="6">
        <v>0</v>
      </c>
      <c r="L44" s="7">
        <f>IFERROR(K44/K446, "NA")</f>
        <v>0</v>
      </c>
      <c r="M44" s="8"/>
      <c r="N44" s="6">
        <v>0</v>
      </c>
      <c r="O44" s="7">
        <f>IFERROR(N44/N446, "NA")</f>
        <v>0</v>
      </c>
      <c r="P44" s="8"/>
      <c r="Q44" s="6">
        <v>0</v>
      </c>
      <c r="R44" s="7">
        <f>IFERROR(Q44/Q446, "NA")</f>
        <v>0</v>
      </c>
      <c r="S44" s="8"/>
      <c r="T44" s="6">
        <v>0</v>
      </c>
      <c r="U44" s="7">
        <f>IFERROR(T44/T446, "NA")</f>
        <v>0</v>
      </c>
      <c r="V44" s="8"/>
      <c r="W44" s="6">
        <v>0</v>
      </c>
      <c r="X44" s="7">
        <f>IFERROR(W44/W446, "NA")</f>
        <v>0</v>
      </c>
      <c r="Y44" s="8"/>
      <c r="Z44" s="6">
        <v>0</v>
      </c>
      <c r="AA44" s="7">
        <f>IFERROR(Z44/Z446, "NA")</f>
        <v>0</v>
      </c>
      <c r="AB44" s="8"/>
      <c r="AC44" s="6">
        <v>0</v>
      </c>
      <c r="AD44" s="7">
        <f>IFERROR(AC44/AC446, "NA")</f>
        <v>0</v>
      </c>
      <c r="AE44" s="8"/>
      <c r="AF44" s="6">
        <v>0</v>
      </c>
      <c r="AG44" s="7" t="str">
        <f>IFERROR(AF44/AF446, "NA")</f>
        <v>NA</v>
      </c>
      <c r="AH44" s="8"/>
      <c r="AI44" s="6">
        <v>0</v>
      </c>
      <c r="AJ44" s="7" t="str">
        <f>IFERROR(AI44/AI446, "NA")</f>
        <v>NA</v>
      </c>
      <c r="AK44" s="6"/>
      <c r="AL44" s="9">
        <f>IFERROR(B44+E44+H44+K44+N44+Q44+T44+W44+Z44+AC44+AF44+AI44, "NA")</f>
        <v>0</v>
      </c>
      <c r="AM44" s="7">
        <f>IFERROR(AL44/AL446, "NA")</f>
        <v>0</v>
      </c>
      <c r="AN44" s="6"/>
      <c r="AO44" s="6">
        <v>0</v>
      </c>
      <c r="AP44" s="7">
        <f>IFERROR(AO44/AO446, "NA")</f>
        <v>0</v>
      </c>
      <c r="AQ44" s="6"/>
      <c r="AR44" s="9">
        <f>IFERROR(AL44-AO44, "NA")</f>
        <v>0</v>
      </c>
    </row>
    <row r="45" spans="1:44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  <c r="AE45" s="4"/>
      <c r="AF45" s="2"/>
      <c r="AG45" s="3"/>
      <c r="AH45" s="4"/>
      <c r="AI45" s="2"/>
      <c r="AJ45" s="3"/>
      <c r="AK45" s="2"/>
      <c r="AL45" s="2"/>
      <c r="AM45" s="3"/>
      <c r="AN45" s="2"/>
      <c r="AO45" s="2"/>
      <c r="AP45" s="3"/>
      <c r="AQ45" s="2"/>
      <c r="AR45" s="2"/>
    </row>
    <row r="46" spans="1:44" ht="16.5" hidden="1" customHeight="1" x14ac:dyDescent="0.3">
      <c r="A46" s="38" t="s">
        <v>477</v>
      </c>
      <c r="B46" s="6">
        <v>0</v>
      </c>
      <c r="C46" s="7">
        <f>IFERROR(B46/B446, "NA")</f>
        <v>0</v>
      </c>
      <c r="D46" s="8"/>
      <c r="E46" s="6">
        <v>0</v>
      </c>
      <c r="F46" s="7">
        <f>IFERROR(E46/E446, "NA")</f>
        <v>0</v>
      </c>
      <c r="G46" s="8"/>
      <c r="H46" s="6">
        <v>0</v>
      </c>
      <c r="I46" s="7">
        <f>IFERROR(H46/H446, "NA")</f>
        <v>0</v>
      </c>
      <c r="J46" s="8"/>
      <c r="K46" s="6">
        <v>0</v>
      </c>
      <c r="L46" s="7">
        <f>IFERROR(K46/K446, "NA")</f>
        <v>0</v>
      </c>
      <c r="M46" s="8"/>
      <c r="N46" s="6">
        <v>0</v>
      </c>
      <c r="O46" s="7">
        <f>IFERROR(N46/N446, "NA")</f>
        <v>0</v>
      </c>
      <c r="P46" s="8"/>
      <c r="Q46" s="6">
        <v>0</v>
      </c>
      <c r="R46" s="7">
        <f>IFERROR(Q46/Q446, "NA")</f>
        <v>0</v>
      </c>
      <c r="S46" s="8"/>
      <c r="T46" s="6">
        <v>0</v>
      </c>
      <c r="U46" s="7">
        <f>IFERROR(T46/T446, "NA")</f>
        <v>0</v>
      </c>
      <c r="V46" s="8"/>
      <c r="W46" s="6">
        <v>0</v>
      </c>
      <c r="X46" s="7">
        <f>IFERROR(W46/W446, "NA")</f>
        <v>0</v>
      </c>
      <c r="Y46" s="8"/>
      <c r="Z46" s="6">
        <v>0</v>
      </c>
      <c r="AA46" s="7">
        <f>IFERROR(Z46/Z446, "NA")</f>
        <v>0</v>
      </c>
      <c r="AB46" s="8"/>
      <c r="AC46" s="6">
        <v>0</v>
      </c>
      <c r="AD46" s="7">
        <f>IFERROR(AC46/AC446, "NA")</f>
        <v>0</v>
      </c>
      <c r="AE46" s="8"/>
      <c r="AF46" s="6">
        <v>0</v>
      </c>
      <c r="AG46" s="7" t="str">
        <f>IFERROR(AF46/AF446, "NA")</f>
        <v>NA</v>
      </c>
      <c r="AH46" s="8"/>
      <c r="AI46" s="6">
        <v>0</v>
      </c>
      <c r="AJ46" s="7" t="str">
        <f>IFERROR(AI46/AI446, "NA")</f>
        <v>NA</v>
      </c>
      <c r="AK46" s="6"/>
      <c r="AL46" s="9">
        <f t="shared" ref="AL46:AL62" si="6">IFERROR(B46+E46+H46+K46+N46+Q46+T46+W46+Z46+AC46+AF46+AI46, "NA")</f>
        <v>0</v>
      </c>
      <c r="AM46" s="7">
        <f>IFERROR(AL46/AL446, "NA")</f>
        <v>0</v>
      </c>
      <c r="AN46" s="6"/>
      <c r="AO46" s="6">
        <v>0</v>
      </c>
      <c r="AP46" s="7">
        <f>IFERROR(AO46/AO446, "NA")</f>
        <v>0</v>
      </c>
      <c r="AQ46" s="6"/>
      <c r="AR46" s="9">
        <f t="shared" ref="AR46:AR62" si="7">IFERROR(AL46-AO46, "NA")</f>
        <v>0</v>
      </c>
    </row>
    <row r="47" spans="1:44" ht="16.5" customHeight="1" x14ac:dyDescent="0.3">
      <c r="A47" s="38" t="s">
        <v>478</v>
      </c>
      <c r="B47" s="6">
        <v>591.54999999999995</v>
      </c>
      <c r="C47" s="7">
        <f>IFERROR(B47/B446, "NA")</f>
        <v>5.1817601691660081E-3</v>
      </c>
      <c r="D47" s="8"/>
      <c r="E47" s="6">
        <v>1612.57</v>
      </c>
      <c r="F47" s="7">
        <f>IFERROR(E47/E446, "NA")</f>
        <v>2.1275576750900659E-2</v>
      </c>
      <c r="G47" s="8"/>
      <c r="H47" s="6">
        <v>323.02</v>
      </c>
      <c r="I47" s="7">
        <f>IFERROR(H47/H446, "NA")</f>
        <v>2.5635148866710875E-3</v>
      </c>
      <c r="J47" s="8"/>
      <c r="K47" s="6">
        <v>0</v>
      </c>
      <c r="L47" s="7">
        <f>IFERROR(K47/K446, "NA")</f>
        <v>0</v>
      </c>
      <c r="M47" s="8"/>
      <c r="N47" s="6">
        <v>0</v>
      </c>
      <c r="O47" s="7">
        <f>IFERROR(N47/N446, "NA")</f>
        <v>0</v>
      </c>
      <c r="P47" s="8"/>
      <c r="Q47" s="6">
        <v>647.17999999999995</v>
      </c>
      <c r="R47" s="7">
        <f>IFERROR(Q47/Q446, "NA")</f>
        <v>8.787469593560181E-3</v>
      </c>
      <c r="S47" s="8"/>
      <c r="T47" s="6">
        <v>453.02</v>
      </c>
      <c r="U47" s="7">
        <f>IFERROR(T47/T446, "NA")</f>
        <v>3.7470230885008607E-3</v>
      </c>
      <c r="V47" s="8"/>
      <c r="W47" s="6">
        <v>0</v>
      </c>
      <c r="X47" s="7">
        <f>IFERROR(W47/W446, "NA")</f>
        <v>0</v>
      </c>
      <c r="Y47" s="8"/>
      <c r="Z47" s="6">
        <v>669.66</v>
      </c>
      <c r="AA47" s="7">
        <f>IFERROR(Z47/Z446, "NA")</f>
        <v>7.6724786748607575E-3</v>
      </c>
      <c r="AB47" s="8"/>
      <c r="AC47" s="6">
        <v>1170.57</v>
      </c>
      <c r="AD47" s="7">
        <f>IFERROR(AC47/AC446, "NA")</f>
        <v>1.0917368807515027E-2</v>
      </c>
      <c r="AE47" s="8"/>
      <c r="AF47" s="6">
        <v>0</v>
      </c>
      <c r="AG47" s="7" t="str">
        <f>IFERROR(AF47/AF446, "NA")</f>
        <v>NA</v>
      </c>
      <c r="AH47" s="8"/>
      <c r="AI47" s="6">
        <v>0</v>
      </c>
      <c r="AJ47" s="7" t="str">
        <f>IFERROR(AI47/AI446, "NA")</f>
        <v>NA</v>
      </c>
      <c r="AK47" s="6"/>
      <c r="AL47" s="9">
        <f t="shared" si="6"/>
        <v>5467.57</v>
      </c>
      <c r="AM47" s="7">
        <f>IFERROR(AL47/AL446, "NA")</f>
        <v>5.7372505522878961E-3</v>
      </c>
      <c r="AN47" s="6"/>
      <c r="AO47" s="6">
        <v>9038.98</v>
      </c>
      <c r="AP47" s="7">
        <f>IFERROR(AO47/AO446, "NA")</f>
        <v>8.4703844380429605E-3</v>
      </c>
      <c r="AQ47" s="6"/>
      <c r="AR47" s="9">
        <f t="shared" si="7"/>
        <v>-3571.41</v>
      </c>
    </row>
    <row r="48" spans="1:44" ht="16.5" customHeight="1" x14ac:dyDescent="0.3">
      <c r="A48" s="38" t="s">
        <v>479</v>
      </c>
      <c r="B48" s="6">
        <v>2594.4899999999998</v>
      </c>
      <c r="C48" s="7">
        <f>IFERROR(B48/B446, "NA")</f>
        <v>2.2726777011747978E-2</v>
      </c>
      <c r="D48" s="8"/>
      <c r="E48" s="6">
        <v>2005.97</v>
      </c>
      <c r="F48" s="7">
        <f>IFERROR(E48/E446, "NA")</f>
        <v>2.6465932452547299E-2</v>
      </c>
      <c r="G48" s="8"/>
      <c r="H48" s="6">
        <v>1387.33</v>
      </c>
      <c r="I48" s="7">
        <f>IFERROR(H48/H446, "NA")</f>
        <v>1.1009971852285926E-2</v>
      </c>
      <c r="J48" s="8"/>
      <c r="K48" s="6">
        <v>2179.92</v>
      </c>
      <c r="L48" s="7">
        <f>IFERROR(K48/K446, "NA")</f>
        <v>2.6432894300798218E-2</v>
      </c>
      <c r="M48" s="8"/>
      <c r="N48" s="6">
        <v>1123.71</v>
      </c>
      <c r="O48" s="7">
        <f>IFERROR(N48/N446, "NA")</f>
        <v>1.6552751205687131E-2</v>
      </c>
      <c r="P48" s="8"/>
      <c r="Q48" s="6">
        <v>953.28</v>
      </c>
      <c r="R48" s="7">
        <f>IFERROR(Q48/Q446, "NA")</f>
        <v>1.2943723560908943E-2</v>
      </c>
      <c r="S48" s="8"/>
      <c r="T48" s="6">
        <v>2353.9699999999998</v>
      </c>
      <c r="U48" s="7">
        <f>IFERROR(T48/T446, "NA")</f>
        <v>1.9470177783847006E-2</v>
      </c>
      <c r="V48" s="8"/>
      <c r="W48" s="6">
        <v>1373.63</v>
      </c>
      <c r="X48" s="7">
        <f>IFERROR(W48/W446, "NA")</f>
        <v>1.4070322419067452E-2</v>
      </c>
      <c r="Y48" s="8"/>
      <c r="Z48" s="6">
        <v>2533.15</v>
      </c>
      <c r="AA48" s="7">
        <f>IFERROR(Z48/Z446, "NA")</f>
        <v>2.9022995781775123E-2</v>
      </c>
      <c r="AB48" s="8"/>
      <c r="AC48" s="6">
        <v>3457.88</v>
      </c>
      <c r="AD48" s="7">
        <f>IFERROR(AC48/AC446, "NA")</f>
        <v>3.2250058733890384E-2</v>
      </c>
      <c r="AE48" s="8"/>
      <c r="AF48" s="6">
        <v>0</v>
      </c>
      <c r="AG48" s="7" t="str">
        <f>IFERROR(AF48/AF446, "NA")</f>
        <v>NA</v>
      </c>
      <c r="AH48" s="8"/>
      <c r="AI48" s="6">
        <v>0</v>
      </c>
      <c r="AJ48" s="7" t="str">
        <f>IFERROR(AI48/AI446, "NA")</f>
        <v>NA</v>
      </c>
      <c r="AK48" s="6"/>
      <c r="AL48" s="9">
        <f t="shared" si="6"/>
        <v>19963.330000000002</v>
      </c>
      <c r="AM48" s="7">
        <f>IFERROR(AL48/AL446, "NA")</f>
        <v>2.0947994459697004E-2</v>
      </c>
      <c r="AN48" s="6"/>
      <c r="AO48" s="6">
        <v>47589.81</v>
      </c>
      <c r="AP48" s="7">
        <f>IFERROR(AO48/AO446, "NA")</f>
        <v>4.4596180767456195E-2</v>
      </c>
      <c r="AQ48" s="6"/>
      <c r="AR48" s="9">
        <f t="shared" si="7"/>
        <v>-27626.479999999996</v>
      </c>
    </row>
    <row r="49" spans="1:44" ht="16.5" customHeight="1" x14ac:dyDescent="0.3">
      <c r="A49" s="38" t="s">
        <v>480</v>
      </c>
      <c r="B49" s="6">
        <v>0</v>
      </c>
      <c r="C49" s="7">
        <f>IFERROR(B49/B446, "NA")</f>
        <v>0</v>
      </c>
      <c r="D49" s="8"/>
      <c r="E49" s="6">
        <v>0</v>
      </c>
      <c r="F49" s="7">
        <f>IFERROR(E49/E446, "NA")</f>
        <v>0</v>
      </c>
      <c r="G49" s="8"/>
      <c r="H49" s="6">
        <v>0</v>
      </c>
      <c r="I49" s="7">
        <f>IFERROR(H49/H446, "NA")</f>
        <v>0</v>
      </c>
      <c r="J49" s="8"/>
      <c r="K49" s="6">
        <v>0</v>
      </c>
      <c r="L49" s="7">
        <f>IFERROR(K49/K446, "NA")</f>
        <v>0</v>
      </c>
      <c r="M49" s="8"/>
      <c r="N49" s="6">
        <v>0</v>
      </c>
      <c r="O49" s="7">
        <f>IFERROR(N49/N446, "NA")</f>
        <v>0</v>
      </c>
      <c r="P49" s="8"/>
      <c r="Q49" s="6">
        <v>0</v>
      </c>
      <c r="R49" s="7">
        <f>IFERROR(Q49/Q446, "NA")</f>
        <v>0</v>
      </c>
      <c r="S49" s="8"/>
      <c r="T49" s="6">
        <v>0</v>
      </c>
      <c r="U49" s="7">
        <f>IFERROR(T49/T446, "NA")</f>
        <v>0</v>
      </c>
      <c r="V49" s="8"/>
      <c r="W49" s="6">
        <v>0</v>
      </c>
      <c r="X49" s="7">
        <f>IFERROR(W49/W446, "NA")</f>
        <v>0</v>
      </c>
      <c r="Y49" s="8"/>
      <c r="Z49" s="6">
        <v>0</v>
      </c>
      <c r="AA49" s="7">
        <f>IFERROR(Z49/Z446, "NA")</f>
        <v>0</v>
      </c>
      <c r="AB49" s="8"/>
      <c r="AC49" s="6">
        <v>0</v>
      </c>
      <c r="AD49" s="7">
        <f>IFERROR(AC49/AC446, "NA")</f>
        <v>0</v>
      </c>
      <c r="AE49" s="8"/>
      <c r="AF49" s="6">
        <v>0</v>
      </c>
      <c r="AG49" s="7" t="str">
        <f>IFERROR(AF49/AF446, "NA")</f>
        <v>NA</v>
      </c>
      <c r="AH49" s="8"/>
      <c r="AI49" s="6">
        <v>0</v>
      </c>
      <c r="AJ49" s="7" t="str">
        <f>IFERROR(AI49/AI446, "NA")</f>
        <v>NA</v>
      </c>
      <c r="AK49" s="6"/>
      <c r="AL49" s="9">
        <f t="shared" si="6"/>
        <v>0</v>
      </c>
      <c r="AM49" s="7">
        <f>IFERROR(AL49/AL446, "NA")</f>
        <v>0</v>
      </c>
      <c r="AN49" s="6"/>
      <c r="AO49" s="6">
        <v>27.5</v>
      </c>
      <c r="AP49" s="7">
        <f>IFERROR(AO49/AO446, "NA")</f>
        <v>2.577011698733501E-5</v>
      </c>
      <c r="AQ49" s="6"/>
      <c r="AR49" s="9">
        <f t="shared" si="7"/>
        <v>-27.5</v>
      </c>
    </row>
    <row r="50" spans="1:44" ht="30.75" customHeight="1" x14ac:dyDescent="0.3">
      <c r="A50" s="38" t="s">
        <v>481</v>
      </c>
      <c r="B50" s="6">
        <v>5098</v>
      </c>
      <c r="C50" s="7">
        <f>IFERROR(B50/B446, "NA")</f>
        <v>4.4656602725734615E-2</v>
      </c>
      <c r="D50" s="8"/>
      <c r="E50" s="6">
        <v>5758</v>
      </c>
      <c r="F50" s="7">
        <f>IFERROR(E50/E446, "NA")</f>
        <v>7.5968653101376071E-2</v>
      </c>
      <c r="G50" s="8"/>
      <c r="H50" s="6">
        <v>3665.75</v>
      </c>
      <c r="I50" s="7">
        <f>IFERROR(H50/H446, "NA")</f>
        <v>2.9091711645763543E-2</v>
      </c>
      <c r="J50" s="8"/>
      <c r="K50" s="6">
        <v>2272.8000000000002</v>
      </c>
      <c r="L50" s="7">
        <f>IFERROR(K50/K446, "NA")</f>
        <v>2.7559122429655306E-2</v>
      </c>
      <c r="M50" s="8"/>
      <c r="N50" s="6">
        <v>547</v>
      </c>
      <c r="O50" s="7">
        <f>IFERROR(N50/N446, "NA")</f>
        <v>8.0575548046300741E-3</v>
      </c>
      <c r="P50" s="8"/>
      <c r="Q50" s="6">
        <v>5332</v>
      </c>
      <c r="R50" s="7">
        <f>IFERROR(Q50/Q446, "NA")</f>
        <v>7.2398386651106164E-2</v>
      </c>
      <c r="S50" s="8"/>
      <c r="T50" s="6">
        <v>1925</v>
      </c>
      <c r="U50" s="7">
        <f>IFERROR(T50/T446, "NA")</f>
        <v>1.5922077271123034E-2</v>
      </c>
      <c r="V50" s="8"/>
      <c r="W50" s="6">
        <v>4113.5</v>
      </c>
      <c r="X50" s="7">
        <f>IFERROR(W50/W446, "NA")</f>
        <v>4.213527024805367E-2</v>
      </c>
      <c r="Y50" s="8"/>
      <c r="Z50" s="6">
        <v>397.66</v>
      </c>
      <c r="AA50" s="7">
        <f>IFERROR(Z50/Z446, "NA")</f>
        <v>4.5560999161442057E-3</v>
      </c>
      <c r="AB50" s="8"/>
      <c r="AC50" s="6">
        <v>3130</v>
      </c>
      <c r="AD50" s="7">
        <f>IFERROR(AC50/AC446, "NA")</f>
        <v>2.919207255227969E-2</v>
      </c>
      <c r="AE50" s="8"/>
      <c r="AF50" s="6">
        <v>0</v>
      </c>
      <c r="AG50" s="7" t="str">
        <f>IFERROR(AF50/AF446, "NA")</f>
        <v>NA</v>
      </c>
      <c r="AH50" s="8"/>
      <c r="AI50" s="6">
        <v>0</v>
      </c>
      <c r="AJ50" s="7" t="str">
        <f>IFERROR(AI50/AI446, "NA")</f>
        <v>NA</v>
      </c>
      <c r="AK50" s="6"/>
      <c r="AL50" s="9">
        <f t="shared" si="6"/>
        <v>32239.71</v>
      </c>
      <c r="AM50" s="7">
        <f>IFERROR(AL50/AL446, "NA")</f>
        <v>3.3829890427210192E-2</v>
      </c>
      <c r="AN50" s="6"/>
      <c r="AO50" s="6">
        <v>32523.62</v>
      </c>
      <c r="AP50" s="7">
        <f>IFERROR(AO50/AO446, "NA")</f>
        <v>3.0477726990968314E-2</v>
      </c>
      <c r="AQ50" s="6"/>
      <c r="AR50" s="9">
        <f t="shared" si="7"/>
        <v>-283.90999999999985</v>
      </c>
    </row>
    <row r="51" spans="1:44" ht="16.5" hidden="1" customHeight="1" x14ac:dyDescent="0.3">
      <c r="A51" s="38" t="s">
        <v>482</v>
      </c>
      <c r="B51" s="6">
        <v>0</v>
      </c>
      <c r="C51" s="7">
        <f>IFERROR(B51/B446, "NA")</f>
        <v>0</v>
      </c>
      <c r="D51" s="8"/>
      <c r="E51" s="6">
        <v>0</v>
      </c>
      <c r="F51" s="7">
        <f>IFERROR(E51/E446, "NA")</f>
        <v>0</v>
      </c>
      <c r="G51" s="8"/>
      <c r="H51" s="6">
        <v>0</v>
      </c>
      <c r="I51" s="7">
        <f>IFERROR(H51/H446, "NA")</f>
        <v>0</v>
      </c>
      <c r="J51" s="8"/>
      <c r="K51" s="6">
        <v>0</v>
      </c>
      <c r="L51" s="7">
        <f>IFERROR(K51/K446, "NA")</f>
        <v>0</v>
      </c>
      <c r="M51" s="8"/>
      <c r="N51" s="6">
        <v>0</v>
      </c>
      <c r="O51" s="7">
        <f>IFERROR(N51/N446, "NA")</f>
        <v>0</v>
      </c>
      <c r="P51" s="8"/>
      <c r="Q51" s="6">
        <v>0</v>
      </c>
      <c r="R51" s="7">
        <f>IFERROR(Q51/Q446, "NA")</f>
        <v>0</v>
      </c>
      <c r="S51" s="8"/>
      <c r="T51" s="6">
        <v>0</v>
      </c>
      <c r="U51" s="7">
        <f>IFERROR(T51/T446, "NA")</f>
        <v>0</v>
      </c>
      <c r="V51" s="8"/>
      <c r="W51" s="6">
        <v>0</v>
      </c>
      <c r="X51" s="7">
        <f>IFERROR(W51/W446, "NA")</f>
        <v>0</v>
      </c>
      <c r="Y51" s="8"/>
      <c r="Z51" s="6">
        <v>0</v>
      </c>
      <c r="AA51" s="7">
        <f>IFERROR(Z51/Z446, "NA")</f>
        <v>0</v>
      </c>
      <c r="AB51" s="8"/>
      <c r="AC51" s="6">
        <v>0</v>
      </c>
      <c r="AD51" s="7">
        <f>IFERROR(AC51/AC446, "NA")</f>
        <v>0</v>
      </c>
      <c r="AE51" s="8"/>
      <c r="AF51" s="6">
        <v>0</v>
      </c>
      <c r="AG51" s="7" t="str">
        <f>IFERROR(AF51/AF446, "NA")</f>
        <v>NA</v>
      </c>
      <c r="AH51" s="8"/>
      <c r="AI51" s="6">
        <v>0</v>
      </c>
      <c r="AJ51" s="7" t="str">
        <f>IFERROR(AI51/AI446, "NA")</f>
        <v>NA</v>
      </c>
      <c r="AK51" s="6"/>
      <c r="AL51" s="9">
        <f t="shared" si="6"/>
        <v>0</v>
      </c>
      <c r="AM51" s="7">
        <f>IFERROR(AL51/AL446, "NA")</f>
        <v>0</v>
      </c>
      <c r="AN51" s="6"/>
      <c r="AO51" s="6">
        <v>0</v>
      </c>
      <c r="AP51" s="7">
        <f>IFERROR(AO51/AO446, "NA")</f>
        <v>0</v>
      </c>
      <c r="AQ51" s="6"/>
      <c r="AR51" s="9">
        <f t="shared" si="7"/>
        <v>0</v>
      </c>
    </row>
    <row r="52" spans="1:44" ht="16.5" customHeight="1" x14ac:dyDescent="0.3">
      <c r="A52" s="38" t="s">
        <v>483</v>
      </c>
      <c r="B52" s="6">
        <v>0</v>
      </c>
      <c r="C52" s="7">
        <f>IFERROR(B52/B446, "NA")</f>
        <v>0</v>
      </c>
      <c r="D52" s="8"/>
      <c r="E52" s="6">
        <v>0</v>
      </c>
      <c r="F52" s="7">
        <f>IFERROR(E52/E446, "NA")</f>
        <v>0</v>
      </c>
      <c r="G52" s="8"/>
      <c r="H52" s="6">
        <v>52470</v>
      </c>
      <c r="I52" s="7">
        <f>IFERROR(H52/H446, "NA")</f>
        <v>0.41640649527469498</v>
      </c>
      <c r="J52" s="8"/>
      <c r="K52" s="6">
        <v>-476.07</v>
      </c>
      <c r="L52" s="7">
        <f>IFERROR(K52/K446, "NA")</f>
        <v>-5.7726466979435061E-3</v>
      </c>
      <c r="M52" s="8"/>
      <c r="N52" s="6">
        <v>0</v>
      </c>
      <c r="O52" s="7">
        <f>IFERROR(N52/N446, "NA")</f>
        <v>0</v>
      </c>
      <c r="P52" s="8"/>
      <c r="Q52" s="6">
        <v>0</v>
      </c>
      <c r="R52" s="7">
        <f>IFERROR(Q52/Q446, "NA")</f>
        <v>0</v>
      </c>
      <c r="S52" s="8"/>
      <c r="T52" s="6">
        <v>0</v>
      </c>
      <c r="U52" s="7">
        <f>IFERROR(T52/T446, "NA")</f>
        <v>0</v>
      </c>
      <c r="V52" s="8"/>
      <c r="W52" s="6">
        <v>0</v>
      </c>
      <c r="X52" s="7">
        <f>IFERROR(W52/W446, "NA")</f>
        <v>0</v>
      </c>
      <c r="Y52" s="8"/>
      <c r="Z52" s="6">
        <v>0</v>
      </c>
      <c r="AA52" s="7">
        <f>IFERROR(Z52/Z446, "NA")</f>
        <v>0</v>
      </c>
      <c r="AB52" s="8"/>
      <c r="AC52" s="6">
        <v>0</v>
      </c>
      <c r="AD52" s="7">
        <f>IFERROR(AC52/AC446, "NA")</f>
        <v>0</v>
      </c>
      <c r="AE52" s="8"/>
      <c r="AF52" s="6">
        <v>0</v>
      </c>
      <c r="AG52" s="7" t="str">
        <f>IFERROR(AF52/AF446, "NA")</f>
        <v>NA</v>
      </c>
      <c r="AH52" s="8"/>
      <c r="AI52" s="6">
        <v>0</v>
      </c>
      <c r="AJ52" s="7" t="str">
        <f>IFERROR(AI52/AI446, "NA")</f>
        <v>NA</v>
      </c>
      <c r="AK52" s="6"/>
      <c r="AL52" s="9">
        <f t="shared" si="6"/>
        <v>51993.93</v>
      </c>
      <c r="AM52" s="7">
        <f>IFERROR(AL52/AL446, "NA")</f>
        <v>5.4558460816801289E-2</v>
      </c>
      <c r="AN52" s="6"/>
      <c r="AO52" s="6">
        <v>51993.93</v>
      </c>
      <c r="AP52" s="7">
        <f>IFERROR(AO52/AO446, "NA")</f>
        <v>4.8723260317502085E-2</v>
      </c>
      <c r="AQ52" s="6"/>
      <c r="AR52" s="9">
        <f t="shared" si="7"/>
        <v>0</v>
      </c>
    </row>
    <row r="53" spans="1:44" ht="16.5" hidden="1" customHeight="1" x14ac:dyDescent="0.3">
      <c r="A53" s="38" t="s">
        <v>484</v>
      </c>
      <c r="B53" s="6">
        <v>0</v>
      </c>
      <c r="C53" s="7">
        <f>IFERROR(B53/B446, "NA")</f>
        <v>0</v>
      </c>
      <c r="D53" s="8"/>
      <c r="E53" s="6">
        <v>0</v>
      </c>
      <c r="F53" s="7">
        <f>IFERROR(E53/E446, "NA")</f>
        <v>0</v>
      </c>
      <c r="G53" s="8"/>
      <c r="H53" s="6">
        <v>0</v>
      </c>
      <c r="I53" s="7">
        <f>IFERROR(H53/H446, "NA")</f>
        <v>0</v>
      </c>
      <c r="J53" s="8"/>
      <c r="K53" s="6">
        <v>0</v>
      </c>
      <c r="L53" s="7">
        <f>IFERROR(K53/K446, "NA")</f>
        <v>0</v>
      </c>
      <c r="M53" s="8"/>
      <c r="N53" s="6">
        <v>0</v>
      </c>
      <c r="O53" s="7">
        <f>IFERROR(N53/N446, "NA")</f>
        <v>0</v>
      </c>
      <c r="P53" s="8"/>
      <c r="Q53" s="6">
        <v>0</v>
      </c>
      <c r="R53" s="7">
        <f>IFERROR(Q53/Q446, "NA")</f>
        <v>0</v>
      </c>
      <c r="S53" s="8"/>
      <c r="T53" s="6">
        <v>0</v>
      </c>
      <c r="U53" s="7">
        <f>IFERROR(T53/T446, "NA")</f>
        <v>0</v>
      </c>
      <c r="V53" s="8"/>
      <c r="W53" s="6">
        <v>0</v>
      </c>
      <c r="X53" s="7">
        <f>IFERROR(W53/W446, "NA")</f>
        <v>0</v>
      </c>
      <c r="Y53" s="8"/>
      <c r="Z53" s="6">
        <v>0</v>
      </c>
      <c r="AA53" s="7">
        <f>IFERROR(Z53/Z446, "NA")</f>
        <v>0</v>
      </c>
      <c r="AB53" s="8"/>
      <c r="AC53" s="6">
        <v>0</v>
      </c>
      <c r="AD53" s="7">
        <f>IFERROR(AC53/AC446, "NA")</f>
        <v>0</v>
      </c>
      <c r="AE53" s="8"/>
      <c r="AF53" s="6">
        <v>0</v>
      </c>
      <c r="AG53" s="7" t="str">
        <f>IFERROR(AF53/AF446, "NA")</f>
        <v>NA</v>
      </c>
      <c r="AH53" s="8"/>
      <c r="AI53" s="6">
        <v>0</v>
      </c>
      <c r="AJ53" s="7" t="str">
        <f>IFERROR(AI53/AI446, "NA")</f>
        <v>NA</v>
      </c>
      <c r="AK53" s="6"/>
      <c r="AL53" s="9">
        <f t="shared" si="6"/>
        <v>0</v>
      </c>
      <c r="AM53" s="7">
        <f>IFERROR(AL53/AL446, "NA")</f>
        <v>0</v>
      </c>
      <c r="AN53" s="6"/>
      <c r="AO53" s="6">
        <v>0</v>
      </c>
      <c r="AP53" s="7">
        <f>IFERROR(AO53/AO446, "NA")</f>
        <v>0</v>
      </c>
      <c r="AQ53" s="6"/>
      <c r="AR53" s="9">
        <f t="shared" si="7"/>
        <v>0</v>
      </c>
    </row>
    <row r="54" spans="1:44" ht="16.5" hidden="1" customHeight="1" x14ac:dyDescent="0.3">
      <c r="A54" s="38" t="s">
        <v>485</v>
      </c>
      <c r="B54" s="6">
        <v>0</v>
      </c>
      <c r="C54" s="7">
        <f>IFERROR(B54/B446, "NA")</f>
        <v>0</v>
      </c>
      <c r="D54" s="8"/>
      <c r="E54" s="6">
        <v>0</v>
      </c>
      <c r="F54" s="7">
        <f>IFERROR(E54/E446, "NA")</f>
        <v>0</v>
      </c>
      <c r="G54" s="8"/>
      <c r="H54" s="6">
        <v>0</v>
      </c>
      <c r="I54" s="7">
        <f>IFERROR(H54/H446, "NA")</f>
        <v>0</v>
      </c>
      <c r="J54" s="8"/>
      <c r="K54" s="6">
        <v>0</v>
      </c>
      <c r="L54" s="7">
        <f>IFERROR(K54/K446, "NA")</f>
        <v>0</v>
      </c>
      <c r="M54" s="8"/>
      <c r="N54" s="6">
        <v>0</v>
      </c>
      <c r="O54" s="7">
        <f>IFERROR(N54/N446, "NA")</f>
        <v>0</v>
      </c>
      <c r="P54" s="8"/>
      <c r="Q54" s="6">
        <v>0</v>
      </c>
      <c r="R54" s="7">
        <f>IFERROR(Q54/Q446, "NA")</f>
        <v>0</v>
      </c>
      <c r="S54" s="8"/>
      <c r="T54" s="6">
        <v>0</v>
      </c>
      <c r="U54" s="7">
        <f>IFERROR(T54/T446, "NA")</f>
        <v>0</v>
      </c>
      <c r="V54" s="8"/>
      <c r="W54" s="6">
        <v>0</v>
      </c>
      <c r="X54" s="7">
        <f>IFERROR(W54/W446, "NA")</f>
        <v>0</v>
      </c>
      <c r="Y54" s="8"/>
      <c r="Z54" s="6">
        <v>0</v>
      </c>
      <c r="AA54" s="7">
        <f>IFERROR(Z54/Z446, "NA")</f>
        <v>0</v>
      </c>
      <c r="AB54" s="8"/>
      <c r="AC54" s="6">
        <v>0</v>
      </c>
      <c r="AD54" s="7">
        <f>IFERROR(AC54/AC446, "NA")</f>
        <v>0</v>
      </c>
      <c r="AE54" s="8"/>
      <c r="AF54" s="6">
        <v>0</v>
      </c>
      <c r="AG54" s="7" t="str">
        <f>IFERROR(AF54/AF446, "NA")</f>
        <v>NA</v>
      </c>
      <c r="AH54" s="8"/>
      <c r="AI54" s="6">
        <v>0</v>
      </c>
      <c r="AJ54" s="7" t="str">
        <f>IFERROR(AI54/AI446, "NA")</f>
        <v>NA</v>
      </c>
      <c r="AK54" s="6"/>
      <c r="AL54" s="9">
        <f t="shared" si="6"/>
        <v>0</v>
      </c>
      <c r="AM54" s="7">
        <f>IFERROR(AL54/AL446, "NA")</f>
        <v>0</v>
      </c>
      <c r="AN54" s="6"/>
      <c r="AO54" s="6">
        <v>0</v>
      </c>
      <c r="AP54" s="7">
        <f>IFERROR(AO54/AO446, "NA")</f>
        <v>0</v>
      </c>
      <c r="AQ54" s="6"/>
      <c r="AR54" s="9">
        <f t="shared" si="7"/>
        <v>0</v>
      </c>
    </row>
    <row r="55" spans="1:44" ht="16.5" customHeight="1" x14ac:dyDescent="0.3">
      <c r="A55" s="38" t="s">
        <v>486</v>
      </c>
      <c r="B55" s="6">
        <v>2754.95</v>
      </c>
      <c r="C55" s="7">
        <f>IFERROR(B55/B446, "NA")</f>
        <v>2.4132347524374768E-2</v>
      </c>
      <c r="D55" s="8"/>
      <c r="E55" s="6">
        <v>40.64</v>
      </c>
      <c r="F55" s="7">
        <f>IFERROR(E55/E446, "NA")</f>
        <v>5.3618722855851395E-4</v>
      </c>
      <c r="G55" s="8"/>
      <c r="H55" s="6">
        <v>2117.0100000000002</v>
      </c>
      <c r="I55" s="7">
        <f>IFERROR(H55/H446, "NA")</f>
        <v>1.6800775958861865E-2</v>
      </c>
      <c r="J55" s="8"/>
      <c r="K55" s="6">
        <v>0</v>
      </c>
      <c r="L55" s="7">
        <f>IFERROR(K55/K446, "NA")</f>
        <v>0</v>
      </c>
      <c r="M55" s="8"/>
      <c r="N55" s="6">
        <v>2285.35</v>
      </c>
      <c r="O55" s="7">
        <f>IFERROR(N55/N446, "NA")</f>
        <v>3.3664228286583796E-2</v>
      </c>
      <c r="P55" s="8"/>
      <c r="Q55" s="6">
        <v>2480.61</v>
      </c>
      <c r="R55" s="7">
        <f>IFERROR(Q55/Q446, "NA")</f>
        <v>3.3681950845949077E-2</v>
      </c>
      <c r="S55" s="8"/>
      <c r="T55" s="6">
        <v>565.97</v>
      </c>
      <c r="U55" s="7">
        <f>IFERROR(T55/T446, "NA")</f>
        <v>4.6812561418896129E-3</v>
      </c>
      <c r="V55" s="8"/>
      <c r="W55" s="6">
        <v>0</v>
      </c>
      <c r="X55" s="7">
        <f>IFERROR(W55/W446, "NA")</f>
        <v>0</v>
      </c>
      <c r="Y55" s="8"/>
      <c r="Z55" s="6">
        <v>0</v>
      </c>
      <c r="AA55" s="7">
        <f>IFERROR(Z55/Z446, "NA")</f>
        <v>0</v>
      </c>
      <c r="AB55" s="8"/>
      <c r="AC55" s="6">
        <v>0</v>
      </c>
      <c r="AD55" s="7">
        <f>IFERROR(AC55/AC446, "NA")</f>
        <v>0</v>
      </c>
      <c r="AE55" s="8"/>
      <c r="AF55" s="6">
        <v>0</v>
      </c>
      <c r="AG55" s="7" t="str">
        <f>IFERROR(AF55/AF446, "NA")</f>
        <v>NA</v>
      </c>
      <c r="AH55" s="8"/>
      <c r="AI55" s="6">
        <v>0</v>
      </c>
      <c r="AJ55" s="7" t="str">
        <f>IFERROR(AI55/AI446, "NA")</f>
        <v>NA</v>
      </c>
      <c r="AK55" s="6"/>
      <c r="AL55" s="9">
        <f t="shared" si="6"/>
        <v>10244.530000000001</v>
      </c>
      <c r="AM55" s="7">
        <f>IFERROR(AL55/AL446, "NA")</f>
        <v>1.0749827693185443E-2</v>
      </c>
      <c r="AN55" s="6"/>
      <c r="AO55" s="6">
        <v>5246.89</v>
      </c>
      <c r="AP55" s="7">
        <f>IFERROR(AO55/AO446, "NA")</f>
        <v>4.9168352407155703E-3</v>
      </c>
      <c r="AQ55" s="6"/>
      <c r="AR55" s="9">
        <f t="shared" si="7"/>
        <v>4997.6400000000003</v>
      </c>
    </row>
    <row r="56" spans="1:44" ht="16.5" customHeight="1" x14ac:dyDescent="0.3">
      <c r="A56" s="38" t="s">
        <v>487</v>
      </c>
      <c r="B56" s="6">
        <v>0</v>
      </c>
      <c r="C56" s="7">
        <f>IFERROR(B56/B446, "NA")</f>
        <v>0</v>
      </c>
      <c r="D56" s="8"/>
      <c r="E56" s="6">
        <v>0</v>
      </c>
      <c r="F56" s="7">
        <f>IFERROR(E56/E446, "NA")</f>
        <v>0</v>
      </c>
      <c r="G56" s="8"/>
      <c r="H56" s="6">
        <v>0</v>
      </c>
      <c r="I56" s="7">
        <f>IFERROR(H56/H446, "NA")</f>
        <v>0</v>
      </c>
      <c r="J56" s="8"/>
      <c r="K56" s="6">
        <v>0</v>
      </c>
      <c r="L56" s="7">
        <f>IFERROR(K56/K446, "NA")</f>
        <v>0</v>
      </c>
      <c r="M56" s="8"/>
      <c r="N56" s="6">
        <v>0</v>
      </c>
      <c r="O56" s="7">
        <f>IFERROR(N56/N446, "NA")</f>
        <v>0</v>
      </c>
      <c r="P56" s="8"/>
      <c r="Q56" s="6">
        <v>0</v>
      </c>
      <c r="R56" s="7">
        <f>IFERROR(Q56/Q446, "NA")</f>
        <v>0</v>
      </c>
      <c r="S56" s="8"/>
      <c r="T56" s="6">
        <v>0</v>
      </c>
      <c r="U56" s="7">
        <f>IFERROR(T56/T446, "NA")</f>
        <v>0</v>
      </c>
      <c r="V56" s="8"/>
      <c r="W56" s="6">
        <v>0</v>
      </c>
      <c r="X56" s="7">
        <f>IFERROR(W56/W446, "NA")</f>
        <v>0</v>
      </c>
      <c r="Y56" s="8"/>
      <c r="Z56" s="6">
        <v>0</v>
      </c>
      <c r="AA56" s="7">
        <f>IFERROR(Z56/Z446, "NA")</f>
        <v>0</v>
      </c>
      <c r="AB56" s="8"/>
      <c r="AC56" s="6">
        <v>0</v>
      </c>
      <c r="AD56" s="7">
        <f>IFERROR(AC56/AC446, "NA")</f>
        <v>0</v>
      </c>
      <c r="AE56" s="8"/>
      <c r="AF56" s="6">
        <v>0</v>
      </c>
      <c r="AG56" s="7" t="str">
        <f>IFERROR(AF56/AF446, "NA")</f>
        <v>NA</v>
      </c>
      <c r="AH56" s="8"/>
      <c r="AI56" s="6">
        <v>0</v>
      </c>
      <c r="AJ56" s="7" t="str">
        <f>IFERROR(AI56/AI446, "NA")</f>
        <v>NA</v>
      </c>
      <c r="AK56" s="6"/>
      <c r="AL56" s="9">
        <f t="shared" si="6"/>
        <v>0</v>
      </c>
      <c r="AM56" s="7">
        <f>IFERROR(AL56/AL446, "NA")</f>
        <v>0</v>
      </c>
      <c r="AN56" s="6"/>
      <c r="AO56" s="6">
        <v>54.95</v>
      </c>
      <c r="AP56" s="7">
        <f>IFERROR(AO56/AO446, "NA")</f>
        <v>5.149337921651123E-5</v>
      </c>
      <c r="AQ56" s="6"/>
      <c r="AR56" s="9">
        <f t="shared" si="7"/>
        <v>-54.95</v>
      </c>
    </row>
    <row r="57" spans="1:44" ht="16.5" customHeight="1" x14ac:dyDescent="0.3">
      <c r="A57" s="38" t="s">
        <v>488</v>
      </c>
      <c r="B57" s="6">
        <v>1067.29</v>
      </c>
      <c r="C57" s="7">
        <f>IFERROR(B57/B446, "NA")</f>
        <v>9.3490673839053146E-3</v>
      </c>
      <c r="D57" s="8"/>
      <c r="E57" s="6">
        <v>1946.68</v>
      </c>
      <c r="F57" s="7">
        <f>IFERROR(E57/E446, "NA")</f>
        <v>2.5683684893953937E-2</v>
      </c>
      <c r="G57" s="8"/>
      <c r="H57" s="6">
        <v>1923.7</v>
      </c>
      <c r="I57" s="7">
        <f>IFERROR(H57/H446, "NA")</f>
        <v>1.5266650942632567E-2</v>
      </c>
      <c r="J57" s="8"/>
      <c r="K57" s="6">
        <v>0</v>
      </c>
      <c r="L57" s="7">
        <f>IFERROR(K57/K446, "NA")</f>
        <v>0</v>
      </c>
      <c r="M57" s="8"/>
      <c r="N57" s="6">
        <v>2077.6999999999998</v>
      </c>
      <c r="O57" s="7">
        <f>IFERROR(N57/N446, "NA")</f>
        <v>3.0605450854807866E-2</v>
      </c>
      <c r="P57" s="8"/>
      <c r="Q57" s="6">
        <v>1658.09</v>
      </c>
      <c r="R57" s="7">
        <f>IFERROR(Q57/Q446, "NA")</f>
        <v>2.2513698597586763E-2</v>
      </c>
      <c r="S57" s="8"/>
      <c r="T57" s="6">
        <v>0</v>
      </c>
      <c r="U57" s="7">
        <f>IFERROR(T57/T446, "NA")</f>
        <v>0</v>
      </c>
      <c r="V57" s="8"/>
      <c r="W57" s="6">
        <v>0</v>
      </c>
      <c r="X57" s="7">
        <f>IFERROR(W57/W446, "NA")</f>
        <v>0</v>
      </c>
      <c r="Y57" s="8"/>
      <c r="Z57" s="6">
        <v>0</v>
      </c>
      <c r="AA57" s="7">
        <f>IFERROR(Z57/Z446, "NA")</f>
        <v>0</v>
      </c>
      <c r="AB57" s="8"/>
      <c r="AC57" s="6">
        <v>665.1</v>
      </c>
      <c r="AD57" s="7">
        <f>IFERROR(AC57/AC446, "NA")</f>
        <v>6.2030822538406468E-3</v>
      </c>
      <c r="AE57" s="8"/>
      <c r="AF57" s="6">
        <v>0</v>
      </c>
      <c r="AG57" s="7" t="str">
        <f>IFERROR(AF57/AF446, "NA")</f>
        <v>NA</v>
      </c>
      <c r="AH57" s="8"/>
      <c r="AI57" s="6">
        <v>0</v>
      </c>
      <c r="AJ57" s="7" t="str">
        <f>IFERROR(AI57/AI446, "NA")</f>
        <v>NA</v>
      </c>
      <c r="AK57" s="6"/>
      <c r="AL57" s="9">
        <f t="shared" si="6"/>
        <v>9338.56</v>
      </c>
      <c r="AM57" s="7">
        <f>IFERROR(AL57/AL446, "NA")</f>
        <v>9.7991719388272405E-3</v>
      </c>
      <c r="AN57" s="6"/>
      <c r="AO57" s="6">
        <v>12386.21</v>
      </c>
      <c r="AP57" s="7">
        <f>IFERROR(AO57/AO446, "NA")</f>
        <v>1.1607057481079954E-2</v>
      </c>
      <c r="AQ57" s="6"/>
      <c r="AR57" s="9">
        <f t="shared" si="7"/>
        <v>-3047.6499999999996</v>
      </c>
    </row>
    <row r="58" spans="1:44" ht="16.5" hidden="1" customHeight="1" x14ac:dyDescent="0.3">
      <c r="A58" s="38" t="s">
        <v>489</v>
      </c>
      <c r="B58" s="6">
        <v>0</v>
      </c>
      <c r="C58" s="7">
        <f>IFERROR(B58/B446, "NA")</f>
        <v>0</v>
      </c>
      <c r="D58" s="8"/>
      <c r="E58" s="6">
        <v>0</v>
      </c>
      <c r="F58" s="7">
        <f>IFERROR(E58/E446, "NA")</f>
        <v>0</v>
      </c>
      <c r="G58" s="8"/>
      <c r="H58" s="6">
        <v>0</v>
      </c>
      <c r="I58" s="7">
        <f>IFERROR(H58/H446, "NA")</f>
        <v>0</v>
      </c>
      <c r="J58" s="8"/>
      <c r="K58" s="6">
        <v>0</v>
      </c>
      <c r="L58" s="7">
        <f>IFERROR(K58/K446, "NA")</f>
        <v>0</v>
      </c>
      <c r="M58" s="8"/>
      <c r="N58" s="6">
        <v>0</v>
      </c>
      <c r="O58" s="7">
        <f>IFERROR(N58/N446, "NA")</f>
        <v>0</v>
      </c>
      <c r="P58" s="8"/>
      <c r="Q58" s="6">
        <v>0</v>
      </c>
      <c r="R58" s="7">
        <f>IFERROR(Q58/Q446, "NA")</f>
        <v>0</v>
      </c>
      <c r="S58" s="8"/>
      <c r="T58" s="6">
        <v>0</v>
      </c>
      <c r="U58" s="7">
        <f>IFERROR(T58/T446, "NA")</f>
        <v>0</v>
      </c>
      <c r="V58" s="8"/>
      <c r="W58" s="6">
        <v>0</v>
      </c>
      <c r="X58" s="7">
        <f>IFERROR(W58/W446, "NA")</f>
        <v>0</v>
      </c>
      <c r="Y58" s="8"/>
      <c r="Z58" s="6">
        <v>0</v>
      </c>
      <c r="AA58" s="7">
        <f>IFERROR(Z58/Z446, "NA")</f>
        <v>0</v>
      </c>
      <c r="AB58" s="8"/>
      <c r="AC58" s="6">
        <v>0</v>
      </c>
      <c r="AD58" s="7">
        <f>IFERROR(AC58/AC446, "NA")</f>
        <v>0</v>
      </c>
      <c r="AE58" s="8"/>
      <c r="AF58" s="6">
        <v>0</v>
      </c>
      <c r="AG58" s="7" t="str">
        <f>IFERROR(AF58/AF446, "NA")</f>
        <v>NA</v>
      </c>
      <c r="AH58" s="8"/>
      <c r="AI58" s="6">
        <v>0</v>
      </c>
      <c r="AJ58" s="7" t="str">
        <f>IFERROR(AI58/AI446, "NA")</f>
        <v>NA</v>
      </c>
      <c r="AK58" s="6"/>
      <c r="AL58" s="9">
        <f t="shared" si="6"/>
        <v>0</v>
      </c>
      <c r="AM58" s="7">
        <f>IFERROR(AL58/AL446, "NA")</f>
        <v>0</v>
      </c>
      <c r="AN58" s="6"/>
      <c r="AO58" s="6">
        <v>0</v>
      </c>
      <c r="AP58" s="7">
        <f>IFERROR(AO58/AO446, "NA")</f>
        <v>0</v>
      </c>
      <c r="AQ58" s="6"/>
      <c r="AR58" s="9">
        <f t="shared" si="7"/>
        <v>0</v>
      </c>
    </row>
    <row r="59" spans="1:44" ht="16.5" hidden="1" customHeight="1" x14ac:dyDescent="0.3">
      <c r="A59" s="38" t="s">
        <v>490</v>
      </c>
      <c r="B59" s="6">
        <v>0</v>
      </c>
      <c r="C59" s="7">
        <f>IFERROR(B59/B446, "NA")</f>
        <v>0</v>
      </c>
      <c r="D59" s="8"/>
      <c r="E59" s="6">
        <v>0</v>
      </c>
      <c r="F59" s="7">
        <f>IFERROR(E59/E446, "NA")</f>
        <v>0</v>
      </c>
      <c r="G59" s="8"/>
      <c r="H59" s="6">
        <v>0</v>
      </c>
      <c r="I59" s="7">
        <f>IFERROR(H59/H446, "NA")</f>
        <v>0</v>
      </c>
      <c r="J59" s="8"/>
      <c r="K59" s="6">
        <v>0</v>
      </c>
      <c r="L59" s="7">
        <f>IFERROR(K59/K446, "NA")</f>
        <v>0</v>
      </c>
      <c r="M59" s="8"/>
      <c r="N59" s="6">
        <v>0</v>
      </c>
      <c r="O59" s="7">
        <f>IFERROR(N59/N446, "NA")</f>
        <v>0</v>
      </c>
      <c r="P59" s="8"/>
      <c r="Q59" s="6">
        <v>0</v>
      </c>
      <c r="R59" s="7">
        <f>IFERROR(Q59/Q446, "NA")</f>
        <v>0</v>
      </c>
      <c r="S59" s="8"/>
      <c r="T59" s="6">
        <v>0</v>
      </c>
      <c r="U59" s="7">
        <f>IFERROR(T59/T446, "NA")</f>
        <v>0</v>
      </c>
      <c r="V59" s="8"/>
      <c r="W59" s="6">
        <v>0</v>
      </c>
      <c r="X59" s="7">
        <f>IFERROR(W59/W446, "NA")</f>
        <v>0</v>
      </c>
      <c r="Y59" s="8"/>
      <c r="Z59" s="6">
        <v>0</v>
      </c>
      <c r="AA59" s="7">
        <f>IFERROR(Z59/Z446, "NA")</f>
        <v>0</v>
      </c>
      <c r="AB59" s="8"/>
      <c r="AC59" s="6">
        <v>0</v>
      </c>
      <c r="AD59" s="7">
        <f>IFERROR(AC59/AC446, "NA")</f>
        <v>0</v>
      </c>
      <c r="AE59" s="8"/>
      <c r="AF59" s="6">
        <v>0</v>
      </c>
      <c r="AG59" s="7" t="str">
        <f>IFERROR(AF59/AF446, "NA")</f>
        <v>NA</v>
      </c>
      <c r="AH59" s="8"/>
      <c r="AI59" s="6">
        <v>0</v>
      </c>
      <c r="AJ59" s="7" t="str">
        <f>IFERROR(AI59/AI446, "NA")</f>
        <v>NA</v>
      </c>
      <c r="AK59" s="6"/>
      <c r="AL59" s="9">
        <f t="shared" si="6"/>
        <v>0</v>
      </c>
      <c r="AM59" s="7">
        <f>IFERROR(AL59/AL446, "NA")</f>
        <v>0</v>
      </c>
      <c r="AN59" s="6"/>
      <c r="AO59" s="6">
        <v>0</v>
      </c>
      <c r="AP59" s="7">
        <f>IFERROR(AO59/AO446, "NA")</f>
        <v>0</v>
      </c>
      <c r="AQ59" s="6"/>
      <c r="AR59" s="9">
        <f t="shared" si="7"/>
        <v>0</v>
      </c>
    </row>
    <row r="60" spans="1:44" ht="16.5" hidden="1" customHeight="1" x14ac:dyDescent="0.3">
      <c r="A60" s="38" t="s">
        <v>491</v>
      </c>
      <c r="B60" s="6">
        <v>0</v>
      </c>
      <c r="C60" s="7">
        <f>IFERROR(B60/B446, "NA")</f>
        <v>0</v>
      </c>
      <c r="D60" s="8"/>
      <c r="E60" s="6">
        <v>0</v>
      </c>
      <c r="F60" s="7">
        <f>IFERROR(E60/E446, "NA")</f>
        <v>0</v>
      </c>
      <c r="G60" s="8"/>
      <c r="H60" s="6">
        <v>0</v>
      </c>
      <c r="I60" s="7">
        <f>IFERROR(H60/H446, "NA")</f>
        <v>0</v>
      </c>
      <c r="J60" s="8"/>
      <c r="K60" s="6">
        <v>0</v>
      </c>
      <c r="L60" s="7">
        <f>IFERROR(K60/K446, "NA")</f>
        <v>0</v>
      </c>
      <c r="M60" s="8"/>
      <c r="N60" s="6">
        <v>0</v>
      </c>
      <c r="O60" s="7">
        <f>IFERROR(N60/N446, "NA")</f>
        <v>0</v>
      </c>
      <c r="P60" s="8"/>
      <c r="Q60" s="6">
        <v>0</v>
      </c>
      <c r="R60" s="7">
        <f>IFERROR(Q60/Q446, "NA")</f>
        <v>0</v>
      </c>
      <c r="S60" s="8"/>
      <c r="T60" s="6">
        <v>0</v>
      </c>
      <c r="U60" s="7">
        <f>IFERROR(T60/T446, "NA")</f>
        <v>0</v>
      </c>
      <c r="V60" s="8"/>
      <c r="W60" s="6">
        <v>0</v>
      </c>
      <c r="X60" s="7">
        <f>IFERROR(W60/W446, "NA")</f>
        <v>0</v>
      </c>
      <c r="Y60" s="8"/>
      <c r="Z60" s="6">
        <v>0</v>
      </c>
      <c r="AA60" s="7">
        <f>IFERROR(Z60/Z446, "NA")</f>
        <v>0</v>
      </c>
      <c r="AB60" s="8"/>
      <c r="AC60" s="6">
        <v>0</v>
      </c>
      <c r="AD60" s="7">
        <f>IFERROR(AC60/AC446, "NA")</f>
        <v>0</v>
      </c>
      <c r="AE60" s="8"/>
      <c r="AF60" s="6">
        <v>0</v>
      </c>
      <c r="AG60" s="7" t="str">
        <f>IFERROR(AF60/AF446, "NA")</f>
        <v>NA</v>
      </c>
      <c r="AH60" s="8"/>
      <c r="AI60" s="6">
        <v>0</v>
      </c>
      <c r="AJ60" s="7" t="str">
        <f>IFERROR(AI60/AI446, "NA")</f>
        <v>NA</v>
      </c>
      <c r="AK60" s="6"/>
      <c r="AL60" s="9">
        <f t="shared" si="6"/>
        <v>0</v>
      </c>
      <c r="AM60" s="7">
        <f>IFERROR(AL60/AL446, "NA")</f>
        <v>0</v>
      </c>
      <c r="AN60" s="6"/>
      <c r="AO60" s="6">
        <v>0</v>
      </c>
      <c r="AP60" s="7">
        <f>IFERROR(AO60/AO446, "NA")</f>
        <v>0</v>
      </c>
      <c r="AQ60" s="6"/>
      <c r="AR60" s="9">
        <f t="shared" si="7"/>
        <v>0</v>
      </c>
    </row>
    <row r="61" spans="1:44" ht="16.5" customHeight="1" x14ac:dyDescent="0.3">
      <c r="A61" s="39" t="s">
        <v>131</v>
      </c>
      <c r="B61" s="11">
        <f>IFERROR(B46+B47+B48+B49+B50+B51+B52+B53+B54+B55+B56+B57+B58+B59+B60, "NA")</f>
        <v>12106.280000000002</v>
      </c>
      <c r="C61" s="12">
        <f>IFERROR(B61/B446, "NA")</f>
        <v>0.10604655481492871</v>
      </c>
      <c r="D61" s="2"/>
      <c r="E61" s="11">
        <f>IFERROR(E46+E47+E48+E49+E50+E51+E52+E53+E54+E55+E56+E57+E58+E59+E60, "NA")</f>
        <v>11363.86</v>
      </c>
      <c r="F61" s="12">
        <f>IFERROR(E61/E446, "NA")</f>
        <v>0.14993003442733649</v>
      </c>
      <c r="G61" s="2"/>
      <c r="H61" s="11">
        <f>IFERROR(H46+H47+H48+H49+H50+H51+H52+H53+H54+H55+H56+H57+H58+H59+H60, "NA")</f>
        <v>61886.81</v>
      </c>
      <c r="I61" s="12">
        <f>IFERROR(H61/H446, "NA")</f>
        <v>0.49113912056090997</v>
      </c>
      <c r="J61" s="2"/>
      <c r="K61" s="11">
        <f>IFERROR(K46+K47+K48+K49+K50+K51+K52+K53+K54+K55+K56+K57+K58+K59+K60, "NA")</f>
        <v>3976.65</v>
      </c>
      <c r="L61" s="12">
        <f>IFERROR(K61/K446, "NA")</f>
        <v>4.8219370032510013E-2</v>
      </c>
      <c r="M61" s="2"/>
      <c r="N61" s="11">
        <f>IFERROR(N46+N47+N48+N49+N50+N51+N52+N53+N54+N55+N56+N57+N58+N59+N60, "NA")</f>
        <v>6033.76</v>
      </c>
      <c r="O61" s="12">
        <f>IFERROR(N61/N446, "NA")</f>
        <v>8.8879985151708876E-2</v>
      </c>
      <c r="P61" s="2"/>
      <c r="Q61" s="11">
        <f>IFERROR(Q46+Q47+Q48+Q49+Q50+Q51+Q52+Q53+Q54+Q55+Q56+Q57+Q58+Q59+Q60, "NA")</f>
        <v>11071.16</v>
      </c>
      <c r="R61" s="12">
        <f>IFERROR(Q61/Q446, "NA")</f>
        <v>0.15032522924911113</v>
      </c>
      <c r="S61" s="2"/>
      <c r="T61" s="11">
        <f>IFERROR(T46+T47+T48+T49+T50+T51+T52+T53+T54+T55+T56+T57+T58+T59+T60, "NA")</f>
        <v>5297.96</v>
      </c>
      <c r="U61" s="12">
        <f>IFERROR(T61/T446, "NA")</f>
        <v>4.3820534285360514E-2</v>
      </c>
      <c r="V61" s="2"/>
      <c r="W61" s="11">
        <f>IFERROR(W46+W47+W48+W49+W50+W51+W52+W53+W54+W55+W56+W57+W58+W59+W60, "NA")</f>
        <v>5487.13</v>
      </c>
      <c r="X61" s="12">
        <f>IFERROR(W61/W446, "NA")</f>
        <v>5.6205592667121121E-2</v>
      </c>
      <c r="Y61" s="2"/>
      <c r="Z61" s="11">
        <f>IFERROR(Z46+Z47+Z48+Z49+Z50+Z51+Z52+Z53+Z54+Z55+Z56+Z57+Z58+Z59+Z60, "NA")</f>
        <v>3600.47</v>
      </c>
      <c r="AA61" s="12">
        <f>IFERROR(Z61/Z446, "NA")</f>
        <v>4.1251574372780084E-2</v>
      </c>
      <c r="AB61" s="2"/>
      <c r="AC61" s="11">
        <f>IFERROR(AC46+AC47+AC48+AC49+AC50+AC51+AC52+AC53+AC54+AC55+AC56+AC57+AC58+AC59+AC60, "NA")</f>
        <v>8423.5499999999993</v>
      </c>
      <c r="AD61" s="12">
        <f>IFERROR(AC61/AC446, "NA")</f>
        <v>7.8562582347525736E-2</v>
      </c>
      <c r="AE61" s="2"/>
      <c r="AF61" s="11">
        <f>IFERROR(AF46+AF47+AF48+AF49+AF50+AF51+AF52+AF53+AF54+AF55+AF56+AF57+AF58+AF59+AF60, "NA")</f>
        <v>0</v>
      </c>
      <c r="AG61" s="12" t="str">
        <f>IFERROR(AF61/AF446, "NA")</f>
        <v>NA</v>
      </c>
      <c r="AH61" s="2"/>
      <c r="AI61" s="11">
        <f>IFERROR(AI46+AI47+AI48+AI49+AI50+AI51+AI52+AI53+AI54+AI55+AI56+AI57+AI58+AI59+AI60, "NA")</f>
        <v>0</v>
      </c>
      <c r="AJ61" s="12" t="str">
        <f>IFERROR(AI61/AI446, "NA")</f>
        <v>NA</v>
      </c>
      <c r="AK61" s="2"/>
      <c r="AL61" s="11">
        <f t="shared" si="6"/>
        <v>129247.63</v>
      </c>
      <c r="AM61" s="12">
        <f>IFERROR(AL61/AL446, "NA")</f>
        <v>0.13562259588800907</v>
      </c>
      <c r="AN61" s="2"/>
      <c r="AO61" s="11">
        <f>IFERROR(AO46+AO47+AO48+AO49+AO50+AO51+AO52+AO53+AO54+AO55+AO56+AO57+AO58+AO59+AO60, "NA")</f>
        <v>158861.89000000001</v>
      </c>
      <c r="AP61" s="12">
        <f>IFERROR(AO61/AO446, "NA")</f>
        <v>0.14886870873196895</v>
      </c>
      <c r="AQ61" s="2"/>
      <c r="AR61" s="11">
        <f t="shared" si="7"/>
        <v>-29614.260000000009</v>
      </c>
    </row>
    <row r="62" spans="1:44" ht="16.5" customHeight="1" x14ac:dyDescent="0.3">
      <c r="A62" s="36" t="s">
        <v>132</v>
      </c>
      <c r="B62" s="11">
        <f>IFERROR(B42+B43+B44+B46+B47+B48+B49+B50+B51+B52+B53+B54+B55+B56+B57+B58+B59+B60, "NA")</f>
        <v>17059.11</v>
      </c>
      <c r="C62" s="12">
        <f>IFERROR(B62/B446, "NA")</f>
        <v>0.14943152179768668</v>
      </c>
      <c r="D62" s="2"/>
      <c r="E62" s="11">
        <f>IFERROR(E42+E43+E44+E46+E47+E48+E49+E50+E51+E52+E53+E54+E55+E56+E57+E58+E59+E60, "NA")</f>
        <v>13099.630000000001</v>
      </c>
      <c r="F62" s="12">
        <f>IFERROR(E62/E446, "NA")</f>
        <v>0.17283106065063894</v>
      </c>
      <c r="G62" s="2"/>
      <c r="H62" s="11">
        <f>IFERROR(H42+H43+H44+H46+H47+H48+H49+H50+H51+H52+H53+H54+H55+H56+H57+H58+H59+H60, "NA")</f>
        <v>64035.6</v>
      </c>
      <c r="I62" s="12">
        <f>IFERROR(H62/H446, "NA")</f>
        <v>0.50819210537092163</v>
      </c>
      <c r="J62" s="2"/>
      <c r="K62" s="11">
        <f>IFERROR(K42+K43+K44+K46+K47+K48+K49+K50+K51+K52+K53+K54+K55+K56+K57+K58+K59+K60, "NA")</f>
        <v>7067.0800000000008</v>
      </c>
      <c r="L62" s="12">
        <f>IFERROR(K62/K446, "NA")</f>
        <v>8.5692767925100499E-2</v>
      </c>
      <c r="M62" s="2"/>
      <c r="N62" s="11">
        <f>IFERROR(N42+N43+N44+N46+N47+N48+N49+N50+N51+N52+N53+N54+N55+N56+N57+N58+N59+N60, "NA")</f>
        <v>8141.33</v>
      </c>
      <c r="O62" s="12">
        <f>IFERROR(N62/N446, "NA")</f>
        <v>0.11992543447455019</v>
      </c>
      <c r="P62" s="2"/>
      <c r="Q62" s="11">
        <f>IFERROR(Q42+Q43+Q44+Q46+Q47+Q48+Q49+Q50+Q51+Q52+Q53+Q54+Q55+Q56+Q57+Q58+Q59+Q60, "NA")</f>
        <v>13160.14</v>
      </c>
      <c r="R62" s="12">
        <f>IFERROR(Q62/Q446, "NA")</f>
        <v>0.17868959191723335</v>
      </c>
      <c r="S62" s="2"/>
      <c r="T62" s="11">
        <f>IFERROR(T42+T43+T44+T46+T47+T48+T49+T50+T51+T52+T53+T54+T55+T56+T57+T58+T59+T60, "NA")</f>
        <v>14490.179999999998</v>
      </c>
      <c r="U62" s="12">
        <f>IFERROR(T62/T446, "NA")</f>
        <v>0.11985130682206833</v>
      </c>
      <c r="V62" s="2"/>
      <c r="W62" s="11">
        <f>IFERROR(W42+W43+W44+W46+W47+W48+W49+W50+W51+W52+W53+W54+W55+W56+W57+W58+W59+W60, "NA")</f>
        <v>9720.27</v>
      </c>
      <c r="X62" s="12">
        <f>IFERROR(W62/W446, "NA")</f>
        <v>9.9566355496304521E-2</v>
      </c>
      <c r="Y62" s="2"/>
      <c r="Z62" s="11">
        <f>IFERROR(Z42+Z43+Z44+Z46+Z47+Z48+Z49+Z50+Z51+Z52+Z53+Z54+Z55+Z56+Z57+Z58+Z59+Z60, "NA")</f>
        <v>8748.77</v>
      </c>
      <c r="AA62" s="12">
        <f>IFERROR(Z62/Z446, "NA")</f>
        <v>0.10023706247388459</v>
      </c>
      <c r="AB62" s="2"/>
      <c r="AC62" s="11">
        <f>IFERROR(AC42+AC43+AC44+AC46+AC47+AC48+AC49+AC50+AC51+AC52+AC53+AC54+AC55+AC56+AC57+AC58+AC59+AC60, "NA")</f>
        <v>17813.919999999998</v>
      </c>
      <c r="AD62" s="12">
        <f>IFERROR(AC62/AC446, "NA")</f>
        <v>0.16614225082444287</v>
      </c>
      <c r="AE62" s="2"/>
      <c r="AF62" s="11">
        <f>IFERROR(AF42+AF43+AF44+AF46+AF47+AF48+AF49+AF50+AF51+AF52+AF53+AF54+AF55+AF56+AF57+AF58+AF59+AF60, "NA")</f>
        <v>0</v>
      </c>
      <c r="AG62" s="12" t="str">
        <f>IFERROR(AF62/AF446, "NA")</f>
        <v>NA</v>
      </c>
      <c r="AH62" s="2"/>
      <c r="AI62" s="11">
        <f>IFERROR(AI42+AI43+AI44+AI46+AI47+AI48+AI49+AI50+AI51+AI52+AI53+AI54+AI55+AI56+AI57+AI58+AI59+AI60, "NA")</f>
        <v>0</v>
      </c>
      <c r="AJ62" s="12" t="str">
        <f>IFERROR(AI62/AI446, "NA")</f>
        <v>NA</v>
      </c>
      <c r="AK62" s="2"/>
      <c r="AL62" s="11">
        <f t="shared" si="6"/>
        <v>173336.02999999997</v>
      </c>
      <c r="AM62" s="12">
        <f>IFERROR(AL62/AL446, "NA")</f>
        <v>0.1818855970474802</v>
      </c>
      <c r="AN62" s="2"/>
      <c r="AO62" s="11">
        <f>IFERROR(AO42+AO43+AO44+AO46+AO47+AO48+AO49+AO50+AO51+AO52+AO53+AO54+AO55+AO56+AO57+AO58+AO59+AO60, "NA")</f>
        <v>209883.69</v>
      </c>
      <c r="AP62" s="12">
        <f>IFERROR(AO62/AO446, "NA")</f>
        <v>0.1966809907284929</v>
      </c>
      <c r="AQ62" s="2"/>
      <c r="AR62" s="11">
        <f t="shared" si="7"/>
        <v>-36547.660000000033</v>
      </c>
    </row>
    <row r="63" spans="1:44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  <c r="AE63" s="4"/>
      <c r="AF63" s="2"/>
      <c r="AG63" s="3"/>
      <c r="AH63" s="4"/>
      <c r="AI63" s="2"/>
      <c r="AJ63" s="3"/>
      <c r="AK63" s="2"/>
      <c r="AL63" s="2"/>
      <c r="AM63" s="3"/>
      <c r="AN63" s="2"/>
      <c r="AO63" s="2"/>
      <c r="AP63" s="3"/>
      <c r="AQ63" s="2"/>
      <c r="AR63" s="2"/>
    </row>
    <row r="64" spans="1:44" ht="16.5" hidden="1" customHeight="1" x14ac:dyDescent="0.3">
      <c r="A64" s="35" t="s">
        <v>492</v>
      </c>
      <c r="B64" s="6">
        <v>0</v>
      </c>
      <c r="C64" s="7">
        <f>IFERROR(B64/B446, "NA")</f>
        <v>0</v>
      </c>
      <c r="D64" s="8"/>
      <c r="E64" s="6">
        <v>0</v>
      </c>
      <c r="F64" s="7">
        <f>IFERROR(E64/E446, "NA")</f>
        <v>0</v>
      </c>
      <c r="G64" s="8"/>
      <c r="H64" s="6">
        <v>0</v>
      </c>
      <c r="I64" s="7">
        <f>IFERROR(H64/H446, "NA")</f>
        <v>0</v>
      </c>
      <c r="J64" s="8"/>
      <c r="K64" s="6">
        <v>0</v>
      </c>
      <c r="L64" s="7">
        <f>IFERROR(K64/K446, "NA")</f>
        <v>0</v>
      </c>
      <c r="M64" s="8"/>
      <c r="N64" s="6">
        <v>0</v>
      </c>
      <c r="O64" s="7">
        <f>IFERROR(N64/N446, "NA")</f>
        <v>0</v>
      </c>
      <c r="P64" s="8"/>
      <c r="Q64" s="6">
        <v>0</v>
      </c>
      <c r="R64" s="7">
        <f>IFERROR(Q64/Q446, "NA")</f>
        <v>0</v>
      </c>
      <c r="S64" s="8"/>
      <c r="T64" s="6">
        <v>0</v>
      </c>
      <c r="U64" s="7">
        <f>IFERROR(T64/T446, "NA")</f>
        <v>0</v>
      </c>
      <c r="V64" s="8"/>
      <c r="W64" s="6">
        <v>0</v>
      </c>
      <c r="X64" s="7">
        <f>IFERROR(W64/W446, "NA")</f>
        <v>0</v>
      </c>
      <c r="Y64" s="8"/>
      <c r="Z64" s="6">
        <v>0</v>
      </c>
      <c r="AA64" s="7">
        <f>IFERROR(Z64/Z446, "NA")</f>
        <v>0</v>
      </c>
      <c r="AB64" s="8"/>
      <c r="AC64" s="6">
        <v>0</v>
      </c>
      <c r="AD64" s="7">
        <f>IFERROR(AC64/AC446, "NA")</f>
        <v>0</v>
      </c>
      <c r="AE64" s="8"/>
      <c r="AF64" s="6">
        <v>0</v>
      </c>
      <c r="AG64" s="7" t="str">
        <f>IFERROR(AF64/AF446, "NA")</f>
        <v>NA</v>
      </c>
      <c r="AH64" s="8"/>
      <c r="AI64" s="6">
        <v>0</v>
      </c>
      <c r="AJ64" s="7" t="str">
        <f>IFERROR(AI64/AI446, "NA")</f>
        <v>NA</v>
      </c>
      <c r="AK64" s="6"/>
      <c r="AL64" s="9">
        <f t="shared" ref="AL64:AL73" si="8">IFERROR(B64+E64+H64+K64+N64+Q64+T64+W64+Z64+AC64+AF64+AI64, "NA")</f>
        <v>0</v>
      </c>
      <c r="AM64" s="7">
        <f>IFERROR(AL64/AL446, "NA")</f>
        <v>0</v>
      </c>
      <c r="AN64" s="6"/>
      <c r="AO64" s="6">
        <v>0</v>
      </c>
      <c r="AP64" s="7">
        <f>IFERROR(AO64/AO446, "NA")</f>
        <v>0</v>
      </c>
      <c r="AQ64" s="6"/>
      <c r="AR64" s="9">
        <f t="shared" ref="AR64:AR73" si="9">IFERROR(AL64-AO64, "NA")</f>
        <v>0</v>
      </c>
    </row>
    <row r="65" spans="1:44" ht="16.5" customHeight="1" x14ac:dyDescent="0.3">
      <c r="A65" s="35" t="s">
        <v>493</v>
      </c>
      <c r="B65" s="6">
        <v>9790.9</v>
      </c>
      <c r="C65" s="7">
        <f>IFERROR(B65/B446, "NA")</f>
        <v>8.5764678624439983E-2</v>
      </c>
      <c r="D65" s="8"/>
      <c r="E65" s="6">
        <v>3117.92</v>
      </c>
      <c r="F65" s="7">
        <f>IFERROR(E65/E446, "NA")</f>
        <v>4.1136537491810087E-2</v>
      </c>
      <c r="G65" s="8"/>
      <c r="H65" s="6">
        <v>3478.75</v>
      </c>
      <c r="I65" s="7">
        <f>IFERROR(H65/H446, "NA")</f>
        <v>2.7607663339753102E-2</v>
      </c>
      <c r="J65" s="8"/>
      <c r="K65" s="6">
        <v>7516.26</v>
      </c>
      <c r="L65" s="7">
        <f>IFERROR(K65/K446, "NA")</f>
        <v>9.1139356543963823E-2</v>
      </c>
      <c r="M65" s="8"/>
      <c r="N65" s="6">
        <v>5560</v>
      </c>
      <c r="O65" s="7">
        <f>IFERROR(N65/N446, "NA")</f>
        <v>8.1901288324941882E-2</v>
      </c>
      <c r="P65" s="8"/>
      <c r="Q65" s="6">
        <v>5705.3</v>
      </c>
      <c r="R65" s="7">
        <f>IFERROR(Q65/Q446, "NA")</f>
        <v>7.7467088402204815E-2</v>
      </c>
      <c r="S65" s="8"/>
      <c r="T65" s="6">
        <v>9996.99</v>
      </c>
      <c r="U65" s="7">
        <f>IFERROR(T65/T446, "NA")</f>
        <v>8.2687193381113896E-2</v>
      </c>
      <c r="V65" s="8"/>
      <c r="W65" s="6">
        <v>10001.450000000001</v>
      </c>
      <c r="X65" s="7">
        <f>IFERROR(W65/W446, "NA")</f>
        <v>0.10244652938431904</v>
      </c>
      <c r="Y65" s="8"/>
      <c r="Z65" s="6">
        <v>7793.57</v>
      </c>
      <c r="AA65" s="7">
        <f>IFERROR(Z65/Z446, "NA")</f>
        <v>8.929307353886233E-2</v>
      </c>
      <c r="AB65" s="8"/>
      <c r="AC65" s="6">
        <v>4877.76</v>
      </c>
      <c r="AD65" s="7">
        <f>IFERROR(AC65/AC446, "NA")</f>
        <v>4.5492627416168621E-2</v>
      </c>
      <c r="AE65" s="8"/>
      <c r="AF65" s="6">
        <v>0</v>
      </c>
      <c r="AG65" s="7" t="str">
        <f>IFERROR(AF65/AF446, "NA")</f>
        <v>NA</v>
      </c>
      <c r="AH65" s="8"/>
      <c r="AI65" s="6">
        <v>0</v>
      </c>
      <c r="AJ65" s="7" t="str">
        <f>IFERROR(AI65/AI446, "NA")</f>
        <v>NA</v>
      </c>
      <c r="AK65" s="6"/>
      <c r="AL65" s="9">
        <f t="shared" si="8"/>
        <v>67838.900000000009</v>
      </c>
      <c r="AM65" s="7">
        <f>IFERROR(AL65/AL446, "NA")</f>
        <v>7.1184962696701354E-2</v>
      </c>
      <c r="AN65" s="6"/>
      <c r="AO65" s="6">
        <v>54525.48</v>
      </c>
      <c r="AP65" s="7">
        <f>IFERROR(AO65/AO446, "NA")</f>
        <v>5.1095563577839835E-2</v>
      </c>
      <c r="AQ65" s="6"/>
      <c r="AR65" s="9">
        <f t="shared" si="9"/>
        <v>13313.420000000006</v>
      </c>
    </row>
    <row r="66" spans="1:44" ht="16.5" customHeight="1" x14ac:dyDescent="0.3">
      <c r="A66" s="35" t="s">
        <v>494</v>
      </c>
      <c r="B66" s="6">
        <v>0</v>
      </c>
      <c r="C66" s="7">
        <f>IFERROR(B66/B446, "NA")</f>
        <v>0</v>
      </c>
      <c r="D66" s="8"/>
      <c r="E66" s="6">
        <v>0</v>
      </c>
      <c r="F66" s="7">
        <f>IFERROR(E66/E446, "NA")</f>
        <v>0</v>
      </c>
      <c r="G66" s="8"/>
      <c r="H66" s="6">
        <v>0</v>
      </c>
      <c r="I66" s="7">
        <f>IFERROR(H66/H446, "NA")</f>
        <v>0</v>
      </c>
      <c r="J66" s="8"/>
      <c r="K66" s="6">
        <v>0</v>
      </c>
      <c r="L66" s="7">
        <f>IFERROR(K66/K446, "NA")</f>
        <v>0</v>
      </c>
      <c r="M66" s="8"/>
      <c r="N66" s="6">
        <v>0</v>
      </c>
      <c r="O66" s="7">
        <f>IFERROR(N66/N446, "NA")</f>
        <v>0</v>
      </c>
      <c r="P66" s="8"/>
      <c r="Q66" s="6">
        <v>0</v>
      </c>
      <c r="R66" s="7">
        <f>IFERROR(Q66/Q446, "NA")</f>
        <v>0</v>
      </c>
      <c r="S66" s="8"/>
      <c r="T66" s="6">
        <v>0</v>
      </c>
      <c r="U66" s="7">
        <f>IFERROR(T66/T446, "NA")</f>
        <v>0</v>
      </c>
      <c r="V66" s="8"/>
      <c r="W66" s="6">
        <v>0</v>
      </c>
      <c r="X66" s="7">
        <f>IFERROR(W66/W446, "NA")</f>
        <v>0</v>
      </c>
      <c r="Y66" s="8"/>
      <c r="Z66" s="6">
        <v>0</v>
      </c>
      <c r="AA66" s="7">
        <f>IFERROR(Z66/Z446, "NA")</f>
        <v>0</v>
      </c>
      <c r="AB66" s="8"/>
      <c r="AC66" s="6">
        <v>0</v>
      </c>
      <c r="AD66" s="7">
        <f>IFERROR(AC66/AC446, "NA")</f>
        <v>0</v>
      </c>
      <c r="AE66" s="8"/>
      <c r="AF66" s="6">
        <v>0</v>
      </c>
      <c r="AG66" s="7" t="str">
        <f>IFERROR(AF66/AF446, "NA")</f>
        <v>NA</v>
      </c>
      <c r="AH66" s="8"/>
      <c r="AI66" s="6">
        <v>0</v>
      </c>
      <c r="AJ66" s="7" t="str">
        <f>IFERROR(AI66/AI446, "NA")</f>
        <v>NA</v>
      </c>
      <c r="AK66" s="6"/>
      <c r="AL66" s="9">
        <f t="shared" si="8"/>
        <v>0</v>
      </c>
      <c r="AM66" s="7">
        <f>IFERROR(AL66/AL446, "NA")</f>
        <v>0</v>
      </c>
      <c r="AN66" s="6"/>
      <c r="AO66" s="6">
        <v>6889.38</v>
      </c>
      <c r="AP66" s="7">
        <f>IFERROR(AO66/AO446, "NA")</f>
        <v>6.4560046752802211E-3</v>
      </c>
      <c r="AQ66" s="6"/>
      <c r="AR66" s="9">
        <f t="shared" si="9"/>
        <v>-6889.38</v>
      </c>
    </row>
    <row r="67" spans="1:44" ht="16.5" hidden="1" customHeight="1" x14ac:dyDescent="0.3">
      <c r="A67" s="35" t="s">
        <v>495</v>
      </c>
      <c r="B67" s="6">
        <v>0</v>
      </c>
      <c r="C67" s="7">
        <f>IFERROR(B67/B446, "NA")</f>
        <v>0</v>
      </c>
      <c r="D67" s="8"/>
      <c r="E67" s="6">
        <v>0</v>
      </c>
      <c r="F67" s="7">
        <f>IFERROR(E67/E446, "NA")</f>
        <v>0</v>
      </c>
      <c r="G67" s="8"/>
      <c r="H67" s="6">
        <v>0</v>
      </c>
      <c r="I67" s="7">
        <f>IFERROR(H67/H446, "NA")</f>
        <v>0</v>
      </c>
      <c r="J67" s="8"/>
      <c r="K67" s="6">
        <v>0</v>
      </c>
      <c r="L67" s="7">
        <f>IFERROR(K67/K446, "NA")</f>
        <v>0</v>
      </c>
      <c r="M67" s="8"/>
      <c r="N67" s="6">
        <v>0</v>
      </c>
      <c r="O67" s="7">
        <f>IFERROR(N67/N446, "NA")</f>
        <v>0</v>
      </c>
      <c r="P67" s="8"/>
      <c r="Q67" s="6">
        <v>0</v>
      </c>
      <c r="R67" s="7">
        <f>IFERROR(Q67/Q446, "NA")</f>
        <v>0</v>
      </c>
      <c r="S67" s="8"/>
      <c r="T67" s="6">
        <v>0</v>
      </c>
      <c r="U67" s="7">
        <f>IFERROR(T67/T446, "NA")</f>
        <v>0</v>
      </c>
      <c r="V67" s="8"/>
      <c r="W67" s="6">
        <v>0</v>
      </c>
      <c r="X67" s="7">
        <f>IFERROR(W67/W446, "NA")</f>
        <v>0</v>
      </c>
      <c r="Y67" s="8"/>
      <c r="Z67" s="6">
        <v>0</v>
      </c>
      <c r="AA67" s="7">
        <f>IFERROR(Z67/Z446, "NA")</f>
        <v>0</v>
      </c>
      <c r="AB67" s="8"/>
      <c r="AC67" s="6">
        <v>0</v>
      </c>
      <c r="AD67" s="7">
        <f>IFERROR(AC67/AC446, "NA")</f>
        <v>0</v>
      </c>
      <c r="AE67" s="8"/>
      <c r="AF67" s="6">
        <v>0</v>
      </c>
      <c r="AG67" s="7" t="str">
        <f>IFERROR(AF67/AF446, "NA")</f>
        <v>NA</v>
      </c>
      <c r="AH67" s="8"/>
      <c r="AI67" s="6">
        <v>0</v>
      </c>
      <c r="AJ67" s="7" t="str">
        <f>IFERROR(AI67/AI446, "NA")</f>
        <v>NA</v>
      </c>
      <c r="AK67" s="6"/>
      <c r="AL67" s="9">
        <f t="shared" si="8"/>
        <v>0</v>
      </c>
      <c r="AM67" s="7">
        <f>IFERROR(AL67/AL446, "NA")</f>
        <v>0</v>
      </c>
      <c r="AN67" s="6"/>
      <c r="AO67" s="6">
        <v>0</v>
      </c>
      <c r="AP67" s="7">
        <f>IFERROR(AO67/AO446, "NA")</f>
        <v>0</v>
      </c>
      <c r="AQ67" s="6"/>
      <c r="AR67" s="9">
        <f t="shared" si="9"/>
        <v>0</v>
      </c>
    </row>
    <row r="68" spans="1:44" ht="16.5" customHeight="1" x14ac:dyDescent="0.3">
      <c r="A68" s="35" t="s">
        <v>496</v>
      </c>
      <c r="B68" s="6">
        <v>3646.1</v>
      </c>
      <c r="C68" s="7">
        <f>IFERROR(B68/B446, "NA")</f>
        <v>3.1938493369615725E-2</v>
      </c>
      <c r="D68" s="8"/>
      <c r="E68" s="6">
        <v>0</v>
      </c>
      <c r="F68" s="7">
        <f>IFERROR(E68/E446, "NA")</f>
        <v>0</v>
      </c>
      <c r="G68" s="8"/>
      <c r="H68" s="6">
        <v>0</v>
      </c>
      <c r="I68" s="7">
        <f>IFERROR(H68/H446, "NA")</f>
        <v>0</v>
      </c>
      <c r="J68" s="8"/>
      <c r="K68" s="6">
        <v>0</v>
      </c>
      <c r="L68" s="7">
        <f>IFERROR(K68/K446, "NA")</f>
        <v>0</v>
      </c>
      <c r="M68" s="8"/>
      <c r="N68" s="6">
        <v>0</v>
      </c>
      <c r="O68" s="7">
        <f>IFERROR(N68/N446, "NA")</f>
        <v>0</v>
      </c>
      <c r="P68" s="8"/>
      <c r="Q68" s="6">
        <v>403.2</v>
      </c>
      <c r="R68" s="7">
        <f>IFERROR(Q68/Q446, "NA")</f>
        <v>5.4746867024992509E-3</v>
      </c>
      <c r="S68" s="8"/>
      <c r="T68" s="6">
        <v>1833.87</v>
      </c>
      <c r="U68" s="7">
        <f>IFERROR(T68/T446, "NA")</f>
        <v>1.5168321997503583E-2</v>
      </c>
      <c r="V68" s="8"/>
      <c r="W68" s="6">
        <v>1309.7</v>
      </c>
      <c r="X68" s="7">
        <f>IFERROR(W68/W446, "NA")</f>
        <v>1.3415476709341411E-2</v>
      </c>
      <c r="Y68" s="8"/>
      <c r="Z68" s="6">
        <v>1338.05</v>
      </c>
      <c r="AA68" s="7">
        <f>IFERROR(Z68/Z446, "NA")</f>
        <v>1.5330406610664272E-2</v>
      </c>
      <c r="AB68" s="8"/>
      <c r="AC68" s="6">
        <v>0</v>
      </c>
      <c r="AD68" s="7">
        <f>IFERROR(AC68/AC446, "NA")</f>
        <v>0</v>
      </c>
      <c r="AE68" s="8"/>
      <c r="AF68" s="6">
        <v>0</v>
      </c>
      <c r="AG68" s="7" t="str">
        <f>IFERROR(AF68/AF446, "NA")</f>
        <v>NA</v>
      </c>
      <c r="AH68" s="8"/>
      <c r="AI68" s="6">
        <v>0</v>
      </c>
      <c r="AJ68" s="7" t="str">
        <f>IFERROR(AI68/AI446, "NA")</f>
        <v>NA</v>
      </c>
      <c r="AK68" s="6"/>
      <c r="AL68" s="9">
        <f t="shared" si="8"/>
        <v>8530.92</v>
      </c>
      <c r="AM68" s="7">
        <f>IFERROR(AL68/AL446, "NA")</f>
        <v>8.9516961797514918E-3</v>
      </c>
      <c r="AN68" s="6"/>
      <c r="AO68" s="6">
        <v>15554.45</v>
      </c>
      <c r="AP68" s="7">
        <f>IFERROR(AO68/AO446, "NA")</f>
        <v>1.4575999860860112E-2</v>
      </c>
      <c r="AQ68" s="6"/>
      <c r="AR68" s="9">
        <f t="shared" si="9"/>
        <v>-7023.5300000000007</v>
      </c>
    </row>
    <row r="69" spans="1:44" ht="16.5" customHeight="1" x14ac:dyDescent="0.3">
      <c r="A69" s="35" t="s">
        <v>497</v>
      </c>
      <c r="B69" s="6">
        <v>0</v>
      </c>
      <c r="C69" s="7">
        <f>IFERROR(B69/B446, "NA")</f>
        <v>0</v>
      </c>
      <c r="D69" s="8"/>
      <c r="E69" s="6">
        <v>0</v>
      </c>
      <c r="F69" s="7">
        <f>IFERROR(E69/E446, "NA")</f>
        <v>0</v>
      </c>
      <c r="G69" s="8"/>
      <c r="H69" s="6">
        <v>0</v>
      </c>
      <c r="I69" s="7">
        <f>IFERROR(H69/H446, "NA")</f>
        <v>0</v>
      </c>
      <c r="J69" s="8"/>
      <c r="K69" s="6">
        <v>0</v>
      </c>
      <c r="L69" s="7">
        <f>IFERROR(K69/K446, "NA")</f>
        <v>0</v>
      </c>
      <c r="M69" s="8"/>
      <c r="N69" s="6">
        <v>2260</v>
      </c>
      <c r="O69" s="7">
        <f>IFERROR(N69/N446, "NA")</f>
        <v>3.3290811441433213E-2</v>
      </c>
      <c r="P69" s="8"/>
      <c r="Q69" s="6">
        <v>4560</v>
      </c>
      <c r="R69" s="7">
        <f>IFERROR(Q69/Q446, "NA")</f>
        <v>6.1916099611598677E-2</v>
      </c>
      <c r="S69" s="8"/>
      <c r="T69" s="6">
        <v>9120</v>
      </c>
      <c r="U69" s="7">
        <f>IFERROR(T69/T446, "NA")</f>
        <v>7.5433425824749128E-2</v>
      </c>
      <c r="V69" s="8"/>
      <c r="W69" s="6">
        <v>3040</v>
      </c>
      <c r="X69" s="7">
        <f>IFERROR(W69/W446, "NA")</f>
        <v>3.1139229744520033E-2</v>
      </c>
      <c r="Y69" s="8"/>
      <c r="Z69" s="6">
        <v>0</v>
      </c>
      <c r="AA69" s="7">
        <f>IFERROR(Z69/Z446, "NA")</f>
        <v>0</v>
      </c>
      <c r="AB69" s="8"/>
      <c r="AC69" s="6">
        <v>0</v>
      </c>
      <c r="AD69" s="7">
        <f>IFERROR(AC69/AC446, "NA")</f>
        <v>0</v>
      </c>
      <c r="AE69" s="8"/>
      <c r="AF69" s="6">
        <v>0</v>
      </c>
      <c r="AG69" s="7" t="str">
        <f>IFERROR(AF69/AF446, "NA")</f>
        <v>NA</v>
      </c>
      <c r="AH69" s="8"/>
      <c r="AI69" s="6">
        <v>0</v>
      </c>
      <c r="AJ69" s="7" t="str">
        <f>IFERROR(AI69/AI446, "NA")</f>
        <v>NA</v>
      </c>
      <c r="AK69" s="6"/>
      <c r="AL69" s="9">
        <f t="shared" si="8"/>
        <v>18980</v>
      </c>
      <c r="AM69" s="7">
        <f>IFERROR(AL69/AL446, "NA")</f>
        <v>1.9916163027162759E-2</v>
      </c>
      <c r="AN69" s="6"/>
      <c r="AO69" s="6">
        <v>0</v>
      </c>
      <c r="AP69" s="7">
        <f>IFERROR(AO69/AO446, "NA")</f>
        <v>0</v>
      </c>
      <c r="AQ69" s="6"/>
      <c r="AR69" s="9">
        <f t="shared" si="9"/>
        <v>18980</v>
      </c>
    </row>
    <row r="70" spans="1:44" ht="16.5" customHeight="1" x14ac:dyDescent="0.3">
      <c r="A70" s="35" t="s">
        <v>498</v>
      </c>
      <c r="B70" s="6">
        <v>13479.54</v>
      </c>
      <c r="C70" s="7">
        <f>IFERROR(B70/B446, "NA")</f>
        <v>0.11807580672923672</v>
      </c>
      <c r="D70" s="8"/>
      <c r="E70" s="6">
        <v>0</v>
      </c>
      <c r="F70" s="7">
        <f>IFERROR(E70/E446, "NA")</f>
        <v>0</v>
      </c>
      <c r="G70" s="8"/>
      <c r="H70" s="6">
        <v>2213.5</v>
      </c>
      <c r="I70" s="7">
        <f>IFERROR(H70/H446, "NA")</f>
        <v>1.7566529012588858E-2</v>
      </c>
      <c r="J70" s="8"/>
      <c r="K70" s="6">
        <v>5796.83</v>
      </c>
      <c r="L70" s="7">
        <f>IFERROR(K70/K446, "NA")</f>
        <v>7.0290191690381351E-2</v>
      </c>
      <c r="M70" s="8"/>
      <c r="N70" s="6">
        <v>5452.5</v>
      </c>
      <c r="O70" s="7">
        <f>IFERROR(N70/N446, "NA")</f>
        <v>8.0317765214342737E-2</v>
      </c>
      <c r="P70" s="8"/>
      <c r="Q70" s="6">
        <v>3329</v>
      </c>
      <c r="R70" s="7">
        <f>IFERROR(Q70/Q446, "NA")</f>
        <v>4.5201468334871049E-2</v>
      </c>
      <c r="S70" s="8"/>
      <c r="T70" s="6">
        <v>5319</v>
      </c>
      <c r="U70" s="7">
        <f>IFERROR(T70/T446, "NA")</f>
        <v>4.3994560522131645E-2</v>
      </c>
      <c r="V70" s="8"/>
      <c r="W70" s="6">
        <v>1409</v>
      </c>
      <c r="X70" s="7">
        <f>IFERROR(W70/W446, "NA")</f>
        <v>1.443262325987787E-2</v>
      </c>
      <c r="Y70" s="8"/>
      <c r="Z70" s="6">
        <v>4320</v>
      </c>
      <c r="AA70" s="7">
        <f>IFERROR(Z70/Z446, "NA")</f>
        <v>4.9495427344321705E-2</v>
      </c>
      <c r="AB70" s="8"/>
      <c r="AC70" s="6">
        <v>5555</v>
      </c>
      <c r="AD70" s="7">
        <f>IFERROR(AC70/AC446, "NA")</f>
        <v>5.1808933874732808E-2</v>
      </c>
      <c r="AE70" s="8"/>
      <c r="AF70" s="6">
        <v>0</v>
      </c>
      <c r="AG70" s="7" t="str">
        <f>IFERROR(AF70/AF446, "NA")</f>
        <v>NA</v>
      </c>
      <c r="AH70" s="8"/>
      <c r="AI70" s="6">
        <v>0</v>
      </c>
      <c r="AJ70" s="7" t="str">
        <f>IFERROR(AI70/AI446, "NA")</f>
        <v>NA</v>
      </c>
      <c r="AK70" s="6"/>
      <c r="AL70" s="9">
        <f t="shared" si="8"/>
        <v>46874.37</v>
      </c>
      <c r="AM70" s="7">
        <f>IFERROR(AL70/AL446, "NA")</f>
        <v>4.9186385390703226E-2</v>
      </c>
      <c r="AN70" s="6"/>
      <c r="AO70" s="6">
        <v>21489.87</v>
      </c>
      <c r="AP70" s="7">
        <f>IFERROR(AO70/AO446, "NA")</f>
        <v>2.0138053234277125E-2</v>
      </c>
      <c r="AQ70" s="6"/>
      <c r="AR70" s="9">
        <f t="shared" si="9"/>
        <v>25384.500000000004</v>
      </c>
    </row>
    <row r="71" spans="1:44" ht="16.5" hidden="1" customHeight="1" x14ac:dyDescent="0.3">
      <c r="A71" s="35" t="s">
        <v>499</v>
      </c>
      <c r="B71" s="6">
        <v>0</v>
      </c>
      <c r="C71" s="7">
        <f>IFERROR(B71/B446, "NA")</f>
        <v>0</v>
      </c>
      <c r="D71" s="8"/>
      <c r="E71" s="6">
        <v>0</v>
      </c>
      <c r="F71" s="7">
        <f>IFERROR(E71/E446, "NA")</f>
        <v>0</v>
      </c>
      <c r="G71" s="8"/>
      <c r="H71" s="6">
        <v>0</v>
      </c>
      <c r="I71" s="7">
        <f>IFERROR(H71/H446, "NA")</f>
        <v>0</v>
      </c>
      <c r="J71" s="8"/>
      <c r="K71" s="6">
        <v>0</v>
      </c>
      <c r="L71" s="7">
        <f>IFERROR(K71/K446, "NA")</f>
        <v>0</v>
      </c>
      <c r="M71" s="8"/>
      <c r="N71" s="6">
        <v>0</v>
      </c>
      <c r="O71" s="7">
        <f>IFERROR(N71/N446, "NA")</f>
        <v>0</v>
      </c>
      <c r="P71" s="8"/>
      <c r="Q71" s="6">
        <v>0</v>
      </c>
      <c r="R71" s="7">
        <f>IFERROR(Q71/Q446, "NA")</f>
        <v>0</v>
      </c>
      <c r="S71" s="8"/>
      <c r="T71" s="6">
        <v>0</v>
      </c>
      <c r="U71" s="7">
        <f>IFERROR(T71/T446, "NA")</f>
        <v>0</v>
      </c>
      <c r="V71" s="8"/>
      <c r="W71" s="6">
        <v>0</v>
      </c>
      <c r="X71" s="7">
        <f>IFERROR(W71/W446, "NA")</f>
        <v>0</v>
      </c>
      <c r="Y71" s="8"/>
      <c r="Z71" s="6">
        <v>0</v>
      </c>
      <c r="AA71" s="7">
        <f>IFERROR(Z71/Z446, "NA")</f>
        <v>0</v>
      </c>
      <c r="AB71" s="8"/>
      <c r="AC71" s="6">
        <v>0</v>
      </c>
      <c r="AD71" s="7">
        <f>IFERROR(AC71/AC446, "NA")</f>
        <v>0</v>
      </c>
      <c r="AE71" s="8"/>
      <c r="AF71" s="6">
        <v>0</v>
      </c>
      <c r="AG71" s="7" t="str">
        <f>IFERROR(AF71/AF446, "NA")</f>
        <v>NA</v>
      </c>
      <c r="AH71" s="8"/>
      <c r="AI71" s="6">
        <v>0</v>
      </c>
      <c r="AJ71" s="7" t="str">
        <f>IFERROR(AI71/AI446, "NA")</f>
        <v>NA</v>
      </c>
      <c r="AK71" s="6"/>
      <c r="AL71" s="9">
        <f t="shared" si="8"/>
        <v>0</v>
      </c>
      <c r="AM71" s="7">
        <f>IFERROR(AL71/AL446, "NA")</f>
        <v>0</v>
      </c>
      <c r="AN71" s="6"/>
      <c r="AO71" s="6">
        <v>0</v>
      </c>
      <c r="AP71" s="7">
        <f>IFERROR(AO71/AO446, "NA")</f>
        <v>0</v>
      </c>
      <c r="AQ71" s="6"/>
      <c r="AR71" s="9">
        <f t="shared" si="9"/>
        <v>0</v>
      </c>
    </row>
    <row r="72" spans="1:44" ht="16.5" hidden="1" customHeight="1" x14ac:dyDescent="0.3">
      <c r="A72" s="35" t="s">
        <v>500</v>
      </c>
      <c r="B72" s="6">
        <v>0</v>
      </c>
      <c r="C72" s="7">
        <f>IFERROR(B72/B446, "NA")</f>
        <v>0</v>
      </c>
      <c r="D72" s="8"/>
      <c r="E72" s="6">
        <v>0</v>
      </c>
      <c r="F72" s="7">
        <f>IFERROR(E72/E446, "NA")</f>
        <v>0</v>
      </c>
      <c r="G72" s="8"/>
      <c r="H72" s="6">
        <v>0</v>
      </c>
      <c r="I72" s="7">
        <f>IFERROR(H72/H446, "NA")</f>
        <v>0</v>
      </c>
      <c r="J72" s="8"/>
      <c r="K72" s="6">
        <v>0</v>
      </c>
      <c r="L72" s="7">
        <f>IFERROR(K72/K446, "NA")</f>
        <v>0</v>
      </c>
      <c r="M72" s="8"/>
      <c r="N72" s="6">
        <v>0</v>
      </c>
      <c r="O72" s="7">
        <f>IFERROR(N72/N446, "NA")</f>
        <v>0</v>
      </c>
      <c r="P72" s="8"/>
      <c r="Q72" s="6">
        <v>0</v>
      </c>
      <c r="R72" s="7">
        <f>IFERROR(Q72/Q446, "NA")</f>
        <v>0</v>
      </c>
      <c r="S72" s="8"/>
      <c r="T72" s="6">
        <v>0</v>
      </c>
      <c r="U72" s="7">
        <f>IFERROR(T72/T446, "NA")</f>
        <v>0</v>
      </c>
      <c r="V72" s="8"/>
      <c r="W72" s="6">
        <v>0</v>
      </c>
      <c r="X72" s="7">
        <f>IFERROR(W72/W446, "NA")</f>
        <v>0</v>
      </c>
      <c r="Y72" s="8"/>
      <c r="Z72" s="6">
        <v>0</v>
      </c>
      <c r="AA72" s="7">
        <f>IFERROR(Z72/Z446, "NA")</f>
        <v>0</v>
      </c>
      <c r="AB72" s="8"/>
      <c r="AC72" s="6">
        <v>0</v>
      </c>
      <c r="AD72" s="7">
        <f>IFERROR(AC72/AC446, "NA")</f>
        <v>0</v>
      </c>
      <c r="AE72" s="8"/>
      <c r="AF72" s="6">
        <v>0</v>
      </c>
      <c r="AG72" s="7" t="str">
        <f>IFERROR(AF72/AF446, "NA")</f>
        <v>NA</v>
      </c>
      <c r="AH72" s="8"/>
      <c r="AI72" s="6">
        <v>0</v>
      </c>
      <c r="AJ72" s="7" t="str">
        <f>IFERROR(AI72/AI446, "NA")</f>
        <v>NA</v>
      </c>
      <c r="AK72" s="6"/>
      <c r="AL72" s="9">
        <f t="shared" si="8"/>
        <v>0</v>
      </c>
      <c r="AM72" s="7">
        <f>IFERROR(AL72/AL446, "NA")</f>
        <v>0</v>
      </c>
      <c r="AN72" s="6"/>
      <c r="AO72" s="6">
        <v>0</v>
      </c>
      <c r="AP72" s="7">
        <f>IFERROR(AO72/AO446, "NA")</f>
        <v>0</v>
      </c>
      <c r="AQ72" s="6"/>
      <c r="AR72" s="9">
        <f t="shared" si="9"/>
        <v>0</v>
      </c>
    </row>
    <row r="73" spans="1:44" ht="16.5" customHeight="1" x14ac:dyDescent="0.3">
      <c r="A73" s="36" t="s">
        <v>142</v>
      </c>
      <c r="B73" s="11">
        <f>IFERROR(B64+B65+B66+B67+B68+B69+B70+B71+B72, "NA")</f>
        <v>26916.54</v>
      </c>
      <c r="C73" s="12">
        <f>IFERROR(B73/B446, "NA")</f>
        <v>0.23577897872329243</v>
      </c>
      <c r="D73" s="2"/>
      <c r="E73" s="11">
        <f>IFERROR(E64+E65+E66+E67+E68+E69+E70+E71+E72, "NA")</f>
        <v>3117.92</v>
      </c>
      <c r="F73" s="12">
        <f>IFERROR(E73/E446, "NA")</f>
        <v>4.1136537491810087E-2</v>
      </c>
      <c r="G73" s="2"/>
      <c r="H73" s="11">
        <f>IFERROR(H64+H65+H66+H67+H68+H69+H70+H71+H72, "NA")</f>
        <v>5692.25</v>
      </c>
      <c r="I73" s="12">
        <f>IFERROR(H73/H446, "NA")</f>
        <v>4.5174192352341956E-2</v>
      </c>
      <c r="J73" s="2"/>
      <c r="K73" s="11">
        <f>IFERROR(K64+K65+K66+K67+K68+K69+K70+K71+K72, "NA")</f>
        <v>13313.09</v>
      </c>
      <c r="L73" s="12">
        <f>IFERROR(K73/K446, "NA")</f>
        <v>0.16142954823434519</v>
      </c>
      <c r="M73" s="2"/>
      <c r="N73" s="11">
        <f>IFERROR(N64+N65+N66+N67+N68+N69+N70+N71+N72, "NA")</f>
        <v>13272.5</v>
      </c>
      <c r="O73" s="12">
        <f>IFERROR(N73/N446, "NA")</f>
        <v>0.19550986498071782</v>
      </c>
      <c r="P73" s="2"/>
      <c r="Q73" s="11">
        <f>IFERROR(Q64+Q65+Q66+Q67+Q68+Q69+Q70+Q71+Q72, "NA")</f>
        <v>13997.5</v>
      </c>
      <c r="R73" s="12">
        <f>IFERROR(Q73/Q446, "NA")</f>
        <v>0.19005934305117378</v>
      </c>
      <c r="S73" s="2"/>
      <c r="T73" s="11">
        <f>IFERROR(T64+T65+T66+T67+T68+T69+T70+T71+T72, "NA")</f>
        <v>26269.86</v>
      </c>
      <c r="U73" s="12">
        <f>IFERROR(T73/T446, "NA")</f>
        <v>0.21728350172549826</v>
      </c>
      <c r="V73" s="2"/>
      <c r="W73" s="11">
        <f>IFERROR(W64+W65+W66+W67+W68+W69+W70+W71+W72, "NA")</f>
        <v>15760.150000000001</v>
      </c>
      <c r="X73" s="12">
        <f>IFERROR(W73/W446, "NA")</f>
        <v>0.16143385909805838</v>
      </c>
      <c r="Y73" s="2"/>
      <c r="Z73" s="11">
        <f>IFERROR(Z64+Z65+Z66+Z67+Z68+Z69+Z70+Z71+Z72, "NA")</f>
        <v>13451.619999999999</v>
      </c>
      <c r="AA73" s="12">
        <f>IFERROR(Z73/Z446, "NA")</f>
        <v>0.1541189074938483</v>
      </c>
      <c r="AB73" s="2"/>
      <c r="AC73" s="11">
        <f>IFERROR(AC64+AC65+AC66+AC67+AC68+AC69+AC70+AC71+AC72, "NA")</f>
        <v>10432.76</v>
      </c>
      <c r="AD73" s="12">
        <f>IFERROR(AC73/AC446, "NA")</f>
        <v>9.7301561290901437E-2</v>
      </c>
      <c r="AE73" s="2"/>
      <c r="AF73" s="11">
        <f>IFERROR(AF64+AF65+AF66+AF67+AF68+AF69+AF70+AF71+AF72, "NA")</f>
        <v>0</v>
      </c>
      <c r="AG73" s="12" t="str">
        <f>IFERROR(AF73/AF446, "NA")</f>
        <v>NA</v>
      </c>
      <c r="AH73" s="2"/>
      <c r="AI73" s="11">
        <f>IFERROR(AI64+AI65+AI66+AI67+AI68+AI69+AI70+AI71+AI72, "NA")</f>
        <v>0</v>
      </c>
      <c r="AJ73" s="12" t="str">
        <f>IFERROR(AI73/AI446, "NA")</f>
        <v>NA</v>
      </c>
      <c r="AK73" s="2"/>
      <c r="AL73" s="11">
        <f t="shared" si="8"/>
        <v>142224.19</v>
      </c>
      <c r="AM73" s="12">
        <f>IFERROR(AL73/AL446, "NA")</f>
        <v>0.14923920729431883</v>
      </c>
      <c r="AN73" s="2"/>
      <c r="AO73" s="11">
        <f>IFERROR(AO64+AO65+AO66+AO67+AO68+AO69+AO70+AO71+AO72, "NA")</f>
        <v>98459.18</v>
      </c>
      <c r="AP73" s="12">
        <f>IFERROR(AO73/AO446, "NA")</f>
        <v>9.2265621348257276E-2</v>
      </c>
      <c r="AQ73" s="2"/>
      <c r="AR73" s="11">
        <f t="shared" si="9"/>
        <v>43765.010000000009</v>
      </c>
    </row>
    <row r="74" spans="1:44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  <c r="AE74" s="4"/>
      <c r="AF74" s="2"/>
      <c r="AG74" s="3"/>
      <c r="AH74" s="4"/>
      <c r="AI74" s="2"/>
      <c r="AJ74" s="3"/>
      <c r="AK74" s="2"/>
      <c r="AL74" s="2"/>
      <c r="AM74" s="3"/>
      <c r="AN74" s="2"/>
      <c r="AO74" s="2"/>
      <c r="AP74" s="3"/>
      <c r="AQ74" s="2"/>
      <c r="AR74" s="2"/>
    </row>
    <row r="75" spans="1:44" ht="16.5" hidden="1" customHeight="1" x14ac:dyDescent="0.3">
      <c r="A75" s="35" t="s">
        <v>501</v>
      </c>
      <c r="B75" s="6">
        <v>0</v>
      </c>
      <c r="C75" s="7">
        <f>IFERROR(B75/B446, "NA")</f>
        <v>0</v>
      </c>
      <c r="D75" s="8"/>
      <c r="E75" s="6">
        <v>0</v>
      </c>
      <c r="F75" s="7">
        <f>IFERROR(E75/E446, "NA")</f>
        <v>0</v>
      </c>
      <c r="G75" s="8"/>
      <c r="H75" s="6">
        <v>0</v>
      </c>
      <c r="I75" s="7">
        <f>IFERROR(H75/H446, "NA")</f>
        <v>0</v>
      </c>
      <c r="J75" s="8"/>
      <c r="K75" s="6">
        <v>0</v>
      </c>
      <c r="L75" s="7">
        <f>IFERROR(K75/K446, "NA")</f>
        <v>0</v>
      </c>
      <c r="M75" s="8"/>
      <c r="N75" s="6">
        <v>0</v>
      </c>
      <c r="O75" s="7">
        <f>IFERROR(N75/N446, "NA")</f>
        <v>0</v>
      </c>
      <c r="P75" s="8"/>
      <c r="Q75" s="6">
        <v>0</v>
      </c>
      <c r="R75" s="7">
        <f>IFERROR(Q75/Q446, "NA")</f>
        <v>0</v>
      </c>
      <c r="S75" s="8"/>
      <c r="T75" s="6">
        <v>0</v>
      </c>
      <c r="U75" s="7">
        <f>IFERROR(T75/T446, "NA")</f>
        <v>0</v>
      </c>
      <c r="V75" s="8"/>
      <c r="W75" s="6">
        <v>0</v>
      </c>
      <c r="X75" s="7">
        <f>IFERROR(W75/W446, "NA")</f>
        <v>0</v>
      </c>
      <c r="Y75" s="8"/>
      <c r="Z75" s="6">
        <v>0</v>
      </c>
      <c r="AA75" s="7">
        <f>IFERROR(Z75/Z446, "NA")</f>
        <v>0</v>
      </c>
      <c r="AB75" s="8"/>
      <c r="AC75" s="6">
        <v>0</v>
      </c>
      <c r="AD75" s="7">
        <f>IFERROR(AC75/AC446, "NA")</f>
        <v>0</v>
      </c>
      <c r="AE75" s="8"/>
      <c r="AF75" s="6">
        <v>0</v>
      </c>
      <c r="AG75" s="7" t="str">
        <f>IFERROR(AF75/AF446, "NA")</f>
        <v>NA</v>
      </c>
      <c r="AH75" s="8"/>
      <c r="AI75" s="6">
        <v>0</v>
      </c>
      <c r="AJ75" s="7" t="str">
        <f>IFERROR(AI75/AI446, "NA")</f>
        <v>NA</v>
      </c>
      <c r="AK75" s="6"/>
      <c r="AL75" s="9">
        <f t="shared" ref="AL75:AL92" si="10">IFERROR(B75+E75+H75+K75+N75+Q75+T75+W75+Z75+AC75+AF75+AI75, "NA")</f>
        <v>0</v>
      </c>
      <c r="AM75" s="7">
        <f>IFERROR(AL75/AL446, "NA")</f>
        <v>0</v>
      </c>
      <c r="AN75" s="6"/>
      <c r="AO75" s="6">
        <v>0</v>
      </c>
      <c r="AP75" s="7">
        <f>IFERROR(AO75/AO446, "NA")</f>
        <v>0</v>
      </c>
      <c r="AQ75" s="6"/>
      <c r="AR75" s="9">
        <f t="shared" ref="AR75:AR92" si="11">IFERROR(AL75-AO75, "NA")</f>
        <v>0</v>
      </c>
    </row>
    <row r="76" spans="1:44" ht="16.5" hidden="1" customHeight="1" x14ac:dyDescent="0.3">
      <c r="A76" s="35" t="s">
        <v>502</v>
      </c>
      <c r="B76" s="6">
        <v>0</v>
      </c>
      <c r="C76" s="7">
        <f>IFERROR(B76/B446, "NA")</f>
        <v>0</v>
      </c>
      <c r="D76" s="8"/>
      <c r="E76" s="6">
        <v>0</v>
      </c>
      <c r="F76" s="7">
        <f>IFERROR(E76/E446, "NA")</f>
        <v>0</v>
      </c>
      <c r="G76" s="8"/>
      <c r="H76" s="6">
        <v>0</v>
      </c>
      <c r="I76" s="7">
        <f>IFERROR(H76/H446, "NA")</f>
        <v>0</v>
      </c>
      <c r="J76" s="8"/>
      <c r="K76" s="6">
        <v>0</v>
      </c>
      <c r="L76" s="7">
        <f>IFERROR(K76/K446, "NA")</f>
        <v>0</v>
      </c>
      <c r="M76" s="8"/>
      <c r="N76" s="6">
        <v>0</v>
      </c>
      <c r="O76" s="7">
        <f>IFERROR(N76/N446, "NA")</f>
        <v>0</v>
      </c>
      <c r="P76" s="8"/>
      <c r="Q76" s="6">
        <v>0</v>
      </c>
      <c r="R76" s="7">
        <f>IFERROR(Q76/Q446, "NA")</f>
        <v>0</v>
      </c>
      <c r="S76" s="8"/>
      <c r="T76" s="6">
        <v>0</v>
      </c>
      <c r="U76" s="7">
        <f>IFERROR(T76/T446, "NA")</f>
        <v>0</v>
      </c>
      <c r="V76" s="8"/>
      <c r="W76" s="6">
        <v>0</v>
      </c>
      <c r="X76" s="7">
        <f>IFERROR(W76/W446, "NA")</f>
        <v>0</v>
      </c>
      <c r="Y76" s="8"/>
      <c r="Z76" s="6">
        <v>0</v>
      </c>
      <c r="AA76" s="7">
        <f>IFERROR(Z76/Z446, "NA")</f>
        <v>0</v>
      </c>
      <c r="AB76" s="8"/>
      <c r="AC76" s="6">
        <v>0</v>
      </c>
      <c r="AD76" s="7">
        <f>IFERROR(AC76/AC446, "NA")</f>
        <v>0</v>
      </c>
      <c r="AE76" s="8"/>
      <c r="AF76" s="6">
        <v>0</v>
      </c>
      <c r="AG76" s="7" t="str">
        <f>IFERROR(AF76/AF446, "NA")</f>
        <v>NA</v>
      </c>
      <c r="AH76" s="8"/>
      <c r="AI76" s="6">
        <v>0</v>
      </c>
      <c r="AJ76" s="7" t="str">
        <f>IFERROR(AI76/AI446, "NA")</f>
        <v>NA</v>
      </c>
      <c r="AK76" s="6"/>
      <c r="AL76" s="9">
        <f t="shared" si="10"/>
        <v>0</v>
      </c>
      <c r="AM76" s="7">
        <f>IFERROR(AL76/AL446, "NA")</f>
        <v>0</v>
      </c>
      <c r="AN76" s="6"/>
      <c r="AO76" s="6">
        <v>0</v>
      </c>
      <c r="AP76" s="7">
        <f>IFERROR(AO76/AO446, "NA")</f>
        <v>0</v>
      </c>
      <c r="AQ76" s="6"/>
      <c r="AR76" s="9">
        <f t="shared" si="11"/>
        <v>0</v>
      </c>
    </row>
    <row r="77" spans="1:44" ht="16.5" customHeight="1" x14ac:dyDescent="0.3">
      <c r="A77" s="35" t="s">
        <v>503</v>
      </c>
      <c r="B77" s="6">
        <v>462.88</v>
      </c>
      <c r="C77" s="7">
        <f>IFERROR(B77/B446, "NA")</f>
        <v>4.0546583502722713E-3</v>
      </c>
      <c r="D77" s="8"/>
      <c r="E77" s="6">
        <v>163.98</v>
      </c>
      <c r="F77" s="7">
        <f>IFERROR(E77/E446, "NA")</f>
        <v>2.1634838026334921E-3</v>
      </c>
      <c r="G77" s="8"/>
      <c r="H77" s="6">
        <v>169.2</v>
      </c>
      <c r="I77" s="7">
        <f>IFERROR(H77/H446, "NA")</f>
        <v>1.3427859538875241E-3</v>
      </c>
      <c r="J77" s="8"/>
      <c r="K77" s="6">
        <v>326.82</v>
      </c>
      <c r="L77" s="7">
        <f>IFERROR(K77/K446, "NA")</f>
        <v>3.9628970399770971E-3</v>
      </c>
      <c r="M77" s="8"/>
      <c r="N77" s="6">
        <v>203.03</v>
      </c>
      <c r="O77" s="7">
        <f>IFERROR(N77/N446, "NA")</f>
        <v>2.9907227641390198E-3</v>
      </c>
      <c r="P77" s="8"/>
      <c r="Q77" s="6">
        <v>179.2</v>
      </c>
      <c r="R77" s="7">
        <f>IFERROR(Q77/Q446, "NA")</f>
        <v>2.4331940899996671E-3</v>
      </c>
      <c r="S77" s="8"/>
      <c r="T77" s="6">
        <v>632.20000000000005</v>
      </c>
      <c r="U77" s="7">
        <f>IFERROR(T77/T446, "NA")</f>
        <v>5.2290583121059652E-3</v>
      </c>
      <c r="V77" s="8"/>
      <c r="W77" s="6">
        <v>126.01</v>
      </c>
      <c r="X77" s="7">
        <f>IFERROR(W77/W446, "NA")</f>
        <v>1.2907415592457137E-3</v>
      </c>
      <c r="Y77" s="8"/>
      <c r="Z77" s="6">
        <v>197.3</v>
      </c>
      <c r="AA77" s="7">
        <f>IFERROR(Z77/Z446, "NA")</f>
        <v>2.2605203275543224E-3</v>
      </c>
      <c r="AB77" s="8"/>
      <c r="AC77" s="6">
        <v>353.61</v>
      </c>
      <c r="AD77" s="7">
        <f>IFERROR(AC77/AC446, "NA")</f>
        <v>3.297958075147483E-3</v>
      </c>
      <c r="AE77" s="8"/>
      <c r="AF77" s="6">
        <v>0</v>
      </c>
      <c r="AG77" s="7" t="str">
        <f>IFERROR(AF77/AF446, "NA")</f>
        <v>NA</v>
      </c>
      <c r="AH77" s="8"/>
      <c r="AI77" s="6">
        <v>0</v>
      </c>
      <c r="AJ77" s="7" t="str">
        <f>IFERROR(AI77/AI446, "NA")</f>
        <v>NA</v>
      </c>
      <c r="AK77" s="6"/>
      <c r="AL77" s="9">
        <f t="shared" si="10"/>
        <v>2814.2300000000005</v>
      </c>
      <c r="AM77" s="7">
        <f>IFERROR(AL77/AL446, "NA")</f>
        <v>2.95303811780465E-3</v>
      </c>
      <c r="AN77" s="6"/>
      <c r="AO77" s="6">
        <v>2672.3</v>
      </c>
      <c r="AP77" s="7">
        <f>IFERROR(AO77/AO446, "NA")</f>
        <v>2.5041994045547399E-3</v>
      </c>
      <c r="AQ77" s="6"/>
      <c r="AR77" s="9">
        <f t="shared" si="11"/>
        <v>141.93000000000029</v>
      </c>
    </row>
    <row r="78" spans="1:44" ht="16.5" customHeight="1" x14ac:dyDescent="0.3">
      <c r="A78" s="35" t="s">
        <v>504</v>
      </c>
      <c r="B78" s="6">
        <v>0</v>
      </c>
      <c r="C78" s="7">
        <f>IFERROR(B78/B446, "NA")</f>
        <v>0</v>
      </c>
      <c r="D78" s="8"/>
      <c r="E78" s="6">
        <v>75</v>
      </c>
      <c r="F78" s="7">
        <f>IFERROR(E78/E446, "NA")</f>
        <v>9.8951875349135199E-4</v>
      </c>
      <c r="G78" s="8"/>
      <c r="H78" s="6">
        <v>0</v>
      </c>
      <c r="I78" s="7">
        <f>IFERROR(H78/H446, "NA")</f>
        <v>0</v>
      </c>
      <c r="J78" s="8"/>
      <c r="K78" s="6">
        <v>0</v>
      </c>
      <c r="L78" s="7">
        <f>IFERROR(K78/K446, "NA")</f>
        <v>0</v>
      </c>
      <c r="M78" s="8"/>
      <c r="N78" s="6">
        <v>0</v>
      </c>
      <c r="O78" s="7">
        <f>IFERROR(N78/N446, "NA")</f>
        <v>0</v>
      </c>
      <c r="P78" s="8"/>
      <c r="Q78" s="6">
        <v>50</v>
      </c>
      <c r="R78" s="7">
        <f>IFERROR(Q78/Q446, "NA")</f>
        <v>6.7890460100437141E-4</v>
      </c>
      <c r="S78" s="8"/>
      <c r="T78" s="6">
        <v>0</v>
      </c>
      <c r="U78" s="7">
        <f>IFERROR(T78/T446, "NA")</f>
        <v>0</v>
      </c>
      <c r="V78" s="8"/>
      <c r="W78" s="6">
        <v>0</v>
      </c>
      <c r="X78" s="7">
        <f>IFERROR(W78/W446, "NA")</f>
        <v>0</v>
      </c>
      <c r="Y78" s="8"/>
      <c r="Z78" s="6">
        <v>25</v>
      </c>
      <c r="AA78" s="7">
        <f>IFERROR(Z78/Z446, "NA")</f>
        <v>2.8643187120556539E-4</v>
      </c>
      <c r="AB78" s="8"/>
      <c r="AC78" s="6">
        <v>125</v>
      </c>
      <c r="AD78" s="7">
        <f>IFERROR(AC78/AC446, "NA")</f>
        <v>1.1658175939408821E-3</v>
      </c>
      <c r="AE78" s="8"/>
      <c r="AF78" s="6">
        <v>0</v>
      </c>
      <c r="AG78" s="7" t="str">
        <f>IFERROR(AF78/AF446, "NA")</f>
        <v>NA</v>
      </c>
      <c r="AH78" s="8"/>
      <c r="AI78" s="6">
        <v>0</v>
      </c>
      <c r="AJ78" s="7" t="str">
        <f>IFERROR(AI78/AI446, "NA")</f>
        <v>NA</v>
      </c>
      <c r="AK78" s="6"/>
      <c r="AL78" s="9">
        <f t="shared" si="10"/>
        <v>275</v>
      </c>
      <c r="AM78" s="7">
        <f>IFERROR(AL78/AL446, "NA")</f>
        <v>2.8856400592569851E-4</v>
      </c>
      <c r="AN78" s="6"/>
      <c r="AO78" s="6">
        <v>475</v>
      </c>
      <c r="AP78" s="7">
        <f>IFERROR(AO78/AO446, "NA")</f>
        <v>4.4512020250851378E-4</v>
      </c>
      <c r="AQ78" s="6"/>
      <c r="AR78" s="9">
        <f t="shared" si="11"/>
        <v>-200</v>
      </c>
    </row>
    <row r="79" spans="1:44" ht="30.75" hidden="1" customHeight="1" x14ac:dyDescent="0.3">
      <c r="A79" s="35" t="s">
        <v>505</v>
      </c>
      <c r="B79" s="6">
        <v>0</v>
      </c>
      <c r="C79" s="7">
        <f>IFERROR(B79/B446, "NA")</f>
        <v>0</v>
      </c>
      <c r="D79" s="8"/>
      <c r="E79" s="6">
        <v>0</v>
      </c>
      <c r="F79" s="7">
        <f>IFERROR(E79/E446, "NA")</f>
        <v>0</v>
      </c>
      <c r="G79" s="8"/>
      <c r="H79" s="6">
        <v>0</v>
      </c>
      <c r="I79" s="7">
        <f>IFERROR(H79/H446, "NA")</f>
        <v>0</v>
      </c>
      <c r="J79" s="8"/>
      <c r="K79" s="6">
        <v>0</v>
      </c>
      <c r="L79" s="7">
        <f>IFERROR(K79/K446, "NA")</f>
        <v>0</v>
      </c>
      <c r="M79" s="8"/>
      <c r="N79" s="6">
        <v>0</v>
      </c>
      <c r="O79" s="7">
        <f>IFERROR(N79/N446, "NA")</f>
        <v>0</v>
      </c>
      <c r="P79" s="8"/>
      <c r="Q79" s="6">
        <v>0</v>
      </c>
      <c r="R79" s="7">
        <f>IFERROR(Q79/Q446, "NA")</f>
        <v>0</v>
      </c>
      <c r="S79" s="8"/>
      <c r="T79" s="6">
        <v>0</v>
      </c>
      <c r="U79" s="7">
        <f>IFERROR(T79/T446, "NA")</f>
        <v>0</v>
      </c>
      <c r="V79" s="8"/>
      <c r="W79" s="6">
        <v>0</v>
      </c>
      <c r="X79" s="7">
        <f>IFERROR(W79/W446, "NA")</f>
        <v>0</v>
      </c>
      <c r="Y79" s="8"/>
      <c r="Z79" s="6">
        <v>0</v>
      </c>
      <c r="AA79" s="7">
        <f>IFERROR(Z79/Z446, "NA")</f>
        <v>0</v>
      </c>
      <c r="AB79" s="8"/>
      <c r="AC79" s="6">
        <v>0</v>
      </c>
      <c r="AD79" s="7">
        <f>IFERROR(AC79/AC446, "NA")</f>
        <v>0</v>
      </c>
      <c r="AE79" s="8"/>
      <c r="AF79" s="6">
        <v>0</v>
      </c>
      <c r="AG79" s="7" t="str">
        <f>IFERROR(AF79/AF446, "NA")</f>
        <v>NA</v>
      </c>
      <c r="AH79" s="8"/>
      <c r="AI79" s="6">
        <v>0</v>
      </c>
      <c r="AJ79" s="7" t="str">
        <f>IFERROR(AI79/AI446, "NA")</f>
        <v>NA</v>
      </c>
      <c r="AK79" s="6"/>
      <c r="AL79" s="9">
        <f t="shared" si="10"/>
        <v>0</v>
      </c>
      <c r="AM79" s="7">
        <f>IFERROR(AL79/AL446, "NA")</f>
        <v>0</v>
      </c>
      <c r="AN79" s="6"/>
      <c r="AO79" s="6">
        <v>0</v>
      </c>
      <c r="AP79" s="7">
        <f>IFERROR(AO79/AO446, "NA")</f>
        <v>0</v>
      </c>
      <c r="AQ79" s="6"/>
      <c r="AR79" s="9">
        <f t="shared" si="11"/>
        <v>0</v>
      </c>
    </row>
    <row r="80" spans="1:44" ht="16.5" customHeight="1" x14ac:dyDescent="0.3">
      <c r="A80" s="35" t="s">
        <v>506</v>
      </c>
      <c r="B80" s="6">
        <v>227.84</v>
      </c>
      <c r="C80" s="7">
        <f>IFERROR(B80/B446, "NA")</f>
        <v>1.9957945007907756E-3</v>
      </c>
      <c r="D80" s="8"/>
      <c r="E80" s="6">
        <v>185.66</v>
      </c>
      <c r="F80" s="7">
        <f>IFERROR(E80/E446, "NA")</f>
        <v>2.4495206903093923E-3</v>
      </c>
      <c r="G80" s="8"/>
      <c r="H80" s="6">
        <v>138.74</v>
      </c>
      <c r="I80" s="7">
        <f>IFERROR(H80/H446, "NA")</f>
        <v>1.1010527378389782E-3</v>
      </c>
      <c r="J80" s="8"/>
      <c r="K80" s="6">
        <v>213.52</v>
      </c>
      <c r="L80" s="7">
        <f>IFERROR(K80/K446, "NA")</f>
        <v>2.5890636312829994E-3</v>
      </c>
      <c r="M80" s="8"/>
      <c r="N80" s="6">
        <v>111.02</v>
      </c>
      <c r="O80" s="7">
        <f>IFERROR(N80/N446, "NA")</f>
        <v>1.6353742859415554E-3</v>
      </c>
      <c r="P80" s="8"/>
      <c r="Q80" s="6">
        <v>95.33</v>
      </c>
      <c r="R80" s="7">
        <f>IFERROR(Q80/Q446, "NA")</f>
        <v>1.2943995122749346E-3</v>
      </c>
      <c r="S80" s="8"/>
      <c r="T80" s="6">
        <v>249.9</v>
      </c>
      <c r="U80" s="7">
        <f>IFERROR(T80/T446, "NA")</f>
        <v>2.0669751221057903E-3</v>
      </c>
      <c r="V80" s="8"/>
      <c r="W80" s="6">
        <v>127.15</v>
      </c>
      <c r="X80" s="7">
        <f>IFERROR(W80/W446, "NA")</f>
        <v>1.3024187703999086E-3</v>
      </c>
      <c r="Y80" s="8"/>
      <c r="Z80" s="6">
        <v>233.98</v>
      </c>
      <c r="AA80" s="7">
        <f>IFERROR(Z80/Z446, "NA")</f>
        <v>2.6807731689871277E-3</v>
      </c>
      <c r="AB80" s="8"/>
      <c r="AC80" s="6">
        <v>265.39999999999998</v>
      </c>
      <c r="AD80" s="7">
        <f>IFERROR(AC80/AC446, "NA")</f>
        <v>2.4752639154552811E-3</v>
      </c>
      <c r="AE80" s="8"/>
      <c r="AF80" s="6">
        <v>0</v>
      </c>
      <c r="AG80" s="7" t="str">
        <f>IFERROR(AF80/AF446, "NA")</f>
        <v>NA</v>
      </c>
      <c r="AH80" s="8"/>
      <c r="AI80" s="6">
        <v>0</v>
      </c>
      <c r="AJ80" s="7" t="str">
        <f>IFERROR(AI80/AI446, "NA")</f>
        <v>NA</v>
      </c>
      <c r="AK80" s="6"/>
      <c r="AL80" s="9">
        <f t="shared" si="10"/>
        <v>1848.54</v>
      </c>
      <c r="AM80" s="7">
        <f>IFERROR(AL80/AL446, "NA")</f>
        <v>1.9397167545959664E-3</v>
      </c>
      <c r="AN80" s="6"/>
      <c r="AO80" s="6">
        <v>4489.26</v>
      </c>
      <c r="AP80" s="7">
        <f>IFERROR(AO80/AO446, "NA")</f>
        <v>4.2068638322386755E-3</v>
      </c>
      <c r="AQ80" s="6"/>
      <c r="AR80" s="9">
        <f t="shared" si="11"/>
        <v>-2640.7200000000003</v>
      </c>
    </row>
    <row r="81" spans="1:44" ht="16.5" hidden="1" customHeight="1" x14ac:dyDescent="0.3">
      <c r="A81" s="35" t="s">
        <v>507</v>
      </c>
      <c r="B81" s="6">
        <v>0</v>
      </c>
      <c r="C81" s="7">
        <f>IFERROR(B81/B446, "NA")</f>
        <v>0</v>
      </c>
      <c r="D81" s="8"/>
      <c r="E81" s="6">
        <v>0</v>
      </c>
      <c r="F81" s="7">
        <f>IFERROR(E81/E446, "NA")</f>
        <v>0</v>
      </c>
      <c r="G81" s="8"/>
      <c r="H81" s="6">
        <v>0</v>
      </c>
      <c r="I81" s="7">
        <f>IFERROR(H81/H446, "NA")</f>
        <v>0</v>
      </c>
      <c r="J81" s="8"/>
      <c r="K81" s="6">
        <v>0</v>
      </c>
      <c r="L81" s="7">
        <f>IFERROR(K81/K446, "NA")</f>
        <v>0</v>
      </c>
      <c r="M81" s="8"/>
      <c r="N81" s="6">
        <v>0</v>
      </c>
      <c r="O81" s="7">
        <f>IFERROR(N81/N446, "NA")</f>
        <v>0</v>
      </c>
      <c r="P81" s="8"/>
      <c r="Q81" s="6">
        <v>0</v>
      </c>
      <c r="R81" s="7">
        <f>IFERROR(Q81/Q446, "NA")</f>
        <v>0</v>
      </c>
      <c r="S81" s="8"/>
      <c r="T81" s="6">
        <v>0</v>
      </c>
      <c r="U81" s="7">
        <f>IFERROR(T81/T446, "NA")</f>
        <v>0</v>
      </c>
      <c r="V81" s="8"/>
      <c r="W81" s="6">
        <v>0</v>
      </c>
      <c r="X81" s="7">
        <f>IFERROR(W81/W446, "NA")</f>
        <v>0</v>
      </c>
      <c r="Y81" s="8"/>
      <c r="Z81" s="6">
        <v>0</v>
      </c>
      <c r="AA81" s="7">
        <f>IFERROR(Z81/Z446, "NA")</f>
        <v>0</v>
      </c>
      <c r="AB81" s="8"/>
      <c r="AC81" s="6">
        <v>0</v>
      </c>
      <c r="AD81" s="7">
        <f>IFERROR(AC81/AC446, "NA")</f>
        <v>0</v>
      </c>
      <c r="AE81" s="8"/>
      <c r="AF81" s="6">
        <v>0</v>
      </c>
      <c r="AG81" s="7" t="str">
        <f>IFERROR(AF81/AF446, "NA")</f>
        <v>NA</v>
      </c>
      <c r="AH81" s="8"/>
      <c r="AI81" s="6">
        <v>0</v>
      </c>
      <c r="AJ81" s="7" t="str">
        <f>IFERROR(AI81/AI446, "NA")</f>
        <v>NA</v>
      </c>
      <c r="AK81" s="6"/>
      <c r="AL81" s="9">
        <f t="shared" si="10"/>
        <v>0</v>
      </c>
      <c r="AM81" s="7">
        <f>IFERROR(AL81/AL446, "NA")</f>
        <v>0</v>
      </c>
      <c r="AN81" s="6"/>
      <c r="AO81" s="6">
        <v>0</v>
      </c>
      <c r="AP81" s="7">
        <f>IFERROR(AO81/AO446, "NA")</f>
        <v>0</v>
      </c>
      <c r="AQ81" s="6"/>
      <c r="AR81" s="9">
        <f t="shared" si="11"/>
        <v>0</v>
      </c>
    </row>
    <row r="82" spans="1:44" ht="16.5" customHeight="1" x14ac:dyDescent="0.3">
      <c r="A82" s="35" t="s">
        <v>508</v>
      </c>
      <c r="B82" s="6">
        <v>0</v>
      </c>
      <c r="C82" s="7">
        <f>IFERROR(B82/B446, "NA")</f>
        <v>0</v>
      </c>
      <c r="D82" s="8"/>
      <c r="E82" s="6">
        <v>0</v>
      </c>
      <c r="F82" s="7">
        <f>IFERROR(E82/E446, "NA")</f>
        <v>0</v>
      </c>
      <c r="G82" s="8"/>
      <c r="H82" s="6">
        <v>0</v>
      </c>
      <c r="I82" s="7">
        <f>IFERROR(H82/H446, "NA")</f>
        <v>0</v>
      </c>
      <c r="J82" s="8"/>
      <c r="K82" s="6">
        <v>0</v>
      </c>
      <c r="L82" s="7">
        <f>IFERROR(K82/K446, "NA")</f>
        <v>0</v>
      </c>
      <c r="M82" s="8"/>
      <c r="N82" s="6">
        <v>0</v>
      </c>
      <c r="O82" s="7">
        <f>IFERROR(N82/N446, "NA")</f>
        <v>0</v>
      </c>
      <c r="P82" s="8"/>
      <c r="Q82" s="6">
        <v>0</v>
      </c>
      <c r="R82" s="7">
        <f>IFERROR(Q82/Q446, "NA")</f>
        <v>0</v>
      </c>
      <c r="S82" s="8"/>
      <c r="T82" s="6">
        <v>0</v>
      </c>
      <c r="U82" s="7">
        <f>IFERROR(T82/T446, "NA")</f>
        <v>0</v>
      </c>
      <c r="V82" s="8"/>
      <c r="W82" s="6">
        <v>0</v>
      </c>
      <c r="X82" s="7">
        <f>IFERROR(W82/W446, "NA")</f>
        <v>0</v>
      </c>
      <c r="Y82" s="8"/>
      <c r="Z82" s="6">
        <v>0</v>
      </c>
      <c r="AA82" s="7">
        <f>IFERROR(Z82/Z446, "NA")</f>
        <v>0</v>
      </c>
      <c r="AB82" s="8"/>
      <c r="AC82" s="6">
        <v>0</v>
      </c>
      <c r="AD82" s="7">
        <f>IFERROR(AC82/AC446, "NA")</f>
        <v>0</v>
      </c>
      <c r="AE82" s="8"/>
      <c r="AF82" s="6">
        <v>0</v>
      </c>
      <c r="AG82" s="7" t="str">
        <f>IFERROR(AF82/AF446, "NA")</f>
        <v>NA</v>
      </c>
      <c r="AH82" s="8"/>
      <c r="AI82" s="6">
        <v>0</v>
      </c>
      <c r="AJ82" s="7" t="str">
        <f>IFERROR(AI82/AI446, "NA")</f>
        <v>NA</v>
      </c>
      <c r="AK82" s="6"/>
      <c r="AL82" s="9">
        <f t="shared" si="10"/>
        <v>0</v>
      </c>
      <c r="AM82" s="7">
        <f>IFERROR(AL82/AL446, "NA")</f>
        <v>0</v>
      </c>
      <c r="AN82" s="6"/>
      <c r="AO82" s="6">
        <v>25</v>
      </c>
      <c r="AP82" s="7">
        <f>IFERROR(AO82/AO446, "NA")</f>
        <v>2.3427379079395462E-5</v>
      </c>
      <c r="AQ82" s="6"/>
      <c r="AR82" s="9">
        <f t="shared" si="11"/>
        <v>-25</v>
      </c>
    </row>
    <row r="83" spans="1:44" ht="16.5" customHeight="1" x14ac:dyDescent="0.3">
      <c r="A83" s="35" t="s">
        <v>509</v>
      </c>
      <c r="B83" s="6">
        <v>0</v>
      </c>
      <c r="C83" s="7">
        <f>IFERROR(B83/B446, "NA")</f>
        <v>0</v>
      </c>
      <c r="D83" s="8"/>
      <c r="E83" s="6">
        <v>0</v>
      </c>
      <c r="F83" s="7">
        <f>IFERROR(E83/E446, "NA")</f>
        <v>0</v>
      </c>
      <c r="G83" s="8"/>
      <c r="H83" s="6">
        <v>0</v>
      </c>
      <c r="I83" s="7">
        <f>IFERROR(H83/H446, "NA")</f>
        <v>0</v>
      </c>
      <c r="J83" s="8"/>
      <c r="K83" s="6">
        <v>0</v>
      </c>
      <c r="L83" s="7">
        <f>IFERROR(K83/K446, "NA")</f>
        <v>0</v>
      </c>
      <c r="M83" s="8"/>
      <c r="N83" s="6">
        <v>0</v>
      </c>
      <c r="O83" s="7">
        <f>IFERROR(N83/N446, "NA")</f>
        <v>0</v>
      </c>
      <c r="P83" s="8"/>
      <c r="Q83" s="6">
        <v>0</v>
      </c>
      <c r="R83" s="7">
        <f>IFERROR(Q83/Q446, "NA")</f>
        <v>0</v>
      </c>
      <c r="S83" s="8"/>
      <c r="T83" s="6">
        <v>35</v>
      </c>
      <c r="U83" s="7">
        <f>IFERROR(T83/T446, "NA")</f>
        <v>2.894923140204188E-4</v>
      </c>
      <c r="V83" s="8"/>
      <c r="W83" s="6">
        <v>0</v>
      </c>
      <c r="X83" s="7">
        <f>IFERROR(W83/W446, "NA")</f>
        <v>0</v>
      </c>
      <c r="Y83" s="8"/>
      <c r="Z83" s="6">
        <v>0</v>
      </c>
      <c r="AA83" s="7">
        <f>IFERROR(Z83/Z446, "NA")</f>
        <v>0</v>
      </c>
      <c r="AB83" s="8"/>
      <c r="AC83" s="6">
        <v>0</v>
      </c>
      <c r="AD83" s="7">
        <f>IFERROR(AC83/AC446, "NA")</f>
        <v>0</v>
      </c>
      <c r="AE83" s="8"/>
      <c r="AF83" s="6">
        <v>0</v>
      </c>
      <c r="AG83" s="7" t="str">
        <f>IFERROR(AF83/AF446, "NA")</f>
        <v>NA</v>
      </c>
      <c r="AH83" s="8"/>
      <c r="AI83" s="6">
        <v>0</v>
      </c>
      <c r="AJ83" s="7" t="str">
        <f>IFERROR(AI83/AI446, "NA")</f>
        <v>NA</v>
      </c>
      <c r="AK83" s="6"/>
      <c r="AL83" s="9">
        <f t="shared" si="10"/>
        <v>35</v>
      </c>
      <c r="AM83" s="7">
        <f>IFERROR(AL83/AL446, "NA")</f>
        <v>3.6726328026907083E-5</v>
      </c>
      <c r="AN83" s="6"/>
      <c r="AO83" s="6">
        <v>0</v>
      </c>
      <c r="AP83" s="7">
        <f>IFERROR(AO83/AO446, "NA")</f>
        <v>0</v>
      </c>
      <c r="AQ83" s="6"/>
      <c r="AR83" s="9">
        <f t="shared" si="11"/>
        <v>35</v>
      </c>
    </row>
    <row r="84" spans="1:44" ht="16.5" hidden="1" customHeight="1" x14ac:dyDescent="0.3">
      <c r="A84" s="35" t="s">
        <v>510</v>
      </c>
      <c r="B84" s="6">
        <v>0</v>
      </c>
      <c r="C84" s="7">
        <f>IFERROR(B84/B446, "NA")</f>
        <v>0</v>
      </c>
      <c r="D84" s="8"/>
      <c r="E84" s="6">
        <v>0</v>
      </c>
      <c r="F84" s="7">
        <f>IFERROR(E84/E446, "NA")</f>
        <v>0</v>
      </c>
      <c r="G84" s="8"/>
      <c r="H84" s="6">
        <v>0</v>
      </c>
      <c r="I84" s="7">
        <f>IFERROR(H84/H446, "NA")</f>
        <v>0</v>
      </c>
      <c r="J84" s="8"/>
      <c r="K84" s="6">
        <v>0</v>
      </c>
      <c r="L84" s="7">
        <f>IFERROR(K84/K446, "NA")</f>
        <v>0</v>
      </c>
      <c r="M84" s="8"/>
      <c r="N84" s="6">
        <v>0</v>
      </c>
      <c r="O84" s="7">
        <f>IFERROR(N84/N446, "NA")</f>
        <v>0</v>
      </c>
      <c r="P84" s="8"/>
      <c r="Q84" s="6">
        <v>0</v>
      </c>
      <c r="R84" s="7">
        <f>IFERROR(Q84/Q446, "NA")</f>
        <v>0</v>
      </c>
      <c r="S84" s="8"/>
      <c r="T84" s="6">
        <v>0</v>
      </c>
      <c r="U84" s="7">
        <f>IFERROR(T84/T446, "NA")</f>
        <v>0</v>
      </c>
      <c r="V84" s="8"/>
      <c r="W84" s="6">
        <v>0</v>
      </c>
      <c r="X84" s="7">
        <f>IFERROR(W84/W446, "NA")</f>
        <v>0</v>
      </c>
      <c r="Y84" s="8"/>
      <c r="Z84" s="6">
        <v>0</v>
      </c>
      <c r="AA84" s="7">
        <f>IFERROR(Z84/Z446, "NA")</f>
        <v>0</v>
      </c>
      <c r="AB84" s="8"/>
      <c r="AC84" s="6">
        <v>0</v>
      </c>
      <c r="AD84" s="7">
        <f>IFERROR(AC84/AC446, "NA")</f>
        <v>0</v>
      </c>
      <c r="AE84" s="8"/>
      <c r="AF84" s="6">
        <v>0</v>
      </c>
      <c r="AG84" s="7" t="str">
        <f>IFERROR(AF84/AF446, "NA")</f>
        <v>NA</v>
      </c>
      <c r="AH84" s="8"/>
      <c r="AI84" s="6">
        <v>0</v>
      </c>
      <c r="AJ84" s="7" t="str">
        <f>IFERROR(AI84/AI446, "NA")</f>
        <v>NA</v>
      </c>
      <c r="AK84" s="6"/>
      <c r="AL84" s="9">
        <f t="shared" si="10"/>
        <v>0</v>
      </c>
      <c r="AM84" s="7">
        <f>IFERROR(AL84/AL446, "NA")</f>
        <v>0</v>
      </c>
      <c r="AN84" s="6"/>
      <c r="AO84" s="6">
        <v>0</v>
      </c>
      <c r="AP84" s="7">
        <f>IFERROR(AO84/AO446, "NA")</f>
        <v>0</v>
      </c>
      <c r="AQ84" s="6"/>
      <c r="AR84" s="9">
        <f t="shared" si="11"/>
        <v>0</v>
      </c>
    </row>
    <row r="85" spans="1:44" ht="16.5" hidden="1" customHeight="1" x14ac:dyDescent="0.3">
      <c r="A85" s="35" t="s">
        <v>511</v>
      </c>
      <c r="B85" s="6">
        <v>0</v>
      </c>
      <c r="C85" s="7">
        <f>IFERROR(B85/B446, "NA")</f>
        <v>0</v>
      </c>
      <c r="D85" s="8"/>
      <c r="E85" s="6">
        <v>0</v>
      </c>
      <c r="F85" s="7">
        <f>IFERROR(E85/E446, "NA")</f>
        <v>0</v>
      </c>
      <c r="G85" s="8"/>
      <c r="H85" s="6">
        <v>0</v>
      </c>
      <c r="I85" s="7">
        <f>IFERROR(H85/H446, "NA")</f>
        <v>0</v>
      </c>
      <c r="J85" s="8"/>
      <c r="K85" s="6">
        <v>0</v>
      </c>
      <c r="L85" s="7">
        <f>IFERROR(K85/K446, "NA")</f>
        <v>0</v>
      </c>
      <c r="M85" s="8"/>
      <c r="N85" s="6">
        <v>0</v>
      </c>
      <c r="O85" s="7">
        <f>IFERROR(N85/N446, "NA")</f>
        <v>0</v>
      </c>
      <c r="P85" s="8"/>
      <c r="Q85" s="6">
        <v>0</v>
      </c>
      <c r="R85" s="7">
        <f>IFERROR(Q85/Q446, "NA")</f>
        <v>0</v>
      </c>
      <c r="S85" s="8"/>
      <c r="T85" s="6">
        <v>0</v>
      </c>
      <c r="U85" s="7">
        <f>IFERROR(T85/T446, "NA")</f>
        <v>0</v>
      </c>
      <c r="V85" s="8"/>
      <c r="W85" s="6">
        <v>0</v>
      </c>
      <c r="X85" s="7">
        <f>IFERROR(W85/W446, "NA")</f>
        <v>0</v>
      </c>
      <c r="Y85" s="8"/>
      <c r="Z85" s="6">
        <v>0</v>
      </c>
      <c r="AA85" s="7">
        <f>IFERROR(Z85/Z446, "NA")</f>
        <v>0</v>
      </c>
      <c r="AB85" s="8"/>
      <c r="AC85" s="6">
        <v>0</v>
      </c>
      <c r="AD85" s="7">
        <f>IFERROR(AC85/AC446, "NA")</f>
        <v>0</v>
      </c>
      <c r="AE85" s="8"/>
      <c r="AF85" s="6">
        <v>0</v>
      </c>
      <c r="AG85" s="7" t="str">
        <f>IFERROR(AF85/AF446, "NA")</f>
        <v>NA</v>
      </c>
      <c r="AH85" s="8"/>
      <c r="AI85" s="6">
        <v>0</v>
      </c>
      <c r="AJ85" s="7" t="str">
        <f>IFERROR(AI85/AI446, "NA")</f>
        <v>NA</v>
      </c>
      <c r="AK85" s="6"/>
      <c r="AL85" s="9">
        <f t="shared" si="10"/>
        <v>0</v>
      </c>
      <c r="AM85" s="7">
        <f>IFERROR(AL85/AL446, "NA")</f>
        <v>0</v>
      </c>
      <c r="AN85" s="6"/>
      <c r="AO85" s="6">
        <v>0</v>
      </c>
      <c r="AP85" s="7">
        <f>IFERROR(AO85/AO446, "NA")</f>
        <v>0</v>
      </c>
      <c r="AQ85" s="6"/>
      <c r="AR85" s="9">
        <f t="shared" si="11"/>
        <v>0</v>
      </c>
    </row>
    <row r="86" spans="1:44" ht="16.5" customHeight="1" x14ac:dyDescent="0.3">
      <c r="A86" s="35" t="s">
        <v>512</v>
      </c>
      <c r="B86" s="6">
        <v>25</v>
      </c>
      <c r="C86" s="7">
        <f>IFERROR(B86/B446, "NA")</f>
        <v>2.189907940649991E-4</v>
      </c>
      <c r="D86" s="8"/>
      <c r="E86" s="6">
        <v>25</v>
      </c>
      <c r="F86" s="7">
        <f>IFERROR(E86/E446, "NA")</f>
        <v>3.2983958449711733E-4</v>
      </c>
      <c r="G86" s="8"/>
      <c r="H86" s="6">
        <v>0</v>
      </c>
      <c r="I86" s="7">
        <f>IFERROR(H86/H446, "NA")</f>
        <v>0</v>
      </c>
      <c r="J86" s="8"/>
      <c r="K86" s="6">
        <v>25</v>
      </c>
      <c r="L86" s="7">
        <f>IFERROR(K86/K446, "NA")</f>
        <v>3.0314064622552912E-4</v>
      </c>
      <c r="M86" s="8"/>
      <c r="N86" s="6">
        <v>25</v>
      </c>
      <c r="O86" s="7">
        <f>IFERROR(N86/N446, "NA")</f>
        <v>3.6826118851142933E-4</v>
      </c>
      <c r="P86" s="8"/>
      <c r="Q86" s="6">
        <v>25</v>
      </c>
      <c r="R86" s="7">
        <f>IFERROR(Q86/Q446, "NA")</f>
        <v>3.394523005021857E-4</v>
      </c>
      <c r="S86" s="8"/>
      <c r="T86" s="6">
        <v>0</v>
      </c>
      <c r="U86" s="7">
        <f>IFERROR(T86/T446, "NA")</f>
        <v>0</v>
      </c>
      <c r="V86" s="8"/>
      <c r="W86" s="6">
        <v>0</v>
      </c>
      <c r="X86" s="7">
        <f>IFERROR(W86/W446, "NA")</f>
        <v>0</v>
      </c>
      <c r="Y86" s="8"/>
      <c r="Z86" s="6">
        <v>0</v>
      </c>
      <c r="AA86" s="7">
        <f>IFERROR(Z86/Z446, "NA")</f>
        <v>0</v>
      </c>
      <c r="AB86" s="8"/>
      <c r="AC86" s="6">
        <v>50</v>
      </c>
      <c r="AD86" s="7">
        <f>IFERROR(AC86/AC446, "NA")</f>
        <v>4.6632703757635289E-4</v>
      </c>
      <c r="AE86" s="8"/>
      <c r="AF86" s="6">
        <v>0</v>
      </c>
      <c r="AG86" s="7" t="str">
        <f>IFERROR(AF86/AF446, "NA")</f>
        <v>NA</v>
      </c>
      <c r="AH86" s="8"/>
      <c r="AI86" s="6">
        <v>0</v>
      </c>
      <c r="AJ86" s="7" t="str">
        <f>IFERROR(AI86/AI446, "NA")</f>
        <v>NA</v>
      </c>
      <c r="AK86" s="6"/>
      <c r="AL86" s="9">
        <f t="shared" si="10"/>
        <v>175</v>
      </c>
      <c r="AM86" s="7">
        <f>IFERROR(AL86/AL446, "NA")</f>
        <v>1.8363164013453543E-4</v>
      </c>
      <c r="AN86" s="6"/>
      <c r="AO86" s="6">
        <v>200</v>
      </c>
      <c r="AP86" s="7">
        <f>IFERROR(AO86/AO446, "NA")</f>
        <v>1.874190326351637E-4</v>
      </c>
      <c r="AQ86" s="6"/>
      <c r="AR86" s="9">
        <f t="shared" si="11"/>
        <v>-25</v>
      </c>
    </row>
    <row r="87" spans="1:44" ht="16.5" hidden="1" customHeight="1" x14ac:dyDescent="0.3">
      <c r="A87" s="35" t="s">
        <v>513</v>
      </c>
      <c r="B87" s="6">
        <v>0</v>
      </c>
      <c r="C87" s="7">
        <f>IFERROR(B87/B446, "NA")</f>
        <v>0</v>
      </c>
      <c r="D87" s="8"/>
      <c r="E87" s="6">
        <v>0</v>
      </c>
      <c r="F87" s="7">
        <f>IFERROR(E87/E446, "NA")</f>
        <v>0</v>
      </c>
      <c r="G87" s="8"/>
      <c r="H87" s="6">
        <v>0</v>
      </c>
      <c r="I87" s="7">
        <f>IFERROR(H87/H446, "NA")</f>
        <v>0</v>
      </c>
      <c r="J87" s="8"/>
      <c r="K87" s="6">
        <v>0</v>
      </c>
      <c r="L87" s="7">
        <f>IFERROR(K87/K446, "NA")</f>
        <v>0</v>
      </c>
      <c r="M87" s="8"/>
      <c r="N87" s="6">
        <v>0</v>
      </c>
      <c r="O87" s="7">
        <f>IFERROR(N87/N446, "NA")</f>
        <v>0</v>
      </c>
      <c r="P87" s="8"/>
      <c r="Q87" s="6">
        <v>0</v>
      </c>
      <c r="R87" s="7">
        <f>IFERROR(Q87/Q446, "NA")</f>
        <v>0</v>
      </c>
      <c r="S87" s="8"/>
      <c r="T87" s="6">
        <v>0</v>
      </c>
      <c r="U87" s="7">
        <f>IFERROR(T87/T446, "NA")</f>
        <v>0</v>
      </c>
      <c r="V87" s="8"/>
      <c r="W87" s="6">
        <v>0</v>
      </c>
      <c r="X87" s="7">
        <f>IFERROR(W87/W446, "NA")</f>
        <v>0</v>
      </c>
      <c r="Y87" s="8"/>
      <c r="Z87" s="6">
        <v>0</v>
      </c>
      <c r="AA87" s="7">
        <f>IFERROR(Z87/Z446, "NA")</f>
        <v>0</v>
      </c>
      <c r="AB87" s="8"/>
      <c r="AC87" s="6">
        <v>0</v>
      </c>
      <c r="AD87" s="7">
        <f>IFERROR(AC87/AC446, "NA")</f>
        <v>0</v>
      </c>
      <c r="AE87" s="8"/>
      <c r="AF87" s="6">
        <v>0</v>
      </c>
      <c r="AG87" s="7" t="str">
        <f>IFERROR(AF87/AF446, "NA")</f>
        <v>NA</v>
      </c>
      <c r="AH87" s="8"/>
      <c r="AI87" s="6">
        <v>0</v>
      </c>
      <c r="AJ87" s="7" t="str">
        <f>IFERROR(AI87/AI446, "NA")</f>
        <v>NA</v>
      </c>
      <c r="AK87" s="6"/>
      <c r="AL87" s="9">
        <f t="shared" si="10"/>
        <v>0</v>
      </c>
      <c r="AM87" s="7">
        <f>IFERROR(AL87/AL446, "NA")</f>
        <v>0</v>
      </c>
      <c r="AN87" s="6"/>
      <c r="AO87" s="6">
        <v>0</v>
      </c>
      <c r="AP87" s="7">
        <f>IFERROR(AO87/AO446, "NA")</f>
        <v>0</v>
      </c>
      <c r="AQ87" s="6"/>
      <c r="AR87" s="9">
        <f t="shared" si="11"/>
        <v>0</v>
      </c>
    </row>
    <row r="88" spans="1:44" ht="16.5" customHeight="1" x14ac:dyDescent="0.3">
      <c r="A88" s="36" t="s">
        <v>156</v>
      </c>
      <c r="B88" s="11">
        <f>IFERROR(B75+B76+B77+B78+B79+B80+B81+B82+B83+B84+B85+B86+B87, "NA")</f>
        <v>715.72</v>
      </c>
      <c r="C88" s="12">
        <f>IFERROR(B88/B446, "NA")</f>
        <v>6.269443645128046E-3</v>
      </c>
      <c r="D88" s="2"/>
      <c r="E88" s="11">
        <f>IFERROR(E75+E76+E77+E78+E79+E80+E81+E82+E83+E84+E85+E86+E87, "NA")</f>
        <v>449.64</v>
      </c>
      <c r="F88" s="12">
        <f>IFERROR(E88/E446, "NA")</f>
        <v>5.9323628309313533E-3</v>
      </c>
      <c r="G88" s="2"/>
      <c r="H88" s="11">
        <f>IFERROR(H75+H76+H77+H78+H79+H80+H81+H82+H83+H84+H85+H86+H87, "NA")</f>
        <v>307.94</v>
      </c>
      <c r="I88" s="12">
        <f>IFERROR(H88/H446, "NA")</f>
        <v>2.4438386917265023E-3</v>
      </c>
      <c r="J88" s="2"/>
      <c r="K88" s="11">
        <f>IFERROR(K75+K76+K77+K78+K79+K80+K81+K82+K83+K84+K85+K86+K87, "NA")</f>
        <v>565.34</v>
      </c>
      <c r="L88" s="12">
        <f>IFERROR(K88/K446, "NA")</f>
        <v>6.8551013174856261E-3</v>
      </c>
      <c r="M88" s="2"/>
      <c r="N88" s="11">
        <f>IFERROR(N75+N76+N77+N78+N79+N80+N81+N82+N83+N84+N85+N86+N87, "NA")</f>
        <v>339.05</v>
      </c>
      <c r="O88" s="12">
        <f>IFERROR(N88/N446, "NA")</f>
        <v>4.9943582385920046E-3</v>
      </c>
      <c r="P88" s="2"/>
      <c r="Q88" s="11">
        <f>IFERROR(Q75+Q76+Q77+Q78+Q79+Q80+Q81+Q82+Q83+Q84+Q85+Q86+Q87, "NA")</f>
        <v>349.53</v>
      </c>
      <c r="R88" s="12">
        <f>IFERROR(Q88/Q446, "NA")</f>
        <v>4.7459505037811588E-3</v>
      </c>
      <c r="S88" s="2"/>
      <c r="T88" s="11">
        <f>IFERROR(T75+T76+T77+T78+T79+T80+T81+T82+T83+T84+T85+T86+T87, "NA")</f>
        <v>917.1</v>
      </c>
      <c r="U88" s="12">
        <f>IFERROR(T88/T446, "NA")</f>
        <v>7.5855257482321742E-3</v>
      </c>
      <c r="V88" s="2"/>
      <c r="W88" s="11">
        <f>IFERROR(W75+W76+W77+W78+W79+W80+W81+W82+W83+W84+W85+W86+W87, "NA")</f>
        <v>253.16000000000003</v>
      </c>
      <c r="X88" s="12">
        <f>IFERROR(W88/W446, "NA")</f>
        <v>2.5931603296456226E-3</v>
      </c>
      <c r="Y88" s="2"/>
      <c r="Z88" s="11">
        <f>IFERROR(Z75+Z76+Z77+Z78+Z79+Z80+Z81+Z82+Z83+Z84+Z85+Z86+Z87, "NA")</f>
        <v>456.28</v>
      </c>
      <c r="AA88" s="12">
        <f>IFERROR(Z88/Z446, "NA")</f>
        <v>5.227725367747015E-3</v>
      </c>
      <c r="AB88" s="2"/>
      <c r="AC88" s="11">
        <f>IFERROR(AC75+AC76+AC77+AC78+AC79+AC80+AC81+AC82+AC83+AC84+AC85+AC86+AC87, "NA")</f>
        <v>794.01</v>
      </c>
      <c r="AD88" s="12">
        <f>IFERROR(AC88/AC446, "NA")</f>
        <v>7.4053666221199988E-3</v>
      </c>
      <c r="AE88" s="2"/>
      <c r="AF88" s="11">
        <f>IFERROR(AF75+AF76+AF77+AF78+AF79+AF80+AF81+AF82+AF83+AF84+AF85+AF86+AF87, "NA")</f>
        <v>0</v>
      </c>
      <c r="AG88" s="12" t="str">
        <f>IFERROR(AF88/AF446, "NA")</f>
        <v>NA</v>
      </c>
      <c r="AH88" s="2"/>
      <c r="AI88" s="11">
        <f>IFERROR(AI75+AI76+AI77+AI78+AI79+AI80+AI81+AI82+AI83+AI84+AI85+AI86+AI87, "NA")</f>
        <v>0</v>
      </c>
      <c r="AJ88" s="12" t="str">
        <f>IFERROR(AI88/AI446, "NA")</f>
        <v>NA</v>
      </c>
      <c r="AK88" s="2"/>
      <c r="AL88" s="11">
        <f t="shared" si="10"/>
        <v>5147.7700000000004</v>
      </c>
      <c r="AM88" s="12">
        <f>IFERROR(AL88/AL446, "NA")</f>
        <v>5.4016768464877577E-3</v>
      </c>
      <c r="AN88" s="2"/>
      <c r="AO88" s="11">
        <f>IFERROR(AO75+AO76+AO77+AO78+AO79+AO80+AO81+AO82+AO83+AO84+AO85+AO86+AO87, "NA")</f>
        <v>7861.56</v>
      </c>
      <c r="AP88" s="12">
        <f>IFERROR(AO88/AO446, "NA")</f>
        <v>7.3670298510164879E-3</v>
      </c>
      <c r="AQ88" s="2"/>
      <c r="AR88" s="11">
        <f t="shared" si="11"/>
        <v>-2713.79</v>
      </c>
    </row>
    <row r="89" spans="1:44" ht="16.5" customHeight="1" x14ac:dyDescent="0.3">
      <c r="A89" s="33" t="s">
        <v>514</v>
      </c>
      <c r="B89" s="6">
        <v>-45.75</v>
      </c>
      <c r="C89" s="7">
        <f>IFERROR(B89/B446, "NA")</f>
        <v>-4.0075315313894836E-4</v>
      </c>
      <c r="D89" s="8"/>
      <c r="E89" s="6">
        <v>-12.3</v>
      </c>
      <c r="F89" s="7">
        <f>IFERROR(E89/E446, "NA")</f>
        <v>-1.6228107557258173E-4</v>
      </c>
      <c r="G89" s="8"/>
      <c r="H89" s="6">
        <v>0</v>
      </c>
      <c r="I89" s="7">
        <f>IFERROR(H89/H446, "NA")</f>
        <v>0</v>
      </c>
      <c r="J89" s="8"/>
      <c r="K89" s="6">
        <v>0</v>
      </c>
      <c r="L89" s="7">
        <f>IFERROR(K89/K446, "NA")</f>
        <v>0</v>
      </c>
      <c r="M89" s="8"/>
      <c r="N89" s="6">
        <v>0</v>
      </c>
      <c r="O89" s="7">
        <f>IFERROR(N89/N446, "NA")</f>
        <v>0</v>
      </c>
      <c r="P89" s="8"/>
      <c r="Q89" s="6">
        <v>20.85</v>
      </c>
      <c r="R89" s="7">
        <f>IFERROR(Q89/Q446, "NA")</f>
        <v>2.831032186188229E-4</v>
      </c>
      <c r="S89" s="8"/>
      <c r="T89" s="6">
        <v>28.87</v>
      </c>
      <c r="U89" s="7">
        <f>IFERROR(T89/T446, "NA")</f>
        <v>2.3878980302198546E-4</v>
      </c>
      <c r="V89" s="8"/>
      <c r="W89" s="6">
        <v>0</v>
      </c>
      <c r="X89" s="7">
        <f>IFERROR(W89/W446, "NA")</f>
        <v>0</v>
      </c>
      <c r="Y89" s="8"/>
      <c r="Z89" s="6">
        <v>0</v>
      </c>
      <c r="AA89" s="7">
        <f>IFERROR(Z89/Z446, "NA")</f>
        <v>0</v>
      </c>
      <c r="AB89" s="8"/>
      <c r="AC89" s="6">
        <v>-7</v>
      </c>
      <c r="AD89" s="7">
        <f>IFERROR(AC89/AC446, "NA")</f>
        <v>-6.5285785260689409E-5</v>
      </c>
      <c r="AE89" s="8"/>
      <c r="AF89" s="6">
        <v>0</v>
      </c>
      <c r="AG89" s="7" t="str">
        <f>IFERROR(AF89/AF446, "NA")</f>
        <v>NA</v>
      </c>
      <c r="AH89" s="8"/>
      <c r="AI89" s="6">
        <v>0</v>
      </c>
      <c r="AJ89" s="7" t="str">
        <f>IFERROR(AI89/AI446, "NA")</f>
        <v>NA</v>
      </c>
      <c r="AK89" s="6"/>
      <c r="AL89" s="9">
        <f t="shared" si="10"/>
        <v>-15.329999999999995</v>
      </c>
      <c r="AM89" s="7">
        <f>IFERROR(AL89/AL446, "NA")</f>
        <v>-1.6086131675785298E-5</v>
      </c>
      <c r="AN89" s="6"/>
      <c r="AO89" s="6">
        <v>-726.06</v>
      </c>
      <c r="AP89" s="7">
        <f>IFERROR(AO89/AO446, "NA")</f>
        <v>-6.8038731417543476E-4</v>
      </c>
      <c r="AQ89" s="6"/>
      <c r="AR89" s="9">
        <f t="shared" si="11"/>
        <v>710.7299999999999</v>
      </c>
    </row>
    <row r="90" spans="1:44" ht="16.5" customHeight="1" x14ac:dyDescent="0.3">
      <c r="A90" s="33" t="s">
        <v>515</v>
      </c>
      <c r="B90" s="6">
        <v>0</v>
      </c>
      <c r="C90" s="7">
        <f>IFERROR(B90/B446, "NA")</f>
        <v>0</v>
      </c>
      <c r="D90" s="8"/>
      <c r="E90" s="6">
        <v>0</v>
      </c>
      <c r="F90" s="7">
        <f>IFERROR(E90/E446, "NA")</f>
        <v>0</v>
      </c>
      <c r="G90" s="8"/>
      <c r="H90" s="6">
        <v>0</v>
      </c>
      <c r="I90" s="7">
        <f>IFERROR(H90/H446, "NA")</f>
        <v>0</v>
      </c>
      <c r="J90" s="8"/>
      <c r="K90" s="6">
        <v>0</v>
      </c>
      <c r="L90" s="7">
        <f>IFERROR(K90/K446, "NA")</f>
        <v>0</v>
      </c>
      <c r="M90" s="8"/>
      <c r="N90" s="6">
        <v>12.99</v>
      </c>
      <c r="O90" s="7">
        <f>IFERROR(N90/N446, "NA")</f>
        <v>1.9134851355053867E-4</v>
      </c>
      <c r="P90" s="8"/>
      <c r="Q90" s="6">
        <v>-216.54</v>
      </c>
      <c r="R90" s="7">
        <f>IFERROR(Q90/Q446, "NA")</f>
        <v>-2.9402000460297317E-3</v>
      </c>
      <c r="S90" s="8"/>
      <c r="T90" s="6">
        <v>-86.5</v>
      </c>
      <c r="U90" s="7">
        <f>IFERROR(T90/T446, "NA")</f>
        <v>-7.1545957607903506E-4</v>
      </c>
      <c r="V90" s="8"/>
      <c r="W90" s="6">
        <v>-189.33</v>
      </c>
      <c r="X90" s="7">
        <f>IFERROR(W90/W446, "NA")</f>
        <v>-1.9393389366874928E-3</v>
      </c>
      <c r="Y90" s="8"/>
      <c r="Z90" s="6">
        <v>33.71</v>
      </c>
      <c r="AA90" s="7">
        <f>IFERROR(Z90/Z446, "NA")</f>
        <v>3.8622473513358444E-4</v>
      </c>
      <c r="AB90" s="8"/>
      <c r="AC90" s="6">
        <v>-25.97</v>
      </c>
      <c r="AD90" s="7">
        <f>IFERROR(AC90/AC446, "NA")</f>
        <v>-2.4221026331715768E-4</v>
      </c>
      <c r="AE90" s="8"/>
      <c r="AF90" s="6">
        <v>0</v>
      </c>
      <c r="AG90" s="7" t="str">
        <f>IFERROR(AF90/AF446, "NA")</f>
        <v>NA</v>
      </c>
      <c r="AH90" s="8"/>
      <c r="AI90" s="6">
        <v>0</v>
      </c>
      <c r="AJ90" s="7" t="str">
        <f>IFERROR(AI90/AI446, "NA")</f>
        <v>NA</v>
      </c>
      <c r="AK90" s="6"/>
      <c r="AL90" s="9">
        <f t="shared" si="10"/>
        <v>-471.64</v>
      </c>
      <c r="AM90" s="7">
        <f>IFERROR(AL90/AL446, "NA")</f>
        <v>-4.9490301001744162E-4</v>
      </c>
      <c r="AN90" s="6"/>
      <c r="AO90" s="6">
        <v>0</v>
      </c>
      <c r="AP90" s="7">
        <f>IFERROR(AO90/AO446, "NA")</f>
        <v>0</v>
      </c>
      <c r="AQ90" s="6"/>
      <c r="AR90" s="9">
        <f t="shared" si="11"/>
        <v>-471.64</v>
      </c>
    </row>
    <row r="91" spans="1:44" ht="16.5" hidden="1" customHeight="1" x14ac:dyDescent="0.3">
      <c r="A91" s="33" t="s">
        <v>516</v>
      </c>
      <c r="B91" s="6">
        <v>0</v>
      </c>
      <c r="C91" s="7">
        <f>IFERROR(B91/B446, "NA")</f>
        <v>0</v>
      </c>
      <c r="D91" s="8"/>
      <c r="E91" s="6">
        <v>0</v>
      </c>
      <c r="F91" s="7">
        <f>IFERROR(E91/E446, "NA")</f>
        <v>0</v>
      </c>
      <c r="G91" s="8"/>
      <c r="H91" s="6">
        <v>0</v>
      </c>
      <c r="I91" s="7">
        <f>IFERROR(H91/H446, "NA")</f>
        <v>0</v>
      </c>
      <c r="J91" s="8"/>
      <c r="K91" s="6">
        <v>0</v>
      </c>
      <c r="L91" s="7">
        <f>IFERROR(K91/K446, "NA")</f>
        <v>0</v>
      </c>
      <c r="M91" s="8"/>
      <c r="N91" s="6">
        <v>0</v>
      </c>
      <c r="O91" s="7">
        <f>IFERROR(N91/N446, "NA")</f>
        <v>0</v>
      </c>
      <c r="P91" s="8"/>
      <c r="Q91" s="6">
        <v>0</v>
      </c>
      <c r="R91" s="7">
        <f>IFERROR(Q91/Q446, "NA")</f>
        <v>0</v>
      </c>
      <c r="S91" s="8"/>
      <c r="T91" s="6">
        <v>0</v>
      </c>
      <c r="U91" s="7">
        <f>IFERROR(T91/T446, "NA")</f>
        <v>0</v>
      </c>
      <c r="V91" s="8"/>
      <c r="W91" s="6">
        <v>0</v>
      </c>
      <c r="X91" s="7">
        <f>IFERROR(W91/W446, "NA")</f>
        <v>0</v>
      </c>
      <c r="Y91" s="8"/>
      <c r="Z91" s="6">
        <v>0</v>
      </c>
      <c r="AA91" s="7">
        <f>IFERROR(Z91/Z446, "NA")</f>
        <v>0</v>
      </c>
      <c r="AB91" s="8"/>
      <c r="AC91" s="6">
        <v>0</v>
      </c>
      <c r="AD91" s="7">
        <f>IFERROR(AC91/AC446, "NA")</f>
        <v>0</v>
      </c>
      <c r="AE91" s="8"/>
      <c r="AF91" s="6">
        <v>0</v>
      </c>
      <c r="AG91" s="7" t="str">
        <f>IFERROR(AF91/AF446, "NA")</f>
        <v>NA</v>
      </c>
      <c r="AH91" s="8"/>
      <c r="AI91" s="6">
        <v>0</v>
      </c>
      <c r="AJ91" s="7" t="str">
        <f>IFERROR(AI91/AI446, "NA")</f>
        <v>NA</v>
      </c>
      <c r="AK91" s="6"/>
      <c r="AL91" s="9">
        <f t="shared" si="10"/>
        <v>0</v>
      </c>
      <c r="AM91" s="7">
        <f>IFERROR(AL91/AL446, "NA")</f>
        <v>0</v>
      </c>
      <c r="AN91" s="6"/>
      <c r="AO91" s="6">
        <v>0</v>
      </c>
      <c r="AP91" s="7">
        <f>IFERROR(AO91/AO446, "NA")</f>
        <v>0</v>
      </c>
      <c r="AQ91" s="6"/>
      <c r="AR91" s="9">
        <f t="shared" si="11"/>
        <v>0</v>
      </c>
    </row>
    <row r="92" spans="1:44" ht="16.5" hidden="1" customHeight="1" x14ac:dyDescent="0.3">
      <c r="A92" s="33" t="s">
        <v>517</v>
      </c>
      <c r="B92" s="6">
        <v>0</v>
      </c>
      <c r="C92" s="7">
        <f>IFERROR(B92/B446, "NA")</f>
        <v>0</v>
      </c>
      <c r="D92" s="8"/>
      <c r="E92" s="6">
        <v>0</v>
      </c>
      <c r="F92" s="7">
        <f>IFERROR(E92/E446, "NA")</f>
        <v>0</v>
      </c>
      <c r="G92" s="8"/>
      <c r="H92" s="6">
        <v>0</v>
      </c>
      <c r="I92" s="7">
        <f>IFERROR(H92/H446, "NA")</f>
        <v>0</v>
      </c>
      <c r="J92" s="8"/>
      <c r="K92" s="6">
        <v>0</v>
      </c>
      <c r="L92" s="7">
        <f>IFERROR(K92/K446, "NA")</f>
        <v>0</v>
      </c>
      <c r="M92" s="8"/>
      <c r="N92" s="6">
        <v>0</v>
      </c>
      <c r="O92" s="7">
        <f>IFERROR(N92/N446, "NA")</f>
        <v>0</v>
      </c>
      <c r="P92" s="8"/>
      <c r="Q92" s="6">
        <v>0</v>
      </c>
      <c r="R92" s="7">
        <f>IFERROR(Q92/Q446, "NA")</f>
        <v>0</v>
      </c>
      <c r="S92" s="8"/>
      <c r="T92" s="6">
        <v>0</v>
      </c>
      <c r="U92" s="7">
        <f>IFERROR(T92/T446, "NA")</f>
        <v>0</v>
      </c>
      <c r="V92" s="8"/>
      <c r="W92" s="6">
        <v>0</v>
      </c>
      <c r="X92" s="7">
        <f>IFERROR(W92/W446, "NA")</f>
        <v>0</v>
      </c>
      <c r="Y92" s="8"/>
      <c r="Z92" s="6">
        <v>0</v>
      </c>
      <c r="AA92" s="7">
        <f>IFERROR(Z92/Z446, "NA")</f>
        <v>0</v>
      </c>
      <c r="AB92" s="8"/>
      <c r="AC92" s="6">
        <v>0</v>
      </c>
      <c r="AD92" s="7">
        <f>IFERROR(AC92/AC446, "NA")</f>
        <v>0</v>
      </c>
      <c r="AE92" s="8"/>
      <c r="AF92" s="6">
        <v>0</v>
      </c>
      <c r="AG92" s="7" t="str">
        <f>IFERROR(AF92/AF446, "NA")</f>
        <v>NA</v>
      </c>
      <c r="AH92" s="8"/>
      <c r="AI92" s="6">
        <v>0</v>
      </c>
      <c r="AJ92" s="7" t="str">
        <f>IFERROR(AI92/AI446, "NA")</f>
        <v>NA</v>
      </c>
      <c r="AK92" s="6"/>
      <c r="AL92" s="9">
        <f t="shared" si="10"/>
        <v>0</v>
      </c>
      <c r="AM92" s="7">
        <f>IFERROR(AL92/AL446, "NA")</f>
        <v>0</v>
      </c>
      <c r="AN92" s="6"/>
      <c r="AO92" s="6">
        <v>0</v>
      </c>
      <c r="AP92" s="7">
        <f>IFERROR(AO92/AO446, "NA")</f>
        <v>0</v>
      </c>
      <c r="AQ92" s="6"/>
      <c r="AR92" s="9">
        <f t="shared" si="11"/>
        <v>0</v>
      </c>
    </row>
    <row r="93" spans="1:44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  <c r="AE93" s="4"/>
      <c r="AF93" s="2"/>
      <c r="AG93" s="3"/>
      <c r="AH93" s="4"/>
      <c r="AI93" s="2"/>
      <c r="AJ93" s="3"/>
      <c r="AK93" s="2"/>
      <c r="AL93" s="2"/>
      <c r="AM93" s="3"/>
      <c r="AN93" s="2"/>
      <c r="AO93" s="2"/>
      <c r="AP93" s="3"/>
      <c r="AQ93" s="2"/>
      <c r="AR93" s="2"/>
    </row>
    <row r="94" spans="1:44" ht="16.5" hidden="1" customHeight="1" x14ac:dyDescent="0.3">
      <c r="A94" s="35" t="s">
        <v>518</v>
      </c>
      <c r="B94" s="6">
        <v>0</v>
      </c>
      <c r="C94" s="7">
        <f>IFERROR(B94/B446, "NA")</f>
        <v>0</v>
      </c>
      <c r="D94" s="8"/>
      <c r="E94" s="6">
        <v>0</v>
      </c>
      <c r="F94" s="7">
        <f>IFERROR(E94/E446, "NA")</f>
        <v>0</v>
      </c>
      <c r="G94" s="8"/>
      <c r="H94" s="6">
        <v>0</v>
      </c>
      <c r="I94" s="7">
        <f>IFERROR(H94/H446, "NA")</f>
        <v>0</v>
      </c>
      <c r="J94" s="8"/>
      <c r="K94" s="6">
        <v>0</v>
      </c>
      <c r="L94" s="7">
        <f>IFERROR(K94/K446, "NA")</f>
        <v>0</v>
      </c>
      <c r="M94" s="8"/>
      <c r="N94" s="6">
        <v>0</v>
      </c>
      <c r="O94" s="7">
        <f>IFERROR(N94/N446, "NA")</f>
        <v>0</v>
      </c>
      <c r="P94" s="8"/>
      <c r="Q94" s="6">
        <v>0</v>
      </c>
      <c r="R94" s="7">
        <f>IFERROR(Q94/Q446, "NA")</f>
        <v>0</v>
      </c>
      <c r="S94" s="8"/>
      <c r="T94" s="6">
        <v>0</v>
      </c>
      <c r="U94" s="7">
        <f>IFERROR(T94/T446, "NA")</f>
        <v>0</v>
      </c>
      <c r="V94" s="8"/>
      <c r="W94" s="6">
        <v>0</v>
      </c>
      <c r="X94" s="7">
        <f>IFERROR(W94/W446, "NA")</f>
        <v>0</v>
      </c>
      <c r="Y94" s="8"/>
      <c r="Z94" s="6">
        <v>0</v>
      </c>
      <c r="AA94" s="7">
        <f>IFERROR(Z94/Z446, "NA")</f>
        <v>0</v>
      </c>
      <c r="AB94" s="8"/>
      <c r="AC94" s="6">
        <v>0</v>
      </c>
      <c r="AD94" s="7">
        <f>IFERROR(AC94/AC446, "NA")</f>
        <v>0</v>
      </c>
      <c r="AE94" s="8"/>
      <c r="AF94" s="6">
        <v>0</v>
      </c>
      <c r="AG94" s="7" t="str">
        <f>IFERROR(AF94/AF446, "NA")</f>
        <v>NA</v>
      </c>
      <c r="AH94" s="8"/>
      <c r="AI94" s="6">
        <v>0</v>
      </c>
      <c r="AJ94" s="7" t="str">
        <f>IFERROR(AI94/AI446, "NA")</f>
        <v>NA</v>
      </c>
      <c r="AK94" s="6"/>
      <c r="AL94" s="9">
        <f t="shared" ref="AL94:AL124" si="12">IFERROR(B94+E94+H94+K94+N94+Q94+T94+W94+Z94+AC94+AF94+AI94, "NA")</f>
        <v>0</v>
      </c>
      <c r="AM94" s="7">
        <f>IFERROR(AL94/AL446, "NA")</f>
        <v>0</v>
      </c>
      <c r="AN94" s="6"/>
      <c r="AO94" s="6">
        <v>0</v>
      </c>
      <c r="AP94" s="7">
        <f>IFERROR(AO94/AO446, "NA")</f>
        <v>0</v>
      </c>
      <c r="AQ94" s="6"/>
      <c r="AR94" s="9">
        <f t="shared" ref="AR94:AR124" si="13">IFERROR(AL94-AO94, "NA")</f>
        <v>0</v>
      </c>
    </row>
    <row r="95" spans="1:44" ht="16.5" hidden="1" customHeight="1" x14ac:dyDescent="0.3">
      <c r="A95" s="35" t="s">
        <v>519</v>
      </c>
      <c r="B95" s="6">
        <v>0</v>
      </c>
      <c r="C95" s="7">
        <f>IFERROR(B95/B446, "NA")</f>
        <v>0</v>
      </c>
      <c r="D95" s="8"/>
      <c r="E95" s="6">
        <v>0</v>
      </c>
      <c r="F95" s="7">
        <f>IFERROR(E95/E446, "NA")</f>
        <v>0</v>
      </c>
      <c r="G95" s="8"/>
      <c r="H95" s="6">
        <v>0</v>
      </c>
      <c r="I95" s="7">
        <f>IFERROR(H95/H446, "NA")</f>
        <v>0</v>
      </c>
      <c r="J95" s="8"/>
      <c r="K95" s="6">
        <v>0</v>
      </c>
      <c r="L95" s="7">
        <f>IFERROR(K95/K446, "NA")</f>
        <v>0</v>
      </c>
      <c r="M95" s="8"/>
      <c r="N95" s="6">
        <v>0</v>
      </c>
      <c r="O95" s="7">
        <f>IFERROR(N95/N446, "NA")</f>
        <v>0</v>
      </c>
      <c r="P95" s="8"/>
      <c r="Q95" s="6">
        <v>0</v>
      </c>
      <c r="R95" s="7">
        <f>IFERROR(Q95/Q446, "NA")</f>
        <v>0</v>
      </c>
      <c r="S95" s="8"/>
      <c r="T95" s="6">
        <v>0</v>
      </c>
      <c r="U95" s="7">
        <f>IFERROR(T95/T446, "NA")</f>
        <v>0</v>
      </c>
      <c r="V95" s="8"/>
      <c r="W95" s="6">
        <v>0</v>
      </c>
      <c r="X95" s="7">
        <f>IFERROR(W95/W446, "NA")</f>
        <v>0</v>
      </c>
      <c r="Y95" s="8"/>
      <c r="Z95" s="6">
        <v>0</v>
      </c>
      <c r="AA95" s="7">
        <f>IFERROR(Z95/Z446, "NA")</f>
        <v>0</v>
      </c>
      <c r="AB95" s="8"/>
      <c r="AC95" s="6">
        <v>0</v>
      </c>
      <c r="AD95" s="7">
        <f>IFERROR(AC95/AC446, "NA")</f>
        <v>0</v>
      </c>
      <c r="AE95" s="8"/>
      <c r="AF95" s="6">
        <v>0</v>
      </c>
      <c r="AG95" s="7" t="str">
        <f>IFERROR(AF95/AF446, "NA")</f>
        <v>NA</v>
      </c>
      <c r="AH95" s="8"/>
      <c r="AI95" s="6">
        <v>0</v>
      </c>
      <c r="AJ95" s="7" t="str">
        <f>IFERROR(AI95/AI446, "NA")</f>
        <v>NA</v>
      </c>
      <c r="AK95" s="6"/>
      <c r="AL95" s="9">
        <f t="shared" si="12"/>
        <v>0</v>
      </c>
      <c r="AM95" s="7">
        <f>IFERROR(AL95/AL446, "NA")</f>
        <v>0</v>
      </c>
      <c r="AN95" s="6"/>
      <c r="AO95" s="6">
        <v>0</v>
      </c>
      <c r="AP95" s="7">
        <f>IFERROR(AO95/AO446, "NA")</f>
        <v>0</v>
      </c>
      <c r="AQ95" s="6"/>
      <c r="AR95" s="9">
        <f t="shared" si="13"/>
        <v>0</v>
      </c>
    </row>
    <row r="96" spans="1:44" ht="16.5" customHeight="1" x14ac:dyDescent="0.3">
      <c r="A96" s="35" t="s">
        <v>520</v>
      </c>
      <c r="B96" s="6">
        <v>-1572.9</v>
      </c>
      <c r="C96" s="7">
        <f>IFERROR(B96/B446, "NA")</f>
        <v>-1.3778024799393484E-2</v>
      </c>
      <c r="D96" s="8"/>
      <c r="E96" s="6">
        <v>-1301.5</v>
      </c>
      <c r="F96" s="7">
        <f>IFERROR(E96/E446, "NA")</f>
        <v>-1.717144876891993E-2</v>
      </c>
      <c r="G96" s="8"/>
      <c r="H96" s="6">
        <v>-1783.56</v>
      </c>
      <c r="I96" s="7">
        <f>IFERROR(H96/H446, "NA")</f>
        <v>-1.4154487682716503E-2</v>
      </c>
      <c r="J96" s="8"/>
      <c r="K96" s="6">
        <v>-1939.55</v>
      </c>
      <c r="L96" s="7">
        <f>IFERROR(K96/K446, "NA")</f>
        <v>-2.3518257615468999E-2</v>
      </c>
      <c r="M96" s="8"/>
      <c r="N96" s="6">
        <v>-1246.6600000000001</v>
      </c>
      <c r="O96" s="7">
        <f>IFERROR(N96/N446, "NA")</f>
        <v>-1.8363859730786341E-2</v>
      </c>
      <c r="P96" s="8"/>
      <c r="Q96" s="6">
        <v>-719.62</v>
      </c>
      <c r="R96" s="7">
        <f>IFERROR(Q96/Q446, "NA")</f>
        <v>-9.7710665794953147E-3</v>
      </c>
      <c r="S96" s="8"/>
      <c r="T96" s="6">
        <v>-1384.74</v>
      </c>
      <c r="U96" s="7">
        <f>IFERROR(T96/T446, "NA")</f>
        <v>-1.145347391190385E-2</v>
      </c>
      <c r="V96" s="8"/>
      <c r="W96" s="6">
        <v>-925.15</v>
      </c>
      <c r="X96" s="7">
        <f>IFERROR(W96/W446, "NA")</f>
        <v>-9.4764665783364163E-3</v>
      </c>
      <c r="Y96" s="8"/>
      <c r="Z96" s="6">
        <v>-567.66</v>
      </c>
      <c r="AA96" s="7">
        <f>IFERROR(Z96/Z446, "NA")</f>
        <v>-6.50383664034205E-3</v>
      </c>
      <c r="AB96" s="8"/>
      <c r="AC96" s="6">
        <v>-1053.25</v>
      </c>
      <c r="AD96" s="7">
        <f>IFERROR(AC96/AC446, "NA")</f>
        <v>-9.8231790465458744E-3</v>
      </c>
      <c r="AE96" s="8"/>
      <c r="AF96" s="6">
        <v>0</v>
      </c>
      <c r="AG96" s="7" t="str">
        <f>IFERROR(AF96/AF446, "NA")</f>
        <v>NA</v>
      </c>
      <c r="AH96" s="8"/>
      <c r="AI96" s="6">
        <v>0</v>
      </c>
      <c r="AJ96" s="7" t="str">
        <f>IFERROR(AI96/AI446, "NA")</f>
        <v>NA</v>
      </c>
      <c r="AK96" s="6"/>
      <c r="AL96" s="9">
        <f t="shared" si="12"/>
        <v>-12494.59</v>
      </c>
      <c r="AM96" s="7">
        <f>IFERROR(AL96/AL446, "NA")</f>
        <v>-1.3110868882906086E-2</v>
      </c>
      <c r="AN96" s="6"/>
      <c r="AO96" s="6">
        <v>-15878.32</v>
      </c>
      <c r="AP96" s="7">
        <f>IFERROR(AO96/AO446, "NA")</f>
        <v>-1.4879496871357863E-2</v>
      </c>
      <c r="AQ96" s="6"/>
      <c r="AR96" s="9">
        <f t="shared" si="13"/>
        <v>3383.7299999999996</v>
      </c>
    </row>
    <row r="97" spans="1:44" ht="16.5" hidden="1" customHeight="1" x14ac:dyDescent="0.3">
      <c r="A97" s="35" t="s">
        <v>521</v>
      </c>
      <c r="B97" s="6">
        <v>0</v>
      </c>
      <c r="C97" s="7">
        <f>IFERROR(B97/B446, "NA")</f>
        <v>0</v>
      </c>
      <c r="D97" s="8"/>
      <c r="E97" s="6">
        <v>0</v>
      </c>
      <c r="F97" s="7">
        <f>IFERROR(E97/E446, "NA")</f>
        <v>0</v>
      </c>
      <c r="G97" s="8"/>
      <c r="H97" s="6">
        <v>0</v>
      </c>
      <c r="I97" s="7">
        <f>IFERROR(H97/H446, "NA")</f>
        <v>0</v>
      </c>
      <c r="J97" s="8"/>
      <c r="K97" s="6">
        <v>0</v>
      </c>
      <c r="L97" s="7">
        <f>IFERROR(K97/K446, "NA")</f>
        <v>0</v>
      </c>
      <c r="M97" s="8"/>
      <c r="N97" s="6">
        <v>0</v>
      </c>
      <c r="O97" s="7">
        <f>IFERROR(N97/N446, "NA")</f>
        <v>0</v>
      </c>
      <c r="P97" s="8"/>
      <c r="Q97" s="6">
        <v>0</v>
      </c>
      <c r="R97" s="7">
        <f>IFERROR(Q97/Q446, "NA")</f>
        <v>0</v>
      </c>
      <c r="S97" s="8"/>
      <c r="T97" s="6">
        <v>0</v>
      </c>
      <c r="U97" s="7">
        <f>IFERROR(T97/T446, "NA")</f>
        <v>0</v>
      </c>
      <c r="V97" s="8"/>
      <c r="W97" s="6">
        <v>0</v>
      </c>
      <c r="X97" s="7">
        <f>IFERROR(W97/W446, "NA")</f>
        <v>0</v>
      </c>
      <c r="Y97" s="8"/>
      <c r="Z97" s="6">
        <v>0</v>
      </c>
      <c r="AA97" s="7">
        <f>IFERROR(Z97/Z446, "NA")</f>
        <v>0</v>
      </c>
      <c r="AB97" s="8"/>
      <c r="AC97" s="6">
        <v>0</v>
      </c>
      <c r="AD97" s="7">
        <f>IFERROR(AC97/AC446, "NA")</f>
        <v>0</v>
      </c>
      <c r="AE97" s="8"/>
      <c r="AF97" s="6">
        <v>0</v>
      </c>
      <c r="AG97" s="7" t="str">
        <f>IFERROR(AF97/AF446, "NA")</f>
        <v>NA</v>
      </c>
      <c r="AH97" s="8"/>
      <c r="AI97" s="6">
        <v>0</v>
      </c>
      <c r="AJ97" s="7" t="str">
        <f>IFERROR(AI97/AI446, "NA")</f>
        <v>NA</v>
      </c>
      <c r="AK97" s="6"/>
      <c r="AL97" s="9">
        <f t="shared" si="12"/>
        <v>0</v>
      </c>
      <c r="AM97" s="7">
        <f>IFERROR(AL97/AL446, "NA")</f>
        <v>0</v>
      </c>
      <c r="AN97" s="6"/>
      <c r="AO97" s="6">
        <v>0</v>
      </c>
      <c r="AP97" s="7">
        <f>IFERROR(AO97/AO446, "NA")</f>
        <v>0</v>
      </c>
      <c r="AQ97" s="6"/>
      <c r="AR97" s="9">
        <f t="shared" si="13"/>
        <v>0</v>
      </c>
    </row>
    <row r="98" spans="1:44" ht="16.5" customHeight="1" x14ac:dyDescent="0.3">
      <c r="A98" s="35" t="s">
        <v>522</v>
      </c>
      <c r="B98" s="6">
        <v>-2408.75</v>
      </c>
      <c r="C98" s="7">
        <f>IFERROR(B98/B446, "NA")</f>
        <v>-2.1099763008162662E-2</v>
      </c>
      <c r="D98" s="8"/>
      <c r="E98" s="6">
        <v>-1450</v>
      </c>
      <c r="F98" s="7">
        <f>IFERROR(E98/E446, "NA")</f>
        <v>-1.9130695900832807E-2</v>
      </c>
      <c r="G98" s="8"/>
      <c r="H98" s="6">
        <v>-1427.14</v>
      </c>
      <c r="I98" s="7">
        <f>IFERROR(H98/H446, "NA")</f>
        <v>-1.1325907483634996E-2</v>
      </c>
      <c r="J98" s="8"/>
      <c r="K98" s="6">
        <v>-2837.91</v>
      </c>
      <c r="L98" s="7">
        <f>IFERROR(K98/K446, "NA")</f>
        <v>-3.4411434853195651E-2</v>
      </c>
      <c r="M98" s="8"/>
      <c r="N98" s="6">
        <v>-1586.54</v>
      </c>
      <c r="O98" s="7">
        <f>IFERROR(N98/N446, "NA")</f>
        <v>-2.3370444240836924E-2</v>
      </c>
      <c r="P98" s="8"/>
      <c r="Q98" s="6">
        <v>-997.48</v>
      </c>
      <c r="R98" s="7">
        <f>IFERROR(Q98/Q446, "NA")</f>
        <v>-1.3543875228196809E-2</v>
      </c>
      <c r="S98" s="8"/>
      <c r="T98" s="6">
        <v>-1238.51</v>
      </c>
      <c r="U98" s="7">
        <f>IFERROR(T98/T446, "NA")</f>
        <v>-1.024397502392654E-2</v>
      </c>
      <c r="V98" s="8"/>
      <c r="W98" s="6">
        <v>-1113.4100000000001</v>
      </c>
      <c r="X98" s="7">
        <f>IFERROR(W98/W446, "NA")</f>
        <v>-1.1404845325607253E-2</v>
      </c>
      <c r="Y98" s="8"/>
      <c r="Z98" s="6">
        <v>-1392.5</v>
      </c>
      <c r="AA98" s="7">
        <f>IFERROR(Z98/Z446, "NA")</f>
        <v>-1.5954255226149995E-2</v>
      </c>
      <c r="AB98" s="8"/>
      <c r="AC98" s="6">
        <v>-1430.83</v>
      </c>
      <c r="AD98" s="7">
        <f>IFERROR(AC98/AC446, "NA")</f>
        <v>-1.3344694303507459E-2</v>
      </c>
      <c r="AE98" s="8"/>
      <c r="AF98" s="6">
        <v>0</v>
      </c>
      <c r="AG98" s="7" t="str">
        <f>IFERROR(AF98/AF446, "NA")</f>
        <v>NA</v>
      </c>
      <c r="AH98" s="8"/>
      <c r="AI98" s="6">
        <v>0</v>
      </c>
      <c r="AJ98" s="7" t="str">
        <f>IFERROR(AI98/AI446, "NA")</f>
        <v>NA</v>
      </c>
      <c r="AK98" s="6"/>
      <c r="AL98" s="9">
        <f t="shared" si="12"/>
        <v>-15883.07</v>
      </c>
      <c r="AM98" s="7">
        <f>IFERROR(AL98/AL446, "NA")</f>
        <v>-1.6666481111266489E-2</v>
      </c>
      <c r="AN98" s="6"/>
      <c r="AO98" s="6">
        <v>-23722.99</v>
      </c>
      <c r="AP98" s="7">
        <f>IFERROR(AO98/AO446, "NA")</f>
        <v>-2.2230699185068311E-2</v>
      </c>
      <c r="AQ98" s="6"/>
      <c r="AR98" s="9">
        <f t="shared" si="13"/>
        <v>7839.9200000000019</v>
      </c>
    </row>
    <row r="99" spans="1:44" ht="16.5" hidden="1" customHeight="1" x14ac:dyDescent="0.3">
      <c r="A99" s="35" t="s">
        <v>523</v>
      </c>
      <c r="B99" s="6">
        <v>0</v>
      </c>
      <c r="C99" s="7">
        <f>IFERROR(B99/B446, "NA")</f>
        <v>0</v>
      </c>
      <c r="D99" s="8"/>
      <c r="E99" s="6">
        <v>0</v>
      </c>
      <c r="F99" s="7">
        <f>IFERROR(E99/E446, "NA")</f>
        <v>0</v>
      </c>
      <c r="G99" s="8"/>
      <c r="H99" s="6">
        <v>0</v>
      </c>
      <c r="I99" s="7">
        <f>IFERROR(H99/H446, "NA")</f>
        <v>0</v>
      </c>
      <c r="J99" s="8"/>
      <c r="K99" s="6">
        <v>0</v>
      </c>
      <c r="L99" s="7">
        <f>IFERROR(K99/K446, "NA")</f>
        <v>0</v>
      </c>
      <c r="M99" s="8"/>
      <c r="N99" s="6">
        <v>0</v>
      </c>
      <c r="O99" s="7">
        <f>IFERROR(N99/N446, "NA")</f>
        <v>0</v>
      </c>
      <c r="P99" s="8"/>
      <c r="Q99" s="6">
        <v>0</v>
      </c>
      <c r="R99" s="7">
        <f>IFERROR(Q99/Q446, "NA")</f>
        <v>0</v>
      </c>
      <c r="S99" s="8"/>
      <c r="T99" s="6">
        <v>0</v>
      </c>
      <c r="U99" s="7">
        <f>IFERROR(T99/T446, "NA")</f>
        <v>0</v>
      </c>
      <c r="V99" s="8"/>
      <c r="W99" s="6">
        <v>0</v>
      </c>
      <c r="X99" s="7">
        <f>IFERROR(W99/W446, "NA")</f>
        <v>0</v>
      </c>
      <c r="Y99" s="8"/>
      <c r="Z99" s="6">
        <v>0</v>
      </c>
      <c r="AA99" s="7">
        <f>IFERROR(Z99/Z446, "NA")</f>
        <v>0</v>
      </c>
      <c r="AB99" s="8"/>
      <c r="AC99" s="6">
        <v>0</v>
      </c>
      <c r="AD99" s="7">
        <f>IFERROR(AC99/AC446, "NA")</f>
        <v>0</v>
      </c>
      <c r="AE99" s="8"/>
      <c r="AF99" s="6">
        <v>0</v>
      </c>
      <c r="AG99" s="7" t="str">
        <f>IFERROR(AF99/AF446, "NA")</f>
        <v>NA</v>
      </c>
      <c r="AH99" s="8"/>
      <c r="AI99" s="6">
        <v>0</v>
      </c>
      <c r="AJ99" s="7" t="str">
        <f>IFERROR(AI99/AI446, "NA")</f>
        <v>NA</v>
      </c>
      <c r="AK99" s="6"/>
      <c r="AL99" s="9">
        <f t="shared" si="12"/>
        <v>0</v>
      </c>
      <c r="AM99" s="7">
        <f>IFERROR(AL99/AL446, "NA")</f>
        <v>0</v>
      </c>
      <c r="AN99" s="6"/>
      <c r="AO99" s="6">
        <v>0</v>
      </c>
      <c r="AP99" s="7">
        <f>IFERROR(AO99/AO446, "NA")</f>
        <v>0</v>
      </c>
      <c r="AQ99" s="6"/>
      <c r="AR99" s="9">
        <f t="shared" si="13"/>
        <v>0</v>
      </c>
    </row>
    <row r="100" spans="1:44" ht="16.5" customHeight="1" x14ac:dyDescent="0.3">
      <c r="A100" s="35" t="s">
        <v>524</v>
      </c>
      <c r="B100" s="6">
        <v>-515.02</v>
      </c>
      <c r="C100" s="7">
        <f>IFERROR(B100/B446, "NA")</f>
        <v>-4.5113855503742329E-3</v>
      </c>
      <c r="D100" s="8"/>
      <c r="E100" s="6">
        <v>-20.85</v>
      </c>
      <c r="F100" s="7">
        <f>IFERROR(E100/E446, "NA")</f>
        <v>-2.7508621347059587E-4</v>
      </c>
      <c r="G100" s="8"/>
      <c r="H100" s="6">
        <v>-33</v>
      </c>
      <c r="I100" s="7">
        <f>IFERROR(H100/H446, "NA")</f>
        <v>-2.6189087753125472E-4</v>
      </c>
      <c r="J100" s="8"/>
      <c r="K100" s="6">
        <v>-1.87</v>
      </c>
      <c r="L100" s="7">
        <f>IFERROR(K100/K446, "NA")</f>
        <v>-2.2674920337669579E-5</v>
      </c>
      <c r="M100" s="8"/>
      <c r="N100" s="6">
        <v>-6.13</v>
      </c>
      <c r="O100" s="7">
        <f>IFERROR(N100/N446, "NA")</f>
        <v>-9.0297643423002465E-5</v>
      </c>
      <c r="P100" s="8"/>
      <c r="Q100" s="6">
        <v>-174.5</v>
      </c>
      <c r="R100" s="7">
        <f>IFERROR(Q100/Q446, "NA")</f>
        <v>-2.3693770575052564E-3</v>
      </c>
      <c r="S100" s="8"/>
      <c r="T100" s="6">
        <v>-168.75</v>
      </c>
      <c r="U100" s="7">
        <f>IFERROR(T100/T446, "NA")</f>
        <v>-1.3957665140270192E-3</v>
      </c>
      <c r="V100" s="8"/>
      <c r="W100" s="6">
        <v>-24.01</v>
      </c>
      <c r="X100" s="7">
        <f>IFERROR(W100/W446, "NA")</f>
        <v>-2.4593845597563357E-4</v>
      </c>
      <c r="Y100" s="8"/>
      <c r="Z100" s="6">
        <v>-3</v>
      </c>
      <c r="AA100" s="7">
        <f>IFERROR(Z100/Z446, "NA")</f>
        <v>-3.4371824544667848E-5</v>
      </c>
      <c r="AB100" s="8"/>
      <c r="AC100" s="6">
        <v>-37.75</v>
      </c>
      <c r="AD100" s="7">
        <f>IFERROR(AC100/AC446, "NA")</f>
        <v>-3.5207691337014644E-4</v>
      </c>
      <c r="AE100" s="8"/>
      <c r="AF100" s="6">
        <v>0</v>
      </c>
      <c r="AG100" s="7" t="str">
        <f>IFERROR(AF100/AF446, "NA")</f>
        <v>NA</v>
      </c>
      <c r="AH100" s="8"/>
      <c r="AI100" s="6">
        <v>0</v>
      </c>
      <c r="AJ100" s="7" t="str">
        <f>IFERROR(AI100/AI446, "NA")</f>
        <v>NA</v>
      </c>
      <c r="AK100" s="6"/>
      <c r="AL100" s="9">
        <f t="shared" si="12"/>
        <v>-984.88</v>
      </c>
      <c r="AM100" s="7">
        <f>IFERROR(AL100/AL446, "NA")</f>
        <v>-1.0334578842040071E-3</v>
      </c>
      <c r="AN100" s="6"/>
      <c r="AO100" s="6">
        <v>-2684.48</v>
      </c>
      <c r="AP100" s="7">
        <f>IFERROR(AO100/AO446, "NA")</f>
        <v>-2.5156132236422214E-3</v>
      </c>
      <c r="AQ100" s="6"/>
      <c r="AR100" s="9">
        <f t="shared" si="13"/>
        <v>1699.6</v>
      </c>
    </row>
    <row r="101" spans="1:44" ht="16.5" customHeight="1" x14ac:dyDescent="0.3">
      <c r="A101" s="35" t="s">
        <v>525</v>
      </c>
      <c r="B101" s="6">
        <v>0</v>
      </c>
      <c r="C101" s="7">
        <f>IFERROR(B101/B446, "NA")</f>
        <v>0</v>
      </c>
      <c r="D101" s="8"/>
      <c r="E101" s="6">
        <v>0</v>
      </c>
      <c r="F101" s="7">
        <f>IFERROR(E101/E446, "NA")</f>
        <v>0</v>
      </c>
      <c r="G101" s="8"/>
      <c r="H101" s="6">
        <v>0</v>
      </c>
      <c r="I101" s="7">
        <f>IFERROR(H101/H446, "NA")</f>
        <v>0</v>
      </c>
      <c r="J101" s="8"/>
      <c r="K101" s="6">
        <v>0</v>
      </c>
      <c r="L101" s="7">
        <f>IFERROR(K101/K446, "NA")</f>
        <v>0</v>
      </c>
      <c r="M101" s="8"/>
      <c r="N101" s="6">
        <v>0</v>
      </c>
      <c r="O101" s="7">
        <f>IFERROR(N101/N446, "NA")</f>
        <v>0</v>
      </c>
      <c r="P101" s="8"/>
      <c r="Q101" s="6">
        <v>-46.44</v>
      </c>
      <c r="R101" s="7">
        <f>IFERROR(Q101/Q446, "NA")</f>
        <v>-6.3056659341286013E-4</v>
      </c>
      <c r="S101" s="8"/>
      <c r="T101" s="6">
        <v>-18</v>
      </c>
      <c r="U101" s="7">
        <f>IFERROR(T101/T446, "NA")</f>
        <v>-1.4888176149621538E-4</v>
      </c>
      <c r="V101" s="8"/>
      <c r="W101" s="6">
        <v>0</v>
      </c>
      <c r="X101" s="7">
        <f>IFERROR(W101/W446, "NA")</f>
        <v>0</v>
      </c>
      <c r="Y101" s="8"/>
      <c r="Z101" s="6">
        <v>0</v>
      </c>
      <c r="AA101" s="7">
        <f>IFERROR(Z101/Z446, "NA")</f>
        <v>0</v>
      </c>
      <c r="AB101" s="8"/>
      <c r="AC101" s="6">
        <v>0</v>
      </c>
      <c r="AD101" s="7">
        <f>IFERROR(AC101/AC446, "NA")</f>
        <v>0</v>
      </c>
      <c r="AE101" s="8"/>
      <c r="AF101" s="6">
        <v>0</v>
      </c>
      <c r="AG101" s="7" t="str">
        <f>IFERROR(AF101/AF446, "NA")</f>
        <v>NA</v>
      </c>
      <c r="AH101" s="8"/>
      <c r="AI101" s="6">
        <v>0</v>
      </c>
      <c r="AJ101" s="7" t="str">
        <f>IFERROR(AI101/AI446, "NA")</f>
        <v>NA</v>
      </c>
      <c r="AK101" s="6"/>
      <c r="AL101" s="9">
        <f t="shared" si="12"/>
        <v>-64.44</v>
      </c>
      <c r="AM101" s="7">
        <f>IFERROR(AL101/AL446, "NA")</f>
        <v>-6.7618416515825508E-5</v>
      </c>
      <c r="AN101" s="6"/>
      <c r="AO101" s="6">
        <v>0</v>
      </c>
      <c r="AP101" s="7">
        <f>IFERROR(AO101/AO446, "NA")</f>
        <v>0</v>
      </c>
      <c r="AQ101" s="6"/>
      <c r="AR101" s="9">
        <f t="shared" si="13"/>
        <v>-64.44</v>
      </c>
    </row>
    <row r="102" spans="1:44" ht="16.5" customHeight="1" x14ac:dyDescent="0.3">
      <c r="A102" s="35" t="s">
        <v>526</v>
      </c>
      <c r="B102" s="6">
        <v>-1310.0999999999999</v>
      </c>
      <c r="C102" s="7">
        <f>IFERROR(B102/B446, "NA")</f>
        <v>-1.1475993572182212E-2</v>
      </c>
      <c r="D102" s="8"/>
      <c r="E102" s="6">
        <v>-1534.31</v>
      </c>
      <c r="F102" s="7">
        <f>IFERROR(E102/E446, "NA")</f>
        <v>-2.0243046915590885E-2</v>
      </c>
      <c r="G102" s="8"/>
      <c r="H102" s="6">
        <v>-1964.76</v>
      </c>
      <c r="I102" s="7">
        <f>IFERROR(H102/H446, "NA")</f>
        <v>-1.559250668297903E-2</v>
      </c>
      <c r="J102" s="8"/>
      <c r="K102" s="6">
        <v>-1653.54</v>
      </c>
      <c r="L102" s="7">
        <f>IFERROR(K102/K446, "NA")</f>
        <v>-2.0050207366390457E-2</v>
      </c>
      <c r="M102" s="8"/>
      <c r="N102" s="6">
        <v>-861.14</v>
      </c>
      <c r="O102" s="7">
        <f>IFERROR(N102/N446, "NA")</f>
        <v>-1.2684977594989291E-2</v>
      </c>
      <c r="P102" s="8"/>
      <c r="Q102" s="6">
        <v>-899.26</v>
      </c>
      <c r="R102" s="7">
        <f>IFERROR(Q102/Q446, "NA")</f>
        <v>-1.2210235029983821E-2</v>
      </c>
      <c r="S102" s="8"/>
      <c r="T102" s="6">
        <v>-1248.8499999999999</v>
      </c>
      <c r="U102" s="7">
        <f>IFERROR(T102/T446, "NA")</f>
        <v>-1.0329499324697143E-2</v>
      </c>
      <c r="V102" s="8"/>
      <c r="W102" s="6">
        <v>-648.11</v>
      </c>
      <c r="X102" s="7">
        <f>IFERROR(W102/W446, "NA")</f>
        <v>-6.6386994045134467E-3</v>
      </c>
      <c r="Y102" s="8"/>
      <c r="Z102" s="6">
        <v>-722.65</v>
      </c>
      <c r="AA102" s="7">
        <f>IFERROR(Z102/Z446, "NA")</f>
        <v>-8.2795996690680738E-3</v>
      </c>
      <c r="AB102" s="8"/>
      <c r="AC102" s="6">
        <v>-969.9</v>
      </c>
      <c r="AD102" s="7">
        <f>IFERROR(AC102/AC446, "NA")</f>
        <v>-9.0458118749060928E-3</v>
      </c>
      <c r="AE102" s="8"/>
      <c r="AF102" s="6">
        <v>0</v>
      </c>
      <c r="AG102" s="7" t="str">
        <f>IFERROR(AF102/AF446, "NA")</f>
        <v>NA</v>
      </c>
      <c r="AH102" s="8"/>
      <c r="AI102" s="6">
        <v>0</v>
      </c>
      <c r="AJ102" s="7" t="str">
        <f>IFERROR(AI102/AI446, "NA")</f>
        <v>NA</v>
      </c>
      <c r="AK102" s="6"/>
      <c r="AL102" s="9">
        <f t="shared" si="12"/>
        <v>-11812.62</v>
      </c>
      <c r="AM102" s="7">
        <f>IFERROR(AL102/AL446, "NA")</f>
        <v>-1.2395261627920092E-2</v>
      </c>
      <c r="AN102" s="6"/>
      <c r="AO102" s="6">
        <v>-13773.42</v>
      </c>
      <c r="AP102" s="7">
        <f>IFERROR(AO102/AO446, "NA")</f>
        <v>-1.2907005262389082E-2</v>
      </c>
      <c r="AQ102" s="6"/>
      <c r="AR102" s="9">
        <f t="shared" si="13"/>
        <v>1960.7999999999993</v>
      </c>
    </row>
    <row r="103" spans="1:44" ht="16.5" customHeight="1" x14ac:dyDescent="0.3">
      <c r="A103" s="35" t="s">
        <v>527</v>
      </c>
      <c r="B103" s="6">
        <v>0</v>
      </c>
      <c r="C103" s="7">
        <f>IFERROR(B103/B446, "NA")</f>
        <v>0</v>
      </c>
      <c r="D103" s="8"/>
      <c r="E103" s="6">
        <v>0</v>
      </c>
      <c r="F103" s="7">
        <f>IFERROR(E103/E446, "NA")</f>
        <v>0</v>
      </c>
      <c r="G103" s="8"/>
      <c r="H103" s="6">
        <v>0</v>
      </c>
      <c r="I103" s="7">
        <f>IFERROR(H103/H446, "NA")</f>
        <v>0</v>
      </c>
      <c r="J103" s="8"/>
      <c r="K103" s="6">
        <v>0</v>
      </c>
      <c r="L103" s="7">
        <f>IFERROR(K103/K446, "NA")</f>
        <v>0</v>
      </c>
      <c r="M103" s="8"/>
      <c r="N103" s="6">
        <v>-35</v>
      </c>
      <c r="O103" s="7">
        <f>IFERROR(N103/N446, "NA")</f>
        <v>-5.1556566391600101E-4</v>
      </c>
      <c r="P103" s="8"/>
      <c r="Q103" s="6">
        <v>-13</v>
      </c>
      <c r="R103" s="7">
        <f>IFERROR(Q103/Q446, "NA")</f>
        <v>-1.7651519626113657E-4</v>
      </c>
      <c r="S103" s="8"/>
      <c r="T103" s="6">
        <v>0</v>
      </c>
      <c r="U103" s="7">
        <f>IFERROR(T103/T446, "NA")</f>
        <v>0</v>
      </c>
      <c r="V103" s="8"/>
      <c r="W103" s="6">
        <v>0</v>
      </c>
      <c r="X103" s="7">
        <f>IFERROR(W103/W446, "NA")</f>
        <v>0</v>
      </c>
      <c r="Y103" s="8"/>
      <c r="Z103" s="6">
        <v>0</v>
      </c>
      <c r="AA103" s="7">
        <f>IFERROR(Z103/Z446, "NA")</f>
        <v>0</v>
      </c>
      <c r="AB103" s="8"/>
      <c r="AC103" s="6">
        <v>0</v>
      </c>
      <c r="AD103" s="7">
        <f>IFERROR(AC103/AC446, "NA")</f>
        <v>0</v>
      </c>
      <c r="AE103" s="8"/>
      <c r="AF103" s="6">
        <v>0</v>
      </c>
      <c r="AG103" s="7" t="str">
        <f>IFERROR(AF103/AF446, "NA")</f>
        <v>NA</v>
      </c>
      <c r="AH103" s="8"/>
      <c r="AI103" s="6">
        <v>0</v>
      </c>
      <c r="AJ103" s="7" t="str">
        <f>IFERROR(AI103/AI446, "NA")</f>
        <v>NA</v>
      </c>
      <c r="AK103" s="6"/>
      <c r="AL103" s="9">
        <f t="shared" si="12"/>
        <v>-48</v>
      </c>
      <c r="AM103" s="7">
        <f>IFERROR(AL103/AL446, "NA")</f>
        <v>-5.0367535579758292E-5</v>
      </c>
      <c r="AN103" s="6"/>
      <c r="AO103" s="6">
        <v>0</v>
      </c>
      <c r="AP103" s="7">
        <f>IFERROR(AO103/AO446, "NA")</f>
        <v>0</v>
      </c>
      <c r="AQ103" s="6"/>
      <c r="AR103" s="9">
        <f t="shared" si="13"/>
        <v>-48</v>
      </c>
    </row>
    <row r="104" spans="1:44" ht="16.5" customHeight="1" x14ac:dyDescent="0.3">
      <c r="A104" s="35" t="s">
        <v>528</v>
      </c>
      <c r="B104" s="6">
        <v>-551.38</v>
      </c>
      <c r="C104" s="7">
        <f>IFERROR(B104/B446, "NA")</f>
        <v>-4.8298857612623682E-3</v>
      </c>
      <c r="D104" s="8"/>
      <c r="E104" s="6">
        <v>-505.31</v>
      </c>
      <c r="F104" s="7">
        <f>IFERROR(E104/E446, "NA")</f>
        <v>-6.6668496176895348E-3</v>
      </c>
      <c r="G104" s="8"/>
      <c r="H104" s="6">
        <v>-596.37</v>
      </c>
      <c r="I104" s="7">
        <f>IFERROR(H104/H446, "NA")</f>
        <v>-4.7328443222216477E-3</v>
      </c>
      <c r="J104" s="8"/>
      <c r="K104" s="6">
        <v>-750.95</v>
      </c>
      <c r="L104" s="7">
        <f>IFERROR(K104/K446, "NA")</f>
        <v>-9.1057387313224439E-3</v>
      </c>
      <c r="M104" s="8"/>
      <c r="N104" s="6">
        <v>-541.4</v>
      </c>
      <c r="O104" s="7">
        <f>IFERROR(N104/N446, "NA")</f>
        <v>-7.9750642984035124E-3</v>
      </c>
      <c r="P104" s="8"/>
      <c r="Q104" s="6">
        <v>-122.19</v>
      </c>
      <c r="R104" s="7">
        <f>IFERROR(Q104/Q446, "NA")</f>
        <v>-1.6591070639344829E-3</v>
      </c>
      <c r="S104" s="8"/>
      <c r="T104" s="6">
        <v>-300.37</v>
      </c>
      <c r="U104" s="7">
        <f>IFERROR(T104/T446, "NA")</f>
        <v>-2.4844230389232344E-3</v>
      </c>
      <c r="V104" s="8"/>
      <c r="W104" s="6">
        <v>-331.14</v>
      </c>
      <c r="X104" s="7">
        <f>IFERROR(W104/W446, "NA")</f>
        <v>-3.3919225452632771E-3</v>
      </c>
      <c r="Y104" s="8"/>
      <c r="Z104" s="6">
        <v>-316.57</v>
      </c>
      <c r="AA104" s="7">
        <f>IFERROR(Z104/Z446, "NA")</f>
        <v>-3.6270294987018337E-3</v>
      </c>
      <c r="AB104" s="8"/>
      <c r="AC104" s="6">
        <v>-319.86</v>
      </c>
      <c r="AD104" s="7">
        <f>IFERROR(AC104/AC446, "NA")</f>
        <v>-2.9831873247834449E-3</v>
      </c>
      <c r="AE104" s="8"/>
      <c r="AF104" s="6">
        <v>0</v>
      </c>
      <c r="AG104" s="7" t="str">
        <f>IFERROR(AF104/AF446, "NA")</f>
        <v>NA</v>
      </c>
      <c r="AH104" s="8"/>
      <c r="AI104" s="6">
        <v>0</v>
      </c>
      <c r="AJ104" s="7" t="str">
        <f>IFERROR(AI104/AI446, "NA")</f>
        <v>NA</v>
      </c>
      <c r="AK104" s="6"/>
      <c r="AL104" s="9">
        <f t="shared" si="12"/>
        <v>-4335.54</v>
      </c>
      <c r="AM104" s="7">
        <f>IFERROR(AL104/AL446, "NA")</f>
        <v>-4.5493846918221925E-3</v>
      </c>
      <c r="AN104" s="6"/>
      <c r="AO104" s="6">
        <v>-6122.74</v>
      </c>
      <c r="AP104" s="7">
        <f>IFERROR(AO104/AO446, "NA")</f>
        <v>-5.7375900393831112E-3</v>
      </c>
      <c r="AQ104" s="6"/>
      <c r="AR104" s="9">
        <f t="shared" si="13"/>
        <v>1787.1999999999998</v>
      </c>
    </row>
    <row r="105" spans="1:44" ht="16.5" hidden="1" customHeight="1" x14ac:dyDescent="0.3">
      <c r="A105" s="35" t="s">
        <v>529</v>
      </c>
      <c r="B105" s="6">
        <v>0</v>
      </c>
      <c r="C105" s="7">
        <f>IFERROR(B105/B446, "NA")</f>
        <v>0</v>
      </c>
      <c r="D105" s="8"/>
      <c r="E105" s="6">
        <v>0</v>
      </c>
      <c r="F105" s="7">
        <f>IFERROR(E105/E446, "NA")</f>
        <v>0</v>
      </c>
      <c r="G105" s="8"/>
      <c r="H105" s="6">
        <v>0</v>
      </c>
      <c r="I105" s="7">
        <f>IFERROR(H105/H446, "NA")</f>
        <v>0</v>
      </c>
      <c r="J105" s="8"/>
      <c r="K105" s="6">
        <v>0</v>
      </c>
      <c r="L105" s="7">
        <f>IFERROR(K105/K446, "NA")</f>
        <v>0</v>
      </c>
      <c r="M105" s="8"/>
      <c r="N105" s="6">
        <v>0</v>
      </c>
      <c r="O105" s="7">
        <f>IFERROR(N105/N446, "NA")</f>
        <v>0</v>
      </c>
      <c r="P105" s="8"/>
      <c r="Q105" s="6">
        <v>0</v>
      </c>
      <c r="R105" s="7">
        <f>IFERROR(Q105/Q446, "NA")</f>
        <v>0</v>
      </c>
      <c r="S105" s="8"/>
      <c r="T105" s="6">
        <v>0</v>
      </c>
      <c r="U105" s="7">
        <f>IFERROR(T105/T446, "NA")</f>
        <v>0</v>
      </c>
      <c r="V105" s="8"/>
      <c r="W105" s="6">
        <v>0</v>
      </c>
      <c r="X105" s="7">
        <f>IFERROR(W105/W446, "NA")</f>
        <v>0</v>
      </c>
      <c r="Y105" s="8"/>
      <c r="Z105" s="6">
        <v>0</v>
      </c>
      <c r="AA105" s="7">
        <f>IFERROR(Z105/Z446, "NA")</f>
        <v>0</v>
      </c>
      <c r="AB105" s="8"/>
      <c r="AC105" s="6">
        <v>0</v>
      </c>
      <c r="AD105" s="7">
        <f>IFERROR(AC105/AC446, "NA")</f>
        <v>0</v>
      </c>
      <c r="AE105" s="8"/>
      <c r="AF105" s="6">
        <v>0</v>
      </c>
      <c r="AG105" s="7" t="str">
        <f>IFERROR(AF105/AF446, "NA")</f>
        <v>NA</v>
      </c>
      <c r="AH105" s="8"/>
      <c r="AI105" s="6">
        <v>0</v>
      </c>
      <c r="AJ105" s="7" t="str">
        <f>IFERROR(AI105/AI446, "NA")</f>
        <v>NA</v>
      </c>
      <c r="AK105" s="6"/>
      <c r="AL105" s="9">
        <f t="shared" si="12"/>
        <v>0</v>
      </c>
      <c r="AM105" s="7">
        <f>IFERROR(AL105/AL446, "NA")</f>
        <v>0</v>
      </c>
      <c r="AN105" s="6"/>
      <c r="AO105" s="6">
        <v>0</v>
      </c>
      <c r="AP105" s="7">
        <f>IFERROR(AO105/AO446, "NA")</f>
        <v>0</v>
      </c>
      <c r="AQ105" s="6"/>
      <c r="AR105" s="9">
        <f t="shared" si="13"/>
        <v>0</v>
      </c>
    </row>
    <row r="106" spans="1:44" ht="16.5" customHeight="1" x14ac:dyDescent="0.3">
      <c r="A106" s="35" t="s">
        <v>530</v>
      </c>
      <c r="B106" s="6">
        <v>-152.5</v>
      </c>
      <c r="C106" s="7">
        <f>IFERROR(B106/B446, "NA")</f>
        <v>-1.3358438437964945E-3</v>
      </c>
      <c r="D106" s="8"/>
      <c r="E106" s="6">
        <v>0</v>
      </c>
      <c r="F106" s="7">
        <f>IFERROR(E106/E446, "NA")</f>
        <v>0</v>
      </c>
      <c r="G106" s="8"/>
      <c r="H106" s="6">
        <v>-76.260000000000005</v>
      </c>
      <c r="I106" s="7">
        <f>IFERROR(H106/H446, "NA")</f>
        <v>-6.0520600971313595E-4</v>
      </c>
      <c r="J106" s="8"/>
      <c r="K106" s="6">
        <v>-212.1</v>
      </c>
      <c r="L106" s="7">
        <f>IFERROR(K106/K446, "NA")</f>
        <v>-2.5718452425773889E-3</v>
      </c>
      <c r="M106" s="8"/>
      <c r="N106" s="6">
        <v>-40</v>
      </c>
      <c r="O106" s="7">
        <f>IFERROR(N106/N446, "NA")</f>
        <v>-5.8921790161828693E-4</v>
      </c>
      <c r="P106" s="8"/>
      <c r="Q106" s="6">
        <v>0</v>
      </c>
      <c r="R106" s="7">
        <f>IFERROR(Q106/Q446, "NA")</f>
        <v>0</v>
      </c>
      <c r="S106" s="8"/>
      <c r="T106" s="6">
        <v>-204.43</v>
      </c>
      <c r="U106" s="7">
        <f>IFERROR(T106/T446, "NA")</f>
        <v>-1.6908832501484063E-3</v>
      </c>
      <c r="V106" s="8"/>
      <c r="W106" s="6">
        <v>-46.55</v>
      </c>
      <c r="X106" s="7">
        <f>IFERROR(W106/W446, "NA")</f>
        <v>-4.7681945546296299E-4</v>
      </c>
      <c r="Y106" s="8"/>
      <c r="Z106" s="6">
        <v>-130.72</v>
      </c>
      <c r="AA106" s="7">
        <f>IFERROR(Z106/Z446, "NA")</f>
        <v>-1.4976949681596604E-3</v>
      </c>
      <c r="AB106" s="8"/>
      <c r="AC106" s="6">
        <v>0</v>
      </c>
      <c r="AD106" s="7">
        <f>IFERROR(AC106/AC446, "NA")</f>
        <v>0</v>
      </c>
      <c r="AE106" s="8"/>
      <c r="AF106" s="6">
        <v>0</v>
      </c>
      <c r="AG106" s="7" t="str">
        <f>IFERROR(AF106/AF446, "NA")</f>
        <v>NA</v>
      </c>
      <c r="AH106" s="8"/>
      <c r="AI106" s="6">
        <v>0</v>
      </c>
      <c r="AJ106" s="7" t="str">
        <f>IFERROR(AI106/AI446, "NA")</f>
        <v>NA</v>
      </c>
      <c r="AK106" s="6"/>
      <c r="AL106" s="9">
        <f t="shared" si="12"/>
        <v>-862.56</v>
      </c>
      <c r="AM106" s="7">
        <f>IFERROR(AL106/AL446, "NA")</f>
        <v>-9.0510461436825646E-4</v>
      </c>
      <c r="AN106" s="6"/>
      <c r="AO106" s="6">
        <v>-1508.94</v>
      </c>
      <c r="AP106" s="7">
        <f>IFERROR(AO106/AO446, "NA")</f>
        <v>-1.4140203755225198E-3</v>
      </c>
      <c r="AQ106" s="6"/>
      <c r="AR106" s="9">
        <f t="shared" si="13"/>
        <v>646.38000000000011</v>
      </c>
    </row>
    <row r="107" spans="1:44" ht="16.5" hidden="1" customHeight="1" x14ac:dyDescent="0.3">
      <c r="A107" s="35" t="s">
        <v>531</v>
      </c>
      <c r="B107" s="6">
        <v>0</v>
      </c>
      <c r="C107" s="7">
        <f>IFERROR(B107/B446, "NA")</f>
        <v>0</v>
      </c>
      <c r="D107" s="8"/>
      <c r="E107" s="6">
        <v>0</v>
      </c>
      <c r="F107" s="7">
        <f>IFERROR(E107/E446, "NA")</f>
        <v>0</v>
      </c>
      <c r="G107" s="8"/>
      <c r="H107" s="6">
        <v>0</v>
      </c>
      <c r="I107" s="7">
        <f>IFERROR(H107/H446, "NA")</f>
        <v>0</v>
      </c>
      <c r="J107" s="8"/>
      <c r="K107" s="6">
        <v>0</v>
      </c>
      <c r="L107" s="7">
        <f>IFERROR(K107/K446, "NA")</f>
        <v>0</v>
      </c>
      <c r="M107" s="8"/>
      <c r="N107" s="6">
        <v>0</v>
      </c>
      <c r="O107" s="7">
        <f>IFERROR(N107/N446, "NA")</f>
        <v>0</v>
      </c>
      <c r="P107" s="8"/>
      <c r="Q107" s="6">
        <v>0</v>
      </c>
      <c r="R107" s="7">
        <f>IFERROR(Q107/Q446, "NA")</f>
        <v>0</v>
      </c>
      <c r="S107" s="8"/>
      <c r="T107" s="6">
        <v>0</v>
      </c>
      <c r="U107" s="7">
        <f>IFERROR(T107/T446, "NA")</f>
        <v>0</v>
      </c>
      <c r="V107" s="8"/>
      <c r="W107" s="6">
        <v>0</v>
      </c>
      <c r="X107" s="7">
        <f>IFERROR(W107/W446, "NA")</f>
        <v>0</v>
      </c>
      <c r="Y107" s="8"/>
      <c r="Z107" s="6">
        <v>0</v>
      </c>
      <c r="AA107" s="7">
        <f>IFERROR(Z107/Z446, "NA")</f>
        <v>0</v>
      </c>
      <c r="AB107" s="8"/>
      <c r="AC107" s="6">
        <v>0</v>
      </c>
      <c r="AD107" s="7">
        <f>IFERROR(AC107/AC446, "NA")</f>
        <v>0</v>
      </c>
      <c r="AE107" s="8"/>
      <c r="AF107" s="6">
        <v>0</v>
      </c>
      <c r="AG107" s="7" t="str">
        <f>IFERROR(AF107/AF446, "NA")</f>
        <v>NA</v>
      </c>
      <c r="AH107" s="8"/>
      <c r="AI107" s="6">
        <v>0</v>
      </c>
      <c r="AJ107" s="7" t="str">
        <f>IFERROR(AI107/AI446, "NA")</f>
        <v>NA</v>
      </c>
      <c r="AK107" s="6"/>
      <c r="AL107" s="9">
        <f t="shared" si="12"/>
        <v>0</v>
      </c>
      <c r="AM107" s="7">
        <f>IFERROR(AL107/AL446, "NA")</f>
        <v>0</v>
      </c>
      <c r="AN107" s="6"/>
      <c r="AO107" s="6">
        <v>0</v>
      </c>
      <c r="AP107" s="7">
        <f>IFERROR(AO107/AO446, "NA")</f>
        <v>0</v>
      </c>
      <c r="AQ107" s="6"/>
      <c r="AR107" s="9">
        <f t="shared" si="13"/>
        <v>0</v>
      </c>
    </row>
    <row r="108" spans="1:44" ht="16.5" hidden="1" customHeight="1" x14ac:dyDescent="0.3">
      <c r="A108" s="35" t="s">
        <v>532</v>
      </c>
      <c r="B108" s="6">
        <v>0</v>
      </c>
      <c r="C108" s="7">
        <f>IFERROR(B108/B446, "NA")</f>
        <v>0</v>
      </c>
      <c r="D108" s="8"/>
      <c r="E108" s="6">
        <v>0</v>
      </c>
      <c r="F108" s="7">
        <f>IFERROR(E108/E446, "NA")</f>
        <v>0</v>
      </c>
      <c r="G108" s="8"/>
      <c r="H108" s="6">
        <v>0</v>
      </c>
      <c r="I108" s="7">
        <f>IFERROR(H108/H446, "NA")</f>
        <v>0</v>
      </c>
      <c r="J108" s="8"/>
      <c r="K108" s="6">
        <v>0</v>
      </c>
      <c r="L108" s="7">
        <f>IFERROR(K108/K446, "NA")</f>
        <v>0</v>
      </c>
      <c r="M108" s="8"/>
      <c r="N108" s="6">
        <v>0</v>
      </c>
      <c r="O108" s="7">
        <f>IFERROR(N108/N446, "NA")</f>
        <v>0</v>
      </c>
      <c r="P108" s="8"/>
      <c r="Q108" s="6">
        <v>0</v>
      </c>
      <c r="R108" s="7">
        <f>IFERROR(Q108/Q446, "NA")</f>
        <v>0</v>
      </c>
      <c r="S108" s="8"/>
      <c r="T108" s="6">
        <v>0</v>
      </c>
      <c r="U108" s="7">
        <f>IFERROR(T108/T446, "NA")</f>
        <v>0</v>
      </c>
      <c r="V108" s="8"/>
      <c r="W108" s="6">
        <v>0</v>
      </c>
      <c r="X108" s="7">
        <f>IFERROR(W108/W446, "NA")</f>
        <v>0</v>
      </c>
      <c r="Y108" s="8"/>
      <c r="Z108" s="6">
        <v>0</v>
      </c>
      <c r="AA108" s="7">
        <f>IFERROR(Z108/Z446, "NA")</f>
        <v>0</v>
      </c>
      <c r="AB108" s="8"/>
      <c r="AC108" s="6">
        <v>0</v>
      </c>
      <c r="AD108" s="7">
        <f>IFERROR(AC108/AC446, "NA")</f>
        <v>0</v>
      </c>
      <c r="AE108" s="8"/>
      <c r="AF108" s="6">
        <v>0</v>
      </c>
      <c r="AG108" s="7" t="str">
        <f>IFERROR(AF108/AF446, "NA")</f>
        <v>NA</v>
      </c>
      <c r="AH108" s="8"/>
      <c r="AI108" s="6">
        <v>0</v>
      </c>
      <c r="AJ108" s="7" t="str">
        <f>IFERROR(AI108/AI446, "NA")</f>
        <v>NA</v>
      </c>
      <c r="AK108" s="6"/>
      <c r="AL108" s="9">
        <f t="shared" si="12"/>
        <v>0</v>
      </c>
      <c r="AM108" s="7">
        <f>IFERROR(AL108/AL446, "NA")</f>
        <v>0</v>
      </c>
      <c r="AN108" s="6"/>
      <c r="AO108" s="6">
        <v>0</v>
      </c>
      <c r="AP108" s="7">
        <f>IFERROR(AO108/AO446, "NA")</f>
        <v>0</v>
      </c>
      <c r="AQ108" s="6"/>
      <c r="AR108" s="9">
        <f t="shared" si="13"/>
        <v>0</v>
      </c>
    </row>
    <row r="109" spans="1:44" ht="16.5" hidden="1" customHeight="1" x14ac:dyDescent="0.3">
      <c r="A109" s="35" t="s">
        <v>533</v>
      </c>
      <c r="B109" s="6">
        <v>0</v>
      </c>
      <c r="C109" s="7">
        <f>IFERROR(B109/B446, "NA")</f>
        <v>0</v>
      </c>
      <c r="D109" s="8"/>
      <c r="E109" s="6">
        <v>0</v>
      </c>
      <c r="F109" s="7">
        <f>IFERROR(E109/E446, "NA")</f>
        <v>0</v>
      </c>
      <c r="G109" s="8"/>
      <c r="H109" s="6">
        <v>0</v>
      </c>
      <c r="I109" s="7">
        <f>IFERROR(H109/H446, "NA")</f>
        <v>0</v>
      </c>
      <c r="J109" s="8"/>
      <c r="K109" s="6">
        <v>0</v>
      </c>
      <c r="L109" s="7">
        <f>IFERROR(K109/K446, "NA")</f>
        <v>0</v>
      </c>
      <c r="M109" s="8"/>
      <c r="N109" s="6">
        <v>0</v>
      </c>
      <c r="O109" s="7">
        <f>IFERROR(N109/N446, "NA")</f>
        <v>0</v>
      </c>
      <c r="P109" s="8"/>
      <c r="Q109" s="6">
        <v>0</v>
      </c>
      <c r="R109" s="7">
        <f>IFERROR(Q109/Q446, "NA")</f>
        <v>0</v>
      </c>
      <c r="S109" s="8"/>
      <c r="T109" s="6">
        <v>0</v>
      </c>
      <c r="U109" s="7">
        <f>IFERROR(T109/T446, "NA")</f>
        <v>0</v>
      </c>
      <c r="V109" s="8"/>
      <c r="W109" s="6">
        <v>0</v>
      </c>
      <c r="X109" s="7">
        <f>IFERROR(W109/W446, "NA")</f>
        <v>0</v>
      </c>
      <c r="Y109" s="8"/>
      <c r="Z109" s="6">
        <v>0</v>
      </c>
      <c r="AA109" s="7">
        <f>IFERROR(Z109/Z446, "NA")</f>
        <v>0</v>
      </c>
      <c r="AB109" s="8"/>
      <c r="AC109" s="6">
        <v>0</v>
      </c>
      <c r="AD109" s="7">
        <f>IFERROR(AC109/AC446, "NA")</f>
        <v>0</v>
      </c>
      <c r="AE109" s="8"/>
      <c r="AF109" s="6">
        <v>0</v>
      </c>
      <c r="AG109" s="7" t="str">
        <f>IFERROR(AF109/AF446, "NA")</f>
        <v>NA</v>
      </c>
      <c r="AH109" s="8"/>
      <c r="AI109" s="6">
        <v>0</v>
      </c>
      <c r="AJ109" s="7" t="str">
        <f>IFERROR(AI109/AI446, "NA")</f>
        <v>NA</v>
      </c>
      <c r="AK109" s="6"/>
      <c r="AL109" s="9">
        <f t="shared" si="12"/>
        <v>0</v>
      </c>
      <c r="AM109" s="7">
        <f>IFERROR(AL109/AL446, "NA")</f>
        <v>0</v>
      </c>
      <c r="AN109" s="6"/>
      <c r="AO109" s="6">
        <v>0</v>
      </c>
      <c r="AP109" s="7">
        <f>IFERROR(AO109/AO446, "NA")</f>
        <v>0</v>
      </c>
      <c r="AQ109" s="6"/>
      <c r="AR109" s="9">
        <f t="shared" si="13"/>
        <v>0</v>
      </c>
    </row>
    <row r="110" spans="1:44" ht="16.5" hidden="1" customHeight="1" x14ac:dyDescent="0.3">
      <c r="A110" s="35" t="s">
        <v>534</v>
      </c>
      <c r="B110" s="6">
        <v>0</v>
      </c>
      <c r="C110" s="7">
        <f>IFERROR(B110/B446, "NA")</f>
        <v>0</v>
      </c>
      <c r="D110" s="8"/>
      <c r="E110" s="6">
        <v>0</v>
      </c>
      <c r="F110" s="7">
        <f>IFERROR(E110/E446, "NA")</f>
        <v>0</v>
      </c>
      <c r="G110" s="8"/>
      <c r="H110" s="6">
        <v>0</v>
      </c>
      <c r="I110" s="7">
        <f>IFERROR(H110/H446, "NA")</f>
        <v>0</v>
      </c>
      <c r="J110" s="8"/>
      <c r="K110" s="6">
        <v>0</v>
      </c>
      <c r="L110" s="7">
        <f>IFERROR(K110/K446, "NA")</f>
        <v>0</v>
      </c>
      <c r="M110" s="8"/>
      <c r="N110" s="6">
        <v>0</v>
      </c>
      <c r="O110" s="7">
        <f>IFERROR(N110/N446, "NA")</f>
        <v>0</v>
      </c>
      <c r="P110" s="8"/>
      <c r="Q110" s="6">
        <v>0</v>
      </c>
      <c r="R110" s="7">
        <f>IFERROR(Q110/Q446, "NA")</f>
        <v>0</v>
      </c>
      <c r="S110" s="8"/>
      <c r="T110" s="6">
        <v>0</v>
      </c>
      <c r="U110" s="7">
        <f>IFERROR(T110/T446, "NA")</f>
        <v>0</v>
      </c>
      <c r="V110" s="8"/>
      <c r="W110" s="6">
        <v>0</v>
      </c>
      <c r="X110" s="7">
        <f>IFERROR(W110/W446, "NA")</f>
        <v>0</v>
      </c>
      <c r="Y110" s="8"/>
      <c r="Z110" s="6">
        <v>0</v>
      </c>
      <c r="AA110" s="7">
        <f>IFERROR(Z110/Z446, "NA")</f>
        <v>0</v>
      </c>
      <c r="AB110" s="8"/>
      <c r="AC110" s="6">
        <v>0</v>
      </c>
      <c r="AD110" s="7">
        <f>IFERROR(AC110/AC446, "NA")</f>
        <v>0</v>
      </c>
      <c r="AE110" s="8"/>
      <c r="AF110" s="6">
        <v>0</v>
      </c>
      <c r="AG110" s="7" t="str">
        <f>IFERROR(AF110/AF446, "NA")</f>
        <v>NA</v>
      </c>
      <c r="AH110" s="8"/>
      <c r="AI110" s="6">
        <v>0</v>
      </c>
      <c r="AJ110" s="7" t="str">
        <f>IFERROR(AI110/AI446, "NA")</f>
        <v>NA</v>
      </c>
      <c r="AK110" s="6"/>
      <c r="AL110" s="9">
        <f t="shared" si="12"/>
        <v>0</v>
      </c>
      <c r="AM110" s="7">
        <f>IFERROR(AL110/AL446, "NA")</f>
        <v>0</v>
      </c>
      <c r="AN110" s="6"/>
      <c r="AO110" s="6">
        <v>0</v>
      </c>
      <c r="AP110" s="7">
        <f>IFERROR(AO110/AO446, "NA")</f>
        <v>0</v>
      </c>
      <c r="AQ110" s="6"/>
      <c r="AR110" s="9">
        <f t="shared" si="13"/>
        <v>0</v>
      </c>
    </row>
    <row r="111" spans="1:44" ht="16.5" hidden="1" customHeight="1" x14ac:dyDescent="0.3">
      <c r="A111" s="35" t="s">
        <v>535</v>
      </c>
      <c r="B111" s="6">
        <v>0</v>
      </c>
      <c r="C111" s="7">
        <f>IFERROR(B111/B446, "NA")</f>
        <v>0</v>
      </c>
      <c r="D111" s="8"/>
      <c r="E111" s="6">
        <v>0</v>
      </c>
      <c r="F111" s="7">
        <f>IFERROR(E111/E446, "NA")</f>
        <v>0</v>
      </c>
      <c r="G111" s="8"/>
      <c r="H111" s="6">
        <v>0</v>
      </c>
      <c r="I111" s="7">
        <f>IFERROR(H111/H446, "NA")</f>
        <v>0</v>
      </c>
      <c r="J111" s="8"/>
      <c r="K111" s="6">
        <v>0</v>
      </c>
      <c r="L111" s="7">
        <f>IFERROR(K111/K446, "NA")</f>
        <v>0</v>
      </c>
      <c r="M111" s="8"/>
      <c r="N111" s="6">
        <v>0</v>
      </c>
      <c r="O111" s="7">
        <f>IFERROR(N111/N446, "NA")</f>
        <v>0</v>
      </c>
      <c r="P111" s="8"/>
      <c r="Q111" s="6">
        <v>0</v>
      </c>
      <c r="R111" s="7">
        <f>IFERROR(Q111/Q446, "NA")</f>
        <v>0</v>
      </c>
      <c r="S111" s="8"/>
      <c r="T111" s="6">
        <v>0</v>
      </c>
      <c r="U111" s="7">
        <f>IFERROR(T111/T446, "NA")</f>
        <v>0</v>
      </c>
      <c r="V111" s="8"/>
      <c r="W111" s="6">
        <v>0</v>
      </c>
      <c r="X111" s="7">
        <f>IFERROR(W111/W446, "NA")</f>
        <v>0</v>
      </c>
      <c r="Y111" s="8"/>
      <c r="Z111" s="6">
        <v>0</v>
      </c>
      <c r="AA111" s="7">
        <f>IFERROR(Z111/Z446, "NA")</f>
        <v>0</v>
      </c>
      <c r="AB111" s="8"/>
      <c r="AC111" s="6">
        <v>0</v>
      </c>
      <c r="AD111" s="7">
        <f>IFERROR(AC111/AC446, "NA")</f>
        <v>0</v>
      </c>
      <c r="AE111" s="8"/>
      <c r="AF111" s="6">
        <v>0</v>
      </c>
      <c r="AG111" s="7" t="str">
        <f>IFERROR(AF111/AF446, "NA")</f>
        <v>NA</v>
      </c>
      <c r="AH111" s="8"/>
      <c r="AI111" s="6">
        <v>0</v>
      </c>
      <c r="AJ111" s="7" t="str">
        <f>IFERROR(AI111/AI446, "NA")</f>
        <v>NA</v>
      </c>
      <c r="AK111" s="6"/>
      <c r="AL111" s="9">
        <f t="shared" si="12"/>
        <v>0</v>
      </c>
      <c r="AM111" s="7">
        <f>IFERROR(AL111/AL446, "NA")</f>
        <v>0</v>
      </c>
      <c r="AN111" s="6"/>
      <c r="AO111" s="6">
        <v>0</v>
      </c>
      <c r="AP111" s="7">
        <f>IFERROR(AO111/AO446, "NA")</f>
        <v>0</v>
      </c>
      <c r="AQ111" s="6"/>
      <c r="AR111" s="9">
        <f t="shared" si="13"/>
        <v>0</v>
      </c>
    </row>
    <row r="112" spans="1:44" ht="16.5" hidden="1" customHeight="1" x14ac:dyDescent="0.3">
      <c r="A112" s="35" t="s">
        <v>536</v>
      </c>
      <c r="B112" s="6">
        <v>0</v>
      </c>
      <c r="C112" s="7">
        <f>IFERROR(B112/B446, "NA")</f>
        <v>0</v>
      </c>
      <c r="D112" s="8"/>
      <c r="E112" s="6">
        <v>0</v>
      </c>
      <c r="F112" s="7">
        <f>IFERROR(E112/E446, "NA")</f>
        <v>0</v>
      </c>
      <c r="G112" s="8"/>
      <c r="H112" s="6">
        <v>0</v>
      </c>
      <c r="I112" s="7">
        <f>IFERROR(H112/H446, "NA")</f>
        <v>0</v>
      </c>
      <c r="J112" s="8"/>
      <c r="K112" s="6">
        <v>0</v>
      </c>
      <c r="L112" s="7">
        <f>IFERROR(K112/K446, "NA")</f>
        <v>0</v>
      </c>
      <c r="M112" s="8"/>
      <c r="N112" s="6">
        <v>0</v>
      </c>
      <c r="O112" s="7">
        <f>IFERROR(N112/N446, "NA")</f>
        <v>0</v>
      </c>
      <c r="P112" s="8"/>
      <c r="Q112" s="6">
        <v>0</v>
      </c>
      <c r="R112" s="7">
        <f>IFERROR(Q112/Q446, "NA")</f>
        <v>0</v>
      </c>
      <c r="S112" s="8"/>
      <c r="T112" s="6">
        <v>0</v>
      </c>
      <c r="U112" s="7">
        <f>IFERROR(T112/T446, "NA")</f>
        <v>0</v>
      </c>
      <c r="V112" s="8"/>
      <c r="W112" s="6">
        <v>0</v>
      </c>
      <c r="X112" s="7">
        <f>IFERROR(W112/W446, "NA")</f>
        <v>0</v>
      </c>
      <c r="Y112" s="8"/>
      <c r="Z112" s="6">
        <v>0</v>
      </c>
      <c r="AA112" s="7">
        <f>IFERROR(Z112/Z446, "NA")</f>
        <v>0</v>
      </c>
      <c r="AB112" s="8"/>
      <c r="AC112" s="6">
        <v>0</v>
      </c>
      <c r="AD112" s="7">
        <f>IFERROR(AC112/AC446, "NA")</f>
        <v>0</v>
      </c>
      <c r="AE112" s="8"/>
      <c r="AF112" s="6">
        <v>0</v>
      </c>
      <c r="AG112" s="7" t="str">
        <f>IFERROR(AF112/AF446, "NA")</f>
        <v>NA</v>
      </c>
      <c r="AH112" s="8"/>
      <c r="AI112" s="6">
        <v>0</v>
      </c>
      <c r="AJ112" s="7" t="str">
        <f>IFERROR(AI112/AI446, "NA")</f>
        <v>NA</v>
      </c>
      <c r="AK112" s="6"/>
      <c r="AL112" s="9">
        <f t="shared" si="12"/>
        <v>0</v>
      </c>
      <c r="AM112" s="7">
        <f>IFERROR(AL112/AL446, "NA")</f>
        <v>0</v>
      </c>
      <c r="AN112" s="6"/>
      <c r="AO112" s="6">
        <v>0</v>
      </c>
      <c r="AP112" s="7">
        <f>IFERROR(AO112/AO446, "NA")</f>
        <v>0</v>
      </c>
      <c r="AQ112" s="6"/>
      <c r="AR112" s="9">
        <f t="shared" si="13"/>
        <v>0</v>
      </c>
    </row>
    <row r="113" spans="1:44" ht="16.5" hidden="1" customHeight="1" x14ac:dyDescent="0.3">
      <c r="A113" s="35" t="s">
        <v>537</v>
      </c>
      <c r="B113" s="6">
        <v>0</v>
      </c>
      <c r="C113" s="7">
        <f>IFERROR(B113/B446, "NA")</f>
        <v>0</v>
      </c>
      <c r="D113" s="8"/>
      <c r="E113" s="6">
        <v>0</v>
      </c>
      <c r="F113" s="7">
        <f>IFERROR(E113/E446, "NA")</f>
        <v>0</v>
      </c>
      <c r="G113" s="8"/>
      <c r="H113" s="6">
        <v>0</v>
      </c>
      <c r="I113" s="7">
        <f>IFERROR(H113/H446, "NA")</f>
        <v>0</v>
      </c>
      <c r="J113" s="8"/>
      <c r="K113" s="6">
        <v>0</v>
      </c>
      <c r="L113" s="7">
        <f>IFERROR(K113/K446, "NA")</f>
        <v>0</v>
      </c>
      <c r="M113" s="8"/>
      <c r="N113" s="6">
        <v>0</v>
      </c>
      <c r="O113" s="7">
        <f>IFERROR(N113/N446, "NA")</f>
        <v>0</v>
      </c>
      <c r="P113" s="8"/>
      <c r="Q113" s="6">
        <v>0</v>
      </c>
      <c r="R113" s="7">
        <f>IFERROR(Q113/Q446, "NA")</f>
        <v>0</v>
      </c>
      <c r="S113" s="8"/>
      <c r="T113" s="6">
        <v>0</v>
      </c>
      <c r="U113" s="7">
        <f>IFERROR(T113/T446, "NA")</f>
        <v>0</v>
      </c>
      <c r="V113" s="8"/>
      <c r="W113" s="6">
        <v>0</v>
      </c>
      <c r="X113" s="7">
        <f>IFERROR(W113/W446, "NA")</f>
        <v>0</v>
      </c>
      <c r="Y113" s="8"/>
      <c r="Z113" s="6">
        <v>0</v>
      </c>
      <c r="AA113" s="7">
        <f>IFERROR(Z113/Z446, "NA")</f>
        <v>0</v>
      </c>
      <c r="AB113" s="8"/>
      <c r="AC113" s="6">
        <v>0</v>
      </c>
      <c r="AD113" s="7">
        <f>IFERROR(AC113/AC446, "NA")</f>
        <v>0</v>
      </c>
      <c r="AE113" s="8"/>
      <c r="AF113" s="6">
        <v>0</v>
      </c>
      <c r="AG113" s="7" t="str">
        <f>IFERROR(AF113/AF446, "NA")</f>
        <v>NA</v>
      </c>
      <c r="AH113" s="8"/>
      <c r="AI113" s="6">
        <v>0</v>
      </c>
      <c r="AJ113" s="7" t="str">
        <f>IFERROR(AI113/AI446, "NA")</f>
        <v>NA</v>
      </c>
      <c r="AK113" s="6"/>
      <c r="AL113" s="9">
        <f t="shared" si="12"/>
        <v>0</v>
      </c>
      <c r="AM113" s="7">
        <f>IFERROR(AL113/AL446, "NA")</f>
        <v>0</v>
      </c>
      <c r="AN113" s="6"/>
      <c r="AO113" s="6">
        <v>0</v>
      </c>
      <c r="AP113" s="7">
        <f>IFERROR(AO113/AO446, "NA")</f>
        <v>0</v>
      </c>
      <c r="AQ113" s="6"/>
      <c r="AR113" s="9">
        <f t="shared" si="13"/>
        <v>0</v>
      </c>
    </row>
    <row r="114" spans="1:44" ht="16.5" hidden="1" customHeight="1" x14ac:dyDescent="0.3">
      <c r="A114" s="35" t="s">
        <v>538</v>
      </c>
      <c r="B114" s="6">
        <v>0</v>
      </c>
      <c r="C114" s="7">
        <f>IFERROR(B114/B446, "NA")</f>
        <v>0</v>
      </c>
      <c r="D114" s="8"/>
      <c r="E114" s="6">
        <v>0</v>
      </c>
      <c r="F114" s="7">
        <f>IFERROR(E114/E446, "NA")</f>
        <v>0</v>
      </c>
      <c r="G114" s="8"/>
      <c r="H114" s="6">
        <v>0</v>
      </c>
      <c r="I114" s="7">
        <f>IFERROR(H114/H446, "NA")</f>
        <v>0</v>
      </c>
      <c r="J114" s="8"/>
      <c r="K114" s="6">
        <v>0</v>
      </c>
      <c r="L114" s="7">
        <f>IFERROR(K114/K446, "NA")</f>
        <v>0</v>
      </c>
      <c r="M114" s="8"/>
      <c r="N114" s="6">
        <v>0</v>
      </c>
      <c r="O114" s="7">
        <f>IFERROR(N114/N446, "NA")</f>
        <v>0</v>
      </c>
      <c r="P114" s="8"/>
      <c r="Q114" s="6">
        <v>0</v>
      </c>
      <c r="R114" s="7">
        <f>IFERROR(Q114/Q446, "NA")</f>
        <v>0</v>
      </c>
      <c r="S114" s="8"/>
      <c r="T114" s="6">
        <v>0</v>
      </c>
      <c r="U114" s="7">
        <f>IFERROR(T114/T446, "NA")</f>
        <v>0</v>
      </c>
      <c r="V114" s="8"/>
      <c r="W114" s="6">
        <v>0</v>
      </c>
      <c r="X114" s="7">
        <f>IFERROR(W114/W446, "NA")</f>
        <v>0</v>
      </c>
      <c r="Y114" s="8"/>
      <c r="Z114" s="6">
        <v>0</v>
      </c>
      <c r="AA114" s="7">
        <f>IFERROR(Z114/Z446, "NA")</f>
        <v>0</v>
      </c>
      <c r="AB114" s="8"/>
      <c r="AC114" s="6">
        <v>0</v>
      </c>
      <c r="AD114" s="7">
        <f>IFERROR(AC114/AC446, "NA")</f>
        <v>0</v>
      </c>
      <c r="AE114" s="8"/>
      <c r="AF114" s="6">
        <v>0</v>
      </c>
      <c r="AG114" s="7" t="str">
        <f>IFERROR(AF114/AF446, "NA")</f>
        <v>NA</v>
      </c>
      <c r="AH114" s="8"/>
      <c r="AI114" s="6">
        <v>0</v>
      </c>
      <c r="AJ114" s="7" t="str">
        <f>IFERROR(AI114/AI446, "NA")</f>
        <v>NA</v>
      </c>
      <c r="AK114" s="6"/>
      <c r="AL114" s="9">
        <f t="shared" si="12"/>
        <v>0</v>
      </c>
      <c r="AM114" s="7">
        <f>IFERROR(AL114/AL446, "NA")</f>
        <v>0</v>
      </c>
      <c r="AN114" s="6"/>
      <c r="AO114" s="6">
        <v>0</v>
      </c>
      <c r="AP114" s="7">
        <f>IFERROR(AO114/AO446, "NA")</f>
        <v>0</v>
      </c>
      <c r="AQ114" s="6"/>
      <c r="AR114" s="9">
        <f t="shared" si="13"/>
        <v>0</v>
      </c>
    </row>
    <row r="115" spans="1:44" ht="16.5" hidden="1" customHeight="1" x14ac:dyDescent="0.3">
      <c r="A115" s="35" t="s">
        <v>539</v>
      </c>
      <c r="B115" s="6">
        <v>0</v>
      </c>
      <c r="C115" s="7">
        <f>IFERROR(B115/B446, "NA")</f>
        <v>0</v>
      </c>
      <c r="D115" s="8"/>
      <c r="E115" s="6">
        <v>0</v>
      </c>
      <c r="F115" s="7">
        <f>IFERROR(E115/E446, "NA")</f>
        <v>0</v>
      </c>
      <c r="G115" s="8"/>
      <c r="H115" s="6">
        <v>0</v>
      </c>
      <c r="I115" s="7">
        <f>IFERROR(H115/H446, "NA")</f>
        <v>0</v>
      </c>
      <c r="J115" s="8"/>
      <c r="K115" s="6">
        <v>0</v>
      </c>
      <c r="L115" s="7">
        <f>IFERROR(K115/K446, "NA")</f>
        <v>0</v>
      </c>
      <c r="M115" s="8"/>
      <c r="N115" s="6">
        <v>0</v>
      </c>
      <c r="O115" s="7">
        <f>IFERROR(N115/N446, "NA")</f>
        <v>0</v>
      </c>
      <c r="P115" s="8"/>
      <c r="Q115" s="6">
        <v>0</v>
      </c>
      <c r="R115" s="7">
        <f>IFERROR(Q115/Q446, "NA")</f>
        <v>0</v>
      </c>
      <c r="S115" s="8"/>
      <c r="T115" s="6">
        <v>0</v>
      </c>
      <c r="U115" s="7">
        <f>IFERROR(T115/T446, "NA")</f>
        <v>0</v>
      </c>
      <c r="V115" s="8"/>
      <c r="W115" s="6">
        <v>0</v>
      </c>
      <c r="X115" s="7">
        <f>IFERROR(W115/W446, "NA")</f>
        <v>0</v>
      </c>
      <c r="Y115" s="8"/>
      <c r="Z115" s="6">
        <v>0</v>
      </c>
      <c r="AA115" s="7">
        <f>IFERROR(Z115/Z446, "NA")</f>
        <v>0</v>
      </c>
      <c r="AB115" s="8"/>
      <c r="AC115" s="6">
        <v>0</v>
      </c>
      <c r="AD115" s="7">
        <f>IFERROR(AC115/AC446, "NA")</f>
        <v>0</v>
      </c>
      <c r="AE115" s="8"/>
      <c r="AF115" s="6">
        <v>0</v>
      </c>
      <c r="AG115" s="7" t="str">
        <f>IFERROR(AF115/AF446, "NA")</f>
        <v>NA</v>
      </c>
      <c r="AH115" s="8"/>
      <c r="AI115" s="6">
        <v>0</v>
      </c>
      <c r="AJ115" s="7" t="str">
        <f>IFERROR(AI115/AI446, "NA")</f>
        <v>NA</v>
      </c>
      <c r="AK115" s="6"/>
      <c r="AL115" s="9">
        <f t="shared" si="12"/>
        <v>0</v>
      </c>
      <c r="AM115" s="7">
        <f>IFERROR(AL115/AL446, "NA")</f>
        <v>0</v>
      </c>
      <c r="AN115" s="6"/>
      <c r="AO115" s="6">
        <v>0</v>
      </c>
      <c r="AP115" s="7">
        <f>IFERROR(AO115/AO446, "NA")</f>
        <v>0</v>
      </c>
      <c r="AQ115" s="6"/>
      <c r="AR115" s="9">
        <f t="shared" si="13"/>
        <v>0</v>
      </c>
    </row>
    <row r="116" spans="1:44" ht="16.5" hidden="1" customHeight="1" x14ac:dyDescent="0.3">
      <c r="A116" s="35" t="s">
        <v>540</v>
      </c>
      <c r="B116" s="6">
        <v>0</v>
      </c>
      <c r="C116" s="7">
        <f>IFERROR(B116/B446, "NA")</f>
        <v>0</v>
      </c>
      <c r="D116" s="8"/>
      <c r="E116" s="6">
        <v>0</v>
      </c>
      <c r="F116" s="7">
        <f>IFERROR(E116/E446, "NA")</f>
        <v>0</v>
      </c>
      <c r="G116" s="8"/>
      <c r="H116" s="6">
        <v>0</v>
      </c>
      <c r="I116" s="7">
        <f>IFERROR(H116/H446, "NA")</f>
        <v>0</v>
      </c>
      <c r="J116" s="8"/>
      <c r="K116" s="6">
        <v>0</v>
      </c>
      <c r="L116" s="7">
        <f>IFERROR(K116/K446, "NA")</f>
        <v>0</v>
      </c>
      <c r="M116" s="8"/>
      <c r="N116" s="6">
        <v>0</v>
      </c>
      <c r="O116" s="7">
        <f>IFERROR(N116/N446, "NA")</f>
        <v>0</v>
      </c>
      <c r="P116" s="8"/>
      <c r="Q116" s="6">
        <v>0</v>
      </c>
      <c r="R116" s="7">
        <f>IFERROR(Q116/Q446, "NA")</f>
        <v>0</v>
      </c>
      <c r="S116" s="8"/>
      <c r="T116" s="6">
        <v>0</v>
      </c>
      <c r="U116" s="7">
        <f>IFERROR(T116/T446, "NA")</f>
        <v>0</v>
      </c>
      <c r="V116" s="8"/>
      <c r="W116" s="6">
        <v>0</v>
      </c>
      <c r="X116" s="7">
        <f>IFERROR(W116/W446, "NA")</f>
        <v>0</v>
      </c>
      <c r="Y116" s="8"/>
      <c r="Z116" s="6">
        <v>0</v>
      </c>
      <c r="AA116" s="7">
        <f>IFERROR(Z116/Z446, "NA")</f>
        <v>0</v>
      </c>
      <c r="AB116" s="8"/>
      <c r="AC116" s="6">
        <v>0</v>
      </c>
      <c r="AD116" s="7">
        <f>IFERROR(AC116/AC446, "NA")</f>
        <v>0</v>
      </c>
      <c r="AE116" s="8"/>
      <c r="AF116" s="6">
        <v>0</v>
      </c>
      <c r="AG116" s="7" t="str">
        <f>IFERROR(AF116/AF446, "NA")</f>
        <v>NA</v>
      </c>
      <c r="AH116" s="8"/>
      <c r="AI116" s="6">
        <v>0</v>
      </c>
      <c r="AJ116" s="7" t="str">
        <f>IFERROR(AI116/AI446, "NA")</f>
        <v>NA</v>
      </c>
      <c r="AK116" s="6"/>
      <c r="AL116" s="9">
        <f t="shared" si="12"/>
        <v>0</v>
      </c>
      <c r="AM116" s="7">
        <f>IFERROR(AL116/AL446, "NA")</f>
        <v>0</v>
      </c>
      <c r="AN116" s="6"/>
      <c r="AO116" s="6">
        <v>0</v>
      </c>
      <c r="AP116" s="7">
        <f>IFERROR(AO116/AO446, "NA")</f>
        <v>0</v>
      </c>
      <c r="AQ116" s="6"/>
      <c r="AR116" s="9">
        <f t="shared" si="13"/>
        <v>0</v>
      </c>
    </row>
    <row r="117" spans="1:44" ht="16.5" hidden="1" customHeight="1" x14ac:dyDescent="0.3">
      <c r="A117" s="35" t="s">
        <v>541</v>
      </c>
      <c r="B117" s="6">
        <v>0</v>
      </c>
      <c r="C117" s="7">
        <f>IFERROR(B117/B446, "NA")</f>
        <v>0</v>
      </c>
      <c r="D117" s="8"/>
      <c r="E117" s="6">
        <v>0</v>
      </c>
      <c r="F117" s="7">
        <f>IFERROR(E117/E446, "NA")</f>
        <v>0</v>
      </c>
      <c r="G117" s="8"/>
      <c r="H117" s="6">
        <v>0</v>
      </c>
      <c r="I117" s="7">
        <f>IFERROR(H117/H446, "NA")</f>
        <v>0</v>
      </c>
      <c r="J117" s="8"/>
      <c r="K117" s="6">
        <v>0</v>
      </c>
      <c r="L117" s="7">
        <f>IFERROR(K117/K446, "NA")</f>
        <v>0</v>
      </c>
      <c r="M117" s="8"/>
      <c r="N117" s="6">
        <v>0</v>
      </c>
      <c r="O117" s="7">
        <f>IFERROR(N117/N446, "NA")</f>
        <v>0</v>
      </c>
      <c r="P117" s="8"/>
      <c r="Q117" s="6">
        <v>0</v>
      </c>
      <c r="R117" s="7">
        <f>IFERROR(Q117/Q446, "NA")</f>
        <v>0</v>
      </c>
      <c r="S117" s="8"/>
      <c r="T117" s="6">
        <v>0</v>
      </c>
      <c r="U117" s="7">
        <f>IFERROR(T117/T446, "NA")</f>
        <v>0</v>
      </c>
      <c r="V117" s="8"/>
      <c r="W117" s="6">
        <v>0</v>
      </c>
      <c r="X117" s="7">
        <f>IFERROR(W117/W446, "NA")</f>
        <v>0</v>
      </c>
      <c r="Y117" s="8"/>
      <c r="Z117" s="6">
        <v>0</v>
      </c>
      <c r="AA117" s="7">
        <f>IFERROR(Z117/Z446, "NA")</f>
        <v>0</v>
      </c>
      <c r="AB117" s="8"/>
      <c r="AC117" s="6">
        <v>0</v>
      </c>
      <c r="AD117" s="7">
        <f>IFERROR(AC117/AC446, "NA")</f>
        <v>0</v>
      </c>
      <c r="AE117" s="8"/>
      <c r="AF117" s="6">
        <v>0</v>
      </c>
      <c r="AG117" s="7" t="str">
        <f>IFERROR(AF117/AF446, "NA")</f>
        <v>NA</v>
      </c>
      <c r="AH117" s="8"/>
      <c r="AI117" s="6">
        <v>0</v>
      </c>
      <c r="AJ117" s="7" t="str">
        <f>IFERROR(AI117/AI446, "NA")</f>
        <v>NA</v>
      </c>
      <c r="AK117" s="6"/>
      <c r="AL117" s="9">
        <f t="shared" si="12"/>
        <v>0</v>
      </c>
      <c r="AM117" s="7">
        <f>IFERROR(AL117/AL446, "NA")</f>
        <v>0</v>
      </c>
      <c r="AN117" s="6"/>
      <c r="AO117" s="6">
        <v>0</v>
      </c>
      <c r="AP117" s="7">
        <f>IFERROR(AO117/AO446, "NA")</f>
        <v>0</v>
      </c>
      <c r="AQ117" s="6"/>
      <c r="AR117" s="9">
        <f t="shared" si="13"/>
        <v>0</v>
      </c>
    </row>
    <row r="118" spans="1:44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-6510.6500000000005</v>
      </c>
      <c r="C118" s="12">
        <f>IFERROR(B118/B446, "NA")</f>
        <v>-5.703089653517146E-2</v>
      </c>
      <c r="D118" s="2"/>
      <c r="E118" s="11">
        <f>IFERROR(E94+E95+E96+E97+E98+E99+E100+E101+E102+E103+E104+E105+E106+E107+E108+E109+E110+E111+E112+E113+E114+E115+E116+E117, "NA")</f>
        <v>-4811.97</v>
      </c>
      <c r="F118" s="12">
        <f>IFERROR(E118/E446, "NA")</f>
        <v>-6.3487127416503752E-2</v>
      </c>
      <c r="G118" s="2"/>
      <c r="H118" s="11">
        <f>IFERROR(H94+H95+H96+H97+H98+H99+H100+H101+H102+H103+H104+H105+H106+H107+H108+H109+H110+H111+H112+H113+H114+H115+H116+H117, "NA")</f>
        <v>-5881.09</v>
      </c>
      <c r="I118" s="12">
        <f>IFERROR(H118/H446, "NA")</f>
        <v>-4.667284305879657E-2</v>
      </c>
      <c r="J118" s="2"/>
      <c r="K118" s="11">
        <f>IFERROR(K94+K95+K96+K97+K98+K99+K100+K101+K102+K103+K104+K105+K106+K107+K108+K109+K110+K111+K112+K113+K114+K115+K116+K117, "NA")</f>
        <v>-7395.92</v>
      </c>
      <c r="L118" s="12">
        <f>IFERROR(K118/K446, "NA")</f>
        <v>-8.9680158729292608E-2</v>
      </c>
      <c r="M118" s="2"/>
      <c r="N118" s="11">
        <f>IFERROR(N94+N95+N96+N97+N98+N99+N100+N101+N102+N103+N104+N105+N106+N107+N108+N109+N110+N111+N112+N113+N114+N115+N116+N117, "NA")</f>
        <v>-4316.87</v>
      </c>
      <c r="O118" s="12">
        <f>IFERROR(N118/N446, "NA")</f>
        <v>-6.3589427073973359E-2</v>
      </c>
      <c r="P118" s="2"/>
      <c r="Q118" s="11">
        <f>IFERROR(Q94+Q95+Q96+Q97+Q98+Q99+Q100+Q101+Q102+Q103+Q104+Q105+Q106+Q107+Q108+Q109+Q110+Q111+Q112+Q113+Q114+Q115+Q116+Q117, "NA")</f>
        <v>-2972.4900000000002</v>
      </c>
      <c r="R118" s="12">
        <f>IFERROR(Q118/Q446, "NA")</f>
        <v>-4.0360742748789681E-2</v>
      </c>
      <c r="S118" s="2"/>
      <c r="T118" s="11">
        <f>IFERROR(T94+T95+T96+T97+T98+T99+T100+T101+T102+T103+T104+T105+T106+T107+T108+T109+T110+T111+T112+T113+T114+T115+T116+T117, "NA")</f>
        <v>-4563.6500000000005</v>
      </c>
      <c r="U118" s="12">
        <f>IFERROR(T118/T446, "NA")</f>
        <v>-3.7746902825122414E-2</v>
      </c>
      <c r="V118" s="2"/>
      <c r="W118" s="11">
        <f>IFERROR(W94+W95+W96+W97+W98+W99+W100+W101+W102+W103+W104+W105+W106+W107+W108+W109+W110+W111+W112+W113+W114+W115+W116+W117, "NA")</f>
        <v>-3088.3700000000003</v>
      </c>
      <c r="X118" s="12">
        <f>IFERROR(W118/W446, "NA")</f>
        <v>-3.1634691765158991E-2</v>
      </c>
      <c r="Y118" s="2"/>
      <c r="Z118" s="11">
        <f>IFERROR(Z94+Z95+Z96+Z97+Z98+Z99+Z100+Z101+Z102+Z103+Z104+Z105+Z106+Z107+Z108+Z109+Z110+Z111+Z112+Z113+Z114+Z115+Z116+Z117, "NA")</f>
        <v>-3133.1</v>
      </c>
      <c r="AA118" s="12">
        <f>IFERROR(Z118/Z446, "NA")</f>
        <v>-3.589678782696628E-2</v>
      </c>
      <c r="AB118" s="2"/>
      <c r="AC118" s="11">
        <f>IFERROR(AC94+AC95+AC96+AC97+AC98+AC99+AC100+AC101+AC102+AC103+AC104+AC105+AC106+AC107+AC108+AC109+AC110+AC111+AC112+AC113+AC114+AC115+AC116+AC117, "NA")</f>
        <v>-3811.59</v>
      </c>
      <c r="AD118" s="12">
        <f>IFERROR(AC118/AC446, "NA")</f>
        <v>-3.5548949463113017E-2</v>
      </c>
      <c r="AE118" s="2"/>
      <c r="AF118" s="11">
        <f>IFERROR(AF94+AF95+AF96+AF97+AF98+AF99+AF100+AF101+AF102+AF103+AF104+AF105+AF106+AF107+AF108+AF109+AF110+AF111+AF112+AF113+AF114+AF115+AF116+AF117, "NA")</f>
        <v>0</v>
      </c>
      <c r="AG118" s="12" t="str">
        <f>IFERROR(AF118/AF446, "NA")</f>
        <v>NA</v>
      </c>
      <c r="AH118" s="2"/>
      <c r="AI118" s="11">
        <f>IFERROR(AI94+AI95+AI96+AI97+AI98+AI99+AI100+AI101+AI102+AI103+AI104+AI105+AI106+AI107+AI108+AI109+AI110+AI111+AI112+AI113+AI114+AI115+AI116+AI117, "NA")</f>
        <v>0</v>
      </c>
      <c r="AJ118" s="12" t="str">
        <f>IFERROR(AI118/AI446, "NA")</f>
        <v>NA</v>
      </c>
      <c r="AK118" s="2"/>
      <c r="AL118" s="11">
        <f t="shared" si="12"/>
        <v>-46485.7</v>
      </c>
      <c r="AM118" s="12">
        <f>IFERROR(AL118/AL446, "NA")</f>
        <v>-4.8778544764582703E-2</v>
      </c>
      <c r="AN118" s="2"/>
      <c r="AO118" s="11">
        <f>IFERROR(AO94+AO95+AO96+AO97+AO98+AO99+AO100+AO101+AO102+AO103+AO104+AO105+AO106+AO107+AO108+AO109+AO110+AO111+AO112+AO113+AO114+AO115+AO116+AO117, "NA")</f>
        <v>-63690.89</v>
      </c>
      <c r="AP118" s="12">
        <f>IFERROR(AO118/AO446, "NA")</f>
        <v>-5.9684424957363105E-2</v>
      </c>
      <c r="AQ118" s="2"/>
      <c r="AR118" s="11">
        <f t="shared" si="13"/>
        <v>17205.190000000002</v>
      </c>
    </row>
    <row r="119" spans="1:44" ht="16.5" hidden="1" customHeight="1" x14ac:dyDescent="0.3">
      <c r="A119" s="33" t="s">
        <v>542</v>
      </c>
      <c r="B119" s="6">
        <v>0</v>
      </c>
      <c r="C119" s="7">
        <f>IFERROR(B119/B446, "NA")</f>
        <v>0</v>
      </c>
      <c r="D119" s="8"/>
      <c r="E119" s="6">
        <v>0</v>
      </c>
      <c r="F119" s="7">
        <f>IFERROR(E119/E446, "NA")</f>
        <v>0</v>
      </c>
      <c r="G119" s="8"/>
      <c r="H119" s="6">
        <v>0</v>
      </c>
      <c r="I119" s="7">
        <f>IFERROR(H119/H446, "NA")</f>
        <v>0</v>
      </c>
      <c r="J119" s="8"/>
      <c r="K119" s="6">
        <v>0</v>
      </c>
      <c r="L119" s="7">
        <f>IFERROR(K119/K446, "NA")</f>
        <v>0</v>
      </c>
      <c r="M119" s="8"/>
      <c r="N119" s="6">
        <v>0</v>
      </c>
      <c r="O119" s="7">
        <f>IFERROR(N119/N446, "NA")</f>
        <v>0</v>
      </c>
      <c r="P119" s="8"/>
      <c r="Q119" s="6">
        <v>0</v>
      </c>
      <c r="R119" s="7">
        <f>IFERROR(Q119/Q446, "NA")</f>
        <v>0</v>
      </c>
      <c r="S119" s="8"/>
      <c r="T119" s="6">
        <v>0</v>
      </c>
      <c r="U119" s="7">
        <f>IFERROR(T119/T446, "NA")</f>
        <v>0</v>
      </c>
      <c r="V119" s="8"/>
      <c r="W119" s="6">
        <v>0</v>
      </c>
      <c r="X119" s="7">
        <f>IFERROR(W119/W446, "NA")</f>
        <v>0</v>
      </c>
      <c r="Y119" s="8"/>
      <c r="Z119" s="6">
        <v>0</v>
      </c>
      <c r="AA119" s="7">
        <f>IFERROR(Z119/Z446, "NA")</f>
        <v>0</v>
      </c>
      <c r="AB119" s="8"/>
      <c r="AC119" s="6">
        <v>0</v>
      </c>
      <c r="AD119" s="7">
        <f>IFERROR(AC119/AC446, "NA")</f>
        <v>0</v>
      </c>
      <c r="AE119" s="8"/>
      <c r="AF119" s="6">
        <v>0</v>
      </c>
      <c r="AG119" s="7" t="str">
        <f>IFERROR(AF119/AF446, "NA")</f>
        <v>NA</v>
      </c>
      <c r="AH119" s="8"/>
      <c r="AI119" s="6">
        <v>0</v>
      </c>
      <c r="AJ119" s="7" t="str">
        <f>IFERROR(AI119/AI446, "NA")</f>
        <v>NA</v>
      </c>
      <c r="AK119" s="6"/>
      <c r="AL119" s="9">
        <f t="shared" si="12"/>
        <v>0</v>
      </c>
      <c r="AM119" s="7">
        <f>IFERROR(AL119/AL446, "NA")</f>
        <v>0</v>
      </c>
      <c r="AN119" s="6"/>
      <c r="AO119" s="6">
        <v>0</v>
      </c>
      <c r="AP119" s="7">
        <f>IFERROR(AO119/AO446, "NA")</f>
        <v>0</v>
      </c>
      <c r="AQ119" s="6"/>
      <c r="AR119" s="9">
        <f t="shared" si="13"/>
        <v>0</v>
      </c>
    </row>
    <row r="120" spans="1:44" ht="16.5" hidden="1" customHeight="1" x14ac:dyDescent="0.3">
      <c r="A120" s="33" t="s">
        <v>543</v>
      </c>
      <c r="B120" s="6">
        <v>0</v>
      </c>
      <c r="C120" s="7">
        <f>IFERROR(B120/B446, "NA")</f>
        <v>0</v>
      </c>
      <c r="D120" s="8"/>
      <c r="E120" s="6">
        <v>0</v>
      </c>
      <c r="F120" s="7">
        <f>IFERROR(E120/E446, "NA")</f>
        <v>0</v>
      </c>
      <c r="G120" s="8"/>
      <c r="H120" s="6">
        <v>0</v>
      </c>
      <c r="I120" s="7">
        <f>IFERROR(H120/H446, "NA")</f>
        <v>0</v>
      </c>
      <c r="J120" s="8"/>
      <c r="K120" s="6">
        <v>0</v>
      </c>
      <c r="L120" s="7">
        <f>IFERROR(K120/K446, "NA")</f>
        <v>0</v>
      </c>
      <c r="M120" s="8"/>
      <c r="N120" s="6">
        <v>0</v>
      </c>
      <c r="O120" s="7">
        <f>IFERROR(N120/N446, "NA")</f>
        <v>0</v>
      </c>
      <c r="P120" s="8"/>
      <c r="Q120" s="6">
        <v>0</v>
      </c>
      <c r="R120" s="7">
        <f>IFERROR(Q120/Q446, "NA")</f>
        <v>0</v>
      </c>
      <c r="S120" s="8"/>
      <c r="T120" s="6">
        <v>0</v>
      </c>
      <c r="U120" s="7">
        <f>IFERROR(T120/T446, "NA")</f>
        <v>0</v>
      </c>
      <c r="V120" s="8"/>
      <c r="W120" s="6">
        <v>0</v>
      </c>
      <c r="X120" s="7">
        <f>IFERROR(W120/W446, "NA")</f>
        <v>0</v>
      </c>
      <c r="Y120" s="8"/>
      <c r="Z120" s="6">
        <v>0</v>
      </c>
      <c r="AA120" s="7">
        <f>IFERROR(Z120/Z446, "NA")</f>
        <v>0</v>
      </c>
      <c r="AB120" s="8"/>
      <c r="AC120" s="6">
        <v>0</v>
      </c>
      <c r="AD120" s="7">
        <f>IFERROR(AC120/AC446, "NA")</f>
        <v>0</v>
      </c>
      <c r="AE120" s="8"/>
      <c r="AF120" s="6">
        <v>0</v>
      </c>
      <c r="AG120" s="7" t="str">
        <f>IFERROR(AF120/AF446, "NA")</f>
        <v>NA</v>
      </c>
      <c r="AH120" s="8"/>
      <c r="AI120" s="6">
        <v>0</v>
      </c>
      <c r="AJ120" s="7" t="str">
        <f>IFERROR(AI120/AI446, "NA")</f>
        <v>NA</v>
      </c>
      <c r="AK120" s="6"/>
      <c r="AL120" s="9">
        <f t="shared" si="12"/>
        <v>0</v>
      </c>
      <c r="AM120" s="7">
        <f>IFERROR(AL120/AL446, "NA")</f>
        <v>0</v>
      </c>
      <c r="AN120" s="6"/>
      <c r="AO120" s="6">
        <v>0</v>
      </c>
      <c r="AP120" s="7">
        <f>IFERROR(AO120/AO446, "NA")</f>
        <v>0</v>
      </c>
      <c r="AQ120" s="6"/>
      <c r="AR120" s="9">
        <f t="shared" si="13"/>
        <v>0</v>
      </c>
    </row>
    <row r="121" spans="1:44" ht="16.5" hidden="1" customHeight="1" x14ac:dyDescent="0.3">
      <c r="A121" s="33" t="s">
        <v>544</v>
      </c>
      <c r="B121" s="6">
        <v>0</v>
      </c>
      <c r="C121" s="7">
        <f>IFERROR(B121/B446, "NA")</f>
        <v>0</v>
      </c>
      <c r="D121" s="8"/>
      <c r="E121" s="6">
        <v>0</v>
      </c>
      <c r="F121" s="7">
        <f>IFERROR(E121/E446, "NA")</f>
        <v>0</v>
      </c>
      <c r="G121" s="8"/>
      <c r="H121" s="6">
        <v>0</v>
      </c>
      <c r="I121" s="7">
        <f>IFERROR(H121/H446, "NA")</f>
        <v>0</v>
      </c>
      <c r="J121" s="8"/>
      <c r="K121" s="6">
        <v>0</v>
      </c>
      <c r="L121" s="7">
        <f>IFERROR(K121/K446, "NA")</f>
        <v>0</v>
      </c>
      <c r="M121" s="8"/>
      <c r="N121" s="6">
        <v>0</v>
      </c>
      <c r="O121" s="7">
        <f>IFERROR(N121/N446, "NA")</f>
        <v>0</v>
      </c>
      <c r="P121" s="8"/>
      <c r="Q121" s="6">
        <v>0</v>
      </c>
      <c r="R121" s="7">
        <f>IFERROR(Q121/Q446, "NA")</f>
        <v>0</v>
      </c>
      <c r="S121" s="8"/>
      <c r="T121" s="6">
        <v>0</v>
      </c>
      <c r="U121" s="7">
        <f>IFERROR(T121/T446, "NA")</f>
        <v>0</v>
      </c>
      <c r="V121" s="8"/>
      <c r="W121" s="6">
        <v>0</v>
      </c>
      <c r="X121" s="7">
        <f>IFERROR(W121/W446, "NA")</f>
        <v>0</v>
      </c>
      <c r="Y121" s="8"/>
      <c r="Z121" s="6">
        <v>0</v>
      </c>
      <c r="AA121" s="7">
        <f>IFERROR(Z121/Z446, "NA")</f>
        <v>0</v>
      </c>
      <c r="AB121" s="8"/>
      <c r="AC121" s="6">
        <v>0</v>
      </c>
      <c r="AD121" s="7">
        <f>IFERROR(AC121/AC446, "NA")</f>
        <v>0</v>
      </c>
      <c r="AE121" s="8"/>
      <c r="AF121" s="6">
        <v>0</v>
      </c>
      <c r="AG121" s="7" t="str">
        <f>IFERROR(AF121/AF446, "NA")</f>
        <v>NA</v>
      </c>
      <c r="AH121" s="8"/>
      <c r="AI121" s="6">
        <v>0</v>
      </c>
      <c r="AJ121" s="7" t="str">
        <f>IFERROR(AI121/AI446, "NA")</f>
        <v>NA</v>
      </c>
      <c r="AK121" s="6"/>
      <c r="AL121" s="9">
        <f t="shared" si="12"/>
        <v>0</v>
      </c>
      <c r="AM121" s="7">
        <f>IFERROR(AL121/AL446, "NA")</f>
        <v>0</v>
      </c>
      <c r="AN121" s="6"/>
      <c r="AO121" s="6">
        <v>0</v>
      </c>
      <c r="AP121" s="7">
        <f>IFERROR(AO121/AO446, "NA")</f>
        <v>0</v>
      </c>
      <c r="AQ121" s="6"/>
      <c r="AR121" s="9">
        <f t="shared" si="13"/>
        <v>0</v>
      </c>
    </row>
    <row r="122" spans="1:44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114160.05</v>
      </c>
      <c r="C122" s="12">
        <f>IFERROR(B122/B446, "NA")</f>
        <v>1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75794.42</v>
      </c>
      <c r="F122" s="12">
        <f>IFERROR(E122/E446, "NA")</f>
        <v>1</v>
      </c>
      <c r="G122" s="2"/>
      <c r="H122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, "NA")</f>
        <v>126006.68000000001</v>
      </c>
      <c r="I122" s="12">
        <f>IFERROR(H122/H446, "NA")</f>
        <v>1.0000000000000002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82469.969999999987</v>
      </c>
      <c r="L122" s="12">
        <f>IFERROR(K122/K446, "NA")</f>
        <v>0.99999999999999978</v>
      </c>
      <c r="M122" s="2"/>
      <c r="N122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, "NA")</f>
        <v>67886.60000000002</v>
      </c>
      <c r="O122" s="12">
        <f>IFERROR(N122/N446, "NA")</f>
        <v>1.0000000000000002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73648.05</v>
      </c>
      <c r="R122" s="12">
        <f>IFERROR(Q122/Q446, "NA")</f>
        <v>1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120901.30999999998</v>
      </c>
      <c r="U122" s="12">
        <f>IFERROR(T122/T446, "NA")</f>
        <v>0.99999999999999989</v>
      </c>
      <c r="V122" s="2"/>
      <c r="W122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, "NA")</f>
        <v>97626.05</v>
      </c>
      <c r="X122" s="12">
        <f>IFERROR(W122/W446, "NA")</f>
        <v>1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87280.790000000008</v>
      </c>
      <c r="AA122" s="12">
        <f>IFERROR(Z122/Z446, "NA")</f>
        <v>1.0000000000000002</v>
      </c>
      <c r="AB122" s="2"/>
      <c r="AC122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, "NA")</f>
        <v>107220.89000000001</v>
      </c>
      <c r="AD122" s="12">
        <f>IFERROR(AC122/AC446, "NA")</f>
        <v>1.0000000000000002</v>
      </c>
      <c r="AE122" s="2"/>
      <c r="AF122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, "NA")</f>
        <v>0</v>
      </c>
      <c r="AG122" s="12" t="str">
        <f>IFERROR(AF122/AF446, "NA")</f>
        <v>NA</v>
      </c>
      <c r="AH122" s="2"/>
      <c r="AI122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, "NA")</f>
        <v>0</v>
      </c>
      <c r="AJ122" s="12" t="str">
        <f>IFERROR(AI122/AI446, "NA")</f>
        <v>NA</v>
      </c>
      <c r="AK122" s="2"/>
      <c r="AL122" s="11">
        <f t="shared" si="12"/>
        <v>952994.81</v>
      </c>
      <c r="AM122" s="12">
        <f>IFERROR(AL122/AL446, "NA")</f>
        <v>0.99999999999999989</v>
      </c>
      <c r="AN122" s="2"/>
      <c r="AO122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, "NA")</f>
        <v>1067127.4800000002</v>
      </c>
      <c r="AP122" s="12">
        <f>IFERROR(AO122/AO446, "NA")</f>
        <v>1.0000000000000002</v>
      </c>
      <c r="AQ122" s="2"/>
      <c r="AR122" s="11">
        <f t="shared" si="13"/>
        <v>-114132.67000000016</v>
      </c>
    </row>
    <row r="123" spans="1:44" ht="30.75" hidden="1" customHeight="1" x14ac:dyDescent="0.3">
      <c r="A123" s="5" t="s">
        <v>545</v>
      </c>
      <c r="B123" s="6">
        <v>0</v>
      </c>
      <c r="C123" s="7">
        <f>IFERROR(B123/B446, "NA")</f>
        <v>0</v>
      </c>
      <c r="D123" s="8"/>
      <c r="E123" s="6">
        <v>0</v>
      </c>
      <c r="F123" s="7">
        <f>IFERROR(E123/E446, "NA")</f>
        <v>0</v>
      </c>
      <c r="G123" s="8"/>
      <c r="H123" s="6">
        <v>0</v>
      </c>
      <c r="I123" s="7">
        <f>IFERROR(H123/H446, "NA")</f>
        <v>0</v>
      </c>
      <c r="J123" s="8"/>
      <c r="K123" s="6">
        <v>0</v>
      </c>
      <c r="L123" s="7">
        <f>IFERROR(K123/K446, "NA")</f>
        <v>0</v>
      </c>
      <c r="M123" s="8"/>
      <c r="N123" s="6">
        <v>0</v>
      </c>
      <c r="O123" s="7">
        <f>IFERROR(N123/N446, "NA")</f>
        <v>0</v>
      </c>
      <c r="P123" s="8"/>
      <c r="Q123" s="6">
        <v>0</v>
      </c>
      <c r="R123" s="7">
        <f>IFERROR(Q123/Q446, "NA")</f>
        <v>0</v>
      </c>
      <c r="S123" s="8"/>
      <c r="T123" s="6">
        <v>0</v>
      </c>
      <c r="U123" s="7">
        <f>IFERROR(T123/T446, "NA")</f>
        <v>0</v>
      </c>
      <c r="V123" s="8"/>
      <c r="W123" s="6">
        <v>0</v>
      </c>
      <c r="X123" s="7">
        <f>IFERROR(W123/W446, "NA")</f>
        <v>0</v>
      </c>
      <c r="Y123" s="8"/>
      <c r="Z123" s="6">
        <v>0</v>
      </c>
      <c r="AA123" s="7">
        <f>IFERROR(Z123/Z446, "NA")</f>
        <v>0</v>
      </c>
      <c r="AB123" s="8"/>
      <c r="AC123" s="6">
        <v>0</v>
      </c>
      <c r="AD123" s="7">
        <f>IFERROR(AC123/AC446, "NA")</f>
        <v>0</v>
      </c>
      <c r="AE123" s="8"/>
      <c r="AF123" s="6">
        <v>0</v>
      </c>
      <c r="AG123" s="7" t="str">
        <f>IFERROR(AF123/AF446, "NA")</f>
        <v>NA</v>
      </c>
      <c r="AH123" s="8"/>
      <c r="AI123" s="6">
        <v>0</v>
      </c>
      <c r="AJ123" s="7" t="str">
        <f>IFERROR(AI123/AI446, "NA")</f>
        <v>NA</v>
      </c>
      <c r="AK123" s="6"/>
      <c r="AL123" s="9">
        <f t="shared" si="12"/>
        <v>0</v>
      </c>
      <c r="AM123" s="7">
        <f>IFERROR(AL123/AL446, "NA")</f>
        <v>0</v>
      </c>
      <c r="AN123" s="6"/>
      <c r="AO123" s="6">
        <v>0</v>
      </c>
      <c r="AP123" s="7">
        <f>IFERROR(AO123/AO446, "NA")</f>
        <v>0</v>
      </c>
      <c r="AQ123" s="6"/>
      <c r="AR123" s="9">
        <f t="shared" si="13"/>
        <v>0</v>
      </c>
    </row>
    <row r="124" spans="1:44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114160.05</v>
      </c>
      <c r="C124" s="12">
        <f>IFERROR(B124/B446, "NA")</f>
        <v>1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75794.42</v>
      </c>
      <c r="F124" s="12">
        <f>IFERROR(E124/E446, "NA")</f>
        <v>1</v>
      </c>
      <c r="G124" s="2"/>
      <c r="H124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+H123, "NA")</f>
        <v>126006.68000000001</v>
      </c>
      <c r="I124" s="12">
        <f>IFERROR(H124/H446, "NA")</f>
        <v>1.0000000000000002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82469.969999999987</v>
      </c>
      <c r="L124" s="12">
        <f>IFERROR(K124/K446, "NA")</f>
        <v>0.99999999999999978</v>
      </c>
      <c r="M124" s="2"/>
      <c r="N124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+N123, "NA")</f>
        <v>67886.60000000002</v>
      </c>
      <c r="O124" s="12">
        <f>IFERROR(N124/N446, "NA")</f>
        <v>1.0000000000000002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73648.05</v>
      </c>
      <c r="R124" s="12">
        <f>IFERROR(Q124/Q446, "NA")</f>
        <v>1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120901.30999999998</v>
      </c>
      <c r="U124" s="12">
        <f>IFERROR(T124/T446, "NA")</f>
        <v>0.99999999999999989</v>
      </c>
      <c r="V124" s="2"/>
      <c r="W124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+W123, "NA")</f>
        <v>97626.05</v>
      </c>
      <c r="X124" s="12">
        <f>IFERROR(W124/W446, "NA")</f>
        <v>1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87280.790000000008</v>
      </c>
      <c r="AA124" s="12">
        <f>IFERROR(Z124/Z446, "NA")</f>
        <v>1.0000000000000002</v>
      </c>
      <c r="AB124" s="2"/>
      <c r="AC124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+AC123, "NA")</f>
        <v>107220.89000000001</v>
      </c>
      <c r="AD124" s="12">
        <f>IFERROR(AC124/AC446, "NA")</f>
        <v>1.0000000000000002</v>
      </c>
      <c r="AE124" s="2"/>
      <c r="AF124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+AF123, "NA")</f>
        <v>0</v>
      </c>
      <c r="AG124" s="12" t="str">
        <f>IFERROR(AF124/AF446, "NA")</f>
        <v>NA</v>
      </c>
      <c r="AH124" s="2"/>
      <c r="AI124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+AI123, "NA")</f>
        <v>0</v>
      </c>
      <c r="AJ124" s="12" t="str">
        <f>IFERROR(AI124/AI446, "NA")</f>
        <v>NA</v>
      </c>
      <c r="AK124" s="2"/>
      <c r="AL124" s="11">
        <f t="shared" si="12"/>
        <v>952994.81</v>
      </c>
      <c r="AM124" s="12">
        <f>IFERROR(AL124/AL446, "NA")</f>
        <v>0.99999999999999989</v>
      </c>
      <c r="AN124" s="2"/>
      <c r="AO124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+AO123, "NA")</f>
        <v>1067127.4800000002</v>
      </c>
      <c r="AP124" s="12">
        <f>IFERROR(AO124/AO446, "NA")</f>
        <v>1.0000000000000002</v>
      </c>
      <c r="AQ124" s="2"/>
      <c r="AR124" s="11">
        <f t="shared" si="13"/>
        <v>-114132.67000000016</v>
      </c>
    </row>
    <row r="125" spans="1:44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  <c r="AE125" s="4"/>
      <c r="AF125" s="2"/>
      <c r="AG125" s="3"/>
      <c r="AH125" s="4"/>
      <c r="AI125" s="2"/>
      <c r="AJ125" s="3"/>
      <c r="AK125" s="2"/>
      <c r="AL125" s="2"/>
      <c r="AM125" s="3"/>
      <c r="AN125" s="2"/>
      <c r="AO125" s="2"/>
      <c r="AP125" s="3"/>
      <c r="AQ125" s="2"/>
      <c r="AR125" s="2"/>
    </row>
    <row r="126" spans="1:44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  <c r="AE126" s="4"/>
      <c r="AF126" s="2"/>
      <c r="AG126" s="3"/>
      <c r="AH126" s="4"/>
      <c r="AI126" s="2"/>
      <c r="AJ126" s="3"/>
      <c r="AK126" s="2"/>
      <c r="AL126" s="2"/>
      <c r="AM126" s="3"/>
      <c r="AN126" s="2"/>
      <c r="AO126" s="2"/>
      <c r="AP126" s="3"/>
      <c r="AQ126" s="2"/>
      <c r="AR126" s="2"/>
    </row>
    <row r="127" spans="1:44" ht="16.5" hidden="1" customHeight="1" x14ac:dyDescent="0.3">
      <c r="A127" s="33" t="s">
        <v>546</v>
      </c>
      <c r="B127" s="6">
        <v>0</v>
      </c>
      <c r="C127" s="7">
        <f>IFERROR(B127/B446, "NA")</f>
        <v>0</v>
      </c>
      <c r="D127" s="8"/>
      <c r="E127" s="6">
        <v>0</v>
      </c>
      <c r="F127" s="7">
        <f>IFERROR(E127/E446, "NA")</f>
        <v>0</v>
      </c>
      <c r="G127" s="8"/>
      <c r="H127" s="6">
        <v>0</v>
      </c>
      <c r="I127" s="7">
        <f>IFERROR(H127/H446, "NA")</f>
        <v>0</v>
      </c>
      <c r="J127" s="8"/>
      <c r="K127" s="6">
        <v>0</v>
      </c>
      <c r="L127" s="7">
        <f>IFERROR(K127/K446, "NA")</f>
        <v>0</v>
      </c>
      <c r="M127" s="8"/>
      <c r="N127" s="6">
        <v>0</v>
      </c>
      <c r="O127" s="7">
        <f>IFERROR(N127/N446, "NA")</f>
        <v>0</v>
      </c>
      <c r="P127" s="8"/>
      <c r="Q127" s="6">
        <v>0</v>
      </c>
      <c r="R127" s="7">
        <f>IFERROR(Q127/Q446, "NA")</f>
        <v>0</v>
      </c>
      <c r="S127" s="8"/>
      <c r="T127" s="6">
        <v>0</v>
      </c>
      <c r="U127" s="7">
        <f>IFERROR(T127/T446, "NA")</f>
        <v>0</v>
      </c>
      <c r="V127" s="8"/>
      <c r="W127" s="6">
        <v>0</v>
      </c>
      <c r="X127" s="7">
        <f>IFERROR(W127/W446, "NA")</f>
        <v>0</v>
      </c>
      <c r="Y127" s="8"/>
      <c r="Z127" s="6">
        <v>0</v>
      </c>
      <c r="AA127" s="7">
        <f>IFERROR(Z127/Z446, "NA")</f>
        <v>0</v>
      </c>
      <c r="AB127" s="8"/>
      <c r="AC127" s="6">
        <v>0</v>
      </c>
      <c r="AD127" s="7">
        <f>IFERROR(AC127/AC446, "NA")</f>
        <v>0</v>
      </c>
      <c r="AE127" s="8"/>
      <c r="AF127" s="6">
        <v>0</v>
      </c>
      <c r="AG127" s="7" t="str">
        <f>IFERROR(AF127/AF446, "NA")</f>
        <v>NA</v>
      </c>
      <c r="AH127" s="8"/>
      <c r="AI127" s="6">
        <v>0</v>
      </c>
      <c r="AJ127" s="7" t="str">
        <f>IFERROR(AI127/AI446, "NA")</f>
        <v>NA</v>
      </c>
      <c r="AK127" s="6"/>
      <c r="AL127" s="9">
        <f>IFERROR(B127+E127+H127+K127+N127+Q127+T127+W127+Z127+AC127+AF127+AI127, "NA")</f>
        <v>0</v>
      </c>
      <c r="AM127" s="7">
        <f>IFERROR(AL127/AL446, "NA")</f>
        <v>0</v>
      </c>
      <c r="AN127" s="6"/>
      <c r="AO127" s="6">
        <v>0</v>
      </c>
      <c r="AP127" s="7">
        <f>IFERROR(AO127/AO446, "NA")</f>
        <v>0</v>
      </c>
      <c r="AQ127" s="6"/>
      <c r="AR127" s="9">
        <f>IFERROR(AL127-AO127, "NA")</f>
        <v>0</v>
      </c>
    </row>
    <row r="128" spans="1:44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  <c r="AE128" s="4"/>
      <c r="AF128" s="2"/>
      <c r="AG128" s="3"/>
      <c r="AH128" s="4"/>
      <c r="AI128" s="2"/>
      <c r="AJ128" s="3"/>
      <c r="AK128" s="2"/>
      <c r="AL128" s="2"/>
      <c r="AM128" s="3"/>
      <c r="AN128" s="2"/>
      <c r="AO128" s="2"/>
      <c r="AP128" s="3"/>
      <c r="AQ128" s="2"/>
      <c r="AR128" s="2"/>
    </row>
    <row r="129" spans="1:44" ht="16.5" hidden="1" customHeight="1" x14ac:dyDescent="0.3">
      <c r="A129" s="35" t="s">
        <v>547</v>
      </c>
      <c r="B129" s="6">
        <v>0</v>
      </c>
      <c r="C129" s="7">
        <f>IFERROR(B129/B446, "NA")</f>
        <v>0</v>
      </c>
      <c r="D129" s="8"/>
      <c r="E129" s="6">
        <v>0</v>
      </c>
      <c r="F129" s="7">
        <f>IFERROR(E129/E446, "NA")</f>
        <v>0</v>
      </c>
      <c r="G129" s="8"/>
      <c r="H129" s="6">
        <v>0</v>
      </c>
      <c r="I129" s="7">
        <f>IFERROR(H129/H446, "NA")</f>
        <v>0</v>
      </c>
      <c r="J129" s="8"/>
      <c r="K129" s="6">
        <v>0</v>
      </c>
      <c r="L129" s="7">
        <f>IFERROR(K129/K446, "NA")</f>
        <v>0</v>
      </c>
      <c r="M129" s="8"/>
      <c r="N129" s="6">
        <v>0</v>
      </c>
      <c r="O129" s="7">
        <f>IFERROR(N129/N446, "NA")</f>
        <v>0</v>
      </c>
      <c r="P129" s="8"/>
      <c r="Q129" s="6">
        <v>0</v>
      </c>
      <c r="R129" s="7">
        <f>IFERROR(Q129/Q446, "NA")</f>
        <v>0</v>
      </c>
      <c r="S129" s="8"/>
      <c r="T129" s="6">
        <v>0</v>
      </c>
      <c r="U129" s="7">
        <f>IFERROR(T129/T446, "NA")</f>
        <v>0</v>
      </c>
      <c r="V129" s="8"/>
      <c r="W129" s="6">
        <v>0</v>
      </c>
      <c r="X129" s="7">
        <f>IFERROR(W129/W446, "NA")</f>
        <v>0</v>
      </c>
      <c r="Y129" s="8"/>
      <c r="Z129" s="6">
        <v>0</v>
      </c>
      <c r="AA129" s="7">
        <f>IFERROR(Z129/Z446, "NA")</f>
        <v>0</v>
      </c>
      <c r="AB129" s="8"/>
      <c r="AC129" s="6">
        <v>0</v>
      </c>
      <c r="AD129" s="7">
        <f>IFERROR(AC129/AC446, "NA")</f>
        <v>0</v>
      </c>
      <c r="AE129" s="8"/>
      <c r="AF129" s="6">
        <v>0</v>
      </c>
      <c r="AG129" s="7" t="str">
        <f>IFERROR(AF129/AF446, "NA")</f>
        <v>NA</v>
      </c>
      <c r="AH129" s="8"/>
      <c r="AI129" s="6">
        <v>0</v>
      </c>
      <c r="AJ129" s="7" t="str">
        <f>IFERROR(AI129/AI446, "NA")</f>
        <v>NA</v>
      </c>
      <c r="AK129" s="6"/>
      <c r="AL129" s="9">
        <f t="shared" ref="AL129:AL141" si="14">IFERROR(B129+E129+H129+K129+N129+Q129+T129+W129+Z129+AC129+AF129+AI129, "NA")</f>
        <v>0</v>
      </c>
      <c r="AM129" s="7">
        <f>IFERROR(AL129/AL446, "NA")</f>
        <v>0</v>
      </c>
      <c r="AN129" s="6"/>
      <c r="AO129" s="6">
        <v>0</v>
      </c>
      <c r="AP129" s="7">
        <f>IFERROR(AO129/AO446, "NA")</f>
        <v>0</v>
      </c>
      <c r="AQ129" s="6"/>
      <c r="AR129" s="9">
        <f t="shared" ref="AR129:AR141" si="15">IFERROR(AL129-AO129, "NA")</f>
        <v>0</v>
      </c>
    </row>
    <row r="130" spans="1:44" ht="16.5" customHeight="1" x14ac:dyDescent="0.3">
      <c r="A130" s="35" t="s">
        <v>548</v>
      </c>
      <c r="B130" s="6">
        <v>5385.75</v>
      </c>
      <c r="C130" s="7">
        <f>IFERROR(B130/B446, "NA")</f>
        <v>4.7177186765422756E-2</v>
      </c>
      <c r="D130" s="8"/>
      <c r="E130" s="6">
        <v>3672.37</v>
      </c>
      <c r="F130" s="7">
        <f>IFERROR(E130/E446, "NA")</f>
        <v>4.8451719796787154E-2</v>
      </c>
      <c r="G130" s="8"/>
      <c r="H130" s="6">
        <v>5426.65</v>
      </c>
      <c r="I130" s="7">
        <f>IFERROR(H130/H446, "NA")</f>
        <v>4.3066367592575247E-2</v>
      </c>
      <c r="J130" s="8"/>
      <c r="K130" s="6">
        <v>4163.47</v>
      </c>
      <c r="L130" s="7">
        <f>IFERROR(K130/K446, "NA")</f>
        <v>5.048467945362415E-2</v>
      </c>
      <c r="M130" s="8"/>
      <c r="N130" s="6">
        <v>3293.49</v>
      </c>
      <c r="O130" s="7">
        <f>IFERROR(N130/N446, "NA")</f>
        <v>4.851458167002029E-2</v>
      </c>
      <c r="P130" s="8"/>
      <c r="Q130" s="6">
        <v>3254.32</v>
      </c>
      <c r="R130" s="7">
        <f>IFERROR(Q130/Q446, "NA")</f>
        <v>4.4187456422810925E-2</v>
      </c>
      <c r="S130" s="8"/>
      <c r="T130" s="6">
        <v>5555.95</v>
      </c>
      <c r="U130" s="7">
        <f>IFERROR(T130/T446, "NA")</f>
        <v>4.5954423488049879E-2</v>
      </c>
      <c r="V130" s="8"/>
      <c r="W130" s="6">
        <v>4543.7299999999996</v>
      </c>
      <c r="X130" s="7">
        <f>IFERROR(W130/W446, "NA")</f>
        <v>4.6542188278640789E-2</v>
      </c>
      <c r="Y130" s="8"/>
      <c r="Z130" s="6">
        <v>4569.49</v>
      </c>
      <c r="AA130" s="7">
        <f>IFERROR(Z130/Z446, "NA")</f>
        <v>5.235390284620476E-2</v>
      </c>
      <c r="AB130" s="8"/>
      <c r="AC130" s="6">
        <v>4609.46</v>
      </c>
      <c r="AD130" s="7">
        <f>IFERROR(AC130/AC446, "NA")</f>
        <v>4.2990316532533913E-2</v>
      </c>
      <c r="AE130" s="8"/>
      <c r="AF130" s="6">
        <v>0</v>
      </c>
      <c r="AG130" s="7" t="str">
        <f>IFERROR(AF130/AF446, "NA")</f>
        <v>NA</v>
      </c>
      <c r="AH130" s="8"/>
      <c r="AI130" s="6">
        <v>0</v>
      </c>
      <c r="AJ130" s="7" t="str">
        <f>IFERROR(AI130/AI446, "NA")</f>
        <v>NA</v>
      </c>
      <c r="AK130" s="6"/>
      <c r="AL130" s="9">
        <f t="shared" si="14"/>
        <v>44474.679999999993</v>
      </c>
      <c r="AM130" s="7">
        <f>IFERROR(AL130/AL446, "NA")</f>
        <v>4.6668333902049254E-2</v>
      </c>
      <c r="AN130" s="6"/>
      <c r="AO130" s="6">
        <v>54598.93</v>
      </c>
      <c r="AP130" s="7">
        <f>IFERROR(AO130/AO446, "NA")</f>
        <v>5.1164393217575092E-2</v>
      </c>
      <c r="AQ130" s="6"/>
      <c r="AR130" s="9">
        <f t="shared" si="15"/>
        <v>-10124.250000000007</v>
      </c>
    </row>
    <row r="131" spans="1:44" ht="16.5" customHeight="1" x14ac:dyDescent="0.3">
      <c r="A131" s="35" t="s">
        <v>549</v>
      </c>
      <c r="B131" s="6">
        <v>3021.31</v>
      </c>
      <c r="C131" s="7">
        <f>IFERROR(B131/B446, "NA")</f>
        <v>2.6465563040660896E-2</v>
      </c>
      <c r="D131" s="8"/>
      <c r="E131" s="6">
        <v>2208.94</v>
      </c>
      <c r="F131" s="7">
        <f>IFERROR(E131/E446, "NA")</f>
        <v>2.9143834071162496E-2</v>
      </c>
      <c r="G131" s="8"/>
      <c r="H131" s="6">
        <v>3595.41</v>
      </c>
      <c r="I131" s="7">
        <f>IFERROR(H131/H446, "NA")</f>
        <v>2.8533487272262074E-2</v>
      </c>
      <c r="J131" s="8"/>
      <c r="K131" s="6">
        <v>2515.79</v>
      </c>
      <c r="L131" s="7">
        <f>IFERROR(K131/K446, "NA")</f>
        <v>3.0505528254708956E-2</v>
      </c>
      <c r="M131" s="8"/>
      <c r="N131" s="6">
        <v>1862.85</v>
      </c>
      <c r="O131" s="7">
        <f>IFERROR(N131/N446, "NA")</f>
        <v>2.7440614200740645E-2</v>
      </c>
      <c r="P131" s="8"/>
      <c r="Q131" s="6">
        <v>2145.12</v>
      </c>
      <c r="R131" s="7">
        <f>IFERROR(Q131/Q446, "NA")</f>
        <v>2.9126636754129943E-2</v>
      </c>
      <c r="S131" s="8"/>
      <c r="T131" s="6">
        <v>3270.8</v>
      </c>
      <c r="U131" s="7">
        <f>IFERROR(T131/T446, "NA")</f>
        <v>2.7053470305656739E-2</v>
      </c>
      <c r="V131" s="8"/>
      <c r="W131" s="6">
        <v>2800.85</v>
      </c>
      <c r="X131" s="7">
        <f>IFERROR(W131/W446, "NA")</f>
        <v>2.8689576194058857E-2</v>
      </c>
      <c r="Y131" s="8"/>
      <c r="Z131" s="6">
        <v>2333.2199999999998</v>
      </c>
      <c r="AA131" s="7">
        <f>IFERROR(Z131/Z446, "NA")</f>
        <v>2.6732342821369971E-2</v>
      </c>
      <c r="AB131" s="8"/>
      <c r="AC131" s="6">
        <v>3408.3</v>
      </c>
      <c r="AD131" s="7">
        <f>IFERROR(AC131/AC446, "NA")</f>
        <v>3.1787648843429675E-2</v>
      </c>
      <c r="AE131" s="8"/>
      <c r="AF131" s="6">
        <v>0</v>
      </c>
      <c r="AG131" s="7" t="str">
        <f>IFERROR(AF131/AF446, "NA")</f>
        <v>NA</v>
      </c>
      <c r="AH131" s="8"/>
      <c r="AI131" s="6">
        <v>0</v>
      </c>
      <c r="AJ131" s="7" t="str">
        <f>IFERROR(AI131/AI446, "NA")</f>
        <v>NA</v>
      </c>
      <c r="AK131" s="6"/>
      <c r="AL131" s="9">
        <f t="shared" si="14"/>
        <v>27162.59</v>
      </c>
      <c r="AM131" s="7">
        <f>IFERROR(AL131/AL446, "NA")</f>
        <v>2.8502348297153892E-2</v>
      </c>
      <c r="AN131" s="6"/>
      <c r="AO131" s="6">
        <v>31600.68</v>
      </c>
      <c r="AP131" s="7">
        <f>IFERROR(AO131/AO446, "NA")</f>
        <v>2.9612844381066827E-2</v>
      </c>
      <c r="AQ131" s="6"/>
      <c r="AR131" s="9">
        <f t="shared" si="15"/>
        <v>-4438.09</v>
      </c>
    </row>
    <row r="132" spans="1:44" ht="16.5" customHeight="1" x14ac:dyDescent="0.3">
      <c r="A132" s="35" t="s">
        <v>550</v>
      </c>
      <c r="B132" s="6">
        <v>6382.83</v>
      </c>
      <c r="C132" s="7">
        <f>IFERROR(B132/B446, "NA")</f>
        <v>5.5911240403275927E-2</v>
      </c>
      <c r="D132" s="8"/>
      <c r="E132" s="6">
        <v>3653.93</v>
      </c>
      <c r="F132" s="7">
        <f>IFERROR(E132/E446, "NA")</f>
        <v>4.8208430119262076E-2</v>
      </c>
      <c r="G132" s="8"/>
      <c r="H132" s="6">
        <v>4110.3</v>
      </c>
      <c r="I132" s="7">
        <f>IFERROR(H132/H446, "NA")</f>
        <v>3.2619699209597459E-2</v>
      </c>
      <c r="J132" s="8"/>
      <c r="K132" s="6">
        <v>2747.06</v>
      </c>
      <c r="L132" s="7">
        <f>IFERROR(K132/K446, "NA")</f>
        <v>3.3309821744812083E-2</v>
      </c>
      <c r="M132" s="8"/>
      <c r="N132" s="6">
        <v>2122.36</v>
      </c>
      <c r="O132" s="7">
        <f>IFERROR(N132/N446, "NA")</f>
        <v>3.1263312641964684E-2</v>
      </c>
      <c r="P132" s="8"/>
      <c r="Q132" s="6">
        <v>2933.86</v>
      </c>
      <c r="R132" s="7">
        <f>IFERROR(Q132/Q446, "NA")</f>
        <v>3.9836221054053704E-2</v>
      </c>
      <c r="S132" s="8"/>
      <c r="T132" s="6">
        <v>4804.8599999999997</v>
      </c>
      <c r="U132" s="7">
        <f>IFERROR(T132/T446, "NA")</f>
        <v>3.9742001141261411E-2</v>
      </c>
      <c r="V132" s="8"/>
      <c r="W132" s="6">
        <v>4600.67</v>
      </c>
      <c r="X132" s="7">
        <f>IFERROR(W132/W446, "NA")</f>
        <v>4.7125434246289795E-2</v>
      </c>
      <c r="Y132" s="8"/>
      <c r="Z132" s="6">
        <v>4163.62</v>
      </c>
      <c r="AA132" s="7">
        <f>IFERROR(Z132/Z446, "NA")</f>
        <v>4.7703738703556653E-2</v>
      </c>
      <c r="AB132" s="8"/>
      <c r="AC132" s="6">
        <v>5059.37</v>
      </c>
      <c r="AD132" s="7">
        <f>IFERROR(AC132/AC446, "NA")</f>
        <v>4.7186420482053452E-2</v>
      </c>
      <c r="AE132" s="8"/>
      <c r="AF132" s="6">
        <v>0</v>
      </c>
      <c r="AG132" s="7" t="str">
        <f>IFERROR(AF132/AF446, "NA")</f>
        <v>NA</v>
      </c>
      <c r="AH132" s="8"/>
      <c r="AI132" s="6">
        <v>0</v>
      </c>
      <c r="AJ132" s="7" t="str">
        <f>IFERROR(AI132/AI446, "NA")</f>
        <v>NA</v>
      </c>
      <c r="AK132" s="6"/>
      <c r="AL132" s="9">
        <f t="shared" si="14"/>
        <v>40578.860000000008</v>
      </c>
      <c r="AM132" s="7">
        <f>IFERROR(AL132/AL446, "NA")</f>
        <v>4.258035780908398E-2</v>
      </c>
      <c r="AN132" s="6"/>
      <c r="AO132" s="6">
        <v>49300.06</v>
      </c>
      <c r="AP132" s="7">
        <f>IFERROR(AO132/AO446, "NA")</f>
        <v>4.6198847770277642E-2</v>
      </c>
      <c r="AQ132" s="6"/>
      <c r="AR132" s="9">
        <f t="shared" si="15"/>
        <v>-8721.1999999999898</v>
      </c>
    </row>
    <row r="133" spans="1:44" ht="16.5" customHeight="1" x14ac:dyDescent="0.3">
      <c r="A133" s="35" t="s">
        <v>551</v>
      </c>
      <c r="B133" s="6">
        <v>2427.16</v>
      </c>
      <c r="C133" s="7">
        <f>IFERROR(B133/B446, "NA")</f>
        <v>2.1261027828912125E-2</v>
      </c>
      <c r="D133" s="8"/>
      <c r="E133" s="6">
        <v>1402.99</v>
      </c>
      <c r="F133" s="7">
        <f>IFERROR(E133/E446, "NA")</f>
        <v>1.8510465546144425E-2</v>
      </c>
      <c r="G133" s="8"/>
      <c r="H133" s="6">
        <v>2313.11</v>
      </c>
      <c r="I133" s="7">
        <f>IFERROR(H133/H446, "NA")</f>
        <v>1.8357042658373353E-2</v>
      </c>
      <c r="J133" s="8"/>
      <c r="K133" s="6">
        <v>1634.19</v>
      </c>
      <c r="L133" s="7">
        <f>IFERROR(K133/K446, "NA")</f>
        <v>1.9815576506211897E-2</v>
      </c>
      <c r="M133" s="8"/>
      <c r="N133" s="6">
        <v>1583.84</v>
      </c>
      <c r="O133" s="7">
        <f>IFERROR(N133/N446, "NA")</f>
        <v>2.3330672032477687E-2</v>
      </c>
      <c r="P133" s="8"/>
      <c r="Q133" s="6">
        <v>1402.63</v>
      </c>
      <c r="R133" s="7">
        <f>IFERROR(Q133/Q446, "NA")</f>
        <v>1.9045039210135232E-2</v>
      </c>
      <c r="S133" s="8"/>
      <c r="T133" s="6">
        <v>2515.38</v>
      </c>
      <c r="U133" s="7">
        <f>IFERROR(T133/T446, "NA")</f>
        <v>2.080523362401946E-2</v>
      </c>
      <c r="V133" s="8"/>
      <c r="W133" s="6">
        <v>2092.25</v>
      </c>
      <c r="X133" s="7">
        <f>IFERROR(W133/W446, "NA")</f>
        <v>2.1431267576635538E-2</v>
      </c>
      <c r="Y133" s="8"/>
      <c r="Z133" s="6">
        <v>1699.78</v>
      </c>
      <c r="AA133" s="7">
        <f>IFERROR(Z133/Z446, "NA")</f>
        <v>1.9474846641511837E-2</v>
      </c>
      <c r="AB133" s="8"/>
      <c r="AC133" s="6">
        <v>1972.72</v>
      </c>
      <c r="AD133" s="7">
        <f>IFERROR(AC133/AC446, "NA")</f>
        <v>1.8398653471352458E-2</v>
      </c>
      <c r="AE133" s="8"/>
      <c r="AF133" s="6">
        <v>0</v>
      </c>
      <c r="AG133" s="7" t="str">
        <f>IFERROR(AF133/AF446, "NA")</f>
        <v>NA</v>
      </c>
      <c r="AH133" s="8"/>
      <c r="AI133" s="6">
        <v>0</v>
      </c>
      <c r="AJ133" s="7" t="str">
        <f>IFERROR(AI133/AI446, "NA")</f>
        <v>NA</v>
      </c>
      <c r="AK133" s="6"/>
      <c r="AL133" s="9">
        <f t="shared" si="14"/>
        <v>19044.050000000003</v>
      </c>
      <c r="AM133" s="7">
        <f>IFERROR(AL133/AL446, "NA")</f>
        <v>1.9983372207451999E-2</v>
      </c>
      <c r="AN133" s="6"/>
      <c r="AO133" s="6">
        <v>22328.33</v>
      </c>
      <c r="AP133" s="7">
        <f>IFERROR(AO133/AO446, "NA")</f>
        <v>2.0923770044793524E-2</v>
      </c>
      <c r="AQ133" s="6"/>
      <c r="AR133" s="9">
        <f t="shared" si="15"/>
        <v>-3284.2799999999988</v>
      </c>
    </row>
    <row r="134" spans="1:44" ht="16.5" customHeight="1" x14ac:dyDescent="0.3">
      <c r="A134" s="35" t="s">
        <v>552</v>
      </c>
      <c r="B134" s="6">
        <v>938.92</v>
      </c>
      <c r="C134" s="7">
        <f>IFERROR(B134/B446, "NA")</f>
        <v>8.2245934545403573E-3</v>
      </c>
      <c r="D134" s="8"/>
      <c r="E134" s="6">
        <v>850.2</v>
      </c>
      <c r="F134" s="7">
        <f>IFERROR(E134/E446, "NA")</f>
        <v>1.1217184589577968E-2</v>
      </c>
      <c r="G134" s="8"/>
      <c r="H134" s="6">
        <v>822.01</v>
      </c>
      <c r="I134" s="7">
        <f>IFERROR(H134/H446, "NA")</f>
        <v>6.5235430375595966E-3</v>
      </c>
      <c r="J134" s="8"/>
      <c r="K134" s="6">
        <v>995.85</v>
      </c>
      <c r="L134" s="7">
        <f>IFERROR(K134/K446, "NA")</f>
        <v>1.2075304501747727E-2</v>
      </c>
      <c r="M134" s="8"/>
      <c r="N134" s="6">
        <v>768.05</v>
      </c>
      <c r="O134" s="7">
        <f>IFERROR(N134/N446, "NA")</f>
        <v>1.1313720233448132E-2</v>
      </c>
      <c r="P134" s="8"/>
      <c r="Q134" s="6">
        <v>745.05</v>
      </c>
      <c r="R134" s="7">
        <f>IFERROR(Q134/Q446, "NA")</f>
        <v>1.0116357459566138E-2</v>
      </c>
      <c r="S134" s="8"/>
      <c r="T134" s="6">
        <v>1238.67</v>
      </c>
      <c r="U134" s="7">
        <f>IFERROR(T134/T446, "NA")</f>
        <v>1.0245298417362063E-2</v>
      </c>
      <c r="V134" s="8"/>
      <c r="W134" s="6">
        <v>882.45</v>
      </c>
      <c r="X134" s="7">
        <f>IFERROR(W134/W446, "NA")</f>
        <v>9.0390833184380605E-3</v>
      </c>
      <c r="Y134" s="8"/>
      <c r="Z134" s="6">
        <v>1054.7</v>
      </c>
      <c r="AA134" s="7">
        <f>IFERROR(Z134/Z446, "NA")</f>
        <v>1.2083987782420395E-2</v>
      </c>
      <c r="AB134" s="8"/>
      <c r="AC134" s="6">
        <v>1367.45</v>
      </c>
      <c r="AD134" s="7">
        <f>IFERROR(AC134/AC446, "NA")</f>
        <v>1.2753578150675677E-2</v>
      </c>
      <c r="AE134" s="8"/>
      <c r="AF134" s="6">
        <v>0</v>
      </c>
      <c r="AG134" s="7" t="str">
        <f>IFERROR(AF134/AF446, "NA")</f>
        <v>NA</v>
      </c>
      <c r="AH134" s="8"/>
      <c r="AI134" s="6">
        <v>0</v>
      </c>
      <c r="AJ134" s="7" t="str">
        <f>IFERROR(AI134/AI446, "NA")</f>
        <v>NA</v>
      </c>
      <c r="AK134" s="6"/>
      <c r="AL134" s="9">
        <f t="shared" si="14"/>
        <v>9663.35</v>
      </c>
      <c r="AM134" s="7">
        <f>IFERROR(AL134/AL446, "NA")</f>
        <v>1.013998176968036E-2</v>
      </c>
      <c r="AN134" s="6"/>
      <c r="AO134" s="6">
        <v>8955.4699999999993</v>
      </c>
      <c r="AP134" s="7">
        <f>IFERROR(AO134/AO446, "NA")</f>
        <v>8.3921276209661475E-3</v>
      </c>
      <c r="AQ134" s="6"/>
      <c r="AR134" s="9">
        <f t="shared" si="15"/>
        <v>707.88000000000102</v>
      </c>
    </row>
    <row r="135" spans="1:44" ht="16.5" customHeight="1" x14ac:dyDescent="0.3">
      <c r="A135" s="35" t="s">
        <v>553</v>
      </c>
      <c r="B135" s="6">
        <v>933.71</v>
      </c>
      <c r="C135" s="7">
        <f>IFERROR(B135/B446, "NA")</f>
        <v>8.1789557730572119E-3</v>
      </c>
      <c r="D135" s="8"/>
      <c r="E135" s="6">
        <v>657.5</v>
      </c>
      <c r="F135" s="7">
        <f>IFERROR(E135/E446, "NA")</f>
        <v>8.6747810722741861E-3</v>
      </c>
      <c r="G135" s="8"/>
      <c r="H135" s="6">
        <v>978.29</v>
      </c>
      <c r="I135" s="7">
        <f>IFERROR(H135/H446, "NA")</f>
        <v>7.763794744850035E-3</v>
      </c>
      <c r="J135" s="8"/>
      <c r="K135" s="6">
        <v>607.16</v>
      </c>
      <c r="L135" s="7">
        <f>IFERROR(K135/K446, "NA")</f>
        <v>7.3621949904916903E-3</v>
      </c>
      <c r="M135" s="8"/>
      <c r="N135" s="6">
        <v>665.64</v>
      </c>
      <c r="O135" s="7">
        <f>IFERROR(N135/N446, "NA")</f>
        <v>9.8051751008299132E-3</v>
      </c>
      <c r="P135" s="8"/>
      <c r="Q135" s="6">
        <v>541.76</v>
      </c>
      <c r="R135" s="7">
        <f>IFERROR(Q135/Q446, "NA")</f>
        <v>7.3560671328025649E-3</v>
      </c>
      <c r="S135" s="8"/>
      <c r="T135" s="6">
        <v>914.35</v>
      </c>
      <c r="U135" s="7">
        <f>IFERROR(T135/T446, "NA")</f>
        <v>7.562779923559141E-3</v>
      </c>
      <c r="V135" s="8"/>
      <c r="W135" s="6">
        <v>498.65</v>
      </c>
      <c r="X135" s="7">
        <f>IFERROR(W135/W446, "NA")</f>
        <v>5.1077555631924053E-3</v>
      </c>
      <c r="Y135" s="8"/>
      <c r="Z135" s="6">
        <v>578.53</v>
      </c>
      <c r="AA135" s="7">
        <f>IFERROR(Z135/Z446, "NA")</f>
        <v>6.6283772179422298E-3</v>
      </c>
      <c r="AB135" s="8"/>
      <c r="AC135" s="6">
        <v>960.57</v>
      </c>
      <c r="AD135" s="7">
        <f>IFERROR(AC135/AC446, "NA")</f>
        <v>8.9587952496943471E-3</v>
      </c>
      <c r="AE135" s="8"/>
      <c r="AF135" s="6">
        <v>0</v>
      </c>
      <c r="AG135" s="7" t="str">
        <f>IFERROR(AF135/AF446, "NA")</f>
        <v>NA</v>
      </c>
      <c r="AH135" s="8"/>
      <c r="AI135" s="6">
        <v>0</v>
      </c>
      <c r="AJ135" s="7" t="str">
        <f>IFERROR(AI135/AI446, "NA")</f>
        <v>NA</v>
      </c>
      <c r="AK135" s="6"/>
      <c r="AL135" s="9">
        <f t="shared" si="14"/>
        <v>7336.1599999999989</v>
      </c>
      <c r="AM135" s="7">
        <f>IFERROR(AL135/AL446, "NA")</f>
        <v>7.6980062462249903E-3</v>
      </c>
      <c r="AN135" s="6"/>
      <c r="AO135" s="6">
        <v>8450.4699999999993</v>
      </c>
      <c r="AP135" s="7">
        <f>IFERROR(AO135/AO446, "NA")</f>
        <v>7.9188945635623592E-3</v>
      </c>
      <c r="AQ135" s="6"/>
      <c r="AR135" s="9">
        <f t="shared" si="15"/>
        <v>-1114.3100000000004</v>
      </c>
    </row>
    <row r="136" spans="1:44" ht="16.5" customHeight="1" x14ac:dyDescent="0.3">
      <c r="A136" s="35" t="s">
        <v>554</v>
      </c>
      <c r="B136" s="6">
        <v>0</v>
      </c>
      <c r="C136" s="7">
        <f>IFERROR(B136/B446, "NA")</f>
        <v>0</v>
      </c>
      <c r="D136" s="8"/>
      <c r="E136" s="6">
        <v>0</v>
      </c>
      <c r="F136" s="7">
        <f>IFERROR(E136/E446, "NA")</f>
        <v>0</v>
      </c>
      <c r="G136" s="8"/>
      <c r="H136" s="6">
        <v>0</v>
      </c>
      <c r="I136" s="7">
        <f>IFERROR(H136/H446, "NA")</f>
        <v>0</v>
      </c>
      <c r="J136" s="8"/>
      <c r="K136" s="6">
        <v>0</v>
      </c>
      <c r="L136" s="7">
        <f>IFERROR(K136/K446, "NA")</f>
        <v>0</v>
      </c>
      <c r="M136" s="8"/>
      <c r="N136" s="6">
        <v>0</v>
      </c>
      <c r="O136" s="7">
        <f>IFERROR(N136/N446, "NA")</f>
        <v>0</v>
      </c>
      <c r="P136" s="8"/>
      <c r="Q136" s="6">
        <v>0</v>
      </c>
      <c r="R136" s="7">
        <f>IFERROR(Q136/Q446, "NA")</f>
        <v>0</v>
      </c>
      <c r="S136" s="8"/>
      <c r="T136" s="6">
        <v>0</v>
      </c>
      <c r="U136" s="7">
        <f>IFERROR(T136/T446, "NA")</f>
        <v>0</v>
      </c>
      <c r="V136" s="8"/>
      <c r="W136" s="6">
        <v>0</v>
      </c>
      <c r="X136" s="7">
        <f>IFERROR(W136/W446, "NA")</f>
        <v>0</v>
      </c>
      <c r="Y136" s="8"/>
      <c r="Z136" s="6">
        <v>0</v>
      </c>
      <c r="AA136" s="7">
        <f>IFERROR(Z136/Z446, "NA")</f>
        <v>0</v>
      </c>
      <c r="AB136" s="8"/>
      <c r="AC136" s="6">
        <v>0</v>
      </c>
      <c r="AD136" s="7">
        <f>IFERROR(AC136/AC446, "NA")</f>
        <v>0</v>
      </c>
      <c r="AE136" s="8"/>
      <c r="AF136" s="6">
        <v>0</v>
      </c>
      <c r="AG136" s="7" t="str">
        <f>IFERROR(AF136/AF446, "NA")</f>
        <v>NA</v>
      </c>
      <c r="AH136" s="8"/>
      <c r="AI136" s="6">
        <v>0</v>
      </c>
      <c r="AJ136" s="7" t="str">
        <f>IFERROR(AI136/AI446, "NA")</f>
        <v>NA</v>
      </c>
      <c r="AK136" s="6"/>
      <c r="AL136" s="9">
        <f t="shared" si="14"/>
        <v>0</v>
      </c>
      <c r="AM136" s="7">
        <f>IFERROR(AL136/AL446, "NA")</f>
        <v>0</v>
      </c>
      <c r="AN136" s="6"/>
      <c r="AO136" s="6">
        <v>4916.55</v>
      </c>
      <c r="AP136" s="7">
        <f>IFERROR(AO136/AO446, "NA")</f>
        <v>4.6072752245120705E-3</v>
      </c>
      <c r="AQ136" s="6"/>
      <c r="AR136" s="9">
        <f t="shared" si="15"/>
        <v>-4916.55</v>
      </c>
    </row>
    <row r="137" spans="1:44" ht="16.5" customHeight="1" x14ac:dyDescent="0.3">
      <c r="A137" s="35" t="s">
        <v>555</v>
      </c>
      <c r="B137" s="6">
        <v>650.59</v>
      </c>
      <c r="C137" s="7">
        <f>IFERROR(B137/B446, "NA")</f>
        <v>5.6989288284299104E-3</v>
      </c>
      <c r="D137" s="8"/>
      <c r="E137" s="6">
        <v>417.04</v>
      </c>
      <c r="F137" s="7">
        <f>IFERROR(E137/E446, "NA")</f>
        <v>5.5022520127471133E-3</v>
      </c>
      <c r="G137" s="8"/>
      <c r="H137" s="6">
        <v>579.21</v>
      </c>
      <c r="I137" s="7">
        <f>IFERROR(H137/H446, "NA")</f>
        <v>4.596661065905395E-3</v>
      </c>
      <c r="J137" s="8"/>
      <c r="K137" s="6">
        <v>425.5</v>
      </c>
      <c r="L137" s="7">
        <f>IFERROR(K137/K446, "NA")</f>
        <v>5.159453798758506E-3</v>
      </c>
      <c r="M137" s="8"/>
      <c r="N137" s="6">
        <v>329.1</v>
      </c>
      <c r="O137" s="7">
        <f>IFERROR(N137/N446, "NA")</f>
        <v>4.847790285564456E-3</v>
      </c>
      <c r="P137" s="8"/>
      <c r="Q137" s="6">
        <v>321.26</v>
      </c>
      <c r="R137" s="7">
        <f>IFERROR(Q137/Q446, "NA")</f>
        <v>4.3620978423732871E-3</v>
      </c>
      <c r="S137" s="8"/>
      <c r="T137" s="6">
        <v>634</v>
      </c>
      <c r="U137" s="7">
        <f>IFERROR(T137/T446, "NA")</f>
        <v>5.2439464882555863E-3</v>
      </c>
      <c r="V137" s="8"/>
      <c r="W137" s="6">
        <v>523.89</v>
      </c>
      <c r="X137" s="7">
        <f>IFERROR(W137/W446, "NA")</f>
        <v>5.3662931154133554E-3</v>
      </c>
      <c r="Y137" s="8"/>
      <c r="Z137" s="6">
        <v>570.92999999999995</v>
      </c>
      <c r="AA137" s="7">
        <f>IFERROR(Z137/Z446, "NA")</f>
        <v>6.5413019290957381E-3</v>
      </c>
      <c r="AB137" s="8"/>
      <c r="AC137" s="6">
        <v>616.94000000000005</v>
      </c>
      <c r="AD137" s="7">
        <f>IFERROR(AC137/AC446, "NA")</f>
        <v>5.7539160512471033E-3</v>
      </c>
      <c r="AE137" s="8"/>
      <c r="AF137" s="6">
        <v>0</v>
      </c>
      <c r="AG137" s="7" t="str">
        <f>IFERROR(AF137/AF446, "NA")</f>
        <v>NA</v>
      </c>
      <c r="AH137" s="8"/>
      <c r="AI137" s="6">
        <v>0</v>
      </c>
      <c r="AJ137" s="7" t="str">
        <f>IFERROR(AI137/AI446, "NA")</f>
        <v>NA</v>
      </c>
      <c r="AK137" s="6"/>
      <c r="AL137" s="9">
        <f t="shared" si="14"/>
        <v>5068.4599999999991</v>
      </c>
      <c r="AM137" s="7">
        <f>IFERROR(AL137/AL446, "NA")</f>
        <v>5.3184549871787843E-3</v>
      </c>
      <c r="AN137" s="6"/>
      <c r="AO137" s="6">
        <v>5891.59</v>
      </c>
      <c r="AP137" s="7">
        <f>IFERROR(AO137/AO446, "NA")</f>
        <v>5.5209804924150211E-3</v>
      </c>
      <c r="AQ137" s="6"/>
      <c r="AR137" s="9">
        <f t="shared" si="15"/>
        <v>-823.13000000000102</v>
      </c>
    </row>
    <row r="138" spans="1:44" ht="16.5" customHeight="1" x14ac:dyDescent="0.3">
      <c r="A138" s="35" t="s">
        <v>556</v>
      </c>
      <c r="B138" s="6">
        <v>6029.93</v>
      </c>
      <c r="C138" s="7">
        <f>IFERROR(B138/B446, "NA")</f>
        <v>5.28199663542544E-2</v>
      </c>
      <c r="D138" s="8"/>
      <c r="E138" s="6">
        <v>5325.57</v>
      </c>
      <c r="F138" s="7">
        <f>IFERROR(E138/E446, "NA")</f>
        <v>7.0263351840412519E-2</v>
      </c>
      <c r="G138" s="8"/>
      <c r="H138" s="6">
        <v>8738.89</v>
      </c>
      <c r="I138" s="7">
        <f>IFERROR(H138/H446, "NA")</f>
        <v>6.9352593053003217E-2</v>
      </c>
      <c r="J138" s="8"/>
      <c r="K138" s="6">
        <v>6137.17</v>
      </c>
      <c r="L138" s="7">
        <f>IFERROR(K138/K446, "NA")</f>
        <v>7.4417027191837223E-2</v>
      </c>
      <c r="M138" s="8"/>
      <c r="N138" s="6">
        <v>4992.8500000000004</v>
      </c>
      <c r="O138" s="7">
        <f>IFERROR(N138/N446, "NA")</f>
        <v>7.3546915002371607E-2</v>
      </c>
      <c r="P138" s="8"/>
      <c r="Q138" s="6">
        <v>5536.26</v>
      </c>
      <c r="R138" s="7">
        <f>IFERROR(Q138/Q446, "NA")</f>
        <v>7.5171847727129232E-2</v>
      </c>
      <c r="S138" s="8"/>
      <c r="T138" s="6">
        <v>7800.92</v>
      </c>
      <c r="U138" s="7">
        <f>IFERROR(T138/T446, "NA")</f>
        <v>6.4523039493947582E-2</v>
      </c>
      <c r="V138" s="8"/>
      <c r="W138" s="6">
        <v>5289.22</v>
      </c>
      <c r="X138" s="7">
        <f>IFERROR(W138/W446, "NA")</f>
        <v>5.4178367351746796E-2</v>
      </c>
      <c r="Y138" s="8"/>
      <c r="Z138" s="6">
        <v>5153.4399999999996</v>
      </c>
      <c r="AA138" s="7">
        <f>IFERROR(Z138/Z446, "NA")</f>
        <v>5.9044378493824358E-2</v>
      </c>
      <c r="AB138" s="8"/>
      <c r="AC138" s="6">
        <v>6523.03</v>
      </c>
      <c r="AD138" s="7">
        <f>IFERROR(AC138/AC446, "NA")</f>
        <v>6.0837305118433542E-2</v>
      </c>
      <c r="AE138" s="8"/>
      <c r="AF138" s="6">
        <v>0</v>
      </c>
      <c r="AG138" s="7" t="str">
        <f>IFERROR(AF138/AF446, "NA")</f>
        <v>NA</v>
      </c>
      <c r="AH138" s="8"/>
      <c r="AI138" s="6">
        <v>0</v>
      </c>
      <c r="AJ138" s="7" t="str">
        <f>IFERROR(AI138/AI446, "NA")</f>
        <v>NA</v>
      </c>
      <c r="AK138" s="6"/>
      <c r="AL138" s="9">
        <f t="shared" si="14"/>
        <v>61527.28</v>
      </c>
      <c r="AM138" s="7">
        <f>IFERROR(AL138/AL446, "NA")</f>
        <v>6.4562030510953133E-2</v>
      </c>
      <c r="AN138" s="6"/>
      <c r="AO138" s="6">
        <v>64194.559999999998</v>
      </c>
      <c r="AP138" s="7">
        <f>IFERROR(AO138/AO446, "NA")</f>
        <v>6.0156411678199871E-2</v>
      </c>
      <c r="AQ138" s="6"/>
      <c r="AR138" s="9">
        <f t="shared" si="15"/>
        <v>-2667.2799999999988</v>
      </c>
    </row>
    <row r="139" spans="1:44" ht="16.5" hidden="1" customHeight="1" x14ac:dyDescent="0.3">
      <c r="A139" s="35" t="s">
        <v>557</v>
      </c>
      <c r="B139" s="6">
        <v>0</v>
      </c>
      <c r="C139" s="7">
        <f>IFERROR(B139/B446, "NA")</f>
        <v>0</v>
      </c>
      <c r="D139" s="8"/>
      <c r="E139" s="6">
        <v>0</v>
      </c>
      <c r="F139" s="7">
        <f>IFERROR(E139/E446, "NA")</f>
        <v>0</v>
      </c>
      <c r="G139" s="8"/>
      <c r="H139" s="6">
        <v>0</v>
      </c>
      <c r="I139" s="7">
        <f>IFERROR(H139/H446, "NA")</f>
        <v>0</v>
      </c>
      <c r="J139" s="8"/>
      <c r="K139" s="6">
        <v>0</v>
      </c>
      <c r="L139" s="7">
        <f>IFERROR(K139/K446, "NA")</f>
        <v>0</v>
      </c>
      <c r="M139" s="8"/>
      <c r="N139" s="6">
        <v>0</v>
      </c>
      <c r="O139" s="7">
        <f>IFERROR(N139/N446, "NA")</f>
        <v>0</v>
      </c>
      <c r="P139" s="8"/>
      <c r="Q139" s="6">
        <v>0</v>
      </c>
      <c r="R139" s="7">
        <f>IFERROR(Q139/Q446, "NA")</f>
        <v>0</v>
      </c>
      <c r="S139" s="8"/>
      <c r="T139" s="6">
        <v>0</v>
      </c>
      <c r="U139" s="7">
        <f>IFERROR(T139/T446, "NA")</f>
        <v>0</v>
      </c>
      <c r="V139" s="8"/>
      <c r="W139" s="6">
        <v>0</v>
      </c>
      <c r="X139" s="7">
        <f>IFERROR(W139/W446, "NA")</f>
        <v>0</v>
      </c>
      <c r="Y139" s="8"/>
      <c r="Z139" s="6">
        <v>0</v>
      </c>
      <c r="AA139" s="7">
        <f>IFERROR(Z139/Z446, "NA")</f>
        <v>0</v>
      </c>
      <c r="AB139" s="8"/>
      <c r="AC139" s="6">
        <v>0</v>
      </c>
      <c r="AD139" s="7">
        <f>IFERROR(AC139/AC446, "NA")</f>
        <v>0</v>
      </c>
      <c r="AE139" s="8"/>
      <c r="AF139" s="6">
        <v>0</v>
      </c>
      <c r="AG139" s="7" t="str">
        <f>IFERROR(AF139/AF446, "NA")</f>
        <v>NA</v>
      </c>
      <c r="AH139" s="8"/>
      <c r="AI139" s="6">
        <v>0</v>
      </c>
      <c r="AJ139" s="7" t="str">
        <f>IFERROR(AI139/AI446, "NA")</f>
        <v>NA</v>
      </c>
      <c r="AK139" s="6"/>
      <c r="AL139" s="9">
        <f t="shared" si="14"/>
        <v>0</v>
      </c>
      <c r="AM139" s="7">
        <f>IFERROR(AL139/AL446, "NA")</f>
        <v>0</v>
      </c>
      <c r="AN139" s="6"/>
      <c r="AO139" s="6">
        <v>0</v>
      </c>
      <c r="AP139" s="7">
        <f>IFERROR(AO139/AO446, "NA")</f>
        <v>0</v>
      </c>
      <c r="AQ139" s="6"/>
      <c r="AR139" s="9">
        <f t="shared" si="15"/>
        <v>0</v>
      </c>
    </row>
    <row r="140" spans="1:44" ht="16.5" hidden="1" customHeight="1" x14ac:dyDescent="0.3">
      <c r="A140" s="35" t="s">
        <v>558</v>
      </c>
      <c r="B140" s="6">
        <v>0</v>
      </c>
      <c r="C140" s="7">
        <f>IFERROR(B140/B446, "NA")</f>
        <v>0</v>
      </c>
      <c r="D140" s="8"/>
      <c r="E140" s="6">
        <v>0</v>
      </c>
      <c r="F140" s="7">
        <f>IFERROR(E140/E446, "NA")</f>
        <v>0</v>
      </c>
      <c r="G140" s="8"/>
      <c r="H140" s="6">
        <v>0</v>
      </c>
      <c r="I140" s="7">
        <f>IFERROR(H140/H446, "NA")</f>
        <v>0</v>
      </c>
      <c r="J140" s="8"/>
      <c r="K140" s="6">
        <v>0</v>
      </c>
      <c r="L140" s="7">
        <f>IFERROR(K140/K446, "NA")</f>
        <v>0</v>
      </c>
      <c r="M140" s="8"/>
      <c r="N140" s="6">
        <v>0</v>
      </c>
      <c r="O140" s="7">
        <f>IFERROR(N140/N446, "NA")</f>
        <v>0</v>
      </c>
      <c r="P140" s="8"/>
      <c r="Q140" s="6">
        <v>0</v>
      </c>
      <c r="R140" s="7">
        <f>IFERROR(Q140/Q446, "NA")</f>
        <v>0</v>
      </c>
      <c r="S140" s="8"/>
      <c r="T140" s="6">
        <v>0</v>
      </c>
      <c r="U140" s="7">
        <f>IFERROR(T140/T446, "NA")</f>
        <v>0</v>
      </c>
      <c r="V140" s="8"/>
      <c r="W140" s="6">
        <v>0</v>
      </c>
      <c r="X140" s="7">
        <f>IFERROR(W140/W446, "NA")</f>
        <v>0</v>
      </c>
      <c r="Y140" s="8"/>
      <c r="Z140" s="6">
        <v>0</v>
      </c>
      <c r="AA140" s="7">
        <f>IFERROR(Z140/Z446, "NA")</f>
        <v>0</v>
      </c>
      <c r="AB140" s="8"/>
      <c r="AC140" s="6">
        <v>0</v>
      </c>
      <c r="AD140" s="7">
        <f>IFERROR(AC140/AC446, "NA")</f>
        <v>0</v>
      </c>
      <c r="AE140" s="8"/>
      <c r="AF140" s="6">
        <v>0</v>
      </c>
      <c r="AG140" s="7" t="str">
        <f>IFERROR(AF140/AF446, "NA")</f>
        <v>NA</v>
      </c>
      <c r="AH140" s="8"/>
      <c r="AI140" s="6">
        <v>0</v>
      </c>
      <c r="AJ140" s="7" t="str">
        <f>IFERROR(AI140/AI446, "NA")</f>
        <v>NA</v>
      </c>
      <c r="AK140" s="6"/>
      <c r="AL140" s="9">
        <f t="shared" si="14"/>
        <v>0</v>
      </c>
      <c r="AM140" s="7">
        <f>IFERROR(AL140/AL446, "NA")</f>
        <v>0</v>
      </c>
      <c r="AN140" s="6"/>
      <c r="AO140" s="6">
        <v>0</v>
      </c>
      <c r="AP140" s="7">
        <f>IFERROR(AO140/AO446, "NA")</f>
        <v>0</v>
      </c>
      <c r="AQ140" s="6"/>
      <c r="AR140" s="9">
        <f t="shared" si="15"/>
        <v>0</v>
      </c>
    </row>
    <row r="141" spans="1:44" ht="16.5" customHeight="1" x14ac:dyDescent="0.3">
      <c r="A141" s="36" t="s">
        <v>202</v>
      </c>
      <c r="B141" s="11">
        <f>IFERROR(B129+B130+B131+B132+B133+B134+B135+B136+B137+B138+B139+B140, "NA")</f>
        <v>25770.199999999997</v>
      </c>
      <c r="C141" s="12">
        <f>IFERROR(B141/B446, "NA")</f>
        <v>0.22573746244855356</v>
      </c>
      <c r="D141" s="2"/>
      <c r="E141" s="11">
        <f>IFERROR(E129+E130+E131+E132+E133+E134+E135+E136+E137+E138+E139+E140, "NA")</f>
        <v>18188.54</v>
      </c>
      <c r="F141" s="12">
        <f>IFERROR(E141/E446, "NA")</f>
        <v>0.23997201904836796</v>
      </c>
      <c r="G141" s="2"/>
      <c r="H141" s="11">
        <f>IFERROR(H129+H130+H131+H132+H133+H134+H135+H136+H137+H138+H139+H140, "NA")</f>
        <v>26563.87</v>
      </c>
      <c r="I141" s="12">
        <f>IFERROR(H141/H446, "NA")</f>
        <v>0.21081318863412637</v>
      </c>
      <c r="J141" s="2"/>
      <c r="K141" s="11">
        <f>IFERROR(K129+K130+K131+K132+K133+K134+K135+K136+K137+K138+K139+K140, "NA")</f>
        <v>19226.190000000002</v>
      </c>
      <c r="L141" s="12">
        <f>IFERROR(K141/K446, "NA")</f>
        <v>0.23312958644219225</v>
      </c>
      <c r="M141" s="2"/>
      <c r="N141" s="11">
        <f>IFERROR(N129+N130+N131+N132+N133+N134+N135+N136+N137+N138+N139+N140, "NA")</f>
        <v>15618.18</v>
      </c>
      <c r="O141" s="12">
        <f>IFERROR(N141/N446, "NA")</f>
        <v>0.23006278116741741</v>
      </c>
      <c r="P141" s="2"/>
      <c r="Q141" s="11">
        <f>IFERROR(Q129+Q130+Q131+Q132+Q133+Q134+Q135+Q136+Q137+Q138+Q139+Q140, "NA")</f>
        <v>16880.260000000002</v>
      </c>
      <c r="R141" s="12">
        <f>IFERROR(Q141/Q446, "NA")</f>
        <v>0.22920172360300106</v>
      </c>
      <c r="S141" s="2"/>
      <c r="T141" s="11">
        <f>IFERROR(T129+T130+T131+T132+T133+T134+T135+T136+T137+T138+T139+T140, "NA")</f>
        <v>26734.93</v>
      </c>
      <c r="U141" s="12">
        <f>IFERROR(T141/T446, "NA")</f>
        <v>0.22113019288211186</v>
      </c>
      <c r="V141" s="2"/>
      <c r="W141" s="11">
        <f>IFERROR(W129+W130+W131+W132+W133+W134+W135+W136+W137+W138+W139+W140, "NA")</f>
        <v>21231.71</v>
      </c>
      <c r="X141" s="12">
        <f>IFERROR(W141/W446, "NA")</f>
        <v>0.2174799656444156</v>
      </c>
      <c r="Y141" s="2"/>
      <c r="Z141" s="11">
        <f>IFERROR(Z129+Z130+Z131+Z132+Z133+Z134+Z135+Z136+Z137+Z138+Z139+Z140, "NA")</f>
        <v>20123.71</v>
      </c>
      <c r="AA141" s="12">
        <f>IFERROR(Z141/Z446, "NA")</f>
        <v>0.23056287643592593</v>
      </c>
      <c r="AB141" s="2"/>
      <c r="AC141" s="11">
        <f>IFERROR(AC129+AC130+AC131+AC132+AC133+AC134+AC135+AC136+AC137+AC138+AC139+AC140, "NA")</f>
        <v>24517.839999999997</v>
      </c>
      <c r="AD141" s="12">
        <f>IFERROR(AC141/AC446, "NA")</f>
        <v>0.22866663389942013</v>
      </c>
      <c r="AE141" s="2"/>
      <c r="AF141" s="11">
        <f>IFERROR(AF129+AF130+AF131+AF132+AF133+AF134+AF135+AF136+AF137+AF138+AF139+AF140, "NA")</f>
        <v>0</v>
      </c>
      <c r="AG141" s="12" t="str">
        <f>IFERROR(AF141/AF446, "NA")</f>
        <v>NA</v>
      </c>
      <c r="AH141" s="2"/>
      <c r="AI141" s="11">
        <f>IFERROR(AI129+AI130+AI131+AI132+AI133+AI134+AI135+AI136+AI137+AI138+AI139+AI140, "NA")</f>
        <v>0</v>
      </c>
      <c r="AJ141" s="12" t="str">
        <f>IFERROR(AI141/AI446, "NA")</f>
        <v>NA</v>
      </c>
      <c r="AK141" s="2"/>
      <c r="AL141" s="11">
        <f t="shared" si="14"/>
        <v>214855.43</v>
      </c>
      <c r="AM141" s="12">
        <f>IFERROR(AL141/AL446, "NA")</f>
        <v>0.22545288572977637</v>
      </c>
      <c r="AN141" s="2"/>
      <c r="AO141" s="11">
        <f>IFERROR(AO129+AO130+AO131+AO132+AO133+AO134+AO135+AO136+AO137+AO138+AO139+AO140, "NA")</f>
        <v>250236.63999999998</v>
      </c>
      <c r="AP141" s="12">
        <f>IFERROR(AO141/AO446, "NA")</f>
        <v>0.23449554499336855</v>
      </c>
      <c r="AQ141" s="2"/>
      <c r="AR141" s="11">
        <f t="shared" si="15"/>
        <v>-35381.209999999992</v>
      </c>
    </row>
    <row r="142" spans="1:44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  <c r="AE142" s="4"/>
      <c r="AF142" s="2"/>
      <c r="AG142" s="3"/>
      <c r="AH142" s="4"/>
      <c r="AI142" s="2"/>
      <c r="AJ142" s="3"/>
      <c r="AK142" s="2"/>
      <c r="AL142" s="2"/>
      <c r="AM142" s="3"/>
      <c r="AN142" s="2"/>
      <c r="AO142" s="2"/>
      <c r="AP142" s="3"/>
      <c r="AQ142" s="2"/>
      <c r="AR142" s="2"/>
    </row>
    <row r="143" spans="1:44" ht="16.5" hidden="1" customHeight="1" x14ac:dyDescent="0.3">
      <c r="A143" s="35" t="s">
        <v>559</v>
      </c>
      <c r="B143" s="6">
        <v>0</v>
      </c>
      <c r="C143" s="7">
        <f>IFERROR(B143/B446, "NA")</f>
        <v>0</v>
      </c>
      <c r="D143" s="8"/>
      <c r="E143" s="6">
        <v>0</v>
      </c>
      <c r="F143" s="7">
        <f>IFERROR(E143/E446, "NA")</f>
        <v>0</v>
      </c>
      <c r="G143" s="8"/>
      <c r="H143" s="6">
        <v>0</v>
      </c>
      <c r="I143" s="7">
        <f>IFERROR(H143/H446, "NA")</f>
        <v>0</v>
      </c>
      <c r="J143" s="8"/>
      <c r="K143" s="6">
        <v>0</v>
      </c>
      <c r="L143" s="7">
        <f>IFERROR(K143/K446, "NA")</f>
        <v>0</v>
      </c>
      <c r="M143" s="8"/>
      <c r="N143" s="6">
        <v>0</v>
      </c>
      <c r="O143" s="7">
        <f>IFERROR(N143/N446, "NA")</f>
        <v>0</v>
      </c>
      <c r="P143" s="8"/>
      <c r="Q143" s="6">
        <v>0</v>
      </c>
      <c r="R143" s="7">
        <f>IFERROR(Q143/Q446, "NA")</f>
        <v>0</v>
      </c>
      <c r="S143" s="8"/>
      <c r="T143" s="6">
        <v>0</v>
      </c>
      <c r="U143" s="7">
        <f>IFERROR(T143/T446, "NA")</f>
        <v>0</v>
      </c>
      <c r="V143" s="8"/>
      <c r="W143" s="6">
        <v>0</v>
      </c>
      <c r="X143" s="7">
        <f>IFERROR(W143/W446, "NA")</f>
        <v>0</v>
      </c>
      <c r="Y143" s="8"/>
      <c r="Z143" s="6">
        <v>0</v>
      </c>
      <c r="AA143" s="7">
        <f>IFERROR(Z143/Z446, "NA")</f>
        <v>0</v>
      </c>
      <c r="AB143" s="8"/>
      <c r="AC143" s="6">
        <v>0</v>
      </c>
      <c r="AD143" s="7">
        <f>IFERROR(AC143/AC446, "NA")</f>
        <v>0</v>
      </c>
      <c r="AE143" s="8"/>
      <c r="AF143" s="6">
        <v>0</v>
      </c>
      <c r="AG143" s="7" t="str">
        <f>IFERROR(AF143/AF446, "NA")</f>
        <v>NA</v>
      </c>
      <c r="AH143" s="8"/>
      <c r="AI143" s="6">
        <v>0</v>
      </c>
      <c r="AJ143" s="7" t="str">
        <f>IFERROR(AI143/AI446, "NA")</f>
        <v>NA</v>
      </c>
      <c r="AK143" s="6"/>
      <c r="AL143" s="9">
        <f t="shared" ref="AL143:AL149" si="16">IFERROR(B143+E143+H143+K143+N143+Q143+T143+W143+Z143+AC143+AF143+AI143, "NA")</f>
        <v>0</v>
      </c>
      <c r="AM143" s="7">
        <f>IFERROR(AL143/AL446, "NA")</f>
        <v>0</v>
      </c>
      <c r="AN143" s="6"/>
      <c r="AO143" s="6">
        <v>0</v>
      </c>
      <c r="AP143" s="7">
        <f>IFERROR(AO143/AO446, "NA")</f>
        <v>0</v>
      </c>
      <c r="AQ143" s="6"/>
      <c r="AR143" s="9">
        <f t="shared" ref="AR143:AR149" si="17">IFERROR(AL143-AO143, "NA")</f>
        <v>0</v>
      </c>
    </row>
    <row r="144" spans="1:44" ht="16.5" customHeight="1" x14ac:dyDescent="0.3">
      <c r="A144" s="35" t="s">
        <v>560</v>
      </c>
      <c r="B144" s="6">
        <v>1551.32</v>
      </c>
      <c r="C144" s="7">
        <f>IFERROR(B144/B446, "NA")</f>
        <v>1.3588991945956575E-2</v>
      </c>
      <c r="D144" s="8"/>
      <c r="E144" s="6">
        <v>1013.5</v>
      </c>
      <c r="F144" s="7">
        <f>IFERROR(E144/E446, "NA")</f>
        <v>1.3371696755513137E-2</v>
      </c>
      <c r="G144" s="8"/>
      <c r="H144" s="6">
        <v>1794.46</v>
      </c>
      <c r="I144" s="7">
        <f>IFERROR(H144/H446, "NA")</f>
        <v>1.4240991033173798E-2</v>
      </c>
      <c r="J144" s="8"/>
      <c r="K144" s="6">
        <v>1005.24</v>
      </c>
      <c r="L144" s="7">
        <f>IFERROR(K144/K446, "NA")</f>
        <v>1.2189164128470036E-2</v>
      </c>
      <c r="M144" s="8"/>
      <c r="N144" s="6">
        <v>841.03</v>
      </c>
      <c r="O144" s="7">
        <f>IFERROR(N144/N446, "NA")</f>
        <v>1.2388748294950696E-2</v>
      </c>
      <c r="P144" s="8"/>
      <c r="Q144" s="6">
        <v>832.23</v>
      </c>
      <c r="R144" s="7">
        <f>IFERROR(Q144/Q446, "NA")</f>
        <v>1.130009552187736E-2</v>
      </c>
      <c r="S144" s="8"/>
      <c r="T144" s="6">
        <v>1419.95</v>
      </c>
      <c r="U144" s="7">
        <f>IFERROR(T144/T446, "NA")</f>
        <v>1.1744703179808391E-2</v>
      </c>
      <c r="V144" s="8"/>
      <c r="W144" s="6">
        <v>1795.16</v>
      </c>
      <c r="X144" s="7">
        <f>IFERROR(W144/W446, "NA")</f>
        <v>1.8388124890846246E-2</v>
      </c>
      <c r="Y144" s="8"/>
      <c r="Z144" s="6">
        <v>799.21</v>
      </c>
      <c r="AA144" s="7">
        <f>IFERROR(Z144/Z446, "NA")</f>
        <v>9.1567686314479972E-3</v>
      </c>
      <c r="AB144" s="8"/>
      <c r="AC144" s="6">
        <v>1720.31</v>
      </c>
      <c r="AD144" s="7">
        <f>IFERROR(AC144/AC446, "NA")</f>
        <v>1.6044541320259512E-2</v>
      </c>
      <c r="AE144" s="8"/>
      <c r="AF144" s="6">
        <v>0</v>
      </c>
      <c r="AG144" s="7" t="str">
        <f>IFERROR(AF144/AF446, "NA")</f>
        <v>NA</v>
      </c>
      <c r="AH144" s="8"/>
      <c r="AI144" s="6">
        <v>0</v>
      </c>
      <c r="AJ144" s="7" t="str">
        <f>IFERROR(AI144/AI446, "NA")</f>
        <v>NA</v>
      </c>
      <c r="AK144" s="6"/>
      <c r="AL144" s="9">
        <f t="shared" si="16"/>
        <v>12772.409999999998</v>
      </c>
      <c r="AM144" s="7">
        <f>IFERROR(AL144/AL446, "NA")</f>
        <v>1.3402391981547093E-2</v>
      </c>
      <c r="AN144" s="6"/>
      <c r="AO144" s="6">
        <v>14813.94</v>
      </c>
      <c r="AP144" s="7">
        <f>IFERROR(AO144/AO446, "NA")</f>
        <v>1.3882071521576786E-2</v>
      </c>
      <c r="AQ144" s="6"/>
      <c r="AR144" s="9">
        <f t="shared" si="17"/>
        <v>-2041.5300000000025</v>
      </c>
    </row>
    <row r="145" spans="1:44" ht="16.5" customHeight="1" x14ac:dyDescent="0.3">
      <c r="A145" s="35" t="s">
        <v>561</v>
      </c>
      <c r="B145" s="6">
        <v>155</v>
      </c>
      <c r="C145" s="7">
        <f>IFERROR(B145/B446, "NA")</f>
        <v>1.3577429232029944E-3</v>
      </c>
      <c r="D145" s="8"/>
      <c r="E145" s="6">
        <v>62.86</v>
      </c>
      <c r="F145" s="7">
        <f>IFERROR(E145/E446, "NA")</f>
        <v>8.2934865125955186E-4</v>
      </c>
      <c r="G145" s="8"/>
      <c r="H145" s="6">
        <v>76.34</v>
      </c>
      <c r="I145" s="7">
        <f>IFERROR(H145/H446, "NA")</f>
        <v>6.0584089668896924E-4</v>
      </c>
      <c r="J145" s="8"/>
      <c r="K145" s="6">
        <v>53.23</v>
      </c>
      <c r="L145" s="7">
        <f>IFERROR(K145/K446, "NA")</f>
        <v>6.4544706394339653E-4</v>
      </c>
      <c r="M145" s="8"/>
      <c r="N145" s="6">
        <v>83.92</v>
      </c>
      <c r="O145" s="7">
        <f>IFERROR(N145/N446, "NA")</f>
        <v>1.2361791575951659E-3</v>
      </c>
      <c r="P145" s="8"/>
      <c r="Q145" s="6">
        <v>5.34</v>
      </c>
      <c r="R145" s="7">
        <f>IFERROR(Q145/Q446, "NA")</f>
        <v>7.2507011387266864E-5</v>
      </c>
      <c r="S145" s="8"/>
      <c r="T145" s="6">
        <v>75.63</v>
      </c>
      <c r="U145" s="7">
        <f>IFERROR(T145/T446, "NA")</f>
        <v>6.2555153455326495E-4</v>
      </c>
      <c r="V145" s="8"/>
      <c r="W145" s="6">
        <v>261.61</v>
      </c>
      <c r="X145" s="7">
        <f>IFERROR(W145/W446, "NA")</f>
        <v>2.6797150965341731E-3</v>
      </c>
      <c r="Y145" s="8"/>
      <c r="Z145" s="6">
        <v>-31.71</v>
      </c>
      <c r="AA145" s="7">
        <f>IFERROR(Z145/Z446, "NA")</f>
        <v>-3.6331018543713916E-4</v>
      </c>
      <c r="AB145" s="8"/>
      <c r="AC145" s="6">
        <v>156.06</v>
      </c>
      <c r="AD145" s="7">
        <f>IFERROR(AC145/AC446, "NA")</f>
        <v>1.4554999496833127E-3</v>
      </c>
      <c r="AE145" s="8"/>
      <c r="AF145" s="6">
        <v>0</v>
      </c>
      <c r="AG145" s="7" t="str">
        <f>IFERROR(AF145/AF446, "NA")</f>
        <v>NA</v>
      </c>
      <c r="AH145" s="8"/>
      <c r="AI145" s="6">
        <v>0</v>
      </c>
      <c r="AJ145" s="7" t="str">
        <f>IFERROR(AI145/AI446, "NA")</f>
        <v>NA</v>
      </c>
      <c r="AK145" s="6"/>
      <c r="AL145" s="9">
        <f t="shared" si="16"/>
        <v>898.28</v>
      </c>
      <c r="AM145" s="7">
        <f>IFERROR(AL145/AL446, "NA")</f>
        <v>9.4258645542885991E-4</v>
      </c>
      <c r="AN145" s="6"/>
      <c r="AO145" s="6">
        <v>1474.97</v>
      </c>
      <c r="AP145" s="7">
        <f>IFERROR(AO145/AO446, "NA")</f>
        <v>1.3821872528294371E-3</v>
      </c>
      <c r="AQ145" s="6"/>
      <c r="AR145" s="9">
        <f t="shared" si="17"/>
        <v>-576.69000000000005</v>
      </c>
    </row>
    <row r="146" spans="1:44" ht="16.5" customHeight="1" x14ac:dyDescent="0.3">
      <c r="A146" s="35" t="s">
        <v>562</v>
      </c>
      <c r="B146" s="6">
        <v>94.15</v>
      </c>
      <c r="C146" s="7">
        <f>IFERROR(B146/B446, "NA")</f>
        <v>8.2471933044878662E-4</v>
      </c>
      <c r="D146" s="8"/>
      <c r="E146" s="6">
        <v>345.49</v>
      </c>
      <c r="F146" s="7">
        <f>IFERROR(E146/E446, "NA")</f>
        <v>4.5582511219163626E-3</v>
      </c>
      <c r="G146" s="8"/>
      <c r="H146" s="6">
        <v>65.319999999999993</v>
      </c>
      <c r="I146" s="7">
        <f>IFERROR(H146/H446, "NA")</f>
        <v>5.1838521576792588E-4</v>
      </c>
      <c r="J146" s="8"/>
      <c r="K146" s="6">
        <v>419.25</v>
      </c>
      <c r="L146" s="7">
        <f>IFERROR(K146/K446, "NA")</f>
        <v>5.0836686372021231E-3</v>
      </c>
      <c r="M146" s="8"/>
      <c r="N146" s="6">
        <v>0</v>
      </c>
      <c r="O146" s="7">
        <f>IFERROR(N146/N446, "NA")</f>
        <v>0</v>
      </c>
      <c r="P146" s="8"/>
      <c r="Q146" s="6">
        <v>8.33</v>
      </c>
      <c r="R146" s="7">
        <f>IFERROR(Q146/Q446, "NA")</f>
        <v>1.1310550652732828E-4</v>
      </c>
      <c r="S146" s="8"/>
      <c r="T146" s="6">
        <v>11.66</v>
      </c>
      <c r="U146" s="7">
        <f>IFERROR(T146/T446, "NA")</f>
        <v>9.644229661365952E-5</v>
      </c>
      <c r="V146" s="8"/>
      <c r="W146" s="6">
        <v>13.33</v>
      </c>
      <c r="X146" s="7">
        <f>IFERROR(W146/W446, "NA")</f>
        <v>1.3654142516264869E-4</v>
      </c>
      <c r="Y146" s="8"/>
      <c r="Z146" s="6">
        <v>0</v>
      </c>
      <c r="AA146" s="7">
        <f>IFERROR(Z146/Z446, "NA")</f>
        <v>0</v>
      </c>
      <c r="AB146" s="8"/>
      <c r="AC146" s="6">
        <v>99.99</v>
      </c>
      <c r="AD146" s="7">
        <f>IFERROR(AC146/AC446, "NA")</f>
        <v>9.3256080974519042E-4</v>
      </c>
      <c r="AE146" s="8"/>
      <c r="AF146" s="6">
        <v>0</v>
      </c>
      <c r="AG146" s="7" t="str">
        <f>IFERROR(AF146/AF446, "NA")</f>
        <v>NA</v>
      </c>
      <c r="AH146" s="8"/>
      <c r="AI146" s="6">
        <v>0</v>
      </c>
      <c r="AJ146" s="7" t="str">
        <f>IFERROR(AI146/AI446, "NA")</f>
        <v>NA</v>
      </c>
      <c r="AK146" s="6"/>
      <c r="AL146" s="9">
        <f t="shared" si="16"/>
        <v>1057.52</v>
      </c>
      <c r="AM146" s="7">
        <f>IFERROR(AL146/AL446, "NA")</f>
        <v>1.1096807547147081E-3</v>
      </c>
      <c r="AN146" s="6"/>
      <c r="AO146" s="6">
        <v>1511.77</v>
      </c>
      <c r="AP146" s="7">
        <f>IFERROR(AO146/AO446, "NA")</f>
        <v>1.4166723548343072E-3</v>
      </c>
      <c r="AQ146" s="6"/>
      <c r="AR146" s="9">
        <f t="shared" si="17"/>
        <v>-454.25</v>
      </c>
    </row>
    <row r="147" spans="1:44" ht="16.5" customHeight="1" x14ac:dyDescent="0.3">
      <c r="A147" s="35" t="s">
        <v>563</v>
      </c>
      <c r="B147" s="6">
        <v>52.93</v>
      </c>
      <c r="C147" s="7">
        <f>IFERROR(B147/B446, "NA")</f>
        <v>4.6364730919441608E-4</v>
      </c>
      <c r="D147" s="8"/>
      <c r="E147" s="6">
        <v>19.22</v>
      </c>
      <c r="F147" s="7">
        <f>IFERROR(E147/E446, "NA")</f>
        <v>2.535806725613838E-4</v>
      </c>
      <c r="G147" s="8"/>
      <c r="H147" s="6">
        <v>0</v>
      </c>
      <c r="I147" s="7">
        <f>IFERROR(H147/H446, "NA")</f>
        <v>0</v>
      </c>
      <c r="J147" s="8"/>
      <c r="K147" s="6">
        <v>40.96</v>
      </c>
      <c r="L147" s="7">
        <f>IFERROR(K147/K446, "NA")</f>
        <v>4.9666563477590694E-4</v>
      </c>
      <c r="M147" s="8"/>
      <c r="N147" s="6">
        <v>3.01</v>
      </c>
      <c r="O147" s="7">
        <f>IFERROR(N147/N446, "NA")</f>
        <v>4.4338647096776087E-5</v>
      </c>
      <c r="P147" s="8"/>
      <c r="Q147" s="6">
        <v>16.68</v>
      </c>
      <c r="R147" s="7">
        <f>IFERROR(Q147/Q446, "NA")</f>
        <v>2.2648257489505831E-4</v>
      </c>
      <c r="S147" s="8"/>
      <c r="T147" s="6">
        <v>8.56</v>
      </c>
      <c r="U147" s="7">
        <f>IFERROR(T147/T446, "NA")</f>
        <v>7.0801548800422426E-5</v>
      </c>
      <c r="V147" s="8"/>
      <c r="W147" s="6">
        <v>139.69</v>
      </c>
      <c r="X147" s="7">
        <f>IFERROR(W147/W446, "NA")</f>
        <v>1.4308680930960537E-3</v>
      </c>
      <c r="Y147" s="8"/>
      <c r="Z147" s="6">
        <v>-123.14</v>
      </c>
      <c r="AA147" s="7">
        <f>IFERROR(Z147/Z446, "NA")</f>
        <v>-1.4108488248101331E-3</v>
      </c>
      <c r="AB147" s="8"/>
      <c r="AC147" s="6">
        <v>65.38</v>
      </c>
      <c r="AD147" s="7">
        <f>IFERROR(AC147/AC446, "NA")</f>
        <v>6.0976923433483899E-4</v>
      </c>
      <c r="AE147" s="8"/>
      <c r="AF147" s="6">
        <v>0</v>
      </c>
      <c r="AG147" s="7" t="str">
        <f>IFERROR(AF147/AF446, "NA")</f>
        <v>NA</v>
      </c>
      <c r="AH147" s="8"/>
      <c r="AI147" s="6">
        <v>0</v>
      </c>
      <c r="AJ147" s="7" t="str">
        <f>IFERROR(AI147/AI446, "NA")</f>
        <v>NA</v>
      </c>
      <c r="AK147" s="6"/>
      <c r="AL147" s="9">
        <f t="shared" si="16"/>
        <v>223.29000000000002</v>
      </c>
      <c r="AM147" s="7">
        <f>IFERROR(AL147/AL446, "NA")</f>
        <v>2.3430347957508811E-4</v>
      </c>
      <c r="AN147" s="6"/>
      <c r="AO147" s="6">
        <v>367.71</v>
      </c>
      <c r="AP147" s="7">
        <f>IFERROR(AO147/AO446, "NA")</f>
        <v>3.445792624513802E-4</v>
      </c>
      <c r="AQ147" s="6"/>
      <c r="AR147" s="9">
        <f t="shared" si="17"/>
        <v>-144.41999999999996</v>
      </c>
    </row>
    <row r="148" spans="1:44" ht="16.5" customHeight="1" x14ac:dyDescent="0.3">
      <c r="A148" s="36" t="s">
        <v>208</v>
      </c>
      <c r="B148" s="11">
        <f>IFERROR(B143+B144+B145+B146+B147, "NA")</f>
        <v>1853.4</v>
      </c>
      <c r="C148" s="12">
        <f>IFERROR(B148/B446, "NA")</f>
        <v>1.6235101508802773E-2</v>
      </c>
      <c r="D148" s="2"/>
      <c r="E148" s="11">
        <f>IFERROR(E143+E144+E145+E146+E147, "NA")</f>
        <v>1441.07</v>
      </c>
      <c r="F148" s="12">
        <f>IFERROR(E148/E446, "NA")</f>
        <v>1.9012877201250434E-2</v>
      </c>
      <c r="G148" s="2"/>
      <c r="H148" s="11">
        <f>IFERROR(H143+H144+H145+H146+H147, "NA")</f>
        <v>1936.12</v>
      </c>
      <c r="I148" s="12">
        <f>IFERROR(H148/H446, "NA")</f>
        <v>1.5365217145630692E-2</v>
      </c>
      <c r="J148" s="2"/>
      <c r="K148" s="11">
        <f>IFERROR(K143+K144+K145+K146+K147, "NA")</f>
        <v>1518.68</v>
      </c>
      <c r="L148" s="12">
        <f>IFERROR(K148/K446, "NA")</f>
        <v>1.8414945464391465E-2</v>
      </c>
      <c r="M148" s="2"/>
      <c r="N148" s="11">
        <f>IFERROR(N143+N144+N145+N146+N147, "NA")</f>
        <v>927.95999999999992</v>
      </c>
      <c r="O148" s="12">
        <f>IFERROR(N148/N446, "NA")</f>
        <v>1.3669266099642637E-2</v>
      </c>
      <c r="P148" s="2"/>
      <c r="Q148" s="11">
        <f>IFERROR(Q143+Q144+Q145+Q146+Q147, "NA")</f>
        <v>862.58</v>
      </c>
      <c r="R148" s="12">
        <f>IFERROR(Q148/Q446, "NA")</f>
        <v>1.1712190614687016E-2</v>
      </c>
      <c r="S148" s="2"/>
      <c r="T148" s="11">
        <f>IFERROR(T143+T144+T145+T146+T147, "NA")</f>
        <v>1515.8</v>
      </c>
      <c r="U148" s="12">
        <f>IFERROR(T148/T446, "NA")</f>
        <v>1.2537498559775737E-2</v>
      </c>
      <c r="V148" s="2"/>
      <c r="W148" s="11">
        <f>IFERROR(W143+W144+W145+W146+W147, "NA")</f>
        <v>2209.79</v>
      </c>
      <c r="X148" s="12">
        <f>IFERROR(W148/W446, "NA")</f>
        <v>2.263524950563912E-2</v>
      </c>
      <c r="Y148" s="2"/>
      <c r="Z148" s="11">
        <f>IFERROR(Z143+Z144+Z145+Z146+Z147, "NA")</f>
        <v>644.36</v>
      </c>
      <c r="AA148" s="12">
        <f>IFERROR(Z148/Z446, "NA")</f>
        <v>7.3826096212007255E-3</v>
      </c>
      <c r="AB148" s="2"/>
      <c r="AC148" s="11">
        <f>IFERROR(AC143+AC144+AC145+AC146+AC147, "NA")</f>
        <v>2041.7399999999998</v>
      </c>
      <c r="AD148" s="12">
        <f>IFERROR(AC148/AC446, "NA")</f>
        <v>1.9042371314022852E-2</v>
      </c>
      <c r="AE148" s="2"/>
      <c r="AF148" s="11">
        <f>IFERROR(AF143+AF144+AF145+AF146+AF147, "NA")</f>
        <v>0</v>
      </c>
      <c r="AG148" s="12" t="str">
        <f>IFERROR(AF148/AF446, "NA")</f>
        <v>NA</v>
      </c>
      <c r="AH148" s="2"/>
      <c r="AI148" s="11">
        <f>IFERROR(AI143+AI144+AI145+AI146+AI147, "NA")</f>
        <v>0</v>
      </c>
      <c r="AJ148" s="12" t="str">
        <f>IFERROR(AI148/AI446, "NA")</f>
        <v>NA</v>
      </c>
      <c r="AK148" s="2"/>
      <c r="AL148" s="11">
        <f t="shared" si="16"/>
        <v>14951.500000000002</v>
      </c>
      <c r="AM148" s="12">
        <f>IFERROR(AL148/AL446, "NA")</f>
        <v>1.5688962671265752E-2</v>
      </c>
      <c r="AN148" s="2"/>
      <c r="AO148" s="11">
        <f>IFERROR(AO143+AO144+AO145+AO146+AO147, "NA")</f>
        <v>18168.39</v>
      </c>
      <c r="AP148" s="12">
        <f>IFERROR(AO148/AO446, "NA")</f>
        <v>1.7025510391691909E-2</v>
      </c>
      <c r="AQ148" s="2"/>
      <c r="AR148" s="11">
        <f t="shared" si="17"/>
        <v>-3216.8899999999976</v>
      </c>
    </row>
    <row r="149" spans="1:44" ht="16.5" customHeight="1" x14ac:dyDescent="0.3">
      <c r="A149" s="40" t="s">
        <v>209</v>
      </c>
      <c r="B149" s="11">
        <f>IFERROR(B127+B129+B130+B131+B132+B133+B134+B135+B136+B137+B138+B139+B140+B143+B144+B145+B146+B147, "NA")</f>
        <v>27623.599999999999</v>
      </c>
      <c r="C149" s="12">
        <f>IFERROR(B149/B446, "NA")</f>
        <v>0.24197256395735633</v>
      </c>
      <c r="D149" s="2"/>
      <c r="E149" s="11">
        <f>IFERROR(E127+E129+E130+E131+E132+E133+E134+E135+E136+E137+E138+E139+E140+E143+E144+E145+E146+E147, "NA")</f>
        <v>19629.610000000004</v>
      </c>
      <c r="F149" s="12">
        <f>IFERROR(E149/E446, "NA")</f>
        <v>0.25898489624961846</v>
      </c>
      <c r="G149" s="2"/>
      <c r="H149" s="11">
        <f>IFERROR(H127+H129+H130+H131+H132+H133+H134+H135+H136+H137+H138+H139+H140+H143+H144+H145+H146+H147, "NA")</f>
        <v>28499.989999999998</v>
      </c>
      <c r="I149" s="12">
        <f>IFERROR(H149/H446, "NA")</f>
        <v>0.22617840577975706</v>
      </c>
      <c r="J149" s="2"/>
      <c r="K149" s="11">
        <f>IFERROR(K127+K129+K130+K131+K132+K133+K134+K135+K136+K137+K138+K139+K140+K143+K144+K145+K146+K147, "NA")</f>
        <v>20744.870000000003</v>
      </c>
      <c r="L149" s="12">
        <f>IFERROR(K149/K446, "NA")</f>
        <v>0.25154453190658371</v>
      </c>
      <c r="M149" s="2"/>
      <c r="N149" s="11">
        <f>IFERROR(N127+N129+N130+N131+N132+N133+N134+N135+N136+N137+N138+N139+N140+N143+N144+N145+N146+N147, "NA")</f>
        <v>16546.139999999996</v>
      </c>
      <c r="O149" s="12">
        <f>IFERROR(N149/N446, "NA")</f>
        <v>0.24373204726705999</v>
      </c>
      <c r="P149" s="2"/>
      <c r="Q149" s="11">
        <f>IFERROR(Q127+Q129+Q130+Q131+Q132+Q133+Q134+Q135+Q136+Q137+Q138+Q139+Q140+Q143+Q144+Q145+Q146+Q147, "NA")</f>
        <v>17742.840000000004</v>
      </c>
      <c r="R149" s="12">
        <f>IFERROR(Q149/Q446, "NA")</f>
        <v>0.2409139142176881</v>
      </c>
      <c r="S149" s="2"/>
      <c r="T149" s="11">
        <f>IFERROR(T127+T129+T130+T131+T132+T133+T134+T135+T136+T137+T138+T139+T140+T143+T144+T145+T146+T147, "NA")</f>
        <v>28250.730000000003</v>
      </c>
      <c r="U149" s="12">
        <f>IFERROR(T149/T446, "NA")</f>
        <v>0.23366769144188762</v>
      </c>
      <c r="V149" s="2"/>
      <c r="W149" s="11">
        <f>IFERROR(W127+W129+W130+W131+W132+W133+W134+W135+W136+W137+W138+W139+W140+W143+W144+W145+W146+W147, "NA")</f>
        <v>23441.5</v>
      </c>
      <c r="X149" s="12">
        <f>IFERROR(W149/W446, "NA")</f>
        <v>0.24011521515005471</v>
      </c>
      <c r="Y149" s="2"/>
      <c r="Z149" s="11">
        <f>IFERROR(Z127+Z129+Z130+Z131+Z132+Z133+Z134+Z135+Z136+Z137+Z138+Z139+Z140+Z143+Z144+Z145+Z146+Z147, "NA")</f>
        <v>20768.07</v>
      </c>
      <c r="AA149" s="12">
        <f>IFERROR(Z149/Z446, "NA")</f>
        <v>0.23794548605712668</v>
      </c>
      <c r="AB149" s="2"/>
      <c r="AC149" s="11">
        <f>IFERROR(AC127+AC129+AC130+AC131+AC132+AC133+AC134+AC135+AC136+AC137+AC138+AC139+AC140+AC143+AC144+AC145+AC146+AC147, "NA")</f>
        <v>26559.58</v>
      </c>
      <c r="AD149" s="12">
        <f>IFERROR(AC149/AC446, "NA")</f>
        <v>0.24770900521344302</v>
      </c>
      <c r="AE149" s="2"/>
      <c r="AF149" s="11">
        <f>IFERROR(AF127+AF129+AF130+AF131+AF132+AF133+AF134+AF135+AF136+AF137+AF138+AF139+AF140+AF143+AF144+AF145+AF146+AF147, "NA")</f>
        <v>0</v>
      </c>
      <c r="AG149" s="12" t="str">
        <f>IFERROR(AF149/AF446, "NA")</f>
        <v>NA</v>
      </c>
      <c r="AH149" s="2"/>
      <c r="AI149" s="11">
        <f>IFERROR(AI127+AI129+AI130+AI131+AI132+AI133+AI134+AI135+AI136+AI137+AI138+AI139+AI140+AI143+AI144+AI145+AI146+AI147, "NA")</f>
        <v>0</v>
      </c>
      <c r="AJ149" s="12" t="str">
        <f>IFERROR(AI149/AI446, "NA")</f>
        <v>NA</v>
      </c>
      <c r="AK149" s="2"/>
      <c r="AL149" s="11">
        <f t="shared" si="16"/>
        <v>229806.93000000005</v>
      </c>
      <c r="AM149" s="12">
        <f>IFERROR(AL149/AL446, "NA")</f>
        <v>0.24114184840104219</v>
      </c>
      <c r="AN149" s="2"/>
      <c r="AO149" s="11">
        <f>IFERROR(AO127+AO129+AO130+AO131+AO132+AO133+AO134+AO135+AO136+AO137+AO138+AO139+AO140+AO143+AO144+AO145+AO146+AO147, "NA")</f>
        <v>268405.02999999997</v>
      </c>
      <c r="AP149" s="12">
        <f>IFERROR(AO149/AO446, "NA")</f>
        <v>0.25152105538506042</v>
      </c>
      <c r="AQ149" s="2"/>
      <c r="AR149" s="11">
        <f t="shared" si="17"/>
        <v>-38598.099999999919</v>
      </c>
    </row>
    <row r="150" spans="1:44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  <c r="AE150" s="4"/>
      <c r="AF150" s="2"/>
      <c r="AG150" s="3"/>
      <c r="AH150" s="4"/>
      <c r="AI150" s="2"/>
      <c r="AJ150" s="3"/>
      <c r="AK150" s="2"/>
      <c r="AL150" s="2"/>
      <c r="AM150" s="3"/>
      <c r="AN150" s="2"/>
      <c r="AO150" s="2"/>
      <c r="AP150" s="3"/>
      <c r="AQ150" s="2"/>
      <c r="AR150" s="2"/>
    </row>
    <row r="151" spans="1:44" ht="16.5" hidden="1" customHeight="1" x14ac:dyDescent="0.3">
      <c r="A151" s="33" t="s">
        <v>564</v>
      </c>
      <c r="B151" s="6">
        <v>0</v>
      </c>
      <c r="C151" s="7">
        <f>IFERROR(B151/B446, "NA")</f>
        <v>0</v>
      </c>
      <c r="D151" s="8"/>
      <c r="E151" s="6">
        <v>0</v>
      </c>
      <c r="F151" s="7">
        <f>IFERROR(E151/E446, "NA")</f>
        <v>0</v>
      </c>
      <c r="G151" s="8"/>
      <c r="H151" s="6">
        <v>0</v>
      </c>
      <c r="I151" s="7">
        <f>IFERROR(H151/H446, "NA")</f>
        <v>0</v>
      </c>
      <c r="J151" s="8"/>
      <c r="K151" s="6">
        <v>0</v>
      </c>
      <c r="L151" s="7">
        <f>IFERROR(K151/K446, "NA")</f>
        <v>0</v>
      </c>
      <c r="M151" s="8"/>
      <c r="N151" s="6">
        <v>0</v>
      </c>
      <c r="O151" s="7">
        <f>IFERROR(N151/N446, "NA")</f>
        <v>0</v>
      </c>
      <c r="P151" s="8"/>
      <c r="Q151" s="6">
        <v>0</v>
      </c>
      <c r="R151" s="7">
        <f>IFERROR(Q151/Q446, "NA")</f>
        <v>0</v>
      </c>
      <c r="S151" s="8"/>
      <c r="T151" s="6">
        <v>0</v>
      </c>
      <c r="U151" s="7">
        <f>IFERROR(T151/T446, "NA")</f>
        <v>0</v>
      </c>
      <c r="V151" s="8"/>
      <c r="W151" s="6">
        <v>0</v>
      </c>
      <c r="X151" s="7">
        <f>IFERROR(W151/W446, "NA")</f>
        <v>0</v>
      </c>
      <c r="Y151" s="8"/>
      <c r="Z151" s="6">
        <v>0</v>
      </c>
      <c r="AA151" s="7">
        <f>IFERROR(Z151/Z446, "NA")</f>
        <v>0</v>
      </c>
      <c r="AB151" s="8"/>
      <c r="AC151" s="6">
        <v>0</v>
      </c>
      <c r="AD151" s="7">
        <f>IFERROR(AC151/AC446, "NA")</f>
        <v>0</v>
      </c>
      <c r="AE151" s="8"/>
      <c r="AF151" s="6">
        <v>0</v>
      </c>
      <c r="AG151" s="7" t="str">
        <f>IFERROR(AF151/AF446, "NA")</f>
        <v>NA</v>
      </c>
      <c r="AH151" s="8"/>
      <c r="AI151" s="6">
        <v>0</v>
      </c>
      <c r="AJ151" s="7" t="str">
        <f>IFERROR(AI151/AI446, "NA")</f>
        <v>NA</v>
      </c>
      <c r="AK151" s="6"/>
      <c r="AL151" s="9">
        <f>IFERROR(B151+E151+H151+K151+N151+Q151+T151+W151+Z151+AC151+AF151+AI151, "NA")</f>
        <v>0</v>
      </c>
      <c r="AM151" s="7">
        <f>IFERROR(AL151/AL446, "NA")</f>
        <v>0</v>
      </c>
      <c r="AN151" s="6"/>
      <c r="AO151" s="6">
        <v>0</v>
      </c>
      <c r="AP151" s="7">
        <f>IFERROR(AO151/AO446, "NA")</f>
        <v>0</v>
      </c>
      <c r="AQ151" s="6"/>
      <c r="AR151" s="9">
        <f>IFERROR(AL151-AO151, "NA")</f>
        <v>0</v>
      </c>
    </row>
    <row r="152" spans="1:44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  <c r="AE152" s="4"/>
      <c r="AF152" s="2"/>
      <c r="AG152" s="3"/>
      <c r="AH152" s="4"/>
      <c r="AI152" s="2"/>
      <c r="AJ152" s="3"/>
      <c r="AK152" s="2"/>
      <c r="AL152" s="2"/>
      <c r="AM152" s="3"/>
      <c r="AN152" s="2"/>
      <c r="AO152" s="2"/>
      <c r="AP152" s="3"/>
      <c r="AQ152" s="2"/>
      <c r="AR152" s="2"/>
    </row>
    <row r="153" spans="1:44" ht="16.5" hidden="1" customHeight="1" x14ac:dyDescent="0.3">
      <c r="A153" s="35" t="s">
        <v>565</v>
      </c>
      <c r="B153" s="6">
        <v>0</v>
      </c>
      <c r="C153" s="7">
        <f>IFERROR(B153/B446, "NA")</f>
        <v>0</v>
      </c>
      <c r="D153" s="8"/>
      <c r="E153" s="6">
        <v>0</v>
      </c>
      <c r="F153" s="7">
        <f>IFERROR(E153/E446, "NA")</f>
        <v>0</v>
      </c>
      <c r="G153" s="8"/>
      <c r="H153" s="6">
        <v>0</v>
      </c>
      <c r="I153" s="7">
        <f>IFERROR(H153/H446, "NA")</f>
        <v>0</v>
      </c>
      <c r="J153" s="8"/>
      <c r="K153" s="6">
        <v>0</v>
      </c>
      <c r="L153" s="7">
        <f>IFERROR(K153/K446, "NA")</f>
        <v>0</v>
      </c>
      <c r="M153" s="8"/>
      <c r="N153" s="6">
        <v>0</v>
      </c>
      <c r="O153" s="7">
        <f>IFERROR(N153/N446, "NA")</f>
        <v>0</v>
      </c>
      <c r="P153" s="8"/>
      <c r="Q153" s="6">
        <v>0</v>
      </c>
      <c r="R153" s="7">
        <f>IFERROR(Q153/Q446, "NA")</f>
        <v>0</v>
      </c>
      <c r="S153" s="8"/>
      <c r="T153" s="6">
        <v>0</v>
      </c>
      <c r="U153" s="7">
        <f>IFERROR(T153/T446, "NA")</f>
        <v>0</v>
      </c>
      <c r="V153" s="8"/>
      <c r="W153" s="6">
        <v>0</v>
      </c>
      <c r="X153" s="7">
        <f>IFERROR(W153/W446, "NA")</f>
        <v>0</v>
      </c>
      <c r="Y153" s="8"/>
      <c r="Z153" s="6">
        <v>0</v>
      </c>
      <c r="AA153" s="7">
        <f>IFERROR(Z153/Z446, "NA")</f>
        <v>0</v>
      </c>
      <c r="AB153" s="8"/>
      <c r="AC153" s="6">
        <v>0</v>
      </c>
      <c r="AD153" s="7">
        <f>IFERROR(AC153/AC446, "NA")</f>
        <v>0</v>
      </c>
      <c r="AE153" s="8"/>
      <c r="AF153" s="6">
        <v>0</v>
      </c>
      <c r="AG153" s="7" t="str">
        <f>IFERROR(AF153/AF446, "NA")</f>
        <v>NA</v>
      </c>
      <c r="AH153" s="8"/>
      <c r="AI153" s="6">
        <v>0</v>
      </c>
      <c r="AJ153" s="7" t="str">
        <f>IFERROR(AI153/AI446, "NA")</f>
        <v>NA</v>
      </c>
      <c r="AK153" s="6"/>
      <c r="AL153" s="9">
        <f t="shared" ref="AL153:AL158" si="18">IFERROR(B153+E153+H153+K153+N153+Q153+T153+W153+Z153+AC153+AF153+AI153, "NA")</f>
        <v>0</v>
      </c>
      <c r="AM153" s="7">
        <f>IFERROR(AL153/AL446, "NA")</f>
        <v>0</v>
      </c>
      <c r="AN153" s="6"/>
      <c r="AO153" s="6">
        <v>0</v>
      </c>
      <c r="AP153" s="7">
        <f>IFERROR(AO153/AO446, "NA")</f>
        <v>0</v>
      </c>
      <c r="AQ153" s="6"/>
      <c r="AR153" s="9">
        <f t="shared" ref="AR153:AR158" si="19">IFERROR(AL153-AO153, "NA")</f>
        <v>0</v>
      </c>
    </row>
    <row r="154" spans="1:44" ht="16.5" customHeight="1" x14ac:dyDescent="0.3">
      <c r="A154" s="35" t="s">
        <v>566</v>
      </c>
      <c r="B154" s="6">
        <v>3695.02</v>
      </c>
      <c r="C154" s="7">
        <f>IFERROR(B154/B446, "NA")</f>
        <v>3.2367014555442115E-2</v>
      </c>
      <c r="D154" s="8"/>
      <c r="E154" s="6">
        <v>2824.23</v>
      </c>
      <c r="F154" s="7">
        <f>IFERROR(E154/E446, "NA")</f>
        <v>3.7261713988971747E-2</v>
      </c>
      <c r="G154" s="8"/>
      <c r="H154" s="6">
        <v>2812.03</v>
      </c>
      <c r="I154" s="7">
        <f>IFERROR(H154/H446, "NA")</f>
        <v>2.2316515283158006E-2</v>
      </c>
      <c r="J154" s="8"/>
      <c r="K154" s="6">
        <v>2826.53</v>
      </c>
      <c r="L154" s="7">
        <f>IFERROR(K154/K446, "NA")</f>
        <v>3.4273445231033796E-2</v>
      </c>
      <c r="M154" s="8"/>
      <c r="N154" s="6">
        <v>2184.69</v>
      </c>
      <c r="O154" s="7">
        <f>IFERROR(N154/N446, "NA")</f>
        <v>3.2181461437161385E-2</v>
      </c>
      <c r="P154" s="8"/>
      <c r="Q154" s="6">
        <v>2108.75</v>
      </c>
      <c r="R154" s="7">
        <f>IFERROR(Q154/Q446, "NA")</f>
        <v>2.8632801547359366E-2</v>
      </c>
      <c r="S154" s="8"/>
      <c r="T154" s="6">
        <v>3425.06</v>
      </c>
      <c r="U154" s="7">
        <f>IFERROR(T154/T446, "NA")</f>
        <v>2.8329387001679304E-2</v>
      </c>
      <c r="V154" s="8"/>
      <c r="W154" s="6">
        <v>2769.36</v>
      </c>
      <c r="X154" s="7">
        <f>IFERROR(W154/W446, "NA")</f>
        <v>2.8367018843843423E-2</v>
      </c>
      <c r="Y154" s="8"/>
      <c r="Z154" s="6">
        <v>2632.67</v>
      </c>
      <c r="AA154" s="7">
        <f>IFERROR(Z154/Z446, "NA")</f>
        <v>3.0163223774670237E-2</v>
      </c>
      <c r="AB154" s="8"/>
      <c r="AC154" s="6">
        <v>4122.3999999999996</v>
      </c>
      <c r="AD154" s="7">
        <f>IFERROR(AC154/AC446, "NA")</f>
        <v>3.844773159409514E-2</v>
      </c>
      <c r="AE154" s="8"/>
      <c r="AF154" s="6">
        <v>0</v>
      </c>
      <c r="AG154" s="7" t="str">
        <f>IFERROR(AF154/AF446, "NA")</f>
        <v>NA</v>
      </c>
      <c r="AH154" s="8"/>
      <c r="AI154" s="6">
        <v>0</v>
      </c>
      <c r="AJ154" s="7" t="str">
        <f>IFERROR(AI154/AI446, "NA")</f>
        <v>NA</v>
      </c>
      <c r="AK154" s="6"/>
      <c r="AL154" s="9">
        <f t="shared" si="18"/>
        <v>29400.740000000005</v>
      </c>
      <c r="AM154" s="7">
        <f>IFERROR(AL154/AL446, "NA")</f>
        <v>3.0850892042108814E-2</v>
      </c>
      <c r="AN154" s="6"/>
      <c r="AO154" s="6">
        <v>35380</v>
      </c>
      <c r="AP154" s="7">
        <f>IFERROR(AO154/AO446, "NA")</f>
        <v>3.3154426873160461E-2</v>
      </c>
      <c r="AQ154" s="6"/>
      <c r="AR154" s="9">
        <f t="shared" si="19"/>
        <v>-5979.2599999999948</v>
      </c>
    </row>
    <row r="155" spans="1:44" ht="16.5" customHeight="1" x14ac:dyDescent="0.3">
      <c r="A155" s="35" t="s">
        <v>567</v>
      </c>
      <c r="B155" s="6">
        <v>958.94</v>
      </c>
      <c r="C155" s="7">
        <f>IFERROR(B155/B446, "NA")</f>
        <v>8.39996128242761E-3</v>
      </c>
      <c r="D155" s="8"/>
      <c r="E155" s="6">
        <v>672.73</v>
      </c>
      <c r="F155" s="7">
        <f>IFERROR(E155/E446, "NA")</f>
        <v>8.8757193471498304E-3</v>
      </c>
      <c r="G155" s="8"/>
      <c r="H155" s="6">
        <v>1816.26</v>
      </c>
      <c r="I155" s="7">
        <f>IFERROR(H155/H446, "NA")</f>
        <v>1.4413997734088383E-2</v>
      </c>
      <c r="J155" s="8"/>
      <c r="K155" s="6">
        <v>626.02</v>
      </c>
      <c r="L155" s="7">
        <f>IFERROR(K155/K446, "NA")</f>
        <v>7.5908842940042289E-3</v>
      </c>
      <c r="M155" s="8"/>
      <c r="N155" s="6">
        <v>1696.34</v>
      </c>
      <c r="O155" s="7">
        <f>IFERROR(N155/N446, "NA")</f>
        <v>2.4987847380779121E-2</v>
      </c>
      <c r="P155" s="8"/>
      <c r="Q155" s="6">
        <v>1194.58</v>
      </c>
      <c r="R155" s="7">
        <f>IFERROR(Q155/Q446, "NA")</f>
        <v>1.6220117165356041E-2</v>
      </c>
      <c r="S155" s="8"/>
      <c r="T155" s="6">
        <v>2291.9499999999998</v>
      </c>
      <c r="U155" s="7">
        <f>IFERROR(T155/T446, "NA")</f>
        <v>1.8957197403402824E-2</v>
      </c>
      <c r="V155" s="8"/>
      <c r="W155" s="6">
        <v>963.21</v>
      </c>
      <c r="X155" s="7">
        <f>IFERROR(W155/W446, "NA")</f>
        <v>9.8663215402036656E-3</v>
      </c>
      <c r="Y155" s="8"/>
      <c r="Z155" s="6">
        <v>671.48</v>
      </c>
      <c r="AA155" s="7">
        <f>IFERROR(Z155/Z446, "NA")</f>
        <v>7.6933309150845229E-3</v>
      </c>
      <c r="AB155" s="8"/>
      <c r="AC155" s="6">
        <v>837.02</v>
      </c>
      <c r="AD155" s="7">
        <f>IFERROR(AC155/AC446, "NA")</f>
        <v>7.8065011398431782E-3</v>
      </c>
      <c r="AE155" s="8"/>
      <c r="AF155" s="6">
        <v>0</v>
      </c>
      <c r="AG155" s="7" t="str">
        <f>IFERROR(AF155/AF446, "NA")</f>
        <v>NA</v>
      </c>
      <c r="AH155" s="8"/>
      <c r="AI155" s="6">
        <v>0</v>
      </c>
      <c r="AJ155" s="7" t="str">
        <f>IFERROR(AI155/AI446, "NA")</f>
        <v>NA</v>
      </c>
      <c r="AK155" s="6"/>
      <c r="AL155" s="9">
        <f t="shared" si="18"/>
        <v>11728.529999999999</v>
      </c>
      <c r="AM155" s="7">
        <f>IFERROR(AL155/AL446, "NA")</f>
        <v>1.2307024001526301E-2</v>
      </c>
      <c r="AN155" s="6"/>
      <c r="AO155" s="6">
        <v>9342.75</v>
      </c>
      <c r="AP155" s="7">
        <f>IFERROR(AO155/AO446, "NA")</f>
        <v>8.7550458357608784E-3</v>
      </c>
      <c r="AQ155" s="6"/>
      <c r="AR155" s="9">
        <f t="shared" si="19"/>
        <v>2385.7799999999988</v>
      </c>
    </row>
    <row r="156" spans="1:44" ht="16.5" customHeight="1" x14ac:dyDescent="0.3">
      <c r="A156" s="35" t="s">
        <v>568</v>
      </c>
      <c r="B156" s="6">
        <v>0</v>
      </c>
      <c r="C156" s="7">
        <f>IFERROR(B156/B446, "NA")</f>
        <v>0</v>
      </c>
      <c r="D156" s="8"/>
      <c r="E156" s="6">
        <v>21.14</v>
      </c>
      <c r="F156" s="7">
        <f>IFERROR(E156/E446, "NA")</f>
        <v>2.7891235265076241E-4</v>
      </c>
      <c r="G156" s="8"/>
      <c r="H156" s="6">
        <v>0</v>
      </c>
      <c r="I156" s="7">
        <f>IFERROR(H156/H446, "NA")</f>
        <v>0</v>
      </c>
      <c r="J156" s="8"/>
      <c r="K156" s="6">
        <v>0</v>
      </c>
      <c r="L156" s="7">
        <f>IFERROR(K156/K446, "NA")</f>
        <v>0</v>
      </c>
      <c r="M156" s="8"/>
      <c r="N156" s="6">
        <v>74.2</v>
      </c>
      <c r="O156" s="7">
        <f>IFERROR(N156/N446, "NA")</f>
        <v>1.0929992075019222E-3</v>
      </c>
      <c r="P156" s="8"/>
      <c r="Q156" s="6">
        <v>0</v>
      </c>
      <c r="R156" s="7">
        <f>IFERROR(Q156/Q446, "NA")</f>
        <v>0</v>
      </c>
      <c r="S156" s="8"/>
      <c r="T156" s="6">
        <v>0</v>
      </c>
      <c r="U156" s="7">
        <f>IFERROR(T156/T446, "NA")</f>
        <v>0</v>
      </c>
      <c r="V156" s="8"/>
      <c r="W156" s="6">
        <v>0</v>
      </c>
      <c r="X156" s="7">
        <f>IFERROR(W156/W446, "NA")</f>
        <v>0</v>
      </c>
      <c r="Y156" s="8"/>
      <c r="Z156" s="6">
        <v>0</v>
      </c>
      <c r="AA156" s="7">
        <f>IFERROR(Z156/Z446, "NA")</f>
        <v>0</v>
      </c>
      <c r="AB156" s="8"/>
      <c r="AC156" s="6">
        <v>0</v>
      </c>
      <c r="AD156" s="7">
        <f>IFERROR(AC156/AC446, "NA")</f>
        <v>0</v>
      </c>
      <c r="AE156" s="8"/>
      <c r="AF156" s="6">
        <v>0</v>
      </c>
      <c r="AG156" s="7" t="str">
        <f>IFERROR(AF156/AF446, "NA")</f>
        <v>NA</v>
      </c>
      <c r="AH156" s="8"/>
      <c r="AI156" s="6">
        <v>0</v>
      </c>
      <c r="AJ156" s="7" t="str">
        <f>IFERROR(AI156/AI446, "NA")</f>
        <v>NA</v>
      </c>
      <c r="AK156" s="6"/>
      <c r="AL156" s="9">
        <f t="shared" si="18"/>
        <v>95.34</v>
      </c>
      <c r="AM156" s="7">
        <f>IFERROR(AL156/AL446, "NA")</f>
        <v>1.0004251754529491E-4</v>
      </c>
      <c r="AN156" s="6"/>
      <c r="AO156" s="6">
        <v>21.14</v>
      </c>
      <c r="AP156" s="7">
        <f>IFERROR(AO156/AO446, "NA")</f>
        <v>1.9810191749536803E-5</v>
      </c>
      <c r="AQ156" s="6"/>
      <c r="AR156" s="9">
        <f t="shared" si="19"/>
        <v>74.2</v>
      </c>
    </row>
    <row r="157" spans="1:44" ht="16.5" hidden="1" customHeight="1" x14ac:dyDescent="0.3">
      <c r="A157" s="35" t="s">
        <v>569</v>
      </c>
      <c r="B157" s="6">
        <v>0</v>
      </c>
      <c r="C157" s="7">
        <f>IFERROR(B157/B446, "NA")</f>
        <v>0</v>
      </c>
      <c r="D157" s="8"/>
      <c r="E157" s="6">
        <v>0</v>
      </c>
      <c r="F157" s="7">
        <f>IFERROR(E157/E446, "NA")</f>
        <v>0</v>
      </c>
      <c r="G157" s="8"/>
      <c r="H157" s="6">
        <v>0</v>
      </c>
      <c r="I157" s="7">
        <f>IFERROR(H157/H446, "NA")</f>
        <v>0</v>
      </c>
      <c r="J157" s="8"/>
      <c r="K157" s="6">
        <v>0</v>
      </c>
      <c r="L157" s="7">
        <f>IFERROR(K157/K446, "NA")</f>
        <v>0</v>
      </c>
      <c r="M157" s="8"/>
      <c r="N157" s="6">
        <v>0</v>
      </c>
      <c r="O157" s="7">
        <f>IFERROR(N157/N446, "NA")</f>
        <v>0</v>
      </c>
      <c r="P157" s="8"/>
      <c r="Q157" s="6">
        <v>0</v>
      </c>
      <c r="R157" s="7">
        <f>IFERROR(Q157/Q446, "NA")</f>
        <v>0</v>
      </c>
      <c r="S157" s="8"/>
      <c r="T157" s="6">
        <v>0</v>
      </c>
      <c r="U157" s="7">
        <f>IFERROR(T157/T446, "NA")</f>
        <v>0</v>
      </c>
      <c r="V157" s="8"/>
      <c r="W157" s="6">
        <v>0</v>
      </c>
      <c r="X157" s="7">
        <f>IFERROR(W157/W446, "NA")</f>
        <v>0</v>
      </c>
      <c r="Y157" s="8"/>
      <c r="Z157" s="6">
        <v>0</v>
      </c>
      <c r="AA157" s="7">
        <f>IFERROR(Z157/Z446, "NA")</f>
        <v>0</v>
      </c>
      <c r="AB157" s="8"/>
      <c r="AC157" s="6">
        <v>0</v>
      </c>
      <c r="AD157" s="7">
        <f>IFERROR(AC157/AC446, "NA")</f>
        <v>0</v>
      </c>
      <c r="AE157" s="8"/>
      <c r="AF157" s="6">
        <v>0</v>
      </c>
      <c r="AG157" s="7" t="str">
        <f>IFERROR(AF157/AF446, "NA")</f>
        <v>NA</v>
      </c>
      <c r="AH157" s="8"/>
      <c r="AI157" s="6">
        <v>0</v>
      </c>
      <c r="AJ157" s="7" t="str">
        <f>IFERROR(AI157/AI446, "NA")</f>
        <v>NA</v>
      </c>
      <c r="AK157" s="6"/>
      <c r="AL157" s="9">
        <f t="shared" si="18"/>
        <v>0</v>
      </c>
      <c r="AM157" s="7">
        <f>IFERROR(AL157/AL446, "NA")</f>
        <v>0</v>
      </c>
      <c r="AN157" s="6"/>
      <c r="AO157" s="6">
        <v>0</v>
      </c>
      <c r="AP157" s="7">
        <f>IFERROR(AO157/AO446, "NA")</f>
        <v>0</v>
      </c>
      <c r="AQ157" s="6"/>
      <c r="AR157" s="9">
        <f t="shared" si="19"/>
        <v>0</v>
      </c>
    </row>
    <row r="158" spans="1:44" ht="16.5" customHeight="1" x14ac:dyDescent="0.3">
      <c r="A158" s="36" t="s">
        <v>216</v>
      </c>
      <c r="B158" s="11">
        <f>IFERROR(B153+B154+B155+B156+B157, "NA")</f>
        <v>4653.96</v>
      </c>
      <c r="C158" s="12">
        <f>IFERROR(B158/B446, "NA")</f>
        <v>4.0766975837869729E-2</v>
      </c>
      <c r="D158" s="2"/>
      <c r="E158" s="11">
        <f>IFERROR(E153+E154+E155+E156+E157, "NA")</f>
        <v>3518.1</v>
      </c>
      <c r="F158" s="12">
        <f>IFERROR(E158/E446, "NA")</f>
        <v>4.6416345688772342E-2</v>
      </c>
      <c r="G158" s="2"/>
      <c r="H158" s="11">
        <f>IFERROR(H153+H154+H155+H156+H157, "NA")</f>
        <v>4628.29</v>
      </c>
      <c r="I158" s="12">
        <f>IFERROR(H158/H446, "NA")</f>
        <v>3.6730513017246391E-2</v>
      </c>
      <c r="J158" s="2"/>
      <c r="K158" s="11">
        <f>IFERROR(K153+K154+K155+K156+K157, "NA")</f>
        <v>3452.55</v>
      </c>
      <c r="L158" s="12">
        <f>IFERROR(K158/K446, "NA")</f>
        <v>4.1864329525038026E-2</v>
      </c>
      <c r="M158" s="2"/>
      <c r="N158" s="11">
        <f>IFERROR(N153+N154+N155+N156+N157, "NA")</f>
        <v>3955.2299999999996</v>
      </c>
      <c r="O158" s="12">
        <f>IFERROR(N158/N446, "NA")</f>
        <v>5.8262308025442418E-2</v>
      </c>
      <c r="P158" s="2"/>
      <c r="Q158" s="11">
        <f>IFERROR(Q153+Q154+Q155+Q156+Q157, "NA")</f>
        <v>3303.33</v>
      </c>
      <c r="R158" s="12">
        <f>IFERROR(Q158/Q446, "NA")</f>
        <v>4.4852918712715406E-2</v>
      </c>
      <c r="S158" s="2"/>
      <c r="T158" s="11">
        <f>IFERROR(T153+T154+T155+T156+T157, "NA")</f>
        <v>5717.01</v>
      </c>
      <c r="U158" s="12">
        <f>IFERROR(T158/T446, "NA")</f>
        <v>4.7286584405082134E-2</v>
      </c>
      <c r="V158" s="2"/>
      <c r="W158" s="11">
        <f>IFERROR(W153+W154+W155+W156+W157, "NA")</f>
        <v>3732.57</v>
      </c>
      <c r="X158" s="12">
        <f>IFERROR(W158/W446, "NA")</f>
        <v>3.8233340384047083E-2</v>
      </c>
      <c r="Y158" s="2"/>
      <c r="Z158" s="11">
        <f>IFERROR(Z153+Z154+Z155+Z156+Z157, "NA")</f>
        <v>3304.15</v>
      </c>
      <c r="AA158" s="12">
        <f>IFERROR(Z158/Z446, "NA")</f>
        <v>3.7856554689754761E-2</v>
      </c>
      <c r="AB158" s="2"/>
      <c r="AC158" s="11">
        <f>IFERROR(AC153+AC154+AC155+AC156+AC157, "NA")</f>
        <v>4959.42</v>
      </c>
      <c r="AD158" s="12">
        <f>IFERROR(AC158/AC446, "NA")</f>
        <v>4.6254232733938319E-2</v>
      </c>
      <c r="AE158" s="2"/>
      <c r="AF158" s="11">
        <f>IFERROR(AF153+AF154+AF155+AF156+AF157, "NA")</f>
        <v>0</v>
      </c>
      <c r="AG158" s="12" t="str">
        <f>IFERROR(AF158/AF446, "NA")</f>
        <v>NA</v>
      </c>
      <c r="AH158" s="2"/>
      <c r="AI158" s="11">
        <f>IFERROR(AI153+AI154+AI155+AI156+AI157, "NA")</f>
        <v>0</v>
      </c>
      <c r="AJ158" s="12" t="str">
        <f>IFERROR(AI158/AI446, "NA")</f>
        <v>NA</v>
      </c>
      <c r="AK158" s="2"/>
      <c r="AL158" s="11">
        <f t="shared" si="18"/>
        <v>41224.61</v>
      </c>
      <c r="AM158" s="12">
        <f>IFERROR(AL158/AL446, "NA")</f>
        <v>4.3257958561180407E-2</v>
      </c>
      <c r="AN158" s="2"/>
      <c r="AO158" s="11">
        <f>IFERROR(AO153+AO154+AO155+AO156+AO157, "NA")</f>
        <v>44743.89</v>
      </c>
      <c r="AP158" s="12">
        <f>IFERROR(AO158/AO446, "NA")</f>
        <v>4.1929282900670876E-2</v>
      </c>
      <c r="AQ158" s="2"/>
      <c r="AR158" s="11">
        <f t="shared" si="19"/>
        <v>-3519.2799999999988</v>
      </c>
    </row>
    <row r="159" spans="1:44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  <c r="AE159" s="4"/>
      <c r="AF159" s="2"/>
      <c r="AG159" s="3"/>
      <c r="AH159" s="4"/>
      <c r="AI159" s="2"/>
      <c r="AJ159" s="3"/>
      <c r="AK159" s="2"/>
      <c r="AL159" s="2"/>
      <c r="AM159" s="3"/>
      <c r="AN159" s="2"/>
      <c r="AO159" s="2"/>
      <c r="AP159" s="3"/>
      <c r="AQ159" s="2"/>
      <c r="AR159" s="2"/>
    </row>
    <row r="160" spans="1:44" ht="16.5" hidden="1" customHeight="1" x14ac:dyDescent="0.3">
      <c r="A160" s="35" t="s">
        <v>570</v>
      </c>
      <c r="B160" s="6">
        <v>0</v>
      </c>
      <c r="C160" s="7">
        <f>IFERROR(B160/B446, "NA")</f>
        <v>0</v>
      </c>
      <c r="D160" s="8"/>
      <c r="E160" s="6">
        <v>0</v>
      </c>
      <c r="F160" s="7">
        <f>IFERROR(E160/E446, "NA")</f>
        <v>0</v>
      </c>
      <c r="G160" s="8"/>
      <c r="H160" s="6">
        <v>0</v>
      </c>
      <c r="I160" s="7">
        <f>IFERROR(H160/H446, "NA")</f>
        <v>0</v>
      </c>
      <c r="J160" s="8"/>
      <c r="K160" s="6">
        <v>0</v>
      </c>
      <c r="L160" s="7">
        <f>IFERROR(K160/K446, "NA")</f>
        <v>0</v>
      </c>
      <c r="M160" s="8"/>
      <c r="N160" s="6">
        <v>0</v>
      </c>
      <c r="O160" s="7">
        <f>IFERROR(N160/N446, "NA")</f>
        <v>0</v>
      </c>
      <c r="P160" s="8"/>
      <c r="Q160" s="6">
        <v>0</v>
      </c>
      <c r="R160" s="7">
        <f>IFERROR(Q160/Q446, "NA")</f>
        <v>0</v>
      </c>
      <c r="S160" s="8"/>
      <c r="T160" s="6">
        <v>0</v>
      </c>
      <c r="U160" s="7">
        <f>IFERROR(T160/T446, "NA")</f>
        <v>0</v>
      </c>
      <c r="V160" s="8"/>
      <c r="W160" s="6">
        <v>0</v>
      </c>
      <c r="X160" s="7">
        <f>IFERROR(W160/W446, "NA")</f>
        <v>0</v>
      </c>
      <c r="Y160" s="8"/>
      <c r="Z160" s="6">
        <v>0</v>
      </c>
      <c r="AA160" s="7">
        <f>IFERROR(Z160/Z446, "NA")</f>
        <v>0</v>
      </c>
      <c r="AB160" s="8"/>
      <c r="AC160" s="6">
        <v>0</v>
      </c>
      <c r="AD160" s="7">
        <f>IFERROR(AC160/AC446, "NA")</f>
        <v>0</v>
      </c>
      <c r="AE160" s="8"/>
      <c r="AF160" s="6">
        <v>0</v>
      </c>
      <c r="AG160" s="7" t="str">
        <f>IFERROR(AF160/AF446, "NA")</f>
        <v>NA</v>
      </c>
      <c r="AH160" s="8"/>
      <c r="AI160" s="6">
        <v>0</v>
      </c>
      <c r="AJ160" s="7" t="str">
        <f>IFERROR(AI160/AI446, "NA")</f>
        <v>NA</v>
      </c>
      <c r="AK160" s="6"/>
      <c r="AL160" s="9">
        <f t="shared" ref="AL160:AL172" si="20">IFERROR(B160+E160+H160+K160+N160+Q160+T160+W160+Z160+AC160+AF160+AI160, "NA")</f>
        <v>0</v>
      </c>
      <c r="AM160" s="7">
        <f>IFERROR(AL160/AL446, "NA")</f>
        <v>0</v>
      </c>
      <c r="AN160" s="6"/>
      <c r="AO160" s="6">
        <v>0</v>
      </c>
      <c r="AP160" s="7">
        <f>IFERROR(AO160/AO446, "NA")</f>
        <v>0</v>
      </c>
      <c r="AQ160" s="6"/>
      <c r="AR160" s="9">
        <f t="shared" ref="AR160:AR172" si="21">IFERROR(AL160-AO160, "NA")</f>
        <v>0</v>
      </c>
    </row>
    <row r="161" spans="1:44" ht="16.5" customHeight="1" x14ac:dyDescent="0.3">
      <c r="A161" s="35" t="s">
        <v>571</v>
      </c>
      <c r="B161" s="6">
        <v>442.8</v>
      </c>
      <c r="C161" s="7">
        <f>IFERROR(B161/B446, "NA")</f>
        <v>3.8787649444792642E-3</v>
      </c>
      <c r="D161" s="8"/>
      <c r="E161" s="6">
        <v>420.54</v>
      </c>
      <c r="F161" s="7">
        <f>IFERROR(E161/E446, "NA")</f>
        <v>5.5484295545767098E-3</v>
      </c>
      <c r="G161" s="8"/>
      <c r="H161" s="6">
        <v>462.58</v>
      </c>
      <c r="I161" s="7">
        <f>IFERROR(H161/H446, "NA")</f>
        <v>3.6710752160123575E-3</v>
      </c>
      <c r="J161" s="8"/>
      <c r="K161" s="6">
        <v>410.95</v>
      </c>
      <c r="L161" s="7">
        <f>IFERROR(K161/K446, "NA")</f>
        <v>4.9830259426552476E-3</v>
      </c>
      <c r="M161" s="8"/>
      <c r="N161" s="6">
        <v>316.52999999999997</v>
      </c>
      <c r="O161" s="7">
        <f>IFERROR(N161/N446, "NA")</f>
        <v>4.6626285599809083E-3</v>
      </c>
      <c r="P161" s="8"/>
      <c r="Q161" s="6">
        <v>403.05</v>
      </c>
      <c r="R161" s="7">
        <f>IFERROR(Q161/Q446, "NA")</f>
        <v>5.4726499886962382E-3</v>
      </c>
      <c r="S161" s="8"/>
      <c r="T161" s="6">
        <v>600.47</v>
      </c>
      <c r="U161" s="7">
        <f>IFERROR(T161/T446, "NA")</f>
        <v>4.9666128514240255E-3</v>
      </c>
      <c r="V161" s="8"/>
      <c r="W161" s="6">
        <v>510.06</v>
      </c>
      <c r="X161" s="7">
        <f>IFERROR(W161/W446, "NA")</f>
        <v>5.2246301064111473E-3</v>
      </c>
      <c r="Y161" s="8"/>
      <c r="Z161" s="6">
        <v>514.46</v>
      </c>
      <c r="AA161" s="7">
        <f>IFERROR(Z161/Z446, "NA")</f>
        <v>5.8943096184166073E-3</v>
      </c>
      <c r="AB161" s="8"/>
      <c r="AC161" s="6">
        <v>709.73</v>
      </c>
      <c r="AD161" s="7">
        <f>IFERROR(AC161/AC446, "NA")</f>
        <v>6.6193257675812986E-3</v>
      </c>
      <c r="AE161" s="8"/>
      <c r="AF161" s="6">
        <v>0</v>
      </c>
      <c r="AG161" s="7" t="str">
        <f>IFERROR(AF161/AF446, "NA")</f>
        <v>NA</v>
      </c>
      <c r="AH161" s="8"/>
      <c r="AI161" s="6">
        <v>0</v>
      </c>
      <c r="AJ161" s="7" t="str">
        <f>IFERROR(AI161/AI446, "NA")</f>
        <v>NA</v>
      </c>
      <c r="AK161" s="6"/>
      <c r="AL161" s="9">
        <f t="shared" si="20"/>
        <v>4791.17</v>
      </c>
      <c r="AM161" s="7">
        <f>IFERROR(AL161/AL446, "NA")</f>
        <v>5.0274880300764692E-3</v>
      </c>
      <c r="AN161" s="6"/>
      <c r="AO161" s="6">
        <v>3916.15</v>
      </c>
      <c r="AP161" s="7">
        <f>IFERROR(AO161/AO446, "NA")</f>
        <v>3.6698052232709819E-3</v>
      </c>
      <c r="AQ161" s="6"/>
      <c r="AR161" s="9">
        <f t="shared" si="21"/>
        <v>875.02</v>
      </c>
    </row>
    <row r="162" spans="1:44" ht="16.5" customHeight="1" x14ac:dyDescent="0.3">
      <c r="A162" s="35" t="s">
        <v>572</v>
      </c>
      <c r="B162" s="6">
        <v>0</v>
      </c>
      <c r="C162" s="7">
        <f>IFERROR(B162/B446, "NA")</f>
        <v>0</v>
      </c>
      <c r="D162" s="8"/>
      <c r="E162" s="6">
        <v>0</v>
      </c>
      <c r="F162" s="7">
        <f>IFERROR(E162/E446, "NA")</f>
        <v>0</v>
      </c>
      <c r="G162" s="8"/>
      <c r="H162" s="6">
        <v>0</v>
      </c>
      <c r="I162" s="7">
        <f>IFERROR(H162/H446, "NA")</f>
        <v>0</v>
      </c>
      <c r="J162" s="8"/>
      <c r="K162" s="6">
        <v>0</v>
      </c>
      <c r="L162" s="7">
        <f>IFERROR(K162/K446, "NA")</f>
        <v>0</v>
      </c>
      <c r="M162" s="8"/>
      <c r="N162" s="6">
        <v>0</v>
      </c>
      <c r="O162" s="7">
        <f>IFERROR(N162/N446, "NA")</f>
        <v>0</v>
      </c>
      <c r="P162" s="8"/>
      <c r="Q162" s="6">
        <v>0</v>
      </c>
      <c r="R162" s="7">
        <f>IFERROR(Q162/Q446, "NA")</f>
        <v>0</v>
      </c>
      <c r="S162" s="8"/>
      <c r="T162" s="6">
        <v>2.33</v>
      </c>
      <c r="U162" s="7">
        <f>IFERROR(T162/T446, "NA")</f>
        <v>1.927191690478788E-5</v>
      </c>
      <c r="V162" s="8"/>
      <c r="W162" s="6">
        <v>0</v>
      </c>
      <c r="X162" s="7">
        <f>IFERROR(W162/W446, "NA")</f>
        <v>0</v>
      </c>
      <c r="Y162" s="8"/>
      <c r="Z162" s="6">
        <v>0</v>
      </c>
      <c r="AA162" s="7">
        <f>IFERROR(Z162/Z446, "NA")</f>
        <v>0</v>
      </c>
      <c r="AB162" s="8"/>
      <c r="AC162" s="6">
        <v>0</v>
      </c>
      <c r="AD162" s="7">
        <f>IFERROR(AC162/AC446, "NA")</f>
        <v>0</v>
      </c>
      <c r="AE162" s="8"/>
      <c r="AF162" s="6">
        <v>0</v>
      </c>
      <c r="AG162" s="7" t="str">
        <f>IFERROR(AF162/AF446, "NA")</f>
        <v>NA</v>
      </c>
      <c r="AH162" s="8"/>
      <c r="AI162" s="6">
        <v>0</v>
      </c>
      <c r="AJ162" s="7" t="str">
        <f>IFERROR(AI162/AI446, "NA")</f>
        <v>NA</v>
      </c>
      <c r="AK162" s="6"/>
      <c r="AL162" s="9">
        <f t="shared" si="20"/>
        <v>2.33</v>
      </c>
      <c r="AM162" s="7">
        <f>IFERROR(AL162/AL446, "NA")</f>
        <v>2.4449241229341004E-6</v>
      </c>
      <c r="AN162" s="6"/>
      <c r="AO162" s="6">
        <v>0</v>
      </c>
      <c r="AP162" s="7">
        <f>IFERROR(AO162/AO446, "NA")</f>
        <v>0</v>
      </c>
      <c r="AQ162" s="6"/>
      <c r="AR162" s="9">
        <f t="shared" si="21"/>
        <v>2.33</v>
      </c>
    </row>
    <row r="163" spans="1:44" ht="16.5" hidden="1" customHeight="1" x14ac:dyDescent="0.3">
      <c r="A163" s="35" t="s">
        <v>573</v>
      </c>
      <c r="B163" s="6">
        <v>0</v>
      </c>
      <c r="C163" s="7">
        <f>IFERROR(B163/B446, "NA")</f>
        <v>0</v>
      </c>
      <c r="D163" s="8"/>
      <c r="E163" s="6">
        <v>0</v>
      </c>
      <c r="F163" s="7">
        <f>IFERROR(E163/E446, "NA")</f>
        <v>0</v>
      </c>
      <c r="G163" s="8"/>
      <c r="H163" s="6">
        <v>0</v>
      </c>
      <c r="I163" s="7">
        <f>IFERROR(H163/H446, "NA")</f>
        <v>0</v>
      </c>
      <c r="J163" s="8"/>
      <c r="K163" s="6">
        <v>0</v>
      </c>
      <c r="L163" s="7">
        <f>IFERROR(K163/K446, "NA")</f>
        <v>0</v>
      </c>
      <c r="M163" s="8"/>
      <c r="N163" s="6">
        <v>0</v>
      </c>
      <c r="O163" s="7">
        <f>IFERROR(N163/N446, "NA")</f>
        <v>0</v>
      </c>
      <c r="P163" s="8"/>
      <c r="Q163" s="6">
        <v>0</v>
      </c>
      <c r="R163" s="7">
        <f>IFERROR(Q163/Q446, "NA")</f>
        <v>0</v>
      </c>
      <c r="S163" s="8"/>
      <c r="T163" s="6">
        <v>0</v>
      </c>
      <c r="U163" s="7">
        <f>IFERROR(T163/T446, "NA")</f>
        <v>0</v>
      </c>
      <c r="V163" s="8"/>
      <c r="W163" s="6">
        <v>0</v>
      </c>
      <c r="X163" s="7">
        <f>IFERROR(W163/W446, "NA")</f>
        <v>0</v>
      </c>
      <c r="Y163" s="8"/>
      <c r="Z163" s="6">
        <v>0</v>
      </c>
      <c r="AA163" s="7">
        <f>IFERROR(Z163/Z446, "NA")</f>
        <v>0</v>
      </c>
      <c r="AB163" s="8"/>
      <c r="AC163" s="6">
        <v>0</v>
      </c>
      <c r="AD163" s="7">
        <f>IFERROR(AC163/AC446, "NA")</f>
        <v>0</v>
      </c>
      <c r="AE163" s="8"/>
      <c r="AF163" s="6">
        <v>0</v>
      </c>
      <c r="AG163" s="7" t="str">
        <f>IFERROR(AF163/AF446, "NA")</f>
        <v>NA</v>
      </c>
      <c r="AH163" s="8"/>
      <c r="AI163" s="6">
        <v>0</v>
      </c>
      <c r="AJ163" s="7" t="str">
        <f>IFERROR(AI163/AI446, "NA")</f>
        <v>NA</v>
      </c>
      <c r="AK163" s="6"/>
      <c r="AL163" s="9">
        <f t="shared" si="20"/>
        <v>0</v>
      </c>
      <c r="AM163" s="7">
        <f>IFERROR(AL163/AL446, "NA")</f>
        <v>0</v>
      </c>
      <c r="AN163" s="6"/>
      <c r="AO163" s="6">
        <v>0</v>
      </c>
      <c r="AP163" s="7">
        <f>IFERROR(AO163/AO446, "NA")</f>
        <v>0</v>
      </c>
      <c r="AQ163" s="6"/>
      <c r="AR163" s="9">
        <f t="shared" si="21"/>
        <v>0</v>
      </c>
    </row>
    <row r="164" spans="1:44" ht="16.5" hidden="1" customHeight="1" x14ac:dyDescent="0.3">
      <c r="A164" s="35" t="s">
        <v>574</v>
      </c>
      <c r="B164" s="6">
        <v>0</v>
      </c>
      <c r="C164" s="7">
        <f>IFERROR(B164/B446, "NA")</f>
        <v>0</v>
      </c>
      <c r="D164" s="8"/>
      <c r="E164" s="6">
        <v>0</v>
      </c>
      <c r="F164" s="7">
        <f>IFERROR(E164/E446, "NA")</f>
        <v>0</v>
      </c>
      <c r="G164" s="8"/>
      <c r="H164" s="6">
        <v>0</v>
      </c>
      <c r="I164" s="7">
        <f>IFERROR(H164/H446, "NA")</f>
        <v>0</v>
      </c>
      <c r="J164" s="8"/>
      <c r="K164" s="6">
        <v>0</v>
      </c>
      <c r="L164" s="7">
        <f>IFERROR(K164/K446, "NA")</f>
        <v>0</v>
      </c>
      <c r="M164" s="8"/>
      <c r="N164" s="6">
        <v>0</v>
      </c>
      <c r="O164" s="7">
        <f>IFERROR(N164/N446, "NA")</f>
        <v>0</v>
      </c>
      <c r="P164" s="8"/>
      <c r="Q164" s="6">
        <v>0</v>
      </c>
      <c r="R164" s="7">
        <f>IFERROR(Q164/Q446, "NA")</f>
        <v>0</v>
      </c>
      <c r="S164" s="8"/>
      <c r="T164" s="6">
        <v>0</v>
      </c>
      <c r="U164" s="7">
        <f>IFERROR(T164/T446, "NA")</f>
        <v>0</v>
      </c>
      <c r="V164" s="8"/>
      <c r="W164" s="6">
        <v>0</v>
      </c>
      <c r="X164" s="7">
        <f>IFERROR(W164/W446, "NA")</f>
        <v>0</v>
      </c>
      <c r="Y164" s="8"/>
      <c r="Z164" s="6">
        <v>0</v>
      </c>
      <c r="AA164" s="7">
        <f>IFERROR(Z164/Z446, "NA")</f>
        <v>0</v>
      </c>
      <c r="AB164" s="8"/>
      <c r="AC164" s="6">
        <v>0</v>
      </c>
      <c r="AD164" s="7">
        <f>IFERROR(AC164/AC446, "NA")</f>
        <v>0</v>
      </c>
      <c r="AE164" s="8"/>
      <c r="AF164" s="6">
        <v>0</v>
      </c>
      <c r="AG164" s="7" t="str">
        <f>IFERROR(AF164/AF446, "NA")</f>
        <v>NA</v>
      </c>
      <c r="AH164" s="8"/>
      <c r="AI164" s="6">
        <v>0</v>
      </c>
      <c r="AJ164" s="7" t="str">
        <f>IFERROR(AI164/AI446, "NA")</f>
        <v>NA</v>
      </c>
      <c r="AK164" s="6"/>
      <c r="AL164" s="9">
        <f t="shared" si="20"/>
        <v>0</v>
      </c>
      <c r="AM164" s="7">
        <f>IFERROR(AL164/AL446, "NA")</f>
        <v>0</v>
      </c>
      <c r="AN164" s="6"/>
      <c r="AO164" s="6">
        <v>0</v>
      </c>
      <c r="AP164" s="7">
        <f>IFERROR(AO164/AO446, "NA")</f>
        <v>0</v>
      </c>
      <c r="AQ164" s="6"/>
      <c r="AR164" s="9">
        <f t="shared" si="21"/>
        <v>0</v>
      </c>
    </row>
    <row r="165" spans="1:44" ht="16.5" hidden="1" customHeight="1" x14ac:dyDescent="0.3">
      <c r="A165" s="35" t="s">
        <v>575</v>
      </c>
      <c r="B165" s="6">
        <v>0</v>
      </c>
      <c r="C165" s="7">
        <f>IFERROR(B165/B446, "NA")</f>
        <v>0</v>
      </c>
      <c r="D165" s="8"/>
      <c r="E165" s="6">
        <v>0</v>
      </c>
      <c r="F165" s="7">
        <f>IFERROR(E165/E446, "NA")</f>
        <v>0</v>
      </c>
      <c r="G165" s="8"/>
      <c r="H165" s="6">
        <v>0</v>
      </c>
      <c r="I165" s="7">
        <f>IFERROR(H165/H446, "NA")</f>
        <v>0</v>
      </c>
      <c r="J165" s="8"/>
      <c r="K165" s="6">
        <v>0</v>
      </c>
      <c r="L165" s="7">
        <f>IFERROR(K165/K446, "NA")</f>
        <v>0</v>
      </c>
      <c r="M165" s="8"/>
      <c r="N165" s="6">
        <v>0</v>
      </c>
      <c r="O165" s="7">
        <f>IFERROR(N165/N446, "NA")</f>
        <v>0</v>
      </c>
      <c r="P165" s="8"/>
      <c r="Q165" s="6">
        <v>0</v>
      </c>
      <c r="R165" s="7">
        <f>IFERROR(Q165/Q446, "NA")</f>
        <v>0</v>
      </c>
      <c r="S165" s="8"/>
      <c r="T165" s="6">
        <v>0</v>
      </c>
      <c r="U165" s="7">
        <f>IFERROR(T165/T446, "NA")</f>
        <v>0</v>
      </c>
      <c r="V165" s="8"/>
      <c r="W165" s="6">
        <v>0</v>
      </c>
      <c r="X165" s="7">
        <f>IFERROR(W165/W446, "NA")</f>
        <v>0</v>
      </c>
      <c r="Y165" s="8"/>
      <c r="Z165" s="6">
        <v>0</v>
      </c>
      <c r="AA165" s="7">
        <f>IFERROR(Z165/Z446, "NA")</f>
        <v>0</v>
      </c>
      <c r="AB165" s="8"/>
      <c r="AC165" s="6">
        <v>0</v>
      </c>
      <c r="AD165" s="7">
        <f>IFERROR(AC165/AC446, "NA")</f>
        <v>0</v>
      </c>
      <c r="AE165" s="8"/>
      <c r="AF165" s="6">
        <v>0</v>
      </c>
      <c r="AG165" s="7" t="str">
        <f>IFERROR(AF165/AF446, "NA")</f>
        <v>NA</v>
      </c>
      <c r="AH165" s="8"/>
      <c r="AI165" s="6">
        <v>0</v>
      </c>
      <c r="AJ165" s="7" t="str">
        <f>IFERROR(AI165/AI446, "NA")</f>
        <v>NA</v>
      </c>
      <c r="AK165" s="6"/>
      <c r="AL165" s="9">
        <f t="shared" si="20"/>
        <v>0</v>
      </c>
      <c r="AM165" s="7">
        <f>IFERROR(AL165/AL446, "NA")</f>
        <v>0</v>
      </c>
      <c r="AN165" s="6"/>
      <c r="AO165" s="6">
        <v>0</v>
      </c>
      <c r="AP165" s="7">
        <f>IFERROR(AO165/AO446, "NA")</f>
        <v>0</v>
      </c>
      <c r="AQ165" s="6"/>
      <c r="AR165" s="9">
        <f t="shared" si="21"/>
        <v>0</v>
      </c>
    </row>
    <row r="166" spans="1:44" ht="16.5" customHeight="1" x14ac:dyDescent="0.3">
      <c r="A166" s="36" t="s">
        <v>223</v>
      </c>
      <c r="B166" s="11">
        <f>IFERROR(B160+B161+B162+B163+B164+B165, "NA")</f>
        <v>442.8</v>
      </c>
      <c r="C166" s="12">
        <f>IFERROR(B166/B446, "NA")</f>
        <v>3.8787649444792642E-3</v>
      </c>
      <c r="D166" s="2"/>
      <c r="E166" s="11">
        <f>IFERROR(E160+E161+E162+E163+E164+E165, "NA")</f>
        <v>420.54</v>
      </c>
      <c r="F166" s="12">
        <f>IFERROR(E166/E446, "NA")</f>
        <v>5.5484295545767098E-3</v>
      </c>
      <c r="G166" s="2"/>
      <c r="H166" s="11">
        <f>IFERROR(H160+H161+H162+H163+H164+H165, "NA")</f>
        <v>462.58</v>
      </c>
      <c r="I166" s="12">
        <f>IFERROR(H166/H446, "NA")</f>
        <v>3.6710752160123575E-3</v>
      </c>
      <c r="J166" s="2"/>
      <c r="K166" s="11">
        <f>IFERROR(K160+K161+K162+K163+K164+K165, "NA")</f>
        <v>410.95</v>
      </c>
      <c r="L166" s="12">
        <f>IFERROR(K166/K446, "NA")</f>
        <v>4.9830259426552476E-3</v>
      </c>
      <c r="M166" s="2"/>
      <c r="N166" s="11">
        <f>IFERROR(N160+N161+N162+N163+N164+N165, "NA")</f>
        <v>316.52999999999997</v>
      </c>
      <c r="O166" s="12">
        <f>IFERROR(N166/N446, "NA")</f>
        <v>4.6626285599809083E-3</v>
      </c>
      <c r="P166" s="2"/>
      <c r="Q166" s="11">
        <f>IFERROR(Q160+Q161+Q162+Q163+Q164+Q165, "NA")</f>
        <v>403.05</v>
      </c>
      <c r="R166" s="12">
        <f>IFERROR(Q166/Q446, "NA")</f>
        <v>5.4726499886962382E-3</v>
      </c>
      <c r="S166" s="2"/>
      <c r="T166" s="11">
        <f>IFERROR(T160+T161+T162+T163+T164+T165, "NA")</f>
        <v>602.80000000000007</v>
      </c>
      <c r="U166" s="12">
        <f>IFERROR(T166/T446, "NA")</f>
        <v>4.9858847683288132E-3</v>
      </c>
      <c r="V166" s="2"/>
      <c r="W166" s="11">
        <f>IFERROR(W160+W161+W162+W163+W164+W165, "NA")</f>
        <v>510.06</v>
      </c>
      <c r="X166" s="12">
        <f>IFERROR(W166/W446, "NA")</f>
        <v>5.2246301064111473E-3</v>
      </c>
      <c r="Y166" s="2"/>
      <c r="Z166" s="11">
        <f>IFERROR(Z160+Z161+Z162+Z163+Z164+Z165, "NA")</f>
        <v>514.46</v>
      </c>
      <c r="AA166" s="12">
        <f>IFERROR(Z166/Z446, "NA")</f>
        <v>5.8943096184166073E-3</v>
      </c>
      <c r="AB166" s="2"/>
      <c r="AC166" s="11">
        <f>IFERROR(AC160+AC161+AC162+AC163+AC164+AC165, "NA")</f>
        <v>709.73</v>
      </c>
      <c r="AD166" s="12">
        <f>IFERROR(AC166/AC446, "NA")</f>
        <v>6.6193257675812986E-3</v>
      </c>
      <c r="AE166" s="2"/>
      <c r="AF166" s="11">
        <f>IFERROR(AF160+AF161+AF162+AF163+AF164+AF165, "NA")</f>
        <v>0</v>
      </c>
      <c r="AG166" s="12" t="str">
        <f>IFERROR(AF166/AF446, "NA")</f>
        <v>NA</v>
      </c>
      <c r="AH166" s="2"/>
      <c r="AI166" s="11">
        <f>IFERROR(AI160+AI161+AI162+AI163+AI164+AI165, "NA")</f>
        <v>0</v>
      </c>
      <c r="AJ166" s="12" t="str">
        <f>IFERROR(AI166/AI446, "NA")</f>
        <v>NA</v>
      </c>
      <c r="AK166" s="2"/>
      <c r="AL166" s="11">
        <f t="shared" si="20"/>
        <v>4793.5</v>
      </c>
      <c r="AM166" s="12">
        <f>IFERROR(AL166/AL446, "NA")</f>
        <v>5.0299329541994035E-3</v>
      </c>
      <c r="AN166" s="2"/>
      <c r="AO166" s="11">
        <f>IFERROR(AO160+AO161+AO162+AO163+AO164+AO165, "NA")</f>
        <v>3916.15</v>
      </c>
      <c r="AP166" s="12">
        <f>IFERROR(AO166/AO446, "NA")</f>
        <v>3.6698052232709819E-3</v>
      </c>
      <c r="AQ166" s="2"/>
      <c r="AR166" s="11">
        <f t="shared" si="21"/>
        <v>877.34999999999991</v>
      </c>
    </row>
    <row r="167" spans="1:44" ht="16.5" customHeight="1" x14ac:dyDescent="0.3">
      <c r="A167" s="33" t="s">
        <v>576</v>
      </c>
      <c r="B167" s="6">
        <v>63.7</v>
      </c>
      <c r="C167" s="7">
        <f>IFERROR(B167/B446, "NA")</f>
        <v>5.579885432776177E-4</v>
      </c>
      <c r="D167" s="8"/>
      <c r="E167" s="6">
        <v>54.68</v>
      </c>
      <c r="F167" s="7">
        <f>IFERROR(E167/E446, "NA")</f>
        <v>7.2142513921209502E-4</v>
      </c>
      <c r="G167" s="8"/>
      <c r="H167" s="6">
        <v>79.349999999999994</v>
      </c>
      <c r="I167" s="7">
        <f>IFERROR(H167/H446, "NA")</f>
        <v>6.297285191546988E-4</v>
      </c>
      <c r="J167" s="8"/>
      <c r="K167" s="6">
        <v>108.02</v>
      </c>
      <c r="L167" s="7">
        <f>IFERROR(K167/K446, "NA")</f>
        <v>1.3098101042112661E-3</v>
      </c>
      <c r="M167" s="8"/>
      <c r="N167" s="6">
        <v>59.58</v>
      </c>
      <c r="O167" s="7">
        <f>IFERROR(N167/N446, "NA")</f>
        <v>8.7764006446043835E-4</v>
      </c>
      <c r="P167" s="8"/>
      <c r="Q167" s="6">
        <v>43.25</v>
      </c>
      <c r="R167" s="7">
        <f>IFERROR(Q167/Q446, "NA")</f>
        <v>5.8725247986878134E-4</v>
      </c>
      <c r="S167" s="8"/>
      <c r="T167" s="6">
        <v>88.4</v>
      </c>
      <c r="U167" s="7">
        <f>IFERROR(T167/T446, "NA")</f>
        <v>7.3117487312585787E-4</v>
      </c>
      <c r="V167" s="8"/>
      <c r="W167" s="6">
        <v>90.38</v>
      </c>
      <c r="X167" s="7">
        <f>IFERROR(W167/W446, "NA")</f>
        <v>9.2577749483872384E-4</v>
      </c>
      <c r="Y167" s="8"/>
      <c r="Z167" s="6">
        <v>35.42</v>
      </c>
      <c r="AA167" s="7">
        <f>IFERROR(Z167/Z446, "NA")</f>
        <v>4.0581667512404508E-4</v>
      </c>
      <c r="AB167" s="8"/>
      <c r="AC167" s="6">
        <v>70.73</v>
      </c>
      <c r="AD167" s="7">
        <f>IFERROR(AC167/AC446, "NA")</f>
        <v>6.5966622735550882E-4</v>
      </c>
      <c r="AE167" s="8"/>
      <c r="AF167" s="6">
        <v>0</v>
      </c>
      <c r="AG167" s="7" t="str">
        <f>IFERROR(AF167/AF446, "NA")</f>
        <v>NA</v>
      </c>
      <c r="AH167" s="8"/>
      <c r="AI167" s="6">
        <v>0</v>
      </c>
      <c r="AJ167" s="7" t="str">
        <f>IFERROR(AI167/AI446, "NA")</f>
        <v>NA</v>
      </c>
      <c r="AK167" s="6"/>
      <c r="AL167" s="9">
        <f t="shared" si="20"/>
        <v>693.51</v>
      </c>
      <c r="AM167" s="7">
        <f>IFERROR(AL167/AL446, "NA")</f>
        <v>7.2771644999829524E-4</v>
      </c>
      <c r="AN167" s="6"/>
      <c r="AO167" s="6">
        <v>998.21</v>
      </c>
      <c r="AP167" s="7">
        <f>IFERROR(AO167/AO446, "NA")</f>
        <v>9.3541776283373381E-4</v>
      </c>
      <c r="AQ167" s="6"/>
      <c r="AR167" s="9">
        <f t="shared" si="21"/>
        <v>-304.70000000000005</v>
      </c>
    </row>
    <row r="168" spans="1:44" ht="16.5" customHeight="1" x14ac:dyDescent="0.3">
      <c r="A168" s="33" t="s">
        <v>577</v>
      </c>
      <c r="B168" s="6">
        <v>171.14</v>
      </c>
      <c r="C168" s="7">
        <f>IFERROR(B168/B446, "NA")</f>
        <v>1.4991233798513576E-3</v>
      </c>
      <c r="D168" s="8"/>
      <c r="E168" s="6">
        <v>18</v>
      </c>
      <c r="F168" s="7">
        <f>IFERROR(E168/E446, "NA")</f>
        <v>2.3748450083792448E-4</v>
      </c>
      <c r="G168" s="8"/>
      <c r="H168" s="6">
        <v>116.45</v>
      </c>
      <c r="I168" s="7">
        <f>IFERROR(H168/H446, "NA")</f>
        <v>9.241573541974125E-4</v>
      </c>
      <c r="J168" s="8"/>
      <c r="K168" s="6">
        <v>27.31</v>
      </c>
      <c r="L168" s="7">
        <f>IFERROR(K168/K446, "NA")</f>
        <v>3.3115084193676797E-4</v>
      </c>
      <c r="M168" s="8"/>
      <c r="N168" s="6">
        <v>18</v>
      </c>
      <c r="O168" s="7">
        <f>IFERROR(N168/N446, "NA")</f>
        <v>2.651480557282291E-4</v>
      </c>
      <c r="P168" s="8"/>
      <c r="Q168" s="6">
        <v>18</v>
      </c>
      <c r="R168" s="7">
        <f>IFERROR(Q168/Q446, "NA")</f>
        <v>2.4440565636157371E-4</v>
      </c>
      <c r="S168" s="8"/>
      <c r="T168" s="6">
        <v>174.14</v>
      </c>
      <c r="U168" s="7">
        <f>IFERROR(T168/T446, "NA")</f>
        <v>1.4403483303861637E-3</v>
      </c>
      <c r="V168" s="8"/>
      <c r="W168" s="6">
        <v>98.56</v>
      </c>
      <c r="X168" s="7">
        <f>IFERROR(W168/W446, "NA")</f>
        <v>1.0095666064539126E-3</v>
      </c>
      <c r="Y168" s="8"/>
      <c r="Z168" s="6">
        <v>127.75</v>
      </c>
      <c r="AA168" s="7">
        <f>IFERROR(Z168/Z446, "NA")</f>
        <v>1.4636668618604393E-3</v>
      </c>
      <c r="AB168" s="8"/>
      <c r="AC168" s="6">
        <v>153.87</v>
      </c>
      <c r="AD168" s="7">
        <f>IFERROR(AC168/AC446, "NA")</f>
        <v>1.4350748254374685E-3</v>
      </c>
      <c r="AE168" s="8"/>
      <c r="AF168" s="6">
        <v>0</v>
      </c>
      <c r="AG168" s="7" t="str">
        <f>IFERROR(AF168/AF446, "NA")</f>
        <v>NA</v>
      </c>
      <c r="AH168" s="8"/>
      <c r="AI168" s="6">
        <v>0</v>
      </c>
      <c r="AJ168" s="7" t="str">
        <f>IFERROR(AI168/AI446, "NA")</f>
        <v>NA</v>
      </c>
      <c r="AK168" s="6"/>
      <c r="AL168" s="9">
        <f t="shared" si="20"/>
        <v>923.21999999999991</v>
      </c>
      <c r="AM168" s="7">
        <f>IFERROR(AL168/AL446, "NA")</f>
        <v>9.6875658745717587E-4</v>
      </c>
      <c r="AN168" s="6"/>
      <c r="AO168" s="6">
        <v>545.23</v>
      </c>
      <c r="AP168" s="7">
        <f>IFERROR(AO168/AO446, "NA")</f>
        <v>5.1093239581835159E-4</v>
      </c>
      <c r="AQ168" s="6"/>
      <c r="AR168" s="9">
        <f t="shared" si="21"/>
        <v>377.9899999999999</v>
      </c>
    </row>
    <row r="169" spans="1:44" ht="16.5" customHeight="1" x14ac:dyDescent="0.3">
      <c r="A169" s="33" t="s">
        <v>578</v>
      </c>
      <c r="B169" s="6">
        <v>-1621.59</v>
      </c>
      <c r="C169" s="7">
        <f>IFERROR(B169/B446, "NA")</f>
        <v>-1.4204531269914474E-2</v>
      </c>
      <c r="D169" s="8"/>
      <c r="E169" s="6">
        <v>-1199.67</v>
      </c>
      <c r="F169" s="7">
        <f>IFERROR(E169/E446, "NA")</f>
        <v>-1.582794617334627E-2</v>
      </c>
      <c r="G169" s="8"/>
      <c r="H169" s="6">
        <v>-1470.27</v>
      </c>
      <c r="I169" s="7">
        <f>IFERROR(H169/H446, "NA")</f>
        <v>-1.1668190924481146E-2</v>
      </c>
      <c r="J169" s="8"/>
      <c r="K169" s="6">
        <v>-1848.98</v>
      </c>
      <c r="L169" s="7">
        <f>IFERROR(K169/K446, "NA")</f>
        <v>-2.2420039682323152E-2</v>
      </c>
      <c r="M169" s="8"/>
      <c r="N169" s="6">
        <v>-1070.46</v>
      </c>
      <c r="O169" s="7">
        <f>IFERROR(N169/N446, "NA")</f>
        <v>-1.5768354874157786E-2</v>
      </c>
      <c r="P169" s="8"/>
      <c r="Q169" s="6">
        <v>-684.64</v>
      </c>
      <c r="R169" s="7">
        <f>IFERROR(Q169/Q446, "NA")</f>
        <v>-9.2961049206326564E-3</v>
      </c>
      <c r="S169" s="8"/>
      <c r="T169" s="6">
        <v>-1099.23</v>
      </c>
      <c r="U169" s="7">
        <f>IFERROR(T169/T446, "NA")</f>
        <v>-9.0919610383047127E-3</v>
      </c>
      <c r="V169" s="8"/>
      <c r="W169" s="6">
        <v>-769.6</v>
      </c>
      <c r="X169" s="7">
        <f>IFERROR(W169/W446, "NA")</f>
        <v>-7.8831418458495447E-3</v>
      </c>
      <c r="Y169" s="8"/>
      <c r="Z169" s="6">
        <v>-783.29</v>
      </c>
      <c r="AA169" s="7">
        <f>IFERROR(Z169/Z446, "NA")</f>
        <v>-8.9743688158642927E-3</v>
      </c>
      <c r="AB169" s="8"/>
      <c r="AC169" s="6">
        <v>-952.91</v>
      </c>
      <c r="AD169" s="7">
        <f>IFERROR(AC169/AC446, "NA")</f>
        <v>-8.8873539475376479E-3</v>
      </c>
      <c r="AE169" s="8"/>
      <c r="AF169" s="6">
        <v>0</v>
      </c>
      <c r="AG169" s="7" t="str">
        <f>IFERROR(AF169/AF446, "NA")</f>
        <v>NA</v>
      </c>
      <c r="AH169" s="8"/>
      <c r="AI169" s="6">
        <v>0</v>
      </c>
      <c r="AJ169" s="7" t="str">
        <f>IFERROR(AI169/AI446, "NA")</f>
        <v>NA</v>
      </c>
      <c r="AK169" s="6"/>
      <c r="AL169" s="9">
        <f t="shared" si="20"/>
        <v>-11500.64</v>
      </c>
      <c r="AM169" s="7">
        <f>IFERROR(AL169/AL446, "NA")</f>
        <v>-1.206789363312482E-2</v>
      </c>
      <c r="AN169" s="6"/>
      <c r="AO169" s="6">
        <v>-18744.96</v>
      </c>
      <c r="AP169" s="7">
        <f>IFERROR(AO169/AO446, "NA")</f>
        <v>-1.7565811349924191E-2</v>
      </c>
      <c r="AQ169" s="6"/>
      <c r="AR169" s="9">
        <f t="shared" si="21"/>
        <v>7244.32</v>
      </c>
    </row>
    <row r="170" spans="1:44" ht="16.5" customHeight="1" x14ac:dyDescent="0.3">
      <c r="A170" s="40" t="s">
        <v>227</v>
      </c>
      <c r="B170" s="11">
        <f>IFERROR(B151+B153+B154+B155+B156+B157+B160+B161+B162+B163+B164+B165+B167+B168+B169, "NA")</f>
        <v>3710.01</v>
      </c>
      <c r="C170" s="12">
        <f>IFERROR(B170/B446, "NA")</f>
        <v>3.2498321435563492E-2</v>
      </c>
      <c r="D170" s="2"/>
      <c r="E170" s="11">
        <f>IFERROR(E151+E153+E154+E155+E156+E157+E160+E161+E162+E163+E164+E165+E167+E168+E169, "NA")</f>
        <v>2811.6499999999996</v>
      </c>
      <c r="F170" s="12">
        <f>IFERROR(E170/E446, "NA")</f>
        <v>3.7095738710052797E-2</v>
      </c>
      <c r="G170" s="2"/>
      <c r="H170" s="11">
        <f>IFERROR(H151+H153+H154+H155+H156+H157+H160+H161+H162+H163+H164+H165+H167+H168+H169, "NA")</f>
        <v>3816.4</v>
      </c>
      <c r="I170" s="12">
        <f>IFERROR(H170/H446, "NA")</f>
        <v>3.0287283182129712E-2</v>
      </c>
      <c r="J170" s="2"/>
      <c r="K170" s="11">
        <f>IFERROR(K151+K153+K154+K155+K156+K157+K160+K161+K162+K163+K164+K165+K167+K168+K169, "NA")</f>
        <v>2149.85</v>
      </c>
      <c r="L170" s="12">
        <f>IFERROR(K170/K446, "NA")</f>
        <v>2.6068276731518149E-2</v>
      </c>
      <c r="M170" s="2"/>
      <c r="N170" s="11">
        <f>IFERROR(N151+N153+N154+N155+N156+N157+N160+N161+N162+N163+N164+N165+N167+N168+N169, "NA")</f>
        <v>3278.8799999999992</v>
      </c>
      <c r="O170" s="12">
        <f>IFERROR(N170/N446, "NA")</f>
        <v>4.8299369831454206E-2</v>
      </c>
      <c r="P170" s="2"/>
      <c r="Q170" s="11">
        <f>IFERROR(Q151+Q153+Q154+Q155+Q156+Q157+Q160+Q161+Q162+Q163+Q164+Q165+Q167+Q168+Q169, "NA")</f>
        <v>3082.9900000000002</v>
      </c>
      <c r="R170" s="12">
        <f>IFERROR(Q170/Q446, "NA")</f>
        <v>4.1861121917009345E-2</v>
      </c>
      <c r="S170" s="2"/>
      <c r="T170" s="11">
        <f>IFERROR(T151+T153+T154+T155+T156+T157+T160+T161+T162+T163+T164+T165+T167+T168+T169, "NA")</f>
        <v>5483.1200000000008</v>
      </c>
      <c r="U170" s="12">
        <f>IFERROR(T170/T446, "NA")</f>
        <v>4.5352031338618259E-2</v>
      </c>
      <c r="V170" s="2"/>
      <c r="W170" s="11">
        <f>IFERROR(W151+W153+W154+W155+W156+W157+W160+W161+W162+W163+W164+W165+W167+W168+W169, "NA")</f>
        <v>3661.9700000000007</v>
      </c>
      <c r="X170" s="12">
        <f>IFERROR(W170/W446, "NA")</f>
        <v>3.7510172745901328E-2</v>
      </c>
      <c r="Y170" s="2"/>
      <c r="Z170" s="11">
        <f>IFERROR(Z151+Z153+Z154+Z155+Z156+Z157+Z160+Z161+Z162+Z163+Z164+Z165+Z167+Z168+Z169, "NA")</f>
        <v>3198.4900000000002</v>
      </c>
      <c r="AA170" s="12">
        <f>IFERROR(Z170/Z446, "NA")</f>
        <v>3.6645979029291557E-2</v>
      </c>
      <c r="AB170" s="2"/>
      <c r="AC170" s="11">
        <f>IFERROR(AC151+AC153+AC154+AC155+AC156+AC157+AC160+AC161+AC162+AC163+AC164+AC165+AC167+AC168+AC169, "NA")</f>
        <v>4940.8399999999992</v>
      </c>
      <c r="AD170" s="12">
        <f>IFERROR(AC170/AC446, "NA")</f>
        <v>4.6080945606774941E-2</v>
      </c>
      <c r="AE170" s="2"/>
      <c r="AF170" s="11">
        <f>IFERROR(AF151+AF153+AF154+AF155+AF156+AF157+AF160+AF161+AF162+AF163+AF164+AF165+AF167+AF168+AF169, "NA")</f>
        <v>0</v>
      </c>
      <c r="AG170" s="12" t="str">
        <f>IFERROR(AF170/AF446, "NA")</f>
        <v>NA</v>
      </c>
      <c r="AH170" s="2"/>
      <c r="AI170" s="11">
        <f>IFERROR(AI151+AI153+AI154+AI155+AI156+AI157+AI160+AI161+AI162+AI163+AI164+AI165+AI167+AI168+AI169, "NA")</f>
        <v>0</v>
      </c>
      <c r="AJ170" s="12" t="str">
        <f>IFERROR(AI170/AI446, "NA")</f>
        <v>NA</v>
      </c>
      <c r="AK170" s="2"/>
      <c r="AL170" s="11">
        <f t="shared" si="20"/>
        <v>36134.200000000004</v>
      </c>
      <c r="AM170" s="12">
        <f>IFERROR(AL170/AL446, "NA")</f>
        <v>3.7916470919710461E-2</v>
      </c>
      <c r="AN170" s="2"/>
      <c r="AO170" s="11">
        <f>IFERROR(AO151+AO153+AO154+AO155+AO156+AO157+AO160+AO161+AO162+AO163+AO164+AO165+AO167+AO168+AO169, "NA")</f>
        <v>31458.520000000004</v>
      </c>
      <c r="AP170" s="12">
        <f>IFERROR(AO170/AO446, "NA")</f>
        <v>2.9479626932669756E-2</v>
      </c>
      <c r="AQ170" s="2"/>
      <c r="AR170" s="11">
        <f t="shared" si="21"/>
        <v>4675.68</v>
      </c>
    </row>
    <row r="171" spans="1:44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31333.609999999997</v>
      </c>
      <c r="C171" s="12">
        <f>IFERROR(B171/B446, "NA")</f>
        <v>0.27447088539291981</v>
      </c>
      <c r="D171" s="2"/>
      <c r="E171" s="11">
        <f>IFERROR(E127+E129+E130+E131+E132+E133+E134+E135+E136+E137+E138+E139+E140+E143+E144+E145+E146+E147+E151+E153+E154+E155+E156+E157+E160+E161+E162+E163+E164+E165+E167+E168+E169, "NA")</f>
        <v>22441.260000000002</v>
      </c>
      <c r="F171" s="12">
        <f>IFERROR(E171/E446, "NA")</f>
        <v>0.29608063495967119</v>
      </c>
      <c r="G171" s="2"/>
      <c r="H171" s="11">
        <f>IFERROR(H127+H129+H130+H131+H132+H133+H134+H135+H136+H137+H138+H139+H140+H143+H144+H145+H146+H147+H151+H153+H154+H155+H156+H157+H160+H161+H162+H163+H164+H165+H167+H168+H169, "NA")</f>
        <v>32316.389999999996</v>
      </c>
      <c r="I171" s="12">
        <f>IFERROR(H171/H446, "NA")</f>
        <v>0.25646568896188676</v>
      </c>
      <c r="J171" s="2"/>
      <c r="K171" s="11">
        <f>IFERROR(K127+K129+K130+K131+K132+K133+K134+K135+K136+K137+K138+K139+K140+K143+K144+K145+K146+K147+K151+K153+K154+K155+K156+K157+K160+K161+K162+K163+K164+K165+K167+K168+K169, "NA")</f>
        <v>22894.720000000005</v>
      </c>
      <c r="L171" s="12">
        <f>IFERROR(K171/K446, "NA")</f>
        <v>0.27761280863810189</v>
      </c>
      <c r="M171" s="2"/>
      <c r="N171" s="11">
        <f>IFERROR(N127+N129+N130+N131+N132+N133+N134+N135+N136+N137+N138+N139+N140+N143+N144+N145+N146+N147+N151+N153+N154+N155+N156+N157+N160+N161+N162+N163+N164+N165+N167+N168+N169, "NA")</f>
        <v>19825.019999999997</v>
      </c>
      <c r="O171" s="12">
        <f>IFERROR(N171/N446, "NA")</f>
        <v>0.29203141709851421</v>
      </c>
      <c r="P171" s="2"/>
      <c r="Q171" s="11">
        <f>IFERROR(Q127+Q129+Q130+Q131+Q132+Q133+Q134+Q135+Q136+Q137+Q138+Q139+Q140+Q143+Q144+Q145+Q146+Q147+Q151+Q153+Q154+Q155+Q156+Q157+Q160+Q161+Q162+Q163+Q164+Q165+Q167+Q168+Q169, "NA")</f>
        <v>20825.830000000005</v>
      </c>
      <c r="R171" s="12">
        <f>IFERROR(Q171/Q446, "NA")</f>
        <v>0.28277503613469746</v>
      </c>
      <c r="S171" s="2"/>
      <c r="T171" s="11">
        <f>IFERROR(T127+T129+T130+T131+T132+T133+T134+T135+T136+T137+T138+T139+T140+T143+T144+T145+T146+T147+T151+T153+T154+T155+T156+T157+T160+T161+T162+T163+T164+T165+T167+T168+T169, "NA")</f>
        <v>33733.850000000006</v>
      </c>
      <c r="U171" s="12">
        <f>IFERROR(T171/T446, "NA")</f>
        <v>0.27901972278050591</v>
      </c>
      <c r="V171" s="2"/>
      <c r="W171" s="11">
        <f>IFERROR(W127+W129+W130+W131+W132+W133+W134+W135+W136+W137+W138+W139+W140+W143+W144+W145+W146+W147+W151+W153+W154+W155+W156+W157+W160+W161+W162+W163+W164+W165+W167+W168+W169, "NA")</f>
        <v>27103.470000000005</v>
      </c>
      <c r="X171" s="12">
        <f>IFERROR(W171/W446, "NA")</f>
        <v>0.27762538789595609</v>
      </c>
      <c r="Y171" s="2"/>
      <c r="Z171" s="11">
        <f>IFERROR(Z127+Z129+Z130+Z131+Z132+Z133+Z134+Z135+Z136+Z137+Z138+Z139+Z140+Z143+Z144+Z145+Z146+Z147+Z151+Z153+Z154+Z155+Z156+Z157+Z160+Z161+Z162+Z163+Z164+Z165+Z167+Z168+Z169, "NA")</f>
        <v>23966.559999999994</v>
      </c>
      <c r="AA171" s="12">
        <f>IFERROR(Z171/Z446, "NA")</f>
        <v>0.27459146508641818</v>
      </c>
      <c r="AB171" s="2"/>
      <c r="AC171" s="11">
        <f>IFERROR(AC127+AC129+AC130+AC131+AC132+AC133+AC134+AC135+AC136+AC137+AC138+AC139+AC140+AC143+AC144+AC145+AC146+AC147+AC151+AC153+AC154+AC155+AC156+AC157+AC160+AC161+AC162+AC163+AC164+AC165+AC167+AC168+AC169, "NA")</f>
        <v>31500.420000000002</v>
      </c>
      <c r="AD171" s="12">
        <f>IFERROR(AC171/AC446, "NA")</f>
        <v>0.29378995082021797</v>
      </c>
      <c r="AE171" s="2"/>
      <c r="AF171" s="11">
        <f>IFERROR(AF127+AF129+AF130+AF131+AF132+AF133+AF134+AF135+AF136+AF137+AF138+AF139+AF140+AF143+AF144+AF145+AF146+AF147+AF151+AF153+AF154+AF155+AF156+AF157+AF160+AF161+AF162+AF163+AF164+AF165+AF167+AF168+AF169, "NA")</f>
        <v>0</v>
      </c>
      <c r="AG171" s="12" t="str">
        <f>IFERROR(AF171/AF446, "NA")</f>
        <v>NA</v>
      </c>
      <c r="AH171" s="2"/>
      <c r="AI171" s="11">
        <f>IFERROR(AI127+AI129+AI130+AI131+AI132+AI133+AI134+AI135+AI136+AI137+AI138+AI139+AI140+AI143+AI144+AI145+AI146+AI147+AI151+AI153+AI154+AI155+AI156+AI157+AI160+AI161+AI162+AI163+AI164+AI165+AI167+AI168+AI169, "NA")</f>
        <v>0</v>
      </c>
      <c r="AJ171" s="12" t="str">
        <f>IFERROR(AI171/AI446, "NA")</f>
        <v>NA</v>
      </c>
      <c r="AK171" s="2"/>
      <c r="AL171" s="11">
        <f t="shared" si="20"/>
        <v>265941.13</v>
      </c>
      <c r="AM171" s="12">
        <f>IFERROR(AL171/AL446, "NA")</f>
        <v>0.27905831932075259</v>
      </c>
      <c r="AN171" s="2"/>
      <c r="AO171" s="11">
        <f>IFERROR(AO127+AO129+AO130+AO131+AO132+AO133+AO134+AO135+AO136+AO137+AO138+AO139+AO140+AO143+AO144+AO145+AO146+AO147+AO151+AO153+AO154+AO155+AO156+AO157+AO160+AO161+AO162+AO163+AO164+AO165+AO167+AO168+AO169, "NA")</f>
        <v>299863.55</v>
      </c>
      <c r="AP171" s="12">
        <f>IFERROR(AO171/AO446, "NA")</f>
        <v>0.28100068231773023</v>
      </c>
      <c r="AQ171" s="2"/>
      <c r="AR171" s="11">
        <f t="shared" si="21"/>
        <v>-33922.419999999984</v>
      </c>
    </row>
    <row r="172" spans="1:44" ht="16.5" customHeight="1" x14ac:dyDescent="0.3">
      <c r="A172" s="21" t="s">
        <v>16</v>
      </c>
      <c r="B172" s="22">
        <f>IFERROR(B124-B171, "NA")</f>
        <v>82826.44</v>
      </c>
      <c r="C172" s="23">
        <f>IFERROR(B172/B446, "NA")</f>
        <v>0.72552911460708014</v>
      </c>
      <c r="D172" s="24"/>
      <c r="E172" s="22">
        <f>IFERROR(E124-E171, "NA")</f>
        <v>53353.159999999996</v>
      </c>
      <c r="F172" s="23">
        <f>IFERROR(E172/E446, "NA")</f>
        <v>0.70391936504032881</v>
      </c>
      <c r="G172" s="24"/>
      <c r="H172" s="22">
        <f>IFERROR(H124-H171, "NA")</f>
        <v>93690.290000000008</v>
      </c>
      <c r="I172" s="23">
        <f>IFERROR(H172/H446, "NA")</f>
        <v>0.74353431103811329</v>
      </c>
      <c r="J172" s="24"/>
      <c r="K172" s="22">
        <f>IFERROR(K124-K171, "NA")</f>
        <v>59575.249999999985</v>
      </c>
      <c r="L172" s="23">
        <f>IFERROR(K172/K446, "NA")</f>
        <v>0.722387191361898</v>
      </c>
      <c r="M172" s="24"/>
      <c r="N172" s="22">
        <f>IFERROR(N124-N171, "NA")</f>
        <v>48061.580000000024</v>
      </c>
      <c r="O172" s="23">
        <f>IFERROR(N172/N446, "NA")</f>
        <v>0.70796858290148601</v>
      </c>
      <c r="P172" s="24"/>
      <c r="Q172" s="22">
        <f>IFERROR(Q124-Q171, "NA")</f>
        <v>52822.22</v>
      </c>
      <c r="R172" s="23">
        <f>IFERROR(Q172/Q446, "NA")</f>
        <v>0.71722496386530254</v>
      </c>
      <c r="S172" s="24"/>
      <c r="T172" s="22">
        <f>IFERROR(T124-T171, "NA")</f>
        <v>87167.459999999977</v>
      </c>
      <c r="U172" s="23">
        <f>IFERROR(T172/T446, "NA")</f>
        <v>0.72098027721949398</v>
      </c>
      <c r="V172" s="24"/>
      <c r="W172" s="22">
        <f>IFERROR(W124-W171, "NA")</f>
        <v>70522.58</v>
      </c>
      <c r="X172" s="23">
        <f>IFERROR(W172/W446, "NA")</f>
        <v>0.72237461210404397</v>
      </c>
      <c r="Y172" s="24"/>
      <c r="Z172" s="22">
        <f>IFERROR(Z124-Z171, "NA")</f>
        <v>63314.23000000001</v>
      </c>
      <c r="AA172" s="23">
        <f>IFERROR(Z172/Z446, "NA")</f>
        <v>0.72540853491358193</v>
      </c>
      <c r="AB172" s="24"/>
      <c r="AC172" s="22">
        <f>IFERROR(AC124-AC171, "NA")</f>
        <v>75720.470000000016</v>
      </c>
      <c r="AD172" s="23">
        <f>IFERROR(AC172/AC446, "NA")</f>
        <v>0.70621004917978214</v>
      </c>
      <c r="AE172" s="24"/>
      <c r="AF172" s="22">
        <f>IFERROR(AF124-AF171, "NA")</f>
        <v>0</v>
      </c>
      <c r="AG172" s="23" t="str">
        <f>IFERROR(AF172/AF446, "NA")</f>
        <v>NA</v>
      </c>
      <c r="AH172" s="24"/>
      <c r="AI172" s="22">
        <f>IFERROR(AI124-AI171, "NA")</f>
        <v>0</v>
      </c>
      <c r="AJ172" s="23" t="str">
        <f>IFERROR(AI172/AI446, "NA")</f>
        <v>NA</v>
      </c>
      <c r="AK172" s="24"/>
      <c r="AL172" s="22">
        <f t="shared" si="20"/>
        <v>687053.67999999993</v>
      </c>
      <c r="AM172" s="23">
        <f>IFERROR(AL172/AL446, "NA")</f>
        <v>0.72094168067924713</v>
      </c>
      <c r="AN172" s="24"/>
      <c r="AO172" s="22">
        <f>IFERROR(AO124-AO171, "NA")</f>
        <v>767263.93000000017</v>
      </c>
      <c r="AP172" s="23">
        <f>IFERROR(AO172/AO446, "NA")</f>
        <v>0.71899931768226999</v>
      </c>
      <c r="AQ172" s="24"/>
      <c r="AR172" s="22">
        <f t="shared" si="21"/>
        <v>-80210.250000000233</v>
      </c>
    </row>
    <row r="173" spans="1:44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  <c r="AE173" s="4"/>
      <c r="AF173" s="2"/>
      <c r="AG173" s="3"/>
      <c r="AH173" s="4"/>
      <c r="AI173" s="2"/>
      <c r="AJ173" s="3"/>
      <c r="AK173" s="2"/>
      <c r="AL173" s="2"/>
      <c r="AM173" s="3"/>
      <c r="AN173" s="2"/>
      <c r="AO173" s="2"/>
      <c r="AP173" s="3"/>
      <c r="AQ173" s="2"/>
      <c r="AR173" s="2"/>
    </row>
    <row r="174" spans="1:44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  <c r="AE174" s="4"/>
      <c r="AF174" s="2"/>
      <c r="AG174" s="3"/>
      <c r="AH174" s="4"/>
      <c r="AI174" s="2"/>
      <c r="AJ174" s="3"/>
      <c r="AK174" s="2"/>
      <c r="AL174" s="2"/>
      <c r="AM174" s="3"/>
      <c r="AN174" s="2"/>
      <c r="AO174" s="2"/>
      <c r="AP174" s="3"/>
      <c r="AQ174" s="2"/>
      <c r="AR174" s="2"/>
    </row>
    <row r="175" spans="1:44" ht="16.5" hidden="1" customHeight="1" x14ac:dyDescent="0.3">
      <c r="A175" s="33" t="s">
        <v>579</v>
      </c>
      <c r="B175" s="6">
        <v>0</v>
      </c>
      <c r="C175" s="7">
        <f>IFERROR(B175/B446, "NA")</f>
        <v>0</v>
      </c>
      <c r="D175" s="8"/>
      <c r="E175" s="6">
        <v>0</v>
      </c>
      <c r="F175" s="7">
        <f>IFERROR(E175/E446, "NA")</f>
        <v>0</v>
      </c>
      <c r="G175" s="8"/>
      <c r="H175" s="6">
        <v>0</v>
      </c>
      <c r="I175" s="7">
        <f>IFERROR(H175/H446, "NA")</f>
        <v>0</v>
      </c>
      <c r="J175" s="8"/>
      <c r="K175" s="6">
        <v>0</v>
      </c>
      <c r="L175" s="7">
        <f>IFERROR(K175/K446, "NA")</f>
        <v>0</v>
      </c>
      <c r="M175" s="8"/>
      <c r="N175" s="6">
        <v>0</v>
      </c>
      <c r="O175" s="7">
        <f>IFERROR(N175/N446, "NA")</f>
        <v>0</v>
      </c>
      <c r="P175" s="8"/>
      <c r="Q175" s="6">
        <v>0</v>
      </c>
      <c r="R175" s="7">
        <f>IFERROR(Q175/Q446, "NA")</f>
        <v>0</v>
      </c>
      <c r="S175" s="8"/>
      <c r="T175" s="6">
        <v>0</v>
      </c>
      <c r="U175" s="7">
        <f>IFERROR(T175/T446, "NA")</f>
        <v>0</v>
      </c>
      <c r="V175" s="8"/>
      <c r="W175" s="6">
        <v>0</v>
      </c>
      <c r="X175" s="7">
        <f>IFERROR(W175/W446, "NA")</f>
        <v>0</v>
      </c>
      <c r="Y175" s="8"/>
      <c r="Z175" s="6">
        <v>0</v>
      </c>
      <c r="AA175" s="7">
        <f>IFERROR(Z175/Z446, "NA")</f>
        <v>0</v>
      </c>
      <c r="AB175" s="8"/>
      <c r="AC175" s="6">
        <v>0</v>
      </c>
      <c r="AD175" s="7">
        <f>IFERROR(AC175/AC446, "NA")</f>
        <v>0</v>
      </c>
      <c r="AE175" s="8"/>
      <c r="AF175" s="6">
        <v>0</v>
      </c>
      <c r="AG175" s="7" t="str">
        <f>IFERROR(AF175/AF446, "NA")</f>
        <v>NA</v>
      </c>
      <c r="AH175" s="8"/>
      <c r="AI175" s="6">
        <v>0</v>
      </c>
      <c r="AJ175" s="7" t="str">
        <f>IFERROR(AI175/AI446, "NA")</f>
        <v>NA</v>
      </c>
      <c r="AK175" s="6"/>
      <c r="AL175" s="9">
        <f>IFERROR(B175+E175+H175+K175+N175+Q175+T175+W175+Z175+AC175+AF175+AI175, "NA")</f>
        <v>0</v>
      </c>
      <c r="AM175" s="7">
        <f>IFERROR(AL175/AL446, "NA")</f>
        <v>0</v>
      </c>
      <c r="AN175" s="6"/>
      <c r="AO175" s="6">
        <v>0</v>
      </c>
      <c r="AP175" s="7">
        <f>IFERROR(AO175/AO446, "NA")</f>
        <v>0</v>
      </c>
      <c r="AQ175" s="6"/>
      <c r="AR175" s="9">
        <f>IFERROR(AL175-AO175, "NA")</f>
        <v>0</v>
      </c>
    </row>
    <row r="176" spans="1:44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  <c r="AE176" s="4"/>
      <c r="AF176" s="2"/>
      <c r="AG176" s="3"/>
      <c r="AH176" s="4"/>
      <c r="AI176" s="2"/>
      <c r="AJ176" s="3"/>
      <c r="AK176" s="2"/>
      <c r="AL176" s="2"/>
      <c r="AM176" s="3"/>
      <c r="AN176" s="2"/>
      <c r="AO176" s="2"/>
      <c r="AP176" s="3"/>
      <c r="AQ176" s="2"/>
      <c r="AR176" s="2"/>
    </row>
    <row r="177" spans="1:44" ht="16.5" hidden="1" customHeight="1" x14ac:dyDescent="0.3">
      <c r="A177" s="35" t="s">
        <v>580</v>
      </c>
      <c r="B177" s="6">
        <v>0</v>
      </c>
      <c r="C177" s="7">
        <f>IFERROR(B177/B446, "NA")</f>
        <v>0</v>
      </c>
      <c r="D177" s="8"/>
      <c r="E177" s="6">
        <v>0</v>
      </c>
      <c r="F177" s="7">
        <f>IFERROR(E177/E446, "NA")</f>
        <v>0</v>
      </c>
      <c r="G177" s="8"/>
      <c r="H177" s="6">
        <v>0</v>
      </c>
      <c r="I177" s="7">
        <f>IFERROR(H177/H446, "NA")</f>
        <v>0</v>
      </c>
      <c r="J177" s="8"/>
      <c r="K177" s="6">
        <v>0</v>
      </c>
      <c r="L177" s="7">
        <f>IFERROR(K177/K446, "NA")</f>
        <v>0</v>
      </c>
      <c r="M177" s="8"/>
      <c r="N177" s="6">
        <v>0</v>
      </c>
      <c r="O177" s="7">
        <f>IFERROR(N177/N446, "NA")</f>
        <v>0</v>
      </c>
      <c r="P177" s="8"/>
      <c r="Q177" s="6">
        <v>0</v>
      </c>
      <c r="R177" s="7">
        <f>IFERROR(Q177/Q446, "NA")</f>
        <v>0</v>
      </c>
      <c r="S177" s="8"/>
      <c r="T177" s="6">
        <v>0</v>
      </c>
      <c r="U177" s="7">
        <f>IFERROR(T177/T446, "NA")</f>
        <v>0</v>
      </c>
      <c r="V177" s="8"/>
      <c r="W177" s="6">
        <v>0</v>
      </c>
      <c r="X177" s="7">
        <f>IFERROR(W177/W446, "NA")</f>
        <v>0</v>
      </c>
      <c r="Y177" s="8"/>
      <c r="Z177" s="6">
        <v>0</v>
      </c>
      <c r="AA177" s="7">
        <f>IFERROR(Z177/Z446, "NA")</f>
        <v>0</v>
      </c>
      <c r="AB177" s="8"/>
      <c r="AC177" s="6">
        <v>0</v>
      </c>
      <c r="AD177" s="7">
        <f>IFERROR(AC177/AC446, "NA")</f>
        <v>0</v>
      </c>
      <c r="AE177" s="8"/>
      <c r="AF177" s="6">
        <v>0</v>
      </c>
      <c r="AG177" s="7" t="str">
        <f>IFERROR(AF177/AF446, "NA")</f>
        <v>NA</v>
      </c>
      <c r="AH177" s="8"/>
      <c r="AI177" s="6">
        <v>0</v>
      </c>
      <c r="AJ177" s="7" t="str">
        <f>IFERROR(AI177/AI446, "NA")</f>
        <v>NA</v>
      </c>
      <c r="AK177" s="6"/>
      <c r="AL177" s="9">
        <f t="shared" ref="AL177:AL184" si="22">IFERROR(B177+E177+H177+K177+N177+Q177+T177+W177+Z177+AC177+AF177+AI177, "NA")</f>
        <v>0</v>
      </c>
      <c r="AM177" s="7">
        <f>IFERROR(AL177/AL446, "NA")</f>
        <v>0</v>
      </c>
      <c r="AN177" s="6"/>
      <c r="AO177" s="6">
        <v>0</v>
      </c>
      <c r="AP177" s="7">
        <f>IFERROR(AO177/AO446, "NA")</f>
        <v>0</v>
      </c>
      <c r="AQ177" s="6"/>
      <c r="AR177" s="9">
        <f t="shared" ref="AR177:AR184" si="23">IFERROR(AL177-AO177, "NA")</f>
        <v>0</v>
      </c>
    </row>
    <row r="178" spans="1:44" ht="16.5" customHeight="1" x14ac:dyDescent="0.3">
      <c r="A178" s="35" t="s">
        <v>581</v>
      </c>
      <c r="B178" s="6">
        <v>6346.15</v>
      </c>
      <c r="C178" s="7">
        <f>IFERROR(B178/B446, "NA")</f>
        <v>5.5589937110223753E-2</v>
      </c>
      <c r="D178" s="8"/>
      <c r="E178" s="6">
        <v>5076.92</v>
      </c>
      <c r="F178" s="7">
        <f>IFERROR(E178/E446, "NA")</f>
        <v>6.6982767333004206E-2</v>
      </c>
      <c r="G178" s="8"/>
      <c r="H178" s="6">
        <v>5076.92</v>
      </c>
      <c r="I178" s="7">
        <f>IFERROR(H178/H446, "NA")</f>
        <v>4.0290879816847806E-2</v>
      </c>
      <c r="J178" s="8"/>
      <c r="K178" s="6">
        <v>6346.15</v>
      </c>
      <c r="L178" s="7">
        <f>IFERROR(K178/K446, "NA")</f>
        <v>7.6951040481765653E-2</v>
      </c>
      <c r="M178" s="8"/>
      <c r="N178" s="6">
        <v>5076.92</v>
      </c>
      <c r="O178" s="7">
        <f>IFERROR(N178/N446, "NA")</f>
        <v>7.4785303727097838E-2</v>
      </c>
      <c r="P178" s="8"/>
      <c r="Q178" s="6">
        <v>5076.92</v>
      </c>
      <c r="R178" s="7">
        <f>IFERROR(Q178/Q446, "NA")</f>
        <v>6.8934886938622264E-2</v>
      </c>
      <c r="S178" s="8"/>
      <c r="T178" s="6">
        <v>5919.07</v>
      </c>
      <c r="U178" s="7">
        <f>IFERROR(T178/T446, "NA")</f>
        <v>4.8957864889966868E-2</v>
      </c>
      <c r="V178" s="8"/>
      <c r="W178" s="6">
        <v>4649.84</v>
      </c>
      <c r="X178" s="7">
        <f>IFERROR(W178/W446, "NA")</f>
        <v>4.7629090801072048E-2</v>
      </c>
      <c r="Y178" s="8"/>
      <c r="Z178" s="6">
        <v>4649.84</v>
      </c>
      <c r="AA178" s="7">
        <f>IFERROR(Z178/Z446, "NA")</f>
        <v>5.3274494880259454E-2</v>
      </c>
      <c r="AB178" s="8"/>
      <c r="AC178" s="6">
        <v>5812.3</v>
      </c>
      <c r="AD178" s="7">
        <f>IFERROR(AC178/AC446, "NA")</f>
        <v>5.4208652810100719E-2</v>
      </c>
      <c r="AE178" s="8"/>
      <c r="AF178" s="6">
        <v>0</v>
      </c>
      <c r="AG178" s="7" t="str">
        <f>IFERROR(AF178/AF446, "NA")</f>
        <v>NA</v>
      </c>
      <c r="AH178" s="8"/>
      <c r="AI178" s="6">
        <v>0</v>
      </c>
      <c r="AJ178" s="7" t="str">
        <f>IFERROR(AI178/AI446, "NA")</f>
        <v>NA</v>
      </c>
      <c r="AK178" s="6"/>
      <c r="AL178" s="9">
        <f t="shared" si="22"/>
        <v>54031.03</v>
      </c>
      <c r="AM178" s="7">
        <f>IFERROR(AL178/AL446, "NA")</f>
        <v>5.6696038040333074E-2</v>
      </c>
      <c r="AN178" s="6"/>
      <c r="AO178" s="6">
        <v>62725.08</v>
      </c>
      <c r="AP178" s="7">
        <f>IFERROR(AO178/AO446, "NA")</f>
        <v>5.8779369077816272E-2</v>
      </c>
      <c r="AQ178" s="6"/>
      <c r="AR178" s="9">
        <f t="shared" si="23"/>
        <v>-8694.0500000000029</v>
      </c>
    </row>
    <row r="179" spans="1:44" ht="16.5" hidden="1" customHeight="1" x14ac:dyDescent="0.3">
      <c r="A179" s="35" t="s">
        <v>582</v>
      </c>
      <c r="B179" s="6">
        <v>0</v>
      </c>
      <c r="C179" s="7">
        <f>IFERROR(B179/B446, "NA")</f>
        <v>0</v>
      </c>
      <c r="D179" s="8"/>
      <c r="E179" s="6">
        <v>0</v>
      </c>
      <c r="F179" s="7">
        <f>IFERROR(E179/E446, "NA")</f>
        <v>0</v>
      </c>
      <c r="G179" s="8"/>
      <c r="H179" s="6">
        <v>0</v>
      </c>
      <c r="I179" s="7">
        <f>IFERROR(H179/H446, "NA")</f>
        <v>0</v>
      </c>
      <c r="J179" s="8"/>
      <c r="K179" s="6">
        <v>0</v>
      </c>
      <c r="L179" s="7">
        <f>IFERROR(K179/K446, "NA")</f>
        <v>0</v>
      </c>
      <c r="M179" s="8"/>
      <c r="N179" s="6">
        <v>0</v>
      </c>
      <c r="O179" s="7">
        <f>IFERROR(N179/N446, "NA")</f>
        <v>0</v>
      </c>
      <c r="P179" s="8"/>
      <c r="Q179" s="6">
        <v>0</v>
      </c>
      <c r="R179" s="7">
        <f>IFERROR(Q179/Q446, "NA")</f>
        <v>0</v>
      </c>
      <c r="S179" s="8"/>
      <c r="T179" s="6">
        <v>0</v>
      </c>
      <c r="U179" s="7">
        <f>IFERROR(T179/T446, "NA")</f>
        <v>0</v>
      </c>
      <c r="V179" s="8"/>
      <c r="W179" s="6">
        <v>0</v>
      </c>
      <c r="X179" s="7">
        <f>IFERROR(W179/W446, "NA")</f>
        <v>0</v>
      </c>
      <c r="Y179" s="8"/>
      <c r="Z179" s="6">
        <v>0</v>
      </c>
      <c r="AA179" s="7">
        <f>IFERROR(Z179/Z446, "NA")</f>
        <v>0</v>
      </c>
      <c r="AB179" s="8"/>
      <c r="AC179" s="6">
        <v>0</v>
      </c>
      <c r="AD179" s="7">
        <f>IFERROR(AC179/AC446, "NA")</f>
        <v>0</v>
      </c>
      <c r="AE179" s="8"/>
      <c r="AF179" s="6">
        <v>0</v>
      </c>
      <c r="AG179" s="7" t="str">
        <f>IFERROR(AF179/AF446, "NA")</f>
        <v>NA</v>
      </c>
      <c r="AH179" s="8"/>
      <c r="AI179" s="6">
        <v>0</v>
      </c>
      <c r="AJ179" s="7" t="str">
        <f>IFERROR(AI179/AI446, "NA")</f>
        <v>NA</v>
      </c>
      <c r="AK179" s="6"/>
      <c r="AL179" s="9">
        <f t="shared" si="22"/>
        <v>0</v>
      </c>
      <c r="AM179" s="7">
        <f>IFERROR(AL179/AL446, "NA")</f>
        <v>0</v>
      </c>
      <c r="AN179" s="6"/>
      <c r="AO179" s="6">
        <v>0</v>
      </c>
      <c r="AP179" s="7">
        <f>IFERROR(AO179/AO446, "NA")</f>
        <v>0</v>
      </c>
      <c r="AQ179" s="6"/>
      <c r="AR179" s="9">
        <f t="shared" si="23"/>
        <v>0</v>
      </c>
    </row>
    <row r="180" spans="1:44" ht="16.5" customHeight="1" x14ac:dyDescent="0.3">
      <c r="A180" s="35" t="s">
        <v>583</v>
      </c>
      <c r="B180" s="6">
        <v>24802.44</v>
      </c>
      <c r="C180" s="7">
        <f>IFERROR(B180/B446, "NA")</f>
        <v>0.21726024121397983</v>
      </c>
      <c r="D180" s="8"/>
      <c r="E180" s="6">
        <v>17888.22</v>
      </c>
      <c r="F180" s="7">
        <f>IFERROR(E180/E446, "NA")</f>
        <v>0.236009722087721</v>
      </c>
      <c r="G180" s="8"/>
      <c r="H180" s="6">
        <v>20550.669999999998</v>
      </c>
      <c r="I180" s="7">
        <f>IFERROR(H180/H446, "NA")</f>
        <v>0.16309190909561302</v>
      </c>
      <c r="J180" s="8"/>
      <c r="K180" s="6">
        <v>19616.560000000001</v>
      </c>
      <c r="L180" s="7">
        <f>IFERROR(K180/K446, "NA")</f>
        <v>0.23786306700487464</v>
      </c>
      <c r="M180" s="8"/>
      <c r="N180" s="6">
        <v>15489.83</v>
      </c>
      <c r="O180" s="7">
        <f>IFERROR(N180/N446, "NA")</f>
        <v>0.22817212822559974</v>
      </c>
      <c r="P180" s="8"/>
      <c r="Q180" s="6">
        <v>14356.79</v>
      </c>
      <c r="R180" s="7">
        <f>IFERROR(Q180/Q446, "NA")</f>
        <v>0.19493781573307101</v>
      </c>
      <c r="S180" s="8"/>
      <c r="T180" s="6">
        <v>22380.07</v>
      </c>
      <c r="U180" s="7">
        <f>IFERROR(T180/T446, "NA")</f>
        <v>0.18511023577825583</v>
      </c>
      <c r="V180" s="8"/>
      <c r="W180" s="6">
        <v>19141.18</v>
      </c>
      <c r="X180" s="7">
        <f>IFERROR(W180/W446, "NA")</f>
        <v>0.19606631631618815</v>
      </c>
      <c r="Y180" s="8"/>
      <c r="Z180" s="6">
        <v>17652.63</v>
      </c>
      <c r="AA180" s="7">
        <f>IFERROR(Z180/Z446, "NA")</f>
        <v>0.20225103370398001</v>
      </c>
      <c r="AB180" s="8"/>
      <c r="AC180" s="6">
        <v>20042.57</v>
      </c>
      <c r="AD180" s="7">
        <f>IFERROR(AC180/AC446, "NA")</f>
        <v>0.18692784587033368</v>
      </c>
      <c r="AE180" s="8"/>
      <c r="AF180" s="6">
        <v>0</v>
      </c>
      <c r="AG180" s="7" t="str">
        <f>IFERROR(AF180/AF446, "NA")</f>
        <v>NA</v>
      </c>
      <c r="AH180" s="8"/>
      <c r="AI180" s="6">
        <v>0</v>
      </c>
      <c r="AJ180" s="7" t="str">
        <f>IFERROR(AI180/AI446, "NA")</f>
        <v>NA</v>
      </c>
      <c r="AK180" s="6"/>
      <c r="AL180" s="9">
        <f t="shared" si="22"/>
        <v>191920.96000000002</v>
      </c>
      <c r="AM180" s="7">
        <f>IFERROR(AL180/AL446, "NA")</f>
        <v>0.20138720377711183</v>
      </c>
      <c r="AN180" s="6"/>
      <c r="AO180" s="6">
        <v>224591.42</v>
      </c>
      <c r="AP180" s="7">
        <f>IFERROR(AO180/AO446, "NA")</f>
        <v>0.21046353337278881</v>
      </c>
      <c r="AQ180" s="6"/>
      <c r="AR180" s="9">
        <f t="shared" si="23"/>
        <v>-32670.459999999992</v>
      </c>
    </row>
    <row r="181" spans="1:44" ht="16.5" customHeight="1" x14ac:dyDescent="0.3">
      <c r="A181" s="35" t="s">
        <v>584</v>
      </c>
      <c r="B181" s="6">
        <v>664.18</v>
      </c>
      <c r="C181" s="7">
        <f>IFERROR(B181/B446, "NA")</f>
        <v>5.8179722240836434E-3</v>
      </c>
      <c r="D181" s="8"/>
      <c r="E181" s="6">
        <v>949.95</v>
      </c>
      <c r="F181" s="7">
        <f>IFERROR(E181/E446, "NA")</f>
        <v>1.2533244531721466E-2</v>
      </c>
      <c r="G181" s="8"/>
      <c r="H181" s="6">
        <v>1063.4100000000001</v>
      </c>
      <c r="I181" s="7">
        <f>IFERROR(H181/H446, "NA")</f>
        <v>8.4393144871367145E-3</v>
      </c>
      <c r="J181" s="8"/>
      <c r="K181" s="6">
        <v>166.45</v>
      </c>
      <c r="L181" s="7">
        <f>IFERROR(K181/K446, "NA")</f>
        <v>2.0183104225695728E-3</v>
      </c>
      <c r="M181" s="8"/>
      <c r="N181" s="6">
        <v>194.4</v>
      </c>
      <c r="O181" s="7">
        <f>IFERROR(N181/N446, "NA")</f>
        <v>2.8635990018648747E-3</v>
      </c>
      <c r="P181" s="8"/>
      <c r="Q181" s="6">
        <v>41.03</v>
      </c>
      <c r="R181" s="7">
        <f>IFERROR(Q181/Q446, "NA")</f>
        <v>5.5710911558418726E-4</v>
      </c>
      <c r="S181" s="8"/>
      <c r="T181" s="6">
        <v>317.73</v>
      </c>
      <c r="U181" s="7">
        <f>IFERROR(T181/T446, "NA")</f>
        <v>2.6280112266773622E-3</v>
      </c>
      <c r="V181" s="8"/>
      <c r="W181" s="6">
        <v>41.66</v>
      </c>
      <c r="X181" s="7">
        <f>IFERROR(W181/W446, "NA")</f>
        <v>4.2673036551207384E-4</v>
      </c>
      <c r="Y181" s="8"/>
      <c r="Z181" s="6">
        <v>30.93</v>
      </c>
      <c r="AA181" s="7">
        <f>IFERROR(Z181/Z446, "NA")</f>
        <v>3.5437351105552554E-4</v>
      </c>
      <c r="AB181" s="8"/>
      <c r="AC181" s="6">
        <v>563.69000000000005</v>
      </c>
      <c r="AD181" s="7">
        <f>IFERROR(AC181/AC446, "NA")</f>
        <v>5.2572777562282878E-3</v>
      </c>
      <c r="AE181" s="8"/>
      <c r="AF181" s="6">
        <v>0</v>
      </c>
      <c r="AG181" s="7" t="str">
        <f>IFERROR(AF181/AF446, "NA")</f>
        <v>NA</v>
      </c>
      <c r="AH181" s="8"/>
      <c r="AI181" s="6">
        <v>0</v>
      </c>
      <c r="AJ181" s="7" t="str">
        <f>IFERROR(AI181/AI446, "NA")</f>
        <v>NA</v>
      </c>
      <c r="AK181" s="6"/>
      <c r="AL181" s="9">
        <f t="shared" si="22"/>
        <v>4033.43</v>
      </c>
      <c r="AM181" s="7">
        <f>IFERROR(AL181/AL446, "NA")</f>
        <v>4.23237352153051E-3</v>
      </c>
      <c r="AN181" s="6"/>
      <c r="AO181" s="6">
        <v>3185.43</v>
      </c>
      <c r="AP181" s="7">
        <f>IFERROR(AO181/AO446, "NA")</f>
        <v>2.9850510456351474E-3</v>
      </c>
      <c r="AQ181" s="6"/>
      <c r="AR181" s="9">
        <f t="shared" si="23"/>
        <v>848</v>
      </c>
    </row>
    <row r="182" spans="1:44" ht="16.5" customHeight="1" x14ac:dyDescent="0.3">
      <c r="A182" s="36" t="s">
        <v>234</v>
      </c>
      <c r="B182" s="11">
        <f>IFERROR(B177+B178+B179+B180+B181, "NA")</f>
        <v>31812.769999999997</v>
      </c>
      <c r="C182" s="12">
        <f>IFERROR(B182/B446, "NA")</f>
        <v>0.2786681505482872</v>
      </c>
      <c r="D182" s="2"/>
      <c r="E182" s="11">
        <f>IFERROR(E177+E178+E179+E180+E181, "NA")</f>
        <v>23915.09</v>
      </c>
      <c r="F182" s="12">
        <f>IFERROR(E182/E446, "NA")</f>
        <v>0.31552573395244665</v>
      </c>
      <c r="G182" s="2"/>
      <c r="H182" s="11">
        <f>IFERROR(H177+H178+H179+H180+H181, "NA")</f>
        <v>26690.999999999996</v>
      </c>
      <c r="I182" s="12">
        <f>IFERROR(H182/H446, "NA")</f>
        <v>0.21182210339959753</v>
      </c>
      <c r="J182" s="2"/>
      <c r="K182" s="11">
        <f>IFERROR(K177+K178+K179+K180+K181, "NA")</f>
        <v>26129.16</v>
      </c>
      <c r="L182" s="12">
        <f>IFERROR(K182/K446, "NA")</f>
        <v>0.31683241790920985</v>
      </c>
      <c r="M182" s="2"/>
      <c r="N182" s="11">
        <f>IFERROR(N177+N178+N179+N180+N181, "NA")</f>
        <v>20761.150000000001</v>
      </c>
      <c r="O182" s="12">
        <f>IFERROR(N182/N446, "NA")</f>
        <v>0.30582103095456248</v>
      </c>
      <c r="P182" s="2"/>
      <c r="Q182" s="11">
        <f>IFERROR(Q177+Q178+Q179+Q180+Q181, "NA")</f>
        <v>19474.739999999998</v>
      </c>
      <c r="R182" s="12">
        <f>IFERROR(Q182/Q446, "NA")</f>
        <v>0.26442981178727742</v>
      </c>
      <c r="S182" s="2"/>
      <c r="T182" s="11">
        <f>IFERROR(T177+T178+T179+T180+T181, "NA")</f>
        <v>28616.87</v>
      </c>
      <c r="U182" s="12">
        <f>IFERROR(T182/T446, "NA")</f>
        <v>0.23669611189490006</v>
      </c>
      <c r="V182" s="2"/>
      <c r="W182" s="11">
        <f>IFERROR(W177+W178+W179+W180+W181, "NA")</f>
        <v>23832.68</v>
      </c>
      <c r="X182" s="12">
        <f>IFERROR(W182/W446, "NA")</f>
        <v>0.24412213748277226</v>
      </c>
      <c r="Y182" s="2"/>
      <c r="Z182" s="11">
        <f>IFERROR(Z177+Z178+Z179+Z180+Z181, "NA")</f>
        <v>22333.4</v>
      </c>
      <c r="AA182" s="12">
        <f>IFERROR(Z182/Z446, "NA")</f>
        <v>0.25587990209529499</v>
      </c>
      <c r="AB182" s="2"/>
      <c r="AC182" s="11">
        <f>IFERROR(AC177+AC178+AC179+AC180+AC181, "NA")</f>
        <v>26418.559999999998</v>
      </c>
      <c r="AD182" s="12">
        <f>IFERROR(AC182/AC446, "NA")</f>
        <v>0.24639377643666266</v>
      </c>
      <c r="AE182" s="2"/>
      <c r="AF182" s="11">
        <f>IFERROR(AF177+AF178+AF179+AF180+AF181, "NA")</f>
        <v>0</v>
      </c>
      <c r="AG182" s="12" t="str">
        <f>IFERROR(AF182/AF446, "NA")</f>
        <v>NA</v>
      </c>
      <c r="AH182" s="2"/>
      <c r="AI182" s="11">
        <f>IFERROR(AI177+AI178+AI179+AI180+AI181, "NA")</f>
        <v>0</v>
      </c>
      <c r="AJ182" s="12" t="str">
        <f>IFERROR(AI182/AI446, "NA")</f>
        <v>NA</v>
      </c>
      <c r="AK182" s="2"/>
      <c r="AL182" s="11">
        <f t="shared" si="22"/>
        <v>249985.41999999998</v>
      </c>
      <c r="AM182" s="12">
        <f>IFERROR(AL182/AL446, "NA")</f>
        <v>0.26231561533897541</v>
      </c>
      <c r="AN182" s="2"/>
      <c r="AO182" s="11">
        <f>IFERROR(AO177+AO178+AO179+AO180+AO181, "NA")</f>
        <v>290501.93</v>
      </c>
      <c r="AP182" s="12">
        <f>IFERROR(AO182/AO446, "NA")</f>
        <v>0.27222795349624018</v>
      </c>
      <c r="AQ182" s="2"/>
      <c r="AR182" s="11">
        <f t="shared" si="23"/>
        <v>-40516.510000000009</v>
      </c>
    </row>
    <row r="183" spans="1:44" ht="16.5" hidden="1" customHeight="1" x14ac:dyDescent="0.3">
      <c r="A183" s="33" t="s">
        <v>585</v>
      </c>
      <c r="B183" s="6">
        <v>0</v>
      </c>
      <c r="C183" s="7">
        <f>IFERROR(B183/B446, "NA")</f>
        <v>0</v>
      </c>
      <c r="D183" s="8"/>
      <c r="E183" s="6">
        <v>0</v>
      </c>
      <c r="F183" s="7">
        <f>IFERROR(E183/E446, "NA")</f>
        <v>0</v>
      </c>
      <c r="G183" s="8"/>
      <c r="H183" s="6">
        <v>0</v>
      </c>
      <c r="I183" s="7">
        <f>IFERROR(H183/H446, "NA")</f>
        <v>0</v>
      </c>
      <c r="J183" s="8"/>
      <c r="K183" s="6">
        <v>0</v>
      </c>
      <c r="L183" s="7">
        <f>IFERROR(K183/K446, "NA")</f>
        <v>0</v>
      </c>
      <c r="M183" s="8"/>
      <c r="N183" s="6">
        <v>0</v>
      </c>
      <c r="O183" s="7">
        <f>IFERROR(N183/N446, "NA")</f>
        <v>0</v>
      </c>
      <c r="P183" s="8"/>
      <c r="Q183" s="6">
        <v>0</v>
      </c>
      <c r="R183" s="7">
        <f>IFERROR(Q183/Q446, "NA")</f>
        <v>0</v>
      </c>
      <c r="S183" s="8"/>
      <c r="T183" s="6">
        <v>0</v>
      </c>
      <c r="U183" s="7">
        <f>IFERROR(T183/T446, "NA")</f>
        <v>0</v>
      </c>
      <c r="V183" s="8"/>
      <c r="W183" s="6">
        <v>0</v>
      </c>
      <c r="X183" s="7">
        <f>IFERROR(W183/W446, "NA")</f>
        <v>0</v>
      </c>
      <c r="Y183" s="8"/>
      <c r="Z183" s="6">
        <v>0</v>
      </c>
      <c r="AA183" s="7">
        <f>IFERROR(Z183/Z446, "NA")</f>
        <v>0</v>
      </c>
      <c r="AB183" s="8"/>
      <c r="AC183" s="6">
        <v>0</v>
      </c>
      <c r="AD183" s="7">
        <f>IFERROR(AC183/AC446, "NA")</f>
        <v>0</v>
      </c>
      <c r="AE183" s="8"/>
      <c r="AF183" s="6">
        <v>0</v>
      </c>
      <c r="AG183" s="7" t="str">
        <f>IFERROR(AF183/AF446, "NA")</f>
        <v>NA</v>
      </c>
      <c r="AH183" s="8"/>
      <c r="AI183" s="6">
        <v>0</v>
      </c>
      <c r="AJ183" s="7" t="str">
        <f>IFERROR(AI183/AI446, "NA")</f>
        <v>NA</v>
      </c>
      <c r="AK183" s="6"/>
      <c r="AL183" s="9">
        <f t="shared" si="22"/>
        <v>0</v>
      </c>
      <c r="AM183" s="7">
        <f>IFERROR(AL183/AL446, "NA")</f>
        <v>0</v>
      </c>
      <c r="AN183" s="6"/>
      <c r="AO183" s="6">
        <v>0</v>
      </c>
      <c r="AP183" s="7">
        <f>IFERROR(AO183/AO446, "NA")</f>
        <v>0</v>
      </c>
      <c r="AQ183" s="6"/>
      <c r="AR183" s="9">
        <f t="shared" si="23"/>
        <v>0</v>
      </c>
    </row>
    <row r="184" spans="1:44" ht="16.5" customHeight="1" x14ac:dyDescent="0.3">
      <c r="A184" s="33" t="s">
        <v>586</v>
      </c>
      <c r="B184" s="6">
        <v>300</v>
      </c>
      <c r="C184" s="7">
        <f>IFERROR(B184/B446, "NA")</f>
        <v>2.627889528779989E-3</v>
      </c>
      <c r="D184" s="8"/>
      <c r="E184" s="6">
        <v>300</v>
      </c>
      <c r="F184" s="7">
        <f>IFERROR(E184/E446, "NA")</f>
        <v>3.958075013965408E-3</v>
      </c>
      <c r="G184" s="8"/>
      <c r="H184" s="6">
        <v>-100</v>
      </c>
      <c r="I184" s="7">
        <f>IFERROR(H184/H446, "NA")</f>
        <v>-7.9360871979168091E-4</v>
      </c>
      <c r="J184" s="8"/>
      <c r="K184" s="6">
        <v>300</v>
      </c>
      <c r="L184" s="7">
        <f>IFERROR(K184/K446, "NA")</f>
        <v>3.6376877547063496E-3</v>
      </c>
      <c r="M184" s="8"/>
      <c r="N184" s="6">
        <v>165</v>
      </c>
      <c r="O184" s="7">
        <f>IFERROR(N184/N446, "NA")</f>
        <v>2.4305238441754335E-3</v>
      </c>
      <c r="P184" s="8"/>
      <c r="Q184" s="6">
        <v>165</v>
      </c>
      <c r="R184" s="7">
        <f>IFERROR(Q184/Q446, "NA")</f>
        <v>2.2403851833144258E-3</v>
      </c>
      <c r="S184" s="8"/>
      <c r="T184" s="6">
        <v>-125</v>
      </c>
      <c r="U184" s="7">
        <f>IFERROR(T184/T446, "NA")</f>
        <v>-1.0339011215014958E-3</v>
      </c>
      <c r="V184" s="8"/>
      <c r="W184" s="6">
        <v>165</v>
      </c>
      <c r="X184" s="7">
        <f>IFERROR(W184/W446, "NA")</f>
        <v>1.6901226670545412E-3</v>
      </c>
      <c r="Y184" s="8"/>
      <c r="Z184" s="6">
        <v>810</v>
      </c>
      <c r="AA184" s="7">
        <f>IFERROR(Z184/Z446, "NA")</f>
        <v>9.2803926270603188E-3</v>
      </c>
      <c r="AB184" s="8"/>
      <c r="AC184" s="6">
        <v>-330</v>
      </c>
      <c r="AD184" s="7">
        <f>IFERROR(AC184/AC446, "NA")</f>
        <v>-3.077758448003929E-3</v>
      </c>
      <c r="AE184" s="8"/>
      <c r="AF184" s="6">
        <v>0</v>
      </c>
      <c r="AG184" s="7" t="str">
        <f>IFERROR(AF184/AF446, "NA")</f>
        <v>NA</v>
      </c>
      <c r="AH184" s="8"/>
      <c r="AI184" s="6">
        <v>0</v>
      </c>
      <c r="AJ184" s="7" t="str">
        <f>IFERROR(AI184/AI446, "NA")</f>
        <v>NA</v>
      </c>
      <c r="AK184" s="6"/>
      <c r="AL184" s="9">
        <f t="shared" si="22"/>
        <v>1650</v>
      </c>
      <c r="AM184" s="7">
        <f>IFERROR(AL184/AL446, "NA")</f>
        <v>1.7313840355541912E-3</v>
      </c>
      <c r="AN184" s="6"/>
      <c r="AO184" s="6">
        <v>2200</v>
      </c>
      <c r="AP184" s="7">
        <f>IFERROR(AO184/AO446, "NA")</f>
        <v>2.0616093589868006E-3</v>
      </c>
      <c r="AQ184" s="6"/>
      <c r="AR184" s="9">
        <f t="shared" si="23"/>
        <v>-550</v>
      </c>
    </row>
    <row r="185" spans="1:44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  <c r="AE185" s="4"/>
      <c r="AF185" s="2"/>
      <c r="AG185" s="3"/>
      <c r="AH185" s="4"/>
      <c r="AI185" s="2"/>
      <c r="AJ185" s="3"/>
      <c r="AK185" s="2"/>
      <c r="AL185" s="2"/>
      <c r="AM185" s="3"/>
      <c r="AN185" s="2"/>
      <c r="AO185" s="2"/>
      <c r="AP185" s="3"/>
      <c r="AQ185" s="2"/>
      <c r="AR185" s="2"/>
    </row>
    <row r="186" spans="1:44" ht="16.5" customHeight="1" x14ac:dyDescent="0.3">
      <c r="A186" s="35" t="s">
        <v>587</v>
      </c>
      <c r="B186" s="6">
        <v>3138.22</v>
      </c>
      <c r="C186" s="7">
        <f>IFERROR(B186/B446, "NA")</f>
        <v>2.7489651590026455E-2</v>
      </c>
      <c r="D186" s="8"/>
      <c r="E186" s="6">
        <v>2535.56</v>
      </c>
      <c r="F186" s="7">
        <f>IFERROR(E186/E446, "NA")</f>
        <v>3.3453122274700431E-2</v>
      </c>
      <c r="G186" s="8"/>
      <c r="H186" s="6">
        <v>2689.06</v>
      </c>
      <c r="I186" s="7">
        <f>IFERROR(H186/H446, "NA")</f>
        <v>2.1340614640430175E-2</v>
      </c>
      <c r="J186" s="8"/>
      <c r="K186" s="6">
        <v>2631.27</v>
      </c>
      <c r="L186" s="7">
        <f>IFERROR(K186/K446, "NA")</f>
        <v>3.1905795527753918E-2</v>
      </c>
      <c r="M186" s="8"/>
      <c r="N186" s="6">
        <v>2511.35</v>
      </c>
      <c r="O186" s="7">
        <f>IFERROR(N186/N446, "NA")</f>
        <v>3.6993309430727123E-2</v>
      </c>
      <c r="P186" s="8"/>
      <c r="Q186" s="6">
        <v>2368.75</v>
      </c>
      <c r="R186" s="7">
        <f>IFERROR(Q186/Q446, "NA")</f>
        <v>3.2163105472582096E-2</v>
      </c>
      <c r="S186" s="8"/>
      <c r="T186" s="6">
        <v>3264.32</v>
      </c>
      <c r="U186" s="7">
        <f>IFERROR(T186/T446, "NA")</f>
        <v>2.6999872871518102E-2</v>
      </c>
      <c r="V186" s="8"/>
      <c r="W186" s="6">
        <v>2500.9899999999998</v>
      </c>
      <c r="X186" s="7">
        <f>IFERROR(W186/W446, "NA")</f>
        <v>2.5618059933798405E-2</v>
      </c>
      <c r="Y186" s="8"/>
      <c r="Z186" s="6">
        <v>2342.52</v>
      </c>
      <c r="AA186" s="7">
        <f>IFERROR(Z186/Z446, "NA")</f>
        <v>2.6838895477458442E-2</v>
      </c>
      <c r="AB186" s="8"/>
      <c r="AC186" s="6">
        <v>2593.96</v>
      </c>
      <c r="AD186" s="7">
        <f>IFERROR(AC186/AC446, "NA")</f>
        <v>2.4192673647831127E-2</v>
      </c>
      <c r="AE186" s="8"/>
      <c r="AF186" s="6">
        <v>0</v>
      </c>
      <c r="AG186" s="7" t="str">
        <f>IFERROR(AF186/AF446, "NA")</f>
        <v>NA</v>
      </c>
      <c r="AH186" s="8"/>
      <c r="AI186" s="6">
        <v>0</v>
      </c>
      <c r="AJ186" s="7" t="str">
        <f>IFERROR(AI186/AI446, "NA")</f>
        <v>NA</v>
      </c>
      <c r="AK186" s="6"/>
      <c r="AL186" s="9">
        <f t="shared" ref="AL186:AL198" si="24">IFERROR(B186+E186+H186+K186+N186+Q186+T186+W186+Z186+AC186+AF186+AI186, "NA")</f>
        <v>26576.000000000004</v>
      </c>
      <c r="AM186" s="7">
        <f>IFERROR(AL186/AL446, "NA")</f>
        <v>2.7886825532659511E-2</v>
      </c>
      <c r="AN186" s="6"/>
      <c r="AO186" s="6">
        <v>32448.17</v>
      </c>
      <c r="AP186" s="7">
        <f>IFERROR(AO186/AO446, "NA")</f>
        <v>3.0407023160906696E-2</v>
      </c>
      <c r="AQ186" s="6"/>
      <c r="AR186" s="9">
        <f t="shared" ref="AR186:AR198" si="25">IFERROR(AL186-AO186, "NA")</f>
        <v>-5872.1699999999946</v>
      </c>
    </row>
    <row r="187" spans="1:44" ht="16.5" hidden="1" customHeight="1" x14ac:dyDescent="0.3">
      <c r="A187" s="35" t="s">
        <v>588</v>
      </c>
      <c r="B187" s="6">
        <v>0</v>
      </c>
      <c r="C187" s="7">
        <f>IFERROR(B187/B446, "NA")</f>
        <v>0</v>
      </c>
      <c r="D187" s="8"/>
      <c r="E187" s="6">
        <v>0</v>
      </c>
      <c r="F187" s="7">
        <f>IFERROR(E187/E446, "NA")</f>
        <v>0</v>
      </c>
      <c r="G187" s="8"/>
      <c r="H187" s="6">
        <v>0</v>
      </c>
      <c r="I187" s="7">
        <f>IFERROR(H187/H446, "NA")</f>
        <v>0</v>
      </c>
      <c r="J187" s="8"/>
      <c r="K187" s="6">
        <v>0</v>
      </c>
      <c r="L187" s="7">
        <f>IFERROR(K187/K446, "NA")</f>
        <v>0</v>
      </c>
      <c r="M187" s="8"/>
      <c r="N187" s="6">
        <v>0</v>
      </c>
      <c r="O187" s="7">
        <f>IFERROR(N187/N446, "NA")</f>
        <v>0</v>
      </c>
      <c r="P187" s="8"/>
      <c r="Q187" s="6">
        <v>0</v>
      </c>
      <c r="R187" s="7">
        <f>IFERROR(Q187/Q446, "NA")</f>
        <v>0</v>
      </c>
      <c r="S187" s="8"/>
      <c r="T187" s="6">
        <v>0</v>
      </c>
      <c r="U187" s="7">
        <f>IFERROR(T187/T446, "NA")</f>
        <v>0</v>
      </c>
      <c r="V187" s="8"/>
      <c r="W187" s="6">
        <v>0</v>
      </c>
      <c r="X187" s="7">
        <f>IFERROR(W187/W446, "NA")</f>
        <v>0</v>
      </c>
      <c r="Y187" s="8"/>
      <c r="Z187" s="6">
        <v>0</v>
      </c>
      <c r="AA187" s="7">
        <f>IFERROR(Z187/Z446, "NA")</f>
        <v>0</v>
      </c>
      <c r="AB187" s="8"/>
      <c r="AC187" s="6">
        <v>0</v>
      </c>
      <c r="AD187" s="7">
        <f>IFERROR(AC187/AC446, "NA")</f>
        <v>0</v>
      </c>
      <c r="AE187" s="8"/>
      <c r="AF187" s="6">
        <v>0</v>
      </c>
      <c r="AG187" s="7" t="str">
        <f>IFERROR(AF187/AF446, "NA")</f>
        <v>NA</v>
      </c>
      <c r="AH187" s="8"/>
      <c r="AI187" s="6">
        <v>0</v>
      </c>
      <c r="AJ187" s="7" t="str">
        <f>IFERROR(AI187/AI446, "NA")</f>
        <v>NA</v>
      </c>
      <c r="AK187" s="6"/>
      <c r="AL187" s="9">
        <f t="shared" si="24"/>
        <v>0</v>
      </c>
      <c r="AM187" s="7">
        <f>IFERROR(AL187/AL446, "NA")</f>
        <v>0</v>
      </c>
      <c r="AN187" s="6"/>
      <c r="AO187" s="6">
        <v>0</v>
      </c>
      <c r="AP187" s="7">
        <f>IFERROR(AO187/AO446, "NA")</f>
        <v>0</v>
      </c>
      <c r="AQ187" s="6"/>
      <c r="AR187" s="9">
        <f t="shared" si="25"/>
        <v>0</v>
      </c>
    </row>
    <row r="188" spans="1:44" ht="16.5" hidden="1" customHeight="1" x14ac:dyDescent="0.3">
      <c r="A188" s="35" t="s">
        <v>589</v>
      </c>
      <c r="B188" s="6">
        <v>0</v>
      </c>
      <c r="C188" s="7">
        <f>IFERROR(B188/B446, "NA")</f>
        <v>0</v>
      </c>
      <c r="D188" s="8"/>
      <c r="E188" s="6">
        <v>0</v>
      </c>
      <c r="F188" s="7">
        <f>IFERROR(E188/E446, "NA")</f>
        <v>0</v>
      </c>
      <c r="G188" s="8"/>
      <c r="H188" s="6">
        <v>0</v>
      </c>
      <c r="I188" s="7">
        <f>IFERROR(H188/H446, "NA")</f>
        <v>0</v>
      </c>
      <c r="J188" s="8"/>
      <c r="K188" s="6">
        <v>0</v>
      </c>
      <c r="L188" s="7">
        <f>IFERROR(K188/K446, "NA")</f>
        <v>0</v>
      </c>
      <c r="M188" s="8"/>
      <c r="N188" s="6">
        <v>0</v>
      </c>
      <c r="O188" s="7">
        <f>IFERROR(N188/N446, "NA")</f>
        <v>0</v>
      </c>
      <c r="P188" s="8"/>
      <c r="Q188" s="6">
        <v>0</v>
      </c>
      <c r="R188" s="7">
        <f>IFERROR(Q188/Q446, "NA")</f>
        <v>0</v>
      </c>
      <c r="S188" s="8"/>
      <c r="T188" s="6">
        <v>0</v>
      </c>
      <c r="U188" s="7">
        <f>IFERROR(T188/T446, "NA")</f>
        <v>0</v>
      </c>
      <c r="V188" s="8"/>
      <c r="W188" s="6">
        <v>0</v>
      </c>
      <c r="X188" s="7">
        <f>IFERROR(W188/W446, "NA")</f>
        <v>0</v>
      </c>
      <c r="Y188" s="8"/>
      <c r="Z188" s="6">
        <v>0</v>
      </c>
      <c r="AA188" s="7">
        <f>IFERROR(Z188/Z446, "NA")</f>
        <v>0</v>
      </c>
      <c r="AB188" s="8"/>
      <c r="AC188" s="6">
        <v>0</v>
      </c>
      <c r="AD188" s="7">
        <f>IFERROR(AC188/AC446, "NA")</f>
        <v>0</v>
      </c>
      <c r="AE188" s="8"/>
      <c r="AF188" s="6">
        <v>0</v>
      </c>
      <c r="AG188" s="7" t="str">
        <f>IFERROR(AF188/AF446, "NA")</f>
        <v>NA</v>
      </c>
      <c r="AH188" s="8"/>
      <c r="AI188" s="6">
        <v>0</v>
      </c>
      <c r="AJ188" s="7" t="str">
        <f>IFERROR(AI188/AI446, "NA")</f>
        <v>NA</v>
      </c>
      <c r="AK188" s="6"/>
      <c r="AL188" s="9">
        <f t="shared" si="24"/>
        <v>0</v>
      </c>
      <c r="AM188" s="7">
        <f>IFERROR(AL188/AL446, "NA")</f>
        <v>0</v>
      </c>
      <c r="AN188" s="6"/>
      <c r="AO188" s="6">
        <v>0</v>
      </c>
      <c r="AP188" s="7">
        <f>IFERROR(AO188/AO446, "NA")</f>
        <v>0</v>
      </c>
      <c r="AQ188" s="6"/>
      <c r="AR188" s="9">
        <f t="shared" si="25"/>
        <v>0</v>
      </c>
    </row>
    <row r="189" spans="1:44" ht="16.5" hidden="1" customHeight="1" x14ac:dyDescent="0.3">
      <c r="A189" s="35" t="s">
        <v>590</v>
      </c>
      <c r="B189" s="6">
        <v>0</v>
      </c>
      <c r="C189" s="7">
        <f>IFERROR(B189/B446, "NA")</f>
        <v>0</v>
      </c>
      <c r="D189" s="8"/>
      <c r="E189" s="6">
        <v>0</v>
      </c>
      <c r="F189" s="7">
        <f>IFERROR(E189/E446, "NA")</f>
        <v>0</v>
      </c>
      <c r="G189" s="8"/>
      <c r="H189" s="6">
        <v>0</v>
      </c>
      <c r="I189" s="7">
        <f>IFERROR(H189/H446, "NA")</f>
        <v>0</v>
      </c>
      <c r="J189" s="8"/>
      <c r="K189" s="6">
        <v>0</v>
      </c>
      <c r="L189" s="7">
        <f>IFERROR(K189/K446, "NA")</f>
        <v>0</v>
      </c>
      <c r="M189" s="8"/>
      <c r="N189" s="6">
        <v>0</v>
      </c>
      <c r="O189" s="7">
        <f>IFERROR(N189/N446, "NA")</f>
        <v>0</v>
      </c>
      <c r="P189" s="8"/>
      <c r="Q189" s="6">
        <v>0</v>
      </c>
      <c r="R189" s="7">
        <f>IFERROR(Q189/Q446, "NA")</f>
        <v>0</v>
      </c>
      <c r="S189" s="8"/>
      <c r="T189" s="6">
        <v>0</v>
      </c>
      <c r="U189" s="7">
        <f>IFERROR(T189/T446, "NA")</f>
        <v>0</v>
      </c>
      <c r="V189" s="8"/>
      <c r="W189" s="6">
        <v>0</v>
      </c>
      <c r="X189" s="7">
        <f>IFERROR(W189/W446, "NA")</f>
        <v>0</v>
      </c>
      <c r="Y189" s="8"/>
      <c r="Z189" s="6">
        <v>0</v>
      </c>
      <c r="AA189" s="7">
        <f>IFERROR(Z189/Z446, "NA")</f>
        <v>0</v>
      </c>
      <c r="AB189" s="8"/>
      <c r="AC189" s="6">
        <v>0</v>
      </c>
      <c r="AD189" s="7">
        <f>IFERROR(AC189/AC446, "NA")</f>
        <v>0</v>
      </c>
      <c r="AE189" s="8"/>
      <c r="AF189" s="6">
        <v>0</v>
      </c>
      <c r="AG189" s="7" t="str">
        <f>IFERROR(AF189/AF446, "NA")</f>
        <v>NA</v>
      </c>
      <c r="AH189" s="8"/>
      <c r="AI189" s="6">
        <v>0</v>
      </c>
      <c r="AJ189" s="7" t="str">
        <f>IFERROR(AI189/AI446, "NA")</f>
        <v>NA</v>
      </c>
      <c r="AK189" s="6"/>
      <c r="AL189" s="9">
        <f t="shared" si="24"/>
        <v>0</v>
      </c>
      <c r="AM189" s="7">
        <f>IFERROR(AL189/AL446, "NA")</f>
        <v>0</v>
      </c>
      <c r="AN189" s="6"/>
      <c r="AO189" s="6">
        <v>0</v>
      </c>
      <c r="AP189" s="7">
        <f>IFERROR(AO189/AO446, "NA")</f>
        <v>0</v>
      </c>
      <c r="AQ189" s="6"/>
      <c r="AR189" s="9">
        <f t="shared" si="25"/>
        <v>0</v>
      </c>
    </row>
    <row r="190" spans="1:44" ht="16.5" hidden="1" customHeight="1" x14ac:dyDescent="0.3">
      <c r="A190" s="35" t="s">
        <v>591</v>
      </c>
      <c r="B190" s="6">
        <v>0</v>
      </c>
      <c r="C190" s="7">
        <f>IFERROR(B190/B446, "NA")</f>
        <v>0</v>
      </c>
      <c r="D190" s="8"/>
      <c r="E190" s="6">
        <v>0</v>
      </c>
      <c r="F190" s="7">
        <f>IFERROR(E190/E446, "NA")</f>
        <v>0</v>
      </c>
      <c r="G190" s="8"/>
      <c r="H190" s="6">
        <v>0</v>
      </c>
      <c r="I190" s="7">
        <f>IFERROR(H190/H446, "NA")</f>
        <v>0</v>
      </c>
      <c r="J190" s="8"/>
      <c r="K190" s="6">
        <v>0</v>
      </c>
      <c r="L190" s="7">
        <f>IFERROR(K190/K446, "NA")</f>
        <v>0</v>
      </c>
      <c r="M190" s="8"/>
      <c r="N190" s="6">
        <v>0</v>
      </c>
      <c r="O190" s="7">
        <f>IFERROR(N190/N446, "NA")</f>
        <v>0</v>
      </c>
      <c r="P190" s="8"/>
      <c r="Q190" s="6">
        <v>0</v>
      </c>
      <c r="R190" s="7">
        <f>IFERROR(Q190/Q446, "NA")</f>
        <v>0</v>
      </c>
      <c r="S190" s="8"/>
      <c r="T190" s="6">
        <v>0</v>
      </c>
      <c r="U190" s="7">
        <f>IFERROR(T190/T446, "NA")</f>
        <v>0</v>
      </c>
      <c r="V190" s="8"/>
      <c r="W190" s="6">
        <v>0</v>
      </c>
      <c r="X190" s="7">
        <f>IFERROR(W190/W446, "NA")</f>
        <v>0</v>
      </c>
      <c r="Y190" s="8"/>
      <c r="Z190" s="6">
        <v>0</v>
      </c>
      <c r="AA190" s="7">
        <f>IFERROR(Z190/Z446, "NA")</f>
        <v>0</v>
      </c>
      <c r="AB190" s="8"/>
      <c r="AC190" s="6">
        <v>0</v>
      </c>
      <c r="AD190" s="7">
        <f>IFERROR(AC190/AC446, "NA")</f>
        <v>0</v>
      </c>
      <c r="AE190" s="8"/>
      <c r="AF190" s="6">
        <v>0</v>
      </c>
      <c r="AG190" s="7" t="str">
        <f>IFERROR(AF190/AF446, "NA")</f>
        <v>NA</v>
      </c>
      <c r="AH190" s="8"/>
      <c r="AI190" s="6">
        <v>0</v>
      </c>
      <c r="AJ190" s="7" t="str">
        <f>IFERROR(AI190/AI446, "NA")</f>
        <v>NA</v>
      </c>
      <c r="AK190" s="6"/>
      <c r="AL190" s="9">
        <f t="shared" si="24"/>
        <v>0</v>
      </c>
      <c r="AM190" s="7">
        <f>IFERROR(AL190/AL446, "NA")</f>
        <v>0</v>
      </c>
      <c r="AN190" s="6"/>
      <c r="AO190" s="6">
        <v>0</v>
      </c>
      <c r="AP190" s="7">
        <f>IFERROR(AO190/AO446, "NA")</f>
        <v>0</v>
      </c>
      <c r="AQ190" s="6"/>
      <c r="AR190" s="9">
        <f t="shared" si="25"/>
        <v>0</v>
      </c>
    </row>
    <row r="191" spans="1:44" ht="16.5" hidden="1" customHeight="1" x14ac:dyDescent="0.3">
      <c r="A191" s="35" t="s">
        <v>592</v>
      </c>
      <c r="B191" s="6">
        <v>0</v>
      </c>
      <c r="C191" s="7">
        <f>IFERROR(B191/B446, "NA")</f>
        <v>0</v>
      </c>
      <c r="D191" s="8"/>
      <c r="E191" s="6">
        <v>0</v>
      </c>
      <c r="F191" s="7">
        <f>IFERROR(E191/E446, "NA")</f>
        <v>0</v>
      </c>
      <c r="G191" s="8"/>
      <c r="H191" s="6">
        <v>0</v>
      </c>
      <c r="I191" s="7">
        <f>IFERROR(H191/H446, "NA")</f>
        <v>0</v>
      </c>
      <c r="J191" s="8"/>
      <c r="K191" s="6">
        <v>0</v>
      </c>
      <c r="L191" s="7">
        <f>IFERROR(K191/K446, "NA")</f>
        <v>0</v>
      </c>
      <c r="M191" s="8"/>
      <c r="N191" s="6">
        <v>0</v>
      </c>
      <c r="O191" s="7">
        <f>IFERROR(N191/N446, "NA")</f>
        <v>0</v>
      </c>
      <c r="P191" s="8"/>
      <c r="Q191" s="6">
        <v>0</v>
      </c>
      <c r="R191" s="7">
        <f>IFERROR(Q191/Q446, "NA")</f>
        <v>0</v>
      </c>
      <c r="S191" s="8"/>
      <c r="T191" s="6">
        <v>0</v>
      </c>
      <c r="U191" s="7">
        <f>IFERROR(T191/T446, "NA")</f>
        <v>0</v>
      </c>
      <c r="V191" s="8"/>
      <c r="W191" s="6">
        <v>0</v>
      </c>
      <c r="X191" s="7">
        <f>IFERROR(W191/W446, "NA")</f>
        <v>0</v>
      </c>
      <c r="Y191" s="8"/>
      <c r="Z191" s="6">
        <v>0</v>
      </c>
      <c r="AA191" s="7">
        <f>IFERROR(Z191/Z446, "NA")</f>
        <v>0</v>
      </c>
      <c r="AB191" s="8"/>
      <c r="AC191" s="6">
        <v>0</v>
      </c>
      <c r="AD191" s="7">
        <f>IFERROR(AC191/AC446, "NA")</f>
        <v>0</v>
      </c>
      <c r="AE191" s="8"/>
      <c r="AF191" s="6">
        <v>0</v>
      </c>
      <c r="AG191" s="7" t="str">
        <f>IFERROR(AF191/AF446, "NA")</f>
        <v>NA</v>
      </c>
      <c r="AH191" s="8"/>
      <c r="AI191" s="6">
        <v>0</v>
      </c>
      <c r="AJ191" s="7" t="str">
        <f>IFERROR(AI191/AI446, "NA")</f>
        <v>NA</v>
      </c>
      <c r="AK191" s="6"/>
      <c r="AL191" s="9">
        <f t="shared" si="24"/>
        <v>0</v>
      </c>
      <c r="AM191" s="7">
        <f>IFERROR(AL191/AL446, "NA")</f>
        <v>0</v>
      </c>
      <c r="AN191" s="6"/>
      <c r="AO191" s="6">
        <v>0</v>
      </c>
      <c r="AP191" s="7">
        <f>IFERROR(AO191/AO446, "NA")</f>
        <v>0</v>
      </c>
      <c r="AQ191" s="6"/>
      <c r="AR191" s="9">
        <f t="shared" si="25"/>
        <v>0</v>
      </c>
    </row>
    <row r="192" spans="1:44" ht="16.5" hidden="1" customHeight="1" x14ac:dyDescent="0.3">
      <c r="A192" s="35" t="s">
        <v>593</v>
      </c>
      <c r="B192" s="6">
        <v>0</v>
      </c>
      <c r="C192" s="7">
        <f>IFERROR(B192/B446, "NA")</f>
        <v>0</v>
      </c>
      <c r="D192" s="8"/>
      <c r="E192" s="6">
        <v>0</v>
      </c>
      <c r="F192" s="7">
        <f>IFERROR(E192/E446, "NA")</f>
        <v>0</v>
      </c>
      <c r="G192" s="8"/>
      <c r="H192" s="6">
        <v>0</v>
      </c>
      <c r="I192" s="7">
        <f>IFERROR(H192/H446, "NA")</f>
        <v>0</v>
      </c>
      <c r="J192" s="8"/>
      <c r="K192" s="6">
        <v>0</v>
      </c>
      <c r="L192" s="7">
        <f>IFERROR(K192/K446, "NA")</f>
        <v>0</v>
      </c>
      <c r="M192" s="8"/>
      <c r="N192" s="6">
        <v>0</v>
      </c>
      <c r="O192" s="7">
        <f>IFERROR(N192/N446, "NA")</f>
        <v>0</v>
      </c>
      <c r="P192" s="8"/>
      <c r="Q192" s="6">
        <v>0</v>
      </c>
      <c r="R192" s="7">
        <f>IFERROR(Q192/Q446, "NA")</f>
        <v>0</v>
      </c>
      <c r="S192" s="8"/>
      <c r="T192" s="6">
        <v>0</v>
      </c>
      <c r="U192" s="7">
        <f>IFERROR(T192/T446, "NA")</f>
        <v>0</v>
      </c>
      <c r="V192" s="8"/>
      <c r="W192" s="6">
        <v>0</v>
      </c>
      <c r="X192" s="7">
        <f>IFERROR(W192/W446, "NA")</f>
        <v>0</v>
      </c>
      <c r="Y192" s="8"/>
      <c r="Z192" s="6">
        <v>0</v>
      </c>
      <c r="AA192" s="7">
        <f>IFERROR(Z192/Z446, "NA")</f>
        <v>0</v>
      </c>
      <c r="AB192" s="8"/>
      <c r="AC192" s="6">
        <v>0</v>
      </c>
      <c r="AD192" s="7">
        <f>IFERROR(AC192/AC446, "NA")</f>
        <v>0</v>
      </c>
      <c r="AE192" s="8"/>
      <c r="AF192" s="6">
        <v>0</v>
      </c>
      <c r="AG192" s="7" t="str">
        <f>IFERROR(AF192/AF446, "NA")</f>
        <v>NA</v>
      </c>
      <c r="AH192" s="8"/>
      <c r="AI192" s="6">
        <v>0</v>
      </c>
      <c r="AJ192" s="7" t="str">
        <f>IFERROR(AI192/AI446, "NA")</f>
        <v>NA</v>
      </c>
      <c r="AK192" s="6"/>
      <c r="AL192" s="9">
        <f t="shared" si="24"/>
        <v>0</v>
      </c>
      <c r="AM192" s="7">
        <f>IFERROR(AL192/AL446, "NA")</f>
        <v>0</v>
      </c>
      <c r="AN192" s="6"/>
      <c r="AO192" s="6">
        <v>0</v>
      </c>
      <c r="AP192" s="7">
        <f>IFERROR(AO192/AO446, "NA")</f>
        <v>0</v>
      </c>
      <c r="AQ192" s="6"/>
      <c r="AR192" s="9">
        <f t="shared" si="25"/>
        <v>0</v>
      </c>
    </row>
    <row r="193" spans="1:44" ht="16.5" customHeight="1" x14ac:dyDescent="0.3">
      <c r="A193" s="36" t="s">
        <v>244</v>
      </c>
      <c r="B193" s="11">
        <f>IFERROR(B186+B187+B188+B189+B190+B191+B192, "NA")</f>
        <v>3138.22</v>
      </c>
      <c r="C193" s="12">
        <f>IFERROR(B193/B446, "NA")</f>
        <v>2.7489651590026455E-2</v>
      </c>
      <c r="D193" s="2"/>
      <c r="E193" s="11">
        <f>IFERROR(E186+E187+E188+E189+E190+E191+E192, "NA")</f>
        <v>2535.56</v>
      </c>
      <c r="F193" s="12">
        <f>IFERROR(E193/E446, "NA")</f>
        <v>3.3453122274700431E-2</v>
      </c>
      <c r="G193" s="2"/>
      <c r="H193" s="11">
        <f>IFERROR(H186+H187+H188+H189+H190+H191+H192, "NA")</f>
        <v>2689.06</v>
      </c>
      <c r="I193" s="12">
        <f>IFERROR(H193/H446, "NA")</f>
        <v>2.1340614640430175E-2</v>
      </c>
      <c r="J193" s="2"/>
      <c r="K193" s="11">
        <f>IFERROR(K186+K187+K188+K189+K190+K191+K192, "NA")</f>
        <v>2631.27</v>
      </c>
      <c r="L193" s="12">
        <f>IFERROR(K193/K446, "NA")</f>
        <v>3.1905795527753918E-2</v>
      </c>
      <c r="M193" s="2"/>
      <c r="N193" s="11">
        <f>IFERROR(N186+N187+N188+N189+N190+N191+N192, "NA")</f>
        <v>2511.35</v>
      </c>
      <c r="O193" s="12">
        <f>IFERROR(N193/N446, "NA")</f>
        <v>3.6993309430727123E-2</v>
      </c>
      <c r="P193" s="2"/>
      <c r="Q193" s="11">
        <f>IFERROR(Q186+Q187+Q188+Q189+Q190+Q191+Q192, "NA")</f>
        <v>2368.75</v>
      </c>
      <c r="R193" s="12">
        <f>IFERROR(Q193/Q446, "NA")</f>
        <v>3.2163105472582096E-2</v>
      </c>
      <c r="S193" s="2"/>
      <c r="T193" s="11">
        <f>IFERROR(T186+T187+T188+T189+T190+T191+T192, "NA")</f>
        <v>3264.32</v>
      </c>
      <c r="U193" s="12">
        <f>IFERROR(T193/T446, "NA")</f>
        <v>2.6999872871518102E-2</v>
      </c>
      <c r="V193" s="2"/>
      <c r="W193" s="11">
        <f>IFERROR(W186+W187+W188+W189+W190+W191+W192, "NA")</f>
        <v>2500.9899999999998</v>
      </c>
      <c r="X193" s="12">
        <f>IFERROR(W193/W446, "NA")</f>
        <v>2.5618059933798405E-2</v>
      </c>
      <c r="Y193" s="2"/>
      <c r="Z193" s="11">
        <f>IFERROR(Z186+Z187+Z188+Z189+Z190+Z191+Z192, "NA")</f>
        <v>2342.52</v>
      </c>
      <c r="AA193" s="12">
        <f>IFERROR(Z193/Z446, "NA")</f>
        <v>2.6838895477458442E-2</v>
      </c>
      <c r="AB193" s="2"/>
      <c r="AC193" s="11">
        <f>IFERROR(AC186+AC187+AC188+AC189+AC190+AC191+AC192, "NA")</f>
        <v>2593.96</v>
      </c>
      <c r="AD193" s="12">
        <f>IFERROR(AC193/AC446, "NA")</f>
        <v>2.4192673647831127E-2</v>
      </c>
      <c r="AE193" s="2"/>
      <c r="AF193" s="11">
        <f>IFERROR(AF186+AF187+AF188+AF189+AF190+AF191+AF192, "NA")</f>
        <v>0</v>
      </c>
      <c r="AG193" s="12" t="str">
        <f>IFERROR(AF193/AF446, "NA")</f>
        <v>NA</v>
      </c>
      <c r="AH193" s="2"/>
      <c r="AI193" s="11">
        <f>IFERROR(AI186+AI187+AI188+AI189+AI190+AI191+AI192, "NA")</f>
        <v>0</v>
      </c>
      <c r="AJ193" s="12" t="str">
        <f>IFERROR(AI193/AI446, "NA")</f>
        <v>NA</v>
      </c>
      <c r="AK193" s="2"/>
      <c r="AL193" s="11">
        <f t="shared" si="24"/>
        <v>26576.000000000004</v>
      </c>
      <c r="AM193" s="12">
        <f>IFERROR(AL193/AL446, "NA")</f>
        <v>2.7886825532659511E-2</v>
      </c>
      <c r="AN193" s="2"/>
      <c r="AO193" s="11">
        <f>IFERROR(AO186+AO187+AO188+AO189+AO190+AO191+AO192, "NA")</f>
        <v>32448.17</v>
      </c>
      <c r="AP193" s="12">
        <f>IFERROR(AO193/AO446, "NA")</f>
        <v>3.0407023160906696E-2</v>
      </c>
      <c r="AQ193" s="2"/>
      <c r="AR193" s="11">
        <f t="shared" si="25"/>
        <v>-5872.1699999999946</v>
      </c>
    </row>
    <row r="194" spans="1:44" ht="16.5" customHeight="1" x14ac:dyDescent="0.3">
      <c r="A194" s="33" t="s">
        <v>594</v>
      </c>
      <c r="B194" s="6">
        <v>224.72</v>
      </c>
      <c r="C194" s="7">
        <f>IFERROR(B194/B446, "NA")</f>
        <v>1.9684644496914638E-3</v>
      </c>
      <c r="D194" s="8"/>
      <c r="E194" s="6">
        <v>275.60000000000002</v>
      </c>
      <c r="F194" s="7">
        <f>IFERROR(E194/E446, "NA")</f>
        <v>3.6361515794962221E-3</v>
      </c>
      <c r="G194" s="8"/>
      <c r="H194" s="6">
        <v>275.60000000000002</v>
      </c>
      <c r="I194" s="7">
        <f>IFERROR(H194/H446, "NA")</f>
        <v>2.187185631745873E-3</v>
      </c>
      <c r="J194" s="8"/>
      <c r="K194" s="6">
        <v>288.32</v>
      </c>
      <c r="L194" s="7">
        <f>IFERROR(K194/K446, "NA")</f>
        <v>3.4960604447897823E-3</v>
      </c>
      <c r="M194" s="8"/>
      <c r="N194" s="6">
        <v>301.04000000000002</v>
      </c>
      <c r="O194" s="7">
        <f>IFERROR(N194/N446, "NA")</f>
        <v>4.4344539275792275E-3</v>
      </c>
      <c r="P194" s="8"/>
      <c r="Q194" s="6">
        <v>391.14</v>
      </c>
      <c r="R194" s="7">
        <f>IFERROR(Q194/Q446, "NA")</f>
        <v>5.3109349127369969E-3</v>
      </c>
      <c r="S194" s="8"/>
      <c r="T194" s="6">
        <v>250.72</v>
      </c>
      <c r="U194" s="7">
        <f>IFERROR(T194/T446, "NA")</f>
        <v>2.0737575134628402E-3</v>
      </c>
      <c r="V194" s="8"/>
      <c r="W194" s="6">
        <v>211.92</v>
      </c>
      <c r="X194" s="7">
        <f>IFERROR(W194/W446, "NA")</f>
        <v>2.1707320945587778E-3</v>
      </c>
      <c r="Y194" s="8"/>
      <c r="Z194" s="6">
        <v>230.61</v>
      </c>
      <c r="AA194" s="7">
        <f>IFERROR(Z194/Z446, "NA")</f>
        <v>2.6421621527486176E-3</v>
      </c>
      <c r="AB194" s="8"/>
      <c r="AC194" s="6">
        <v>462.16</v>
      </c>
      <c r="AD194" s="7">
        <f>IFERROR(AC194/AC446, "NA")</f>
        <v>4.3103540737257449E-3</v>
      </c>
      <c r="AE194" s="8"/>
      <c r="AF194" s="6">
        <v>0</v>
      </c>
      <c r="AG194" s="7" t="str">
        <f>IFERROR(AF194/AF446, "NA")</f>
        <v>NA</v>
      </c>
      <c r="AH194" s="8"/>
      <c r="AI194" s="6">
        <v>0</v>
      </c>
      <c r="AJ194" s="7" t="str">
        <f>IFERROR(AI194/AI446, "NA")</f>
        <v>NA</v>
      </c>
      <c r="AK194" s="6"/>
      <c r="AL194" s="9">
        <f t="shared" si="24"/>
        <v>2911.83</v>
      </c>
      <c r="AM194" s="7">
        <f>IFERROR(AL194/AL446, "NA")</f>
        <v>3.0554521068168247E-3</v>
      </c>
      <c r="AN194" s="6"/>
      <c r="AO194" s="6">
        <v>2952.1</v>
      </c>
      <c r="AP194" s="7">
        <f>IFERROR(AO194/AO446, "NA")</f>
        <v>2.7663986312113338E-3</v>
      </c>
      <c r="AQ194" s="6"/>
      <c r="AR194" s="9">
        <f t="shared" si="25"/>
        <v>-40.269999999999982</v>
      </c>
    </row>
    <row r="195" spans="1:44" ht="16.5" customHeight="1" x14ac:dyDescent="0.3">
      <c r="A195" s="33" t="s">
        <v>595</v>
      </c>
      <c r="B195" s="6">
        <v>0</v>
      </c>
      <c r="C195" s="7">
        <f>IFERROR(B195/B446, "NA")</f>
        <v>0</v>
      </c>
      <c r="D195" s="8"/>
      <c r="E195" s="6">
        <v>0</v>
      </c>
      <c r="F195" s="7">
        <f>IFERROR(E195/E446, "NA")</f>
        <v>0</v>
      </c>
      <c r="G195" s="8"/>
      <c r="H195" s="6">
        <v>0</v>
      </c>
      <c r="I195" s="7">
        <f>IFERROR(H195/H446, "NA")</f>
        <v>0</v>
      </c>
      <c r="J195" s="8"/>
      <c r="K195" s="6">
        <v>3.57</v>
      </c>
      <c r="L195" s="7">
        <f>IFERROR(K195/K446, "NA")</f>
        <v>4.3288484281005559E-5</v>
      </c>
      <c r="M195" s="8"/>
      <c r="N195" s="6">
        <v>3.57</v>
      </c>
      <c r="O195" s="7">
        <f>IFERROR(N195/N446, "NA")</f>
        <v>5.2587697719432106E-5</v>
      </c>
      <c r="P195" s="8"/>
      <c r="Q195" s="6">
        <v>3.57</v>
      </c>
      <c r="R195" s="7">
        <f>IFERROR(Q195/Q446, "NA")</f>
        <v>4.8473788511712116E-5</v>
      </c>
      <c r="S195" s="8"/>
      <c r="T195" s="6">
        <v>-7.15</v>
      </c>
      <c r="U195" s="7">
        <f>IFERROR(T195/T446, "NA")</f>
        <v>-5.9139144149885561E-5</v>
      </c>
      <c r="V195" s="8"/>
      <c r="W195" s="6">
        <v>3.57</v>
      </c>
      <c r="X195" s="7">
        <f>IFERROR(W195/W446, "NA")</f>
        <v>3.6568108614452799E-5</v>
      </c>
      <c r="Y195" s="8"/>
      <c r="Z195" s="6">
        <v>3.57</v>
      </c>
      <c r="AA195" s="7">
        <f>IFERROR(Z195/Z446, "NA")</f>
        <v>4.0902471208154739E-5</v>
      </c>
      <c r="AB195" s="8"/>
      <c r="AC195" s="6">
        <v>-7.15</v>
      </c>
      <c r="AD195" s="7">
        <f>IFERROR(AC195/AC446, "NA")</f>
        <v>-6.6684766373418462E-5</v>
      </c>
      <c r="AE195" s="8"/>
      <c r="AF195" s="6">
        <v>0</v>
      </c>
      <c r="AG195" s="7" t="str">
        <f>IFERROR(AF195/AF446, "NA")</f>
        <v>NA</v>
      </c>
      <c r="AH195" s="8"/>
      <c r="AI195" s="6">
        <v>0</v>
      </c>
      <c r="AJ195" s="7" t="str">
        <f>IFERROR(AI195/AI446, "NA")</f>
        <v>NA</v>
      </c>
      <c r="AK195" s="6"/>
      <c r="AL195" s="9">
        <f t="shared" si="24"/>
        <v>3.5499999999999989</v>
      </c>
      <c r="AM195" s="7">
        <f>IFERROR(AL195/AL446, "NA")</f>
        <v>3.7250989855862893E-6</v>
      </c>
      <c r="AN195" s="6"/>
      <c r="AO195" s="6">
        <v>3.57</v>
      </c>
      <c r="AP195" s="7">
        <f>IFERROR(AO195/AO446, "NA")</f>
        <v>3.345429732537672E-6</v>
      </c>
      <c r="AQ195" s="6"/>
      <c r="AR195" s="9">
        <f t="shared" si="25"/>
        <v>-2.0000000000000906E-2</v>
      </c>
    </row>
    <row r="196" spans="1:44" ht="16.5" customHeight="1" x14ac:dyDescent="0.3">
      <c r="A196" s="40" t="s">
        <v>247</v>
      </c>
      <c r="B196" s="11">
        <f>IFERROR(B175+B177+B178+B179+B180+B181+B183+B184+B186+B187+B188+B189+B190+B191+B192+B194+B195, "NA")</f>
        <v>35475.71</v>
      </c>
      <c r="C196" s="12">
        <f>IFERROR(B196/B446, "NA")</f>
        <v>0.31075415611678514</v>
      </c>
      <c r="D196" s="2"/>
      <c r="E196" s="11">
        <f>IFERROR(E175+E177+E178+E179+E180+E181+E183+E184+E186+E187+E188+E189+E190+E191+E192+E194+E195, "NA")</f>
        <v>27026.25</v>
      </c>
      <c r="F196" s="12">
        <f>IFERROR(E196/E446, "NA")</f>
        <v>0.35657308282060868</v>
      </c>
      <c r="G196" s="2"/>
      <c r="H196" s="11">
        <f>IFERROR(H175+H177+H178+H179+H180+H181+H183+H184+H186+H187+H188+H189+H190+H191+H192+H194+H195, "NA")</f>
        <v>29555.659999999996</v>
      </c>
      <c r="I196" s="12">
        <f>IFERROR(H196/H446, "NA")</f>
        <v>0.23455629495198188</v>
      </c>
      <c r="J196" s="2"/>
      <c r="K196" s="11">
        <f>IFERROR(K175+K177+K178+K179+K180+K181+K183+K184+K186+K187+K188+K189+K190+K191+K192+K194+K195, "NA")</f>
        <v>29352.32</v>
      </c>
      <c r="L196" s="12">
        <f>IFERROR(K196/K446, "NA")</f>
        <v>0.35591525012074093</v>
      </c>
      <c r="M196" s="2"/>
      <c r="N196" s="11">
        <f>IFERROR(N175+N177+N178+N179+N180+N181+N183+N184+N186+N187+N188+N189+N190+N191+N192+N194+N195, "NA")</f>
        <v>23742.11</v>
      </c>
      <c r="O196" s="12">
        <f>IFERROR(N196/N446, "NA")</f>
        <v>0.34973190585476366</v>
      </c>
      <c r="P196" s="2"/>
      <c r="Q196" s="11">
        <f>IFERROR(Q175+Q177+Q178+Q179+Q180+Q181+Q183+Q184+Q186+Q187+Q188+Q189+Q190+Q191+Q192+Q194+Q195, "NA")</f>
        <v>22403.199999999997</v>
      </c>
      <c r="R196" s="12">
        <f>IFERROR(Q196/Q446, "NA")</f>
        <v>0.30419271114442265</v>
      </c>
      <c r="S196" s="2"/>
      <c r="T196" s="11">
        <f>IFERROR(T175+T177+T178+T179+T180+T181+T183+T184+T186+T187+T188+T189+T190+T191+T192+T194+T195, "NA")</f>
        <v>31999.759999999998</v>
      </c>
      <c r="U196" s="12">
        <f>IFERROR(T196/T446, "NA")</f>
        <v>0.2646767020142296</v>
      </c>
      <c r="V196" s="2"/>
      <c r="W196" s="11">
        <f>IFERROR(W175+W177+W178+W179+W180+W181+W183+W184+W186+W187+W188+W189+W190+W191+W192+W194+W195, "NA")</f>
        <v>26714.159999999996</v>
      </c>
      <c r="X196" s="12">
        <f>IFERROR(W196/W446, "NA")</f>
        <v>0.27363762028679839</v>
      </c>
      <c r="Y196" s="2"/>
      <c r="Z196" s="11">
        <f>IFERROR(Z175+Z177+Z178+Z179+Z180+Z181+Z183+Z184+Z186+Z187+Z188+Z189+Z190+Z191+Z192+Z194+Z195, "NA")</f>
        <v>25720.100000000002</v>
      </c>
      <c r="AA196" s="12">
        <f>IFERROR(Z196/Z446, "NA")</f>
        <v>0.29468225482377053</v>
      </c>
      <c r="AB196" s="2"/>
      <c r="AC196" s="11">
        <f>IFERROR(AC175+AC177+AC178+AC179+AC180+AC181+AC183+AC184+AC186+AC187+AC188+AC189+AC190+AC191+AC192+AC194+AC195, "NA")</f>
        <v>29137.529999999995</v>
      </c>
      <c r="AD196" s="12">
        <f>IFERROR(AC196/AC446, "NA")</f>
        <v>0.27175236094384214</v>
      </c>
      <c r="AE196" s="2"/>
      <c r="AF196" s="11">
        <f>IFERROR(AF175+AF177+AF178+AF179+AF180+AF181+AF183+AF184+AF186+AF187+AF188+AF189+AF190+AF191+AF192+AF194+AF195, "NA")</f>
        <v>0</v>
      </c>
      <c r="AG196" s="12" t="str">
        <f>IFERROR(AF196/AF446, "NA")</f>
        <v>NA</v>
      </c>
      <c r="AH196" s="2"/>
      <c r="AI196" s="11">
        <f>IFERROR(AI175+AI177+AI178+AI179+AI180+AI181+AI183+AI184+AI186+AI187+AI188+AI189+AI190+AI191+AI192+AI194+AI195, "NA")</f>
        <v>0</v>
      </c>
      <c r="AJ196" s="12" t="str">
        <f>IFERROR(AI196/AI446, "NA")</f>
        <v>NA</v>
      </c>
      <c r="AK196" s="2"/>
      <c r="AL196" s="11">
        <f t="shared" si="24"/>
        <v>281126.8</v>
      </c>
      <c r="AM196" s="12">
        <f>IFERROR(AL196/AL446, "NA")</f>
        <v>0.29499300211299151</v>
      </c>
      <c r="AN196" s="2"/>
      <c r="AO196" s="11">
        <f>IFERROR(AO175+AO177+AO178+AO179+AO180+AO181+AO183+AO184+AO186+AO187+AO188+AO189+AO190+AO191+AO192+AO194+AO195, "NA")</f>
        <v>328105.76999999996</v>
      </c>
      <c r="AP196" s="12">
        <f>IFERROR(AO196/AO446, "NA")</f>
        <v>0.30746633007707752</v>
      </c>
      <c r="AQ196" s="2"/>
      <c r="AR196" s="11">
        <f t="shared" si="25"/>
        <v>-46978.969999999972</v>
      </c>
    </row>
    <row r="197" spans="1:44" ht="16.5" customHeight="1" x14ac:dyDescent="0.3">
      <c r="A197" s="10" t="s">
        <v>247</v>
      </c>
      <c r="B197" s="11">
        <f>IFERROR(B175+B177+B178+B179+B180+B181+B183+B184+B186+B187+B188+B189+B190+B191+B192+B194+B195, "NA")</f>
        <v>35475.71</v>
      </c>
      <c r="C197" s="12">
        <f>IFERROR(B197/B446, "NA")</f>
        <v>0.31075415611678514</v>
      </c>
      <c r="D197" s="2"/>
      <c r="E197" s="11">
        <f>IFERROR(E175+E177+E178+E179+E180+E181+E183+E184+E186+E187+E188+E189+E190+E191+E192+E194+E195, "NA")</f>
        <v>27026.25</v>
      </c>
      <c r="F197" s="12">
        <f>IFERROR(E197/E446, "NA")</f>
        <v>0.35657308282060868</v>
      </c>
      <c r="G197" s="2"/>
      <c r="H197" s="11">
        <f>IFERROR(H175+H177+H178+H179+H180+H181+H183+H184+H186+H187+H188+H189+H190+H191+H192+H194+H195, "NA")</f>
        <v>29555.659999999996</v>
      </c>
      <c r="I197" s="12">
        <f>IFERROR(H197/H446, "NA")</f>
        <v>0.23455629495198188</v>
      </c>
      <c r="J197" s="2"/>
      <c r="K197" s="11">
        <f>IFERROR(K175+K177+K178+K179+K180+K181+K183+K184+K186+K187+K188+K189+K190+K191+K192+K194+K195, "NA")</f>
        <v>29352.32</v>
      </c>
      <c r="L197" s="12">
        <f>IFERROR(K197/K446, "NA")</f>
        <v>0.35591525012074093</v>
      </c>
      <c r="M197" s="2"/>
      <c r="N197" s="11">
        <f>IFERROR(N175+N177+N178+N179+N180+N181+N183+N184+N186+N187+N188+N189+N190+N191+N192+N194+N195, "NA")</f>
        <v>23742.11</v>
      </c>
      <c r="O197" s="12">
        <f>IFERROR(N197/N446, "NA")</f>
        <v>0.34973190585476366</v>
      </c>
      <c r="P197" s="2"/>
      <c r="Q197" s="11">
        <f>IFERROR(Q175+Q177+Q178+Q179+Q180+Q181+Q183+Q184+Q186+Q187+Q188+Q189+Q190+Q191+Q192+Q194+Q195, "NA")</f>
        <v>22403.199999999997</v>
      </c>
      <c r="R197" s="12">
        <f>IFERROR(Q197/Q446, "NA")</f>
        <v>0.30419271114442265</v>
      </c>
      <c r="S197" s="2"/>
      <c r="T197" s="11">
        <f>IFERROR(T175+T177+T178+T179+T180+T181+T183+T184+T186+T187+T188+T189+T190+T191+T192+T194+T195, "NA")</f>
        <v>31999.759999999998</v>
      </c>
      <c r="U197" s="12">
        <f>IFERROR(T197/T446, "NA")</f>
        <v>0.2646767020142296</v>
      </c>
      <c r="V197" s="2"/>
      <c r="W197" s="11">
        <f>IFERROR(W175+W177+W178+W179+W180+W181+W183+W184+W186+W187+W188+W189+W190+W191+W192+W194+W195, "NA")</f>
        <v>26714.159999999996</v>
      </c>
      <c r="X197" s="12">
        <f>IFERROR(W197/W446, "NA")</f>
        <v>0.27363762028679839</v>
      </c>
      <c r="Y197" s="2"/>
      <c r="Z197" s="11">
        <f>IFERROR(Z175+Z177+Z178+Z179+Z180+Z181+Z183+Z184+Z186+Z187+Z188+Z189+Z190+Z191+Z192+Z194+Z195, "NA")</f>
        <v>25720.100000000002</v>
      </c>
      <c r="AA197" s="12">
        <f>IFERROR(Z197/Z446, "NA")</f>
        <v>0.29468225482377053</v>
      </c>
      <c r="AB197" s="2"/>
      <c r="AC197" s="11">
        <f>IFERROR(AC175+AC177+AC178+AC179+AC180+AC181+AC183+AC184+AC186+AC187+AC188+AC189+AC190+AC191+AC192+AC194+AC195, "NA")</f>
        <v>29137.529999999995</v>
      </c>
      <c r="AD197" s="12">
        <f>IFERROR(AC197/AC446, "NA")</f>
        <v>0.27175236094384214</v>
      </c>
      <c r="AE197" s="2"/>
      <c r="AF197" s="11">
        <f>IFERROR(AF175+AF177+AF178+AF179+AF180+AF181+AF183+AF184+AF186+AF187+AF188+AF189+AF190+AF191+AF192+AF194+AF195, "NA")</f>
        <v>0</v>
      </c>
      <c r="AG197" s="12" t="str">
        <f>IFERROR(AF197/AF446, "NA")</f>
        <v>NA</v>
      </c>
      <c r="AH197" s="2"/>
      <c r="AI197" s="11">
        <f>IFERROR(AI175+AI177+AI178+AI179+AI180+AI181+AI183+AI184+AI186+AI187+AI188+AI189+AI190+AI191+AI192+AI194+AI195, "NA")</f>
        <v>0</v>
      </c>
      <c r="AJ197" s="12" t="str">
        <f>IFERROR(AI197/AI446, "NA")</f>
        <v>NA</v>
      </c>
      <c r="AK197" s="2"/>
      <c r="AL197" s="11">
        <f t="shared" si="24"/>
        <v>281126.8</v>
      </c>
      <c r="AM197" s="12">
        <f>IFERROR(AL197/AL446, "NA")</f>
        <v>0.29499300211299151</v>
      </c>
      <c r="AN197" s="2"/>
      <c r="AO197" s="11">
        <f>IFERROR(AO175+AO177+AO178+AO179+AO180+AO181+AO183+AO184+AO186+AO187+AO188+AO189+AO190+AO191+AO192+AO194+AO195, "NA")</f>
        <v>328105.76999999996</v>
      </c>
      <c r="AP197" s="12">
        <f>IFERROR(AO197/AO446, "NA")</f>
        <v>0.30746633007707752</v>
      </c>
      <c r="AQ197" s="2"/>
      <c r="AR197" s="11">
        <f t="shared" si="25"/>
        <v>-46978.969999999972</v>
      </c>
    </row>
    <row r="198" spans="1:44" ht="16.5" customHeight="1" x14ac:dyDescent="0.3">
      <c r="A198" s="21" t="s">
        <v>18</v>
      </c>
      <c r="B198" s="22">
        <f>IFERROR(B172-B197, "NA")</f>
        <v>47350.73</v>
      </c>
      <c r="C198" s="23">
        <f>IFERROR(B198/B446, "NA")</f>
        <v>0.414774958490295</v>
      </c>
      <c r="D198" s="24"/>
      <c r="E198" s="22">
        <f>IFERROR(E172-E197, "NA")</f>
        <v>26326.909999999996</v>
      </c>
      <c r="F198" s="23">
        <f>IFERROR(E198/E446, "NA")</f>
        <v>0.34734628221972008</v>
      </c>
      <c r="G198" s="24"/>
      <c r="H198" s="22">
        <f>IFERROR(H172-H197, "NA")</f>
        <v>64134.630000000012</v>
      </c>
      <c r="I198" s="23">
        <f>IFERROR(H198/H446, "NA")</f>
        <v>0.50897801608613147</v>
      </c>
      <c r="J198" s="24"/>
      <c r="K198" s="22">
        <f>IFERROR(K172-K197, "NA")</f>
        <v>30222.929999999986</v>
      </c>
      <c r="L198" s="23">
        <f>IFERROR(K198/K446, "NA")</f>
        <v>0.36647194124115706</v>
      </c>
      <c r="M198" s="24"/>
      <c r="N198" s="22">
        <f>IFERROR(N172-N197, "NA")</f>
        <v>24319.470000000023</v>
      </c>
      <c r="O198" s="23">
        <f>IFERROR(N198/N446, "NA")</f>
        <v>0.35823667704672235</v>
      </c>
      <c r="P198" s="24"/>
      <c r="Q198" s="22">
        <f>IFERROR(Q172-Q197, "NA")</f>
        <v>30419.020000000004</v>
      </c>
      <c r="R198" s="23">
        <f>IFERROR(Q198/Q446, "NA")</f>
        <v>0.41303225272087996</v>
      </c>
      <c r="S198" s="24"/>
      <c r="T198" s="22">
        <f>IFERROR(T172-T197, "NA")</f>
        <v>55167.699999999983</v>
      </c>
      <c r="U198" s="23">
        <f>IFERROR(T198/T446, "NA")</f>
        <v>0.45630357520526438</v>
      </c>
      <c r="V198" s="24"/>
      <c r="W198" s="22">
        <f>IFERROR(W172-W197, "NA")</f>
        <v>43808.420000000006</v>
      </c>
      <c r="X198" s="23">
        <f>IFERROR(W198/W446, "NA")</f>
        <v>0.44873699181724552</v>
      </c>
      <c r="Y198" s="24"/>
      <c r="Z198" s="22">
        <f>IFERROR(Z172-Z197, "NA")</f>
        <v>37594.130000000005</v>
      </c>
      <c r="AA198" s="23">
        <f>IFERROR(Z198/Z446, "NA")</f>
        <v>0.4307262800898114</v>
      </c>
      <c r="AB198" s="24"/>
      <c r="AC198" s="22">
        <f>IFERROR(AC172-AC197, "NA")</f>
        <v>46582.940000000017</v>
      </c>
      <c r="AD198" s="23">
        <f>IFERROR(AC198/AC446, "NA")</f>
        <v>0.43445768823594</v>
      </c>
      <c r="AE198" s="24"/>
      <c r="AF198" s="22">
        <f>IFERROR(AF172-AF197, "NA")</f>
        <v>0</v>
      </c>
      <c r="AG198" s="23" t="str">
        <f>IFERROR(AF198/AF446, "NA")</f>
        <v>NA</v>
      </c>
      <c r="AH198" s="24"/>
      <c r="AI198" s="22">
        <f>IFERROR(AI172-AI197, "NA")</f>
        <v>0</v>
      </c>
      <c r="AJ198" s="23" t="str">
        <f>IFERROR(AI198/AI446, "NA")</f>
        <v>NA</v>
      </c>
      <c r="AK198" s="24"/>
      <c r="AL198" s="22">
        <f t="shared" si="24"/>
        <v>405926.88</v>
      </c>
      <c r="AM198" s="23">
        <f>IFERROR(AL198/AL446, "NA")</f>
        <v>0.42594867856625573</v>
      </c>
      <c r="AN198" s="24"/>
      <c r="AO198" s="22">
        <f>IFERROR(AO172-AO197, "NA")</f>
        <v>439158.16000000021</v>
      </c>
      <c r="AP198" s="23">
        <f>IFERROR(AO198/AO446, "NA")</f>
        <v>0.41153298760519241</v>
      </c>
      <c r="AQ198" s="24"/>
      <c r="AR198" s="22">
        <f t="shared" si="25"/>
        <v>-33231.280000000203</v>
      </c>
    </row>
    <row r="199" spans="1:44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  <c r="AE199" s="4"/>
      <c r="AF199" s="2"/>
      <c r="AG199" s="3"/>
      <c r="AH199" s="4"/>
      <c r="AI199" s="2"/>
      <c r="AJ199" s="3"/>
      <c r="AK199" s="2"/>
      <c r="AL199" s="2"/>
      <c r="AM199" s="3"/>
      <c r="AN199" s="2"/>
      <c r="AO199" s="2"/>
      <c r="AP199" s="3"/>
      <c r="AQ199" s="2"/>
      <c r="AR199" s="2"/>
    </row>
    <row r="200" spans="1:44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  <c r="AE200" s="4"/>
      <c r="AF200" s="2"/>
      <c r="AG200" s="3"/>
      <c r="AH200" s="4"/>
      <c r="AI200" s="2"/>
      <c r="AJ200" s="3"/>
      <c r="AK200" s="2"/>
      <c r="AL200" s="2"/>
      <c r="AM200" s="3"/>
      <c r="AN200" s="2"/>
      <c r="AO200" s="2"/>
      <c r="AP200" s="3"/>
      <c r="AQ200" s="2"/>
      <c r="AR200" s="2"/>
    </row>
    <row r="201" spans="1:44" ht="16.5" hidden="1" customHeight="1" x14ac:dyDescent="0.3">
      <c r="A201" s="33" t="s">
        <v>596</v>
      </c>
      <c r="B201" s="6">
        <v>0</v>
      </c>
      <c r="C201" s="7">
        <f>IFERROR(B201/B446, "NA")</f>
        <v>0</v>
      </c>
      <c r="D201" s="8"/>
      <c r="E201" s="6">
        <v>0</v>
      </c>
      <c r="F201" s="7">
        <f>IFERROR(E201/E446, "NA")</f>
        <v>0</v>
      </c>
      <c r="G201" s="8"/>
      <c r="H201" s="6">
        <v>0</v>
      </c>
      <c r="I201" s="7">
        <f>IFERROR(H201/H446, "NA")</f>
        <v>0</v>
      </c>
      <c r="J201" s="8"/>
      <c r="K201" s="6">
        <v>0</v>
      </c>
      <c r="L201" s="7">
        <f>IFERROR(K201/K446, "NA")</f>
        <v>0</v>
      </c>
      <c r="M201" s="8"/>
      <c r="N201" s="6">
        <v>0</v>
      </c>
      <c r="O201" s="7">
        <f>IFERROR(N201/N446, "NA")</f>
        <v>0</v>
      </c>
      <c r="P201" s="8"/>
      <c r="Q201" s="6">
        <v>0</v>
      </c>
      <c r="R201" s="7">
        <f>IFERROR(Q201/Q446, "NA")</f>
        <v>0</v>
      </c>
      <c r="S201" s="8"/>
      <c r="T201" s="6">
        <v>0</v>
      </c>
      <c r="U201" s="7">
        <f>IFERROR(T201/T446, "NA")</f>
        <v>0</v>
      </c>
      <c r="V201" s="8"/>
      <c r="W201" s="6">
        <v>0</v>
      </c>
      <c r="X201" s="7">
        <f>IFERROR(W201/W446, "NA")</f>
        <v>0</v>
      </c>
      <c r="Y201" s="8"/>
      <c r="Z201" s="6">
        <v>0</v>
      </c>
      <c r="AA201" s="7">
        <f>IFERROR(Z201/Z446, "NA")</f>
        <v>0</v>
      </c>
      <c r="AB201" s="8"/>
      <c r="AC201" s="6">
        <v>0</v>
      </c>
      <c r="AD201" s="7">
        <f>IFERROR(AC201/AC446, "NA")</f>
        <v>0</v>
      </c>
      <c r="AE201" s="8"/>
      <c r="AF201" s="6">
        <v>0</v>
      </c>
      <c r="AG201" s="7" t="str">
        <f>IFERROR(AF201/AF446, "NA")</f>
        <v>NA</v>
      </c>
      <c r="AH201" s="8"/>
      <c r="AI201" s="6">
        <v>0</v>
      </c>
      <c r="AJ201" s="7" t="str">
        <f>IFERROR(AI201/AI446, "NA")</f>
        <v>NA</v>
      </c>
      <c r="AK201" s="6"/>
      <c r="AL201" s="9">
        <f t="shared" ref="AL201:AL209" si="26">IFERROR(B201+E201+H201+K201+N201+Q201+T201+W201+Z201+AC201+AF201+AI201, "NA")</f>
        <v>0</v>
      </c>
      <c r="AM201" s="7">
        <f>IFERROR(AL201/AL446, "NA")</f>
        <v>0</v>
      </c>
      <c r="AN201" s="6"/>
      <c r="AO201" s="6">
        <v>0</v>
      </c>
      <c r="AP201" s="7">
        <f>IFERROR(AO201/AO446, "NA")</f>
        <v>0</v>
      </c>
      <c r="AQ201" s="6"/>
      <c r="AR201" s="9">
        <f t="shared" ref="AR201:AR209" si="27">IFERROR(AL201-AO201, "NA")</f>
        <v>0</v>
      </c>
    </row>
    <row r="202" spans="1:44" ht="16.5" customHeight="1" x14ac:dyDescent="0.3">
      <c r="A202" s="33" t="s">
        <v>597</v>
      </c>
      <c r="B202" s="6">
        <v>703.19</v>
      </c>
      <c r="C202" s="7">
        <f>IFERROR(B202/B446, "NA")</f>
        <v>6.159685459142669E-3</v>
      </c>
      <c r="D202" s="8"/>
      <c r="E202" s="6">
        <v>806.25</v>
      </c>
      <c r="F202" s="7">
        <f>IFERROR(E202/E446, "NA")</f>
        <v>1.0637326600032034E-2</v>
      </c>
      <c r="G202" s="8"/>
      <c r="H202" s="6">
        <v>554.12</v>
      </c>
      <c r="I202" s="7">
        <f>IFERROR(H202/H446, "NA")</f>
        <v>4.3975446381096621E-3</v>
      </c>
      <c r="J202" s="8"/>
      <c r="K202" s="6">
        <v>704.11</v>
      </c>
      <c r="L202" s="7">
        <f>IFERROR(K202/K446, "NA")</f>
        <v>8.5377744165542925E-3</v>
      </c>
      <c r="M202" s="8"/>
      <c r="N202" s="6">
        <v>456.44</v>
      </c>
      <c r="O202" s="7">
        <f>IFERROR(N202/N446, "NA")</f>
        <v>6.7235654753662723E-3</v>
      </c>
      <c r="P202" s="8"/>
      <c r="Q202" s="6">
        <v>308.63</v>
      </c>
      <c r="R202" s="7">
        <f>IFERROR(Q202/Q446, "NA")</f>
        <v>4.1906065401595832E-3</v>
      </c>
      <c r="S202" s="8"/>
      <c r="T202" s="6">
        <v>631.59</v>
      </c>
      <c r="U202" s="7">
        <f>IFERROR(T202/T446, "NA")</f>
        <v>5.224012874633038E-3</v>
      </c>
      <c r="V202" s="8"/>
      <c r="W202" s="6">
        <v>331.54</v>
      </c>
      <c r="X202" s="7">
        <f>IFERROR(W202/W446, "NA")</f>
        <v>3.3960198123349251E-3</v>
      </c>
      <c r="Y202" s="8"/>
      <c r="Z202" s="6">
        <v>314.2</v>
      </c>
      <c r="AA202" s="7">
        <f>IFERROR(Z202/Z446, "NA")</f>
        <v>3.5998757573115461E-3</v>
      </c>
      <c r="AB202" s="8"/>
      <c r="AC202" s="6">
        <v>837.82</v>
      </c>
      <c r="AD202" s="7">
        <f>IFERROR(AC202/AC446, "NA")</f>
        <v>7.8139623724444007E-3</v>
      </c>
      <c r="AE202" s="8"/>
      <c r="AF202" s="6">
        <v>0</v>
      </c>
      <c r="AG202" s="7" t="str">
        <f>IFERROR(AF202/AF446, "NA")</f>
        <v>NA</v>
      </c>
      <c r="AH202" s="8"/>
      <c r="AI202" s="6">
        <v>0</v>
      </c>
      <c r="AJ202" s="7" t="str">
        <f>IFERROR(AI202/AI446, "NA")</f>
        <v>NA</v>
      </c>
      <c r="AK202" s="6"/>
      <c r="AL202" s="9">
        <f t="shared" si="26"/>
        <v>5647.8899999999994</v>
      </c>
      <c r="AM202" s="7">
        <f>IFERROR(AL202/AL446, "NA")</f>
        <v>5.926464594282521E-3</v>
      </c>
      <c r="AN202" s="6"/>
      <c r="AO202" s="6">
        <v>8255.23</v>
      </c>
      <c r="AP202" s="7">
        <f>IFERROR(AO202/AO446, "NA")</f>
        <v>7.7359361039039121E-3</v>
      </c>
      <c r="AQ202" s="6"/>
      <c r="AR202" s="9">
        <f t="shared" si="27"/>
        <v>-2607.34</v>
      </c>
    </row>
    <row r="203" spans="1:44" ht="16.5" customHeight="1" x14ac:dyDescent="0.3">
      <c r="A203" s="33" t="s">
        <v>598</v>
      </c>
      <c r="B203" s="6">
        <v>589.32000000000005</v>
      </c>
      <c r="C203" s="7">
        <f>IFERROR(B203/B446, "NA")</f>
        <v>5.1622261903354113E-3</v>
      </c>
      <c r="D203" s="8"/>
      <c r="E203" s="6">
        <v>1043.3699999999999</v>
      </c>
      <c r="F203" s="7">
        <f>IFERROR(E203/E446, "NA")</f>
        <v>1.3765789091070291E-2</v>
      </c>
      <c r="G203" s="8"/>
      <c r="H203" s="6">
        <v>518.22</v>
      </c>
      <c r="I203" s="7">
        <f>IFERROR(H203/H446, "NA")</f>
        <v>4.1126391077044491E-3</v>
      </c>
      <c r="J203" s="8"/>
      <c r="K203" s="6">
        <v>669.82</v>
      </c>
      <c r="L203" s="7">
        <f>IFERROR(K203/K446, "NA")</f>
        <v>8.1219867061913566E-3</v>
      </c>
      <c r="M203" s="8"/>
      <c r="N203" s="6">
        <v>401.66</v>
      </c>
      <c r="O203" s="7">
        <f>IFERROR(N203/N446, "NA")</f>
        <v>5.9166315591000287E-3</v>
      </c>
      <c r="P203" s="8"/>
      <c r="Q203" s="6">
        <v>440.13</v>
      </c>
      <c r="R203" s="7">
        <f>IFERROR(Q203/Q446, "NA")</f>
        <v>5.9761256408010803E-3</v>
      </c>
      <c r="S203" s="8"/>
      <c r="T203" s="6">
        <v>701.83</v>
      </c>
      <c r="U203" s="7">
        <f>IFERROR(T203/T446, "NA")</f>
        <v>5.8049825928271582E-3</v>
      </c>
      <c r="V203" s="8"/>
      <c r="W203" s="6">
        <v>1090.99</v>
      </c>
      <c r="X203" s="7">
        <f>IFERROR(W203/W446, "NA")</f>
        <v>1.1175193506241419E-2</v>
      </c>
      <c r="Y203" s="8"/>
      <c r="Z203" s="6">
        <v>401.28</v>
      </c>
      <c r="AA203" s="7">
        <f>IFERROR(Z203/Z446, "NA")</f>
        <v>4.5975752510947713E-3</v>
      </c>
      <c r="AB203" s="8"/>
      <c r="AC203" s="6">
        <v>657.75</v>
      </c>
      <c r="AD203" s="7">
        <f>IFERROR(AC203/AC446, "NA")</f>
        <v>6.1345321793169223E-3</v>
      </c>
      <c r="AE203" s="8"/>
      <c r="AF203" s="6">
        <v>0</v>
      </c>
      <c r="AG203" s="7" t="str">
        <f>IFERROR(AF203/AF446, "NA")</f>
        <v>NA</v>
      </c>
      <c r="AH203" s="8"/>
      <c r="AI203" s="6">
        <v>0</v>
      </c>
      <c r="AJ203" s="7" t="str">
        <f>IFERROR(AI203/AI446, "NA")</f>
        <v>NA</v>
      </c>
      <c r="AK203" s="6"/>
      <c r="AL203" s="9">
        <f t="shared" si="26"/>
        <v>6514.37</v>
      </c>
      <c r="AM203" s="7">
        <f>IFERROR(AL203/AL446, "NA")</f>
        <v>6.8356825573897915E-3</v>
      </c>
      <c r="AN203" s="6"/>
      <c r="AO203" s="6">
        <v>9805.52</v>
      </c>
      <c r="AP203" s="7">
        <f>IFERROR(AO203/AO446, "NA")</f>
        <v>9.1887053644237517E-3</v>
      </c>
      <c r="AQ203" s="6"/>
      <c r="AR203" s="9">
        <f t="shared" si="27"/>
        <v>-3291.1500000000005</v>
      </c>
    </row>
    <row r="204" spans="1:44" ht="16.5" customHeight="1" x14ac:dyDescent="0.3">
      <c r="A204" s="33" t="s">
        <v>599</v>
      </c>
      <c r="B204" s="6">
        <v>335.12</v>
      </c>
      <c r="C204" s="7">
        <f>IFERROR(B204/B446, "NA")</f>
        <v>2.9355277962824998E-3</v>
      </c>
      <c r="D204" s="8"/>
      <c r="E204" s="6">
        <v>260.63</v>
      </c>
      <c r="F204" s="7">
        <f>IFERROR(E204/E446, "NA")</f>
        <v>3.4386436362993478E-3</v>
      </c>
      <c r="G204" s="8"/>
      <c r="H204" s="6">
        <v>398.91</v>
      </c>
      <c r="I204" s="7">
        <f>IFERROR(H204/H446, "NA")</f>
        <v>3.1657845441209944E-3</v>
      </c>
      <c r="J204" s="8"/>
      <c r="K204" s="6">
        <v>97.35</v>
      </c>
      <c r="L204" s="7">
        <f>IFERROR(K204/K446, "NA")</f>
        <v>1.1804296764022103E-3</v>
      </c>
      <c r="M204" s="8"/>
      <c r="N204" s="6">
        <v>21.48</v>
      </c>
      <c r="O204" s="7">
        <f>IFERROR(N204/N446, "NA")</f>
        <v>3.1641001316902006E-4</v>
      </c>
      <c r="P204" s="8"/>
      <c r="Q204" s="6">
        <v>36.57</v>
      </c>
      <c r="R204" s="7">
        <f>IFERROR(Q204/Q446, "NA")</f>
        <v>4.9655082517459728E-4</v>
      </c>
      <c r="S204" s="8"/>
      <c r="T204" s="6">
        <v>579.76</v>
      </c>
      <c r="U204" s="7">
        <f>IFERROR(T204/T446, "NA")</f>
        <v>4.7953161136136575E-3</v>
      </c>
      <c r="V204" s="8"/>
      <c r="W204" s="6">
        <v>98.6</v>
      </c>
      <c r="X204" s="7">
        <f>IFERROR(W204/W446, "NA")</f>
        <v>1.0099763331610774E-3</v>
      </c>
      <c r="Y204" s="8"/>
      <c r="Z204" s="6">
        <v>285.39</v>
      </c>
      <c r="AA204" s="7">
        <f>IFERROR(Z204/Z446, "NA")</f>
        <v>3.2697916689342524E-3</v>
      </c>
      <c r="AB204" s="8"/>
      <c r="AC204" s="6">
        <v>31.98</v>
      </c>
      <c r="AD204" s="7">
        <f>IFERROR(AC204/AC446, "NA")</f>
        <v>2.9826277323383529E-4</v>
      </c>
      <c r="AE204" s="8"/>
      <c r="AF204" s="6">
        <v>0</v>
      </c>
      <c r="AG204" s="7" t="str">
        <f>IFERROR(AF204/AF446, "NA")</f>
        <v>NA</v>
      </c>
      <c r="AH204" s="8"/>
      <c r="AI204" s="6">
        <v>0</v>
      </c>
      <c r="AJ204" s="7" t="str">
        <f>IFERROR(AI204/AI446, "NA")</f>
        <v>NA</v>
      </c>
      <c r="AK204" s="6"/>
      <c r="AL204" s="9">
        <f t="shared" si="26"/>
        <v>2145.79</v>
      </c>
      <c r="AM204" s="7">
        <f>IFERROR(AL204/AL446, "NA")</f>
        <v>2.2516282119101989E-3</v>
      </c>
      <c r="AN204" s="6"/>
      <c r="AO204" s="6">
        <v>3162.35</v>
      </c>
      <c r="AP204" s="7">
        <f>IFERROR(AO204/AO446, "NA")</f>
        <v>2.9634228892690497E-3</v>
      </c>
      <c r="AQ204" s="6"/>
      <c r="AR204" s="9">
        <f t="shared" si="27"/>
        <v>-1016.56</v>
      </c>
    </row>
    <row r="205" spans="1:44" ht="16.5" customHeight="1" x14ac:dyDescent="0.3">
      <c r="A205" s="33" t="s">
        <v>600</v>
      </c>
      <c r="B205" s="6">
        <v>495.57</v>
      </c>
      <c r="C205" s="7">
        <f>IFERROR(B205/B446, "NA")</f>
        <v>4.3410107125916638E-3</v>
      </c>
      <c r="D205" s="8"/>
      <c r="E205" s="6">
        <v>247.38</v>
      </c>
      <c r="F205" s="7">
        <f>IFERROR(E205/E446, "NA")</f>
        <v>3.2638286565158754E-3</v>
      </c>
      <c r="G205" s="8"/>
      <c r="H205" s="6">
        <v>265.7</v>
      </c>
      <c r="I205" s="7">
        <f>IFERROR(H205/H446, "NA")</f>
        <v>2.1086183684864961E-3</v>
      </c>
      <c r="J205" s="8"/>
      <c r="K205" s="6">
        <v>325.86</v>
      </c>
      <c r="L205" s="7">
        <f>IFERROR(K205/K446, "NA")</f>
        <v>3.9512564391620368E-3</v>
      </c>
      <c r="M205" s="8"/>
      <c r="N205" s="6">
        <v>330.16</v>
      </c>
      <c r="O205" s="7">
        <f>IFERROR(N205/N446, "NA")</f>
        <v>4.8634045599573409E-3</v>
      </c>
      <c r="P205" s="8"/>
      <c r="Q205" s="6">
        <v>329.34</v>
      </c>
      <c r="R205" s="7">
        <f>IFERROR(Q205/Q446, "NA")</f>
        <v>4.4718088258955931E-3</v>
      </c>
      <c r="S205" s="8"/>
      <c r="T205" s="6">
        <v>392.53</v>
      </c>
      <c r="U205" s="7">
        <f>IFERROR(T205/T446, "NA")</f>
        <v>3.2466976577838567E-3</v>
      </c>
      <c r="V205" s="8"/>
      <c r="W205" s="6">
        <v>358.53</v>
      </c>
      <c r="X205" s="7">
        <f>IFERROR(W205/W446, "NA")</f>
        <v>3.6724829079943311E-3</v>
      </c>
      <c r="Y205" s="8"/>
      <c r="Z205" s="6">
        <v>356.39</v>
      </c>
      <c r="AA205" s="7">
        <f>IFERROR(Z205/Z446, "NA")</f>
        <v>4.0832581831580584E-3</v>
      </c>
      <c r="AB205" s="8"/>
      <c r="AC205" s="6">
        <v>404.1</v>
      </c>
      <c r="AD205" s="7">
        <f>IFERROR(AC205/AC446, "NA")</f>
        <v>3.7688551176920842E-3</v>
      </c>
      <c r="AE205" s="8"/>
      <c r="AF205" s="6">
        <v>0</v>
      </c>
      <c r="AG205" s="7" t="str">
        <f>IFERROR(AF205/AF446, "NA")</f>
        <v>NA</v>
      </c>
      <c r="AH205" s="8"/>
      <c r="AI205" s="6">
        <v>0</v>
      </c>
      <c r="AJ205" s="7" t="str">
        <f>IFERROR(AI205/AI446, "NA")</f>
        <v>NA</v>
      </c>
      <c r="AK205" s="6"/>
      <c r="AL205" s="9">
        <f t="shared" si="26"/>
        <v>3505.5599999999995</v>
      </c>
      <c r="AM205" s="7">
        <f>IFERROR(AL205/AL446, "NA")</f>
        <v>3.6784670422286966E-3</v>
      </c>
      <c r="AN205" s="6"/>
      <c r="AO205" s="6">
        <v>4171.3100000000004</v>
      </c>
      <c r="AP205" s="7">
        <f>IFERROR(AO205/AO446, "NA")</f>
        <v>3.9089144251069239E-3</v>
      </c>
      <c r="AQ205" s="6"/>
      <c r="AR205" s="9">
        <f t="shared" si="27"/>
        <v>-665.75000000000091</v>
      </c>
    </row>
    <row r="206" spans="1:44" ht="16.5" customHeight="1" x14ac:dyDescent="0.3">
      <c r="A206" s="33" t="s">
        <v>601</v>
      </c>
      <c r="B206" s="6">
        <v>0</v>
      </c>
      <c r="C206" s="7">
        <f>IFERROR(B206/B446, "NA")</f>
        <v>0</v>
      </c>
      <c r="D206" s="8"/>
      <c r="E206" s="6">
        <v>34.97</v>
      </c>
      <c r="F206" s="7">
        <f>IFERROR(E206/E446, "NA")</f>
        <v>4.6137961079456774E-4</v>
      </c>
      <c r="G206" s="8"/>
      <c r="H206" s="6">
        <v>77.17</v>
      </c>
      <c r="I206" s="7">
        <f>IFERROR(H206/H446, "NA")</f>
        <v>6.124278490632402E-4</v>
      </c>
      <c r="J206" s="8"/>
      <c r="K206" s="6">
        <v>0</v>
      </c>
      <c r="L206" s="7">
        <f>IFERROR(K206/K446, "NA")</f>
        <v>0</v>
      </c>
      <c r="M206" s="8"/>
      <c r="N206" s="6">
        <v>0</v>
      </c>
      <c r="O206" s="7">
        <f>IFERROR(N206/N446, "NA")</f>
        <v>0</v>
      </c>
      <c r="P206" s="8"/>
      <c r="Q206" s="6">
        <v>8.3800000000000008</v>
      </c>
      <c r="R206" s="7">
        <f>IFERROR(Q206/Q446, "NA")</f>
        <v>1.1378441112833267E-4</v>
      </c>
      <c r="S206" s="8"/>
      <c r="T206" s="6">
        <v>613.92999999999995</v>
      </c>
      <c r="U206" s="7">
        <f>IFERROR(T206/T446, "NA")</f>
        <v>5.077943324187306E-3</v>
      </c>
      <c r="V206" s="8"/>
      <c r="W206" s="6">
        <v>4.54</v>
      </c>
      <c r="X206" s="7">
        <f>IFERROR(W206/W446, "NA")</f>
        <v>4.6503981263197682E-5</v>
      </c>
      <c r="Y206" s="8"/>
      <c r="Z206" s="6">
        <v>5.05</v>
      </c>
      <c r="AA206" s="7">
        <f>IFERROR(Z206/Z446, "NA")</f>
        <v>5.7859237983524214E-5</v>
      </c>
      <c r="AB206" s="8"/>
      <c r="AC206" s="6">
        <v>35.36</v>
      </c>
      <c r="AD206" s="7">
        <f>IFERROR(AC206/AC446, "NA")</f>
        <v>3.2978648097399679E-4</v>
      </c>
      <c r="AE206" s="8"/>
      <c r="AF206" s="6">
        <v>0</v>
      </c>
      <c r="AG206" s="7" t="str">
        <f>IFERROR(AF206/AF446, "NA")</f>
        <v>NA</v>
      </c>
      <c r="AH206" s="8"/>
      <c r="AI206" s="6">
        <v>0</v>
      </c>
      <c r="AJ206" s="7" t="str">
        <f>IFERROR(AI206/AI446, "NA")</f>
        <v>NA</v>
      </c>
      <c r="AK206" s="6"/>
      <c r="AL206" s="9">
        <f t="shared" si="26"/>
        <v>779.39999999999986</v>
      </c>
      <c r="AM206" s="7">
        <f>IFERROR(AL206/AL446, "NA")</f>
        <v>8.1784285897632512E-4</v>
      </c>
      <c r="AN206" s="6"/>
      <c r="AO206" s="6">
        <v>602.58000000000004</v>
      </c>
      <c r="AP206" s="7">
        <f>IFERROR(AO206/AO446, "NA")</f>
        <v>5.6467480342648477E-4</v>
      </c>
      <c r="AQ206" s="6"/>
      <c r="AR206" s="9">
        <f t="shared" si="27"/>
        <v>176.81999999999982</v>
      </c>
    </row>
    <row r="207" spans="1:44" ht="16.5" customHeight="1" x14ac:dyDescent="0.3">
      <c r="A207" s="33" t="s">
        <v>602</v>
      </c>
      <c r="B207" s="6">
        <v>84.71</v>
      </c>
      <c r="C207" s="7">
        <f>IFERROR(B207/B446, "NA")</f>
        <v>7.4202840660984285E-4</v>
      </c>
      <c r="D207" s="8"/>
      <c r="E207" s="6">
        <v>0</v>
      </c>
      <c r="F207" s="7">
        <f>IFERROR(E207/E446, "NA")</f>
        <v>0</v>
      </c>
      <c r="G207" s="8"/>
      <c r="H207" s="6">
        <v>159.38</v>
      </c>
      <c r="I207" s="7">
        <f>IFERROR(H207/H446, "NA")</f>
        <v>1.2648535776039809E-3</v>
      </c>
      <c r="J207" s="8"/>
      <c r="K207" s="6">
        <v>0</v>
      </c>
      <c r="L207" s="7">
        <f>IFERROR(K207/K446, "NA")</f>
        <v>0</v>
      </c>
      <c r="M207" s="8"/>
      <c r="N207" s="6">
        <v>0</v>
      </c>
      <c r="O207" s="7">
        <f>IFERROR(N207/N446, "NA")</f>
        <v>0</v>
      </c>
      <c r="P207" s="8"/>
      <c r="Q207" s="6">
        <v>156.74</v>
      </c>
      <c r="R207" s="7">
        <f>IFERROR(Q207/Q446, "NA")</f>
        <v>2.1282301432285038E-3</v>
      </c>
      <c r="S207" s="8"/>
      <c r="T207" s="6">
        <v>0</v>
      </c>
      <c r="U207" s="7">
        <f>IFERROR(T207/T446, "NA")</f>
        <v>0</v>
      </c>
      <c r="V207" s="8"/>
      <c r="W207" s="6">
        <v>0</v>
      </c>
      <c r="X207" s="7">
        <f>IFERROR(W207/W446, "NA")</f>
        <v>0</v>
      </c>
      <c r="Y207" s="8"/>
      <c r="Z207" s="6">
        <v>0</v>
      </c>
      <c r="AA207" s="7">
        <f>IFERROR(Z207/Z446, "NA")</f>
        <v>0</v>
      </c>
      <c r="AB207" s="8"/>
      <c r="AC207" s="6">
        <v>0</v>
      </c>
      <c r="AD207" s="7">
        <f>IFERROR(AC207/AC446, "NA")</f>
        <v>0</v>
      </c>
      <c r="AE207" s="8"/>
      <c r="AF207" s="6">
        <v>0</v>
      </c>
      <c r="AG207" s="7" t="str">
        <f>IFERROR(AF207/AF446, "NA")</f>
        <v>NA</v>
      </c>
      <c r="AH207" s="8"/>
      <c r="AI207" s="6">
        <v>0</v>
      </c>
      <c r="AJ207" s="7" t="str">
        <f>IFERROR(AI207/AI446, "NA")</f>
        <v>NA</v>
      </c>
      <c r="AK207" s="6"/>
      <c r="AL207" s="9">
        <f t="shared" si="26"/>
        <v>400.83</v>
      </c>
      <c r="AM207" s="7">
        <f>IFERROR(AL207/AL446, "NA")</f>
        <v>4.2060040180071903E-4</v>
      </c>
      <c r="AN207" s="6"/>
      <c r="AO207" s="6">
        <v>1007.06</v>
      </c>
      <c r="AP207" s="7">
        <f>IFERROR(AO207/AO446, "NA")</f>
        <v>9.4371105502783978E-4</v>
      </c>
      <c r="AQ207" s="6"/>
      <c r="AR207" s="9">
        <f t="shared" si="27"/>
        <v>-606.23</v>
      </c>
    </row>
    <row r="208" spans="1:44" ht="16.5" customHeight="1" x14ac:dyDescent="0.3">
      <c r="A208" s="33" t="s">
        <v>603</v>
      </c>
      <c r="B208" s="6">
        <v>125.68</v>
      </c>
      <c r="C208" s="7">
        <f>IFERROR(B208/B446, "NA")</f>
        <v>1.1009105199235635E-3</v>
      </c>
      <c r="D208" s="8"/>
      <c r="E208" s="6">
        <v>302.58</v>
      </c>
      <c r="F208" s="7">
        <f>IFERROR(E208/E446, "NA")</f>
        <v>3.9921144590855107E-3</v>
      </c>
      <c r="G208" s="8"/>
      <c r="H208" s="6">
        <v>678.04</v>
      </c>
      <c r="I208" s="7">
        <f>IFERROR(H208/H446, "NA")</f>
        <v>5.3809845636755135E-3</v>
      </c>
      <c r="J208" s="8"/>
      <c r="K208" s="6">
        <v>93.15</v>
      </c>
      <c r="L208" s="7">
        <f>IFERROR(K208/K446, "NA")</f>
        <v>1.1295020478363216E-3</v>
      </c>
      <c r="M208" s="8"/>
      <c r="N208" s="6">
        <v>20.86</v>
      </c>
      <c r="O208" s="7">
        <f>IFERROR(N208/N446, "NA")</f>
        <v>3.0727713569393662E-4</v>
      </c>
      <c r="P208" s="8"/>
      <c r="Q208" s="6">
        <v>72.83</v>
      </c>
      <c r="R208" s="7">
        <f>IFERROR(Q208/Q446, "NA")</f>
        <v>9.8889244182296743E-4</v>
      </c>
      <c r="S208" s="8"/>
      <c r="T208" s="6">
        <v>76.599999999999994</v>
      </c>
      <c r="U208" s="7">
        <f>IFERROR(T208/T446, "NA")</f>
        <v>6.3357460725611651E-4</v>
      </c>
      <c r="V208" s="8"/>
      <c r="W208" s="6">
        <v>0</v>
      </c>
      <c r="X208" s="7">
        <f>IFERROR(W208/W446, "NA")</f>
        <v>0</v>
      </c>
      <c r="Y208" s="8"/>
      <c r="Z208" s="6">
        <v>0</v>
      </c>
      <c r="AA208" s="7">
        <f>IFERROR(Z208/Z446, "NA")</f>
        <v>0</v>
      </c>
      <c r="AB208" s="8"/>
      <c r="AC208" s="6">
        <v>21.51</v>
      </c>
      <c r="AD208" s="7">
        <f>IFERROR(AC208/AC446, "NA")</f>
        <v>2.0061389156534703E-4</v>
      </c>
      <c r="AE208" s="8"/>
      <c r="AF208" s="6">
        <v>0</v>
      </c>
      <c r="AG208" s="7" t="str">
        <f>IFERROR(AF208/AF446, "NA")</f>
        <v>NA</v>
      </c>
      <c r="AH208" s="8"/>
      <c r="AI208" s="6">
        <v>0</v>
      </c>
      <c r="AJ208" s="7" t="str">
        <f>IFERROR(AI208/AI446, "NA")</f>
        <v>NA</v>
      </c>
      <c r="AK208" s="6"/>
      <c r="AL208" s="9">
        <f t="shared" si="26"/>
        <v>1391.2499999999998</v>
      </c>
      <c r="AM208" s="7">
        <f>IFERROR(AL208/AL446, "NA")</f>
        <v>1.4598715390695565E-3</v>
      </c>
      <c r="AN208" s="6"/>
      <c r="AO208" s="6">
        <v>2633.58</v>
      </c>
      <c r="AP208" s="7">
        <f>IFERROR(AO208/AO446, "NA")</f>
        <v>2.467915079836572E-3</v>
      </c>
      <c r="AQ208" s="6"/>
      <c r="AR208" s="9">
        <f t="shared" si="27"/>
        <v>-1242.3300000000002</v>
      </c>
    </row>
    <row r="209" spans="1:44" ht="16.5" customHeight="1" x14ac:dyDescent="0.3">
      <c r="A209" s="40" t="s">
        <v>255</v>
      </c>
      <c r="B209" s="11">
        <f>IFERROR(B201+B202+B203+B204+B205+B206+B207+B208, "NA")</f>
        <v>2333.59</v>
      </c>
      <c r="C209" s="12">
        <f>IFERROR(B209/B446, "NA")</f>
        <v>2.0441389084885651E-2</v>
      </c>
      <c r="D209" s="2"/>
      <c r="E209" s="11">
        <f>IFERROR(E201+E202+E203+E204+E205+E206+E207+E208, "NA")</f>
        <v>2695.18</v>
      </c>
      <c r="F209" s="12">
        <f>IFERROR(E209/E446, "NA")</f>
        <v>3.5559082053797625E-2</v>
      </c>
      <c r="G209" s="2"/>
      <c r="H209" s="11">
        <f>IFERROR(H201+H202+H203+H204+H205+H206+H207+H208, "NA")</f>
        <v>2651.5400000000004</v>
      </c>
      <c r="I209" s="12">
        <f>IFERROR(H209/H446, "NA")</f>
        <v>2.1042852648764338E-2</v>
      </c>
      <c r="J209" s="2"/>
      <c r="K209" s="11">
        <f>IFERROR(K201+K202+K203+K204+K205+K206+K207+K208, "NA")</f>
        <v>1890.29</v>
      </c>
      <c r="L209" s="12">
        <f>IFERROR(K209/K446, "NA")</f>
        <v>2.2920949286146217E-2</v>
      </c>
      <c r="M209" s="2"/>
      <c r="N209" s="11">
        <f>IFERROR(N201+N202+N203+N204+N205+N206+N207+N208, "NA")</f>
        <v>1230.5999999999999</v>
      </c>
      <c r="O209" s="12">
        <f>IFERROR(N209/N446, "NA")</f>
        <v>1.8127288743286597E-2</v>
      </c>
      <c r="P209" s="2"/>
      <c r="Q209" s="11">
        <f>IFERROR(Q201+Q202+Q203+Q204+Q205+Q206+Q207+Q208, "NA")</f>
        <v>1352.6200000000001</v>
      </c>
      <c r="R209" s="12">
        <f>IFERROR(Q209/Q446, "NA")</f>
        <v>1.8365998828210661E-2</v>
      </c>
      <c r="S209" s="2"/>
      <c r="T209" s="11">
        <f>IFERROR(T201+T202+T203+T204+T205+T206+T207+T208, "NA")</f>
        <v>2996.24</v>
      </c>
      <c r="U209" s="12">
        <f>IFERROR(T209/T446, "NA")</f>
        <v>2.4782527170301129E-2</v>
      </c>
      <c r="V209" s="2"/>
      <c r="W209" s="11">
        <f>IFERROR(W201+W202+W203+W204+W205+W206+W207+W208, "NA")</f>
        <v>1884.1999999999998</v>
      </c>
      <c r="X209" s="12">
        <f>IFERROR(W209/W446, "NA")</f>
        <v>1.9300176540994946E-2</v>
      </c>
      <c r="Y209" s="2"/>
      <c r="Z209" s="11">
        <f>IFERROR(Z201+Z202+Z203+Z204+Z205+Z206+Z207+Z208, "NA")</f>
        <v>1362.31</v>
      </c>
      <c r="AA209" s="12">
        <f>IFERROR(Z209/Z446, "NA")</f>
        <v>1.5608360098482153E-2</v>
      </c>
      <c r="AB209" s="2"/>
      <c r="AC209" s="11">
        <f>IFERROR(AC201+AC202+AC203+AC204+AC205+AC206+AC207+AC208, "NA")</f>
        <v>1988.52</v>
      </c>
      <c r="AD209" s="12">
        <f>IFERROR(AC209/AC446, "NA")</f>
        <v>1.8546012815226585E-2</v>
      </c>
      <c r="AE209" s="2"/>
      <c r="AF209" s="11">
        <f>IFERROR(AF201+AF202+AF203+AF204+AF205+AF206+AF207+AF208, "NA")</f>
        <v>0</v>
      </c>
      <c r="AG209" s="12" t="str">
        <f>IFERROR(AF209/AF446, "NA")</f>
        <v>NA</v>
      </c>
      <c r="AH209" s="2"/>
      <c r="AI209" s="11">
        <f>IFERROR(AI201+AI202+AI203+AI204+AI205+AI206+AI207+AI208, "NA")</f>
        <v>0</v>
      </c>
      <c r="AJ209" s="12" t="str">
        <f>IFERROR(AI209/AI446, "NA")</f>
        <v>NA</v>
      </c>
      <c r="AK209" s="2"/>
      <c r="AL209" s="11">
        <f t="shared" si="26"/>
        <v>20385.090000000004</v>
      </c>
      <c r="AM209" s="12">
        <f>IFERROR(AL209/AL446, "NA")</f>
        <v>2.1390557205657815E-2</v>
      </c>
      <c r="AN209" s="2"/>
      <c r="AO209" s="11">
        <f>IFERROR(AO201+AO202+AO203+AO204+AO205+AO206+AO207+AO208, "NA")</f>
        <v>29637.630000000005</v>
      </c>
      <c r="AP209" s="12">
        <f>IFERROR(AO209/AO446, "NA")</f>
        <v>2.777327972099454E-2</v>
      </c>
      <c r="AQ209" s="2"/>
      <c r="AR209" s="11">
        <f t="shared" si="27"/>
        <v>-9252.5400000000009</v>
      </c>
    </row>
    <row r="210" spans="1:44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  <c r="AE210" s="4"/>
      <c r="AF210" s="2"/>
      <c r="AG210" s="3"/>
      <c r="AH210" s="4"/>
      <c r="AI210" s="2"/>
      <c r="AJ210" s="3"/>
      <c r="AK210" s="2"/>
      <c r="AL210" s="2"/>
      <c r="AM210" s="3"/>
      <c r="AN210" s="2"/>
      <c r="AO210" s="2"/>
      <c r="AP210" s="3"/>
      <c r="AQ210" s="2"/>
      <c r="AR210" s="2"/>
    </row>
    <row r="211" spans="1:44" ht="16.5" hidden="1" customHeight="1" x14ac:dyDescent="0.3">
      <c r="A211" s="33" t="s">
        <v>604</v>
      </c>
      <c r="B211" s="6">
        <v>0</v>
      </c>
      <c r="C211" s="7">
        <f>IFERROR(B211/B446, "NA")</f>
        <v>0</v>
      </c>
      <c r="D211" s="8"/>
      <c r="E211" s="6">
        <v>0</v>
      </c>
      <c r="F211" s="7">
        <f>IFERROR(E211/E446, "NA")</f>
        <v>0</v>
      </c>
      <c r="G211" s="8"/>
      <c r="H211" s="6">
        <v>0</v>
      </c>
      <c r="I211" s="7">
        <f>IFERROR(H211/H446, "NA")</f>
        <v>0</v>
      </c>
      <c r="J211" s="8"/>
      <c r="K211" s="6">
        <v>0</v>
      </c>
      <c r="L211" s="7">
        <f>IFERROR(K211/K446, "NA")</f>
        <v>0</v>
      </c>
      <c r="M211" s="8"/>
      <c r="N211" s="6">
        <v>0</v>
      </c>
      <c r="O211" s="7">
        <f>IFERROR(N211/N446, "NA")</f>
        <v>0</v>
      </c>
      <c r="P211" s="8"/>
      <c r="Q211" s="6">
        <v>0</v>
      </c>
      <c r="R211" s="7">
        <f>IFERROR(Q211/Q446, "NA")</f>
        <v>0</v>
      </c>
      <c r="S211" s="8"/>
      <c r="T211" s="6">
        <v>0</v>
      </c>
      <c r="U211" s="7">
        <f>IFERROR(T211/T446, "NA")</f>
        <v>0</v>
      </c>
      <c r="V211" s="8"/>
      <c r="W211" s="6">
        <v>0</v>
      </c>
      <c r="X211" s="7">
        <f>IFERROR(W211/W446, "NA")</f>
        <v>0</v>
      </c>
      <c r="Y211" s="8"/>
      <c r="Z211" s="6">
        <v>0</v>
      </c>
      <c r="AA211" s="7">
        <f>IFERROR(Z211/Z446, "NA")</f>
        <v>0</v>
      </c>
      <c r="AB211" s="8"/>
      <c r="AC211" s="6">
        <v>0</v>
      </c>
      <c r="AD211" s="7">
        <f>IFERROR(AC211/AC446, "NA")</f>
        <v>0</v>
      </c>
      <c r="AE211" s="8"/>
      <c r="AF211" s="6">
        <v>0</v>
      </c>
      <c r="AG211" s="7" t="str">
        <f>IFERROR(AF211/AF446, "NA")</f>
        <v>NA</v>
      </c>
      <c r="AH211" s="8"/>
      <c r="AI211" s="6">
        <v>0</v>
      </c>
      <c r="AJ211" s="7" t="str">
        <f>IFERROR(AI211/AI446, "NA")</f>
        <v>NA</v>
      </c>
      <c r="AK211" s="6"/>
      <c r="AL211" s="9">
        <f>IFERROR(B211+E211+H211+K211+N211+Q211+T211+W211+Z211+AC211+AF211+AI211, "NA")</f>
        <v>0</v>
      </c>
      <c r="AM211" s="7">
        <f>IFERROR(AL211/AL446, "NA")</f>
        <v>0</v>
      </c>
      <c r="AN211" s="6"/>
      <c r="AO211" s="6">
        <v>0</v>
      </c>
      <c r="AP211" s="7">
        <f>IFERROR(AO211/AO446, "NA")</f>
        <v>0</v>
      </c>
      <c r="AQ211" s="6"/>
      <c r="AR211" s="9">
        <f>IFERROR(AL211-AO211, "NA")</f>
        <v>0</v>
      </c>
    </row>
    <row r="212" spans="1:44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  <c r="AE212" s="4"/>
      <c r="AF212" s="2"/>
      <c r="AG212" s="3"/>
      <c r="AH212" s="4"/>
      <c r="AI212" s="2"/>
      <c r="AJ212" s="3"/>
      <c r="AK212" s="2"/>
      <c r="AL212" s="2"/>
      <c r="AM212" s="3"/>
      <c r="AN212" s="2"/>
      <c r="AO212" s="2"/>
      <c r="AP212" s="3"/>
      <c r="AQ212" s="2"/>
      <c r="AR212" s="2"/>
    </row>
    <row r="213" spans="1:44" ht="16.5" hidden="1" customHeight="1" x14ac:dyDescent="0.3">
      <c r="A213" s="35" t="s">
        <v>605</v>
      </c>
      <c r="B213" s="6">
        <v>0</v>
      </c>
      <c r="C213" s="7">
        <f>IFERROR(B213/B446, "NA")</f>
        <v>0</v>
      </c>
      <c r="D213" s="8"/>
      <c r="E213" s="6">
        <v>0</v>
      </c>
      <c r="F213" s="7">
        <f>IFERROR(E213/E446, "NA")</f>
        <v>0</v>
      </c>
      <c r="G213" s="8"/>
      <c r="H213" s="6">
        <v>0</v>
      </c>
      <c r="I213" s="7">
        <f>IFERROR(H213/H446, "NA")</f>
        <v>0</v>
      </c>
      <c r="J213" s="8"/>
      <c r="K213" s="6">
        <v>0</v>
      </c>
      <c r="L213" s="7">
        <f>IFERROR(K213/K446, "NA")</f>
        <v>0</v>
      </c>
      <c r="M213" s="8"/>
      <c r="N213" s="6">
        <v>0</v>
      </c>
      <c r="O213" s="7">
        <f>IFERROR(N213/N446, "NA")</f>
        <v>0</v>
      </c>
      <c r="P213" s="8"/>
      <c r="Q213" s="6">
        <v>0</v>
      </c>
      <c r="R213" s="7">
        <f>IFERROR(Q213/Q446, "NA")</f>
        <v>0</v>
      </c>
      <c r="S213" s="8"/>
      <c r="T213" s="6">
        <v>0</v>
      </c>
      <c r="U213" s="7">
        <f>IFERROR(T213/T446, "NA")</f>
        <v>0</v>
      </c>
      <c r="V213" s="8"/>
      <c r="W213" s="6">
        <v>0</v>
      </c>
      <c r="X213" s="7">
        <f>IFERROR(W213/W446, "NA")</f>
        <v>0</v>
      </c>
      <c r="Y213" s="8"/>
      <c r="Z213" s="6">
        <v>0</v>
      </c>
      <c r="AA213" s="7">
        <f>IFERROR(Z213/Z446, "NA")</f>
        <v>0</v>
      </c>
      <c r="AB213" s="8"/>
      <c r="AC213" s="6">
        <v>0</v>
      </c>
      <c r="AD213" s="7">
        <f>IFERROR(AC213/AC446, "NA")</f>
        <v>0</v>
      </c>
      <c r="AE213" s="8"/>
      <c r="AF213" s="6">
        <v>0</v>
      </c>
      <c r="AG213" s="7" t="str">
        <f>IFERROR(AF213/AF446, "NA")</f>
        <v>NA</v>
      </c>
      <c r="AH213" s="8"/>
      <c r="AI213" s="6">
        <v>0</v>
      </c>
      <c r="AJ213" s="7" t="str">
        <f>IFERROR(AI213/AI446, "NA")</f>
        <v>NA</v>
      </c>
      <c r="AK213" s="6"/>
      <c r="AL213" s="9">
        <f t="shared" ref="AL213:AL227" si="28">IFERROR(B213+E213+H213+K213+N213+Q213+T213+W213+Z213+AC213+AF213+AI213, "NA")</f>
        <v>0</v>
      </c>
      <c r="AM213" s="7">
        <f>IFERROR(AL213/AL446, "NA")</f>
        <v>0</v>
      </c>
      <c r="AN213" s="6"/>
      <c r="AO213" s="6">
        <v>0</v>
      </c>
      <c r="AP213" s="7">
        <f>IFERROR(AO213/AO446, "NA")</f>
        <v>0</v>
      </c>
      <c r="AQ213" s="6"/>
      <c r="AR213" s="9">
        <f t="shared" ref="AR213:AR227" si="29">IFERROR(AL213-AO213, "NA")</f>
        <v>0</v>
      </c>
    </row>
    <row r="214" spans="1:44" ht="16.5" customHeight="1" x14ac:dyDescent="0.3">
      <c r="A214" s="35" t="s">
        <v>606</v>
      </c>
      <c r="B214" s="6">
        <v>650.65</v>
      </c>
      <c r="C214" s="7">
        <f>IFERROR(B214/B446, "NA")</f>
        <v>5.6994544063356661E-3</v>
      </c>
      <c r="D214" s="8"/>
      <c r="E214" s="6">
        <v>877.66</v>
      </c>
      <c r="F214" s="7">
        <f>IFERROR(E214/E446, "NA")</f>
        <v>1.15794803891896E-2</v>
      </c>
      <c r="G214" s="8"/>
      <c r="H214" s="6">
        <v>646.1</v>
      </c>
      <c r="I214" s="7">
        <f>IFERROR(H214/H446, "NA")</f>
        <v>5.127505938574051E-3</v>
      </c>
      <c r="J214" s="8"/>
      <c r="K214" s="6">
        <v>840.16</v>
      </c>
      <c r="L214" s="7">
        <f>IFERROR(K214/K446, "NA")</f>
        <v>1.0187465813313621E-2</v>
      </c>
      <c r="M214" s="8"/>
      <c r="N214" s="6">
        <v>708.52</v>
      </c>
      <c r="O214" s="7">
        <f>IFERROR(N214/N446, "NA")</f>
        <v>1.0436816691364715E-2</v>
      </c>
      <c r="P214" s="8"/>
      <c r="Q214" s="6">
        <v>976.58</v>
      </c>
      <c r="R214" s="7">
        <f>IFERROR(Q214/Q446, "NA")</f>
        <v>1.3260093104976983E-2</v>
      </c>
      <c r="S214" s="8"/>
      <c r="T214" s="6">
        <v>591.38</v>
      </c>
      <c r="U214" s="7">
        <f>IFERROR(T214/T446, "NA")</f>
        <v>4.8914275618684366E-3</v>
      </c>
      <c r="V214" s="8"/>
      <c r="W214" s="6">
        <v>511.01</v>
      </c>
      <c r="X214" s="7">
        <f>IFERROR(W214/W446, "NA")</f>
        <v>5.2343611157063099E-3</v>
      </c>
      <c r="Y214" s="8"/>
      <c r="Z214" s="6">
        <v>557.73</v>
      </c>
      <c r="AA214" s="7">
        <f>IFERROR(Z214/Z446, "NA")</f>
        <v>6.3900659010991999E-3</v>
      </c>
      <c r="AB214" s="8"/>
      <c r="AC214" s="6">
        <v>563.46</v>
      </c>
      <c r="AD214" s="7">
        <f>IFERROR(AC214/AC446, "NA")</f>
        <v>5.255132651855436E-3</v>
      </c>
      <c r="AE214" s="8"/>
      <c r="AF214" s="6">
        <v>0</v>
      </c>
      <c r="AG214" s="7" t="str">
        <f>IFERROR(AF214/AF446, "NA")</f>
        <v>NA</v>
      </c>
      <c r="AH214" s="8"/>
      <c r="AI214" s="6">
        <v>0</v>
      </c>
      <c r="AJ214" s="7" t="str">
        <f>IFERROR(AI214/AI446, "NA")</f>
        <v>NA</v>
      </c>
      <c r="AK214" s="6"/>
      <c r="AL214" s="9">
        <f t="shared" si="28"/>
        <v>6923.2500000000009</v>
      </c>
      <c r="AM214" s="7">
        <f>IFERROR(AL214/AL446, "NA")</f>
        <v>7.2647300146367003E-3</v>
      </c>
      <c r="AN214" s="6"/>
      <c r="AO214" s="6">
        <v>11734.6</v>
      </c>
      <c r="AP214" s="7">
        <f>IFERROR(AO214/AO446, "NA")</f>
        <v>1.099643690180296E-2</v>
      </c>
      <c r="AQ214" s="6"/>
      <c r="AR214" s="9">
        <f t="shared" si="29"/>
        <v>-4811.3499999999995</v>
      </c>
    </row>
    <row r="215" spans="1:44" ht="16.5" hidden="1" customHeight="1" x14ac:dyDescent="0.3">
      <c r="A215" s="35" t="s">
        <v>607</v>
      </c>
      <c r="B215" s="6">
        <v>0</v>
      </c>
      <c r="C215" s="7">
        <f>IFERROR(B215/B446, "NA")</f>
        <v>0</v>
      </c>
      <c r="D215" s="8"/>
      <c r="E215" s="6">
        <v>0</v>
      </c>
      <c r="F215" s="7">
        <f>IFERROR(E215/E446, "NA")</f>
        <v>0</v>
      </c>
      <c r="G215" s="8"/>
      <c r="H215" s="6">
        <v>0</v>
      </c>
      <c r="I215" s="7">
        <f>IFERROR(H215/H446, "NA")</f>
        <v>0</v>
      </c>
      <c r="J215" s="8"/>
      <c r="K215" s="6">
        <v>0</v>
      </c>
      <c r="L215" s="7">
        <f>IFERROR(K215/K446, "NA")</f>
        <v>0</v>
      </c>
      <c r="M215" s="8"/>
      <c r="N215" s="6">
        <v>0</v>
      </c>
      <c r="O215" s="7">
        <f>IFERROR(N215/N446, "NA")</f>
        <v>0</v>
      </c>
      <c r="P215" s="8"/>
      <c r="Q215" s="6">
        <v>0</v>
      </c>
      <c r="R215" s="7">
        <f>IFERROR(Q215/Q446, "NA")</f>
        <v>0</v>
      </c>
      <c r="S215" s="8"/>
      <c r="T215" s="6">
        <v>0</v>
      </c>
      <c r="U215" s="7">
        <f>IFERROR(T215/T446, "NA")</f>
        <v>0</v>
      </c>
      <c r="V215" s="8"/>
      <c r="W215" s="6">
        <v>0</v>
      </c>
      <c r="X215" s="7">
        <f>IFERROR(W215/W446, "NA")</f>
        <v>0</v>
      </c>
      <c r="Y215" s="8"/>
      <c r="Z215" s="6">
        <v>0</v>
      </c>
      <c r="AA215" s="7">
        <f>IFERROR(Z215/Z446, "NA")</f>
        <v>0</v>
      </c>
      <c r="AB215" s="8"/>
      <c r="AC215" s="6">
        <v>0</v>
      </c>
      <c r="AD215" s="7">
        <f>IFERROR(AC215/AC446, "NA")</f>
        <v>0</v>
      </c>
      <c r="AE215" s="8"/>
      <c r="AF215" s="6">
        <v>0</v>
      </c>
      <c r="AG215" s="7" t="str">
        <f>IFERROR(AF215/AF446, "NA")</f>
        <v>NA</v>
      </c>
      <c r="AH215" s="8"/>
      <c r="AI215" s="6">
        <v>0</v>
      </c>
      <c r="AJ215" s="7" t="str">
        <f>IFERROR(AI215/AI446, "NA")</f>
        <v>NA</v>
      </c>
      <c r="AK215" s="6"/>
      <c r="AL215" s="9">
        <f t="shared" si="28"/>
        <v>0</v>
      </c>
      <c r="AM215" s="7">
        <f>IFERROR(AL215/AL446, "NA")</f>
        <v>0</v>
      </c>
      <c r="AN215" s="6"/>
      <c r="AO215" s="6">
        <v>0</v>
      </c>
      <c r="AP215" s="7">
        <f>IFERROR(AO215/AO446, "NA")</f>
        <v>0</v>
      </c>
      <c r="AQ215" s="6"/>
      <c r="AR215" s="9">
        <f t="shared" si="29"/>
        <v>0</v>
      </c>
    </row>
    <row r="216" spans="1:44" ht="16.5" customHeight="1" x14ac:dyDescent="0.3">
      <c r="A216" s="35" t="s">
        <v>608</v>
      </c>
      <c r="B216" s="6">
        <v>0</v>
      </c>
      <c r="C216" s="7">
        <f>IFERROR(B216/B446, "NA")</f>
        <v>0</v>
      </c>
      <c r="D216" s="8"/>
      <c r="E216" s="6">
        <v>0</v>
      </c>
      <c r="F216" s="7">
        <f>IFERROR(E216/E446, "NA")</f>
        <v>0</v>
      </c>
      <c r="G216" s="8"/>
      <c r="H216" s="6">
        <v>0</v>
      </c>
      <c r="I216" s="7">
        <f>IFERROR(H216/H446, "NA")</f>
        <v>0</v>
      </c>
      <c r="J216" s="8"/>
      <c r="K216" s="6">
        <v>0</v>
      </c>
      <c r="L216" s="7">
        <f>IFERROR(K216/K446, "NA")</f>
        <v>0</v>
      </c>
      <c r="M216" s="8"/>
      <c r="N216" s="6">
        <v>0</v>
      </c>
      <c r="O216" s="7">
        <f>IFERROR(N216/N446, "NA")</f>
        <v>0</v>
      </c>
      <c r="P216" s="8"/>
      <c r="Q216" s="6">
        <v>0</v>
      </c>
      <c r="R216" s="7">
        <f>IFERROR(Q216/Q446, "NA")</f>
        <v>0</v>
      </c>
      <c r="S216" s="8"/>
      <c r="T216" s="6">
        <v>110</v>
      </c>
      <c r="U216" s="7">
        <f>IFERROR(T216/T446, "NA")</f>
        <v>9.0983298692131622E-4</v>
      </c>
      <c r="V216" s="8"/>
      <c r="W216" s="6">
        <v>80</v>
      </c>
      <c r="X216" s="7">
        <f>IFERROR(W216/W446, "NA")</f>
        <v>8.1945341432947453E-4</v>
      </c>
      <c r="Y216" s="8"/>
      <c r="Z216" s="6">
        <v>40</v>
      </c>
      <c r="AA216" s="7">
        <f>IFERROR(Z216/Z446, "NA")</f>
        <v>4.5829099392890465E-4</v>
      </c>
      <c r="AB216" s="8"/>
      <c r="AC216" s="6">
        <v>60</v>
      </c>
      <c r="AD216" s="7">
        <f>IFERROR(AC216/AC446, "NA")</f>
        <v>5.5959244509162342E-4</v>
      </c>
      <c r="AE216" s="8"/>
      <c r="AF216" s="6">
        <v>0</v>
      </c>
      <c r="AG216" s="7" t="str">
        <f>IFERROR(AF216/AF446, "NA")</f>
        <v>NA</v>
      </c>
      <c r="AH216" s="8"/>
      <c r="AI216" s="6">
        <v>0</v>
      </c>
      <c r="AJ216" s="7" t="str">
        <f>IFERROR(AI216/AI446, "NA")</f>
        <v>NA</v>
      </c>
      <c r="AK216" s="6"/>
      <c r="AL216" s="9">
        <f t="shared" si="28"/>
        <v>290</v>
      </c>
      <c r="AM216" s="7">
        <f>IFERROR(AL216/AL446, "NA")</f>
        <v>3.0430386079437303E-4</v>
      </c>
      <c r="AN216" s="6"/>
      <c r="AO216" s="6">
        <v>61.09</v>
      </c>
      <c r="AP216" s="7">
        <f>IFERROR(AO216/AO446, "NA")</f>
        <v>5.7247143518410754E-5</v>
      </c>
      <c r="AQ216" s="6"/>
      <c r="AR216" s="9">
        <f t="shared" si="29"/>
        <v>228.91</v>
      </c>
    </row>
    <row r="217" spans="1:44" ht="16.5" customHeight="1" x14ac:dyDescent="0.3">
      <c r="A217" s="35" t="s">
        <v>609</v>
      </c>
      <c r="B217" s="6">
        <v>575.15</v>
      </c>
      <c r="C217" s="7">
        <f>IFERROR(B217/B446, "NA")</f>
        <v>5.038102208259369E-3</v>
      </c>
      <c r="D217" s="8"/>
      <c r="E217" s="6">
        <v>1437.62</v>
      </c>
      <c r="F217" s="7">
        <f>IFERROR(E217/E446, "NA")</f>
        <v>1.8967359338589833E-2</v>
      </c>
      <c r="G217" s="8"/>
      <c r="H217" s="6">
        <v>1833.66</v>
      </c>
      <c r="I217" s="7">
        <f>IFERROR(H217/H446, "NA")</f>
        <v>1.4552085651332137E-2</v>
      </c>
      <c r="J217" s="8"/>
      <c r="K217" s="6">
        <v>1911.29</v>
      </c>
      <c r="L217" s="7">
        <f>IFERROR(K217/K446, "NA")</f>
        <v>2.3175587428975662E-2</v>
      </c>
      <c r="M217" s="8"/>
      <c r="N217" s="6">
        <v>834.77</v>
      </c>
      <c r="O217" s="7">
        <f>IFERROR(N217/N446, "NA")</f>
        <v>1.2296535693347434E-2</v>
      </c>
      <c r="P217" s="8"/>
      <c r="Q217" s="6">
        <v>2155.64</v>
      </c>
      <c r="R217" s="7">
        <f>IFERROR(Q217/Q446, "NA")</f>
        <v>2.9269478282181263E-2</v>
      </c>
      <c r="S217" s="8"/>
      <c r="T217" s="6">
        <v>3782.02</v>
      </c>
      <c r="U217" s="7">
        <f>IFERROR(T217/T446, "NA")</f>
        <v>3.1281877756328694E-2</v>
      </c>
      <c r="V217" s="8"/>
      <c r="W217" s="6">
        <v>2218.17</v>
      </c>
      <c r="X217" s="7">
        <f>IFERROR(W217/W446, "NA")</f>
        <v>2.2721087250790133E-2</v>
      </c>
      <c r="Y217" s="8"/>
      <c r="Z217" s="6">
        <v>1326.97</v>
      </c>
      <c r="AA217" s="7">
        <f>IFERROR(Z217/Z446, "NA")</f>
        <v>1.5203460005345965E-2</v>
      </c>
      <c r="AB217" s="8"/>
      <c r="AC217" s="6">
        <v>1946.36</v>
      </c>
      <c r="AD217" s="7">
        <f>IFERROR(AC217/AC446, "NA")</f>
        <v>1.8152805857142202E-2</v>
      </c>
      <c r="AE217" s="8"/>
      <c r="AF217" s="6">
        <v>0</v>
      </c>
      <c r="AG217" s="7" t="str">
        <f>IFERROR(AF217/AF446, "NA")</f>
        <v>NA</v>
      </c>
      <c r="AH217" s="8"/>
      <c r="AI217" s="6">
        <v>0</v>
      </c>
      <c r="AJ217" s="7" t="str">
        <f>IFERROR(AI217/AI446, "NA")</f>
        <v>NA</v>
      </c>
      <c r="AK217" s="6"/>
      <c r="AL217" s="9">
        <f t="shared" si="28"/>
        <v>18021.649999999998</v>
      </c>
      <c r="AM217" s="7">
        <f>IFERROR(AL217/AL446, "NA")</f>
        <v>1.8910543699603145E-2</v>
      </c>
      <c r="AN217" s="6"/>
      <c r="AO217" s="6">
        <v>19690.88</v>
      </c>
      <c r="AP217" s="7">
        <f>IFERROR(AO217/AO446, "NA")</f>
        <v>1.8452228406675462E-2</v>
      </c>
      <c r="AQ217" s="6"/>
      <c r="AR217" s="9">
        <f t="shared" si="29"/>
        <v>-1669.2300000000032</v>
      </c>
    </row>
    <row r="218" spans="1:44" ht="16.5" customHeight="1" x14ac:dyDescent="0.3">
      <c r="A218" s="36" t="s">
        <v>261</v>
      </c>
      <c r="B218" s="11">
        <f>IFERROR(B213+B214+B215+B216+B217, "NA")</f>
        <v>1225.8</v>
      </c>
      <c r="C218" s="12">
        <f>IFERROR(B218/B446, "NA")</f>
        <v>1.0737556614595035E-2</v>
      </c>
      <c r="D218" s="2"/>
      <c r="E218" s="11">
        <f>IFERROR(E213+E214+E215+E216+E217, "NA")</f>
        <v>2315.2799999999997</v>
      </c>
      <c r="F218" s="12">
        <f>IFERROR(E218/E446, "NA")</f>
        <v>3.054683972777943E-2</v>
      </c>
      <c r="G218" s="2"/>
      <c r="H218" s="11">
        <f>IFERROR(H213+H214+H215+H216+H217, "NA")</f>
        <v>2479.7600000000002</v>
      </c>
      <c r="I218" s="12">
        <f>IFERROR(H218/H446, "NA")</f>
        <v>1.967959158990619E-2</v>
      </c>
      <c r="J218" s="2"/>
      <c r="K218" s="11">
        <f>IFERROR(K213+K214+K215+K216+K217, "NA")</f>
        <v>2751.45</v>
      </c>
      <c r="L218" s="12">
        <f>IFERROR(K218/K446, "NA")</f>
        <v>3.3363053242289283E-2</v>
      </c>
      <c r="M218" s="2"/>
      <c r="N218" s="11">
        <f>IFERROR(N213+N214+N215+N216+N217, "NA")</f>
        <v>1543.29</v>
      </c>
      <c r="O218" s="12">
        <f>IFERROR(N218/N446, "NA")</f>
        <v>2.2733352384712149E-2</v>
      </c>
      <c r="P218" s="2"/>
      <c r="Q218" s="11">
        <f>IFERROR(Q213+Q214+Q215+Q216+Q217, "NA")</f>
        <v>3132.22</v>
      </c>
      <c r="R218" s="12">
        <f>IFERROR(Q218/Q446, "NA")</f>
        <v>4.2529571387158245E-2</v>
      </c>
      <c r="S218" s="2"/>
      <c r="T218" s="11">
        <f>IFERROR(T213+T214+T215+T216+T217, "NA")</f>
        <v>4483.3999999999996</v>
      </c>
      <c r="U218" s="12">
        <f>IFERROR(T218/T446, "NA")</f>
        <v>3.7083138305118446E-2</v>
      </c>
      <c r="V218" s="2"/>
      <c r="W218" s="11">
        <f>IFERROR(W213+W214+W215+W216+W217, "NA")</f>
        <v>2809.1800000000003</v>
      </c>
      <c r="X218" s="12">
        <f>IFERROR(W218/W446, "NA")</f>
        <v>2.877490178082592E-2</v>
      </c>
      <c r="Y218" s="2"/>
      <c r="Z218" s="11">
        <f>IFERROR(Z213+Z214+Z215+Z216+Z217, "NA")</f>
        <v>1924.7</v>
      </c>
      <c r="AA218" s="12">
        <f>IFERROR(Z218/Z446, "NA")</f>
        <v>2.2051816900374072E-2</v>
      </c>
      <c r="AB218" s="2"/>
      <c r="AC218" s="11">
        <f>IFERROR(AC213+AC214+AC215+AC216+AC217, "NA")</f>
        <v>2569.8199999999997</v>
      </c>
      <c r="AD218" s="12">
        <f>IFERROR(AC218/AC446, "NA")</f>
        <v>2.396753095408926E-2</v>
      </c>
      <c r="AE218" s="2"/>
      <c r="AF218" s="11">
        <f>IFERROR(AF213+AF214+AF215+AF216+AF217, "NA")</f>
        <v>0</v>
      </c>
      <c r="AG218" s="12" t="str">
        <f>IFERROR(AF218/AF446, "NA")</f>
        <v>NA</v>
      </c>
      <c r="AH218" s="2"/>
      <c r="AI218" s="11">
        <f>IFERROR(AI213+AI214+AI215+AI216+AI217, "NA")</f>
        <v>0</v>
      </c>
      <c r="AJ218" s="12" t="str">
        <f>IFERROR(AI218/AI446, "NA")</f>
        <v>NA</v>
      </c>
      <c r="AK218" s="2"/>
      <c r="AL218" s="11">
        <f t="shared" si="28"/>
        <v>25234.9</v>
      </c>
      <c r="AM218" s="12">
        <f>IFERROR(AL218/AL446, "NA")</f>
        <v>2.6479577575034219E-2</v>
      </c>
      <c r="AN218" s="2"/>
      <c r="AO218" s="11">
        <f>IFERROR(AO213+AO214+AO215+AO216+AO217, "NA")</f>
        <v>31486.57</v>
      </c>
      <c r="AP218" s="12">
        <f>IFERROR(AO218/AO446, "NA")</f>
        <v>2.9505912451996831E-2</v>
      </c>
      <c r="AQ218" s="2"/>
      <c r="AR218" s="11">
        <f t="shared" si="29"/>
        <v>-6251.6699999999983</v>
      </c>
    </row>
    <row r="219" spans="1:44" ht="16.5" hidden="1" customHeight="1" x14ac:dyDescent="0.3">
      <c r="A219" s="33" t="s">
        <v>610</v>
      </c>
      <c r="B219" s="6">
        <v>0</v>
      </c>
      <c r="C219" s="7">
        <f>IFERROR(B219/B446, "NA")</f>
        <v>0</v>
      </c>
      <c r="D219" s="8"/>
      <c r="E219" s="6">
        <v>0</v>
      </c>
      <c r="F219" s="7">
        <f>IFERROR(E219/E446, "NA")</f>
        <v>0</v>
      </c>
      <c r="G219" s="8"/>
      <c r="H219" s="6">
        <v>0</v>
      </c>
      <c r="I219" s="7">
        <f>IFERROR(H219/H446, "NA")</f>
        <v>0</v>
      </c>
      <c r="J219" s="8"/>
      <c r="K219" s="6">
        <v>0</v>
      </c>
      <c r="L219" s="7">
        <f>IFERROR(K219/K446, "NA")</f>
        <v>0</v>
      </c>
      <c r="M219" s="8"/>
      <c r="N219" s="6">
        <v>0</v>
      </c>
      <c r="O219" s="7">
        <f>IFERROR(N219/N446, "NA")</f>
        <v>0</v>
      </c>
      <c r="P219" s="8"/>
      <c r="Q219" s="6">
        <v>0</v>
      </c>
      <c r="R219" s="7">
        <f>IFERROR(Q219/Q446, "NA")</f>
        <v>0</v>
      </c>
      <c r="S219" s="8"/>
      <c r="T219" s="6">
        <v>0</v>
      </c>
      <c r="U219" s="7">
        <f>IFERROR(T219/T446, "NA")</f>
        <v>0</v>
      </c>
      <c r="V219" s="8"/>
      <c r="W219" s="6">
        <v>0</v>
      </c>
      <c r="X219" s="7">
        <f>IFERROR(W219/W446, "NA")</f>
        <v>0</v>
      </c>
      <c r="Y219" s="8"/>
      <c r="Z219" s="6">
        <v>0</v>
      </c>
      <c r="AA219" s="7">
        <f>IFERROR(Z219/Z446, "NA")</f>
        <v>0</v>
      </c>
      <c r="AB219" s="8"/>
      <c r="AC219" s="6">
        <v>0</v>
      </c>
      <c r="AD219" s="7">
        <f>IFERROR(AC219/AC446, "NA")</f>
        <v>0</v>
      </c>
      <c r="AE219" s="8"/>
      <c r="AF219" s="6">
        <v>0</v>
      </c>
      <c r="AG219" s="7" t="str">
        <f>IFERROR(AF219/AF446, "NA")</f>
        <v>NA</v>
      </c>
      <c r="AH219" s="8"/>
      <c r="AI219" s="6">
        <v>0</v>
      </c>
      <c r="AJ219" s="7" t="str">
        <f>IFERROR(AI219/AI446, "NA")</f>
        <v>NA</v>
      </c>
      <c r="AK219" s="6"/>
      <c r="AL219" s="9">
        <f t="shared" si="28"/>
        <v>0</v>
      </c>
      <c r="AM219" s="7">
        <f>IFERROR(AL219/AL446, "NA")</f>
        <v>0</v>
      </c>
      <c r="AN219" s="6"/>
      <c r="AO219" s="6">
        <v>0</v>
      </c>
      <c r="AP219" s="7">
        <f>IFERROR(AO219/AO446, "NA")</f>
        <v>0</v>
      </c>
      <c r="AQ219" s="6"/>
      <c r="AR219" s="9">
        <f t="shared" si="29"/>
        <v>0</v>
      </c>
    </row>
    <row r="220" spans="1:44" ht="16.5" hidden="1" customHeight="1" x14ac:dyDescent="0.3">
      <c r="A220" s="33" t="s">
        <v>611</v>
      </c>
      <c r="B220" s="6">
        <v>0</v>
      </c>
      <c r="C220" s="7">
        <f>IFERROR(B220/B446, "NA")</f>
        <v>0</v>
      </c>
      <c r="D220" s="8"/>
      <c r="E220" s="6">
        <v>0</v>
      </c>
      <c r="F220" s="7">
        <f>IFERROR(E220/E446, "NA")</f>
        <v>0</v>
      </c>
      <c r="G220" s="8"/>
      <c r="H220" s="6">
        <v>0</v>
      </c>
      <c r="I220" s="7">
        <f>IFERROR(H220/H446, "NA")</f>
        <v>0</v>
      </c>
      <c r="J220" s="8"/>
      <c r="K220" s="6">
        <v>0</v>
      </c>
      <c r="L220" s="7">
        <f>IFERROR(K220/K446, "NA")</f>
        <v>0</v>
      </c>
      <c r="M220" s="8"/>
      <c r="N220" s="6">
        <v>0</v>
      </c>
      <c r="O220" s="7">
        <f>IFERROR(N220/N446, "NA")</f>
        <v>0</v>
      </c>
      <c r="P220" s="8"/>
      <c r="Q220" s="6">
        <v>0</v>
      </c>
      <c r="R220" s="7">
        <f>IFERROR(Q220/Q446, "NA")</f>
        <v>0</v>
      </c>
      <c r="S220" s="8"/>
      <c r="T220" s="6">
        <v>0</v>
      </c>
      <c r="U220" s="7">
        <f>IFERROR(T220/T446, "NA")</f>
        <v>0</v>
      </c>
      <c r="V220" s="8"/>
      <c r="W220" s="6">
        <v>0</v>
      </c>
      <c r="X220" s="7">
        <f>IFERROR(W220/W446, "NA")</f>
        <v>0</v>
      </c>
      <c r="Y220" s="8"/>
      <c r="Z220" s="6">
        <v>0</v>
      </c>
      <c r="AA220" s="7">
        <f>IFERROR(Z220/Z446, "NA")</f>
        <v>0</v>
      </c>
      <c r="AB220" s="8"/>
      <c r="AC220" s="6">
        <v>0</v>
      </c>
      <c r="AD220" s="7">
        <f>IFERROR(AC220/AC446, "NA")</f>
        <v>0</v>
      </c>
      <c r="AE220" s="8"/>
      <c r="AF220" s="6">
        <v>0</v>
      </c>
      <c r="AG220" s="7" t="str">
        <f>IFERROR(AF220/AF446, "NA")</f>
        <v>NA</v>
      </c>
      <c r="AH220" s="8"/>
      <c r="AI220" s="6">
        <v>0</v>
      </c>
      <c r="AJ220" s="7" t="str">
        <f>IFERROR(AI220/AI446, "NA")</f>
        <v>NA</v>
      </c>
      <c r="AK220" s="6"/>
      <c r="AL220" s="9">
        <f t="shared" si="28"/>
        <v>0</v>
      </c>
      <c r="AM220" s="7">
        <f>IFERROR(AL220/AL446, "NA")</f>
        <v>0</v>
      </c>
      <c r="AN220" s="6"/>
      <c r="AO220" s="6">
        <v>0</v>
      </c>
      <c r="AP220" s="7">
        <f>IFERROR(AO220/AO446, "NA")</f>
        <v>0</v>
      </c>
      <c r="AQ220" s="6"/>
      <c r="AR220" s="9">
        <f t="shared" si="29"/>
        <v>0</v>
      </c>
    </row>
    <row r="221" spans="1:44" ht="16.5" hidden="1" customHeight="1" x14ac:dyDescent="0.3">
      <c r="A221" s="33" t="s">
        <v>612</v>
      </c>
      <c r="B221" s="6">
        <v>0</v>
      </c>
      <c r="C221" s="7">
        <f>IFERROR(B221/B446, "NA")</f>
        <v>0</v>
      </c>
      <c r="D221" s="8"/>
      <c r="E221" s="6">
        <v>0</v>
      </c>
      <c r="F221" s="7">
        <f>IFERROR(E221/E446, "NA")</f>
        <v>0</v>
      </c>
      <c r="G221" s="8"/>
      <c r="H221" s="6">
        <v>0</v>
      </c>
      <c r="I221" s="7">
        <f>IFERROR(H221/H446, "NA")</f>
        <v>0</v>
      </c>
      <c r="J221" s="8"/>
      <c r="K221" s="6">
        <v>0</v>
      </c>
      <c r="L221" s="7">
        <f>IFERROR(K221/K446, "NA")</f>
        <v>0</v>
      </c>
      <c r="M221" s="8"/>
      <c r="N221" s="6">
        <v>0</v>
      </c>
      <c r="O221" s="7">
        <f>IFERROR(N221/N446, "NA")</f>
        <v>0</v>
      </c>
      <c r="P221" s="8"/>
      <c r="Q221" s="6">
        <v>0</v>
      </c>
      <c r="R221" s="7">
        <f>IFERROR(Q221/Q446, "NA")</f>
        <v>0</v>
      </c>
      <c r="S221" s="8"/>
      <c r="T221" s="6">
        <v>0</v>
      </c>
      <c r="U221" s="7">
        <f>IFERROR(T221/T446, "NA")</f>
        <v>0</v>
      </c>
      <c r="V221" s="8"/>
      <c r="W221" s="6">
        <v>0</v>
      </c>
      <c r="X221" s="7">
        <f>IFERROR(W221/W446, "NA")</f>
        <v>0</v>
      </c>
      <c r="Y221" s="8"/>
      <c r="Z221" s="6">
        <v>0</v>
      </c>
      <c r="AA221" s="7">
        <f>IFERROR(Z221/Z446, "NA")</f>
        <v>0</v>
      </c>
      <c r="AB221" s="8"/>
      <c r="AC221" s="6">
        <v>0</v>
      </c>
      <c r="AD221" s="7">
        <f>IFERROR(AC221/AC446, "NA")</f>
        <v>0</v>
      </c>
      <c r="AE221" s="8"/>
      <c r="AF221" s="6">
        <v>0</v>
      </c>
      <c r="AG221" s="7" t="str">
        <f>IFERROR(AF221/AF446, "NA")</f>
        <v>NA</v>
      </c>
      <c r="AH221" s="8"/>
      <c r="AI221" s="6">
        <v>0</v>
      </c>
      <c r="AJ221" s="7" t="str">
        <f>IFERROR(AI221/AI446, "NA")</f>
        <v>NA</v>
      </c>
      <c r="AK221" s="6"/>
      <c r="AL221" s="9">
        <f t="shared" si="28"/>
        <v>0</v>
      </c>
      <c r="AM221" s="7">
        <f>IFERROR(AL221/AL446, "NA")</f>
        <v>0</v>
      </c>
      <c r="AN221" s="6"/>
      <c r="AO221" s="6">
        <v>0</v>
      </c>
      <c r="AP221" s="7">
        <f>IFERROR(AO221/AO446, "NA")</f>
        <v>0</v>
      </c>
      <c r="AQ221" s="6"/>
      <c r="AR221" s="9">
        <f t="shared" si="29"/>
        <v>0</v>
      </c>
    </row>
    <row r="222" spans="1:44" ht="16.5" customHeight="1" x14ac:dyDescent="0.3">
      <c r="A222" s="33" t="s">
        <v>613</v>
      </c>
      <c r="B222" s="6">
        <v>237.61</v>
      </c>
      <c r="C222" s="7">
        <f>IFERROR(B222/B446, "NA")</f>
        <v>2.0813761031113773E-3</v>
      </c>
      <c r="D222" s="8"/>
      <c r="E222" s="6">
        <v>140.97999999999999</v>
      </c>
      <c r="F222" s="7">
        <f>IFERROR(E222/E446, "NA")</f>
        <v>1.8600313848961439E-3</v>
      </c>
      <c r="G222" s="8"/>
      <c r="H222" s="6">
        <v>66.67</v>
      </c>
      <c r="I222" s="7">
        <f>IFERROR(H222/H446, "NA")</f>
        <v>5.2909893348511373E-4</v>
      </c>
      <c r="J222" s="8"/>
      <c r="K222" s="6">
        <v>554.15</v>
      </c>
      <c r="L222" s="7">
        <f>IFERROR(K222/K446, "NA")</f>
        <v>6.7194155642350782E-3</v>
      </c>
      <c r="M222" s="8"/>
      <c r="N222" s="6">
        <v>66.67</v>
      </c>
      <c r="O222" s="7">
        <f>IFERROR(N222/N446, "NA")</f>
        <v>9.8207893752227981E-4</v>
      </c>
      <c r="P222" s="8"/>
      <c r="Q222" s="6">
        <v>167.33</v>
      </c>
      <c r="R222" s="7">
        <f>IFERROR(Q222/Q446, "NA")</f>
        <v>2.2720221377212297E-3</v>
      </c>
      <c r="S222" s="8"/>
      <c r="T222" s="6">
        <v>487.21</v>
      </c>
      <c r="U222" s="7">
        <f>IFERROR(T222/T446, "NA")</f>
        <v>4.0298157232539497E-3</v>
      </c>
      <c r="V222" s="8"/>
      <c r="W222" s="6">
        <v>99.38</v>
      </c>
      <c r="X222" s="7">
        <f>IFERROR(W222/W446, "NA")</f>
        <v>1.0179660039507897E-3</v>
      </c>
      <c r="Y222" s="8"/>
      <c r="Z222" s="6">
        <v>218.17</v>
      </c>
      <c r="AA222" s="7">
        <f>IFERROR(Z222/Z446, "NA")</f>
        <v>2.4996336536367283E-3</v>
      </c>
      <c r="AB222" s="8"/>
      <c r="AC222" s="6">
        <v>66.67</v>
      </c>
      <c r="AD222" s="7">
        <f>IFERROR(AC222/AC446, "NA")</f>
        <v>6.2180047190430897E-4</v>
      </c>
      <c r="AE222" s="8"/>
      <c r="AF222" s="6">
        <v>0</v>
      </c>
      <c r="AG222" s="7" t="str">
        <f>IFERROR(AF222/AF446, "NA")</f>
        <v>NA</v>
      </c>
      <c r="AH222" s="8"/>
      <c r="AI222" s="6">
        <v>0</v>
      </c>
      <c r="AJ222" s="7" t="str">
        <f>IFERROR(AI222/AI446, "NA")</f>
        <v>NA</v>
      </c>
      <c r="AK222" s="6"/>
      <c r="AL222" s="9">
        <f t="shared" si="28"/>
        <v>2104.84</v>
      </c>
      <c r="AM222" s="7">
        <f>IFERROR(AL222/AL446, "NA")</f>
        <v>2.2086584081187177E-3</v>
      </c>
      <c r="AN222" s="6"/>
      <c r="AO222" s="6">
        <v>2288.5300000000002</v>
      </c>
      <c r="AP222" s="7">
        <f>IFERROR(AO222/AO446, "NA")</f>
        <v>2.1445703937827561E-3</v>
      </c>
      <c r="AQ222" s="6"/>
      <c r="AR222" s="9">
        <f t="shared" si="29"/>
        <v>-183.69000000000005</v>
      </c>
    </row>
    <row r="223" spans="1:44" ht="16.5" hidden="1" customHeight="1" x14ac:dyDescent="0.3">
      <c r="A223" s="33" t="s">
        <v>614</v>
      </c>
      <c r="B223" s="6">
        <v>0</v>
      </c>
      <c r="C223" s="7">
        <f>IFERROR(B223/B446, "NA")</f>
        <v>0</v>
      </c>
      <c r="D223" s="8"/>
      <c r="E223" s="6">
        <v>0</v>
      </c>
      <c r="F223" s="7">
        <f>IFERROR(E223/E446, "NA")</f>
        <v>0</v>
      </c>
      <c r="G223" s="8"/>
      <c r="H223" s="6">
        <v>0</v>
      </c>
      <c r="I223" s="7">
        <f>IFERROR(H223/H446, "NA")</f>
        <v>0</v>
      </c>
      <c r="J223" s="8"/>
      <c r="K223" s="6">
        <v>0</v>
      </c>
      <c r="L223" s="7">
        <f>IFERROR(K223/K446, "NA")</f>
        <v>0</v>
      </c>
      <c r="M223" s="8"/>
      <c r="N223" s="6">
        <v>0</v>
      </c>
      <c r="O223" s="7">
        <f>IFERROR(N223/N446, "NA")</f>
        <v>0</v>
      </c>
      <c r="P223" s="8"/>
      <c r="Q223" s="6">
        <v>0</v>
      </c>
      <c r="R223" s="7">
        <f>IFERROR(Q223/Q446, "NA")</f>
        <v>0</v>
      </c>
      <c r="S223" s="8"/>
      <c r="T223" s="6">
        <v>0</v>
      </c>
      <c r="U223" s="7">
        <f>IFERROR(T223/T446, "NA")</f>
        <v>0</v>
      </c>
      <c r="V223" s="8"/>
      <c r="W223" s="6">
        <v>0</v>
      </c>
      <c r="X223" s="7">
        <f>IFERROR(W223/W446, "NA")</f>
        <v>0</v>
      </c>
      <c r="Y223" s="8"/>
      <c r="Z223" s="6">
        <v>0</v>
      </c>
      <c r="AA223" s="7">
        <f>IFERROR(Z223/Z446, "NA")</f>
        <v>0</v>
      </c>
      <c r="AB223" s="8"/>
      <c r="AC223" s="6">
        <v>0</v>
      </c>
      <c r="AD223" s="7">
        <f>IFERROR(AC223/AC446, "NA")</f>
        <v>0</v>
      </c>
      <c r="AE223" s="8"/>
      <c r="AF223" s="6">
        <v>0</v>
      </c>
      <c r="AG223" s="7" t="str">
        <f>IFERROR(AF223/AF446, "NA")</f>
        <v>NA</v>
      </c>
      <c r="AH223" s="8"/>
      <c r="AI223" s="6">
        <v>0</v>
      </c>
      <c r="AJ223" s="7" t="str">
        <f>IFERROR(AI223/AI446, "NA")</f>
        <v>NA</v>
      </c>
      <c r="AK223" s="6"/>
      <c r="AL223" s="9">
        <f t="shared" si="28"/>
        <v>0</v>
      </c>
      <c r="AM223" s="7">
        <f>IFERROR(AL223/AL446, "NA")</f>
        <v>0</v>
      </c>
      <c r="AN223" s="6"/>
      <c r="AO223" s="6">
        <v>0</v>
      </c>
      <c r="AP223" s="7">
        <f>IFERROR(AO223/AO446, "NA")</f>
        <v>0</v>
      </c>
      <c r="AQ223" s="6"/>
      <c r="AR223" s="9">
        <f t="shared" si="29"/>
        <v>0</v>
      </c>
    </row>
    <row r="224" spans="1:44" ht="16.5" hidden="1" customHeight="1" x14ac:dyDescent="0.3">
      <c r="A224" s="33" t="s">
        <v>615</v>
      </c>
      <c r="B224" s="6">
        <v>0</v>
      </c>
      <c r="C224" s="7">
        <f>IFERROR(B224/B446, "NA")</f>
        <v>0</v>
      </c>
      <c r="D224" s="8"/>
      <c r="E224" s="6">
        <v>0</v>
      </c>
      <c r="F224" s="7">
        <f>IFERROR(E224/E446, "NA")</f>
        <v>0</v>
      </c>
      <c r="G224" s="8"/>
      <c r="H224" s="6">
        <v>0</v>
      </c>
      <c r="I224" s="7">
        <f>IFERROR(H224/H446, "NA")</f>
        <v>0</v>
      </c>
      <c r="J224" s="8"/>
      <c r="K224" s="6">
        <v>0</v>
      </c>
      <c r="L224" s="7">
        <f>IFERROR(K224/K446, "NA")</f>
        <v>0</v>
      </c>
      <c r="M224" s="8"/>
      <c r="N224" s="6">
        <v>0</v>
      </c>
      <c r="O224" s="7">
        <f>IFERROR(N224/N446, "NA")</f>
        <v>0</v>
      </c>
      <c r="P224" s="8"/>
      <c r="Q224" s="6">
        <v>0</v>
      </c>
      <c r="R224" s="7">
        <f>IFERROR(Q224/Q446, "NA")</f>
        <v>0</v>
      </c>
      <c r="S224" s="8"/>
      <c r="T224" s="6">
        <v>0</v>
      </c>
      <c r="U224" s="7">
        <f>IFERROR(T224/T446, "NA")</f>
        <v>0</v>
      </c>
      <c r="V224" s="8"/>
      <c r="W224" s="6">
        <v>0</v>
      </c>
      <c r="X224" s="7">
        <f>IFERROR(W224/W446, "NA")</f>
        <v>0</v>
      </c>
      <c r="Y224" s="8"/>
      <c r="Z224" s="6">
        <v>0</v>
      </c>
      <c r="AA224" s="7">
        <f>IFERROR(Z224/Z446, "NA")</f>
        <v>0</v>
      </c>
      <c r="AB224" s="8"/>
      <c r="AC224" s="6">
        <v>0</v>
      </c>
      <c r="AD224" s="7">
        <f>IFERROR(AC224/AC446, "NA")</f>
        <v>0</v>
      </c>
      <c r="AE224" s="8"/>
      <c r="AF224" s="6">
        <v>0</v>
      </c>
      <c r="AG224" s="7" t="str">
        <f>IFERROR(AF224/AF446, "NA")</f>
        <v>NA</v>
      </c>
      <c r="AH224" s="8"/>
      <c r="AI224" s="6">
        <v>0</v>
      </c>
      <c r="AJ224" s="7" t="str">
        <f>IFERROR(AI224/AI446, "NA")</f>
        <v>NA</v>
      </c>
      <c r="AK224" s="6"/>
      <c r="AL224" s="9">
        <f t="shared" si="28"/>
        <v>0</v>
      </c>
      <c r="AM224" s="7">
        <f>IFERROR(AL224/AL446, "NA")</f>
        <v>0</v>
      </c>
      <c r="AN224" s="6"/>
      <c r="AO224" s="6">
        <v>0</v>
      </c>
      <c r="AP224" s="7">
        <f>IFERROR(AO224/AO446, "NA")</f>
        <v>0</v>
      </c>
      <c r="AQ224" s="6"/>
      <c r="AR224" s="9">
        <f t="shared" si="29"/>
        <v>0</v>
      </c>
    </row>
    <row r="225" spans="1:44" ht="16.5" hidden="1" customHeight="1" x14ac:dyDescent="0.3">
      <c r="A225" s="33" t="s">
        <v>616</v>
      </c>
      <c r="B225" s="6">
        <v>0</v>
      </c>
      <c r="C225" s="7">
        <f>IFERROR(B225/B446, "NA")</f>
        <v>0</v>
      </c>
      <c r="D225" s="8"/>
      <c r="E225" s="6">
        <v>0</v>
      </c>
      <c r="F225" s="7">
        <f>IFERROR(E225/E446, "NA")</f>
        <v>0</v>
      </c>
      <c r="G225" s="8"/>
      <c r="H225" s="6">
        <v>0</v>
      </c>
      <c r="I225" s="7">
        <f>IFERROR(H225/H446, "NA")</f>
        <v>0</v>
      </c>
      <c r="J225" s="8"/>
      <c r="K225" s="6">
        <v>0</v>
      </c>
      <c r="L225" s="7">
        <f>IFERROR(K225/K446, "NA")</f>
        <v>0</v>
      </c>
      <c r="M225" s="8"/>
      <c r="N225" s="6">
        <v>0</v>
      </c>
      <c r="O225" s="7">
        <f>IFERROR(N225/N446, "NA")</f>
        <v>0</v>
      </c>
      <c r="P225" s="8"/>
      <c r="Q225" s="6">
        <v>0</v>
      </c>
      <c r="R225" s="7">
        <f>IFERROR(Q225/Q446, "NA")</f>
        <v>0</v>
      </c>
      <c r="S225" s="8"/>
      <c r="T225" s="6">
        <v>0</v>
      </c>
      <c r="U225" s="7">
        <f>IFERROR(T225/T446, "NA")</f>
        <v>0</v>
      </c>
      <c r="V225" s="8"/>
      <c r="W225" s="6">
        <v>0</v>
      </c>
      <c r="X225" s="7">
        <f>IFERROR(W225/W446, "NA")</f>
        <v>0</v>
      </c>
      <c r="Y225" s="8"/>
      <c r="Z225" s="6">
        <v>0</v>
      </c>
      <c r="AA225" s="7">
        <f>IFERROR(Z225/Z446, "NA")</f>
        <v>0</v>
      </c>
      <c r="AB225" s="8"/>
      <c r="AC225" s="6">
        <v>0</v>
      </c>
      <c r="AD225" s="7">
        <f>IFERROR(AC225/AC446, "NA")</f>
        <v>0</v>
      </c>
      <c r="AE225" s="8"/>
      <c r="AF225" s="6">
        <v>0</v>
      </c>
      <c r="AG225" s="7" t="str">
        <f>IFERROR(AF225/AF446, "NA")</f>
        <v>NA</v>
      </c>
      <c r="AH225" s="8"/>
      <c r="AI225" s="6">
        <v>0</v>
      </c>
      <c r="AJ225" s="7" t="str">
        <f>IFERROR(AI225/AI446, "NA")</f>
        <v>NA</v>
      </c>
      <c r="AK225" s="6"/>
      <c r="AL225" s="9">
        <f t="shared" si="28"/>
        <v>0</v>
      </c>
      <c r="AM225" s="7">
        <f>IFERROR(AL225/AL446, "NA")</f>
        <v>0</v>
      </c>
      <c r="AN225" s="6"/>
      <c r="AO225" s="6">
        <v>0</v>
      </c>
      <c r="AP225" s="7">
        <f>IFERROR(AO225/AO446, "NA")</f>
        <v>0</v>
      </c>
      <c r="AQ225" s="6"/>
      <c r="AR225" s="9">
        <f t="shared" si="29"/>
        <v>0</v>
      </c>
    </row>
    <row r="226" spans="1:44" ht="16.5" hidden="1" customHeight="1" x14ac:dyDescent="0.3">
      <c r="A226" s="33" t="s">
        <v>617</v>
      </c>
      <c r="B226" s="6">
        <v>0</v>
      </c>
      <c r="C226" s="7">
        <f>IFERROR(B226/B446, "NA")</f>
        <v>0</v>
      </c>
      <c r="D226" s="8"/>
      <c r="E226" s="6">
        <v>0</v>
      </c>
      <c r="F226" s="7">
        <f>IFERROR(E226/E446, "NA")</f>
        <v>0</v>
      </c>
      <c r="G226" s="8"/>
      <c r="H226" s="6">
        <v>0</v>
      </c>
      <c r="I226" s="7">
        <f>IFERROR(H226/H446, "NA")</f>
        <v>0</v>
      </c>
      <c r="J226" s="8"/>
      <c r="K226" s="6">
        <v>0</v>
      </c>
      <c r="L226" s="7">
        <f>IFERROR(K226/K446, "NA")</f>
        <v>0</v>
      </c>
      <c r="M226" s="8"/>
      <c r="N226" s="6">
        <v>0</v>
      </c>
      <c r="O226" s="7">
        <f>IFERROR(N226/N446, "NA")</f>
        <v>0</v>
      </c>
      <c r="P226" s="8"/>
      <c r="Q226" s="6">
        <v>0</v>
      </c>
      <c r="R226" s="7">
        <f>IFERROR(Q226/Q446, "NA")</f>
        <v>0</v>
      </c>
      <c r="S226" s="8"/>
      <c r="T226" s="6">
        <v>0</v>
      </c>
      <c r="U226" s="7">
        <f>IFERROR(T226/T446, "NA")</f>
        <v>0</v>
      </c>
      <c r="V226" s="8"/>
      <c r="W226" s="6">
        <v>0</v>
      </c>
      <c r="X226" s="7">
        <f>IFERROR(W226/W446, "NA")</f>
        <v>0</v>
      </c>
      <c r="Y226" s="8"/>
      <c r="Z226" s="6">
        <v>0</v>
      </c>
      <c r="AA226" s="7">
        <f>IFERROR(Z226/Z446, "NA")</f>
        <v>0</v>
      </c>
      <c r="AB226" s="8"/>
      <c r="AC226" s="6">
        <v>0</v>
      </c>
      <c r="AD226" s="7">
        <f>IFERROR(AC226/AC446, "NA")</f>
        <v>0</v>
      </c>
      <c r="AE226" s="8"/>
      <c r="AF226" s="6">
        <v>0</v>
      </c>
      <c r="AG226" s="7" t="str">
        <f>IFERROR(AF226/AF446, "NA")</f>
        <v>NA</v>
      </c>
      <c r="AH226" s="8"/>
      <c r="AI226" s="6">
        <v>0</v>
      </c>
      <c r="AJ226" s="7" t="str">
        <f>IFERROR(AI226/AI446, "NA")</f>
        <v>NA</v>
      </c>
      <c r="AK226" s="6"/>
      <c r="AL226" s="9">
        <f t="shared" si="28"/>
        <v>0</v>
      </c>
      <c r="AM226" s="7">
        <f>IFERROR(AL226/AL446, "NA")</f>
        <v>0</v>
      </c>
      <c r="AN226" s="6"/>
      <c r="AO226" s="6">
        <v>0</v>
      </c>
      <c r="AP226" s="7">
        <f>IFERROR(AO226/AO446, "NA")</f>
        <v>0</v>
      </c>
      <c r="AQ226" s="6"/>
      <c r="AR226" s="9">
        <f t="shared" si="29"/>
        <v>0</v>
      </c>
    </row>
    <row r="227" spans="1:44" ht="16.5" customHeight="1" x14ac:dyDescent="0.3">
      <c r="A227" s="40" t="s">
        <v>270</v>
      </c>
      <c r="B227" s="11">
        <f>IFERROR(B211+B213+B214+B215+B216+B217+B219+B220+B221+B222+B223+B224+B225+B226, "NA")</f>
        <v>1463.4099999999999</v>
      </c>
      <c r="C227" s="12">
        <f>IFERROR(B227/B446, "NA")</f>
        <v>1.2818932717706412E-2</v>
      </c>
      <c r="D227" s="2"/>
      <c r="E227" s="11">
        <f>IFERROR(E211+E213+E214+E215+E216+E217+E219+E220+E221+E222+E223+E224+E225+E226, "NA")</f>
        <v>2456.2599999999998</v>
      </c>
      <c r="F227" s="12">
        <f>IFERROR(E227/E446, "NA")</f>
        <v>3.2406871112675574E-2</v>
      </c>
      <c r="G227" s="2"/>
      <c r="H227" s="11">
        <f>IFERROR(H211+H213+H214+H215+H216+H217+H219+H220+H221+H222+H223+H224+H225+H226, "NA")</f>
        <v>2546.4300000000003</v>
      </c>
      <c r="I227" s="12">
        <f>IFERROR(H227/H446, "NA")</f>
        <v>2.0208690523391304E-2</v>
      </c>
      <c r="J227" s="2"/>
      <c r="K227" s="11">
        <f>IFERROR(K211+K213+K214+K215+K216+K217+K219+K220+K221+K222+K223+K224+K225+K226, "NA")</f>
        <v>3305.6</v>
      </c>
      <c r="L227" s="12">
        <f>IFERROR(K227/K446, "NA")</f>
        <v>4.0082468806524364E-2</v>
      </c>
      <c r="M227" s="2"/>
      <c r="N227" s="11">
        <f>IFERROR(N211+N213+N214+N215+N216+N217+N219+N220+N221+N222+N223+N224+N225+N226, "NA")</f>
        <v>1609.96</v>
      </c>
      <c r="O227" s="12">
        <f>IFERROR(N227/N446, "NA")</f>
        <v>2.3715431322234432E-2</v>
      </c>
      <c r="P227" s="2"/>
      <c r="Q227" s="11">
        <f>IFERROR(Q211+Q213+Q214+Q215+Q216+Q217+Q219+Q220+Q221+Q222+Q223+Q224+Q225+Q226, "NA")</f>
        <v>3299.5499999999997</v>
      </c>
      <c r="R227" s="12">
        <f>IFERROR(Q227/Q446, "NA")</f>
        <v>4.4801593524879474E-2</v>
      </c>
      <c r="S227" s="2"/>
      <c r="T227" s="11">
        <f>IFERROR(T211+T213+T214+T215+T216+T217+T219+T220+T221+T222+T223+T224+T225+T226, "NA")</f>
        <v>4970.6099999999997</v>
      </c>
      <c r="U227" s="12">
        <f>IFERROR(T227/T446, "NA")</f>
        <v>4.1112954028372395E-2</v>
      </c>
      <c r="V227" s="2"/>
      <c r="W227" s="11">
        <f>IFERROR(W211+W213+W214+W215+W216+W217+W219+W220+W221+W222+W223+W224+W225+W226, "NA")</f>
        <v>2908.5600000000004</v>
      </c>
      <c r="X227" s="12">
        <f>IFERROR(W227/W446, "NA")</f>
        <v>2.979286778477671E-2</v>
      </c>
      <c r="Y227" s="2"/>
      <c r="Z227" s="11">
        <f>IFERROR(Z211+Z213+Z214+Z215+Z216+Z217+Z219+Z220+Z221+Z222+Z223+Z224+Z225+Z226, "NA")</f>
        <v>2142.87</v>
      </c>
      <c r="AA227" s="12">
        <f>IFERROR(Z227/Z446, "NA")</f>
        <v>2.4551450554010798E-2</v>
      </c>
      <c r="AB227" s="2"/>
      <c r="AC227" s="11">
        <f>IFERROR(AC211+AC213+AC214+AC215+AC216+AC217+AC219+AC220+AC221+AC222+AC223+AC224+AC225+AC226, "NA")</f>
        <v>2636.49</v>
      </c>
      <c r="AD227" s="12">
        <f>IFERROR(AC227/AC446, "NA")</f>
        <v>2.4589331425993569E-2</v>
      </c>
      <c r="AE227" s="2"/>
      <c r="AF227" s="11">
        <f>IFERROR(AF211+AF213+AF214+AF215+AF216+AF217+AF219+AF220+AF221+AF222+AF223+AF224+AF225+AF226, "NA")</f>
        <v>0</v>
      </c>
      <c r="AG227" s="12" t="str">
        <f>IFERROR(AF227/AF446, "NA")</f>
        <v>NA</v>
      </c>
      <c r="AH227" s="2"/>
      <c r="AI227" s="11">
        <f>IFERROR(AI211+AI213+AI214+AI215+AI216+AI217+AI219+AI220+AI221+AI222+AI223+AI224+AI225+AI226, "NA")</f>
        <v>0</v>
      </c>
      <c r="AJ227" s="12" t="str">
        <f>IFERROR(AI227/AI446, "NA")</f>
        <v>NA</v>
      </c>
      <c r="AK227" s="2"/>
      <c r="AL227" s="11">
        <f t="shared" si="28"/>
        <v>27339.739999999998</v>
      </c>
      <c r="AM227" s="12">
        <f>IFERROR(AL227/AL446, "NA")</f>
        <v>2.8688235983152933E-2</v>
      </c>
      <c r="AN227" s="2"/>
      <c r="AO227" s="11">
        <f>IFERROR(AO211+AO213+AO214+AO215+AO216+AO217+AO219+AO220+AO221+AO222+AO223+AO224+AO225+AO226, "NA")</f>
        <v>33775.1</v>
      </c>
      <c r="AP227" s="12">
        <f>IFERROR(AO227/AO446, "NA")</f>
        <v>3.1650482845779586E-2</v>
      </c>
      <c r="AQ227" s="2"/>
      <c r="AR227" s="11">
        <f t="shared" si="29"/>
        <v>-6435.3600000000006</v>
      </c>
    </row>
    <row r="228" spans="1:44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  <c r="AE228" s="4"/>
      <c r="AF228" s="2"/>
      <c r="AG228" s="3"/>
      <c r="AH228" s="4"/>
      <c r="AI228" s="2"/>
      <c r="AJ228" s="3"/>
      <c r="AK228" s="2"/>
      <c r="AL228" s="2"/>
      <c r="AM228" s="3"/>
      <c r="AN228" s="2"/>
      <c r="AO228" s="2"/>
      <c r="AP228" s="3"/>
      <c r="AQ228" s="2"/>
      <c r="AR228" s="2"/>
    </row>
    <row r="229" spans="1:44" ht="16.5" hidden="1" customHeight="1" x14ac:dyDescent="0.3">
      <c r="A229" s="33" t="s">
        <v>618</v>
      </c>
      <c r="B229" s="6">
        <v>0</v>
      </c>
      <c r="C229" s="7">
        <f>IFERROR(B229/B446, "NA")</f>
        <v>0</v>
      </c>
      <c r="D229" s="8"/>
      <c r="E229" s="6">
        <v>0</v>
      </c>
      <c r="F229" s="7">
        <f>IFERROR(E229/E446, "NA")</f>
        <v>0</v>
      </c>
      <c r="G229" s="8"/>
      <c r="H229" s="6">
        <v>0</v>
      </c>
      <c r="I229" s="7">
        <f>IFERROR(H229/H446, "NA")</f>
        <v>0</v>
      </c>
      <c r="J229" s="8"/>
      <c r="K229" s="6">
        <v>0</v>
      </c>
      <c r="L229" s="7">
        <f>IFERROR(K229/K446, "NA")</f>
        <v>0</v>
      </c>
      <c r="M229" s="8"/>
      <c r="N229" s="6">
        <v>0</v>
      </c>
      <c r="O229" s="7">
        <f>IFERROR(N229/N446, "NA")</f>
        <v>0</v>
      </c>
      <c r="P229" s="8"/>
      <c r="Q229" s="6">
        <v>0</v>
      </c>
      <c r="R229" s="7">
        <f>IFERROR(Q229/Q446, "NA")</f>
        <v>0</v>
      </c>
      <c r="S229" s="8"/>
      <c r="T229" s="6">
        <v>0</v>
      </c>
      <c r="U229" s="7">
        <f>IFERROR(T229/T446, "NA")</f>
        <v>0</v>
      </c>
      <c r="V229" s="8"/>
      <c r="W229" s="6">
        <v>0</v>
      </c>
      <c r="X229" s="7">
        <f>IFERROR(W229/W446, "NA")</f>
        <v>0</v>
      </c>
      <c r="Y229" s="8"/>
      <c r="Z229" s="6">
        <v>0</v>
      </c>
      <c r="AA229" s="7">
        <f>IFERROR(Z229/Z446, "NA")</f>
        <v>0</v>
      </c>
      <c r="AB229" s="8"/>
      <c r="AC229" s="6">
        <v>0</v>
      </c>
      <c r="AD229" s="7">
        <f>IFERROR(AC229/AC446, "NA")</f>
        <v>0</v>
      </c>
      <c r="AE229" s="8"/>
      <c r="AF229" s="6">
        <v>0</v>
      </c>
      <c r="AG229" s="7" t="str">
        <f>IFERROR(AF229/AF446, "NA")</f>
        <v>NA</v>
      </c>
      <c r="AH229" s="8"/>
      <c r="AI229" s="6">
        <v>0</v>
      </c>
      <c r="AJ229" s="7" t="str">
        <f>IFERROR(AI229/AI446, "NA")</f>
        <v>NA</v>
      </c>
      <c r="AK229" s="6"/>
      <c r="AL229" s="9">
        <f t="shared" ref="AL229:AL236" si="30">IFERROR(B229+E229+H229+K229+N229+Q229+T229+W229+Z229+AC229+AF229+AI229, "NA")</f>
        <v>0</v>
      </c>
      <c r="AM229" s="7">
        <f>IFERROR(AL229/AL446, "NA")</f>
        <v>0</v>
      </c>
      <c r="AN229" s="6"/>
      <c r="AO229" s="6">
        <v>0</v>
      </c>
      <c r="AP229" s="7">
        <f>IFERROR(AO229/AO446, "NA")</f>
        <v>0</v>
      </c>
      <c r="AQ229" s="6"/>
      <c r="AR229" s="9">
        <f t="shared" ref="AR229:AR236" si="31">IFERROR(AL229-AO229, "NA")</f>
        <v>0</v>
      </c>
    </row>
    <row r="230" spans="1:44" ht="16.5" customHeight="1" x14ac:dyDescent="0.3">
      <c r="A230" s="33" t="s">
        <v>619</v>
      </c>
      <c r="B230" s="6">
        <v>0</v>
      </c>
      <c r="C230" s="7">
        <f>IFERROR(B230/B446, "NA")</f>
        <v>0</v>
      </c>
      <c r="D230" s="8"/>
      <c r="E230" s="6">
        <v>0</v>
      </c>
      <c r="F230" s="7">
        <f>IFERROR(E230/E446, "NA")</f>
        <v>0</v>
      </c>
      <c r="G230" s="8"/>
      <c r="H230" s="6">
        <v>0</v>
      </c>
      <c r="I230" s="7">
        <f>IFERROR(H230/H446, "NA")</f>
        <v>0</v>
      </c>
      <c r="J230" s="8"/>
      <c r="K230" s="6">
        <v>0</v>
      </c>
      <c r="L230" s="7">
        <f>IFERROR(K230/K446, "NA")</f>
        <v>0</v>
      </c>
      <c r="M230" s="8"/>
      <c r="N230" s="6">
        <v>0</v>
      </c>
      <c r="O230" s="7">
        <f>IFERROR(N230/N446, "NA")</f>
        <v>0</v>
      </c>
      <c r="P230" s="8"/>
      <c r="Q230" s="6">
        <v>0</v>
      </c>
      <c r="R230" s="7">
        <f>IFERROR(Q230/Q446, "NA")</f>
        <v>0</v>
      </c>
      <c r="S230" s="8"/>
      <c r="T230" s="6">
        <v>0</v>
      </c>
      <c r="U230" s="7">
        <f>IFERROR(T230/T446, "NA")</f>
        <v>0</v>
      </c>
      <c r="V230" s="8"/>
      <c r="W230" s="6">
        <v>0</v>
      </c>
      <c r="X230" s="7">
        <f>IFERROR(W230/W446, "NA")</f>
        <v>0</v>
      </c>
      <c r="Y230" s="8"/>
      <c r="Z230" s="6">
        <v>0</v>
      </c>
      <c r="AA230" s="7">
        <f>IFERROR(Z230/Z446, "NA")</f>
        <v>0</v>
      </c>
      <c r="AB230" s="8"/>
      <c r="AC230" s="6">
        <v>0</v>
      </c>
      <c r="AD230" s="7">
        <f>IFERROR(AC230/AC446, "NA")</f>
        <v>0</v>
      </c>
      <c r="AE230" s="8"/>
      <c r="AF230" s="6">
        <v>0</v>
      </c>
      <c r="AG230" s="7" t="str">
        <f>IFERROR(AF230/AF446, "NA")</f>
        <v>NA</v>
      </c>
      <c r="AH230" s="8"/>
      <c r="AI230" s="6">
        <v>0</v>
      </c>
      <c r="AJ230" s="7" t="str">
        <f>IFERROR(AI230/AI446, "NA")</f>
        <v>NA</v>
      </c>
      <c r="AK230" s="6"/>
      <c r="AL230" s="9">
        <f t="shared" si="30"/>
        <v>0</v>
      </c>
      <c r="AM230" s="7">
        <f>IFERROR(AL230/AL446, "NA")</f>
        <v>0</v>
      </c>
      <c r="AN230" s="6"/>
      <c r="AO230" s="6">
        <v>83.95</v>
      </c>
      <c r="AP230" s="7">
        <f>IFERROR(AO230/AO446, "NA")</f>
        <v>7.8669138948609971E-5</v>
      </c>
      <c r="AQ230" s="6"/>
      <c r="AR230" s="9">
        <f t="shared" si="31"/>
        <v>-83.95</v>
      </c>
    </row>
    <row r="231" spans="1:44" ht="16.5" customHeight="1" x14ac:dyDescent="0.3">
      <c r="A231" s="33" t="s">
        <v>620</v>
      </c>
      <c r="B231" s="6">
        <v>0</v>
      </c>
      <c r="C231" s="7">
        <f>IFERROR(B231/B446, "NA")</f>
        <v>0</v>
      </c>
      <c r="D231" s="8"/>
      <c r="E231" s="6">
        <v>84</v>
      </c>
      <c r="F231" s="7">
        <f>IFERROR(E231/E446, "NA")</f>
        <v>1.1082610039103143E-3</v>
      </c>
      <c r="G231" s="8"/>
      <c r="H231" s="6">
        <v>63</v>
      </c>
      <c r="I231" s="7">
        <f>IFERROR(H231/H446, "NA")</f>
        <v>4.9997349346875904E-4</v>
      </c>
      <c r="J231" s="8"/>
      <c r="K231" s="6">
        <v>42</v>
      </c>
      <c r="L231" s="7">
        <f>IFERROR(K231/K446, "NA")</f>
        <v>5.0927628565888893E-4</v>
      </c>
      <c r="M231" s="8"/>
      <c r="N231" s="6">
        <v>126</v>
      </c>
      <c r="O231" s="7">
        <f>IFERROR(N231/N446, "NA")</f>
        <v>1.8560363900976039E-3</v>
      </c>
      <c r="P231" s="8"/>
      <c r="Q231" s="6">
        <v>0</v>
      </c>
      <c r="R231" s="7">
        <f>IFERROR(Q231/Q446, "NA")</f>
        <v>0</v>
      </c>
      <c r="S231" s="8"/>
      <c r="T231" s="6">
        <v>0</v>
      </c>
      <c r="U231" s="7">
        <f>IFERROR(T231/T446, "NA")</f>
        <v>0</v>
      </c>
      <c r="V231" s="8"/>
      <c r="W231" s="6">
        <v>0</v>
      </c>
      <c r="X231" s="7">
        <f>IFERROR(W231/W446, "NA")</f>
        <v>0</v>
      </c>
      <c r="Y231" s="8"/>
      <c r="Z231" s="6">
        <v>0</v>
      </c>
      <c r="AA231" s="7">
        <f>IFERROR(Z231/Z446, "NA")</f>
        <v>0</v>
      </c>
      <c r="AB231" s="8"/>
      <c r="AC231" s="6">
        <v>0</v>
      </c>
      <c r="AD231" s="7">
        <f>IFERROR(AC231/AC446, "NA")</f>
        <v>0</v>
      </c>
      <c r="AE231" s="8"/>
      <c r="AF231" s="6">
        <v>0</v>
      </c>
      <c r="AG231" s="7" t="str">
        <f>IFERROR(AF231/AF446, "NA")</f>
        <v>NA</v>
      </c>
      <c r="AH231" s="8"/>
      <c r="AI231" s="6">
        <v>0</v>
      </c>
      <c r="AJ231" s="7" t="str">
        <f>IFERROR(AI231/AI446, "NA")</f>
        <v>NA</v>
      </c>
      <c r="AK231" s="6"/>
      <c r="AL231" s="9">
        <f t="shared" si="30"/>
        <v>315</v>
      </c>
      <c r="AM231" s="7">
        <f>IFERROR(AL231/AL446, "NA")</f>
        <v>3.3053695224216379E-4</v>
      </c>
      <c r="AN231" s="6"/>
      <c r="AO231" s="6">
        <v>1077.05</v>
      </c>
      <c r="AP231" s="7">
        <f>IFERROR(AO231/AO446, "NA")</f>
        <v>1.0092983454985153E-3</v>
      </c>
      <c r="AQ231" s="6"/>
      <c r="AR231" s="9">
        <f t="shared" si="31"/>
        <v>-762.05</v>
      </c>
    </row>
    <row r="232" spans="1:44" ht="16.5" hidden="1" customHeight="1" x14ac:dyDescent="0.3">
      <c r="A232" s="33" t="s">
        <v>621</v>
      </c>
      <c r="B232" s="6">
        <v>0</v>
      </c>
      <c r="C232" s="7">
        <f>IFERROR(B232/B446, "NA")</f>
        <v>0</v>
      </c>
      <c r="D232" s="8"/>
      <c r="E232" s="6">
        <v>0</v>
      </c>
      <c r="F232" s="7">
        <f>IFERROR(E232/E446, "NA")</f>
        <v>0</v>
      </c>
      <c r="G232" s="8"/>
      <c r="H232" s="6">
        <v>0</v>
      </c>
      <c r="I232" s="7">
        <f>IFERROR(H232/H446, "NA")</f>
        <v>0</v>
      </c>
      <c r="J232" s="8"/>
      <c r="K232" s="6">
        <v>0</v>
      </c>
      <c r="L232" s="7">
        <f>IFERROR(K232/K446, "NA")</f>
        <v>0</v>
      </c>
      <c r="M232" s="8"/>
      <c r="N232" s="6">
        <v>0</v>
      </c>
      <c r="O232" s="7">
        <f>IFERROR(N232/N446, "NA")</f>
        <v>0</v>
      </c>
      <c r="P232" s="8"/>
      <c r="Q232" s="6">
        <v>0</v>
      </c>
      <c r="R232" s="7">
        <f>IFERROR(Q232/Q446, "NA")</f>
        <v>0</v>
      </c>
      <c r="S232" s="8"/>
      <c r="T232" s="6">
        <v>0</v>
      </c>
      <c r="U232" s="7">
        <f>IFERROR(T232/T446, "NA")</f>
        <v>0</v>
      </c>
      <c r="V232" s="8"/>
      <c r="W232" s="6">
        <v>0</v>
      </c>
      <c r="X232" s="7">
        <f>IFERROR(W232/W446, "NA")</f>
        <v>0</v>
      </c>
      <c r="Y232" s="8"/>
      <c r="Z232" s="6">
        <v>0</v>
      </c>
      <c r="AA232" s="7">
        <f>IFERROR(Z232/Z446, "NA")</f>
        <v>0</v>
      </c>
      <c r="AB232" s="8"/>
      <c r="AC232" s="6">
        <v>0</v>
      </c>
      <c r="AD232" s="7">
        <f>IFERROR(AC232/AC446, "NA")</f>
        <v>0</v>
      </c>
      <c r="AE232" s="8"/>
      <c r="AF232" s="6">
        <v>0</v>
      </c>
      <c r="AG232" s="7" t="str">
        <f>IFERROR(AF232/AF446, "NA")</f>
        <v>NA</v>
      </c>
      <c r="AH232" s="8"/>
      <c r="AI232" s="6">
        <v>0</v>
      </c>
      <c r="AJ232" s="7" t="str">
        <f>IFERROR(AI232/AI446, "NA")</f>
        <v>NA</v>
      </c>
      <c r="AK232" s="6"/>
      <c r="AL232" s="9">
        <f t="shared" si="30"/>
        <v>0</v>
      </c>
      <c r="AM232" s="7">
        <f>IFERROR(AL232/AL446, "NA")</f>
        <v>0</v>
      </c>
      <c r="AN232" s="6"/>
      <c r="AO232" s="6">
        <v>0</v>
      </c>
      <c r="AP232" s="7">
        <f>IFERROR(AO232/AO446, "NA")</f>
        <v>0</v>
      </c>
      <c r="AQ232" s="6"/>
      <c r="AR232" s="9">
        <f t="shared" si="31"/>
        <v>0</v>
      </c>
    </row>
    <row r="233" spans="1:44" ht="16.5" hidden="1" customHeight="1" x14ac:dyDescent="0.3">
      <c r="A233" s="33" t="s">
        <v>622</v>
      </c>
      <c r="B233" s="6">
        <v>0</v>
      </c>
      <c r="C233" s="7">
        <f>IFERROR(B233/B446, "NA")</f>
        <v>0</v>
      </c>
      <c r="D233" s="8"/>
      <c r="E233" s="6">
        <v>0</v>
      </c>
      <c r="F233" s="7">
        <f>IFERROR(E233/E446, "NA")</f>
        <v>0</v>
      </c>
      <c r="G233" s="8"/>
      <c r="H233" s="6">
        <v>0</v>
      </c>
      <c r="I233" s="7">
        <f>IFERROR(H233/H446, "NA")</f>
        <v>0</v>
      </c>
      <c r="J233" s="8"/>
      <c r="K233" s="6">
        <v>0</v>
      </c>
      <c r="L233" s="7">
        <f>IFERROR(K233/K446, "NA")</f>
        <v>0</v>
      </c>
      <c r="M233" s="8"/>
      <c r="N233" s="6">
        <v>0</v>
      </c>
      <c r="O233" s="7">
        <f>IFERROR(N233/N446, "NA")</f>
        <v>0</v>
      </c>
      <c r="P233" s="8"/>
      <c r="Q233" s="6">
        <v>0</v>
      </c>
      <c r="R233" s="7">
        <f>IFERROR(Q233/Q446, "NA")</f>
        <v>0</v>
      </c>
      <c r="S233" s="8"/>
      <c r="T233" s="6">
        <v>0</v>
      </c>
      <c r="U233" s="7">
        <f>IFERROR(T233/T446, "NA")</f>
        <v>0</v>
      </c>
      <c r="V233" s="8"/>
      <c r="W233" s="6">
        <v>0</v>
      </c>
      <c r="X233" s="7">
        <f>IFERROR(W233/W446, "NA")</f>
        <v>0</v>
      </c>
      <c r="Y233" s="8"/>
      <c r="Z233" s="6">
        <v>0</v>
      </c>
      <c r="AA233" s="7">
        <f>IFERROR(Z233/Z446, "NA")</f>
        <v>0</v>
      </c>
      <c r="AB233" s="8"/>
      <c r="AC233" s="6">
        <v>0</v>
      </c>
      <c r="AD233" s="7">
        <f>IFERROR(AC233/AC446, "NA")</f>
        <v>0</v>
      </c>
      <c r="AE233" s="8"/>
      <c r="AF233" s="6">
        <v>0</v>
      </c>
      <c r="AG233" s="7" t="str">
        <f>IFERROR(AF233/AF446, "NA")</f>
        <v>NA</v>
      </c>
      <c r="AH233" s="8"/>
      <c r="AI233" s="6">
        <v>0</v>
      </c>
      <c r="AJ233" s="7" t="str">
        <f>IFERROR(AI233/AI446, "NA")</f>
        <v>NA</v>
      </c>
      <c r="AK233" s="6"/>
      <c r="AL233" s="9">
        <f t="shared" si="30"/>
        <v>0</v>
      </c>
      <c r="AM233" s="7">
        <f>IFERROR(AL233/AL446, "NA")</f>
        <v>0</v>
      </c>
      <c r="AN233" s="6"/>
      <c r="AO233" s="6">
        <v>0</v>
      </c>
      <c r="AP233" s="7">
        <f>IFERROR(AO233/AO446, "NA")</f>
        <v>0</v>
      </c>
      <c r="AQ233" s="6"/>
      <c r="AR233" s="9">
        <f t="shared" si="31"/>
        <v>0</v>
      </c>
    </row>
    <row r="234" spans="1:44" ht="16.5" customHeight="1" x14ac:dyDescent="0.3">
      <c r="A234" s="33" t="s">
        <v>623</v>
      </c>
      <c r="B234" s="6">
        <v>471.29</v>
      </c>
      <c r="C234" s="7">
        <f>IFERROR(B234/B446, "NA")</f>
        <v>4.1283268533957368E-3</v>
      </c>
      <c r="D234" s="8"/>
      <c r="E234" s="6">
        <v>514.69000000000005</v>
      </c>
      <c r="F234" s="7">
        <f>IFERROR(E234/E446, "NA")</f>
        <v>6.790605429792854E-3</v>
      </c>
      <c r="G234" s="8"/>
      <c r="H234" s="6">
        <v>333.93</v>
      </c>
      <c r="I234" s="7">
        <f>IFERROR(H234/H446, "NA")</f>
        <v>2.6500975980003603E-3</v>
      </c>
      <c r="J234" s="8"/>
      <c r="K234" s="6">
        <v>355.55</v>
      </c>
      <c r="L234" s="7">
        <f>IFERROR(K234/K446, "NA")</f>
        <v>4.311266270619475E-3</v>
      </c>
      <c r="M234" s="8"/>
      <c r="N234" s="6">
        <v>164.43</v>
      </c>
      <c r="O234" s="7">
        <f>IFERROR(N234/N446, "NA")</f>
        <v>2.4221274890773728E-3</v>
      </c>
      <c r="P234" s="8"/>
      <c r="Q234" s="6">
        <v>506.51</v>
      </c>
      <c r="R234" s="7">
        <f>IFERROR(Q234/Q446, "NA")</f>
        <v>6.8774393890944831E-3</v>
      </c>
      <c r="S234" s="8"/>
      <c r="T234" s="6">
        <v>1003.39</v>
      </c>
      <c r="U234" s="7">
        <f>IFERROR(T234/T446, "NA")</f>
        <v>8.299248370427087E-3</v>
      </c>
      <c r="V234" s="8"/>
      <c r="W234" s="6">
        <v>370.21</v>
      </c>
      <c r="X234" s="7">
        <f>IFERROR(W234/W446, "NA")</f>
        <v>3.7921231064864344E-3</v>
      </c>
      <c r="Y234" s="8"/>
      <c r="Z234" s="6">
        <v>467.92</v>
      </c>
      <c r="AA234" s="7">
        <f>IFERROR(Z234/Z446, "NA")</f>
        <v>5.3610880469803267E-3</v>
      </c>
      <c r="AB234" s="8"/>
      <c r="AC234" s="6">
        <v>868.97</v>
      </c>
      <c r="AD234" s="7">
        <f>IFERROR(AC234/AC446, "NA")</f>
        <v>8.1044841168544674E-3</v>
      </c>
      <c r="AE234" s="8"/>
      <c r="AF234" s="6">
        <v>0</v>
      </c>
      <c r="AG234" s="7" t="str">
        <f>IFERROR(AF234/AF446, "NA")</f>
        <v>NA</v>
      </c>
      <c r="AH234" s="8"/>
      <c r="AI234" s="6">
        <v>0</v>
      </c>
      <c r="AJ234" s="7" t="str">
        <f>IFERROR(AI234/AI446, "NA")</f>
        <v>NA</v>
      </c>
      <c r="AK234" s="6"/>
      <c r="AL234" s="9">
        <f t="shared" si="30"/>
        <v>5056.8900000000003</v>
      </c>
      <c r="AM234" s="7">
        <f>IFERROR(AL234/AL446, "NA")</f>
        <v>5.3063143124567483E-3</v>
      </c>
      <c r="AN234" s="6"/>
      <c r="AO234" s="6">
        <v>6092.91</v>
      </c>
      <c r="AP234" s="7">
        <f>IFERROR(AO234/AO446, "NA")</f>
        <v>5.7096364906655764E-3</v>
      </c>
      <c r="AQ234" s="6"/>
      <c r="AR234" s="9">
        <f t="shared" si="31"/>
        <v>-1036.0199999999995</v>
      </c>
    </row>
    <row r="235" spans="1:44" ht="16.5" customHeight="1" x14ac:dyDescent="0.3">
      <c r="A235" s="33" t="s">
        <v>624</v>
      </c>
      <c r="B235" s="6">
        <v>0</v>
      </c>
      <c r="C235" s="7">
        <f>IFERROR(B235/B446, "NA")</f>
        <v>0</v>
      </c>
      <c r="D235" s="8"/>
      <c r="E235" s="6">
        <v>0</v>
      </c>
      <c r="F235" s="7">
        <f>IFERROR(E235/E446, "NA")</f>
        <v>0</v>
      </c>
      <c r="G235" s="8"/>
      <c r="H235" s="6">
        <v>0</v>
      </c>
      <c r="I235" s="7">
        <f>IFERROR(H235/H446, "NA")</f>
        <v>0</v>
      </c>
      <c r="J235" s="8"/>
      <c r="K235" s="6">
        <v>0</v>
      </c>
      <c r="L235" s="7">
        <f>IFERROR(K235/K446, "NA")</f>
        <v>0</v>
      </c>
      <c r="M235" s="8"/>
      <c r="N235" s="6">
        <v>4.47</v>
      </c>
      <c r="O235" s="7">
        <f>IFERROR(N235/N446, "NA")</f>
        <v>6.5845100505843561E-5</v>
      </c>
      <c r="P235" s="8"/>
      <c r="Q235" s="6">
        <v>11.92</v>
      </c>
      <c r="R235" s="7">
        <f>IFERROR(Q235/Q446, "NA")</f>
        <v>1.6185085687944216E-4</v>
      </c>
      <c r="S235" s="8"/>
      <c r="T235" s="6">
        <v>38.74</v>
      </c>
      <c r="U235" s="7">
        <f>IFERROR(T235/T446, "NA")</f>
        <v>3.2042663557574358E-4</v>
      </c>
      <c r="V235" s="8"/>
      <c r="W235" s="6">
        <v>17.88</v>
      </c>
      <c r="X235" s="7">
        <f>IFERROR(W235/W446, "NA")</f>
        <v>1.8314783810263754E-4</v>
      </c>
      <c r="Y235" s="8"/>
      <c r="Z235" s="6">
        <v>24.88</v>
      </c>
      <c r="AA235" s="7">
        <f>IFERROR(Z235/Z446, "NA")</f>
        <v>2.850569982237787E-4</v>
      </c>
      <c r="AB235" s="8"/>
      <c r="AC235" s="6">
        <v>24.36</v>
      </c>
      <c r="AD235" s="7">
        <f>IFERROR(AC235/AC446, "NA")</f>
        <v>2.2719453270719913E-4</v>
      </c>
      <c r="AE235" s="8"/>
      <c r="AF235" s="6">
        <v>0</v>
      </c>
      <c r="AG235" s="7" t="str">
        <f>IFERROR(AF235/AF446, "NA")</f>
        <v>NA</v>
      </c>
      <c r="AH235" s="8"/>
      <c r="AI235" s="6">
        <v>0</v>
      </c>
      <c r="AJ235" s="7" t="str">
        <f>IFERROR(AI235/AI446, "NA")</f>
        <v>NA</v>
      </c>
      <c r="AK235" s="6"/>
      <c r="AL235" s="9">
        <f t="shared" si="30"/>
        <v>122.25</v>
      </c>
      <c r="AM235" s="7">
        <f>IFERROR(AL235/AL446, "NA")</f>
        <v>1.282798171796969E-4</v>
      </c>
      <c r="AN235" s="6"/>
      <c r="AO235" s="6">
        <v>0</v>
      </c>
      <c r="AP235" s="7">
        <f>IFERROR(AO235/AO446, "NA")</f>
        <v>0</v>
      </c>
      <c r="AQ235" s="6"/>
      <c r="AR235" s="9">
        <f t="shared" si="31"/>
        <v>122.25</v>
      </c>
    </row>
    <row r="236" spans="1:44" ht="16.5" customHeight="1" x14ac:dyDescent="0.3">
      <c r="A236" s="40" t="s">
        <v>277</v>
      </c>
      <c r="B236" s="11">
        <f>IFERROR(B229+B230+B231+B232+B233+B234+B235, "NA")</f>
        <v>471.29</v>
      </c>
      <c r="C236" s="12">
        <f>IFERROR(B236/B446, "NA")</f>
        <v>4.1283268533957368E-3</v>
      </c>
      <c r="D236" s="2"/>
      <c r="E236" s="11">
        <f>IFERROR(E229+E230+E231+E232+E233+E234+E235, "NA")</f>
        <v>598.69000000000005</v>
      </c>
      <c r="F236" s="12">
        <f>IFERROR(E236/E446, "NA")</f>
        <v>7.898866433703168E-3</v>
      </c>
      <c r="G236" s="2"/>
      <c r="H236" s="11">
        <f>IFERROR(H229+H230+H231+H232+H233+H234+H235, "NA")</f>
        <v>396.93</v>
      </c>
      <c r="I236" s="12">
        <f>IFERROR(H236/H446, "NA")</f>
        <v>3.1500710914691191E-3</v>
      </c>
      <c r="J236" s="2"/>
      <c r="K236" s="11">
        <f>IFERROR(K229+K230+K231+K232+K233+K234+K235, "NA")</f>
        <v>397.55</v>
      </c>
      <c r="L236" s="12">
        <f>IFERROR(K236/K446, "NA")</f>
        <v>4.8205425562783642E-3</v>
      </c>
      <c r="M236" s="2"/>
      <c r="N236" s="11">
        <f>IFERROR(N229+N230+N231+N232+N233+N234+N235, "NA")</f>
        <v>294.90000000000003</v>
      </c>
      <c r="O236" s="12">
        <f>IFERROR(N236/N446, "NA")</f>
        <v>4.3440089796808207E-3</v>
      </c>
      <c r="P236" s="2"/>
      <c r="Q236" s="11">
        <f>IFERROR(Q229+Q230+Q231+Q232+Q233+Q234+Q235, "NA")</f>
        <v>518.42999999999995</v>
      </c>
      <c r="R236" s="12">
        <f>IFERROR(Q236/Q446, "NA")</f>
        <v>7.0392902459739254E-3</v>
      </c>
      <c r="S236" s="2"/>
      <c r="T236" s="11">
        <f>IFERROR(T229+T230+T231+T232+T233+T234+T235, "NA")</f>
        <v>1042.1299999999999</v>
      </c>
      <c r="U236" s="12">
        <f>IFERROR(T236/T446, "NA")</f>
        <v>8.6196750060028287E-3</v>
      </c>
      <c r="V236" s="2"/>
      <c r="W236" s="11">
        <f>IFERROR(W229+W230+W231+W232+W233+W234+W235, "NA")</f>
        <v>388.09</v>
      </c>
      <c r="X236" s="12">
        <f>IFERROR(W236/W446, "NA")</f>
        <v>3.9752709445890723E-3</v>
      </c>
      <c r="Y236" s="2"/>
      <c r="Z236" s="11">
        <f>IFERROR(Z229+Z230+Z231+Z232+Z233+Z234+Z235, "NA")</f>
        <v>492.8</v>
      </c>
      <c r="AA236" s="12">
        <f>IFERROR(Z236/Z446, "NA")</f>
        <v>5.6461450452041052E-3</v>
      </c>
      <c r="AB236" s="2"/>
      <c r="AC236" s="11">
        <f>IFERROR(AC229+AC230+AC231+AC232+AC233+AC234+AC235, "NA")</f>
        <v>893.33</v>
      </c>
      <c r="AD236" s="12">
        <f>IFERROR(AC236/AC446, "NA")</f>
        <v>8.331678649561667E-3</v>
      </c>
      <c r="AE236" s="2"/>
      <c r="AF236" s="11">
        <f>IFERROR(AF229+AF230+AF231+AF232+AF233+AF234+AF235, "NA")</f>
        <v>0</v>
      </c>
      <c r="AG236" s="12" t="str">
        <f>IFERROR(AF236/AF446, "NA")</f>
        <v>NA</v>
      </c>
      <c r="AH236" s="2"/>
      <c r="AI236" s="11">
        <f>IFERROR(AI229+AI230+AI231+AI232+AI233+AI234+AI235, "NA")</f>
        <v>0</v>
      </c>
      <c r="AJ236" s="12" t="str">
        <f>IFERROR(AI236/AI446, "NA")</f>
        <v>NA</v>
      </c>
      <c r="AK236" s="2"/>
      <c r="AL236" s="11">
        <f t="shared" si="30"/>
        <v>5494.14</v>
      </c>
      <c r="AM236" s="12">
        <f>IFERROR(AL236/AL446, "NA")</f>
        <v>5.7651310818786087E-3</v>
      </c>
      <c r="AN236" s="2"/>
      <c r="AO236" s="11">
        <f>IFERROR(AO229+AO230+AO231+AO232+AO233+AO234+AO235, "NA")</f>
        <v>7253.91</v>
      </c>
      <c r="AP236" s="12">
        <f>IFERROR(AO236/AO446, "NA")</f>
        <v>6.7976039751127017E-3</v>
      </c>
      <c r="AQ236" s="2"/>
      <c r="AR236" s="11">
        <f t="shared" si="31"/>
        <v>-1759.7699999999995</v>
      </c>
    </row>
    <row r="237" spans="1:44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  <c r="AE237" s="4"/>
      <c r="AF237" s="2"/>
      <c r="AG237" s="3"/>
      <c r="AH237" s="4"/>
      <c r="AI237" s="2"/>
      <c r="AJ237" s="3"/>
      <c r="AK237" s="2"/>
      <c r="AL237" s="2"/>
      <c r="AM237" s="3"/>
      <c r="AN237" s="2"/>
      <c r="AO237" s="2"/>
      <c r="AP237" s="3"/>
      <c r="AQ237" s="2"/>
      <c r="AR237" s="2"/>
    </row>
    <row r="238" spans="1:44" ht="16.5" hidden="1" customHeight="1" x14ac:dyDescent="0.3">
      <c r="A238" s="33" t="s">
        <v>625</v>
      </c>
      <c r="B238" s="6">
        <v>0</v>
      </c>
      <c r="C238" s="7">
        <f>IFERROR(B238/B446, "NA")</f>
        <v>0</v>
      </c>
      <c r="D238" s="8"/>
      <c r="E238" s="6">
        <v>0</v>
      </c>
      <c r="F238" s="7">
        <f>IFERROR(E238/E446, "NA")</f>
        <v>0</v>
      </c>
      <c r="G238" s="8"/>
      <c r="H238" s="6">
        <v>0</v>
      </c>
      <c r="I238" s="7">
        <f>IFERROR(H238/H446, "NA")</f>
        <v>0</v>
      </c>
      <c r="J238" s="8"/>
      <c r="K238" s="6">
        <v>0</v>
      </c>
      <c r="L238" s="7">
        <f>IFERROR(K238/K446, "NA")</f>
        <v>0</v>
      </c>
      <c r="M238" s="8"/>
      <c r="N238" s="6">
        <v>0</v>
      </c>
      <c r="O238" s="7">
        <f>IFERROR(N238/N446, "NA")</f>
        <v>0</v>
      </c>
      <c r="P238" s="8"/>
      <c r="Q238" s="6">
        <v>0</v>
      </c>
      <c r="R238" s="7">
        <f>IFERROR(Q238/Q446, "NA")</f>
        <v>0</v>
      </c>
      <c r="S238" s="8"/>
      <c r="T238" s="6">
        <v>0</v>
      </c>
      <c r="U238" s="7">
        <f>IFERROR(T238/T446, "NA")</f>
        <v>0</v>
      </c>
      <c r="V238" s="8"/>
      <c r="W238" s="6">
        <v>0</v>
      </c>
      <c r="X238" s="7">
        <f>IFERROR(W238/W446, "NA")</f>
        <v>0</v>
      </c>
      <c r="Y238" s="8"/>
      <c r="Z238" s="6">
        <v>0</v>
      </c>
      <c r="AA238" s="7">
        <f>IFERROR(Z238/Z446, "NA")</f>
        <v>0</v>
      </c>
      <c r="AB238" s="8"/>
      <c r="AC238" s="6">
        <v>0</v>
      </c>
      <c r="AD238" s="7">
        <f>IFERROR(AC238/AC446, "NA")</f>
        <v>0</v>
      </c>
      <c r="AE238" s="8"/>
      <c r="AF238" s="6">
        <v>0</v>
      </c>
      <c r="AG238" s="7" t="str">
        <f>IFERROR(AF238/AF446, "NA")</f>
        <v>NA</v>
      </c>
      <c r="AH238" s="8"/>
      <c r="AI238" s="6">
        <v>0</v>
      </c>
      <c r="AJ238" s="7" t="str">
        <f>IFERROR(AI238/AI446, "NA")</f>
        <v>NA</v>
      </c>
      <c r="AK238" s="6"/>
      <c r="AL238" s="9">
        <f>IFERROR(B238+E238+H238+K238+N238+Q238+T238+W238+Z238+AC238+AF238+AI238, "NA")</f>
        <v>0</v>
      </c>
      <c r="AM238" s="7">
        <f>IFERROR(AL238/AL446, "NA")</f>
        <v>0</v>
      </c>
      <c r="AN238" s="6"/>
      <c r="AO238" s="6">
        <v>0</v>
      </c>
      <c r="AP238" s="7">
        <f>IFERROR(AO238/AO446, "NA")</f>
        <v>0</v>
      </c>
      <c r="AQ238" s="6"/>
      <c r="AR238" s="9">
        <f>IFERROR(AL238-AO238, "NA")</f>
        <v>0</v>
      </c>
    </row>
    <row r="239" spans="1:44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  <c r="AE239" s="4"/>
      <c r="AF239" s="2"/>
      <c r="AG239" s="3"/>
      <c r="AH239" s="4"/>
      <c r="AI239" s="2"/>
      <c r="AJ239" s="3"/>
      <c r="AK239" s="2"/>
      <c r="AL239" s="2"/>
      <c r="AM239" s="3"/>
      <c r="AN239" s="2"/>
      <c r="AO239" s="2"/>
      <c r="AP239" s="3"/>
      <c r="AQ239" s="2"/>
      <c r="AR239" s="2"/>
    </row>
    <row r="240" spans="1:44" ht="16.5" hidden="1" customHeight="1" x14ac:dyDescent="0.3">
      <c r="A240" s="35" t="s">
        <v>626</v>
      </c>
      <c r="B240" s="6">
        <v>0</v>
      </c>
      <c r="C240" s="7">
        <f>IFERROR(B240/B446, "NA")</f>
        <v>0</v>
      </c>
      <c r="D240" s="8"/>
      <c r="E240" s="6">
        <v>0</v>
      </c>
      <c r="F240" s="7">
        <f>IFERROR(E240/E446, "NA")</f>
        <v>0</v>
      </c>
      <c r="G240" s="8"/>
      <c r="H240" s="6">
        <v>0</v>
      </c>
      <c r="I240" s="7">
        <f>IFERROR(H240/H446, "NA")</f>
        <v>0</v>
      </c>
      <c r="J240" s="8"/>
      <c r="K240" s="6">
        <v>0</v>
      </c>
      <c r="L240" s="7">
        <f>IFERROR(K240/K446, "NA")</f>
        <v>0</v>
      </c>
      <c r="M240" s="8"/>
      <c r="N240" s="6">
        <v>0</v>
      </c>
      <c r="O240" s="7">
        <f>IFERROR(N240/N446, "NA")</f>
        <v>0</v>
      </c>
      <c r="P240" s="8"/>
      <c r="Q240" s="6">
        <v>0</v>
      </c>
      <c r="R240" s="7">
        <f>IFERROR(Q240/Q446, "NA")</f>
        <v>0</v>
      </c>
      <c r="S240" s="8"/>
      <c r="T240" s="6">
        <v>0</v>
      </c>
      <c r="U240" s="7">
        <f>IFERROR(T240/T446, "NA")</f>
        <v>0</v>
      </c>
      <c r="V240" s="8"/>
      <c r="W240" s="6">
        <v>0</v>
      </c>
      <c r="X240" s="7">
        <f>IFERROR(W240/W446, "NA")</f>
        <v>0</v>
      </c>
      <c r="Y240" s="8"/>
      <c r="Z240" s="6">
        <v>0</v>
      </c>
      <c r="AA240" s="7">
        <f>IFERROR(Z240/Z446, "NA")</f>
        <v>0</v>
      </c>
      <c r="AB240" s="8"/>
      <c r="AC240" s="6">
        <v>0</v>
      </c>
      <c r="AD240" s="7">
        <f>IFERROR(AC240/AC446, "NA")</f>
        <v>0</v>
      </c>
      <c r="AE240" s="8"/>
      <c r="AF240" s="6">
        <v>0</v>
      </c>
      <c r="AG240" s="7" t="str">
        <f>IFERROR(AF240/AF446, "NA")</f>
        <v>NA</v>
      </c>
      <c r="AH240" s="8"/>
      <c r="AI240" s="6">
        <v>0</v>
      </c>
      <c r="AJ240" s="7" t="str">
        <f>IFERROR(AI240/AI446, "NA")</f>
        <v>NA</v>
      </c>
      <c r="AK240" s="6"/>
      <c r="AL240" s="9">
        <f t="shared" ref="AL240:AL264" si="32">IFERROR(B240+E240+H240+K240+N240+Q240+T240+W240+Z240+AC240+AF240+AI240, "NA")</f>
        <v>0</v>
      </c>
      <c r="AM240" s="7">
        <f>IFERROR(AL240/AL446, "NA")</f>
        <v>0</v>
      </c>
      <c r="AN240" s="6"/>
      <c r="AO240" s="6">
        <v>0</v>
      </c>
      <c r="AP240" s="7">
        <f>IFERROR(AO240/AO446, "NA")</f>
        <v>0</v>
      </c>
      <c r="AQ240" s="6"/>
      <c r="AR240" s="9">
        <f t="shared" ref="AR240:AR264" si="33">IFERROR(AL240-AO240, "NA")</f>
        <v>0</v>
      </c>
    </row>
    <row r="241" spans="1:44" ht="16.5" customHeight="1" x14ac:dyDescent="0.3">
      <c r="A241" s="35" t="s">
        <v>627</v>
      </c>
      <c r="B241" s="6">
        <v>93.24</v>
      </c>
      <c r="C241" s="7">
        <f>IFERROR(B241/B446, "NA")</f>
        <v>8.1674806554482061E-4</v>
      </c>
      <c r="D241" s="8"/>
      <c r="E241" s="6">
        <v>278.45</v>
      </c>
      <c r="F241" s="7">
        <f>IFERROR(E241/E446, "NA")</f>
        <v>3.6737532921288928E-3</v>
      </c>
      <c r="G241" s="8"/>
      <c r="H241" s="6">
        <v>71.069999999999993</v>
      </c>
      <c r="I241" s="7">
        <f>IFERROR(H241/H446, "NA")</f>
        <v>5.6401771715594757E-4</v>
      </c>
      <c r="J241" s="8"/>
      <c r="K241" s="6">
        <v>0</v>
      </c>
      <c r="L241" s="7">
        <f>IFERROR(K241/K446, "NA")</f>
        <v>0</v>
      </c>
      <c r="M241" s="8"/>
      <c r="N241" s="6">
        <v>0</v>
      </c>
      <c r="O241" s="7">
        <f>IFERROR(N241/N446, "NA")</f>
        <v>0</v>
      </c>
      <c r="P241" s="8"/>
      <c r="Q241" s="6">
        <v>115.04</v>
      </c>
      <c r="R241" s="7">
        <f>IFERROR(Q241/Q446, "NA")</f>
        <v>1.5620237059908578E-3</v>
      </c>
      <c r="S241" s="8"/>
      <c r="T241" s="6">
        <v>74.75</v>
      </c>
      <c r="U241" s="7">
        <f>IFERROR(T241/T446, "NA")</f>
        <v>6.1827287065789442E-4</v>
      </c>
      <c r="V241" s="8"/>
      <c r="W241" s="6">
        <v>0</v>
      </c>
      <c r="X241" s="7">
        <f>IFERROR(W241/W446, "NA")</f>
        <v>0</v>
      </c>
      <c r="Y241" s="8"/>
      <c r="Z241" s="6">
        <v>114.62</v>
      </c>
      <c r="AA241" s="7">
        <f>IFERROR(Z241/Z446, "NA")</f>
        <v>1.3132328431032763E-3</v>
      </c>
      <c r="AB241" s="8"/>
      <c r="AC241" s="6">
        <v>213.77</v>
      </c>
      <c r="AD241" s="7">
        <f>IFERROR(AC241/AC446, "NA")</f>
        <v>1.9937346164539392E-3</v>
      </c>
      <c r="AE241" s="8"/>
      <c r="AF241" s="6">
        <v>0</v>
      </c>
      <c r="AG241" s="7" t="str">
        <f>IFERROR(AF241/AF446, "NA")</f>
        <v>NA</v>
      </c>
      <c r="AH241" s="8"/>
      <c r="AI241" s="6">
        <v>0</v>
      </c>
      <c r="AJ241" s="7" t="str">
        <f>IFERROR(AI241/AI446, "NA")</f>
        <v>NA</v>
      </c>
      <c r="AK241" s="6"/>
      <c r="AL241" s="9">
        <f t="shared" si="32"/>
        <v>960.93999999999994</v>
      </c>
      <c r="AM241" s="7">
        <f>IFERROR(AL241/AL446, "NA")</f>
        <v>1.0083370758336026E-3</v>
      </c>
      <c r="AN241" s="6"/>
      <c r="AO241" s="6">
        <v>1418.94</v>
      </c>
      <c r="AP241" s="7">
        <f>IFERROR(AO241/AO446, "NA")</f>
        <v>1.3296818108366961E-3</v>
      </c>
      <c r="AQ241" s="6"/>
      <c r="AR241" s="9">
        <f t="shared" si="33"/>
        <v>-458.00000000000011</v>
      </c>
    </row>
    <row r="242" spans="1:44" ht="16.5" customHeight="1" x14ac:dyDescent="0.3">
      <c r="A242" s="35" t="s">
        <v>628</v>
      </c>
      <c r="B242" s="6">
        <v>565.65</v>
      </c>
      <c r="C242" s="7">
        <f>IFERROR(B242/B446, "NA")</f>
        <v>4.9548857065146688E-3</v>
      </c>
      <c r="D242" s="8"/>
      <c r="E242" s="6">
        <v>557.54999999999995</v>
      </c>
      <c r="F242" s="7">
        <f>IFERROR(E242/E446, "NA")</f>
        <v>7.3560824134547105E-3</v>
      </c>
      <c r="G242" s="8"/>
      <c r="H242" s="6">
        <v>523.26</v>
      </c>
      <c r="I242" s="7">
        <f>IFERROR(H242/H446, "NA")</f>
        <v>4.1526369871819494E-3</v>
      </c>
      <c r="J242" s="8"/>
      <c r="K242" s="6">
        <v>749.18</v>
      </c>
      <c r="L242" s="7">
        <f>IFERROR(K242/K446, "NA")</f>
        <v>9.0842763735696757E-3</v>
      </c>
      <c r="M242" s="8"/>
      <c r="N242" s="6">
        <v>597.82000000000005</v>
      </c>
      <c r="O242" s="7">
        <f>IFERROR(N242/N446, "NA")</f>
        <v>8.8061561486361076E-3</v>
      </c>
      <c r="P242" s="8"/>
      <c r="Q242" s="6">
        <v>649.41999999999996</v>
      </c>
      <c r="R242" s="7">
        <f>IFERROR(Q242/Q446, "NA")</f>
        <v>8.8178845196851766E-3</v>
      </c>
      <c r="S242" s="8"/>
      <c r="T242" s="6">
        <v>819.48</v>
      </c>
      <c r="U242" s="7">
        <f>IFERROR(T242/T446, "NA")</f>
        <v>6.7780903283843662E-3</v>
      </c>
      <c r="V242" s="8"/>
      <c r="W242" s="6">
        <v>615.78</v>
      </c>
      <c r="X242" s="7">
        <f>IFERROR(W242/W446, "NA")</f>
        <v>6.3075377934475475E-3</v>
      </c>
      <c r="Y242" s="8"/>
      <c r="Z242" s="6">
        <v>598.92999999999995</v>
      </c>
      <c r="AA242" s="7">
        <f>IFERROR(Z242/Z446, "NA")</f>
        <v>6.8621056248459713E-3</v>
      </c>
      <c r="AB242" s="8"/>
      <c r="AC242" s="6">
        <v>734.46</v>
      </c>
      <c r="AD242" s="7">
        <f>IFERROR(AC242/AC446, "NA")</f>
        <v>6.8499711203665629E-3</v>
      </c>
      <c r="AE242" s="8"/>
      <c r="AF242" s="6">
        <v>0</v>
      </c>
      <c r="AG242" s="7" t="str">
        <f>IFERROR(AF242/AF446, "NA")</f>
        <v>NA</v>
      </c>
      <c r="AH242" s="8"/>
      <c r="AI242" s="6">
        <v>0</v>
      </c>
      <c r="AJ242" s="7" t="str">
        <f>IFERROR(AI242/AI446, "NA")</f>
        <v>NA</v>
      </c>
      <c r="AK242" s="6"/>
      <c r="AL242" s="9">
        <f t="shared" si="32"/>
        <v>6411.5300000000007</v>
      </c>
      <c r="AM242" s="7">
        <f>IFERROR(AL242/AL446, "NA")</f>
        <v>6.7277701124101603E-3</v>
      </c>
      <c r="AN242" s="6"/>
      <c r="AO242" s="6">
        <v>7026.1</v>
      </c>
      <c r="AP242" s="7">
        <f>IFERROR(AO242/AO446, "NA")</f>
        <v>6.5841243259896192E-3</v>
      </c>
      <c r="AQ242" s="6"/>
      <c r="AR242" s="9">
        <f t="shared" si="33"/>
        <v>-614.56999999999971</v>
      </c>
    </row>
    <row r="243" spans="1:44" ht="16.5" customHeight="1" x14ac:dyDescent="0.3">
      <c r="A243" s="35" t="s">
        <v>629</v>
      </c>
      <c r="B243" s="6">
        <v>425.39</v>
      </c>
      <c r="C243" s="7">
        <f>IFERROR(B243/B446, "NA")</f>
        <v>3.7262597554923982E-3</v>
      </c>
      <c r="D243" s="8"/>
      <c r="E243" s="6">
        <v>305.74</v>
      </c>
      <c r="F243" s="7">
        <f>IFERROR(E243/E446, "NA")</f>
        <v>4.0338061825659468E-3</v>
      </c>
      <c r="G243" s="8"/>
      <c r="H243" s="6">
        <v>228.91</v>
      </c>
      <c r="I243" s="7">
        <f>IFERROR(H243/H446, "NA")</f>
        <v>1.8166497204751368E-3</v>
      </c>
      <c r="J243" s="8"/>
      <c r="K243" s="6">
        <v>352.31</v>
      </c>
      <c r="L243" s="7">
        <f>IFERROR(K243/K446, "NA")</f>
        <v>4.2719792428686466E-3</v>
      </c>
      <c r="M243" s="8"/>
      <c r="N243" s="6">
        <v>183.19</v>
      </c>
      <c r="O243" s="7">
        <f>IFERROR(N243/N446, "NA")</f>
        <v>2.6984706849363495E-3</v>
      </c>
      <c r="P243" s="8"/>
      <c r="Q243" s="6">
        <v>157.29</v>
      </c>
      <c r="R243" s="7">
        <f>IFERROR(Q243/Q446, "NA")</f>
        <v>2.1356980938395517E-3</v>
      </c>
      <c r="S243" s="8"/>
      <c r="T243" s="6">
        <v>412.31</v>
      </c>
      <c r="U243" s="7">
        <f>IFERROR(T243/T446, "NA")</f>
        <v>3.4103021712502536E-3</v>
      </c>
      <c r="V243" s="8"/>
      <c r="W243" s="6">
        <v>228.35</v>
      </c>
      <c r="X243" s="7">
        <f>IFERROR(W243/W446, "NA")</f>
        <v>2.3390273395266937E-3</v>
      </c>
      <c r="Y243" s="8"/>
      <c r="Z243" s="6">
        <v>415.75</v>
      </c>
      <c r="AA243" s="7">
        <f>IFERROR(Z243/Z446, "NA")</f>
        <v>4.7633620181485531E-3</v>
      </c>
      <c r="AB243" s="8"/>
      <c r="AC243" s="6">
        <v>561.99</v>
      </c>
      <c r="AD243" s="7">
        <f>IFERROR(AC243/AC446, "NA")</f>
        <v>5.2414226369506918E-3</v>
      </c>
      <c r="AE243" s="8"/>
      <c r="AF243" s="6">
        <v>0</v>
      </c>
      <c r="AG243" s="7" t="str">
        <f>IFERROR(AF243/AF446, "NA")</f>
        <v>NA</v>
      </c>
      <c r="AH243" s="8"/>
      <c r="AI243" s="6">
        <v>0</v>
      </c>
      <c r="AJ243" s="7" t="str">
        <f>IFERROR(AI243/AI446, "NA")</f>
        <v>NA</v>
      </c>
      <c r="AK243" s="6"/>
      <c r="AL243" s="9">
        <f t="shared" si="32"/>
        <v>3271.2299999999996</v>
      </c>
      <c r="AM243" s="7">
        <f>IFERROR(AL243/AL446, "NA")</f>
        <v>3.4325790294702642E-3</v>
      </c>
      <c r="AN243" s="6"/>
      <c r="AO243" s="6">
        <v>7660.91</v>
      </c>
      <c r="AP243" s="7">
        <f>IFERROR(AO243/AO446, "NA")</f>
        <v>7.1790017065252601E-3</v>
      </c>
      <c r="AQ243" s="6"/>
      <c r="AR243" s="9">
        <f t="shared" si="33"/>
        <v>-4389.68</v>
      </c>
    </row>
    <row r="244" spans="1:44" ht="16.5" customHeight="1" x14ac:dyDescent="0.3">
      <c r="A244" s="35" t="s">
        <v>630</v>
      </c>
      <c r="B244" s="6">
        <v>1929</v>
      </c>
      <c r="C244" s="7">
        <f>IFERROR(B244/B446, "NA")</f>
        <v>1.689732967005533E-2</v>
      </c>
      <c r="D244" s="8"/>
      <c r="E244" s="6">
        <v>643.58000000000004</v>
      </c>
      <c r="F244" s="7">
        <f>IFERROR(E244/E446, "NA")</f>
        <v>8.4911263916261914E-3</v>
      </c>
      <c r="G244" s="8"/>
      <c r="H244" s="6">
        <v>720.75</v>
      </c>
      <c r="I244" s="7">
        <f>IFERROR(H244/H446, "NA")</f>
        <v>5.7199348478985399E-3</v>
      </c>
      <c r="J244" s="8"/>
      <c r="K244" s="6">
        <v>1528.26</v>
      </c>
      <c r="L244" s="7">
        <f>IFERROR(K244/K446, "NA")</f>
        <v>1.8531108960025085E-2</v>
      </c>
      <c r="M244" s="8"/>
      <c r="N244" s="6">
        <v>1087</v>
      </c>
      <c r="O244" s="7">
        <f>IFERROR(N244/N446, "NA")</f>
        <v>1.6011996476476945E-2</v>
      </c>
      <c r="P244" s="8"/>
      <c r="Q244" s="6">
        <v>1167.06</v>
      </c>
      <c r="R244" s="7">
        <f>IFERROR(Q244/Q446, "NA")</f>
        <v>1.5846448072963235E-2</v>
      </c>
      <c r="S244" s="8"/>
      <c r="T244" s="6">
        <v>1950.39</v>
      </c>
      <c r="U244" s="7">
        <f>IFERROR(T244/T446, "NA")</f>
        <v>1.613208326692242E-2</v>
      </c>
      <c r="V244" s="8"/>
      <c r="W244" s="6">
        <v>2056.29</v>
      </c>
      <c r="X244" s="7">
        <f>IFERROR(W244/W446, "NA")</f>
        <v>2.1062923266894438E-2</v>
      </c>
      <c r="Y244" s="8"/>
      <c r="Z244" s="6">
        <v>1613.71</v>
      </c>
      <c r="AA244" s="7">
        <f>IFERROR(Z244/Z446, "NA")</f>
        <v>1.848871899532532E-2</v>
      </c>
      <c r="AB244" s="8"/>
      <c r="AC244" s="6">
        <v>806.6</v>
      </c>
      <c r="AD244" s="7">
        <f>IFERROR(AC244/AC446, "NA")</f>
        <v>7.5227877701817252E-3</v>
      </c>
      <c r="AE244" s="8"/>
      <c r="AF244" s="6">
        <v>0</v>
      </c>
      <c r="AG244" s="7" t="str">
        <f>IFERROR(AF244/AF446, "NA")</f>
        <v>NA</v>
      </c>
      <c r="AH244" s="8"/>
      <c r="AI244" s="6">
        <v>0</v>
      </c>
      <c r="AJ244" s="7" t="str">
        <f>IFERROR(AI244/AI446, "NA")</f>
        <v>NA</v>
      </c>
      <c r="AK244" s="6"/>
      <c r="AL244" s="9">
        <f t="shared" si="32"/>
        <v>13502.639999999998</v>
      </c>
      <c r="AM244" s="7">
        <f>IFERROR(AL244/AL446, "NA")</f>
        <v>1.4168639596263903E-2</v>
      </c>
      <c r="AN244" s="6"/>
      <c r="AO244" s="6">
        <v>11114.03</v>
      </c>
      <c r="AP244" s="7">
        <f>IFERROR(AO244/AO446, "NA")</f>
        <v>1.0414903756390943E-2</v>
      </c>
      <c r="AQ244" s="6"/>
      <c r="AR244" s="9">
        <f t="shared" si="33"/>
        <v>2388.6099999999969</v>
      </c>
    </row>
    <row r="245" spans="1:44" ht="16.5" hidden="1" customHeight="1" x14ac:dyDescent="0.3">
      <c r="A245" s="35" t="s">
        <v>631</v>
      </c>
      <c r="B245" s="6">
        <v>0</v>
      </c>
      <c r="C245" s="7">
        <f>IFERROR(B245/B446, "NA")</f>
        <v>0</v>
      </c>
      <c r="D245" s="8"/>
      <c r="E245" s="6">
        <v>0</v>
      </c>
      <c r="F245" s="7">
        <f>IFERROR(E245/E446, "NA")</f>
        <v>0</v>
      </c>
      <c r="G245" s="8"/>
      <c r="H245" s="6">
        <v>0</v>
      </c>
      <c r="I245" s="7">
        <f>IFERROR(H245/H446, "NA")</f>
        <v>0</v>
      </c>
      <c r="J245" s="8"/>
      <c r="K245" s="6">
        <v>0</v>
      </c>
      <c r="L245" s="7">
        <f>IFERROR(K245/K446, "NA")</f>
        <v>0</v>
      </c>
      <c r="M245" s="8"/>
      <c r="N245" s="6">
        <v>0</v>
      </c>
      <c r="O245" s="7">
        <f>IFERROR(N245/N446, "NA")</f>
        <v>0</v>
      </c>
      <c r="P245" s="8"/>
      <c r="Q245" s="6">
        <v>0</v>
      </c>
      <c r="R245" s="7">
        <f>IFERROR(Q245/Q446, "NA")</f>
        <v>0</v>
      </c>
      <c r="S245" s="8"/>
      <c r="T245" s="6">
        <v>0</v>
      </c>
      <c r="U245" s="7">
        <f>IFERROR(T245/T446, "NA")</f>
        <v>0</v>
      </c>
      <c r="V245" s="8"/>
      <c r="W245" s="6">
        <v>0</v>
      </c>
      <c r="X245" s="7">
        <f>IFERROR(W245/W446, "NA")</f>
        <v>0</v>
      </c>
      <c r="Y245" s="8"/>
      <c r="Z245" s="6">
        <v>0</v>
      </c>
      <c r="AA245" s="7">
        <f>IFERROR(Z245/Z446, "NA")</f>
        <v>0</v>
      </c>
      <c r="AB245" s="8"/>
      <c r="AC245" s="6">
        <v>0</v>
      </c>
      <c r="AD245" s="7">
        <f>IFERROR(AC245/AC446, "NA")</f>
        <v>0</v>
      </c>
      <c r="AE245" s="8"/>
      <c r="AF245" s="6">
        <v>0</v>
      </c>
      <c r="AG245" s="7" t="str">
        <f>IFERROR(AF245/AF446, "NA")</f>
        <v>NA</v>
      </c>
      <c r="AH245" s="8"/>
      <c r="AI245" s="6">
        <v>0</v>
      </c>
      <c r="AJ245" s="7" t="str">
        <f>IFERROR(AI245/AI446, "NA")</f>
        <v>NA</v>
      </c>
      <c r="AK245" s="6"/>
      <c r="AL245" s="9">
        <f t="shared" si="32"/>
        <v>0</v>
      </c>
      <c r="AM245" s="7">
        <f>IFERROR(AL245/AL446, "NA")</f>
        <v>0</v>
      </c>
      <c r="AN245" s="6"/>
      <c r="AO245" s="6">
        <v>0</v>
      </c>
      <c r="AP245" s="7">
        <f>IFERROR(AO245/AO446, "NA")</f>
        <v>0</v>
      </c>
      <c r="AQ245" s="6"/>
      <c r="AR245" s="9">
        <f t="shared" si="33"/>
        <v>0</v>
      </c>
    </row>
    <row r="246" spans="1:44" ht="16.5" customHeight="1" x14ac:dyDescent="0.3">
      <c r="A246" s="35" t="s">
        <v>632</v>
      </c>
      <c r="B246" s="6">
        <v>107.98</v>
      </c>
      <c r="C246" s="7">
        <f>IFERROR(B246/B446, "NA")</f>
        <v>9.4586503772554409E-4</v>
      </c>
      <c r="D246" s="8"/>
      <c r="E246" s="6">
        <v>54.48</v>
      </c>
      <c r="F246" s="7">
        <f>IFERROR(E246/E446, "NA")</f>
        <v>7.1878642253611809E-4</v>
      </c>
      <c r="G246" s="8"/>
      <c r="H246" s="6">
        <v>32.39</v>
      </c>
      <c r="I246" s="7">
        <f>IFERROR(H246/H446, "NA")</f>
        <v>2.5704986434052545E-4</v>
      </c>
      <c r="J246" s="8"/>
      <c r="K246" s="6">
        <v>115.57</v>
      </c>
      <c r="L246" s="7">
        <f>IFERROR(K246/K446, "NA")</f>
        <v>1.4013585793713759E-3</v>
      </c>
      <c r="M246" s="8"/>
      <c r="N246" s="6">
        <v>47.2</v>
      </c>
      <c r="O246" s="7">
        <f>IFERROR(N246/N446, "NA")</f>
        <v>6.9527712390957857E-4</v>
      </c>
      <c r="P246" s="8"/>
      <c r="Q246" s="6">
        <v>55.31</v>
      </c>
      <c r="R246" s="7">
        <f>IFERROR(Q246/Q446, "NA")</f>
        <v>7.510042696310357E-4</v>
      </c>
      <c r="S246" s="8"/>
      <c r="T246" s="6">
        <v>172.58</v>
      </c>
      <c r="U246" s="7">
        <f>IFERROR(T246/T446, "NA")</f>
        <v>1.4274452443898253E-3</v>
      </c>
      <c r="V246" s="8"/>
      <c r="W246" s="6">
        <v>136.97</v>
      </c>
      <c r="X246" s="7">
        <f>IFERROR(W246/W446, "NA")</f>
        <v>1.4030066770088516E-3</v>
      </c>
      <c r="Y246" s="8"/>
      <c r="Z246" s="6">
        <v>70.69</v>
      </c>
      <c r="AA246" s="7">
        <f>IFERROR(Z246/Z446, "NA")</f>
        <v>8.099147590208567E-4</v>
      </c>
      <c r="AB246" s="8"/>
      <c r="AC246" s="6">
        <v>145.19999999999999</v>
      </c>
      <c r="AD246" s="7">
        <f>IFERROR(AC246/AC446, "NA")</f>
        <v>1.3542137171217287E-3</v>
      </c>
      <c r="AE246" s="8"/>
      <c r="AF246" s="6">
        <v>0</v>
      </c>
      <c r="AG246" s="7" t="str">
        <f>IFERROR(AF246/AF446, "NA")</f>
        <v>NA</v>
      </c>
      <c r="AH246" s="8"/>
      <c r="AI246" s="6">
        <v>0</v>
      </c>
      <c r="AJ246" s="7" t="str">
        <f>IFERROR(AI246/AI446, "NA")</f>
        <v>NA</v>
      </c>
      <c r="AK246" s="6"/>
      <c r="AL246" s="9">
        <f t="shared" si="32"/>
        <v>938.37000000000012</v>
      </c>
      <c r="AM246" s="7">
        <f>IFERROR(AL246/AL446, "NA")</f>
        <v>9.8465384087453737E-4</v>
      </c>
      <c r="AN246" s="6"/>
      <c r="AO246" s="6">
        <v>1590.31</v>
      </c>
      <c r="AP246" s="7">
        <f>IFERROR(AO246/AO446, "NA")</f>
        <v>1.4902718089501359E-3</v>
      </c>
      <c r="AQ246" s="6"/>
      <c r="AR246" s="9">
        <f t="shared" si="33"/>
        <v>-651.93999999999983</v>
      </c>
    </row>
    <row r="247" spans="1:44" ht="16.5" hidden="1" customHeight="1" x14ac:dyDescent="0.3">
      <c r="A247" s="35" t="s">
        <v>633</v>
      </c>
      <c r="B247" s="6">
        <v>0</v>
      </c>
      <c r="C247" s="7">
        <f>IFERROR(B247/B446, "NA")</f>
        <v>0</v>
      </c>
      <c r="D247" s="8"/>
      <c r="E247" s="6">
        <v>0</v>
      </c>
      <c r="F247" s="7">
        <f>IFERROR(E247/E446, "NA")</f>
        <v>0</v>
      </c>
      <c r="G247" s="8"/>
      <c r="H247" s="6">
        <v>0</v>
      </c>
      <c r="I247" s="7">
        <f>IFERROR(H247/H446, "NA")</f>
        <v>0</v>
      </c>
      <c r="J247" s="8"/>
      <c r="K247" s="6">
        <v>0</v>
      </c>
      <c r="L247" s="7">
        <f>IFERROR(K247/K446, "NA")</f>
        <v>0</v>
      </c>
      <c r="M247" s="8"/>
      <c r="N247" s="6">
        <v>0</v>
      </c>
      <c r="O247" s="7">
        <f>IFERROR(N247/N446, "NA")</f>
        <v>0</v>
      </c>
      <c r="P247" s="8"/>
      <c r="Q247" s="6">
        <v>0</v>
      </c>
      <c r="R247" s="7">
        <f>IFERROR(Q247/Q446, "NA")</f>
        <v>0</v>
      </c>
      <c r="S247" s="8"/>
      <c r="T247" s="6">
        <v>0</v>
      </c>
      <c r="U247" s="7">
        <f>IFERROR(T247/T446, "NA")</f>
        <v>0</v>
      </c>
      <c r="V247" s="8"/>
      <c r="W247" s="6">
        <v>0</v>
      </c>
      <c r="X247" s="7">
        <f>IFERROR(W247/W446, "NA")</f>
        <v>0</v>
      </c>
      <c r="Y247" s="8"/>
      <c r="Z247" s="6">
        <v>0</v>
      </c>
      <c r="AA247" s="7">
        <f>IFERROR(Z247/Z446, "NA")</f>
        <v>0</v>
      </c>
      <c r="AB247" s="8"/>
      <c r="AC247" s="6">
        <v>0</v>
      </c>
      <c r="AD247" s="7">
        <f>IFERROR(AC247/AC446, "NA")</f>
        <v>0</v>
      </c>
      <c r="AE247" s="8"/>
      <c r="AF247" s="6">
        <v>0</v>
      </c>
      <c r="AG247" s="7" t="str">
        <f>IFERROR(AF247/AF446, "NA")</f>
        <v>NA</v>
      </c>
      <c r="AH247" s="8"/>
      <c r="AI247" s="6">
        <v>0</v>
      </c>
      <c r="AJ247" s="7" t="str">
        <f>IFERROR(AI247/AI446, "NA")</f>
        <v>NA</v>
      </c>
      <c r="AK247" s="6"/>
      <c r="AL247" s="9">
        <f t="shared" si="32"/>
        <v>0</v>
      </c>
      <c r="AM247" s="7">
        <f>IFERROR(AL247/AL446, "NA")</f>
        <v>0</v>
      </c>
      <c r="AN247" s="6"/>
      <c r="AO247" s="6">
        <v>0</v>
      </c>
      <c r="AP247" s="7">
        <f>IFERROR(AO247/AO446, "NA")</f>
        <v>0</v>
      </c>
      <c r="AQ247" s="6"/>
      <c r="AR247" s="9">
        <f t="shared" si="33"/>
        <v>0</v>
      </c>
    </row>
    <row r="248" spans="1:44" ht="16.5" customHeight="1" x14ac:dyDescent="0.3">
      <c r="A248" s="35" t="s">
        <v>634</v>
      </c>
      <c r="B248" s="6">
        <v>204.33</v>
      </c>
      <c r="C248" s="7">
        <f>IFERROR(B248/B446, "NA")</f>
        <v>1.7898555580520507E-3</v>
      </c>
      <c r="D248" s="8"/>
      <c r="E248" s="6">
        <v>212.67</v>
      </c>
      <c r="F248" s="7">
        <f>IFERROR(E248/E446, "NA")</f>
        <v>2.8058793774000776E-3</v>
      </c>
      <c r="G248" s="8"/>
      <c r="H248" s="6">
        <v>193.21</v>
      </c>
      <c r="I248" s="7">
        <f>IFERROR(H248/H446, "NA")</f>
        <v>1.5333314075095068E-3</v>
      </c>
      <c r="J248" s="8"/>
      <c r="K248" s="6">
        <v>166.8</v>
      </c>
      <c r="L248" s="7">
        <f>IFERROR(K248/K446, "NA")</f>
        <v>2.0225543916167306E-3</v>
      </c>
      <c r="M248" s="8"/>
      <c r="N248" s="6">
        <v>186.26</v>
      </c>
      <c r="O248" s="7">
        <f>IFERROR(N248/N446, "NA")</f>
        <v>2.7436931588855529E-3</v>
      </c>
      <c r="P248" s="8"/>
      <c r="Q248" s="6">
        <v>169.58</v>
      </c>
      <c r="R248" s="7">
        <f>IFERROR(Q248/Q446, "NA")</f>
        <v>2.3025728447664262E-3</v>
      </c>
      <c r="S248" s="8"/>
      <c r="T248" s="6">
        <v>259.16000000000003</v>
      </c>
      <c r="U248" s="7">
        <f>IFERROR(T248/T446, "NA")</f>
        <v>2.1435665171866212E-3</v>
      </c>
      <c r="V248" s="8"/>
      <c r="W248" s="6">
        <v>197.38</v>
      </c>
      <c r="X248" s="7">
        <f>IFERROR(W248/W446, "NA")</f>
        <v>2.0217964365043962E-3</v>
      </c>
      <c r="Y248" s="8"/>
      <c r="Z248" s="6">
        <v>205.72</v>
      </c>
      <c r="AA248" s="7">
        <f>IFERROR(Z248/Z446, "NA")</f>
        <v>2.3569905817763565E-3</v>
      </c>
      <c r="AB248" s="8"/>
      <c r="AC248" s="6">
        <v>172.36</v>
      </c>
      <c r="AD248" s="7">
        <f>IFERROR(AC248/AC446, "NA")</f>
        <v>1.6075225639332039E-3</v>
      </c>
      <c r="AE248" s="8"/>
      <c r="AF248" s="6">
        <v>0</v>
      </c>
      <c r="AG248" s="7" t="str">
        <f>IFERROR(AF248/AF446, "NA")</f>
        <v>NA</v>
      </c>
      <c r="AH248" s="8"/>
      <c r="AI248" s="6">
        <v>0</v>
      </c>
      <c r="AJ248" s="7" t="str">
        <f>IFERROR(AI248/AI446, "NA")</f>
        <v>NA</v>
      </c>
      <c r="AK248" s="6"/>
      <c r="AL248" s="9">
        <f t="shared" si="32"/>
        <v>1967.4699999999998</v>
      </c>
      <c r="AM248" s="7">
        <f>IFERROR(AL248/AL446, "NA")</f>
        <v>2.0645128172313964E-3</v>
      </c>
      <c r="AN248" s="6"/>
      <c r="AO248" s="6">
        <v>2396.98</v>
      </c>
      <c r="AP248" s="7">
        <f>IFERROR(AO248/AO446, "NA")</f>
        <v>2.2461983642291733E-3</v>
      </c>
      <c r="AQ248" s="6"/>
      <c r="AR248" s="9">
        <f t="shared" si="33"/>
        <v>-429.51000000000022</v>
      </c>
    </row>
    <row r="249" spans="1:44" ht="16.5" customHeight="1" x14ac:dyDescent="0.3">
      <c r="A249" s="35" t="s">
        <v>635</v>
      </c>
      <c r="B249" s="6">
        <v>1244.24</v>
      </c>
      <c r="C249" s="7">
        <f>IFERROR(B249/B446, "NA")</f>
        <v>1.0899084224297379E-2</v>
      </c>
      <c r="D249" s="8"/>
      <c r="E249" s="6">
        <v>1466.41</v>
      </c>
      <c r="F249" s="7">
        <f>IFERROR(E249/E446, "NA")</f>
        <v>1.9347202604096714E-2</v>
      </c>
      <c r="G249" s="8"/>
      <c r="H249" s="6">
        <v>1738.69</v>
      </c>
      <c r="I249" s="7">
        <f>IFERROR(H249/H446, "NA")</f>
        <v>1.3798395450145978E-2</v>
      </c>
      <c r="J249" s="8"/>
      <c r="K249" s="6">
        <v>2282.58</v>
      </c>
      <c r="L249" s="7">
        <f>IFERROR(K249/K446, "NA")</f>
        <v>2.7677711050458728E-2</v>
      </c>
      <c r="M249" s="8"/>
      <c r="N249" s="6">
        <v>1371.16</v>
      </c>
      <c r="O249" s="7">
        <f>IFERROR(N249/N446, "NA")</f>
        <v>2.0197800449573259E-2</v>
      </c>
      <c r="P249" s="8"/>
      <c r="Q249" s="6">
        <v>1634.06</v>
      </c>
      <c r="R249" s="7">
        <f>IFERROR(Q249/Q446, "NA")</f>
        <v>2.2187417046344061E-2</v>
      </c>
      <c r="S249" s="8"/>
      <c r="T249" s="6">
        <v>2805.45</v>
      </c>
      <c r="U249" s="7">
        <f>IFERROR(T249/T446, "NA")</f>
        <v>2.3204463210530969E-2</v>
      </c>
      <c r="V249" s="8"/>
      <c r="W249" s="6">
        <v>2100.61</v>
      </c>
      <c r="X249" s="7">
        <f>IFERROR(W249/W446, "NA")</f>
        <v>2.1516900458432971E-2</v>
      </c>
      <c r="Y249" s="8"/>
      <c r="Z249" s="6">
        <v>1876.75</v>
      </c>
      <c r="AA249" s="7">
        <f>IFERROR(Z249/Z446, "NA")</f>
        <v>2.1502440571401795E-2</v>
      </c>
      <c r="AB249" s="8"/>
      <c r="AC249" s="6">
        <v>1971.2</v>
      </c>
      <c r="AD249" s="7">
        <f>IFERROR(AC249/AC446, "NA")</f>
        <v>1.8384477129410139E-2</v>
      </c>
      <c r="AE249" s="8"/>
      <c r="AF249" s="6">
        <v>0</v>
      </c>
      <c r="AG249" s="7" t="str">
        <f>IFERROR(AF249/AF446, "NA")</f>
        <v>NA</v>
      </c>
      <c r="AH249" s="8"/>
      <c r="AI249" s="6">
        <v>0</v>
      </c>
      <c r="AJ249" s="7" t="str">
        <f>IFERROR(AI249/AI446, "NA")</f>
        <v>NA</v>
      </c>
      <c r="AK249" s="6"/>
      <c r="AL249" s="9">
        <f t="shared" si="32"/>
        <v>18491.150000000001</v>
      </c>
      <c r="AM249" s="7">
        <f>IFERROR(AL249/AL446, "NA")</f>
        <v>1.9403201156992657E-2</v>
      </c>
      <c r="AN249" s="6"/>
      <c r="AO249" s="6">
        <v>17510.7</v>
      </c>
      <c r="AP249" s="7">
        <f>IFERROR(AO249/AO446, "NA")</f>
        <v>1.6409192273822808E-2</v>
      </c>
      <c r="AQ249" s="6"/>
      <c r="AR249" s="9">
        <f t="shared" si="33"/>
        <v>980.45000000000073</v>
      </c>
    </row>
    <row r="250" spans="1:44" ht="16.5" hidden="1" customHeight="1" x14ac:dyDescent="0.3">
      <c r="A250" s="35" t="s">
        <v>636</v>
      </c>
      <c r="B250" s="6">
        <v>0</v>
      </c>
      <c r="C250" s="7">
        <f>IFERROR(B250/B446, "NA")</f>
        <v>0</v>
      </c>
      <c r="D250" s="8"/>
      <c r="E250" s="6">
        <v>0</v>
      </c>
      <c r="F250" s="7">
        <f>IFERROR(E250/E446, "NA")</f>
        <v>0</v>
      </c>
      <c r="G250" s="8"/>
      <c r="H250" s="6">
        <v>0</v>
      </c>
      <c r="I250" s="7">
        <f>IFERROR(H250/H446, "NA")</f>
        <v>0</v>
      </c>
      <c r="J250" s="8"/>
      <c r="K250" s="6">
        <v>0</v>
      </c>
      <c r="L250" s="7">
        <f>IFERROR(K250/K446, "NA")</f>
        <v>0</v>
      </c>
      <c r="M250" s="8"/>
      <c r="N250" s="6">
        <v>0</v>
      </c>
      <c r="O250" s="7">
        <f>IFERROR(N250/N446, "NA")</f>
        <v>0</v>
      </c>
      <c r="P250" s="8"/>
      <c r="Q250" s="6">
        <v>0</v>
      </c>
      <c r="R250" s="7">
        <f>IFERROR(Q250/Q446, "NA")</f>
        <v>0</v>
      </c>
      <c r="S250" s="8"/>
      <c r="T250" s="6">
        <v>0</v>
      </c>
      <c r="U250" s="7">
        <f>IFERROR(T250/T446, "NA")</f>
        <v>0</v>
      </c>
      <c r="V250" s="8"/>
      <c r="W250" s="6">
        <v>0</v>
      </c>
      <c r="X250" s="7">
        <f>IFERROR(W250/W446, "NA")</f>
        <v>0</v>
      </c>
      <c r="Y250" s="8"/>
      <c r="Z250" s="6">
        <v>0</v>
      </c>
      <c r="AA250" s="7">
        <f>IFERROR(Z250/Z446, "NA")</f>
        <v>0</v>
      </c>
      <c r="AB250" s="8"/>
      <c r="AC250" s="6">
        <v>0</v>
      </c>
      <c r="AD250" s="7">
        <f>IFERROR(AC250/AC446, "NA")</f>
        <v>0</v>
      </c>
      <c r="AE250" s="8"/>
      <c r="AF250" s="6">
        <v>0</v>
      </c>
      <c r="AG250" s="7" t="str">
        <f>IFERROR(AF250/AF446, "NA")</f>
        <v>NA</v>
      </c>
      <c r="AH250" s="8"/>
      <c r="AI250" s="6">
        <v>0</v>
      </c>
      <c r="AJ250" s="7" t="str">
        <f>IFERROR(AI250/AI446, "NA")</f>
        <v>NA</v>
      </c>
      <c r="AK250" s="6"/>
      <c r="AL250" s="9">
        <f t="shared" si="32"/>
        <v>0</v>
      </c>
      <c r="AM250" s="7">
        <f>IFERROR(AL250/AL446, "NA")</f>
        <v>0</v>
      </c>
      <c r="AN250" s="6"/>
      <c r="AO250" s="6">
        <v>0</v>
      </c>
      <c r="AP250" s="7">
        <f>IFERROR(AO250/AO446, "NA")</f>
        <v>0</v>
      </c>
      <c r="AQ250" s="6"/>
      <c r="AR250" s="9">
        <f t="shared" si="33"/>
        <v>0</v>
      </c>
    </row>
    <row r="251" spans="1:44" ht="16.5" customHeight="1" x14ac:dyDescent="0.3">
      <c r="A251" s="35" t="s">
        <v>637</v>
      </c>
      <c r="B251" s="6">
        <v>0</v>
      </c>
      <c r="C251" s="7">
        <f>IFERROR(B251/B446, "NA")</f>
        <v>0</v>
      </c>
      <c r="D251" s="8"/>
      <c r="E251" s="6">
        <v>139</v>
      </c>
      <c r="F251" s="7">
        <f>IFERROR(E251/E446, "NA")</f>
        <v>1.8339080898039724E-3</v>
      </c>
      <c r="G251" s="8"/>
      <c r="H251" s="6">
        <v>104.85</v>
      </c>
      <c r="I251" s="7">
        <f>IFERROR(H251/H446, "NA")</f>
        <v>8.320987427015774E-4</v>
      </c>
      <c r="J251" s="8"/>
      <c r="K251" s="6">
        <v>0</v>
      </c>
      <c r="L251" s="7">
        <f>IFERROR(K251/K446, "NA")</f>
        <v>0</v>
      </c>
      <c r="M251" s="8"/>
      <c r="N251" s="6">
        <v>114.02</v>
      </c>
      <c r="O251" s="7">
        <f>IFERROR(N251/N446, "NA")</f>
        <v>1.6795656285629268E-3</v>
      </c>
      <c r="P251" s="8"/>
      <c r="Q251" s="6">
        <v>123.8</v>
      </c>
      <c r="R251" s="7">
        <f>IFERROR(Q251/Q446, "NA")</f>
        <v>1.6809677920868237E-3</v>
      </c>
      <c r="S251" s="8"/>
      <c r="T251" s="6">
        <v>33.47</v>
      </c>
      <c r="U251" s="7">
        <f>IFERROR(T251/T446, "NA")</f>
        <v>2.7683736429324048E-4</v>
      </c>
      <c r="V251" s="8"/>
      <c r="W251" s="6">
        <v>0</v>
      </c>
      <c r="X251" s="7">
        <f>IFERROR(W251/W446, "NA")</f>
        <v>0</v>
      </c>
      <c r="Y251" s="8"/>
      <c r="Z251" s="6">
        <v>0</v>
      </c>
      <c r="AA251" s="7">
        <f>IFERROR(Z251/Z446, "NA")</f>
        <v>0</v>
      </c>
      <c r="AB251" s="8"/>
      <c r="AC251" s="6">
        <v>0</v>
      </c>
      <c r="AD251" s="7">
        <f>IFERROR(AC251/AC446, "NA")</f>
        <v>0</v>
      </c>
      <c r="AE251" s="8"/>
      <c r="AF251" s="6">
        <v>0</v>
      </c>
      <c r="AG251" s="7" t="str">
        <f>IFERROR(AF251/AF446, "NA")</f>
        <v>NA</v>
      </c>
      <c r="AH251" s="8"/>
      <c r="AI251" s="6">
        <v>0</v>
      </c>
      <c r="AJ251" s="7" t="str">
        <f>IFERROR(AI251/AI446, "NA")</f>
        <v>NA</v>
      </c>
      <c r="AK251" s="6"/>
      <c r="AL251" s="9">
        <f t="shared" si="32"/>
        <v>515.14</v>
      </c>
      <c r="AM251" s="7">
        <f>IFERROR(AL251/AL446, "NA")</f>
        <v>5.4054858913659765E-4</v>
      </c>
      <c r="AN251" s="6"/>
      <c r="AO251" s="6">
        <v>272.94</v>
      </c>
      <c r="AP251" s="7">
        <f>IFERROR(AO251/AO446, "NA")</f>
        <v>2.5577075383720788E-4</v>
      </c>
      <c r="AQ251" s="6"/>
      <c r="AR251" s="9">
        <f t="shared" si="33"/>
        <v>242.2</v>
      </c>
    </row>
    <row r="252" spans="1:44" ht="16.5" hidden="1" customHeight="1" x14ac:dyDescent="0.3">
      <c r="A252" s="35" t="s">
        <v>638</v>
      </c>
      <c r="B252" s="6">
        <v>0</v>
      </c>
      <c r="C252" s="7">
        <f>IFERROR(B252/B446, "NA")</f>
        <v>0</v>
      </c>
      <c r="D252" s="8"/>
      <c r="E252" s="6">
        <v>0</v>
      </c>
      <c r="F252" s="7">
        <f>IFERROR(E252/E446, "NA")</f>
        <v>0</v>
      </c>
      <c r="G252" s="8"/>
      <c r="H252" s="6">
        <v>0</v>
      </c>
      <c r="I252" s="7">
        <f>IFERROR(H252/H446, "NA")</f>
        <v>0</v>
      </c>
      <c r="J252" s="8"/>
      <c r="K252" s="6">
        <v>0</v>
      </c>
      <c r="L252" s="7">
        <f>IFERROR(K252/K446, "NA")</f>
        <v>0</v>
      </c>
      <c r="M252" s="8"/>
      <c r="N252" s="6">
        <v>0</v>
      </c>
      <c r="O252" s="7">
        <f>IFERROR(N252/N446, "NA")</f>
        <v>0</v>
      </c>
      <c r="P252" s="8"/>
      <c r="Q252" s="6">
        <v>0</v>
      </c>
      <c r="R252" s="7">
        <f>IFERROR(Q252/Q446, "NA")</f>
        <v>0</v>
      </c>
      <c r="S252" s="8"/>
      <c r="T252" s="6">
        <v>0</v>
      </c>
      <c r="U252" s="7">
        <f>IFERROR(T252/T446, "NA")</f>
        <v>0</v>
      </c>
      <c r="V252" s="8"/>
      <c r="W252" s="6">
        <v>0</v>
      </c>
      <c r="X252" s="7">
        <f>IFERROR(W252/W446, "NA")</f>
        <v>0</v>
      </c>
      <c r="Y252" s="8"/>
      <c r="Z252" s="6">
        <v>0</v>
      </c>
      <c r="AA252" s="7">
        <f>IFERROR(Z252/Z446, "NA")</f>
        <v>0</v>
      </c>
      <c r="AB252" s="8"/>
      <c r="AC252" s="6">
        <v>0</v>
      </c>
      <c r="AD252" s="7">
        <f>IFERROR(AC252/AC446, "NA")</f>
        <v>0</v>
      </c>
      <c r="AE252" s="8"/>
      <c r="AF252" s="6">
        <v>0</v>
      </c>
      <c r="AG252" s="7" t="str">
        <f>IFERROR(AF252/AF446, "NA")</f>
        <v>NA</v>
      </c>
      <c r="AH252" s="8"/>
      <c r="AI252" s="6">
        <v>0</v>
      </c>
      <c r="AJ252" s="7" t="str">
        <f>IFERROR(AI252/AI446, "NA")</f>
        <v>NA</v>
      </c>
      <c r="AK252" s="6"/>
      <c r="AL252" s="9">
        <f t="shared" si="32"/>
        <v>0</v>
      </c>
      <c r="AM252" s="7">
        <f>IFERROR(AL252/AL446, "NA")</f>
        <v>0</v>
      </c>
      <c r="AN252" s="6"/>
      <c r="AO252" s="6">
        <v>0</v>
      </c>
      <c r="AP252" s="7">
        <f>IFERROR(AO252/AO446, "NA")</f>
        <v>0</v>
      </c>
      <c r="AQ252" s="6"/>
      <c r="AR252" s="9">
        <f t="shared" si="33"/>
        <v>0</v>
      </c>
    </row>
    <row r="253" spans="1:44" ht="16.5" customHeight="1" x14ac:dyDescent="0.3">
      <c r="A253" s="35" t="s">
        <v>639</v>
      </c>
      <c r="B253" s="6">
        <v>266.82</v>
      </c>
      <c r="C253" s="7">
        <f>IFERROR(B253/B446, "NA")</f>
        <v>2.337244946896922E-3</v>
      </c>
      <c r="D253" s="8"/>
      <c r="E253" s="6">
        <v>486.67</v>
      </c>
      <c r="F253" s="7">
        <f>IFERROR(E253/E446, "NA")</f>
        <v>6.4209212234884842E-3</v>
      </c>
      <c r="G253" s="8"/>
      <c r="H253" s="6">
        <v>0</v>
      </c>
      <c r="I253" s="7">
        <f>IFERROR(H253/H446, "NA")</f>
        <v>0</v>
      </c>
      <c r="J253" s="8"/>
      <c r="K253" s="6">
        <v>480.93</v>
      </c>
      <c r="L253" s="7">
        <f>IFERROR(K253/K446, "NA")</f>
        <v>5.8315772395697487E-3</v>
      </c>
      <c r="M253" s="8"/>
      <c r="N253" s="6">
        <v>519.42999999999995</v>
      </c>
      <c r="O253" s="7">
        <f>IFERROR(N253/N446, "NA")</f>
        <v>7.6514363659396685E-3</v>
      </c>
      <c r="P253" s="8"/>
      <c r="Q253" s="6">
        <v>414.52</v>
      </c>
      <c r="R253" s="7">
        <f>IFERROR(Q253/Q446, "NA")</f>
        <v>5.6283907041666404E-3</v>
      </c>
      <c r="S253" s="8"/>
      <c r="T253" s="6">
        <v>0</v>
      </c>
      <c r="U253" s="7">
        <f>IFERROR(T253/T446, "NA")</f>
        <v>0</v>
      </c>
      <c r="V253" s="8"/>
      <c r="W253" s="6">
        <v>0</v>
      </c>
      <c r="X253" s="7">
        <f>IFERROR(W253/W446, "NA")</f>
        <v>0</v>
      </c>
      <c r="Y253" s="8"/>
      <c r="Z253" s="6">
        <v>0</v>
      </c>
      <c r="AA253" s="7">
        <f>IFERROR(Z253/Z446, "NA")</f>
        <v>0</v>
      </c>
      <c r="AB253" s="8"/>
      <c r="AC253" s="6">
        <v>166.27</v>
      </c>
      <c r="AD253" s="7">
        <f>IFERROR(AC253/AC446, "NA")</f>
        <v>1.550723930756404E-3</v>
      </c>
      <c r="AE253" s="8"/>
      <c r="AF253" s="6">
        <v>0</v>
      </c>
      <c r="AG253" s="7" t="str">
        <f>IFERROR(AF253/AF446, "NA")</f>
        <v>NA</v>
      </c>
      <c r="AH253" s="8"/>
      <c r="AI253" s="6">
        <v>0</v>
      </c>
      <c r="AJ253" s="7" t="str">
        <f>IFERROR(AI253/AI446, "NA")</f>
        <v>NA</v>
      </c>
      <c r="AK253" s="6"/>
      <c r="AL253" s="9">
        <f t="shared" si="32"/>
        <v>2334.64</v>
      </c>
      <c r="AM253" s="7">
        <f>IFERROR(AL253/AL446, "NA")</f>
        <v>2.4497929847068101E-3</v>
      </c>
      <c r="AN253" s="6"/>
      <c r="AO253" s="6">
        <v>3093.66</v>
      </c>
      <c r="AP253" s="7">
        <f>IFERROR(AO253/AO446, "NA")</f>
        <v>2.8990538225105028E-3</v>
      </c>
      <c r="AQ253" s="6"/>
      <c r="AR253" s="9">
        <f t="shared" si="33"/>
        <v>-759.02</v>
      </c>
    </row>
    <row r="254" spans="1:44" ht="16.5" customHeight="1" x14ac:dyDescent="0.3">
      <c r="A254" s="35" t="s">
        <v>640</v>
      </c>
      <c r="B254" s="6">
        <v>0</v>
      </c>
      <c r="C254" s="7">
        <f>IFERROR(B254/B446, "NA")</f>
        <v>0</v>
      </c>
      <c r="D254" s="8"/>
      <c r="E254" s="6">
        <v>0</v>
      </c>
      <c r="F254" s="7">
        <f>IFERROR(E254/E446, "NA")</f>
        <v>0</v>
      </c>
      <c r="G254" s="8"/>
      <c r="H254" s="6">
        <v>0</v>
      </c>
      <c r="I254" s="7">
        <f>IFERROR(H254/H446, "NA")</f>
        <v>0</v>
      </c>
      <c r="J254" s="8"/>
      <c r="K254" s="6">
        <v>0</v>
      </c>
      <c r="L254" s="7">
        <f>IFERROR(K254/K446, "NA")</f>
        <v>0</v>
      </c>
      <c r="M254" s="8"/>
      <c r="N254" s="6">
        <v>0</v>
      </c>
      <c r="O254" s="7">
        <f>IFERROR(N254/N446, "NA")</f>
        <v>0</v>
      </c>
      <c r="P254" s="8"/>
      <c r="Q254" s="6">
        <v>0</v>
      </c>
      <c r="R254" s="7">
        <f>IFERROR(Q254/Q446, "NA")</f>
        <v>0</v>
      </c>
      <c r="S254" s="8"/>
      <c r="T254" s="6">
        <v>0</v>
      </c>
      <c r="U254" s="7">
        <f>IFERROR(T254/T446, "NA")</f>
        <v>0</v>
      </c>
      <c r="V254" s="8"/>
      <c r="W254" s="6">
        <v>0</v>
      </c>
      <c r="X254" s="7">
        <f>IFERROR(W254/W446, "NA")</f>
        <v>0</v>
      </c>
      <c r="Y254" s="8"/>
      <c r="Z254" s="6">
        <v>0</v>
      </c>
      <c r="AA254" s="7">
        <f>IFERROR(Z254/Z446, "NA")</f>
        <v>0</v>
      </c>
      <c r="AB254" s="8"/>
      <c r="AC254" s="6">
        <v>0</v>
      </c>
      <c r="AD254" s="7">
        <f>IFERROR(AC254/AC446, "NA")</f>
        <v>0</v>
      </c>
      <c r="AE254" s="8"/>
      <c r="AF254" s="6">
        <v>0</v>
      </c>
      <c r="AG254" s="7" t="str">
        <f>IFERROR(AF254/AF446, "NA")</f>
        <v>NA</v>
      </c>
      <c r="AH254" s="8"/>
      <c r="AI254" s="6">
        <v>0</v>
      </c>
      <c r="AJ254" s="7" t="str">
        <f>IFERROR(AI254/AI446, "NA")</f>
        <v>NA</v>
      </c>
      <c r="AK254" s="6"/>
      <c r="AL254" s="9">
        <f t="shared" si="32"/>
        <v>0</v>
      </c>
      <c r="AM254" s="7">
        <f>IFERROR(AL254/AL446, "NA")</f>
        <v>0</v>
      </c>
      <c r="AN254" s="6"/>
      <c r="AO254" s="6">
        <v>721.84</v>
      </c>
      <c r="AP254" s="7">
        <f>IFERROR(AO254/AO446, "NA")</f>
        <v>6.7643277258683287E-4</v>
      </c>
      <c r="AQ254" s="6"/>
      <c r="AR254" s="9">
        <f t="shared" si="33"/>
        <v>-721.84</v>
      </c>
    </row>
    <row r="255" spans="1:44" ht="16.5" hidden="1" customHeight="1" x14ac:dyDescent="0.3">
      <c r="A255" s="35" t="s">
        <v>641</v>
      </c>
      <c r="B255" s="6">
        <v>0</v>
      </c>
      <c r="C255" s="7">
        <f>IFERROR(B255/B446, "NA")</f>
        <v>0</v>
      </c>
      <c r="D255" s="8"/>
      <c r="E255" s="6">
        <v>0</v>
      </c>
      <c r="F255" s="7">
        <f>IFERROR(E255/E446, "NA")</f>
        <v>0</v>
      </c>
      <c r="G255" s="8"/>
      <c r="H255" s="6">
        <v>0</v>
      </c>
      <c r="I255" s="7">
        <f>IFERROR(H255/H446, "NA")</f>
        <v>0</v>
      </c>
      <c r="J255" s="8"/>
      <c r="K255" s="6">
        <v>0</v>
      </c>
      <c r="L255" s="7">
        <f>IFERROR(K255/K446, "NA")</f>
        <v>0</v>
      </c>
      <c r="M255" s="8"/>
      <c r="N255" s="6">
        <v>0</v>
      </c>
      <c r="O255" s="7">
        <f>IFERROR(N255/N446, "NA")</f>
        <v>0</v>
      </c>
      <c r="P255" s="8"/>
      <c r="Q255" s="6">
        <v>0</v>
      </c>
      <c r="R255" s="7">
        <f>IFERROR(Q255/Q446, "NA")</f>
        <v>0</v>
      </c>
      <c r="S255" s="8"/>
      <c r="T255" s="6">
        <v>0</v>
      </c>
      <c r="U255" s="7">
        <f>IFERROR(T255/T446, "NA")</f>
        <v>0</v>
      </c>
      <c r="V255" s="8"/>
      <c r="W255" s="6">
        <v>0</v>
      </c>
      <c r="X255" s="7">
        <f>IFERROR(W255/W446, "NA")</f>
        <v>0</v>
      </c>
      <c r="Y255" s="8"/>
      <c r="Z255" s="6">
        <v>0</v>
      </c>
      <c r="AA255" s="7">
        <f>IFERROR(Z255/Z446, "NA")</f>
        <v>0</v>
      </c>
      <c r="AB255" s="8"/>
      <c r="AC255" s="6">
        <v>0</v>
      </c>
      <c r="AD255" s="7">
        <f>IFERROR(AC255/AC446, "NA")</f>
        <v>0</v>
      </c>
      <c r="AE255" s="8"/>
      <c r="AF255" s="6">
        <v>0</v>
      </c>
      <c r="AG255" s="7" t="str">
        <f>IFERROR(AF255/AF446, "NA")</f>
        <v>NA</v>
      </c>
      <c r="AH255" s="8"/>
      <c r="AI255" s="6">
        <v>0</v>
      </c>
      <c r="AJ255" s="7" t="str">
        <f>IFERROR(AI255/AI446, "NA")</f>
        <v>NA</v>
      </c>
      <c r="AK255" s="6"/>
      <c r="AL255" s="9">
        <f t="shared" si="32"/>
        <v>0</v>
      </c>
      <c r="AM255" s="7">
        <f>IFERROR(AL255/AL446, "NA")</f>
        <v>0</v>
      </c>
      <c r="AN255" s="6"/>
      <c r="AO255" s="6">
        <v>0</v>
      </c>
      <c r="AP255" s="7">
        <f>IFERROR(AO255/AO446, "NA")</f>
        <v>0</v>
      </c>
      <c r="AQ255" s="6"/>
      <c r="AR255" s="9">
        <f t="shared" si="33"/>
        <v>0</v>
      </c>
    </row>
    <row r="256" spans="1:44" ht="16.5" hidden="1" customHeight="1" x14ac:dyDescent="0.3">
      <c r="A256" s="35" t="s">
        <v>642</v>
      </c>
      <c r="B256" s="6">
        <v>0</v>
      </c>
      <c r="C256" s="7">
        <f>IFERROR(B256/B446, "NA")</f>
        <v>0</v>
      </c>
      <c r="D256" s="8"/>
      <c r="E256" s="6">
        <v>0</v>
      </c>
      <c r="F256" s="7">
        <f>IFERROR(E256/E446, "NA")</f>
        <v>0</v>
      </c>
      <c r="G256" s="8"/>
      <c r="H256" s="6">
        <v>0</v>
      </c>
      <c r="I256" s="7">
        <f>IFERROR(H256/H446, "NA")</f>
        <v>0</v>
      </c>
      <c r="J256" s="8"/>
      <c r="K256" s="6">
        <v>0</v>
      </c>
      <c r="L256" s="7">
        <f>IFERROR(K256/K446, "NA")</f>
        <v>0</v>
      </c>
      <c r="M256" s="8"/>
      <c r="N256" s="6">
        <v>0</v>
      </c>
      <c r="O256" s="7">
        <f>IFERROR(N256/N446, "NA")</f>
        <v>0</v>
      </c>
      <c r="P256" s="8"/>
      <c r="Q256" s="6">
        <v>0</v>
      </c>
      <c r="R256" s="7">
        <f>IFERROR(Q256/Q446, "NA")</f>
        <v>0</v>
      </c>
      <c r="S256" s="8"/>
      <c r="T256" s="6">
        <v>0</v>
      </c>
      <c r="U256" s="7">
        <f>IFERROR(T256/T446, "NA")</f>
        <v>0</v>
      </c>
      <c r="V256" s="8"/>
      <c r="W256" s="6">
        <v>0</v>
      </c>
      <c r="X256" s="7">
        <f>IFERROR(W256/W446, "NA")</f>
        <v>0</v>
      </c>
      <c r="Y256" s="8"/>
      <c r="Z256" s="6">
        <v>0</v>
      </c>
      <c r="AA256" s="7">
        <f>IFERROR(Z256/Z446, "NA")</f>
        <v>0</v>
      </c>
      <c r="AB256" s="8"/>
      <c r="AC256" s="6">
        <v>0</v>
      </c>
      <c r="AD256" s="7">
        <f>IFERROR(AC256/AC446, "NA")</f>
        <v>0</v>
      </c>
      <c r="AE256" s="8"/>
      <c r="AF256" s="6">
        <v>0</v>
      </c>
      <c r="AG256" s="7" t="str">
        <f>IFERROR(AF256/AF446, "NA")</f>
        <v>NA</v>
      </c>
      <c r="AH256" s="8"/>
      <c r="AI256" s="6">
        <v>0</v>
      </c>
      <c r="AJ256" s="7" t="str">
        <f>IFERROR(AI256/AI446, "NA")</f>
        <v>NA</v>
      </c>
      <c r="AK256" s="6"/>
      <c r="AL256" s="9">
        <f t="shared" si="32"/>
        <v>0</v>
      </c>
      <c r="AM256" s="7">
        <f>IFERROR(AL256/AL446, "NA")</f>
        <v>0</v>
      </c>
      <c r="AN256" s="6"/>
      <c r="AO256" s="6">
        <v>0</v>
      </c>
      <c r="AP256" s="7">
        <f>IFERROR(AO256/AO446, "NA")</f>
        <v>0</v>
      </c>
      <c r="AQ256" s="6"/>
      <c r="AR256" s="9">
        <f t="shared" si="33"/>
        <v>0</v>
      </c>
    </row>
    <row r="257" spans="1:44" ht="16.5" hidden="1" customHeight="1" x14ac:dyDescent="0.3">
      <c r="A257" s="35" t="s">
        <v>643</v>
      </c>
      <c r="B257" s="6">
        <v>0</v>
      </c>
      <c r="C257" s="7">
        <f>IFERROR(B257/B446, "NA")</f>
        <v>0</v>
      </c>
      <c r="D257" s="8"/>
      <c r="E257" s="6">
        <v>0</v>
      </c>
      <c r="F257" s="7">
        <f>IFERROR(E257/E446, "NA")</f>
        <v>0</v>
      </c>
      <c r="G257" s="8"/>
      <c r="H257" s="6">
        <v>0</v>
      </c>
      <c r="I257" s="7">
        <f>IFERROR(H257/H446, "NA")</f>
        <v>0</v>
      </c>
      <c r="J257" s="8"/>
      <c r="K257" s="6">
        <v>0</v>
      </c>
      <c r="L257" s="7">
        <f>IFERROR(K257/K446, "NA")</f>
        <v>0</v>
      </c>
      <c r="M257" s="8"/>
      <c r="N257" s="6">
        <v>0</v>
      </c>
      <c r="O257" s="7">
        <f>IFERROR(N257/N446, "NA")</f>
        <v>0</v>
      </c>
      <c r="P257" s="8"/>
      <c r="Q257" s="6">
        <v>0</v>
      </c>
      <c r="R257" s="7">
        <f>IFERROR(Q257/Q446, "NA")</f>
        <v>0</v>
      </c>
      <c r="S257" s="8"/>
      <c r="T257" s="6">
        <v>0</v>
      </c>
      <c r="U257" s="7">
        <f>IFERROR(T257/T446, "NA")</f>
        <v>0</v>
      </c>
      <c r="V257" s="8"/>
      <c r="W257" s="6">
        <v>0</v>
      </c>
      <c r="X257" s="7">
        <f>IFERROR(W257/W446, "NA")</f>
        <v>0</v>
      </c>
      <c r="Y257" s="8"/>
      <c r="Z257" s="6">
        <v>0</v>
      </c>
      <c r="AA257" s="7">
        <f>IFERROR(Z257/Z446, "NA")</f>
        <v>0</v>
      </c>
      <c r="AB257" s="8"/>
      <c r="AC257" s="6">
        <v>0</v>
      </c>
      <c r="AD257" s="7">
        <f>IFERROR(AC257/AC446, "NA")</f>
        <v>0</v>
      </c>
      <c r="AE257" s="8"/>
      <c r="AF257" s="6">
        <v>0</v>
      </c>
      <c r="AG257" s="7" t="str">
        <f>IFERROR(AF257/AF446, "NA")</f>
        <v>NA</v>
      </c>
      <c r="AH257" s="8"/>
      <c r="AI257" s="6">
        <v>0</v>
      </c>
      <c r="AJ257" s="7" t="str">
        <f>IFERROR(AI257/AI446, "NA")</f>
        <v>NA</v>
      </c>
      <c r="AK257" s="6"/>
      <c r="AL257" s="9">
        <f t="shared" si="32"/>
        <v>0</v>
      </c>
      <c r="AM257" s="7">
        <f>IFERROR(AL257/AL446, "NA")</f>
        <v>0</v>
      </c>
      <c r="AN257" s="6"/>
      <c r="AO257" s="6">
        <v>0</v>
      </c>
      <c r="AP257" s="7">
        <f>IFERROR(AO257/AO446, "NA")</f>
        <v>0</v>
      </c>
      <c r="AQ257" s="6"/>
      <c r="AR257" s="9">
        <f t="shared" si="33"/>
        <v>0</v>
      </c>
    </row>
    <row r="258" spans="1:44" ht="16.5" customHeight="1" x14ac:dyDescent="0.3">
      <c r="A258" s="35" t="s">
        <v>644</v>
      </c>
      <c r="B258" s="6">
        <v>584.36</v>
      </c>
      <c r="C258" s="7">
        <f>IFERROR(B258/B446, "NA")</f>
        <v>5.1187784167929145E-3</v>
      </c>
      <c r="D258" s="8"/>
      <c r="E258" s="6">
        <v>0</v>
      </c>
      <c r="F258" s="7">
        <f>IFERROR(E258/E446, "NA")</f>
        <v>0</v>
      </c>
      <c r="G258" s="8"/>
      <c r="H258" s="6">
        <v>0</v>
      </c>
      <c r="I258" s="7">
        <f>IFERROR(H258/H446, "NA")</f>
        <v>0</v>
      </c>
      <c r="J258" s="8"/>
      <c r="K258" s="6">
        <v>0</v>
      </c>
      <c r="L258" s="7">
        <f>IFERROR(K258/K446, "NA")</f>
        <v>0</v>
      </c>
      <c r="M258" s="8"/>
      <c r="N258" s="6">
        <v>0</v>
      </c>
      <c r="O258" s="7">
        <f>IFERROR(N258/N446, "NA")</f>
        <v>0</v>
      </c>
      <c r="P258" s="8"/>
      <c r="Q258" s="6">
        <v>0</v>
      </c>
      <c r="R258" s="7">
        <f>IFERROR(Q258/Q446, "NA")</f>
        <v>0</v>
      </c>
      <c r="S258" s="8"/>
      <c r="T258" s="6">
        <v>225.63</v>
      </c>
      <c r="U258" s="7">
        <f>IFERROR(T258/T446, "NA")</f>
        <v>1.8662328803550599E-3</v>
      </c>
      <c r="V258" s="8"/>
      <c r="W258" s="6">
        <v>261.94</v>
      </c>
      <c r="X258" s="7">
        <f>IFERROR(W258/W446, "NA")</f>
        <v>2.6830953418682819E-3</v>
      </c>
      <c r="Y258" s="8"/>
      <c r="Z258" s="6">
        <v>267.61</v>
      </c>
      <c r="AA258" s="7">
        <f>IFERROR(Z258/Z446, "NA")</f>
        <v>3.0660813221328547E-3</v>
      </c>
      <c r="AB258" s="8"/>
      <c r="AC258" s="6">
        <v>0</v>
      </c>
      <c r="AD258" s="7">
        <f>IFERROR(AC258/AC446, "NA")</f>
        <v>0</v>
      </c>
      <c r="AE258" s="8"/>
      <c r="AF258" s="6">
        <v>0</v>
      </c>
      <c r="AG258" s="7" t="str">
        <f>IFERROR(AF258/AF446, "NA")</f>
        <v>NA</v>
      </c>
      <c r="AH258" s="8"/>
      <c r="AI258" s="6">
        <v>0</v>
      </c>
      <c r="AJ258" s="7" t="str">
        <f>IFERROR(AI258/AI446, "NA")</f>
        <v>NA</v>
      </c>
      <c r="AK258" s="6"/>
      <c r="AL258" s="9">
        <f t="shared" si="32"/>
        <v>1339.54</v>
      </c>
      <c r="AM258" s="7">
        <f>IFERROR(AL258/AL446, "NA")</f>
        <v>1.4056110127189463E-3</v>
      </c>
      <c r="AN258" s="6"/>
      <c r="AO258" s="6">
        <v>2673.02</v>
      </c>
      <c r="AP258" s="7">
        <f>IFERROR(AO258/AO446, "NA")</f>
        <v>2.5048741130722263E-3</v>
      </c>
      <c r="AQ258" s="6"/>
      <c r="AR258" s="9">
        <f t="shared" si="33"/>
        <v>-1333.48</v>
      </c>
    </row>
    <row r="259" spans="1:44" ht="16.5" hidden="1" customHeight="1" x14ac:dyDescent="0.3">
      <c r="A259" s="35" t="s">
        <v>645</v>
      </c>
      <c r="B259" s="6">
        <v>0</v>
      </c>
      <c r="C259" s="7">
        <f>IFERROR(B259/B446, "NA")</f>
        <v>0</v>
      </c>
      <c r="D259" s="8"/>
      <c r="E259" s="6">
        <v>0</v>
      </c>
      <c r="F259" s="7">
        <f>IFERROR(E259/E446, "NA")</f>
        <v>0</v>
      </c>
      <c r="G259" s="8"/>
      <c r="H259" s="6">
        <v>0</v>
      </c>
      <c r="I259" s="7">
        <f>IFERROR(H259/H446, "NA")</f>
        <v>0</v>
      </c>
      <c r="J259" s="8"/>
      <c r="K259" s="6">
        <v>0</v>
      </c>
      <c r="L259" s="7">
        <f>IFERROR(K259/K446, "NA")</f>
        <v>0</v>
      </c>
      <c r="M259" s="8"/>
      <c r="N259" s="6">
        <v>0</v>
      </c>
      <c r="O259" s="7">
        <f>IFERROR(N259/N446, "NA")</f>
        <v>0</v>
      </c>
      <c r="P259" s="8"/>
      <c r="Q259" s="6">
        <v>0</v>
      </c>
      <c r="R259" s="7">
        <f>IFERROR(Q259/Q446, "NA")</f>
        <v>0</v>
      </c>
      <c r="S259" s="8"/>
      <c r="T259" s="6">
        <v>0</v>
      </c>
      <c r="U259" s="7">
        <f>IFERROR(T259/T446, "NA")</f>
        <v>0</v>
      </c>
      <c r="V259" s="8"/>
      <c r="W259" s="6">
        <v>0</v>
      </c>
      <c r="X259" s="7">
        <f>IFERROR(W259/W446, "NA")</f>
        <v>0</v>
      </c>
      <c r="Y259" s="8"/>
      <c r="Z259" s="6">
        <v>0</v>
      </c>
      <c r="AA259" s="7">
        <f>IFERROR(Z259/Z446, "NA")</f>
        <v>0</v>
      </c>
      <c r="AB259" s="8"/>
      <c r="AC259" s="6">
        <v>0</v>
      </c>
      <c r="AD259" s="7">
        <f>IFERROR(AC259/AC446, "NA")</f>
        <v>0</v>
      </c>
      <c r="AE259" s="8"/>
      <c r="AF259" s="6">
        <v>0</v>
      </c>
      <c r="AG259" s="7" t="str">
        <f>IFERROR(AF259/AF446, "NA")</f>
        <v>NA</v>
      </c>
      <c r="AH259" s="8"/>
      <c r="AI259" s="6">
        <v>0</v>
      </c>
      <c r="AJ259" s="7" t="str">
        <f>IFERROR(AI259/AI446, "NA")</f>
        <v>NA</v>
      </c>
      <c r="AK259" s="6"/>
      <c r="AL259" s="9">
        <f t="shared" si="32"/>
        <v>0</v>
      </c>
      <c r="AM259" s="7">
        <f>IFERROR(AL259/AL446, "NA")</f>
        <v>0</v>
      </c>
      <c r="AN259" s="6"/>
      <c r="AO259" s="6">
        <v>0</v>
      </c>
      <c r="AP259" s="7">
        <f>IFERROR(AO259/AO446, "NA")</f>
        <v>0</v>
      </c>
      <c r="AQ259" s="6"/>
      <c r="AR259" s="9">
        <f t="shared" si="33"/>
        <v>0</v>
      </c>
    </row>
    <row r="260" spans="1:44" ht="16.5" customHeight="1" x14ac:dyDescent="0.3">
      <c r="A260" s="35" t="s">
        <v>646</v>
      </c>
      <c r="B260" s="6">
        <v>2695.91</v>
      </c>
      <c r="C260" s="7">
        <f>IFERROR(B260/B446, "NA")</f>
        <v>2.3615178865110865E-2</v>
      </c>
      <c r="D260" s="8"/>
      <c r="E260" s="6">
        <v>0</v>
      </c>
      <c r="F260" s="7">
        <f>IFERROR(E260/E446, "NA")</f>
        <v>0</v>
      </c>
      <c r="G260" s="8"/>
      <c r="H260" s="6">
        <v>442.7</v>
      </c>
      <c r="I260" s="7">
        <f>IFERROR(H260/H446, "NA")</f>
        <v>3.5133058025177714E-3</v>
      </c>
      <c r="J260" s="8"/>
      <c r="K260" s="6">
        <v>1159.3699999999999</v>
      </c>
      <c r="L260" s="7">
        <f>IFERROR(K260/K446, "NA")</f>
        <v>1.4058086840579666E-2</v>
      </c>
      <c r="M260" s="8"/>
      <c r="N260" s="6">
        <v>1090.5</v>
      </c>
      <c r="O260" s="7">
        <f>IFERROR(N260/N446, "NA")</f>
        <v>1.6063553042868547E-2</v>
      </c>
      <c r="P260" s="8"/>
      <c r="Q260" s="6">
        <v>665.8</v>
      </c>
      <c r="R260" s="7">
        <f>IFERROR(Q260/Q446, "NA")</f>
        <v>9.0402936669742098E-3</v>
      </c>
      <c r="S260" s="8"/>
      <c r="T260" s="6">
        <v>1063.8</v>
      </c>
      <c r="U260" s="7">
        <f>IFERROR(T260/T446, "NA")</f>
        <v>8.7989121044263294E-3</v>
      </c>
      <c r="V260" s="8"/>
      <c r="W260" s="6">
        <v>281.8</v>
      </c>
      <c r="X260" s="7">
        <f>IFERROR(W260/W446, "NA")</f>
        <v>2.8865246519755743E-3</v>
      </c>
      <c r="Y260" s="8"/>
      <c r="Z260" s="6">
        <v>864</v>
      </c>
      <c r="AA260" s="7">
        <f>IFERROR(Z260/Z446, "NA")</f>
        <v>9.8990854688643399E-3</v>
      </c>
      <c r="AB260" s="8"/>
      <c r="AC260" s="6">
        <v>1111</v>
      </c>
      <c r="AD260" s="7">
        <f>IFERROR(AC260/AC446, "NA")</f>
        <v>1.0361786774946561E-2</v>
      </c>
      <c r="AE260" s="8"/>
      <c r="AF260" s="6">
        <v>0</v>
      </c>
      <c r="AG260" s="7" t="str">
        <f>IFERROR(AF260/AF446, "NA")</f>
        <v>NA</v>
      </c>
      <c r="AH260" s="8"/>
      <c r="AI260" s="6">
        <v>0</v>
      </c>
      <c r="AJ260" s="7" t="str">
        <f>IFERROR(AI260/AI446, "NA")</f>
        <v>NA</v>
      </c>
      <c r="AK260" s="6"/>
      <c r="AL260" s="9">
        <f t="shared" si="32"/>
        <v>9374.880000000001</v>
      </c>
      <c r="AM260" s="7">
        <f>IFERROR(AL260/AL446, "NA")</f>
        <v>9.8372833740825935E-3</v>
      </c>
      <c r="AN260" s="6"/>
      <c r="AO260" s="6">
        <v>4297.9799999999996</v>
      </c>
      <c r="AP260" s="7">
        <f>IFERROR(AO260/AO446, "NA")</f>
        <v>4.0276162694264043E-3</v>
      </c>
      <c r="AQ260" s="6"/>
      <c r="AR260" s="9">
        <f t="shared" si="33"/>
        <v>5076.9000000000015</v>
      </c>
    </row>
    <row r="261" spans="1:44" ht="16.5" hidden="1" customHeight="1" x14ac:dyDescent="0.3">
      <c r="A261" s="35" t="s">
        <v>647</v>
      </c>
      <c r="B261" s="6">
        <v>0</v>
      </c>
      <c r="C261" s="7">
        <f>IFERROR(B261/B446, "NA")</f>
        <v>0</v>
      </c>
      <c r="D261" s="8"/>
      <c r="E261" s="6">
        <v>0</v>
      </c>
      <c r="F261" s="7">
        <f>IFERROR(E261/E446, "NA")</f>
        <v>0</v>
      </c>
      <c r="G261" s="8"/>
      <c r="H261" s="6">
        <v>0</v>
      </c>
      <c r="I261" s="7">
        <f>IFERROR(H261/H446, "NA")</f>
        <v>0</v>
      </c>
      <c r="J261" s="8"/>
      <c r="K261" s="6">
        <v>0</v>
      </c>
      <c r="L261" s="7">
        <f>IFERROR(K261/K446, "NA")</f>
        <v>0</v>
      </c>
      <c r="M261" s="8"/>
      <c r="N261" s="6">
        <v>0</v>
      </c>
      <c r="O261" s="7">
        <f>IFERROR(N261/N446, "NA")</f>
        <v>0</v>
      </c>
      <c r="P261" s="8"/>
      <c r="Q261" s="6">
        <v>0</v>
      </c>
      <c r="R261" s="7">
        <f>IFERROR(Q261/Q446, "NA")</f>
        <v>0</v>
      </c>
      <c r="S261" s="8"/>
      <c r="T261" s="6">
        <v>0</v>
      </c>
      <c r="U261" s="7">
        <f>IFERROR(T261/T446, "NA")</f>
        <v>0</v>
      </c>
      <c r="V261" s="8"/>
      <c r="W261" s="6">
        <v>0</v>
      </c>
      <c r="X261" s="7">
        <f>IFERROR(W261/W446, "NA")</f>
        <v>0</v>
      </c>
      <c r="Y261" s="8"/>
      <c r="Z261" s="6">
        <v>0</v>
      </c>
      <c r="AA261" s="7">
        <f>IFERROR(Z261/Z446, "NA")</f>
        <v>0</v>
      </c>
      <c r="AB261" s="8"/>
      <c r="AC261" s="6">
        <v>0</v>
      </c>
      <c r="AD261" s="7">
        <f>IFERROR(AC261/AC446, "NA")</f>
        <v>0</v>
      </c>
      <c r="AE261" s="8"/>
      <c r="AF261" s="6">
        <v>0</v>
      </c>
      <c r="AG261" s="7" t="str">
        <f>IFERROR(AF261/AF446, "NA")</f>
        <v>NA</v>
      </c>
      <c r="AH261" s="8"/>
      <c r="AI261" s="6">
        <v>0</v>
      </c>
      <c r="AJ261" s="7" t="str">
        <f>IFERROR(AI261/AI446, "NA")</f>
        <v>NA</v>
      </c>
      <c r="AK261" s="6"/>
      <c r="AL261" s="9">
        <f t="shared" si="32"/>
        <v>0</v>
      </c>
      <c r="AM261" s="7">
        <f>IFERROR(AL261/AL446, "NA")</f>
        <v>0</v>
      </c>
      <c r="AN261" s="6"/>
      <c r="AO261" s="6">
        <v>0</v>
      </c>
      <c r="AP261" s="7">
        <f>IFERROR(AO261/AO446, "NA")</f>
        <v>0</v>
      </c>
      <c r="AQ261" s="6"/>
      <c r="AR261" s="9">
        <f t="shared" si="33"/>
        <v>0</v>
      </c>
    </row>
    <row r="262" spans="1:44" ht="16.5" hidden="1" customHeight="1" x14ac:dyDescent="0.3">
      <c r="A262" s="35" t="s">
        <v>648</v>
      </c>
      <c r="B262" s="6">
        <v>0</v>
      </c>
      <c r="C262" s="7">
        <f>IFERROR(B262/B446, "NA")</f>
        <v>0</v>
      </c>
      <c r="D262" s="8"/>
      <c r="E262" s="6">
        <v>0</v>
      </c>
      <c r="F262" s="7">
        <f>IFERROR(E262/E446, "NA")</f>
        <v>0</v>
      </c>
      <c r="G262" s="8"/>
      <c r="H262" s="6">
        <v>0</v>
      </c>
      <c r="I262" s="7">
        <f>IFERROR(H262/H446, "NA")</f>
        <v>0</v>
      </c>
      <c r="J262" s="8"/>
      <c r="K262" s="6">
        <v>0</v>
      </c>
      <c r="L262" s="7">
        <f>IFERROR(K262/K446, "NA")</f>
        <v>0</v>
      </c>
      <c r="M262" s="8"/>
      <c r="N262" s="6">
        <v>0</v>
      </c>
      <c r="O262" s="7">
        <f>IFERROR(N262/N446, "NA")</f>
        <v>0</v>
      </c>
      <c r="P262" s="8"/>
      <c r="Q262" s="6">
        <v>0</v>
      </c>
      <c r="R262" s="7">
        <f>IFERROR(Q262/Q446, "NA")</f>
        <v>0</v>
      </c>
      <c r="S262" s="8"/>
      <c r="T262" s="6">
        <v>0</v>
      </c>
      <c r="U262" s="7">
        <f>IFERROR(T262/T446, "NA")</f>
        <v>0</v>
      </c>
      <c r="V262" s="8"/>
      <c r="W262" s="6">
        <v>0</v>
      </c>
      <c r="X262" s="7">
        <f>IFERROR(W262/W446, "NA")</f>
        <v>0</v>
      </c>
      <c r="Y262" s="8"/>
      <c r="Z262" s="6">
        <v>0</v>
      </c>
      <c r="AA262" s="7">
        <f>IFERROR(Z262/Z446, "NA")</f>
        <v>0</v>
      </c>
      <c r="AB262" s="8"/>
      <c r="AC262" s="6">
        <v>0</v>
      </c>
      <c r="AD262" s="7">
        <f>IFERROR(AC262/AC446, "NA")</f>
        <v>0</v>
      </c>
      <c r="AE262" s="8"/>
      <c r="AF262" s="6">
        <v>0</v>
      </c>
      <c r="AG262" s="7" t="str">
        <f>IFERROR(AF262/AF446, "NA")</f>
        <v>NA</v>
      </c>
      <c r="AH262" s="8"/>
      <c r="AI262" s="6">
        <v>0</v>
      </c>
      <c r="AJ262" s="7" t="str">
        <f>IFERROR(AI262/AI446, "NA")</f>
        <v>NA</v>
      </c>
      <c r="AK262" s="6"/>
      <c r="AL262" s="9">
        <f t="shared" si="32"/>
        <v>0</v>
      </c>
      <c r="AM262" s="7">
        <f>IFERROR(AL262/AL446, "NA")</f>
        <v>0</v>
      </c>
      <c r="AN262" s="6"/>
      <c r="AO262" s="6">
        <v>0</v>
      </c>
      <c r="AP262" s="7">
        <f>IFERROR(AO262/AO446, "NA")</f>
        <v>0</v>
      </c>
      <c r="AQ262" s="6"/>
      <c r="AR262" s="9">
        <f t="shared" si="33"/>
        <v>0</v>
      </c>
    </row>
    <row r="263" spans="1:44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8116.9199999999992</v>
      </c>
      <c r="C263" s="12">
        <f>IFERROR(B263/B446, "NA")</f>
        <v>7.1101230246482891E-2</v>
      </c>
      <c r="D263" s="2"/>
      <c r="E263" s="11">
        <f>IFERROR(E240+E241+E242+E243+E244+E245+E246+E247+E248+E249+E250+E251+E252+E253+E254+E255+E256+E257+E258+E259+E260+E261+E262, "NA")</f>
        <v>4144.55</v>
      </c>
      <c r="F263" s="12">
        <f>IFERROR(E263/E446, "NA")</f>
        <v>5.4681465997101109E-2</v>
      </c>
      <c r="G263" s="2"/>
      <c r="H263" s="11">
        <f>IFERROR(H240+H241+H242+H243+H244+H245+H246+H247+H248+H249+H250+H251+H252+H253+H254+H255+H256+H257+H258+H259+H260+H261+H262, "NA")</f>
        <v>4055.8299999999995</v>
      </c>
      <c r="I263" s="12">
        <f>IFERROR(H263/H446, "NA")</f>
        <v>3.2187420539926931E-2</v>
      </c>
      <c r="J263" s="2"/>
      <c r="K263" s="11">
        <f>IFERROR(K240+K241+K242+K243+K244+K245+K246+K247+K248+K249+K250+K251+K252+K253+K254+K255+K256+K257+K258+K259+K260+K261+K262, "NA")</f>
        <v>6835.0000000000009</v>
      </c>
      <c r="L263" s="12">
        <f>IFERROR(K263/K446, "NA")</f>
        <v>8.2878652678059675E-2</v>
      </c>
      <c r="M263" s="2"/>
      <c r="N263" s="11">
        <f>IFERROR(N240+N241+N242+N243+N244+N245+N246+N247+N248+N249+N250+N251+N252+N253+N254+N255+N256+N257+N258+N259+N260+N261+N262, "NA")</f>
        <v>5196.58</v>
      </c>
      <c r="O263" s="12">
        <f>IFERROR(N263/N446, "NA")</f>
        <v>7.6547949079788929E-2</v>
      </c>
      <c r="P263" s="2"/>
      <c r="Q263" s="11">
        <f>IFERROR(Q240+Q241+Q242+Q243+Q244+Q245+Q246+Q247+Q248+Q249+Q250+Q251+Q252+Q253+Q254+Q255+Q256+Q257+Q258+Q259+Q260+Q261+Q262, "NA")</f>
        <v>5151.88</v>
      </c>
      <c r="R263" s="12">
        <f>IFERROR(Q263/Q446, "NA")</f>
        <v>6.9952700716448019E-2</v>
      </c>
      <c r="S263" s="2"/>
      <c r="T263" s="11">
        <f>IFERROR(T240+T241+T242+T243+T244+T245+T246+T247+T248+T249+T250+T251+T252+T253+T254+T255+T256+T257+T258+T259+T260+T261+T262, "NA")</f>
        <v>7817.02</v>
      </c>
      <c r="U263" s="12">
        <f>IFERROR(T263/T446, "NA")</f>
        <v>6.4656205958396981E-2</v>
      </c>
      <c r="V263" s="2"/>
      <c r="W263" s="11">
        <f>IFERROR(W240+W241+W242+W243+W244+W245+W246+W247+W248+W249+W250+W251+W252+W253+W254+W255+W256+W257+W258+W259+W260+W261+W262, "NA")</f>
        <v>5879.12</v>
      </c>
      <c r="X263" s="12">
        <f>IFERROR(W263/W446, "NA")</f>
        <v>6.0220811965658753E-2</v>
      </c>
      <c r="Y263" s="2"/>
      <c r="Z263" s="11">
        <f>IFERROR(Z240+Z241+Z242+Z243+Z244+Z245+Z246+Z247+Z248+Z249+Z250+Z251+Z252+Z253+Z254+Z255+Z256+Z257+Z258+Z259+Z260+Z261+Z262, "NA")</f>
        <v>6027.78</v>
      </c>
      <c r="AA263" s="12">
        <f>IFERROR(Z263/Z446, "NA")</f>
        <v>6.9061932184619326E-2</v>
      </c>
      <c r="AB263" s="2"/>
      <c r="AC263" s="11">
        <f>IFERROR(AC240+AC241+AC242+AC243+AC244+AC245+AC246+AC247+AC248+AC249+AC250+AC251+AC252+AC253+AC254+AC255+AC256+AC257+AC258+AC259+AC260+AC261+AC262, "NA")</f>
        <v>5882.85</v>
      </c>
      <c r="AD263" s="12">
        <f>IFERROR(AC263/AC446, "NA")</f>
        <v>5.4866640260120954E-2</v>
      </c>
      <c r="AE263" s="2"/>
      <c r="AF263" s="11">
        <f>IFERROR(AF240+AF241+AF242+AF243+AF244+AF245+AF246+AF247+AF248+AF249+AF250+AF251+AF252+AF253+AF254+AF255+AF256+AF257+AF258+AF259+AF260+AF261+AF262, "NA")</f>
        <v>0</v>
      </c>
      <c r="AG263" s="12" t="str">
        <f>IFERROR(AF263/AF446, "NA")</f>
        <v>NA</v>
      </c>
      <c r="AH263" s="2"/>
      <c r="AI263" s="11">
        <f>IFERROR(AI240+AI241+AI242+AI243+AI244+AI245+AI246+AI247+AI248+AI249+AI250+AI251+AI252+AI253+AI254+AI255+AI256+AI257+AI258+AI259+AI260+AI261+AI262, "NA")</f>
        <v>0</v>
      </c>
      <c r="AJ263" s="12" t="str">
        <f>IFERROR(AI263/AI446, "NA")</f>
        <v>NA</v>
      </c>
      <c r="AK263" s="2"/>
      <c r="AL263" s="11">
        <f t="shared" si="32"/>
        <v>59107.53</v>
      </c>
      <c r="AM263" s="12">
        <f>IFERROR(AL263/AL446, "NA")</f>
        <v>6.2022929589721471E-2</v>
      </c>
      <c r="AN263" s="2"/>
      <c r="AO263" s="11">
        <f>IFERROR(AO240+AO241+AO242+AO243+AO244+AO245+AO246+AO247+AO248+AO249+AO250+AO251+AO252+AO253+AO254+AO255+AO256+AO257+AO258+AO259+AO260+AO261+AO262, "NA")</f>
        <v>59777.41</v>
      </c>
      <c r="AP263" s="12">
        <f>IFERROR(AO263/AO446, "NA")</f>
        <v>5.601712177817781E-2</v>
      </c>
      <c r="AQ263" s="2"/>
      <c r="AR263" s="11">
        <f t="shared" si="33"/>
        <v>-669.88000000000466</v>
      </c>
    </row>
    <row r="264" spans="1:44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8116.9199999999992</v>
      </c>
      <c r="C264" s="12">
        <f>IFERROR(B264/B446, "NA")</f>
        <v>7.1101230246482891E-2</v>
      </c>
      <c r="D264" s="2"/>
      <c r="E264" s="11">
        <f>IFERROR(E238+E240+E241+E242+E243+E244+E245+E246+E247+E248+E249+E250+E251+E252+E253+E254+E255+E256+E257+E258+E259+E260+E261+E262, "NA")</f>
        <v>4144.55</v>
      </c>
      <c r="F264" s="12">
        <f>IFERROR(E264/E446, "NA")</f>
        <v>5.4681465997101109E-2</v>
      </c>
      <c r="G264" s="2"/>
      <c r="H264" s="11">
        <f>IFERROR(H238+H240+H241+H242+H243+H244+H245+H246+H247+H248+H249+H250+H251+H252+H253+H254+H255+H256+H257+H258+H259+H260+H261+H262, "NA")</f>
        <v>4055.8299999999995</v>
      </c>
      <c r="I264" s="12">
        <f>IFERROR(H264/H446, "NA")</f>
        <v>3.2187420539926931E-2</v>
      </c>
      <c r="J264" s="2"/>
      <c r="K264" s="11">
        <f>IFERROR(K238+K240+K241+K242+K243+K244+K245+K246+K247+K248+K249+K250+K251+K252+K253+K254+K255+K256+K257+K258+K259+K260+K261+K262, "NA")</f>
        <v>6835.0000000000009</v>
      </c>
      <c r="L264" s="12">
        <f>IFERROR(K264/K446, "NA")</f>
        <v>8.2878652678059675E-2</v>
      </c>
      <c r="M264" s="2"/>
      <c r="N264" s="11">
        <f>IFERROR(N238+N240+N241+N242+N243+N244+N245+N246+N247+N248+N249+N250+N251+N252+N253+N254+N255+N256+N257+N258+N259+N260+N261+N262, "NA")</f>
        <v>5196.58</v>
      </c>
      <c r="O264" s="12">
        <f>IFERROR(N264/N446, "NA")</f>
        <v>7.6547949079788929E-2</v>
      </c>
      <c r="P264" s="2"/>
      <c r="Q264" s="11">
        <f>IFERROR(Q238+Q240+Q241+Q242+Q243+Q244+Q245+Q246+Q247+Q248+Q249+Q250+Q251+Q252+Q253+Q254+Q255+Q256+Q257+Q258+Q259+Q260+Q261+Q262, "NA")</f>
        <v>5151.88</v>
      </c>
      <c r="R264" s="12">
        <f>IFERROR(Q264/Q446, "NA")</f>
        <v>6.9952700716448019E-2</v>
      </c>
      <c r="S264" s="2"/>
      <c r="T264" s="11">
        <f>IFERROR(T238+T240+T241+T242+T243+T244+T245+T246+T247+T248+T249+T250+T251+T252+T253+T254+T255+T256+T257+T258+T259+T260+T261+T262, "NA")</f>
        <v>7817.02</v>
      </c>
      <c r="U264" s="12">
        <f>IFERROR(T264/T446, "NA")</f>
        <v>6.4656205958396981E-2</v>
      </c>
      <c r="V264" s="2"/>
      <c r="W264" s="11">
        <f>IFERROR(W238+W240+W241+W242+W243+W244+W245+W246+W247+W248+W249+W250+W251+W252+W253+W254+W255+W256+W257+W258+W259+W260+W261+W262, "NA")</f>
        <v>5879.12</v>
      </c>
      <c r="X264" s="12">
        <f>IFERROR(W264/W446, "NA")</f>
        <v>6.0220811965658753E-2</v>
      </c>
      <c r="Y264" s="2"/>
      <c r="Z264" s="11">
        <f>IFERROR(Z238+Z240+Z241+Z242+Z243+Z244+Z245+Z246+Z247+Z248+Z249+Z250+Z251+Z252+Z253+Z254+Z255+Z256+Z257+Z258+Z259+Z260+Z261+Z262, "NA")</f>
        <v>6027.78</v>
      </c>
      <c r="AA264" s="12">
        <f>IFERROR(Z264/Z446, "NA")</f>
        <v>6.9061932184619326E-2</v>
      </c>
      <c r="AB264" s="2"/>
      <c r="AC264" s="11">
        <f>IFERROR(AC238+AC240+AC241+AC242+AC243+AC244+AC245+AC246+AC247+AC248+AC249+AC250+AC251+AC252+AC253+AC254+AC255+AC256+AC257+AC258+AC259+AC260+AC261+AC262, "NA")</f>
        <v>5882.85</v>
      </c>
      <c r="AD264" s="12">
        <f>IFERROR(AC264/AC446, "NA")</f>
        <v>5.4866640260120954E-2</v>
      </c>
      <c r="AE264" s="2"/>
      <c r="AF264" s="11">
        <f>IFERROR(AF238+AF240+AF241+AF242+AF243+AF244+AF245+AF246+AF247+AF248+AF249+AF250+AF251+AF252+AF253+AF254+AF255+AF256+AF257+AF258+AF259+AF260+AF261+AF262, "NA")</f>
        <v>0</v>
      </c>
      <c r="AG264" s="12" t="str">
        <f>IFERROR(AF264/AF446, "NA")</f>
        <v>NA</v>
      </c>
      <c r="AH264" s="2"/>
      <c r="AI264" s="11">
        <f>IFERROR(AI238+AI240+AI241+AI242+AI243+AI244+AI245+AI246+AI247+AI248+AI249+AI250+AI251+AI252+AI253+AI254+AI255+AI256+AI257+AI258+AI259+AI260+AI261+AI262, "NA")</f>
        <v>0</v>
      </c>
      <c r="AJ264" s="12" t="str">
        <f>IFERROR(AI264/AI446, "NA")</f>
        <v>NA</v>
      </c>
      <c r="AK264" s="2"/>
      <c r="AL264" s="11">
        <f t="shared" si="32"/>
        <v>59107.53</v>
      </c>
      <c r="AM264" s="12">
        <f>IFERROR(AL264/AL446, "NA")</f>
        <v>6.2022929589721471E-2</v>
      </c>
      <c r="AN264" s="2"/>
      <c r="AO264" s="11">
        <f>IFERROR(AO238+AO240+AO241+AO242+AO243+AO244+AO245+AO246+AO247+AO248+AO249+AO250+AO251+AO252+AO253+AO254+AO255+AO256+AO257+AO258+AO259+AO260+AO261+AO262, "NA")</f>
        <v>59777.41</v>
      </c>
      <c r="AP264" s="12">
        <f>IFERROR(AO264/AO446, "NA")</f>
        <v>5.601712177817781E-2</v>
      </c>
      <c r="AQ264" s="2"/>
      <c r="AR264" s="11">
        <f t="shared" si="33"/>
        <v>-669.88000000000466</v>
      </c>
    </row>
    <row r="265" spans="1:44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  <c r="AE265" s="4"/>
      <c r="AF265" s="2"/>
      <c r="AG265" s="3"/>
      <c r="AH265" s="4"/>
      <c r="AI265" s="2"/>
      <c r="AJ265" s="3"/>
      <c r="AK265" s="2"/>
      <c r="AL265" s="2"/>
      <c r="AM265" s="3"/>
      <c r="AN265" s="2"/>
      <c r="AO265" s="2"/>
      <c r="AP265" s="3"/>
      <c r="AQ265" s="2"/>
      <c r="AR265" s="2"/>
    </row>
    <row r="266" spans="1:44" ht="16.5" customHeight="1" x14ac:dyDescent="0.3">
      <c r="A266" s="33" t="s">
        <v>649</v>
      </c>
      <c r="B266" s="6">
        <v>2702.71</v>
      </c>
      <c r="C266" s="7">
        <f>IFERROR(B266/B446, "NA")</f>
        <v>2.367474436109655E-2</v>
      </c>
      <c r="D266" s="8"/>
      <c r="E266" s="6">
        <v>2076.9699999999998</v>
      </c>
      <c r="F266" s="7">
        <f>IFERROR(E266/E446, "NA")</f>
        <v>2.740267687251911E-2</v>
      </c>
      <c r="G266" s="8"/>
      <c r="H266" s="6">
        <v>1885.41</v>
      </c>
      <c r="I266" s="7">
        <f>IFERROR(H266/H446, "NA")</f>
        <v>1.4962778163824332E-2</v>
      </c>
      <c r="J266" s="8"/>
      <c r="K266" s="6">
        <v>2023.43</v>
      </c>
      <c r="L266" s="7">
        <f>IFERROR(K266/K446, "NA")</f>
        <v>2.4535355111684896E-2</v>
      </c>
      <c r="M266" s="8"/>
      <c r="N266" s="6">
        <v>1629.9</v>
      </c>
      <c r="O266" s="7">
        <f>IFERROR(N266/N446, "NA")</f>
        <v>2.4009156446191147E-2</v>
      </c>
      <c r="P266" s="8"/>
      <c r="Q266" s="6">
        <v>1723.59</v>
      </c>
      <c r="R266" s="7">
        <f>IFERROR(Q266/Q446, "NA")</f>
        <v>2.3403063624902489E-2</v>
      </c>
      <c r="S266" s="8"/>
      <c r="T266" s="6">
        <v>3307.04</v>
      </c>
      <c r="U266" s="7">
        <f>IFERROR(T266/T446, "NA")</f>
        <v>2.7353218918802453E-2</v>
      </c>
      <c r="V266" s="8"/>
      <c r="W266" s="6">
        <v>2678.75</v>
      </c>
      <c r="X266" s="7">
        <f>IFERROR(W266/W446, "NA")</f>
        <v>2.74388854204385E-2</v>
      </c>
      <c r="Y266" s="8"/>
      <c r="Z266" s="6">
        <v>2522.1</v>
      </c>
      <c r="AA266" s="7">
        <f>IFERROR(Z266/Z446, "NA")</f>
        <v>2.889639289470226E-2</v>
      </c>
      <c r="AB266" s="8"/>
      <c r="AC266" s="6">
        <v>2969.32</v>
      </c>
      <c r="AD266" s="7">
        <f>IFERROR(AC266/AC446, "NA")</f>
        <v>2.7693483984324325E-2</v>
      </c>
      <c r="AE266" s="8"/>
      <c r="AF266" s="6">
        <v>0</v>
      </c>
      <c r="AG266" s="7" t="str">
        <f>IFERROR(AF266/AF446, "NA")</f>
        <v>NA</v>
      </c>
      <c r="AH266" s="8"/>
      <c r="AI266" s="6">
        <v>0</v>
      </c>
      <c r="AJ266" s="7" t="str">
        <f>IFERROR(AI266/AI446, "NA")</f>
        <v>NA</v>
      </c>
      <c r="AK266" s="6"/>
      <c r="AL266" s="9">
        <f>IFERROR(B266+E266+H266+K266+N266+Q266+T266+W266+Z266+AC266+AF266+AI266, "NA")</f>
        <v>23519.219999999998</v>
      </c>
      <c r="AM266" s="7">
        <f>IFERROR(AL266/AL446, "NA")</f>
        <v>2.467927396162839E-2</v>
      </c>
      <c r="AN266" s="6"/>
      <c r="AO266" s="6">
        <v>27224.9</v>
      </c>
      <c r="AP266" s="7">
        <f>IFERROR(AO266/AO446, "NA")</f>
        <v>2.5512322107945344E-2</v>
      </c>
      <c r="AQ266" s="6"/>
      <c r="AR266" s="9">
        <f>IFERROR(AL266-AO266, "NA")</f>
        <v>-3705.6800000000039</v>
      </c>
    </row>
    <row r="267" spans="1:44" ht="16.5" customHeight="1" x14ac:dyDescent="0.3">
      <c r="A267" s="33" t="s">
        <v>650</v>
      </c>
      <c r="B267" s="6">
        <v>0</v>
      </c>
      <c r="C267" s="7">
        <f>IFERROR(B267/B446, "NA")</f>
        <v>0</v>
      </c>
      <c r="D267" s="8"/>
      <c r="E267" s="6">
        <v>0</v>
      </c>
      <c r="F267" s="7">
        <f>IFERROR(E267/E446, "NA")</f>
        <v>0</v>
      </c>
      <c r="G267" s="8"/>
      <c r="H267" s="6">
        <v>0</v>
      </c>
      <c r="I267" s="7">
        <f>IFERROR(H267/H446, "NA")</f>
        <v>0</v>
      </c>
      <c r="J267" s="8"/>
      <c r="K267" s="6">
        <v>0</v>
      </c>
      <c r="L267" s="7">
        <f>IFERROR(K267/K446, "NA")</f>
        <v>0</v>
      </c>
      <c r="M267" s="8"/>
      <c r="N267" s="6">
        <v>0</v>
      </c>
      <c r="O267" s="7">
        <f>IFERROR(N267/N446, "NA")</f>
        <v>0</v>
      </c>
      <c r="P267" s="8"/>
      <c r="Q267" s="6">
        <v>0</v>
      </c>
      <c r="R267" s="7">
        <f>IFERROR(Q267/Q446, "NA")</f>
        <v>0</v>
      </c>
      <c r="S267" s="8"/>
      <c r="T267" s="6">
        <v>0</v>
      </c>
      <c r="U267" s="7">
        <f>IFERROR(T267/T446, "NA")</f>
        <v>0</v>
      </c>
      <c r="V267" s="8"/>
      <c r="W267" s="6">
        <v>0</v>
      </c>
      <c r="X267" s="7">
        <f>IFERROR(W267/W446, "NA")</f>
        <v>0</v>
      </c>
      <c r="Y267" s="8"/>
      <c r="Z267" s="6">
        <v>0</v>
      </c>
      <c r="AA267" s="7">
        <f>IFERROR(Z267/Z446, "NA")</f>
        <v>0</v>
      </c>
      <c r="AB267" s="8"/>
      <c r="AC267" s="6">
        <v>0</v>
      </c>
      <c r="AD267" s="7">
        <f>IFERROR(AC267/AC446, "NA")</f>
        <v>0</v>
      </c>
      <c r="AE267" s="8"/>
      <c r="AF267" s="6">
        <v>0</v>
      </c>
      <c r="AG267" s="7" t="str">
        <f>IFERROR(AF267/AF446, "NA")</f>
        <v>NA</v>
      </c>
      <c r="AH267" s="8"/>
      <c r="AI267" s="6">
        <v>0</v>
      </c>
      <c r="AJ267" s="7" t="str">
        <f>IFERROR(AI267/AI446, "NA")</f>
        <v>NA</v>
      </c>
      <c r="AK267" s="6"/>
      <c r="AL267" s="9">
        <f>IFERROR(B267+E267+H267+K267+N267+Q267+T267+W267+Z267+AC267+AF267+AI267, "NA")</f>
        <v>0</v>
      </c>
      <c r="AM267" s="7">
        <f>IFERROR(AL267/AL446, "NA")</f>
        <v>0</v>
      </c>
      <c r="AN267" s="6"/>
      <c r="AO267" s="6">
        <v>441.97</v>
      </c>
      <c r="AP267" s="7">
        <f>IFERROR(AO267/AO446, "NA")</f>
        <v>4.1416794926881655E-4</v>
      </c>
      <c r="AQ267" s="6"/>
      <c r="AR267" s="9">
        <f>IFERROR(AL267-AO267, "NA")</f>
        <v>-441.97</v>
      </c>
    </row>
    <row r="268" spans="1:44" ht="16.5" customHeight="1" x14ac:dyDescent="0.3">
      <c r="A268" s="40" t="s">
        <v>304</v>
      </c>
      <c r="B268" s="11">
        <f>IFERROR(B266+B267, "NA")</f>
        <v>2702.71</v>
      </c>
      <c r="C268" s="12">
        <f>IFERROR(B268/B446, "NA")</f>
        <v>2.367474436109655E-2</v>
      </c>
      <c r="D268" s="2"/>
      <c r="E268" s="11">
        <f>IFERROR(E266+E267, "NA")</f>
        <v>2076.9699999999998</v>
      </c>
      <c r="F268" s="12">
        <f>IFERROR(E268/E446, "NA")</f>
        <v>2.740267687251911E-2</v>
      </c>
      <c r="G268" s="2"/>
      <c r="H268" s="11">
        <f>IFERROR(H266+H267, "NA")</f>
        <v>1885.41</v>
      </c>
      <c r="I268" s="12">
        <f>IFERROR(H268/H446, "NA")</f>
        <v>1.4962778163824332E-2</v>
      </c>
      <c r="J268" s="2"/>
      <c r="K268" s="11">
        <f>IFERROR(K266+K267, "NA")</f>
        <v>2023.43</v>
      </c>
      <c r="L268" s="12">
        <f>IFERROR(K268/K446, "NA")</f>
        <v>2.4535355111684896E-2</v>
      </c>
      <c r="M268" s="2"/>
      <c r="N268" s="11">
        <f>IFERROR(N266+N267, "NA")</f>
        <v>1629.9</v>
      </c>
      <c r="O268" s="12">
        <f>IFERROR(N268/N446, "NA")</f>
        <v>2.4009156446191147E-2</v>
      </c>
      <c r="P268" s="2"/>
      <c r="Q268" s="11">
        <f>IFERROR(Q266+Q267, "NA")</f>
        <v>1723.59</v>
      </c>
      <c r="R268" s="12">
        <f>IFERROR(Q268/Q446, "NA")</f>
        <v>2.3403063624902489E-2</v>
      </c>
      <c r="S268" s="2"/>
      <c r="T268" s="11">
        <f>IFERROR(T266+T267, "NA")</f>
        <v>3307.04</v>
      </c>
      <c r="U268" s="12">
        <f>IFERROR(T268/T446, "NA")</f>
        <v>2.7353218918802453E-2</v>
      </c>
      <c r="V268" s="2"/>
      <c r="W268" s="11">
        <f>IFERROR(W266+W267, "NA")</f>
        <v>2678.75</v>
      </c>
      <c r="X268" s="12">
        <f>IFERROR(W268/W446, "NA")</f>
        <v>2.74388854204385E-2</v>
      </c>
      <c r="Y268" s="2"/>
      <c r="Z268" s="11">
        <f>IFERROR(Z266+Z267, "NA")</f>
        <v>2522.1</v>
      </c>
      <c r="AA268" s="12">
        <f>IFERROR(Z268/Z446, "NA")</f>
        <v>2.889639289470226E-2</v>
      </c>
      <c r="AB268" s="2"/>
      <c r="AC268" s="11">
        <f>IFERROR(AC266+AC267, "NA")</f>
        <v>2969.32</v>
      </c>
      <c r="AD268" s="12">
        <f>IFERROR(AC268/AC446, "NA")</f>
        <v>2.7693483984324325E-2</v>
      </c>
      <c r="AE268" s="2"/>
      <c r="AF268" s="11">
        <f>IFERROR(AF266+AF267, "NA")</f>
        <v>0</v>
      </c>
      <c r="AG268" s="12" t="str">
        <f>IFERROR(AF268/AF446, "NA")</f>
        <v>NA</v>
      </c>
      <c r="AH268" s="2"/>
      <c r="AI268" s="11">
        <f>IFERROR(AI266+AI267, "NA")</f>
        <v>0</v>
      </c>
      <c r="AJ268" s="12" t="str">
        <f>IFERROR(AI268/AI446, "NA")</f>
        <v>NA</v>
      </c>
      <c r="AK268" s="2"/>
      <c r="AL268" s="11">
        <f>IFERROR(B268+E268+H268+K268+N268+Q268+T268+W268+Z268+AC268+AF268+AI268, "NA")</f>
        <v>23519.219999999998</v>
      </c>
      <c r="AM268" s="12">
        <f>IFERROR(AL268/AL446, "NA")</f>
        <v>2.467927396162839E-2</v>
      </c>
      <c r="AN268" s="2"/>
      <c r="AO268" s="11">
        <f>IFERROR(AO266+AO267, "NA")</f>
        <v>27666.870000000003</v>
      </c>
      <c r="AP268" s="12">
        <f>IFERROR(AO268/AO446, "NA")</f>
        <v>2.592649005721416E-2</v>
      </c>
      <c r="AQ268" s="2"/>
      <c r="AR268" s="11">
        <f>IFERROR(AL268-AO268, "NA")</f>
        <v>-4147.6500000000051</v>
      </c>
    </row>
    <row r="269" spans="1:44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  <c r="AE269" s="4"/>
      <c r="AF269" s="2"/>
      <c r="AG269" s="3"/>
      <c r="AH269" s="4"/>
      <c r="AI269" s="2"/>
      <c r="AJ269" s="3"/>
      <c r="AK269" s="2"/>
      <c r="AL269" s="2"/>
      <c r="AM269" s="3"/>
      <c r="AN269" s="2"/>
      <c r="AO269" s="2"/>
      <c r="AP269" s="3"/>
      <c r="AQ269" s="2"/>
      <c r="AR269" s="2"/>
    </row>
    <row r="270" spans="1:44" ht="16.5" hidden="1" customHeight="1" x14ac:dyDescent="0.3">
      <c r="A270" s="33" t="s">
        <v>651</v>
      </c>
      <c r="B270" s="6">
        <v>0</v>
      </c>
      <c r="C270" s="7">
        <f>IFERROR(B270/B446, "NA")</f>
        <v>0</v>
      </c>
      <c r="D270" s="8"/>
      <c r="E270" s="6">
        <v>0</v>
      </c>
      <c r="F270" s="7">
        <f>IFERROR(E270/E446, "NA")</f>
        <v>0</v>
      </c>
      <c r="G270" s="8"/>
      <c r="H270" s="6">
        <v>0</v>
      </c>
      <c r="I270" s="7">
        <f>IFERROR(H270/H446, "NA")</f>
        <v>0</v>
      </c>
      <c r="J270" s="8"/>
      <c r="K270" s="6">
        <v>0</v>
      </c>
      <c r="L270" s="7">
        <f>IFERROR(K270/K446, "NA")</f>
        <v>0</v>
      </c>
      <c r="M270" s="8"/>
      <c r="N270" s="6">
        <v>0</v>
      </c>
      <c r="O270" s="7">
        <f>IFERROR(N270/N446, "NA")</f>
        <v>0</v>
      </c>
      <c r="P270" s="8"/>
      <c r="Q270" s="6">
        <v>0</v>
      </c>
      <c r="R270" s="7">
        <f>IFERROR(Q270/Q446, "NA")</f>
        <v>0</v>
      </c>
      <c r="S270" s="8"/>
      <c r="T270" s="6">
        <v>0</v>
      </c>
      <c r="U270" s="7">
        <f>IFERROR(T270/T446, "NA")</f>
        <v>0</v>
      </c>
      <c r="V270" s="8"/>
      <c r="W270" s="6">
        <v>0</v>
      </c>
      <c r="X270" s="7">
        <f>IFERROR(W270/W446, "NA")</f>
        <v>0</v>
      </c>
      <c r="Y270" s="8"/>
      <c r="Z270" s="6">
        <v>0</v>
      </c>
      <c r="AA270" s="7">
        <f>IFERROR(Z270/Z446, "NA")</f>
        <v>0</v>
      </c>
      <c r="AB270" s="8"/>
      <c r="AC270" s="6">
        <v>0</v>
      </c>
      <c r="AD270" s="7">
        <f>IFERROR(AC270/AC446, "NA")</f>
        <v>0</v>
      </c>
      <c r="AE270" s="8"/>
      <c r="AF270" s="6">
        <v>0</v>
      </c>
      <c r="AG270" s="7" t="str">
        <f>IFERROR(AF270/AF446, "NA")</f>
        <v>NA</v>
      </c>
      <c r="AH270" s="8"/>
      <c r="AI270" s="6">
        <v>0</v>
      </c>
      <c r="AJ270" s="7" t="str">
        <f>IFERROR(AI270/AI446, "NA")</f>
        <v>NA</v>
      </c>
      <c r="AK270" s="6"/>
      <c r="AL270" s="9">
        <f>IFERROR(B270+E270+H270+K270+N270+Q270+T270+W270+Z270+AC270+AF270+AI270, "NA")</f>
        <v>0</v>
      </c>
      <c r="AM270" s="7">
        <f>IFERROR(AL270/AL446, "NA")</f>
        <v>0</v>
      </c>
      <c r="AN270" s="6"/>
      <c r="AO270" s="6">
        <v>0</v>
      </c>
      <c r="AP270" s="7">
        <f>IFERROR(AO270/AO446, "NA")</f>
        <v>0</v>
      </c>
      <c r="AQ270" s="6"/>
      <c r="AR270" s="9">
        <f>IFERROR(AL270-AO270, "NA")</f>
        <v>0</v>
      </c>
    </row>
    <row r="271" spans="1:44" ht="16.5" customHeight="1" x14ac:dyDescent="0.3">
      <c r="A271" s="33" t="s">
        <v>652</v>
      </c>
      <c r="B271" s="6">
        <v>218.47</v>
      </c>
      <c r="C271" s="7">
        <f>IFERROR(B271/B446, "NA")</f>
        <v>1.913716751175214E-3</v>
      </c>
      <c r="D271" s="8"/>
      <c r="E271" s="6">
        <v>218.43</v>
      </c>
      <c r="F271" s="7">
        <f>IFERROR(E271/E446, "NA")</f>
        <v>2.8818744176682138E-3</v>
      </c>
      <c r="G271" s="8"/>
      <c r="H271" s="6">
        <v>328</v>
      </c>
      <c r="I271" s="7">
        <f>IFERROR(H271/H446, "NA")</f>
        <v>2.6030366009167135E-3</v>
      </c>
      <c r="J271" s="8"/>
      <c r="K271" s="6">
        <v>267</v>
      </c>
      <c r="L271" s="7">
        <f>IFERROR(K271/K446, "NA")</f>
        <v>3.2375421016886509E-3</v>
      </c>
      <c r="M271" s="8"/>
      <c r="N271" s="6">
        <v>267</v>
      </c>
      <c r="O271" s="7">
        <f>IFERROR(N271/N446, "NA")</f>
        <v>3.9330294933020652E-3</v>
      </c>
      <c r="P271" s="8"/>
      <c r="Q271" s="6">
        <v>267</v>
      </c>
      <c r="R271" s="7">
        <f>IFERROR(Q271/Q446, "NA")</f>
        <v>3.6253505693633436E-3</v>
      </c>
      <c r="S271" s="8"/>
      <c r="T271" s="6">
        <v>267</v>
      </c>
      <c r="U271" s="7">
        <f>IFERROR(T271/T446, "NA")</f>
        <v>2.2084127955271948E-3</v>
      </c>
      <c r="V271" s="8"/>
      <c r="W271" s="6">
        <v>267</v>
      </c>
      <c r="X271" s="7">
        <f>IFERROR(W271/W446, "NA")</f>
        <v>2.7349257703246214E-3</v>
      </c>
      <c r="Y271" s="8"/>
      <c r="Z271" s="6">
        <v>267</v>
      </c>
      <c r="AA271" s="7">
        <f>IFERROR(Z271/Z446, "NA")</f>
        <v>3.0590923844754387E-3</v>
      </c>
      <c r="AB271" s="8"/>
      <c r="AC271" s="6">
        <v>108.17</v>
      </c>
      <c r="AD271" s="7">
        <f>IFERROR(AC271/AC446, "NA")</f>
        <v>1.0088519130926818E-3</v>
      </c>
      <c r="AE271" s="8"/>
      <c r="AF271" s="6">
        <v>0</v>
      </c>
      <c r="AG271" s="7" t="str">
        <f>IFERROR(AF271/AF446, "NA")</f>
        <v>NA</v>
      </c>
      <c r="AH271" s="8"/>
      <c r="AI271" s="6">
        <v>0</v>
      </c>
      <c r="AJ271" s="7" t="str">
        <f>IFERROR(AI271/AI446, "NA")</f>
        <v>NA</v>
      </c>
      <c r="AK271" s="6"/>
      <c r="AL271" s="9">
        <f>IFERROR(B271+E271+H271+K271+N271+Q271+T271+W271+Z271+AC271+AF271+AI271, "NA")</f>
        <v>2475.0700000000002</v>
      </c>
      <c r="AM271" s="7">
        <f>IFERROR(AL271/AL446, "NA")</f>
        <v>2.597149505987341E-3</v>
      </c>
      <c r="AN271" s="6"/>
      <c r="AO271" s="6">
        <v>2779.66</v>
      </c>
      <c r="AP271" s="7">
        <f>IFERROR(AO271/AO446, "NA")</f>
        <v>2.6048059412732954E-3</v>
      </c>
      <c r="AQ271" s="6"/>
      <c r="AR271" s="9">
        <f>IFERROR(AL271-AO271, "NA")</f>
        <v>-304.58999999999969</v>
      </c>
    </row>
    <row r="272" spans="1:44" ht="16.5" customHeight="1" x14ac:dyDescent="0.3">
      <c r="A272" s="33" t="s">
        <v>653</v>
      </c>
      <c r="B272" s="6">
        <v>1196.07</v>
      </c>
      <c r="C272" s="7">
        <f>IFERROR(B272/B446, "NA")</f>
        <v>1.0477132762292937E-2</v>
      </c>
      <c r="D272" s="8"/>
      <c r="E272" s="6">
        <v>1196.1099999999999</v>
      </c>
      <c r="F272" s="7">
        <f>IFERROR(E272/E446, "NA")</f>
        <v>1.5780977016513879E-2</v>
      </c>
      <c r="G272" s="8"/>
      <c r="H272" s="6">
        <v>1078.33</v>
      </c>
      <c r="I272" s="7">
        <f>IFERROR(H272/H446, "NA")</f>
        <v>8.5577209081296318E-3</v>
      </c>
      <c r="J272" s="8"/>
      <c r="K272" s="6">
        <v>1095.08</v>
      </c>
      <c r="L272" s="7">
        <f>IFERROR(K272/K446, "NA")</f>
        <v>1.3278530354746096E-2</v>
      </c>
      <c r="M272" s="8"/>
      <c r="N272" s="6">
        <v>1142.46</v>
      </c>
      <c r="O272" s="7">
        <f>IFERROR(N272/N446, "NA")</f>
        <v>1.6828947097070703E-2</v>
      </c>
      <c r="P272" s="8"/>
      <c r="Q272" s="6">
        <v>1142.46</v>
      </c>
      <c r="R272" s="7">
        <f>IFERROR(Q272/Q446, "NA")</f>
        <v>1.5512427009269084E-2</v>
      </c>
      <c r="S272" s="8"/>
      <c r="T272" s="6">
        <v>1142.46</v>
      </c>
      <c r="U272" s="7">
        <f>IFERROR(T272/T446, "NA")</f>
        <v>9.4495254021647913E-3</v>
      </c>
      <c r="V272" s="8"/>
      <c r="W272" s="6">
        <v>1142.46</v>
      </c>
      <c r="X272" s="7">
        <f>IFERROR(W272/W446, "NA")</f>
        <v>1.1702409346685644E-2</v>
      </c>
      <c r="Y272" s="8"/>
      <c r="Z272" s="6">
        <v>1142.46</v>
      </c>
      <c r="AA272" s="7">
        <f>IFERROR(Z272/Z446, "NA")</f>
        <v>1.3089478223100411E-2</v>
      </c>
      <c r="AB272" s="8"/>
      <c r="AC272" s="6">
        <v>-931.71</v>
      </c>
      <c r="AD272" s="7">
        <f>IFERROR(AC272/AC446, "NA")</f>
        <v>-8.6896312836052762E-3</v>
      </c>
      <c r="AE272" s="8"/>
      <c r="AF272" s="6">
        <v>0</v>
      </c>
      <c r="AG272" s="7" t="str">
        <f>IFERROR(AF272/AF446, "NA")</f>
        <v>NA</v>
      </c>
      <c r="AH272" s="8"/>
      <c r="AI272" s="6">
        <v>0</v>
      </c>
      <c r="AJ272" s="7" t="str">
        <f>IFERROR(AI272/AI446, "NA")</f>
        <v>NA</v>
      </c>
      <c r="AK272" s="6"/>
      <c r="AL272" s="9">
        <f>IFERROR(B272+E272+H272+K272+N272+Q272+T272+W272+Z272+AC272+AF272+AI272, "NA")</f>
        <v>9346.18</v>
      </c>
      <c r="AM272" s="7">
        <f>IFERROR(AL272/AL446, "NA")</f>
        <v>9.8071677851005283E-3</v>
      </c>
      <c r="AN272" s="6"/>
      <c r="AO272" s="6">
        <v>14178.41</v>
      </c>
      <c r="AP272" s="7">
        <f>IFERROR(AO272/AO446, "NA")</f>
        <v>1.3286519432523658E-2</v>
      </c>
      <c r="AQ272" s="6"/>
      <c r="AR272" s="9">
        <f>IFERROR(AL272-AO272, "NA")</f>
        <v>-4832.2299999999996</v>
      </c>
    </row>
    <row r="273" spans="1:44" ht="16.5" hidden="1" customHeight="1" x14ac:dyDescent="0.3">
      <c r="A273" s="33" t="s">
        <v>654</v>
      </c>
      <c r="B273" s="6">
        <v>0</v>
      </c>
      <c r="C273" s="7">
        <f>IFERROR(B273/B446, "NA")</f>
        <v>0</v>
      </c>
      <c r="D273" s="8"/>
      <c r="E273" s="6">
        <v>0</v>
      </c>
      <c r="F273" s="7">
        <f>IFERROR(E273/E446, "NA")</f>
        <v>0</v>
      </c>
      <c r="G273" s="8"/>
      <c r="H273" s="6">
        <v>0</v>
      </c>
      <c r="I273" s="7">
        <f>IFERROR(H273/H446, "NA")</f>
        <v>0</v>
      </c>
      <c r="J273" s="8"/>
      <c r="K273" s="6">
        <v>0</v>
      </c>
      <c r="L273" s="7">
        <f>IFERROR(K273/K446, "NA")</f>
        <v>0</v>
      </c>
      <c r="M273" s="8"/>
      <c r="N273" s="6">
        <v>0</v>
      </c>
      <c r="O273" s="7">
        <f>IFERROR(N273/N446, "NA")</f>
        <v>0</v>
      </c>
      <c r="P273" s="8"/>
      <c r="Q273" s="6">
        <v>0</v>
      </c>
      <c r="R273" s="7">
        <f>IFERROR(Q273/Q446, "NA")</f>
        <v>0</v>
      </c>
      <c r="S273" s="8"/>
      <c r="T273" s="6">
        <v>0</v>
      </c>
      <c r="U273" s="7">
        <f>IFERROR(T273/T446, "NA")</f>
        <v>0</v>
      </c>
      <c r="V273" s="8"/>
      <c r="W273" s="6">
        <v>0</v>
      </c>
      <c r="X273" s="7">
        <f>IFERROR(W273/W446, "NA")</f>
        <v>0</v>
      </c>
      <c r="Y273" s="8"/>
      <c r="Z273" s="6">
        <v>0</v>
      </c>
      <c r="AA273" s="7">
        <f>IFERROR(Z273/Z446, "NA")</f>
        <v>0</v>
      </c>
      <c r="AB273" s="8"/>
      <c r="AC273" s="6">
        <v>0</v>
      </c>
      <c r="AD273" s="7">
        <f>IFERROR(AC273/AC446, "NA")</f>
        <v>0</v>
      </c>
      <c r="AE273" s="8"/>
      <c r="AF273" s="6">
        <v>0</v>
      </c>
      <c r="AG273" s="7" t="str">
        <f>IFERROR(AF273/AF446, "NA")</f>
        <v>NA</v>
      </c>
      <c r="AH273" s="8"/>
      <c r="AI273" s="6">
        <v>0</v>
      </c>
      <c r="AJ273" s="7" t="str">
        <f>IFERROR(AI273/AI446, "NA")</f>
        <v>NA</v>
      </c>
      <c r="AK273" s="6"/>
      <c r="AL273" s="9">
        <f>IFERROR(B273+E273+H273+K273+N273+Q273+T273+W273+Z273+AC273+AF273+AI273, "NA")</f>
        <v>0</v>
      </c>
      <c r="AM273" s="7">
        <f>IFERROR(AL273/AL446, "NA")</f>
        <v>0</v>
      </c>
      <c r="AN273" s="6"/>
      <c r="AO273" s="6">
        <v>0</v>
      </c>
      <c r="AP273" s="7">
        <f>IFERROR(AO273/AO446, "NA")</f>
        <v>0</v>
      </c>
      <c r="AQ273" s="6"/>
      <c r="AR273" s="9">
        <f>IFERROR(AL273-AO273, "NA")</f>
        <v>0</v>
      </c>
    </row>
    <row r="274" spans="1:44" ht="16.5" customHeight="1" x14ac:dyDescent="0.3">
      <c r="A274" s="40" t="s">
        <v>308</v>
      </c>
      <c r="B274" s="11">
        <f>IFERROR(B270+B271+B272+B273, "NA")</f>
        <v>1414.54</v>
      </c>
      <c r="C274" s="12">
        <f>IFERROR(B274/B446, "NA")</f>
        <v>1.2390849513468152E-2</v>
      </c>
      <c r="D274" s="2"/>
      <c r="E274" s="11">
        <f>IFERROR(E270+E271+E272+E273, "NA")</f>
        <v>1414.54</v>
      </c>
      <c r="F274" s="12">
        <f>IFERROR(E274/E446, "NA")</f>
        <v>1.8662851434182094E-2</v>
      </c>
      <c r="G274" s="2"/>
      <c r="H274" s="11">
        <f>IFERROR(H270+H271+H272+H273, "NA")</f>
        <v>1406.33</v>
      </c>
      <c r="I274" s="12">
        <f>IFERROR(H274/H446, "NA")</f>
        <v>1.1160757509046345E-2</v>
      </c>
      <c r="J274" s="2"/>
      <c r="K274" s="11">
        <f>IFERROR(K270+K271+K272+K273, "NA")</f>
        <v>1362.08</v>
      </c>
      <c r="L274" s="12">
        <f>IFERROR(K274/K446, "NA")</f>
        <v>1.6516072456434747E-2</v>
      </c>
      <c r="M274" s="2"/>
      <c r="N274" s="11">
        <f>IFERROR(N270+N271+N272+N273, "NA")</f>
        <v>1409.46</v>
      </c>
      <c r="O274" s="12">
        <f>IFERROR(N274/N446, "NA")</f>
        <v>2.0761976590372766E-2</v>
      </c>
      <c r="P274" s="2"/>
      <c r="Q274" s="11">
        <f>IFERROR(Q270+Q271+Q272+Q273, "NA")</f>
        <v>1409.46</v>
      </c>
      <c r="R274" s="12">
        <f>IFERROR(Q274/Q446, "NA")</f>
        <v>1.9137777578632428E-2</v>
      </c>
      <c r="S274" s="2"/>
      <c r="T274" s="11">
        <f>IFERROR(T270+T271+T272+T273, "NA")</f>
        <v>1409.46</v>
      </c>
      <c r="U274" s="12">
        <f>IFERROR(T274/T446, "NA")</f>
        <v>1.1657938197691986E-2</v>
      </c>
      <c r="V274" s="2"/>
      <c r="W274" s="11">
        <f>IFERROR(W270+W271+W272+W273, "NA")</f>
        <v>1409.46</v>
      </c>
      <c r="X274" s="12">
        <f>IFERROR(W274/W446, "NA")</f>
        <v>1.4437335117010265E-2</v>
      </c>
      <c r="Y274" s="2"/>
      <c r="Z274" s="11">
        <f>IFERROR(Z270+Z271+Z272+Z273, "NA")</f>
        <v>1409.46</v>
      </c>
      <c r="AA274" s="12">
        <f>IFERROR(Z274/Z446, "NA")</f>
        <v>1.6148570607575848E-2</v>
      </c>
      <c r="AB274" s="2"/>
      <c r="AC274" s="11">
        <f>IFERROR(AC270+AC271+AC272+AC273, "NA")</f>
        <v>-823.54000000000008</v>
      </c>
      <c r="AD274" s="12">
        <f>IFERROR(AC274/AC446, "NA")</f>
        <v>-7.6807793705125941E-3</v>
      </c>
      <c r="AE274" s="2"/>
      <c r="AF274" s="11">
        <f>IFERROR(AF270+AF271+AF272+AF273, "NA")</f>
        <v>0</v>
      </c>
      <c r="AG274" s="12" t="str">
        <f>IFERROR(AF274/AF446, "NA")</f>
        <v>NA</v>
      </c>
      <c r="AH274" s="2"/>
      <c r="AI274" s="11">
        <f>IFERROR(AI270+AI271+AI272+AI273, "NA")</f>
        <v>0</v>
      </c>
      <c r="AJ274" s="12" t="str">
        <f>IFERROR(AI274/AI446, "NA")</f>
        <v>NA</v>
      </c>
      <c r="AK274" s="2"/>
      <c r="AL274" s="11">
        <f>IFERROR(B274+E274+H274+K274+N274+Q274+T274+W274+Z274+AC274+AF274+AI274, "NA")</f>
        <v>11821.249999999996</v>
      </c>
      <c r="AM274" s="12">
        <f>IFERROR(AL274/AL446, "NA")</f>
        <v>1.2404317291087865E-2</v>
      </c>
      <c r="AN274" s="2"/>
      <c r="AO274" s="11">
        <f>IFERROR(AO270+AO271+AO272+AO273, "NA")</f>
        <v>16958.07</v>
      </c>
      <c r="AP274" s="12">
        <f>IFERROR(AO274/AO446, "NA")</f>
        <v>1.5891325373796953E-2</v>
      </c>
      <c r="AQ274" s="2"/>
      <c r="AR274" s="11">
        <f>IFERROR(AL274-AO274, "NA")</f>
        <v>-5136.8200000000033</v>
      </c>
    </row>
    <row r="275" spans="1:44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  <c r="AE275" s="4"/>
      <c r="AF275" s="2"/>
      <c r="AG275" s="3"/>
      <c r="AH275" s="4"/>
      <c r="AI275" s="2"/>
      <c r="AJ275" s="3"/>
      <c r="AK275" s="2"/>
      <c r="AL275" s="2"/>
      <c r="AM275" s="3"/>
      <c r="AN275" s="2"/>
      <c r="AO275" s="2"/>
      <c r="AP275" s="3"/>
      <c r="AQ275" s="2"/>
      <c r="AR275" s="2"/>
    </row>
    <row r="276" spans="1:44" ht="16.5" hidden="1" customHeight="1" x14ac:dyDescent="0.3">
      <c r="A276" s="33" t="s">
        <v>655</v>
      </c>
      <c r="B276" s="6">
        <v>0</v>
      </c>
      <c r="C276" s="7">
        <f>IFERROR(B276/B446, "NA")</f>
        <v>0</v>
      </c>
      <c r="D276" s="8"/>
      <c r="E276" s="6">
        <v>0</v>
      </c>
      <c r="F276" s="7">
        <f>IFERROR(E276/E446, "NA")</f>
        <v>0</v>
      </c>
      <c r="G276" s="8"/>
      <c r="H276" s="6">
        <v>0</v>
      </c>
      <c r="I276" s="7">
        <f>IFERROR(H276/H446, "NA")</f>
        <v>0</v>
      </c>
      <c r="J276" s="8"/>
      <c r="K276" s="6">
        <v>0</v>
      </c>
      <c r="L276" s="7">
        <f>IFERROR(K276/K446, "NA")</f>
        <v>0</v>
      </c>
      <c r="M276" s="8"/>
      <c r="N276" s="6">
        <v>0</v>
      </c>
      <c r="O276" s="7">
        <f>IFERROR(N276/N446, "NA")</f>
        <v>0</v>
      </c>
      <c r="P276" s="8"/>
      <c r="Q276" s="6">
        <v>0</v>
      </c>
      <c r="R276" s="7">
        <f>IFERROR(Q276/Q446, "NA")</f>
        <v>0</v>
      </c>
      <c r="S276" s="8"/>
      <c r="T276" s="6">
        <v>0</v>
      </c>
      <c r="U276" s="7">
        <f>IFERROR(T276/T446, "NA")</f>
        <v>0</v>
      </c>
      <c r="V276" s="8"/>
      <c r="W276" s="6">
        <v>0</v>
      </c>
      <c r="X276" s="7">
        <f>IFERROR(W276/W446, "NA")</f>
        <v>0</v>
      </c>
      <c r="Y276" s="8"/>
      <c r="Z276" s="6">
        <v>0</v>
      </c>
      <c r="AA276" s="7">
        <f>IFERROR(Z276/Z446, "NA")</f>
        <v>0</v>
      </c>
      <c r="AB276" s="8"/>
      <c r="AC276" s="6">
        <v>0</v>
      </c>
      <c r="AD276" s="7">
        <f>IFERROR(AC276/AC446, "NA")</f>
        <v>0</v>
      </c>
      <c r="AE276" s="8"/>
      <c r="AF276" s="6">
        <v>0</v>
      </c>
      <c r="AG276" s="7" t="str">
        <f>IFERROR(AF276/AF446, "NA")</f>
        <v>NA</v>
      </c>
      <c r="AH276" s="8"/>
      <c r="AI276" s="6">
        <v>0</v>
      </c>
      <c r="AJ276" s="7" t="str">
        <f>IFERROR(AI276/AI446, "NA")</f>
        <v>NA</v>
      </c>
      <c r="AK276" s="6"/>
      <c r="AL276" s="9">
        <f t="shared" ref="AL276:AL285" si="34">IFERROR(B276+E276+H276+K276+N276+Q276+T276+W276+Z276+AC276+AF276+AI276, "NA")</f>
        <v>0</v>
      </c>
      <c r="AM276" s="7">
        <f>IFERROR(AL276/AL446, "NA")</f>
        <v>0</v>
      </c>
      <c r="AN276" s="6"/>
      <c r="AO276" s="6">
        <v>0</v>
      </c>
      <c r="AP276" s="7">
        <f>IFERROR(AO276/AO446, "NA")</f>
        <v>0</v>
      </c>
      <c r="AQ276" s="6"/>
      <c r="AR276" s="9">
        <f t="shared" ref="AR276:AR285" si="35">IFERROR(AL276-AO276, "NA")</f>
        <v>0</v>
      </c>
    </row>
    <row r="277" spans="1:44" ht="16.5" hidden="1" customHeight="1" x14ac:dyDescent="0.3">
      <c r="A277" s="33" t="s">
        <v>656</v>
      </c>
      <c r="B277" s="6">
        <v>0</v>
      </c>
      <c r="C277" s="7">
        <f>IFERROR(B277/B446, "NA")</f>
        <v>0</v>
      </c>
      <c r="D277" s="8"/>
      <c r="E277" s="6">
        <v>0</v>
      </c>
      <c r="F277" s="7">
        <f>IFERROR(E277/E446, "NA")</f>
        <v>0</v>
      </c>
      <c r="G277" s="8"/>
      <c r="H277" s="6">
        <v>0</v>
      </c>
      <c r="I277" s="7">
        <f>IFERROR(H277/H446, "NA")</f>
        <v>0</v>
      </c>
      <c r="J277" s="8"/>
      <c r="K277" s="6">
        <v>0</v>
      </c>
      <c r="L277" s="7">
        <f>IFERROR(K277/K446, "NA")</f>
        <v>0</v>
      </c>
      <c r="M277" s="8"/>
      <c r="N277" s="6">
        <v>0</v>
      </c>
      <c r="O277" s="7">
        <f>IFERROR(N277/N446, "NA")</f>
        <v>0</v>
      </c>
      <c r="P277" s="8"/>
      <c r="Q277" s="6">
        <v>0</v>
      </c>
      <c r="R277" s="7">
        <f>IFERROR(Q277/Q446, "NA")</f>
        <v>0</v>
      </c>
      <c r="S277" s="8"/>
      <c r="T277" s="6">
        <v>0</v>
      </c>
      <c r="U277" s="7">
        <f>IFERROR(T277/T446, "NA")</f>
        <v>0</v>
      </c>
      <c r="V277" s="8"/>
      <c r="W277" s="6">
        <v>0</v>
      </c>
      <c r="X277" s="7">
        <f>IFERROR(W277/W446, "NA")</f>
        <v>0</v>
      </c>
      <c r="Y277" s="8"/>
      <c r="Z277" s="6">
        <v>0</v>
      </c>
      <c r="AA277" s="7">
        <f>IFERROR(Z277/Z446, "NA")</f>
        <v>0</v>
      </c>
      <c r="AB277" s="8"/>
      <c r="AC277" s="6">
        <v>0</v>
      </c>
      <c r="AD277" s="7">
        <f>IFERROR(AC277/AC446, "NA")</f>
        <v>0</v>
      </c>
      <c r="AE277" s="8"/>
      <c r="AF277" s="6">
        <v>0</v>
      </c>
      <c r="AG277" s="7" t="str">
        <f>IFERROR(AF277/AF446, "NA")</f>
        <v>NA</v>
      </c>
      <c r="AH277" s="8"/>
      <c r="AI277" s="6">
        <v>0</v>
      </c>
      <c r="AJ277" s="7" t="str">
        <f>IFERROR(AI277/AI446, "NA")</f>
        <v>NA</v>
      </c>
      <c r="AK277" s="6"/>
      <c r="AL277" s="9">
        <f t="shared" si="34"/>
        <v>0</v>
      </c>
      <c r="AM277" s="7">
        <f>IFERROR(AL277/AL446, "NA")</f>
        <v>0</v>
      </c>
      <c r="AN277" s="6"/>
      <c r="AO277" s="6">
        <v>0</v>
      </c>
      <c r="AP277" s="7">
        <f>IFERROR(AO277/AO446, "NA")</f>
        <v>0</v>
      </c>
      <c r="AQ277" s="6"/>
      <c r="AR277" s="9">
        <f t="shared" si="35"/>
        <v>0</v>
      </c>
    </row>
    <row r="278" spans="1:44" ht="16.5" hidden="1" customHeight="1" x14ac:dyDescent="0.3">
      <c r="A278" s="33" t="s">
        <v>657</v>
      </c>
      <c r="B278" s="6">
        <v>0</v>
      </c>
      <c r="C278" s="7">
        <f>IFERROR(B278/B446, "NA")</f>
        <v>0</v>
      </c>
      <c r="D278" s="8"/>
      <c r="E278" s="6">
        <v>0</v>
      </c>
      <c r="F278" s="7">
        <f>IFERROR(E278/E446, "NA")</f>
        <v>0</v>
      </c>
      <c r="G278" s="8"/>
      <c r="H278" s="6">
        <v>0</v>
      </c>
      <c r="I278" s="7">
        <f>IFERROR(H278/H446, "NA")</f>
        <v>0</v>
      </c>
      <c r="J278" s="8"/>
      <c r="K278" s="6">
        <v>0</v>
      </c>
      <c r="L278" s="7">
        <f>IFERROR(K278/K446, "NA")</f>
        <v>0</v>
      </c>
      <c r="M278" s="8"/>
      <c r="N278" s="6">
        <v>0</v>
      </c>
      <c r="O278" s="7">
        <f>IFERROR(N278/N446, "NA")</f>
        <v>0</v>
      </c>
      <c r="P278" s="8"/>
      <c r="Q278" s="6">
        <v>0</v>
      </c>
      <c r="R278" s="7">
        <f>IFERROR(Q278/Q446, "NA")</f>
        <v>0</v>
      </c>
      <c r="S278" s="8"/>
      <c r="T278" s="6">
        <v>0</v>
      </c>
      <c r="U278" s="7">
        <f>IFERROR(T278/T446, "NA")</f>
        <v>0</v>
      </c>
      <c r="V278" s="8"/>
      <c r="W278" s="6">
        <v>0</v>
      </c>
      <c r="X278" s="7">
        <f>IFERROR(W278/W446, "NA")</f>
        <v>0</v>
      </c>
      <c r="Y278" s="8"/>
      <c r="Z278" s="6">
        <v>0</v>
      </c>
      <c r="AA278" s="7">
        <f>IFERROR(Z278/Z446, "NA")</f>
        <v>0</v>
      </c>
      <c r="AB278" s="8"/>
      <c r="AC278" s="6">
        <v>0</v>
      </c>
      <c r="AD278" s="7">
        <f>IFERROR(AC278/AC446, "NA")</f>
        <v>0</v>
      </c>
      <c r="AE278" s="8"/>
      <c r="AF278" s="6">
        <v>0</v>
      </c>
      <c r="AG278" s="7" t="str">
        <f>IFERROR(AF278/AF446, "NA")</f>
        <v>NA</v>
      </c>
      <c r="AH278" s="8"/>
      <c r="AI278" s="6">
        <v>0</v>
      </c>
      <c r="AJ278" s="7" t="str">
        <f>IFERROR(AI278/AI446, "NA")</f>
        <v>NA</v>
      </c>
      <c r="AK278" s="6"/>
      <c r="AL278" s="9">
        <f t="shared" si="34"/>
        <v>0</v>
      </c>
      <c r="AM278" s="7">
        <f>IFERROR(AL278/AL446, "NA")</f>
        <v>0</v>
      </c>
      <c r="AN278" s="6"/>
      <c r="AO278" s="6">
        <v>0</v>
      </c>
      <c r="AP278" s="7">
        <f>IFERROR(AO278/AO446, "NA")</f>
        <v>0</v>
      </c>
      <c r="AQ278" s="6"/>
      <c r="AR278" s="9">
        <f t="shared" si="35"/>
        <v>0</v>
      </c>
    </row>
    <row r="279" spans="1:44" ht="16.5" hidden="1" customHeight="1" x14ac:dyDescent="0.3">
      <c r="A279" s="33" t="s">
        <v>658</v>
      </c>
      <c r="B279" s="6">
        <v>0</v>
      </c>
      <c r="C279" s="7">
        <f>IFERROR(B279/B446, "NA")</f>
        <v>0</v>
      </c>
      <c r="D279" s="8"/>
      <c r="E279" s="6">
        <v>0</v>
      </c>
      <c r="F279" s="7">
        <f>IFERROR(E279/E446, "NA")</f>
        <v>0</v>
      </c>
      <c r="G279" s="8"/>
      <c r="H279" s="6">
        <v>0</v>
      </c>
      <c r="I279" s="7">
        <f>IFERROR(H279/H446, "NA")</f>
        <v>0</v>
      </c>
      <c r="J279" s="8"/>
      <c r="K279" s="6">
        <v>0</v>
      </c>
      <c r="L279" s="7">
        <f>IFERROR(K279/K446, "NA")</f>
        <v>0</v>
      </c>
      <c r="M279" s="8"/>
      <c r="N279" s="6">
        <v>0</v>
      </c>
      <c r="O279" s="7">
        <f>IFERROR(N279/N446, "NA")</f>
        <v>0</v>
      </c>
      <c r="P279" s="8"/>
      <c r="Q279" s="6">
        <v>0</v>
      </c>
      <c r="R279" s="7">
        <f>IFERROR(Q279/Q446, "NA")</f>
        <v>0</v>
      </c>
      <c r="S279" s="8"/>
      <c r="T279" s="6">
        <v>0</v>
      </c>
      <c r="U279" s="7">
        <f>IFERROR(T279/T446, "NA")</f>
        <v>0</v>
      </c>
      <c r="V279" s="8"/>
      <c r="W279" s="6">
        <v>0</v>
      </c>
      <c r="X279" s="7">
        <f>IFERROR(W279/W446, "NA")</f>
        <v>0</v>
      </c>
      <c r="Y279" s="8"/>
      <c r="Z279" s="6">
        <v>0</v>
      </c>
      <c r="AA279" s="7">
        <f>IFERROR(Z279/Z446, "NA")</f>
        <v>0</v>
      </c>
      <c r="AB279" s="8"/>
      <c r="AC279" s="6">
        <v>0</v>
      </c>
      <c r="AD279" s="7">
        <f>IFERROR(AC279/AC446, "NA")</f>
        <v>0</v>
      </c>
      <c r="AE279" s="8"/>
      <c r="AF279" s="6">
        <v>0</v>
      </c>
      <c r="AG279" s="7" t="str">
        <f>IFERROR(AF279/AF446, "NA")</f>
        <v>NA</v>
      </c>
      <c r="AH279" s="8"/>
      <c r="AI279" s="6">
        <v>0</v>
      </c>
      <c r="AJ279" s="7" t="str">
        <f>IFERROR(AI279/AI446, "NA")</f>
        <v>NA</v>
      </c>
      <c r="AK279" s="6"/>
      <c r="AL279" s="9">
        <f t="shared" si="34"/>
        <v>0</v>
      </c>
      <c r="AM279" s="7">
        <f>IFERROR(AL279/AL446, "NA")</f>
        <v>0</v>
      </c>
      <c r="AN279" s="6"/>
      <c r="AO279" s="6">
        <v>0</v>
      </c>
      <c r="AP279" s="7">
        <f>IFERROR(AO279/AO446, "NA")</f>
        <v>0</v>
      </c>
      <c r="AQ279" s="6"/>
      <c r="AR279" s="9">
        <f t="shared" si="35"/>
        <v>0</v>
      </c>
    </row>
    <row r="280" spans="1:44" ht="16.5" hidden="1" customHeight="1" x14ac:dyDescent="0.3">
      <c r="A280" s="33" t="s">
        <v>659</v>
      </c>
      <c r="B280" s="6">
        <v>0</v>
      </c>
      <c r="C280" s="7">
        <f>IFERROR(B280/B446, "NA")</f>
        <v>0</v>
      </c>
      <c r="D280" s="8"/>
      <c r="E280" s="6">
        <v>0</v>
      </c>
      <c r="F280" s="7">
        <f>IFERROR(E280/E446, "NA")</f>
        <v>0</v>
      </c>
      <c r="G280" s="8"/>
      <c r="H280" s="6">
        <v>0</v>
      </c>
      <c r="I280" s="7">
        <f>IFERROR(H280/H446, "NA")</f>
        <v>0</v>
      </c>
      <c r="J280" s="8"/>
      <c r="K280" s="6">
        <v>0</v>
      </c>
      <c r="L280" s="7">
        <f>IFERROR(K280/K446, "NA")</f>
        <v>0</v>
      </c>
      <c r="M280" s="8"/>
      <c r="N280" s="6">
        <v>0</v>
      </c>
      <c r="O280" s="7">
        <f>IFERROR(N280/N446, "NA")</f>
        <v>0</v>
      </c>
      <c r="P280" s="8"/>
      <c r="Q280" s="6">
        <v>0</v>
      </c>
      <c r="R280" s="7">
        <f>IFERROR(Q280/Q446, "NA")</f>
        <v>0</v>
      </c>
      <c r="S280" s="8"/>
      <c r="T280" s="6">
        <v>0</v>
      </c>
      <c r="U280" s="7">
        <f>IFERROR(T280/T446, "NA")</f>
        <v>0</v>
      </c>
      <c r="V280" s="8"/>
      <c r="W280" s="6">
        <v>0</v>
      </c>
      <c r="X280" s="7">
        <f>IFERROR(W280/W446, "NA")</f>
        <v>0</v>
      </c>
      <c r="Y280" s="8"/>
      <c r="Z280" s="6">
        <v>0</v>
      </c>
      <c r="AA280" s="7">
        <f>IFERROR(Z280/Z446, "NA")</f>
        <v>0</v>
      </c>
      <c r="AB280" s="8"/>
      <c r="AC280" s="6">
        <v>0</v>
      </c>
      <c r="AD280" s="7">
        <f>IFERROR(AC280/AC446, "NA")</f>
        <v>0</v>
      </c>
      <c r="AE280" s="8"/>
      <c r="AF280" s="6">
        <v>0</v>
      </c>
      <c r="AG280" s="7" t="str">
        <f>IFERROR(AF280/AF446, "NA")</f>
        <v>NA</v>
      </c>
      <c r="AH280" s="8"/>
      <c r="AI280" s="6">
        <v>0</v>
      </c>
      <c r="AJ280" s="7" t="str">
        <f>IFERROR(AI280/AI446, "NA")</f>
        <v>NA</v>
      </c>
      <c r="AK280" s="6"/>
      <c r="AL280" s="9">
        <f t="shared" si="34"/>
        <v>0</v>
      </c>
      <c r="AM280" s="7">
        <f>IFERROR(AL280/AL446, "NA")</f>
        <v>0</v>
      </c>
      <c r="AN280" s="6"/>
      <c r="AO280" s="6">
        <v>0</v>
      </c>
      <c r="AP280" s="7">
        <f>IFERROR(AO280/AO446, "NA")</f>
        <v>0</v>
      </c>
      <c r="AQ280" s="6"/>
      <c r="AR280" s="9">
        <f t="shared" si="35"/>
        <v>0</v>
      </c>
    </row>
    <row r="281" spans="1:44" ht="16.5" hidden="1" customHeight="1" x14ac:dyDescent="0.3">
      <c r="A281" s="33" t="s">
        <v>660</v>
      </c>
      <c r="B281" s="6">
        <v>0</v>
      </c>
      <c r="C281" s="7">
        <f>IFERROR(B281/B446, "NA")</f>
        <v>0</v>
      </c>
      <c r="D281" s="8"/>
      <c r="E281" s="6">
        <v>0</v>
      </c>
      <c r="F281" s="7">
        <f>IFERROR(E281/E446, "NA")</f>
        <v>0</v>
      </c>
      <c r="G281" s="8"/>
      <c r="H281" s="6">
        <v>0</v>
      </c>
      <c r="I281" s="7">
        <f>IFERROR(H281/H446, "NA")</f>
        <v>0</v>
      </c>
      <c r="J281" s="8"/>
      <c r="K281" s="6">
        <v>0</v>
      </c>
      <c r="L281" s="7">
        <f>IFERROR(K281/K446, "NA")</f>
        <v>0</v>
      </c>
      <c r="M281" s="8"/>
      <c r="N281" s="6">
        <v>0</v>
      </c>
      <c r="O281" s="7">
        <f>IFERROR(N281/N446, "NA")</f>
        <v>0</v>
      </c>
      <c r="P281" s="8"/>
      <c r="Q281" s="6">
        <v>0</v>
      </c>
      <c r="R281" s="7">
        <f>IFERROR(Q281/Q446, "NA")</f>
        <v>0</v>
      </c>
      <c r="S281" s="8"/>
      <c r="T281" s="6">
        <v>0</v>
      </c>
      <c r="U281" s="7">
        <f>IFERROR(T281/T446, "NA")</f>
        <v>0</v>
      </c>
      <c r="V281" s="8"/>
      <c r="W281" s="6">
        <v>0</v>
      </c>
      <c r="X281" s="7">
        <f>IFERROR(W281/W446, "NA")</f>
        <v>0</v>
      </c>
      <c r="Y281" s="8"/>
      <c r="Z281" s="6">
        <v>0</v>
      </c>
      <c r="AA281" s="7">
        <f>IFERROR(Z281/Z446, "NA")</f>
        <v>0</v>
      </c>
      <c r="AB281" s="8"/>
      <c r="AC281" s="6">
        <v>0</v>
      </c>
      <c r="AD281" s="7">
        <f>IFERROR(AC281/AC446, "NA")</f>
        <v>0</v>
      </c>
      <c r="AE281" s="8"/>
      <c r="AF281" s="6">
        <v>0</v>
      </c>
      <c r="AG281" s="7" t="str">
        <f>IFERROR(AF281/AF446, "NA")</f>
        <v>NA</v>
      </c>
      <c r="AH281" s="8"/>
      <c r="AI281" s="6">
        <v>0</v>
      </c>
      <c r="AJ281" s="7" t="str">
        <f>IFERROR(AI281/AI446, "NA")</f>
        <v>NA</v>
      </c>
      <c r="AK281" s="6"/>
      <c r="AL281" s="9">
        <f t="shared" si="34"/>
        <v>0</v>
      </c>
      <c r="AM281" s="7">
        <f>IFERROR(AL281/AL446, "NA")</f>
        <v>0</v>
      </c>
      <c r="AN281" s="6"/>
      <c r="AO281" s="6">
        <v>0</v>
      </c>
      <c r="AP281" s="7">
        <f>IFERROR(AO281/AO446, "NA")</f>
        <v>0</v>
      </c>
      <c r="AQ281" s="6"/>
      <c r="AR281" s="9">
        <f t="shared" si="35"/>
        <v>0</v>
      </c>
    </row>
    <row r="282" spans="1:44" ht="16.5" hidden="1" customHeight="1" x14ac:dyDescent="0.3">
      <c r="A282" s="33" t="s">
        <v>661</v>
      </c>
      <c r="B282" s="6">
        <v>0</v>
      </c>
      <c r="C282" s="7">
        <f>IFERROR(B282/B446, "NA")</f>
        <v>0</v>
      </c>
      <c r="D282" s="8"/>
      <c r="E282" s="6">
        <v>0</v>
      </c>
      <c r="F282" s="7">
        <f>IFERROR(E282/E446, "NA")</f>
        <v>0</v>
      </c>
      <c r="G282" s="8"/>
      <c r="H282" s="6">
        <v>0</v>
      </c>
      <c r="I282" s="7">
        <f>IFERROR(H282/H446, "NA")</f>
        <v>0</v>
      </c>
      <c r="J282" s="8"/>
      <c r="K282" s="6">
        <v>0</v>
      </c>
      <c r="L282" s="7">
        <f>IFERROR(K282/K446, "NA")</f>
        <v>0</v>
      </c>
      <c r="M282" s="8"/>
      <c r="N282" s="6">
        <v>0</v>
      </c>
      <c r="O282" s="7">
        <f>IFERROR(N282/N446, "NA")</f>
        <v>0</v>
      </c>
      <c r="P282" s="8"/>
      <c r="Q282" s="6">
        <v>0</v>
      </c>
      <c r="R282" s="7">
        <f>IFERROR(Q282/Q446, "NA")</f>
        <v>0</v>
      </c>
      <c r="S282" s="8"/>
      <c r="T282" s="6">
        <v>0</v>
      </c>
      <c r="U282" s="7">
        <f>IFERROR(T282/T446, "NA")</f>
        <v>0</v>
      </c>
      <c r="V282" s="8"/>
      <c r="W282" s="6">
        <v>0</v>
      </c>
      <c r="X282" s="7">
        <f>IFERROR(W282/W446, "NA")</f>
        <v>0</v>
      </c>
      <c r="Y282" s="8"/>
      <c r="Z282" s="6">
        <v>0</v>
      </c>
      <c r="AA282" s="7">
        <f>IFERROR(Z282/Z446, "NA")</f>
        <v>0</v>
      </c>
      <c r="AB282" s="8"/>
      <c r="AC282" s="6">
        <v>0</v>
      </c>
      <c r="AD282" s="7">
        <f>IFERROR(AC282/AC446, "NA")</f>
        <v>0</v>
      </c>
      <c r="AE282" s="8"/>
      <c r="AF282" s="6">
        <v>0</v>
      </c>
      <c r="AG282" s="7" t="str">
        <f>IFERROR(AF282/AF446, "NA")</f>
        <v>NA</v>
      </c>
      <c r="AH282" s="8"/>
      <c r="AI282" s="6">
        <v>0</v>
      </c>
      <c r="AJ282" s="7" t="str">
        <f>IFERROR(AI282/AI446, "NA")</f>
        <v>NA</v>
      </c>
      <c r="AK282" s="6"/>
      <c r="AL282" s="9">
        <f t="shared" si="34"/>
        <v>0</v>
      </c>
      <c r="AM282" s="7">
        <f>IFERROR(AL282/AL446, "NA")</f>
        <v>0</v>
      </c>
      <c r="AN282" s="6"/>
      <c r="AO282" s="6">
        <v>0</v>
      </c>
      <c r="AP282" s="7">
        <f>IFERROR(AO282/AO446, "NA")</f>
        <v>0</v>
      </c>
      <c r="AQ282" s="6"/>
      <c r="AR282" s="9">
        <f t="shared" si="35"/>
        <v>0</v>
      </c>
    </row>
    <row r="283" spans="1:44" ht="16.5" hidden="1" customHeight="1" x14ac:dyDescent="0.3">
      <c r="A283" s="33" t="s">
        <v>662</v>
      </c>
      <c r="B283" s="6">
        <v>0</v>
      </c>
      <c r="C283" s="7">
        <f>IFERROR(B283/B446, "NA")</f>
        <v>0</v>
      </c>
      <c r="D283" s="8"/>
      <c r="E283" s="6">
        <v>0</v>
      </c>
      <c r="F283" s="7">
        <f>IFERROR(E283/E446, "NA")</f>
        <v>0</v>
      </c>
      <c r="G283" s="8"/>
      <c r="H283" s="6">
        <v>0</v>
      </c>
      <c r="I283" s="7">
        <f>IFERROR(H283/H446, "NA")</f>
        <v>0</v>
      </c>
      <c r="J283" s="8"/>
      <c r="K283" s="6">
        <v>0</v>
      </c>
      <c r="L283" s="7">
        <f>IFERROR(K283/K446, "NA")</f>
        <v>0</v>
      </c>
      <c r="M283" s="8"/>
      <c r="N283" s="6">
        <v>0</v>
      </c>
      <c r="O283" s="7">
        <f>IFERROR(N283/N446, "NA")</f>
        <v>0</v>
      </c>
      <c r="P283" s="8"/>
      <c r="Q283" s="6">
        <v>0</v>
      </c>
      <c r="R283" s="7">
        <f>IFERROR(Q283/Q446, "NA")</f>
        <v>0</v>
      </c>
      <c r="S283" s="8"/>
      <c r="T283" s="6">
        <v>0</v>
      </c>
      <c r="U283" s="7">
        <f>IFERROR(T283/T446, "NA")</f>
        <v>0</v>
      </c>
      <c r="V283" s="8"/>
      <c r="W283" s="6">
        <v>0</v>
      </c>
      <c r="X283" s="7">
        <f>IFERROR(W283/W446, "NA")</f>
        <v>0</v>
      </c>
      <c r="Y283" s="8"/>
      <c r="Z283" s="6">
        <v>0</v>
      </c>
      <c r="AA283" s="7">
        <f>IFERROR(Z283/Z446, "NA")</f>
        <v>0</v>
      </c>
      <c r="AB283" s="8"/>
      <c r="AC283" s="6">
        <v>0</v>
      </c>
      <c r="AD283" s="7">
        <f>IFERROR(AC283/AC446, "NA")</f>
        <v>0</v>
      </c>
      <c r="AE283" s="8"/>
      <c r="AF283" s="6">
        <v>0</v>
      </c>
      <c r="AG283" s="7" t="str">
        <f>IFERROR(AF283/AF446, "NA")</f>
        <v>NA</v>
      </c>
      <c r="AH283" s="8"/>
      <c r="AI283" s="6">
        <v>0</v>
      </c>
      <c r="AJ283" s="7" t="str">
        <f>IFERROR(AI283/AI446, "NA")</f>
        <v>NA</v>
      </c>
      <c r="AK283" s="6"/>
      <c r="AL283" s="9">
        <f t="shared" si="34"/>
        <v>0</v>
      </c>
      <c r="AM283" s="7">
        <f>IFERROR(AL283/AL446, "NA")</f>
        <v>0</v>
      </c>
      <c r="AN283" s="6"/>
      <c r="AO283" s="6">
        <v>0</v>
      </c>
      <c r="AP283" s="7">
        <f>IFERROR(AO283/AO446, "NA")</f>
        <v>0</v>
      </c>
      <c r="AQ283" s="6"/>
      <c r="AR283" s="9">
        <f t="shared" si="35"/>
        <v>0</v>
      </c>
    </row>
    <row r="284" spans="1:44" ht="16.5" hidden="1" customHeight="1" x14ac:dyDescent="0.3">
      <c r="A284" s="33" t="s">
        <v>663</v>
      </c>
      <c r="B284" s="6">
        <v>0</v>
      </c>
      <c r="C284" s="7">
        <f>IFERROR(B284/B446, "NA")</f>
        <v>0</v>
      </c>
      <c r="D284" s="8"/>
      <c r="E284" s="6">
        <v>0</v>
      </c>
      <c r="F284" s="7">
        <f>IFERROR(E284/E446, "NA")</f>
        <v>0</v>
      </c>
      <c r="G284" s="8"/>
      <c r="H284" s="6">
        <v>0</v>
      </c>
      <c r="I284" s="7">
        <f>IFERROR(H284/H446, "NA")</f>
        <v>0</v>
      </c>
      <c r="J284" s="8"/>
      <c r="K284" s="6">
        <v>0</v>
      </c>
      <c r="L284" s="7">
        <f>IFERROR(K284/K446, "NA")</f>
        <v>0</v>
      </c>
      <c r="M284" s="8"/>
      <c r="N284" s="6">
        <v>0</v>
      </c>
      <c r="O284" s="7">
        <f>IFERROR(N284/N446, "NA")</f>
        <v>0</v>
      </c>
      <c r="P284" s="8"/>
      <c r="Q284" s="6">
        <v>0</v>
      </c>
      <c r="R284" s="7">
        <f>IFERROR(Q284/Q446, "NA")</f>
        <v>0</v>
      </c>
      <c r="S284" s="8"/>
      <c r="T284" s="6">
        <v>0</v>
      </c>
      <c r="U284" s="7">
        <f>IFERROR(T284/T446, "NA")</f>
        <v>0</v>
      </c>
      <c r="V284" s="8"/>
      <c r="W284" s="6">
        <v>0</v>
      </c>
      <c r="X284" s="7">
        <f>IFERROR(W284/W446, "NA")</f>
        <v>0</v>
      </c>
      <c r="Y284" s="8"/>
      <c r="Z284" s="6">
        <v>0</v>
      </c>
      <c r="AA284" s="7">
        <f>IFERROR(Z284/Z446, "NA")</f>
        <v>0</v>
      </c>
      <c r="AB284" s="8"/>
      <c r="AC284" s="6">
        <v>0</v>
      </c>
      <c r="AD284" s="7">
        <f>IFERROR(AC284/AC446, "NA")</f>
        <v>0</v>
      </c>
      <c r="AE284" s="8"/>
      <c r="AF284" s="6">
        <v>0</v>
      </c>
      <c r="AG284" s="7" t="str">
        <f>IFERROR(AF284/AF446, "NA")</f>
        <v>NA</v>
      </c>
      <c r="AH284" s="8"/>
      <c r="AI284" s="6">
        <v>0</v>
      </c>
      <c r="AJ284" s="7" t="str">
        <f>IFERROR(AI284/AI446, "NA")</f>
        <v>NA</v>
      </c>
      <c r="AK284" s="6"/>
      <c r="AL284" s="9">
        <f t="shared" si="34"/>
        <v>0</v>
      </c>
      <c r="AM284" s="7">
        <f>IFERROR(AL284/AL446, "NA")</f>
        <v>0</v>
      </c>
      <c r="AN284" s="6"/>
      <c r="AO284" s="6">
        <v>0</v>
      </c>
      <c r="AP284" s="7">
        <f>IFERROR(AO284/AO446, "NA")</f>
        <v>0</v>
      </c>
      <c r="AQ284" s="6"/>
      <c r="AR284" s="9">
        <f t="shared" si="35"/>
        <v>0</v>
      </c>
    </row>
    <row r="285" spans="1:44" ht="16.5" customHeight="1" x14ac:dyDescent="0.3">
      <c r="A285" s="40" t="s">
        <v>317</v>
      </c>
      <c r="B285" s="11">
        <f>IFERROR(B276+B277+B278+B279+B280+B281+B282+B283+B284, "NA")</f>
        <v>0</v>
      </c>
      <c r="C285" s="12">
        <f>IFERROR(B285/B446, "NA")</f>
        <v>0</v>
      </c>
      <c r="D285" s="2"/>
      <c r="E285" s="11">
        <f>IFERROR(E276+E277+E278+E279+E280+E281+E282+E283+E284, "NA")</f>
        <v>0</v>
      </c>
      <c r="F285" s="12">
        <f>IFERROR(E285/E446, "NA")</f>
        <v>0</v>
      </c>
      <c r="G285" s="2"/>
      <c r="H285" s="11">
        <f>IFERROR(H276+H277+H278+H279+H280+H281+H282+H283+H284, "NA")</f>
        <v>0</v>
      </c>
      <c r="I285" s="12">
        <f>IFERROR(H285/H446, "NA")</f>
        <v>0</v>
      </c>
      <c r="J285" s="2"/>
      <c r="K285" s="11">
        <f>IFERROR(K276+K277+K278+K279+K280+K281+K282+K283+K284, "NA")</f>
        <v>0</v>
      </c>
      <c r="L285" s="12">
        <f>IFERROR(K285/K446, "NA")</f>
        <v>0</v>
      </c>
      <c r="M285" s="2"/>
      <c r="N285" s="11">
        <f>IFERROR(N276+N277+N278+N279+N280+N281+N282+N283+N284, "NA")</f>
        <v>0</v>
      </c>
      <c r="O285" s="12">
        <f>IFERROR(N285/N446, "NA")</f>
        <v>0</v>
      </c>
      <c r="P285" s="2"/>
      <c r="Q285" s="11">
        <f>IFERROR(Q276+Q277+Q278+Q279+Q280+Q281+Q282+Q283+Q284, "NA")</f>
        <v>0</v>
      </c>
      <c r="R285" s="12">
        <f>IFERROR(Q285/Q446, "NA")</f>
        <v>0</v>
      </c>
      <c r="S285" s="2"/>
      <c r="T285" s="11">
        <f>IFERROR(T276+T277+T278+T279+T280+T281+T282+T283+T284, "NA")</f>
        <v>0</v>
      </c>
      <c r="U285" s="12">
        <f>IFERROR(T285/T446, "NA")</f>
        <v>0</v>
      </c>
      <c r="V285" s="2"/>
      <c r="W285" s="11">
        <f>IFERROR(W276+W277+W278+W279+W280+W281+W282+W283+W284, "NA")</f>
        <v>0</v>
      </c>
      <c r="X285" s="12">
        <f>IFERROR(W285/W446, "NA")</f>
        <v>0</v>
      </c>
      <c r="Y285" s="2"/>
      <c r="Z285" s="11">
        <f>IFERROR(Z276+Z277+Z278+Z279+Z280+Z281+Z282+Z283+Z284, "NA")</f>
        <v>0</v>
      </c>
      <c r="AA285" s="12">
        <f>IFERROR(Z285/Z446, "NA")</f>
        <v>0</v>
      </c>
      <c r="AB285" s="2"/>
      <c r="AC285" s="11">
        <f>IFERROR(AC276+AC277+AC278+AC279+AC280+AC281+AC282+AC283+AC284, "NA")</f>
        <v>0</v>
      </c>
      <c r="AD285" s="12">
        <f>IFERROR(AC285/AC446, "NA")</f>
        <v>0</v>
      </c>
      <c r="AE285" s="2"/>
      <c r="AF285" s="11">
        <f>IFERROR(AF276+AF277+AF278+AF279+AF280+AF281+AF282+AF283+AF284, "NA")</f>
        <v>0</v>
      </c>
      <c r="AG285" s="12" t="str">
        <f>IFERROR(AF285/AF446, "NA")</f>
        <v>NA</v>
      </c>
      <c r="AH285" s="2"/>
      <c r="AI285" s="11">
        <f>IFERROR(AI276+AI277+AI278+AI279+AI280+AI281+AI282+AI283+AI284, "NA")</f>
        <v>0</v>
      </c>
      <c r="AJ285" s="12" t="str">
        <f>IFERROR(AI285/AI446, "NA")</f>
        <v>NA</v>
      </c>
      <c r="AK285" s="2"/>
      <c r="AL285" s="11">
        <f t="shared" si="34"/>
        <v>0</v>
      </c>
      <c r="AM285" s="12">
        <f>IFERROR(AL285/AL446, "NA")</f>
        <v>0</v>
      </c>
      <c r="AN285" s="2"/>
      <c r="AO285" s="11">
        <f>IFERROR(AO276+AO277+AO278+AO279+AO280+AO281+AO282+AO283+AO284, "NA")</f>
        <v>0</v>
      </c>
      <c r="AP285" s="12">
        <f>IFERROR(AO285/AO446, "NA")</f>
        <v>0</v>
      </c>
      <c r="AQ285" s="2"/>
      <c r="AR285" s="11">
        <f t="shared" si="35"/>
        <v>0</v>
      </c>
    </row>
    <row r="286" spans="1:44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  <c r="AE286" s="4"/>
      <c r="AF286" s="2"/>
      <c r="AG286" s="3"/>
      <c r="AH286" s="4"/>
      <c r="AI286" s="2"/>
      <c r="AJ286" s="3"/>
      <c r="AK286" s="2"/>
      <c r="AL286" s="2"/>
      <c r="AM286" s="3"/>
      <c r="AN286" s="2"/>
      <c r="AO286" s="2"/>
      <c r="AP286" s="3"/>
      <c r="AQ286" s="2"/>
      <c r="AR286" s="2"/>
    </row>
    <row r="287" spans="1:44" ht="16.5" hidden="1" customHeight="1" x14ac:dyDescent="0.3">
      <c r="A287" s="33" t="s">
        <v>664</v>
      </c>
      <c r="B287" s="6">
        <v>0</v>
      </c>
      <c r="C287" s="7">
        <f>IFERROR(B287/B446, "NA")</f>
        <v>0</v>
      </c>
      <c r="D287" s="8"/>
      <c r="E287" s="6">
        <v>0</v>
      </c>
      <c r="F287" s="7">
        <f>IFERROR(E287/E446, "NA")</f>
        <v>0</v>
      </c>
      <c r="G287" s="8"/>
      <c r="H287" s="6">
        <v>0</v>
      </c>
      <c r="I287" s="7">
        <f>IFERROR(H287/H446, "NA")</f>
        <v>0</v>
      </c>
      <c r="J287" s="8"/>
      <c r="K287" s="6">
        <v>0</v>
      </c>
      <c r="L287" s="7">
        <f>IFERROR(K287/K446, "NA")</f>
        <v>0</v>
      </c>
      <c r="M287" s="8"/>
      <c r="N287" s="6">
        <v>0</v>
      </c>
      <c r="O287" s="7">
        <f>IFERROR(N287/N446, "NA")</f>
        <v>0</v>
      </c>
      <c r="P287" s="8"/>
      <c r="Q287" s="6">
        <v>0</v>
      </c>
      <c r="R287" s="7">
        <f>IFERROR(Q287/Q446, "NA")</f>
        <v>0</v>
      </c>
      <c r="S287" s="8"/>
      <c r="T287" s="6">
        <v>0</v>
      </c>
      <c r="U287" s="7">
        <f>IFERROR(T287/T446, "NA")</f>
        <v>0</v>
      </c>
      <c r="V287" s="8"/>
      <c r="W287" s="6">
        <v>0</v>
      </c>
      <c r="X287" s="7">
        <f>IFERROR(W287/W446, "NA")</f>
        <v>0</v>
      </c>
      <c r="Y287" s="8"/>
      <c r="Z287" s="6">
        <v>0</v>
      </c>
      <c r="AA287" s="7">
        <f>IFERROR(Z287/Z446, "NA")</f>
        <v>0</v>
      </c>
      <c r="AB287" s="8"/>
      <c r="AC287" s="6">
        <v>0</v>
      </c>
      <c r="AD287" s="7">
        <f>IFERROR(AC287/AC446, "NA")</f>
        <v>0</v>
      </c>
      <c r="AE287" s="8"/>
      <c r="AF287" s="6">
        <v>0</v>
      </c>
      <c r="AG287" s="7" t="str">
        <f>IFERROR(AF287/AF446, "NA")</f>
        <v>NA</v>
      </c>
      <c r="AH287" s="8"/>
      <c r="AI287" s="6">
        <v>0</v>
      </c>
      <c r="AJ287" s="7" t="str">
        <f>IFERROR(AI287/AI446, "NA")</f>
        <v>NA</v>
      </c>
      <c r="AK287" s="6"/>
      <c r="AL287" s="9">
        <f t="shared" ref="AL287:AL296" si="36">IFERROR(B287+E287+H287+K287+N287+Q287+T287+W287+Z287+AC287+AF287+AI287, "NA")</f>
        <v>0</v>
      </c>
      <c r="AM287" s="7">
        <f>IFERROR(AL287/AL446, "NA")</f>
        <v>0</v>
      </c>
      <c r="AN287" s="6"/>
      <c r="AO287" s="6">
        <v>0</v>
      </c>
      <c r="AP287" s="7">
        <f>IFERROR(AO287/AO446, "NA")</f>
        <v>0</v>
      </c>
      <c r="AQ287" s="6"/>
      <c r="AR287" s="9">
        <f t="shared" ref="AR287:AR296" si="37">IFERROR(AL287-AO287, "NA")</f>
        <v>0</v>
      </c>
    </row>
    <row r="288" spans="1:44" ht="16.5" customHeight="1" x14ac:dyDescent="0.3">
      <c r="A288" s="33" t="s">
        <v>665</v>
      </c>
      <c r="B288" s="6">
        <v>970.53</v>
      </c>
      <c r="C288" s="7">
        <f>IFERROR(B288/B446, "NA")</f>
        <v>8.5014854145561425E-3</v>
      </c>
      <c r="D288" s="8"/>
      <c r="E288" s="6">
        <v>970.53</v>
      </c>
      <c r="F288" s="7">
        <f>IFERROR(E288/E446, "NA")</f>
        <v>1.2804768477679491E-2</v>
      </c>
      <c r="G288" s="8"/>
      <c r="H288" s="6">
        <v>970.53</v>
      </c>
      <c r="I288" s="7">
        <f>IFERROR(H288/H446, "NA")</f>
        <v>7.7022107081942005E-3</v>
      </c>
      <c r="J288" s="8"/>
      <c r="K288" s="6">
        <v>970.53</v>
      </c>
      <c r="L288" s="7">
        <f>IFERROR(K288/K446, "NA")</f>
        <v>1.1768283655250511E-2</v>
      </c>
      <c r="M288" s="8"/>
      <c r="N288" s="6">
        <v>1067.5899999999999</v>
      </c>
      <c r="O288" s="7">
        <f>IFERROR(N288/N446, "NA")</f>
        <v>1.5726078489716671E-2</v>
      </c>
      <c r="P288" s="8"/>
      <c r="Q288" s="6">
        <v>1067.5899999999999</v>
      </c>
      <c r="R288" s="7">
        <f>IFERROR(Q288/Q446, "NA")</f>
        <v>1.4495835259725138E-2</v>
      </c>
      <c r="S288" s="8"/>
      <c r="T288" s="6">
        <v>1067.5899999999999</v>
      </c>
      <c r="U288" s="7">
        <f>IFERROR(T288/T446, "NA")</f>
        <v>8.8302599864302535E-3</v>
      </c>
      <c r="V288" s="8"/>
      <c r="W288" s="6">
        <v>1067.5899999999999</v>
      </c>
      <c r="X288" s="7">
        <f>IFERROR(W288/W446, "NA")</f>
        <v>1.0935503382550046E-2</v>
      </c>
      <c r="Y288" s="8"/>
      <c r="Z288" s="6">
        <v>1067.5899999999999</v>
      </c>
      <c r="AA288" s="7">
        <f>IFERROR(Z288/Z446, "NA")</f>
        <v>1.2231672055213982E-2</v>
      </c>
      <c r="AB288" s="8"/>
      <c r="AC288" s="6">
        <v>1067.5899999999999</v>
      </c>
      <c r="AD288" s="7">
        <f>IFERROR(AC288/AC446, "NA")</f>
        <v>9.9569216409227702E-3</v>
      </c>
      <c r="AE288" s="8"/>
      <c r="AF288" s="6">
        <v>0</v>
      </c>
      <c r="AG288" s="7" t="str">
        <f>IFERROR(AF288/AF446, "NA")</f>
        <v>NA</v>
      </c>
      <c r="AH288" s="8"/>
      <c r="AI288" s="6">
        <v>0</v>
      </c>
      <c r="AJ288" s="7" t="str">
        <f>IFERROR(AI288/AI446, "NA")</f>
        <v>NA</v>
      </c>
      <c r="AK288" s="6"/>
      <c r="AL288" s="9">
        <f t="shared" si="36"/>
        <v>10287.66</v>
      </c>
      <c r="AM288" s="7">
        <f>IFERROR(AL288/AL446, "NA")</f>
        <v>1.079508502255117E-2</v>
      </c>
      <c r="AN288" s="6"/>
      <c r="AO288" s="6">
        <v>11646.36</v>
      </c>
      <c r="AP288" s="7">
        <f>IFERROR(AO288/AO446, "NA")</f>
        <v>1.0913747624604326E-2</v>
      </c>
      <c r="AQ288" s="6"/>
      <c r="AR288" s="9">
        <f t="shared" si="37"/>
        <v>-1358.7000000000007</v>
      </c>
    </row>
    <row r="289" spans="1:44" ht="16.5" customHeight="1" x14ac:dyDescent="0.3">
      <c r="A289" s="33" t="s">
        <v>666</v>
      </c>
      <c r="B289" s="6">
        <v>185.81</v>
      </c>
      <c r="C289" s="7">
        <f>IFERROR(B289/B446, "NA")</f>
        <v>1.6276271778086992E-3</v>
      </c>
      <c r="D289" s="8"/>
      <c r="E289" s="6">
        <v>185.81</v>
      </c>
      <c r="F289" s="7">
        <f>IFERROR(E289/E446, "NA")</f>
        <v>2.4514997278163751E-3</v>
      </c>
      <c r="G289" s="8"/>
      <c r="H289" s="6">
        <v>185.81</v>
      </c>
      <c r="I289" s="7">
        <f>IFERROR(H289/H446, "NA")</f>
        <v>1.4746043622449224E-3</v>
      </c>
      <c r="J289" s="8"/>
      <c r="K289" s="6">
        <v>185.81</v>
      </c>
      <c r="L289" s="7">
        <f>IFERROR(K289/K446, "NA")</f>
        <v>2.2530625390066224E-3</v>
      </c>
      <c r="M289" s="8"/>
      <c r="N289" s="6">
        <v>260.13</v>
      </c>
      <c r="O289" s="7">
        <f>IFERROR(N289/N446, "NA")</f>
        <v>3.8318313186991243E-3</v>
      </c>
      <c r="P289" s="8"/>
      <c r="Q289" s="6">
        <v>260.13</v>
      </c>
      <c r="R289" s="7">
        <f>IFERROR(Q289/Q446, "NA")</f>
        <v>3.5320690771853428E-3</v>
      </c>
      <c r="S289" s="8"/>
      <c r="T289" s="6">
        <v>260.13</v>
      </c>
      <c r="U289" s="7">
        <f>IFERROR(T289/T446, "NA")</f>
        <v>2.1515895898894725E-3</v>
      </c>
      <c r="V289" s="8"/>
      <c r="W289" s="6">
        <v>260.13</v>
      </c>
      <c r="X289" s="7">
        <f>IFERROR(W289/W446, "NA")</f>
        <v>2.6645552083690775E-3</v>
      </c>
      <c r="Y289" s="8"/>
      <c r="Z289" s="6">
        <v>260.13</v>
      </c>
      <c r="AA289" s="7">
        <f>IFERROR(Z289/Z446, "NA")</f>
        <v>2.9803809062681494E-3</v>
      </c>
      <c r="AB289" s="8"/>
      <c r="AC289" s="6">
        <v>260.13</v>
      </c>
      <c r="AD289" s="7">
        <f>IFERROR(AC289/AC446, "NA")</f>
        <v>2.4261130456947337E-3</v>
      </c>
      <c r="AE289" s="8"/>
      <c r="AF289" s="6">
        <v>0</v>
      </c>
      <c r="AG289" s="7" t="str">
        <f>IFERROR(AF289/AF446, "NA")</f>
        <v>NA</v>
      </c>
      <c r="AH289" s="8"/>
      <c r="AI289" s="6">
        <v>0</v>
      </c>
      <c r="AJ289" s="7" t="str">
        <f>IFERROR(AI289/AI446, "NA")</f>
        <v>NA</v>
      </c>
      <c r="AK289" s="6"/>
      <c r="AL289" s="9">
        <f t="shared" si="36"/>
        <v>2304.0200000000004</v>
      </c>
      <c r="AM289" s="7">
        <f>IFERROR(AL289/AL446, "NA")</f>
        <v>2.4176626943015565E-3</v>
      </c>
      <c r="AN289" s="6"/>
      <c r="AO289" s="6">
        <v>3158.73</v>
      </c>
      <c r="AP289" s="7">
        <f>IFERROR(AO289/AO446, "NA")</f>
        <v>2.960030604778353E-3</v>
      </c>
      <c r="AQ289" s="6"/>
      <c r="AR289" s="9">
        <f t="shared" si="37"/>
        <v>-854.70999999999958</v>
      </c>
    </row>
    <row r="290" spans="1:44" ht="16.5" customHeight="1" x14ac:dyDescent="0.3">
      <c r="A290" s="33" t="s">
        <v>667</v>
      </c>
      <c r="B290" s="6">
        <v>218.66</v>
      </c>
      <c r="C290" s="7">
        <f>IFERROR(B290/B446, "NA")</f>
        <v>1.9153810812101079E-3</v>
      </c>
      <c r="D290" s="8"/>
      <c r="E290" s="6">
        <v>223.61</v>
      </c>
      <c r="F290" s="7">
        <f>IFERROR(E290/E446, "NA")</f>
        <v>2.9502171795760166E-3</v>
      </c>
      <c r="G290" s="8"/>
      <c r="H290" s="6">
        <v>223.61</v>
      </c>
      <c r="I290" s="7">
        <f>IFERROR(H290/H446, "NA")</f>
        <v>1.7745884583261779E-3</v>
      </c>
      <c r="J290" s="8"/>
      <c r="K290" s="6">
        <v>223.61</v>
      </c>
      <c r="L290" s="7">
        <f>IFERROR(K290/K446, "NA")</f>
        <v>2.711411196099623E-3</v>
      </c>
      <c r="M290" s="8"/>
      <c r="N290" s="6">
        <v>237.03</v>
      </c>
      <c r="O290" s="7">
        <f>IFERROR(N290/N446, "NA")</f>
        <v>3.4915579805145638E-3</v>
      </c>
      <c r="P290" s="8"/>
      <c r="Q290" s="6">
        <v>237.03</v>
      </c>
      <c r="R290" s="7">
        <f>IFERROR(Q290/Q446, "NA")</f>
        <v>3.2184151515213233E-3</v>
      </c>
      <c r="S290" s="8"/>
      <c r="T290" s="6">
        <v>237.03</v>
      </c>
      <c r="U290" s="7">
        <f>IFERROR(T290/T446, "NA")</f>
        <v>1.9605246626359964E-3</v>
      </c>
      <c r="V290" s="8"/>
      <c r="W290" s="6">
        <v>478.44</v>
      </c>
      <c r="X290" s="7">
        <f>IFERROR(W290/W446, "NA")</f>
        <v>4.9007411443974221E-3</v>
      </c>
      <c r="Y290" s="8"/>
      <c r="Z290" s="6">
        <v>242.33</v>
      </c>
      <c r="AA290" s="7">
        <f>IFERROR(Z290/Z446, "NA")</f>
        <v>2.776441413969787E-3</v>
      </c>
      <c r="AB290" s="8"/>
      <c r="AC290" s="6">
        <v>0</v>
      </c>
      <c r="AD290" s="7">
        <f>IFERROR(AC290/AC446, "NA")</f>
        <v>0</v>
      </c>
      <c r="AE290" s="8"/>
      <c r="AF290" s="6">
        <v>0</v>
      </c>
      <c r="AG290" s="7" t="str">
        <f>IFERROR(AF290/AF446, "NA")</f>
        <v>NA</v>
      </c>
      <c r="AH290" s="8"/>
      <c r="AI290" s="6">
        <v>0</v>
      </c>
      <c r="AJ290" s="7" t="str">
        <f>IFERROR(AI290/AI446, "NA")</f>
        <v>NA</v>
      </c>
      <c r="AK290" s="6"/>
      <c r="AL290" s="9">
        <f t="shared" si="36"/>
        <v>2321.35</v>
      </c>
      <c r="AM290" s="7">
        <f>IFERROR(AL290/AL446, "NA")</f>
        <v>2.4358474732931647E-3</v>
      </c>
      <c r="AN290" s="6"/>
      <c r="AO290" s="6">
        <v>2773.65</v>
      </c>
      <c r="AP290" s="7">
        <f>IFERROR(AO290/AO446, "NA")</f>
        <v>2.5991739993426093E-3</v>
      </c>
      <c r="AQ290" s="6"/>
      <c r="AR290" s="9">
        <f t="shared" si="37"/>
        <v>-452.30000000000018</v>
      </c>
    </row>
    <row r="291" spans="1:44" ht="16.5" customHeight="1" x14ac:dyDescent="0.3">
      <c r="A291" s="33" t="s">
        <v>668</v>
      </c>
      <c r="B291" s="6">
        <v>1025</v>
      </c>
      <c r="C291" s="7">
        <f>IFERROR(B291/B446, "NA")</f>
        <v>8.9786225566649627E-3</v>
      </c>
      <c r="D291" s="8"/>
      <c r="E291" s="6">
        <v>0</v>
      </c>
      <c r="F291" s="7">
        <f>IFERROR(E291/E446, "NA")</f>
        <v>0</v>
      </c>
      <c r="G291" s="8"/>
      <c r="H291" s="6">
        <v>457.2</v>
      </c>
      <c r="I291" s="7">
        <f>IFERROR(H291/H446, "NA")</f>
        <v>3.6283790668875651E-3</v>
      </c>
      <c r="J291" s="8"/>
      <c r="K291" s="6">
        <v>-1254.8</v>
      </c>
      <c r="L291" s="7">
        <f>IFERROR(K291/K446, "NA")</f>
        <v>-1.5215235315351757E-2</v>
      </c>
      <c r="M291" s="8"/>
      <c r="N291" s="6">
        <v>305.02999999999997</v>
      </c>
      <c r="O291" s="7">
        <f>IFERROR(N291/N446, "NA")</f>
        <v>4.493228413265651E-3</v>
      </c>
      <c r="P291" s="8"/>
      <c r="Q291" s="6">
        <v>23.28</v>
      </c>
      <c r="R291" s="7">
        <f>IFERROR(Q291/Q446, "NA")</f>
        <v>3.1609798222763537E-4</v>
      </c>
      <c r="S291" s="8"/>
      <c r="T291" s="6">
        <v>1377.34</v>
      </c>
      <c r="U291" s="7">
        <f>IFERROR(T291/T446, "NA")</f>
        <v>1.1392266965510961E-2</v>
      </c>
      <c r="V291" s="8"/>
      <c r="W291" s="6">
        <v>960.01</v>
      </c>
      <c r="X291" s="7">
        <f>IFERROR(W291/W446, "NA")</f>
        <v>9.8335434036304851E-3</v>
      </c>
      <c r="Y291" s="8"/>
      <c r="Z291" s="6">
        <v>0</v>
      </c>
      <c r="AA291" s="7">
        <f>IFERROR(Z291/Z446, "NA")</f>
        <v>0</v>
      </c>
      <c r="AB291" s="8"/>
      <c r="AC291" s="6">
        <v>68.73</v>
      </c>
      <c r="AD291" s="7">
        <f>IFERROR(AC291/AC446, "NA")</f>
        <v>6.4101314585245474E-4</v>
      </c>
      <c r="AE291" s="8"/>
      <c r="AF291" s="6">
        <v>0</v>
      </c>
      <c r="AG291" s="7" t="str">
        <f>IFERROR(AF291/AF446, "NA")</f>
        <v>NA</v>
      </c>
      <c r="AH291" s="8"/>
      <c r="AI291" s="6">
        <v>0</v>
      </c>
      <c r="AJ291" s="7" t="str">
        <f>IFERROR(AI291/AI446, "NA")</f>
        <v>NA</v>
      </c>
      <c r="AK291" s="6"/>
      <c r="AL291" s="9">
        <f t="shared" si="36"/>
        <v>2961.79</v>
      </c>
      <c r="AM291" s="7">
        <f>IFERROR(AL291/AL446, "NA")</f>
        <v>3.1078763167660898E-3</v>
      </c>
      <c r="AN291" s="6"/>
      <c r="AO291" s="6">
        <v>4010.43</v>
      </c>
      <c r="AP291" s="7">
        <f>IFERROR(AO291/AO446, "NA")</f>
        <v>3.7581545552551978E-3</v>
      </c>
      <c r="AQ291" s="6"/>
      <c r="AR291" s="9">
        <f t="shared" si="37"/>
        <v>-1048.6399999999999</v>
      </c>
    </row>
    <row r="292" spans="1:44" ht="16.5" customHeight="1" x14ac:dyDescent="0.3">
      <c r="A292" s="33" t="s">
        <v>669</v>
      </c>
      <c r="B292" s="6">
        <v>0</v>
      </c>
      <c r="C292" s="7">
        <f>IFERROR(B292/B446, "NA")</f>
        <v>0</v>
      </c>
      <c r="D292" s="8"/>
      <c r="E292" s="6">
        <v>722.45</v>
      </c>
      <c r="F292" s="7">
        <f>IFERROR(E292/E446, "NA")</f>
        <v>9.5317043127976977E-3</v>
      </c>
      <c r="G292" s="8"/>
      <c r="H292" s="6">
        <v>590.5</v>
      </c>
      <c r="I292" s="7">
        <f>IFERROR(H292/H446, "NA")</f>
        <v>4.6862594903698757E-3</v>
      </c>
      <c r="J292" s="8"/>
      <c r="K292" s="6">
        <v>1218.23</v>
      </c>
      <c r="L292" s="7">
        <f>IFERROR(K292/K446, "NA")</f>
        <v>1.4771801178053054E-2</v>
      </c>
      <c r="M292" s="8"/>
      <c r="N292" s="6">
        <v>2316.39</v>
      </c>
      <c r="O292" s="7">
        <f>IFERROR(N292/N446, "NA")</f>
        <v>3.4121461378239591E-2</v>
      </c>
      <c r="P292" s="8"/>
      <c r="Q292" s="6">
        <v>1048.3399999999999</v>
      </c>
      <c r="R292" s="7">
        <f>IFERROR(Q292/Q446, "NA")</f>
        <v>1.4234456988338454E-2</v>
      </c>
      <c r="S292" s="8"/>
      <c r="T292" s="6">
        <v>991.8</v>
      </c>
      <c r="U292" s="7">
        <f>IFERROR(T292/T446, "NA")</f>
        <v>8.2033850584414675E-3</v>
      </c>
      <c r="V292" s="8"/>
      <c r="W292" s="6">
        <v>2160.1</v>
      </c>
      <c r="X292" s="7">
        <f>IFERROR(W292/W446, "NA")</f>
        <v>2.2126266503663724E-2</v>
      </c>
      <c r="Y292" s="8"/>
      <c r="Z292" s="6">
        <v>775.72</v>
      </c>
      <c r="AA292" s="7">
        <f>IFERROR(Z292/Z446, "NA")</f>
        <v>8.8876372452632493E-3</v>
      </c>
      <c r="AB292" s="8"/>
      <c r="AC292" s="6">
        <v>270.47000000000003</v>
      </c>
      <c r="AD292" s="7">
        <f>IFERROR(AC292/AC446, "NA")</f>
        <v>2.5225494770655236E-3</v>
      </c>
      <c r="AE292" s="8"/>
      <c r="AF292" s="6">
        <v>0</v>
      </c>
      <c r="AG292" s="7" t="str">
        <f>IFERROR(AF292/AF446, "NA")</f>
        <v>NA</v>
      </c>
      <c r="AH292" s="8"/>
      <c r="AI292" s="6">
        <v>0</v>
      </c>
      <c r="AJ292" s="7" t="str">
        <f>IFERROR(AI292/AI446, "NA")</f>
        <v>NA</v>
      </c>
      <c r="AK292" s="6"/>
      <c r="AL292" s="9">
        <f t="shared" si="36"/>
        <v>10093.999999999998</v>
      </c>
      <c r="AM292" s="7">
        <f>IFERROR(AL292/AL446, "NA")</f>
        <v>1.0591873002960002E-2</v>
      </c>
      <c r="AN292" s="6"/>
      <c r="AO292" s="6">
        <v>6184.28</v>
      </c>
      <c r="AP292" s="7">
        <f>IFERROR(AO292/AO446, "NA")</f>
        <v>5.7952588757249511E-3</v>
      </c>
      <c r="AQ292" s="6"/>
      <c r="AR292" s="9">
        <f t="shared" si="37"/>
        <v>3909.7199999999984</v>
      </c>
    </row>
    <row r="293" spans="1:44" ht="16.5" customHeight="1" x14ac:dyDescent="0.3">
      <c r="A293" s="33" t="s">
        <v>670</v>
      </c>
      <c r="B293" s="6">
        <v>563.15</v>
      </c>
      <c r="C293" s="7">
        <f>IFERROR(B293/B446, "NA")</f>
        <v>4.9329866271081695E-3</v>
      </c>
      <c r="D293" s="8"/>
      <c r="E293" s="6">
        <v>0</v>
      </c>
      <c r="F293" s="7">
        <f>IFERROR(E293/E446, "NA")</f>
        <v>0</v>
      </c>
      <c r="G293" s="8"/>
      <c r="H293" s="6">
        <v>0</v>
      </c>
      <c r="I293" s="7">
        <f>IFERROR(H293/H446, "NA")</f>
        <v>0</v>
      </c>
      <c r="J293" s="8"/>
      <c r="K293" s="6">
        <v>406.69</v>
      </c>
      <c r="L293" s="7">
        <f>IFERROR(K293/K446, "NA")</f>
        <v>4.9313707765384178E-3</v>
      </c>
      <c r="M293" s="8"/>
      <c r="N293" s="6">
        <v>0</v>
      </c>
      <c r="O293" s="7">
        <f>IFERROR(N293/N446, "NA")</f>
        <v>0</v>
      </c>
      <c r="P293" s="8"/>
      <c r="Q293" s="6">
        <v>0</v>
      </c>
      <c r="R293" s="7">
        <f>IFERROR(Q293/Q446, "NA")</f>
        <v>0</v>
      </c>
      <c r="S293" s="8"/>
      <c r="T293" s="6">
        <v>0</v>
      </c>
      <c r="U293" s="7">
        <f>IFERROR(T293/T446, "NA")</f>
        <v>0</v>
      </c>
      <c r="V293" s="8"/>
      <c r="W293" s="6">
        <v>0</v>
      </c>
      <c r="X293" s="7">
        <f>IFERROR(W293/W446, "NA")</f>
        <v>0</v>
      </c>
      <c r="Y293" s="8"/>
      <c r="Z293" s="6">
        <v>0</v>
      </c>
      <c r="AA293" s="7">
        <f>IFERROR(Z293/Z446, "NA")</f>
        <v>0</v>
      </c>
      <c r="AB293" s="8"/>
      <c r="AC293" s="6">
        <v>204.96</v>
      </c>
      <c r="AD293" s="7">
        <f>IFERROR(AC293/AC446, "NA")</f>
        <v>1.9115677924329859E-3</v>
      </c>
      <c r="AE293" s="8"/>
      <c r="AF293" s="6">
        <v>0</v>
      </c>
      <c r="AG293" s="7" t="str">
        <f>IFERROR(AF293/AF446, "NA")</f>
        <v>NA</v>
      </c>
      <c r="AH293" s="8"/>
      <c r="AI293" s="6">
        <v>0</v>
      </c>
      <c r="AJ293" s="7" t="str">
        <f>IFERROR(AI293/AI446, "NA")</f>
        <v>NA</v>
      </c>
      <c r="AK293" s="6"/>
      <c r="AL293" s="9">
        <f t="shared" si="36"/>
        <v>1174.8</v>
      </c>
      <c r="AM293" s="7">
        <f>IFERROR(AL293/AL446, "NA")</f>
        <v>1.232745433314584E-3</v>
      </c>
      <c r="AN293" s="6"/>
      <c r="AO293" s="6">
        <v>3300.5</v>
      </c>
      <c r="AP293" s="7">
        <f>IFERROR(AO293/AO446, "NA")</f>
        <v>3.0928825860617889E-3</v>
      </c>
      <c r="AQ293" s="6"/>
      <c r="AR293" s="9">
        <f t="shared" si="37"/>
        <v>-2125.6999999999998</v>
      </c>
    </row>
    <row r="294" spans="1:44" ht="16.5" customHeight="1" x14ac:dyDescent="0.3">
      <c r="A294" s="33" t="s">
        <v>671</v>
      </c>
      <c r="B294" s="6">
        <v>0</v>
      </c>
      <c r="C294" s="7">
        <f>IFERROR(B294/B446, "NA")</f>
        <v>0</v>
      </c>
      <c r="D294" s="8"/>
      <c r="E294" s="6">
        <v>0</v>
      </c>
      <c r="F294" s="7">
        <f>IFERROR(E294/E446, "NA")</f>
        <v>0</v>
      </c>
      <c r="G294" s="8"/>
      <c r="H294" s="6">
        <v>0</v>
      </c>
      <c r="I294" s="7">
        <f>IFERROR(H294/H446, "NA")</f>
        <v>0</v>
      </c>
      <c r="J294" s="8"/>
      <c r="K294" s="6">
        <v>0</v>
      </c>
      <c r="L294" s="7">
        <f>IFERROR(K294/K446, "NA")</f>
        <v>0</v>
      </c>
      <c r="M294" s="8"/>
      <c r="N294" s="6">
        <v>0</v>
      </c>
      <c r="O294" s="7">
        <f>IFERROR(N294/N446, "NA")</f>
        <v>0</v>
      </c>
      <c r="P294" s="8"/>
      <c r="Q294" s="6">
        <v>0</v>
      </c>
      <c r="R294" s="7">
        <f>IFERROR(Q294/Q446, "NA")</f>
        <v>0</v>
      </c>
      <c r="S294" s="8"/>
      <c r="T294" s="6">
        <v>0</v>
      </c>
      <c r="U294" s="7">
        <f>IFERROR(T294/T446, "NA")</f>
        <v>0</v>
      </c>
      <c r="V294" s="8"/>
      <c r="W294" s="6">
        <v>0</v>
      </c>
      <c r="X294" s="7">
        <f>IFERROR(W294/W446, "NA")</f>
        <v>0</v>
      </c>
      <c r="Y294" s="8"/>
      <c r="Z294" s="6">
        <v>0</v>
      </c>
      <c r="AA294" s="7">
        <f>IFERROR(Z294/Z446, "NA")</f>
        <v>0</v>
      </c>
      <c r="AB294" s="8"/>
      <c r="AC294" s="6">
        <v>521.6</v>
      </c>
      <c r="AD294" s="7">
        <f>IFERROR(AC294/AC446, "NA")</f>
        <v>4.8647236559965137E-3</v>
      </c>
      <c r="AE294" s="8"/>
      <c r="AF294" s="6">
        <v>0</v>
      </c>
      <c r="AG294" s="7" t="str">
        <f>IFERROR(AF294/AF446, "NA")</f>
        <v>NA</v>
      </c>
      <c r="AH294" s="8"/>
      <c r="AI294" s="6">
        <v>0</v>
      </c>
      <c r="AJ294" s="7" t="str">
        <f>IFERROR(AI294/AI446, "NA")</f>
        <v>NA</v>
      </c>
      <c r="AK294" s="6"/>
      <c r="AL294" s="9">
        <f t="shared" si="36"/>
        <v>521.6</v>
      </c>
      <c r="AM294" s="7">
        <f>IFERROR(AL294/AL446, "NA")</f>
        <v>5.4732721996670675E-4</v>
      </c>
      <c r="AN294" s="6"/>
      <c r="AO294" s="6">
        <v>2724.85</v>
      </c>
      <c r="AP294" s="7">
        <f>IFERROR(AO294/AO446, "NA")</f>
        <v>2.5534437553796289E-3</v>
      </c>
      <c r="AQ294" s="6"/>
      <c r="AR294" s="9">
        <f t="shared" si="37"/>
        <v>-2203.25</v>
      </c>
    </row>
    <row r="295" spans="1:44" ht="16.5" customHeight="1" x14ac:dyDescent="0.3">
      <c r="A295" s="33" t="s">
        <v>672</v>
      </c>
      <c r="B295" s="6">
        <v>538.98</v>
      </c>
      <c r="C295" s="7">
        <f>IFERROR(B295/B446, "NA")</f>
        <v>4.7212663274061283E-3</v>
      </c>
      <c r="D295" s="8"/>
      <c r="E295" s="6">
        <v>324.99</v>
      </c>
      <c r="F295" s="7">
        <f>IFERROR(E295/E446, "NA")</f>
        <v>4.2877826626287266E-3</v>
      </c>
      <c r="G295" s="8"/>
      <c r="H295" s="6">
        <v>325</v>
      </c>
      <c r="I295" s="7">
        <f>IFERROR(H295/H446, "NA")</f>
        <v>2.5792283393229632E-3</v>
      </c>
      <c r="J295" s="8"/>
      <c r="K295" s="6">
        <v>-91.66</v>
      </c>
      <c r="L295" s="7">
        <f>IFERROR(K295/K446, "NA")</f>
        <v>-1.1114348653212798E-3</v>
      </c>
      <c r="M295" s="8"/>
      <c r="N295" s="6">
        <v>299.99</v>
      </c>
      <c r="O295" s="7">
        <f>IFERROR(N295/N446, "NA")</f>
        <v>4.4189869576617474E-3</v>
      </c>
      <c r="P295" s="8"/>
      <c r="Q295" s="6">
        <v>300</v>
      </c>
      <c r="R295" s="7">
        <f>IFERROR(Q295/Q446, "NA")</f>
        <v>4.0734276060262285E-3</v>
      </c>
      <c r="S295" s="8"/>
      <c r="T295" s="6">
        <v>299.99</v>
      </c>
      <c r="U295" s="7">
        <f>IFERROR(T295/T446, "NA")</f>
        <v>2.4812799795138696E-3</v>
      </c>
      <c r="V295" s="8"/>
      <c r="W295" s="6">
        <v>299.99</v>
      </c>
      <c r="X295" s="7">
        <f>IFERROR(W295/W446, "NA")</f>
        <v>3.0728478720587382E-3</v>
      </c>
      <c r="Y295" s="8"/>
      <c r="Z295" s="6">
        <v>300</v>
      </c>
      <c r="AA295" s="7">
        <f>IFERROR(Z295/Z446, "NA")</f>
        <v>3.4371824544667849E-3</v>
      </c>
      <c r="AB295" s="8"/>
      <c r="AC295" s="6">
        <v>0</v>
      </c>
      <c r="AD295" s="7">
        <f>IFERROR(AC295/AC446, "NA")</f>
        <v>0</v>
      </c>
      <c r="AE295" s="8"/>
      <c r="AF295" s="6">
        <v>0</v>
      </c>
      <c r="AG295" s="7" t="str">
        <f>IFERROR(AF295/AF446, "NA")</f>
        <v>NA</v>
      </c>
      <c r="AH295" s="8"/>
      <c r="AI295" s="6">
        <v>0</v>
      </c>
      <c r="AJ295" s="7" t="str">
        <f>IFERROR(AI295/AI446, "NA")</f>
        <v>NA</v>
      </c>
      <c r="AK295" s="6"/>
      <c r="AL295" s="9">
        <f t="shared" si="36"/>
        <v>2597.2799999999997</v>
      </c>
      <c r="AM295" s="7">
        <f>IFERROR(AL295/AL446, "NA")</f>
        <v>2.7253873502207206E-3</v>
      </c>
      <c r="AN295" s="6"/>
      <c r="AO295" s="6">
        <v>3952.9</v>
      </c>
      <c r="AP295" s="7">
        <f>IFERROR(AO295/AO446, "NA")</f>
        <v>3.7042434705176932E-3</v>
      </c>
      <c r="AQ295" s="6"/>
      <c r="AR295" s="9">
        <f t="shared" si="37"/>
        <v>-1355.6200000000003</v>
      </c>
    </row>
    <row r="296" spans="1:44" ht="16.5" customHeight="1" x14ac:dyDescent="0.3">
      <c r="A296" s="40" t="s">
        <v>326</v>
      </c>
      <c r="B296" s="11">
        <f>IFERROR(B287+B288+B289+B290+B291+B292+B293+B294+B295, "NA")</f>
        <v>3502.13</v>
      </c>
      <c r="C296" s="12">
        <f>IFERROR(B296/B446, "NA")</f>
        <v>3.0677369184754211E-2</v>
      </c>
      <c r="D296" s="2"/>
      <c r="E296" s="11">
        <f>IFERROR(E287+E288+E289+E290+E291+E292+E293+E294+E295, "NA")</f>
        <v>2427.3899999999994</v>
      </c>
      <c r="F296" s="12">
        <f>IFERROR(E296/E446, "NA")</f>
        <v>3.2025972360498298E-2</v>
      </c>
      <c r="G296" s="2"/>
      <c r="H296" s="11">
        <f>IFERROR(H287+H288+H289+H290+H291+H292+H293+H294+H295, "NA")</f>
        <v>2752.6499999999996</v>
      </c>
      <c r="I296" s="12">
        <f>IFERROR(H296/H446, "NA")</f>
        <v>2.1845270425345703E-2</v>
      </c>
      <c r="J296" s="2"/>
      <c r="K296" s="11">
        <f>IFERROR(K287+K288+K289+K290+K291+K292+K293+K294+K295, "NA")</f>
        <v>1658.4099999999999</v>
      </c>
      <c r="L296" s="12">
        <f>IFERROR(K296/K446, "NA")</f>
        <v>2.0109259164275188E-2</v>
      </c>
      <c r="M296" s="2"/>
      <c r="N296" s="11">
        <f>IFERROR(N287+N288+N289+N290+N291+N292+N293+N294+N295, "NA")</f>
        <v>4486.16</v>
      </c>
      <c r="O296" s="12">
        <f>IFERROR(N296/N446, "NA")</f>
        <v>6.6083144538097355E-2</v>
      </c>
      <c r="P296" s="2"/>
      <c r="Q296" s="11">
        <f>IFERROR(Q287+Q288+Q289+Q290+Q291+Q292+Q293+Q294+Q295, "NA")</f>
        <v>2936.37</v>
      </c>
      <c r="R296" s="12">
        <f>IFERROR(Q296/Q446, "NA")</f>
        <v>3.9870302065024121E-2</v>
      </c>
      <c r="S296" s="2"/>
      <c r="T296" s="11">
        <f>IFERROR(T287+T288+T289+T290+T291+T292+T293+T294+T295, "NA")</f>
        <v>4233.8799999999992</v>
      </c>
      <c r="U296" s="12">
        <f>IFERROR(T296/T446, "NA")</f>
        <v>3.5019306242422013E-2</v>
      </c>
      <c r="V296" s="2"/>
      <c r="W296" s="11">
        <f>IFERROR(W287+W288+W289+W290+W291+W292+W293+W294+W295, "NA")</f>
        <v>5226.26</v>
      </c>
      <c r="X296" s="12">
        <f>IFERROR(W296/W446, "NA")</f>
        <v>5.3533457514669494E-2</v>
      </c>
      <c r="Y296" s="2"/>
      <c r="Z296" s="11">
        <f>IFERROR(Z287+Z288+Z289+Z290+Z291+Z292+Z293+Z294+Z295, "NA")</f>
        <v>2645.7699999999995</v>
      </c>
      <c r="AA296" s="12">
        <f>IFERROR(Z296/Z446, "NA")</f>
        <v>3.0313314075181948E-2</v>
      </c>
      <c r="AB296" s="2"/>
      <c r="AC296" s="11">
        <f>IFERROR(AC287+AC288+AC289+AC290+AC291+AC292+AC293+AC294+AC295, "NA")</f>
        <v>2393.48</v>
      </c>
      <c r="AD296" s="12">
        <f>IFERROR(AC296/AC446, "NA")</f>
        <v>2.2322888757964982E-2</v>
      </c>
      <c r="AE296" s="2"/>
      <c r="AF296" s="11">
        <f>IFERROR(AF287+AF288+AF289+AF290+AF291+AF292+AF293+AF294+AF295, "NA")</f>
        <v>0</v>
      </c>
      <c r="AG296" s="12" t="str">
        <f>IFERROR(AF296/AF446, "NA")</f>
        <v>NA</v>
      </c>
      <c r="AH296" s="2"/>
      <c r="AI296" s="11">
        <f>IFERROR(AI287+AI288+AI289+AI290+AI291+AI292+AI293+AI294+AI295, "NA")</f>
        <v>0</v>
      </c>
      <c r="AJ296" s="12" t="str">
        <f>IFERROR(AI296/AI446, "NA")</f>
        <v>NA</v>
      </c>
      <c r="AK296" s="2"/>
      <c r="AL296" s="11">
        <f t="shared" si="36"/>
        <v>32262.5</v>
      </c>
      <c r="AM296" s="12">
        <f>IFERROR(AL296/AL446, "NA")</f>
        <v>3.3853804513373997E-2</v>
      </c>
      <c r="AN296" s="2"/>
      <c r="AO296" s="11">
        <f>IFERROR(AO287+AO288+AO289+AO290+AO291+AO292+AO293+AO294+AO295, "NA")</f>
        <v>37751.700000000004</v>
      </c>
      <c r="AP296" s="12">
        <f>IFERROR(AO296/AO446, "NA")</f>
        <v>3.5376935471664553E-2</v>
      </c>
      <c r="AQ296" s="2"/>
      <c r="AR296" s="11">
        <f t="shared" si="37"/>
        <v>-5489.2000000000044</v>
      </c>
    </row>
    <row r="297" spans="1:44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  <c r="AE297" s="4"/>
      <c r="AF297" s="2"/>
      <c r="AG297" s="3"/>
      <c r="AH297" s="4"/>
      <c r="AI297" s="2"/>
      <c r="AJ297" s="3"/>
      <c r="AK297" s="2"/>
      <c r="AL297" s="2"/>
      <c r="AM297" s="3"/>
      <c r="AN297" s="2"/>
      <c r="AO297" s="2"/>
      <c r="AP297" s="3"/>
      <c r="AQ297" s="2"/>
      <c r="AR297" s="2"/>
    </row>
    <row r="298" spans="1:44" ht="16.5" hidden="1" customHeight="1" x14ac:dyDescent="0.3">
      <c r="A298" s="33" t="s">
        <v>673</v>
      </c>
      <c r="B298" s="6">
        <v>0</v>
      </c>
      <c r="C298" s="7">
        <f>IFERROR(B298/B446, "NA")</f>
        <v>0</v>
      </c>
      <c r="D298" s="8"/>
      <c r="E298" s="6">
        <v>0</v>
      </c>
      <c r="F298" s="7">
        <f>IFERROR(E298/E446, "NA")</f>
        <v>0</v>
      </c>
      <c r="G298" s="8"/>
      <c r="H298" s="6">
        <v>0</v>
      </c>
      <c r="I298" s="7">
        <f>IFERROR(H298/H446, "NA")</f>
        <v>0</v>
      </c>
      <c r="J298" s="8"/>
      <c r="K298" s="6">
        <v>0</v>
      </c>
      <c r="L298" s="7">
        <f>IFERROR(K298/K446, "NA")</f>
        <v>0</v>
      </c>
      <c r="M298" s="8"/>
      <c r="N298" s="6">
        <v>0</v>
      </c>
      <c r="O298" s="7">
        <f>IFERROR(N298/N446, "NA")</f>
        <v>0</v>
      </c>
      <c r="P298" s="8"/>
      <c r="Q298" s="6">
        <v>0</v>
      </c>
      <c r="R298" s="7">
        <f>IFERROR(Q298/Q446, "NA")</f>
        <v>0</v>
      </c>
      <c r="S298" s="8"/>
      <c r="T298" s="6">
        <v>0</v>
      </c>
      <c r="U298" s="7">
        <f>IFERROR(T298/T446, "NA")</f>
        <v>0</v>
      </c>
      <c r="V298" s="8"/>
      <c r="W298" s="6">
        <v>0</v>
      </c>
      <c r="X298" s="7">
        <f>IFERROR(W298/W446, "NA")</f>
        <v>0</v>
      </c>
      <c r="Y298" s="8"/>
      <c r="Z298" s="6">
        <v>0</v>
      </c>
      <c r="AA298" s="7">
        <f>IFERROR(Z298/Z446, "NA")</f>
        <v>0</v>
      </c>
      <c r="AB298" s="8"/>
      <c r="AC298" s="6">
        <v>0</v>
      </c>
      <c r="AD298" s="7">
        <f>IFERROR(AC298/AC446, "NA")</f>
        <v>0</v>
      </c>
      <c r="AE298" s="8"/>
      <c r="AF298" s="6">
        <v>0</v>
      </c>
      <c r="AG298" s="7" t="str">
        <f>IFERROR(AF298/AF446, "NA")</f>
        <v>NA</v>
      </c>
      <c r="AH298" s="8"/>
      <c r="AI298" s="6">
        <v>0</v>
      </c>
      <c r="AJ298" s="7" t="str">
        <f>IFERROR(AI298/AI446, "NA")</f>
        <v>NA</v>
      </c>
      <c r="AK298" s="6"/>
      <c r="AL298" s="9">
        <f t="shared" ref="AL298:AL326" si="38">IFERROR(B298+E298+H298+K298+N298+Q298+T298+W298+Z298+AC298+AF298+AI298, "NA")</f>
        <v>0</v>
      </c>
      <c r="AM298" s="7">
        <f>IFERROR(AL298/AL446, "NA")</f>
        <v>0</v>
      </c>
      <c r="AN298" s="6"/>
      <c r="AO298" s="6">
        <v>0</v>
      </c>
      <c r="AP298" s="7">
        <f>IFERROR(AO298/AO446, "NA")</f>
        <v>0</v>
      </c>
      <c r="AQ298" s="6"/>
      <c r="AR298" s="9">
        <f t="shared" ref="AR298:AR326" si="39">IFERROR(AL298-AO298, "NA")</f>
        <v>0</v>
      </c>
    </row>
    <row r="299" spans="1:44" ht="16.5" hidden="1" customHeight="1" x14ac:dyDescent="0.3">
      <c r="A299" s="33" t="s">
        <v>674</v>
      </c>
      <c r="B299" s="6">
        <v>0</v>
      </c>
      <c r="C299" s="7">
        <f>IFERROR(B299/B446, "NA")</f>
        <v>0</v>
      </c>
      <c r="D299" s="8"/>
      <c r="E299" s="6">
        <v>0</v>
      </c>
      <c r="F299" s="7">
        <f>IFERROR(E299/E446, "NA")</f>
        <v>0</v>
      </c>
      <c r="G299" s="8"/>
      <c r="H299" s="6">
        <v>0</v>
      </c>
      <c r="I299" s="7">
        <f>IFERROR(H299/H446, "NA")</f>
        <v>0</v>
      </c>
      <c r="J299" s="8"/>
      <c r="K299" s="6">
        <v>0</v>
      </c>
      <c r="L299" s="7">
        <f>IFERROR(K299/K446, "NA")</f>
        <v>0</v>
      </c>
      <c r="M299" s="8"/>
      <c r="N299" s="6">
        <v>0</v>
      </c>
      <c r="O299" s="7">
        <f>IFERROR(N299/N446, "NA")</f>
        <v>0</v>
      </c>
      <c r="P299" s="8"/>
      <c r="Q299" s="6">
        <v>0</v>
      </c>
      <c r="R299" s="7">
        <f>IFERROR(Q299/Q446, "NA")</f>
        <v>0</v>
      </c>
      <c r="S299" s="8"/>
      <c r="T299" s="6">
        <v>0</v>
      </c>
      <c r="U299" s="7">
        <f>IFERROR(T299/T446, "NA")</f>
        <v>0</v>
      </c>
      <c r="V299" s="8"/>
      <c r="W299" s="6">
        <v>0</v>
      </c>
      <c r="X299" s="7">
        <f>IFERROR(W299/W446, "NA")</f>
        <v>0</v>
      </c>
      <c r="Y299" s="8"/>
      <c r="Z299" s="6">
        <v>0</v>
      </c>
      <c r="AA299" s="7">
        <f>IFERROR(Z299/Z446, "NA")</f>
        <v>0</v>
      </c>
      <c r="AB299" s="8"/>
      <c r="AC299" s="6">
        <v>0</v>
      </c>
      <c r="AD299" s="7">
        <f>IFERROR(AC299/AC446, "NA")</f>
        <v>0</v>
      </c>
      <c r="AE299" s="8"/>
      <c r="AF299" s="6">
        <v>0</v>
      </c>
      <c r="AG299" s="7" t="str">
        <f>IFERROR(AF299/AF446, "NA")</f>
        <v>NA</v>
      </c>
      <c r="AH299" s="8"/>
      <c r="AI299" s="6">
        <v>0</v>
      </c>
      <c r="AJ299" s="7" t="str">
        <f>IFERROR(AI299/AI446, "NA")</f>
        <v>NA</v>
      </c>
      <c r="AK299" s="6"/>
      <c r="AL299" s="9">
        <f t="shared" si="38"/>
        <v>0</v>
      </c>
      <c r="AM299" s="7">
        <f>IFERROR(AL299/AL446, "NA")</f>
        <v>0</v>
      </c>
      <c r="AN299" s="6"/>
      <c r="AO299" s="6">
        <v>0</v>
      </c>
      <c r="AP299" s="7">
        <f>IFERROR(AO299/AO446, "NA")</f>
        <v>0</v>
      </c>
      <c r="AQ299" s="6"/>
      <c r="AR299" s="9">
        <f t="shared" si="39"/>
        <v>0</v>
      </c>
    </row>
    <row r="300" spans="1:44" ht="16.5" customHeight="1" x14ac:dyDescent="0.3">
      <c r="A300" s="33" t="s">
        <v>675</v>
      </c>
      <c r="B300" s="6">
        <v>1025.8900000000001</v>
      </c>
      <c r="C300" s="7">
        <f>IFERROR(B300/B446, "NA")</f>
        <v>8.9864186289336772E-3</v>
      </c>
      <c r="D300" s="8"/>
      <c r="E300" s="6">
        <v>268.14999999999998</v>
      </c>
      <c r="F300" s="7">
        <f>IFERROR(E300/E446, "NA")</f>
        <v>3.5378593833160802E-3</v>
      </c>
      <c r="G300" s="8"/>
      <c r="H300" s="6">
        <v>488.76</v>
      </c>
      <c r="I300" s="7">
        <f>IFERROR(H300/H446, "NA")</f>
        <v>3.8788419788538197E-3</v>
      </c>
      <c r="J300" s="8"/>
      <c r="K300" s="6">
        <v>488.76</v>
      </c>
      <c r="L300" s="7">
        <f>IFERROR(K300/K446, "NA")</f>
        <v>5.9265208899675842E-3</v>
      </c>
      <c r="M300" s="8"/>
      <c r="N300" s="6">
        <v>496.09</v>
      </c>
      <c r="O300" s="7">
        <f>IFERROR(N300/N446, "NA")</f>
        <v>7.3076277203453985E-3</v>
      </c>
      <c r="P300" s="8"/>
      <c r="Q300" s="6">
        <v>496.09</v>
      </c>
      <c r="R300" s="7">
        <f>IFERROR(Q300/Q446, "NA")</f>
        <v>6.7359556702451719E-3</v>
      </c>
      <c r="S300" s="8"/>
      <c r="T300" s="6">
        <v>496.09</v>
      </c>
      <c r="U300" s="7">
        <f>IFERROR(T300/T446, "NA")</f>
        <v>4.1032640589254163E-3</v>
      </c>
      <c r="V300" s="8"/>
      <c r="W300" s="6">
        <v>510.4</v>
      </c>
      <c r="X300" s="7">
        <f>IFERROR(W300/W446, "NA")</f>
        <v>5.2281127834220469E-3</v>
      </c>
      <c r="Y300" s="8"/>
      <c r="Z300" s="6">
        <v>510.4</v>
      </c>
      <c r="AA300" s="7">
        <f>IFERROR(Z300/Z446, "NA")</f>
        <v>5.847793082532823E-3</v>
      </c>
      <c r="AB300" s="8"/>
      <c r="AC300" s="6">
        <v>206.07</v>
      </c>
      <c r="AD300" s="7">
        <f>IFERROR(AC300/AC446, "NA")</f>
        <v>1.9219202526671807E-3</v>
      </c>
      <c r="AE300" s="8"/>
      <c r="AF300" s="6">
        <v>0</v>
      </c>
      <c r="AG300" s="7" t="str">
        <f>IFERROR(AF300/AF446, "NA")</f>
        <v>NA</v>
      </c>
      <c r="AH300" s="8"/>
      <c r="AI300" s="6">
        <v>0</v>
      </c>
      <c r="AJ300" s="7" t="str">
        <f>IFERROR(AI300/AI446, "NA")</f>
        <v>NA</v>
      </c>
      <c r="AK300" s="6"/>
      <c r="AL300" s="9">
        <f t="shared" si="38"/>
        <v>4986.7</v>
      </c>
      <c r="AM300" s="7">
        <f>IFERROR(AL300/AL446, "NA")</f>
        <v>5.2326622849079305E-3</v>
      </c>
      <c r="AN300" s="6"/>
      <c r="AO300" s="6">
        <v>7483.34</v>
      </c>
      <c r="AP300" s="7">
        <f>IFERROR(AO300/AO446, "NA")</f>
        <v>7.0126017184001296E-3</v>
      </c>
      <c r="AQ300" s="6"/>
      <c r="AR300" s="9">
        <f t="shared" si="39"/>
        <v>-2496.6400000000003</v>
      </c>
    </row>
    <row r="301" spans="1:44" ht="16.5" hidden="1" customHeight="1" x14ac:dyDescent="0.3">
      <c r="A301" s="33" t="s">
        <v>676</v>
      </c>
      <c r="B301" s="6">
        <v>0</v>
      </c>
      <c r="C301" s="7">
        <f>IFERROR(B301/B446, "NA")</f>
        <v>0</v>
      </c>
      <c r="D301" s="8"/>
      <c r="E301" s="6">
        <v>0</v>
      </c>
      <c r="F301" s="7">
        <f>IFERROR(E301/E446, "NA")</f>
        <v>0</v>
      </c>
      <c r="G301" s="8"/>
      <c r="H301" s="6">
        <v>0</v>
      </c>
      <c r="I301" s="7">
        <f>IFERROR(H301/H446, "NA")</f>
        <v>0</v>
      </c>
      <c r="J301" s="8"/>
      <c r="K301" s="6">
        <v>0</v>
      </c>
      <c r="L301" s="7">
        <f>IFERROR(K301/K446, "NA")</f>
        <v>0</v>
      </c>
      <c r="M301" s="8"/>
      <c r="N301" s="6">
        <v>0</v>
      </c>
      <c r="O301" s="7">
        <f>IFERROR(N301/N446, "NA")</f>
        <v>0</v>
      </c>
      <c r="P301" s="8"/>
      <c r="Q301" s="6">
        <v>0</v>
      </c>
      <c r="R301" s="7">
        <f>IFERROR(Q301/Q446, "NA")</f>
        <v>0</v>
      </c>
      <c r="S301" s="8"/>
      <c r="T301" s="6">
        <v>0</v>
      </c>
      <c r="U301" s="7">
        <f>IFERROR(T301/T446, "NA")</f>
        <v>0</v>
      </c>
      <c r="V301" s="8"/>
      <c r="W301" s="6">
        <v>0</v>
      </c>
      <c r="X301" s="7">
        <f>IFERROR(W301/W446, "NA")</f>
        <v>0</v>
      </c>
      <c r="Y301" s="8"/>
      <c r="Z301" s="6">
        <v>0</v>
      </c>
      <c r="AA301" s="7">
        <f>IFERROR(Z301/Z446, "NA")</f>
        <v>0</v>
      </c>
      <c r="AB301" s="8"/>
      <c r="AC301" s="6">
        <v>0</v>
      </c>
      <c r="AD301" s="7">
        <f>IFERROR(AC301/AC446, "NA")</f>
        <v>0</v>
      </c>
      <c r="AE301" s="8"/>
      <c r="AF301" s="6">
        <v>0</v>
      </c>
      <c r="AG301" s="7" t="str">
        <f>IFERROR(AF301/AF446, "NA")</f>
        <v>NA</v>
      </c>
      <c r="AH301" s="8"/>
      <c r="AI301" s="6">
        <v>0</v>
      </c>
      <c r="AJ301" s="7" t="str">
        <f>IFERROR(AI301/AI446, "NA")</f>
        <v>NA</v>
      </c>
      <c r="AK301" s="6"/>
      <c r="AL301" s="9">
        <f t="shared" si="38"/>
        <v>0</v>
      </c>
      <c r="AM301" s="7">
        <f>IFERROR(AL301/AL446, "NA")</f>
        <v>0</v>
      </c>
      <c r="AN301" s="6"/>
      <c r="AO301" s="6">
        <v>0</v>
      </c>
      <c r="AP301" s="7">
        <f>IFERROR(AO301/AO446, "NA")</f>
        <v>0</v>
      </c>
      <c r="AQ301" s="6"/>
      <c r="AR301" s="9">
        <f t="shared" si="39"/>
        <v>0</v>
      </c>
    </row>
    <row r="302" spans="1:44" ht="16.5" hidden="1" customHeight="1" x14ac:dyDescent="0.3">
      <c r="A302" s="33" t="s">
        <v>677</v>
      </c>
      <c r="B302" s="6">
        <v>0</v>
      </c>
      <c r="C302" s="7">
        <f>IFERROR(B302/B446, "NA")</f>
        <v>0</v>
      </c>
      <c r="D302" s="8"/>
      <c r="E302" s="6">
        <v>0</v>
      </c>
      <c r="F302" s="7">
        <f>IFERROR(E302/E446, "NA")</f>
        <v>0</v>
      </c>
      <c r="G302" s="8"/>
      <c r="H302" s="6">
        <v>0</v>
      </c>
      <c r="I302" s="7">
        <f>IFERROR(H302/H446, "NA")</f>
        <v>0</v>
      </c>
      <c r="J302" s="8"/>
      <c r="K302" s="6">
        <v>0</v>
      </c>
      <c r="L302" s="7">
        <f>IFERROR(K302/K446, "NA")</f>
        <v>0</v>
      </c>
      <c r="M302" s="8"/>
      <c r="N302" s="6">
        <v>0</v>
      </c>
      <c r="O302" s="7">
        <f>IFERROR(N302/N446, "NA")</f>
        <v>0</v>
      </c>
      <c r="P302" s="8"/>
      <c r="Q302" s="6">
        <v>0</v>
      </c>
      <c r="R302" s="7">
        <f>IFERROR(Q302/Q446, "NA")</f>
        <v>0</v>
      </c>
      <c r="S302" s="8"/>
      <c r="T302" s="6">
        <v>0</v>
      </c>
      <c r="U302" s="7">
        <f>IFERROR(T302/T446, "NA")</f>
        <v>0</v>
      </c>
      <c r="V302" s="8"/>
      <c r="W302" s="6">
        <v>0</v>
      </c>
      <c r="X302" s="7">
        <f>IFERROR(W302/W446, "NA")</f>
        <v>0</v>
      </c>
      <c r="Y302" s="8"/>
      <c r="Z302" s="6">
        <v>0</v>
      </c>
      <c r="AA302" s="7">
        <f>IFERROR(Z302/Z446, "NA")</f>
        <v>0</v>
      </c>
      <c r="AB302" s="8"/>
      <c r="AC302" s="6">
        <v>0</v>
      </c>
      <c r="AD302" s="7">
        <f>IFERROR(AC302/AC446, "NA")</f>
        <v>0</v>
      </c>
      <c r="AE302" s="8"/>
      <c r="AF302" s="6">
        <v>0</v>
      </c>
      <c r="AG302" s="7" t="str">
        <f>IFERROR(AF302/AF446, "NA")</f>
        <v>NA</v>
      </c>
      <c r="AH302" s="8"/>
      <c r="AI302" s="6">
        <v>0</v>
      </c>
      <c r="AJ302" s="7" t="str">
        <f>IFERROR(AI302/AI446, "NA")</f>
        <v>NA</v>
      </c>
      <c r="AK302" s="6"/>
      <c r="AL302" s="9">
        <f t="shared" si="38"/>
        <v>0</v>
      </c>
      <c r="AM302" s="7">
        <f>IFERROR(AL302/AL446, "NA")</f>
        <v>0</v>
      </c>
      <c r="AN302" s="6"/>
      <c r="AO302" s="6">
        <v>0</v>
      </c>
      <c r="AP302" s="7">
        <f>IFERROR(AO302/AO446, "NA")</f>
        <v>0</v>
      </c>
      <c r="AQ302" s="6"/>
      <c r="AR302" s="9">
        <f t="shared" si="39"/>
        <v>0</v>
      </c>
    </row>
    <row r="303" spans="1:44" ht="16.5" hidden="1" customHeight="1" x14ac:dyDescent="0.3">
      <c r="A303" s="33" t="s">
        <v>678</v>
      </c>
      <c r="B303" s="6">
        <v>0</v>
      </c>
      <c r="C303" s="7">
        <f>IFERROR(B303/B446, "NA")</f>
        <v>0</v>
      </c>
      <c r="D303" s="8"/>
      <c r="E303" s="6">
        <v>0</v>
      </c>
      <c r="F303" s="7">
        <f>IFERROR(E303/E446, "NA")</f>
        <v>0</v>
      </c>
      <c r="G303" s="8"/>
      <c r="H303" s="6">
        <v>0</v>
      </c>
      <c r="I303" s="7">
        <f>IFERROR(H303/H446, "NA")</f>
        <v>0</v>
      </c>
      <c r="J303" s="8"/>
      <c r="K303" s="6">
        <v>0</v>
      </c>
      <c r="L303" s="7">
        <f>IFERROR(K303/K446, "NA")</f>
        <v>0</v>
      </c>
      <c r="M303" s="8"/>
      <c r="N303" s="6">
        <v>0</v>
      </c>
      <c r="O303" s="7">
        <f>IFERROR(N303/N446, "NA")</f>
        <v>0</v>
      </c>
      <c r="P303" s="8"/>
      <c r="Q303" s="6">
        <v>0</v>
      </c>
      <c r="R303" s="7">
        <f>IFERROR(Q303/Q446, "NA")</f>
        <v>0</v>
      </c>
      <c r="S303" s="8"/>
      <c r="T303" s="6">
        <v>0</v>
      </c>
      <c r="U303" s="7">
        <f>IFERROR(T303/T446, "NA")</f>
        <v>0</v>
      </c>
      <c r="V303" s="8"/>
      <c r="W303" s="6">
        <v>0</v>
      </c>
      <c r="X303" s="7">
        <f>IFERROR(W303/W446, "NA")</f>
        <v>0</v>
      </c>
      <c r="Y303" s="8"/>
      <c r="Z303" s="6">
        <v>0</v>
      </c>
      <c r="AA303" s="7">
        <f>IFERROR(Z303/Z446, "NA")</f>
        <v>0</v>
      </c>
      <c r="AB303" s="8"/>
      <c r="AC303" s="6">
        <v>0</v>
      </c>
      <c r="AD303" s="7">
        <f>IFERROR(AC303/AC446, "NA")</f>
        <v>0</v>
      </c>
      <c r="AE303" s="8"/>
      <c r="AF303" s="6">
        <v>0</v>
      </c>
      <c r="AG303" s="7" t="str">
        <f>IFERROR(AF303/AF446, "NA")</f>
        <v>NA</v>
      </c>
      <c r="AH303" s="8"/>
      <c r="AI303" s="6">
        <v>0</v>
      </c>
      <c r="AJ303" s="7" t="str">
        <f>IFERROR(AI303/AI446, "NA")</f>
        <v>NA</v>
      </c>
      <c r="AK303" s="6"/>
      <c r="AL303" s="9">
        <f t="shared" si="38"/>
        <v>0</v>
      </c>
      <c r="AM303" s="7">
        <f>IFERROR(AL303/AL446, "NA")</f>
        <v>0</v>
      </c>
      <c r="AN303" s="6"/>
      <c r="AO303" s="6">
        <v>0</v>
      </c>
      <c r="AP303" s="7">
        <f>IFERROR(AO303/AO446, "NA")</f>
        <v>0</v>
      </c>
      <c r="AQ303" s="6"/>
      <c r="AR303" s="9">
        <f t="shared" si="39"/>
        <v>0</v>
      </c>
    </row>
    <row r="304" spans="1:44" ht="16.5" hidden="1" customHeight="1" x14ac:dyDescent="0.3">
      <c r="A304" s="33" t="s">
        <v>679</v>
      </c>
      <c r="B304" s="6">
        <v>0</v>
      </c>
      <c r="C304" s="7">
        <f>IFERROR(B304/B446, "NA")</f>
        <v>0</v>
      </c>
      <c r="D304" s="8"/>
      <c r="E304" s="6">
        <v>0</v>
      </c>
      <c r="F304" s="7">
        <f>IFERROR(E304/E446, "NA")</f>
        <v>0</v>
      </c>
      <c r="G304" s="8"/>
      <c r="H304" s="6">
        <v>0</v>
      </c>
      <c r="I304" s="7">
        <f>IFERROR(H304/H446, "NA")</f>
        <v>0</v>
      </c>
      <c r="J304" s="8"/>
      <c r="K304" s="6">
        <v>0</v>
      </c>
      <c r="L304" s="7">
        <f>IFERROR(K304/K446, "NA")</f>
        <v>0</v>
      </c>
      <c r="M304" s="8"/>
      <c r="N304" s="6">
        <v>0</v>
      </c>
      <c r="O304" s="7">
        <f>IFERROR(N304/N446, "NA")</f>
        <v>0</v>
      </c>
      <c r="P304" s="8"/>
      <c r="Q304" s="6">
        <v>0</v>
      </c>
      <c r="R304" s="7">
        <f>IFERROR(Q304/Q446, "NA")</f>
        <v>0</v>
      </c>
      <c r="S304" s="8"/>
      <c r="T304" s="6">
        <v>0</v>
      </c>
      <c r="U304" s="7">
        <f>IFERROR(T304/T446, "NA")</f>
        <v>0</v>
      </c>
      <c r="V304" s="8"/>
      <c r="W304" s="6">
        <v>0</v>
      </c>
      <c r="X304" s="7">
        <f>IFERROR(W304/W446, "NA")</f>
        <v>0</v>
      </c>
      <c r="Y304" s="8"/>
      <c r="Z304" s="6">
        <v>0</v>
      </c>
      <c r="AA304" s="7">
        <f>IFERROR(Z304/Z446, "NA")</f>
        <v>0</v>
      </c>
      <c r="AB304" s="8"/>
      <c r="AC304" s="6">
        <v>0</v>
      </c>
      <c r="AD304" s="7">
        <f>IFERROR(AC304/AC446, "NA")</f>
        <v>0</v>
      </c>
      <c r="AE304" s="8"/>
      <c r="AF304" s="6">
        <v>0</v>
      </c>
      <c r="AG304" s="7" t="str">
        <f>IFERROR(AF304/AF446, "NA")</f>
        <v>NA</v>
      </c>
      <c r="AH304" s="8"/>
      <c r="AI304" s="6">
        <v>0</v>
      </c>
      <c r="AJ304" s="7" t="str">
        <f>IFERROR(AI304/AI446, "NA")</f>
        <v>NA</v>
      </c>
      <c r="AK304" s="6"/>
      <c r="AL304" s="9">
        <f t="shared" si="38"/>
        <v>0</v>
      </c>
      <c r="AM304" s="7">
        <f>IFERROR(AL304/AL446, "NA")</f>
        <v>0</v>
      </c>
      <c r="AN304" s="6"/>
      <c r="AO304" s="6">
        <v>0</v>
      </c>
      <c r="AP304" s="7">
        <f>IFERROR(AO304/AO446, "NA")</f>
        <v>0</v>
      </c>
      <c r="AQ304" s="6"/>
      <c r="AR304" s="9">
        <f t="shared" si="39"/>
        <v>0</v>
      </c>
    </row>
    <row r="305" spans="1:44" ht="16.5" hidden="1" customHeight="1" x14ac:dyDescent="0.3">
      <c r="A305" s="33" t="s">
        <v>680</v>
      </c>
      <c r="B305" s="6">
        <v>0</v>
      </c>
      <c r="C305" s="7">
        <f>IFERROR(B305/B446, "NA")</f>
        <v>0</v>
      </c>
      <c r="D305" s="8"/>
      <c r="E305" s="6">
        <v>0</v>
      </c>
      <c r="F305" s="7">
        <f>IFERROR(E305/E446, "NA")</f>
        <v>0</v>
      </c>
      <c r="G305" s="8"/>
      <c r="H305" s="6">
        <v>0</v>
      </c>
      <c r="I305" s="7">
        <f>IFERROR(H305/H446, "NA")</f>
        <v>0</v>
      </c>
      <c r="J305" s="8"/>
      <c r="K305" s="6">
        <v>0</v>
      </c>
      <c r="L305" s="7">
        <f>IFERROR(K305/K446, "NA")</f>
        <v>0</v>
      </c>
      <c r="M305" s="8"/>
      <c r="N305" s="6">
        <v>0</v>
      </c>
      <c r="O305" s="7">
        <f>IFERROR(N305/N446, "NA")</f>
        <v>0</v>
      </c>
      <c r="P305" s="8"/>
      <c r="Q305" s="6">
        <v>0</v>
      </c>
      <c r="R305" s="7">
        <f>IFERROR(Q305/Q446, "NA")</f>
        <v>0</v>
      </c>
      <c r="S305" s="8"/>
      <c r="T305" s="6">
        <v>0</v>
      </c>
      <c r="U305" s="7">
        <f>IFERROR(T305/T446, "NA")</f>
        <v>0</v>
      </c>
      <c r="V305" s="8"/>
      <c r="W305" s="6">
        <v>0</v>
      </c>
      <c r="X305" s="7">
        <f>IFERROR(W305/W446, "NA")</f>
        <v>0</v>
      </c>
      <c r="Y305" s="8"/>
      <c r="Z305" s="6">
        <v>0</v>
      </c>
      <c r="AA305" s="7">
        <f>IFERROR(Z305/Z446, "NA")</f>
        <v>0</v>
      </c>
      <c r="AB305" s="8"/>
      <c r="AC305" s="6">
        <v>0</v>
      </c>
      <c r="AD305" s="7">
        <f>IFERROR(AC305/AC446, "NA")</f>
        <v>0</v>
      </c>
      <c r="AE305" s="8"/>
      <c r="AF305" s="6">
        <v>0</v>
      </c>
      <c r="AG305" s="7" t="str">
        <f>IFERROR(AF305/AF446, "NA")</f>
        <v>NA</v>
      </c>
      <c r="AH305" s="8"/>
      <c r="AI305" s="6">
        <v>0</v>
      </c>
      <c r="AJ305" s="7" t="str">
        <f>IFERROR(AI305/AI446, "NA")</f>
        <v>NA</v>
      </c>
      <c r="AK305" s="6"/>
      <c r="AL305" s="9">
        <f t="shared" si="38"/>
        <v>0</v>
      </c>
      <c r="AM305" s="7">
        <f>IFERROR(AL305/AL446, "NA")</f>
        <v>0</v>
      </c>
      <c r="AN305" s="6"/>
      <c r="AO305" s="6">
        <v>0</v>
      </c>
      <c r="AP305" s="7">
        <f>IFERROR(AO305/AO446, "NA")</f>
        <v>0</v>
      </c>
      <c r="AQ305" s="6"/>
      <c r="AR305" s="9">
        <f t="shared" si="39"/>
        <v>0</v>
      </c>
    </row>
    <row r="306" spans="1:44" ht="16.5" customHeight="1" x14ac:dyDescent="0.3">
      <c r="A306" s="33" t="s">
        <v>681</v>
      </c>
      <c r="B306" s="6">
        <v>102.67</v>
      </c>
      <c r="C306" s="7">
        <f>IFERROR(B306/B446, "NA")</f>
        <v>8.9935139306613829E-4</v>
      </c>
      <c r="D306" s="8"/>
      <c r="E306" s="6">
        <v>0</v>
      </c>
      <c r="F306" s="7">
        <f>IFERROR(E306/E446, "NA")</f>
        <v>0</v>
      </c>
      <c r="G306" s="8"/>
      <c r="H306" s="6">
        <v>0</v>
      </c>
      <c r="I306" s="7">
        <f>IFERROR(H306/H446, "NA")</f>
        <v>0</v>
      </c>
      <c r="J306" s="8"/>
      <c r="K306" s="6">
        <v>0</v>
      </c>
      <c r="L306" s="7">
        <f>IFERROR(K306/K446, "NA")</f>
        <v>0</v>
      </c>
      <c r="M306" s="8"/>
      <c r="N306" s="6">
        <v>0</v>
      </c>
      <c r="O306" s="7">
        <f>IFERROR(N306/N446, "NA")</f>
        <v>0</v>
      </c>
      <c r="P306" s="8"/>
      <c r="Q306" s="6">
        <v>14</v>
      </c>
      <c r="R306" s="7">
        <f>IFERROR(Q306/Q446, "NA")</f>
        <v>1.9009328828122399E-4</v>
      </c>
      <c r="S306" s="8"/>
      <c r="T306" s="6">
        <v>54.06</v>
      </c>
      <c r="U306" s="7">
        <f>IFERROR(T306/T446, "NA")</f>
        <v>4.4714155702696689E-4</v>
      </c>
      <c r="V306" s="8"/>
      <c r="W306" s="6">
        <v>30.69</v>
      </c>
      <c r="X306" s="7">
        <f>IFERROR(W306/W446, "NA")</f>
        <v>3.143628160721447E-4</v>
      </c>
      <c r="Y306" s="8"/>
      <c r="Z306" s="6">
        <v>35.880000000000003</v>
      </c>
      <c r="AA306" s="7">
        <f>IFERROR(Z306/Z446, "NA")</f>
        <v>4.1108702155422751E-4</v>
      </c>
      <c r="AB306" s="8"/>
      <c r="AC306" s="6">
        <v>0</v>
      </c>
      <c r="AD306" s="7">
        <f>IFERROR(AC306/AC446, "NA")</f>
        <v>0</v>
      </c>
      <c r="AE306" s="8"/>
      <c r="AF306" s="6">
        <v>0</v>
      </c>
      <c r="AG306" s="7" t="str">
        <f>IFERROR(AF306/AF446, "NA")</f>
        <v>NA</v>
      </c>
      <c r="AH306" s="8"/>
      <c r="AI306" s="6">
        <v>0</v>
      </c>
      <c r="AJ306" s="7" t="str">
        <f>IFERROR(AI306/AI446, "NA")</f>
        <v>NA</v>
      </c>
      <c r="AK306" s="6"/>
      <c r="AL306" s="9">
        <f t="shared" si="38"/>
        <v>237.3</v>
      </c>
      <c r="AM306" s="7">
        <f>IFERROR(AL306/AL446, "NA")</f>
        <v>2.4900450402243006E-4</v>
      </c>
      <c r="AN306" s="6"/>
      <c r="AO306" s="6">
        <v>317.35000000000002</v>
      </c>
      <c r="AP306" s="7">
        <f>IFERROR(AO306/AO446, "NA")</f>
        <v>2.9738715003384606E-4</v>
      </c>
      <c r="AQ306" s="6"/>
      <c r="AR306" s="9">
        <f t="shared" si="39"/>
        <v>-80.050000000000011</v>
      </c>
    </row>
    <row r="307" spans="1:44" ht="16.5" hidden="1" customHeight="1" x14ac:dyDescent="0.3">
      <c r="A307" s="33" t="s">
        <v>682</v>
      </c>
      <c r="B307" s="6">
        <v>0</v>
      </c>
      <c r="C307" s="7">
        <f>IFERROR(B307/B446, "NA")</f>
        <v>0</v>
      </c>
      <c r="D307" s="8"/>
      <c r="E307" s="6">
        <v>0</v>
      </c>
      <c r="F307" s="7">
        <f>IFERROR(E307/E446, "NA")</f>
        <v>0</v>
      </c>
      <c r="G307" s="8"/>
      <c r="H307" s="6">
        <v>0</v>
      </c>
      <c r="I307" s="7">
        <f>IFERROR(H307/H446, "NA")</f>
        <v>0</v>
      </c>
      <c r="J307" s="8"/>
      <c r="K307" s="6">
        <v>0</v>
      </c>
      <c r="L307" s="7">
        <f>IFERROR(K307/K446, "NA")</f>
        <v>0</v>
      </c>
      <c r="M307" s="8"/>
      <c r="N307" s="6">
        <v>0</v>
      </c>
      <c r="O307" s="7">
        <f>IFERROR(N307/N446, "NA")</f>
        <v>0</v>
      </c>
      <c r="P307" s="8"/>
      <c r="Q307" s="6">
        <v>0</v>
      </c>
      <c r="R307" s="7">
        <f>IFERROR(Q307/Q446, "NA")</f>
        <v>0</v>
      </c>
      <c r="S307" s="8"/>
      <c r="T307" s="6">
        <v>0</v>
      </c>
      <c r="U307" s="7">
        <f>IFERROR(T307/T446, "NA")</f>
        <v>0</v>
      </c>
      <c r="V307" s="8"/>
      <c r="W307" s="6">
        <v>0</v>
      </c>
      <c r="X307" s="7">
        <f>IFERROR(W307/W446, "NA")</f>
        <v>0</v>
      </c>
      <c r="Y307" s="8"/>
      <c r="Z307" s="6">
        <v>0</v>
      </c>
      <c r="AA307" s="7">
        <f>IFERROR(Z307/Z446, "NA")</f>
        <v>0</v>
      </c>
      <c r="AB307" s="8"/>
      <c r="AC307" s="6">
        <v>0</v>
      </c>
      <c r="AD307" s="7">
        <f>IFERROR(AC307/AC446, "NA")</f>
        <v>0</v>
      </c>
      <c r="AE307" s="8"/>
      <c r="AF307" s="6">
        <v>0</v>
      </c>
      <c r="AG307" s="7" t="str">
        <f>IFERROR(AF307/AF446, "NA")</f>
        <v>NA</v>
      </c>
      <c r="AH307" s="8"/>
      <c r="AI307" s="6">
        <v>0</v>
      </c>
      <c r="AJ307" s="7" t="str">
        <f>IFERROR(AI307/AI446, "NA")</f>
        <v>NA</v>
      </c>
      <c r="AK307" s="6"/>
      <c r="AL307" s="9">
        <f t="shared" si="38"/>
        <v>0</v>
      </c>
      <c r="AM307" s="7">
        <f>IFERROR(AL307/AL446, "NA")</f>
        <v>0</v>
      </c>
      <c r="AN307" s="6"/>
      <c r="AO307" s="6">
        <v>0</v>
      </c>
      <c r="AP307" s="7">
        <f>IFERROR(AO307/AO446, "NA")</f>
        <v>0</v>
      </c>
      <c r="AQ307" s="6"/>
      <c r="AR307" s="9">
        <f t="shared" si="39"/>
        <v>0</v>
      </c>
    </row>
    <row r="308" spans="1:44" ht="16.5" hidden="1" customHeight="1" x14ac:dyDescent="0.3">
      <c r="A308" s="33" t="s">
        <v>683</v>
      </c>
      <c r="B308" s="6">
        <v>0</v>
      </c>
      <c r="C308" s="7">
        <f>IFERROR(B308/B446, "NA")</f>
        <v>0</v>
      </c>
      <c r="D308" s="8"/>
      <c r="E308" s="6">
        <v>0</v>
      </c>
      <c r="F308" s="7">
        <f>IFERROR(E308/E446, "NA")</f>
        <v>0</v>
      </c>
      <c r="G308" s="8"/>
      <c r="H308" s="6">
        <v>0</v>
      </c>
      <c r="I308" s="7">
        <f>IFERROR(H308/H446, "NA")</f>
        <v>0</v>
      </c>
      <c r="J308" s="8"/>
      <c r="K308" s="6">
        <v>0</v>
      </c>
      <c r="L308" s="7">
        <f>IFERROR(K308/K446, "NA")</f>
        <v>0</v>
      </c>
      <c r="M308" s="8"/>
      <c r="N308" s="6">
        <v>0</v>
      </c>
      <c r="O308" s="7">
        <f>IFERROR(N308/N446, "NA")</f>
        <v>0</v>
      </c>
      <c r="P308" s="8"/>
      <c r="Q308" s="6">
        <v>0</v>
      </c>
      <c r="R308" s="7">
        <f>IFERROR(Q308/Q446, "NA")</f>
        <v>0</v>
      </c>
      <c r="S308" s="8"/>
      <c r="T308" s="6">
        <v>0</v>
      </c>
      <c r="U308" s="7">
        <f>IFERROR(T308/T446, "NA")</f>
        <v>0</v>
      </c>
      <c r="V308" s="8"/>
      <c r="W308" s="6">
        <v>0</v>
      </c>
      <c r="X308" s="7">
        <f>IFERROR(W308/W446, "NA")</f>
        <v>0</v>
      </c>
      <c r="Y308" s="8"/>
      <c r="Z308" s="6">
        <v>0</v>
      </c>
      <c r="AA308" s="7">
        <f>IFERROR(Z308/Z446, "NA")</f>
        <v>0</v>
      </c>
      <c r="AB308" s="8"/>
      <c r="AC308" s="6">
        <v>0</v>
      </c>
      <c r="AD308" s="7">
        <f>IFERROR(AC308/AC446, "NA")</f>
        <v>0</v>
      </c>
      <c r="AE308" s="8"/>
      <c r="AF308" s="6">
        <v>0</v>
      </c>
      <c r="AG308" s="7" t="str">
        <f>IFERROR(AF308/AF446, "NA")</f>
        <v>NA</v>
      </c>
      <c r="AH308" s="8"/>
      <c r="AI308" s="6">
        <v>0</v>
      </c>
      <c r="AJ308" s="7" t="str">
        <f>IFERROR(AI308/AI446, "NA")</f>
        <v>NA</v>
      </c>
      <c r="AK308" s="6"/>
      <c r="AL308" s="9">
        <f t="shared" si="38"/>
        <v>0</v>
      </c>
      <c r="AM308" s="7">
        <f>IFERROR(AL308/AL446, "NA")</f>
        <v>0</v>
      </c>
      <c r="AN308" s="6"/>
      <c r="AO308" s="6">
        <v>0</v>
      </c>
      <c r="AP308" s="7">
        <f>IFERROR(AO308/AO446, "NA")</f>
        <v>0</v>
      </c>
      <c r="AQ308" s="6"/>
      <c r="AR308" s="9">
        <f t="shared" si="39"/>
        <v>0</v>
      </c>
    </row>
    <row r="309" spans="1:44" ht="16.5" hidden="1" customHeight="1" x14ac:dyDescent="0.3">
      <c r="A309" s="33" t="s">
        <v>684</v>
      </c>
      <c r="B309" s="6">
        <v>0</v>
      </c>
      <c r="C309" s="7">
        <f>IFERROR(B309/B446, "NA")</f>
        <v>0</v>
      </c>
      <c r="D309" s="8"/>
      <c r="E309" s="6">
        <v>0</v>
      </c>
      <c r="F309" s="7">
        <f>IFERROR(E309/E446, "NA")</f>
        <v>0</v>
      </c>
      <c r="G309" s="8"/>
      <c r="H309" s="6">
        <v>0</v>
      </c>
      <c r="I309" s="7">
        <f>IFERROR(H309/H446, "NA")</f>
        <v>0</v>
      </c>
      <c r="J309" s="8"/>
      <c r="K309" s="6">
        <v>0</v>
      </c>
      <c r="L309" s="7">
        <f>IFERROR(K309/K446, "NA")</f>
        <v>0</v>
      </c>
      <c r="M309" s="8"/>
      <c r="N309" s="6">
        <v>0</v>
      </c>
      <c r="O309" s="7">
        <f>IFERROR(N309/N446, "NA")</f>
        <v>0</v>
      </c>
      <c r="P309" s="8"/>
      <c r="Q309" s="6">
        <v>0</v>
      </c>
      <c r="R309" s="7">
        <f>IFERROR(Q309/Q446, "NA")</f>
        <v>0</v>
      </c>
      <c r="S309" s="8"/>
      <c r="T309" s="6">
        <v>0</v>
      </c>
      <c r="U309" s="7">
        <f>IFERROR(T309/T446, "NA")</f>
        <v>0</v>
      </c>
      <c r="V309" s="8"/>
      <c r="W309" s="6">
        <v>0</v>
      </c>
      <c r="X309" s="7">
        <f>IFERROR(W309/W446, "NA")</f>
        <v>0</v>
      </c>
      <c r="Y309" s="8"/>
      <c r="Z309" s="6">
        <v>0</v>
      </c>
      <c r="AA309" s="7">
        <f>IFERROR(Z309/Z446, "NA")</f>
        <v>0</v>
      </c>
      <c r="AB309" s="8"/>
      <c r="AC309" s="6">
        <v>0</v>
      </c>
      <c r="AD309" s="7">
        <f>IFERROR(AC309/AC446, "NA")</f>
        <v>0</v>
      </c>
      <c r="AE309" s="8"/>
      <c r="AF309" s="6">
        <v>0</v>
      </c>
      <c r="AG309" s="7" t="str">
        <f>IFERROR(AF309/AF446, "NA")</f>
        <v>NA</v>
      </c>
      <c r="AH309" s="8"/>
      <c r="AI309" s="6">
        <v>0</v>
      </c>
      <c r="AJ309" s="7" t="str">
        <f>IFERROR(AI309/AI446, "NA")</f>
        <v>NA</v>
      </c>
      <c r="AK309" s="6"/>
      <c r="AL309" s="9">
        <f t="shared" si="38"/>
        <v>0</v>
      </c>
      <c r="AM309" s="7">
        <f>IFERROR(AL309/AL446, "NA")</f>
        <v>0</v>
      </c>
      <c r="AN309" s="6"/>
      <c r="AO309" s="6">
        <v>0</v>
      </c>
      <c r="AP309" s="7">
        <f>IFERROR(AO309/AO446, "NA")</f>
        <v>0</v>
      </c>
      <c r="AQ309" s="6"/>
      <c r="AR309" s="9">
        <f t="shared" si="39"/>
        <v>0</v>
      </c>
    </row>
    <row r="310" spans="1:44" ht="16.5" hidden="1" customHeight="1" x14ac:dyDescent="0.3">
      <c r="A310" s="33" t="s">
        <v>685</v>
      </c>
      <c r="B310" s="6">
        <v>0</v>
      </c>
      <c r="C310" s="7">
        <f>IFERROR(B310/B446, "NA")</f>
        <v>0</v>
      </c>
      <c r="D310" s="8"/>
      <c r="E310" s="6">
        <v>0</v>
      </c>
      <c r="F310" s="7">
        <f>IFERROR(E310/E446, "NA")</f>
        <v>0</v>
      </c>
      <c r="G310" s="8"/>
      <c r="H310" s="6">
        <v>0</v>
      </c>
      <c r="I310" s="7">
        <f>IFERROR(H310/H446, "NA")</f>
        <v>0</v>
      </c>
      <c r="J310" s="8"/>
      <c r="K310" s="6">
        <v>0</v>
      </c>
      <c r="L310" s="7">
        <f>IFERROR(K310/K446, "NA")</f>
        <v>0</v>
      </c>
      <c r="M310" s="8"/>
      <c r="N310" s="6">
        <v>0</v>
      </c>
      <c r="O310" s="7">
        <f>IFERROR(N310/N446, "NA")</f>
        <v>0</v>
      </c>
      <c r="P310" s="8"/>
      <c r="Q310" s="6">
        <v>0</v>
      </c>
      <c r="R310" s="7">
        <f>IFERROR(Q310/Q446, "NA")</f>
        <v>0</v>
      </c>
      <c r="S310" s="8"/>
      <c r="T310" s="6">
        <v>0</v>
      </c>
      <c r="U310" s="7">
        <f>IFERROR(T310/T446, "NA")</f>
        <v>0</v>
      </c>
      <c r="V310" s="8"/>
      <c r="W310" s="6">
        <v>0</v>
      </c>
      <c r="X310" s="7">
        <f>IFERROR(W310/W446, "NA")</f>
        <v>0</v>
      </c>
      <c r="Y310" s="8"/>
      <c r="Z310" s="6">
        <v>0</v>
      </c>
      <c r="AA310" s="7">
        <f>IFERROR(Z310/Z446, "NA")</f>
        <v>0</v>
      </c>
      <c r="AB310" s="8"/>
      <c r="AC310" s="6">
        <v>0</v>
      </c>
      <c r="AD310" s="7">
        <f>IFERROR(AC310/AC446, "NA")</f>
        <v>0</v>
      </c>
      <c r="AE310" s="8"/>
      <c r="AF310" s="6">
        <v>0</v>
      </c>
      <c r="AG310" s="7" t="str">
        <f>IFERROR(AF310/AF446, "NA")</f>
        <v>NA</v>
      </c>
      <c r="AH310" s="8"/>
      <c r="AI310" s="6">
        <v>0</v>
      </c>
      <c r="AJ310" s="7" t="str">
        <f>IFERROR(AI310/AI446, "NA")</f>
        <v>NA</v>
      </c>
      <c r="AK310" s="6"/>
      <c r="AL310" s="9">
        <f t="shared" si="38"/>
        <v>0</v>
      </c>
      <c r="AM310" s="7">
        <f>IFERROR(AL310/AL446, "NA")</f>
        <v>0</v>
      </c>
      <c r="AN310" s="6"/>
      <c r="AO310" s="6">
        <v>0</v>
      </c>
      <c r="AP310" s="7">
        <f>IFERROR(AO310/AO446, "NA")</f>
        <v>0</v>
      </c>
      <c r="AQ310" s="6"/>
      <c r="AR310" s="9">
        <f t="shared" si="39"/>
        <v>0</v>
      </c>
    </row>
    <row r="311" spans="1:44" ht="16.5" customHeight="1" x14ac:dyDescent="0.3">
      <c r="A311" s="33" t="s">
        <v>686</v>
      </c>
      <c r="B311" s="6">
        <v>167.02</v>
      </c>
      <c r="C311" s="7">
        <f>IFERROR(B311/B446, "NA")</f>
        <v>1.4630336969894461E-3</v>
      </c>
      <c r="D311" s="8"/>
      <c r="E311" s="6">
        <v>34.1</v>
      </c>
      <c r="F311" s="7">
        <f>IFERROR(E311/E446, "NA")</f>
        <v>4.4990119325406808E-4</v>
      </c>
      <c r="G311" s="8"/>
      <c r="H311" s="6">
        <v>39.049999999999997</v>
      </c>
      <c r="I311" s="7">
        <f>IFERROR(H311/H446, "NA")</f>
        <v>3.0990420507865139E-4</v>
      </c>
      <c r="J311" s="8"/>
      <c r="K311" s="6">
        <v>0</v>
      </c>
      <c r="L311" s="7">
        <f>IFERROR(K311/K446, "NA")</f>
        <v>0</v>
      </c>
      <c r="M311" s="8"/>
      <c r="N311" s="6">
        <v>0</v>
      </c>
      <c r="O311" s="7">
        <f>IFERROR(N311/N446, "NA")</f>
        <v>0</v>
      </c>
      <c r="P311" s="8"/>
      <c r="Q311" s="6">
        <v>87.97</v>
      </c>
      <c r="R311" s="7">
        <f>IFERROR(Q311/Q446, "NA")</f>
        <v>1.194464755007091E-3</v>
      </c>
      <c r="S311" s="8"/>
      <c r="T311" s="6">
        <v>0</v>
      </c>
      <c r="U311" s="7">
        <f>IFERROR(T311/T446, "NA")</f>
        <v>0</v>
      </c>
      <c r="V311" s="8"/>
      <c r="W311" s="6">
        <v>0</v>
      </c>
      <c r="X311" s="7">
        <f>IFERROR(W311/W446, "NA")</f>
        <v>0</v>
      </c>
      <c r="Y311" s="8"/>
      <c r="Z311" s="6">
        <v>0</v>
      </c>
      <c r="AA311" s="7">
        <f>IFERROR(Z311/Z446, "NA")</f>
        <v>0</v>
      </c>
      <c r="AB311" s="8"/>
      <c r="AC311" s="6">
        <v>27.51</v>
      </c>
      <c r="AD311" s="7">
        <f>IFERROR(AC311/AC446, "NA")</f>
        <v>2.5657313607450937E-4</v>
      </c>
      <c r="AE311" s="8"/>
      <c r="AF311" s="6">
        <v>0</v>
      </c>
      <c r="AG311" s="7" t="str">
        <f>IFERROR(AF311/AF446, "NA")</f>
        <v>NA</v>
      </c>
      <c r="AH311" s="8"/>
      <c r="AI311" s="6">
        <v>0</v>
      </c>
      <c r="AJ311" s="7" t="str">
        <f>IFERROR(AI311/AI446, "NA")</f>
        <v>NA</v>
      </c>
      <c r="AK311" s="6"/>
      <c r="AL311" s="9">
        <f t="shared" si="38"/>
        <v>355.65</v>
      </c>
      <c r="AM311" s="7">
        <f>IFERROR(AL311/AL446, "NA")</f>
        <v>3.7319195893627157E-4</v>
      </c>
      <c r="AN311" s="6"/>
      <c r="AO311" s="6">
        <v>947.63</v>
      </c>
      <c r="AP311" s="7">
        <f>IFERROR(AO311/AO446, "NA")</f>
        <v>8.8801948948030089E-4</v>
      </c>
      <c r="AQ311" s="6"/>
      <c r="AR311" s="9">
        <f t="shared" si="39"/>
        <v>-591.98</v>
      </c>
    </row>
    <row r="312" spans="1:44" ht="16.5" customHeight="1" x14ac:dyDescent="0.3">
      <c r="A312" s="33" t="s">
        <v>687</v>
      </c>
      <c r="B312" s="6">
        <v>0</v>
      </c>
      <c r="C312" s="7">
        <f>IFERROR(B312/B446, "NA")</f>
        <v>0</v>
      </c>
      <c r="D312" s="8"/>
      <c r="E312" s="6">
        <v>0</v>
      </c>
      <c r="F312" s="7">
        <f>IFERROR(E312/E446, "NA")</f>
        <v>0</v>
      </c>
      <c r="G312" s="8"/>
      <c r="H312" s="6">
        <v>0</v>
      </c>
      <c r="I312" s="7">
        <f>IFERROR(H312/H446, "NA")</f>
        <v>0</v>
      </c>
      <c r="J312" s="8"/>
      <c r="K312" s="6">
        <v>0</v>
      </c>
      <c r="L312" s="7">
        <f>IFERROR(K312/K446, "NA")</f>
        <v>0</v>
      </c>
      <c r="M312" s="8"/>
      <c r="N312" s="6">
        <v>0</v>
      </c>
      <c r="O312" s="7">
        <f>IFERROR(N312/N446, "NA")</f>
        <v>0</v>
      </c>
      <c r="P312" s="8"/>
      <c r="Q312" s="6">
        <v>0</v>
      </c>
      <c r="R312" s="7">
        <f>IFERROR(Q312/Q446, "NA")</f>
        <v>0</v>
      </c>
      <c r="S312" s="8"/>
      <c r="T312" s="6">
        <v>0</v>
      </c>
      <c r="U312" s="7">
        <f>IFERROR(T312/T446, "NA")</f>
        <v>0</v>
      </c>
      <c r="V312" s="8"/>
      <c r="W312" s="6">
        <v>0</v>
      </c>
      <c r="X312" s="7">
        <f>IFERROR(W312/W446, "NA")</f>
        <v>0</v>
      </c>
      <c r="Y312" s="8"/>
      <c r="Z312" s="6">
        <v>0</v>
      </c>
      <c r="AA312" s="7">
        <f>IFERROR(Z312/Z446, "NA")</f>
        <v>0</v>
      </c>
      <c r="AB312" s="8"/>
      <c r="AC312" s="6">
        <v>0</v>
      </c>
      <c r="AD312" s="7">
        <f>IFERROR(AC312/AC446, "NA")</f>
        <v>0</v>
      </c>
      <c r="AE312" s="8"/>
      <c r="AF312" s="6">
        <v>0</v>
      </c>
      <c r="AG312" s="7" t="str">
        <f>IFERROR(AF312/AF446, "NA")</f>
        <v>NA</v>
      </c>
      <c r="AH312" s="8"/>
      <c r="AI312" s="6">
        <v>0</v>
      </c>
      <c r="AJ312" s="7" t="str">
        <f>IFERROR(AI312/AI446, "NA")</f>
        <v>NA</v>
      </c>
      <c r="AK312" s="6"/>
      <c r="AL312" s="9">
        <f t="shared" si="38"/>
        <v>0</v>
      </c>
      <c r="AM312" s="7">
        <f>IFERROR(AL312/AL446, "NA")</f>
        <v>0</v>
      </c>
      <c r="AN312" s="6"/>
      <c r="AO312" s="6">
        <v>26.73</v>
      </c>
      <c r="AP312" s="7">
        <f>IFERROR(AO312/AO446, "NA")</f>
        <v>2.5048553711689629E-5</v>
      </c>
      <c r="AQ312" s="6"/>
      <c r="AR312" s="9">
        <f t="shared" si="39"/>
        <v>-26.73</v>
      </c>
    </row>
    <row r="313" spans="1:44" ht="30.75" customHeight="1" x14ac:dyDescent="0.3">
      <c r="A313" s="33" t="s">
        <v>688</v>
      </c>
      <c r="B313" s="6">
        <v>1777.3</v>
      </c>
      <c r="C313" s="7">
        <f>IFERROR(B313/B446, "NA")</f>
        <v>1.5568493531668915E-2</v>
      </c>
      <c r="D313" s="8"/>
      <c r="E313" s="6">
        <v>454.25</v>
      </c>
      <c r="F313" s="7">
        <f>IFERROR(E313/E446, "NA")</f>
        <v>5.993185250312622E-3</v>
      </c>
      <c r="G313" s="8"/>
      <c r="H313" s="6">
        <v>506.04</v>
      </c>
      <c r="I313" s="7">
        <f>IFERROR(H313/H446, "NA")</f>
        <v>4.0159775656338223E-3</v>
      </c>
      <c r="J313" s="8"/>
      <c r="K313" s="6">
        <v>168.41</v>
      </c>
      <c r="L313" s="7">
        <f>IFERROR(K313/K446, "NA")</f>
        <v>2.0420766492336541E-3</v>
      </c>
      <c r="M313" s="8"/>
      <c r="N313" s="6">
        <v>734.44</v>
      </c>
      <c r="O313" s="7">
        <f>IFERROR(N313/N446, "NA")</f>
        <v>1.0818629891613366E-2</v>
      </c>
      <c r="P313" s="8"/>
      <c r="Q313" s="6">
        <v>304.89</v>
      </c>
      <c r="R313" s="7">
        <f>IFERROR(Q313/Q446, "NA")</f>
        <v>4.1398244760044558E-3</v>
      </c>
      <c r="S313" s="8"/>
      <c r="T313" s="6">
        <v>681.82</v>
      </c>
      <c r="U313" s="7">
        <f>IFERROR(T313/T446, "NA")</f>
        <v>5.6394757012971988E-3</v>
      </c>
      <c r="V313" s="8"/>
      <c r="W313" s="6">
        <v>437.27</v>
      </c>
      <c r="X313" s="7">
        <f>IFERROR(W313/W446, "NA")</f>
        <v>4.479029931048116E-3</v>
      </c>
      <c r="Y313" s="8"/>
      <c r="Z313" s="6">
        <v>182.08</v>
      </c>
      <c r="AA313" s="7">
        <f>IFERROR(Z313/Z446, "NA")</f>
        <v>2.0861406043643743E-3</v>
      </c>
      <c r="AB313" s="8"/>
      <c r="AC313" s="6">
        <v>158.03</v>
      </c>
      <c r="AD313" s="7">
        <f>IFERROR(AC313/AC446, "NA")</f>
        <v>1.4738732349638209E-3</v>
      </c>
      <c r="AE313" s="8"/>
      <c r="AF313" s="6">
        <v>0</v>
      </c>
      <c r="AG313" s="7" t="str">
        <f>IFERROR(AF313/AF446, "NA")</f>
        <v>NA</v>
      </c>
      <c r="AH313" s="8"/>
      <c r="AI313" s="6">
        <v>0</v>
      </c>
      <c r="AJ313" s="7" t="str">
        <f>IFERROR(AI313/AI446, "NA")</f>
        <v>NA</v>
      </c>
      <c r="AK313" s="6"/>
      <c r="AL313" s="9">
        <f t="shared" si="38"/>
        <v>5404.53</v>
      </c>
      <c r="AM313" s="7">
        <f>IFERROR(AL313/AL446, "NA")</f>
        <v>5.6711011888931472E-3</v>
      </c>
      <c r="AN313" s="6"/>
      <c r="AO313" s="6">
        <v>4549.63</v>
      </c>
      <c r="AP313" s="7">
        <f>IFERROR(AO313/AO446, "NA")</f>
        <v>4.2634362672395992E-3</v>
      </c>
      <c r="AQ313" s="6"/>
      <c r="AR313" s="9">
        <f t="shared" si="39"/>
        <v>854.89999999999964</v>
      </c>
    </row>
    <row r="314" spans="1:44" ht="16.5" customHeight="1" x14ac:dyDescent="0.3">
      <c r="A314" s="33" t="s">
        <v>689</v>
      </c>
      <c r="B314" s="6">
        <v>18</v>
      </c>
      <c r="C314" s="7">
        <f>IFERROR(B314/B446, "NA")</f>
        <v>1.5767337172679935E-4</v>
      </c>
      <c r="D314" s="8"/>
      <c r="E314" s="6">
        <v>81</v>
      </c>
      <c r="F314" s="7">
        <f>IFERROR(E314/E446, "NA")</f>
        <v>1.0686802537706601E-3</v>
      </c>
      <c r="G314" s="8"/>
      <c r="H314" s="6">
        <v>20</v>
      </c>
      <c r="I314" s="7">
        <f>IFERROR(H314/H446, "NA")</f>
        <v>1.5872174395833619E-4</v>
      </c>
      <c r="J314" s="8"/>
      <c r="K314" s="6">
        <v>0</v>
      </c>
      <c r="L314" s="7">
        <f>IFERROR(K314/K446, "NA")</f>
        <v>0</v>
      </c>
      <c r="M314" s="8"/>
      <c r="N314" s="6">
        <v>8.6</v>
      </c>
      <c r="O314" s="7">
        <f>IFERROR(N314/N446, "NA")</f>
        <v>1.2668184884793169E-4</v>
      </c>
      <c r="P314" s="8"/>
      <c r="Q314" s="6">
        <v>0</v>
      </c>
      <c r="R314" s="7">
        <f>IFERROR(Q314/Q446, "NA")</f>
        <v>0</v>
      </c>
      <c r="S314" s="8"/>
      <c r="T314" s="6">
        <v>35</v>
      </c>
      <c r="U314" s="7">
        <f>IFERROR(T314/T446, "NA")</f>
        <v>2.894923140204188E-4</v>
      </c>
      <c r="V314" s="8"/>
      <c r="W314" s="6">
        <v>83.95</v>
      </c>
      <c r="X314" s="7">
        <f>IFERROR(W314/W446, "NA")</f>
        <v>8.5991392666199238E-4</v>
      </c>
      <c r="Y314" s="8"/>
      <c r="Z314" s="6">
        <v>8.3699999999999992</v>
      </c>
      <c r="AA314" s="7">
        <f>IFERROR(Z314/Z446, "NA")</f>
        <v>9.5897390479623293E-5</v>
      </c>
      <c r="AB314" s="8"/>
      <c r="AC314" s="6">
        <v>11.1</v>
      </c>
      <c r="AD314" s="7">
        <f>IFERROR(AC314/AC446, "NA")</f>
        <v>1.0352460234195035E-4</v>
      </c>
      <c r="AE314" s="8"/>
      <c r="AF314" s="6">
        <v>0</v>
      </c>
      <c r="AG314" s="7" t="str">
        <f>IFERROR(AF314/AF446, "NA")</f>
        <v>NA</v>
      </c>
      <c r="AH314" s="8"/>
      <c r="AI314" s="6">
        <v>0</v>
      </c>
      <c r="AJ314" s="7" t="str">
        <f>IFERROR(AI314/AI446, "NA")</f>
        <v>NA</v>
      </c>
      <c r="AK314" s="6"/>
      <c r="AL314" s="9">
        <f t="shared" si="38"/>
        <v>266.02000000000004</v>
      </c>
      <c r="AM314" s="7">
        <f>IFERROR(AL314/AL446, "NA")</f>
        <v>2.7914107947765211E-4</v>
      </c>
      <c r="AN314" s="6"/>
      <c r="AO314" s="6">
        <v>300.10000000000002</v>
      </c>
      <c r="AP314" s="7">
        <f>IFERROR(AO314/AO446, "NA")</f>
        <v>2.8122225846906318E-4</v>
      </c>
      <c r="AQ314" s="6"/>
      <c r="AR314" s="9">
        <f t="shared" si="39"/>
        <v>-34.079999999999984</v>
      </c>
    </row>
    <row r="315" spans="1:44" ht="16.5" hidden="1" customHeight="1" x14ac:dyDescent="0.3">
      <c r="A315" s="33" t="s">
        <v>690</v>
      </c>
      <c r="B315" s="6">
        <v>0</v>
      </c>
      <c r="C315" s="7">
        <f>IFERROR(B315/B446, "NA")</f>
        <v>0</v>
      </c>
      <c r="D315" s="8"/>
      <c r="E315" s="6">
        <v>0</v>
      </c>
      <c r="F315" s="7">
        <f>IFERROR(E315/E446, "NA")</f>
        <v>0</v>
      </c>
      <c r="G315" s="8"/>
      <c r="H315" s="6">
        <v>0</v>
      </c>
      <c r="I315" s="7">
        <f>IFERROR(H315/H446, "NA")</f>
        <v>0</v>
      </c>
      <c r="J315" s="8"/>
      <c r="K315" s="6">
        <v>0</v>
      </c>
      <c r="L315" s="7">
        <f>IFERROR(K315/K446, "NA")</f>
        <v>0</v>
      </c>
      <c r="M315" s="8"/>
      <c r="N315" s="6">
        <v>0</v>
      </c>
      <c r="O315" s="7">
        <f>IFERROR(N315/N446, "NA")</f>
        <v>0</v>
      </c>
      <c r="P315" s="8"/>
      <c r="Q315" s="6">
        <v>0</v>
      </c>
      <c r="R315" s="7">
        <f>IFERROR(Q315/Q446, "NA")</f>
        <v>0</v>
      </c>
      <c r="S315" s="8"/>
      <c r="T315" s="6">
        <v>0</v>
      </c>
      <c r="U315" s="7">
        <f>IFERROR(T315/T446, "NA")</f>
        <v>0</v>
      </c>
      <c r="V315" s="8"/>
      <c r="W315" s="6">
        <v>0</v>
      </c>
      <c r="X315" s="7">
        <f>IFERROR(W315/W446, "NA")</f>
        <v>0</v>
      </c>
      <c r="Y315" s="8"/>
      <c r="Z315" s="6">
        <v>0</v>
      </c>
      <c r="AA315" s="7">
        <f>IFERROR(Z315/Z446, "NA")</f>
        <v>0</v>
      </c>
      <c r="AB315" s="8"/>
      <c r="AC315" s="6">
        <v>0</v>
      </c>
      <c r="AD315" s="7">
        <f>IFERROR(AC315/AC446, "NA")</f>
        <v>0</v>
      </c>
      <c r="AE315" s="8"/>
      <c r="AF315" s="6">
        <v>0</v>
      </c>
      <c r="AG315" s="7" t="str">
        <f>IFERROR(AF315/AF446, "NA")</f>
        <v>NA</v>
      </c>
      <c r="AH315" s="8"/>
      <c r="AI315" s="6">
        <v>0</v>
      </c>
      <c r="AJ315" s="7" t="str">
        <f>IFERROR(AI315/AI446, "NA")</f>
        <v>NA</v>
      </c>
      <c r="AK315" s="6"/>
      <c r="AL315" s="9">
        <f t="shared" si="38"/>
        <v>0</v>
      </c>
      <c r="AM315" s="7">
        <f>IFERROR(AL315/AL446, "NA")</f>
        <v>0</v>
      </c>
      <c r="AN315" s="6"/>
      <c r="AO315" s="6">
        <v>0</v>
      </c>
      <c r="AP315" s="7">
        <f>IFERROR(AO315/AO446, "NA")</f>
        <v>0</v>
      </c>
      <c r="AQ315" s="6"/>
      <c r="AR315" s="9">
        <f t="shared" si="39"/>
        <v>0</v>
      </c>
    </row>
    <row r="316" spans="1:44" ht="16.5" hidden="1" customHeight="1" x14ac:dyDescent="0.3">
      <c r="A316" s="33" t="s">
        <v>691</v>
      </c>
      <c r="B316" s="6">
        <v>0</v>
      </c>
      <c r="C316" s="7">
        <f>IFERROR(B316/B446, "NA")</f>
        <v>0</v>
      </c>
      <c r="D316" s="8"/>
      <c r="E316" s="6">
        <v>0</v>
      </c>
      <c r="F316" s="7">
        <f>IFERROR(E316/E446, "NA")</f>
        <v>0</v>
      </c>
      <c r="G316" s="8"/>
      <c r="H316" s="6">
        <v>0</v>
      </c>
      <c r="I316" s="7">
        <f>IFERROR(H316/H446, "NA")</f>
        <v>0</v>
      </c>
      <c r="J316" s="8"/>
      <c r="K316" s="6">
        <v>0</v>
      </c>
      <c r="L316" s="7">
        <f>IFERROR(K316/K446, "NA")</f>
        <v>0</v>
      </c>
      <c r="M316" s="8"/>
      <c r="N316" s="6">
        <v>0</v>
      </c>
      <c r="O316" s="7">
        <f>IFERROR(N316/N446, "NA")</f>
        <v>0</v>
      </c>
      <c r="P316" s="8"/>
      <c r="Q316" s="6">
        <v>0</v>
      </c>
      <c r="R316" s="7">
        <f>IFERROR(Q316/Q446, "NA")</f>
        <v>0</v>
      </c>
      <c r="S316" s="8"/>
      <c r="T316" s="6">
        <v>0</v>
      </c>
      <c r="U316" s="7">
        <f>IFERROR(T316/T446, "NA")</f>
        <v>0</v>
      </c>
      <c r="V316" s="8"/>
      <c r="W316" s="6">
        <v>0</v>
      </c>
      <c r="X316" s="7">
        <f>IFERROR(W316/W446, "NA")</f>
        <v>0</v>
      </c>
      <c r="Y316" s="8"/>
      <c r="Z316" s="6">
        <v>0</v>
      </c>
      <c r="AA316" s="7">
        <f>IFERROR(Z316/Z446, "NA")</f>
        <v>0</v>
      </c>
      <c r="AB316" s="8"/>
      <c r="AC316" s="6">
        <v>0</v>
      </c>
      <c r="AD316" s="7">
        <f>IFERROR(AC316/AC446, "NA")</f>
        <v>0</v>
      </c>
      <c r="AE316" s="8"/>
      <c r="AF316" s="6">
        <v>0</v>
      </c>
      <c r="AG316" s="7" t="str">
        <f>IFERROR(AF316/AF446, "NA")</f>
        <v>NA</v>
      </c>
      <c r="AH316" s="8"/>
      <c r="AI316" s="6">
        <v>0</v>
      </c>
      <c r="AJ316" s="7" t="str">
        <f>IFERROR(AI316/AI446, "NA")</f>
        <v>NA</v>
      </c>
      <c r="AK316" s="6"/>
      <c r="AL316" s="9">
        <f t="shared" si="38"/>
        <v>0</v>
      </c>
      <c r="AM316" s="7">
        <f>IFERROR(AL316/AL446, "NA")</f>
        <v>0</v>
      </c>
      <c r="AN316" s="6"/>
      <c r="AO316" s="6">
        <v>0</v>
      </c>
      <c r="AP316" s="7">
        <f>IFERROR(AO316/AO446, "NA")</f>
        <v>0</v>
      </c>
      <c r="AQ316" s="6"/>
      <c r="AR316" s="9">
        <f t="shared" si="39"/>
        <v>0</v>
      </c>
    </row>
    <row r="317" spans="1:44" ht="16.5" customHeight="1" x14ac:dyDescent="0.3">
      <c r="A317" s="33" t="s">
        <v>692</v>
      </c>
      <c r="B317" s="6">
        <v>0</v>
      </c>
      <c r="C317" s="7">
        <f>IFERROR(B317/B446, "NA")</f>
        <v>0</v>
      </c>
      <c r="D317" s="8"/>
      <c r="E317" s="6">
        <v>0</v>
      </c>
      <c r="F317" s="7">
        <f>IFERROR(E317/E446, "NA")</f>
        <v>0</v>
      </c>
      <c r="G317" s="8"/>
      <c r="H317" s="6">
        <v>0</v>
      </c>
      <c r="I317" s="7">
        <f>IFERROR(H317/H446, "NA")</f>
        <v>0</v>
      </c>
      <c r="J317" s="8"/>
      <c r="K317" s="6">
        <v>0</v>
      </c>
      <c r="L317" s="7">
        <f>IFERROR(K317/K446, "NA")</f>
        <v>0</v>
      </c>
      <c r="M317" s="8"/>
      <c r="N317" s="6">
        <v>0</v>
      </c>
      <c r="O317" s="7">
        <f>IFERROR(N317/N446, "NA")</f>
        <v>0</v>
      </c>
      <c r="P317" s="8"/>
      <c r="Q317" s="6">
        <v>0</v>
      </c>
      <c r="R317" s="7">
        <f>IFERROR(Q317/Q446, "NA")</f>
        <v>0</v>
      </c>
      <c r="S317" s="8"/>
      <c r="T317" s="6">
        <v>291.82</v>
      </c>
      <c r="U317" s="7">
        <f>IFERROR(T317/T446, "NA")</f>
        <v>2.4137042022125319E-3</v>
      </c>
      <c r="V317" s="8"/>
      <c r="W317" s="6">
        <v>0</v>
      </c>
      <c r="X317" s="7">
        <f>IFERROR(W317/W446, "NA")</f>
        <v>0</v>
      </c>
      <c r="Y317" s="8"/>
      <c r="Z317" s="6">
        <v>-1.61</v>
      </c>
      <c r="AA317" s="7">
        <f>IFERROR(Z317/Z446, "NA")</f>
        <v>-1.8446212505638414E-5</v>
      </c>
      <c r="AB317" s="8"/>
      <c r="AC317" s="6">
        <v>0</v>
      </c>
      <c r="AD317" s="7">
        <f>IFERROR(AC317/AC446, "NA")</f>
        <v>0</v>
      </c>
      <c r="AE317" s="8"/>
      <c r="AF317" s="6">
        <v>0</v>
      </c>
      <c r="AG317" s="7" t="str">
        <f>IFERROR(AF317/AF446, "NA")</f>
        <v>NA</v>
      </c>
      <c r="AH317" s="8"/>
      <c r="AI317" s="6">
        <v>0</v>
      </c>
      <c r="AJ317" s="7" t="str">
        <f>IFERROR(AI317/AI446, "NA")</f>
        <v>NA</v>
      </c>
      <c r="AK317" s="6"/>
      <c r="AL317" s="9">
        <f t="shared" si="38"/>
        <v>290.20999999999998</v>
      </c>
      <c r="AM317" s="7">
        <f>IFERROR(AL317/AL446, "NA")</f>
        <v>3.0452421876253443E-4</v>
      </c>
      <c r="AN317" s="6"/>
      <c r="AO317" s="6">
        <v>0</v>
      </c>
      <c r="AP317" s="7">
        <f>IFERROR(AO317/AO446, "NA")</f>
        <v>0</v>
      </c>
      <c r="AQ317" s="6"/>
      <c r="AR317" s="9">
        <f t="shared" si="39"/>
        <v>290.20999999999998</v>
      </c>
    </row>
    <row r="318" spans="1:44" ht="16.5" hidden="1" customHeight="1" x14ac:dyDescent="0.3">
      <c r="A318" s="33" t="s">
        <v>693</v>
      </c>
      <c r="B318" s="6">
        <v>0</v>
      </c>
      <c r="C318" s="7">
        <f>IFERROR(B318/B446, "NA")</f>
        <v>0</v>
      </c>
      <c r="D318" s="8"/>
      <c r="E318" s="6">
        <v>0</v>
      </c>
      <c r="F318" s="7">
        <f>IFERROR(E318/E446, "NA")</f>
        <v>0</v>
      </c>
      <c r="G318" s="8"/>
      <c r="H318" s="6">
        <v>0</v>
      </c>
      <c r="I318" s="7">
        <f>IFERROR(H318/H446, "NA")</f>
        <v>0</v>
      </c>
      <c r="J318" s="8"/>
      <c r="K318" s="6">
        <v>0</v>
      </c>
      <c r="L318" s="7">
        <f>IFERROR(K318/K446, "NA")</f>
        <v>0</v>
      </c>
      <c r="M318" s="8"/>
      <c r="N318" s="6">
        <v>0</v>
      </c>
      <c r="O318" s="7">
        <f>IFERROR(N318/N446, "NA")</f>
        <v>0</v>
      </c>
      <c r="P318" s="8"/>
      <c r="Q318" s="6">
        <v>0</v>
      </c>
      <c r="R318" s="7">
        <f>IFERROR(Q318/Q446, "NA")</f>
        <v>0</v>
      </c>
      <c r="S318" s="8"/>
      <c r="T318" s="6">
        <v>0</v>
      </c>
      <c r="U318" s="7">
        <f>IFERROR(T318/T446, "NA")</f>
        <v>0</v>
      </c>
      <c r="V318" s="8"/>
      <c r="W318" s="6">
        <v>0</v>
      </c>
      <c r="X318" s="7">
        <f>IFERROR(W318/W446, "NA")</f>
        <v>0</v>
      </c>
      <c r="Y318" s="8"/>
      <c r="Z318" s="6">
        <v>0</v>
      </c>
      <c r="AA318" s="7">
        <f>IFERROR(Z318/Z446, "NA")</f>
        <v>0</v>
      </c>
      <c r="AB318" s="8"/>
      <c r="AC318" s="6">
        <v>0</v>
      </c>
      <c r="AD318" s="7">
        <f>IFERROR(AC318/AC446, "NA")</f>
        <v>0</v>
      </c>
      <c r="AE318" s="8"/>
      <c r="AF318" s="6">
        <v>0</v>
      </c>
      <c r="AG318" s="7" t="str">
        <f>IFERROR(AF318/AF446, "NA")</f>
        <v>NA</v>
      </c>
      <c r="AH318" s="8"/>
      <c r="AI318" s="6">
        <v>0</v>
      </c>
      <c r="AJ318" s="7" t="str">
        <f>IFERROR(AI318/AI446, "NA")</f>
        <v>NA</v>
      </c>
      <c r="AK318" s="6"/>
      <c r="AL318" s="9">
        <f t="shared" si="38"/>
        <v>0</v>
      </c>
      <c r="AM318" s="7">
        <f>IFERROR(AL318/AL446, "NA")</f>
        <v>0</v>
      </c>
      <c r="AN318" s="6"/>
      <c r="AO318" s="6">
        <v>0</v>
      </c>
      <c r="AP318" s="7">
        <f>IFERROR(AO318/AO446, "NA")</f>
        <v>0</v>
      </c>
      <c r="AQ318" s="6"/>
      <c r="AR318" s="9">
        <f t="shared" si="39"/>
        <v>0</v>
      </c>
    </row>
    <row r="319" spans="1:44" ht="16.5" customHeight="1" x14ac:dyDescent="0.3">
      <c r="A319" s="33" t="s">
        <v>694</v>
      </c>
      <c r="B319" s="6">
        <v>414.57</v>
      </c>
      <c r="C319" s="7">
        <f>IFERROR(B319/B446, "NA")</f>
        <v>3.6314805398210671E-3</v>
      </c>
      <c r="D319" s="8"/>
      <c r="E319" s="6">
        <v>414.57</v>
      </c>
      <c r="F319" s="7">
        <f>IFERROR(E319/E446, "NA")</f>
        <v>5.4696638617987977E-3</v>
      </c>
      <c r="G319" s="8"/>
      <c r="H319" s="6">
        <v>414.57</v>
      </c>
      <c r="I319" s="7">
        <f>IFERROR(H319/H446, "NA")</f>
        <v>3.2900636696403716E-3</v>
      </c>
      <c r="J319" s="8"/>
      <c r="K319" s="6">
        <v>414.57</v>
      </c>
      <c r="L319" s="7">
        <f>IFERROR(K319/K446, "NA")</f>
        <v>5.0269207082287038E-3</v>
      </c>
      <c r="M319" s="8"/>
      <c r="N319" s="6">
        <v>414.57</v>
      </c>
      <c r="O319" s="7">
        <f>IFERROR(N319/N446, "NA")</f>
        <v>6.1068016368473303E-3</v>
      </c>
      <c r="P319" s="8"/>
      <c r="Q319" s="6">
        <v>414.57</v>
      </c>
      <c r="R319" s="7">
        <f>IFERROR(Q319/Q446, "NA")</f>
        <v>5.6290696087676452E-3</v>
      </c>
      <c r="S319" s="8"/>
      <c r="T319" s="6">
        <v>414.57</v>
      </c>
      <c r="U319" s="7">
        <f>IFERROR(T319/T446, "NA")</f>
        <v>3.4289951035270006E-3</v>
      </c>
      <c r="V319" s="8"/>
      <c r="W319" s="6">
        <v>414.57</v>
      </c>
      <c r="X319" s="7">
        <f>IFERROR(W319/W446, "NA")</f>
        <v>4.246510024732128E-3</v>
      </c>
      <c r="Y319" s="8"/>
      <c r="Z319" s="6">
        <v>414.57</v>
      </c>
      <c r="AA319" s="7">
        <f>IFERROR(Z319/Z446, "NA")</f>
        <v>4.7498424338276498E-3</v>
      </c>
      <c r="AB319" s="8"/>
      <c r="AC319" s="6">
        <v>0</v>
      </c>
      <c r="AD319" s="7">
        <f>IFERROR(AC319/AC446, "NA")</f>
        <v>0</v>
      </c>
      <c r="AE319" s="8"/>
      <c r="AF319" s="6">
        <v>0</v>
      </c>
      <c r="AG319" s="7" t="str">
        <f>IFERROR(AF319/AF446, "NA")</f>
        <v>NA</v>
      </c>
      <c r="AH319" s="8"/>
      <c r="AI319" s="6">
        <v>0</v>
      </c>
      <c r="AJ319" s="7" t="str">
        <f>IFERROR(AI319/AI446, "NA")</f>
        <v>NA</v>
      </c>
      <c r="AK319" s="6"/>
      <c r="AL319" s="9">
        <f t="shared" si="38"/>
        <v>3731.1300000000006</v>
      </c>
      <c r="AM319" s="7">
        <f>IFERROR(AL319/AL446, "NA")</f>
        <v>3.9151629797438249E-3</v>
      </c>
      <c r="AN319" s="6"/>
      <c r="AO319" s="6">
        <v>4974.84</v>
      </c>
      <c r="AP319" s="7">
        <f>IFERROR(AO319/AO446, "NA")</f>
        <v>4.6618985015735893E-3</v>
      </c>
      <c r="AQ319" s="6"/>
      <c r="AR319" s="9">
        <f t="shared" si="39"/>
        <v>-1243.7099999999996</v>
      </c>
    </row>
    <row r="320" spans="1:44" ht="16.5" customHeight="1" x14ac:dyDescent="0.3">
      <c r="A320" s="33" t="s">
        <v>695</v>
      </c>
      <c r="B320" s="6">
        <v>149.51</v>
      </c>
      <c r="C320" s="7">
        <f>IFERROR(B320/B446, "NA")</f>
        <v>1.3096525448263205E-3</v>
      </c>
      <c r="D320" s="8"/>
      <c r="E320" s="6">
        <v>149.51</v>
      </c>
      <c r="F320" s="7">
        <f>IFERROR(E320/E446, "NA")</f>
        <v>1.9725726511265603E-3</v>
      </c>
      <c r="G320" s="8"/>
      <c r="H320" s="6">
        <v>149.65</v>
      </c>
      <c r="I320" s="7">
        <f>IFERROR(H320/H446, "NA")</f>
        <v>1.1876354491682506E-3</v>
      </c>
      <c r="J320" s="8"/>
      <c r="K320" s="6">
        <v>149.65</v>
      </c>
      <c r="L320" s="7">
        <f>IFERROR(K320/K446, "NA")</f>
        <v>1.8145999083060173E-3</v>
      </c>
      <c r="M320" s="8"/>
      <c r="N320" s="6">
        <v>149.65</v>
      </c>
      <c r="O320" s="7">
        <f>IFERROR(N320/N446, "NA")</f>
        <v>2.2044114744294162E-3</v>
      </c>
      <c r="P320" s="8"/>
      <c r="Q320" s="6">
        <v>149.62</v>
      </c>
      <c r="R320" s="7">
        <f>IFERROR(Q320/Q446, "NA")</f>
        <v>2.031554128045481E-3</v>
      </c>
      <c r="S320" s="8"/>
      <c r="T320" s="6">
        <v>149.62</v>
      </c>
      <c r="U320" s="7">
        <f>IFERROR(T320/T446, "NA")</f>
        <v>1.2375382863924304E-3</v>
      </c>
      <c r="V320" s="8"/>
      <c r="W320" s="6">
        <v>149.62</v>
      </c>
      <c r="X320" s="7">
        <f>IFERROR(W320/W446, "NA")</f>
        <v>1.5325827481496997E-3</v>
      </c>
      <c r="Y320" s="8"/>
      <c r="Z320" s="6">
        <v>149.56</v>
      </c>
      <c r="AA320" s="7">
        <f>IFERROR(Z320/Z446, "NA")</f>
        <v>1.7135500263001746E-3</v>
      </c>
      <c r="AB320" s="8"/>
      <c r="AC320" s="6">
        <v>149.56</v>
      </c>
      <c r="AD320" s="7">
        <f>IFERROR(AC320/AC446, "NA")</f>
        <v>1.3948774347983868E-3</v>
      </c>
      <c r="AE320" s="8"/>
      <c r="AF320" s="6">
        <v>0</v>
      </c>
      <c r="AG320" s="7" t="str">
        <f>IFERROR(AF320/AF446, "NA")</f>
        <v>NA</v>
      </c>
      <c r="AH320" s="8"/>
      <c r="AI320" s="6">
        <v>0</v>
      </c>
      <c r="AJ320" s="7" t="str">
        <f>IFERROR(AI320/AI446, "NA")</f>
        <v>NA</v>
      </c>
      <c r="AK320" s="6"/>
      <c r="AL320" s="9">
        <f t="shared" si="38"/>
        <v>1495.9499999999998</v>
      </c>
      <c r="AM320" s="7">
        <f>IFERROR(AL320/AL446, "NA")</f>
        <v>1.5697357260529043E-3</v>
      </c>
      <c r="AN320" s="6"/>
      <c r="AO320" s="6">
        <v>1794.76</v>
      </c>
      <c r="AP320" s="7">
        <f>IFERROR(AO320/AO446, "NA")</f>
        <v>1.6818609150614321E-3</v>
      </c>
      <c r="AQ320" s="6"/>
      <c r="AR320" s="9">
        <f t="shared" si="39"/>
        <v>-298.81000000000017</v>
      </c>
    </row>
    <row r="321" spans="1:44" ht="16.5" customHeight="1" x14ac:dyDescent="0.3">
      <c r="A321" s="33" t="s">
        <v>696</v>
      </c>
      <c r="B321" s="6">
        <v>1702.83</v>
      </c>
      <c r="C321" s="7">
        <f>IFERROR(B321/B446, "NA")</f>
        <v>1.4916163754308095E-2</v>
      </c>
      <c r="D321" s="8"/>
      <c r="E321" s="6">
        <v>1145.1199999999999</v>
      </c>
      <c r="F321" s="7">
        <f>IFERROR(E321/E446, "NA")</f>
        <v>1.5108236199973559E-2</v>
      </c>
      <c r="G321" s="8"/>
      <c r="H321" s="6">
        <v>1242.1600000000001</v>
      </c>
      <c r="I321" s="7">
        <f>IFERROR(H321/H446, "NA")</f>
        <v>9.8578900737643447E-3</v>
      </c>
      <c r="J321" s="8"/>
      <c r="K321" s="6">
        <v>1199.08</v>
      </c>
      <c r="L321" s="7">
        <f>IFERROR(K321/K446, "NA")</f>
        <v>1.4539595443044298E-2</v>
      </c>
      <c r="M321" s="8"/>
      <c r="N321" s="6">
        <v>2427.79</v>
      </c>
      <c r="O321" s="7">
        <f>IFERROR(N321/N446, "NA")</f>
        <v>3.5762433234246521E-2</v>
      </c>
      <c r="P321" s="8"/>
      <c r="Q321" s="6">
        <v>1232.27</v>
      </c>
      <c r="R321" s="7">
        <f>IFERROR(Q321/Q446, "NA")</f>
        <v>1.6731875453593135E-2</v>
      </c>
      <c r="S321" s="8"/>
      <c r="T321" s="6">
        <v>1019.81</v>
      </c>
      <c r="U321" s="7">
        <f>IFERROR(T321/T446, "NA")</f>
        <v>8.4350616217475222E-3</v>
      </c>
      <c r="V321" s="8"/>
      <c r="W321" s="6">
        <v>1246.04</v>
      </c>
      <c r="X321" s="7">
        <f>IFERROR(W321/W446, "NA")</f>
        <v>1.276339665488873E-2</v>
      </c>
      <c r="Y321" s="8"/>
      <c r="Z321" s="6">
        <v>1472.1</v>
      </c>
      <c r="AA321" s="7">
        <f>IFERROR(Z321/Z446, "NA")</f>
        <v>1.6866254304068514E-2</v>
      </c>
      <c r="AB321" s="8"/>
      <c r="AC321" s="6">
        <v>1269.2</v>
      </c>
      <c r="AD321" s="7">
        <f>IFERROR(AC321/AC446, "NA")</f>
        <v>1.1837245521838142E-2</v>
      </c>
      <c r="AE321" s="8"/>
      <c r="AF321" s="6">
        <v>0</v>
      </c>
      <c r="AG321" s="7" t="str">
        <f>IFERROR(AF321/AF446, "NA")</f>
        <v>NA</v>
      </c>
      <c r="AH321" s="8"/>
      <c r="AI321" s="6">
        <v>0</v>
      </c>
      <c r="AJ321" s="7" t="str">
        <f>IFERROR(AI321/AI446, "NA")</f>
        <v>NA</v>
      </c>
      <c r="AK321" s="6"/>
      <c r="AL321" s="9">
        <f t="shared" si="38"/>
        <v>13956.4</v>
      </c>
      <c r="AM321" s="7">
        <f>IFERROR(AL321/AL446, "NA")</f>
        <v>1.4644780699277887E-2</v>
      </c>
      <c r="AN321" s="6"/>
      <c r="AO321" s="6">
        <v>14164.99</v>
      </c>
      <c r="AP321" s="7">
        <f>IFERROR(AO321/AO446, "NA")</f>
        <v>1.3273943615433837E-2</v>
      </c>
      <c r="AQ321" s="6"/>
      <c r="AR321" s="9">
        <f t="shared" si="39"/>
        <v>-208.59000000000015</v>
      </c>
    </row>
    <row r="322" spans="1:44" ht="16.5" customHeight="1" x14ac:dyDescent="0.3">
      <c r="A322" s="33" t="s">
        <v>697</v>
      </c>
      <c r="B322" s="6">
        <v>1621.59</v>
      </c>
      <c r="C322" s="7">
        <f>IFERROR(B322/B446, "NA")</f>
        <v>1.4204531269914474E-2</v>
      </c>
      <c r="D322" s="8"/>
      <c r="E322" s="6">
        <v>1199.67</v>
      </c>
      <c r="F322" s="7">
        <f>IFERROR(E322/E446, "NA")</f>
        <v>1.582794617334627E-2</v>
      </c>
      <c r="G322" s="8"/>
      <c r="H322" s="6">
        <v>1470.27</v>
      </c>
      <c r="I322" s="7">
        <f>IFERROR(H322/H446, "NA")</f>
        <v>1.1668190924481146E-2</v>
      </c>
      <c r="J322" s="8"/>
      <c r="K322" s="6">
        <v>1848.98</v>
      </c>
      <c r="L322" s="7">
        <f>IFERROR(K322/K446, "NA")</f>
        <v>2.2420039682323152E-2</v>
      </c>
      <c r="M322" s="8"/>
      <c r="N322" s="6">
        <v>1070.46</v>
      </c>
      <c r="O322" s="7">
        <f>IFERROR(N322/N446, "NA")</f>
        <v>1.5768354874157786E-2</v>
      </c>
      <c r="P322" s="8"/>
      <c r="Q322" s="6">
        <v>684.64</v>
      </c>
      <c r="R322" s="7">
        <f>IFERROR(Q322/Q446, "NA")</f>
        <v>9.2961049206326564E-3</v>
      </c>
      <c r="S322" s="8"/>
      <c r="T322" s="6">
        <v>1099.23</v>
      </c>
      <c r="U322" s="7">
        <f>IFERROR(T322/T446, "NA")</f>
        <v>9.0919610383047127E-3</v>
      </c>
      <c r="V322" s="8"/>
      <c r="W322" s="6">
        <v>769.6</v>
      </c>
      <c r="X322" s="7">
        <f>IFERROR(W322/W446, "NA")</f>
        <v>7.8831418458495447E-3</v>
      </c>
      <c r="Y322" s="8"/>
      <c r="Z322" s="6">
        <v>783.29</v>
      </c>
      <c r="AA322" s="7">
        <f>IFERROR(Z322/Z446, "NA")</f>
        <v>8.9743688158642927E-3</v>
      </c>
      <c r="AB322" s="8"/>
      <c r="AC322" s="6">
        <v>952.91</v>
      </c>
      <c r="AD322" s="7">
        <f>IFERROR(AC322/AC446, "NA")</f>
        <v>8.8873539475376479E-3</v>
      </c>
      <c r="AE322" s="8"/>
      <c r="AF322" s="6">
        <v>0</v>
      </c>
      <c r="AG322" s="7" t="str">
        <f>IFERROR(AF322/AF446, "NA")</f>
        <v>NA</v>
      </c>
      <c r="AH322" s="8"/>
      <c r="AI322" s="6">
        <v>0</v>
      </c>
      <c r="AJ322" s="7" t="str">
        <f>IFERROR(AI322/AI446, "NA")</f>
        <v>NA</v>
      </c>
      <c r="AK322" s="6"/>
      <c r="AL322" s="9">
        <f t="shared" si="38"/>
        <v>11500.64</v>
      </c>
      <c r="AM322" s="7">
        <f>IFERROR(AL322/AL446, "NA")</f>
        <v>1.206789363312482E-2</v>
      </c>
      <c r="AN322" s="6"/>
      <c r="AO322" s="6">
        <v>18744.96</v>
      </c>
      <c r="AP322" s="7">
        <f>IFERROR(AO322/AO446, "NA")</f>
        <v>1.7565811349924191E-2</v>
      </c>
      <c r="AQ322" s="6"/>
      <c r="AR322" s="9">
        <f t="shared" si="39"/>
        <v>-7244.32</v>
      </c>
    </row>
    <row r="323" spans="1:44" ht="16.5" customHeight="1" x14ac:dyDescent="0.3">
      <c r="A323" s="33" t="s">
        <v>698</v>
      </c>
      <c r="B323" s="6">
        <v>212.27</v>
      </c>
      <c r="C323" s="7">
        <f>IFERROR(B323/B446, "NA")</f>
        <v>1.8594070342470943E-3</v>
      </c>
      <c r="D323" s="8"/>
      <c r="E323" s="6">
        <v>162.27000000000001</v>
      </c>
      <c r="F323" s="7">
        <f>IFERROR(E323/E446, "NA")</f>
        <v>2.1409227750538895E-3</v>
      </c>
      <c r="G323" s="8"/>
      <c r="H323" s="6">
        <v>162.27000000000001</v>
      </c>
      <c r="I323" s="7">
        <f>IFERROR(H323/H446, "NA")</f>
        <v>1.2877888696059608E-3</v>
      </c>
      <c r="J323" s="8"/>
      <c r="K323" s="6">
        <v>282.33</v>
      </c>
      <c r="L323" s="7">
        <f>IFERROR(K323/K446, "NA")</f>
        <v>3.4234279459541455E-3</v>
      </c>
      <c r="M323" s="8"/>
      <c r="N323" s="6">
        <v>162.29</v>
      </c>
      <c r="O323" s="7">
        <f>IFERROR(N323/N446, "NA")</f>
        <v>2.3906043313407944E-3</v>
      </c>
      <c r="P323" s="8"/>
      <c r="Q323" s="6">
        <v>162.29</v>
      </c>
      <c r="R323" s="7">
        <f>IFERROR(Q323/Q446, "NA")</f>
        <v>2.2035885539399887E-3</v>
      </c>
      <c r="S323" s="8"/>
      <c r="T323" s="6">
        <v>210.26</v>
      </c>
      <c r="U323" s="7">
        <f>IFERROR(T323/T446, "NA")</f>
        <v>1.7391043984552358E-3</v>
      </c>
      <c r="V323" s="8"/>
      <c r="W323" s="6">
        <v>548.4</v>
      </c>
      <c r="X323" s="7">
        <f>IFERROR(W323/W446, "NA")</f>
        <v>5.6173531552285473E-3</v>
      </c>
      <c r="Y323" s="8"/>
      <c r="Z323" s="6">
        <v>138.44999999999999</v>
      </c>
      <c r="AA323" s="7">
        <f>IFERROR(Z323/Z446, "NA")</f>
        <v>1.5862597027364212E-3</v>
      </c>
      <c r="AB323" s="8"/>
      <c r="AC323" s="6">
        <v>138.44999999999999</v>
      </c>
      <c r="AD323" s="7">
        <f>IFERROR(AC323/AC446, "NA")</f>
        <v>1.291259567048921E-3</v>
      </c>
      <c r="AE323" s="8"/>
      <c r="AF323" s="6">
        <v>0</v>
      </c>
      <c r="AG323" s="7" t="str">
        <f>IFERROR(AF323/AF446, "NA")</f>
        <v>NA</v>
      </c>
      <c r="AH323" s="8"/>
      <c r="AI323" s="6">
        <v>0</v>
      </c>
      <c r="AJ323" s="7" t="str">
        <f>IFERROR(AI323/AI446, "NA")</f>
        <v>NA</v>
      </c>
      <c r="AK323" s="6"/>
      <c r="AL323" s="9">
        <f t="shared" si="38"/>
        <v>2179.2800000000002</v>
      </c>
      <c r="AM323" s="7">
        <f>IFERROR(AL323/AL446, "NA")</f>
        <v>2.2867700612136596E-3</v>
      </c>
      <c r="AN323" s="6"/>
      <c r="AO323" s="6">
        <v>3120.12</v>
      </c>
      <c r="AP323" s="7">
        <f>IFERROR(AO323/AO446, "NA")</f>
        <v>2.9238493605281348E-3</v>
      </c>
      <c r="AQ323" s="6"/>
      <c r="AR323" s="9">
        <f t="shared" si="39"/>
        <v>-940.83999999999969</v>
      </c>
    </row>
    <row r="324" spans="1:44" ht="16.5" customHeight="1" x14ac:dyDescent="0.3">
      <c r="A324" s="33" t="s">
        <v>699</v>
      </c>
      <c r="B324" s="6">
        <v>0</v>
      </c>
      <c r="C324" s="7">
        <f>IFERROR(B324/B446, "NA")</f>
        <v>0</v>
      </c>
      <c r="D324" s="8"/>
      <c r="E324" s="6">
        <v>14.25</v>
      </c>
      <c r="F324" s="7">
        <f>IFERROR(E324/E446, "NA")</f>
        <v>1.8800856316335688E-4</v>
      </c>
      <c r="G324" s="8"/>
      <c r="H324" s="6">
        <v>0</v>
      </c>
      <c r="I324" s="7">
        <f>IFERROR(H324/H446, "NA")</f>
        <v>0</v>
      </c>
      <c r="J324" s="8"/>
      <c r="K324" s="6">
        <v>0</v>
      </c>
      <c r="L324" s="7">
        <f>IFERROR(K324/K446, "NA")</f>
        <v>0</v>
      </c>
      <c r="M324" s="8"/>
      <c r="N324" s="6">
        <v>0</v>
      </c>
      <c r="O324" s="7">
        <f>IFERROR(N324/N446, "NA")</f>
        <v>0</v>
      </c>
      <c r="P324" s="8"/>
      <c r="Q324" s="6">
        <v>0</v>
      </c>
      <c r="R324" s="7">
        <f>IFERROR(Q324/Q446, "NA")</f>
        <v>0</v>
      </c>
      <c r="S324" s="8"/>
      <c r="T324" s="6">
        <v>0</v>
      </c>
      <c r="U324" s="7">
        <f>IFERROR(T324/T446, "NA")</f>
        <v>0</v>
      </c>
      <c r="V324" s="8"/>
      <c r="W324" s="6">
        <v>0</v>
      </c>
      <c r="X324" s="7">
        <f>IFERROR(W324/W446, "NA")</f>
        <v>0</v>
      </c>
      <c r="Y324" s="8"/>
      <c r="Z324" s="6">
        <v>0</v>
      </c>
      <c r="AA324" s="7">
        <f>IFERROR(Z324/Z446, "NA")</f>
        <v>0</v>
      </c>
      <c r="AB324" s="8"/>
      <c r="AC324" s="6">
        <v>0</v>
      </c>
      <c r="AD324" s="7">
        <f>IFERROR(AC324/AC446, "NA")</f>
        <v>0</v>
      </c>
      <c r="AE324" s="8"/>
      <c r="AF324" s="6">
        <v>0</v>
      </c>
      <c r="AG324" s="7" t="str">
        <f>IFERROR(AF324/AF446, "NA")</f>
        <v>NA</v>
      </c>
      <c r="AH324" s="8"/>
      <c r="AI324" s="6">
        <v>0</v>
      </c>
      <c r="AJ324" s="7" t="str">
        <f>IFERROR(AI324/AI446, "NA")</f>
        <v>NA</v>
      </c>
      <c r="AK324" s="6"/>
      <c r="AL324" s="9">
        <f t="shared" si="38"/>
        <v>14.25</v>
      </c>
      <c r="AM324" s="7">
        <f>IFERROR(AL324/AL446, "NA")</f>
        <v>1.4952862125240743E-5</v>
      </c>
      <c r="AN324" s="6"/>
      <c r="AO324" s="6">
        <v>14.25</v>
      </c>
      <c r="AP324" s="7">
        <f>IFERROR(AO324/AO446, "NA")</f>
        <v>1.3353606075255415E-5</v>
      </c>
      <c r="AQ324" s="6"/>
      <c r="AR324" s="9">
        <f t="shared" si="39"/>
        <v>0</v>
      </c>
    </row>
    <row r="325" spans="1:44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7191.6500000000005</v>
      </c>
      <c r="C325" s="12">
        <f>IFERROR(B325/B446, "NA")</f>
        <v>6.2996205765502036E-2</v>
      </c>
      <c r="D325" s="2"/>
      <c r="E325" s="11">
        <f>IFERROR(E298+E299+E300+E301+E302+E303+E304+E305+E306+E307+E308+E309+E310+E311+E312+E313+E314+E315+E316+E317+E318+E319+E320+E321+E322+E323+E324, "NA")</f>
        <v>3922.89</v>
      </c>
      <c r="F325" s="12">
        <f>IFERROR(E325/E446, "NA")</f>
        <v>5.1756976305115866E-2</v>
      </c>
      <c r="G325" s="2"/>
      <c r="H325" s="11">
        <f>IFERROR(H298+H299+H300+H301+H302+H303+H304+H305+H306+H307+H308+H309+H310+H311+H312+H313+H314+H315+H316+H317+H318+H319+H320+H321+H322+H323+H324, "NA")</f>
        <v>4492.7700000000004</v>
      </c>
      <c r="I325" s="12">
        <f>IFERROR(H325/H446, "NA")</f>
        <v>3.565501448018471E-2</v>
      </c>
      <c r="J325" s="2"/>
      <c r="K325" s="11">
        <f>IFERROR(K298+K299+K300+K301+K302+K303+K304+K305+K306+K307+K308+K309+K310+K311+K312+K313+K314+K315+K316+K317+K318+K319+K320+K321+K322+K323+K324, "NA")</f>
        <v>4551.7800000000007</v>
      </c>
      <c r="L325" s="12">
        <f>IFERROR(K325/K446, "NA")</f>
        <v>5.5193181227057568E-2</v>
      </c>
      <c r="M325" s="2"/>
      <c r="N325" s="11">
        <f>IFERROR(N298+N299+N300+N301+N302+N303+N304+N305+N306+N307+N308+N309+N310+N311+N312+N313+N314+N315+N316+N317+N318+N319+N320+N321+N322+N323+N324, "NA")</f>
        <v>5463.8899999999994</v>
      </c>
      <c r="O325" s="12">
        <f>IFERROR(N325/N446, "NA")</f>
        <v>8.048554501182853E-2</v>
      </c>
      <c r="P325" s="2"/>
      <c r="Q325" s="11">
        <f>IFERROR(Q298+Q299+Q300+Q301+Q302+Q303+Q304+Q305+Q306+Q307+Q308+Q309+Q310+Q311+Q312+Q313+Q314+Q315+Q316+Q317+Q318+Q319+Q320+Q321+Q322+Q323+Q324, "NA")</f>
        <v>3546.3399999999997</v>
      </c>
      <c r="R325" s="12">
        <f>IFERROR(Q325/Q446, "NA")</f>
        <v>4.8152530854516845E-2</v>
      </c>
      <c r="S325" s="2"/>
      <c r="T325" s="11">
        <f>IFERROR(T298+T299+T300+T301+T302+T303+T304+T305+T306+T307+T308+T309+T310+T311+T312+T313+T314+T315+T316+T317+T318+T319+T320+T321+T322+T323+T324, "NA")</f>
        <v>4452.2800000000007</v>
      </c>
      <c r="U325" s="12">
        <f>IFERROR(T325/T446, "NA")</f>
        <v>3.6825738281909444E-2</v>
      </c>
      <c r="V325" s="2"/>
      <c r="W325" s="11">
        <f>IFERROR(W298+W299+W300+W301+W302+W303+W304+W305+W306+W307+W308+W309+W310+W311+W312+W313+W314+W315+W316+W317+W318+W319+W320+W321+W322+W323+W324, "NA")</f>
        <v>4190.54</v>
      </c>
      <c r="X325" s="12">
        <f>IFERROR(W325/W446, "NA")</f>
        <v>4.2924403886052953E-2</v>
      </c>
      <c r="Y325" s="2"/>
      <c r="Z325" s="11">
        <f>IFERROR(Z298+Z299+Z300+Z301+Z302+Z303+Z304+Z305+Z306+Z307+Z308+Z309+Z310+Z311+Z312+Z313+Z314+Z315+Z316+Z317+Z318+Z319+Z320+Z321+Z322+Z323+Z324, "NA")</f>
        <v>3693.0899999999997</v>
      </c>
      <c r="AA325" s="12">
        <f>IFERROR(Z325/Z446, "NA")</f>
        <v>4.231274716922246E-2</v>
      </c>
      <c r="AB325" s="2"/>
      <c r="AC325" s="11">
        <f>IFERROR(AC298+AC299+AC300+AC301+AC302+AC303+AC304+AC305+AC306+AC307+AC308+AC309+AC310+AC311+AC312+AC313+AC314+AC315+AC316+AC317+AC318+AC319+AC320+AC321+AC322+AC323+AC324, "NA")</f>
        <v>2912.83</v>
      </c>
      <c r="AD325" s="12">
        <f>IFERROR(AC325/AC446, "NA")</f>
        <v>2.7166627697270559E-2</v>
      </c>
      <c r="AE325" s="2"/>
      <c r="AF325" s="11">
        <f>IFERROR(AF298+AF299+AF300+AF301+AF302+AF303+AF304+AF305+AF306+AF307+AF308+AF309+AF310+AF311+AF312+AF313+AF314+AF315+AF316+AF317+AF318+AF319+AF320+AF321+AF322+AF323+AF324, "NA")</f>
        <v>0</v>
      </c>
      <c r="AG325" s="12" t="str">
        <f>IFERROR(AF325/AF446, "NA")</f>
        <v>NA</v>
      </c>
      <c r="AH325" s="2"/>
      <c r="AI325" s="11">
        <f>IFERROR(AI298+AI299+AI300+AI301+AI302+AI303+AI304+AI305+AI306+AI307+AI308+AI309+AI310+AI311+AI312+AI313+AI314+AI315+AI316+AI317+AI318+AI319+AI320+AI321+AI322+AI323+AI324, "NA")</f>
        <v>0</v>
      </c>
      <c r="AJ325" s="12" t="str">
        <f>IFERROR(AI325/AI446, "NA")</f>
        <v>NA</v>
      </c>
      <c r="AK325" s="2"/>
      <c r="AL325" s="11">
        <f t="shared" si="38"/>
        <v>44418.060000000005</v>
      </c>
      <c r="AM325" s="12">
        <f>IFERROR(AL325/AL446, "NA")</f>
        <v>4.6608921196538304E-2</v>
      </c>
      <c r="AN325" s="2"/>
      <c r="AO325" s="11">
        <f>IFERROR(AO298+AO299+AO300+AO301+AO302+AO303+AO304+AO305+AO306+AO307+AO308+AO309+AO310+AO311+AO312+AO313+AO314+AO315+AO316+AO317+AO318+AO319+AO320+AO321+AO322+AO323+AO324, "NA")</f>
        <v>56438.700000000004</v>
      </c>
      <c r="AP325" s="12">
        <f>IFERROR(AO325/AO446, "NA")</f>
        <v>5.2888432785931076E-2</v>
      </c>
      <c r="AQ325" s="2"/>
      <c r="AR325" s="11">
        <f t="shared" si="39"/>
        <v>-12020.64</v>
      </c>
    </row>
    <row r="326" spans="1:44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27196.239999999998</v>
      </c>
      <c r="C326" s="12">
        <f>IFERROR(B326/B446, "NA")</f>
        <v>0.23822904772729162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19736.469999999998</v>
      </c>
      <c r="F326" s="12">
        <f>IFERROR(E326/E446, "NA")</f>
        <v>0.26039476256959282</v>
      </c>
      <c r="G326" s="2"/>
      <c r="H326" s="11">
        <f>IFERROR(H201+H202+H203+H204+H205+H206+H207+H208+H211+H213+H214+H215+H216+H217+H219+H220+H221+H222+H223+H224+H225+H226+H229+H230+H231+H232+H233+H234+H235+H238+H240+H241+H242+H243+H244+H245+H246+H247+H248+H249+H250+H251+H252+H253+H254+H255+H256+H257+H258+H259+H260+H261+H262+H266+H267+H270+H271+H272+H273+H276+H277+H278+H279+H280+H281+H282+H283+H284+H287+H288+H289+H290+H291+H292+H293+H294+H295+H298+H299+H300+H301+H302+H303+H304+H305+H306+H307+H308+H309+H310+H311+H312+H313+H314+H315+H316+H317+H318+H319+H320+H321+H322+H323+H324, "NA")</f>
        <v>20187.890000000003</v>
      </c>
      <c r="I326" s="12">
        <f>IFERROR(H326/H446, "NA")</f>
        <v>0.16021285538195279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22024.140000000003</v>
      </c>
      <c r="L326" s="12">
        <f>IFERROR(K326/K446, "NA")</f>
        <v>0.26705648128646103</v>
      </c>
      <c r="M326" s="2"/>
      <c r="N326" s="11">
        <f>IFERROR(N201+N202+N203+N204+N205+N206+N207+N208+N211+N213+N214+N215+N216+N217+N219+N220+N221+N222+N223+N224+N225+N226+N229+N230+N231+N232+N233+N234+N235+N238+N240+N241+N242+N243+N244+N245+N246+N247+N248+N249+N250+N251+N252+N253+N254+N255+N256+N257+N258+N259+N260+N261+N262+N266+N267+N270+N271+N272+N273+N276+N277+N278+N279+N280+N281+N282+N283+N284+N287+N288+N289+N290+N291+N292+N293+N294+N295+N298+N299+N300+N301+N302+N303+N304+N305+N306+N307+N308+N309+N310+N311+N312+N313+N314+N315+N316+N317+N318+N319+N320+N321+N322+N323+N324, "NA")</f>
        <v>21321.45</v>
      </c>
      <c r="O326" s="12">
        <f>IFERROR(N326/N446, "NA")</f>
        <v>0.31407450071148058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19938.240000000002</v>
      </c>
      <c r="R326" s="12">
        <f>IFERROR(Q326/Q446, "NA")</f>
        <v>0.27072325743858799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30228.659999999996</v>
      </c>
      <c r="U326" s="12">
        <f>IFERROR(T326/T446, "NA")</f>
        <v>0.25002756380389918</v>
      </c>
      <c r="V326" s="2"/>
      <c r="W326" s="11">
        <f>IFERROR(W201+W202+W203+W204+W205+W206+W207+W208+W211+W213+W214+W215+W216+W217+W219+W220+W221+W222+W223+W224+W225+W226+W229+W230+W231+W232+W233+W234+W235+W238+W240+W241+W242+W243+W244+W245+W246+W247+W248+W249+W250+W251+W252+W253+W254+W255+W256+W257+W258+W259+W260+W261+W262+W266+W267+W270+W271+W272+W273+W276+W277+W278+W279+W280+W281+W282+W283+W284+W287+W288+W289+W290+W291+W292+W293+W294+W295+W298+W299+W300+W301+W302+W303+W304+W305+W306+W307+W308+W309+W310+W311+W312+W313+W314+W315+W316+W317+W318+W319+W320+W321+W322+W323+W324, "NA")</f>
        <v>24564.98</v>
      </c>
      <c r="X326" s="12">
        <f>IFERROR(W326/W446, "NA")</f>
        <v>0.25162320917419068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20296.180000000008</v>
      </c>
      <c r="AA326" s="12">
        <f>IFERROR(Z326/Z446, "NA")</f>
        <v>0.23253891262899901</v>
      </c>
      <c r="AB326" s="2"/>
      <c r="AC326" s="11">
        <f>IFERROR(AC201+AC202+AC203+AC204+AC205+AC206+AC207+AC208+AC211+AC213+AC214+AC215+AC216+AC217+AC219+AC220+AC221+AC222+AC223+AC224+AC225+AC226+AC229+AC230+AC231+AC232+AC233+AC234+AC235+AC238+AC240+AC241+AC242+AC243+AC244+AC245+AC246+AC247+AC248+AC249+AC250+AC251+AC252+AC253+AC254+AC255+AC256+AC257+AC258+AC259+AC260+AC261+AC262+AC266+AC267+AC270+AC271+AC272+AC273+AC276+AC277+AC278+AC279+AC280+AC281+AC282+AC283+AC284+AC287+AC288+AC289+AC290+AC291+AC292+AC293+AC294+AC295+AC298+AC299+AC300+AC301+AC302+AC303+AC304+AC305+AC306+AC307+AC308+AC309+AC310+AC311+AC312+AC313+AC314+AC315+AC316+AC317+AC318+AC319+AC320+AC321+AC322+AC323+AC324, "NA")</f>
        <v>18853.280000000002</v>
      </c>
      <c r="AD326" s="12">
        <f>IFERROR(AC326/AC446, "NA")</f>
        <v>0.17583588421995008</v>
      </c>
      <c r="AE326" s="2"/>
      <c r="AF326" s="11">
        <f>IFERROR(AF201+AF202+AF203+AF204+AF205+AF206+AF207+AF208+AF211+AF213+AF214+AF215+AF216+AF217+AF219+AF220+AF221+AF222+AF223+AF224+AF225+AF226+AF229+AF230+AF231+AF232+AF233+AF234+AF235+AF238+AF240+AF241+AF242+AF243+AF244+AF245+AF246+AF247+AF248+AF249+AF250+AF251+AF252+AF253+AF254+AF255+AF256+AF257+AF258+AF259+AF260+AF261+AF262+AF266+AF267+AF270+AF271+AF272+AF273+AF276+AF277+AF278+AF279+AF280+AF281+AF282+AF283+AF284+AF287+AF288+AF289+AF290+AF291+AF292+AF293+AF294+AF295+AF298+AF299+AF300+AF301+AF302+AF303+AF304+AF305+AF306+AF307+AF308+AF309+AF310+AF311+AF312+AF313+AF314+AF315+AF316+AF317+AF318+AF319+AF320+AF321+AF322+AF323+AF324, "NA")</f>
        <v>0</v>
      </c>
      <c r="AG326" s="12" t="str">
        <f>IFERROR(AF326/AF446, "NA")</f>
        <v>NA</v>
      </c>
      <c r="AH326" s="2"/>
      <c r="AI326" s="11">
        <f>IFERROR(AI201+AI202+AI203+AI204+AI205+AI206+AI207+AI208+AI211+AI213+AI214+AI215+AI216+AI217+AI219+AI220+AI221+AI222+AI223+AI224+AI225+AI226+AI229+AI230+AI231+AI232+AI233+AI234+AI235+AI238+AI240+AI241+AI242+AI243+AI244+AI245+AI246+AI247+AI248+AI249+AI250+AI251+AI252+AI253+AI254+AI255+AI256+AI257+AI258+AI259+AI260+AI261+AI262+AI266+AI267+AI270+AI271+AI272+AI273+AI276+AI277+AI278+AI279+AI280+AI281+AI282+AI283+AI284+AI287+AI288+AI289+AI290+AI291+AI292+AI293+AI294+AI295+AI298+AI299+AI300+AI301+AI302+AI303+AI304+AI305+AI306+AI307+AI308+AI309+AI310+AI311+AI312+AI313+AI314+AI315+AI316+AI317+AI318+AI319+AI320+AI321+AI322+AI323+AI324, "NA")</f>
        <v>0</v>
      </c>
      <c r="AJ326" s="12" t="str">
        <f>IFERROR(AI326/AI446, "NA")</f>
        <v>NA</v>
      </c>
      <c r="AK326" s="2"/>
      <c r="AL326" s="11">
        <f t="shared" si="38"/>
        <v>224347.53</v>
      </c>
      <c r="AM326" s="12">
        <f>IFERROR(AL326/AL446, "NA")</f>
        <v>0.23541317082303939</v>
      </c>
      <c r="AN326" s="2"/>
      <c r="AO326" s="11">
        <f>IFERROR(AO201+AO202+AO203+AO204+AO205+AO206+AO207+AO208+AO211+AO213+AO214+AO215+AO216+AO217+AO219+AO220+AO221+AO222+AO223+AO224+AO225+AO226+AO229+AO230+AO231+AO232+AO233+AO234+AO235+AO238+AO240+AO241+AO242+AO243+AO244+AO245+AO246+AO247+AO248+AO249+AO250+AO251+AO252+AO253+AO254+AO255+AO256+AO257+AO258+AO259+AO260+AO261+AO262+AO266+AO267+AO270+AO271+AO272+AO273+AO276+AO277+AO278+AO279+AO280+AO281+AO282+AO283+AO284+AO287+AO288+AO289+AO290+AO291+AO292+AO293+AO294+AO295+AO298+AO299+AO300+AO301+AO302+AO303+AO304+AO305+AO306+AO307+AO308+AO309+AO310+AO311+AO312+AO313+AO314+AO315+AO316+AO317+AO318+AO319+AO320+AO321+AO322+AO323+AO324, "NA")</f>
        <v>269259.39000000007</v>
      </c>
      <c r="AP326" s="12">
        <f>IFERROR(AO326/AO446, "NA")</f>
        <v>0.25232167200867145</v>
      </c>
      <c r="AQ326" s="2"/>
      <c r="AR326" s="11">
        <f t="shared" si="39"/>
        <v>-44911.860000000073</v>
      </c>
    </row>
    <row r="327" spans="1:44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  <c r="AE327" s="4"/>
      <c r="AF327" s="2"/>
      <c r="AG327" s="3"/>
      <c r="AH327" s="4"/>
      <c r="AI327" s="2"/>
      <c r="AJ327" s="3"/>
      <c r="AK327" s="2"/>
      <c r="AL327" s="2"/>
      <c r="AM327" s="3"/>
      <c r="AN327" s="2"/>
      <c r="AO327" s="2"/>
      <c r="AP327" s="3"/>
      <c r="AQ327" s="2"/>
      <c r="AR327" s="2"/>
    </row>
    <row r="328" spans="1:44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  <c r="AE328" s="4"/>
      <c r="AF328" s="2"/>
      <c r="AG328" s="3"/>
      <c r="AH328" s="4"/>
      <c r="AI328" s="2"/>
      <c r="AJ328" s="3"/>
      <c r="AK328" s="2"/>
      <c r="AL328" s="2"/>
      <c r="AM328" s="3"/>
      <c r="AN328" s="2"/>
      <c r="AO328" s="2"/>
      <c r="AP328" s="3"/>
      <c r="AQ328" s="2"/>
      <c r="AR328" s="2"/>
    </row>
    <row r="329" spans="1:44" ht="16.5" hidden="1" customHeight="1" x14ac:dyDescent="0.3">
      <c r="A329" s="33" t="s">
        <v>700</v>
      </c>
      <c r="B329" s="6">
        <v>0</v>
      </c>
      <c r="C329" s="7">
        <f>IFERROR(B329/B446, "NA")</f>
        <v>0</v>
      </c>
      <c r="D329" s="8"/>
      <c r="E329" s="6">
        <v>0</v>
      </c>
      <c r="F329" s="7">
        <f>IFERROR(E329/E446, "NA")</f>
        <v>0</v>
      </c>
      <c r="G329" s="8"/>
      <c r="H329" s="6">
        <v>0</v>
      </c>
      <c r="I329" s="7">
        <f>IFERROR(H329/H446, "NA")</f>
        <v>0</v>
      </c>
      <c r="J329" s="8"/>
      <c r="K329" s="6">
        <v>0</v>
      </c>
      <c r="L329" s="7">
        <f>IFERROR(K329/K446, "NA")</f>
        <v>0</v>
      </c>
      <c r="M329" s="8"/>
      <c r="N329" s="6">
        <v>0</v>
      </c>
      <c r="O329" s="7">
        <f>IFERROR(N329/N446, "NA")</f>
        <v>0</v>
      </c>
      <c r="P329" s="8"/>
      <c r="Q329" s="6">
        <v>0</v>
      </c>
      <c r="R329" s="7">
        <f>IFERROR(Q329/Q446, "NA")</f>
        <v>0</v>
      </c>
      <c r="S329" s="8"/>
      <c r="T329" s="6">
        <v>0</v>
      </c>
      <c r="U329" s="7">
        <f>IFERROR(T329/T446, "NA")</f>
        <v>0</v>
      </c>
      <c r="V329" s="8"/>
      <c r="W329" s="6">
        <v>0</v>
      </c>
      <c r="X329" s="7">
        <f>IFERROR(W329/W446, "NA")</f>
        <v>0</v>
      </c>
      <c r="Y329" s="8"/>
      <c r="Z329" s="6">
        <v>0</v>
      </c>
      <c r="AA329" s="7">
        <f>IFERROR(Z329/Z446, "NA")</f>
        <v>0</v>
      </c>
      <c r="AB329" s="8"/>
      <c r="AC329" s="6">
        <v>0</v>
      </c>
      <c r="AD329" s="7">
        <f>IFERROR(AC329/AC446, "NA")</f>
        <v>0</v>
      </c>
      <c r="AE329" s="8"/>
      <c r="AF329" s="6">
        <v>0</v>
      </c>
      <c r="AG329" s="7" t="str">
        <f>IFERROR(AF329/AF446, "NA")</f>
        <v>NA</v>
      </c>
      <c r="AH329" s="8"/>
      <c r="AI329" s="6">
        <v>0</v>
      </c>
      <c r="AJ329" s="7" t="str">
        <f>IFERROR(AI329/AI446, "NA")</f>
        <v>NA</v>
      </c>
      <c r="AK329" s="6"/>
      <c r="AL329" s="9">
        <f t="shared" ref="AL329:AL336" si="40">IFERROR(B329+E329+H329+K329+N329+Q329+T329+W329+Z329+AC329+AF329+AI329, "NA")</f>
        <v>0</v>
      </c>
      <c r="AM329" s="7">
        <f>IFERROR(AL329/AL446, "NA")</f>
        <v>0</v>
      </c>
      <c r="AN329" s="6"/>
      <c r="AO329" s="6">
        <v>0</v>
      </c>
      <c r="AP329" s="7">
        <f>IFERROR(AO329/AO446, "NA")</f>
        <v>0</v>
      </c>
      <c r="AQ329" s="6"/>
      <c r="AR329" s="9">
        <f t="shared" ref="AR329:AR336" si="41">IFERROR(AL329-AO329, "NA")</f>
        <v>0</v>
      </c>
    </row>
    <row r="330" spans="1:44" ht="16.5" customHeight="1" x14ac:dyDescent="0.3">
      <c r="A330" s="33" t="s">
        <v>701</v>
      </c>
      <c r="B330" s="6">
        <v>4597.76</v>
      </c>
      <c r="C330" s="7">
        <f>IFERROR(B330/B446, "NA")</f>
        <v>4.0274684532811612E-2</v>
      </c>
      <c r="D330" s="8"/>
      <c r="E330" s="6">
        <v>4597.76</v>
      </c>
      <c r="F330" s="7">
        <f>IFERROR(E330/E446, "NA")</f>
        <v>6.0660929920698652E-2</v>
      </c>
      <c r="G330" s="8"/>
      <c r="H330" s="6">
        <v>4597.76</v>
      </c>
      <c r="I330" s="7">
        <f>IFERROR(H330/H446, "NA")</f>
        <v>3.6488224275093989E-2</v>
      </c>
      <c r="J330" s="8"/>
      <c r="K330" s="6">
        <v>4597.76</v>
      </c>
      <c r="L330" s="7">
        <f>IFERROR(K330/K446, "NA")</f>
        <v>5.5750717503595552E-2</v>
      </c>
      <c r="M330" s="8"/>
      <c r="N330" s="6">
        <v>4735.7</v>
      </c>
      <c r="O330" s="7">
        <f>IFERROR(N330/N446, "NA")</f>
        <v>6.9758980417343033E-2</v>
      </c>
      <c r="P330" s="8"/>
      <c r="Q330" s="6">
        <v>4735.7</v>
      </c>
      <c r="R330" s="7">
        <f>IFERROR(Q330/Q446, "NA")</f>
        <v>6.4301770379528028E-2</v>
      </c>
      <c r="S330" s="8"/>
      <c r="T330" s="6">
        <v>4735.7</v>
      </c>
      <c r="U330" s="7">
        <f>IFERROR(T330/T446, "NA")</f>
        <v>3.9169964328757065E-2</v>
      </c>
      <c r="V330" s="8"/>
      <c r="W330" s="6">
        <v>4735.7</v>
      </c>
      <c r="X330" s="7">
        <f>IFERROR(W330/W446, "NA")</f>
        <v>4.8508569178001157E-2</v>
      </c>
      <c r="Y330" s="8"/>
      <c r="Z330" s="6">
        <v>4735.7</v>
      </c>
      <c r="AA330" s="7">
        <f>IFERROR(Z330/Z446, "NA")</f>
        <v>5.4258216498727842E-2</v>
      </c>
      <c r="AB330" s="8"/>
      <c r="AC330" s="6">
        <v>4735.7</v>
      </c>
      <c r="AD330" s="7">
        <f>IFERROR(AC330/AC446, "NA")</f>
        <v>4.4167699037006687E-2</v>
      </c>
      <c r="AE330" s="8"/>
      <c r="AF330" s="6">
        <v>0</v>
      </c>
      <c r="AG330" s="7" t="str">
        <f>IFERROR(AF330/AF446, "NA")</f>
        <v>NA</v>
      </c>
      <c r="AH330" s="8"/>
      <c r="AI330" s="6">
        <v>0</v>
      </c>
      <c r="AJ330" s="7" t="str">
        <f>IFERROR(AI330/AI446, "NA")</f>
        <v>NA</v>
      </c>
      <c r="AK330" s="6"/>
      <c r="AL330" s="9">
        <f t="shared" si="40"/>
        <v>46805.24</v>
      </c>
      <c r="AM330" s="7">
        <f>IFERROR(AL330/AL446, "NA")</f>
        <v>4.9113845646231787E-2</v>
      </c>
      <c r="AN330" s="6"/>
      <c r="AO330" s="6">
        <v>55173.120000000003</v>
      </c>
      <c r="AP330" s="7">
        <f>IFERROR(AO330/AO446, "NA")</f>
        <v>5.1702463889319018E-2</v>
      </c>
      <c r="AQ330" s="6"/>
      <c r="AR330" s="9">
        <f t="shared" si="41"/>
        <v>-8367.8800000000047</v>
      </c>
    </row>
    <row r="331" spans="1:44" ht="16.5" customHeight="1" x14ac:dyDescent="0.3">
      <c r="A331" s="33" t="s">
        <v>702</v>
      </c>
      <c r="B331" s="6">
        <v>1686.02</v>
      </c>
      <c r="C331" s="7">
        <f>IFERROR(B331/B446, "NA")</f>
        <v>1.476891434437879E-2</v>
      </c>
      <c r="D331" s="8"/>
      <c r="E331" s="6">
        <v>1686.02</v>
      </c>
      <c r="F331" s="7">
        <f>IFERROR(E331/E446, "NA")</f>
        <v>2.2244645450153189E-2</v>
      </c>
      <c r="G331" s="8"/>
      <c r="H331" s="6">
        <v>1686.02</v>
      </c>
      <c r="I331" s="7">
        <f>IFERROR(H331/H446, "NA")</f>
        <v>1.3380401737431699E-2</v>
      </c>
      <c r="J331" s="8"/>
      <c r="K331" s="6">
        <v>1686.02</v>
      </c>
      <c r="L331" s="7">
        <f>IFERROR(K331/K446, "NA")</f>
        <v>2.0444047693966665E-2</v>
      </c>
      <c r="M331" s="8"/>
      <c r="N331" s="6">
        <v>1736.6</v>
      </c>
      <c r="O331" s="7">
        <f>IFERROR(N331/N446, "NA")</f>
        <v>2.5580895198757926E-2</v>
      </c>
      <c r="P331" s="8"/>
      <c r="Q331" s="6">
        <v>1736.6</v>
      </c>
      <c r="R331" s="7">
        <f>IFERROR(Q331/Q446, "NA")</f>
        <v>2.3579714602083829E-2</v>
      </c>
      <c r="S331" s="8"/>
      <c r="T331" s="6">
        <v>4594.1899999999996</v>
      </c>
      <c r="U331" s="7">
        <f>IFERROR(T331/T446, "NA")</f>
        <v>3.7999505547127652E-2</v>
      </c>
      <c r="V331" s="8"/>
      <c r="W331" s="6">
        <v>1736.6</v>
      </c>
      <c r="X331" s="7">
        <f>IFERROR(W331/W446, "NA")</f>
        <v>1.7788284991557067E-2</v>
      </c>
      <c r="Y331" s="8"/>
      <c r="Z331" s="6">
        <v>1736.6</v>
      </c>
      <c r="AA331" s="7">
        <f>IFERROR(Z331/Z446, "NA")</f>
        <v>1.9896703501423394E-2</v>
      </c>
      <c r="AB331" s="8"/>
      <c r="AC331" s="6">
        <v>1736.6</v>
      </c>
      <c r="AD331" s="7">
        <f>IFERROR(AC331/AC446, "NA")</f>
        <v>1.6196470669101889E-2</v>
      </c>
      <c r="AE331" s="8"/>
      <c r="AF331" s="6">
        <v>0</v>
      </c>
      <c r="AG331" s="7" t="str">
        <f>IFERROR(AF331/AF446, "NA")</f>
        <v>NA</v>
      </c>
      <c r="AH331" s="8"/>
      <c r="AI331" s="6">
        <v>0</v>
      </c>
      <c r="AJ331" s="7" t="str">
        <f>IFERROR(AI331/AI446, "NA")</f>
        <v>NA</v>
      </c>
      <c r="AK331" s="6"/>
      <c r="AL331" s="9">
        <f t="shared" si="40"/>
        <v>20021.269999999997</v>
      </c>
      <c r="AM331" s="7">
        <f>IFERROR(AL331/AL446, "NA")</f>
        <v>2.1008792272436398E-2</v>
      </c>
      <c r="AN331" s="6"/>
      <c r="AO331" s="6">
        <v>21483.35</v>
      </c>
      <c r="AP331" s="7">
        <f>IFERROR(AO331/AO446, "NA")</f>
        <v>2.0131943373813219E-2</v>
      </c>
      <c r="AQ331" s="6"/>
      <c r="AR331" s="9">
        <f t="shared" si="41"/>
        <v>-1462.0800000000017</v>
      </c>
    </row>
    <row r="332" spans="1:44" ht="16.5" hidden="1" customHeight="1" x14ac:dyDescent="0.3">
      <c r="A332" s="33" t="s">
        <v>703</v>
      </c>
      <c r="B332" s="6">
        <v>0</v>
      </c>
      <c r="C332" s="7">
        <f>IFERROR(B332/B446, "NA")</f>
        <v>0</v>
      </c>
      <c r="D332" s="8"/>
      <c r="E332" s="6">
        <v>0</v>
      </c>
      <c r="F332" s="7">
        <f>IFERROR(E332/E446, "NA")</f>
        <v>0</v>
      </c>
      <c r="G332" s="8"/>
      <c r="H332" s="6">
        <v>0</v>
      </c>
      <c r="I332" s="7">
        <f>IFERROR(H332/H446, "NA")</f>
        <v>0</v>
      </c>
      <c r="J332" s="8"/>
      <c r="K332" s="6">
        <v>0</v>
      </c>
      <c r="L332" s="7">
        <f>IFERROR(K332/K446, "NA")</f>
        <v>0</v>
      </c>
      <c r="M332" s="8"/>
      <c r="N332" s="6">
        <v>0</v>
      </c>
      <c r="O332" s="7">
        <f>IFERROR(N332/N446, "NA")</f>
        <v>0</v>
      </c>
      <c r="P332" s="8"/>
      <c r="Q332" s="6">
        <v>0</v>
      </c>
      <c r="R332" s="7">
        <f>IFERROR(Q332/Q446, "NA")</f>
        <v>0</v>
      </c>
      <c r="S332" s="8"/>
      <c r="T332" s="6">
        <v>0</v>
      </c>
      <c r="U332" s="7">
        <f>IFERROR(T332/T446, "NA")</f>
        <v>0</v>
      </c>
      <c r="V332" s="8"/>
      <c r="W332" s="6">
        <v>0</v>
      </c>
      <c r="X332" s="7">
        <f>IFERROR(W332/W446, "NA")</f>
        <v>0</v>
      </c>
      <c r="Y332" s="8"/>
      <c r="Z332" s="6">
        <v>0</v>
      </c>
      <c r="AA332" s="7">
        <f>IFERROR(Z332/Z446, "NA")</f>
        <v>0</v>
      </c>
      <c r="AB332" s="8"/>
      <c r="AC332" s="6">
        <v>0</v>
      </c>
      <c r="AD332" s="7">
        <f>IFERROR(AC332/AC446, "NA")</f>
        <v>0</v>
      </c>
      <c r="AE332" s="8"/>
      <c r="AF332" s="6">
        <v>0</v>
      </c>
      <c r="AG332" s="7" t="str">
        <f>IFERROR(AF332/AF446, "NA")</f>
        <v>NA</v>
      </c>
      <c r="AH332" s="8"/>
      <c r="AI332" s="6">
        <v>0</v>
      </c>
      <c r="AJ332" s="7" t="str">
        <f>IFERROR(AI332/AI446, "NA")</f>
        <v>NA</v>
      </c>
      <c r="AK332" s="6"/>
      <c r="AL332" s="9">
        <f t="shared" si="40"/>
        <v>0</v>
      </c>
      <c r="AM332" s="7">
        <f>IFERROR(AL332/AL446, "NA")</f>
        <v>0</v>
      </c>
      <c r="AN332" s="6"/>
      <c r="AO332" s="6">
        <v>0</v>
      </c>
      <c r="AP332" s="7">
        <f>IFERROR(AO332/AO446, "NA")</f>
        <v>0</v>
      </c>
      <c r="AQ332" s="6"/>
      <c r="AR332" s="9">
        <f t="shared" si="41"/>
        <v>0</v>
      </c>
    </row>
    <row r="333" spans="1:44" ht="16.5" hidden="1" customHeight="1" x14ac:dyDescent="0.3">
      <c r="A333" s="33" t="s">
        <v>704</v>
      </c>
      <c r="B333" s="6">
        <v>0</v>
      </c>
      <c r="C333" s="7">
        <f>IFERROR(B333/B446, "NA")</f>
        <v>0</v>
      </c>
      <c r="D333" s="8"/>
      <c r="E333" s="6">
        <v>0</v>
      </c>
      <c r="F333" s="7">
        <f>IFERROR(E333/E446, "NA")</f>
        <v>0</v>
      </c>
      <c r="G333" s="8"/>
      <c r="H333" s="6">
        <v>0</v>
      </c>
      <c r="I333" s="7">
        <f>IFERROR(H333/H446, "NA")</f>
        <v>0</v>
      </c>
      <c r="J333" s="8"/>
      <c r="K333" s="6">
        <v>0</v>
      </c>
      <c r="L333" s="7">
        <f>IFERROR(K333/K446, "NA")</f>
        <v>0</v>
      </c>
      <c r="M333" s="8"/>
      <c r="N333" s="6">
        <v>0</v>
      </c>
      <c r="O333" s="7">
        <f>IFERROR(N333/N446, "NA")</f>
        <v>0</v>
      </c>
      <c r="P333" s="8"/>
      <c r="Q333" s="6">
        <v>0</v>
      </c>
      <c r="R333" s="7">
        <f>IFERROR(Q333/Q446, "NA")</f>
        <v>0</v>
      </c>
      <c r="S333" s="8"/>
      <c r="T333" s="6">
        <v>0</v>
      </c>
      <c r="U333" s="7">
        <f>IFERROR(T333/T446, "NA")</f>
        <v>0</v>
      </c>
      <c r="V333" s="8"/>
      <c r="W333" s="6">
        <v>0</v>
      </c>
      <c r="X333" s="7">
        <f>IFERROR(W333/W446, "NA")</f>
        <v>0</v>
      </c>
      <c r="Y333" s="8"/>
      <c r="Z333" s="6">
        <v>0</v>
      </c>
      <c r="AA333" s="7">
        <f>IFERROR(Z333/Z446, "NA")</f>
        <v>0</v>
      </c>
      <c r="AB333" s="8"/>
      <c r="AC333" s="6">
        <v>0</v>
      </c>
      <c r="AD333" s="7">
        <f>IFERROR(AC333/AC446, "NA")</f>
        <v>0</v>
      </c>
      <c r="AE333" s="8"/>
      <c r="AF333" s="6">
        <v>0</v>
      </c>
      <c r="AG333" s="7" t="str">
        <f>IFERROR(AF333/AF446, "NA")</f>
        <v>NA</v>
      </c>
      <c r="AH333" s="8"/>
      <c r="AI333" s="6">
        <v>0</v>
      </c>
      <c r="AJ333" s="7" t="str">
        <f>IFERROR(AI333/AI446, "NA")</f>
        <v>NA</v>
      </c>
      <c r="AK333" s="6"/>
      <c r="AL333" s="9">
        <f t="shared" si="40"/>
        <v>0</v>
      </c>
      <c r="AM333" s="7">
        <f>IFERROR(AL333/AL446, "NA")</f>
        <v>0</v>
      </c>
      <c r="AN333" s="6"/>
      <c r="AO333" s="6">
        <v>0</v>
      </c>
      <c r="AP333" s="7">
        <f>IFERROR(AO333/AO446, "NA")</f>
        <v>0</v>
      </c>
      <c r="AQ333" s="6"/>
      <c r="AR333" s="9">
        <f t="shared" si="41"/>
        <v>0</v>
      </c>
    </row>
    <row r="334" spans="1:44" ht="16.5" customHeight="1" x14ac:dyDescent="0.3">
      <c r="A334" s="33" t="s">
        <v>705</v>
      </c>
      <c r="B334" s="6">
        <v>1913.97</v>
      </c>
      <c r="C334" s="7">
        <f>IFERROR(B334/B446, "NA")</f>
        <v>1.6765672404663451E-2</v>
      </c>
      <c r="D334" s="8"/>
      <c r="E334" s="6">
        <v>1913.97</v>
      </c>
      <c r="F334" s="7">
        <f>IFERROR(E334/E446, "NA")</f>
        <v>2.5252122781597906E-2</v>
      </c>
      <c r="G334" s="8"/>
      <c r="H334" s="6">
        <v>1913.97</v>
      </c>
      <c r="I334" s="7">
        <f>IFERROR(H334/H446, "NA")</f>
        <v>1.5189432814196836E-2</v>
      </c>
      <c r="J334" s="8"/>
      <c r="K334" s="6">
        <v>1913.97</v>
      </c>
      <c r="L334" s="7">
        <f>IFERROR(K334/K446, "NA")</f>
        <v>2.320808410625104E-2</v>
      </c>
      <c r="M334" s="8"/>
      <c r="N334" s="6">
        <v>1881.98</v>
      </c>
      <c r="O334" s="7">
        <f>IFERROR(N334/N446, "NA")</f>
        <v>2.7722407662189589E-2</v>
      </c>
      <c r="P334" s="8"/>
      <c r="Q334" s="6">
        <v>1881.98</v>
      </c>
      <c r="R334" s="7">
        <f>IFERROR(Q334/Q446, "NA")</f>
        <v>2.5553697619964139E-2</v>
      </c>
      <c r="S334" s="8"/>
      <c r="T334" s="6">
        <v>1497.77</v>
      </c>
      <c r="U334" s="7">
        <f>IFERROR(T334/T446, "NA")</f>
        <v>1.2388368662010362E-2</v>
      </c>
      <c r="V334" s="8"/>
      <c r="W334" s="6">
        <v>1881.98</v>
      </c>
      <c r="X334" s="7">
        <f>IFERROR(W334/W446, "NA")</f>
        <v>1.9277436708747306E-2</v>
      </c>
      <c r="Y334" s="8"/>
      <c r="Z334" s="6">
        <v>1881.98</v>
      </c>
      <c r="AA334" s="7">
        <f>IFERROR(Z334/Z446, "NA")</f>
        <v>2.1562362118858001E-2</v>
      </c>
      <c r="AB334" s="8"/>
      <c r="AC334" s="6">
        <v>1881.98</v>
      </c>
      <c r="AD334" s="7">
        <f>IFERROR(AC334/AC446, "NA")</f>
        <v>1.7552363163558894E-2</v>
      </c>
      <c r="AE334" s="8"/>
      <c r="AF334" s="6">
        <v>0</v>
      </c>
      <c r="AG334" s="7" t="str">
        <f>IFERROR(AF334/AF446, "NA")</f>
        <v>NA</v>
      </c>
      <c r="AH334" s="8"/>
      <c r="AI334" s="6">
        <v>0</v>
      </c>
      <c r="AJ334" s="7" t="str">
        <f>IFERROR(AI334/AI446, "NA")</f>
        <v>NA</v>
      </c>
      <c r="AK334" s="6"/>
      <c r="AL334" s="9">
        <f t="shared" si="40"/>
        <v>18563.55</v>
      </c>
      <c r="AM334" s="7">
        <f>IFERROR(AL334/AL446, "NA")</f>
        <v>1.9479172189825457E-2</v>
      </c>
      <c r="AN334" s="6"/>
      <c r="AO334" s="6">
        <v>22208.9</v>
      </c>
      <c r="AP334" s="7">
        <f>IFERROR(AO334/AO446, "NA")</f>
        <v>2.0811852769455439E-2</v>
      </c>
      <c r="AQ334" s="6"/>
      <c r="AR334" s="9">
        <f t="shared" si="41"/>
        <v>-3645.3500000000022</v>
      </c>
    </row>
    <row r="335" spans="1:44" ht="16.5" customHeight="1" x14ac:dyDescent="0.3">
      <c r="A335" s="33" t="s">
        <v>706</v>
      </c>
      <c r="B335" s="6">
        <v>708.06</v>
      </c>
      <c r="C335" s="7">
        <f>IFERROR(B335/B446, "NA")</f>
        <v>6.2023448658265297E-3</v>
      </c>
      <c r="D335" s="8"/>
      <c r="E335" s="6">
        <v>-354.03</v>
      </c>
      <c r="F335" s="7">
        <f>IFERROR(E335/E446, "NA")</f>
        <v>-4.6709243239805775E-3</v>
      </c>
      <c r="G335" s="8"/>
      <c r="H335" s="6">
        <v>-354.03</v>
      </c>
      <c r="I335" s="7">
        <f>IFERROR(H335/H446, "NA")</f>
        <v>-2.8096129506784877E-3</v>
      </c>
      <c r="J335" s="8"/>
      <c r="K335" s="6">
        <v>708.06</v>
      </c>
      <c r="L335" s="7">
        <f>IFERROR(K335/K446, "NA")</f>
        <v>8.5856706386579253E-3</v>
      </c>
      <c r="M335" s="8"/>
      <c r="N335" s="6">
        <v>-364.65</v>
      </c>
      <c r="O335" s="7">
        <f>IFERROR(N335/N446, "NA")</f>
        <v>-5.3714576956277078E-3</v>
      </c>
      <c r="P335" s="8"/>
      <c r="Q335" s="6">
        <v>-364.65</v>
      </c>
      <c r="R335" s="7">
        <f>IFERROR(Q335/Q446, "NA")</f>
        <v>-4.9512512551248807E-3</v>
      </c>
      <c r="S335" s="8"/>
      <c r="T335" s="6">
        <v>729.3</v>
      </c>
      <c r="U335" s="7">
        <f>IFERROR(T335/T446, "NA")</f>
        <v>6.0321927032883265E-3</v>
      </c>
      <c r="V335" s="8"/>
      <c r="W335" s="6">
        <v>-364.65</v>
      </c>
      <c r="X335" s="7">
        <f>IFERROR(W335/W446, "NA")</f>
        <v>-3.7351710941905358E-3</v>
      </c>
      <c r="Y335" s="8"/>
      <c r="Z335" s="6">
        <v>-364.65</v>
      </c>
      <c r="AA335" s="7">
        <f>IFERROR(Z335/Z446, "NA")</f>
        <v>-4.1778952734043773E-3</v>
      </c>
      <c r="AB335" s="8"/>
      <c r="AC335" s="6">
        <v>729.3</v>
      </c>
      <c r="AD335" s="7">
        <f>IFERROR(AC335/AC446, "NA")</f>
        <v>6.801846170088683E-3</v>
      </c>
      <c r="AE335" s="8"/>
      <c r="AF335" s="6">
        <v>0</v>
      </c>
      <c r="AG335" s="7" t="str">
        <f>IFERROR(AF335/AF446, "NA")</f>
        <v>NA</v>
      </c>
      <c r="AH335" s="8"/>
      <c r="AI335" s="6">
        <v>0</v>
      </c>
      <c r="AJ335" s="7" t="str">
        <f>IFERROR(AI335/AI446, "NA")</f>
        <v>NA</v>
      </c>
      <c r="AK335" s="6"/>
      <c r="AL335" s="9">
        <f t="shared" si="40"/>
        <v>708.06</v>
      </c>
      <c r="AM335" s="7">
        <f>IFERROR(AL335/AL446, "NA")</f>
        <v>7.4298410922090947E-4</v>
      </c>
      <c r="AN335" s="6"/>
      <c r="AO335" s="6">
        <v>0</v>
      </c>
      <c r="AP335" s="7">
        <f>IFERROR(AO335/AO446, "NA")</f>
        <v>0</v>
      </c>
      <c r="AQ335" s="6"/>
      <c r="AR335" s="9">
        <f t="shared" si="41"/>
        <v>708.06</v>
      </c>
    </row>
    <row r="336" spans="1:44" ht="16.5" hidden="1" customHeight="1" x14ac:dyDescent="0.3">
      <c r="A336" s="33" t="s">
        <v>707</v>
      </c>
      <c r="B336" s="6">
        <v>0</v>
      </c>
      <c r="C336" s="7">
        <f>IFERROR(B336/B446, "NA")</f>
        <v>0</v>
      </c>
      <c r="D336" s="8"/>
      <c r="E336" s="6">
        <v>0</v>
      </c>
      <c r="F336" s="7">
        <f>IFERROR(E336/E446, "NA")</f>
        <v>0</v>
      </c>
      <c r="G336" s="8"/>
      <c r="H336" s="6">
        <v>0</v>
      </c>
      <c r="I336" s="7">
        <f>IFERROR(H336/H446, "NA")</f>
        <v>0</v>
      </c>
      <c r="J336" s="8"/>
      <c r="K336" s="6">
        <v>0</v>
      </c>
      <c r="L336" s="7">
        <f>IFERROR(K336/K446, "NA")</f>
        <v>0</v>
      </c>
      <c r="M336" s="8"/>
      <c r="N336" s="6">
        <v>0</v>
      </c>
      <c r="O336" s="7">
        <f>IFERROR(N336/N446, "NA")</f>
        <v>0</v>
      </c>
      <c r="P336" s="8"/>
      <c r="Q336" s="6">
        <v>0</v>
      </c>
      <c r="R336" s="7">
        <f>IFERROR(Q336/Q446, "NA")</f>
        <v>0</v>
      </c>
      <c r="S336" s="8"/>
      <c r="T336" s="6">
        <v>0</v>
      </c>
      <c r="U336" s="7">
        <f>IFERROR(T336/T446, "NA")</f>
        <v>0</v>
      </c>
      <c r="V336" s="8"/>
      <c r="W336" s="6">
        <v>0</v>
      </c>
      <c r="X336" s="7">
        <f>IFERROR(W336/W446, "NA")</f>
        <v>0</v>
      </c>
      <c r="Y336" s="8"/>
      <c r="Z336" s="6">
        <v>0</v>
      </c>
      <c r="AA336" s="7">
        <f>IFERROR(Z336/Z446, "NA")</f>
        <v>0</v>
      </c>
      <c r="AB336" s="8"/>
      <c r="AC336" s="6">
        <v>0</v>
      </c>
      <c r="AD336" s="7">
        <f>IFERROR(AC336/AC446, "NA")</f>
        <v>0</v>
      </c>
      <c r="AE336" s="8"/>
      <c r="AF336" s="6">
        <v>0</v>
      </c>
      <c r="AG336" s="7" t="str">
        <f>IFERROR(AF336/AF446, "NA")</f>
        <v>NA</v>
      </c>
      <c r="AH336" s="8"/>
      <c r="AI336" s="6">
        <v>0</v>
      </c>
      <c r="AJ336" s="7" t="str">
        <f>IFERROR(AI336/AI446, "NA")</f>
        <v>NA</v>
      </c>
      <c r="AK336" s="6"/>
      <c r="AL336" s="9">
        <f t="shared" si="40"/>
        <v>0</v>
      </c>
      <c r="AM336" s="7">
        <f>IFERROR(AL336/AL446, "NA")</f>
        <v>0</v>
      </c>
      <c r="AN336" s="6"/>
      <c r="AO336" s="6">
        <v>0</v>
      </c>
      <c r="AP336" s="7">
        <f>IFERROR(AO336/AO446, "NA")</f>
        <v>0</v>
      </c>
      <c r="AQ336" s="6"/>
      <c r="AR336" s="9">
        <f t="shared" si="41"/>
        <v>0</v>
      </c>
    </row>
    <row r="337" spans="1:44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  <c r="AE337" s="4"/>
      <c r="AF337" s="2"/>
      <c r="AG337" s="3"/>
      <c r="AH337" s="4"/>
      <c r="AI337" s="2"/>
      <c r="AJ337" s="3"/>
      <c r="AK337" s="2"/>
      <c r="AL337" s="2"/>
      <c r="AM337" s="3"/>
      <c r="AN337" s="2"/>
      <c r="AO337" s="2"/>
      <c r="AP337" s="3"/>
      <c r="AQ337" s="2"/>
      <c r="AR337" s="2"/>
    </row>
    <row r="338" spans="1:44" ht="16.5" hidden="1" customHeight="1" x14ac:dyDescent="0.3">
      <c r="A338" s="35" t="s">
        <v>708</v>
      </c>
      <c r="B338" s="6">
        <v>0</v>
      </c>
      <c r="C338" s="7">
        <f>IFERROR(B338/B446, "NA")</f>
        <v>0</v>
      </c>
      <c r="D338" s="8"/>
      <c r="E338" s="6">
        <v>0</v>
      </c>
      <c r="F338" s="7">
        <f>IFERROR(E338/E446, "NA")</f>
        <v>0</v>
      </c>
      <c r="G338" s="8"/>
      <c r="H338" s="6">
        <v>0</v>
      </c>
      <c r="I338" s="7">
        <f>IFERROR(H338/H446, "NA")</f>
        <v>0</v>
      </c>
      <c r="J338" s="8"/>
      <c r="K338" s="6">
        <v>0</v>
      </c>
      <c r="L338" s="7">
        <f>IFERROR(K338/K446, "NA")</f>
        <v>0</v>
      </c>
      <c r="M338" s="8"/>
      <c r="N338" s="6">
        <v>0</v>
      </c>
      <c r="O338" s="7">
        <f>IFERROR(N338/N446, "NA")</f>
        <v>0</v>
      </c>
      <c r="P338" s="8"/>
      <c r="Q338" s="6">
        <v>0</v>
      </c>
      <c r="R338" s="7">
        <f>IFERROR(Q338/Q446, "NA")</f>
        <v>0</v>
      </c>
      <c r="S338" s="8"/>
      <c r="T338" s="6">
        <v>0</v>
      </c>
      <c r="U338" s="7">
        <f>IFERROR(T338/T446, "NA")</f>
        <v>0</v>
      </c>
      <c r="V338" s="8"/>
      <c r="W338" s="6">
        <v>0</v>
      </c>
      <c r="X338" s="7">
        <f>IFERROR(W338/W446, "NA")</f>
        <v>0</v>
      </c>
      <c r="Y338" s="8"/>
      <c r="Z338" s="6">
        <v>0</v>
      </c>
      <c r="AA338" s="7">
        <f>IFERROR(Z338/Z446, "NA")</f>
        <v>0</v>
      </c>
      <c r="AB338" s="8"/>
      <c r="AC338" s="6">
        <v>0</v>
      </c>
      <c r="AD338" s="7">
        <f>IFERROR(AC338/AC446, "NA")</f>
        <v>0</v>
      </c>
      <c r="AE338" s="8"/>
      <c r="AF338" s="6">
        <v>0</v>
      </c>
      <c r="AG338" s="7" t="str">
        <f>IFERROR(AF338/AF446, "NA")</f>
        <v>NA</v>
      </c>
      <c r="AH338" s="8"/>
      <c r="AI338" s="6">
        <v>0</v>
      </c>
      <c r="AJ338" s="7" t="str">
        <f>IFERROR(AI338/AI446, "NA")</f>
        <v>NA</v>
      </c>
      <c r="AK338" s="6"/>
      <c r="AL338" s="9">
        <f t="shared" ref="AL338:AL346" si="42">IFERROR(B338+E338+H338+K338+N338+Q338+T338+W338+Z338+AC338+AF338+AI338, "NA")</f>
        <v>0</v>
      </c>
      <c r="AM338" s="7">
        <f>IFERROR(AL338/AL446, "NA")</f>
        <v>0</v>
      </c>
      <c r="AN338" s="6"/>
      <c r="AO338" s="6">
        <v>0</v>
      </c>
      <c r="AP338" s="7">
        <f>IFERROR(AO338/AO446, "NA")</f>
        <v>0</v>
      </c>
      <c r="AQ338" s="6"/>
      <c r="AR338" s="9">
        <f t="shared" ref="AR338:AR346" si="43">IFERROR(AL338-AO338, "NA")</f>
        <v>0</v>
      </c>
    </row>
    <row r="339" spans="1:44" ht="16.5" customHeight="1" x14ac:dyDescent="0.3">
      <c r="A339" s="35" t="s">
        <v>709</v>
      </c>
      <c r="B339" s="6">
        <v>2636.95</v>
      </c>
      <c r="C339" s="7">
        <f>IFERROR(B339/B446, "NA")</f>
        <v>2.3098710976387972E-2</v>
      </c>
      <c r="D339" s="8"/>
      <c r="E339" s="6">
        <v>2281.5700000000002</v>
      </c>
      <c r="F339" s="7">
        <f>IFERROR(E339/E446, "NA")</f>
        <v>3.0102084032043522E-2</v>
      </c>
      <c r="G339" s="8"/>
      <c r="H339" s="6">
        <v>2070.62</v>
      </c>
      <c r="I339" s="7">
        <f>IFERROR(H339/H446, "NA")</f>
        <v>1.6432620873750504E-2</v>
      </c>
      <c r="J339" s="8"/>
      <c r="K339" s="6">
        <v>2545.8200000000002</v>
      </c>
      <c r="L339" s="7">
        <f>IFERROR(K339/K446, "NA")</f>
        <v>3.0869660798955062E-2</v>
      </c>
      <c r="M339" s="8"/>
      <c r="N339" s="6">
        <v>2535.52</v>
      </c>
      <c r="O339" s="7">
        <f>IFERROR(N339/N446, "NA")</f>
        <v>3.7349344347779971E-2</v>
      </c>
      <c r="P339" s="8"/>
      <c r="Q339" s="6">
        <v>2494.39</v>
      </c>
      <c r="R339" s="7">
        <f>IFERROR(Q339/Q446, "NA")</f>
        <v>3.3869056953985878E-2</v>
      </c>
      <c r="S339" s="8"/>
      <c r="T339" s="6">
        <v>2005.15</v>
      </c>
      <c r="U339" s="7">
        <f>IFERROR(T339/T446, "NA")</f>
        <v>1.6585014670229794E-2</v>
      </c>
      <c r="V339" s="8"/>
      <c r="W339" s="6">
        <v>2033.83</v>
      </c>
      <c r="X339" s="7">
        <f>IFERROR(W339/W446, "NA")</f>
        <v>2.0832861720821438E-2</v>
      </c>
      <c r="Y339" s="8"/>
      <c r="Z339" s="6">
        <v>2113.37</v>
      </c>
      <c r="AA339" s="7">
        <f>IFERROR(Z339/Z446, "NA")</f>
        <v>2.4213460945988231E-2</v>
      </c>
      <c r="AB339" s="8"/>
      <c r="AC339" s="6">
        <v>2638.94</v>
      </c>
      <c r="AD339" s="7">
        <f>IFERROR(AC339/AC446, "NA")</f>
        <v>2.4612181450834814E-2</v>
      </c>
      <c r="AE339" s="8"/>
      <c r="AF339" s="6">
        <v>0</v>
      </c>
      <c r="AG339" s="7" t="str">
        <f>IFERROR(AF339/AF446, "NA")</f>
        <v>NA</v>
      </c>
      <c r="AH339" s="8"/>
      <c r="AI339" s="6">
        <v>0</v>
      </c>
      <c r="AJ339" s="7" t="str">
        <f>IFERROR(AI339/AI446, "NA")</f>
        <v>NA</v>
      </c>
      <c r="AK339" s="6"/>
      <c r="AL339" s="9">
        <f t="shared" si="42"/>
        <v>23356.159999999996</v>
      </c>
      <c r="AM339" s="7">
        <f>IFERROR(AL339/AL446, "NA")</f>
        <v>2.4508171245969317E-2</v>
      </c>
      <c r="AN339" s="6"/>
      <c r="AO339" s="6">
        <v>30819.03</v>
      </c>
      <c r="AP339" s="7">
        <f>IFERROR(AO339/AO446, "NA")</f>
        <v>2.8880363946770446E-2</v>
      </c>
      <c r="AQ339" s="6"/>
      <c r="AR339" s="9">
        <f t="shared" si="43"/>
        <v>-7462.8700000000026</v>
      </c>
    </row>
    <row r="340" spans="1:44" ht="16.5" customHeight="1" x14ac:dyDescent="0.3">
      <c r="A340" s="35" t="s">
        <v>710</v>
      </c>
      <c r="B340" s="6">
        <v>316.86</v>
      </c>
      <c r="C340" s="7">
        <f>IFERROR(B340/B446, "NA")</f>
        <v>2.7755769202974247E-3</v>
      </c>
      <c r="D340" s="8"/>
      <c r="E340" s="6">
        <v>376.75</v>
      </c>
      <c r="F340" s="7">
        <f>IFERROR(E340/E446, "NA")</f>
        <v>4.970682538371558E-3</v>
      </c>
      <c r="G340" s="8"/>
      <c r="H340" s="6">
        <v>387.62</v>
      </c>
      <c r="I340" s="7">
        <f>IFERROR(H340/H446, "NA")</f>
        <v>3.0761861196565137E-3</v>
      </c>
      <c r="J340" s="8"/>
      <c r="K340" s="6">
        <v>386.8</v>
      </c>
      <c r="L340" s="7">
        <f>IFERROR(K340/K446, "NA")</f>
        <v>4.6901920784013871E-3</v>
      </c>
      <c r="M340" s="8"/>
      <c r="N340" s="6">
        <v>393.81</v>
      </c>
      <c r="O340" s="7">
        <f>IFERROR(N340/N446, "NA")</f>
        <v>5.8009975459074395E-3</v>
      </c>
      <c r="P340" s="8"/>
      <c r="Q340" s="6">
        <v>393.4</v>
      </c>
      <c r="R340" s="7">
        <f>IFERROR(Q340/Q446, "NA")</f>
        <v>5.3416214007023944E-3</v>
      </c>
      <c r="S340" s="8"/>
      <c r="T340" s="6">
        <v>552.23</v>
      </c>
      <c r="U340" s="7">
        <f>IFERROR(T340/T446, "NA")</f>
        <v>4.5676097306141684E-3</v>
      </c>
      <c r="V340" s="8"/>
      <c r="W340" s="6">
        <v>329.61</v>
      </c>
      <c r="X340" s="7">
        <f>IFERROR(W340/W446, "NA")</f>
        <v>3.3762504987142265E-3</v>
      </c>
      <c r="Y340" s="8"/>
      <c r="Z340" s="6">
        <v>382.41</v>
      </c>
      <c r="AA340" s="7">
        <f>IFERROR(Z340/Z446, "NA")</f>
        <v>4.3813764747088115E-3</v>
      </c>
      <c r="AB340" s="8"/>
      <c r="AC340" s="6">
        <v>250.44</v>
      </c>
      <c r="AD340" s="7">
        <f>IFERROR(AC340/AC446, "NA")</f>
        <v>2.3357388658124365E-3</v>
      </c>
      <c r="AE340" s="8"/>
      <c r="AF340" s="6">
        <v>0</v>
      </c>
      <c r="AG340" s="7" t="str">
        <f>IFERROR(AF340/AF446, "NA")</f>
        <v>NA</v>
      </c>
      <c r="AH340" s="8"/>
      <c r="AI340" s="6">
        <v>0</v>
      </c>
      <c r="AJ340" s="7" t="str">
        <f>IFERROR(AI340/AI446, "NA")</f>
        <v>NA</v>
      </c>
      <c r="AK340" s="6"/>
      <c r="AL340" s="9">
        <f t="shared" si="42"/>
        <v>3769.93</v>
      </c>
      <c r="AM340" s="7">
        <f>IFERROR(AL340/AL446, "NA")</f>
        <v>3.9558767376707948E-3</v>
      </c>
      <c r="AN340" s="6"/>
      <c r="AO340" s="6">
        <v>4090.83</v>
      </c>
      <c r="AP340" s="7">
        <f>IFERROR(AO340/AO446, "NA")</f>
        <v>3.8334970063745337E-3</v>
      </c>
      <c r="AQ340" s="6"/>
      <c r="AR340" s="9">
        <f t="shared" si="43"/>
        <v>-320.90000000000009</v>
      </c>
    </row>
    <row r="341" spans="1:44" ht="16.5" customHeight="1" x14ac:dyDescent="0.3">
      <c r="A341" s="35" t="s">
        <v>711</v>
      </c>
      <c r="B341" s="6">
        <v>270.75</v>
      </c>
      <c r="C341" s="7">
        <f>IFERROR(B341/B446, "NA")</f>
        <v>2.3716702997239403E-3</v>
      </c>
      <c r="D341" s="8"/>
      <c r="E341" s="6">
        <v>349.39</v>
      </c>
      <c r="F341" s="7">
        <f>IFERROR(E341/E446, "NA")</f>
        <v>4.6097060970979129E-3</v>
      </c>
      <c r="G341" s="8"/>
      <c r="H341" s="6">
        <v>421.6</v>
      </c>
      <c r="I341" s="7">
        <f>IFERROR(H341/H446, "NA")</f>
        <v>3.3458543626417271E-3</v>
      </c>
      <c r="J341" s="8"/>
      <c r="K341" s="6">
        <v>392.05</v>
      </c>
      <c r="L341" s="7">
        <f>IFERROR(K341/K446, "NA")</f>
        <v>4.7538516141087481E-3</v>
      </c>
      <c r="M341" s="8"/>
      <c r="N341" s="6">
        <v>475.55</v>
      </c>
      <c r="O341" s="7">
        <f>IFERROR(N341/N446, "NA")</f>
        <v>7.0050643278644084E-3</v>
      </c>
      <c r="P341" s="8"/>
      <c r="Q341" s="6">
        <v>524.66</v>
      </c>
      <c r="R341" s="7">
        <f>IFERROR(Q341/Q446, "NA")</f>
        <v>7.12388175925907E-3</v>
      </c>
      <c r="S341" s="8"/>
      <c r="T341" s="6">
        <v>612.4</v>
      </c>
      <c r="U341" s="7">
        <f>IFERROR(T341/T446, "NA")</f>
        <v>5.0652883744601281E-3</v>
      </c>
      <c r="V341" s="8"/>
      <c r="W341" s="6">
        <v>654.23</v>
      </c>
      <c r="X341" s="7">
        <f>IFERROR(W341/W446, "NA")</f>
        <v>6.7013875907096518E-3</v>
      </c>
      <c r="Y341" s="8"/>
      <c r="Z341" s="6">
        <v>803.12</v>
      </c>
      <c r="AA341" s="7">
        <f>IFERROR(Z341/Z446, "NA")</f>
        <v>9.2015665761045473E-3</v>
      </c>
      <c r="AB341" s="8"/>
      <c r="AC341" s="6">
        <v>890.2</v>
      </c>
      <c r="AD341" s="7">
        <f>IFERROR(AC341/AC446, "NA")</f>
        <v>8.3024865770093877E-3</v>
      </c>
      <c r="AE341" s="8"/>
      <c r="AF341" s="6">
        <v>0</v>
      </c>
      <c r="AG341" s="7" t="str">
        <f>IFERROR(AF341/AF446, "NA")</f>
        <v>NA</v>
      </c>
      <c r="AH341" s="8"/>
      <c r="AI341" s="6">
        <v>0</v>
      </c>
      <c r="AJ341" s="7" t="str">
        <f>IFERROR(AI341/AI446, "NA")</f>
        <v>NA</v>
      </c>
      <c r="AK341" s="6"/>
      <c r="AL341" s="9">
        <f t="shared" si="42"/>
        <v>5393.95</v>
      </c>
      <c r="AM341" s="7">
        <f>IFERROR(AL341/AL446, "NA")</f>
        <v>5.659999344592442E-3</v>
      </c>
      <c r="AN341" s="6"/>
      <c r="AO341" s="6">
        <v>4750.8500000000004</v>
      </c>
      <c r="AP341" s="7">
        <f>IFERROR(AO341/AO446, "NA")</f>
        <v>4.4519985559738377E-3</v>
      </c>
      <c r="AQ341" s="6"/>
      <c r="AR341" s="9">
        <f t="shared" si="43"/>
        <v>643.09999999999945</v>
      </c>
    </row>
    <row r="342" spans="1:44" ht="16.5" hidden="1" customHeight="1" x14ac:dyDescent="0.3">
      <c r="A342" s="35" t="s">
        <v>712</v>
      </c>
      <c r="B342" s="6">
        <v>0</v>
      </c>
      <c r="C342" s="7">
        <f>IFERROR(B342/B446, "NA")</f>
        <v>0</v>
      </c>
      <c r="D342" s="8"/>
      <c r="E342" s="6">
        <v>0</v>
      </c>
      <c r="F342" s="7">
        <f>IFERROR(E342/E446, "NA")</f>
        <v>0</v>
      </c>
      <c r="G342" s="8"/>
      <c r="H342" s="6">
        <v>0</v>
      </c>
      <c r="I342" s="7">
        <f>IFERROR(H342/H446, "NA")</f>
        <v>0</v>
      </c>
      <c r="J342" s="8"/>
      <c r="K342" s="6">
        <v>0</v>
      </c>
      <c r="L342" s="7">
        <f>IFERROR(K342/K446, "NA")</f>
        <v>0</v>
      </c>
      <c r="M342" s="8"/>
      <c r="N342" s="6">
        <v>0</v>
      </c>
      <c r="O342" s="7">
        <f>IFERROR(N342/N446, "NA")</f>
        <v>0</v>
      </c>
      <c r="P342" s="8"/>
      <c r="Q342" s="6">
        <v>0</v>
      </c>
      <c r="R342" s="7">
        <f>IFERROR(Q342/Q446, "NA")</f>
        <v>0</v>
      </c>
      <c r="S342" s="8"/>
      <c r="T342" s="6">
        <v>0</v>
      </c>
      <c r="U342" s="7">
        <f>IFERROR(T342/T446, "NA")</f>
        <v>0</v>
      </c>
      <c r="V342" s="8"/>
      <c r="W342" s="6">
        <v>0</v>
      </c>
      <c r="X342" s="7">
        <f>IFERROR(W342/W446, "NA")</f>
        <v>0</v>
      </c>
      <c r="Y342" s="8"/>
      <c r="Z342" s="6">
        <v>0</v>
      </c>
      <c r="AA342" s="7">
        <f>IFERROR(Z342/Z446, "NA")</f>
        <v>0</v>
      </c>
      <c r="AB342" s="8"/>
      <c r="AC342" s="6">
        <v>0</v>
      </c>
      <c r="AD342" s="7">
        <f>IFERROR(AC342/AC446, "NA")</f>
        <v>0</v>
      </c>
      <c r="AE342" s="8"/>
      <c r="AF342" s="6">
        <v>0</v>
      </c>
      <c r="AG342" s="7" t="str">
        <f>IFERROR(AF342/AF446, "NA")</f>
        <v>NA</v>
      </c>
      <c r="AH342" s="8"/>
      <c r="AI342" s="6">
        <v>0</v>
      </c>
      <c r="AJ342" s="7" t="str">
        <f>IFERROR(AI342/AI446, "NA")</f>
        <v>NA</v>
      </c>
      <c r="AK342" s="6"/>
      <c r="AL342" s="9">
        <f t="shared" si="42"/>
        <v>0</v>
      </c>
      <c r="AM342" s="7">
        <f>IFERROR(AL342/AL446, "NA")</f>
        <v>0</v>
      </c>
      <c r="AN342" s="6"/>
      <c r="AO342" s="6">
        <v>0</v>
      </c>
      <c r="AP342" s="7">
        <f>IFERROR(AO342/AO446, "NA")</f>
        <v>0</v>
      </c>
      <c r="AQ342" s="6"/>
      <c r="AR342" s="9">
        <f t="shared" si="43"/>
        <v>0</v>
      </c>
    </row>
    <row r="343" spans="1:44" ht="16.5" customHeight="1" x14ac:dyDescent="0.3">
      <c r="A343" s="36" t="s">
        <v>366</v>
      </c>
      <c r="B343" s="11">
        <f>IFERROR(B338+B339+B340+B341+B342, "NA")</f>
        <v>3224.56</v>
      </c>
      <c r="C343" s="12">
        <f>IFERROR(B343/B446, "NA")</f>
        <v>2.8245958196409338E-2</v>
      </c>
      <c r="D343" s="2"/>
      <c r="E343" s="11">
        <f>IFERROR(E338+E339+E340+E341+E342, "NA")</f>
        <v>3007.71</v>
      </c>
      <c r="F343" s="12">
        <f>IFERROR(E343/E446, "NA")</f>
        <v>3.9682472667512993E-2</v>
      </c>
      <c r="G343" s="2"/>
      <c r="H343" s="11">
        <f>IFERROR(H338+H339+H340+H341+H342, "NA")</f>
        <v>2879.8399999999997</v>
      </c>
      <c r="I343" s="12">
        <f>IFERROR(H343/H446, "NA")</f>
        <v>2.2854661356048741E-2</v>
      </c>
      <c r="J343" s="2"/>
      <c r="K343" s="11">
        <f>IFERROR(K338+K339+K340+K341+K342, "NA")</f>
        <v>3324.6700000000005</v>
      </c>
      <c r="L343" s="12">
        <f>IFERROR(K343/K446, "NA")</f>
        <v>4.0313704491465201E-2</v>
      </c>
      <c r="M343" s="2"/>
      <c r="N343" s="11">
        <f>IFERROR(N338+N339+N340+N341+N342, "NA")</f>
        <v>3404.88</v>
      </c>
      <c r="O343" s="12">
        <f>IFERROR(N343/N446, "NA")</f>
        <v>5.0155406221551818E-2</v>
      </c>
      <c r="P343" s="2"/>
      <c r="Q343" s="11">
        <f>IFERROR(Q338+Q339+Q340+Q341+Q342, "NA")</f>
        <v>3412.45</v>
      </c>
      <c r="R343" s="12">
        <f>IFERROR(Q343/Q446, "NA")</f>
        <v>4.6334560113947341E-2</v>
      </c>
      <c r="S343" s="2"/>
      <c r="T343" s="11">
        <f>IFERROR(T338+T339+T340+T341+T342, "NA")</f>
        <v>3169.78</v>
      </c>
      <c r="U343" s="12">
        <f>IFERROR(T343/T446, "NA")</f>
        <v>2.6217912775304091E-2</v>
      </c>
      <c r="V343" s="2"/>
      <c r="W343" s="11">
        <f>IFERROR(W338+W339+W340+W341+W342, "NA")</f>
        <v>3017.67</v>
      </c>
      <c r="X343" s="12">
        <f>IFERROR(W343/W446, "NA")</f>
        <v>3.091049981024532E-2</v>
      </c>
      <c r="Y343" s="2"/>
      <c r="Z343" s="11">
        <f>IFERROR(Z338+Z339+Z340+Z341+Z342, "NA")</f>
        <v>3298.8999999999996</v>
      </c>
      <c r="AA343" s="12">
        <f>IFERROR(Z343/Z446, "NA")</f>
        <v>3.7796403996801585E-2</v>
      </c>
      <c r="AB343" s="2"/>
      <c r="AC343" s="11">
        <f>IFERROR(AC338+AC339+AC340+AC341+AC342, "NA")</f>
        <v>3779.58</v>
      </c>
      <c r="AD343" s="12">
        <f>IFERROR(AC343/AC446, "NA")</f>
        <v>3.525040689365664E-2</v>
      </c>
      <c r="AE343" s="2"/>
      <c r="AF343" s="11">
        <f>IFERROR(AF338+AF339+AF340+AF341+AF342, "NA")</f>
        <v>0</v>
      </c>
      <c r="AG343" s="12" t="str">
        <f>IFERROR(AF343/AF446, "NA")</f>
        <v>NA</v>
      </c>
      <c r="AH343" s="2"/>
      <c r="AI343" s="11">
        <f>IFERROR(AI338+AI339+AI340+AI341+AI342, "NA")</f>
        <v>0</v>
      </c>
      <c r="AJ343" s="12" t="str">
        <f>IFERROR(AI343/AI446, "NA")</f>
        <v>NA</v>
      </c>
      <c r="AK343" s="2"/>
      <c r="AL343" s="11">
        <f t="shared" si="42"/>
        <v>32520.04</v>
      </c>
      <c r="AM343" s="12">
        <f>IFERROR(AL343/AL446, "NA")</f>
        <v>3.4124047328232557E-2</v>
      </c>
      <c r="AN343" s="2"/>
      <c r="AO343" s="11">
        <f>IFERROR(AO338+AO339+AO340+AO341+AO342, "NA")</f>
        <v>39660.71</v>
      </c>
      <c r="AP343" s="12">
        <f>IFERROR(AO343/AO446, "NA")</f>
        <v>3.7165859509118819E-2</v>
      </c>
      <c r="AQ343" s="2"/>
      <c r="AR343" s="11">
        <f t="shared" si="43"/>
        <v>-7140.6699999999983</v>
      </c>
    </row>
    <row r="344" spans="1:44" ht="16.5" customHeight="1" x14ac:dyDescent="0.3">
      <c r="A344" s="40" t="s">
        <v>367</v>
      </c>
      <c r="B344" s="11">
        <f>IFERROR(B329+B330+B331+B332+B333+B334+B335+B336+B338+B339+B340+B341+B342, "NA")</f>
        <v>12130.369999999999</v>
      </c>
      <c r="C344" s="12">
        <f>IFERROR(B344/B446, "NA")</f>
        <v>0.10625757434408971</v>
      </c>
      <c r="D344" s="2"/>
      <c r="E344" s="11">
        <f>IFERROR(E329+E330+E331+E332+E333+E334+E335+E336+E338+E339+E340+E341+E342, "NA")</f>
        <v>10851.43</v>
      </c>
      <c r="F344" s="12">
        <f>IFERROR(E344/E446, "NA")</f>
        <v>0.14316924649598217</v>
      </c>
      <c r="G344" s="2"/>
      <c r="H344" s="11">
        <f>IFERROR(H329+H330+H331+H332+H333+H334+H335+H336+H338+H339+H340+H341+H342, "NA")</f>
        <v>10723.560000000001</v>
      </c>
      <c r="I344" s="12">
        <f>IFERROR(H344/H446, "NA")</f>
        <v>8.5103107232092787E-2</v>
      </c>
      <c r="J344" s="2"/>
      <c r="K344" s="11">
        <f>IFERROR(K329+K330+K331+K332+K333+K334+K335+K336+K338+K339+K340+K341+K342, "NA")</f>
        <v>12230.479999999998</v>
      </c>
      <c r="L344" s="12">
        <f>IFERROR(K344/K446, "NA")</f>
        <v>0.14830222443393634</v>
      </c>
      <c r="M344" s="2"/>
      <c r="N344" s="11">
        <f>IFERROR(N329+N330+N331+N332+N333+N334+N335+N336+N338+N339+N340+N341+N342, "NA")</f>
        <v>11394.509999999998</v>
      </c>
      <c r="O344" s="12">
        <f>IFERROR(N344/N446, "NA")</f>
        <v>0.16784623180421462</v>
      </c>
      <c r="P344" s="2"/>
      <c r="Q344" s="11">
        <f>IFERROR(Q329+Q330+Q331+Q332+Q333+Q334+Q335+Q336+Q338+Q339+Q340+Q341+Q342, "NA")</f>
        <v>11402.079999999998</v>
      </c>
      <c r="R344" s="12">
        <f>IFERROR(Q344/Q446, "NA")</f>
        <v>0.15481849146039844</v>
      </c>
      <c r="S344" s="2"/>
      <c r="T344" s="11">
        <f>IFERROR(T329+T330+T331+T332+T333+T334+T335+T336+T338+T339+T340+T341+T342, "NA")</f>
        <v>14726.739999999998</v>
      </c>
      <c r="U344" s="12">
        <f>IFERROR(T344/T446, "NA")</f>
        <v>0.12180794401648748</v>
      </c>
      <c r="V344" s="2"/>
      <c r="W344" s="11">
        <f>IFERROR(W329+W330+W331+W332+W333+W334+W335+W336+W338+W339+W340+W341+W342, "NA")</f>
        <v>11007.3</v>
      </c>
      <c r="X344" s="12">
        <f>IFERROR(W344/W446, "NA")</f>
        <v>0.11274961959436031</v>
      </c>
      <c r="Y344" s="2"/>
      <c r="Z344" s="11">
        <f>IFERROR(Z329+Z330+Z331+Z332+Z333+Z334+Z335+Z336+Z338+Z339+Z340+Z341+Z342, "NA")</f>
        <v>11288.53</v>
      </c>
      <c r="AA344" s="12">
        <f>IFERROR(Z344/Z446, "NA")</f>
        <v>0.12933579084240646</v>
      </c>
      <c r="AB344" s="2"/>
      <c r="AC344" s="11">
        <f>IFERROR(AC329+AC330+AC331+AC332+AC333+AC334+AC335+AC336+AC338+AC339+AC340+AC341+AC342, "NA")</f>
        <v>12863.16</v>
      </c>
      <c r="AD344" s="12">
        <f>IFERROR(AC344/AC446, "NA")</f>
        <v>0.11996878593341279</v>
      </c>
      <c r="AE344" s="2"/>
      <c r="AF344" s="11">
        <f>IFERROR(AF329+AF330+AF331+AF332+AF333+AF334+AF335+AF336+AF338+AF339+AF340+AF341+AF342, "NA")</f>
        <v>0</v>
      </c>
      <c r="AG344" s="12" t="str">
        <f>IFERROR(AF344/AF446, "NA")</f>
        <v>NA</v>
      </c>
      <c r="AH344" s="2"/>
      <c r="AI344" s="11">
        <f>IFERROR(AI329+AI330+AI331+AI332+AI333+AI334+AI335+AI336+AI338+AI339+AI340+AI341+AI342, "NA")</f>
        <v>0</v>
      </c>
      <c r="AJ344" s="12" t="str">
        <f>IFERROR(AI344/AI446, "NA")</f>
        <v>NA</v>
      </c>
      <c r="AK344" s="2"/>
      <c r="AL344" s="11">
        <f t="shared" si="42"/>
        <v>118618.15999999999</v>
      </c>
      <c r="AM344" s="12">
        <f>IFERROR(AL344/AL446, "NA")</f>
        <v>0.1244688415459471</v>
      </c>
      <c r="AN344" s="2"/>
      <c r="AO344" s="11">
        <f>IFERROR(AO329+AO330+AO331+AO332+AO333+AO334+AO335+AO336+AO338+AO339+AO340+AO341+AO342, "NA")</f>
        <v>138526.07999999999</v>
      </c>
      <c r="AP344" s="12">
        <f>IFERROR(AO344/AO446, "NA")</f>
        <v>0.12981211954170649</v>
      </c>
      <c r="AQ344" s="2"/>
      <c r="AR344" s="11">
        <f t="shared" si="43"/>
        <v>-19907.919999999998</v>
      </c>
    </row>
    <row r="345" spans="1:44" ht="16.5" customHeight="1" x14ac:dyDescent="0.3">
      <c r="A345" s="10" t="s">
        <v>33</v>
      </c>
      <c r="B345" s="11">
        <f>IFERROR(B329+B330+B331+B332+B333+B334+B335+B336+B338+B339+B340+B341+B342, "NA")</f>
        <v>12130.369999999999</v>
      </c>
      <c r="C345" s="12">
        <f>IFERROR(B345/B446, "NA")</f>
        <v>0.10625757434408971</v>
      </c>
      <c r="D345" s="2"/>
      <c r="E345" s="11">
        <f>IFERROR(E329+E330+E331+E332+E333+E334+E335+E336+E338+E339+E340+E341+E342, "NA")</f>
        <v>10851.43</v>
      </c>
      <c r="F345" s="12">
        <f>IFERROR(E345/E446, "NA")</f>
        <v>0.14316924649598217</v>
      </c>
      <c r="G345" s="2"/>
      <c r="H345" s="11">
        <f>IFERROR(H329+H330+H331+H332+H333+H334+H335+H336+H338+H339+H340+H341+H342, "NA")</f>
        <v>10723.560000000001</v>
      </c>
      <c r="I345" s="12">
        <f>IFERROR(H345/H446, "NA")</f>
        <v>8.5103107232092787E-2</v>
      </c>
      <c r="J345" s="2"/>
      <c r="K345" s="11">
        <f>IFERROR(K329+K330+K331+K332+K333+K334+K335+K336+K338+K339+K340+K341+K342, "NA")</f>
        <v>12230.479999999998</v>
      </c>
      <c r="L345" s="12">
        <f>IFERROR(K345/K446, "NA")</f>
        <v>0.14830222443393634</v>
      </c>
      <c r="M345" s="2"/>
      <c r="N345" s="11">
        <f>IFERROR(N329+N330+N331+N332+N333+N334+N335+N336+N338+N339+N340+N341+N342, "NA")</f>
        <v>11394.509999999998</v>
      </c>
      <c r="O345" s="12">
        <f>IFERROR(N345/N446, "NA")</f>
        <v>0.16784623180421462</v>
      </c>
      <c r="P345" s="2"/>
      <c r="Q345" s="11">
        <f>IFERROR(Q329+Q330+Q331+Q332+Q333+Q334+Q335+Q336+Q338+Q339+Q340+Q341+Q342, "NA")</f>
        <v>11402.079999999998</v>
      </c>
      <c r="R345" s="12">
        <f>IFERROR(Q345/Q446, "NA")</f>
        <v>0.15481849146039844</v>
      </c>
      <c r="S345" s="2"/>
      <c r="T345" s="11">
        <f>IFERROR(T329+T330+T331+T332+T333+T334+T335+T336+T338+T339+T340+T341+T342, "NA")</f>
        <v>14726.739999999998</v>
      </c>
      <c r="U345" s="12">
        <f>IFERROR(T345/T446, "NA")</f>
        <v>0.12180794401648748</v>
      </c>
      <c r="V345" s="2"/>
      <c r="W345" s="11">
        <f>IFERROR(W329+W330+W331+W332+W333+W334+W335+W336+W338+W339+W340+W341+W342, "NA")</f>
        <v>11007.3</v>
      </c>
      <c r="X345" s="12">
        <f>IFERROR(W345/W446, "NA")</f>
        <v>0.11274961959436031</v>
      </c>
      <c r="Y345" s="2"/>
      <c r="Z345" s="11">
        <f>IFERROR(Z329+Z330+Z331+Z332+Z333+Z334+Z335+Z336+Z338+Z339+Z340+Z341+Z342, "NA")</f>
        <v>11288.53</v>
      </c>
      <c r="AA345" s="12">
        <f>IFERROR(Z345/Z446, "NA")</f>
        <v>0.12933579084240646</v>
      </c>
      <c r="AB345" s="2"/>
      <c r="AC345" s="11">
        <f>IFERROR(AC329+AC330+AC331+AC332+AC333+AC334+AC335+AC336+AC338+AC339+AC340+AC341+AC342, "NA")</f>
        <v>12863.16</v>
      </c>
      <c r="AD345" s="12">
        <f>IFERROR(AC345/AC446, "NA")</f>
        <v>0.11996878593341279</v>
      </c>
      <c r="AE345" s="2"/>
      <c r="AF345" s="11">
        <f>IFERROR(AF329+AF330+AF331+AF332+AF333+AF334+AF335+AF336+AF338+AF339+AF340+AF341+AF342, "NA")</f>
        <v>0</v>
      </c>
      <c r="AG345" s="12" t="str">
        <f>IFERROR(AF345/AF446, "NA")</f>
        <v>NA</v>
      </c>
      <c r="AH345" s="2"/>
      <c r="AI345" s="11">
        <f>IFERROR(AI329+AI330+AI331+AI332+AI333+AI334+AI335+AI336+AI338+AI339+AI340+AI341+AI342, "NA")</f>
        <v>0</v>
      </c>
      <c r="AJ345" s="12" t="str">
        <f>IFERROR(AI345/AI446, "NA")</f>
        <v>NA</v>
      </c>
      <c r="AK345" s="2"/>
      <c r="AL345" s="11">
        <f t="shared" si="42"/>
        <v>118618.15999999999</v>
      </c>
      <c r="AM345" s="12">
        <f>IFERROR(AL345/AL446, "NA")</f>
        <v>0.1244688415459471</v>
      </c>
      <c r="AN345" s="2"/>
      <c r="AO345" s="11">
        <f>IFERROR(AO329+AO330+AO331+AO332+AO333+AO334+AO335+AO336+AO338+AO339+AO340+AO341+AO342, "NA")</f>
        <v>138526.07999999999</v>
      </c>
      <c r="AP345" s="12">
        <f>IFERROR(AO345/AO446, "NA")</f>
        <v>0.12981211954170649</v>
      </c>
      <c r="AQ345" s="2"/>
      <c r="AR345" s="11">
        <f t="shared" si="43"/>
        <v>-19907.919999999998</v>
      </c>
    </row>
    <row r="346" spans="1:44" ht="16.5" customHeight="1" x14ac:dyDescent="0.3">
      <c r="A346" s="21" t="s">
        <v>368</v>
      </c>
      <c r="B346" s="22">
        <f>IFERROR(B198-B326-B345, "NA")</f>
        <v>8024.1200000000063</v>
      </c>
      <c r="C346" s="23">
        <f>IFERROR(B346/B446, "NA")</f>
        <v>7.0288336418913674E-2</v>
      </c>
      <c r="D346" s="24"/>
      <c r="E346" s="22">
        <f>IFERROR(E198-E326-E345, "NA")</f>
        <v>-4260.9900000000016</v>
      </c>
      <c r="F346" s="23">
        <f>IFERROR(E346/E446, "NA")</f>
        <v>-5.6217726845854903E-2</v>
      </c>
      <c r="G346" s="24"/>
      <c r="H346" s="22">
        <f>IFERROR(H198-H326-H345, "NA")</f>
        <v>33223.180000000008</v>
      </c>
      <c r="I346" s="23">
        <f>IFERROR(H346/H446, "NA")</f>
        <v>0.26366205347208582</v>
      </c>
      <c r="J346" s="24"/>
      <c r="K346" s="22">
        <f>IFERROR(K198-K326-K345, "NA")</f>
        <v>-4031.6900000000151</v>
      </c>
      <c r="L346" s="23">
        <f>IFERROR(K346/K446, "NA")</f>
        <v>-4.888676447924032E-2</v>
      </c>
      <c r="M346" s="24"/>
      <c r="N346" s="22">
        <f>IFERROR(N198-N326-N345, "NA")</f>
        <v>-8396.4899999999761</v>
      </c>
      <c r="O346" s="23">
        <f>IFERROR(N346/N446, "NA")</f>
        <v>-0.12368405546897289</v>
      </c>
      <c r="P346" s="24"/>
      <c r="Q346" s="22">
        <f>IFERROR(Q198-Q326-Q345, "NA")</f>
        <v>-921.29999999999563</v>
      </c>
      <c r="R346" s="23">
        <f>IFERROR(Q346/Q446, "NA")</f>
        <v>-1.2509496178106488E-2</v>
      </c>
      <c r="S346" s="24"/>
      <c r="T346" s="22">
        <f>IFERROR(T198-T326-T345, "NA")</f>
        <v>10212.299999999988</v>
      </c>
      <c r="U346" s="23">
        <f>IFERROR(T346/T446, "NA")</f>
        <v>8.4468067384877707E-2</v>
      </c>
      <c r="V346" s="24"/>
      <c r="W346" s="22">
        <f>IFERROR(W198-W326-W345, "NA")</f>
        <v>8236.1400000000067</v>
      </c>
      <c r="X346" s="23">
        <f>IFERROR(W346/W446, "NA")</f>
        <v>8.4364163048694554E-2</v>
      </c>
      <c r="Y346" s="24"/>
      <c r="Z346" s="22">
        <f>IFERROR(Z198-Z326-Z345, "NA")</f>
        <v>6009.4199999999964</v>
      </c>
      <c r="AA346" s="23">
        <f>IFERROR(Z346/Z446, "NA")</f>
        <v>6.8851576618405921E-2</v>
      </c>
      <c r="AB346" s="24"/>
      <c r="AC346" s="22">
        <f>IFERROR(AC198-AC326-AC345, "NA")</f>
        <v>14866.500000000015</v>
      </c>
      <c r="AD346" s="23">
        <f>IFERROR(AC346/AC446, "NA")</f>
        <v>0.13865301808257713</v>
      </c>
      <c r="AE346" s="24"/>
      <c r="AF346" s="22">
        <f>IFERROR(AF198-AF326-AF345, "NA")</f>
        <v>0</v>
      </c>
      <c r="AG346" s="23" t="str">
        <f>IFERROR(AF346/AF446, "NA")</f>
        <v>NA</v>
      </c>
      <c r="AH346" s="24"/>
      <c r="AI346" s="22">
        <f>IFERROR(AI198-AI326-AI345, "NA")</f>
        <v>0</v>
      </c>
      <c r="AJ346" s="23" t="str">
        <f>IFERROR(AI346/AI446, "NA")</f>
        <v>NA</v>
      </c>
      <c r="AK346" s="24"/>
      <c r="AL346" s="22">
        <f t="shared" si="42"/>
        <v>62961.190000000031</v>
      </c>
      <c r="AM346" s="23">
        <f>IFERROR(AL346/AL446, "NA")</f>
        <v>6.6066666197269239E-2</v>
      </c>
      <c r="AN346" s="24"/>
      <c r="AO346" s="22">
        <f>IFERROR(AO198-AO326-AO345, "NA")</f>
        <v>31372.690000000148</v>
      </c>
      <c r="AP346" s="23">
        <f>IFERROR(AO346/AO446, "NA")</f>
        <v>2.939919605481451E-2</v>
      </c>
      <c r="AQ346" s="24"/>
      <c r="AR346" s="22">
        <f t="shared" si="43"/>
        <v>31588.499999999884</v>
      </c>
    </row>
    <row r="347" spans="1:44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  <c r="AE347" s="4"/>
      <c r="AF347" s="2"/>
      <c r="AG347" s="3"/>
      <c r="AH347" s="4"/>
      <c r="AI347" s="2"/>
      <c r="AJ347" s="3"/>
      <c r="AK347" s="2"/>
      <c r="AL347" s="2"/>
      <c r="AM347" s="3"/>
      <c r="AN347" s="2"/>
      <c r="AO347" s="2"/>
      <c r="AP347" s="3"/>
      <c r="AQ347" s="2"/>
      <c r="AR347" s="2"/>
    </row>
    <row r="348" spans="1:44" ht="16.5" hidden="1" customHeight="1" x14ac:dyDescent="0.3">
      <c r="A348" s="5" t="s">
        <v>713</v>
      </c>
      <c r="B348" s="6">
        <v>0</v>
      </c>
      <c r="C348" s="7">
        <f>IFERROR(B348/B446, "NA")</f>
        <v>0</v>
      </c>
      <c r="D348" s="8"/>
      <c r="E348" s="6">
        <v>0</v>
      </c>
      <c r="F348" s="7">
        <f>IFERROR(E348/E446, "NA")</f>
        <v>0</v>
      </c>
      <c r="G348" s="8"/>
      <c r="H348" s="6">
        <v>0</v>
      </c>
      <c r="I348" s="7">
        <f>IFERROR(H348/H446, "NA")</f>
        <v>0</v>
      </c>
      <c r="J348" s="8"/>
      <c r="K348" s="6">
        <v>0</v>
      </c>
      <c r="L348" s="7">
        <f>IFERROR(K348/K446, "NA")</f>
        <v>0</v>
      </c>
      <c r="M348" s="8"/>
      <c r="N348" s="6">
        <v>0</v>
      </c>
      <c r="O348" s="7">
        <f>IFERROR(N348/N446, "NA")</f>
        <v>0</v>
      </c>
      <c r="P348" s="8"/>
      <c r="Q348" s="6">
        <v>0</v>
      </c>
      <c r="R348" s="7">
        <f>IFERROR(Q348/Q446, "NA")</f>
        <v>0</v>
      </c>
      <c r="S348" s="8"/>
      <c r="T348" s="6">
        <v>0</v>
      </c>
      <c r="U348" s="7">
        <f>IFERROR(T348/T446, "NA")</f>
        <v>0</v>
      </c>
      <c r="V348" s="8"/>
      <c r="W348" s="6">
        <v>0</v>
      </c>
      <c r="X348" s="7">
        <f>IFERROR(W348/W446, "NA")</f>
        <v>0</v>
      </c>
      <c r="Y348" s="8"/>
      <c r="Z348" s="6">
        <v>0</v>
      </c>
      <c r="AA348" s="7">
        <f>IFERROR(Z348/Z446, "NA")</f>
        <v>0</v>
      </c>
      <c r="AB348" s="8"/>
      <c r="AC348" s="6">
        <v>0</v>
      </c>
      <c r="AD348" s="7">
        <f>IFERROR(AC348/AC446, "NA")</f>
        <v>0</v>
      </c>
      <c r="AE348" s="8"/>
      <c r="AF348" s="6">
        <v>0</v>
      </c>
      <c r="AG348" s="7" t="str">
        <f>IFERROR(AF348/AF446, "NA")</f>
        <v>NA</v>
      </c>
      <c r="AH348" s="8"/>
      <c r="AI348" s="6">
        <v>0</v>
      </c>
      <c r="AJ348" s="7" t="str">
        <f>IFERROR(AI348/AI446, "NA")</f>
        <v>NA</v>
      </c>
      <c r="AK348" s="6"/>
      <c r="AL348" s="9">
        <f>IFERROR(B348+E348+H348+K348+N348+Q348+T348+W348+Z348+AC348+AF348+AI348, "NA")</f>
        <v>0</v>
      </c>
      <c r="AM348" s="7">
        <f>IFERROR(AL348/AL446, "NA")</f>
        <v>0</v>
      </c>
      <c r="AN348" s="6"/>
      <c r="AO348" s="6">
        <v>0</v>
      </c>
      <c r="AP348" s="7">
        <f>IFERROR(AO348/AO446, "NA")</f>
        <v>0</v>
      </c>
      <c r="AQ348" s="6"/>
      <c r="AR348" s="9">
        <f>IFERROR(AL348-AO348, "NA")</f>
        <v>0</v>
      </c>
    </row>
    <row r="349" spans="1:44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  <c r="AE349" s="4"/>
      <c r="AF349" s="2"/>
      <c r="AG349" s="3"/>
      <c r="AH349" s="4"/>
      <c r="AI349" s="2"/>
      <c r="AJ349" s="3"/>
      <c r="AK349" s="2"/>
      <c r="AL349" s="2"/>
      <c r="AM349" s="3"/>
      <c r="AN349" s="2"/>
      <c r="AO349" s="2"/>
      <c r="AP349" s="3"/>
      <c r="AQ349" s="2"/>
      <c r="AR349" s="2"/>
    </row>
    <row r="350" spans="1:44" ht="16.5" hidden="1" customHeight="1" x14ac:dyDescent="0.3">
      <c r="A350" s="33" t="s">
        <v>714</v>
      </c>
      <c r="B350" s="6">
        <v>0</v>
      </c>
      <c r="C350" s="7">
        <f>IFERROR(B350/B446, "NA")</f>
        <v>0</v>
      </c>
      <c r="D350" s="8"/>
      <c r="E350" s="6">
        <v>0</v>
      </c>
      <c r="F350" s="7">
        <f>IFERROR(E350/E446, "NA")</f>
        <v>0</v>
      </c>
      <c r="G350" s="8"/>
      <c r="H350" s="6">
        <v>0</v>
      </c>
      <c r="I350" s="7">
        <f>IFERROR(H350/H446, "NA")</f>
        <v>0</v>
      </c>
      <c r="J350" s="8"/>
      <c r="K350" s="6">
        <v>0</v>
      </c>
      <c r="L350" s="7">
        <f>IFERROR(K350/K446, "NA")</f>
        <v>0</v>
      </c>
      <c r="M350" s="8"/>
      <c r="N350" s="6">
        <v>0</v>
      </c>
      <c r="O350" s="7">
        <f>IFERROR(N350/N446, "NA")</f>
        <v>0</v>
      </c>
      <c r="P350" s="8"/>
      <c r="Q350" s="6">
        <v>0</v>
      </c>
      <c r="R350" s="7">
        <f>IFERROR(Q350/Q446, "NA")</f>
        <v>0</v>
      </c>
      <c r="S350" s="8"/>
      <c r="T350" s="6">
        <v>0</v>
      </c>
      <c r="U350" s="7">
        <f>IFERROR(T350/T446, "NA")</f>
        <v>0</v>
      </c>
      <c r="V350" s="8"/>
      <c r="W350" s="6">
        <v>0</v>
      </c>
      <c r="X350" s="7">
        <f>IFERROR(W350/W446, "NA")</f>
        <v>0</v>
      </c>
      <c r="Y350" s="8"/>
      <c r="Z350" s="6">
        <v>0</v>
      </c>
      <c r="AA350" s="7">
        <f>IFERROR(Z350/Z446, "NA")</f>
        <v>0</v>
      </c>
      <c r="AB350" s="8"/>
      <c r="AC350" s="6">
        <v>0</v>
      </c>
      <c r="AD350" s="7">
        <f>IFERROR(AC350/AC446, "NA")</f>
        <v>0</v>
      </c>
      <c r="AE350" s="8"/>
      <c r="AF350" s="6">
        <v>0</v>
      </c>
      <c r="AG350" s="7" t="str">
        <f>IFERROR(AF350/AF446, "NA")</f>
        <v>NA</v>
      </c>
      <c r="AH350" s="8"/>
      <c r="AI350" s="6">
        <v>0</v>
      </c>
      <c r="AJ350" s="7" t="str">
        <f>IFERROR(AI350/AI446, "NA")</f>
        <v>NA</v>
      </c>
      <c r="AK350" s="6"/>
      <c r="AL350" s="9">
        <f t="shared" ref="AL350:AL359" si="44">IFERROR(B350+E350+H350+K350+N350+Q350+T350+W350+Z350+AC350+AF350+AI350, "NA")</f>
        <v>0</v>
      </c>
      <c r="AM350" s="7">
        <f>IFERROR(AL350/AL446, "NA")</f>
        <v>0</v>
      </c>
      <c r="AN350" s="6"/>
      <c r="AO350" s="6">
        <v>0</v>
      </c>
      <c r="AP350" s="7">
        <f>IFERROR(AO350/AO446, "NA")</f>
        <v>0</v>
      </c>
      <c r="AQ350" s="6"/>
      <c r="AR350" s="9">
        <f t="shared" ref="AR350:AR359" si="45">IFERROR(AL350-AO350, "NA")</f>
        <v>0</v>
      </c>
    </row>
    <row r="351" spans="1:44" ht="16.5" hidden="1" customHeight="1" x14ac:dyDescent="0.3">
      <c r="A351" s="33" t="s">
        <v>715</v>
      </c>
      <c r="B351" s="6">
        <v>0</v>
      </c>
      <c r="C351" s="7">
        <f>IFERROR(B351/B446, "NA")</f>
        <v>0</v>
      </c>
      <c r="D351" s="8"/>
      <c r="E351" s="6">
        <v>0</v>
      </c>
      <c r="F351" s="7">
        <f>IFERROR(E351/E446, "NA")</f>
        <v>0</v>
      </c>
      <c r="G351" s="8"/>
      <c r="H351" s="6">
        <v>0</v>
      </c>
      <c r="I351" s="7">
        <f>IFERROR(H351/H446, "NA")</f>
        <v>0</v>
      </c>
      <c r="J351" s="8"/>
      <c r="K351" s="6">
        <v>0</v>
      </c>
      <c r="L351" s="7">
        <f>IFERROR(K351/K446, "NA")</f>
        <v>0</v>
      </c>
      <c r="M351" s="8"/>
      <c r="N351" s="6">
        <v>0</v>
      </c>
      <c r="O351" s="7">
        <f>IFERROR(N351/N446, "NA")</f>
        <v>0</v>
      </c>
      <c r="P351" s="8"/>
      <c r="Q351" s="6">
        <v>0</v>
      </c>
      <c r="R351" s="7">
        <f>IFERROR(Q351/Q446, "NA")</f>
        <v>0</v>
      </c>
      <c r="S351" s="8"/>
      <c r="T351" s="6">
        <v>0</v>
      </c>
      <c r="U351" s="7">
        <f>IFERROR(T351/T446, "NA")</f>
        <v>0</v>
      </c>
      <c r="V351" s="8"/>
      <c r="W351" s="6">
        <v>0</v>
      </c>
      <c r="X351" s="7">
        <f>IFERROR(W351/W446, "NA")</f>
        <v>0</v>
      </c>
      <c r="Y351" s="8"/>
      <c r="Z351" s="6">
        <v>0</v>
      </c>
      <c r="AA351" s="7">
        <f>IFERROR(Z351/Z446, "NA")</f>
        <v>0</v>
      </c>
      <c r="AB351" s="8"/>
      <c r="AC351" s="6">
        <v>0</v>
      </c>
      <c r="AD351" s="7">
        <f>IFERROR(AC351/AC446, "NA")</f>
        <v>0</v>
      </c>
      <c r="AE351" s="8"/>
      <c r="AF351" s="6">
        <v>0</v>
      </c>
      <c r="AG351" s="7" t="str">
        <f>IFERROR(AF351/AF446, "NA")</f>
        <v>NA</v>
      </c>
      <c r="AH351" s="8"/>
      <c r="AI351" s="6">
        <v>0</v>
      </c>
      <c r="AJ351" s="7" t="str">
        <f>IFERROR(AI351/AI446, "NA")</f>
        <v>NA</v>
      </c>
      <c r="AK351" s="6"/>
      <c r="AL351" s="9">
        <f t="shared" si="44"/>
        <v>0</v>
      </c>
      <c r="AM351" s="7">
        <f>IFERROR(AL351/AL446, "NA")</f>
        <v>0</v>
      </c>
      <c r="AN351" s="6"/>
      <c r="AO351" s="6">
        <v>0</v>
      </c>
      <c r="AP351" s="7">
        <f>IFERROR(AO351/AO446, "NA")</f>
        <v>0</v>
      </c>
      <c r="AQ351" s="6"/>
      <c r="AR351" s="9">
        <f t="shared" si="45"/>
        <v>0</v>
      </c>
    </row>
    <row r="352" spans="1:44" ht="16.5" hidden="1" customHeight="1" x14ac:dyDescent="0.3">
      <c r="A352" s="33" t="s">
        <v>716</v>
      </c>
      <c r="B352" s="6">
        <v>0</v>
      </c>
      <c r="C352" s="7">
        <f>IFERROR(B352/B446, "NA")</f>
        <v>0</v>
      </c>
      <c r="D352" s="8"/>
      <c r="E352" s="6">
        <v>0</v>
      </c>
      <c r="F352" s="7">
        <f>IFERROR(E352/E446, "NA")</f>
        <v>0</v>
      </c>
      <c r="G352" s="8"/>
      <c r="H352" s="6">
        <v>0</v>
      </c>
      <c r="I352" s="7">
        <f>IFERROR(H352/H446, "NA")</f>
        <v>0</v>
      </c>
      <c r="J352" s="8"/>
      <c r="K352" s="6">
        <v>0</v>
      </c>
      <c r="L352" s="7">
        <f>IFERROR(K352/K446, "NA")</f>
        <v>0</v>
      </c>
      <c r="M352" s="8"/>
      <c r="N352" s="6">
        <v>0</v>
      </c>
      <c r="O352" s="7">
        <f>IFERROR(N352/N446, "NA")</f>
        <v>0</v>
      </c>
      <c r="P352" s="8"/>
      <c r="Q352" s="6">
        <v>0</v>
      </c>
      <c r="R352" s="7">
        <f>IFERROR(Q352/Q446, "NA")</f>
        <v>0</v>
      </c>
      <c r="S352" s="8"/>
      <c r="T352" s="6">
        <v>0</v>
      </c>
      <c r="U352" s="7">
        <f>IFERROR(T352/T446, "NA")</f>
        <v>0</v>
      </c>
      <c r="V352" s="8"/>
      <c r="W352" s="6">
        <v>0</v>
      </c>
      <c r="X352" s="7">
        <f>IFERROR(W352/W446, "NA")</f>
        <v>0</v>
      </c>
      <c r="Y352" s="8"/>
      <c r="Z352" s="6">
        <v>0</v>
      </c>
      <c r="AA352" s="7">
        <f>IFERROR(Z352/Z446, "NA")</f>
        <v>0</v>
      </c>
      <c r="AB352" s="8"/>
      <c r="AC352" s="6">
        <v>0</v>
      </c>
      <c r="AD352" s="7">
        <f>IFERROR(AC352/AC446, "NA")</f>
        <v>0</v>
      </c>
      <c r="AE352" s="8"/>
      <c r="AF352" s="6">
        <v>0</v>
      </c>
      <c r="AG352" s="7" t="str">
        <f>IFERROR(AF352/AF446, "NA")</f>
        <v>NA</v>
      </c>
      <c r="AH352" s="8"/>
      <c r="AI352" s="6">
        <v>0</v>
      </c>
      <c r="AJ352" s="7" t="str">
        <f>IFERROR(AI352/AI446, "NA")</f>
        <v>NA</v>
      </c>
      <c r="AK352" s="6"/>
      <c r="AL352" s="9">
        <f t="shared" si="44"/>
        <v>0</v>
      </c>
      <c r="AM352" s="7">
        <f>IFERROR(AL352/AL446, "NA")</f>
        <v>0</v>
      </c>
      <c r="AN352" s="6"/>
      <c r="AO352" s="6">
        <v>0</v>
      </c>
      <c r="AP352" s="7">
        <f>IFERROR(AO352/AO446, "NA")</f>
        <v>0</v>
      </c>
      <c r="AQ352" s="6"/>
      <c r="AR352" s="9">
        <f t="shared" si="45"/>
        <v>0</v>
      </c>
    </row>
    <row r="353" spans="1:44" ht="16.5" hidden="1" customHeight="1" x14ac:dyDescent="0.3">
      <c r="A353" s="33" t="s">
        <v>717</v>
      </c>
      <c r="B353" s="6">
        <v>0</v>
      </c>
      <c r="C353" s="7">
        <f>IFERROR(B353/B446, "NA")</f>
        <v>0</v>
      </c>
      <c r="D353" s="8"/>
      <c r="E353" s="6">
        <v>0</v>
      </c>
      <c r="F353" s="7">
        <f>IFERROR(E353/E446, "NA")</f>
        <v>0</v>
      </c>
      <c r="G353" s="8"/>
      <c r="H353" s="6">
        <v>0</v>
      </c>
      <c r="I353" s="7">
        <f>IFERROR(H353/H446, "NA")</f>
        <v>0</v>
      </c>
      <c r="J353" s="8"/>
      <c r="K353" s="6">
        <v>0</v>
      </c>
      <c r="L353" s="7">
        <f>IFERROR(K353/K446, "NA")</f>
        <v>0</v>
      </c>
      <c r="M353" s="8"/>
      <c r="N353" s="6">
        <v>0</v>
      </c>
      <c r="O353" s="7">
        <f>IFERROR(N353/N446, "NA")</f>
        <v>0</v>
      </c>
      <c r="P353" s="8"/>
      <c r="Q353" s="6">
        <v>0</v>
      </c>
      <c r="R353" s="7">
        <f>IFERROR(Q353/Q446, "NA")</f>
        <v>0</v>
      </c>
      <c r="S353" s="8"/>
      <c r="T353" s="6">
        <v>0</v>
      </c>
      <c r="U353" s="7">
        <f>IFERROR(T353/T446, "NA")</f>
        <v>0</v>
      </c>
      <c r="V353" s="8"/>
      <c r="W353" s="6">
        <v>0</v>
      </c>
      <c r="X353" s="7">
        <f>IFERROR(W353/W446, "NA")</f>
        <v>0</v>
      </c>
      <c r="Y353" s="8"/>
      <c r="Z353" s="6">
        <v>0</v>
      </c>
      <c r="AA353" s="7">
        <f>IFERROR(Z353/Z446, "NA")</f>
        <v>0</v>
      </c>
      <c r="AB353" s="8"/>
      <c r="AC353" s="6">
        <v>0</v>
      </c>
      <c r="AD353" s="7">
        <f>IFERROR(AC353/AC446, "NA")</f>
        <v>0</v>
      </c>
      <c r="AE353" s="8"/>
      <c r="AF353" s="6">
        <v>0</v>
      </c>
      <c r="AG353" s="7" t="str">
        <f>IFERROR(AF353/AF446, "NA")</f>
        <v>NA</v>
      </c>
      <c r="AH353" s="8"/>
      <c r="AI353" s="6">
        <v>0</v>
      </c>
      <c r="AJ353" s="7" t="str">
        <f>IFERROR(AI353/AI446, "NA")</f>
        <v>NA</v>
      </c>
      <c r="AK353" s="6"/>
      <c r="AL353" s="9">
        <f t="shared" si="44"/>
        <v>0</v>
      </c>
      <c r="AM353" s="7">
        <f>IFERROR(AL353/AL446, "NA")</f>
        <v>0</v>
      </c>
      <c r="AN353" s="6"/>
      <c r="AO353" s="6">
        <v>0</v>
      </c>
      <c r="AP353" s="7">
        <f>IFERROR(AO353/AO446, "NA")</f>
        <v>0</v>
      </c>
      <c r="AQ353" s="6"/>
      <c r="AR353" s="9">
        <f t="shared" si="45"/>
        <v>0</v>
      </c>
    </row>
    <row r="354" spans="1:44" ht="16.5" hidden="1" customHeight="1" x14ac:dyDescent="0.3">
      <c r="A354" s="33" t="s">
        <v>718</v>
      </c>
      <c r="B354" s="6">
        <v>0</v>
      </c>
      <c r="C354" s="7">
        <f>IFERROR(B354/B446, "NA")</f>
        <v>0</v>
      </c>
      <c r="D354" s="8"/>
      <c r="E354" s="6">
        <v>0</v>
      </c>
      <c r="F354" s="7">
        <f>IFERROR(E354/E446, "NA")</f>
        <v>0</v>
      </c>
      <c r="G354" s="8"/>
      <c r="H354" s="6">
        <v>0</v>
      </c>
      <c r="I354" s="7">
        <f>IFERROR(H354/H446, "NA")</f>
        <v>0</v>
      </c>
      <c r="J354" s="8"/>
      <c r="K354" s="6">
        <v>0</v>
      </c>
      <c r="L354" s="7">
        <f>IFERROR(K354/K446, "NA")</f>
        <v>0</v>
      </c>
      <c r="M354" s="8"/>
      <c r="N354" s="6">
        <v>0</v>
      </c>
      <c r="O354" s="7">
        <f>IFERROR(N354/N446, "NA")</f>
        <v>0</v>
      </c>
      <c r="P354" s="8"/>
      <c r="Q354" s="6">
        <v>0</v>
      </c>
      <c r="R354" s="7">
        <f>IFERROR(Q354/Q446, "NA")</f>
        <v>0</v>
      </c>
      <c r="S354" s="8"/>
      <c r="T354" s="6">
        <v>0</v>
      </c>
      <c r="U354" s="7">
        <f>IFERROR(T354/T446, "NA")</f>
        <v>0</v>
      </c>
      <c r="V354" s="8"/>
      <c r="W354" s="6">
        <v>0</v>
      </c>
      <c r="X354" s="7">
        <f>IFERROR(W354/W446, "NA")</f>
        <v>0</v>
      </c>
      <c r="Y354" s="8"/>
      <c r="Z354" s="6">
        <v>0</v>
      </c>
      <c r="AA354" s="7">
        <f>IFERROR(Z354/Z446, "NA")</f>
        <v>0</v>
      </c>
      <c r="AB354" s="8"/>
      <c r="AC354" s="6">
        <v>0</v>
      </c>
      <c r="AD354" s="7">
        <f>IFERROR(AC354/AC446, "NA")</f>
        <v>0</v>
      </c>
      <c r="AE354" s="8"/>
      <c r="AF354" s="6">
        <v>0</v>
      </c>
      <c r="AG354" s="7" t="str">
        <f>IFERROR(AF354/AF446, "NA")</f>
        <v>NA</v>
      </c>
      <c r="AH354" s="8"/>
      <c r="AI354" s="6">
        <v>0</v>
      </c>
      <c r="AJ354" s="7" t="str">
        <f>IFERROR(AI354/AI446, "NA")</f>
        <v>NA</v>
      </c>
      <c r="AK354" s="6"/>
      <c r="AL354" s="9">
        <f t="shared" si="44"/>
        <v>0</v>
      </c>
      <c r="AM354" s="7">
        <f>IFERROR(AL354/AL446, "NA")</f>
        <v>0</v>
      </c>
      <c r="AN354" s="6"/>
      <c r="AO354" s="6">
        <v>0</v>
      </c>
      <c r="AP354" s="7">
        <f>IFERROR(AO354/AO446, "NA")</f>
        <v>0</v>
      </c>
      <c r="AQ354" s="6"/>
      <c r="AR354" s="9">
        <f t="shared" si="45"/>
        <v>0</v>
      </c>
    </row>
    <row r="355" spans="1:44" ht="16.5" hidden="1" customHeight="1" x14ac:dyDescent="0.3">
      <c r="A355" s="33" t="s">
        <v>719</v>
      </c>
      <c r="B355" s="6">
        <v>0</v>
      </c>
      <c r="C355" s="7">
        <f>IFERROR(B355/B446, "NA")</f>
        <v>0</v>
      </c>
      <c r="D355" s="8"/>
      <c r="E355" s="6">
        <v>0</v>
      </c>
      <c r="F355" s="7">
        <f>IFERROR(E355/E446, "NA")</f>
        <v>0</v>
      </c>
      <c r="G355" s="8"/>
      <c r="H355" s="6">
        <v>0</v>
      </c>
      <c r="I355" s="7">
        <f>IFERROR(H355/H446, "NA")</f>
        <v>0</v>
      </c>
      <c r="J355" s="8"/>
      <c r="K355" s="6">
        <v>0</v>
      </c>
      <c r="L355" s="7">
        <f>IFERROR(K355/K446, "NA")</f>
        <v>0</v>
      </c>
      <c r="M355" s="8"/>
      <c r="N355" s="6">
        <v>0</v>
      </c>
      <c r="O355" s="7">
        <f>IFERROR(N355/N446, "NA")</f>
        <v>0</v>
      </c>
      <c r="P355" s="8"/>
      <c r="Q355" s="6">
        <v>0</v>
      </c>
      <c r="R355" s="7">
        <f>IFERROR(Q355/Q446, "NA")</f>
        <v>0</v>
      </c>
      <c r="S355" s="8"/>
      <c r="T355" s="6">
        <v>0</v>
      </c>
      <c r="U355" s="7">
        <f>IFERROR(T355/T446, "NA")</f>
        <v>0</v>
      </c>
      <c r="V355" s="8"/>
      <c r="W355" s="6">
        <v>0</v>
      </c>
      <c r="X355" s="7">
        <f>IFERROR(W355/W446, "NA")</f>
        <v>0</v>
      </c>
      <c r="Y355" s="8"/>
      <c r="Z355" s="6">
        <v>0</v>
      </c>
      <c r="AA355" s="7">
        <f>IFERROR(Z355/Z446, "NA")</f>
        <v>0</v>
      </c>
      <c r="AB355" s="8"/>
      <c r="AC355" s="6">
        <v>0</v>
      </c>
      <c r="AD355" s="7">
        <f>IFERROR(AC355/AC446, "NA")</f>
        <v>0</v>
      </c>
      <c r="AE355" s="8"/>
      <c r="AF355" s="6">
        <v>0</v>
      </c>
      <c r="AG355" s="7" t="str">
        <f>IFERROR(AF355/AF446, "NA")</f>
        <v>NA</v>
      </c>
      <c r="AH355" s="8"/>
      <c r="AI355" s="6">
        <v>0</v>
      </c>
      <c r="AJ355" s="7" t="str">
        <f>IFERROR(AI355/AI446, "NA")</f>
        <v>NA</v>
      </c>
      <c r="AK355" s="6"/>
      <c r="AL355" s="9">
        <f t="shared" si="44"/>
        <v>0</v>
      </c>
      <c r="AM355" s="7">
        <f>IFERROR(AL355/AL446, "NA")</f>
        <v>0</v>
      </c>
      <c r="AN355" s="6"/>
      <c r="AO355" s="6">
        <v>0</v>
      </c>
      <c r="AP355" s="7">
        <f>IFERROR(AO355/AO446, "NA")</f>
        <v>0</v>
      </c>
      <c r="AQ355" s="6"/>
      <c r="AR355" s="9">
        <f t="shared" si="45"/>
        <v>0</v>
      </c>
    </row>
    <row r="356" spans="1:44" ht="16.5" hidden="1" customHeight="1" x14ac:dyDescent="0.3">
      <c r="A356" s="33" t="s">
        <v>720</v>
      </c>
      <c r="B356" s="6">
        <v>0</v>
      </c>
      <c r="C356" s="7">
        <f>IFERROR(B356/B446, "NA")</f>
        <v>0</v>
      </c>
      <c r="D356" s="8"/>
      <c r="E356" s="6">
        <v>0</v>
      </c>
      <c r="F356" s="7">
        <f>IFERROR(E356/E446, "NA")</f>
        <v>0</v>
      </c>
      <c r="G356" s="8"/>
      <c r="H356" s="6">
        <v>0</v>
      </c>
      <c r="I356" s="7">
        <f>IFERROR(H356/H446, "NA")</f>
        <v>0</v>
      </c>
      <c r="J356" s="8"/>
      <c r="K356" s="6">
        <v>0</v>
      </c>
      <c r="L356" s="7">
        <f>IFERROR(K356/K446, "NA")</f>
        <v>0</v>
      </c>
      <c r="M356" s="8"/>
      <c r="N356" s="6">
        <v>0</v>
      </c>
      <c r="O356" s="7">
        <f>IFERROR(N356/N446, "NA")</f>
        <v>0</v>
      </c>
      <c r="P356" s="8"/>
      <c r="Q356" s="6">
        <v>0</v>
      </c>
      <c r="R356" s="7">
        <f>IFERROR(Q356/Q446, "NA")</f>
        <v>0</v>
      </c>
      <c r="S356" s="8"/>
      <c r="T356" s="6">
        <v>0</v>
      </c>
      <c r="U356" s="7">
        <f>IFERROR(T356/T446, "NA")</f>
        <v>0</v>
      </c>
      <c r="V356" s="8"/>
      <c r="W356" s="6">
        <v>0</v>
      </c>
      <c r="X356" s="7">
        <f>IFERROR(W356/W446, "NA")</f>
        <v>0</v>
      </c>
      <c r="Y356" s="8"/>
      <c r="Z356" s="6">
        <v>0</v>
      </c>
      <c r="AA356" s="7">
        <f>IFERROR(Z356/Z446, "NA")</f>
        <v>0</v>
      </c>
      <c r="AB356" s="8"/>
      <c r="AC356" s="6">
        <v>0</v>
      </c>
      <c r="AD356" s="7">
        <f>IFERROR(AC356/AC446, "NA")</f>
        <v>0</v>
      </c>
      <c r="AE356" s="8"/>
      <c r="AF356" s="6">
        <v>0</v>
      </c>
      <c r="AG356" s="7" t="str">
        <f>IFERROR(AF356/AF446, "NA")</f>
        <v>NA</v>
      </c>
      <c r="AH356" s="8"/>
      <c r="AI356" s="6">
        <v>0</v>
      </c>
      <c r="AJ356" s="7" t="str">
        <f>IFERROR(AI356/AI446, "NA")</f>
        <v>NA</v>
      </c>
      <c r="AK356" s="6"/>
      <c r="AL356" s="9">
        <f t="shared" si="44"/>
        <v>0</v>
      </c>
      <c r="AM356" s="7">
        <f>IFERROR(AL356/AL446, "NA")</f>
        <v>0</v>
      </c>
      <c r="AN356" s="6"/>
      <c r="AO356" s="6">
        <v>0</v>
      </c>
      <c r="AP356" s="7">
        <f>IFERROR(AO356/AO446, "NA")</f>
        <v>0</v>
      </c>
      <c r="AQ356" s="6"/>
      <c r="AR356" s="9">
        <f t="shared" si="45"/>
        <v>0</v>
      </c>
    </row>
    <row r="357" spans="1:44" ht="16.5" hidden="1" customHeight="1" x14ac:dyDescent="0.3">
      <c r="A357" s="33" t="s">
        <v>721</v>
      </c>
      <c r="B357" s="6">
        <v>0</v>
      </c>
      <c r="C357" s="7">
        <f>IFERROR(B357/B446, "NA")</f>
        <v>0</v>
      </c>
      <c r="D357" s="8"/>
      <c r="E357" s="6">
        <v>0</v>
      </c>
      <c r="F357" s="7">
        <f>IFERROR(E357/E446, "NA")</f>
        <v>0</v>
      </c>
      <c r="G357" s="8"/>
      <c r="H357" s="6">
        <v>0</v>
      </c>
      <c r="I357" s="7">
        <f>IFERROR(H357/H446, "NA")</f>
        <v>0</v>
      </c>
      <c r="J357" s="8"/>
      <c r="K357" s="6">
        <v>0</v>
      </c>
      <c r="L357" s="7">
        <f>IFERROR(K357/K446, "NA")</f>
        <v>0</v>
      </c>
      <c r="M357" s="8"/>
      <c r="N357" s="6">
        <v>0</v>
      </c>
      <c r="O357" s="7">
        <f>IFERROR(N357/N446, "NA")</f>
        <v>0</v>
      </c>
      <c r="P357" s="8"/>
      <c r="Q357" s="6">
        <v>0</v>
      </c>
      <c r="R357" s="7">
        <f>IFERROR(Q357/Q446, "NA")</f>
        <v>0</v>
      </c>
      <c r="S357" s="8"/>
      <c r="T357" s="6">
        <v>0</v>
      </c>
      <c r="U357" s="7">
        <f>IFERROR(T357/T446, "NA")</f>
        <v>0</v>
      </c>
      <c r="V357" s="8"/>
      <c r="W357" s="6">
        <v>0</v>
      </c>
      <c r="X357" s="7">
        <f>IFERROR(W357/W446, "NA")</f>
        <v>0</v>
      </c>
      <c r="Y357" s="8"/>
      <c r="Z357" s="6">
        <v>0</v>
      </c>
      <c r="AA357" s="7">
        <f>IFERROR(Z357/Z446, "NA")</f>
        <v>0</v>
      </c>
      <c r="AB357" s="8"/>
      <c r="AC357" s="6">
        <v>0</v>
      </c>
      <c r="AD357" s="7">
        <f>IFERROR(AC357/AC446, "NA")</f>
        <v>0</v>
      </c>
      <c r="AE357" s="8"/>
      <c r="AF357" s="6">
        <v>0</v>
      </c>
      <c r="AG357" s="7" t="str">
        <f>IFERROR(AF357/AF446, "NA")</f>
        <v>NA</v>
      </c>
      <c r="AH357" s="8"/>
      <c r="AI357" s="6">
        <v>0</v>
      </c>
      <c r="AJ357" s="7" t="str">
        <f>IFERROR(AI357/AI446, "NA")</f>
        <v>NA</v>
      </c>
      <c r="AK357" s="6"/>
      <c r="AL357" s="9">
        <f t="shared" si="44"/>
        <v>0</v>
      </c>
      <c r="AM357" s="7">
        <f>IFERROR(AL357/AL446, "NA")</f>
        <v>0</v>
      </c>
      <c r="AN357" s="6"/>
      <c r="AO357" s="6">
        <v>0</v>
      </c>
      <c r="AP357" s="7">
        <f>IFERROR(AO357/AO446, "NA")</f>
        <v>0</v>
      </c>
      <c r="AQ357" s="6"/>
      <c r="AR357" s="9">
        <f t="shared" si="45"/>
        <v>0</v>
      </c>
    </row>
    <row r="358" spans="1:44" ht="16.5" hidden="1" customHeight="1" x14ac:dyDescent="0.3">
      <c r="A358" s="33" t="s">
        <v>722</v>
      </c>
      <c r="B358" s="6">
        <v>0</v>
      </c>
      <c r="C358" s="7">
        <f>IFERROR(B358/B446, "NA")</f>
        <v>0</v>
      </c>
      <c r="D358" s="8"/>
      <c r="E358" s="6">
        <v>0</v>
      </c>
      <c r="F358" s="7">
        <f>IFERROR(E358/E446, "NA")</f>
        <v>0</v>
      </c>
      <c r="G358" s="8"/>
      <c r="H358" s="6">
        <v>0</v>
      </c>
      <c r="I358" s="7">
        <f>IFERROR(H358/H446, "NA")</f>
        <v>0</v>
      </c>
      <c r="J358" s="8"/>
      <c r="K358" s="6">
        <v>0</v>
      </c>
      <c r="L358" s="7">
        <f>IFERROR(K358/K446, "NA")</f>
        <v>0</v>
      </c>
      <c r="M358" s="8"/>
      <c r="N358" s="6">
        <v>0</v>
      </c>
      <c r="O358" s="7">
        <f>IFERROR(N358/N446, "NA")</f>
        <v>0</v>
      </c>
      <c r="P358" s="8"/>
      <c r="Q358" s="6">
        <v>0</v>
      </c>
      <c r="R358" s="7">
        <f>IFERROR(Q358/Q446, "NA")</f>
        <v>0</v>
      </c>
      <c r="S358" s="8"/>
      <c r="T358" s="6">
        <v>0</v>
      </c>
      <c r="U358" s="7">
        <f>IFERROR(T358/T446, "NA")</f>
        <v>0</v>
      </c>
      <c r="V358" s="8"/>
      <c r="W358" s="6">
        <v>0</v>
      </c>
      <c r="X358" s="7">
        <f>IFERROR(W358/W446, "NA")</f>
        <v>0</v>
      </c>
      <c r="Y358" s="8"/>
      <c r="Z358" s="6">
        <v>0</v>
      </c>
      <c r="AA358" s="7">
        <f>IFERROR(Z358/Z446, "NA")</f>
        <v>0</v>
      </c>
      <c r="AB358" s="8"/>
      <c r="AC358" s="6">
        <v>0</v>
      </c>
      <c r="AD358" s="7">
        <f>IFERROR(AC358/AC446, "NA")</f>
        <v>0</v>
      </c>
      <c r="AE358" s="8"/>
      <c r="AF358" s="6">
        <v>0</v>
      </c>
      <c r="AG358" s="7" t="str">
        <f>IFERROR(AF358/AF446, "NA")</f>
        <v>NA</v>
      </c>
      <c r="AH358" s="8"/>
      <c r="AI358" s="6">
        <v>0</v>
      </c>
      <c r="AJ358" s="7" t="str">
        <f>IFERROR(AI358/AI446, "NA")</f>
        <v>NA</v>
      </c>
      <c r="AK358" s="6"/>
      <c r="AL358" s="9">
        <f t="shared" si="44"/>
        <v>0</v>
      </c>
      <c r="AM358" s="7">
        <f>IFERROR(AL358/AL446, "NA")</f>
        <v>0</v>
      </c>
      <c r="AN358" s="6"/>
      <c r="AO358" s="6">
        <v>0</v>
      </c>
      <c r="AP358" s="7">
        <f>IFERROR(AO358/AO446, "NA")</f>
        <v>0</v>
      </c>
      <c r="AQ358" s="6"/>
      <c r="AR358" s="9">
        <f t="shared" si="45"/>
        <v>0</v>
      </c>
    </row>
    <row r="359" spans="1:44" ht="16.5" customHeight="1" x14ac:dyDescent="0.3">
      <c r="A359" s="40" t="s">
        <v>377</v>
      </c>
      <c r="B359" s="11">
        <f>IFERROR(B350+B351+B352+B353+B354+B355+B356+B357+B358, "NA")</f>
        <v>0</v>
      </c>
      <c r="C359" s="12">
        <f>IFERROR(B359/B446, "NA")</f>
        <v>0</v>
      </c>
      <c r="D359" s="2"/>
      <c r="E359" s="11">
        <f>IFERROR(E350+E351+E352+E353+E354+E355+E356+E357+E358, "NA")</f>
        <v>0</v>
      </c>
      <c r="F359" s="12">
        <f>IFERROR(E359/E446, "NA")</f>
        <v>0</v>
      </c>
      <c r="G359" s="2"/>
      <c r="H359" s="11">
        <f>IFERROR(H350+H351+H352+H353+H354+H355+H356+H357+H358, "NA")</f>
        <v>0</v>
      </c>
      <c r="I359" s="12">
        <f>IFERROR(H359/H446, "NA")</f>
        <v>0</v>
      </c>
      <c r="J359" s="2"/>
      <c r="K359" s="11">
        <f>IFERROR(K350+K351+K352+K353+K354+K355+K356+K357+K358, "NA")</f>
        <v>0</v>
      </c>
      <c r="L359" s="12">
        <f>IFERROR(K359/K446, "NA")</f>
        <v>0</v>
      </c>
      <c r="M359" s="2"/>
      <c r="N359" s="11">
        <f>IFERROR(N350+N351+N352+N353+N354+N355+N356+N357+N358, "NA")</f>
        <v>0</v>
      </c>
      <c r="O359" s="12">
        <f>IFERROR(N359/N446, "NA")</f>
        <v>0</v>
      </c>
      <c r="P359" s="2"/>
      <c r="Q359" s="11">
        <f>IFERROR(Q350+Q351+Q352+Q353+Q354+Q355+Q356+Q357+Q358, "NA")</f>
        <v>0</v>
      </c>
      <c r="R359" s="12">
        <f>IFERROR(Q359/Q446, "NA")</f>
        <v>0</v>
      </c>
      <c r="S359" s="2"/>
      <c r="T359" s="11">
        <f>IFERROR(T350+T351+T352+T353+T354+T355+T356+T357+T358, "NA")</f>
        <v>0</v>
      </c>
      <c r="U359" s="12">
        <f>IFERROR(T359/T446, "NA")</f>
        <v>0</v>
      </c>
      <c r="V359" s="2"/>
      <c r="W359" s="11">
        <f>IFERROR(W350+W351+W352+W353+W354+W355+W356+W357+W358, "NA")</f>
        <v>0</v>
      </c>
      <c r="X359" s="12">
        <f>IFERROR(W359/W446, "NA")</f>
        <v>0</v>
      </c>
      <c r="Y359" s="2"/>
      <c r="Z359" s="11">
        <f>IFERROR(Z350+Z351+Z352+Z353+Z354+Z355+Z356+Z357+Z358, "NA")</f>
        <v>0</v>
      </c>
      <c r="AA359" s="12">
        <f>IFERROR(Z359/Z446, "NA")</f>
        <v>0</v>
      </c>
      <c r="AB359" s="2"/>
      <c r="AC359" s="11">
        <f>IFERROR(AC350+AC351+AC352+AC353+AC354+AC355+AC356+AC357+AC358, "NA")</f>
        <v>0</v>
      </c>
      <c r="AD359" s="12">
        <f>IFERROR(AC359/AC446, "NA")</f>
        <v>0</v>
      </c>
      <c r="AE359" s="2"/>
      <c r="AF359" s="11">
        <f>IFERROR(AF350+AF351+AF352+AF353+AF354+AF355+AF356+AF357+AF358, "NA")</f>
        <v>0</v>
      </c>
      <c r="AG359" s="12" t="str">
        <f>IFERROR(AF359/AF446, "NA")</f>
        <v>NA</v>
      </c>
      <c r="AH359" s="2"/>
      <c r="AI359" s="11">
        <f>IFERROR(AI350+AI351+AI352+AI353+AI354+AI355+AI356+AI357+AI358, "NA")</f>
        <v>0</v>
      </c>
      <c r="AJ359" s="12" t="str">
        <f>IFERROR(AI359/AI446, "NA")</f>
        <v>NA</v>
      </c>
      <c r="AK359" s="2"/>
      <c r="AL359" s="11">
        <f t="shared" si="44"/>
        <v>0</v>
      </c>
      <c r="AM359" s="12">
        <f>IFERROR(AL359/AL446, "NA")</f>
        <v>0</v>
      </c>
      <c r="AN359" s="2"/>
      <c r="AO359" s="11">
        <f>IFERROR(AO350+AO351+AO352+AO353+AO354+AO355+AO356+AO357+AO358, "NA")</f>
        <v>0</v>
      </c>
      <c r="AP359" s="12">
        <f>IFERROR(AO359/AO446, "NA")</f>
        <v>0</v>
      </c>
      <c r="AQ359" s="2"/>
      <c r="AR359" s="11">
        <f t="shared" si="45"/>
        <v>0</v>
      </c>
    </row>
    <row r="360" spans="1:44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  <c r="AE360" s="4"/>
      <c r="AF360" s="2"/>
      <c r="AG360" s="3"/>
      <c r="AH360" s="4"/>
      <c r="AI360" s="2"/>
      <c r="AJ360" s="3"/>
      <c r="AK360" s="2"/>
      <c r="AL360" s="2"/>
      <c r="AM360" s="3"/>
      <c r="AN360" s="2"/>
      <c r="AO360" s="2"/>
      <c r="AP360" s="3"/>
      <c r="AQ360" s="2"/>
      <c r="AR360" s="2"/>
    </row>
    <row r="361" spans="1:44" ht="30.75" hidden="1" customHeight="1" x14ac:dyDescent="0.3">
      <c r="A361" s="33" t="s">
        <v>723</v>
      </c>
      <c r="B361" s="6">
        <v>0</v>
      </c>
      <c r="C361" s="7">
        <f>IFERROR(B361/B446, "NA")</f>
        <v>0</v>
      </c>
      <c r="D361" s="8"/>
      <c r="E361" s="6">
        <v>0</v>
      </c>
      <c r="F361" s="7">
        <f>IFERROR(E361/E446, "NA")</f>
        <v>0</v>
      </c>
      <c r="G361" s="8"/>
      <c r="H361" s="6">
        <v>0</v>
      </c>
      <c r="I361" s="7">
        <f>IFERROR(H361/H446, "NA")</f>
        <v>0</v>
      </c>
      <c r="J361" s="8"/>
      <c r="K361" s="6">
        <v>0</v>
      </c>
      <c r="L361" s="7">
        <f>IFERROR(K361/K446, "NA")</f>
        <v>0</v>
      </c>
      <c r="M361" s="8"/>
      <c r="N361" s="6">
        <v>0</v>
      </c>
      <c r="O361" s="7">
        <f>IFERROR(N361/N446, "NA")</f>
        <v>0</v>
      </c>
      <c r="P361" s="8"/>
      <c r="Q361" s="6">
        <v>0</v>
      </c>
      <c r="R361" s="7">
        <f>IFERROR(Q361/Q446, "NA")</f>
        <v>0</v>
      </c>
      <c r="S361" s="8"/>
      <c r="T361" s="6">
        <v>0</v>
      </c>
      <c r="U361" s="7">
        <f>IFERROR(T361/T446, "NA")</f>
        <v>0</v>
      </c>
      <c r="V361" s="8"/>
      <c r="W361" s="6">
        <v>0</v>
      </c>
      <c r="X361" s="7">
        <f>IFERROR(W361/W446, "NA")</f>
        <v>0</v>
      </c>
      <c r="Y361" s="8"/>
      <c r="Z361" s="6">
        <v>0</v>
      </c>
      <c r="AA361" s="7">
        <f>IFERROR(Z361/Z446, "NA")</f>
        <v>0</v>
      </c>
      <c r="AB361" s="8"/>
      <c r="AC361" s="6">
        <v>0</v>
      </c>
      <c r="AD361" s="7">
        <f>IFERROR(AC361/AC446, "NA")</f>
        <v>0</v>
      </c>
      <c r="AE361" s="8"/>
      <c r="AF361" s="6">
        <v>0</v>
      </c>
      <c r="AG361" s="7" t="str">
        <f>IFERROR(AF361/AF446, "NA")</f>
        <v>NA</v>
      </c>
      <c r="AH361" s="8"/>
      <c r="AI361" s="6">
        <v>0</v>
      </c>
      <c r="AJ361" s="7" t="str">
        <f>IFERROR(AI361/AI446, "NA")</f>
        <v>NA</v>
      </c>
      <c r="AK361" s="6"/>
      <c r="AL361" s="9">
        <f t="shared" ref="AL361:AL384" si="46">IFERROR(B361+E361+H361+K361+N361+Q361+T361+W361+Z361+AC361+AF361+AI361, "NA")</f>
        <v>0</v>
      </c>
      <c r="AM361" s="7">
        <f>IFERROR(AL361/AL446, "NA")</f>
        <v>0</v>
      </c>
      <c r="AN361" s="6"/>
      <c r="AO361" s="6">
        <v>0</v>
      </c>
      <c r="AP361" s="7">
        <f>IFERROR(AO361/AO446, "NA")</f>
        <v>0</v>
      </c>
      <c r="AQ361" s="6"/>
      <c r="AR361" s="9">
        <f t="shared" ref="AR361:AR384" si="47">IFERROR(AL361-AO361, "NA")</f>
        <v>0</v>
      </c>
    </row>
    <row r="362" spans="1:44" ht="16.5" hidden="1" customHeight="1" x14ac:dyDescent="0.3">
      <c r="A362" s="33" t="s">
        <v>724</v>
      </c>
      <c r="B362" s="6">
        <v>0</v>
      </c>
      <c r="C362" s="7">
        <f>IFERROR(B362/B446, "NA")</f>
        <v>0</v>
      </c>
      <c r="D362" s="8"/>
      <c r="E362" s="6">
        <v>0</v>
      </c>
      <c r="F362" s="7">
        <f>IFERROR(E362/E446, "NA")</f>
        <v>0</v>
      </c>
      <c r="G362" s="8"/>
      <c r="H362" s="6">
        <v>0</v>
      </c>
      <c r="I362" s="7">
        <f>IFERROR(H362/H446, "NA")</f>
        <v>0</v>
      </c>
      <c r="J362" s="8"/>
      <c r="K362" s="6">
        <v>0</v>
      </c>
      <c r="L362" s="7">
        <f>IFERROR(K362/K446, "NA")</f>
        <v>0</v>
      </c>
      <c r="M362" s="8"/>
      <c r="N362" s="6">
        <v>0</v>
      </c>
      <c r="O362" s="7">
        <f>IFERROR(N362/N446, "NA")</f>
        <v>0</v>
      </c>
      <c r="P362" s="8"/>
      <c r="Q362" s="6">
        <v>0</v>
      </c>
      <c r="R362" s="7">
        <f>IFERROR(Q362/Q446, "NA")</f>
        <v>0</v>
      </c>
      <c r="S362" s="8"/>
      <c r="T362" s="6">
        <v>0</v>
      </c>
      <c r="U362" s="7">
        <f>IFERROR(T362/T446, "NA")</f>
        <v>0</v>
      </c>
      <c r="V362" s="8"/>
      <c r="W362" s="6">
        <v>0</v>
      </c>
      <c r="X362" s="7">
        <f>IFERROR(W362/W446, "NA")</f>
        <v>0</v>
      </c>
      <c r="Y362" s="8"/>
      <c r="Z362" s="6">
        <v>0</v>
      </c>
      <c r="AA362" s="7">
        <f>IFERROR(Z362/Z446, "NA")</f>
        <v>0</v>
      </c>
      <c r="AB362" s="8"/>
      <c r="AC362" s="6">
        <v>0</v>
      </c>
      <c r="AD362" s="7">
        <f>IFERROR(AC362/AC446, "NA")</f>
        <v>0</v>
      </c>
      <c r="AE362" s="8"/>
      <c r="AF362" s="6">
        <v>0</v>
      </c>
      <c r="AG362" s="7" t="str">
        <f>IFERROR(AF362/AF446, "NA")</f>
        <v>NA</v>
      </c>
      <c r="AH362" s="8"/>
      <c r="AI362" s="6">
        <v>0</v>
      </c>
      <c r="AJ362" s="7" t="str">
        <f>IFERROR(AI362/AI446, "NA")</f>
        <v>NA</v>
      </c>
      <c r="AK362" s="6"/>
      <c r="AL362" s="9">
        <f t="shared" si="46"/>
        <v>0</v>
      </c>
      <c r="AM362" s="7">
        <f>IFERROR(AL362/AL446, "NA")</f>
        <v>0</v>
      </c>
      <c r="AN362" s="6"/>
      <c r="AO362" s="6">
        <v>0</v>
      </c>
      <c r="AP362" s="7">
        <f>IFERROR(AO362/AO446, "NA")</f>
        <v>0</v>
      </c>
      <c r="AQ362" s="6"/>
      <c r="AR362" s="9">
        <f t="shared" si="47"/>
        <v>0</v>
      </c>
    </row>
    <row r="363" spans="1:44" ht="16.5" hidden="1" customHeight="1" x14ac:dyDescent="0.3">
      <c r="A363" s="33" t="s">
        <v>725</v>
      </c>
      <c r="B363" s="6">
        <v>0</v>
      </c>
      <c r="C363" s="7">
        <f>IFERROR(B363/B446, "NA")</f>
        <v>0</v>
      </c>
      <c r="D363" s="8"/>
      <c r="E363" s="6">
        <v>0</v>
      </c>
      <c r="F363" s="7">
        <f>IFERROR(E363/E446, "NA")</f>
        <v>0</v>
      </c>
      <c r="G363" s="8"/>
      <c r="H363" s="6">
        <v>0</v>
      </c>
      <c r="I363" s="7">
        <f>IFERROR(H363/H446, "NA")</f>
        <v>0</v>
      </c>
      <c r="J363" s="8"/>
      <c r="K363" s="6">
        <v>0</v>
      </c>
      <c r="L363" s="7">
        <f>IFERROR(K363/K446, "NA")</f>
        <v>0</v>
      </c>
      <c r="M363" s="8"/>
      <c r="N363" s="6">
        <v>0</v>
      </c>
      <c r="O363" s="7">
        <f>IFERROR(N363/N446, "NA")</f>
        <v>0</v>
      </c>
      <c r="P363" s="8"/>
      <c r="Q363" s="6">
        <v>0</v>
      </c>
      <c r="R363" s="7">
        <f>IFERROR(Q363/Q446, "NA")</f>
        <v>0</v>
      </c>
      <c r="S363" s="8"/>
      <c r="T363" s="6">
        <v>0</v>
      </c>
      <c r="U363" s="7">
        <f>IFERROR(T363/T446, "NA")</f>
        <v>0</v>
      </c>
      <c r="V363" s="8"/>
      <c r="W363" s="6">
        <v>0</v>
      </c>
      <c r="X363" s="7">
        <f>IFERROR(W363/W446, "NA")</f>
        <v>0</v>
      </c>
      <c r="Y363" s="8"/>
      <c r="Z363" s="6">
        <v>0</v>
      </c>
      <c r="AA363" s="7">
        <f>IFERROR(Z363/Z446, "NA")</f>
        <v>0</v>
      </c>
      <c r="AB363" s="8"/>
      <c r="AC363" s="6">
        <v>0</v>
      </c>
      <c r="AD363" s="7">
        <f>IFERROR(AC363/AC446, "NA")</f>
        <v>0</v>
      </c>
      <c r="AE363" s="8"/>
      <c r="AF363" s="6">
        <v>0</v>
      </c>
      <c r="AG363" s="7" t="str">
        <f>IFERROR(AF363/AF446, "NA")</f>
        <v>NA</v>
      </c>
      <c r="AH363" s="8"/>
      <c r="AI363" s="6">
        <v>0</v>
      </c>
      <c r="AJ363" s="7" t="str">
        <f>IFERROR(AI363/AI446, "NA")</f>
        <v>NA</v>
      </c>
      <c r="AK363" s="6"/>
      <c r="AL363" s="9">
        <f t="shared" si="46"/>
        <v>0</v>
      </c>
      <c r="AM363" s="7">
        <f>IFERROR(AL363/AL446, "NA")</f>
        <v>0</v>
      </c>
      <c r="AN363" s="6"/>
      <c r="AO363" s="6">
        <v>0</v>
      </c>
      <c r="AP363" s="7">
        <f>IFERROR(AO363/AO446, "NA")</f>
        <v>0</v>
      </c>
      <c r="AQ363" s="6"/>
      <c r="AR363" s="9">
        <f t="shared" si="47"/>
        <v>0</v>
      </c>
    </row>
    <row r="364" spans="1:44" ht="16.5" hidden="1" customHeight="1" x14ac:dyDescent="0.3">
      <c r="A364" s="33" t="s">
        <v>726</v>
      </c>
      <c r="B364" s="6">
        <v>0</v>
      </c>
      <c r="C364" s="7">
        <f>IFERROR(B364/B446, "NA")</f>
        <v>0</v>
      </c>
      <c r="D364" s="8"/>
      <c r="E364" s="6">
        <v>0</v>
      </c>
      <c r="F364" s="7">
        <f>IFERROR(E364/E446, "NA")</f>
        <v>0</v>
      </c>
      <c r="G364" s="8"/>
      <c r="H364" s="6">
        <v>0</v>
      </c>
      <c r="I364" s="7">
        <f>IFERROR(H364/H446, "NA")</f>
        <v>0</v>
      </c>
      <c r="J364" s="8"/>
      <c r="K364" s="6">
        <v>0</v>
      </c>
      <c r="L364" s="7">
        <f>IFERROR(K364/K446, "NA")</f>
        <v>0</v>
      </c>
      <c r="M364" s="8"/>
      <c r="N364" s="6">
        <v>0</v>
      </c>
      <c r="O364" s="7">
        <f>IFERROR(N364/N446, "NA")</f>
        <v>0</v>
      </c>
      <c r="P364" s="8"/>
      <c r="Q364" s="6">
        <v>0</v>
      </c>
      <c r="R364" s="7">
        <f>IFERROR(Q364/Q446, "NA")</f>
        <v>0</v>
      </c>
      <c r="S364" s="8"/>
      <c r="T364" s="6">
        <v>0</v>
      </c>
      <c r="U364" s="7">
        <f>IFERROR(T364/T446, "NA")</f>
        <v>0</v>
      </c>
      <c r="V364" s="8"/>
      <c r="W364" s="6">
        <v>0</v>
      </c>
      <c r="X364" s="7">
        <f>IFERROR(W364/W446, "NA")</f>
        <v>0</v>
      </c>
      <c r="Y364" s="8"/>
      <c r="Z364" s="6">
        <v>0</v>
      </c>
      <c r="AA364" s="7">
        <f>IFERROR(Z364/Z446, "NA")</f>
        <v>0</v>
      </c>
      <c r="AB364" s="8"/>
      <c r="AC364" s="6">
        <v>0</v>
      </c>
      <c r="AD364" s="7">
        <f>IFERROR(AC364/AC446, "NA")</f>
        <v>0</v>
      </c>
      <c r="AE364" s="8"/>
      <c r="AF364" s="6">
        <v>0</v>
      </c>
      <c r="AG364" s="7" t="str">
        <f>IFERROR(AF364/AF446, "NA")</f>
        <v>NA</v>
      </c>
      <c r="AH364" s="8"/>
      <c r="AI364" s="6">
        <v>0</v>
      </c>
      <c r="AJ364" s="7" t="str">
        <f>IFERROR(AI364/AI446, "NA")</f>
        <v>NA</v>
      </c>
      <c r="AK364" s="6"/>
      <c r="AL364" s="9">
        <f t="shared" si="46"/>
        <v>0</v>
      </c>
      <c r="AM364" s="7">
        <f>IFERROR(AL364/AL446, "NA")</f>
        <v>0</v>
      </c>
      <c r="AN364" s="6"/>
      <c r="AO364" s="6">
        <v>0</v>
      </c>
      <c r="AP364" s="7">
        <f>IFERROR(AO364/AO446, "NA")</f>
        <v>0</v>
      </c>
      <c r="AQ364" s="6"/>
      <c r="AR364" s="9">
        <f t="shared" si="47"/>
        <v>0</v>
      </c>
    </row>
    <row r="365" spans="1:44" ht="16.5" hidden="1" customHeight="1" x14ac:dyDescent="0.3">
      <c r="A365" s="33" t="s">
        <v>727</v>
      </c>
      <c r="B365" s="6">
        <v>0</v>
      </c>
      <c r="C365" s="7">
        <f>IFERROR(B365/B446, "NA")</f>
        <v>0</v>
      </c>
      <c r="D365" s="8"/>
      <c r="E365" s="6">
        <v>0</v>
      </c>
      <c r="F365" s="7">
        <f>IFERROR(E365/E446, "NA")</f>
        <v>0</v>
      </c>
      <c r="G365" s="8"/>
      <c r="H365" s="6">
        <v>0</v>
      </c>
      <c r="I365" s="7">
        <f>IFERROR(H365/H446, "NA")</f>
        <v>0</v>
      </c>
      <c r="J365" s="8"/>
      <c r="K365" s="6">
        <v>0</v>
      </c>
      <c r="L365" s="7">
        <f>IFERROR(K365/K446, "NA")</f>
        <v>0</v>
      </c>
      <c r="M365" s="8"/>
      <c r="N365" s="6">
        <v>0</v>
      </c>
      <c r="O365" s="7">
        <f>IFERROR(N365/N446, "NA")</f>
        <v>0</v>
      </c>
      <c r="P365" s="8"/>
      <c r="Q365" s="6">
        <v>0</v>
      </c>
      <c r="R365" s="7">
        <f>IFERROR(Q365/Q446, "NA")</f>
        <v>0</v>
      </c>
      <c r="S365" s="8"/>
      <c r="T365" s="6">
        <v>0</v>
      </c>
      <c r="U365" s="7">
        <f>IFERROR(T365/T446, "NA")</f>
        <v>0</v>
      </c>
      <c r="V365" s="8"/>
      <c r="W365" s="6">
        <v>0</v>
      </c>
      <c r="X365" s="7">
        <f>IFERROR(W365/W446, "NA")</f>
        <v>0</v>
      </c>
      <c r="Y365" s="8"/>
      <c r="Z365" s="6">
        <v>0</v>
      </c>
      <c r="AA365" s="7">
        <f>IFERROR(Z365/Z446, "NA")</f>
        <v>0</v>
      </c>
      <c r="AB365" s="8"/>
      <c r="AC365" s="6">
        <v>0</v>
      </c>
      <c r="AD365" s="7">
        <f>IFERROR(AC365/AC446, "NA")</f>
        <v>0</v>
      </c>
      <c r="AE365" s="8"/>
      <c r="AF365" s="6">
        <v>0</v>
      </c>
      <c r="AG365" s="7" t="str">
        <f>IFERROR(AF365/AF446, "NA")</f>
        <v>NA</v>
      </c>
      <c r="AH365" s="8"/>
      <c r="AI365" s="6">
        <v>0</v>
      </c>
      <c r="AJ365" s="7" t="str">
        <f>IFERROR(AI365/AI446, "NA")</f>
        <v>NA</v>
      </c>
      <c r="AK365" s="6"/>
      <c r="AL365" s="9">
        <f t="shared" si="46"/>
        <v>0</v>
      </c>
      <c r="AM365" s="7">
        <f>IFERROR(AL365/AL446, "NA")</f>
        <v>0</v>
      </c>
      <c r="AN365" s="6"/>
      <c r="AO365" s="6">
        <v>0</v>
      </c>
      <c r="AP365" s="7">
        <f>IFERROR(AO365/AO446, "NA")</f>
        <v>0</v>
      </c>
      <c r="AQ365" s="6"/>
      <c r="AR365" s="9">
        <f t="shared" si="47"/>
        <v>0</v>
      </c>
    </row>
    <row r="366" spans="1:44" ht="16.5" hidden="1" customHeight="1" x14ac:dyDescent="0.3">
      <c r="A366" s="33" t="s">
        <v>728</v>
      </c>
      <c r="B366" s="6">
        <v>0</v>
      </c>
      <c r="C366" s="7">
        <f>IFERROR(B366/B446, "NA")</f>
        <v>0</v>
      </c>
      <c r="D366" s="8"/>
      <c r="E366" s="6">
        <v>0</v>
      </c>
      <c r="F366" s="7">
        <f>IFERROR(E366/E446, "NA")</f>
        <v>0</v>
      </c>
      <c r="G366" s="8"/>
      <c r="H366" s="6">
        <v>0</v>
      </c>
      <c r="I366" s="7">
        <f>IFERROR(H366/H446, "NA")</f>
        <v>0</v>
      </c>
      <c r="J366" s="8"/>
      <c r="K366" s="6">
        <v>0</v>
      </c>
      <c r="L366" s="7">
        <f>IFERROR(K366/K446, "NA")</f>
        <v>0</v>
      </c>
      <c r="M366" s="8"/>
      <c r="N366" s="6">
        <v>0</v>
      </c>
      <c r="O366" s="7">
        <f>IFERROR(N366/N446, "NA")</f>
        <v>0</v>
      </c>
      <c r="P366" s="8"/>
      <c r="Q366" s="6">
        <v>0</v>
      </c>
      <c r="R366" s="7">
        <f>IFERROR(Q366/Q446, "NA")</f>
        <v>0</v>
      </c>
      <c r="S366" s="8"/>
      <c r="T366" s="6">
        <v>0</v>
      </c>
      <c r="U366" s="7">
        <f>IFERROR(T366/T446, "NA")</f>
        <v>0</v>
      </c>
      <c r="V366" s="8"/>
      <c r="W366" s="6">
        <v>0</v>
      </c>
      <c r="X366" s="7">
        <f>IFERROR(W366/W446, "NA")</f>
        <v>0</v>
      </c>
      <c r="Y366" s="8"/>
      <c r="Z366" s="6">
        <v>0</v>
      </c>
      <c r="AA366" s="7">
        <f>IFERROR(Z366/Z446, "NA")</f>
        <v>0</v>
      </c>
      <c r="AB366" s="8"/>
      <c r="AC366" s="6">
        <v>0</v>
      </c>
      <c r="AD366" s="7">
        <f>IFERROR(AC366/AC446, "NA")</f>
        <v>0</v>
      </c>
      <c r="AE366" s="8"/>
      <c r="AF366" s="6">
        <v>0</v>
      </c>
      <c r="AG366" s="7" t="str">
        <f>IFERROR(AF366/AF446, "NA")</f>
        <v>NA</v>
      </c>
      <c r="AH366" s="8"/>
      <c r="AI366" s="6">
        <v>0</v>
      </c>
      <c r="AJ366" s="7" t="str">
        <f>IFERROR(AI366/AI446, "NA")</f>
        <v>NA</v>
      </c>
      <c r="AK366" s="6"/>
      <c r="AL366" s="9">
        <f t="shared" si="46"/>
        <v>0</v>
      </c>
      <c r="AM366" s="7">
        <f>IFERROR(AL366/AL446, "NA")</f>
        <v>0</v>
      </c>
      <c r="AN366" s="6"/>
      <c r="AO366" s="6">
        <v>0</v>
      </c>
      <c r="AP366" s="7">
        <f>IFERROR(AO366/AO446, "NA")</f>
        <v>0</v>
      </c>
      <c r="AQ366" s="6"/>
      <c r="AR366" s="9">
        <f t="shared" si="47"/>
        <v>0</v>
      </c>
    </row>
    <row r="367" spans="1:44" ht="16.5" hidden="1" customHeight="1" x14ac:dyDescent="0.3">
      <c r="A367" s="33" t="s">
        <v>729</v>
      </c>
      <c r="B367" s="6">
        <v>0</v>
      </c>
      <c r="C367" s="7">
        <f>IFERROR(B367/B446, "NA")</f>
        <v>0</v>
      </c>
      <c r="D367" s="8"/>
      <c r="E367" s="6">
        <v>0</v>
      </c>
      <c r="F367" s="7">
        <f>IFERROR(E367/E446, "NA")</f>
        <v>0</v>
      </c>
      <c r="G367" s="8"/>
      <c r="H367" s="6">
        <v>0</v>
      </c>
      <c r="I367" s="7">
        <f>IFERROR(H367/H446, "NA")</f>
        <v>0</v>
      </c>
      <c r="J367" s="8"/>
      <c r="K367" s="6">
        <v>0</v>
      </c>
      <c r="L367" s="7">
        <f>IFERROR(K367/K446, "NA")</f>
        <v>0</v>
      </c>
      <c r="M367" s="8"/>
      <c r="N367" s="6">
        <v>0</v>
      </c>
      <c r="O367" s="7">
        <f>IFERROR(N367/N446, "NA")</f>
        <v>0</v>
      </c>
      <c r="P367" s="8"/>
      <c r="Q367" s="6">
        <v>0</v>
      </c>
      <c r="R367" s="7">
        <f>IFERROR(Q367/Q446, "NA")</f>
        <v>0</v>
      </c>
      <c r="S367" s="8"/>
      <c r="T367" s="6">
        <v>0</v>
      </c>
      <c r="U367" s="7">
        <f>IFERROR(T367/T446, "NA")</f>
        <v>0</v>
      </c>
      <c r="V367" s="8"/>
      <c r="W367" s="6">
        <v>0</v>
      </c>
      <c r="X367" s="7">
        <f>IFERROR(W367/W446, "NA")</f>
        <v>0</v>
      </c>
      <c r="Y367" s="8"/>
      <c r="Z367" s="6">
        <v>0</v>
      </c>
      <c r="AA367" s="7">
        <f>IFERROR(Z367/Z446, "NA")</f>
        <v>0</v>
      </c>
      <c r="AB367" s="8"/>
      <c r="AC367" s="6">
        <v>0</v>
      </c>
      <c r="AD367" s="7">
        <f>IFERROR(AC367/AC446, "NA")</f>
        <v>0</v>
      </c>
      <c r="AE367" s="8"/>
      <c r="AF367" s="6">
        <v>0</v>
      </c>
      <c r="AG367" s="7" t="str">
        <f>IFERROR(AF367/AF446, "NA")</f>
        <v>NA</v>
      </c>
      <c r="AH367" s="8"/>
      <c r="AI367" s="6">
        <v>0</v>
      </c>
      <c r="AJ367" s="7" t="str">
        <f>IFERROR(AI367/AI446, "NA")</f>
        <v>NA</v>
      </c>
      <c r="AK367" s="6"/>
      <c r="AL367" s="9">
        <f t="shared" si="46"/>
        <v>0</v>
      </c>
      <c r="AM367" s="7">
        <f>IFERROR(AL367/AL446, "NA")</f>
        <v>0</v>
      </c>
      <c r="AN367" s="6"/>
      <c r="AO367" s="6">
        <v>0</v>
      </c>
      <c r="AP367" s="7">
        <f>IFERROR(AO367/AO446, "NA")</f>
        <v>0</v>
      </c>
      <c r="AQ367" s="6"/>
      <c r="AR367" s="9">
        <f t="shared" si="47"/>
        <v>0</v>
      </c>
    </row>
    <row r="368" spans="1:44" ht="16.5" hidden="1" customHeight="1" x14ac:dyDescent="0.3">
      <c r="A368" s="33" t="s">
        <v>730</v>
      </c>
      <c r="B368" s="6">
        <v>0</v>
      </c>
      <c r="C368" s="7">
        <f>IFERROR(B368/B446, "NA")</f>
        <v>0</v>
      </c>
      <c r="D368" s="8"/>
      <c r="E368" s="6">
        <v>0</v>
      </c>
      <c r="F368" s="7">
        <f>IFERROR(E368/E446, "NA")</f>
        <v>0</v>
      </c>
      <c r="G368" s="8"/>
      <c r="H368" s="6">
        <v>0</v>
      </c>
      <c r="I368" s="7">
        <f>IFERROR(H368/H446, "NA")</f>
        <v>0</v>
      </c>
      <c r="J368" s="8"/>
      <c r="K368" s="6">
        <v>0</v>
      </c>
      <c r="L368" s="7">
        <f>IFERROR(K368/K446, "NA")</f>
        <v>0</v>
      </c>
      <c r="M368" s="8"/>
      <c r="N368" s="6">
        <v>0</v>
      </c>
      <c r="O368" s="7">
        <f>IFERROR(N368/N446, "NA")</f>
        <v>0</v>
      </c>
      <c r="P368" s="8"/>
      <c r="Q368" s="6">
        <v>0</v>
      </c>
      <c r="R368" s="7">
        <f>IFERROR(Q368/Q446, "NA")</f>
        <v>0</v>
      </c>
      <c r="S368" s="8"/>
      <c r="T368" s="6">
        <v>0</v>
      </c>
      <c r="U368" s="7">
        <f>IFERROR(T368/T446, "NA")</f>
        <v>0</v>
      </c>
      <c r="V368" s="8"/>
      <c r="W368" s="6">
        <v>0</v>
      </c>
      <c r="X368" s="7">
        <f>IFERROR(W368/W446, "NA")</f>
        <v>0</v>
      </c>
      <c r="Y368" s="8"/>
      <c r="Z368" s="6">
        <v>0</v>
      </c>
      <c r="AA368" s="7">
        <f>IFERROR(Z368/Z446, "NA")</f>
        <v>0</v>
      </c>
      <c r="AB368" s="8"/>
      <c r="AC368" s="6">
        <v>0</v>
      </c>
      <c r="AD368" s="7">
        <f>IFERROR(AC368/AC446, "NA")</f>
        <v>0</v>
      </c>
      <c r="AE368" s="8"/>
      <c r="AF368" s="6">
        <v>0</v>
      </c>
      <c r="AG368" s="7" t="str">
        <f>IFERROR(AF368/AF446, "NA")</f>
        <v>NA</v>
      </c>
      <c r="AH368" s="8"/>
      <c r="AI368" s="6">
        <v>0</v>
      </c>
      <c r="AJ368" s="7" t="str">
        <f>IFERROR(AI368/AI446, "NA")</f>
        <v>NA</v>
      </c>
      <c r="AK368" s="6"/>
      <c r="AL368" s="9">
        <f t="shared" si="46"/>
        <v>0</v>
      </c>
      <c r="AM368" s="7">
        <f>IFERROR(AL368/AL446, "NA")</f>
        <v>0</v>
      </c>
      <c r="AN368" s="6"/>
      <c r="AO368" s="6">
        <v>0</v>
      </c>
      <c r="AP368" s="7">
        <f>IFERROR(AO368/AO446, "NA")</f>
        <v>0</v>
      </c>
      <c r="AQ368" s="6"/>
      <c r="AR368" s="9">
        <f t="shared" si="47"/>
        <v>0</v>
      </c>
    </row>
    <row r="369" spans="1:44" ht="16.5" customHeight="1" x14ac:dyDescent="0.3">
      <c r="A369" s="40" t="s">
        <v>385</v>
      </c>
      <c r="B369" s="11">
        <f>IFERROR(B361+B362+B363+B364+B365+B366+B367+B368, "NA")</f>
        <v>0</v>
      </c>
      <c r="C369" s="12">
        <f>IFERROR(B369/B446, "NA")</f>
        <v>0</v>
      </c>
      <c r="D369" s="2"/>
      <c r="E369" s="11">
        <f>IFERROR(E361+E362+E363+E364+E365+E366+E367+E368, "NA")</f>
        <v>0</v>
      </c>
      <c r="F369" s="12">
        <f>IFERROR(E369/E446, "NA")</f>
        <v>0</v>
      </c>
      <c r="G369" s="2"/>
      <c r="H369" s="11">
        <f>IFERROR(H361+H362+H363+H364+H365+H366+H367+H368, "NA")</f>
        <v>0</v>
      </c>
      <c r="I369" s="12">
        <f>IFERROR(H369/H446, "NA")</f>
        <v>0</v>
      </c>
      <c r="J369" s="2"/>
      <c r="K369" s="11">
        <f>IFERROR(K361+K362+K363+K364+K365+K366+K367+K368, "NA")</f>
        <v>0</v>
      </c>
      <c r="L369" s="12">
        <f>IFERROR(K369/K446, "NA")</f>
        <v>0</v>
      </c>
      <c r="M369" s="2"/>
      <c r="N369" s="11">
        <f>IFERROR(N361+N362+N363+N364+N365+N366+N367+N368, "NA")</f>
        <v>0</v>
      </c>
      <c r="O369" s="12">
        <f>IFERROR(N369/N446, "NA")</f>
        <v>0</v>
      </c>
      <c r="P369" s="2"/>
      <c r="Q369" s="11">
        <f>IFERROR(Q361+Q362+Q363+Q364+Q365+Q366+Q367+Q368, "NA")</f>
        <v>0</v>
      </c>
      <c r="R369" s="12">
        <f>IFERROR(Q369/Q446, "NA")</f>
        <v>0</v>
      </c>
      <c r="S369" s="2"/>
      <c r="T369" s="11">
        <f>IFERROR(T361+T362+T363+T364+T365+T366+T367+T368, "NA")</f>
        <v>0</v>
      </c>
      <c r="U369" s="12">
        <f>IFERROR(T369/T446, "NA")</f>
        <v>0</v>
      </c>
      <c r="V369" s="2"/>
      <c r="W369" s="11">
        <f>IFERROR(W361+W362+W363+W364+W365+W366+W367+W368, "NA")</f>
        <v>0</v>
      </c>
      <c r="X369" s="12">
        <f>IFERROR(W369/W446, "NA")</f>
        <v>0</v>
      </c>
      <c r="Y369" s="2"/>
      <c r="Z369" s="11">
        <f>IFERROR(Z361+Z362+Z363+Z364+Z365+Z366+Z367+Z368, "NA")</f>
        <v>0</v>
      </c>
      <c r="AA369" s="12">
        <f>IFERROR(Z369/Z446, "NA")</f>
        <v>0</v>
      </c>
      <c r="AB369" s="2"/>
      <c r="AC369" s="11">
        <f>IFERROR(AC361+AC362+AC363+AC364+AC365+AC366+AC367+AC368, "NA")</f>
        <v>0</v>
      </c>
      <c r="AD369" s="12">
        <f>IFERROR(AC369/AC446, "NA")</f>
        <v>0</v>
      </c>
      <c r="AE369" s="2"/>
      <c r="AF369" s="11">
        <f>IFERROR(AF361+AF362+AF363+AF364+AF365+AF366+AF367+AF368, "NA")</f>
        <v>0</v>
      </c>
      <c r="AG369" s="12" t="str">
        <f>IFERROR(AF369/AF446, "NA")</f>
        <v>NA</v>
      </c>
      <c r="AH369" s="2"/>
      <c r="AI369" s="11">
        <f>IFERROR(AI361+AI362+AI363+AI364+AI365+AI366+AI367+AI368, "NA")</f>
        <v>0</v>
      </c>
      <c r="AJ369" s="12" t="str">
        <f>IFERROR(AI369/AI446, "NA")</f>
        <v>NA</v>
      </c>
      <c r="AK369" s="2"/>
      <c r="AL369" s="11">
        <f t="shared" si="46"/>
        <v>0</v>
      </c>
      <c r="AM369" s="12">
        <f>IFERROR(AL369/AL446, "NA")</f>
        <v>0</v>
      </c>
      <c r="AN369" s="2"/>
      <c r="AO369" s="11">
        <f>IFERROR(AO361+AO362+AO363+AO364+AO365+AO366+AO367+AO368, "NA")</f>
        <v>0</v>
      </c>
      <c r="AP369" s="12">
        <f>IFERROR(AO369/AO446, "NA")</f>
        <v>0</v>
      </c>
      <c r="AQ369" s="2"/>
      <c r="AR369" s="11">
        <f t="shared" si="47"/>
        <v>0</v>
      </c>
    </row>
    <row r="370" spans="1:44" ht="16.5" hidden="1" customHeight="1" x14ac:dyDescent="0.3">
      <c r="A370" s="5" t="s">
        <v>731</v>
      </c>
      <c r="B370" s="6">
        <v>0</v>
      </c>
      <c r="C370" s="7">
        <f>IFERROR(B370/B446, "NA")</f>
        <v>0</v>
      </c>
      <c r="D370" s="8"/>
      <c r="E370" s="6">
        <v>0</v>
      </c>
      <c r="F370" s="7">
        <f>IFERROR(E370/E446, "NA")</f>
        <v>0</v>
      </c>
      <c r="G370" s="8"/>
      <c r="H370" s="6">
        <v>0</v>
      </c>
      <c r="I370" s="7">
        <f>IFERROR(H370/H446, "NA")</f>
        <v>0</v>
      </c>
      <c r="J370" s="8"/>
      <c r="K370" s="6">
        <v>0</v>
      </c>
      <c r="L370" s="7">
        <f>IFERROR(K370/K446, "NA")</f>
        <v>0</v>
      </c>
      <c r="M370" s="8"/>
      <c r="N370" s="6">
        <v>0</v>
      </c>
      <c r="O370" s="7">
        <f>IFERROR(N370/N446, "NA")</f>
        <v>0</v>
      </c>
      <c r="P370" s="8"/>
      <c r="Q370" s="6">
        <v>0</v>
      </c>
      <c r="R370" s="7">
        <f>IFERROR(Q370/Q446, "NA")</f>
        <v>0</v>
      </c>
      <c r="S370" s="8"/>
      <c r="T370" s="6">
        <v>0</v>
      </c>
      <c r="U370" s="7">
        <f>IFERROR(T370/T446, "NA")</f>
        <v>0</v>
      </c>
      <c r="V370" s="8"/>
      <c r="W370" s="6">
        <v>0</v>
      </c>
      <c r="X370" s="7">
        <f>IFERROR(W370/W446, "NA")</f>
        <v>0</v>
      </c>
      <c r="Y370" s="8"/>
      <c r="Z370" s="6">
        <v>0</v>
      </c>
      <c r="AA370" s="7">
        <f>IFERROR(Z370/Z446, "NA")</f>
        <v>0</v>
      </c>
      <c r="AB370" s="8"/>
      <c r="AC370" s="6">
        <v>0</v>
      </c>
      <c r="AD370" s="7">
        <f>IFERROR(AC370/AC446, "NA")</f>
        <v>0</v>
      </c>
      <c r="AE370" s="8"/>
      <c r="AF370" s="6">
        <v>0</v>
      </c>
      <c r="AG370" s="7" t="str">
        <f>IFERROR(AF370/AF446, "NA")</f>
        <v>NA</v>
      </c>
      <c r="AH370" s="8"/>
      <c r="AI370" s="6">
        <v>0</v>
      </c>
      <c r="AJ370" s="7" t="str">
        <f>IFERROR(AI370/AI446, "NA")</f>
        <v>NA</v>
      </c>
      <c r="AK370" s="6"/>
      <c r="AL370" s="9">
        <f t="shared" si="46"/>
        <v>0</v>
      </c>
      <c r="AM370" s="7">
        <f>IFERROR(AL370/AL446, "NA")</f>
        <v>0</v>
      </c>
      <c r="AN370" s="6"/>
      <c r="AO370" s="6">
        <v>0</v>
      </c>
      <c r="AP370" s="7">
        <f>IFERROR(AO370/AO446, "NA")</f>
        <v>0</v>
      </c>
      <c r="AQ370" s="6"/>
      <c r="AR370" s="9">
        <f t="shared" si="47"/>
        <v>0</v>
      </c>
    </row>
    <row r="371" spans="1:44" ht="16.5" hidden="1" customHeight="1" x14ac:dyDescent="0.3">
      <c r="A371" s="5" t="s">
        <v>732</v>
      </c>
      <c r="B371" s="6">
        <v>0</v>
      </c>
      <c r="C371" s="7">
        <f>IFERROR(B371/B446, "NA")</f>
        <v>0</v>
      </c>
      <c r="D371" s="8"/>
      <c r="E371" s="6">
        <v>0</v>
      </c>
      <c r="F371" s="7">
        <f>IFERROR(E371/E446, "NA")</f>
        <v>0</v>
      </c>
      <c r="G371" s="8"/>
      <c r="H371" s="6">
        <v>0</v>
      </c>
      <c r="I371" s="7">
        <f>IFERROR(H371/H446, "NA")</f>
        <v>0</v>
      </c>
      <c r="J371" s="8"/>
      <c r="K371" s="6">
        <v>0</v>
      </c>
      <c r="L371" s="7">
        <f>IFERROR(K371/K446, "NA")</f>
        <v>0</v>
      </c>
      <c r="M371" s="8"/>
      <c r="N371" s="6">
        <v>0</v>
      </c>
      <c r="O371" s="7">
        <f>IFERROR(N371/N446, "NA")</f>
        <v>0</v>
      </c>
      <c r="P371" s="8"/>
      <c r="Q371" s="6">
        <v>0</v>
      </c>
      <c r="R371" s="7">
        <f>IFERROR(Q371/Q446, "NA")</f>
        <v>0</v>
      </c>
      <c r="S371" s="8"/>
      <c r="T371" s="6">
        <v>0</v>
      </c>
      <c r="U371" s="7">
        <f>IFERROR(T371/T446, "NA")</f>
        <v>0</v>
      </c>
      <c r="V371" s="8"/>
      <c r="W371" s="6">
        <v>0</v>
      </c>
      <c r="X371" s="7">
        <f>IFERROR(W371/W446, "NA")</f>
        <v>0</v>
      </c>
      <c r="Y371" s="8"/>
      <c r="Z371" s="6">
        <v>0</v>
      </c>
      <c r="AA371" s="7">
        <f>IFERROR(Z371/Z446, "NA")</f>
        <v>0</v>
      </c>
      <c r="AB371" s="8"/>
      <c r="AC371" s="6">
        <v>0</v>
      </c>
      <c r="AD371" s="7">
        <f>IFERROR(AC371/AC446, "NA")</f>
        <v>0</v>
      </c>
      <c r="AE371" s="8"/>
      <c r="AF371" s="6">
        <v>0</v>
      </c>
      <c r="AG371" s="7" t="str">
        <f>IFERROR(AF371/AF446, "NA")</f>
        <v>NA</v>
      </c>
      <c r="AH371" s="8"/>
      <c r="AI371" s="6">
        <v>0</v>
      </c>
      <c r="AJ371" s="7" t="str">
        <f>IFERROR(AI371/AI446, "NA")</f>
        <v>NA</v>
      </c>
      <c r="AK371" s="6"/>
      <c r="AL371" s="9">
        <f t="shared" si="46"/>
        <v>0</v>
      </c>
      <c r="AM371" s="7">
        <f>IFERROR(AL371/AL446, "NA")</f>
        <v>0</v>
      </c>
      <c r="AN371" s="6"/>
      <c r="AO371" s="6">
        <v>0</v>
      </c>
      <c r="AP371" s="7">
        <f>IFERROR(AO371/AO446, "NA")</f>
        <v>0</v>
      </c>
      <c r="AQ371" s="6"/>
      <c r="AR371" s="9">
        <f t="shared" si="47"/>
        <v>0</v>
      </c>
    </row>
    <row r="372" spans="1:44" ht="16.5" hidden="1" customHeight="1" x14ac:dyDescent="0.3">
      <c r="A372" s="5" t="s">
        <v>733</v>
      </c>
      <c r="B372" s="6">
        <v>0</v>
      </c>
      <c r="C372" s="7">
        <f>IFERROR(B372/B446, "NA")</f>
        <v>0</v>
      </c>
      <c r="D372" s="8"/>
      <c r="E372" s="6">
        <v>0</v>
      </c>
      <c r="F372" s="7">
        <f>IFERROR(E372/E446, "NA")</f>
        <v>0</v>
      </c>
      <c r="G372" s="8"/>
      <c r="H372" s="6">
        <v>0</v>
      </c>
      <c r="I372" s="7">
        <f>IFERROR(H372/H446, "NA")</f>
        <v>0</v>
      </c>
      <c r="J372" s="8"/>
      <c r="K372" s="6">
        <v>0</v>
      </c>
      <c r="L372" s="7">
        <f>IFERROR(K372/K446, "NA")</f>
        <v>0</v>
      </c>
      <c r="M372" s="8"/>
      <c r="N372" s="6">
        <v>0</v>
      </c>
      <c r="O372" s="7">
        <f>IFERROR(N372/N446, "NA")</f>
        <v>0</v>
      </c>
      <c r="P372" s="8"/>
      <c r="Q372" s="6">
        <v>0</v>
      </c>
      <c r="R372" s="7">
        <f>IFERROR(Q372/Q446, "NA")</f>
        <v>0</v>
      </c>
      <c r="S372" s="8"/>
      <c r="T372" s="6">
        <v>0</v>
      </c>
      <c r="U372" s="7">
        <f>IFERROR(T372/T446, "NA")</f>
        <v>0</v>
      </c>
      <c r="V372" s="8"/>
      <c r="W372" s="6">
        <v>0</v>
      </c>
      <c r="X372" s="7">
        <f>IFERROR(W372/W446, "NA")</f>
        <v>0</v>
      </c>
      <c r="Y372" s="8"/>
      <c r="Z372" s="6">
        <v>0</v>
      </c>
      <c r="AA372" s="7">
        <f>IFERROR(Z372/Z446, "NA")</f>
        <v>0</v>
      </c>
      <c r="AB372" s="8"/>
      <c r="AC372" s="6">
        <v>0</v>
      </c>
      <c r="AD372" s="7">
        <f>IFERROR(AC372/AC446, "NA")</f>
        <v>0</v>
      </c>
      <c r="AE372" s="8"/>
      <c r="AF372" s="6">
        <v>0</v>
      </c>
      <c r="AG372" s="7" t="str">
        <f>IFERROR(AF372/AF446, "NA")</f>
        <v>NA</v>
      </c>
      <c r="AH372" s="8"/>
      <c r="AI372" s="6">
        <v>0</v>
      </c>
      <c r="AJ372" s="7" t="str">
        <f>IFERROR(AI372/AI446, "NA")</f>
        <v>NA</v>
      </c>
      <c r="AK372" s="6"/>
      <c r="AL372" s="9">
        <f t="shared" si="46"/>
        <v>0</v>
      </c>
      <c r="AM372" s="7">
        <f>IFERROR(AL372/AL446, "NA")</f>
        <v>0</v>
      </c>
      <c r="AN372" s="6"/>
      <c r="AO372" s="6">
        <v>0</v>
      </c>
      <c r="AP372" s="7">
        <f>IFERROR(AO372/AO446, "NA")</f>
        <v>0</v>
      </c>
      <c r="AQ372" s="6"/>
      <c r="AR372" s="9">
        <f t="shared" si="47"/>
        <v>0</v>
      </c>
    </row>
    <row r="373" spans="1:44" ht="16.5" hidden="1" customHeight="1" x14ac:dyDescent="0.3">
      <c r="A373" s="5" t="s">
        <v>734</v>
      </c>
      <c r="B373" s="6">
        <v>0</v>
      </c>
      <c r="C373" s="7">
        <f>IFERROR(B373/B446, "NA")</f>
        <v>0</v>
      </c>
      <c r="D373" s="8"/>
      <c r="E373" s="6">
        <v>0</v>
      </c>
      <c r="F373" s="7">
        <f>IFERROR(E373/E446, "NA")</f>
        <v>0</v>
      </c>
      <c r="G373" s="8"/>
      <c r="H373" s="6">
        <v>0</v>
      </c>
      <c r="I373" s="7">
        <f>IFERROR(H373/H446, "NA")</f>
        <v>0</v>
      </c>
      <c r="J373" s="8"/>
      <c r="K373" s="6">
        <v>0</v>
      </c>
      <c r="L373" s="7">
        <f>IFERROR(K373/K446, "NA")</f>
        <v>0</v>
      </c>
      <c r="M373" s="8"/>
      <c r="N373" s="6">
        <v>0</v>
      </c>
      <c r="O373" s="7">
        <f>IFERROR(N373/N446, "NA")</f>
        <v>0</v>
      </c>
      <c r="P373" s="8"/>
      <c r="Q373" s="6">
        <v>0</v>
      </c>
      <c r="R373" s="7">
        <f>IFERROR(Q373/Q446, "NA")</f>
        <v>0</v>
      </c>
      <c r="S373" s="8"/>
      <c r="T373" s="6">
        <v>0</v>
      </c>
      <c r="U373" s="7">
        <f>IFERROR(T373/T446, "NA")</f>
        <v>0</v>
      </c>
      <c r="V373" s="8"/>
      <c r="W373" s="6">
        <v>0</v>
      </c>
      <c r="X373" s="7">
        <f>IFERROR(W373/W446, "NA")</f>
        <v>0</v>
      </c>
      <c r="Y373" s="8"/>
      <c r="Z373" s="6">
        <v>0</v>
      </c>
      <c r="AA373" s="7">
        <f>IFERROR(Z373/Z446, "NA")</f>
        <v>0</v>
      </c>
      <c r="AB373" s="8"/>
      <c r="AC373" s="6">
        <v>0</v>
      </c>
      <c r="AD373" s="7">
        <f>IFERROR(AC373/AC446, "NA")</f>
        <v>0</v>
      </c>
      <c r="AE373" s="8"/>
      <c r="AF373" s="6">
        <v>0</v>
      </c>
      <c r="AG373" s="7" t="str">
        <f>IFERROR(AF373/AF446, "NA")</f>
        <v>NA</v>
      </c>
      <c r="AH373" s="8"/>
      <c r="AI373" s="6">
        <v>0</v>
      </c>
      <c r="AJ373" s="7" t="str">
        <f>IFERROR(AI373/AI446, "NA")</f>
        <v>NA</v>
      </c>
      <c r="AK373" s="6"/>
      <c r="AL373" s="9">
        <f t="shared" si="46"/>
        <v>0</v>
      </c>
      <c r="AM373" s="7">
        <f>IFERROR(AL373/AL446, "NA")</f>
        <v>0</v>
      </c>
      <c r="AN373" s="6"/>
      <c r="AO373" s="6">
        <v>0</v>
      </c>
      <c r="AP373" s="7">
        <f>IFERROR(AO373/AO446, "NA")</f>
        <v>0</v>
      </c>
      <c r="AQ373" s="6"/>
      <c r="AR373" s="9">
        <f t="shared" si="47"/>
        <v>0</v>
      </c>
    </row>
    <row r="374" spans="1:44" ht="16.5" hidden="1" customHeight="1" x14ac:dyDescent="0.3">
      <c r="A374" s="5" t="s">
        <v>735</v>
      </c>
      <c r="B374" s="6">
        <v>0</v>
      </c>
      <c r="C374" s="7">
        <f>IFERROR(B374/B446, "NA")</f>
        <v>0</v>
      </c>
      <c r="D374" s="8"/>
      <c r="E374" s="6">
        <v>0</v>
      </c>
      <c r="F374" s="7">
        <f>IFERROR(E374/E446, "NA")</f>
        <v>0</v>
      </c>
      <c r="G374" s="8"/>
      <c r="H374" s="6">
        <v>0</v>
      </c>
      <c r="I374" s="7">
        <f>IFERROR(H374/H446, "NA")</f>
        <v>0</v>
      </c>
      <c r="J374" s="8"/>
      <c r="K374" s="6">
        <v>0</v>
      </c>
      <c r="L374" s="7">
        <f>IFERROR(K374/K446, "NA")</f>
        <v>0</v>
      </c>
      <c r="M374" s="8"/>
      <c r="N374" s="6">
        <v>0</v>
      </c>
      <c r="O374" s="7">
        <f>IFERROR(N374/N446, "NA")</f>
        <v>0</v>
      </c>
      <c r="P374" s="8"/>
      <c r="Q374" s="6">
        <v>0</v>
      </c>
      <c r="R374" s="7">
        <f>IFERROR(Q374/Q446, "NA")</f>
        <v>0</v>
      </c>
      <c r="S374" s="8"/>
      <c r="T374" s="6">
        <v>0</v>
      </c>
      <c r="U374" s="7">
        <f>IFERROR(T374/T446, "NA")</f>
        <v>0</v>
      </c>
      <c r="V374" s="8"/>
      <c r="W374" s="6">
        <v>0</v>
      </c>
      <c r="X374" s="7">
        <f>IFERROR(W374/W446, "NA")</f>
        <v>0</v>
      </c>
      <c r="Y374" s="8"/>
      <c r="Z374" s="6">
        <v>0</v>
      </c>
      <c r="AA374" s="7">
        <f>IFERROR(Z374/Z446, "NA")</f>
        <v>0</v>
      </c>
      <c r="AB374" s="8"/>
      <c r="AC374" s="6">
        <v>0</v>
      </c>
      <c r="AD374" s="7">
        <f>IFERROR(AC374/AC446, "NA")</f>
        <v>0</v>
      </c>
      <c r="AE374" s="8"/>
      <c r="AF374" s="6">
        <v>0</v>
      </c>
      <c r="AG374" s="7" t="str">
        <f>IFERROR(AF374/AF446, "NA")</f>
        <v>NA</v>
      </c>
      <c r="AH374" s="8"/>
      <c r="AI374" s="6">
        <v>0</v>
      </c>
      <c r="AJ374" s="7" t="str">
        <f>IFERROR(AI374/AI446, "NA")</f>
        <v>NA</v>
      </c>
      <c r="AK374" s="6"/>
      <c r="AL374" s="9">
        <f t="shared" si="46"/>
        <v>0</v>
      </c>
      <c r="AM374" s="7">
        <f>IFERROR(AL374/AL446, "NA")</f>
        <v>0</v>
      </c>
      <c r="AN374" s="6"/>
      <c r="AO374" s="6">
        <v>0</v>
      </c>
      <c r="AP374" s="7">
        <f>IFERROR(AO374/AO446, "NA")</f>
        <v>0</v>
      </c>
      <c r="AQ374" s="6"/>
      <c r="AR374" s="9">
        <f t="shared" si="47"/>
        <v>0</v>
      </c>
    </row>
    <row r="375" spans="1:44" ht="16.5" hidden="1" customHeight="1" x14ac:dyDescent="0.3">
      <c r="A375" s="5" t="s">
        <v>736</v>
      </c>
      <c r="B375" s="6">
        <v>0</v>
      </c>
      <c r="C375" s="7">
        <f>IFERROR(B375/B446, "NA")</f>
        <v>0</v>
      </c>
      <c r="D375" s="8"/>
      <c r="E375" s="6">
        <v>0</v>
      </c>
      <c r="F375" s="7">
        <f>IFERROR(E375/E446, "NA")</f>
        <v>0</v>
      </c>
      <c r="G375" s="8"/>
      <c r="H375" s="6">
        <v>0</v>
      </c>
      <c r="I375" s="7">
        <f>IFERROR(H375/H446, "NA")</f>
        <v>0</v>
      </c>
      <c r="J375" s="8"/>
      <c r="K375" s="6">
        <v>0</v>
      </c>
      <c r="L375" s="7">
        <f>IFERROR(K375/K446, "NA")</f>
        <v>0</v>
      </c>
      <c r="M375" s="8"/>
      <c r="N375" s="6">
        <v>0</v>
      </c>
      <c r="O375" s="7">
        <f>IFERROR(N375/N446, "NA")</f>
        <v>0</v>
      </c>
      <c r="P375" s="8"/>
      <c r="Q375" s="6">
        <v>0</v>
      </c>
      <c r="R375" s="7">
        <f>IFERROR(Q375/Q446, "NA")</f>
        <v>0</v>
      </c>
      <c r="S375" s="8"/>
      <c r="T375" s="6">
        <v>0</v>
      </c>
      <c r="U375" s="7">
        <f>IFERROR(T375/T446, "NA")</f>
        <v>0</v>
      </c>
      <c r="V375" s="8"/>
      <c r="W375" s="6">
        <v>0</v>
      </c>
      <c r="X375" s="7">
        <f>IFERROR(W375/W446, "NA")</f>
        <v>0</v>
      </c>
      <c r="Y375" s="8"/>
      <c r="Z375" s="6">
        <v>0</v>
      </c>
      <c r="AA375" s="7">
        <f>IFERROR(Z375/Z446, "NA")</f>
        <v>0</v>
      </c>
      <c r="AB375" s="8"/>
      <c r="AC375" s="6">
        <v>0</v>
      </c>
      <c r="AD375" s="7">
        <f>IFERROR(AC375/AC446, "NA")</f>
        <v>0</v>
      </c>
      <c r="AE375" s="8"/>
      <c r="AF375" s="6">
        <v>0</v>
      </c>
      <c r="AG375" s="7" t="str">
        <f>IFERROR(AF375/AF446, "NA")</f>
        <v>NA</v>
      </c>
      <c r="AH375" s="8"/>
      <c r="AI375" s="6">
        <v>0</v>
      </c>
      <c r="AJ375" s="7" t="str">
        <f>IFERROR(AI375/AI446, "NA")</f>
        <v>NA</v>
      </c>
      <c r="AK375" s="6"/>
      <c r="AL375" s="9">
        <f t="shared" si="46"/>
        <v>0</v>
      </c>
      <c r="AM375" s="7">
        <f>IFERROR(AL375/AL446, "NA")</f>
        <v>0</v>
      </c>
      <c r="AN375" s="6"/>
      <c r="AO375" s="6">
        <v>0</v>
      </c>
      <c r="AP375" s="7">
        <f>IFERROR(AO375/AO446, "NA")</f>
        <v>0</v>
      </c>
      <c r="AQ375" s="6"/>
      <c r="AR375" s="9">
        <f t="shared" si="47"/>
        <v>0</v>
      </c>
    </row>
    <row r="376" spans="1:44" ht="16.5" hidden="1" customHeight="1" x14ac:dyDescent="0.3">
      <c r="A376" s="5" t="s">
        <v>737</v>
      </c>
      <c r="B376" s="6">
        <v>0</v>
      </c>
      <c r="C376" s="7">
        <f>IFERROR(B376/B446, "NA")</f>
        <v>0</v>
      </c>
      <c r="D376" s="8"/>
      <c r="E376" s="6">
        <v>0</v>
      </c>
      <c r="F376" s="7">
        <f>IFERROR(E376/E446, "NA")</f>
        <v>0</v>
      </c>
      <c r="G376" s="8"/>
      <c r="H376" s="6">
        <v>0</v>
      </c>
      <c r="I376" s="7">
        <f>IFERROR(H376/H446, "NA")</f>
        <v>0</v>
      </c>
      <c r="J376" s="8"/>
      <c r="K376" s="6">
        <v>0</v>
      </c>
      <c r="L376" s="7">
        <f>IFERROR(K376/K446, "NA")</f>
        <v>0</v>
      </c>
      <c r="M376" s="8"/>
      <c r="N376" s="6">
        <v>0</v>
      </c>
      <c r="O376" s="7">
        <f>IFERROR(N376/N446, "NA")</f>
        <v>0</v>
      </c>
      <c r="P376" s="8"/>
      <c r="Q376" s="6">
        <v>0</v>
      </c>
      <c r="R376" s="7">
        <f>IFERROR(Q376/Q446, "NA")</f>
        <v>0</v>
      </c>
      <c r="S376" s="8"/>
      <c r="T376" s="6">
        <v>0</v>
      </c>
      <c r="U376" s="7">
        <f>IFERROR(T376/T446, "NA")</f>
        <v>0</v>
      </c>
      <c r="V376" s="8"/>
      <c r="W376" s="6">
        <v>0</v>
      </c>
      <c r="X376" s="7">
        <f>IFERROR(W376/W446, "NA")</f>
        <v>0</v>
      </c>
      <c r="Y376" s="8"/>
      <c r="Z376" s="6">
        <v>0</v>
      </c>
      <c r="AA376" s="7">
        <f>IFERROR(Z376/Z446, "NA")</f>
        <v>0</v>
      </c>
      <c r="AB376" s="8"/>
      <c r="AC376" s="6">
        <v>0</v>
      </c>
      <c r="AD376" s="7">
        <f>IFERROR(AC376/AC446, "NA")</f>
        <v>0</v>
      </c>
      <c r="AE376" s="8"/>
      <c r="AF376" s="6">
        <v>0</v>
      </c>
      <c r="AG376" s="7" t="str">
        <f>IFERROR(AF376/AF446, "NA")</f>
        <v>NA</v>
      </c>
      <c r="AH376" s="8"/>
      <c r="AI376" s="6">
        <v>0</v>
      </c>
      <c r="AJ376" s="7" t="str">
        <f>IFERROR(AI376/AI446, "NA")</f>
        <v>NA</v>
      </c>
      <c r="AK376" s="6"/>
      <c r="AL376" s="9">
        <f t="shared" si="46"/>
        <v>0</v>
      </c>
      <c r="AM376" s="7">
        <f>IFERROR(AL376/AL446, "NA")</f>
        <v>0</v>
      </c>
      <c r="AN376" s="6"/>
      <c r="AO376" s="6">
        <v>0</v>
      </c>
      <c r="AP376" s="7">
        <f>IFERROR(AO376/AO446, "NA")</f>
        <v>0</v>
      </c>
      <c r="AQ376" s="6"/>
      <c r="AR376" s="9">
        <f t="shared" si="47"/>
        <v>0</v>
      </c>
    </row>
    <row r="377" spans="1:44" ht="16.5" hidden="1" customHeight="1" x14ac:dyDescent="0.3">
      <c r="A377" s="5" t="s">
        <v>738</v>
      </c>
      <c r="B377" s="6">
        <v>0</v>
      </c>
      <c r="C377" s="7">
        <f>IFERROR(B377/B446, "NA")</f>
        <v>0</v>
      </c>
      <c r="D377" s="8"/>
      <c r="E377" s="6">
        <v>0</v>
      </c>
      <c r="F377" s="7">
        <f>IFERROR(E377/E446, "NA")</f>
        <v>0</v>
      </c>
      <c r="G377" s="8"/>
      <c r="H377" s="6">
        <v>0</v>
      </c>
      <c r="I377" s="7">
        <f>IFERROR(H377/H446, "NA")</f>
        <v>0</v>
      </c>
      <c r="J377" s="8"/>
      <c r="K377" s="6">
        <v>0</v>
      </c>
      <c r="L377" s="7">
        <f>IFERROR(K377/K446, "NA")</f>
        <v>0</v>
      </c>
      <c r="M377" s="8"/>
      <c r="N377" s="6">
        <v>0</v>
      </c>
      <c r="O377" s="7">
        <f>IFERROR(N377/N446, "NA")</f>
        <v>0</v>
      </c>
      <c r="P377" s="8"/>
      <c r="Q377" s="6">
        <v>0</v>
      </c>
      <c r="R377" s="7">
        <f>IFERROR(Q377/Q446, "NA")</f>
        <v>0</v>
      </c>
      <c r="S377" s="8"/>
      <c r="T377" s="6">
        <v>0</v>
      </c>
      <c r="U377" s="7">
        <f>IFERROR(T377/T446, "NA")</f>
        <v>0</v>
      </c>
      <c r="V377" s="8"/>
      <c r="W377" s="6">
        <v>0</v>
      </c>
      <c r="X377" s="7">
        <f>IFERROR(W377/W446, "NA")</f>
        <v>0</v>
      </c>
      <c r="Y377" s="8"/>
      <c r="Z377" s="6">
        <v>0</v>
      </c>
      <c r="AA377" s="7">
        <f>IFERROR(Z377/Z446, "NA")</f>
        <v>0</v>
      </c>
      <c r="AB377" s="8"/>
      <c r="AC377" s="6">
        <v>0</v>
      </c>
      <c r="AD377" s="7">
        <f>IFERROR(AC377/AC446, "NA")</f>
        <v>0</v>
      </c>
      <c r="AE377" s="8"/>
      <c r="AF377" s="6">
        <v>0</v>
      </c>
      <c r="AG377" s="7" t="str">
        <f>IFERROR(AF377/AF446, "NA")</f>
        <v>NA</v>
      </c>
      <c r="AH377" s="8"/>
      <c r="AI377" s="6">
        <v>0</v>
      </c>
      <c r="AJ377" s="7" t="str">
        <f>IFERROR(AI377/AI446, "NA")</f>
        <v>NA</v>
      </c>
      <c r="AK377" s="6"/>
      <c r="AL377" s="9">
        <f t="shared" si="46"/>
        <v>0</v>
      </c>
      <c r="AM377" s="7">
        <f>IFERROR(AL377/AL446, "NA")</f>
        <v>0</v>
      </c>
      <c r="AN377" s="6"/>
      <c r="AO377" s="6">
        <v>0</v>
      </c>
      <c r="AP377" s="7">
        <f>IFERROR(AO377/AO446, "NA")</f>
        <v>0</v>
      </c>
      <c r="AQ377" s="6"/>
      <c r="AR377" s="9">
        <f t="shared" si="47"/>
        <v>0</v>
      </c>
    </row>
    <row r="378" spans="1:44" ht="16.5" hidden="1" customHeight="1" x14ac:dyDescent="0.3">
      <c r="A378" s="5" t="s">
        <v>739</v>
      </c>
      <c r="B378" s="6">
        <v>0</v>
      </c>
      <c r="C378" s="7">
        <f>IFERROR(B378/B446, "NA")</f>
        <v>0</v>
      </c>
      <c r="D378" s="8"/>
      <c r="E378" s="6">
        <v>0</v>
      </c>
      <c r="F378" s="7">
        <f>IFERROR(E378/E446, "NA")</f>
        <v>0</v>
      </c>
      <c r="G378" s="8"/>
      <c r="H378" s="6">
        <v>0</v>
      </c>
      <c r="I378" s="7">
        <f>IFERROR(H378/H446, "NA")</f>
        <v>0</v>
      </c>
      <c r="J378" s="8"/>
      <c r="K378" s="6">
        <v>0</v>
      </c>
      <c r="L378" s="7">
        <f>IFERROR(K378/K446, "NA")</f>
        <v>0</v>
      </c>
      <c r="M378" s="8"/>
      <c r="N378" s="6">
        <v>0</v>
      </c>
      <c r="O378" s="7">
        <f>IFERROR(N378/N446, "NA")</f>
        <v>0</v>
      </c>
      <c r="P378" s="8"/>
      <c r="Q378" s="6">
        <v>0</v>
      </c>
      <c r="R378" s="7">
        <f>IFERROR(Q378/Q446, "NA")</f>
        <v>0</v>
      </c>
      <c r="S378" s="8"/>
      <c r="T378" s="6">
        <v>0</v>
      </c>
      <c r="U378" s="7">
        <f>IFERROR(T378/T446, "NA")</f>
        <v>0</v>
      </c>
      <c r="V378" s="8"/>
      <c r="W378" s="6">
        <v>0</v>
      </c>
      <c r="X378" s="7">
        <f>IFERROR(W378/W446, "NA")</f>
        <v>0</v>
      </c>
      <c r="Y378" s="8"/>
      <c r="Z378" s="6">
        <v>0</v>
      </c>
      <c r="AA378" s="7">
        <f>IFERROR(Z378/Z446, "NA")</f>
        <v>0</v>
      </c>
      <c r="AB378" s="8"/>
      <c r="AC378" s="6">
        <v>0</v>
      </c>
      <c r="AD378" s="7">
        <f>IFERROR(AC378/AC446, "NA")</f>
        <v>0</v>
      </c>
      <c r="AE378" s="8"/>
      <c r="AF378" s="6">
        <v>0</v>
      </c>
      <c r="AG378" s="7" t="str">
        <f>IFERROR(AF378/AF446, "NA")</f>
        <v>NA</v>
      </c>
      <c r="AH378" s="8"/>
      <c r="AI378" s="6">
        <v>0</v>
      </c>
      <c r="AJ378" s="7" t="str">
        <f>IFERROR(AI378/AI446, "NA")</f>
        <v>NA</v>
      </c>
      <c r="AK378" s="6"/>
      <c r="AL378" s="9">
        <f t="shared" si="46"/>
        <v>0</v>
      </c>
      <c r="AM378" s="7">
        <f>IFERROR(AL378/AL446, "NA")</f>
        <v>0</v>
      </c>
      <c r="AN378" s="6"/>
      <c r="AO378" s="6">
        <v>0</v>
      </c>
      <c r="AP378" s="7">
        <f>IFERROR(AO378/AO446, "NA")</f>
        <v>0</v>
      </c>
      <c r="AQ378" s="6"/>
      <c r="AR378" s="9">
        <f t="shared" si="47"/>
        <v>0</v>
      </c>
    </row>
    <row r="379" spans="1:44" ht="16.5" hidden="1" customHeight="1" x14ac:dyDescent="0.3">
      <c r="A379" s="5" t="s">
        <v>740</v>
      </c>
      <c r="B379" s="6">
        <v>0</v>
      </c>
      <c r="C379" s="7">
        <f>IFERROR(B379/B446, "NA")</f>
        <v>0</v>
      </c>
      <c r="D379" s="8"/>
      <c r="E379" s="6">
        <v>0</v>
      </c>
      <c r="F379" s="7">
        <f>IFERROR(E379/E446, "NA")</f>
        <v>0</v>
      </c>
      <c r="G379" s="8"/>
      <c r="H379" s="6">
        <v>0</v>
      </c>
      <c r="I379" s="7">
        <f>IFERROR(H379/H446, "NA")</f>
        <v>0</v>
      </c>
      <c r="J379" s="8"/>
      <c r="K379" s="6">
        <v>0</v>
      </c>
      <c r="L379" s="7">
        <f>IFERROR(K379/K446, "NA")</f>
        <v>0</v>
      </c>
      <c r="M379" s="8"/>
      <c r="N379" s="6">
        <v>0</v>
      </c>
      <c r="O379" s="7">
        <f>IFERROR(N379/N446, "NA")</f>
        <v>0</v>
      </c>
      <c r="P379" s="8"/>
      <c r="Q379" s="6">
        <v>0</v>
      </c>
      <c r="R379" s="7">
        <f>IFERROR(Q379/Q446, "NA")</f>
        <v>0</v>
      </c>
      <c r="S379" s="8"/>
      <c r="T379" s="6">
        <v>0</v>
      </c>
      <c r="U379" s="7">
        <f>IFERROR(T379/T446, "NA")</f>
        <v>0</v>
      </c>
      <c r="V379" s="8"/>
      <c r="W379" s="6">
        <v>0</v>
      </c>
      <c r="X379" s="7">
        <f>IFERROR(W379/W446, "NA")</f>
        <v>0</v>
      </c>
      <c r="Y379" s="8"/>
      <c r="Z379" s="6">
        <v>0</v>
      </c>
      <c r="AA379" s="7">
        <f>IFERROR(Z379/Z446, "NA")</f>
        <v>0</v>
      </c>
      <c r="AB379" s="8"/>
      <c r="AC379" s="6">
        <v>0</v>
      </c>
      <c r="AD379" s="7">
        <f>IFERROR(AC379/AC446, "NA")</f>
        <v>0</v>
      </c>
      <c r="AE379" s="8"/>
      <c r="AF379" s="6">
        <v>0</v>
      </c>
      <c r="AG379" s="7" t="str">
        <f>IFERROR(AF379/AF446, "NA")</f>
        <v>NA</v>
      </c>
      <c r="AH379" s="8"/>
      <c r="AI379" s="6">
        <v>0</v>
      </c>
      <c r="AJ379" s="7" t="str">
        <f>IFERROR(AI379/AI446, "NA")</f>
        <v>NA</v>
      </c>
      <c r="AK379" s="6"/>
      <c r="AL379" s="9">
        <f t="shared" si="46"/>
        <v>0</v>
      </c>
      <c r="AM379" s="7">
        <f>IFERROR(AL379/AL446, "NA")</f>
        <v>0</v>
      </c>
      <c r="AN379" s="6"/>
      <c r="AO379" s="6">
        <v>0</v>
      </c>
      <c r="AP379" s="7">
        <f>IFERROR(AO379/AO446, "NA")</f>
        <v>0</v>
      </c>
      <c r="AQ379" s="6"/>
      <c r="AR379" s="9">
        <f t="shared" si="47"/>
        <v>0</v>
      </c>
    </row>
    <row r="380" spans="1:44" ht="16.5" hidden="1" customHeight="1" x14ac:dyDescent="0.3">
      <c r="A380" s="5" t="s">
        <v>741</v>
      </c>
      <c r="B380" s="6">
        <v>0</v>
      </c>
      <c r="C380" s="7">
        <f>IFERROR(B380/B446, "NA")</f>
        <v>0</v>
      </c>
      <c r="D380" s="8"/>
      <c r="E380" s="6">
        <v>0</v>
      </c>
      <c r="F380" s="7">
        <f>IFERROR(E380/E446, "NA")</f>
        <v>0</v>
      </c>
      <c r="G380" s="8"/>
      <c r="H380" s="6">
        <v>0</v>
      </c>
      <c r="I380" s="7">
        <f>IFERROR(H380/H446, "NA")</f>
        <v>0</v>
      </c>
      <c r="J380" s="8"/>
      <c r="K380" s="6">
        <v>0</v>
      </c>
      <c r="L380" s="7">
        <f>IFERROR(K380/K446, "NA")</f>
        <v>0</v>
      </c>
      <c r="M380" s="8"/>
      <c r="N380" s="6">
        <v>0</v>
      </c>
      <c r="O380" s="7">
        <f>IFERROR(N380/N446, "NA")</f>
        <v>0</v>
      </c>
      <c r="P380" s="8"/>
      <c r="Q380" s="6">
        <v>0</v>
      </c>
      <c r="R380" s="7">
        <f>IFERROR(Q380/Q446, "NA")</f>
        <v>0</v>
      </c>
      <c r="S380" s="8"/>
      <c r="T380" s="6">
        <v>0</v>
      </c>
      <c r="U380" s="7">
        <f>IFERROR(T380/T446, "NA")</f>
        <v>0</v>
      </c>
      <c r="V380" s="8"/>
      <c r="W380" s="6">
        <v>0</v>
      </c>
      <c r="X380" s="7">
        <f>IFERROR(W380/W446, "NA")</f>
        <v>0</v>
      </c>
      <c r="Y380" s="8"/>
      <c r="Z380" s="6">
        <v>0</v>
      </c>
      <c r="AA380" s="7">
        <f>IFERROR(Z380/Z446, "NA")</f>
        <v>0</v>
      </c>
      <c r="AB380" s="8"/>
      <c r="AC380" s="6">
        <v>0</v>
      </c>
      <c r="AD380" s="7">
        <f>IFERROR(AC380/AC446, "NA")</f>
        <v>0</v>
      </c>
      <c r="AE380" s="8"/>
      <c r="AF380" s="6">
        <v>0</v>
      </c>
      <c r="AG380" s="7" t="str">
        <f>IFERROR(AF380/AF446, "NA")</f>
        <v>NA</v>
      </c>
      <c r="AH380" s="8"/>
      <c r="AI380" s="6">
        <v>0</v>
      </c>
      <c r="AJ380" s="7" t="str">
        <f>IFERROR(AI380/AI446, "NA")</f>
        <v>NA</v>
      </c>
      <c r="AK380" s="6"/>
      <c r="AL380" s="9">
        <f t="shared" si="46"/>
        <v>0</v>
      </c>
      <c r="AM380" s="7">
        <f>IFERROR(AL380/AL446, "NA")</f>
        <v>0</v>
      </c>
      <c r="AN380" s="6"/>
      <c r="AO380" s="6">
        <v>0</v>
      </c>
      <c r="AP380" s="7">
        <f>IFERROR(AO380/AO446, "NA")</f>
        <v>0</v>
      </c>
      <c r="AQ380" s="6"/>
      <c r="AR380" s="9">
        <f t="shared" si="47"/>
        <v>0</v>
      </c>
    </row>
    <row r="381" spans="1:44" ht="16.5" hidden="1" customHeight="1" x14ac:dyDescent="0.3">
      <c r="A381" s="5" t="s">
        <v>742</v>
      </c>
      <c r="B381" s="6">
        <v>0</v>
      </c>
      <c r="C381" s="7">
        <f>IFERROR(B381/B446, "NA")</f>
        <v>0</v>
      </c>
      <c r="D381" s="8"/>
      <c r="E381" s="6">
        <v>0</v>
      </c>
      <c r="F381" s="7">
        <f>IFERROR(E381/E446, "NA")</f>
        <v>0</v>
      </c>
      <c r="G381" s="8"/>
      <c r="H381" s="6">
        <v>0</v>
      </c>
      <c r="I381" s="7">
        <f>IFERROR(H381/H446, "NA")</f>
        <v>0</v>
      </c>
      <c r="J381" s="8"/>
      <c r="K381" s="6">
        <v>0</v>
      </c>
      <c r="L381" s="7">
        <f>IFERROR(K381/K446, "NA")</f>
        <v>0</v>
      </c>
      <c r="M381" s="8"/>
      <c r="N381" s="6">
        <v>0</v>
      </c>
      <c r="O381" s="7">
        <f>IFERROR(N381/N446, "NA")</f>
        <v>0</v>
      </c>
      <c r="P381" s="8"/>
      <c r="Q381" s="6">
        <v>0</v>
      </c>
      <c r="R381" s="7">
        <f>IFERROR(Q381/Q446, "NA")</f>
        <v>0</v>
      </c>
      <c r="S381" s="8"/>
      <c r="T381" s="6">
        <v>0</v>
      </c>
      <c r="U381" s="7">
        <f>IFERROR(T381/T446, "NA")</f>
        <v>0</v>
      </c>
      <c r="V381" s="8"/>
      <c r="W381" s="6">
        <v>0</v>
      </c>
      <c r="X381" s="7">
        <f>IFERROR(W381/W446, "NA")</f>
        <v>0</v>
      </c>
      <c r="Y381" s="8"/>
      <c r="Z381" s="6">
        <v>0</v>
      </c>
      <c r="AA381" s="7">
        <f>IFERROR(Z381/Z446, "NA")</f>
        <v>0</v>
      </c>
      <c r="AB381" s="8"/>
      <c r="AC381" s="6">
        <v>0</v>
      </c>
      <c r="AD381" s="7">
        <f>IFERROR(AC381/AC446, "NA")</f>
        <v>0</v>
      </c>
      <c r="AE381" s="8"/>
      <c r="AF381" s="6">
        <v>0</v>
      </c>
      <c r="AG381" s="7" t="str">
        <f>IFERROR(AF381/AF446, "NA")</f>
        <v>NA</v>
      </c>
      <c r="AH381" s="8"/>
      <c r="AI381" s="6">
        <v>0</v>
      </c>
      <c r="AJ381" s="7" t="str">
        <f>IFERROR(AI381/AI446, "NA")</f>
        <v>NA</v>
      </c>
      <c r="AK381" s="6"/>
      <c r="AL381" s="9">
        <f t="shared" si="46"/>
        <v>0</v>
      </c>
      <c r="AM381" s="7">
        <f>IFERROR(AL381/AL446, "NA")</f>
        <v>0</v>
      </c>
      <c r="AN381" s="6"/>
      <c r="AO381" s="6">
        <v>0</v>
      </c>
      <c r="AP381" s="7">
        <f>IFERROR(AO381/AO446, "NA")</f>
        <v>0</v>
      </c>
      <c r="AQ381" s="6"/>
      <c r="AR381" s="9">
        <f t="shared" si="47"/>
        <v>0</v>
      </c>
    </row>
    <row r="382" spans="1:44" ht="16.5" hidden="1" customHeight="1" x14ac:dyDescent="0.3">
      <c r="A382" s="5" t="s">
        <v>743</v>
      </c>
      <c r="B382" s="6">
        <v>0</v>
      </c>
      <c r="C382" s="7">
        <f>IFERROR(B382/B446, "NA")</f>
        <v>0</v>
      </c>
      <c r="D382" s="8"/>
      <c r="E382" s="6">
        <v>0</v>
      </c>
      <c r="F382" s="7">
        <f>IFERROR(E382/E446, "NA")</f>
        <v>0</v>
      </c>
      <c r="G382" s="8"/>
      <c r="H382" s="6">
        <v>0</v>
      </c>
      <c r="I382" s="7">
        <f>IFERROR(H382/H446, "NA")</f>
        <v>0</v>
      </c>
      <c r="J382" s="8"/>
      <c r="K382" s="6">
        <v>0</v>
      </c>
      <c r="L382" s="7">
        <f>IFERROR(K382/K446, "NA")</f>
        <v>0</v>
      </c>
      <c r="M382" s="8"/>
      <c r="N382" s="6">
        <v>0</v>
      </c>
      <c r="O382" s="7">
        <f>IFERROR(N382/N446, "NA")</f>
        <v>0</v>
      </c>
      <c r="P382" s="8"/>
      <c r="Q382" s="6">
        <v>0</v>
      </c>
      <c r="R382" s="7">
        <f>IFERROR(Q382/Q446, "NA")</f>
        <v>0</v>
      </c>
      <c r="S382" s="8"/>
      <c r="T382" s="6">
        <v>0</v>
      </c>
      <c r="U382" s="7">
        <f>IFERROR(T382/T446, "NA")</f>
        <v>0</v>
      </c>
      <c r="V382" s="8"/>
      <c r="W382" s="6">
        <v>0</v>
      </c>
      <c r="X382" s="7">
        <f>IFERROR(W382/W446, "NA")</f>
        <v>0</v>
      </c>
      <c r="Y382" s="8"/>
      <c r="Z382" s="6">
        <v>0</v>
      </c>
      <c r="AA382" s="7">
        <f>IFERROR(Z382/Z446, "NA")</f>
        <v>0</v>
      </c>
      <c r="AB382" s="8"/>
      <c r="AC382" s="6">
        <v>0</v>
      </c>
      <c r="AD382" s="7">
        <f>IFERROR(AC382/AC446, "NA")</f>
        <v>0</v>
      </c>
      <c r="AE382" s="8"/>
      <c r="AF382" s="6">
        <v>0</v>
      </c>
      <c r="AG382" s="7" t="str">
        <f>IFERROR(AF382/AF446, "NA")</f>
        <v>NA</v>
      </c>
      <c r="AH382" s="8"/>
      <c r="AI382" s="6">
        <v>0</v>
      </c>
      <c r="AJ382" s="7" t="str">
        <f>IFERROR(AI382/AI446, "NA")</f>
        <v>NA</v>
      </c>
      <c r="AK382" s="6"/>
      <c r="AL382" s="9">
        <f t="shared" si="46"/>
        <v>0</v>
      </c>
      <c r="AM382" s="7">
        <f>IFERROR(AL382/AL446, "NA")</f>
        <v>0</v>
      </c>
      <c r="AN382" s="6"/>
      <c r="AO382" s="6">
        <v>0</v>
      </c>
      <c r="AP382" s="7">
        <f>IFERROR(AO382/AO446, "NA")</f>
        <v>0</v>
      </c>
      <c r="AQ382" s="6"/>
      <c r="AR382" s="9">
        <f t="shared" si="47"/>
        <v>0</v>
      </c>
    </row>
    <row r="383" spans="1:44" ht="16.5" hidden="1" customHeight="1" x14ac:dyDescent="0.3">
      <c r="A383" s="5" t="s">
        <v>744</v>
      </c>
      <c r="B383" s="6">
        <v>0</v>
      </c>
      <c r="C383" s="7">
        <f>IFERROR(B383/B446, "NA")</f>
        <v>0</v>
      </c>
      <c r="D383" s="8"/>
      <c r="E383" s="6">
        <v>0</v>
      </c>
      <c r="F383" s="7">
        <f>IFERROR(E383/E446, "NA")</f>
        <v>0</v>
      </c>
      <c r="G383" s="8"/>
      <c r="H383" s="6">
        <v>0</v>
      </c>
      <c r="I383" s="7">
        <f>IFERROR(H383/H446, "NA")</f>
        <v>0</v>
      </c>
      <c r="J383" s="8"/>
      <c r="K383" s="6">
        <v>0</v>
      </c>
      <c r="L383" s="7">
        <f>IFERROR(K383/K446, "NA")</f>
        <v>0</v>
      </c>
      <c r="M383" s="8"/>
      <c r="N383" s="6">
        <v>0</v>
      </c>
      <c r="O383" s="7">
        <f>IFERROR(N383/N446, "NA")</f>
        <v>0</v>
      </c>
      <c r="P383" s="8"/>
      <c r="Q383" s="6">
        <v>0</v>
      </c>
      <c r="R383" s="7">
        <f>IFERROR(Q383/Q446, "NA")</f>
        <v>0</v>
      </c>
      <c r="S383" s="8"/>
      <c r="T383" s="6">
        <v>0</v>
      </c>
      <c r="U383" s="7">
        <f>IFERROR(T383/T446, "NA")</f>
        <v>0</v>
      </c>
      <c r="V383" s="8"/>
      <c r="W383" s="6">
        <v>0</v>
      </c>
      <c r="X383" s="7">
        <f>IFERROR(W383/W446, "NA")</f>
        <v>0</v>
      </c>
      <c r="Y383" s="8"/>
      <c r="Z383" s="6">
        <v>0</v>
      </c>
      <c r="AA383" s="7">
        <f>IFERROR(Z383/Z446, "NA")</f>
        <v>0</v>
      </c>
      <c r="AB383" s="8"/>
      <c r="AC383" s="6">
        <v>0</v>
      </c>
      <c r="AD383" s="7">
        <f>IFERROR(AC383/AC446, "NA")</f>
        <v>0</v>
      </c>
      <c r="AE383" s="8"/>
      <c r="AF383" s="6">
        <v>0</v>
      </c>
      <c r="AG383" s="7" t="str">
        <f>IFERROR(AF383/AF446, "NA")</f>
        <v>NA</v>
      </c>
      <c r="AH383" s="8"/>
      <c r="AI383" s="6">
        <v>0</v>
      </c>
      <c r="AJ383" s="7" t="str">
        <f>IFERROR(AI383/AI446, "NA")</f>
        <v>NA</v>
      </c>
      <c r="AK383" s="6"/>
      <c r="AL383" s="9">
        <f t="shared" si="46"/>
        <v>0</v>
      </c>
      <c r="AM383" s="7">
        <f>IFERROR(AL383/AL446, "NA")</f>
        <v>0</v>
      </c>
      <c r="AN383" s="6"/>
      <c r="AO383" s="6">
        <v>0</v>
      </c>
      <c r="AP383" s="7">
        <f>IFERROR(AO383/AO446, "NA")</f>
        <v>0</v>
      </c>
      <c r="AQ383" s="6"/>
      <c r="AR383" s="9">
        <f t="shared" si="47"/>
        <v>0</v>
      </c>
    </row>
    <row r="384" spans="1:44" ht="16.5" hidden="1" customHeight="1" x14ac:dyDescent="0.3">
      <c r="A384" s="5" t="s">
        <v>745</v>
      </c>
      <c r="B384" s="6">
        <v>0</v>
      </c>
      <c r="C384" s="7">
        <f>IFERROR(B384/B446, "NA")</f>
        <v>0</v>
      </c>
      <c r="D384" s="8"/>
      <c r="E384" s="6">
        <v>0</v>
      </c>
      <c r="F384" s="7">
        <f>IFERROR(E384/E446, "NA")</f>
        <v>0</v>
      </c>
      <c r="G384" s="8"/>
      <c r="H384" s="6">
        <v>0</v>
      </c>
      <c r="I384" s="7">
        <f>IFERROR(H384/H446, "NA")</f>
        <v>0</v>
      </c>
      <c r="J384" s="8"/>
      <c r="K384" s="6">
        <v>0</v>
      </c>
      <c r="L384" s="7">
        <f>IFERROR(K384/K446, "NA")</f>
        <v>0</v>
      </c>
      <c r="M384" s="8"/>
      <c r="N384" s="6">
        <v>0</v>
      </c>
      <c r="O384" s="7">
        <f>IFERROR(N384/N446, "NA")</f>
        <v>0</v>
      </c>
      <c r="P384" s="8"/>
      <c r="Q384" s="6">
        <v>0</v>
      </c>
      <c r="R384" s="7">
        <f>IFERROR(Q384/Q446, "NA")</f>
        <v>0</v>
      </c>
      <c r="S384" s="8"/>
      <c r="T384" s="6">
        <v>0</v>
      </c>
      <c r="U384" s="7">
        <f>IFERROR(T384/T446, "NA")</f>
        <v>0</v>
      </c>
      <c r="V384" s="8"/>
      <c r="W384" s="6">
        <v>0</v>
      </c>
      <c r="X384" s="7">
        <f>IFERROR(W384/W446, "NA")</f>
        <v>0</v>
      </c>
      <c r="Y384" s="8"/>
      <c r="Z384" s="6">
        <v>0</v>
      </c>
      <c r="AA384" s="7">
        <f>IFERROR(Z384/Z446, "NA")</f>
        <v>0</v>
      </c>
      <c r="AB384" s="8"/>
      <c r="AC384" s="6">
        <v>0</v>
      </c>
      <c r="AD384" s="7">
        <f>IFERROR(AC384/AC446, "NA")</f>
        <v>0</v>
      </c>
      <c r="AE384" s="8"/>
      <c r="AF384" s="6">
        <v>0</v>
      </c>
      <c r="AG384" s="7" t="str">
        <f>IFERROR(AF384/AF446, "NA")</f>
        <v>NA</v>
      </c>
      <c r="AH384" s="8"/>
      <c r="AI384" s="6">
        <v>0</v>
      </c>
      <c r="AJ384" s="7" t="str">
        <f>IFERROR(AI384/AI446, "NA")</f>
        <v>NA</v>
      </c>
      <c r="AK384" s="6"/>
      <c r="AL384" s="9">
        <f t="shared" si="46"/>
        <v>0</v>
      </c>
      <c r="AM384" s="7">
        <f>IFERROR(AL384/AL446, "NA")</f>
        <v>0</v>
      </c>
      <c r="AN384" s="6"/>
      <c r="AO384" s="6">
        <v>0</v>
      </c>
      <c r="AP384" s="7">
        <f>IFERROR(AO384/AO446, "NA")</f>
        <v>0</v>
      </c>
      <c r="AQ384" s="6"/>
      <c r="AR384" s="9">
        <f t="shared" si="47"/>
        <v>0</v>
      </c>
    </row>
    <row r="385" spans="1:44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  <c r="AE385" s="4"/>
      <c r="AF385" s="2"/>
      <c r="AG385" s="3"/>
      <c r="AH385" s="4"/>
      <c r="AI385" s="2"/>
      <c r="AJ385" s="3"/>
      <c r="AK385" s="2"/>
      <c r="AL385" s="2"/>
      <c r="AM385" s="3"/>
      <c r="AN385" s="2"/>
      <c r="AO385" s="2"/>
      <c r="AP385" s="3"/>
      <c r="AQ385" s="2"/>
      <c r="AR385" s="2"/>
    </row>
    <row r="386" spans="1:44" ht="16.5" hidden="1" customHeight="1" x14ac:dyDescent="0.3">
      <c r="A386" s="33" t="s">
        <v>746</v>
      </c>
      <c r="B386" s="6">
        <v>0</v>
      </c>
      <c r="C386" s="7">
        <f>IFERROR(B386/B446, "NA")</f>
        <v>0</v>
      </c>
      <c r="D386" s="8"/>
      <c r="E386" s="6">
        <v>0</v>
      </c>
      <c r="F386" s="7">
        <f>IFERROR(E386/E446, "NA")</f>
        <v>0</v>
      </c>
      <c r="G386" s="8"/>
      <c r="H386" s="6">
        <v>0</v>
      </c>
      <c r="I386" s="7">
        <f>IFERROR(H386/H446, "NA")</f>
        <v>0</v>
      </c>
      <c r="J386" s="8"/>
      <c r="K386" s="6">
        <v>0</v>
      </c>
      <c r="L386" s="7">
        <f>IFERROR(K386/K446, "NA")</f>
        <v>0</v>
      </c>
      <c r="M386" s="8"/>
      <c r="N386" s="6">
        <v>0</v>
      </c>
      <c r="O386" s="7">
        <f>IFERROR(N386/N446, "NA")</f>
        <v>0</v>
      </c>
      <c r="P386" s="8"/>
      <c r="Q386" s="6">
        <v>0</v>
      </c>
      <c r="R386" s="7">
        <f>IFERROR(Q386/Q446, "NA")</f>
        <v>0</v>
      </c>
      <c r="S386" s="8"/>
      <c r="T386" s="6">
        <v>0</v>
      </c>
      <c r="U386" s="7">
        <f>IFERROR(T386/T446, "NA")</f>
        <v>0</v>
      </c>
      <c r="V386" s="8"/>
      <c r="W386" s="6">
        <v>0</v>
      </c>
      <c r="X386" s="7">
        <f>IFERROR(W386/W446, "NA")</f>
        <v>0</v>
      </c>
      <c r="Y386" s="8"/>
      <c r="Z386" s="6">
        <v>0</v>
      </c>
      <c r="AA386" s="7">
        <f>IFERROR(Z386/Z446, "NA")</f>
        <v>0</v>
      </c>
      <c r="AB386" s="8"/>
      <c r="AC386" s="6">
        <v>0</v>
      </c>
      <c r="AD386" s="7">
        <f>IFERROR(AC386/AC446, "NA")</f>
        <v>0</v>
      </c>
      <c r="AE386" s="8"/>
      <c r="AF386" s="6">
        <v>0</v>
      </c>
      <c r="AG386" s="7" t="str">
        <f>IFERROR(AF386/AF446, "NA")</f>
        <v>NA</v>
      </c>
      <c r="AH386" s="8"/>
      <c r="AI386" s="6">
        <v>0</v>
      </c>
      <c r="AJ386" s="7" t="str">
        <f>IFERROR(AI386/AI446, "NA")</f>
        <v>NA</v>
      </c>
      <c r="AK386" s="6"/>
      <c r="AL386" s="9">
        <f>IFERROR(B386+E386+H386+K386+N386+Q386+T386+W386+Z386+AC386+AF386+AI386, "NA")</f>
        <v>0</v>
      </c>
      <c r="AM386" s="7">
        <f>IFERROR(AL386/AL446, "NA")</f>
        <v>0</v>
      </c>
      <c r="AN386" s="6"/>
      <c r="AO386" s="6">
        <v>0</v>
      </c>
      <c r="AP386" s="7">
        <f>IFERROR(AO386/AO446, "NA")</f>
        <v>0</v>
      </c>
      <c r="AQ386" s="6"/>
      <c r="AR386" s="9">
        <f>IFERROR(AL386-AO386, "NA")</f>
        <v>0</v>
      </c>
    </row>
    <row r="387" spans="1:44" ht="16.5" hidden="1" customHeight="1" x14ac:dyDescent="0.3">
      <c r="A387" s="33" t="s">
        <v>747</v>
      </c>
      <c r="B387" s="6">
        <v>0</v>
      </c>
      <c r="C387" s="7">
        <f>IFERROR(B387/B446, "NA")</f>
        <v>0</v>
      </c>
      <c r="D387" s="8"/>
      <c r="E387" s="6">
        <v>0</v>
      </c>
      <c r="F387" s="7">
        <f>IFERROR(E387/E446, "NA")</f>
        <v>0</v>
      </c>
      <c r="G387" s="8"/>
      <c r="H387" s="6">
        <v>0</v>
      </c>
      <c r="I387" s="7">
        <f>IFERROR(H387/H446, "NA")</f>
        <v>0</v>
      </c>
      <c r="J387" s="8"/>
      <c r="K387" s="6">
        <v>0</v>
      </c>
      <c r="L387" s="7">
        <f>IFERROR(K387/K446, "NA")</f>
        <v>0</v>
      </c>
      <c r="M387" s="8"/>
      <c r="N387" s="6">
        <v>0</v>
      </c>
      <c r="O387" s="7">
        <f>IFERROR(N387/N446, "NA")</f>
        <v>0</v>
      </c>
      <c r="P387" s="8"/>
      <c r="Q387" s="6">
        <v>0</v>
      </c>
      <c r="R387" s="7">
        <f>IFERROR(Q387/Q446, "NA")</f>
        <v>0</v>
      </c>
      <c r="S387" s="8"/>
      <c r="T387" s="6">
        <v>0</v>
      </c>
      <c r="U387" s="7">
        <f>IFERROR(T387/T446, "NA")</f>
        <v>0</v>
      </c>
      <c r="V387" s="8"/>
      <c r="W387" s="6">
        <v>0</v>
      </c>
      <c r="X387" s="7">
        <f>IFERROR(W387/W446, "NA")</f>
        <v>0</v>
      </c>
      <c r="Y387" s="8"/>
      <c r="Z387" s="6">
        <v>0</v>
      </c>
      <c r="AA387" s="7">
        <f>IFERROR(Z387/Z446, "NA")</f>
        <v>0</v>
      </c>
      <c r="AB387" s="8"/>
      <c r="AC387" s="6">
        <v>0</v>
      </c>
      <c r="AD387" s="7">
        <f>IFERROR(AC387/AC446, "NA")</f>
        <v>0</v>
      </c>
      <c r="AE387" s="8"/>
      <c r="AF387" s="6">
        <v>0</v>
      </c>
      <c r="AG387" s="7" t="str">
        <f>IFERROR(AF387/AF446, "NA")</f>
        <v>NA</v>
      </c>
      <c r="AH387" s="8"/>
      <c r="AI387" s="6">
        <v>0</v>
      </c>
      <c r="AJ387" s="7" t="str">
        <f>IFERROR(AI387/AI446, "NA")</f>
        <v>NA</v>
      </c>
      <c r="AK387" s="6"/>
      <c r="AL387" s="9">
        <f>IFERROR(B387+E387+H387+K387+N387+Q387+T387+W387+Z387+AC387+AF387+AI387, "NA")</f>
        <v>0</v>
      </c>
      <c r="AM387" s="7">
        <f>IFERROR(AL387/AL446, "NA")</f>
        <v>0</v>
      </c>
      <c r="AN387" s="6"/>
      <c r="AO387" s="6">
        <v>0</v>
      </c>
      <c r="AP387" s="7">
        <f>IFERROR(AO387/AO446, "NA")</f>
        <v>0</v>
      </c>
      <c r="AQ387" s="6"/>
      <c r="AR387" s="9">
        <f>IFERROR(AL387-AO387, "NA")</f>
        <v>0</v>
      </c>
    </row>
    <row r="388" spans="1:44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  <c r="AE388" s="4"/>
      <c r="AF388" s="2"/>
      <c r="AG388" s="3"/>
      <c r="AH388" s="4"/>
      <c r="AI388" s="2"/>
      <c r="AJ388" s="3"/>
      <c r="AK388" s="2"/>
      <c r="AL388" s="2"/>
      <c r="AM388" s="3"/>
      <c r="AN388" s="2"/>
      <c r="AO388" s="2"/>
      <c r="AP388" s="3"/>
      <c r="AQ388" s="2"/>
      <c r="AR388" s="2"/>
    </row>
    <row r="389" spans="1:44" ht="16.5" hidden="1" customHeight="1" x14ac:dyDescent="0.3">
      <c r="A389" s="35" t="s">
        <v>748</v>
      </c>
      <c r="B389" s="6">
        <v>0</v>
      </c>
      <c r="C389" s="7">
        <f>IFERROR(B389/B446, "NA")</f>
        <v>0</v>
      </c>
      <c r="D389" s="8"/>
      <c r="E389" s="6">
        <v>0</v>
      </c>
      <c r="F389" s="7">
        <f>IFERROR(E389/E446, "NA")</f>
        <v>0</v>
      </c>
      <c r="G389" s="8"/>
      <c r="H389" s="6">
        <v>0</v>
      </c>
      <c r="I389" s="7">
        <f>IFERROR(H389/H446, "NA")</f>
        <v>0</v>
      </c>
      <c r="J389" s="8"/>
      <c r="K389" s="6">
        <v>0</v>
      </c>
      <c r="L389" s="7">
        <f>IFERROR(K389/K446, "NA")</f>
        <v>0</v>
      </c>
      <c r="M389" s="8"/>
      <c r="N389" s="6">
        <v>0</v>
      </c>
      <c r="O389" s="7">
        <f>IFERROR(N389/N446, "NA")</f>
        <v>0</v>
      </c>
      <c r="P389" s="8"/>
      <c r="Q389" s="6">
        <v>0</v>
      </c>
      <c r="R389" s="7">
        <f>IFERROR(Q389/Q446, "NA")</f>
        <v>0</v>
      </c>
      <c r="S389" s="8"/>
      <c r="T389" s="6">
        <v>0</v>
      </c>
      <c r="U389" s="7">
        <f>IFERROR(T389/T446, "NA")</f>
        <v>0</v>
      </c>
      <c r="V389" s="8"/>
      <c r="W389" s="6">
        <v>0</v>
      </c>
      <c r="X389" s="7">
        <f>IFERROR(W389/W446, "NA")</f>
        <v>0</v>
      </c>
      <c r="Y389" s="8"/>
      <c r="Z389" s="6">
        <v>0</v>
      </c>
      <c r="AA389" s="7">
        <f>IFERROR(Z389/Z446, "NA")</f>
        <v>0</v>
      </c>
      <c r="AB389" s="8"/>
      <c r="AC389" s="6">
        <v>0</v>
      </c>
      <c r="AD389" s="7">
        <f>IFERROR(AC389/AC446, "NA")</f>
        <v>0</v>
      </c>
      <c r="AE389" s="8"/>
      <c r="AF389" s="6">
        <v>0</v>
      </c>
      <c r="AG389" s="7" t="str">
        <f>IFERROR(AF389/AF446, "NA")</f>
        <v>NA</v>
      </c>
      <c r="AH389" s="8"/>
      <c r="AI389" s="6">
        <v>0</v>
      </c>
      <c r="AJ389" s="7" t="str">
        <f>IFERROR(AI389/AI446, "NA")</f>
        <v>NA</v>
      </c>
      <c r="AK389" s="6"/>
      <c r="AL389" s="9">
        <f t="shared" ref="AL389:AL405" si="48">IFERROR(B389+E389+H389+K389+N389+Q389+T389+W389+Z389+AC389+AF389+AI389, "NA")</f>
        <v>0</v>
      </c>
      <c r="AM389" s="7">
        <f>IFERROR(AL389/AL446, "NA")</f>
        <v>0</v>
      </c>
      <c r="AN389" s="6"/>
      <c r="AO389" s="6">
        <v>0</v>
      </c>
      <c r="AP389" s="7">
        <f>IFERROR(AO389/AO446, "NA")</f>
        <v>0</v>
      </c>
      <c r="AQ389" s="6"/>
      <c r="AR389" s="9">
        <f t="shared" ref="AR389:AR405" si="49">IFERROR(AL389-AO389, "NA")</f>
        <v>0</v>
      </c>
    </row>
    <row r="390" spans="1:44" ht="16.5" hidden="1" customHeight="1" x14ac:dyDescent="0.3">
      <c r="A390" s="35" t="s">
        <v>749</v>
      </c>
      <c r="B390" s="6">
        <v>0</v>
      </c>
      <c r="C390" s="7">
        <f>IFERROR(B390/B446, "NA")</f>
        <v>0</v>
      </c>
      <c r="D390" s="8"/>
      <c r="E390" s="6">
        <v>0</v>
      </c>
      <c r="F390" s="7">
        <f>IFERROR(E390/E446, "NA")</f>
        <v>0</v>
      </c>
      <c r="G390" s="8"/>
      <c r="H390" s="6">
        <v>0</v>
      </c>
      <c r="I390" s="7">
        <f>IFERROR(H390/H446, "NA")</f>
        <v>0</v>
      </c>
      <c r="J390" s="8"/>
      <c r="K390" s="6">
        <v>0</v>
      </c>
      <c r="L390" s="7">
        <f>IFERROR(K390/K446, "NA")</f>
        <v>0</v>
      </c>
      <c r="M390" s="8"/>
      <c r="N390" s="6">
        <v>0</v>
      </c>
      <c r="O390" s="7">
        <f>IFERROR(N390/N446, "NA")</f>
        <v>0</v>
      </c>
      <c r="P390" s="8"/>
      <c r="Q390" s="6">
        <v>0</v>
      </c>
      <c r="R390" s="7">
        <f>IFERROR(Q390/Q446, "NA")</f>
        <v>0</v>
      </c>
      <c r="S390" s="8"/>
      <c r="T390" s="6">
        <v>0</v>
      </c>
      <c r="U390" s="7">
        <f>IFERROR(T390/T446, "NA")</f>
        <v>0</v>
      </c>
      <c r="V390" s="8"/>
      <c r="W390" s="6">
        <v>0</v>
      </c>
      <c r="X390" s="7">
        <f>IFERROR(W390/W446, "NA")</f>
        <v>0</v>
      </c>
      <c r="Y390" s="8"/>
      <c r="Z390" s="6">
        <v>0</v>
      </c>
      <c r="AA390" s="7">
        <f>IFERROR(Z390/Z446, "NA")</f>
        <v>0</v>
      </c>
      <c r="AB390" s="8"/>
      <c r="AC390" s="6">
        <v>0</v>
      </c>
      <c r="AD390" s="7">
        <f>IFERROR(AC390/AC446, "NA")</f>
        <v>0</v>
      </c>
      <c r="AE390" s="8"/>
      <c r="AF390" s="6">
        <v>0</v>
      </c>
      <c r="AG390" s="7" t="str">
        <f>IFERROR(AF390/AF446, "NA")</f>
        <v>NA</v>
      </c>
      <c r="AH390" s="8"/>
      <c r="AI390" s="6">
        <v>0</v>
      </c>
      <c r="AJ390" s="7" t="str">
        <f>IFERROR(AI390/AI446, "NA")</f>
        <v>NA</v>
      </c>
      <c r="AK390" s="6"/>
      <c r="AL390" s="9">
        <f t="shared" si="48"/>
        <v>0</v>
      </c>
      <c r="AM390" s="7">
        <f>IFERROR(AL390/AL446, "NA")</f>
        <v>0</v>
      </c>
      <c r="AN390" s="6"/>
      <c r="AO390" s="6">
        <v>0</v>
      </c>
      <c r="AP390" s="7">
        <f>IFERROR(AO390/AO446, "NA")</f>
        <v>0</v>
      </c>
      <c r="AQ390" s="6"/>
      <c r="AR390" s="9">
        <f t="shared" si="49"/>
        <v>0</v>
      </c>
    </row>
    <row r="391" spans="1:44" ht="16.5" hidden="1" customHeight="1" x14ac:dyDescent="0.3">
      <c r="A391" s="35" t="s">
        <v>750</v>
      </c>
      <c r="B391" s="6">
        <v>0</v>
      </c>
      <c r="C391" s="7">
        <f>IFERROR(B391/B446, "NA")</f>
        <v>0</v>
      </c>
      <c r="D391" s="8"/>
      <c r="E391" s="6">
        <v>0</v>
      </c>
      <c r="F391" s="7">
        <f>IFERROR(E391/E446, "NA")</f>
        <v>0</v>
      </c>
      <c r="G391" s="8"/>
      <c r="H391" s="6">
        <v>0</v>
      </c>
      <c r="I391" s="7">
        <f>IFERROR(H391/H446, "NA")</f>
        <v>0</v>
      </c>
      <c r="J391" s="8"/>
      <c r="K391" s="6">
        <v>0</v>
      </c>
      <c r="L391" s="7">
        <f>IFERROR(K391/K446, "NA")</f>
        <v>0</v>
      </c>
      <c r="M391" s="8"/>
      <c r="N391" s="6">
        <v>0</v>
      </c>
      <c r="O391" s="7">
        <f>IFERROR(N391/N446, "NA")</f>
        <v>0</v>
      </c>
      <c r="P391" s="8"/>
      <c r="Q391" s="6">
        <v>0</v>
      </c>
      <c r="R391" s="7">
        <f>IFERROR(Q391/Q446, "NA")</f>
        <v>0</v>
      </c>
      <c r="S391" s="8"/>
      <c r="T391" s="6">
        <v>0</v>
      </c>
      <c r="U391" s="7">
        <f>IFERROR(T391/T446, "NA")</f>
        <v>0</v>
      </c>
      <c r="V391" s="8"/>
      <c r="W391" s="6">
        <v>0</v>
      </c>
      <c r="X391" s="7">
        <f>IFERROR(W391/W446, "NA")</f>
        <v>0</v>
      </c>
      <c r="Y391" s="8"/>
      <c r="Z391" s="6">
        <v>0</v>
      </c>
      <c r="AA391" s="7">
        <f>IFERROR(Z391/Z446, "NA")</f>
        <v>0</v>
      </c>
      <c r="AB391" s="8"/>
      <c r="AC391" s="6">
        <v>0</v>
      </c>
      <c r="AD391" s="7">
        <f>IFERROR(AC391/AC446, "NA")</f>
        <v>0</v>
      </c>
      <c r="AE391" s="8"/>
      <c r="AF391" s="6">
        <v>0</v>
      </c>
      <c r="AG391" s="7" t="str">
        <f>IFERROR(AF391/AF446, "NA")</f>
        <v>NA</v>
      </c>
      <c r="AH391" s="8"/>
      <c r="AI391" s="6">
        <v>0</v>
      </c>
      <c r="AJ391" s="7" t="str">
        <f>IFERROR(AI391/AI446, "NA")</f>
        <v>NA</v>
      </c>
      <c r="AK391" s="6"/>
      <c r="AL391" s="9">
        <f t="shared" si="48"/>
        <v>0</v>
      </c>
      <c r="AM391" s="7">
        <f>IFERROR(AL391/AL446, "NA")</f>
        <v>0</v>
      </c>
      <c r="AN391" s="6"/>
      <c r="AO391" s="6">
        <v>0</v>
      </c>
      <c r="AP391" s="7">
        <f>IFERROR(AO391/AO446, "NA")</f>
        <v>0</v>
      </c>
      <c r="AQ391" s="6"/>
      <c r="AR391" s="9">
        <f t="shared" si="49"/>
        <v>0</v>
      </c>
    </row>
    <row r="392" spans="1:44" ht="16.5" hidden="1" customHeight="1" x14ac:dyDescent="0.3">
      <c r="A392" s="35" t="s">
        <v>751</v>
      </c>
      <c r="B392" s="6">
        <v>0</v>
      </c>
      <c r="C392" s="7">
        <f>IFERROR(B392/B446, "NA")</f>
        <v>0</v>
      </c>
      <c r="D392" s="8"/>
      <c r="E392" s="6">
        <v>0</v>
      </c>
      <c r="F392" s="7">
        <f>IFERROR(E392/E446, "NA")</f>
        <v>0</v>
      </c>
      <c r="G392" s="8"/>
      <c r="H392" s="6">
        <v>0</v>
      </c>
      <c r="I392" s="7">
        <f>IFERROR(H392/H446, "NA")</f>
        <v>0</v>
      </c>
      <c r="J392" s="8"/>
      <c r="K392" s="6">
        <v>0</v>
      </c>
      <c r="L392" s="7">
        <f>IFERROR(K392/K446, "NA")</f>
        <v>0</v>
      </c>
      <c r="M392" s="8"/>
      <c r="N392" s="6">
        <v>0</v>
      </c>
      <c r="O392" s="7">
        <f>IFERROR(N392/N446, "NA")</f>
        <v>0</v>
      </c>
      <c r="P392" s="8"/>
      <c r="Q392" s="6">
        <v>0</v>
      </c>
      <c r="R392" s="7">
        <f>IFERROR(Q392/Q446, "NA")</f>
        <v>0</v>
      </c>
      <c r="S392" s="8"/>
      <c r="T392" s="6">
        <v>0</v>
      </c>
      <c r="U392" s="7">
        <f>IFERROR(T392/T446, "NA")</f>
        <v>0</v>
      </c>
      <c r="V392" s="8"/>
      <c r="W392" s="6">
        <v>0</v>
      </c>
      <c r="X392" s="7">
        <f>IFERROR(W392/W446, "NA")</f>
        <v>0</v>
      </c>
      <c r="Y392" s="8"/>
      <c r="Z392" s="6">
        <v>0</v>
      </c>
      <c r="AA392" s="7">
        <f>IFERROR(Z392/Z446, "NA")</f>
        <v>0</v>
      </c>
      <c r="AB392" s="8"/>
      <c r="AC392" s="6">
        <v>0</v>
      </c>
      <c r="AD392" s="7">
        <f>IFERROR(AC392/AC446, "NA")</f>
        <v>0</v>
      </c>
      <c r="AE392" s="8"/>
      <c r="AF392" s="6">
        <v>0</v>
      </c>
      <c r="AG392" s="7" t="str">
        <f>IFERROR(AF392/AF446, "NA")</f>
        <v>NA</v>
      </c>
      <c r="AH392" s="8"/>
      <c r="AI392" s="6">
        <v>0</v>
      </c>
      <c r="AJ392" s="7" t="str">
        <f>IFERROR(AI392/AI446, "NA")</f>
        <v>NA</v>
      </c>
      <c r="AK392" s="6"/>
      <c r="AL392" s="9">
        <f t="shared" si="48"/>
        <v>0</v>
      </c>
      <c r="AM392" s="7">
        <f>IFERROR(AL392/AL446, "NA")</f>
        <v>0</v>
      </c>
      <c r="AN392" s="6"/>
      <c r="AO392" s="6">
        <v>0</v>
      </c>
      <c r="AP392" s="7">
        <f>IFERROR(AO392/AO446, "NA")</f>
        <v>0</v>
      </c>
      <c r="AQ392" s="6"/>
      <c r="AR392" s="9">
        <f t="shared" si="49"/>
        <v>0</v>
      </c>
    </row>
    <row r="393" spans="1:44" ht="16.5" hidden="1" customHeight="1" x14ac:dyDescent="0.3">
      <c r="A393" s="35" t="s">
        <v>752</v>
      </c>
      <c r="B393" s="6">
        <v>0</v>
      </c>
      <c r="C393" s="7">
        <f>IFERROR(B393/B446, "NA")</f>
        <v>0</v>
      </c>
      <c r="D393" s="8"/>
      <c r="E393" s="6">
        <v>0</v>
      </c>
      <c r="F393" s="7">
        <f>IFERROR(E393/E446, "NA")</f>
        <v>0</v>
      </c>
      <c r="G393" s="8"/>
      <c r="H393" s="6">
        <v>0</v>
      </c>
      <c r="I393" s="7">
        <f>IFERROR(H393/H446, "NA")</f>
        <v>0</v>
      </c>
      <c r="J393" s="8"/>
      <c r="K393" s="6">
        <v>0</v>
      </c>
      <c r="L393" s="7">
        <f>IFERROR(K393/K446, "NA")</f>
        <v>0</v>
      </c>
      <c r="M393" s="8"/>
      <c r="N393" s="6">
        <v>0</v>
      </c>
      <c r="O393" s="7">
        <f>IFERROR(N393/N446, "NA")</f>
        <v>0</v>
      </c>
      <c r="P393" s="8"/>
      <c r="Q393" s="6">
        <v>0</v>
      </c>
      <c r="R393" s="7">
        <f>IFERROR(Q393/Q446, "NA")</f>
        <v>0</v>
      </c>
      <c r="S393" s="8"/>
      <c r="T393" s="6">
        <v>0</v>
      </c>
      <c r="U393" s="7">
        <f>IFERROR(T393/T446, "NA")</f>
        <v>0</v>
      </c>
      <c r="V393" s="8"/>
      <c r="W393" s="6">
        <v>0</v>
      </c>
      <c r="X393" s="7">
        <f>IFERROR(W393/W446, "NA")</f>
        <v>0</v>
      </c>
      <c r="Y393" s="8"/>
      <c r="Z393" s="6">
        <v>0</v>
      </c>
      <c r="AA393" s="7">
        <f>IFERROR(Z393/Z446, "NA")</f>
        <v>0</v>
      </c>
      <c r="AB393" s="8"/>
      <c r="AC393" s="6">
        <v>0</v>
      </c>
      <c r="AD393" s="7">
        <f>IFERROR(AC393/AC446, "NA")</f>
        <v>0</v>
      </c>
      <c r="AE393" s="8"/>
      <c r="AF393" s="6">
        <v>0</v>
      </c>
      <c r="AG393" s="7" t="str">
        <f>IFERROR(AF393/AF446, "NA")</f>
        <v>NA</v>
      </c>
      <c r="AH393" s="8"/>
      <c r="AI393" s="6">
        <v>0</v>
      </c>
      <c r="AJ393" s="7" t="str">
        <f>IFERROR(AI393/AI446, "NA")</f>
        <v>NA</v>
      </c>
      <c r="AK393" s="6"/>
      <c r="AL393" s="9">
        <f t="shared" si="48"/>
        <v>0</v>
      </c>
      <c r="AM393" s="7">
        <f>IFERROR(AL393/AL446, "NA")</f>
        <v>0</v>
      </c>
      <c r="AN393" s="6"/>
      <c r="AO393" s="6">
        <v>0</v>
      </c>
      <c r="AP393" s="7">
        <f>IFERROR(AO393/AO446, "NA")</f>
        <v>0</v>
      </c>
      <c r="AQ393" s="6"/>
      <c r="AR393" s="9">
        <f t="shared" si="49"/>
        <v>0</v>
      </c>
    </row>
    <row r="394" spans="1:44" ht="16.5" customHeight="1" x14ac:dyDescent="0.3">
      <c r="A394" s="36" t="s">
        <v>392</v>
      </c>
      <c r="B394" s="11">
        <f>IFERROR(B389+B390+B391+B392+B393, "NA")</f>
        <v>0</v>
      </c>
      <c r="C394" s="12">
        <f>IFERROR(B394/B446, "NA")</f>
        <v>0</v>
      </c>
      <c r="D394" s="2"/>
      <c r="E394" s="11">
        <f>IFERROR(E389+E390+E391+E392+E393, "NA")</f>
        <v>0</v>
      </c>
      <c r="F394" s="12">
        <f>IFERROR(E394/E446, "NA")</f>
        <v>0</v>
      </c>
      <c r="G394" s="2"/>
      <c r="H394" s="11">
        <f>IFERROR(H389+H390+H391+H392+H393, "NA")</f>
        <v>0</v>
      </c>
      <c r="I394" s="12">
        <f>IFERROR(H394/H446, "NA")</f>
        <v>0</v>
      </c>
      <c r="J394" s="2"/>
      <c r="K394" s="11">
        <f>IFERROR(K389+K390+K391+K392+K393, "NA")</f>
        <v>0</v>
      </c>
      <c r="L394" s="12">
        <f>IFERROR(K394/K446, "NA")</f>
        <v>0</v>
      </c>
      <c r="M394" s="2"/>
      <c r="N394" s="11">
        <f>IFERROR(N389+N390+N391+N392+N393, "NA")</f>
        <v>0</v>
      </c>
      <c r="O394" s="12">
        <f>IFERROR(N394/N446, "NA")</f>
        <v>0</v>
      </c>
      <c r="P394" s="2"/>
      <c r="Q394" s="11">
        <f>IFERROR(Q389+Q390+Q391+Q392+Q393, "NA")</f>
        <v>0</v>
      </c>
      <c r="R394" s="12">
        <f>IFERROR(Q394/Q446, "NA")</f>
        <v>0</v>
      </c>
      <c r="S394" s="2"/>
      <c r="T394" s="11">
        <f>IFERROR(T389+T390+T391+T392+T393, "NA")</f>
        <v>0</v>
      </c>
      <c r="U394" s="12">
        <f>IFERROR(T394/T446, "NA")</f>
        <v>0</v>
      </c>
      <c r="V394" s="2"/>
      <c r="W394" s="11">
        <f>IFERROR(W389+W390+W391+W392+W393, "NA")</f>
        <v>0</v>
      </c>
      <c r="X394" s="12">
        <f>IFERROR(W394/W446, "NA")</f>
        <v>0</v>
      </c>
      <c r="Y394" s="2"/>
      <c r="Z394" s="11">
        <f>IFERROR(Z389+Z390+Z391+Z392+Z393, "NA")</f>
        <v>0</v>
      </c>
      <c r="AA394" s="12">
        <f>IFERROR(Z394/Z446, "NA")</f>
        <v>0</v>
      </c>
      <c r="AB394" s="2"/>
      <c r="AC394" s="11">
        <f>IFERROR(AC389+AC390+AC391+AC392+AC393, "NA")</f>
        <v>0</v>
      </c>
      <c r="AD394" s="12">
        <f>IFERROR(AC394/AC446, "NA")</f>
        <v>0</v>
      </c>
      <c r="AE394" s="2"/>
      <c r="AF394" s="11">
        <f>IFERROR(AF389+AF390+AF391+AF392+AF393, "NA")</f>
        <v>0</v>
      </c>
      <c r="AG394" s="12" t="str">
        <f>IFERROR(AF394/AF446, "NA")</f>
        <v>NA</v>
      </c>
      <c r="AH394" s="2"/>
      <c r="AI394" s="11">
        <f>IFERROR(AI389+AI390+AI391+AI392+AI393, "NA")</f>
        <v>0</v>
      </c>
      <c r="AJ394" s="12" t="str">
        <f>IFERROR(AI394/AI446, "NA")</f>
        <v>NA</v>
      </c>
      <c r="AK394" s="2"/>
      <c r="AL394" s="11">
        <f t="shared" si="48"/>
        <v>0</v>
      </c>
      <c r="AM394" s="12">
        <f>IFERROR(AL394/AL446, "NA")</f>
        <v>0</v>
      </c>
      <c r="AN394" s="2"/>
      <c r="AO394" s="11">
        <f>IFERROR(AO389+AO390+AO391+AO392+AO393, "NA")</f>
        <v>0</v>
      </c>
      <c r="AP394" s="12">
        <f>IFERROR(AO394/AO446, "NA")</f>
        <v>0</v>
      </c>
      <c r="AQ394" s="2"/>
      <c r="AR394" s="11">
        <f t="shared" si="49"/>
        <v>0</v>
      </c>
    </row>
    <row r="395" spans="1:44" ht="16.5" hidden="1" customHeight="1" x14ac:dyDescent="0.3">
      <c r="A395" s="33" t="s">
        <v>753</v>
      </c>
      <c r="B395" s="6">
        <v>0</v>
      </c>
      <c r="C395" s="7">
        <f>IFERROR(B395/B446, "NA")</f>
        <v>0</v>
      </c>
      <c r="D395" s="8"/>
      <c r="E395" s="6">
        <v>0</v>
      </c>
      <c r="F395" s="7">
        <f>IFERROR(E395/E446, "NA")</f>
        <v>0</v>
      </c>
      <c r="G395" s="8"/>
      <c r="H395" s="6">
        <v>0</v>
      </c>
      <c r="I395" s="7">
        <f>IFERROR(H395/H446, "NA")</f>
        <v>0</v>
      </c>
      <c r="J395" s="8"/>
      <c r="K395" s="6">
        <v>0</v>
      </c>
      <c r="L395" s="7">
        <f>IFERROR(K395/K446, "NA")</f>
        <v>0</v>
      </c>
      <c r="M395" s="8"/>
      <c r="N395" s="6">
        <v>0</v>
      </c>
      <c r="O395" s="7">
        <f>IFERROR(N395/N446, "NA")</f>
        <v>0</v>
      </c>
      <c r="P395" s="8"/>
      <c r="Q395" s="6">
        <v>0</v>
      </c>
      <c r="R395" s="7">
        <f>IFERROR(Q395/Q446, "NA")</f>
        <v>0</v>
      </c>
      <c r="S395" s="8"/>
      <c r="T395" s="6">
        <v>0</v>
      </c>
      <c r="U395" s="7">
        <f>IFERROR(T395/T446, "NA")</f>
        <v>0</v>
      </c>
      <c r="V395" s="8"/>
      <c r="W395" s="6">
        <v>0</v>
      </c>
      <c r="X395" s="7">
        <f>IFERROR(W395/W446, "NA")</f>
        <v>0</v>
      </c>
      <c r="Y395" s="8"/>
      <c r="Z395" s="6">
        <v>0</v>
      </c>
      <c r="AA395" s="7">
        <f>IFERROR(Z395/Z446, "NA")</f>
        <v>0</v>
      </c>
      <c r="AB395" s="8"/>
      <c r="AC395" s="6">
        <v>0</v>
      </c>
      <c r="AD395" s="7">
        <f>IFERROR(AC395/AC446, "NA")</f>
        <v>0</v>
      </c>
      <c r="AE395" s="8"/>
      <c r="AF395" s="6">
        <v>0</v>
      </c>
      <c r="AG395" s="7" t="str">
        <f>IFERROR(AF395/AF446, "NA")</f>
        <v>NA</v>
      </c>
      <c r="AH395" s="8"/>
      <c r="AI395" s="6">
        <v>0</v>
      </c>
      <c r="AJ395" s="7" t="str">
        <f>IFERROR(AI395/AI446, "NA")</f>
        <v>NA</v>
      </c>
      <c r="AK395" s="6"/>
      <c r="AL395" s="9">
        <f t="shared" si="48"/>
        <v>0</v>
      </c>
      <c r="AM395" s="7">
        <f>IFERROR(AL395/AL446, "NA")</f>
        <v>0</v>
      </c>
      <c r="AN395" s="6"/>
      <c r="AO395" s="6">
        <v>0</v>
      </c>
      <c r="AP395" s="7">
        <f>IFERROR(AO395/AO446, "NA")</f>
        <v>0</v>
      </c>
      <c r="AQ395" s="6"/>
      <c r="AR395" s="9">
        <f t="shared" si="49"/>
        <v>0</v>
      </c>
    </row>
    <row r="396" spans="1:44" ht="16.5" hidden="1" customHeight="1" x14ac:dyDescent="0.3">
      <c r="A396" s="33" t="s">
        <v>754</v>
      </c>
      <c r="B396" s="6">
        <v>0</v>
      </c>
      <c r="C396" s="7">
        <f>IFERROR(B396/B446, "NA")</f>
        <v>0</v>
      </c>
      <c r="D396" s="8"/>
      <c r="E396" s="6">
        <v>0</v>
      </c>
      <c r="F396" s="7">
        <f>IFERROR(E396/E446, "NA")</f>
        <v>0</v>
      </c>
      <c r="G396" s="8"/>
      <c r="H396" s="6">
        <v>0</v>
      </c>
      <c r="I396" s="7">
        <f>IFERROR(H396/H446, "NA")</f>
        <v>0</v>
      </c>
      <c r="J396" s="8"/>
      <c r="K396" s="6">
        <v>0</v>
      </c>
      <c r="L396" s="7">
        <f>IFERROR(K396/K446, "NA")</f>
        <v>0</v>
      </c>
      <c r="M396" s="8"/>
      <c r="N396" s="6">
        <v>0</v>
      </c>
      <c r="O396" s="7">
        <f>IFERROR(N396/N446, "NA")</f>
        <v>0</v>
      </c>
      <c r="P396" s="8"/>
      <c r="Q396" s="6">
        <v>0</v>
      </c>
      <c r="R396" s="7">
        <f>IFERROR(Q396/Q446, "NA")</f>
        <v>0</v>
      </c>
      <c r="S396" s="8"/>
      <c r="T396" s="6">
        <v>0</v>
      </c>
      <c r="U396" s="7">
        <f>IFERROR(T396/T446, "NA")</f>
        <v>0</v>
      </c>
      <c r="V396" s="8"/>
      <c r="W396" s="6">
        <v>0</v>
      </c>
      <c r="X396" s="7">
        <f>IFERROR(W396/W446, "NA")</f>
        <v>0</v>
      </c>
      <c r="Y396" s="8"/>
      <c r="Z396" s="6">
        <v>0</v>
      </c>
      <c r="AA396" s="7">
        <f>IFERROR(Z396/Z446, "NA")</f>
        <v>0</v>
      </c>
      <c r="AB396" s="8"/>
      <c r="AC396" s="6">
        <v>0</v>
      </c>
      <c r="AD396" s="7">
        <f>IFERROR(AC396/AC446, "NA")</f>
        <v>0</v>
      </c>
      <c r="AE396" s="8"/>
      <c r="AF396" s="6">
        <v>0</v>
      </c>
      <c r="AG396" s="7" t="str">
        <f>IFERROR(AF396/AF446, "NA")</f>
        <v>NA</v>
      </c>
      <c r="AH396" s="8"/>
      <c r="AI396" s="6">
        <v>0</v>
      </c>
      <c r="AJ396" s="7" t="str">
        <f>IFERROR(AI396/AI446, "NA")</f>
        <v>NA</v>
      </c>
      <c r="AK396" s="6"/>
      <c r="AL396" s="9">
        <f t="shared" si="48"/>
        <v>0</v>
      </c>
      <c r="AM396" s="7">
        <f>IFERROR(AL396/AL446, "NA")</f>
        <v>0</v>
      </c>
      <c r="AN396" s="6"/>
      <c r="AO396" s="6">
        <v>0</v>
      </c>
      <c r="AP396" s="7">
        <f>IFERROR(AO396/AO446, "NA")</f>
        <v>0</v>
      </c>
      <c r="AQ396" s="6"/>
      <c r="AR396" s="9">
        <f t="shared" si="49"/>
        <v>0</v>
      </c>
    </row>
    <row r="397" spans="1:44" ht="16.5" customHeight="1" x14ac:dyDescent="0.3">
      <c r="A397" s="40" t="s">
        <v>395</v>
      </c>
      <c r="B397" s="11">
        <f>IFERROR(B386+B387+B389+B390+B391+B392+B393+B395+B396, "NA")</f>
        <v>0</v>
      </c>
      <c r="C397" s="12">
        <f>IFERROR(B397/B446, "NA")</f>
        <v>0</v>
      </c>
      <c r="D397" s="2"/>
      <c r="E397" s="11">
        <f>IFERROR(E386+E387+E389+E390+E391+E392+E393+E395+E396, "NA")</f>
        <v>0</v>
      </c>
      <c r="F397" s="12">
        <f>IFERROR(E397/E446, "NA")</f>
        <v>0</v>
      </c>
      <c r="G397" s="2"/>
      <c r="H397" s="11">
        <f>IFERROR(H386+H387+H389+H390+H391+H392+H393+H395+H396, "NA")</f>
        <v>0</v>
      </c>
      <c r="I397" s="12">
        <f>IFERROR(H397/H446, "NA")</f>
        <v>0</v>
      </c>
      <c r="J397" s="2"/>
      <c r="K397" s="11">
        <f>IFERROR(K386+K387+K389+K390+K391+K392+K393+K395+K396, "NA")</f>
        <v>0</v>
      </c>
      <c r="L397" s="12">
        <f>IFERROR(K397/K446, "NA")</f>
        <v>0</v>
      </c>
      <c r="M397" s="2"/>
      <c r="N397" s="11">
        <f>IFERROR(N386+N387+N389+N390+N391+N392+N393+N395+N396, "NA")</f>
        <v>0</v>
      </c>
      <c r="O397" s="12">
        <f>IFERROR(N397/N446, "NA")</f>
        <v>0</v>
      </c>
      <c r="P397" s="2"/>
      <c r="Q397" s="11">
        <f>IFERROR(Q386+Q387+Q389+Q390+Q391+Q392+Q393+Q395+Q396, "NA")</f>
        <v>0</v>
      </c>
      <c r="R397" s="12">
        <f>IFERROR(Q397/Q446, "NA")</f>
        <v>0</v>
      </c>
      <c r="S397" s="2"/>
      <c r="T397" s="11">
        <f>IFERROR(T386+T387+T389+T390+T391+T392+T393+T395+T396, "NA")</f>
        <v>0</v>
      </c>
      <c r="U397" s="12">
        <f>IFERROR(T397/T446, "NA")</f>
        <v>0</v>
      </c>
      <c r="V397" s="2"/>
      <c r="W397" s="11">
        <f>IFERROR(W386+W387+W389+W390+W391+W392+W393+W395+W396, "NA")</f>
        <v>0</v>
      </c>
      <c r="X397" s="12">
        <f>IFERROR(W397/W446, "NA")</f>
        <v>0</v>
      </c>
      <c r="Y397" s="2"/>
      <c r="Z397" s="11">
        <f>IFERROR(Z386+Z387+Z389+Z390+Z391+Z392+Z393+Z395+Z396, "NA")</f>
        <v>0</v>
      </c>
      <c r="AA397" s="12">
        <f>IFERROR(Z397/Z446, "NA")</f>
        <v>0</v>
      </c>
      <c r="AB397" s="2"/>
      <c r="AC397" s="11">
        <f>IFERROR(AC386+AC387+AC389+AC390+AC391+AC392+AC393+AC395+AC396, "NA")</f>
        <v>0</v>
      </c>
      <c r="AD397" s="12">
        <f>IFERROR(AC397/AC446, "NA")</f>
        <v>0</v>
      </c>
      <c r="AE397" s="2"/>
      <c r="AF397" s="11">
        <f>IFERROR(AF386+AF387+AF389+AF390+AF391+AF392+AF393+AF395+AF396, "NA")</f>
        <v>0</v>
      </c>
      <c r="AG397" s="12" t="str">
        <f>IFERROR(AF397/AF446, "NA")</f>
        <v>NA</v>
      </c>
      <c r="AH397" s="2"/>
      <c r="AI397" s="11">
        <f>IFERROR(AI386+AI387+AI389+AI390+AI391+AI392+AI393+AI395+AI396, "NA")</f>
        <v>0</v>
      </c>
      <c r="AJ397" s="12" t="str">
        <f>IFERROR(AI397/AI446, "NA")</f>
        <v>NA</v>
      </c>
      <c r="AK397" s="2"/>
      <c r="AL397" s="11">
        <f t="shared" si="48"/>
        <v>0</v>
      </c>
      <c r="AM397" s="12">
        <f>IFERROR(AL397/AL446, "NA")</f>
        <v>0</v>
      </c>
      <c r="AN397" s="2"/>
      <c r="AO397" s="11">
        <f>IFERROR(AO386+AO387+AO389+AO390+AO391+AO392+AO393+AO395+AO396, "NA")</f>
        <v>0</v>
      </c>
      <c r="AP397" s="12">
        <f>IFERROR(AO397/AO446, "NA")</f>
        <v>0</v>
      </c>
      <c r="AQ397" s="2"/>
      <c r="AR397" s="11">
        <f t="shared" si="49"/>
        <v>0</v>
      </c>
    </row>
    <row r="398" spans="1:44" ht="16.5" hidden="1" customHeight="1" x14ac:dyDescent="0.3">
      <c r="A398" s="5" t="s">
        <v>755</v>
      </c>
      <c r="B398" s="6">
        <v>0</v>
      </c>
      <c r="C398" s="7">
        <f>IFERROR(B398/B446, "NA")</f>
        <v>0</v>
      </c>
      <c r="D398" s="8"/>
      <c r="E398" s="6">
        <v>0</v>
      </c>
      <c r="F398" s="7">
        <f>IFERROR(E398/E446, "NA")</f>
        <v>0</v>
      </c>
      <c r="G398" s="8"/>
      <c r="H398" s="6">
        <v>0</v>
      </c>
      <c r="I398" s="7">
        <f>IFERROR(H398/H446, "NA")</f>
        <v>0</v>
      </c>
      <c r="J398" s="8"/>
      <c r="K398" s="6">
        <v>0</v>
      </c>
      <c r="L398" s="7">
        <f>IFERROR(K398/K446, "NA")</f>
        <v>0</v>
      </c>
      <c r="M398" s="8"/>
      <c r="N398" s="6">
        <v>0</v>
      </c>
      <c r="O398" s="7">
        <f>IFERROR(N398/N446, "NA")</f>
        <v>0</v>
      </c>
      <c r="P398" s="8"/>
      <c r="Q398" s="6">
        <v>0</v>
      </c>
      <c r="R398" s="7">
        <f>IFERROR(Q398/Q446, "NA")</f>
        <v>0</v>
      </c>
      <c r="S398" s="8"/>
      <c r="T398" s="6">
        <v>0</v>
      </c>
      <c r="U398" s="7">
        <f>IFERROR(T398/T446, "NA")</f>
        <v>0</v>
      </c>
      <c r="V398" s="8"/>
      <c r="W398" s="6">
        <v>0</v>
      </c>
      <c r="X398" s="7">
        <f>IFERROR(W398/W446, "NA")</f>
        <v>0</v>
      </c>
      <c r="Y398" s="8"/>
      <c r="Z398" s="6">
        <v>0</v>
      </c>
      <c r="AA398" s="7">
        <f>IFERROR(Z398/Z446, "NA")</f>
        <v>0</v>
      </c>
      <c r="AB398" s="8"/>
      <c r="AC398" s="6">
        <v>0</v>
      </c>
      <c r="AD398" s="7">
        <f>IFERROR(AC398/AC446, "NA")</f>
        <v>0</v>
      </c>
      <c r="AE398" s="8"/>
      <c r="AF398" s="6">
        <v>0</v>
      </c>
      <c r="AG398" s="7" t="str">
        <f>IFERROR(AF398/AF446, "NA")</f>
        <v>NA</v>
      </c>
      <c r="AH398" s="8"/>
      <c r="AI398" s="6">
        <v>0</v>
      </c>
      <c r="AJ398" s="7" t="str">
        <f>IFERROR(AI398/AI446, "NA")</f>
        <v>NA</v>
      </c>
      <c r="AK398" s="6"/>
      <c r="AL398" s="9">
        <f t="shared" si="48"/>
        <v>0</v>
      </c>
      <c r="AM398" s="7">
        <f>IFERROR(AL398/AL446, "NA")</f>
        <v>0</v>
      </c>
      <c r="AN398" s="6"/>
      <c r="AO398" s="6">
        <v>0</v>
      </c>
      <c r="AP398" s="7">
        <f>IFERROR(AO398/AO446, "NA")</f>
        <v>0</v>
      </c>
      <c r="AQ398" s="6"/>
      <c r="AR398" s="9">
        <f t="shared" si="49"/>
        <v>0</v>
      </c>
    </row>
    <row r="399" spans="1:44" ht="16.5" hidden="1" customHeight="1" x14ac:dyDescent="0.3">
      <c r="A399" s="5" t="s">
        <v>756</v>
      </c>
      <c r="B399" s="6">
        <v>0</v>
      </c>
      <c r="C399" s="7">
        <f>IFERROR(B399/B446, "NA")</f>
        <v>0</v>
      </c>
      <c r="D399" s="8"/>
      <c r="E399" s="6">
        <v>0</v>
      </c>
      <c r="F399" s="7">
        <f>IFERROR(E399/E446, "NA")</f>
        <v>0</v>
      </c>
      <c r="G399" s="8"/>
      <c r="H399" s="6">
        <v>0</v>
      </c>
      <c r="I399" s="7">
        <f>IFERROR(H399/H446, "NA")</f>
        <v>0</v>
      </c>
      <c r="J399" s="8"/>
      <c r="K399" s="6">
        <v>0</v>
      </c>
      <c r="L399" s="7">
        <f>IFERROR(K399/K446, "NA")</f>
        <v>0</v>
      </c>
      <c r="M399" s="8"/>
      <c r="N399" s="6">
        <v>0</v>
      </c>
      <c r="O399" s="7">
        <f>IFERROR(N399/N446, "NA")</f>
        <v>0</v>
      </c>
      <c r="P399" s="8"/>
      <c r="Q399" s="6">
        <v>0</v>
      </c>
      <c r="R399" s="7">
        <f>IFERROR(Q399/Q446, "NA")</f>
        <v>0</v>
      </c>
      <c r="S399" s="8"/>
      <c r="T399" s="6">
        <v>0</v>
      </c>
      <c r="U399" s="7">
        <f>IFERROR(T399/T446, "NA")</f>
        <v>0</v>
      </c>
      <c r="V399" s="8"/>
      <c r="W399" s="6">
        <v>0</v>
      </c>
      <c r="X399" s="7">
        <f>IFERROR(W399/W446, "NA")</f>
        <v>0</v>
      </c>
      <c r="Y399" s="8"/>
      <c r="Z399" s="6">
        <v>0</v>
      </c>
      <c r="AA399" s="7">
        <f>IFERROR(Z399/Z446, "NA")</f>
        <v>0</v>
      </c>
      <c r="AB399" s="8"/>
      <c r="AC399" s="6">
        <v>0</v>
      </c>
      <c r="AD399" s="7">
        <f>IFERROR(AC399/AC446, "NA")</f>
        <v>0</v>
      </c>
      <c r="AE399" s="8"/>
      <c r="AF399" s="6">
        <v>0</v>
      </c>
      <c r="AG399" s="7" t="str">
        <f>IFERROR(AF399/AF446, "NA")</f>
        <v>NA</v>
      </c>
      <c r="AH399" s="8"/>
      <c r="AI399" s="6">
        <v>0</v>
      </c>
      <c r="AJ399" s="7" t="str">
        <f>IFERROR(AI399/AI446, "NA")</f>
        <v>NA</v>
      </c>
      <c r="AK399" s="6"/>
      <c r="AL399" s="9">
        <f t="shared" si="48"/>
        <v>0</v>
      </c>
      <c r="AM399" s="7">
        <f>IFERROR(AL399/AL446, "NA")</f>
        <v>0</v>
      </c>
      <c r="AN399" s="6"/>
      <c r="AO399" s="6">
        <v>0</v>
      </c>
      <c r="AP399" s="7">
        <f>IFERROR(AO399/AO446, "NA")</f>
        <v>0</v>
      </c>
      <c r="AQ399" s="6"/>
      <c r="AR399" s="9">
        <f t="shared" si="49"/>
        <v>0</v>
      </c>
    </row>
    <row r="400" spans="1:44" ht="16.5" hidden="1" customHeight="1" x14ac:dyDescent="0.3">
      <c r="A400" s="5" t="s">
        <v>757</v>
      </c>
      <c r="B400" s="6">
        <v>0</v>
      </c>
      <c r="C400" s="7">
        <f>IFERROR(B400/B446, "NA")</f>
        <v>0</v>
      </c>
      <c r="D400" s="8"/>
      <c r="E400" s="6">
        <v>0</v>
      </c>
      <c r="F400" s="7">
        <f>IFERROR(E400/E446, "NA")</f>
        <v>0</v>
      </c>
      <c r="G400" s="8"/>
      <c r="H400" s="6">
        <v>0</v>
      </c>
      <c r="I400" s="7">
        <f>IFERROR(H400/H446, "NA")</f>
        <v>0</v>
      </c>
      <c r="J400" s="8"/>
      <c r="K400" s="6">
        <v>0</v>
      </c>
      <c r="L400" s="7">
        <f>IFERROR(K400/K446, "NA")</f>
        <v>0</v>
      </c>
      <c r="M400" s="8"/>
      <c r="N400" s="6">
        <v>0</v>
      </c>
      <c r="O400" s="7">
        <f>IFERROR(N400/N446, "NA")</f>
        <v>0</v>
      </c>
      <c r="P400" s="8"/>
      <c r="Q400" s="6">
        <v>0</v>
      </c>
      <c r="R400" s="7">
        <f>IFERROR(Q400/Q446, "NA")</f>
        <v>0</v>
      </c>
      <c r="S400" s="8"/>
      <c r="T400" s="6">
        <v>0</v>
      </c>
      <c r="U400" s="7">
        <f>IFERROR(T400/T446, "NA")</f>
        <v>0</v>
      </c>
      <c r="V400" s="8"/>
      <c r="W400" s="6">
        <v>0</v>
      </c>
      <c r="X400" s="7">
        <f>IFERROR(W400/W446, "NA")</f>
        <v>0</v>
      </c>
      <c r="Y400" s="8"/>
      <c r="Z400" s="6">
        <v>0</v>
      </c>
      <c r="AA400" s="7">
        <f>IFERROR(Z400/Z446, "NA")</f>
        <v>0</v>
      </c>
      <c r="AB400" s="8"/>
      <c r="AC400" s="6">
        <v>0</v>
      </c>
      <c r="AD400" s="7">
        <f>IFERROR(AC400/AC446, "NA")</f>
        <v>0</v>
      </c>
      <c r="AE400" s="8"/>
      <c r="AF400" s="6">
        <v>0</v>
      </c>
      <c r="AG400" s="7" t="str">
        <f>IFERROR(AF400/AF446, "NA")</f>
        <v>NA</v>
      </c>
      <c r="AH400" s="8"/>
      <c r="AI400" s="6">
        <v>0</v>
      </c>
      <c r="AJ400" s="7" t="str">
        <f>IFERROR(AI400/AI446, "NA")</f>
        <v>NA</v>
      </c>
      <c r="AK400" s="6"/>
      <c r="AL400" s="9">
        <f t="shared" si="48"/>
        <v>0</v>
      </c>
      <c r="AM400" s="7">
        <f>IFERROR(AL400/AL446, "NA")</f>
        <v>0</v>
      </c>
      <c r="AN400" s="6"/>
      <c r="AO400" s="6">
        <v>0</v>
      </c>
      <c r="AP400" s="7">
        <f>IFERROR(AO400/AO446, "NA")</f>
        <v>0</v>
      </c>
      <c r="AQ400" s="6"/>
      <c r="AR400" s="9">
        <f t="shared" si="49"/>
        <v>0</v>
      </c>
    </row>
    <row r="401" spans="1:44" ht="16.5" hidden="1" customHeight="1" x14ac:dyDescent="0.3">
      <c r="A401" s="5" t="s">
        <v>758</v>
      </c>
      <c r="B401" s="6">
        <v>0</v>
      </c>
      <c r="C401" s="7">
        <f>IFERROR(B401/B446, "NA")</f>
        <v>0</v>
      </c>
      <c r="D401" s="8"/>
      <c r="E401" s="6">
        <v>0</v>
      </c>
      <c r="F401" s="7">
        <f>IFERROR(E401/E446, "NA")</f>
        <v>0</v>
      </c>
      <c r="G401" s="8"/>
      <c r="H401" s="6">
        <v>0</v>
      </c>
      <c r="I401" s="7">
        <f>IFERROR(H401/H446, "NA")</f>
        <v>0</v>
      </c>
      <c r="J401" s="8"/>
      <c r="K401" s="6">
        <v>0</v>
      </c>
      <c r="L401" s="7">
        <f>IFERROR(K401/K446, "NA")</f>
        <v>0</v>
      </c>
      <c r="M401" s="8"/>
      <c r="N401" s="6">
        <v>0</v>
      </c>
      <c r="O401" s="7">
        <f>IFERROR(N401/N446, "NA")</f>
        <v>0</v>
      </c>
      <c r="P401" s="8"/>
      <c r="Q401" s="6">
        <v>0</v>
      </c>
      <c r="R401" s="7">
        <f>IFERROR(Q401/Q446, "NA")</f>
        <v>0</v>
      </c>
      <c r="S401" s="8"/>
      <c r="T401" s="6">
        <v>0</v>
      </c>
      <c r="U401" s="7">
        <f>IFERROR(T401/T446, "NA")</f>
        <v>0</v>
      </c>
      <c r="V401" s="8"/>
      <c r="W401" s="6">
        <v>0</v>
      </c>
      <c r="X401" s="7">
        <f>IFERROR(W401/W446, "NA")</f>
        <v>0</v>
      </c>
      <c r="Y401" s="8"/>
      <c r="Z401" s="6">
        <v>0</v>
      </c>
      <c r="AA401" s="7">
        <f>IFERROR(Z401/Z446, "NA")</f>
        <v>0</v>
      </c>
      <c r="AB401" s="8"/>
      <c r="AC401" s="6">
        <v>0</v>
      </c>
      <c r="AD401" s="7">
        <f>IFERROR(AC401/AC446, "NA")</f>
        <v>0</v>
      </c>
      <c r="AE401" s="8"/>
      <c r="AF401" s="6">
        <v>0</v>
      </c>
      <c r="AG401" s="7" t="str">
        <f>IFERROR(AF401/AF446, "NA")</f>
        <v>NA</v>
      </c>
      <c r="AH401" s="8"/>
      <c r="AI401" s="6">
        <v>0</v>
      </c>
      <c r="AJ401" s="7" t="str">
        <f>IFERROR(AI401/AI446, "NA")</f>
        <v>NA</v>
      </c>
      <c r="AK401" s="6"/>
      <c r="AL401" s="9">
        <f t="shared" si="48"/>
        <v>0</v>
      </c>
      <c r="AM401" s="7">
        <f>IFERROR(AL401/AL446, "NA")</f>
        <v>0</v>
      </c>
      <c r="AN401" s="6"/>
      <c r="AO401" s="6">
        <v>0</v>
      </c>
      <c r="AP401" s="7">
        <f>IFERROR(AO401/AO446, "NA")</f>
        <v>0</v>
      </c>
      <c r="AQ401" s="6"/>
      <c r="AR401" s="9">
        <f t="shared" si="49"/>
        <v>0</v>
      </c>
    </row>
    <row r="402" spans="1:44" ht="16.5" hidden="1" customHeight="1" x14ac:dyDescent="0.3">
      <c r="A402" s="5" t="s">
        <v>759</v>
      </c>
      <c r="B402" s="6">
        <v>0</v>
      </c>
      <c r="C402" s="7">
        <f>IFERROR(B402/B446, "NA")</f>
        <v>0</v>
      </c>
      <c r="D402" s="8"/>
      <c r="E402" s="6">
        <v>0</v>
      </c>
      <c r="F402" s="7">
        <f>IFERROR(E402/E446, "NA")</f>
        <v>0</v>
      </c>
      <c r="G402" s="8"/>
      <c r="H402" s="6">
        <v>0</v>
      </c>
      <c r="I402" s="7">
        <f>IFERROR(H402/H446, "NA")</f>
        <v>0</v>
      </c>
      <c r="J402" s="8"/>
      <c r="K402" s="6">
        <v>0</v>
      </c>
      <c r="L402" s="7">
        <f>IFERROR(K402/K446, "NA")</f>
        <v>0</v>
      </c>
      <c r="M402" s="8"/>
      <c r="N402" s="6">
        <v>0</v>
      </c>
      <c r="O402" s="7">
        <f>IFERROR(N402/N446, "NA")</f>
        <v>0</v>
      </c>
      <c r="P402" s="8"/>
      <c r="Q402" s="6">
        <v>0</v>
      </c>
      <c r="R402" s="7">
        <f>IFERROR(Q402/Q446, "NA")</f>
        <v>0</v>
      </c>
      <c r="S402" s="8"/>
      <c r="T402" s="6">
        <v>0</v>
      </c>
      <c r="U402" s="7">
        <f>IFERROR(T402/T446, "NA")</f>
        <v>0</v>
      </c>
      <c r="V402" s="8"/>
      <c r="W402" s="6">
        <v>0</v>
      </c>
      <c r="X402" s="7">
        <f>IFERROR(W402/W446, "NA")</f>
        <v>0</v>
      </c>
      <c r="Y402" s="8"/>
      <c r="Z402" s="6">
        <v>0</v>
      </c>
      <c r="AA402" s="7">
        <f>IFERROR(Z402/Z446, "NA")</f>
        <v>0</v>
      </c>
      <c r="AB402" s="8"/>
      <c r="AC402" s="6">
        <v>0</v>
      </c>
      <c r="AD402" s="7">
        <f>IFERROR(AC402/AC446, "NA")</f>
        <v>0</v>
      </c>
      <c r="AE402" s="8"/>
      <c r="AF402" s="6">
        <v>0</v>
      </c>
      <c r="AG402" s="7" t="str">
        <f>IFERROR(AF402/AF446, "NA")</f>
        <v>NA</v>
      </c>
      <c r="AH402" s="8"/>
      <c r="AI402" s="6">
        <v>0</v>
      </c>
      <c r="AJ402" s="7" t="str">
        <f>IFERROR(AI402/AI446, "NA")</f>
        <v>NA</v>
      </c>
      <c r="AK402" s="6"/>
      <c r="AL402" s="9">
        <f t="shared" si="48"/>
        <v>0</v>
      </c>
      <c r="AM402" s="7">
        <f>IFERROR(AL402/AL446, "NA")</f>
        <v>0</v>
      </c>
      <c r="AN402" s="6"/>
      <c r="AO402" s="6">
        <v>0</v>
      </c>
      <c r="AP402" s="7">
        <f>IFERROR(AO402/AO446, "NA")</f>
        <v>0</v>
      </c>
      <c r="AQ402" s="6"/>
      <c r="AR402" s="9">
        <f t="shared" si="49"/>
        <v>0</v>
      </c>
    </row>
    <row r="403" spans="1:44" ht="16.5" hidden="1" customHeight="1" x14ac:dyDescent="0.3">
      <c r="A403" s="5" t="s">
        <v>760</v>
      </c>
      <c r="B403" s="6">
        <v>0</v>
      </c>
      <c r="C403" s="7">
        <f>IFERROR(B403/B446, "NA")</f>
        <v>0</v>
      </c>
      <c r="D403" s="8"/>
      <c r="E403" s="6">
        <v>0</v>
      </c>
      <c r="F403" s="7">
        <f>IFERROR(E403/E446, "NA")</f>
        <v>0</v>
      </c>
      <c r="G403" s="8"/>
      <c r="H403" s="6">
        <v>0</v>
      </c>
      <c r="I403" s="7">
        <f>IFERROR(H403/H446, "NA")</f>
        <v>0</v>
      </c>
      <c r="J403" s="8"/>
      <c r="K403" s="6">
        <v>0</v>
      </c>
      <c r="L403" s="7">
        <f>IFERROR(K403/K446, "NA")</f>
        <v>0</v>
      </c>
      <c r="M403" s="8"/>
      <c r="N403" s="6">
        <v>0</v>
      </c>
      <c r="O403" s="7">
        <f>IFERROR(N403/N446, "NA")</f>
        <v>0</v>
      </c>
      <c r="P403" s="8"/>
      <c r="Q403" s="6">
        <v>0</v>
      </c>
      <c r="R403" s="7">
        <f>IFERROR(Q403/Q446, "NA")</f>
        <v>0</v>
      </c>
      <c r="S403" s="8"/>
      <c r="T403" s="6">
        <v>0</v>
      </c>
      <c r="U403" s="7">
        <f>IFERROR(T403/T446, "NA")</f>
        <v>0</v>
      </c>
      <c r="V403" s="8"/>
      <c r="W403" s="6">
        <v>0</v>
      </c>
      <c r="X403" s="7">
        <f>IFERROR(W403/W446, "NA")</f>
        <v>0</v>
      </c>
      <c r="Y403" s="8"/>
      <c r="Z403" s="6">
        <v>0</v>
      </c>
      <c r="AA403" s="7">
        <f>IFERROR(Z403/Z446, "NA")</f>
        <v>0</v>
      </c>
      <c r="AB403" s="8"/>
      <c r="AC403" s="6">
        <v>0</v>
      </c>
      <c r="AD403" s="7">
        <f>IFERROR(AC403/AC446, "NA")</f>
        <v>0</v>
      </c>
      <c r="AE403" s="8"/>
      <c r="AF403" s="6">
        <v>0</v>
      </c>
      <c r="AG403" s="7" t="str">
        <f>IFERROR(AF403/AF446, "NA")</f>
        <v>NA</v>
      </c>
      <c r="AH403" s="8"/>
      <c r="AI403" s="6">
        <v>0</v>
      </c>
      <c r="AJ403" s="7" t="str">
        <f>IFERROR(AI403/AI446, "NA")</f>
        <v>NA</v>
      </c>
      <c r="AK403" s="6"/>
      <c r="AL403" s="9">
        <f t="shared" si="48"/>
        <v>0</v>
      </c>
      <c r="AM403" s="7">
        <f>IFERROR(AL403/AL446, "NA")</f>
        <v>0</v>
      </c>
      <c r="AN403" s="6"/>
      <c r="AO403" s="6">
        <v>0</v>
      </c>
      <c r="AP403" s="7">
        <f>IFERROR(AO403/AO446, "NA")</f>
        <v>0</v>
      </c>
      <c r="AQ403" s="6"/>
      <c r="AR403" s="9">
        <f t="shared" si="49"/>
        <v>0</v>
      </c>
    </row>
    <row r="404" spans="1:44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0</v>
      </c>
      <c r="C404" s="12">
        <f>IFERROR(B404/B446, "NA")</f>
        <v>0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0</v>
      </c>
      <c r="F404" s="12">
        <f>IFERROR(E404/E446, "NA")</f>
        <v>0</v>
      </c>
      <c r="G404" s="2"/>
      <c r="H404" s="11">
        <f>IFERROR(H348+H350+H351+H352+H353+H354+H355+H356+H357+H358+H361+H362+H363+H364+H365+H366+H367+H368+H370+H371+H372+H373+H374+H375+H376+H377+H378+H379+H380+H381+H382+H383+H384+H386+H387+H389+H390+H391+H392+H393+H395+H396+H398+H399+H400+H401+H402+H403, "NA")</f>
        <v>0</v>
      </c>
      <c r="I404" s="12">
        <f>IFERROR(H404/H446, "NA")</f>
        <v>0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0</v>
      </c>
      <c r="L404" s="12">
        <f>IFERROR(K404/K446, "NA")</f>
        <v>0</v>
      </c>
      <c r="M404" s="2"/>
      <c r="N404" s="11">
        <f>IFERROR(N348+N350+N351+N352+N353+N354+N355+N356+N357+N358+N361+N362+N363+N364+N365+N366+N367+N368+N370+N371+N372+N373+N374+N375+N376+N377+N378+N379+N380+N381+N382+N383+N384+N386+N387+N389+N390+N391+N392+N393+N395+N396+N398+N399+N400+N401+N402+N403, "NA")</f>
        <v>0</v>
      </c>
      <c r="O404" s="12">
        <f>IFERROR(N404/N446, "NA")</f>
        <v>0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0</v>
      </c>
      <c r="R404" s="12">
        <f>IFERROR(Q404/Q446, "NA")</f>
        <v>0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0</v>
      </c>
      <c r="U404" s="12">
        <f>IFERROR(T404/T446, "NA")</f>
        <v>0</v>
      </c>
      <c r="V404" s="2"/>
      <c r="W404" s="11">
        <f>IFERROR(W348+W350+W351+W352+W353+W354+W355+W356+W357+W358+W361+W362+W363+W364+W365+W366+W367+W368+W370+W371+W372+W373+W374+W375+W376+W377+W378+W379+W380+W381+W382+W383+W384+W386+W387+W389+W390+W391+W392+W393+W395+W396+W398+W399+W400+W401+W402+W403, "NA")</f>
        <v>0</v>
      </c>
      <c r="X404" s="12">
        <f>IFERROR(W404/W446, "NA")</f>
        <v>0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0</v>
      </c>
      <c r="AA404" s="12">
        <f>IFERROR(Z404/Z446, "NA")</f>
        <v>0</v>
      </c>
      <c r="AB404" s="2"/>
      <c r="AC404" s="11">
        <f>IFERROR(AC348+AC350+AC351+AC352+AC353+AC354+AC355+AC356+AC357+AC358+AC361+AC362+AC363+AC364+AC365+AC366+AC367+AC368+AC370+AC371+AC372+AC373+AC374+AC375+AC376+AC377+AC378+AC379+AC380+AC381+AC382+AC383+AC384+AC386+AC387+AC389+AC390+AC391+AC392+AC393+AC395+AC396+AC398+AC399+AC400+AC401+AC402+AC403, "NA")</f>
        <v>0</v>
      </c>
      <c r="AD404" s="12">
        <f>IFERROR(AC404/AC446, "NA")</f>
        <v>0</v>
      </c>
      <c r="AE404" s="2"/>
      <c r="AF404" s="11">
        <f>IFERROR(AF348+AF350+AF351+AF352+AF353+AF354+AF355+AF356+AF357+AF358+AF361+AF362+AF363+AF364+AF365+AF366+AF367+AF368+AF370+AF371+AF372+AF373+AF374+AF375+AF376+AF377+AF378+AF379+AF380+AF381+AF382+AF383+AF384+AF386+AF387+AF389+AF390+AF391+AF392+AF393+AF395+AF396+AF398+AF399+AF400+AF401+AF402+AF403, "NA")</f>
        <v>0</v>
      </c>
      <c r="AG404" s="12" t="str">
        <f>IFERROR(AF404/AF446, "NA")</f>
        <v>NA</v>
      </c>
      <c r="AH404" s="2"/>
      <c r="AI404" s="11">
        <f>IFERROR(AI348+AI350+AI351+AI352+AI353+AI354+AI355+AI356+AI357+AI358+AI361+AI362+AI363+AI364+AI365+AI366+AI367+AI368+AI370+AI371+AI372+AI373+AI374+AI375+AI376+AI377+AI378+AI379+AI380+AI381+AI382+AI383+AI384+AI386+AI387+AI389+AI390+AI391+AI392+AI393+AI395+AI396+AI398+AI399+AI400+AI401+AI402+AI403, "NA")</f>
        <v>0</v>
      </c>
      <c r="AJ404" s="12" t="str">
        <f>IFERROR(AI404/AI446, "NA")</f>
        <v>NA</v>
      </c>
      <c r="AK404" s="2"/>
      <c r="AL404" s="11">
        <f t="shared" si="48"/>
        <v>0</v>
      </c>
      <c r="AM404" s="12">
        <f>IFERROR(AL404/AL446, "NA")</f>
        <v>0</v>
      </c>
      <c r="AN404" s="2"/>
      <c r="AO404" s="11">
        <f>IFERROR(AO348+AO350+AO351+AO352+AO353+AO354+AO355+AO356+AO357+AO358+AO361+AO362+AO363+AO364+AO365+AO366+AO367+AO368+AO370+AO371+AO372+AO373+AO374+AO375+AO376+AO377+AO378+AO379+AO380+AO381+AO382+AO383+AO384+AO386+AO387+AO389+AO390+AO391+AO392+AO393+AO395+AO396+AO398+AO399+AO400+AO401+AO402+AO403, "NA")</f>
        <v>0</v>
      </c>
      <c r="AP404" s="12">
        <f>IFERROR(AO404/AO446, "NA")</f>
        <v>0</v>
      </c>
      <c r="AQ404" s="2"/>
      <c r="AR404" s="11">
        <f t="shared" si="49"/>
        <v>0</v>
      </c>
    </row>
    <row r="405" spans="1:44" ht="16.5" customHeight="1" x14ac:dyDescent="0.3">
      <c r="A405" s="21" t="s">
        <v>62</v>
      </c>
      <c r="B405" s="22">
        <f>IFERROR(B346-B404, "NA")</f>
        <v>8024.1200000000063</v>
      </c>
      <c r="C405" s="23">
        <f>IFERROR(B405/B446, "NA")</f>
        <v>7.0288336418913674E-2</v>
      </c>
      <c r="D405" s="24"/>
      <c r="E405" s="22">
        <f>IFERROR(E346-E404, "NA")</f>
        <v>-4260.9900000000016</v>
      </c>
      <c r="F405" s="23">
        <f>IFERROR(E405/E446, "NA")</f>
        <v>-5.6217726845854903E-2</v>
      </c>
      <c r="G405" s="24"/>
      <c r="H405" s="22">
        <f>IFERROR(H346-H404, "NA")</f>
        <v>33223.180000000008</v>
      </c>
      <c r="I405" s="23">
        <f>IFERROR(H405/H446, "NA")</f>
        <v>0.26366205347208582</v>
      </c>
      <c r="J405" s="24"/>
      <c r="K405" s="22">
        <f>IFERROR(K346-K404, "NA")</f>
        <v>-4031.6900000000151</v>
      </c>
      <c r="L405" s="23">
        <f>IFERROR(K405/K446, "NA")</f>
        <v>-4.888676447924032E-2</v>
      </c>
      <c r="M405" s="24"/>
      <c r="N405" s="22">
        <f>IFERROR(N346-N404, "NA")</f>
        <v>-8396.4899999999761</v>
      </c>
      <c r="O405" s="23">
        <f>IFERROR(N405/N446, "NA")</f>
        <v>-0.12368405546897289</v>
      </c>
      <c r="P405" s="24"/>
      <c r="Q405" s="22">
        <f>IFERROR(Q346-Q404, "NA")</f>
        <v>-921.29999999999563</v>
      </c>
      <c r="R405" s="23">
        <f>IFERROR(Q405/Q446, "NA")</f>
        <v>-1.2509496178106488E-2</v>
      </c>
      <c r="S405" s="24"/>
      <c r="T405" s="22">
        <f>IFERROR(T346-T404, "NA")</f>
        <v>10212.299999999988</v>
      </c>
      <c r="U405" s="23">
        <f>IFERROR(T405/T446, "NA")</f>
        <v>8.4468067384877707E-2</v>
      </c>
      <c r="V405" s="24"/>
      <c r="W405" s="22">
        <f>IFERROR(W346-W404, "NA")</f>
        <v>8236.1400000000067</v>
      </c>
      <c r="X405" s="23">
        <f>IFERROR(W405/W446, "NA")</f>
        <v>8.4364163048694554E-2</v>
      </c>
      <c r="Y405" s="24"/>
      <c r="Z405" s="22">
        <f>IFERROR(Z346-Z404, "NA")</f>
        <v>6009.4199999999964</v>
      </c>
      <c r="AA405" s="23">
        <f>IFERROR(Z405/Z446, "NA")</f>
        <v>6.8851576618405921E-2</v>
      </c>
      <c r="AB405" s="24"/>
      <c r="AC405" s="22">
        <f>IFERROR(AC346-AC404, "NA")</f>
        <v>14866.500000000015</v>
      </c>
      <c r="AD405" s="23">
        <f>IFERROR(AC405/AC446, "NA")</f>
        <v>0.13865301808257713</v>
      </c>
      <c r="AE405" s="24"/>
      <c r="AF405" s="22">
        <f>IFERROR(AF346-AF404, "NA")</f>
        <v>0</v>
      </c>
      <c r="AG405" s="23" t="str">
        <f>IFERROR(AF405/AF446, "NA")</f>
        <v>NA</v>
      </c>
      <c r="AH405" s="24"/>
      <c r="AI405" s="22">
        <f>IFERROR(AI346-AI404, "NA")</f>
        <v>0</v>
      </c>
      <c r="AJ405" s="23" t="str">
        <f>IFERROR(AI405/AI446, "NA")</f>
        <v>NA</v>
      </c>
      <c r="AK405" s="24"/>
      <c r="AL405" s="22">
        <f t="shared" si="48"/>
        <v>62961.190000000031</v>
      </c>
      <c r="AM405" s="23">
        <f>IFERROR(AL405/AL446, "NA")</f>
        <v>6.6066666197269239E-2</v>
      </c>
      <c r="AN405" s="24"/>
      <c r="AO405" s="22">
        <f>IFERROR(AO346-AO404, "NA")</f>
        <v>31372.690000000148</v>
      </c>
      <c r="AP405" s="23">
        <f>IFERROR(AO405/AO446, "NA")</f>
        <v>2.939919605481451E-2</v>
      </c>
      <c r="AQ405" s="24"/>
      <c r="AR405" s="22">
        <f t="shared" si="49"/>
        <v>31588.499999999884</v>
      </c>
    </row>
    <row r="406" spans="1:44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  <c r="AE406" s="4"/>
      <c r="AF406" s="2"/>
      <c r="AG406" s="3"/>
      <c r="AH406" s="4"/>
      <c r="AI406" s="2"/>
      <c r="AJ406" s="3"/>
      <c r="AK406" s="2"/>
      <c r="AL406" s="2"/>
      <c r="AM406" s="3"/>
      <c r="AN406" s="2"/>
      <c r="AO406" s="2"/>
      <c r="AP406" s="3"/>
      <c r="AQ406" s="2"/>
      <c r="AR406" s="2"/>
    </row>
    <row r="407" spans="1:44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  <c r="AE407" s="4"/>
      <c r="AF407" s="2"/>
      <c r="AG407" s="3"/>
      <c r="AH407" s="4"/>
      <c r="AI407" s="2"/>
      <c r="AJ407" s="3"/>
      <c r="AK407" s="2"/>
      <c r="AL407" s="2"/>
      <c r="AM407" s="3"/>
      <c r="AN407" s="2"/>
      <c r="AO407" s="2"/>
      <c r="AP407" s="3"/>
      <c r="AQ407" s="2"/>
      <c r="AR407" s="2"/>
    </row>
    <row r="408" spans="1:44" ht="16.5" hidden="1" customHeight="1" x14ac:dyDescent="0.3">
      <c r="A408" s="33" t="s">
        <v>761</v>
      </c>
      <c r="B408" s="6">
        <v>0</v>
      </c>
      <c r="C408" s="7">
        <f>IFERROR(B408/B446, "NA")</f>
        <v>0</v>
      </c>
      <c r="D408" s="8"/>
      <c r="E408" s="6">
        <v>0</v>
      </c>
      <c r="F408" s="7">
        <f>IFERROR(E408/E446, "NA")</f>
        <v>0</v>
      </c>
      <c r="G408" s="8"/>
      <c r="H408" s="6">
        <v>0</v>
      </c>
      <c r="I408" s="7">
        <f>IFERROR(H408/H446, "NA")</f>
        <v>0</v>
      </c>
      <c r="J408" s="8"/>
      <c r="K408" s="6">
        <v>0</v>
      </c>
      <c r="L408" s="7">
        <f>IFERROR(K408/K446, "NA")</f>
        <v>0</v>
      </c>
      <c r="M408" s="8"/>
      <c r="N408" s="6">
        <v>0</v>
      </c>
      <c r="O408" s="7">
        <f>IFERROR(N408/N446, "NA")</f>
        <v>0</v>
      </c>
      <c r="P408" s="8"/>
      <c r="Q408" s="6">
        <v>0</v>
      </c>
      <c r="R408" s="7">
        <f>IFERROR(Q408/Q446, "NA")</f>
        <v>0</v>
      </c>
      <c r="S408" s="8"/>
      <c r="T408" s="6">
        <v>0</v>
      </c>
      <c r="U408" s="7">
        <f>IFERROR(T408/T446, "NA")</f>
        <v>0</v>
      </c>
      <c r="V408" s="8"/>
      <c r="W408" s="6">
        <v>0</v>
      </c>
      <c r="X408" s="7">
        <f>IFERROR(W408/W446, "NA")</f>
        <v>0</v>
      </c>
      <c r="Y408" s="8"/>
      <c r="Z408" s="6">
        <v>0</v>
      </c>
      <c r="AA408" s="7">
        <f>IFERROR(Z408/Z446, "NA")</f>
        <v>0</v>
      </c>
      <c r="AB408" s="8"/>
      <c r="AC408" s="6">
        <v>0</v>
      </c>
      <c r="AD408" s="7">
        <f>IFERROR(AC408/AC446, "NA")</f>
        <v>0</v>
      </c>
      <c r="AE408" s="8"/>
      <c r="AF408" s="6">
        <v>0</v>
      </c>
      <c r="AG408" s="7" t="str">
        <f>IFERROR(AF408/AF446, "NA")</f>
        <v>NA</v>
      </c>
      <c r="AH408" s="8"/>
      <c r="AI408" s="6">
        <v>0</v>
      </c>
      <c r="AJ408" s="7" t="str">
        <f>IFERROR(AI408/AI446, "NA")</f>
        <v>NA</v>
      </c>
      <c r="AK408" s="6"/>
      <c r="AL408" s="9">
        <f t="shared" ref="AL408:AL431" si="50">IFERROR(B408+E408+H408+K408+N408+Q408+T408+W408+Z408+AC408+AF408+AI408, "NA")</f>
        <v>0</v>
      </c>
      <c r="AM408" s="7">
        <f>IFERROR(AL408/AL446, "NA")</f>
        <v>0</v>
      </c>
      <c r="AN408" s="6"/>
      <c r="AO408" s="6">
        <v>0</v>
      </c>
      <c r="AP408" s="7">
        <f>IFERROR(AO408/AO446, "NA")</f>
        <v>0</v>
      </c>
      <c r="AQ408" s="6"/>
      <c r="AR408" s="9">
        <f t="shared" ref="AR408:AR431" si="51">IFERROR(AL408-AO408, "NA")</f>
        <v>0</v>
      </c>
    </row>
    <row r="409" spans="1:44" ht="16.5" hidden="1" customHeight="1" x14ac:dyDescent="0.3">
      <c r="A409" s="33" t="s">
        <v>762</v>
      </c>
      <c r="B409" s="6">
        <v>0</v>
      </c>
      <c r="C409" s="7">
        <f>IFERROR(B409/B446, "NA")</f>
        <v>0</v>
      </c>
      <c r="D409" s="8"/>
      <c r="E409" s="6">
        <v>0</v>
      </c>
      <c r="F409" s="7">
        <f>IFERROR(E409/E446, "NA")</f>
        <v>0</v>
      </c>
      <c r="G409" s="8"/>
      <c r="H409" s="6">
        <v>0</v>
      </c>
      <c r="I409" s="7">
        <f>IFERROR(H409/H446, "NA")</f>
        <v>0</v>
      </c>
      <c r="J409" s="8"/>
      <c r="K409" s="6">
        <v>0</v>
      </c>
      <c r="L409" s="7">
        <f>IFERROR(K409/K446, "NA")</f>
        <v>0</v>
      </c>
      <c r="M409" s="8"/>
      <c r="N409" s="6">
        <v>0</v>
      </c>
      <c r="O409" s="7">
        <f>IFERROR(N409/N446, "NA")</f>
        <v>0</v>
      </c>
      <c r="P409" s="8"/>
      <c r="Q409" s="6">
        <v>0</v>
      </c>
      <c r="R409" s="7">
        <f>IFERROR(Q409/Q446, "NA")</f>
        <v>0</v>
      </c>
      <c r="S409" s="8"/>
      <c r="T409" s="6">
        <v>0</v>
      </c>
      <c r="U409" s="7">
        <f>IFERROR(T409/T446, "NA")</f>
        <v>0</v>
      </c>
      <c r="V409" s="8"/>
      <c r="W409" s="6">
        <v>0</v>
      </c>
      <c r="X409" s="7">
        <f>IFERROR(W409/W446, "NA")</f>
        <v>0</v>
      </c>
      <c r="Y409" s="8"/>
      <c r="Z409" s="6">
        <v>0</v>
      </c>
      <c r="AA409" s="7">
        <f>IFERROR(Z409/Z446, "NA")</f>
        <v>0</v>
      </c>
      <c r="AB409" s="8"/>
      <c r="AC409" s="6">
        <v>0</v>
      </c>
      <c r="AD409" s="7">
        <f>IFERROR(AC409/AC446, "NA")</f>
        <v>0</v>
      </c>
      <c r="AE409" s="8"/>
      <c r="AF409" s="6">
        <v>0</v>
      </c>
      <c r="AG409" s="7" t="str">
        <f>IFERROR(AF409/AF446, "NA")</f>
        <v>NA</v>
      </c>
      <c r="AH409" s="8"/>
      <c r="AI409" s="6">
        <v>0</v>
      </c>
      <c r="AJ409" s="7" t="str">
        <f>IFERROR(AI409/AI446, "NA")</f>
        <v>NA</v>
      </c>
      <c r="AK409" s="6"/>
      <c r="AL409" s="9">
        <f t="shared" si="50"/>
        <v>0</v>
      </c>
      <c r="AM409" s="7">
        <f>IFERROR(AL409/AL446, "NA")</f>
        <v>0</v>
      </c>
      <c r="AN409" s="6"/>
      <c r="AO409" s="6">
        <v>0</v>
      </c>
      <c r="AP409" s="7">
        <f>IFERROR(AO409/AO446, "NA")</f>
        <v>0</v>
      </c>
      <c r="AQ409" s="6"/>
      <c r="AR409" s="9">
        <f t="shared" si="51"/>
        <v>0</v>
      </c>
    </row>
    <row r="410" spans="1:44" ht="16.5" hidden="1" customHeight="1" x14ac:dyDescent="0.3">
      <c r="A410" s="33" t="s">
        <v>763</v>
      </c>
      <c r="B410" s="6">
        <v>0</v>
      </c>
      <c r="C410" s="7">
        <f>IFERROR(B410/B446, "NA")</f>
        <v>0</v>
      </c>
      <c r="D410" s="8"/>
      <c r="E410" s="6">
        <v>0</v>
      </c>
      <c r="F410" s="7">
        <f>IFERROR(E410/E446, "NA")</f>
        <v>0</v>
      </c>
      <c r="G410" s="8"/>
      <c r="H410" s="6">
        <v>0</v>
      </c>
      <c r="I410" s="7">
        <f>IFERROR(H410/H446, "NA")</f>
        <v>0</v>
      </c>
      <c r="J410" s="8"/>
      <c r="K410" s="6">
        <v>0</v>
      </c>
      <c r="L410" s="7">
        <f>IFERROR(K410/K446, "NA")</f>
        <v>0</v>
      </c>
      <c r="M410" s="8"/>
      <c r="N410" s="6">
        <v>0</v>
      </c>
      <c r="O410" s="7">
        <f>IFERROR(N410/N446, "NA")</f>
        <v>0</v>
      </c>
      <c r="P410" s="8"/>
      <c r="Q410" s="6">
        <v>0</v>
      </c>
      <c r="R410" s="7">
        <f>IFERROR(Q410/Q446, "NA")</f>
        <v>0</v>
      </c>
      <c r="S410" s="8"/>
      <c r="T410" s="6">
        <v>0</v>
      </c>
      <c r="U410" s="7">
        <f>IFERROR(T410/T446, "NA")</f>
        <v>0</v>
      </c>
      <c r="V410" s="8"/>
      <c r="W410" s="6">
        <v>0</v>
      </c>
      <c r="X410" s="7">
        <f>IFERROR(W410/W446, "NA")</f>
        <v>0</v>
      </c>
      <c r="Y410" s="8"/>
      <c r="Z410" s="6">
        <v>0</v>
      </c>
      <c r="AA410" s="7">
        <f>IFERROR(Z410/Z446, "NA")</f>
        <v>0</v>
      </c>
      <c r="AB410" s="8"/>
      <c r="AC410" s="6">
        <v>0</v>
      </c>
      <c r="AD410" s="7">
        <f>IFERROR(AC410/AC446, "NA")</f>
        <v>0</v>
      </c>
      <c r="AE410" s="8"/>
      <c r="AF410" s="6">
        <v>0</v>
      </c>
      <c r="AG410" s="7" t="str">
        <f>IFERROR(AF410/AF446, "NA")</f>
        <v>NA</v>
      </c>
      <c r="AH410" s="8"/>
      <c r="AI410" s="6">
        <v>0</v>
      </c>
      <c r="AJ410" s="7" t="str">
        <f>IFERROR(AI410/AI446, "NA")</f>
        <v>NA</v>
      </c>
      <c r="AK410" s="6"/>
      <c r="AL410" s="9">
        <f t="shared" si="50"/>
        <v>0</v>
      </c>
      <c r="AM410" s="7">
        <f>IFERROR(AL410/AL446, "NA")</f>
        <v>0</v>
      </c>
      <c r="AN410" s="6"/>
      <c r="AO410" s="6">
        <v>0</v>
      </c>
      <c r="AP410" s="7">
        <f>IFERROR(AO410/AO446, "NA")</f>
        <v>0</v>
      </c>
      <c r="AQ410" s="6"/>
      <c r="AR410" s="9">
        <f t="shared" si="51"/>
        <v>0</v>
      </c>
    </row>
    <row r="411" spans="1:44" ht="16.5" customHeight="1" x14ac:dyDescent="0.3">
      <c r="A411" s="33" t="s">
        <v>764</v>
      </c>
      <c r="B411" s="6">
        <v>4766.34</v>
      </c>
      <c r="C411" s="7">
        <f>IFERROR(B411/B446, "NA")</f>
        <v>4.1751383255350709E-2</v>
      </c>
      <c r="D411" s="8"/>
      <c r="E411" s="6">
        <v>4837.84</v>
      </c>
      <c r="F411" s="7">
        <f>IFERROR(E411/E446, "NA")</f>
        <v>6.3828445418541366E-2</v>
      </c>
      <c r="G411" s="8"/>
      <c r="H411" s="6">
        <v>4837.84</v>
      </c>
      <c r="I411" s="7">
        <f>IFERROR(H411/H446, "NA")</f>
        <v>3.8393520089569859E-2</v>
      </c>
      <c r="J411" s="8"/>
      <c r="K411" s="6">
        <v>4735.63</v>
      </c>
      <c r="L411" s="7">
        <f>IFERROR(K411/K446, "NA")</f>
        <v>5.7422477539400101E-2</v>
      </c>
      <c r="M411" s="8"/>
      <c r="N411" s="6">
        <v>4735.63</v>
      </c>
      <c r="O411" s="7">
        <f>IFERROR(N411/N446, "NA")</f>
        <v>6.9757949286015197E-2</v>
      </c>
      <c r="P411" s="8"/>
      <c r="Q411" s="6">
        <v>4735.6400000000003</v>
      </c>
      <c r="R411" s="7">
        <f>IFERROR(Q411/Q446, "NA")</f>
        <v>6.4300955694006831E-2</v>
      </c>
      <c r="S411" s="8"/>
      <c r="T411" s="6">
        <v>5396.21</v>
      </c>
      <c r="U411" s="7">
        <f>IFERROR(T411/T446, "NA")</f>
        <v>4.4633180566860692E-2</v>
      </c>
      <c r="V411" s="8"/>
      <c r="W411" s="6">
        <v>5570.32</v>
      </c>
      <c r="X411" s="7">
        <f>IFERROR(W411/W446, "NA")</f>
        <v>5.7057721786346979E-2</v>
      </c>
      <c r="Y411" s="8"/>
      <c r="Z411" s="6">
        <v>5570.32</v>
      </c>
      <c r="AA411" s="7">
        <f>IFERROR(Z411/Z446, "NA")</f>
        <v>6.3820687232551396E-2</v>
      </c>
      <c r="AB411" s="8"/>
      <c r="AC411" s="6">
        <v>6070.33</v>
      </c>
      <c r="AD411" s="7">
        <f>IFERROR(AC411/AC446, "NA")</f>
        <v>5.6615180120217247E-2</v>
      </c>
      <c r="AE411" s="8"/>
      <c r="AF411" s="6">
        <v>0</v>
      </c>
      <c r="AG411" s="7" t="str">
        <f>IFERROR(AF411/AF446, "NA")</f>
        <v>NA</v>
      </c>
      <c r="AH411" s="8"/>
      <c r="AI411" s="6">
        <v>0</v>
      </c>
      <c r="AJ411" s="7" t="str">
        <f>IFERROR(AI411/AI446, "NA")</f>
        <v>NA</v>
      </c>
      <c r="AK411" s="6"/>
      <c r="AL411" s="9">
        <f t="shared" si="50"/>
        <v>51256.100000000006</v>
      </c>
      <c r="AM411" s="7">
        <f>IFERROR(AL411/AL446, "NA")</f>
        <v>5.3784238342284359E-2</v>
      </c>
      <c r="AN411" s="6"/>
      <c r="AO411" s="6">
        <v>51701.94</v>
      </c>
      <c r="AP411" s="7">
        <f>IFERROR(AO411/AO446, "NA")</f>
        <v>4.8449637900806378E-2</v>
      </c>
      <c r="AQ411" s="6"/>
      <c r="AR411" s="9">
        <f t="shared" si="51"/>
        <v>-445.83999999999651</v>
      </c>
    </row>
    <row r="412" spans="1:44" ht="16.5" hidden="1" customHeight="1" x14ac:dyDescent="0.3">
      <c r="A412" s="33" t="s">
        <v>765</v>
      </c>
      <c r="B412" s="6">
        <v>0</v>
      </c>
      <c r="C412" s="7">
        <f>IFERROR(B412/B446, "NA")</f>
        <v>0</v>
      </c>
      <c r="D412" s="8"/>
      <c r="E412" s="6">
        <v>0</v>
      </c>
      <c r="F412" s="7">
        <f>IFERROR(E412/E446, "NA")</f>
        <v>0</v>
      </c>
      <c r="G412" s="8"/>
      <c r="H412" s="6">
        <v>0</v>
      </c>
      <c r="I412" s="7">
        <f>IFERROR(H412/H446, "NA")</f>
        <v>0</v>
      </c>
      <c r="J412" s="8"/>
      <c r="K412" s="6">
        <v>0</v>
      </c>
      <c r="L412" s="7">
        <f>IFERROR(K412/K446, "NA")</f>
        <v>0</v>
      </c>
      <c r="M412" s="8"/>
      <c r="N412" s="6">
        <v>0</v>
      </c>
      <c r="O412" s="7">
        <f>IFERROR(N412/N446, "NA")</f>
        <v>0</v>
      </c>
      <c r="P412" s="8"/>
      <c r="Q412" s="6">
        <v>0</v>
      </c>
      <c r="R412" s="7">
        <f>IFERROR(Q412/Q446, "NA")</f>
        <v>0</v>
      </c>
      <c r="S412" s="8"/>
      <c r="T412" s="6">
        <v>0</v>
      </c>
      <c r="U412" s="7">
        <f>IFERROR(T412/T446, "NA")</f>
        <v>0</v>
      </c>
      <c r="V412" s="8"/>
      <c r="W412" s="6">
        <v>0</v>
      </c>
      <c r="X412" s="7">
        <f>IFERROR(W412/W446, "NA")</f>
        <v>0</v>
      </c>
      <c r="Y412" s="8"/>
      <c r="Z412" s="6">
        <v>0</v>
      </c>
      <c r="AA412" s="7">
        <f>IFERROR(Z412/Z446, "NA")</f>
        <v>0</v>
      </c>
      <c r="AB412" s="8"/>
      <c r="AC412" s="6">
        <v>0</v>
      </c>
      <c r="AD412" s="7">
        <f>IFERROR(AC412/AC446, "NA")</f>
        <v>0</v>
      </c>
      <c r="AE412" s="8"/>
      <c r="AF412" s="6">
        <v>0</v>
      </c>
      <c r="AG412" s="7" t="str">
        <f>IFERROR(AF412/AF446, "NA")</f>
        <v>NA</v>
      </c>
      <c r="AH412" s="8"/>
      <c r="AI412" s="6">
        <v>0</v>
      </c>
      <c r="AJ412" s="7" t="str">
        <f>IFERROR(AI412/AI446, "NA")</f>
        <v>NA</v>
      </c>
      <c r="AK412" s="6"/>
      <c r="AL412" s="9">
        <f t="shared" si="50"/>
        <v>0</v>
      </c>
      <c r="AM412" s="7">
        <f>IFERROR(AL412/AL446, "NA")</f>
        <v>0</v>
      </c>
      <c r="AN412" s="6"/>
      <c r="AO412" s="6">
        <v>0</v>
      </c>
      <c r="AP412" s="7">
        <f>IFERROR(AO412/AO446, "NA")</f>
        <v>0</v>
      </c>
      <c r="AQ412" s="6"/>
      <c r="AR412" s="9">
        <f t="shared" si="51"/>
        <v>0</v>
      </c>
    </row>
    <row r="413" spans="1:44" ht="16.5" hidden="1" customHeight="1" x14ac:dyDescent="0.3">
      <c r="A413" s="33" t="s">
        <v>766</v>
      </c>
      <c r="B413" s="6">
        <v>0</v>
      </c>
      <c r="C413" s="7">
        <f>IFERROR(B413/B446, "NA")</f>
        <v>0</v>
      </c>
      <c r="D413" s="8"/>
      <c r="E413" s="6">
        <v>0</v>
      </c>
      <c r="F413" s="7">
        <f>IFERROR(E413/E446, "NA")</f>
        <v>0</v>
      </c>
      <c r="G413" s="8"/>
      <c r="H413" s="6">
        <v>0</v>
      </c>
      <c r="I413" s="7">
        <f>IFERROR(H413/H446, "NA")</f>
        <v>0</v>
      </c>
      <c r="J413" s="8"/>
      <c r="K413" s="6">
        <v>0</v>
      </c>
      <c r="L413" s="7">
        <f>IFERROR(K413/K446, "NA")</f>
        <v>0</v>
      </c>
      <c r="M413" s="8"/>
      <c r="N413" s="6">
        <v>0</v>
      </c>
      <c r="O413" s="7">
        <f>IFERROR(N413/N446, "NA")</f>
        <v>0</v>
      </c>
      <c r="P413" s="8"/>
      <c r="Q413" s="6">
        <v>0</v>
      </c>
      <c r="R413" s="7">
        <f>IFERROR(Q413/Q446, "NA")</f>
        <v>0</v>
      </c>
      <c r="S413" s="8"/>
      <c r="T413" s="6">
        <v>0</v>
      </c>
      <c r="U413" s="7">
        <f>IFERROR(T413/T446, "NA")</f>
        <v>0</v>
      </c>
      <c r="V413" s="8"/>
      <c r="W413" s="6">
        <v>0</v>
      </c>
      <c r="X413" s="7">
        <f>IFERROR(W413/W446, "NA")</f>
        <v>0</v>
      </c>
      <c r="Y413" s="8"/>
      <c r="Z413" s="6">
        <v>0</v>
      </c>
      <c r="AA413" s="7">
        <f>IFERROR(Z413/Z446, "NA")</f>
        <v>0</v>
      </c>
      <c r="AB413" s="8"/>
      <c r="AC413" s="6">
        <v>0</v>
      </c>
      <c r="AD413" s="7">
        <f>IFERROR(AC413/AC446, "NA")</f>
        <v>0</v>
      </c>
      <c r="AE413" s="8"/>
      <c r="AF413" s="6">
        <v>0</v>
      </c>
      <c r="AG413" s="7" t="str">
        <f>IFERROR(AF413/AF446, "NA")</f>
        <v>NA</v>
      </c>
      <c r="AH413" s="8"/>
      <c r="AI413" s="6">
        <v>0</v>
      </c>
      <c r="AJ413" s="7" t="str">
        <f>IFERROR(AI413/AI446, "NA")</f>
        <v>NA</v>
      </c>
      <c r="AK413" s="6"/>
      <c r="AL413" s="9">
        <f t="shared" si="50"/>
        <v>0</v>
      </c>
      <c r="AM413" s="7">
        <f>IFERROR(AL413/AL446, "NA")</f>
        <v>0</v>
      </c>
      <c r="AN413" s="6"/>
      <c r="AO413" s="6">
        <v>0</v>
      </c>
      <c r="AP413" s="7">
        <f>IFERROR(AO413/AO446, "NA")</f>
        <v>0</v>
      </c>
      <c r="AQ413" s="6"/>
      <c r="AR413" s="9">
        <f t="shared" si="51"/>
        <v>0</v>
      </c>
    </row>
    <row r="414" spans="1:44" ht="16.5" hidden="1" customHeight="1" x14ac:dyDescent="0.3">
      <c r="A414" s="33" t="s">
        <v>767</v>
      </c>
      <c r="B414" s="6">
        <v>0</v>
      </c>
      <c r="C414" s="7">
        <f>IFERROR(B414/B446, "NA")</f>
        <v>0</v>
      </c>
      <c r="D414" s="8"/>
      <c r="E414" s="6">
        <v>0</v>
      </c>
      <c r="F414" s="7">
        <f>IFERROR(E414/E446, "NA")</f>
        <v>0</v>
      </c>
      <c r="G414" s="8"/>
      <c r="H414" s="6">
        <v>0</v>
      </c>
      <c r="I414" s="7">
        <f>IFERROR(H414/H446, "NA")</f>
        <v>0</v>
      </c>
      <c r="J414" s="8"/>
      <c r="K414" s="6">
        <v>0</v>
      </c>
      <c r="L414" s="7">
        <f>IFERROR(K414/K446, "NA")</f>
        <v>0</v>
      </c>
      <c r="M414" s="8"/>
      <c r="N414" s="6">
        <v>0</v>
      </c>
      <c r="O414" s="7">
        <f>IFERROR(N414/N446, "NA")</f>
        <v>0</v>
      </c>
      <c r="P414" s="8"/>
      <c r="Q414" s="6">
        <v>0</v>
      </c>
      <c r="R414" s="7">
        <f>IFERROR(Q414/Q446, "NA")</f>
        <v>0</v>
      </c>
      <c r="S414" s="8"/>
      <c r="T414" s="6">
        <v>0</v>
      </c>
      <c r="U414" s="7">
        <f>IFERROR(T414/T446, "NA")</f>
        <v>0</v>
      </c>
      <c r="V414" s="8"/>
      <c r="W414" s="6">
        <v>0</v>
      </c>
      <c r="X414" s="7">
        <f>IFERROR(W414/W446, "NA")</f>
        <v>0</v>
      </c>
      <c r="Y414" s="8"/>
      <c r="Z414" s="6">
        <v>0</v>
      </c>
      <c r="AA414" s="7">
        <f>IFERROR(Z414/Z446, "NA")</f>
        <v>0</v>
      </c>
      <c r="AB414" s="8"/>
      <c r="AC414" s="6">
        <v>0</v>
      </c>
      <c r="AD414" s="7">
        <f>IFERROR(AC414/AC446, "NA")</f>
        <v>0</v>
      </c>
      <c r="AE414" s="8"/>
      <c r="AF414" s="6">
        <v>0</v>
      </c>
      <c r="AG414" s="7" t="str">
        <f>IFERROR(AF414/AF446, "NA")</f>
        <v>NA</v>
      </c>
      <c r="AH414" s="8"/>
      <c r="AI414" s="6">
        <v>0</v>
      </c>
      <c r="AJ414" s="7" t="str">
        <f>IFERROR(AI414/AI446, "NA")</f>
        <v>NA</v>
      </c>
      <c r="AK414" s="6"/>
      <c r="AL414" s="9">
        <f t="shared" si="50"/>
        <v>0</v>
      </c>
      <c r="AM414" s="7">
        <f>IFERROR(AL414/AL446, "NA")</f>
        <v>0</v>
      </c>
      <c r="AN414" s="6"/>
      <c r="AO414" s="6">
        <v>0</v>
      </c>
      <c r="AP414" s="7">
        <f>IFERROR(AO414/AO446, "NA")</f>
        <v>0</v>
      </c>
      <c r="AQ414" s="6"/>
      <c r="AR414" s="9">
        <f t="shared" si="51"/>
        <v>0</v>
      </c>
    </row>
    <row r="415" spans="1:44" ht="16.5" hidden="1" customHeight="1" x14ac:dyDescent="0.3">
      <c r="A415" s="33" t="s">
        <v>768</v>
      </c>
      <c r="B415" s="6">
        <v>0</v>
      </c>
      <c r="C415" s="7">
        <f>IFERROR(B415/B446, "NA")</f>
        <v>0</v>
      </c>
      <c r="D415" s="8"/>
      <c r="E415" s="6">
        <v>0</v>
      </c>
      <c r="F415" s="7">
        <f>IFERROR(E415/E446, "NA")</f>
        <v>0</v>
      </c>
      <c r="G415" s="8"/>
      <c r="H415" s="6">
        <v>0</v>
      </c>
      <c r="I415" s="7">
        <f>IFERROR(H415/H446, "NA")</f>
        <v>0</v>
      </c>
      <c r="J415" s="8"/>
      <c r="K415" s="6">
        <v>0</v>
      </c>
      <c r="L415" s="7">
        <f>IFERROR(K415/K446, "NA")</f>
        <v>0</v>
      </c>
      <c r="M415" s="8"/>
      <c r="N415" s="6">
        <v>0</v>
      </c>
      <c r="O415" s="7">
        <f>IFERROR(N415/N446, "NA")</f>
        <v>0</v>
      </c>
      <c r="P415" s="8"/>
      <c r="Q415" s="6">
        <v>0</v>
      </c>
      <c r="R415" s="7">
        <f>IFERROR(Q415/Q446, "NA")</f>
        <v>0</v>
      </c>
      <c r="S415" s="8"/>
      <c r="T415" s="6">
        <v>0</v>
      </c>
      <c r="U415" s="7">
        <f>IFERROR(T415/T446, "NA")</f>
        <v>0</v>
      </c>
      <c r="V415" s="8"/>
      <c r="W415" s="6">
        <v>0</v>
      </c>
      <c r="X415" s="7">
        <f>IFERROR(W415/W446, "NA")</f>
        <v>0</v>
      </c>
      <c r="Y415" s="8"/>
      <c r="Z415" s="6">
        <v>0</v>
      </c>
      <c r="AA415" s="7">
        <f>IFERROR(Z415/Z446, "NA")</f>
        <v>0</v>
      </c>
      <c r="AB415" s="8"/>
      <c r="AC415" s="6">
        <v>0</v>
      </c>
      <c r="AD415" s="7">
        <f>IFERROR(AC415/AC446, "NA")</f>
        <v>0</v>
      </c>
      <c r="AE415" s="8"/>
      <c r="AF415" s="6">
        <v>0</v>
      </c>
      <c r="AG415" s="7" t="str">
        <f>IFERROR(AF415/AF446, "NA")</f>
        <v>NA</v>
      </c>
      <c r="AH415" s="8"/>
      <c r="AI415" s="6">
        <v>0</v>
      </c>
      <c r="AJ415" s="7" t="str">
        <f>IFERROR(AI415/AI446, "NA")</f>
        <v>NA</v>
      </c>
      <c r="AK415" s="6"/>
      <c r="AL415" s="9">
        <f t="shared" si="50"/>
        <v>0</v>
      </c>
      <c r="AM415" s="7">
        <f>IFERROR(AL415/AL446, "NA")</f>
        <v>0</v>
      </c>
      <c r="AN415" s="6"/>
      <c r="AO415" s="6">
        <v>0</v>
      </c>
      <c r="AP415" s="7">
        <f>IFERROR(AO415/AO446, "NA")</f>
        <v>0</v>
      </c>
      <c r="AQ415" s="6"/>
      <c r="AR415" s="9">
        <f t="shared" si="51"/>
        <v>0</v>
      </c>
    </row>
    <row r="416" spans="1:44" ht="16.5" hidden="1" customHeight="1" x14ac:dyDescent="0.3">
      <c r="A416" s="33" t="s">
        <v>769</v>
      </c>
      <c r="B416" s="6">
        <v>0</v>
      </c>
      <c r="C416" s="7">
        <f>IFERROR(B416/B446, "NA")</f>
        <v>0</v>
      </c>
      <c r="D416" s="8"/>
      <c r="E416" s="6">
        <v>0</v>
      </c>
      <c r="F416" s="7">
        <f>IFERROR(E416/E446, "NA")</f>
        <v>0</v>
      </c>
      <c r="G416" s="8"/>
      <c r="H416" s="6">
        <v>0</v>
      </c>
      <c r="I416" s="7">
        <f>IFERROR(H416/H446, "NA")</f>
        <v>0</v>
      </c>
      <c r="J416" s="8"/>
      <c r="K416" s="6">
        <v>0</v>
      </c>
      <c r="L416" s="7">
        <f>IFERROR(K416/K446, "NA")</f>
        <v>0</v>
      </c>
      <c r="M416" s="8"/>
      <c r="N416" s="6">
        <v>0</v>
      </c>
      <c r="O416" s="7">
        <f>IFERROR(N416/N446, "NA")</f>
        <v>0</v>
      </c>
      <c r="P416" s="8"/>
      <c r="Q416" s="6">
        <v>0</v>
      </c>
      <c r="R416" s="7">
        <f>IFERROR(Q416/Q446, "NA")</f>
        <v>0</v>
      </c>
      <c r="S416" s="8"/>
      <c r="T416" s="6">
        <v>0</v>
      </c>
      <c r="U416" s="7">
        <f>IFERROR(T416/T446, "NA")</f>
        <v>0</v>
      </c>
      <c r="V416" s="8"/>
      <c r="W416" s="6">
        <v>0</v>
      </c>
      <c r="X416" s="7">
        <f>IFERROR(W416/W446, "NA")</f>
        <v>0</v>
      </c>
      <c r="Y416" s="8"/>
      <c r="Z416" s="6">
        <v>0</v>
      </c>
      <c r="AA416" s="7">
        <f>IFERROR(Z416/Z446, "NA")</f>
        <v>0</v>
      </c>
      <c r="AB416" s="8"/>
      <c r="AC416" s="6">
        <v>0</v>
      </c>
      <c r="AD416" s="7">
        <f>IFERROR(AC416/AC446, "NA")</f>
        <v>0</v>
      </c>
      <c r="AE416" s="8"/>
      <c r="AF416" s="6">
        <v>0</v>
      </c>
      <c r="AG416" s="7" t="str">
        <f>IFERROR(AF416/AF446, "NA")</f>
        <v>NA</v>
      </c>
      <c r="AH416" s="8"/>
      <c r="AI416" s="6">
        <v>0</v>
      </c>
      <c r="AJ416" s="7" t="str">
        <f>IFERROR(AI416/AI446, "NA")</f>
        <v>NA</v>
      </c>
      <c r="AK416" s="6"/>
      <c r="AL416" s="9">
        <f t="shared" si="50"/>
        <v>0</v>
      </c>
      <c r="AM416" s="7">
        <f>IFERROR(AL416/AL446, "NA")</f>
        <v>0</v>
      </c>
      <c r="AN416" s="6"/>
      <c r="AO416" s="6">
        <v>0</v>
      </c>
      <c r="AP416" s="7">
        <f>IFERROR(AO416/AO446, "NA")</f>
        <v>0</v>
      </c>
      <c r="AQ416" s="6"/>
      <c r="AR416" s="9">
        <f t="shared" si="51"/>
        <v>0</v>
      </c>
    </row>
    <row r="417" spans="1:44" ht="16.5" customHeight="1" x14ac:dyDescent="0.3">
      <c r="A417" s="33" t="s">
        <v>770</v>
      </c>
      <c r="B417" s="6">
        <v>0</v>
      </c>
      <c r="C417" s="7">
        <f>IFERROR(B417/B446, "NA")</f>
        <v>0</v>
      </c>
      <c r="D417" s="8"/>
      <c r="E417" s="6">
        <v>0</v>
      </c>
      <c r="F417" s="7">
        <f>IFERROR(E417/E446, "NA")</f>
        <v>0</v>
      </c>
      <c r="G417" s="8"/>
      <c r="H417" s="6">
        <v>0</v>
      </c>
      <c r="I417" s="7">
        <f>IFERROR(H417/H446, "NA")</f>
        <v>0</v>
      </c>
      <c r="J417" s="8"/>
      <c r="K417" s="6">
        <v>0</v>
      </c>
      <c r="L417" s="7">
        <f>IFERROR(K417/K446, "NA")</f>
        <v>0</v>
      </c>
      <c r="M417" s="8"/>
      <c r="N417" s="6">
        <v>0</v>
      </c>
      <c r="O417" s="7">
        <f>IFERROR(N417/N446, "NA")</f>
        <v>0</v>
      </c>
      <c r="P417" s="8"/>
      <c r="Q417" s="6">
        <v>0</v>
      </c>
      <c r="R417" s="7">
        <f>IFERROR(Q417/Q446, "NA")</f>
        <v>0</v>
      </c>
      <c r="S417" s="8"/>
      <c r="T417" s="6">
        <v>0</v>
      </c>
      <c r="U417" s="7">
        <f>IFERROR(T417/T446, "NA")</f>
        <v>0</v>
      </c>
      <c r="V417" s="8"/>
      <c r="W417" s="6">
        <v>-21.24</v>
      </c>
      <c r="X417" s="7">
        <f>IFERROR(W417/W446, "NA")</f>
        <v>-2.1756488150447549E-4</v>
      </c>
      <c r="Y417" s="8"/>
      <c r="Z417" s="6">
        <v>0</v>
      </c>
      <c r="AA417" s="7">
        <f>IFERROR(Z417/Z446, "NA")</f>
        <v>0</v>
      </c>
      <c r="AB417" s="8"/>
      <c r="AC417" s="6">
        <v>0</v>
      </c>
      <c r="AD417" s="7">
        <f>IFERROR(AC417/AC446, "NA")</f>
        <v>0</v>
      </c>
      <c r="AE417" s="8"/>
      <c r="AF417" s="6">
        <v>0</v>
      </c>
      <c r="AG417" s="7" t="str">
        <f>IFERROR(AF417/AF446, "NA")</f>
        <v>NA</v>
      </c>
      <c r="AH417" s="8"/>
      <c r="AI417" s="6">
        <v>0</v>
      </c>
      <c r="AJ417" s="7" t="str">
        <f>IFERROR(AI417/AI446, "NA")</f>
        <v>NA</v>
      </c>
      <c r="AK417" s="6"/>
      <c r="AL417" s="9">
        <f t="shared" si="50"/>
        <v>-21.24</v>
      </c>
      <c r="AM417" s="7">
        <f>IFERROR(AL417/AL446, "NA")</f>
        <v>-2.2287634494043042E-5</v>
      </c>
      <c r="AN417" s="6"/>
      <c r="AO417" s="6">
        <v>0</v>
      </c>
      <c r="AP417" s="7">
        <f>IFERROR(AO417/AO446, "NA")</f>
        <v>0</v>
      </c>
      <c r="AQ417" s="6"/>
      <c r="AR417" s="9">
        <f t="shared" si="51"/>
        <v>-21.24</v>
      </c>
    </row>
    <row r="418" spans="1:44" ht="16.5" customHeight="1" x14ac:dyDescent="0.3">
      <c r="A418" s="33" t="s">
        <v>771</v>
      </c>
      <c r="B418" s="6">
        <v>27.6</v>
      </c>
      <c r="C418" s="7">
        <f>IFERROR(B418/B446, "NA")</f>
        <v>2.4176583664775901E-4</v>
      </c>
      <c r="D418" s="8"/>
      <c r="E418" s="6">
        <v>14.69</v>
      </c>
      <c r="F418" s="7">
        <f>IFERROR(E418/E446, "NA")</f>
        <v>1.9381373985050615E-4</v>
      </c>
      <c r="G418" s="8"/>
      <c r="H418" s="6">
        <v>-28.22</v>
      </c>
      <c r="I418" s="7">
        <f>IFERROR(H418/H446, "NA")</f>
        <v>-2.2395638072521235E-4</v>
      </c>
      <c r="J418" s="8"/>
      <c r="K418" s="6">
        <v>16.91</v>
      </c>
      <c r="L418" s="7">
        <f>IFERROR(K418/K446, "NA")</f>
        <v>2.0504433310694791E-4</v>
      </c>
      <c r="M418" s="8"/>
      <c r="N418" s="6">
        <v>-1.89</v>
      </c>
      <c r="O418" s="7">
        <f>IFERROR(N418/N446, "NA")</f>
        <v>-2.7840545851464056E-5</v>
      </c>
      <c r="P418" s="8"/>
      <c r="Q418" s="6">
        <v>8.1300000000000008</v>
      </c>
      <c r="R418" s="7">
        <f>IFERROR(Q418/Q446, "NA")</f>
        <v>1.103898881233108E-4</v>
      </c>
      <c r="S418" s="8"/>
      <c r="T418" s="6">
        <v>4.2300000000000004</v>
      </c>
      <c r="U418" s="7">
        <f>IFERROR(T418/T446, "NA")</f>
        <v>3.4987213951610621E-5</v>
      </c>
      <c r="V418" s="8"/>
      <c r="W418" s="6">
        <v>0</v>
      </c>
      <c r="X418" s="7">
        <f>IFERROR(W418/W446, "NA")</f>
        <v>0</v>
      </c>
      <c r="Y418" s="8"/>
      <c r="Z418" s="6">
        <v>-95.77</v>
      </c>
      <c r="AA418" s="7">
        <f>IFERROR(Z418/Z446, "NA")</f>
        <v>-1.09726321221428E-3</v>
      </c>
      <c r="AB418" s="8"/>
      <c r="AC418" s="6">
        <v>6.88</v>
      </c>
      <c r="AD418" s="7">
        <f>IFERROR(AC418/AC446, "NA")</f>
        <v>6.4166600370506153E-5</v>
      </c>
      <c r="AE418" s="8"/>
      <c r="AF418" s="6">
        <v>0</v>
      </c>
      <c r="AG418" s="7" t="str">
        <f>IFERROR(AF418/AF446, "NA")</f>
        <v>NA</v>
      </c>
      <c r="AH418" s="8"/>
      <c r="AI418" s="6">
        <v>0</v>
      </c>
      <c r="AJ418" s="7" t="str">
        <f>IFERROR(AI418/AI446, "NA")</f>
        <v>NA</v>
      </c>
      <c r="AK418" s="6"/>
      <c r="AL418" s="9">
        <f t="shared" si="50"/>
        <v>-47.439999999999991</v>
      </c>
      <c r="AM418" s="7">
        <f>IFERROR(AL418/AL446, "NA")</f>
        <v>-4.9779914331327765E-5</v>
      </c>
      <c r="AN418" s="6"/>
      <c r="AO418" s="6">
        <v>-35.869999999999997</v>
      </c>
      <c r="AP418" s="7">
        <f>IFERROR(AO418/AO446, "NA")</f>
        <v>-3.3613603503116606E-5</v>
      </c>
      <c r="AQ418" s="6"/>
      <c r="AR418" s="9">
        <f t="shared" si="51"/>
        <v>-11.569999999999993</v>
      </c>
    </row>
    <row r="419" spans="1:44" ht="16.5" hidden="1" customHeight="1" x14ac:dyDescent="0.3">
      <c r="A419" s="33" t="s">
        <v>772</v>
      </c>
      <c r="B419" s="6">
        <v>0</v>
      </c>
      <c r="C419" s="7">
        <f>IFERROR(B419/B446, "NA")</f>
        <v>0</v>
      </c>
      <c r="D419" s="8"/>
      <c r="E419" s="6">
        <v>0</v>
      </c>
      <c r="F419" s="7">
        <f>IFERROR(E419/E446, "NA")</f>
        <v>0</v>
      </c>
      <c r="G419" s="8"/>
      <c r="H419" s="6">
        <v>0</v>
      </c>
      <c r="I419" s="7">
        <f>IFERROR(H419/H446, "NA")</f>
        <v>0</v>
      </c>
      <c r="J419" s="8"/>
      <c r="K419" s="6">
        <v>0</v>
      </c>
      <c r="L419" s="7">
        <f>IFERROR(K419/K446, "NA")</f>
        <v>0</v>
      </c>
      <c r="M419" s="8"/>
      <c r="N419" s="6">
        <v>0</v>
      </c>
      <c r="O419" s="7">
        <f>IFERROR(N419/N446, "NA")</f>
        <v>0</v>
      </c>
      <c r="P419" s="8"/>
      <c r="Q419" s="6">
        <v>0</v>
      </c>
      <c r="R419" s="7">
        <f>IFERROR(Q419/Q446, "NA")</f>
        <v>0</v>
      </c>
      <c r="S419" s="8"/>
      <c r="T419" s="6">
        <v>0</v>
      </c>
      <c r="U419" s="7">
        <f>IFERROR(T419/T446, "NA")</f>
        <v>0</v>
      </c>
      <c r="V419" s="8"/>
      <c r="W419" s="6">
        <v>0</v>
      </c>
      <c r="X419" s="7">
        <f>IFERROR(W419/W446, "NA")</f>
        <v>0</v>
      </c>
      <c r="Y419" s="8"/>
      <c r="Z419" s="6">
        <v>0</v>
      </c>
      <c r="AA419" s="7">
        <f>IFERROR(Z419/Z446, "NA")</f>
        <v>0</v>
      </c>
      <c r="AB419" s="8"/>
      <c r="AC419" s="6">
        <v>0</v>
      </c>
      <c r="AD419" s="7">
        <f>IFERROR(AC419/AC446, "NA")</f>
        <v>0</v>
      </c>
      <c r="AE419" s="8"/>
      <c r="AF419" s="6">
        <v>0</v>
      </c>
      <c r="AG419" s="7" t="str">
        <f>IFERROR(AF419/AF446, "NA")</f>
        <v>NA</v>
      </c>
      <c r="AH419" s="8"/>
      <c r="AI419" s="6">
        <v>0</v>
      </c>
      <c r="AJ419" s="7" t="str">
        <f>IFERROR(AI419/AI446, "NA")</f>
        <v>NA</v>
      </c>
      <c r="AK419" s="6"/>
      <c r="AL419" s="9">
        <f t="shared" si="50"/>
        <v>0</v>
      </c>
      <c r="AM419" s="7">
        <f>IFERROR(AL419/AL446, "NA")</f>
        <v>0</v>
      </c>
      <c r="AN419" s="6"/>
      <c r="AO419" s="6">
        <v>0</v>
      </c>
      <c r="AP419" s="7">
        <f>IFERROR(AO419/AO446, "NA")</f>
        <v>0</v>
      </c>
      <c r="AQ419" s="6"/>
      <c r="AR419" s="9">
        <f t="shared" si="51"/>
        <v>0</v>
      </c>
    </row>
    <row r="420" spans="1:44" ht="16.5" hidden="1" customHeight="1" x14ac:dyDescent="0.3">
      <c r="A420" s="33" t="s">
        <v>773</v>
      </c>
      <c r="B420" s="6">
        <v>0</v>
      </c>
      <c r="C420" s="7">
        <f>IFERROR(B420/B446, "NA")</f>
        <v>0</v>
      </c>
      <c r="D420" s="8"/>
      <c r="E420" s="6">
        <v>0</v>
      </c>
      <c r="F420" s="7">
        <f>IFERROR(E420/E446, "NA")</f>
        <v>0</v>
      </c>
      <c r="G420" s="8"/>
      <c r="H420" s="6">
        <v>0</v>
      </c>
      <c r="I420" s="7">
        <f>IFERROR(H420/H446, "NA")</f>
        <v>0</v>
      </c>
      <c r="J420" s="8"/>
      <c r="K420" s="6">
        <v>0</v>
      </c>
      <c r="L420" s="7">
        <f>IFERROR(K420/K446, "NA")</f>
        <v>0</v>
      </c>
      <c r="M420" s="8"/>
      <c r="N420" s="6">
        <v>0</v>
      </c>
      <c r="O420" s="7">
        <f>IFERROR(N420/N446, "NA")</f>
        <v>0</v>
      </c>
      <c r="P420" s="8"/>
      <c r="Q420" s="6">
        <v>0</v>
      </c>
      <c r="R420" s="7">
        <f>IFERROR(Q420/Q446, "NA")</f>
        <v>0</v>
      </c>
      <c r="S420" s="8"/>
      <c r="T420" s="6">
        <v>0</v>
      </c>
      <c r="U420" s="7">
        <f>IFERROR(T420/T446, "NA")</f>
        <v>0</v>
      </c>
      <c r="V420" s="8"/>
      <c r="W420" s="6">
        <v>0</v>
      </c>
      <c r="X420" s="7">
        <f>IFERROR(W420/W446, "NA")</f>
        <v>0</v>
      </c>
      <c r="Y420" s="8"/>
      <c r="Z420" s="6">
        <v>0</v>
      </c>
      <c r="AA420" s="7">
        <f>IFERROR(Z420/Z446, "NA")</f>
        <v>0</v>
      </c>
      <c r="AB420" s="8"/>
      <c r="AC420" s="6">
        <v>0</v>
      </c>
      <c r="AD420" s="7">
        <f>IFERROR(AC420/AC446, "NA")</f>
        <v>0</v>
      </c>
      <c r="AE420" s="8"/>
      <c r="AF420" s="6">
        <v>0</v>
      </c>
      <c r="AG420" s="7" t="str">
        <f>IFERROR(AF420/AF446, "NA")</f>
        <v>NA</v>
      </c>
      <c r="AH420" s="8"/>
      <c r="AI420" s="6">
        <v>0</v>
      </c>
      <c r="AJ420" s="7" t="str">
        <f>IFERROR(AI420/AI446, "NA")</f>
        <v>NA</v>
      </c>
      <c r="AK420" s="6"/>
      <c r="AL420" s="9">
        <f t="shared" si="50"/>
        <v>0</v>
      </c>
      <c r="AM420" s="7">
        <f>IFERROR(AL420/AL446, "NA")</f>
        <v>0</v>
      </c>
      <c r="AN420" s="6"/>
      <c r="AO420" s="6">
        <v>0</v>
      </c>
      <c r="AP420" s="7">
        <f>IFERROR(AO420/AO446, "NA")</f>
        <v>0</v>
      </c>
      <c r="AQ420" s="6"/>
      <c r="AR420" s="9">
        <f t="shared" si="51"/>
        <v>0</v>
      </c>
    </row>
    <row r="421" spans="1:44" ht="16.5" hidden="1" customHeight="1" x14ac:dyDescent="0.3">
      <c r="A421" s="33" t="s">
        <v>774</v>
      </c>
      <c r="B421" s="6">
        <v>0</v>
      </c>
      <c r="C421" s="7">
        <f>IFERROR(B421/B446, "NA")</f>
        <v>0</v>
      </c>
      <c r="D421" s="8"/>
      <c r="E421" s="6">
        <v>0</v>
      </c>
      <c r="F421" s="7">
        <f>IFERROR(E421/E446, "NA")</f>
        <v>0</v>
      </c>
      <c r="G421" s="8"/>
      <c r="H421" s="6">
        <v>0</v>
      </c>
      <c r="I421" s="7">
        <f>IFERROR(H421/H446, "NA")</f>
        <v>0</v>
      </c>
      <c r="J421" s="8"/>
      <c r="K421" s="6">
        <v>0</v>
      </c>
      <c r="L421" s="7">
        <f>IFERROR(K421/K446, "NA")</f>
        <v>0</v>
      </c>
      <c r="M421" s="8"/>
      <c r="N421" s="6">
        <v>0</v>
      </c>
      <c r="O421" s="7">
        <f>IFERROR(N421/N446, "NA")</f>
        <v>0</v>
      </c>
      <c r="P421" s="8"/>
      <c r="Q421" s="6">
        <v>0</v>
      </c>
      <c r="R421" s="7">
        <f>IFERROR(Q421/Q446, "NA")</f>
        <v>0</v>
      </c>
      <c r="S421" s="8"/>
      <c r="T421" s="6">
        <v>0</v>
      </c>
      <c r="U421" s="7">
        <f>IFERROR(T421/T446, "NA")</f>
        <v>0</v>
      </c>
      <c r="V421" s="8"/>
      <c r="W421" s="6">
        <v>0</v>
      </c>
      <c r="X421" s="7">
        <f>IFERROR(W421/W446, "NA")</f>
        <v>0</v>
      </c>
      <c r="Y421" s="8"/>
      <c r="Z421" s="6">
        <v>0</v>
      </c>
      <c r="AA421" s="7">
        <f>IFERROR(Z421/Z446, "NA")</f>
        <v>0</v>
      </c>
      <c r="AB421" s="8"/>
      <c r="AC421" s="6">
        <v>0</v>
      </c>
      <c r="AD421" s="7">
        <f>IFERROR(AC421/AC446, "NA")</f>
        <v>0</v>
      </c>
      <c r="AE421" s="8"/>
      <c r="AF421" s="6">
        <v>0</v>
      </c>
      <c r="AG421" s="7" t="str">
        <f>IFERROR(AF421/AF446, "NA")</f>
        <v>NA</v>
      </c>
      <c r="AH421" s="8"/>
      <c r="AI421" s="6">
        <v>0</v>
      </c>
      <c r="AJ421" s="7" t="str">
        <f>IFERROR(AI421/AI446, "NA")</f>
        <v>NA</v>
      </c>
      <c r="AK421" s="6"/>
      <c r="AL421" s="9">
        <f t="shared" si="50"/>
        <v>0</v>
      </c>
      <c r="AM421" s="7">
        <f>IFERROR(AL421/AL446, "NA")</f>
        <v>0</v>
      </c>
      <c r="AN421" s="6"/>
      <c r="AO421" s="6">
        <v>0</v>
      </c>
      <c r="AP421" s="7">
        <f>IFERROR(AO421/AO446, "NA")</f>
        <v>0</v>
      </c>
      <c r="AQ421" s="6"/>
      <c r="AR421" s="9">
        <f t="shared" si="51"/>
        <v>0</v>
      </c>
    </row>
    <row r="422" spans="1:44" ht="16.5" hidden="1" customHeight="1" x14ac:dyDescent="0.3">
      <c r="A422" s="33" t="s">
        <v>775</v>
      </c>
      <c r="B422" s="6">
        <v>0</v>
      </c>
      <c r="C422" s="7">
        <f>IFERROR(B422/B446, "NA")</f>
        <v>0</v>
      </c>
      <c r="D422" s="8"/>
      <c r="E422" s="6">
        <v>0</v>
      </c>
      <c r="F422" s="7">
        <f>IFERROR(E422/E446, "NA")</f>
        <v>0</v>
      </c>
      <c r="G422" s="8"/>
      <c r="H422" s="6">
        <v>0</v>
      </c>
      <c r="I422" s="7">
        <f>IFERROR(H422/H446, "NA")</f>
        <v>0</v>
      </c>
      <c r="J422" s="8"/>
      <c r="K422" s="6">
        <v>0</v>
      </c>
      <c r="L422" s="7">
        <f>IFERROR(K422/K446, "NA")</f>
        <v>0</v>
      </c>
      <c r="M422" s="8"/>
      <c r="N422" s="6">
        <v>0</v>
      </c>
      <c r="O422" s="7">
        <f>IFERROR(N422/N446, "NA")</f>
        <v>0</v>
      </c>
      <c r="P422" s="8"/>
      <c r="Q422" s="6">
        <v>0</v>
      </c>
      <c r="R422" s="7">
        <f>IFERROR(Q422/Q446, "NA")</f>
        <v>0</v>
      </c>
      <c r="S422" s="8"/>
      <c r="T422" s="6">
        <v>0</v>
      </c>
      <c r="U422" s="7">
        <f>IFERROR(T422/T446, "NA")</f>
        <v>0</v>
      </c>
      <c r="V422" s="8"/>
      <c r="W422" s="6">
        <v>0</v>
      </c>
      <c r="X422" s="7">
        <f>IFERROR(W422/W446, "NA")</f>
        <v>0</v>
      </c>
      <c r="Y422" s="8"/>
      <c r="Z422" s="6">
        <v>0</v>
      </c>
      <c r="AA422" s="7">
        <f>IFERROR(Z422/Z446, "NA")</f>
        <v>0</v>
      </c>
      <c r="AB422" s="8"/>
      <c r="AC422" s="6">
        <v>0</v>
      </c>
      <c r="AD422" s="7">
        <f>IFERROR(AC422/AC446, "NA")</f>
        <v>0</v>
      </c>
      <c r="AE422" s="8"/>
      <c r="AF422" s="6">
        <v>0</v>
      </c>
      <c r="AG422" s="7" t="str">
        <f>IFERROR(AF422/AF446, "NA")</f>
        <v>NA</v>
      </c>
      <c r="AH422" s="8"/>
      <c r="AI422" s="6">
        <v>0</v>
      </c>
      <c r="AJ422" s="7" t="str">
        <f>IFERROR(AI422/AI446, "NA")</f>
        <v>NA</v>
      </c>
      <c r="AK422" s="6"/>
      <c r="AL422" s="9">
        <f t="shared" si="50"/>
        <v>0</v>
      </c>
      <c r="AM422" s="7">
        <f>IFERROR(AL422/AL446, "NA")</f>
        <v>0</v>
      </c>
      <c r="AN422" s="6"/>
      <c r="AO422" s="6">
        <v>0</v>
      </c>
      <c r="AP422" s="7">
        <f>IFERROR(AO422/AO446, "NA")</f>
        <v>0</v>
      </c>
      <c r="AQ422" s="6"/>
      <c r="AR422" s="9">
        <f t="shared" si="51"/>
        <v>0</v>
      </c>
    </row>
    <row r="423" spans="1:44" ht="30.75" hidden="1" customHeight="1" x14ac:dyDescent="0.3">
      <c r="A423" s="33" t="s">
        <v>776</v>
      </c>
      <c r="B423" s="6">
        <v>0</v>
      </c>
      <c r="C423" s="7">
        <f>IFERROR(B423/B446, "NA")</f>
        <v>0</v>
      </c>
      <c r="D423" s="8"/>
      <c r="E423" s="6">
        <v>0</v>
      </c>
      <c r="F423" s="7">
        <f>IFERROR(E423/E446, "NA")</f>
        <v>0</v>
      </c>
      <c r="G423" s="8"/>
      <c r="H423" s="6">
        <v>0</v>
      </c>
      <c r="I423" s="7">
        <f>IFERROR(H423/H446, "NA")</f>
        <v>0</v>
      </c>
      <c r="J423" s="8"/>
      <c r="K423" s="6">
        <v>0</v>
      </c>
      <c r="L423" s="7">
        <f>IFERROR(K423/K446, "NA")</f>
        <v>0</v>
      </c>
      <c r="M423" s="8"/>
      <c r="N423" s="6">
        <v>0</v>
      </c>
      <c r="O423" s="7">
        <f>IFERROR(N423/N446, "NA")</f>
        <v>0</v>
      </c>
      <c r="P423" s="8"/>
      <c r="Q423" s="6">
        <v>0</v>
      </c>
      <c r="R423" s="7">
        <f>IFERROR(Q423/Q446, "NA")</f>
        <v>0</v>
      </c>
      <c r="S423" s="8"/>
      <c r="T423" s="6">
        <v>0</v>
      </c>
      <c r="U423" s="7">
        <f>IFERROR(T423/T446, "NA")</f>
        <v>0</v>
      </c>
      <c r="V423" s="8"/>
      <c r="W423" s="6">
        <v>0</v>
      </c>
      <c r="X423" s="7">
        <f>IFERROR(W423/W446, "NA")</f>
        <v>0</v>
      </c>
      <c r="Y423" s="8"/>
      <c r="Z423" s="6">
        <v>0</v>
      </c>
      <c r="AA423" s="7">
        <f>IFERROR(Z423/Z446, "NA")</f>
        <v>0</v>
      </c>
      <c r="AB423" s="8"/>
      <c r="AC423" s="6">
        <v>0</v>
      </c>
      <c r="AD423" s="7">
        <f>IFERROR(AC423/AC446, "NA")</f>
        <v>0</v>
      </c>
      <c r="AE423" s="8"/>
      <c r="AF423" s="6">
        <v>0</v>
      </c>
      <c r="AG423" s="7" t="str">
        <f>IFERROR(AF423/AF446, "NA")</f>
        <v>NA</v>
      </c>
      <c r="AH423" s="8"/>
      <c r="AI423" s="6">
        <v>0</v>
      </c>
      <c r="AJ423" s="7" t="str">
        <f>IFERROR(AI423/AI446, "NA")</f>
        <v>NA</v>
      </c>
      <c r="AK423" s="6"/>
      <c r="AL423" s="9">
        <f t="shared" si="50"/>
        <v>0</v>
      </c>
      <c r="AM423" s="7">
        <f>IFERROR(AL423/AL446, "NA")</f>
        <v>0</v>
      </c>
      <c r="AN423" s="6"/>
      <c r="AO423" s="6">
        <v>0</v>
      </c>
      <c r="AP423" s="7">
        <f>IFERROR(AO423/AO446, "NA")</f>
        <v>0</v>
      </c>
      <c r="AQ423" s="6"/>
      <c r="AR423" s="9">
        <f t="shared" si="51"/>
        <v>0</v>
      </c>
    </row>
    <row r="424" spans="1:44" ht="16.5" hidden="1" customHeight="1" x14ac:dyDescent="0.3">
      <c r="A424" s="33" t="s">
        <v>777</v>
      </c>
      <c r="B424" s="6">
        <v>0</v>
      </c>
      <c r="C424" s="7">
        <f>IFERROR(B424/B446, "NA")</f>
        <v>0</v>
      </c>
      <c r="D424" s="8"/>
      <c r="E424" s="6">
        <v>0</v>
      </c>
      <c r="F424" s="7">
        <f>IFERROR(E424/E446, "NA")</f>
        <v>0</v>
      </c>
      <c r="G424" s="8"/>
      <c r="H424" s="6">
        <v>0</v>
      </c>
      <c r="I424" s="7">
        <f>IFERROR(H424/H446, "NA")</f>
        <v>0</v>
      </c>
      <c r="J424" s="8"/>
      <c r="K424" s="6">
        <v>0</v>
      </c>
      <c r="L424" s="7">
        <f>IFERROR(K424/K446, "NA")</f>
        <v>0</v>
      </c>
      <c r="M424" s="8"/>
      <c r="N424" s="6">
        <v>0</v>
      </c>
      <c r="O424" s="7">
        <f>IFERROR(N424/N446, "NA")</f>
        <v>0</v>
      </c>
      <c r="P424" s="8"/>
      <c r="Q424" s="6">
        <v>0</v>
      </c>
      <c r="R424" s="7">
        <f>IFERROR(Q424/Q446, "NA")</f>
        <v>0</v>
      </c>
      <c r="S424" s="8"/>
      <c r="T424" s="6">
        <v>0</v>
      </c>
      <c r="U424" s="7">
        <f>IFERROR(T424/T446, "NA")</f>
        <v>0</v>
      </c>
      <c r="V424" s="8"/>
      <c r="W424" s="6">
        <v>0</v>
      </c>
      <c r="X424" s="7">
        <f>IFERROR(W424/W446, "NA")</f>
        <v>0</v>
      </c>
      <c r="Y424" s="8"/>
      <c r="Z424" s="6">
        <v>0</v>
      </c>
      <c r="AA424" s="7">
        <f>IFERROR(Z424/Z446, "NA")</f>
        <v>0</v>
      </c>
      <c r="AB424" s="8"/>
      <c r="AC424" s="6">
        <v>0</v>
      </c>
      <c r="AD424" s="7">
        <f>IFERROR(AC424/AC446, "NA")</f>
        <v>0</v>
      </c>
      <c r="AE424" s="8"/>
      <c r="AF424" s="6">
        <v>0</v>
      </c>
      <c r="AG424" s="7" t="str">
        <f>IFERROR(AF424/AF446, "NA")</f>
        <v>NA</v>
      </c>
      <c r="AH424" s="8"/>
      <c r="AI424" s="6">
        <v>0</v>
      </c>
      <c r="AJ424" s="7" t="str">
        <f>IFERROR(AI424/AI446, "NA")</f>
        <v>NA</v>
      </c>
      <c r="AK424" s="6"/>
      <c r="AL424" s="9">
        <f t="shared" si="50"/>
        <v>0</v>
      </c>
      <c r="AM424" s="7">
        <f>IFERROR(AL424/AL446, "NA")</f>
        <v>0</v>
      </c>
      <c r="AN424" s="6"/>
      <c r="AO424" s="6">
        <v>0</v>
      </c>
      <c r="AP424" s="7">
        <f>IFERROR(AO424/AO446, "NA")</f>
        <v>0</v>
      </c>
      <c r="AQ424" s="6"/>
      <c r="AR424" s="9">
        <f t="shared" si="51"/>
        <v>0</v>
      </c>
    </row>
    <row r="425" spans="1:44" ht="16.5" customHeight="1" x14ac:dyDescent="0.3">
      <c r="A425" s="33" t="s">
        <v>778</v>
      </c>
      <c r="B425" s="6">
        <v>0</v>
      </c>
      <c r="C425" s="7">
        <f>IFERROR(B425/B446, "NA")</f>
        <v>0</v>
      </c>
      <c r="D425" s="8"/>
      <c r="E425" s="6">
        <v>0</v>
      </c>
      <c r="F425" s="7">
        <f>IFERROR(E425/E446, "NA")</f>
        <v>0</v>
      </c>
      <c r="G425" s="8"/>
      <c r="H425" s="6">
        <v>0</v>
      </c>
      <c r="I425" s="7">
        <f>IFERROR(H425/H446, "NA")</f>
        <v>0</v>
      </c>
      <c r="J425" s="8"/>
      <c r="K425" s="6">
        <v>0</v>
      </c>
      <c r="L425" s="7">
        <f>IFERROR(K425/K446, "NA")</f>
        <v>0</v>
      </c>
      <c r="M425" s="8"/>
      <c r="N425" s="6">
        <v>0</v>
      </c>
      <c r="O425" s="7">
        <f>IFERROR(N425/N446, "NA")</f>
        <v>0</v>
      </c>
      <c r="P425" s="8"/>
      <c r="Q425" s="6">
        <v>0</v>
      </c>
      <c r="R425" s="7">
        <f>IFERROR(Q425/Q446, "NA")</f>
        <v>0</v>
      </c>
      <c r="S425" s="8"/>
      <c r="T425" s="6">
        <v>0</v>
      </c>
      <c r="U425" s="7">
        <f>IFERROR(T425/T446, "NA")</f>
        <v>0</v>
      </c>
      <c r="V425" s="8"/>
      <c r="W425" s="6">
        <v>0</v>
      </c>
      <c r="X425" s="7">
        <f>IFERROR(W425/W446, "NA")</f>
        <v>0</v>
      </c>
      <c r="Y425" s="8"/>
      <c r="Z425" s="6">
        <v>0</v>
      </c>
      <c r="AA425" s="7">
        <f>IFERROR(Z425/Z446, "NA")</f>
        <v>0</v>
      </c>
      <c r="AB425" s="8"/>
      <c r="AC425" s="6">
        <v>8635</v>
      </c>
      <c r="AD425" s="7">
        <f>IFERROR(AC425/AC446, "NA")</f>
        <v>8.0534679389436148E-2</v>
      </c>
      <c r="AE425" s="8"/>
      <c r="AF425" s="6">
        <v>11577.94</v>
      </c>
      <c r="AG425" s="7" t="str">
        <f>IFERROR(AF425/AF446, "NA")</f>
        <v>NA</v>
      </c>
      <c r="AH425" s="8"/>
      <c r="AI425" s="6">
        <v>802.7</v>
      </c>
      <c r="AJ425" s="7" t="str">
        <f>IFERROR(AI425/AI446, "NA")</f>
        <v>NA</v>
      </c>
      <c r="AK425" s="6"/>
      <c r="AL425" s="9">
        <f t="shared" si="50"/>
        <v>21015.640000000003</v>
      </c>
      <c r="AM425" s="7">
        <f>IFERROR(AL425/AL446, "NA")</f>
        <v>2.2052208238153993E-2</v>
      </c>
      <c r="AN425" s="6"/>
      <c r="AO425" s="6">
        <v>0</v>
      </c>
      <c r="AP425" s="7">
        <f>IFERROR(AO425/AO446, "NA")</f>
        <v>0</v>
      </c>
      <c r="AQ425" s="6"/>
      <c r="AR425" s="9">
        <f t="shared" si="51"/>
        <v>21015.640000000003</v>
      </c>
    </row>
    <row r="426" spans="1:44" ht="16.5" customHeight="1" x14ac:dyDescent="0.3">
      <c r="A426" s="33" t="s">
        <v>779</v>
      </c>
      <c r="B426" s="6">
        <v>0</v>
      </c>
      <c r="C426" s="7">
        <f>IFERROR(B426/B446, "NA")</f>
        <v>0</v>
      </c>
      <c r="D426" s="8"/>
      <c r="E426" s="6">
        <v>0</v>
      </c>
      <c r="F426" s="7">
        <f>IFERROR(E426/E446, "NA")</f>
        <v>0</v>
      </c>
      <c r="G426" s="8"/>
      <c r="H426" s="6">
        <v>0</v>
      </c>
      <c r="I426" s="7">
        <f>IFERROR(H426/H446, "NA")</f>
        <v>0</v>
      </c>
      <c r="J426" s="8"/>
      <c r="K426" s="6">
        <v>1370.4</v>
      </c>
      <c r="L426" s="7">
        <f>IFERROR(K426/K446, "NA")</f>
        <v>1.6616957663498605E-2</v>
      </c>
      <c r="M426" s="8"/>
      <c r="N426" s="6">
        <v>67.08</v>
      </c>
      <c r="O426" s="7">
        <f>IFERROR(N426/N446, "NA")</f>
        <v>9.8811842101386707E-4</v>
      </c>
      <c r="P426" s="8"/>
      <c r="Q426" s="6">
        <v>67.08</v>
      </c>
      <c r="R426" s="7">
        <f>IFERROR(Q426/Q446, "NA")</f>
        <v>9.1081841270746475E-4</v>
      </c>
      <c r="S426" s="8"/>
      <c r="T426" s="6">
        <v>67.08</v>
      </c>
      <c r="U426" s="7">
        <f>IFERROR(T426/T446, "NA")</f>
        <v>5.5483269784256271E-4</v>
      </c>
      <c r="V426" s="8"/>
      <c r="W426" s="6">
        <v>67.08</v>
      </c>
      <c r="X426" s="7">
        <f>IFERROR(W426/W446, "NA")</f>
        <v>6.8711168791526437E-4</v>
      </c>
      <c r="Y426" s="8"/>
      <c r="Z426" s="6">
        <v>67.08</v>
      </c>
      <c r="AA426" s="7">
        <f>IFERROR(Z426/Z446, "NA")</f>
        <v>7.6855399681877309E-4</v>
      </c>
      <c r="AB426" s="8"/>
      <c r="AC426" s="6">
        <v>67.08</v>
      </c>
      <c r="AD426" s="7">
        <f>IFERROR(AC426/AC446, "NA")</f>
        <v>6.2562435361243499E-4</v>
      </c>
      <c r="AE426" s="8"/>
      <c r="AF426" s="6">
        <v>0</v>
      </c>
      <c r="AG426" s="7" t="str">
        <f>IFERROR(AF426/AF446, "NA")</f>
        <v>NA</v>
      </c>
      <c r="AH426" s="8"/>
      <c r="AI426" s="6">
        <v>0</v>
      </c>
      <c r="AJ426" s="7" t="str">
        <f>IFERROR(AI426/AI446, "NA")</f>
        <v>NA</v>
      </c>
      <c r="AK426" s="6"/>
      <c r="AL426" s="9">
        <f t="shared" si="50"/>
        <v>1772.8799999999997</v>
      </c>
      <c r="AM426" s="7">
        <f>IFERROR(AL426/AL446, "NA")</f>
        <v>1.8603249266383722E-3</v>
      </c>
      <c r="AN426" s="6"/>
      <c r="AO426" s="6">
        <v>1610</v>
      </c>
      <c r="AP426" s="7">
        <f>IFERROR(AO426/AO446, "NA")</f>
        <v>1.5087232127130679E-3</v>
      </c>
      <c r="AQ426" s="6"/>
      <c r="AR426" s="9">
        <f t="shared" si="51"/>
        <v>162.87999999999965</v>
      </c>
    </row>
    <row r="427" spans="1:44" ht="30.75" customHeight="1" x14ac:dyDescent="0.3">
      <c r="A427" s="33" t="s">
        <v>780</v>
      </c>
      <c r="B427" s="6">
        <v>0</v>
      </c>
      <c r="C427" s="7">
        <f>IFERROR(B427/B446, "NA")</f>
        <v>0</v>
      </c>
      <c r="D427" s="8"/>
      <c r="E427" s="6">
        <v>0</v>
      </c>
      <c r="F427" s="7">
        <f>IFERROR(E427/E446, "NA")</f>
        <v>0</v>
      </c>
      <c r="G427" s="8"/>
      <c r="H427" s="6">
        <v>0</v>
      </c>
      <c r="I427" s="7">
        <f>IFERROR(H427/H446, "NA")</f>
        <v>0</v>
      </c>
      <c r="J427" s="8"/>
      <c r="K427" s="6">
        <v>0</v>
      </c>
      <c r="L427" s="7">
        <f>IFERROR(K427/K446, "NA")</f>
        <v>0</v>
      </c>
      <c r="M427" s="8"/>
      <c r="N427" s="6">
        <v>0</v>
      </c>
      <c r="O427" s="7">
        <f>IFERROR(N427/N446, "NA")</f>
        <v>0</v>
      </c>
      <c r="P427" s="8"/>
      <c r="Q427" s="6">
        <v>0</v>
      </c>
      <c r="R427" s="7">
        <f>IFERROR(Q427/Q446, "NA")</f>
        <v>0</v>
      </c>
      <c r="S427" s="8"/>
      <c r="T427" s="6">
        <v>12875.21</v>
      </c>
      <c r="U427" s="7">
        <f>IFERROR(T427/T446, "NA")</f>
        <v>0.10649355246853817</v>
      </c>
      <c r="V427" s="8"/>
      <c r="W427" s="6">
        <v>0</v>
      </c>
      <c r="X427" s="7">
        <f>IFERROR(W427/W446, "NA")</f>
        <v>0</v>
      </c>
      <c r="Y427" s="8"/>
      <c r="Z427" s="6">
        <v>0</v>
      </c>
      <c r="AA427" s="7">
        <f>IFERROR(Z427/Z446, "NA")</f>
        <v>0</v>
      </c>
      <c r="AB427" s="8"/>
      <c r="AC427" s="6">
        <v>0</v>
      </c>
      <c r="AD427" s="7">
        <f>IFERROR(AC427/AC446, "NA")</f>
        <v>0</v>
      </c>
      <c r="AE427" s="8"/>
      <c r="AF427" s="6">
        <v>245431.34</v>
      </c>
      <c r="AG427" s="7" t="str">
        <f>IFERROR(AF427/AF446, "NA")</f>
        <v>NA</v>
      </c>
      <c r="AH427" s="8"/>
      <c r="AI427" s="6">
        <v>0</v>
      </c>
      <c r="AJ427" s="7" t="str">
        <f>IFERROR(AI427/AI446, "NA")</f>
        <v>NA</v>
      </c>
      <c r="AK427" s="6"/>
      <c r="AL427" s="9">
        <f t="shared" si="50"/>
        <v>258306.55</v>
      </c>
      <c r="AM427" s="7">
        <f>IFERROR(AL427/AL446, "NA")</f>
        <v>0.27104717390853361</v>
      </c>
      <c r="AN427" s="6"/>
      <c r="AO427" s="6">
        <v>0</v>
      </c>
      <c r="AP427" s="7">
        <f>IFERROR(AO427/AO446, "NA")</f>
        <v>0</v>
      </c>
      <c r="AQ427" s="6"/>
      <c r="AR427" s="9">
        <f t="shared" si="51"/>
        <v>258306.55</v>
      </c>
    </row>
    <row r="428" spans="1:44" ht="16.5" customHeight="1" x14ac:dyDescent="0.3">
      <c r="A428" s="33" t="s">
        <v>781</v>
      </c>
      <c r="B428" s="6">
        <v>-136.72999999999999</v>
      </c>
      <c r="C428" s="7">
        <f>IFERROR(B428/B446, "NA")</f>
        <v>-1.197704450900293E-3</v>
      </c>
      <c r="D428" s="8"/>
      <c r="E428" s="6">
        <v>-130.75</v>
      </c>
      <c r="F428" s="7">
        <f>IFERROR(E428/E446, "NA")</f>
        <v>-1.7250610269199237E-3</v>
      </c>
      <c r="G428" s="8"/>
      <c r="H428" s="6">
        <v>-130.18</v>
      </c>
      <c r="I428" s="7">
        <f>IFERROR(H428/H446, "NA")</f>
        <v>-1.0331198314248104E-3</v>
      </c>
      <c r="J428" s="8"/>
      <c r="K428" s="6">
        <v>-118.75</v>
      </c>
      <c r="L428" s="7">
        <f>IFERROR(K428/K446, "NA")</f>
        <v>-1.4399180695712633E-3</v>
      </c>
      <c r="M428" s="8"/>
      <c r="N428" s="6">
        <v>-115.98</v>
      </c>
      <c r="O428" s="7">
        <f>IFERROR(N428/N446, "NA")</f>
        <v>-1.7084373057422229E-3</v>
      </c>
      <c r="P428" s="8"/>
      <c r="Q428" s="6">
        <v>-113.01</v>
      </c>
      <c r="R428" s="7">
        <f>IFERROR(Q428/Q446, "NA")</f>
        <v>-1.5344601791900804E-3</v>
      </c>
      <c r="S428" s="8"/>
      <c r="T428" s="6">
        <v>-102.23</v>
      </c>
      <c r="U428" s="7">
        <f>IFERROR(T428/T446, "NA")</f>
        <v>-8.4556569320878329E-4</v>
      </c>
      <c r="V428" s="8"/>
      <c r="W428" s="6">
        <v>-113.35</v>
      </c>
      <c r="X428" s="7">
        <f>IFERROR(W428/W446, "NA")</f>
        <v>-1.1610630564280742E-3</v>
      </c>
      <c r="Y428" s="8"/>
      <c r="Z428" s="6">
        <v>-109.87</v>
      </c>
      <c r="AA428" s="7">
        <f>IFERROR(Z428/Z446, "NA")</f>
        <v>-1.2588107875742189E-3</v>
      </c>
      <c r="AB428" s="8"/>
      <c r="AC428" s="6">
        <v>-113.7</v>
      </c>
      <c r="AD428" s="7">
        <f>IFERROR(AC428/AC446, "NA")</f>
        <v>-1.0604276834486265E-3</v>
      </c>
      <c r="AE428" s="8"/>
      <c r="AF428" s="6">
        <v>-110.21</v>
      </c>
      <c r="AG428" s="7" t="str">
        <f>IFERROR(AF428/AF446, "NA")</f>
        <v>NA</v>
      </c>
      <c r="AH428" s="8"/>
      <c r="AI428" s="6">
        <v>-114.06</v>
      </c>
      <c r="AJ428" s="7" t="str">
        <f>IFERROR(AI428/AI446, "NA")</f>
        <v>NA</v>
      </c>
      <c r="AK428" s="6"/>
      <c r="AL428" s="9">
        <f t="shared" si="50"/>
        <v>-1408.8200000000002</v>
      </c>
      <c r="AM428" s="7">
        <f>IFERROR(AL428/AL446, "NA")</f>
        <v>-1.4783081557390642E-3</v>
      </c>
      <c r="AN428" s="6"/>
      <c r="AO428" s="6">
        <v>-1587.46</v>
      </c>
      <c r="AP428" s="7">
        <f>IFERROR(AO428/AO446, "NA")</f>
        <v>-1.4876010877350849E-3</v>
      </c>
      <c r="AQ428" s="6"/>
      <c r="AR428" s="9">
        <f t="shared" si="51"/>
        <v>178.63999999999987</v>
      </c>
    </row>
    <row r="429" spans="1:44" ht="16.5" hidden="1" customHeight="1" x14ac:dyDescent="0.3">
      <c r="A429" s="33" t="s">
        <v>782</v>
      </c>
      <c r="B429" s="6">
        <v>0</v>
      </c>
      <c r="C429" s="7">
        <f>IFERROR(B429/B446, "NA")</f>
        <v>0</v>
      </c>
      <c r="D429" s="8"/>
      <c r="E429" s="6">
        <v>0</v>
      </c>
      <c r="F429" s="7">
        <f>IFERROR(E429/E446, "NA")</f>
        <v>0</v>
      </c>
      <c r="G429" s="8"/>
      <c r="H429" s="6">
        <v>0</v>
      </c>
      <c r="I429" s="7">
        <f>IFERROR(H429/H446, "NA")</f>
        <v>0</v>
      </c>
      <c r="J429" s="8"/>
      <c r="K429" s="6">
        <v>0</v>
      </c>
      <c r="L429" s="7">
        <f>IFERROR(K429/K446, "NA")</f>
        <v>0</v>
      </c>
      <c r="M429" s="8"/>
      <c r="N429" s="6">
        <v>0</v>
      </c>
      <c r="O429" s="7">
        <f>IFERROR(N429/N446, "NA")</f>
        <v>0</v>
      </c>
      <c r="P429" s="8"/>
      <c r="Q429" s="6">
        <v>0</v>
      </c>
      <c r="R429" s="7">
        <f>IFERROR(Q429/Q446, "NA")</f>
        <v>0</v>
      </c>
      <c r="S429" s="8"/>
      <c r="T429" s="6">
        <v>0</v>
      </c>
      <c r="U429" s="7">
        <f>IFERROR(T429/T446, "NA")</f>
        <v>0</v>
      </c>
      <c r="V429" s="8"/>
      <c r="W429" s="6">
        <v>0</v>
      </c>
      <c r="X429" s="7">
        <f>IFERROR(W429/W446, "NA")</f>
        <v>0</v>
      </c>
      <c r="Y429" s="8"/>
      <c r="Z429" s="6">
        <v>0</v>
      </c>
      <c r="AA429" s="7">
        <f>IFERROR(Z429/Z446, "NA")</f>
        <v>0</v>
      </c>
      <c r="AB429" s="8"/>
      <c r="AC429" s="6">
        <v>0</v>
      </c>
      <c r="AD429" s="7">
        <f>IFERROR(AC429/AC446, "NA")</f>
        <v>0</v>
      </c>
      <c r="AE429" s="8"/>
      <c r="AF429" s="6">
        <v>0</v>
      </c>
      <c r="AG429" s="7" t="str">
        <f>IFERROR(AF429/AF446, "NA")</f>
        <v>NA</v>
      </c>
      <c r="AH429" s="8"/>
      <c r="AI429" s="6">
        <v>0</v>
      </c>
      <c r="AJ429" s="7" t="str">
        <f>IFERROR(AI429/AI446, "NA")</f>
        <v>NA</v>
      </c>
      <c r="AK429" s="6"/>
      <c r="AL429" s="9">
        <f t="shared" si="50"/>
        <v>0</v>
      </c>
      <c r="AM429" s="7">
        <f>IFERROR(AL429/AL446, "NA")</f>
        <v>0</v>
      </c>
      <c r="AN429" s="6"/>
      <c r="AO429" s="6">
        <v>0</v>
      </c>
      <c r="AP429" s="7">
        <f>IFERROR(AO429/AO446, "NA")</f>
        <v>0</v>
      </c>
      <c r="AQ429" s="6"/>
      <c r="AR429" s="9">
        <f t="shared" si="51"/>
        <v>0</v>
      </c>
    </row>
    <row r="430" spans="1:44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4657.2100000000009</v>
      </c>
      <c r="C430" s="12">
        <f>IFERROR(B430/B446, "NA")</f>
        <v>4.0795444641098182E-2</v>
      </c>
      <c r="D430" s="2"/>
      <c r="E430" s="11">
        <f>IFERROR(E408+E409+E410+E411+E412+E413+E414+E415+E416+E417+E418+E419+E420+E421+E422+E423+E424+E425+E426+E427+E428+E429, "NA")</f>
        <v>4721.78</v>
      </c>
      <c r="F430" s="12">
        <f>IFERROR(E430/E446, "NA")</f>
        <v>6.2297198131471943E-2</v>
      </c>
      <c r="G430" s="2"/>
      <c r="H430" s="11">
        <f>IFERROR(H408+H409+H410+H411+H412+H413+H414+H415+H416+H417+H418+H419+H420+H421+H422+H423+H424+H425+H426+H427+H428+H429, "NA")</f>
        <v>4679.4399999999996</v>
      </c>
      <c r="I430" s="12">
        <f>IFERROR(H430/H446, "NA")</f>
        <v>3.7136443877419829E-2</v>
      </c>
      <c r="J430" s="2"/>
      <c r="K430" s="11">
        <f>IFERROR(K408+K409+K410+K411+K412+K413+K414+K415+K416+K417+K418+K419+K420+K421+K422+K423+K424+K425+K426+K427+K428+K429, "NA")</f>
        <v>6004.1900000000005</v>
      </c>
      <c r="L430" s="12">
        <f>IFERROR(K430/K446, "NA")</f>
        <v>7.2804561466434395E-2</v>
      </c>
      <c r="M430" s="2"/>
      <c r="N430" s="11">
        <f>IFERROR(N408+N409+N410+N411+N412+N413+N414+N415+N416+N417+N418+N419+N420+N421+N422+N423+N424+N425+N426+N427+N428+N429, "NA")</f>
        <v>4684.84</v>
      </c>
      <c r="O430" s="12">
        <f>IFERROR(N430/N446, "NA")</f>
        <v>6.9009789855435377E-2</v>
      </c>
      <c r="P430" s="2"/>
      <c r="Q430" s="11">
        <f>IFERROR(Q408+Q409+Q410+Q411+Q412+Q413+Q414+Q415+Q416+Q417+Q418+Q419+Q420+Q421+Q422+Q423+Q424+Q425+Q426+Q427+Q428+Q429, "NA")</f>
        <v>4697.84</v>
      </c>
      <c r="R430" s="12">
        <f>IFERROR(Q430/Q446, "NA")</f>
        <v>6.3787703815647523E-2</v>
      </c>
      <c r="S430" s="2"/>
      <c r="T430" s="11">
        <f>IFERROR(T408+T409+T410+T411+T412+T413+T414+T415+T416+T417+T418+T419+T420+T421+T422+T423+T424+T425+T426+T427+T428+T429, "NA")</f>
        <v>18240.5</v>
      </c>
      <c r="U430" s="12">
        <f>IFERROR(T430/T446, "NA")</f>
        <v>0.15087098725398426</v>
      </c>
      <c r="V430" s="2"/>
      <c r="W430" s="11">
        <f>IFERROR(W408+W409+W410+W411+W412+W413+W414+W415+W416+W417+W418+W419+W420+W421+W422+W423+W424+W425+W426+W427+W428+W429, "NA")</f>
        <v>5502.8099999999995</v>
      </c>
      <c r="X430" s="12">
        <f>IFERROR(W430/W446, "NA")</f>
        <v>5.6366205536329692E-2</v>
      </c>
      <c r="Y430" s="2"/>
      <c r="Z430" s="11">
        <f>IFERROR(Z408+Z409+Z410+Z411+Z412+Z413+Z414+Z415+Z416+Z417+Z418+Z419+Z420+Z421+Z422+Z423+Z424+Z425+Z426+Z427+Z428+Z429, "NA")</f>
        <v>5431.7599999999993</v>
      </c>
      <c r="AA430" s="12">
        <f>IFERROR(Z430/Z446, "NA")</f>
        <v>6.2233167229581672E-2</v>
      </c>
      <c r="AB430" s="2"/>
      <c r="AC430" s="11">
        <f>IFERROR(AC408+AC409+AC410+AC411+AC412+AC413+AC414+AC415+AC416+AC417+AC418+AC419+AC420+AC421+AC422+AC423+AC424+AC425+AC426+AC427+AC428+AC429, "NA")</f>
        <v>14665.589999999998</v>
      </c>
      <c r="AD430" s="12">
        <f>IFERROR(AC430/AC446, "NA")</f>
        <v>0.1367792227801877</v>
      </c>
      <c r="AE430" s="2"/>
      <c r="AF430" s="11">
        <f>IFERROR(AF408+AF409+AF410+AF411+AF412+AF413+AF414+AF415+AF416+AF417+AF418+AF419+AF420+AF421+AF422+AF423+AF424+AF425+AF426+AF427+AF428+AF429, "NA")</f>
        <v>256899.07</v>
      </c>
      <c r="AG430" s="12" t="str">
        <f>IFERROR(AF430/AF446, "NA")</f>
        <v>NA</v>
      </c>
      <c r="AH430" s="2"/>
      <c r="AI430" s="11">
        <f>IFERROR(AI408+AI409+AI410+AI411+AI412+AI413+AI414+AI415+AI416+AI417+AI418+AI419+AI420+AI421+AI422+AI423+AI424+AI425+AI426+AI427+AI428+AI429, "NA")</f>
        <v>688.6400000000001</v>
      </c>
      <c r="AJ430" s="12" t="str">
        <f>IFERROR(AI430/AI446, "NA")</f>
        <v>NA</v>
      </c>
      <c r="AK430" s="2"/>
      <c r="AL430" s="11">
        <f t="shared" si="50"/>
        <v>330873.67000000004</v>
      </c>
      <c r="AM430" s="12">
        <f>IFERROR(AL430/AL446, "NA")</f>
        <v>0.34719356971104592</v>
      </c>
      <c r="AN430" s="2"/>
      <c r="AO430" s="11">
        <f>IFERROR(AO408+AO409+AO410+AO411+AO412+AO413+AO414+AO415+AO416+AO417+AO418+AO419+AO420+AO421+AO422+AO423+AO424+AO425+AO426+AO427+AO428+AO429, "NA")</f>
        <v>51688.61</v>
      </c>
      <c r="AP430" s="12">
        <f>IFERROR(AO430/AO446, "NA")</f>
        <v>4.8437146422281245E-2</v>
      </c>
      <c r="AQ430" s="2"/>
      <c r="AR430" s="11">
        <f t="shared" si="51"/>
        <v>279185.06000000006</v>
      </c>
    </row>
    <row r="431" spans="1:44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4657.2100000000009</v>
      </c>
      <c r="C431" s="12">
        <f>IFERROR(B431/B446, "NA")</f>
        <v>4.0795444641098182E-2</v>
      </c>
      <c r="D431" s="2"/>
      <c r="E431" s="11">
        <f>IFERROR(E408+E409+E410+E411+E412+E413+E414+E415+E416+E417+E418+E419+E420+E421+E422+E423+E424+E425+E426+E427+E428+E429, "NA")</f>
        <v>4721.78</v>
      </c>
      <c r="F431" s="12">
        <f>IFERROR(E431/E446, "NA")</f>
        <v>6.2297198131471943E-2</v>
      </c>
      <c r="G431" s="2"/>
      <c r="H431" s="11">
        <f>IFERROR(H408+H409+H410+H411+H412+H413+H414+H415+H416+H417+H418+H419+H420+H421+H422+H423+H424+H425+H426+H427+H428+H429, "NA")</f>
        <v>4679.4399999999996</v>
      </c>
      <c r="I431" s="12">
        <f>IFERROR(H431/H446, "NA")</f>
        <v>3.7136443877419829E-2</v>
      </c>
      <c r="J431" s="2"/>
      <c r="K431" s="11">
        <f>IFERROR(K408+K409+K410+K411+K412+K413+K414+K415+K416+K417+K418+K419+K420+K421+K422+K423+K424+K425+K426+K427+K428+K429, "NA")</f>
        <v>6004.1900000000005</v>
      </c>
      <c r="L431" s="12">
        <f>IFERROR(K431/K446, "NA")</f>
        <v>7.2804561466434395E-2</v>
      </c>
      <c r="M431" s="2"/>
      <c r="N431" s="11">
        <f>IFERROR(N408+N409+N410+N411+N412+N413+N414+N415+N416+N417+N418+N419+N420+N421+N422+N423+N424+N425+N426+N427+N428+N429, "NA")</f>
        <v>4684.84</v>
      </c>
      <c r="O431" s="12">
        <f>IFERROR(N431/N446, "NA")</f>
        <v>6.9009789855435377E-2</v>
      </c>
      <c r="P431" s="2"/>
      <c r="Q431" s="11">
        <f>IFERROR(Q408+Q409+Q410+Q411+Q412+Q413+Q414+Q415+Q416+Q417+Q418+Q419+Q420+Q421+Q422+Q423+Q424+Q425+Q426+Q427+Q428+Q429, "NA")</f>
        <v>4697.84</v>
      </c>
      <c r="R431" s="12">
        <f>IFERROR(Q431/Q446, "NA")</f>
        <v>6.3787703815647523E-2</v>
      </c>
      <c r="S431" s="2"/>
      <c r="T431" s="11">
        <f>IFERROR(T408+T409+T410+T411+T412+T413+T414+T415+T416+T417+T418+T419+T420+T421+T422+T423+T424+T425+T426+T427+T428+T429, "NA")</f>
        <v>18240.5</v>
      </c>
      <c r="U431" s="12">
        <f>IFERROR(T431/T446, "NA")</f>
        <v>0.15087098725398426</v>
      </c>
      <c r="V431" s="2"/>
      <c r="W431" s="11">
        <f>IFERROR(W408+W409+W410+W411+W412+W413+W414+W415+W416+W417+W418+W419+W420+W421+W422+W423+W424+W425+W426+W427+W428+W429, "NA")</f>
        <v>5502.8099999999995</v>
      </c>
      <c r="X431" s="12">
        <f>IFERROR(W431/W446, "NA")</f>
        <v>5.6366205536329692E-2</v>
      </c>
      <c r="Y431" s="2"/>
      <c r="Z431" s="11">
        <f>IFERROR(Z408+Z409+Z410+Z411+Z412+Z413+Z414+Z415+Z416+Z417+Z418+Z419+Z420+Z421+Z422+Z423+Z424+Z425+Z426+Z427+Z428+Z429, "NA")</f>
        <v>5431.7599999999993</v>
      </c>
      <c r="AA431" s="12">
        <f>IFERROR(Z431/Z446, "NA")</f>
        <v>6.2233167229581672E-2</v>
      </c>
      <c r="AB431" s="2"/>
      <c r="AC431" s="11">
        <f>IFERROR(AC408+AC409+AC410+AC411+AC412+AC413+AC414+AC415+AC416+AC417+AC418+AC419+AC420+AC421+AC422+AC423+AC424+AC425+AC426+AC427+AC428+AC429, "NA")</f>
        <v>14665.589999999998</v>
      </c>
      <c r="AD431" s="12">
        <f>IFERROR(AC431/AC446, "NA")</f>
        <v>0.1367792227801877</v>
      </c>
      <c r="AE431" s="2"/>
      <c r="AF431" s="11">
        <f>IFERROR(AF408+AF409+AF410+AF411+AF412+AF413+AF414+AF415+AF416+AF417+AF418+AF419+AF420+AF421+AF422+AF423+AF424+AF425+AF426+AF427+AF428+AF429, "NA")</f>
        <v>256899.07</v>
      </c>
      <c r="AG431" s="12" t="str">
        <f>IFERROR(AF431/AF446, "NA")</f>
        <v>NA</v>
      </c>
      <c r="AH431" s="2"/>
      <c r="AI431" s="11">
        <f>IFERROR(AI408+AI409+AI410+AI411+AI412+AI413+AI414+AI415+AI416+AI417+AI418+AI419+AI420+AI421+AI422+AI423+AI424+AI425+AI426+AI427+AI428+AI429, "NA")</f>
        <v>688.6400000000001</v>
      </c>
      <c r="AJ431" s="12" t="str">
        <f>IFERROR(AI431/AI446, "NA")</f>
        <v>NA</v>
      </c>
      <c r="AK431" s="2"/>
      <c r="AL431" s="11">
        <f t="shared" si="50"/>
        <v>330873.67000000004</v>
      </c>
      <c r="AM431" s="12">
        <f>IFERROR(AL431/AL446, "NA")</f>
        <v>0.34719356971104592</v>
      </c>
      <c r="AN431" s="2"/>
      <c r="AO431" s="11">
        <f>IFERROR(AO408+AO409+AO410+AO411+AO412+AO413+AO414+AO415+AO416+AO417+AO418+AO419+AO420+AO421+AO422+AO423+AO424+AO425+AO426+AO427+AO428+AO429, "NA")</f>
        <v>51688.61</v>
      </c>
      <c r="AP431" s="12">
        <f>IFERROR(AO431/AO446, "NA")</f>
        <v>4.8437146422281245E-2</v>
      </c>
      <c r="AQ431" s="2"/>
      <c r="AR431" s="11">
        <f t="shared" si="51"/>
        <v>279185.06000000006</v>
      </c>
    </row>
    <row r="432" spans="1:44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  <c r="AE432" s="4"/>
      <c r="AF432" s="2"/>
      <c r="AG432" s="3"/>
      <c r="AH432" s="4"/>
      <c r="AI432" s="2"/>
      <c r="AJ432" s="3"/>
      <c r="AK432" s="2"/>
      <c r="AL432" s="2"/>
      <c r="AM432" s="3"/>
      <c r="AN432" s="2"/>
      <c r="AO432" s="2"/>
      <c r="AP432" s="3"/>
      <c r="AQ432" s="2"/>
      <c r="AR432" s="2"/>
    </row>
    <row r="433" spans="1:44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  <c r="AE433" s="4"/>
      <c r="AF433" s="2"/>
      <c r="AG433" s="3"/>
      <c r="AH433" s="4"/>
      <c r="AI433" s="2"/>
      <c r="AJ433" s="3"/>
      <c r="AK433" s="2"/>
      <c r="AL433" s="2"/>
      <c r="AM433" s="3"/>
      <c r="AN433" s="2"/>
      <c r="AO433" s="2"/>
      <c r="AP433" s="3"/>
      <c r="AQ433" s="2"/>
      <c r="AR433" s="2"/>
    </row>
    <row r="434" spans="1:44" ht="16.5" hidden="1" customHeight="1" x14ac:dyDescent="0.3">
      <c r="A434" s="33" t="s">
        <v>783</v>
      </c>
      <c r="B434" s="6">
        <v>0</v>
      </c>
      <c r="C434" s="7">
        <f>IFERROR(B434/B446, "NA")</f>
        <v>0</v>
      </c>
      <c r="D434" s="8"/>
      <c r="E434" s="6">
        <v>0</v>
      </c>
      <c r="F434" s="7">
        <f>IFERROR(E434/E446, "NA")</f>
        <v>0</v>
      </c>
      <c r="G434" s="8"/>
      <c r="H434" s="6">
        <v>0</v>
      </c>
      <c r="I434" s="7">
        <f>IFERROR(H434/H446, "NA")</f>
        <v>0</v>
      </c>
      <c r="J434" s="8"/>
      <c r="K434" s="6">
        <v>0</v>
      </c>
      <c r="L434" s="7">
        <f>IFERROR(K434/K446, "NA")</f>
        <v>0</v>
      </c>
      <c r="M434" s="8"/>
      <c r="N434" s="6">
        <v>0</v>
      </c>
      <c r="O434" s="7">
        <f>IFERROR(N434/N446, "NA")</f>
        <v>0</v>
      </c>
      <c r="P434" s="8"/>
      <c r="Q434" s="6">
        <v>0</v>
      </c>
      <c r="R434" s="7">
        <f>IFERROR(Q434/Q446, "NA")</f>
        <v>0</v>
      </c>
      <c r="S434" s="8"/>
      <c r="T434" s="6">
        <v>0</v>
      </c>
      <c r="U434" s="7">
        <f>IFERROR(T434/T446, "NA")</f>
        <v>0</v>
      </c>
      <c r="V434" s="8"/>
      <c r="W434" s="6">
        <v>0</v>
      </c>
      <c r="X434" s="7">
        <f>IFERROR(W434/W446, "NA")</f>
        <v>0</v>
      </c>
      <c r="Y434" s="8"/>
      <c r="Z434" s="6">
        <v>0</v>
      </c>
      <c r="AA434" s="7">
        <f>IFERROR(Z434/Z446, "NA")</f>
        <v>0</v>
      </c>
      <c r="AB434" s="8"/>
      <c r="AC434" s="6">
        <v>0</v>
      </c>
      <c r="AD434" s="7">
        <f>IFERROR(AC434/AC446, "NA")</f>
        <v>0</v>
      </c>
      <c r="AE434" s="8"/>
      <c r="AF434" s="6">
        <v>0</v>
      </c>
      <c r="AG434" s="7" t="str">
        <f>IFERROR(AF434/AF446, "NA")</f>
        <v>NA</v>
      </c>
      <c r="AH434" s="8"/>
      <c r="AI434" s="6">
        <v>0</v>
      </c>
      <c r="AJ434" s="7" t="str">
        <f>IFERROR(AI434/AI446, "NA")</f>
        <v>NA</v>
      </c>
      <c r="AK434" s="6"/>
      <c r="AL434" s="9">
        <f t="shared" ref="AL434:AL446" si="52">IFERROR(B434+E434+H434+K434+N434+Q434+T434+W434+Z434+AC434+AF434+AI434, "NA")</f>
        <v>0</v>
      </c>
      <c r="AM434" s="7">
        <f>IFERROR(AL434/AL446, "NA")</f>
        <v>0</v>
      </c>
      <c r="AN434" s="6"/>
      <c r="AO434" s="6">
        <v>0</v>
      </c>
      <c r="AP434" s="7">
        <f>IFERROR(AO434/AO446, "NA")</f>
        <v>0</v>
      </c>
      <c r="AQ434" s="6"/>
      <c r="AR434" s="9">
        <f t="shared" ref="AR434:AR446" si="53">IFERROR(AL434-AO434, "NA")</f>
        <v>0</v>
      </c>
    </row>
    <row r="435" spans="1:44" ht="16.5" hidden="1" customHeight="1" x14ac:dyDescent="0.3">
      <c r="A435" s="33" t="s">
        <v>784</v>
      </c>
      <c r="B435" s="6">
        <v>0</v>
      </c>
      <c r="C435" s="7">
        <f>IFERROR(B435/B446, "NA")</f>
        <v>0</v>
      </c>
      <c r="D435" s="8"/>
      <c r="E435" s="6">
        <v>0</v>
      </c>
      <c r="F435" s="7">
        <f>IFERROR(E435/E446, "NA")</f>
        <v>0</v>
      </c>
      <c r="G435" s="8"/>
      <c r="H435" s="6">
        <v>0</v>
      </c>
      <c r="I435" s="7">
        <f>IFERROR(H435/H446, "NA")</f>
        <v>0</v>
      </c>
      <c r="J435" s="8"/>
      <c r="K435" s="6">
        <v>0</v>
      </c>
      <c r="L435" s="7">
        <f>IFERROR(K435/K446, "NA")</f>
        <v>0</v>
      </c>
      <c r="M435" s="8"/>
      <c r="N435" s="6">
        <v>0</v>
      </c>
      <c r="O435" s="7">
        <f>IFERROR(N435/N446, "NA")</f>
        <v>0</v>
      </c>
      <c r="P435" s="8"/>
      <c r="Q435" s="6">
        <v>0</v>
      </c>
      <c r="R435" s="7">
        <f>IFERROR(Q435/Q446, "NA")</f>
        <v>0</v>
      </c>
      <c r="S435" s="8"/>
      <c r="T435" s="6">
        <v>0</v>
      </c>
      <c r="U435" s="7">
        <f>IFERROR(T435/T446, "NA")</f>
        <v>0</v>
      </c>
      <c r="V435" s="8"/>
      <c r="W435" s="6">
        <v>0</v>
      </c>
      <c r="X435" s="7">
        <f>IFERROR(W435/W446, "NA")</f>
        <v>0</v>
      </c>
      <c r="Y435" s="8"/>
      <c r="Z435" s="6">
        <v>0</v>
      </c>
      <c r="AA435" s="7">
        <f>IFERROR(Z435/Z446, "NA")</f>
        <v>0</v>
      </c>
      <c r="AB435" s="8"/>
      <c r="AC435" s="6">
        <v>0</v>
      </c>
      <c r="AD435" s="7">
        <f>IFERROR(AC435/AC446, "NA")</f>
        <v>0</v>
      </c>
      <c r="AE435" s="8"/>
      <c r="AF435" s="6">
        <v>0</v>
      </c>
      <c r="AG435" s="7" t="str">
        <f>IFERROR(AF435/AF446, "NA")</f>
        <v>NA</v>
      </c>
      <c r="AH435" s="8"/>
      <c r="AI435" s="6">
        <v>0</v>
      </c>
      <c r="AJ435" s="7" t="str">
        <f>IFERROR(AI435/AI446, "NA")</f>
        <v>NA</v>
      </c>
      <c r="AK435" s="6"/>
      <c r="AL435" s="9">
        <f t="shared" si="52"/>
        <v>0</v>
      </c>
      <c r="AM435" s="7">
        <f>IFERROR(AL435/AL446, "NA")</f>
        <v>0</v>
      </c>
      <c r="AN435" s="6"/>
      <c r="AO435" s="6">
        <v>0</v>
      </c>
      <c r="AP435" s="7">
        <f>IFERROR(AO435/AO446, "NA")</f>
        <v>0</v>
      </c>
      <c r="AQ435" s="6"/>
      <c r="AR435" s="9">
        <f t="shared" si="53"/>
        <v>0</v>
      </c>
    </row>
    <row r="436" spans="1:44" ht="16.5" hidden="1" customHeight="1" x14ac:dyDescent="0.3">
      <c r="A436" s="33" t="s">
        <v>785</v>
      </c>
      <c r="B436" s="6">
        <v>0</v>
      </c>
      <c r="C436" s="7">
        <f>IFERROR(B436/B446, "NA")</f>
        <v>0</v>
      </c>
      <c r="D436" s="8"/>
      <c r="E436" s="6">
        <v>0</v>
      </c>
      <c r="F436" s="7">
        <f>IFERROR(E436/E446, "NA")</f>
        <v>0</v>
      </c>
      <c r="G436" s="8"/>
      <c r="H436" s="6">
        <v>0</v>
      </c>
      <c r="I436" s="7">
        <f>IFERROR(H436/H446, "NA")</f>
        <v>0</v>
      </c>
      <c r="J436" s="8"/>
      <c r="K436" s="6">
        <v>0</v>
      </c>
      <c r="L436" s="7">
        <f>IFERROR(K436/K446, "NA")</f>
        <v>0</v>
      </c>
      <c r="M436" s="8"/>
      <c r="N436" s="6">
        <v>0</v>
      </c>
      <c r="O436" s="7">
        <f>IFERROR(N436/N446, "NA")</f>
        <v>0</v>
      </c>
      <c r="P436" s="8"/>
      <c r="Q436" s="6">
        <v>0</v>
      </c>
      <c r="R436" s="7">
        <f>IFERROR(Q436/Q446, "NA")</f>
        <v>0</v>
      </c>
      <c r="S436" s="8"/>
      <c r="T436" s="6">
        <v>0</v>
      </c>
      <c r="U436" s="7">
        <f>IFERROR(T436/T446, "NA")</f>
        <v>0</v>
      </c>
      <c r="V436" s="8"/>
      <c r="W436" s="6">
        <v>0</v>
      </c>
      <c r="X436" s="7">
        <f>IFERROR(W436/W446, "NA")</f>
        <v>0</v>
      </c>
      <c r="Y436" s="8"/>
      <c r="Z436" s="6">
        <v>0</v>
      </c>
      <c r="AA436" s="7">
        <f>IFERROR(Z436/Z446, "NA")</f>
        <v>0</v>
      </c>
      <c r="AB436" s="8"/>
      <c r="AC436" s="6">
        <v>0</v>
      </c>
      <c r="AD436" s="7">
        <f>IFERROR(AC436/AC446, "NA")</f>
        <v>0</v>
      </c>
      <c r="AE436" s="8"/>
      <c r="AF436" s="6">
        <v>0</v>
      </c>
      <c r="AG436" s="7" t="str">
        <f>IFERROR(AF436/AF446, "NA")</f>
        <v>NA</v>
      </c>
      <c r="AH436" s="8"/>
      <c r="AI436" s="6">
        <v>0</v>
      </c>
      <c r="AJ436" s="7" t="str">
        <f>IFERROR(AI436/AI446, "NA")</f>
        <v>NA</v>
      </c>
      <c r="AK436" s="6"/>
      <c r="AL436" s="9">
        <f t="shared" si="52"/>
        <v>0</v>
      </c>
      <c r="AM436" s="7">
        <f>IFERROR(AL436/AL446, "NA")</f>
        <v>0</v>
      </c>
      <c r="AN436" s="6"/>
      <c r="AO436" s="6">
        <v>0</v>
      </c>
      <c r="AP436" s="7">
        <f>IFERROR(AO436/AO446, "NA")</f>
        <v>0</v>
      </c>
      <c r="AQ436" s="6"/>
      <c r="AR436" s="9">
        <f t="shared" si="53"/>
        <v>0</v>
      </c>
    </row>
    <row r="437" spans="1:44" ht="16.5" hidden="1" customHeight="1" x14ac:dyDescent="0.3">
      <c r="A437" s="33" t="s">
        <v>786</v>
      </c>
      <c r="B437" s="6">
        <v>0</v>
      </c>
      <c r="C437" s="7">
        <f>IFERROR(B437/B446, "NA")</f>
        <v>0</v>
      </c>
      <c r="D437" s="8"/>
      <c r="E437" s="6">
        <v>0</v>
      </c>
      <c r="F437" s="7">
        <f>IFERROR(E437/E446, "NA")</f>
        <v>0</v>
      </c>
      <c r="G437" s="8"/>
      <c r="H437" s="6">
        <v>0</v>
      </c>
      <c r="I437" s="7">
        <f>IFERROR(H437/H446, "NA")</f>
        <v>0</v>
      </c>
      <c r="J437" s="8"/>
      <c r="K437" s="6">
        <v>0</v>
      </c>
      <c r="L437" s="7">
        <f>IFERROR(K437/K446, "NA")</f>
        <v>0</v>
      </c>
      <c r="M437" s="8"/>
      <c r="N437" s="6">
        <v>0</v>
      </c>
      <c r="O437" s="7">
        <f>IFERROR(N437/N446, "NA")</f>
        <v>0</v>
      </c>
      <c r="P437" s="8"/>
      <c r="Q437" s="6">
        <v>0</v>
      </c>
      <c r="R437" s="7">
        <f>IFERROR(Q437/Q446, "NA")</f>
        <v>0</v>
      </c>
      <c r="S437" s="8"/>
      <c r="T437" s="6">
        <v>0</v>
      </c>
      <c r="U437" s="7">
        <f>IFERROR(T437/T446, "NA")</f>
        <v>0</v>
      </c>
      <c r="V437" s="8"/>
      <c r="W437" s="6">
        <v>0</v>
      </c>
      <c r="X437" s="7">
        <f>IFERROR(W437/W446, "NA")</f>
        <v>0</v>
      </c>
      <c r="Y437" s="8"/>
      <c r="Z437" s="6">
        <v>0</v>
      </c>
      <c r="AA437" s="7">
        <f>IFERROR(Z437/Z446, "NA")</f>
        <v>0</v>
      </c>
      <c r="AB437" s="8"/>
      <c r="AC437" s="6">
        <v>0</v>
      </c>
      <c r="AD437" s="7">
        <f>IFERROR(AC437/AC446, "NA")</f>
        <v>0</v>
      </c>
      <c r="AE437" s="8"/>
      <c r="AF437" s="6">
        <v>0</v>
      </c>
      <c r="AG437" s="7" t="str">
        <f>IFERROR(AF437/AF446, "NA")</f>
        <v>NA</v>
      </c>
      <c r="AH437" s="8"/>
      <c r="AI437" s="6">
        <v>0</v>
      </c>
      <c r="AJ437" s="7" t="str">
        <f>IFERROR(AI437/AI446, "NA")</f>
        <v>NA</v>
      </c>
      <c r="AK437" s="6"/>
      <c r="AL437" s="9">
        <f t="shared" si="52"/>
        <v>0</v>
      </c>
      <c r="AM437" s="7">
        <f>IFERROR(AL437/AL446, "NA")</f>
        <v>0</v>
      </c>
      <c r="AN437" s="6"/>
      <c r="AO437" s="6">
        <v>0</v>
      </c>
      <c r="AP437" s="7">
        <f>IFERROR(AO437/AO446, "NA")</f>
        <v>0</v>
      </c>
      <c r="AQ437" s="6"/>
      <c r="AR437" s="9">
        <f t="shared" si="53"/>
        <v>0</v>
      </c>
    </row>
    <row r="438" spans="1:44" ht="16.5" hidden="1" customHeight="1" x14ac:dyDescent="0.3">
      <c r="A438" s="33" t="s">
        <v>787</v>
      </c>
      <c r="B438" s="6">
        <v>0</v>
      </c>
      <c r="C438" s="7">
        <f>IFERROR(B438/B446, "NA")</f>
        <v>0</v>
      </c>
      <c r="D438" s="8"/>
      <c r="E438" s="6">
        <v>0</v>
      </c>
      <c r="F438" s="7">
        <f>IFERROR(E438/E446, "NA")</f>
        <v>0</v>
      </c>
      <c r="G438" s="8"/>
      <c r="H438" s="6">
        <v>0</v>
      </c>
      <c r="I438" s="7">
        <f>IFERROR(H438/H446, "NA")</f>
        <v>0</v>
      </c>
      <c r="J438" s="8"/>
      <c r="K438" s="6">
        <v>0</v>
      </c>
      <c r="L438" s="7">
        <f>IFERROR(K438/K446, "NA")</f>
        <v>0</v>
      </c>
      <c r="M438" s="8"/>
      <c r="N438" s="6">
        <v>0</v>
      </c>
      <c r="O438" s="7">
        <f>IFERROR(N438/N446, "NA")</f>
        <v>0</v>
      </c>
      <c r="P438" s="8"/>
      <c r="Q438" s="6">
        <v>0</v>
      </c>
      <c r="R438" s="7">
        <f>IFERROR(Q438/Q446, "NA")</f>
        <v>0</v>
      </c>
      <c r="S438" s="8"/>
      <c r="T438" s="6">
        <v>0</v>
      </c>
      <c r="U438" s="7">
        <f>IFERROR(T438/T446, "NA")</f>
        <v>0</v>
      </c>
      <c r="V438" s="8"/>
      <c r="W438" s="6">
        <v>0</v>
      </c>
      <c r="X438" s="7">
        <f>IFERROR(W438/W446, "NA")</f>
        <v>0</v>
      </c>
      <c r="Y438" s="8"/>
      <c r="Z438" s="6">
        <v>0</v>
      </c>
      <c r="AA438" s="7">
        <f>IFERROR(Z438/Z446, "NA")</f>
        <v>0</v>
      </c>
      <c r="AB438" s="8"/>
      <c r="AC438" s="6">
        <v>0</v>
      </c>
      <c r="AD438" s="7">
        <f>IFERROR(AC438/AC446, "NA")</f>
        <v>0</v>
      </c>
      <c r="AE438" s="8"/>
      <c r="AF438" s="6">
        <v>0</v>
      </c>
      <c r="AG438" s="7" t="str">
        <f>IFERROR(AF438/AF446, "NA")</f>
        <v>NA</v>
      </c>
      <c r="AH438" s="8"/>
      <c r="AI438" s="6">
        <v>0</v>
      </c>
      <c r="AJ438" s="7" t="str">
        <f>IFERROR(AI438/AI446, "NA")</f>
        <v>NA</v>
      </c>
      <c r="AK438" s="6"/>
      <c r="AL438" s="9">
        <f t="shared" si="52"/>
        <v>0</v>
      </c>
      <c r="AM438" s="7">
        <f>IFERROR(AL438/AL446, "NA")</f>
        <v>0</v>
      </c>
      <c r="AN438" s="6"/>
      <c r="AO438" s="6">
        <v>0</v>
      </c>
      <c r="AP438" s="7">
        <f>IFERROR(AO438/AO446, "NA")</f>
        <v>0</v>
      </c>
      <c r="AQ438" s="6"/>
      <c r="AR438" s="9">
        <f t="shared" si="53"/>
        <v>0</v>
      </c>
    </row>
    <row r="439" spans="1:44" ht="30.75" hidden="1" customHeight="1" x14ac:dyDescent="0.3">
      <c r="A439" s="33" t="s">
        <v>788</v>
      </c>
      <c r="B439" s="6">
        <v>0</v>
      </c>
      <c r="C439" s="7">
        <f>IFERROR(B439/B446, "NA")</f>
        <v>0</v>
      </c>
      <c r="D439" s="8"/>
      <c r="E439" s="6">
        <v>0</v>
      </c>
      <c r="F439" s="7">
        <f>IFERROR(E439/E446, "NA")</f>
        <v>0</v>
      </c>
      <c r="G439" s="8"/>
      <c r="H439" s="6">
        <v>0</v>
      </c>
      <c r="I439" s="7">
        <f>IFERROR(H439/H446, "NA")</f>
        <v>0</v>
      </c>
      <c r="J439" s="8"/>
      <c r="K439" s="6">
        <v>0</v>
      </c>
      <c r="L439" s="7">
        <f>IFERROR(K439/K446, "NA")</f>
        <v>0</v>
      </c>
      <c r="M439" s="8"/>
      <c r="N439" s="6">
        <v>0</v>
      </c>
      <c r="O439" s="7">
        <f>IFERROR(N439/N446, "NA")</f>
        <v>0</v>
      </c>
      <c r="P439" s="8"/>
      <c r="Q439" s="6">
        <v>0</v>
      </c>
      <c r="R439" s="7">
        <f>IFERROR(Q439/Q446, "NA")</f>
        <v>0</v>
      </c>
      <c r="S439" s="8"/>
      <c r="T439" s="6">
        <v>0</v>
      </c>
      <c r="U439" s="7">
        <f>IFERROR(T439/T446, "NA")</f>
        <v>0</v>
      </c>
      <c r="V439" s="8"/>
      <c r="W439" s="6">
        <v>0</v>
      </c>
      <c r="X439" s="7">
        <f>IFERROR(W439/W446, "NA")</f>
        <v>0</v>
      </c>
      <c r="Y439" s="8"/>
      <c r="Z439" s="6">
        <v>0</v>
      </c>
      <c r="AA439" s="7">
        <f>IFERROR(Z439/Z446, "NA")</f>
        <v>0</v>
      </c>
      <c r="AB439" s="8"/>
      <c r="AC439" s="6">
        <v>0</v>
      </c>
      <c r="AD439" s="7">
        <f>IFERROR(AC439/AC446, "NA")</f>
        <v>0</v>
      </c>
      <c r="AE439" s="8"/>
      <c r="AF439" s="6">
        <v>0</v>
      </c>
      <c r="AG439" s="7" t="str">
        <f>IFERROR(AF439/AF446, "NA")</f>
        <v>NA</v>
      </c>
      <c r="AH439" s="8"/>
      <c r="AI439" s="6">
        <v>0</v>
      </c>
      <c r="AJ439" s="7" t="str">
        <f>IFERROR(AI439/AI446, "NA")</f>
        <v>NA</v>
      </c>
      <c r="AK439" s="6"/>
      <c r="AL439" s="9">
        <f t="shared" si="52"/>
        <v>0</v>
      </c>
      <c r="AM439" s="7">
        <f>IFERROR(AL439/AL446, "NA")</f>
        <v>0</v>
      </c>
      <c r="AN439" s="6"/>
      <c r="AO439" s="6">
        <v>0</v>
      </c>
      <c r="AP439" s="7">
        <f>IFERROR(AO439/AO446, "NA")</f>
        <v>0</v>
      </c>
      <c r="AQ439" s="6"/>
      <c r="AR439" s="9">
        <f t="shared" si="53"/>
        <v>0</v>
      </c>
    </row>
    <row r="440" spans="1:44" ht="30.75" hidden="1" customHeight="1" x14ac:dyDescent="0.3">
      <c r="A440" s="33" t="s">
        <v>789</v>
      </c>
      <c r="B440" s="6">
        <v>0</v>
      </c>
      <c r="C440" s="7">
        <f>IFERROR(B440/B446, "NA")</f>
        <v>0</v>
      </c>
      <c r="D440" s="8"/>
      <c r="E440" s="6">
        <v>0</v>
      </c>
      <c r="F440" s="7">
        <f>IFERROR(E440/E446, "NA")</f>
        <v>0</v>
      </c>
      <c r="G440" s="8"/>
      <c r="H440" s="6">
        <v>0</v>
      </c>
      <c r="I440" s="7">
        <f>IFERROR(H440/H446, "NA")</f>
        <v>0</v>
      </c>
      <c r="J440" s="8"/>
      <c r="K440" s="6">
        <v>0</v>
      </c>
      <c r="L440" s="7">
        <f>IFERROR(K440/K446, "NA")</f>
        <v>0</v>
      </c>
      <c r="M440" s="8"/>
      <c r="N440" s="6">
        <v>0</v>
      </c>
      <c r="O440" s="7">
        <f>IFERROR(N440/N446, "NA")</f>
        <v>0</v>
      </c>
      <c r="P440" s="8"/>
      <c r="Q440" s="6">
        <v>0</v>
      </c>
      <c r="R440" s="7">
        <f>IFERROR(Q440/Q446, "NA")</f>
        <v>0</v>
      </c>
      <c r="S440" s="8"/>
      <c r="T440" s="6">
        <v>0</v>
      </c>
      <c r="U440" s="7">
        <f>IFERROR(T440/T446, "NA")</f>
        <v>0</v>
      </c>
      <c r="V440" s="8"/>
      <c r="W440" s="6">
        <v>0</v>
      </c>
      <c r="X440" s="7">
        <f>IFERROR(W440/W446, "NA")</f>
        <v>0</v>
      </c>
      <c r="Y440" s="8"/>
      <c r="Z440" s="6">
        <v>0</v>
      </c>
      <c r="AA440" s="7">
        <f>IFERROR(Z440/Z446, "NA")</f>
        <v>0</v>
      </c>
      <c r="AB440" s="8"/>
      <c r="AC440" s="6">
        <v>0</v>
      </c>
      <c r="AD440" s="7">
        <f>IFERROR(AC440/AC446, "NA")</f>
        <v>0</v>
      </c>
      <c r="AE440" s="8"/>
      <c r="AF440" s="6">
        <v>0</v>
      </c>
      <c r="AG440" s="7" t="str">
        <f>IFERROR(AF440/AF446, "NA")</f>
        <v>NA</v>
      </c>
      <c r="AH440" s="8"/>
      <c r="AI440" s="6">
        <v>0</v>
      </c>
      <c r="AJ440" s="7" t="str">
        <f>IFERROR(AI440/AI446, "NA")</f>
        <v>NA</v>
      </c>
      <c r="AK440" s="6"/>
      <c r="AL440" s="9">
        <f t="shared" si="52"/>
        <v>0</v>
      </c>
      <c r="AM440" s="7">
        <f>IFERROR(AL440/AL446, "NA")</f>
        <v>0</v>
      </c>
      <c r="AN440" s="6"/>
      <c r="AO440" s="6">
        <v>0</v>
      </c>
      <c r="AP440" s="7">
        <f>IFERROR(AO440/AO446, "NA")</f>
        <v>0</v>
      </c>
      <c r="AQ440" s="6"/>
      <c r="AR440" s="9">
        <f t="shared" si="53"/>
        <v>0</v>
      </c>
    </row>
    <row r="441" spans="1:44" ht="30.75" hidden="1" customHeight="1" x14ac:dyDescent="0.3">
      <c r="A441" s="33" t="s">
        <v>790</v>
      </c>
      <c r="B441" s="6">
        <v>0</v>
      </c>
      <c r="C441" s="7">
        <f>IFERROR(B441/B446, "NA")</f>
        <v>0</v>
      </c>
      <c r="D441" s="8"/>
      <c r="E441" s="6">
        <v>0</v>
      </c>
      <c r="F441" s="7">
        <f>IFERROR(E441/E446, "NA")</f>
        <v>0</v>
      </c>
      <c r="G441" s="8"/>
      <c r="H441" s="6">
        <v>0</v>
      </c>
      <c r="I441" s="7">
        <f>IFERROR(H441/H446, "NA")</f>
        <v>0</v>
      </c>
      <c r="J441" s="8"/>
      <c r="K441" s="6">
        <v>0</v>
      </c>
      <c r="L441" s="7">
        <f>IFERROR(K441/K446, "NA")</f>
        <v>0</v>
      </c>
      <c r="M441" s="8"/>
      <c r="N441" s="6">
        <v>0</v>
      </c>
      <c r="O441" s="7">
        <f>IFERROR(N441/N446, "NA")</f>
        <v>0</v>
      </c>
      <c r="P441" s="8"/>
      <c r="Q441" s="6">
        <v>0</v>
      </c>
      <c r="R441" s="7">
        <f>IFERROR(Q441/Q446, "NA")</f>
        <v>0</v>
      </c>
      <c r="S441" s="8"/>
      <c r="T441" s="6">
        <v>0</v>
      </c>
      <c r="U441" s="7">
        <f>IFERROR(T441/T446, "NA")</f>
        <v>0</v>
      </c>
      <c r="V441" s="8"/>
      <c r="W441" s="6">
        <v>0</v>
      </c>
      <c r="X441" s="7">
        <f>IFERROR(W441/W446, "NA")</f>
        <v>0</v>
      </c>
      <c r="Y441" s="8"/>
      <c r="Z441" s="6">
        <v>0</v>
      </c>
      <c r="AA441" s="7">
        <f>IFERROR(Z441/Z446, "NA")</f>
        <v>0</v>
      </c>
      <c r="AB441" s="8"/>
      <c r="AC441" s="6">
        <v>0</v>
      </c>
      <c r="AD441" s="7">
        <f>IFERROR(AC441/AC446, "NA")</f>
        <v>0</v>
      </c>
      <c r="AE441" s="8"/>
      <c r="AF441" s="6">
        <v>0</v>
      </c>
      <c r="AG441" s="7" t="str">
        <f>IFERROR(AF441/AF446, "NA")</f>
        <v>NA</v>
      </c>
      <c r="AH441" s="8"/>
      <c r="AI441" s="6">
        <v>0</v>
      </c>
      <c r="AJ441" s="7" t="str">
        <f>IFERROR(AI441/AI446, "NA")</f>
        <v>NA</v>
      </c>
      <c r="AK441" s="6"/>
      <c r="AL441" s="9">
        <f t="shared" si="52"/>
        <v>0</v>
      </c>
      <c r="AM441" s="7">
        <f>IFERROR(AL441/AL446, "NA")</f>
        <v>0</v>
      </c>
      <c r="AN441" s="6"/>
      <c r="AO441" s="6">
        <v>0</v>
      </c>
      <c r="AP441" s="7">
        <f>IFERROR(AO441/AO446, "NA")</f>
        <v>0</v>
      </c>
      <c r="AQ441" s="6"/>
      <c r="AR441" s="9">
        <f t="shared" si="53"/>
        <v>0</v>
      </c>
    </row>
    <row r="442" spans="1:44" ht="30.75" hidden="1" customHeight="1" x14ac:dyDescent="0.3">
      <c r="A442" s="33" t="s">
        <v>791</v>
      </c>
      <c r="B442" s="6">
        <v>0</v>
      </c>
      <c r="C442" s="7">
        <f>IFERROR(B442/B446, "NA")</f>
        <v>0</v>
      </c>
      <c r="D442" s="8"/>
      <c r="E442" s="6">
        <v>0</v>
      </c>
      <c r="F442" s="7">
        <f>IFERROR(E442/E446, "NA")</f>
        <v>0</v>
      </c>
      <c r="G442" s="8"/>
      <c r="H442" s="6">
        <v>0</v>
      </c>
      <c r="I442" s="7">
        <f>IFERROR(H442/H446, "NA")</f>
        <v>0</v>
      </c>
      <c r="J442" s="8"/>
      <c r="K442" s="6">
        <v>0</v>
      </c>
      <c r="L442" s="7">
        <f>IFERROR(K442/K446, "NA")</f>
        <v>0</v>
      </c>
      <c r="M442" s="8"/>
      <c r="N442" s="6">
        <v>0</v>
      </c>
      <c r="O442" s="7">
        <f>IFERROR(N442/N446, "NA")</f>
        <v>0</v>
      </c>
      <c r="P442" s="8"/>
      <c r="Q442" s="6">
        <v>0</v>
      </c>
      <c r="R442" s="7">
        <f>IFERROR(Q442/Q446, "NA")</f>
        <v>0</v>
      </c>
      <c r="S442" s="8"/>
      <c r="T442" s="6">
        <v>0</v>
      </c>
      <c r="U442" s="7">
        <f>IFERROR(T442/T446, "NA")</f>
        <v>0</v>
      </c>
      <c r="V442" s="8"/>
      <c r="W442" s="6">
        <v>0</v>
      </c>
      <c r="X442" s="7">
        <f>IFERROR(W442/W446, "NA")</f>
        <v>0</v>
      </c>
      <c r="Y442" s="8"/>
      <c r="Z442" s="6">
        <v>0</v>
      </c>
      <c r="AA442" s="7">
        <f>IFERROR(Z442/Z446, "NA")</f>
        <v>0</v>
      </c>
      <c r="AB442" s="8"/>
      <c r="AC442" s="6">
        <v>0</v>
      </c>
      <c r="AD442" s="7">
        <f>IFERROR(AC442/AC446, "NA")</f>
        <v>0</v>
      </c>
      <c r="AE442" s="8"/>
      <c r="AF442" s="6">
        <v>0</v>
      </c>
      <c r="AG442" s="7" t="str">
        <f>IFERROR(AF442/AF446, "NA")</f>
        <v>NA</v>
      </c>
      <c r="AH442" s="8"/>
      <c r="AI442" s="6">
        <v>0</v>
      </c>
      <c r="AJ442" s="7" t="str">
        <f>IFERROR(AI442/AI446, "NA")</f>
        <v>NA</v>
      </c>
      <c r="AK442" s="6"/>
      <c r="AL442" s="9">
        <f t="shared" si="52"/>
        <v>0</v>
      </c>
      <c r="AM442" s="7">
        <f>IFERROR(AL442/AL446, "NA")</f>
        <v>0</v>
      </c>
      <c r="AN442" s="6"/>
      <c r="AO442" s="6">
        <v>0</v>
      </c>
      <c r="AP442" s="7">
        <f>IFERROR(AO442/AO446, "NA")</f>
        <v>0</v>
      </c>
      <c r="AQ442" s="6"/>
      <c r="AR442" s="9">
        <f t="shared" si="53"/>
        <v>0</v>
      </c>
    </row>
    <row r="443" spans="1:44" ht="16.5" customHeight="1" x14ac:dyDescent="0.3">
      <c r="A443" s="40" t="s">
        <v>426</v>
      </c>
      <c r="B443" s="11">
        <f>IFERROR(B434+B435+B436+B437+B438+B439+B440+B441+B442, "NA")</f>
        <v>0</v>
      </c>
      <c r="C443" s="12">
        <f>IFERROR(B443/B446, "NA")</f>
        <v>0</v>
      </c>
      <c r="D443" s="2"/>
      <c r="E443" s="11">
        <f>IFERROR(E434+E435+E436+E437+E438+E439+E440+E441+E442, "NA")</f>
        <v>0</v>
      </c>
      <c r="F443" s="12">
        <f>IFERROR(E443/E446, "NA")</f>
        <v>0</v>
      </c>
      <c r="G443" s="2"/>
      <c r="H443" s="11">
        <f>IFERROR(H434+H435+H436+H437+H438+H439+H440+H441+H442, "NA")</f>
        <v>0</v>
      </c>
      <c r="I443" s="12">
        <f>IFERROR(H443/H446, "NA")</f>
        <v>0</v>
      </c>
      <c r="J443" s="2"/>
      <c r="K443" s="11">
        <f>IFERROR(K434+K435+K436+K437+K438+K439+K440+K441+K442, "NA")</f>
        <v>0</v>
      </c>
      <c r="L443" s="12">
        <f>IFERROR(K443/K446, "NA")</f>
        <v>0</v>
      </c>
      <c r="M443" s="2"/>
      <c r="N443" s="11">
        <f>IFERROR(N434+N435+N436+N437+N438+N439+N440+N441+N442, "NA")</f>
        <v>0</v>
      </c>
      <c r="O443" s="12">
        <f>IFERROR(N443/N446, "NA")</f>
        <v>0</v>
      </c>
      <c r="P443" s="2"/>
      <c r="Q443" s="11">
        <f>IFERROR(Q434+Q435+Q436+Q437+Q438+Q439+Q440+Q441+Q442, "NA")</f>
        <v>0</v>
      </c>
      <c r="R443" s="12">
        <f>IFERROR(Q443/Q446, "NA")</f>
        <v>0</v>
      </c>
      <c r="S443" s="2"/>
      <c r="T443" s="11">
        <f>IFERROR(T434+T435+T436+T437+T438+T439+T440+T441+T442, "NA")</f>
        <v>0</v>
      </c>
      <c r="U443" s="12">
        <f>IFERROR(T443/T446, "NA")</f>
        <v>0</v>
      </c>
      <c r="V443" s="2"/>
      <c r="W443" s="11">
        <f>IFERROR(W434+W435+W436+W437+W438+W439+W440+W441+W442, "NA")</f>
        <v>0</v>
      </c>
      <c r="X443" s="12">
        <f>IFERROR(W443/W446, "NA")</f>
        <v>0</v>
      </c>
      <c r="Y443" s="2"/>
      <c r="Z443" s="11">
        <f>IFERROR(Z434+Z435+Z436+Z437+Z438+Z439+Z440+Z441+Z442, "NA")</f>
        <v>0</v>
      </c>
      <c r="AA443" s="12">
        <f>IFERROR(Z443/Z446, "NA")</f>
        <v>0</v>
      </c>
      <c r="AB443" s="2"/>
      <c r="AC443" s="11">
        <f>IFERROR(AC434+AC435+AC436+AC437+AC438+AC439+AC440+AC441+AC442, "NA")</f>
        <v>0</v>
      </c>
      <c r="AD443" s="12">
        <f>IFERROR(AC443/AC446, "NA")</f>
        <v>0</v>
      </c>
      <c r="AE443" s="2"/>
      <c r="AF443" s="11">
        <f>IFERROR(AF434+AF435+AF436+AF437+AF438+AF439+AF440+AF441+AF442, "NA")</f>
        <v>0</v>
      </c>
      <c r="AG443" s="12" t="str">
        <f>IFERROR(AF443/AF446, "NA")</f>
        <v>NA</v>
      </c>
      <c r="AH443" s="2"/>
      <c r="AI443" s="11">
        <f>IFERROR(AI434+AI435+AI436+AI437+AI438+AI439+AI440+AI441+AI442, "NA")</f>
        <v>0</v>
      </c>
      <c r="AJ443" s="12" t="str">
        <f>IFERROR(AI443/AI446, "NA")</f>
        <v>NA</v>
      </c>
      <c r="AK443" s="2"/>
      <c r="AL443" s="11">
        <f t="shared" si="52"/>
        <v>0</v>
      </c>
      <c r="AM443" s="12">
        <f>IFERROR(AL443/AL446, "NA")</f>
        <v>0</v>
      </c>
      <c r="AN443" s="2"/>
      <c r="AO443" s="11">
        <f>IFERROR(AO434+AO435+AO436+AO437+AO438+AO439+AO440+AO441+AO442, "NA")</f>
        <v>0</v>
      </c>
      <c r="AP443" s="12">
        <f>IFERROR(AO443/AO446, "NA")</f>
        <v>0</v>
      </c>
      <c r="AQ443" s="2"/>
      <c r="AR443" s="11">
        <f t="shared" si="53"/>
        <v>0</v>
      </c>
    </row>
    <row r="444" spans="1:44" ht="16.5" customHeight="1" x14ac:dyDescent="0.3">
      <c r="A444" s="10" t="s">
        <v>68</v>
      </c>
      <c r="B444" s="11">
        <f>IFERROR(B434+B435+B436+B437+B438+B439+B440+B441+B442, "NA")</f>
        <v>0</v>
      </c>
      <c r="C444" s="12">
        <f>IFERROR(B444/B446, "NA")</f>
        <v>0</v>
      </c>
      <c r="D444" s="2"/>
      <c r="E444" s="11">
        <f>IFERROR(E434+E435+E436+E437+E438+E439+E440+E441+E442, "NA")</f>
        <v>0</v>
      </c>
      <c r="F444" s="12">
        <f>IFERROR(E444/E446, "NA")</f>
        <v>0</v>
      </c>
      <c r="G444" s="2"/>
      <c r="H444" s="11">
        <f>IFERROR(H434+H435+H436+H437+H438+H439+H440+H441+H442, "NA")</f>
        <v>0</v>
      </c>
      <c r="I444" s="12">
        <f>IFERROR(H444/H446, "NA")</f>
        <v>0</v>
      </c>
      <c r="J444" s="2"/>
      <c r="K444" s="11">
        <f>IFERROR(K434+K435+K436+K437+K438+K439+K440+K441+K442, "NA")</f>
        <v>0</v>
      </c>
      <c r="L444" s="12">
        <f>IFERROR(K444/K446, "NA")</f>
        <v>0</v>
      </c>
      <c r="M444" s="2"/>
      <c r="N444" s="11">
        <f>IFERROR(N434+N435+N436+N437+N438+N439+N440+N441+N442, "NA")</f>
        <v>0</v>
      </c>
      <c r="O444" s="12">
        <f>IFERROR(N444/N446, "NA")</f>
        <v>0</v>
      </c>
      <c r="P444" s="2"/>
      <c r="Q444" s="11">
        <f>IFERROR(Q434+Q435+Q436+Q437+Q438+Q439+Q440+Q441+Q442, "NA")</f>
        <v>0</v>
      </c>
      <c r="R444" s="12">
        <f>IFERROR(Q444/Q446, "NA")</f>
        <v>0</v>
      </c>
      <c r="S444" s="2"/>
      <c r="T444" s="11">
        <f>IFERROR(T434+T435+T436+T437+T438+T439+T440+T441+T442, "NA")</f>
        <v>0</v>
      </c>
      <c r="U444" s="12">
        <f>IFERROR(T444/T446, "NA")</f>
        <v>0</v>
      </c>
      <c r="V444" s="2"/>
      <c r="W444" s="11">
        <f>IFERROR(W434+W435+W436+W437+W438+W439+W440+W441+W442, "NA")</f>
        <v>0</v>
      </c>
      <c r="X444" s="12">
        <f>IFERROR(W444/W446, "NA")</f>
        <v>0</v>
      </c>
      <c r="Y444" s="2"/>
      <c r="Z444" s="11">
        <f>IFERROR(Z434+Z435+Z436+Z437+Z438+Z439+Z440+Z441+Z442, "NA")</f>
        <v>0</v>
      </c>
      <c r="AA444" s="12">
        <f>IFERROR(Z444/Z446, "NA")</f>
        <v>0</v>
      </c>
      <c r="AB444" s="2"/>
      <c r="AC444" s="11">
        <f>IFERROR(AC434+AC435+AC436+AC437+AC438+AC439+AC440+AC441+AC442, "NA")</f>
        <v>0</v>
      </c>
      <c r="AD444" s="12">
        <f>IFERROR(AC444/AC446, "NA")</f>
        <v>0</v>
      </c>
      <c r="AE444" s="2"/>
      <c r="AF444" s="11">
        <f>IFERROR(AF434+AF435+AF436+AF437+AF438+AF439+AF440+AF441+AF442, "NA")</f>
        <v>0</v>
      </c>
      <c r="AG444" s="12" t="str">
        <f>IFERROR(AF444/AF446, "NA")</f>
        <v>NA</v>
      </c>
      <c r="AH444" s="2"/>
      <c r="AI444" s="11">
        <f>IFERROR(AI434+AI435+AI436+AI437+AI438+AI439+AI440+AI441+AI442, "NA")</f>
        <v>0</v>
      </c>
      <c r="AJ444" s="12" t="str">
        <f>IFERROR(AI444/AI446, "NA")</f>
        <v>NA</v>
      </c>
      <c r="AK444" s="2"/>
      <c r="AL444" s="11">
        <f t="shared" si="52"/>
        <v>0</v>
      </c>
      <c r="AM444" s="12">
        <f>IFERROR(AL444/AL446, "NA")</f>
        <v>0</v>
      </c>
      <c r="AN444" s="2"/>
      <c r="AO444" s="11">
        <f>IFERROR(AO434+AO435+AO436+AO437+AO438+AO439+AO440+AO441+AO442, "NA")</f>
        <v>0</v>
      </c>
      <c r="AP444" s="12">
        <f>IFERROR(AO444/AO446, "NA")</f>
        <v>0</v>
      </c>
      <c r="AQ444" s="2"/>
      <c r="AR444" s="11">
        <f t="shared" si="53"/>
        <v>0</v>
      </c>
    </row>
    <row r="445" spans="1:44" ht="16.5" customHeight="1" x14ac:dyDescent="0.3">
      <c r="A445" s="21" t="s">
        <v>69</v>
      </c>
      <c r="B445" s="22">
        <f>IFERROR(B405-B431-B444, "NA")</f>
        <v>3366.9100000000053</v>
      </c>
      <c r="C445" s="23">
        <f>IFERROR(B445/B446, "NA")</f>
        <v>2.9492891777815489E-2</v>
      </c>
      <c r="D445" s="24"/>
      <c r="E445" s="22">
        <f>IFERROR(E405-E431-E444, "NA")</f>
        <v>-8982.77</v>
      </c>
      <c r="F445" s="23">
        <f>IFERROR(E445/E446, "NA")</f>
        <v>-0.11851492497732684</v>
      </c>
      <c r="G445" s="24"/>
      <c r="H445" s="22">
        <f>IFERROR(H405-H431-H444, "NA")</f>
        <v>28543.740000000009</v>
      </c>
      <c r="I445" s="23">
        <f>IFERROR(H445/H446, "NA")</f>
        <v>0.22652560959466603</v>
      </c>
      <c r="J445" s="24"/>
      <c r="K445" s="22">
        <f>IFERROR(K405-K431-K444, "NA")</f>
        <v>-10035.880000000016</v>
      </c>
      <c r="L445" s="23">
        <f>IFERROR(K445/K446, "NA")</f>
        <v>-0.12169132594567472</v>
      </c>
      <c r="M445" s="24"/>
      <c r="N445" s="22">
        <f>IFERROR(N405-N431-N444, "NA")</f>
        <v>-13081.329999999976</v>
      </c>
      <c r="O445" s="23">
        <f>IFERROR(N445/N446, "NA")</f>
        <v>-0.19269384532440828</v>
      </c>
      <c r="P445" s="24"/>
      <c r="Q445" s="22">
        <f>IFERROR(Q405-Q431-Q444, "NA")</f>
        <v>-5619.1399999999958</v>
      </c>
      <c r="R445" s="23">
        <f>IFERROR(Q445/Q446, "NA")</f>
        <v>-7.629719999375402E-2</v>
      </c>
      <c r="S445" s="24"/>
      <c r="T445" s="22">
        <f>IFERROR(T405-T431-T444, "NA")</f>
        <v>-8028.2000000000116</v>
      </c>
      <c r="U445" s="23">
        <f>IFERROR(T445/T446, "NA")</f>
        <v>-6.6402919869106555E-2</v>
      </c>
      <c r="V445" s="24"/>
      <c r="W445" s="22">
        <f>IFERROR(W405-W431-W444, "NA")</f>
        <v>2733.3300000000072</v>
      </c>
      <c r="X445" s="23">
        <f>IFERROR(W445/W446, "NA")</f>
        <v>2.7997957512364856E-2</v>
      </c>
      <c r="Y445" s="24"/>
      <c r="Z445" s="22">
        <f>IFERROR(Z405-Z431-Z444, "NA")</f>
        <v>577.65999999999713</v>
      </c>
      <c r="AA445" s="23">
        <f>IFERROR(Z445/Z446, "NA")</f>
        <v>6.6184093888242441E-3</v>
      </c>
      <c r="AB445" s="24"/>
      <c r="AC445" s="22">
        <f>IFERROR(AC405-AC431-AC444, "NA")</f>
        <v>200.91000000001623</v>
      </c>
      <c r="AD445" s="23">
        <f>IFERROR(AC445/AC446, "NA")</f>
        <v>1.8737953023894526E-3</v>
      </c>
      <c r="AE445" s="24"/>
      <c r="AF445" s="22">
        <f>IFERROR(AF405-AF431-AF444, "NA")</f>
        <v>-256899.07</v>
      </c>
      <c r="AG445" s="23" t="str">
        <f>IFERROR(AF445/AF446, "NA")</f>
        <v>NA</v>
      </c>
      <c r="AH445" s="24"/>
      <c r="AI445" s="22">
        <f>IFERROR(AI405-AI431-AI444, "NA")</f>
        <v>-688.6400000000001</v>
      </c>
      <c r="AJ445" s="23" t="str">
        <f>IFERROR(AI445/AI446, "NA")</f>
        <v>NA</v>
      </c>
      <c r="AK445" s="24"/>
      <c r="AL445" s="22">
        <f t="shared" si="52"/>
        <v>-267912.48</v>
      </c>
      <c r="AM445" s="23">
        <f>IFERROR(AL445/AL446, "NA")</f>
        <v>-0.28112690351377667</v>
      </c>
      <c r="AN445" s="24"/>
      <c r="AO445" s="22">
        <f>IFERROR(AO405-AO431-AO444, "NA")</f>
        <v>-20315.919999999853</v>
      </c>
      <c r="AP445" s="23">
        <f>IFERROR(AO445/AO446, "NA")</f>
        <v>-1.9037950367466736E-2</v>
      </c>
      <c r="AQ445" s="24"/>
      <c r="AR445" s="22">
        <f t="shared" si="53"/>
        <v>-247596.56000000011</v>
      </c>
    </row>
    <row r="446" spans="1:44" ht="15.6" hidden="1" x14ac:dyDescent="0.3">
      <c r="A446" s="29" t="s">
        <v>14</v>
      </c>
      <c r="B446" s="6">
        <v>114160.05</v>
      </c>
      <c r="C446" s="30"/>
      <c r="D446" s="8"/>
      <c r="E446" s="6">
        <v>75794.42</v>
      </c>
      <c r="F446" s="30"/>
      <c r="G446" s="8"/>
      <c r="H446" s="6">
        <v>126006.68</v>
      </c>
      <c r="I446" s="30"/>
      <c r="J446" s="8"/>
      <c r="K446" s="6">
        <v>82469.97</v>
      </c>
      <c r="L446" s="30"/>
      <c r="M446" s="8"/>
      <c r="N446" s="6">
        <v>67886.600000000006</v>
      </c>
      <c r="O446" s="30"/>
      <c r="P446" s="8"/>
      <c r="Q446" s="6">
        <v>73648.05</v>
      </c>
      <c r="R446" s="30"/>
      <c r="S446" s="8"/>
      <c r="T446" s="6">
        <v>120901.31</v>
      </c>
      <c r="U446" s="30"/>
      <c r="V446" s="8"/>
      <c r="W446" s="6">
        <v>97626.05</v>
      </c>
      <c r="X446" s="30"/>
      <c r="Y446" s="8"/>
      <c r="Z446" s="6">
        <v>87280.79</v>
      </c>
      <c r="AA446" s="30"/>
      <c r="AB446" s="8"/>
      <c r="AC446" s="6">
        <v>107220.89</v>
      </c>
      <c r="AD446" s="30"/>
      <c r="AE446" s="8"/>
      <c r="AF446" s="6">
        <v>0</v>
      </c>
      <c r="AG446" s="30"/>
      <c r="AH446" s="8"/>
      <c r="AI446" s="6">
        <v>0</v>
      </c>
      <c r="AJ446" s="30"/>
      <c r="AK446" s="6"/>
      <c r="AL446" s="9">
        <f t="shared" si="52"/>
        <v>952994.81000000017</v>
      </c>
      <c r="AM446" s="30"/>
      <c r="AN446" s="6"/>
      <c r="AO446" s="6">
        <v>1067127.48</v>
      </c>
      <c r="AP446" s="30"/>
      <c r="AQ446" s="6"/>
      <c r="AR446" s="9">
        <f t="shared" si="53"/>
        <v>-114132.66999999981</v>
      </c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33">
    <mergeCell ref="AQ5"/>
    <mergeCell ref="AR5"/>
    <mergeCell ref="AI5:AJ5"/>
    <mergeCell ref="AK5"/>
    <mergeCell ref="AL5:AM5"/>
    <mergeCell ref="AN5"/>
    <mergeCell ref="AO5:AP5"/>
    <mergeCell ref="AB5"/>
    <mergeCell ref="AC5:AD5"/>
    <mergeCell ref="AE5"/>
    <mergeCell ref="AF5:AG5"/>
    <mergeCell ref="AH5"/>
    <mergeCell ref="T5:U5"/>
    <mergeCell ref="V5"/>
    <mergeCell ref="W5:X5"/>
    <mergeCell ref="Y5"/>
    <mergeCell ref="Z5:AA5"/>
    <mergeCell ref="A1:AR1"/>
    <mergeCell ref="A2:AR2"/>
    <mergeCell ref="A3:AR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R452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AR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AR1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  <col min="31" max="31" width="1.44140625" customWidth="1"/>
    <col min="32" max="32" width="17.109375" customWidth="1"/>
    <col min="33" max="33" width="9.44140625" customWidth="1"/>
    <col min="34" max="34" width="1.44140625" customWidth="1"/>
    <col min="35" max="35" width="17.109375" customWidth="1"/>
    <col min="36" max="36" width="9.44140625" customWidth="1"/>
    <col min="37" max="37" width="1.44140625" customWidth="1"/>
    <col min="38" max="38" width="17.109375" customWidth="1"/>
    <col min="39" max="39" width="9.44140625" customWidth="1"/>
    <col min="40" max="40" width="1.44140625" customWidth="1"/>
    <col min="41" max="41" width="17.109375" customWidth="1"/>
    <col min="42" max="42" width="9.44140625" customWidth="1"/>
    <col min="43" max="43" width="1.44140625" customWidth="1"/>
    <col min="44" max="44" width="17.109375" customWidth="1"/>
  </cols>
  <sheetData>
    <row r="1" spans="1:44" ht="33.6" x14ac:dyDescent="0.3">
      <c r="A1" s="63" t="s">
        <v>433</v>
      </c>
      <c r="B1" s="63" t="s">
        <v>433</v>
      </c>
      <c r="C1" s="63" t="s">
        <v>433</v>
      </c>
      <c r="D1" s="63" t="s">
        <v>433</v>
      </c>
      <c r="E1" s="63" t="s">
        <v>433</v>
      </c>
      <c r="F1" s="63" t="s">
        <v>433</v>
      </c>
      <c r="G1" s="63" t="s">
        <v>433</v>
      </c>
      <c r="H1" s="63" t="s">
        <v>433</v>
      </c>
      <c r="I1" s="63" t="s">
        <v>433</v>
      </c>
      <c r="J1" s="63" t="s">
        <v>433</v>
      </c>
      <c r="K1" s="63" t="s">
        <v>433</v>
      </c>
      <c r="L1" s="63" t="s">
        <v>433</v>
      </c>
      <c r="M1" s="63" t="s">
        <v>433</v>
      </c>
      <c r="N1" s="63" t="s">
        <v>433</v>
      </c>
      <c r="O1" s="63" t="s">
        <v>433</v>
      </c>
      <c r="P1" s="63" t="s">
        <v>433</v>
      </c>
      <c r="Q1" s="63" t="s">
        <v>433</v>
      </c>
      <c r="R1" s="63" t="s">
        <v>433</v>
      </c>
      <c r="S1" s="63" t="s">
        <v>433</v>
      </c>
      <c r="T1" s="63" t="s">
        <v>433</v>
      </c>
      <c r="U1" s="63" t="s">
        <v>433</v>
      </c>
      <c r="V1" s="63" t="s">
        <v>433</v>
      </c>
      <c r="W1" s="63" t="s">
        <v>433</v>
      </c>
      <c r="X1" s="63" t="s">
        <v>433</v>
      </c>
      <c r="Y1" s="63" t="s">
        <v>433</v>
      </c>
      <c r="Z1" s="63" t="s">
        <v>433</v>
      </c>
      <c r="AA1" s="63" t="s">
        <v>433</v>
      </c>
      <c r="AB1" s="63" t="s">
        <v>433</v>
      </c>
      <c r="AC1" s="63" t="s">
        <v>433</v>
      </c>
      <c r="AD1" s="63" t="s">
        <v>433</v>
      </c>
      <c r="AE1" s="63" t="s">
        <v>433</v>
      </c>
      <c r="AF1" s="63" t="s">
        <v>433</v>
      </c>
      <c r="AG1" s="63" t="s">
        <v>433</v>
      </c>
      <c r="AH1" s="63" t="s">
        <v>433</v>
      </c>
      <c r="AI1" s="63" t="s">
        <v>433</v>
      </c>
      <c r="AJ1" s="63" t="s">
        <v>433</v>
      </c>
      <c r="AK1" s="63" t="s">
        <v>433</v>
      </c>
      <c r="AL1" s="63" t="s">
        <v>433</v>
      </c>
      <c r="AM1" s="63" t="s">
        <v>433</v>
      </c>
      <c r="AN1" s="63" t="s">
        <v>433</v>
      </c>
      <c r="AO1" s="63" t="s">
        <v>433</v>
      </c>
      <c r="AP1" s="63" t="s">
        <v>433</v>
      </c>
      <c r="AQ1" s="63" t="s">
        <v>433</v>
      </c>
      <c r="AR1" s="63" t="s">
        <v>433</v>
      </c>
    </row>
    <row r="2" spans="1:44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  <c r="AE2" s="64" t="s">
        <v>1</v>
      </c>
      <c r="AF2" s="64" t="s">
        <v>1</v>
      </c>
      <c r="AG2" s="64" t="s">
        <v>1</v>
      </c>
      <c r="AH2" s="64" t="s">
        <v>1</v>
      </c>
      <c r="AI2" s="64" t="s">
        <v>1</v>
      </c>
      <c r="AJ2" s="64" t="s">
        <v>1</v>
      </c>
      <c r="AK2" s="64" t="s">
        <v>1</v>
      </c>
      <c r="AL2" s="64" t="s">
        <v>1</v>
      </c>
      <c r="AM2" s="64" t="s">
        <v>1</v>
      </c>
      <c r="AN2" s="64" t="s">
        <v>1</v>
      </c>
      <c r="AO2" s="64" t="s">
        <v>1</v>
      </c>
      <c r="AP2" s="64" t="s">
        <v>1</v>
      </c>
      <c r="AQ2" s="64" t="s">
        <v>1</v>
      </c>
      <c r="AR2" s="64" t="s">
        <v>1</v>
      </c>
    </row>
    <row r="3" spans="1:44" ht="15.6" x14ac:dyDescent="0.3">
      <c r="A3" s="65" t="s">
        <v>792</v>
      </c>
      <c r="B3" s="65" t="s">
        <v>792</v>
      </c>
      <c r="C3" s="65" t="s">
        <v>792</v>
      </c>
      <c r="D3" s="65" t="s">
        <v>792</v>
      </c>
      <c r="E3" s="65" t="s">
        <v>792</v>
      </c>
      <c r="F3" s="65" t="s">
        <v>792</v>
      </c>
      <c r="G3" s="65" t="s">
        <v>792</v>
      </c>
      <c r="H3" s="65" t="s">
        <v>792</v>
      </c>
      <c r="I3" s="65" t="s">
        <v>792</v>
      </c>
      <c r="J3" s="65" t="s">
        <v>792</v>
      </c>
      <c r="K3" s="65" t="s">
        <v>792</v>
      </c>
      <c r="L3" s="65" t="s">
        <v>792</v>
      </c>
      <c r="M3" s="65" t="s">
        <v>792</v>
      </c>
      <c r="N3" s="65" t="s">
        <v>792</v>
      </c>
      <c r="O3" s="65" t="s">
        <v>792</v>
      </c>
      <c r="P3" s="65" t="s">
        <v>792</v>
      </c>
      <c r="Q3" s="65" t="s">
        <v>792</v>
      </c>
      <c r="R3" s="65" t="s">
        <v>792</v>
      </c>
      <c r="S3" s="65" t="s">
        <v>792</v>
      </c>
      <c r="T3" s="65" t="s">
        <v>792</v>
      </c>
      <c r="U3" s="65" t="s">
        <v>792</v>
      </c>
      <c r="V3" s="65" t="s">
        <v>792</v>
      </c>
      <c r="W3" s="65" t="s">
        <v>792</v>
      </c>
      <c r="X3" s="65" t="s">
        <v>792</v>
      </c>
      <c r="Y3" s="65" t="s">
        <v>792</v>
      </c>
      <c r="Z3" s="65" t="s">
        <v>792</v>
      </c>
      <c r="AA3" s="65" t="s">
        <v>792</v>
      </c>
      <c r="AB3" s="65" t="s">
        <v>792</v>
      </c>
      <c r="AC3" s="65" t="s">
        <v>792</v>
      </c>
      <c r="AD3" s="65" t="s">
        <v>792</v>
      </c>
      <c r="AE3" s="65" t="s">
        <v>792</v>
      </c>
      <c r="AF3" s="65" t="s">
        <v>792</v>
      </c>
      <c r="AG3" s="65" t="s">
        <v>792</v>
      </c>
      <c r="AH3" s="65" t="s">
        <v>792</v>
      </c>
      <c r="AI3" s="65" t="s">
        <v>792</v>
      </c>
      <c r="AJ3" s="65" t="s">
        <v>792</v>
      </c>
      <c r="AK3" s="65" t="s">
        <v>792</v>
      </c>
      <c r="AL3" s="65" t="s">
        <v>792</v>
      </c>
      <c r="AM3" s="65" t="s">
        <v>792</v>
      </c>
      <c r="AN3" s="65" t="s">
        <v>792</v>
      </c>
      <c r="AO3" s="65" t="s">
        <v>792</v>
      </c>
      <c r="AP3" s="65" t="s">
        <v>792</v>
      </c>
      <c r="AQ3" s="65" t="s">
        <v>792</v>
      </c>
      <c r="AR3" s="65" t="s">
        <v>792</v>
      </c>
    </row>
    <row r="5" spans="1:44" ht="16.5" customHeight="1" x14ac:dyDescent="0.3">
      <c r="A5" s="66" t="s">
        <v>3</v>
      </c>
      <c r="B5" s="67" t="s">
        <v>434</v>
      </c>
      <c r="C5" s="68" t="s">
        <v>3</v>
      </c>
      <c r="D5" s="66" t="s">
        <v>3</v>
      </c>
      <c r="E5" s="67" t="s">
        <v>435</v>
      </c>
      <c r="F5" s="68" t="s">
        <v>3</v>
      </c>
      <c r="G5" s="66" t="s">
        <v>3</v>
      </c>
      <c r="H5" s="67" t="s">
        <v>436</v>
      </c>
      <c r="I5" s="68" t="s">
        <v>3</v>
      </c>
      <c r="J5" s="66" t="s">
        <v>3</v>
      </c>
      <c r="K5" s="67" t="s">
        <v>437</v>
      </c>
      <c r="L5" s="68" t="s">
        <v>3</v>
      </c>
      <c r="M5" s="66" t="s">
        <v>3</v>
      </c>
      <c r="N5" s="67" t="s">
        <v>438</v>
      </c>
      <c r="O5" s="68" t="s">
        <v>3</v>
      </c>
      <c r="P5" s="66" t="s">
        <v>3</v>
      </c>
      <c r="Q5" s="67" t="s">
        <v>439</v>
      </c>
      <c r="R5" s="68" t="s">
        <v>3</v>
      </c>
      <c r="S5" s="66" t="s">
        <v>3</v>
      </c>
      <c r="T5" s="67" t="s">
        <v>440</v>
      </c>
      <c r="U5" s="68" t="s">
        <v>3</v>
      </c>
      <c r="V5" s="66" t="s">
        <v>3</v>
      </c>
      <c r="W5" s="67" t="s">
        <v>441</v>
      </c>
      <c r="X5" s="68" t="s">
        <v>3</v>
      </c>
      <c r="Y5" s="66" t="s">
        <v>3</v>
      </c>
      <c r="Z5" s="67" t="s">
        <v>442</v>
      </c>
      <c r="AA5" s="68" t="s">
        <v>3</v>
      </c>
      <c r="AB5" s="66" t="s">
        <v>3</v>
      </c>
      <c r="AC5" s="67" t="s">
        <v>443</v>
      </c>
      <c r="AD5" s="68" t="s">
        <v>3</v>
      </c>
      <c r="AE5" s="66" t="s">
        <v>3</v>
      </c>
      <c r="AF5" s="67" t="s">
        <v>444</v>
      </c>
      <c r="AG5" s="68" t="s">
        <v>3</v>
      </c>
      <c r="AH5" s="66" t="s">
        <v>3</v>
      </c>
      <c r="AI5" s="67" t="s">
        <v>445</v>
      </c>
      <c r="AJ5" s="68" t="s">
        <v>3</v>
      </c>
      <c r="AK5" s="69" t="s">
        <v>3</v>
      </c>
      <c r="AL5" s="67" t="s">
        <v>11</v>
      </c>
      <c r="AM5" s="68" t="s">
        <v>3</v>
      </c>
      <c r="AN5" s="69" t="s">
        <v>3</v>
      </c>
      <c r="AO5" s="70" t="s">
        <v>446</v>
      </c>
      <c r="AP5" s="71" t="s">
        <v>3</v>
      </c>
      <c r="AQ5" s="69" t="s">
        <v>3</v>
      </c>
      <c r="AR5" s="70" t="s">
        <v>79</v>
      </c>
    </row>
    <row r="6" spans="1:44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  <c r="AE6" s="4"/>
      <c r="AF6" s="2"/>
      <c r="AG6" s="3"/>
      <c r="AH6" s="4"/>
      <c r="AI6" s="2"/>
      <c r="AJ6" s="3"/>
      <c r="AK6" s="2"/>
      <c r="AL6" s="2"/>
      <c r="AM6" s="3"/>
      <c r="AN6" s="2"/>
      <c r="AO6" s="2"/>
      <c r="AP6" s="3"/>
      <c r="AQ6" s="2"/>
      <c r="AR6" s="2"/>
    </row>
    <row r="7" spans="1:44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  <c r="AE7" s="4"/>
      <c r="AF7" s="2"/>
      <c r="AG7" s="3"/>
      <c r="AH7" s="4"/>
      <c r="AI7" s="2"/>
      <c r="AJ7" s="3"/>
      <c r="AK7" s="2"/>
      <c r="AL7" s="2"/>
      <c r="AM7" s="3"/>
      <c r="AN7" s="2"/>
      <c r="AO7" s="2"/>
      <c r="AP7" s="3"/>
      <c r="AQ7" s="2"/>
      <c r="AR7" s="2"/>
    </row>
    <row r="8" spans="1:44" ht="16.5" hidden="1" customHeight="1" x14ac:dyDescent="0.3">
      <c r="A8" s="33" t="s">
        <v>447</v>
      </c>
      <c r="B8" s="6">
        <v>0</v>
      </c>
      <c r="C8" s="7" t="str">
        <f>IFERROR(B8/B446, "NA")</f>
        <v>NA</v>
      </c>
      <c r="D8" s="8"/>
      <c r="E8" s="6">
        <v>0</v>
      </c>
      <c r="F8" s="7" t="str">
        <f>IFERROR(E8/E446, "NA")</f>
        <v>NA</v>
      </c>
      <c r="G8" s="8"/>
      <c r="H8" s="6">
        <v>0</v>
      </c>
      <c r="I8" s="7" t="str">
        <f>IFERROR(H8/H446, "NA")</f>
        <v>NA</v>
      </c>
      <c r="J8" s="8"/>
      <c r="K8" s="6">
        <v>0</v>
      </c>
      <c r="L8" s="7" t="str">
        <f>IFERROR(K8/K446, "NA")</f>
        <v>NA</v>
      </c>
      <c r="M8" s="8"/>
      <c r="N8" s="6">
        <v>0</v>
      </c>
      <c r="O8" s="7" t="str">
        <f>IFERROR(N8/N446, "NA")</f>
        <v>NA</v>
      </c>
      <c r="P8" s="8"/>
      <c r="Q8" s="6">
        <v>0</v>
      </c>
      <c r="R8" s="7" t="str">
        <f>IFERROR(Q8/Q446, "NA")</f>
        <v>NA</v>
      </c>
      <c r="S8" s="8"/>
      <c r="T8" s="6">
        <v>0</v>
      </c>
      <c r="U8" s="7" t="str">
        <f>IFERROR(T8/T446, "NA")</f>
        <v>NA</v>
      </c>
      <c r="V8" s="8"/>
      <c r="W8" s="6">
        <v>0</v>
      </c>
      <c r="X8" s="7" t="str">
        <f>IFERROR(W8/W446, "NA")</f>
        <v>NA</v>
      </c>
      <c r="Y8" s="8"/>
      <c r="Z8" s="6">
        <v>0</v>
      </c>
      <c r="AA8" s="7" t="str">
        <f>IFERROR(Z8/Z446, "NA")</f>
        <v>NA</v>
      </c>
      <c r="AB8" s="8"/>
      <c r="AC8" s="6">
        <v>0</v>
      </c>
      <c r="AD8" s="7" t="str">
        <f>IFERROR(AC8/AC446, "NA")</f>
        <v>NA</v>
      </c>
      <c r="AE8" s="8"/>
      <c r="AF8" s="6">
        <v>0</v>
      </c>
      <c r="AG8" s="7" t="str">
        <f>IFERROR(AF8/AF446, "NA")</f>
        <v>NA</v>
      </c>
      <c r="AH8" s="8"/>
      <c r="AI8" s="6">
        <v>0</v>
      </c>
      <c r="AJ8" s="7" t="str">
        <f>IFERROR(AI8/AI446, "NA")</f>
        <v>NA</v>
      </c>
      <c r="AK8" s="6"/>
      <c r="AL8" s="9">
        <f>IFERROR(B8+E8+H8+K8+N8+Q8+T8+W8+Z8+AC8+AF8+AI8, "NA")</f>
        <v>0</v>
      </c>
      <c r="AM8" s="7" t="str">
        <f>IFERROR(AL8/AL446, "NA")</f>
        <v>NA</v>
      </c>
      <c r="AN8" s="6"/>
      <c r="AO8" s="6">
        <v>0</v>
      </c>
      <c r="AP8" s="7" t="str">
        <f>IFERROR(AO8/AO446, "NA")</f>
        <v>NA</v>
      </c>
      <c r="AQ8" s="6"/>
      <c r="AR8" s="9">
        <f>IFERROR(AL8-AO8, "NA")</f>
        <v>0</v>
      </c>
    </row>
    <row r="9" spans="1:44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  <c r="AE9" s="4"/>
      <c r="AF9" s="2"/>
      <c r="AG9" s="3"/>
      <c r="AH9" s="4"/>
      <c r="AI9" s="2"/>
      <c r="AJ9" s="3"/>
      <c r="AK9" s="2"/>
      <c r="AL9" s="2"/>
      <c r="AM9" s="3"/>
      <c r="AN9" s="2"/>
      <c r="AO9" s="2"/>
      <c r="AP9" s="3"/>
      <c r="AQ9" s="2"/>
      <c r="AR9" s="2"/>
    </row>
    <row r="10" spans="1:44" ht="16.5" hidden="1" customHeight="1" x14ac:dyDescent="0.3">
      <c r="A10" s="35" t="s">
        <v>448</v>
      </c>
      <c r="B10" s="6">
        <v>0</v>
      </c>
      <c r="C10" s="7" t="str">
        <f>IFERROR(B10/B446, "NA")</f>
        <v>NA</v>
      </c>
      <c r="D10" s="8"/>
      <c r="E10" s="6">
        <v>0</v>
      </c>
      <c r="F10" s="7" t="str">
        <f>IFERROR(E10/E446, "NA")</f>
        <v>NA</v>
      </c>
      <c r="G10" s="8"/>
      <c r="H10" s="6">
        <v>0</v>
      </c>
      <c r="I10" s="7" t="str">
        <f>IFERROR(H10/H446, "NA")</f>
        <v>NA</v>
      </c>
      <c r="J10" s="8"/>
      <c r="K10" s="6">
        <v>0</v>
      </c>
      <c r="L10" s="7" t="str">
        <f>IFERROR(K10/K446, "NA")</f>
        <v>NA</v>
      </c>
      <c r="M10" s="8"/>
      <c r="N10" s="6">
        <v>0</v>
      </c>
      <c r="O10" s="7" t="str">
        <f>IFERROR(N10/N446, "NA")</f>
        <v>NA</v>
      </c>
      <c r="P10" s="8"/>
      <c r="Q10" s="6">
        <v>0</v>
      </c>
      <c r="R10" s="7" t="str">
        <f>IFERROR(Q10/Q446, "NA")</f>
        <v>NA</v>
      </c>
      <c r="S10" s="8"/>
      <c r="T10" s="6">
        <v>0</v>
      </c>
      <c r="U10" s="7" t="str">
        <f>IFERROR(T10/T446, "NA")</f>
        <v>NA</v>
      </c>
      <c r="V10" s="8"/>
      <c r="W10" s="6">
        <v>0</v>
      </c>
      <c r="X10" s="7" t="str">
        <f>IFERROR(W10/W446, "NA")</f>
        <v>NA</v>
      </c>
      <c r="Y10" s="8"/>
      <c r="Z10" s="6">
        <v>0</v>
      </c>
      <c r="AA10" s="7" t="str">
        <f>IFERROR(Z10/Z446, "NA")</f>
        <v>NA</v>
      </c>
      <c r="AB10" s="8"/>
      <c r="AC10" s="6">
        <v>0</v>
      </c>
      <c r="AD10" s="7" t="str">
        <f>IFERROR(AC10/AC446, "NA")</f>
        <v>NA</v>
      </c>
      <c r="AE10" s="8"/>
      <c r="AF10" s="6">
        <v>0</v>
      </c>
      <c r="AG10" s="7" t="str">
        <f>IFERROR(AF10/AF446, "NA")</f>
        <v>NA</v>
      </c>
      <c r="AH10" s="8"/>
      <c r="AI10" s="6">
        <v>0</v>
      </c>
      <c r="AJ10" s="7" t="str">
        <f>IFERROR(AI10/AI446, "NA")</f>
        <v>NA</v>
      </c>
      <c r="AK10" s="6"/>
      <c r="AL10" s="9">
        <f t="shared" ref="AL10:AL19" si="0">IFERROR(B10+E10+H10+K10+N10+Q10+T10+W10+Z10+AC10+AF10+AI10, "NA")</f>
        <v>0</v>
      </c>
      <c r="AM10" s="7" t="str">
        <f>IFERROR(AL10/AL446, "NA")</f>
        <v>NA</v>
      </c>
      <c r="AN10" s="6"/>
      <c r="AO10" s="6">
        <v>0</v>
      </c>
      <c r="AP10" s="7" t="str">
        <f>IFERROR(AO10/AO446, "NA")</f>
        <v>NA</v>
      </c>
      <c r="AQ10" s="6"/>
      <c r="AR10" s="9">
        <f t="shared" ref="AR10:AR19" si="1">IFERROR(AL10-AO10, "NA")</f>
        <v>0</v>
      </c>
    </row>
    <row r="11" spans="1:44" ht="16.5" hidden="1" customHeight="1" x14ac:dyDescent="0.3">
      <c r="A11" s="35" t="s">
        <v>449</v>
      </c>
      <c r="B11" s="6">
        <v>0</v>
      </c>
      <c r="C11" s="7" t="str">
        <f>IFERROR(B11/B446, "NA")</f>
        <v>NA</v>
      </c>
      <c r="D11" s="8"/>
      <c r="E11" s="6">
        <v>0</v>
      </c>
      <c r="F11" s="7" t="str">
        <f>IFERROR(E11/E446, "NA")</f>
        <v>NA</v>
      </c>
      <c r="G11" s="8"/>
      <c r="H11" s="6">
        <v>0</v>
      </c>
      <c r="I11" s="7" t="str">
        <f>IFERROR(H11/H446, "NA")</f>
        <v>NA</v>
      </c>
      <c r="J11" s="8"/>
      <c r="K11" s="6">
        <v>0</v>
      </c>
      <c r="L11" s="7" t="str">
        <f>IFERROR(K11/K446, "NA")</f>
        <v>NA</v>
      </c>
      <c r="M11" s="8"/>
      <c r="N11" s="6">
        <v>0</v>
      </c>
      <c r="O11" s="7" t="str">
        <f>IFERROR(N11/N446, "NA")</f>
        <v>NA</v>
      </c>
      <c r="P11" s="8"/>
      <c r="Q11" s="6">
        <v>0</v>
      </c>
      <c r="R11" s="7" t="str">
        <f>IFERROR(Q11/Q446, "NA")</f>
        <v>NA</v>
      </c>
      <c r="S11" s="8"/>
      <c r="T11" s="6">
        <v>0</v>
      </c>
      <c r="U11" s="7" t="str">
        <f>IFERROR(T11/T446, "NA")</f>
        <v>NA</v>
      </c>
      <c r="V11" s="8"/>
      <c r="W11" s="6">
        <v>0</v>
      </c>
      <c r="X11" s="7" t="str">
        <f>IFERROR(W11/W446, "NA")</f>
        <v>NA</v>
      </c>
      <c r="Y11" s="8"/>
      <c r="Z11" s="6">
        <v>0</v>
      </c>
      <c r="AA11" s="7" t="str">
        <f>IFERROR(Z11/Z446, "NA")</f>
        <v>NA</v>
      </c>
      <c r="AB11" s="8"/>
      <c r="AC11" s="6">
        <v>0</v>
      </c>
      <c r="AD11" s="7" t="str">
        <f>IFERROR(AC11/AC446, "NA")</f>
        <v>NA</v>
      </c>
      <c r="AE11" s="8"/>
      <c r="AF11" s="6">
        <v>0</v>
      </c>
      <c r="AG11" s="7" t="str">
        <f>IFERROR(AF11/AF446, "NA")</f>
        <v>NA</v>
      </c>
      <c r="AH11" s="8"/>
      <c r="AI11" s="6">
        <v>0</v>
      </c>
      <c r="AJ11" s="7" t="str">
        <f>IFERROR(AI11/AI446, "NA")</f>
        <v>NA</v>
      </c>
      <c r="AK11" s="6"/>
      <c r="AL11" s="9">
        <f t="shared" si="0"/>
        <v>0</v>
      </c>
      <c r="AM11" s="7" t="str">
        <f>IFERROR(AL11/AL446, "NA")</f>
        <v>NA</v>
      </c>
      <c r="AN11" s="6"/>
      <c r="AO11" s="6">
        <v>0</v>
      </c>
      <c r="AP11" s="7" t="str">
        <f>IFERROR(AO11/AO446, "NA")</f>
        <v>NA</v>
      </c>
      <c r="AQ11" s="6"/>
      <c r="AR11" s="9">
        <f t="shared" si="1"/>
        <v>0</v>
      </c>
    </row>
    <row r="12" spans="1:44" ht="16.5" hidden="1" customHeight="1" x14ac:dyDescent="0.3">
      <c r="A12" s="35" t="s">
        <v>450</v>
      </c>
      <c r="B12" s="6">
        <v>0</v>
      </c>
      <c r="C12" s="7" t="str">
        <f>IFERROR(B12/B446, "NA")</f>
        <v>NA</v>
      </c>
      <c r="D12" s="8"/>
      <c r="E12" s="6">
        <v>0</v>
      </c>
      <c r="F12" s="7" t="str">
        <f>IFERROR(E12/E446, "NA")</f>
        <v>NA</v>
      </c>
      <c r="G12" s="8"/>
      <c r="H12" s="6">
        <v>0</v>
      </c>
      <c r="I12" s="7" t="str">
        <f>IFERROR(H12/H446, "NA")</f>
        <v>NA</v>
      </c>
      <c r="J12" s="8"/>
      <c r="K12" s="6">
        <v>0</v>
      </c>
      <c r="L12" s="7" t="str">
        <f>IFERROR(K12/K446, "NA")</f>
        <v>NA</v>
      </c>
      <c r="M12" s="8"/>
      <c r="N12" s="6">
        <v>0</v>
      </c>
      <c r="O12" s="7" t="str">
        <f>IFERROR(N12/N446, "NA")</f>
        <v>NA</v>
      </c>
      <c r="P12" s="8"/>
      <c r="Q12" s="6">
        <v>0</v>
      </c>
      <c r="R12" s="7" t="str">
        <f>IFERROR(Q12/Q446, "NA")</f>
        <v>NA</v>
      </c>
      <c r="S12" s="8"/>
      <c r="T12" s="6">
        <v>0</v>
      </c>
      <c r="U12" s="7" t="str">
        <f>IFERROR(T12/T446, "NA")</f>
        <v>NA</v>
      </c>
      <c r="V12" s="8"/>
      <c r="W12" s="6">
        <v>0</v>
      </c>
      <c r="X12" s="7" t="str">
        <f>IFERROR(W12/W446, "NA")</f>
        <v>NA</v>
      </c>
      <c r="Y12" s="8"/>
      <c r="Z12" s="6">
        <v>0</v>
      </c>
      <c r="AA12" s="7" t="str">
        <f>IFERROR(Z12/Z446, "NA")</f>
        <v>NA</v>
      </c>
      <c r="AB12" s="8"/>
      <c r="AC12" s="6">
        <v>0</v>
      </c>
      <c r="AD12" s="7" t="str">
        <f>IFERROR(AC12/AC446, "NA")</f>
        <v>NA</v>
      </c>
      <c r="AE12" s="8"/>
      <c r="AF12" s="6">
        <v>0</v>
      </c>
      <c r="AG12" s="7" t="str">
        <f>IFERROR(AF12/AF446, "NA")</f>
        <v>NA</v>
      </c>
      <c r="AH12" s="8"/>
      <c r="AI12" s="6">
        <v>0</v>
      </c>
      <c r="AJ12" s="7" t="str">
        <f>IFERROR(AI12/AI446, "NA")</f>
        <v>NA</v>
      </c>
      <c r="AK12" s="6"/>
      <c r="AL12" s="9">
        <f t="shared" si="0"/>
        <v>0</v>
      </c>
      <c r="AM12" s="7" t="str">
        <f>IFERROR(AL12/AL446, "NA")</f>
        <v>NA</v>
      </c>
      <c r="AN12" s="6"/>
      <c r="AO12" s="6">
        <v>0</v>
      </c>
      <c r="AP12" s="7" t="str">
        <f>IFERROR(AO12/AO446, "NA")</f>
        <v>NA</v>
      </c>
      <c r="AQ12" s="6"/>
      <c r="AR12" s="9">
        <f t="shared" si="1"/>
        <v>0</v>
      </c>
    </row>
    <row r="13" spans="1:44" ht="16.5" hidden="1" customHeight="1" x14ac:dyDescent="0.3">
      <c r="A13" s="35" t="s">
        <v>451</v>
      </c>
      <c r="B13" s="6">
        <v>0</v>
      </c>
      <c r="C13" s="7" t="str">
        <f>IFERROR(B13/B446, "NA")</f>
        <v>NA</v>
      </c>
      <c r="D13" s="8"/>
      <c r="E13" s="6">
        <v>0</v>
      </c>
      <c r="F13" s="7" t="str">
        <f>IFERROR(E13/E446, "NA")</f>
        <v>NA</v>
      </c>
      <c r="G13" s="8"/>
      <c r="H13" s="6">
        <v>0</v>
      </c>
      <c r="I13" s="7" t="str">
        <f>IFERROR(H13/H446, "NA")</f>
        <v>NA</v>
      </c>
      <c r="J13" s="8"/>
      <c r="K13" s="6">
        <v>0</v>
      </c>
      <c r="L13" s="7" t="str">
        <f>IFERROR(K13/K446, "NA")</f>
        <v>NA</v>
      </c>
      <c r="M13" s="8"/>
      <c r="N13" s="6">
        <v>0</v>
      </c>
      <c r="O13" s="7" t="str">
        <f>IFERROR(N13/N446, "NA")</f>
        <v>NA</v>
      </c>
      <c r="P13" s="8"/>
      <c r="Q13" s="6">
        <v>0</v>
      </c>
      <c r="R13" s="7" t="str">
        <f>IFERROR(Q13/Q446, "NA")</f>
        <v>NA</v>
      </c>
      <c r="S13" s="8"/>
      <c r="T13" s="6">
        <v>0</v>
      </c>
      <c r="U13" s="7" t="str">
        <f>IFERROR(T13/T446, "NA")</f>
        <v>NA</v>
      </c>
      <c r="V13" s="8"/>
      <c r="W13" s="6">
        <v>0</v>
      </c>
      <c r="X13" s="7" t="str">
        <f>IFERROR(W13/W446, "NA")</f>
        <v>NA</v>
      </c>
      <c r="Y13" s="8"/>
      <c r="Z13" s="6">
        <v>0</v>
      </c>
      <c r="AA13" s="7" t="str">
        <f>IFERROR(Z13/Z446, "NA")</f>
        <v>NA</v>
      </c>
      <c r="AB13" s="8"/>
      <c r="AC13" s="6">
        <v>0</v>
      </c>
      <c r="AD13" s="7" t="str">
        <f>IFERROR(AC13/AC446, "NA")</f>
        <v>NA</v>
      </c>
      <c r="AE13" s="8"/>
      <c r="AF13" s="6">
        <v>0</v>
      </c>
      <c r="AG13" s="7" t="str">
        <f>IFERROR(AF13/AF446, "NA")</f>
        <v>NA</v>
      </c>
      <c r="AH13" s="8"/>
      <c r="AI13" s="6">
        <v>0</v>
      </c>
      <c r="AJ13" s="7" t="str">
        <f>IFERROR(AI13/AI446, "NA")</f>
        <v>NA</v>
      </c>
      <c r="AK13" s="6"/>
      <c r="AL13" s="9">
        <f t="shared" si="0"/>
        <v>0</v>
      </c>
      <c r="AM13" s="7" t="str">
        <f>IFERROR(AL13/AL446, "NA")</f>
        <v>NA</v>
      </c>
      <c r="AN13" s="6"/>
      <c r="AO13" s="6">
        <v>0</v>
      </c>
      <c r="AP13" s="7" t="str">
        <f>IFERROR(AO13/AO446, "NA")</f>
        <v>NA</v>
      </c>
      <c r="AQ13" s="6"/>
      <c r="AR13" s="9">
        <f t="shared" si="1"/>
        <v>0</v>
      </c>
    </row>
    <row r="14" spans="1:44" ht="16.5" hidden="1" customHeight="1" x14ac:dyDescent="0.3">
      <c r="A14" s="35" t="s">
        <v>452</v>
      </c>
      <c r="B14" s="6">
        <v>0</v>
      </c>
      <c r="C14" s="7" t="str">
        <f>IFERROR(B14/B446, "NA")</f>
        <v>NA</v>
      </c>
      <c r="D14" s="8"/>
      <c r="E14" s="6">
        <v>0</v>
      </c>
      <c r="F14" s="7" t="str">
        <f>IFERROR(E14/E446, "NA")</f>
        <v>NA</v>
      </c>
      <c r="G14" s="8"/>
      <c r="H14" s="6">
        <v>0</v>
      </c>
      <c r="I14" s="7" t="str">
        <f>IFERROR(H14/H446, "NA")</f>
        <v>NA</v>
      </c>
      <c r="J14" s="8"/>
      <c r="K14" s="6">
        <v>0</v>
      </c>
      <c r="L14" s="7" t="str">
        <f>IFERROR(K14/K446, "NA")</f>
        <v>NA</v>
      </c>
      <c r="M14" s="8"/>
      <c r="N14" s="6">
        <v>0</v>
      </c>
      <c r="O14" s="7" t="str">
        <f>IFERROR(N14/N446, "NA")</f>
        <v>NA</v>
      </c>
      <c r="P14" s="8"/>
      <c r="Q14" s="6">
        <v>0</v>
      </c>
      <c r="R14" s="7" t="str">
        <f>IFERROR(Q14/Q446, "NA")</f>
        <v>NA</v>
      </c>
      <c r="S14" s="8"/>
      <c r="T14" s="6">
        <v>0</v>
      </c>
      <c r="U14" s="7" t="str">
        <f>IFERROR(T14/T446, "NA")</f>
        <v>NA</v>
      </c>
      <c r="V14" s="8"/>
      <c r="W14" s="6">
        <v>0</v>
      </c>
      <c r="X14" s="7" t="str">
        <f>IFERROR(W14/W446, "NA")</f>
        <v>NA</v>
      </c>
      <c r="Y14" s="8"/>
      <c r="Z14" s="6">
        <v>0</v>
      </c>
      <c r="AA14" s="7" t="str">
        <f>IFERROR(Z14/Z446, "NA")</f>
        <v>NA</v>
      </c>
      <c r="AB14" s="8"/>
      <c r="AC14" s="6">
        <v>0</v>
      </c>
      <c r="AD14" s="7" t="str">
        <f>IFERROR(AC14/AC446, "NA")</f>
        <v>NA</v>
      </c>
      <c r="AE14" s="8"/>
      <c r="AF14" s="6">
        <v>0</v>
      </c>
      <c r="AG14" s="7" t="str">
        <f>IFERROR(AF14/AF446, "NA")</f>
        <v>NA</v>
      </c>
      <c r="AH14" s="8"/>
      <c r="AI14" s="6">
        <v>0</v>
      </c>
      <c r="AJ14" s="7" t="str">
        <f>IFERROR(AI14/AI446, "NA")</f>
        <v>NA</v>
      </c>
      <c r="AK14" s="6"/>
      <c r="AL14" s="9">
        <f t="shared" si="0"/>
        <v>0</v>
      </c>
      <c r="AM14" s="7" t="str">
        <f>IFERROR(AL14/AL446, "NA")</f>
        <v>NA</v>
      </c>
      <c r="AN14" s="6"/>
      <c r="AO14" s="6">
        <v>0</v>
      </c>
      <c r="AP14" s="7" t="str">
        <f>IFERROR(AO14/AO446, "NA")</f>
        <v>NA</v>
      </c>
      <c r="AQ14" s="6"/>
      <c r="AR14" s="9">
        <f t="shared" si="1"/>
        <v>0</v>
      </c>
    </row>
    <row r="15" spans="1:44" ht="16.5" hidden="1" customHeight="1" x14ac:dyDescent="0.3">
      <c r="A15" s="35" t="s">
        <v>453</v>
      </c>
      <c r="B15" s="6">
        <v>0</v>
      </c>
      <c r="C15" s="7" t="str">
        <f>IFERROR(B15/B446, "NA")</f>
        <v>NA</v>
      </c>
      <c r="D15" s="8"/>
      <c r="E15" s="6">
        <v>0</v>
      </c>
      <c r="F15" s="7" t="str">
        <f>IFERROR(E15/E446, "NA")</f>
        <v>NA</v>
      </c>
      <c r="G15" s="8"/>
      <c r="H15" s="6">
        <v>0</v>
      </c>
      <c r="I15" s="7" t="str">
        <f>IFERROR(H15/H446, "NA")</f>
        <v>NA</v>
      </c>
      <c r="J15" s="8"/>
      <c r="K15" s="6">
        <v>0</v>
      </c>
      <c r="L15" s="7" t="str">
        <f>IFERROR(K15/K446, "NA")</f>
        <v>NA</v>
      </c>
      <c r="M15" s="8"/>
      <c r="N15" s="6">
        <v>0</v>
      </c>
      <c r="O15" s="7" t="str">
        <f>IFERROR(N15/N446, "NA")</f>
        <v>NA</v>
      </c>
      <c r="P15" s="8"/>
      <c r="Q15" s="6">
        <v>0</v>
      </c>
      <c r="R15" s="7" t="str">
        <f>IFERROR(Q15/Q446, "NA")</f>
        <v>NA</v>
      </c>
      <c r="S15" s="8"/>
      <c r="T15" s="6">
        <v>0</v>
      </c>
      <c r="U15" s="7" t="str">
        <f>IFERROR(T15/T446, "NA")</f>
        <v>NA</v>
      </c>
      <c r="V15" s="8"/>
      <c r="W15" s="6">
        <v>0</v>
      </c>
      <c r="X15" s="7" t="str">
        <f>IFERROR(W15/W446, "NA")</f>
        <v>NA</v>
      </c>
      <c r="Y15" s="8"/>
      <c r="Z15" s="6">
        <v>0</v>
      </c>
      <c r="AA15" s="7" t="str">
        <f>IFERROR(Z15/Z446, "NA")</f>
        <v>NA</v>
      </c>
      <c r="AB15" s="8"/>
      <c r="AC15" s="6">
        <v>0</v>
      </c>
      <c r="AD15" s="7" t="str">
        <f>IFERROR(AC15/AC446, "NA")</f>
        <v>NA</v>
      </c>
      <c r="AE15" s="8"/>
      <c r="AF15" s="6">
        <v>0</v>
      </c>
      <c r="AG15" s="7" t="str">
        <f>IFERROR(AF15/AF446, "NA")</f>
        <v>NA</v>
      </c>
      <c r="AH15" s="8"/>
      <c r="AI15" s="6">
        <v>0</v>
      </c>
      <c r="AJ15" s="7" t="str">
        <f>IFERROR(AI15/AI446, "NA")</f>
        <v>NA</v>
      </c>
      <c r="AK15" s="6"/>
      <c r="AL15" s="9">
        <f t="shared" si="0"/>
        <v>0</v>
      </c>
      <c r="AM15" s="7" t="str">
        <f>IFERROR(AL15/AL446, "NA")</f>
        <v>NA</v>
      </c>
      <c r="AN15" s="6"/>
      <c r="AO15" s="6">
        <v>0</v>
      </c>
      <c r="AP15" s="7" t="str">
        <f>IFERROR(AO15/AO446, "NA")</f>
        <v>NA</v>
      </c>
      <c r="AQ15" s="6"/>
      <c r="AR15" s="9">
        <f t="shared" si="1"/>
        <v>0</v>
      </c>
    </row>
    <row r="16" spans="1:44" ht="16.5" hidden="1" customHeight="1" x14ac:dyDescent="0.3">
      <c r="A16" s="35" t="s">
        <v>454</v>
      </c>
      <c r="B16" s="6">
        <v>0</v>
      </c>
      <c r="C16" s="7" t="str">
        <f>IFERROR(B16/B446, "NA")</f>
        <v>NA</v>
      </c>
      <c r="D16" s="8"/>
      <c r="E16" s="6">
        <v>0</v>
      </c>
      <c r="F16" s="7" t="str">
        <f>IFERROR(E16/E446, "NA")</f>
        <v>NA</v>
      </c>
      <c r="G16" s="8"/>
      <c r="H16" s="6">
        <v>0</v>
      </c>
      <c r="I16" s="7" t="str">
        <f>IFERROR(H16/H446, "NA")</f>
        <v>NA</v>
      </c>
      <c r="J16" s="8"/>
      <c r="K16" s="6">
        <v>0</v>
      </c>
      <c r="L16" s="7" t="str">
        <f>IFERROR(K16/K446, "NA")</f>
        <v>NA</v>
      </c>
      <c r="M16" s="8"/>
      <c r="N16" s="6">
        <v>0</v>
      </c>
      <c r="O16" s="7" t="str">
        <f>IFERROR(N16/N446, "NA")</f>
        <v>NA</v>
      </c>
      <c r="P16" s="8"/>
      <c r="Q16" s="6">
        <v>0</v>
      </c>
      <c r="R16" s="7" t="str">
        <f>IFERROR(Q16/Q446, "NA")</f>
        <v>NA</v>
      </c>
      <c r="S16" s="8"/>
      <c r="T16" s="6">
        <v>0</v>
      </c>
      <c r="U16" s="7" t="str">
        <f>IFERROR(T16/T446, "NA")</f>
        <v>NA</v>
      </c>
      <c r="V16" s="8"/>
      <c r="W16" s="6">
        <v>0</v>
      </c>
      <c r="X16" s="7" t="str">
        <f>IFERROR(W16/W446, "NA")</f>
        <v>NA</v>
      </c>
      <c r="Y16" s="8"/>
      <c r="Z16" s="6">
        <v>0</v>
      </c>
      <c r="AA16" s="7" t="str">
        <f>IFERROR(Z16/Z446, "NA")</f>
        <v>NA</v>
      </c>
      <c r="AB16" s="8"/>
      <c r="AC16" s="6">
        <v>0</v>
      </c>
      <c r="AD16" s="7" t="str">
        <f>IFERROR(AC16/AC446, "NA")</f>
        <v>NA</v>
      </c>
      <c r="AE16" s="8"/>
      <c r="AF16" s="6">
        <v>0</v>
      </c>
      <c r="AG16" s="7" t="str">
        <f>IFERROR(AF16/AF446, "NA")</f>
        <v>NA</v>
      </c>
      <c r="AH16" s="8"/>
      <c r="AI16" s="6">
        <v>0</v>
      </c>
      <c r="AJ16" s="7" t="str">
        <f>IFERROR(AI16/AI446, "NA")</f>
        <v>NA</v>
      </c>
      <c r="AK16" s="6"/>
      <c r="AL16" s="9">
        <f t="shared" si="0"/>
        <v>0</v>
      </c>
      <c r="AM16" s="7" t="str">
        <f>IFERROR(AL16/AL446, "NA")</f>
        <v>NA</v>
      </c>
      <c r="AN16" s="6"/>
      <c r="AO16" s="6">
        <v>0</v>
      </c>
      <c r="AP16" s="7" t="str">
        <f>IFERROR(AO16/AO446, "NA")</f>
        <v>NA</v>
      </c>
      <c r="AQ16" s="6"/>
      <c r="AR16" s="9">
        <f t="shared" si="1"/>
        <v>0</v>
      </c>
    </row>
    <row r="17" spans="1:44" ht="16.5" hidden="1" customHeight="1" x14ac:dyDescent="0.3">
      <c r="A17" s="35" t="s">
        <v>455</v>
      </c>
      <c r="B17" s="6">
        <v>0</v>
      </c>
      <c r="C17" s="7" t="str">
        <f>IFERROR(B17/B446, "NA")</f>
        <v>NA</v>
      </c>
      <c r="D17" s="8"/>
      <c r="E17" s="6">
        <v>0</v>
      </c>
      <c r="F17" s="7" t="str">
        <f>IFERROR(E17/E446, "NA")</f>
        <v>NA</v>
      </c>
      <c r="G17" s="8"/>
      <c r="H17" s="6">
        <v>0</v>
      </c>
      <c r="I17" s="7" t="str">
        <f>IFERROR(H17/H446, "NA")</f>
        <v>NA</v>
      </c>
      <c r="J17" s="8"/>
      <c r="K17" s="6">
        <v>0</v>
      </c>
      <c r="L17" s="7" t="str">
        <f>IFERROR(K17/K446, "NA")</f>
        <v>NA</v>
      </c>
      <c r="M17" s="8"/>
      <c r="N17" s="6">
        <v>0</v>
      </c>
      <c r="O17" s="7" t="str">
        <f>IFERROR(N17/N446, "NA")</f>
        <v>NA</v>
      </c>
      <c r="P17" s="8"/>
      <c r="Q17" s="6">
        <v>0</v>
      </c>
      <c r="R17" s="7" t="str">
        <f>IFERROR(Q17/Q446, "NA")</f>
        <v>NA</v>
      </c>
      <c r="S17" s="8"/>
      <c r="T17" s="6">
        <v>0</v>
      </c>
      <c r="U17" s="7" t="str">
        <f>IFERROR(T17/T446, "NA")</f>
        <v>NA</v>
      </c>
      <c r="V17" s="8"/>
      <c r="W17" s="6">
        <v>0</v>
      </c>
      <c r="X17" s="7" t="str">
        <f>IFERROR(W17/W446, "NA")</f>
        <v>NA</v>
      </c>
      <c r="Y17" s="8"/>
      <c r="Z17" s="6">
        <v>0</v>
      </c>
      <c r="AA17" s="7" t="str">
        <f>IFERROR(Z17/Z446, "NA")</f>
        <v>NA</v>
      </c>
      <c r="AB17" s="8"/>
      <c r="AC17" s="6">
        <v>0</v>
      </c>
      <c r="AD17" s="7" t="str">
        <f>IFERROR(AC17/AC446, "NA")</f>
        <v>NA</v>
      </c>
      <c r="AE17" s="8"/>
      <c r="AF17" s="6">
        <v>0</v>
      </c>
      <c r="AG17" s="7" t="str">
        <f>IFERROR(AF17/AF446, "NA")</f>
        <v>NA</v>
      </c>
      <c r="AH17" s="8"/>
      <c r="AI17" s="6">
        <v>0</v>
      </c>
      <c r="AJ17" s="7" t="str">
        <f>IFERROR(AI17/AI446, "NA")</f>
        <v>NA</v>
      </c>
      <c r="AK17" s="6"/>
      <c r="AL17" s="9">
        <f t="shared" si="0"/>
        <v>0</v>
      </c>
      <c r="AM17" s="7" t="str">
        <f>IFERROR(AL17/AL446, "NA")</f>
        <v>NA</v>
      </c>
      <c r="AN17" s="6"/>
      <c r="AO17" s="6">
        <v>0</v>
      </c>
      <c r="AP17" s="7" t="str">
        <f>IFERROR(AO17/AO446, "NA")</f>
        <v>NA</v>
      </c>
      <c r="AQ17" s="6"/>
      <c r="AR17" s="9">
        <f t="shared" si="1"/>
        <v>0</v>
      </c>
    </row>
    <row r="18" spans="1:44" ht="16.5" customHeight="1" x14ac:dyDescent="0.3">
      <c r="A18" s="36" t="s">
        <v>92</v>
      </c>
      <c r="B18" s="11">
        <f>IFERROR(B10+B11+B12+B13+B14+B15+B16+B17, "NA")</f>
        <v>0</v>
      </c>
      <c r="C18" s="12" t="str">
        <f>IFERROR(B18/B446, "NA")</f>
        <v>NA</v>
      </c>
      <c r="D18" s="2"/>
      <c r="E18" s="11">
        <f>IFERROR(E10+E11+E12+E13+E14+E15+E16+E17, "NA")</f>
        <v>0</v>
      </c>
      <c r="F18" s="12" t="str">
        <f>IFERROR(E18/E446, "NA")</f>
        <v>NA</v>
      </c>
      <c r="G18" s="2"/>
      <c r="H18" s="11">
        <f>IFERROR(H10+H11+H12+H13+H14+H15+H16+H17, "NA")</f>
        <v>0</v>
      </c>
      <c r="I18" s="12" t="str">
        <f>IFERROR(H18/H446, "NA")</f>
        <v>NA</v>
      </c>
      <c r="J18" s="2"/>
      <c r="K18" s="11">
        <f>IFERROR(K10+K11+K12+K13+K14+K15+K16+K17, "NA")</f>
        <v>0</v>
      </c>
      <c r="L18" s="12" t="str">
        <f>IFERROR(K18/K446, "NA")</f>
        <v>NA</v>
      </c>
      <c r="M18" s="2"/>
      <c r="N18" s="11">
        <f>IFERROR(N10+N11+N12+N13+N14+N15+N16+N17, "NA")</f>
        <v>0</v>
      </c>
      <c r="O18" s="12" t="str">
        <f>IFERROR(N18/N446, "NA")</f>
        <v>NA</v>
      </c>
      <c r="P18" s="2"/>
      <c r="Q18" s="11">
        <f>IFERROR(Q10+Q11+Q12+Q13+Q14+Q15+Q16+Q17, "NA")</f>
        <v>0</v>
      </c>
      <c r="R18" s="12" t="str">
        <f>IFERROR(Q18/Q446, "NA")</f>
        <v>NA</v>
      </c>
      <c r="S18" s="2"/>
      <c r="T18" s="11">
        <f>IFERROR(T10+T11+T12+T13+T14+T15+T16+T17, "NA")</f>
        <v>0</v>
      </c>
      <c r="U18" s="12" t="str">
        <f>IFERROR(T18/T446, "NA")</f>
        <v>NA</v>
      </c>
      <c r="V18" s="2"/>
      <c r="W18" s="11">
        <f>IFERROR(W10+W11+W12+W13+W14+W15+W16+W17, "NA")</f>
        <v>0</v>
      </c>
      <c r="X18" s="12" t="str">
        <f>IFERROR(W18/W446, "NA")</f>
        <v>NA</v>
      </c>
      <c r="Y18" s="2"/>
      <c r="Z18" s="11">
        <f>IFERROR(Z10+Z11+Z12+Z13+Z14+Z15+Z16+Z17, "NA")</f>
        <v>0</v>
      </c>
      <c r="AA18" s="12" t="str">
        <f>IFERROR(Z18/Z446, "NA")</f>
        <v>NA</v>
      </c>
      <c r="AB18" s="2"/>
      <c r="AC18" s="11">
        <f>IFERROR(AC10+AC11+AC12+AC13+AC14+AC15+AC16+AC17, "NA")</f>
        <v>0</v>
      </c>
      <c r="AD18" s="12" t="str">
        <f>IFERROR(AC18/AC446, "NA")</f>
        <v>NA</v>
      </c>
      <c r="AE18" s="2"/>
      <c r="AF18" s="11">
        <f>IFERROR(AF10+AF11+AF12+AF13+AF14+AF15+AF16+AF17, "NA")</f>
        <v>0</v>
      </c>
      <c r="AG18" s="12" t="str">
        <f>IFERROR(AF18/AF446, "NA")</f>
        <v>NA</v>
      </c>
      <c r="AH18" s="2"/>
      <c r="AI18" s="11">
        <f>IFERROR(AI10+AI11+AI12+AI13+AI14+AI15+AI16+AI17, "NA")</f>
        <v>0</v>
      </c>
      <c r="AJ18" s="12" t="str">
        <f>IFERROR(AI18/AI446, "NA")</f>
        <v>NA</v>
      </c>
      <c r="AK18" s="2"/>
      <c r="AL18" s="11">
        <f t="shared" si="0"/>
        <v>0</v>
      </c>
      <c r="AM18" s="12" t="str">
        <f>IFERROR(AL18/AL446, "NA")</f>
        <v>NA</v>
      </c>
      <c r="AN18" s="2"/>
      <c r="AO18" s="11">
        <f>IFERROR(AO10+AO11+AO12+AO13+AO14+AO15+AO16+AO17, "NA")</f>
        <v>0</v>
      </c>
      <c r="AP18" s="12" t="str">
        <f>IFERROR(AO18/AO446, "NA")</f>
        <v>NA</v>
      </c>
      <c r="AQ18" s="2"/>
      <c r="AR18" s="11">
        <f t="shared" si="1"/>
        <v>0</v>
      </c>
    </row>
    <row r="19" spans="1:44" ht="16.5" hidden="1" customHeight="1" x14ac:dyDescent="0.3">
      <c r="A19" s="33" t="s">
        <v>456</v>
      </c>
      <c r="B19" s="6">
        <v>0</v>
      </c>
      <c r="C19" s="7" t="str">
        <f>IFERROR(B19/B446, "NA")</f>
        <v>NA</v>
      </c>
      <c r="D19" s="8"/>
      <c r="E19" s="6">
        <v>0</v>
      </c>
      <c r="F19" s="7" t="str">
        <f>IFERROR(E19/E446, "NA")</f>
        <v>NA</v>
      </c>
      <c r="G19" s="8"/>
      <c r="H19" s="6">
        <v>0</v>
      </c>
      <c r="I19" s="7" t="str">
        <f>IFERROR(H19/H446, "NA")</f>
        <v>NA</v>
      </c>
      <c r="J19" s="8"/>
      <c r="K19" s="6">
        <v>0</v>
      </c>
      <c r="L19" s="7" t="str">
        <f>IFERROR(K19/K446, "NA")</f>
        <v>NA</v>
      </c>
      <c r="M19" s="8"/>
      <c r="N19" s="6">
        <v>0</v>
      </c>
      <c r="O19" s="7" t="str">
        <f>IFERROR(N19/N446, "NA")</f>
        <v>NA</v>
      </c>
      <c r="P19" s="8"/>
      <c r="Q19" s="6">
        <v>0</v>
      </c>
      <c r="R19" s="7" t="str">
        <f>IFERROR(Q19/Q446, "NA")</f>
        <v>NA</v>
      </c>
      <c r="S19" s="8"/>
      <c r="T19" s="6">
        <v>0</v>
      </c>
      <c r="U19" s="7" t="str">
        <f>IFERROR(T19/T446, "NA")</f>
        <v>NA</v>
      </c>
      <c r="V19" s="8"/>
      <c r="W19" s="6">
        <v>0</v>
      </c>
      <c r="X19" s="7" t="str">
        <f>IFERROR(W19/W446, "NA")</f>
        <v>NA</v>
      </c>
      <c r="Y19" s="8"/>
      <c r="Z19" s="6">
        <v>0</v>
      </c>
      <c r="AA19" s="7" t="str">
        <f>IFERROR(Z19/Z446, "NA")</f>
        <v>NA</v>
      </c>
      <c r="AB19" s="8"/>
      <c r="AC19" s="6">
        <v>0</v>
      </c>
      <c r="AD19" s="7" t="str">
        <f>IFERROR(AC19/AC446, "NA")</f>
        <v>NA</v>
      </c>
      <c r="AE19" s="8"/>
      <c r="AF19" s="6">
        <v>0</v>
      </c>
      <c r="AG19" s="7" t="str">
        <f>IFERROR(AF19/AF446, "NA")</f>
        <v>NA</v>
      </c>
      <c r="AH19" s="8"/>
      <c r="AI19" s="6">
        <v>0</v>
      </c>
      <c r="AJ19" s="7" t="str">
        <f>IFERROR(AI19/AI446, "NA")</f>
        <v>NA</v>
      </c>
      <c r="AK19" s="6"/>
      <c r="AL19" s="9">
        <f t="shared" si="0"/>
        <v>0</v>
      </c>
      <c r="AM19" s="7" t="str">
        <f>IFERROR(AL19/AL446, "NA")</f>
        <v>NA</v>
      </c>
      <c r="AN19" s="6"/>
      <c r="AO19" s="6">
        <v>0</v>
      </c>
      <c r="AP19" s="7" t="str">
        <f>IFERROR(AO19/AO446, "NA")</f>
        <v>NA</v>
      </c>
      <c r="AQ19" s="6"/>
      <c r="AR19" s="9">
        <f t="shared" si="1"/>
        <v>0</v>
      </c>
    </row>
    <row r="20" spans="1:44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  <c r="AE20" s="4"/>
      <c r="AF20" s="2"/>
      <c r="AG20" s="3"/>
      <c r="AH20" s="4"/>
      <c r="AI20" s="2"/>
      <c r="AJ20" s="3"/>
      <c r="AK20" s="2"/>
      <c r="AL20" s="2"/>
      <c r="AM20" s="3"/>
      <c r="AN20" s="2"/>
      <c r="AO20" s="2"/>
      <c r="AP20" s="3"/>
      <c r="AQ20" s="2"/>
      <c r="AR20" s="2"/>
    </row>
    <row r="21" spans="1:44" ht="16.5" hidden="1" customHeight="1" x14ac:dyDescent="0.3">
      <c r="A21" s="35" t="s">
        <v>457</v>
      </c>
      <c r="B21" s="6">
        <v>0</v>
      </c>
      <c r="C21" s="7" t="str">
        <f>IFERROR(B21/B446, "NA")</f>
        <v>NA</v>
      </c>
      <c r="D21" s="8"/>
      <c r="E21" s="6">
        <v>0</v>
      </c>
      <c r="F21" s="7" t="str">
        <f>IFERROR(E21/E446, "NA")</f>
        <v>NA</v>
      </c>
      <c r="G21" s="8"/>
      <c r="H21" s="6">
        <v>0</v>
      </c>
      <c r="I21" s="7" t="str">
        <f>IFERROR(H21/H446, "NA")</f>
        <v>NA</v>
      </c>
      <c r="J21" s="8"/>
      <c r="K21" s="6">
        <v>0</v>
      </c>
      <c r="L21" s="7" t="str">
        <f>IFERROR(K21/K446, "NA")</f>
        <v>NA</v>
      </c>
      <c r="M21" s="8"/>
      <c r="N21" s="6">
        <v>0</v>
      </c>
      <c r="O21" s="7" t="str">
        <f>IFERROR(N21/N446, "NA")</f>
        <v>NA</v>
      </c>
      <c r="P21" s="8"/>
      <c r="Q21" s="6">
        <v>0</v>
      </c>
      <c r="R21" s="7" t="str">
        <f>IFERROR(Q21/Q446, "NA")</f>
        <v>NA</v>
      </c>
      <c r="S21" s="8"/>
      <c r="T21" s="6">
        <v>0</v>
      </c>
      <c r="U21" s="7" t="str">
        <f>IFERROR(T21/T446, "NA")</f>
        <v>NA</v>
      </c>
      <c r="V21" s="8"/>
      <c r="W21" s="6">
        <v>0</v>
      </c>
      <c r="X21" s="7" t="str">
        <f>IFERROR(W21/W446, "NA")</f>
        <v>NA</v>
      </c>
      <c r="Y21" s="8"/>
      <c r="Z21" s="6">
        <v>0</v>
      </c>
      <c r="AA21" s="7" t="str">
        <f>IFERROR(Z21/Z446, "NA")</f>
        <v>NA</v>
      </c>
      <c r="AB21" s="8"/>
      <c r="AC21" s="6">
        <v>0</v>
      </c>
      <c r="AD21" s="7" t="str">
        <f>IFERROR(AC21/AC446, "NA")</f>
        <v>NA</v>
      </c>
      <c r="AE21" s="8"/>
      <c r="AF21" s="6">
        <v>0</v>
      </c>
      <c r="AG21" s="7" t="str">
        <f>IFERROR(AF21/AF446, "NA")</f>
        <v>NA</v>
      </c>
      <c r="AH21" s="8"/>
      <c r="AI21" s="6">
        <v>0</v>
      </c>
      <c r="AJ21" s="7" t="str">
        <f>IFERROR(AI21/AI446, "NA")</f>
        <v>NA</v>
      </c>
      <c r="AK21" s="6"/>
      <c r="AL21" s="9">
        <f t="shared" ref="AL21:AL29" si="2">IFERROR(B21+E21+H21+K21+N21+Q21+T21+W21+Z21+AC21+AF21+AI21, "NA")</f>
        <v>0</v>
      </c>
      <c r="AM21" s="7" t="str">
        <f>IFERROR(AL21/AL446, "NA")</f>
        <v>NA</v>
      </c>
      <c r="AN21" s="6"/>
      <c r="AO21" s="6">
        <v>0</v>
      </c>
      <c r="AP21" s="7" t="str">
        <f>IFERROR(AO21/AO446, "NA")</f>
        <v>NA</v>
      </c>
      <c r="AQ21" s="6"/>
      <c r="AR21" s="9">
        <f t="shared" ref="AR21:AR29" si="3">IFERROR(AL21-AO21, "NA")</f>
        <v>0</v>
      </c>
    </row>
    <row r="22" spans="1:44" ht="16.5" hidden="1" customHeight="1" x14ac:dyDescent="0.3">
      <c r="A22" s="35" t="s">
        <v>458</v>
      </c>
      <c r="B22" s="6">
        <v>0</v>
      </c>
      <c r="C22" s="7" t="str">
        <f>IFERROR(B22/B446, "NA")</f>
        <v>NA</v>
      </c>
      <c r="D22" s="8"/>
      <c r="E22" s="6">
        <v>0</v>
      </c>
      <c r="F22" s="7" t="str">
        <f>IFERROR(E22/E446, "NA")</f>
        <v>NA</v>
      </c>
      <c r="G22" s="8"/>
      <c r="H22" s="6">
        <v>0</v>
      </c>
      <c r="I22" s="7" t="str">
        <f>IFERROR(H22/H446, "NA")</f>
        <v>NA</v>
      </c>
      <c r="J22" s="8"/>
      <c r="K22" s="6">
        <v>0</v>
      </c>
      <c r="L22" s="7" t="str">
        <f>IFERROR(K22/K446, "NA")</f>
        <v>NA</v>
      </c>
      <c r="M22" s="8"/>
      <c r="N22" s="6">
        <v>0</v>
      </c>
      <c r="O22" s="7" t="str">
        <f>IFERROR(N22/N446, "NA")</f>
        <v>NA</v>
      </c>
      <c r="P22" s="8"/>
      <c r="Q22" s="6">
        <v>0</v>
      </c>
      <c r="R22" s="7" t="str">
        <f>IFERROR(Q22/Q446, "NA")</f>
        <v>NA</v>
      </c>
      <c r="S22" s="8"/>
      <c r="T22" s="6">
        <v>0</v>
      </c>
      <c r="U22" s="7" t="str">
        <f>IFERROR(T22/T446, "NA")</f>
        <v>NA</v>
      </c>
      <c r="V22" s="8"/>
      <c r="W22" s="6">
        <v>0</v>
      </c>
      <c r="X22" s="7" t="str">
        <f>IFERROR(W22/W446, "NA")</f>
        <v>NA</v>
      </c>
      <c r="Y22" s="8"/>
      <c r="Z22" s="6">
        <v>0</v>
      </c>
      <c r="AA22" s="7" t="str">
        <f>IFERROR(Z22/Z446, "NA")</f>
        <v>NA</v>
      </c>
      <c r="AB22" s="8"/>
      <c r="AC22" s="6">
        <v>0</v>
      </c>
      <c r="AD22" s="7" t="str">
        <f>IFERROR(AC22/AC446, "NA")</f>
        <v>NA</v>
      </c>
      <c r="AE22" s="8"/>
      <c r="AF22" s="6">
        <v>0</v>
      </c>
      <c r="AG22" s="7" t="str">
        <f>IFERROR(AF22/AF446, "NA")</f>
        <v>NA</v>
      </c>
      <c r="AH22" s="8"/>
      <c r="AI22" s="6">
        <v>0</v>
      </c>
      <c r="AJ22" s="7" t="str">
        <f>IFERROR(AI22/AI446, "NA")</f>
        <v>NA</v>
      </c>
      <c r="AK22" s="6"/>
      <c r="AL22" s="9">
        <f t="shared" si="2"/>
        <v>0</v>
      </c>
      <c r="AM22" s="7" t="str">
        <f>IFERROR(AL22/AL446, "NA")</f>
        <v>NA</v>
      </c>
      <c r="AN22" s="6"/>
      <c r="AO22" s="6">
        <v>0</v>
      </c>
      <c r="AP22" s="7" t="str">
        <f>IFERROR(AO22/AO446, "NA")</f>
        <v>NA</v>
      </c>
      <c r="AQ22" s="6"/>
      <c r="AR22" s="9">
        <f t="shared" si="3"/>
        <v>0</v>
      </c>
    </row>
    <row r="23" spans="1:44" ht="16.5" hidden="1" customHeight="1" x14ac:dyDescent="0.3">
      <c r="A23" s="35" t="s">
        <v>459</v>
      </c>
      <c r="B23" s="6">
        <v>0</v>
      </c>
      <c r="C23" s="7" t="str">
        <f>IFERROR(B23/B446, "NA")</f>
        <v>NA</v>
      </c>
      <c r="D23" s="8"/>
      <c r="E23" s="6">
        <v>0</v>
      </c>
      <c r="F23" s="7" t="str">
        <f>IFERROR(E23/E446, "NA")</f>
        <v>NA</v>
      </c>
      <c r="G23" s="8"/>
      <c r="H23" s="6">
        <v>0</v>
      </c>
      <c r="I23" s="7" t="str">
        <f>IFERROR(H23/H446, "NA")</f>
        <v>NA</v>
      </c>
      <c r="J23" s="8"/>
      <c r="K23" s="6">
        <v>0</v>
      </c>
      <c r="L23" s="7" t="str">
        <f>IFERROR(K23/K446, "NA")</f>
        <v>NA</v>
      </c>
      <c r="M23" s="8"/>
      <c r="N23" s="6">
        <v>0</v>
      </c>
      <c r="O23" s="7" t="str">
        <f>IFERROR(N23/N446, "NA")</f>
        <v>NA</v>
      </c>
      <c r="P23" s="8"/>
      <c r="Q23" s="6">
        <v>0</v>
      </c>
      <c r="R23" s="7" t="str">
        <f>IFERROR(Q23/Q446, "NA")</f>
        <v>NA</v>
      </c>
      <c r="S23" s="8"/>
      <c r="T23" s="6">
        <v>0</v>
      </c>
      <c r="U23" s="7" t="str">
        <f>IFERROR(T23/T446, "NA")</f>
        <v>NA</v>
      </c>
      <c r="V23" s="8"/>
      <c r="W23" s="6">
        <v>0</v>
      </c>
      <c r="X23" s="7" t="str">
        <f>IFERROR(W23/W446, "NA")</f>
        <v>NA</v>
      </c>
      <c r="Y23" s="8"/>
      <c r="Z23" s="6">
        <v>0</v>
      </c>
      <c r="AA23" s="7" t="str">
        <f>IFERROR(Z23/Z446, "NA")</f>
        <v>NA</v>
      </c>
      <c r="AB23" s="8"/>
      <c r="AC23" s="6">
        <v>0</v>
      </c>
      <c r="AD23" s="7" t="str">
        <f>IFERROR(AC23/AC446, "NA")</f>
        <v>NA</v>
      </c>
      <c r="AE23" s="8"/>
      <c r="AF23" s="6">
        <v>0</v>
      </c>
      <c r="AG23" s="7" t="str">
        <f>IFERROR(AF23/AF446, "NA")</f>
        <v>NA</v>
      </c>
      <c r="AH23" s="8"/>
      <c r="AI23" s="6">
        <v>0</v>
      </c>
      <c r="AJ23" s="7" t="str">
        <f>IFERROR(AI23/AI446, "NA")</f>
        <v>NA</v>
      </c>
      <c r="AK23" s="6"/>
      <c r="AL23" s="9">
        <f t="shared" si="2"/>
        <v>0</v>
      </c>
      <c r="AM23" s="7" t="str">
        <f>IFERROR(AL23/AL446, "NA")</f>
        <v>NA</v>
      </c>
      <c r="AN23" s="6"/>
      <c r="AO23" s="6">
        <v>0</v>
      </c>
      <c r="AP23" s="7" t="str">
        <f>IFERROR(AO23/AO446, "NA")</f>
        <v>NA</v>
      </c>
      <c r="AQ23" s="6"/>
      <c r="AR23" s="9">
        <f t="shared" si="3"/>
        <v>0</v>
      </c>
    </row>
    <row r="24" spans="1:44" ht="16.5" hidden="1" customHeight="1" x14ac:dyDescent="0.3">
      <c r="A24" s="35" t="s">
        <v>460</v>
      </c>
      <c r="B24" s="6">
        <v>0</v>
      </c>
      <c r="C24" s="7" t="str">
        <f>IFERROR(B24/B446, "NA")</f>
        <v>NA</v>
      </c>
      <c r="D24" s="8"/>
      <c r="E24" s="6">
        <v>0</v>
      </c>
      <c r="F24" s="7" t="str">
        <f>IFERROR(E24/E446, "NA")</f>
        <v>NA</v>
      </c>
      <c r="G24" s="8"/>
      <c r="H24" s="6">
        <v>0</v>
      </c>
      <c r="I24" s="7" t="str">
        <f>IFERROR(H24/H446, "NA")</f>
        <v>NA</v>
      </c>
      <c r="J24" s="8"/>
      <c r="K24" s="6">
        <v>0</v>
      </c>
      <c r="L24" s="7" t="str">
        <f>IFERROR(K24/K446, "NA")</f>
        <v>NA</v>
      </c>
      <c r="M24" s="8"/>
      <c r="N24" s="6">
        <v>0</v>
      </c>
      <c r="O24" s="7" t="str">
        <f>IFERROR(N24/N446, "NA")</f>
        <v>NA</v>
      </c>
      <c r="P24" s="8"/>
      <c r="Q24" s="6">
        <v>0</v>
      </c>
      <c r="R24" s="7" t="str">
        <f>IFERROR(Q24/Q446, "NA")</f>
        <v>NA</v>
      </c>
      <c r="S24" s="8"/>
      <c r="T24" s="6">
        <v>0</v>
      </c>
      <c r="U24" s="7" t="str">
        <f>IFERROR(T24/T446, "NA")</f>
        <v>NA</v>
      </c>
      <c r="V24" s="8"/>
      <c r="W24" s="6">
        <v>0</v>
      </c>
      <c r="X24" s="7" t="str">
        <f>IFERROR(W24/W446, "NA")</f>
        <v>NA</v>
      </c>
      <c r="Y24" s="8"/>
      <c r="Z24" s="6">
        <v>0</v>
      </c>
      <c r="AA24" s="7" t="str">
        <f>IFERROR(Z24/Z446, "NA")</f>
        <v>NA</v>
      </c>
      <c r="AB24" s="8"/>
      <c r="AC24" s="6">
        <v>0</v>
      </c>
      <c r="AD24" s="7" t="str">
        <f>IFERROR(AC24/AC446, "NA")</f>
        <v>NA</v>
      </c>
      <c r="AE24" s="8"/>
      <c r="AF24" s="6">
        <v>0</v>
      </c>
      <c r="AG24" s="7" t="str">
        <f>IFERROR(AF24/AF446, "NA")</f>
        <v>NA</v>
      </c>
      <c r="AH24" s="8"/>
      <c r="AI24" s="6">
        <v>0</v>
      </c>
      <c r="AJ24" s="7" t="str">
        <f>IFERROR(AI24/AI446, "NA")</f>
        <v>NA</v>
      </c>
      <c r="AK24" s="6"/>
      <c r="AL24" s="9">
        <f t="shared" si="2"/>
        <v>0</v>
      </c>
      <c r="AM24" s="7" t="str">
        <f>IFERROR(AL24/AL446, "NA")</f>
        <v>NA</v>
      </c>
      <c r="AN24" s="6"/>
      <c r="AO24" s="6">
        <v>0</v>
      </c>
      <c r="AP24" s="7" t="str">
        <f>IFERROR(AO24/AO446, "NA")</f>
        <v>NA</v>
      </c>
      <c r="AQ24" s="6"/>
      <c r="AR24" s="9">
        <f t="shared" si="3"/>
        <v>0</v>
      </c>
    </row>
    <row r="25" spans="1:44" ht="16.5" hidden="1" customHeight="1" x14ac:dyDescent="0.3">
      <c r="A25" s="35" t="s">
        <v>461</v>
      </c>
      <c r="B25" s="6">
        <v>0</v>
      </c>
      <c r="C25" s="7" t="str">
        <f>IFERROR(B25/B446, "NA")</f>
        <v>NA</v>
      </c>
      <c r="D25" s="8"/>
      <c r="E25" s="6">
        <v>0</v>
      </c>
      <c r="F25" s="7" t="str">
        <f>IFERROR(E25/E446, "NA")</f>
        <v>NA</v>
      </c>
      <c r="G25" s="8"/>
      <c r="H25" s="6">
        <v>0</v>
      </c>
      <c r="I25" s="7" t="str">
        <f>IFERROR(H25/H446, "NA")</f>
        <v>NA</v>
      </c>
      <c r="J25" s="8"/>
      <c r="K25" s="6">
        <v>0</v>
      </c>
      <c r="L25" s="7" t="str">
        <f>IFERROR(K25/K446, "NA")</f>
        <v>NA</v>
      </c>
      <c r="M25" s="8"/>
      <c r="N25" s="6">
        <v>0</v>
      </c>
      <c r="O25" s="7" t="str">
        <f>IFERROR(N25/N446, "NA")</f>
        <v>NA</v>
      </c>
      <c r="P25" s="8"/>
      <c r="Q25" s="6">
        <v>0</v>
      </c>
      <c r="R25" s="7" t="str">
        <f>IFERROR(Q25/Q446, "NA")</f>
        <v>NA</v>
      </c>
      <c r="S25" s="8"/>
      <c r="T25" s="6">
        <v>0</v>
      </c>
      <c r="U25" s="7" t="str">
        <f>IFERROR(T25/T446, "NA")</f>
        <v>NA</v>
      </c>
      <c r="V25" s="8"/>
      <c r="W25" s="6">
        <v>0</v>
      </c>
      <c r="X25" s="7" t="str">
        <f>IFERROR(W25/W446, "NA")</f>
        <v>NA</v>
      </c>
      <c r="Y25" s="8"/>
      <c r="Z25" s="6">
        <v>0</v>
      </c>
      <c r="AA25" s="7" t="str">
        <f>IFERROR(Z25/Z446, "NA")</f>
        <v>NA</v>
      </c>
      <c r="AB25" s="8"/>
      <c r="AC25" s="6">
        <v>0</v>
      </c>
      <c r="AD25" s="7" t="str">
        <f>IFERROR(AC25/AC446, "NA")</f>
        <v>NA</v>
      </c>
      <c r="AE25" s="8"/>
      <c r="AF25" s="6">
        <v>0</v>
      </c>
      <c r="AG25" s="7" t="str">
        <f>IFERROR(AF25/AF446, "NA")</f>
        <v>NA</v>
      </c>
      <c r="AH25" s="8"/>
      <c r="AI25" s="6">
        <v>0</v>
      </c>
      <c r="AJ25" s="7" t="str">
        <f>IFERROR(AI25/AI446, "NA")</f>
        <v>NA</v>
      </c>
      <c r="AK25" s="6"/>
      <c r="AL25" s="9">
        <f t="shared" si="2"/>
        <v>0</v>
      </c>
      <c r="AM25" s="7" t="str">
        <f>IFERROR(AL25/AL446, "NA")</f>
        <v>NA</v>
      </c>
      <c r="AN25" s="6"/>
      <c r="AO25" s="6">
        <v>0</v>
      </c>
      <c r="AP25" s="7" t="str">
        <f>IFERROR(AO25/AO446, "NA")</f>
        <v>NA</v>
      </c>
      <c r="AQ25" s="6"/>
      <c r="AR25" s="9">
        <f t="shared" si="3"/>
        <v>0</v>
      </c>
    </row>
    <row r="26" spans="1:44" ht="16.5" hidden="1" customHeight="1" x14ac:dyDescent="0.3">
      <c r="A26" s="35" t="s">
        <v>462</v>
      </c>
      <c r="B26" s="6">
        <v>0</v>
      </c>
      <c r="C26" s="7" t="str">
        <f>IFERROR(B26/B446, "NA")</f>
        <v>NA</v>
      </c>
      <c r="D26" s="8"/>
      <c r="E26" s="6">
        <v>0</v>
      </c>
      <c r="F26" s="7" t="str">
        <f>IFERROR(E26/E446, "NA")</f>
        <v>NA</v>
      </c>
      <c r="G26" s="8"/>
      <c r="H26" s="6">
        <v>0</v>
      </c>
      <c r="I26" s="7" t="str">
        <f>IFERROR(H26/H446, "NA")</f>
        <v>NA</v>
      </c>
      <c r="J26" s="8"/>
      <c r="K26" s="6">
        <v>0</v>
      </c>
      <c r="L26" s="7" t="str">
        <f>IFERROR(K26/K446, "NA")</f>
        <v>NA</v>
      </c>
      <c r="M26" s="8"/>
      <c r="N26" s="6">
        <v>0</v>
      </c>
      <c r="O26" s="7" t="str">
        <f>IFERROR(N26/N446, "NA")</f>
        <v>NA</v>
      </c>
      <c r="P26" s="8"/>
      <c r="Q26" s="6">
        <v>0</v>
      </c>
      <c r="R26" s="7" t="str">
        <f>IFERROR(Q26/Q446, "NA")</f>
        <v>NA</v>
      </c>
      <c r="S26" s="8"/>
      <c r="T26" s="6">
        <v>0</v>
      </c>
      <c r="U26" s="7" t="str">
        <f>IFERROR(T26/T446, "NA")</f>
        <v>NA</v>
      </c>
      <c r="V26" s="8"/>
      <c r="W26" s="6">
        <v>0</v>
      </c>
      <c r="X26" s="7" t="str">
        <f>IFERROR(W26/W446, "NA")</f>
        <v>NA</v>
      </c>
      <c r="Y26" s="8"/>
      <c r="Z26" s="6">
        <v>0</v>
      </c>
      <c r="AA26" s="7" t="str">
        <f>IFERROR(Z26/Z446, "NA")</f>
        <v>NA</v>
      </c>
      <c r="AB26" s="8"/>
      <c r="AC26" s="6">
        <v>0</v>
      </c>
      <c r="AD26" s="7" t="str">
        <f>IFERROR(AC26/AC446, "NA")</f>
        <v>NA</v>
      </c>
      <c r="AE26" s="8"/>
      <c r="AF26" s="6">
        <v>0</v>
      </c>
      <c r="AG26" s="7" t="str">
        <f>IFERROR(AF26/AF446, "NA")</f>
        <v>NA</v>
      </c>
      <c r="AH26" s="8"/>
      <c r="AI26" s="6">
        <v>0</v>
      </c>
      <c r="AJ26" s="7" t="str">
        <f>IFERROR(AI26/AI446, "NA")</f>
        <v>NA</v>
      </c>
      <c r="AK26" s="6"/>
      <c r="AL26" s="9">
        <f t="shared" si="2"/>
        <v>0</v>
      </c>
      <c r="AM26" s="7" t="str">
        <f>IFERROR(AL26/AL446, "NA")</f>
        <v>NA</v>
      </c>
      <c r="AN26" s="6"/>
      <c r="AO26" s="6">
        <v>0</v>
      </c>
      <c r="AP26" s="7" t="str">
        <f>IFERROR(AO26/AO446, "NA")</f>
        <v>NA</v>
      </c>
      <c r="AQ26" s="6"/>
      <c r="AR26" s="9">
        <f t="shared" si="3"/>
        <v>0</v>
      </c>
    </row>
    <row r="27" spans="1:44" ht="16.5" hidden="1" customHeight="1" x14ac:dyDescent="0.3">
      <c r="A27" s="35" t="s">
        <v>463</v>
      </c>
      <c r="B27" s="6">
        <v>0</v>
      </c>
      <c r="C27" s="7" t="str">
        <f>IFERROR(B27/B446, "NA")</f>
        <v>NA</v>
      </c>
      <c r="D27" s="8"/>
      <c r="E27" s="6">
        <v>0</v>
      </c>
      <c r="F27" s="7" t="str">
        <f>IFERROR(E27/E446, "NA")</f>
        <v>NA</v>
      </c>
      <c r="G27" s="8"/>
      <c r="H27" s="6">
        <v>0</v>
      </c>
      <c r="I27" s="7" t="str">
        <f>IFERROR(H27/H446, "NA")</f>
        <v>NA</v>
      </c>
      <c r="J27" s="8"/>
      <c r="K27" s="6">
        <v>0</v>
      </c>
      <c r="L27" s="7" t="str">
        <f>IFERROR(K27/K446, "NA")</f>
        <v>NA</v>
      </c>
      <c r="M27" s="8"/>
      <c r="N27" s="6">
        <v>0</v>
      </c>
      <c r="O27" s="7" t="str">
        <f>IFERROR(N27/N446, "NA")</f>
        <v>NA</v>
      </c>
      <c r="P27" s="8"/>
      <c r="Q27" s="6">
        <v>0</v>
      </c>
      <c r="R27" s="7" t="str">
        <f>IFERROR(Q27/Q446, "NA")</f>
        <v>NA</v>
      </c>
      <c r="S27" s="8"/>
      <c r="T27" s="6">
        <v>0</v>
      </c>
      <c r="U27" s="7" t="str">
        <f>IFERROR(T27/T446, "NA")</f>
        <v>NA</v>
      </c>
      <c r="V27" s="8"/>
      <c r="W27" s="6">
        <v>0</v>
      </c>
      <c r="X27" s="7" t="str">
        <f>IFERROR(W27/W446, "NA")</f>
        <v>NA</v>
      </c>
      <c r="Y27" s="8"/>
      <c r="Z27" s="6">
        <v>0</v>
      </c>
      <c r="AA27" s="7" t="str">
        <f>IFERROR(Z27/Z446, "NA")</f>
        <v>NA</v>
      </c>
      <c r="AB27" s="8"/>
      <c r="AC27" s="6">
        <v>0</v>
      </c>
      <c r="AD27" s="7" t="str">
        <f>IFERROR(AC27/AC446, "NA")</f>
        <v>NA</v>
      </c>
      <c r="AE27" s="8"/>
      <c r="AF27" s="6">
        <v>0</v>
      </c>
      <c r="AG27" s="7" t="str">
        <f>IFERROR(AF27/AF446, "NA")</f>
        <v>NA</v>
      </c>
      <c r="AH27" s="8"/>
      <c r="AI27" s="6">
        <v>0</v>
      </c>
      <c r="AJ27" s="7" t="str">
        <f>IFERROR(AI27/AI446, "NA")</f>
        <v>NA</v>
      </c>
      <c r="AK27" s="6"/>
      <c r="AL27" s="9">
        <f t="shared" si="2"/>
        <v>0</v>
      </c>
      <c r="AM27" s="7" t="str">
        <f>IFERROR(AL27/AL446, "NA")</f>
        <v>NA</v>
      </c>
      <c r="AN27" s="6"/>
      <c r="AO27" s="6">
        <v>0</v>
      </c>
      <c r="AP27" s="7" t="str">
        <f>IFERROR(AO27/AO446, "NA")</f>
        <v>NA</v>
      </c>
      <c r="AQ27" s="6"/>
      <c r="AR27" s="9">
        <f t="shared" si="3"/>
        <v>0</v>
      </c>
    </row>
    <row r="28" spans="1:44" ht="16.5" hidden="1" customHeight="1" x14ac:dyDescent="0.3">
      <c r="A28" s="35" t="s">
        <v>464</v>
      </c>
      <c r="B28" s="6">
        <v>0</v>
      </c>
      <c r="C28" s="7" t="str">
        <f>IFERROR(B28/B446, "NA")</f>
        <v>NA</v>
      </c>
      <c r="D28" s="8"/>
      <c r="E28" s="6">
        <v>0</v>
      </c>
      <c r="F28" s="7" t="str">
        <f>IFERROR(E28/E446, "NA")</f>
        <v>NA</v>
      </c>
      <c r="G28" s="8"/>
      <c r="H28" s="6">
        <v>0</v>
      </c>
      <c r="I28" s="7" t="str">
        <f>IFERROR(H28/H446, "NA")</f>
        <v>NA</v>
      </c>
      <c r="J28" s="8"/>
      <c r="K28" s="6">
        <v>0</v>
      </c>
      <c r="L28" s="7" t="str">
        <f>IFERROR(K28/K446, "NA")</f>
        <v>NA</v>
      </c>
      <c r="M28" s="8"/>
      <c r="N28" s="6">
        <v>0</v>
      </c>
      <c r="O28" s="7" t="str">
        <f>IFERROR(N28/N446, "NA")</f>
        <v>NA</v>
      </c>
      <c r="P28" s="8"/>
      <c r="Q28" s="6">
        <v>0</v>
      </c>
      <c r="R28" s="7" t="str">
        <f>IFERROR(Q28/Q446, "NA")</f>
        <v>NA</v>
      </c>
      <c r="S28" s="8"/>
      <c r="T28" s="6">
        <v>0</v>
      </c>
      <c r="U28" s="7" t="str">
        <f>IFERROR(T28/T446, "NA")</f>
        <v>NA</v>
      </c>
      <c r="V28" s="8"/>
      <c r="W28" s="6">
        <v>0</v>
      </c>
      <c r="X28" s="7" t="str">
        <f>IFERROR(W28/W446, "NA")</f>
        <v>NA</v>
      </c>
      <c r="Y28" s="8"/>
      <c r="Z28" s="6">
        <v>0</v>
      </c>
      <c r="AA28" s="7" t="str">
        <f>IFERROR(Z28/Z446, "NA")</f>
        <v>NA</v>
      </c>
      <c r="AB28" s="8"/>
      <c r="AC28" s="6">
        <v>0</v>
      </c>
      <c r="AD28" s="7" t="str">
        <f>IFERROR(AC28/AC446, "NA")</f>
        <v>NA</v>
      </c>
      <c r="AE28" s="8"/>
      <c r="AF28" s="6">
        <v>0</v>
      </c>
      <c r="AG28" s="7" t="str">
        <f>IFERROR(AF28/AF446, "NA")</f>
        <v>NA</v>
      </c>
      <c r="AH28" s="8"/>
      <c r="AI28" s="6">
        <v>0</v>
      </c>
      <c r="AJ28" s="7" t="str">
        <f>IFERROR(AI28/AI446, "NA")</f>
        <v>NA</v>
      </c>
      <c r="AK28" s="6"/>
      <c r="AL28" s="9">
        <f t="shared" si="2"/>
        <v>0</v>
      </c>
      <c r="AM28" s="7" t="str">
        <f>IFERROR(AL28/AL446, "NA")</f>
        <v>NA</v>
      </c>
      <c r="AN28" s="6"/>
      <c r="AO28" s="6">
        <v>0</v>
      </c>
      <c r="AP28" s="7" t="str">
        <f>IFERROR(AO28/AO446, "NA")</f>
        <v>NA</v>
      </c>
      <c r="AQ28" s="6"/>
      <c r="AR28" s="9">
        <f t="shared" si="3"/>
        <v>0</v>
      </c>
    </row>
    <row r="29" spans="1:44" ht="16.5" customHeight="1" x14ac:dyDescent="0.3">
      <c r="A29" s="36" t="s">
        <v>102</v>
      </c>
      <c r="B29" s="11">
        <f>IFERROR(B21+B22+B23+B24+B25+B26+B27+B28, "NA")</f>
        <v>0</v>
      </c>
      <c r="C29" s="12" t="str">
        <f>IFERROR(B29/B446, "NA")</f>
        <v>NA</v>
      </c>
      <c r="D29" s="2"/>
      <c r="E29" s="11">
        <f>IFERROR(E21+E22+E23+E24+E25+E26+E27+E28, "NA")</f>
        <v>0</v>
      </c>
      <c r="F29" s="12" t="str">
        <f>IFERROR(E29/E446, "NA")</f>
        <v>NA</v>
      </c>
      <c r="G29" s="2"/>
      <c r="H29" s="11">
        <f>IFERROR(H21+H22+H23+H24+H25+H26+H27+H28, "NA")</f>
        <v>0</v>
      </c>
      <c r="I29" s="12" t="str">
        <f>IFERROR(H29/H446, "NA")</f>
        <v>NA</v>
      </c>
      <c r="J29" s="2"/>
      <c r="K29" s="11">
        <f>IFERROR(K21+K22+K23+K24+K25+K26+K27+K28, "NA")</f>
        <v>0</v>
      </c>
      <c r="L29" s="12" t="str">
        <f>IFERROR(K29/K446, "NA")</f>
        <v>NA</v>
      </c>
      <c r="M29" s="2"/>
      <c r="N29" s="11">
        <f>IFERROR(N21+N22+N23+N24+N25+N26+N27+N28, "NA")</f>
        <v>0</v>
      </c>
      <c r="O29" s="12" t="str">
        <f>IFERROR(N29/N446, "NA")</f>
        <v>NA</v>
      </c>
      <c r="P29" s="2"/>
      <c r="Q29" s="11">
        <f>IFERROR(Q21+Q22+Q23+Q24+Q25+Q26+Q27+Q28, "NA")</f>
        <v>0</v>
      </c>
      <c r="R29" s="12" t="str">
        <f>IFERROR(Q29/Q446, "NA")</f>
        <v>NA</v>
      </c>
      <c r="S29" s="2"/>
      <c r="T29" s="11">
        <f>IFERROR(T21+T22+T23+T24+T25+T26+T27+T28, "NA")</f>
        <v>0</v>
      </c>
      <c r="U29" s="12" t="str">
        <f>IFERROR(T29/T446, "NA")</f>
        <v>NA</v>
      </c>
      <c r="V29" s="2"/>
      <c r="W29" s="11">
        <f>IFERROR(W21+W22+W23+W24+W25+W26+W27+W28, "NA")</f>
        <v>0</v>
      </c>
      <c r="X29" s="12" t="str">
        <f>IFERROR(W29/W446, "NA")</f>
        <v>NA</v>
      </c>
      <c r="Y29" s="2"/>
      <c r="Z29" s="11">
        <f>IFERROR(Z21+Z22+Z23+Z24+Z25+Z26+Z27+Z28, "NA")</f>
        <v>0</v>
      </c>
      <c r="AA29" s="12" t="str">
        <f>IFERROR(Z29/Z446, "NA")</f>
        <v>NA</v>
      </c>
      <c r="AB29" s="2"/>
      <c r="AC29" s="11">
        <f>IFERROR(AC21+AC22+AC23+AC24+AC25+AC26+AC27+AC28, "NA")</f>
        <v>0</v>
      </c>
      <c r="AD29" s="12" t="str">
        <f>IFERROR(AC29/AC446, "NA")</f>
        <v>NA</v>
      </c>
      <c r="AE29" s="2"/>
      <c r="AF29" s="11">
        <f>IFERROR(AF21+AF22+AF23+AF24+AF25+AF26+AF27+AF28, "NA")</f>
        <v>0</v>
      </c>
      <c r="AG29" s="12" t="str">
        <f>IFERROR(AF29/AF446, "NA")</f>
        <v>NA</v>
      </c>
      <c r="AH29" s="2"/>
      <c r="AI29" s="11">
        <f>IFERROR(AI21+AI22+AI23+AI24+AI25+AI26+AI27+AI28, "NA")</f>
        <v>0</v>
      </c>
      <c r="AJ29" s="12" t="str">
        <f>IFERROR(AI29/AI446, "NA")</f>
        <v>NA</v>
      </c>
      <c r="AK29" s="2"/>
      <c r="AL29" s="11">
        <f t="shared" si="2"/>
        <v>0</v>
      </c>
      <c r="AM29" s="12" t="str">
        <f>IFERROR(AL29/AL446, "NA")</f>
        <v>NA</v>
      </c>
      <c r="AN29" s="2"/>
      <c r="AO29" s="11">
        <f>IFERROR(AO21+AO22+AO23+AO24+AO25+AO26+AO27+AO28, "NA")</f>
        <v>0</v>
      </c>
      <c r="AP29" s="12" t="str">
        <f>IFERROR(AO29/AO446, "NA")</f>
        <v>NA</v>
      </c>
      <c r="AQ29" s="2"/>
      <c r="AR29" s="11">
        <f t="shared" si="3"/>
        <v>0</v>
      </c>
    </row>
    <row r="30" spans="1:44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  <c r="AE30" s="4"/>
      <c r="AF30" s="2"/>
      <c r="AG30" s="3"/>
      <c r="AH30" s="4"/>
      <c r="AI30" s="2"/>
      <c r="AJ30" s="3"/>
      <c r="AK30" s="2"/>
      <c r="AL30" s="2"/>
      <c r="AM30" s="3"/>
      <c r="AN30" s="2"/>
      <c r="AO30" s="2"/>
      <c r="AP30" s="3"/>
      <c r="AQ30" s="2"/>
      <c r="AR30" s="2"/>
    </row>
    <row r="31" spans="1:44" ht="16.5" hidden="1" customHeight="1" x14ac:dyDescent="0.3">
      <c r="A31" s="35" t="s">
        <v>465</v>
      </c>
      <c r="B31" s="6">
        <v>0</v>
      </c>
      <c r="C31" s="7" t="str">
        <f>IFERROR(B31/B446, "NA")</f>
        <v>NA</v>
      </c>
      <c r="D31" s="8"/>
      <c r="E31" s="6">
        <v>0</v>
      </c>
      <c r="F31" s="7" t="str">
        <f>IFERROR(E31/E446, "NA")</f>
        <v>NA</v>
      </c>
      <c r="G31" s="8"/>
      <c r="H31" s="6">
        <v>0</v>
      </c>
      <c r="I31" s="7" t="str">
        <f>IFERROR(H31/H446, "NA")</f>
        <v>NA</v>
      </c>
      <c r="J31" s="8"/>
      <c r="K31" s="6">
        <v>0</v>
      </c>
      <c r="L31" s="7" t="str">
        <f>IFERROR(K31/K446, "NA")</f>
        <v>NA</v>
      </c>
      <c r="M31" s="8"/>
      <c r="N31" s="6">
        <v>0</v>
      </c>
      <c r="O31" s="7" t="str">
        <f>IFERROR(N31/N446, "NA")</f>
        <v>NA</v>
      </c>
      <c r="P31" s="8"/>
      <c r="Q31" s="6">
        <v>0</v>
      </c>
      <c r="R31" s="7" t="str">
        <f>IFERROR(Q31/Q446, "NA")</f>
        <v>NA</v>
      </c>
      <c r="S31" s="8"/>
      <c r="T31" s="6">
        <v>0</v>
      </c>
      <c r="U31" s="7" t="str">
        <f>IFERROR(T31/T446, "NA")</f>
        <v>NA</v>
      </c>
      <c r="V31" s="8"/>
      <c r="W31" s="6">
        <v>0</v>
      </c>
      <c r="X31" s="7" t="str">
        <f>IFERROR(W31/W446, "NA")</f>
        <v>NA</v>
      </c>
      <c r="Y31" s="8"/>
      <c r="Z31" s="6">
        <v>0</v>
      </c>
      <c r="AA31" s="7" t="str">
        <f>IFERROR(Z31/Z446, "NA")</f>
        <v>NA</v>
      </c>
      <c r="AB31" s="8"/>
      <c r="AC31" s="6">
        <v>0</v>
      </c>
      <c r="AD31" s="7" t="str">
        <f>IFERROR(AC31/AC446, "NA")</f>
        <v>NA</v>
      </c>
      <c r="AE31" s="8"/>
      <c r="AF31" s="6">
        <v>0</v>
      </c>
      <c r="AG31" s="7" t="str">
        <f>IFERROR(AF31/AF446, "NA")</f>
        <v>NA</v>
      </c>
      <c r="AH31" s="8"/>
      <c r="AI31" s="6">
        <v>0</v>
      </c>
      <c r="AJ31" s="7" t="str">
        <f>IFERROR(AI31/AI446, "NA")</f>
        <v>NA</v>
      </c>
      <c r="AK31" s="6"/>
      <c r="AL31" s="9">
        <f t="shared" ref="AL31:AL40" si="4">IFERROR(B31+E31+H31+K31+N31+Q31+T31+W31+Z31+AC31+AF31+AI31, "NA")</f>
        <v>0</v>
      </c>
      <c r="AM31" s="7" t="str">
        <f>IFERROR(AL31/AL446, "NA")</f>
        <v>NA</v>
      </c>
      <c r="AN31" s="6"/>
      <c r="AO31" s="6">
        <v>0</v>
      </c>
      <c r="AP31" s="7" t="str">
        <f>IFERROR(AO31/AO446, "NA")</f>
        <v>NA</v>
      </c>
      <c r="AQ31" s="6"/>
      <c r="AR31" s="9">
        <f t="shared" ref="AR31:AR40" si="5">IFERROR(AL31-AO31, "NA")</f>
        <v>0</v>
      </c>
    </row>
    <row r="32" spans="1:44" ht="30.75" hidden="1" customHeight="1" x14ac:dyDescent="0.3">
      <c r="A32" s="35" t="s">
        <v>466</v>
      </c>
      <c r="B32" s="6">
        <v>0</v>
      </c>
      <c r="C32" s="7" t="str">
        <f>IFERROR(B32/B446, "NA")</f>
        <v>NA</v>
      </c>
      <c r="D32" s="8"/>
      <c r="E32" s="6">
        <v>0</v>
      </c>
      <c r="F32" s="7" t="str">
        <f>IFERROR(E32/E446, "NA")</f>
        <v>NA</v>
      </c>
      <c r="G32" s="8"/>
      <c r="H32" s="6">
        <v>0</v>
      </c>
      <c r="I32" s="7" t="str">
        <f>IFERROR(H32/H446, "NA")</f>
        <v>NA</v>
      </c>
      <c r="J32" s="8"/>
      <c r="K32" s="6">
        <v>0</v>
      </c>
      <c r="L32" s="7" t="str">
        <f>IFERROR(K32/K446, "NA")</f>
        <v>NA</v>
      </c>
      <c r="M32" s="8"/>
      <c r="N32" s="6">
        <v>0</v>
      </c>
      <c r="O32" s="7" t="str">
        <f>IFERROR(N32/N446, "NA")</f>
        <v>NA</v>
      </c>
      <c r="P32" s="8"/>
      <c r="Q32" s="6">
        <v>0</v>
      </c>
      <c r="R32" s="7" t="str">
        <f>IFERROR(Q32/Q446, "NA")</f>
        <v>NA</v>
      </c>
      <c r="S32" s="8"/>
      <c r="T32" s="6">
        <v>0</v>
      </c>
      <c r="U32" s="7" t="str">
        <f>IFERROR(T32/T446, "NA")</f>
        <v>NA</v>
      </c>
      <c r="V32" s="8"/>
      <c r="W32" s="6">
        <v>0</v>
      </c>
      <c r="X32" s="7" t="str">
        <f>IFERROR(W32/W446, "NA")</f>
        <v>NA</v>
      </c>
      <c r="Y32" s="8"/>
      <c r="Z32" s="6">
        <v>0</v>
      </c>
      <c r="AA32" s="7" t="str">
        <f>IFERROR(Z32/Z446, "NA")</f>
        <v>NA</v>
      </c>
      <c r="AB32" s="8"/>
      <c r="AC32" s="6">
        <v>0</v>
      </c>
      <c r="AD32" s="7" t="str">
        <f>IFERROR(AC32/AC446, "NA")</f>
        <v>NA</v>
      </c>
      <c r="AE32" s="8"/>
      <c r="AF32" s="6">
        <v>0</v>
      </c>
      <c r="AG32" s="7" t="str">
        <f>IFERROR(AF32/AF446, "NA")</f>
        <v>NA</v>
      </c>
      <c r="AH32" s="8"/>
      <c r="AI32" s="6">
        <v>0</v>
      </c>
      <c r="AJ32" s="7" t="str">
        <f>IFERROR(AI32/AI446, "NA")</f>
        <v>NA</v>
      </c>
      <c r="AK32" s="6"/>
      <c r="AL32" s="9">
        <f t="shared" si="4"/>
        <v>0</v>
      </c>
      <c r="AM32" s="7" t="str">
        <f>IFERROR(AL32/AL446, "NA")</f>
        <v>NA</v>
      </c>
      <c r="AN32" s="6"/>
      <c r="AO32" s="6">
        <v>0</v>
      </c>
      <c r="AP32" s="7" t="str">
        <f>IFERROR(AO32/AO446, "NA")</f>
        <v>NA</v>
      </c>
      <c r="AQ32" s="6"/>
      <c r="AR32" s="9">
        <f t="shared" si="5"/>
        <v>0</v>
      </c>
    </row>
    <row r="33" spans="1:44" ht="16.5" hidden="1" customHeight="1" x14ac:dyDescent="0.3">
      <c r="A33" s="35" t="s">
        <v>467</v>
      </c>
      <c r="B33" s="6">
        <v>0</v>
      </c>
      <c r="C33" s="7" t="str">
        <f>IFERROR(B33/B446, "NA")</f>
        <v>NA</v>
      </c>
      <c r="D33" s="8"/>
      <c r="E33" s="6">
        <v>0</v>
      </c>
      <c r="F33" s="7" t="str">
        <f>IFERROR(E33/E446, "NA")</f>
        <v>NA</v>
      </c>
      <c r="G33" s="8"/>
      <c r="H33" s="6">
        <v>0</v>
      </c>
      <c r="I33" s="7" t="str">
        <f>IFERROR(H33/H446, "NA")</f>
        <v>NA</v>
      </c>
      <c r="J33" s="8"/>
      <c r="K33" s="6">
        <v>0</v>
      </c>
      <c r="L33" s="7" t="str">
        <f>IFERROR(K33/K446, "NA")</f>
        <v>NA</v>
      </c>
      <c r="M33" s="8"/>
      <c r="N33" s="6">
        <v>0</v>
      </c>
      <c r="O33" s="7" t="str">
        <f>IFERROR(N33/N446, "NA")</f>
        <v>NA</v>
      </c>
      <c r="P33" s="8"/>
      <c r="Q33" s="6">
        <v>0</v>
      </c>
      <c r="R33" s="7" t="str">
        <f>IFERROR(Q33/Q446, "NA")</f>
        <v>NA</v>
      </c>
      <c r="S33" s="8"/>
      <c r="T33" s="6">
        <v>0</v>
      </c>
      <c r="U33" s="7" t="str">
        <f>IFERROR(T33/T446, "NA")</f>
        <v>NA</v>
      </c>
      <c r="V33" s="8"/>
      <c r="W33" s="6">
        <v>0</v>
      </c>
      <c r="X33" s="7" t="str">
        <f>IFERROR(W33/W446, "NA")</f>
        <v>NA</v>
      </c>
      <c r="Y33" s="8"/>
      <c r="Z33" s="6">
        <v>0</v>
      </c>
      <c r="AA33" s="7" t="str">
        <f>IFERROR(Z33/Z446, "NA")</f>
        <v>NA</v>
      </c>
      <c r="AB33" s="8"/>
      <c r="AC33" s="6">
        <v>0</v>
      </c>
      <c r="AD33" s="7" t="str">
        <f>IFERROR(AC33/AC446, "NA")</f>
        <v>NA</v>
      </c>
      <c r="AE33" s="8"/>
      <c r="AF33" s="6">
        <v>0</v>
      </c>
      <c r="AG33" s="7" t="str">
        <f>IFERROR(AF33/AF446, "NA")</f>
        <v>NA</v>
      </c>
      <c r="AH33" s="8"/>
      <c r="AI33" s="6">
        <v>0</v>
      </c>
      <c r="AJ33" s="7" t="str">
        <f>IFERROR(AI33/AI446, "NA")</f>
        <v>NA</v>
      </c>
      <c r="AK33" s="6"/>
      <c r="AL33" s="9">
        <f t="shared" si="4"/>
        <v>0</v>
      </c>
      <c r="AM33" s="7" t="str">
        <f>IFERROR(AL33/AL446, "NA")</f>
        <v>NA</v>
      </c>
      <c r="AN33" s="6"/>
      <c r="AO33" s="6">
        <v>0</v>
      </c>
      <c r="AP33" s="7" t="str">
        <f>IFERROR(AO33/AO446, "NA")</f>
        <v>NA</v>
      </c>
      <c r="AQ33" s="6"/>
      <c r="AR33" s="9">
        <f t="shared" si="5"/>
        <v>0</v>
      </c>
    </row>
    <row r="34" spans="1:44" ht="16.5" hidden="1" customHeight="1" x14ac:dyDescent="0.3">
      <c r="A34" s="35" t="s">
        <v>468</v>
      </c>
      <c r="B34" s="6">
        <v>0</v>
      </c>
      <c r="C34" s="7" t="str">
        <f>IFERROR(B34/B446, "NA")</f>
        <v>NA</v>
      </c>
      <c r="D34" s="8"/>
      <c r="E34" s="6">
        <v>0</v>
      </c>
      <c r="F34" s="7" t="str">
        <f>IFERROR(E34/E446, "NA")</f>
        <v>NA</v>
      </c>
      <c r="G34" s="8"/>
      <c r="H34" s="6">
        <v>0</v>
      </c>
      <c r="I34" s="7" t="str">
        <f>IFERROR(H34/H446, "NA")</f>
        <v>NA</v>
      </c>
      <c r="J34" s="8"/>
      <c r="K34" s="6">
        <v>0</v>
      </c>
      <c r="L34" s="7" t="str">
        <f>IFERROR(K34/K446, "NA")</f>
        <v>NA</v>
      </c>
      <c r="M34" s="8"/>
      <c r="N34" s="6">
        <v>0</v>
      </c>
      <c r="O34" s="7" t="str">
        <f>IFERROR(N34/N446, "NA")</f>
        <v>NA</v>
      </c>
      <c r="P34" s="8"/>
      <c r="Q34" s="6">
        <v>0</v>
      </c>
      <c r="R34" s="7" t="str">
        <f>IFERROR(Q34/Q446, "NA")</f>
        <v>NA</v>
      </c>
      <c r="S34" s="8"/>
      <c r="T34" s="6">
        <v>0</v>
      </c>
      <c r="U34" s="7" t="str">
        <f>IFERROR(T34/T446, "NA")</f>
        <v>NA</v>
      </c>
      <c r="V34" s="8"/>
      <c r="W34" s="6">
        <v>0</v>
      </c>
      <c r="X34" s="7" t="str">
        <f>IFERROR(W34/W446, "NA")</f>
        <v>NA</v>
      </c>
      <c r="Y34" s="8"/>
      <c r="Z34" s="6">
        <v>0</v>
      </c>
      <c r="AA34" s="7" t="str">
        <f>IFERROR(Z34/Z446, "NA")</f>
        <v>NA</v>
      </c>
      <c r="AB34" s="8"/>
      <c r="AC34" s="6">
        <v>0</v>
      </c>
      <c r="AD34" s="7" t="str">
        <f>IFERROR(AC34/AC446, "NA")</f>
        <v>NA</v>
      </c>
      <c r="AE34" s="8"/>
      <c r="AF34" s="6">
        <v>0</v>
      </c>
      <c r="AG34" s="7" t="str">
        <f>IFERROR(AF34/AF446, "NA")</f>
        <v>NA</v>
      </c>
      <c r="AH34" s="8"/>
      <c r="AI34" s="6">
        <v>0</v>
      </c>
      <c r="AJ34" s="7" t="str">
        <f>IFERROR(AI34/AI446, "NA")</f>
        <v>NA</v>
      </c>
      <c r="AK34" s="6"/>
      <c r="AL34" s="9">
        <f t="shared" si="4"/>
        <v>0</v>
      </c>
      <c r="AM34" s="7" t="str">
        <f>IFERROR(AL34/AL446, "NA")</f>
        <v>NA</v>
      </c>
      <c r="AN34" s="6"/>
      <c r="AO34" s="6">
        <v>0</v>
      </c>
      <c r="AP34" s="7" t="str">
        <f>IFERROR(AO34/AO446, "NA")</f>
        <v>NA</v>
      </c>
      <c r="AQ34" s="6"/>
      <c r="AR34" s="9">
        <f t="shared" si="5"/>
        <v>0</v>
      </c>
    </row>
    <row r="35" spans="1:44" ht="16.5" hidden="1" customHeight="1" x14ac:dyDescent="0.3">
      <c r="A35" s="35" t="s">
        <v>469</v>
      </c>
      <c r="B35" s="6">
        <v>0</v>
      </c>
      <c r="C35" s="7" t="str">
        <f>IFERROR(B35/B446, "NA")</f>
        <v>NA</v>
      </c>
      <c r="D35" s="8"/>
      <c r="E35" s="6">
        <v>0</v>
      </c>
      <c r="F35" s="7" t="str">
        <f>IFERROR(E35/E446, "NA")</f>
        <v>NA</v>
      </c>
      <c r="G35" s="8"/>
      <c r="H35" s="6">
        <v>0</v>
      </c>
      <c r="I35" s="7" t="str">
        <f>IFERROR(H35/H446, "NA")</f>
        <v>NA</v>
      </c>
      <c r="J35" s="8"/>
      <c r="K35" s="6">
        <v>0</v>
      </c>
      <c r="L35" s="7" t="str">
        <f>IFERROR(K35/K446, "NA")</f>
        <v>NA</v>
      </c>
      <c r="M35" s="8"/>
      <c r="N35" s="6">
        <v>0</v>
      </c>
      <c r="O35" s="7" t="str">
        <f>IFERROR(N35/N446, "NA")</f>
        <v>NA</v>
      </c>
      <c r="P35" s="8"/>
      <c r="Q35" s="6">
        <v>0</v>
      </c>
      <c r="R35" s="7" t="str">
        <f>IFERROR(Q35/Q446, "NA")</f>
        <v>NA</v>
      </c>
      <c r="S35" s="8"/>
      <c r="T35" s="6">
        <v>0</v>
      </c>
      <c r="U35" s="7" t="str">
        <f>IFERROR(T35/T446, "NA")</f>
        <v>NA</v>
      </c>
      <c r="V35" s="8"/>
      <c r="W35" s="6">
        <v>0</v>
      </c>
      <c r="X35" s="7" t="str">
        <f>IFERROR(W35/W446, "NA")</f>
        <v>NA</v>
      </c>
      <c r="Y35" s="8"/>
      <c r="Z35" s="6">
        <v>0</v>
      </c>
      <c r="AA35" s="7" t="str">
        <f>IFERROR(Z35/Z446, "NA")</f>
        <v>NA</v>
      </c>
      <c r="AB35" s="8"/>
      <c r="AC35" s="6">
        <v>0</v>
      </c>
      <c r="AD35" s="7" t="str">
        <f>IFERROR(AC35/AC446, "NA")</f>
        <v>NA</v>
      </c>
      <c r="AE35" s="8"/>
      <c r="AF35" s="6">
        <v>0</v>
      </c>
      <c r="AG35" s="7" t="str">
        <f>IFERROR(AF35/AF446, "NA")</f>
        <v>NA</v>
      </c>
      <c r="AH35" s="8"/>
      <c r="AI35" s="6">
        <v>0</v>
      </c>
      <c r="AJ35" s="7" t="str">
        <f>IFERROR(AI35/AI446, "NA")</f>
        <v>NA</v>
      </c>
      <c r="AK35" s="6"/>
      <c r="AL35" s="9">
        <f t="shared" si="4"/>
        <v>0</v>
      </c>
      <c r="AM35" s="7" t="str">
        <f>IFERROR(AL35/AL446, "NA")</f>
        <v>NA</v>
      </c>
      <c r="AN35" s="6"/>
      <c r="AO35" s="6">
        <v>0</v>
      </c>
      <c r="AP35" s="7" t="str">
        <f>IFERROR(AO35/AO446, "NA")</f>
        <v>NA</v>
      </c>
      <c r="AQ35" s="6"/>
      <c r="AR35" s="9">
        <f t="shared" si="5"/>
        <v>0</v>
      </c>
    </row>
    <row r="36" spans="1:44" ht="16.5" hidden="1" customHeight="1" x14ac:dyDescent="0.3">
      <c r="A36" s="35" t="s">
        <v>470</v>
      </c>
      <c r="B36" s="6">
        <v>0</v>
      </c>
      <c r="C36" s="7" t="str">
        <f>IFERROR(B36/B446, "NA")</f>
        <v>NA</v>
      </c>
      <c r="D36" s="8"/>
      <c r="E36" s="6">
        <v>0</v>
      </c>
      <c r="F36" s="7" t="str">
        <f>IFERROR(E36/E446, "NA")</f>
        <v>NA</v>
      </c>
      <c r="G36" s="8"/>
      <c r="H36" s="6">
        <v>0</v>
      </c>
      <c r="I36" s="7" t="str">
        <f>IFERROR(H36/H446, "NA")</f>
        <v>NA</v>
      </c>
      <c r="J36" s="8"/>
      <c r="K36" s="6">
        <v>0</v>
      </c>
      <c r="L36" s="7" t="str">
        <f>IFERROR(K36/K446, "NA")</f>
        <v>NA</v>
      </c>
      <c r="M36" s="8"/>
      <c r="N36" s="6">
        <v>0</v>
      </c>
      <c r="O36" s="7" t="str">
        <f>IFERROR(N36/N446, "NA")</f>
        <v>NA</v>
      </c>
      <c r="P36" s="8"/>
      <c r="Q36" s="6">
        <v>0</v>
      </c>
      <c r="R36" s="7" t="str">
        <f>IFERROR(Q36/Q446, "NA")</f>
        <v>NA</v>
      </c>
      <c r="S36" s="8"/>
      <c r="T36" s="6">
        <v>0</v>
      </c>
      <c r="U36" s="7" t="str">
        <f>IFERROR(T36/T446, "NA")</f>
        <v>NA</v>
      </c>
      <c r="V36" s="8"/>
      <c r="W36" s="6">
        <v>0</v>
      </c>
      <c r="X36" s="7" t="str">
        <f>IFERROR(W36/W446, "NA")</f>
        <v>NA</v>
      </c>
      <c r="Y36" s="8"/>
      <c r="Z36" s="6">
        <v>0</v>
      </c>
      <c r="AA36" s="7" t="str">
        <f>IFERROR(Z36/Z446, "NA")</f>
        <v>NA</v>
      </c>
      <c r="AB36" s="8"/>
      <c r="AC36" s="6">
        <v>0</v>
      </c>
      <c r="AD36" s="7" t="str">
        <f>IFERROR(AC36/AC446, "NA")</f>
        <v>NA</v>
      </c>
      <c r="AE36" s="8"/>
      <c r="AF36" s="6">
        <v>0</v>
      </c>
      <c r="AG36" s="7" t="str">
        <f>IFERROR(AF36/AF446, "NA")</f>
        <v>NA</v>
      </c>
      <c r="AH36" s="8"/>
      <c r="AI36" s="6">
        <v>0</v>
      </c>
      <c r="AJ36" s="7" t="str">
        <f>IFERROR(AI36/AI446, "NA")</f>
        <v>NA</v>
      </c>
      <c r="AK36" s="6"/>
      <c r="AL36" s="9">
        <f t="shared" si="4"/>
        <v>0</v>
      </c>
      <c r="AM36" s="7" t="str">
        <f>IFERROR(AL36/AL446, "NA")</f>
        <v>NA</v>
      </c>
      <c r="AN36" s="6"/>
      <c r="AO36" s="6">
        <v>0</v>
      </c>
      <c r="AP36" s="7" t="str">
        <f>IFERROR(AO36/AO446, "NA")</f>
        <v>NA</v>
      </c>
      <c r="AQ36" s="6"/>
      <c r="AR36" s="9">
        <f t="shared" si="5"/>
        <v>0</v>
      </c>
    </row>
    <row r="37" spans="1:44" ht="16.5" hidden="1" customHeight="1" x14ac:dyDescent="0.3">
      <c r="A37" s="35" t="s">
        <v>471</v>
      </c>
      <c r="B37" s="6">
        <v>0</v>
      </c>
      <c r="C37" s="7" t="str">
        <f>IFERROR(B37/B446, "NA")</f>
        <v>NA</v>
      </c>
      <c r="D37" s="8"/>
      <c r="E37" s="6">
        <v>0</v>
      </c>
      <c r="F37" s="7" t="str">
        <f>IFERROR(E37/E446, "NA")</f>
        <v>NA</v>
      </c>
      <c r="G37" s="8"/>
      <c r="H37" s="6">
        <v>0</v>
      </c>
      <c r="I37" s="7" t="str">
        <f>IFERROR(H37/H446, "NA")</f>
        <v>NA</v>
      </c>
      <c r="J37" s="8"/>
      <c r="K37" s="6">
        <v>0</v>
      </c>
      <c r="L37" s="7" t="str">
        <f>IFERROR(K37/K446, "NA")</f>
        <v>NA</v>
      </c>
      <c r="M37" s="8"/>
      <c r="N37" s="6">
        <v>0</v>
      </c>
      <c r="O37" s="7" t="str">
        <f>IFERROR(N37/N446, "NA")</f>
        <v>NA</v>
      </c>
      <c r="P37" s="8"/>
      <c r="Q37" s="6">
        <v>0</v>
      </c>
      <c r="R37" s="7" t="str">
        <f>IFERROR(Q37/Q446, "NA")</f>
        <v>NA</v>
      </c>
      <c r="S37" s="8"/>
      <c r="T37" s="6">
        <v>0</v>
      </c>
      <c r="U37" s="7" t="str">
        <f>IFERROR(T37/T446, "NA")</f>
        <v>NA</v>
      </c>
      <c r="V37" s="8"/>
      <c r="W37" s="6">
        <v>0</v>
      </c>
      <c r="X37" s="7" t="str">
        <f>IFERROR(W37/W446, "NA")</f>
        <v>NA</v>
      </c>
      <c r="Y37" s="8"/>
      <c r="Z37" s="6">
        <v>0</v>
      </c>
      <c r="AA37" s="7" t="str">
        <f>IFERROR(Z37/Z446, "NA")</f>
        <v>NA</v>
      </c>
      <c r="AB37" s="8"/>
      <c r="AC37" s="6">
        <v>0</v>
      </c>
      <c r="AD37" s="7" t="str">
        <f>IFERROR(AC37/AC446, "NA")</f>
        <v>NA</v>
      </c>
      <c r="AE37" s="8"/>
      <c r="AF37" s="6">
        <v>0</v>
      </c>
      <c r="AG37" s="7" t="str">
        <f>IFERROR(AF37/AF446, "NA")</f>
        <v>NA</v>
      </c>
      <c r="AH37" s="8"/>
      <c r="AI37" s="6">
        <v>0</v>
      </c>
      <c r="AJ37" s="7" t="str">
        <f>IFERROR(AI37/AI446, "NA")</f>
        <v>NA</v>
      </c>
      <c r="AK37" s="6"/>
      <c r="AL37" s="9">
        <f t="shared" si="4"/>
        <v>0</v>
      </c>
      <c r="AM37" s="7" t="str">
        <f>IFERROR(AL37/AL446, "NA")</f>
        <v>NA</v>
      </c>
      <c r="AN37" s="6"/>
      <c r="AO37" s="6">
        <v>0</v>
      </c>
      <c r="AP37" s="7" t="str">
        <f>IFERROR(AO37/AO446, "NA")</f>
        <v>NA</v>
      </c>
      <c r="AQ37" s="6"/>
      <c r="AR37" s="9">
        <f t="shared" si="5"/>
        <v>0</v>
      </c>
    </row>
    <row r="38" spans="1:44" ht="16.5" hidden="1" customHeight="1" x14ac:dyDescent="0.3">
      <c r="A38" s="35" t="s">
        <v>472</v>
      </c>
      <c r="B38" s="6">
        <v>0</v>
      </c>
      <c r="C38" s="7" t="str">
        <f>IFERROR(B38/B446, "NA")</f>
        <v>NA</v>
      </c>
      <c r="D38" s="8"/>
      <c r="E38" s="6">
        <v>0</v>
      </c>
      <c r="F38" s="7" t="str">
        <f>IFERROR(E38/E446, "NA")</f>
        <v>NA</v>
      </c>
      <c r="G38" s="8"/>
      <c r="H38" s="6">
        <v>0</v>
      </c>
      <c r="I38" s="7" t="str">
        <f>IFERROR(H38/H446, "NA")</f>
        <v>NA</v>
      </c>
      <c r="J38" s="8"/>
      <c r="K38" s="6">
        <v>0</v>
      </c>
      <c r="L38" s="7" t="str">
        <f>IFERROR(K38/K446, "NA")</f>
        <v>NA</v>
      </c>
      <c r="M38" s="8"/>
      <c r="N38" s="6">
        <v>0</v>
      </c>
      <c r="O38" s="7" t="str">
        <f>IFERROR(N38/N446, "NA")</f>
        <v>NA</v>
      </c>
      <c r="P38" s="8"/>
      <c r="Q38" s="6">
        <v>0</v>
      </c>
      <c r="R38" s="7" t="str">
        <f>IFERROR(Q38/Q446, "NA")</f>
        <v>NA</v>
      </c>
      <c r="S38" s="8"/>
      <c r="T38" s="6">
        <v>0</v>
      </c>
      <c r="U38" s="7" t="str">
        <f>IFERROR(T38/T446, "NA")</f>
        <v>NA</v>
      </c>
      <c r="V38" s="8"/>
      <c r="W38" s="6">
        <v>0</v>
      </c>
      <c r="X38" s="7" t="str">
        <f>IFERROR(W38/W446, "NA")</f>
        <v>NA</v>
      </c>
      <c r="Y38" s="8"/>
      <c r="Z38" s="6">
        <v>0</v>
      </c>
      <c r="AA38" s="7" t="str">
        <f>IFERROR(Z38/Z446, "NA")</f>
        <v>NA</v>
      </c>
      <c r="AB38" s="8"/>
      <c r="AC38" s="6">
        <v>0</v>
      </c>
      <c r="AD38" s="7" t="str">
        <f>IFERROR(AC38/AC446, "NA")</f>
        <v>NA</v>
      </c>
      <c r="AE38" s="8"/>
      <c r="AF38" s="6">
        <v>0</v>
      </c>
      <c r="AG38" s="7" t="str">
        <f>IFERROR(AF38/AF446, "NA")</f>
        <v>NA</v>
      </c>
      <c r="AH38" s="8"/>
      <c r="AI38" s="6">
        <v>0</v>
      </c>
      <c r="AJ38" s="7" t="str">
        <f>IFERROR(AI38/AI446, "NA")</f>
        <v>NA</v>
      </c>
      <c r="AK38" s="6"/>
      <c r="AL38" s="9">
        <f t="shared" si="4"/>
        <v>0</v>
      </c>
      <c r="AM38" s="7" t="str">
        <f>IFERROR(AL38/AL446, "NA")</f>
        <v>NA</v>
      </c>
      <c r="AN38" s="6"/>
      <c r="AO38" s="6">
        <v>0</v>
      </c>
      <c r="AP38" s="7" t="str">
        <f>IFERROR(AO38/AO446, "NA")</f>
        <v>NA</v>
      </c>
      <c r="AQ38" s="6"/>
      <c r="AR38" s="9">
        <f t="shared" si="5"/>
        <v>0</v>
      </c>
    </row>
    <row r="39" spans="1:44" ht="16.5" hidden="1" customHeight="1" x14ac:dyDescent="0.3">
      <c r="A39" s="35" t="s">
        <v>473</v>
      </c>
      <c r="B39" s="6">
        <v>0</v>
      </c>
      <c r="C39" s="7" t="str">
        <f>IFERROR(B39/B446, "NA")</f>
        <v>NA</v>
      </c>
      <c r="D39" s="8"/>
      <c r="E39" s="6">
        <v>0</v>
      </c>
      <c r="F39" s="7" t="str">
        <f>IFERROR(E39/E446, "NA")</f>
        <v>NA</v>
      </c>
      <c r="G39" s="8"/>
      <c r="H39" s="6">
        <v>0</v>
      </c>
      <c r="I39" s="7" t="str">
        <f>IFERROR(H39/H446, "NA")</f>
        <v>NA</v>
      </c>
      <c r="J39" s="8"/>
      <c r="K39" s="6">
        <v>0</v>
      </c>
      <c r="L39" s="7" t="str">
        <f>IFERROR(K39/K446, "NA")</f>
        <v>NA</v>
      </c>
      <c r="M39" s="8"/>
      <c r="N39" s="6">
        <v>0</v>
      </c>
      <c r="O39" s="7" t="str">
        <f>IFERROR(N39/N446, "NA")</f>
        <v>NA</v>
      </c>
      <c r="P39" s="8"/>
      <c r="Q39" s="6">
        <v>0</v>
      </c>
      <c r="R39" s="7" t="str">
        <f>IFERROR(Q39/Q446, "NA")</f>
        <v>NA</v>
      </c>
      <c r="S39" s="8"/>
      <c r="T39" s="6">
        <v>0</v>
      </c>
      <c r="U39" s="7" t="str">
        <f>IFERROR(T39/T446, "NA")</f>
        <v>NA</v>
      </c>
      <c r="V39" s="8"/>
      <c r="W39" s="6">
        <v>0</v>
      </c>
      <c r="X39" s="7" t="str">
        <f>IFERROR(W39/W446, "NA")</f>
        <v>NA</v>
      </c>
      <c r="Y39" s="8"/>
      <c r="Z39" s="6">
        <v>0</v>
      </c>
      <c r="AA39" s="7" t="str">
        <f>IFERROR(Z39/Z446, "NA")</f>
        <v>NA</v>
      </c>
      <c r="AB39" s="8"/>
      <c r="AC39" s="6">
        <v>0</v>
      </c>
      <c r="AD39" s="7" t="str">
        <f>IFERROR(AC39/AC446, "NA")</f>
        <v>NA</v>
      </c>
      <c r="AE39" s="8"/>
      <c r="AF39" s="6">
        <v>0</v>
      </c>
      <c r="AG39" s="7" t="str">
        <f>IFERROR(AF39/AF446, "NA")</f>
        <v>NA</v>
      </c>
      <c r="AH39" s="8"/>
      <c r="AI39" s="6">
        <v>0</v>
      </c>
      <c r="AJ39" s="7" t="str">
        <f>IFERROR(AI39/AI446, "NA")</f>
        <v>NA</v>
      </c>
      <c r="AK39" s="6"/>
      <c r="AL39" s="9">
        <f t="shared" si="4"/>
        <v>0</v>
      </c>
      <c r="AM39" s="7" t="str">
        <f>IFERROR(AL39/AL446, "NA")</f>
        <v>NA</v>
      </c>
      <c r="AN39" s="6"/>
      <c r="AO39" s="6">
        <v>0</v>
      </c>
      <c r="AP39" s="7" t="str">
        <f>IFERROR(AO39/AO446, "NA")</f>
        <v>NA</v>
      </c>
      <c r="AQ39" s="6"/>
      <c r="AR39" s="9">
        <f t="shared" si="5"/>
        <v>0</v>
      </c>
    </row>
    <row r="40" spans="1:44" ht="16.5" customHeight="1" x14ac:dyDescent="0.3">
      <c r="A40" s="36" t="s">
        <v>112</v>
      </c>
      <c r="B40" s="11">
        <f>IFERROR(B31+B32+B33+B34+B35+B36+B37+B38+B39, "NA")</f>
        <v>0</v>
      </c>
      <c r="C40" s="12" t="str">
        <f>IFERROR(B40/B446, "NA")</f>
        <v>NA</v>
      </c>
      <c r="D40" s="2"/>
      <c r="E40" s="11">
        <f>IFERROR(E31+E32+E33+E34+E35+E36+E37+E38+E39, "NA")</f>
        <v>0</v>
      </c>
      <c r="F40" s="12" t="str">
        <f>IFERROR(E40/E446, "NA")</f>
        <v>NA</v>
      </c>
      <c r="G40" s="2"/>
      <c r="H40" s="11">
        <f>IFERROR(H31+H32+H33+H34+H35+H36+H37+H38+H39, "NA")</f>
        <v>0</v>
      </c>
      <c r="I40" s="12" t="str">
        <f>IFERROR(H40/H446, "NA")</f>
        <v>NA</v>
      </c>
      <c r="J40" s="2"/>
      <c r="K40" s="11">
        <f>IFERROR(K31+K32+K33+K34+K35+K36+K37+K38+K39, "NA")</f>
        <v>0</v>
      </c>
      <c r="L40" s="12" t="str">
        <f>IFERROR(K40/K446, "NA")</f>
        <v>NA</v>
      </c>
      <c r="M40" s="2"/>
      <c r="N40" s="11">
        <f>IFERROR(N31+N32+N33+N34+N35+N36+N37+N38+N39, "NA")</f>
        <v>0</v>
      </c>
      <c r="O40" s="12" t="str">
        <f>IFERROR(N40/N446, "NA")</f>
        <v>NA</v>
      </c>
      <c r="P40" s="2"/>
      <c r="Q40" s="11">
        <f>IFERROR(Q31+Q32+Q33+Q34+Q35+Q36+Q37+Q38+Q39, "NA")</f>
        <v>0</v>
      </c>
      <c r="R40" s="12" t="str">
        <f>IFERROR(Q40/Q446, "NA")</f>
        <v>NA</v>
      </c>
      <c r="S40" s="2"/>
      <c r="T40" s="11">
        <f>IFERROR(T31+T32+T33+T34+T35+T36+T37+T38+T39, "NA")</f>
        <v>0</v>
      </c>
      <c r="U40" s="12" t="str">
        <f>IFERROR(T40/T446, "NA")</f>
        <v>NA</v>
      </c>
      <c r="V40" s="2"/>
      <c r="W40" s="11">
        <f>IFERROR(W31+W32+W33+W34+W35+W36+W37+W38+W39, "NA")</f>
        <v>0</v>
      </c>
      <c r="X40" s="12" t="str">
        <f>IFERROR(W40/W446, "NA")</f>
        <v>NA</v>
      </c>
      <c r="Y40" s="2"/>
      <c r="Z40" s="11">
        <f>IFERROR(Z31+Z32+Z33+Z34+Z35+Z36+Z37+Z38+Z39, "NA")</f>
        <v>0</v>
      </c>
      <c r="AA40" s="12" t="str">
        <f>IFERROR(Z40/Z446, "NA")</f>
        <v>NA</v>
      </c>
      <c r="AB40" s="2"/>
      <c r="AC40" s="11">
        <f>IFERROR(AC31+AC32+AC33+AC34+AC35+AC36+AC37+AC38+AC39, "NA")</f>
        <v>0</v>
      </c>
      <c r="AD40" s="12" t="str">
        <f>IFERROR(AC40/AC446, "NA")</f>
        <v>NA</v>
      </c>
      <c r="AE40" s="2"/>
      <c r="AF40" s="11">
        <f>IFERROR(AF31+AF32+AF33+AF34+AF35+AF36+AF37+AF38+AF39, "NA")</f>
        <v>0</v>
      </c>
      <c r="AG40" s="12" t="str">
        <f>IFERROR(AF40/AF446, "NA")</f>
        <v>NA</v>
      </c>
      <c r="AH40" s="2"/>
      <c r="AI40" s="11">
        <f>IFERROR(AI31+AI32+AI33+AI34+AI35+AI36+AI37+AI38+AI39, "NA")</f>
        <v>0</v>
      </c>
      <c r="AJ40" s="12" t="str">
        <f>IFERROR(AI40/AI446, "NA")</f>
        <v>NA</v>
      </c>
      <c r="AK40" s="2"/>
      <c r="AL40" s="11">
        <f t="shared" si="4"/>
        <v>0</v>
      </c>
      <c r="AM40" s="12" t="str">
        <f>IFERROR(AL40/AL446, "NA")</f>
        <v>NA</v>
      </c>
      <c r="AN40" s="2"/>
      <c r="AO40" s="11">
        <f>IFERROR(AO31+AO32+AO33+AO34+AO35+AO36+AO37+AO38+AO39, "NA")</f>
        <v>0</v>
      </c>
      <c r="AP40" s="12" t="str">
        <f>IFERROR(AO40/AO446, "NA")</f>
        <v>NA</v>
      </c>
      <c r="AQ40" s="2"/>
      <c r="AR40" s="11">
        <f t="shared" si="5"/>
        <v>0</v>
      </c>
    </row>
    <row r="41" spans="1:44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  <c r="AE41" s="4"/>
      <c r="AF41" s="2"/>
      <c r="AG41" s="3"/>
      <c r="AH41" s="4"/>
      <c r="AI41" s="2"/>
      <c r="AJ41" s="3"/>
      <c r="AK41" s="2"/>
      <c r="AL41" s="2"/>
      <c r="AM41" s="3"/>
      <c r="AN41" s="2"/>
      <c r="AO41" s="2"/>
      <c r="AP41" s="3"/>
      <c r="AQ41" s="2"/>
      <c r="AR41" s="2"/>
    </row>
    <row r="42" spans="1:44" ht="16.5" hidden="1" customHeight="1" x14ac:dyDescent="0.3">
      <c r="A42" s="35" t="s">
        <v>474</v>
      </c>
      <c r="B42" s="6">
        <v>0</v>
      </c>
      <c r="C42" s="7" t="str">
        <f>IFERROR(B42/B446, "NA")</f>
        <v>NA</v>
      </c>
      <c r="D42" s="8"/>
      <c r="E42" s="6">
        <v>0</v>
      </c>
      <c r="F42" s="7" t="str">
        <f>IFERROR(E42/E446, "NA")</f>
        <v>NA</v>
      </c>
      <c r="G42" s="8"/>
      <c r="H42" s="6">
        <v>0</v>
      </c>
      <c r="I42" s="7" t="str">
        <f>IFERROR(H42/H446, "NA")</f>
        <v>NA</v>
      </c>
      <c r="J42" s="8"/>
      <c r="K42" s="6">
        <v>0</v>
      </c>
      <c r="L42" s="7" t="str">
        <f>IFERROR(K42/K446, "NA")</f>
        <v>NA</v>
      </c>
      <c r="M42" s="8"/>
      <c r="N42" s="6">
        <v>0</v>
      </c>
      <c r="O42" s="7" t="str">
        <f>IFERROR(N42/N446, "NA")</f>
        <v>NA</v>
      </c>
      <c r="P42" s="8"/>
      <c r="Q42" s="6">
        <v>0</v>
      </c>
      <c r="R42" s="7" t="str">
        <f>IFERROR(Q42/Q446, "NA")</f>
        <v>NA</v>
      </c>
      <c r="S42" s="8"/>
      <c r="T42" s="6">
        <v>0</v>
      </c>
      <c r="U42" s="7" t="str">
        <f>IFERROR(T42/T446, "NA")</f>
        <v>NA</v>
      </c>
      <c r="V42" s="8"/>
      <c r="W42" s="6">
        <v>0</v>
      </c>
      <c r="X42" s="7" t="str">
        <f>IFERROR(W42/W446, "NA")</f>
        <v>NA</v>
      </c>
      <c r="Y42" s="8"/>
      <c r="Z42" s="6">
        <v>0</v>
      </c>
      <c r="AA42" s="7" t="str">
        <f>IFERROR(Z42/Z446, "NA")</f>
        <v>NA</v>
      </c>
      <c r="AB42" s="8"/>
      <c r="AC42" s="6">
        <v>0</v>
      </c>
      <c r="AD42" s="7" t="str">
        <f>IFERROR(AC42/AC446, "NA")</f>
        <v>NA</v>
      </c>
      <c r="AE42" s="8"/>
      <c r="AF42" s="6">
        <v>0</v>
      </c>
      <c r="AG42" s="7" t="str">
        <f>IFERROR(AF42/AF446, "NA")</f>
        <v>NA</v>
      </c>
      <c r="AH42" s="8"/>
      <c r="AI42" s="6">
        <v>0</v>
      </c>
      <c r="AJ42" s="7" t="str">
        <f>IFERROR(AI42/AI446, "NA")</f>
        <v>NA</v>
      </c>
      <c r="AK42" s="6"/>
      <c r="AL42" s="9">
        <f>IFERROR(B42+E42+H42+K42+N42+Q42+T42+W42+Z42+AC42+AF42+AI42, "NA")</f>
        <v>0</v>
      </c>
      <c r="AM42" s="7" t="str">
        <f>IFERROR(AL42/AL446, "NA")</f>
        <v>NA</v>
      </c>
      <c r="AN42" s="6"/>
      <c r="AO42" s="6">
        <v>0</v>
      </c>
      <c r="AP42" s="7" t="str">
        <f>IFERROR(AO42/AO446, "NA")</f>
        <v>NA</v>
      </c>
      <c r="AQ42" s="6"/>
      <c r="AR42" s="9">
        <f>IFERROR(AL42-AO42, "NA")</f>
        <v>0</v>
      </c>
    </row>
    <row r="43" spans="1:44" ht="16.5" hidden="1" customHeight="1" x14ac:dyDescent="0.3">
      <c r="A43" s="35" t="s">
        <v>475</v>
      </c>
      <c r="B43" s="6">
        <v>0</v>
      </c>
      <c r="C43" s="7" t="str">
        <f>IFERROR(B43/B446, "NA")</f>
        <v>NA</v>
      </c>
      <c r="D43" s="8"/>
      <c r="E43" s="6">
        <v>0</v>
      </c>
      <c r="F43" s="7" t="str">
        <f>IFERROR(E43/E446, "NA")</f>
        <v>NA</v>
      </c>
      <c r="G43" s="8"/>
      <c r="H43" s="6">
        <v>0</v>
      </c>
      <c r="I43" s="7" t="str">
        <f>IFERROR(H43/H446, "NA")</f>
        <v>NA</v>
      </c>
      <c r="J43" s="8"/>
      <c r="K43" s="6">
        <v>0</v>
      </c>
      <c r="L43" s="7" t="str">
        <f>IFERROR(K43/K446, "NA")</f>
        <v>NA</v>
      </c>
      <c r="M43" s="8"/>
      <c r="N43" s="6">
        <v>0</v>
      </c>
      <c r="O43" s="7" t="str">
        <f>IFERROR(N43/N446, "NA")</f>
        <v>NA</v>
      </c>
      <c r="P43" s="8"/>
      <c r="Q43" s="6">
        <v>0</v>
      </c>
      <c r="R43" s="7" t="str">
        <f>IFERROR(Q43/Q446, "NA")</f>
        <v>NA</v>
      </c>
      <c r="S43" s="8"/>
      <c r="T43" s="6">
        <v>0</v>
      </c>
      <c r="U43" s="7" t="str">
        <f>IFERROR(T43/T446, "NA")</f>
        <v>NA</v>
      </c>
      <c r="V43" s="8"/>
      <c r="W43" s="6">
        <v>0</v>
      </c>
      <c r="X43" s="7" t="str">
        <f>IFERROR(W43/W446, "NA")</f>
        <v>NA</v>
      </c>
      <c r="Y43" s="8"/>
      <c r="Z43" s="6">
        <v>0</v>
      </c>
      <c r="AA43" s="7" t="str">
        <f>IFERROR(Z43/Z446, "NA")</f>
        <v>NA</v>
      </c>
      <c r="AB43" s="8"/>
      <c r="AC43" s="6">
        <v>0</v>
      </c>
      <c r="AD43" s="7" t="str">
        <f>IFERROR(AC43/AC446, "NA")</f>
        <v>NA</v>
      </c>
      <c r="AE43" s="8"/>
      <c r="AF43" s="6">
        <v>0</v>
      </c>
      <c r="AG43" s="7" t="str">
        <f>IFERROR(AF43/AF446, "NA")</f>
        <v>NA</v>
      </c>
      <c r="AH43" s="8"/>
      <c r="AI43" s="6">
        <v>0</v>
      </c>
      <c r="AJ43" s="7" t="str">
        <f>IFERROR(AI43/AI446, "NA")</f>
        <v>NA</v>
      </c>
      <c r="AK43" s="6"/>
      <c r="AL43" s="9">
        <f>IFERROR(B43+E43+H43+K43+N43+Q43+T43+W43+Z43+AC43+AF43+AI43, "NA")</f>
        <v>0</v>
      </c>
      <c r="AM43" s="7" t="str">
        <f>IFERROR(AL43/AL446, "NA")</f>
        <v>NA</v>
      </c>
      <c r="AN43" s="6"/>
      <c r="AO43" s="6">
        <v>0</v>
      </c>
      <c r="AP43" s="7" t="str">
        <f>IFERROR(AO43/AO446, "NA")</f>
        <v>NA</v>
      </c>
      <c r="AQ43" s="6"/>
      <c r="AR43" s="9">
        <f>IFERROR(AL43-AO43, "NA")</f>
        <v>0</v>
      </c>
    </row>
    <row r="44" spans="1:44" ht="16.5" hidden="1" customHeight="1" x14ac:dyDescent="0.3">
      <c r="A44" s="35" t="s">
        <v>476</v>
      </c>
      <c r="B44" s="6">
        <v>0</v>
      </c>
      <c r="C44" s="7" t="str">
        <f>IFERROR(B44/B446, "NA")</f>
        <v>NA</v>
      </c>
      <c r="D44" s="8"/>
      <c r="E44" s="6">
        <v>0</v>
      </c>
      <c r="F44" s="7" t="str">
        <f>IFERROR(E44/E446, "NA")</f>
        <v>NA</v>
      </c>
      <c r="G44" s="8"/>
      <c r="H44" s="6">
        <v>0</v>
      </c>
      <c r="I44" s="7" t="str">
        <f>IFERROR(H44/H446, "NA")</f>
        <v>NA</v>
      </c>
      <c r="J44" s="8"/>
      <c r="K44" s="6">
        <v>0</v>
      </c>
      <c r="L44" s="7" t="str">
        <f>IFERROR(K44/K446, "NA")</f>
        <v>NA</v>
      </c>
      <c r="M44" s="8"/>
      <c r="N44" s="6">
        <v>0</v>
      </c>
      <c r="O44" s="7" t="str">
        <f>IFERROR(N44/N446, "NA")</f>
        <v>NA</v>
      </c>
      <c r="P44" s="8"/>
      <c r="Q44" s="6">
        <v>0</v>
      </c>
      <c r="R44" s="7" t="str">
        <f>IFERROR(Q44/Q446, "NA")</f>
        <v>NA</v>
      </c>
      <c r="S44" s="8"/>
      <c r="T44" s="6">
        <v>0</v>
      </c>
      <c r="U44" s="7" t="str">
        <f>IFERROR(T44/T446, "NA")</f>
        <v>NA</v>
      </c>
      <c r="V44" s="8"/>
      <c r="W44" s="6">
        <v>0</v>
      </c>
      <c r="X44" s="7" t="str">
        <f>IFERROR(W44/W446, "NA")</f>
        <v>NA</v>
      </c>
      <c r="Y44" s="8"/>
      <c r="Z44" s="6">
        <v>0</v>
      </c>
      <c r="AA44" s="7" t="str">
        <f>IFERROR(Z44/Z446, "NA")</f>
        <v>NA</v>
      </c>
      <c r="AB44" s="8"/>
      <c r="AC44" s="6">
        <v>0</v>
      </c>
      <c r="AD44" s="7" t="str">
        <f>IFERROR(AC44/AC446, "NA")</f>
        <v>NA</v>
      </c>
      <c r="AE44" s="8"/>
      <c r="AF44" s="6">
        <v>0</v>
      </c>
      <c r="AG44" s="7" t="str">
        <f>IFERROR(AF44/AF446, "NA")</f>
        <v>NA</v>
      </c>
      <c r="AH44" s="8"/>
      <c r="AI44" s="6">
        <v>0</v>
      </c>
      <c r="AJ44" s="7" t="str">
        <f>IFERROR(AI44/AI446, "NA")</f>
        <v>NA</v>
      </c>
      <c r="AK44" s="6"/>
      <c r="AL44" s="9">
        <f>IFERROR(B44+E44+H44+K44+N44+Q44+T44+W44+Z44+AC44+AF44+AI44, "NA")</f>
        <v>0</v>
      </c>
      <c r="AM44" s="7" t="str">
        <f>IFERROR(AL44/AL446, "NA")</f>
        <v>NA</v>
      </c>
      <c r="AN44" s="6"/>
      <c r="AO44" s="6">
        <v>0</v>
      </c>
      <c r="AP44" s="7" t="str">
        <f>IFERROR(AO44/AO446, "NA")</f>
        <v>NA</v>
      </c>
      <c r="AQ44" s="6"/>
      <c r="AR44" s="9">
        <f>IFERROR(AL44-AO44, "NA")</f>
        <v>0</v>
      </c>
    </row>
    <row r="45" spans="1:44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  <c r="AE45" s="4"/>
      <c r="AF45" s="2"/>
      <c r="AG45" s="3"/>
      <c r="AH45" s="4"/>
      <c r="AI45" s="2"/>
      <c r="AJ45" s="3"/>
      <c r="AK45" s="2"/>
      <c r="AL45" s="2"/>
      <c r="AM45" s="3"/>
      <c r="AN45" s="2"/>
      <c r="AO45" s="2"/>
      <c r="AP45" s="3"/>
      <c r="AQ45" s="2"/>
      <c r="AR45" s="2"/>
    </row>
    <row r="46" spans="1:44" ht="16.5" hidden="1" customHeight="1" x14ac:dyDescent="0.3">
      <c r="A46" s="38" t="s">
        <v>477</v>
      </c>
      <c r="B46" s="6">
        <v>0</v>
      </c>
      <c r="C46" s="7" t="str">
        <f>IFERROR(B46/B446, "NA")</f>
        <v>NA</v>
      </c>
      <c r="D46" s="8"/>
      <c r="E46" s="6">
        <v>0</v>
      </c>
      <c r="F46" s="7" t="str">
        <f>IFERROR(E46/E446, "NA")</f>
        <v>NA</v>
      </c>
      <c r="G46" s="8"/>
      <c r="H46" s="6">
        <v>0</v>
      </c>
      <c r="I46" s="7" t="str">
        <f>IFERROR(H46/H446, "NA")</f>
        <v>NA</v>
      </c>
      <c r="J46" s="8"/>
      <c r="K46" s="6">
        <v>0</v>
      </c>
      <c r="L46" s="7" t="str">
        <f>IFERROR(K46/K446, "NA")</f>
        <v>NA</v>
      </c>
      <c r="M46" s="8"/>
      <c r="N46" s="6">
        <v>0</v>
      </c>
      <c r="O46" s="7" t="str">
        <f>IFERROR(N46/N446, "NA")</f>
        <v>NA</v>
      </c>
      <c r="P46" s="8"/>
      <c r="Q46" s="6">
        <v>0</v>
      </c>
      <c r="R46" s="7" t="str">
        <f>IFERROR(Q46/Q446, "NA")</f>
        <v>NA</v>
      </c>
      <c r="S46" s="8"/>
      <c r="T46" s="6">
        <v>0</v>
      </c>
      <c r="U46" s="7" t="str">
        <f>IFERROR(T46/T446, "NA")</f>
        <v>NA</v>
      </c>
      <c r="V46" s="8"/>
      <c r="W46" s="6">
        <v>0</v>
      </c>
      <c r="X46" s="7" t="str">
        <f>IFERROR(W46/W446, "NA")</f>
        <v>NA</v>
      </c>
      <c r="Y46" s="8"/>
      <c r="Z46" s="6">
        <v>0</v>
      </c>
      <c r="AA46" s="7" t="str">
        <f>IFERROR(Z46/Z446, "NA")</f>
        <v>NA</v>
      </c>
      <c r="AB46" s="8"/>
      <c r="AC46" s="6">
        <v>0</v>
      </c>
      <c r="AD46" s="7" t="str">
        <f>IFERROR(AC46/AC446, "NA")</f>
        <v>NA</v>
      </c>
      <c r="AE46" s="8"/>
      <c r="AF46" s="6">
        <v>0</v>
      </c>
      <c r="AG46" s="7" t="str">
        <f>IFERROR(AF46/AF446, "NA")</f>
        <v>NA</v>
      </c>
      <c r="AH46" s="8"/>
      <c r="AI46" s="6">
        <v>0</v>
      </c>
      <c r="AJ46" s="7" t="str">
        <f>IFERROR(AI46/AI446, "NA")</f>
        <v>NA</v>
      </c>
      <c r="AK46" s="6"/>
      <c r="AL46" s="9">
        <f t="shared" ref="AL46:AL62" si="6">IFERROR(B46+E46+H46+K46+N46+Q46+T46+W46+Z46+AC46+AF46+AI46, "NA")</f>
        <v>0</v>
      </c>
      <c r="AM46" s="7" t="str">
        <f>IFERROR(AL46/AL446, "NA")</f>
        <v>NA</v>
      </c>
      <c r="AN46" s="6"/>
      <c r="AO46" s="6">
        <v>0</v>
      </c>
      <c r="AP46" s="7" t="str">
        <f>IFERROR(AO46/AO446, "NA")</f>
        <v>NA</v>
      </c>
      <c r="AQ46" s="6"/>
      <c r="AR46" s="9">
        <f t="shared" ref="AR46:AR62" si="7">IFERROR(AL46-AO46, "NA")</f>
        <v>0</v>
      </c>
    </row>
    <row r="47" spans="1:44" ht="16.5" hidden="1" customHeight="1" x14ac:dyDescent="0.3">
      <c r="A47" s="38" t="s">
        <v>478</v>
      </c>
      <c r="B47" s="6">
        <v>0</v>
      </c>
      <c r="C47" s="7" t="str">
        <f>IFERROR(B47/B446, "NA")</f>
        <v>NA</v>
      </c>
      <c r="D47" s="8"/>
      <c r="E47" s="6">
        <v>0</v>
      </c>
      <c r="F47" s="7" t="str">
        <f>IFERROR(E47/E446, "NA")</f>
        <v>NA</v>
      </c>
      <c r="G47" s="8"/>
      <c r="H47" s="6">
        <v>0</v>
      </c>
      <c r="I47" s="7" t="str">
        <f>IFERROR(H47/H446, "NA")</f>
        <v>NA</v>
      </c>
      <c r="J47" s="8"/>
      <c r="K47" s="6">
        <v>0</v>
      </c>
      <c r="L47" s="7" t="str">
        <f>IFERROR(K47/K446, "NA")</f>
        <v>NA</v>
      </c>
      <c r="M47" s="8"/>
      <c r="N47" s="6">
        <v>0</v>
      </c>
      <c r="O47" s="7" t="str">
        <f>IFERROR(N47/N446, "NA")</f>
        <v>NA</v>
      </c>
      <c r="P47" s="8"/>
      <c r="Q47" s="6">
        <v>0</v>
      </c>
      <c r="R47" s="7" t="str">
        <f>IFERROR(Q47/Q446, "NA")</f>
        <v>NA</v>
      </c>
      <c r="S47" s="8"/>
      <c r="T47" s="6">
        <v>0</v>
      </c>
      <c r="U47" s="7" t="str">
        <f>IFERROR(T47/T446, "NA")</f>
        <v>NA</v>
      </c>
      <c r="V47" s="8"/>
      <c r="W47" s="6">
        <v>0</v>
      </c>
      <c r="X47" s="7" t="str">
        <f>IFERROR(W47/W446, "NA")</f>
        <v>NA</v>
      </c>
      <c r="Y47" s="8"/>
      <c r="Z47" s="6">
        <v>0</v>
      </c>
      <c r="AA47" s="7" t="str">
        <f>IFERROR(Z47/Z446, "NA")</f>
        <v>NA</v>
      </c>
      <c r="AB47" s="8"/>
      <c r="AC47" s="6">
        <v>0</v>
      </c>
      <c r="AD47" s="7" t="str">
        <f>IFERROR(AC47/AC446, "NA")</f>
        <v>NA</v>
      </c>
      <c r="AE47" s="8"/>
      <c r="AF47" s="6">
        <v>0</v>
      </c>
      <c r="AG47" s="7" t="str">
        <f>IFERROR(AF47/AF446, "NA")</f>
        <v>NA</v>
      </c>
      <c r="AH47" s="8"/>
      <c r="AI47" s="6">
        <v>0</v>
      </c>
      <c r="AJ47" s="7" t="str">
        <f>IFERROR(AI47/AI446, "NA")</f>
        <v>NA</v>
      </c>
      <c r="AK47" s="6"/>
      <c r="AL47" s="9">
        <f t="shared" si="6"/>
        <v>0</v>
      </c>
      <c r="AM47" s="7" t="str">
        <f>IFERROR(AL47/AL446, "NA")</f>
        <v>NA</v>
      </c>
      <c r="AN47" s="6"/>
      <c r="AO47" s="6">
        <v>0</v>
      </c>
      <c r="AP47" s="7" t="str">
        <f>IFERROR(AO47/AO446, "NA")</f>
        <v>NA</v>
      </c>
      <c r="AQ47" s="6"/>
      <c r="AR47" s="9">
        <f t="shared" si="7"/>
        <v>0</v>
      </c>
    </row>
    <row r="48" spans="1:44" ht="16.5" hidden="1" customHeight="1" x14ac:dyDescent="0.3">
      <c r="A48" s="38" t="s">
        <v>479</v>
      </c>
      <c r="B48" s="6">
        <v>0</v>
      </c>
      <c r="C48" s="7" t="str">
        <f>IFERROR(B48/B446, "NA")</f>
        <v>NA</v>
      </c>
      <c r="D48" s="8"/>
      <c r="E48" s="6">
        <v>0</v>
      </c>
      <c r="F48" s="7" t="str">
        <f>IFERROR(E48/E446, "NA")</f>
        <v>NA</v>
      </c>
      <c r="G48" s="8"/>
      <c r="H48" s="6">
        <v>0</v>
      </c>
      <c r="I48" s="7" t="str">
        <f>IFERROR(H48/H446, "NA")</f>
        <v>NA</v>
      </c>
      <c r="J48" s="8"/>
      <c r="K48" s="6">
        <v>0</v>
      </c>
      <c r="L48" s="7" t="str">
        <f>IFERROR(K48/K446, "NA")</f>
        <v>NA</v>
      </c>
      <c r="M48" s="8"/>
      <c r="N48" s="6">
        <v>0</v>
      </c>
      <c r="O48" s="7" t="str">
        <f>IFERROR(N48/N446, "NA")</f>
        <v>NA</v>
      </c>
      <c r="P48" s="8"/>
      <c r="Q48" s="6">
        <v>0</v>
      </c>
      <c r="R48" s="7" t="str">
        <f>IFERROR(Q48/Q446, "NA")</f>
        <v>NA</v>
      </c>
      <c r="S48" s="8"/>
      <c r="T48" s="6">
        <v>0</v>
      </c>
      <c r="U48" s="7" t="str">
        <f>IFERROR(T48/T446, "NA")</f>
        <v>NA</v>
      </c>
      <c r="V48" s="8"/>
      <c r="W48" s="6">
        <v>0</v>
      </c>
      <c r="X48" s="7" t="str">
        <f>IFERROR(W48/W446, "NA")</f>
        <v>NA</v>
      </c>
      <c r="Y48" s="8"/>
      <c r="Z48" s="6">
        <v>0</v>
      </c>
      <c r="AA48" s="7" t="str">
        <f>IFERROR(Z48/Z446, "NA")</f>
        <v>NA</v>
      </c>
      <c r="AB48" s="8"/>
      <c r="AC48" s="6">
        <v>0</v>
      </c>
      <c r="AD48" s="7" t="str">
        <f>IFERROR(AC48/AC446, "NA")</f>
        <v>NA</v>
      </c>
      <c r="AE48" s="8"/>
      <c r="AF48" s="6">
        <v>0</v>
      </c>
      <c r="AG48" s="7" t="str">
        <f>IFERROR(AF48/AF446, "NA")</f>
        <v>NA</v>
      </c>
      <c r="AH48" s="8"/>
      <c r="AI48" s="6">
        <v>0</v>
      </c>
      <c r="AJ48" s="7" t="str">
        <f>IFERROR(AI48/AI446, "NA")</f>
        <v>NA</v>
      </c>
      <c r="AK48" s="6"/>
      <c r="AL48" s="9">
        <f t="shared" si="6"/>
        <v>0</v>
      </c>
      <c r="AM48" s="7" t="str">
        <f>IFERROR(AL48/AL446, "NA")</f>
        <v>NA</v>
      </c>
      <c r="AN48" s="6"/>
      <c r="AO48" s="6">
        <v>0</v>
      </c>
      <c r="AP48" s="7" t="str">
        <f>IFERROR(AO48/AO446, "NA")</f>
        <v>NA</v>
      </c>
      <c r="AQ48" s="6"/>
      <c r="AR48" s="9">
        <f t="shared" si="7"/>
        <v>0</v>
      </c>
    </row>
    <row r="49" spans="1:44" ht="16.5" hidden="1" customHeight="1" x14ac:dyDescent="0.3">
      <c r="A49" s="38" t="s">
        <v>480</v>
      </c>
      <c r="B49" s="6">
        <v>0</v>
      </c>
      <c r="C49" s="7" t="str">
        <f>IFERROR(B49/B446, "NA")</f>
        <v>NA</v>
      </c>
      <c r="D49" s="8"/>
      <c r="E49" s="6">
        <v>0</v>
      </c>
      <c r="F49" s="7" t="str">
        <f>IFERROR(E49/E446, "NA")</f>
        <v>NA</v>
      </c>
      <c r="G49" s="8"/>
      <c r="H49" s="6">
        <v>0</v>
      </c>
      <c r="I49" s="7" t="str">
        <f>IFERROR(H49/H446, "NA")</f>
        <v>NA</v>
      </c>
      <c r="J49" s="8"/>
      <c r="K49" s="6">
        <v>0</v>
      </c>
      <c r="L49" s="7" t="str">
        <f>IFERROR(K49/K446, "NA")</f>
        <v>NA</v>
      </c>
      <c r="M49" s="8"/>
      <c r="N49" s="6">
        <v>0</v>
      </c>
      <c r="O49" s="7" t="str">
        <f>IFERROR(N49/N446, "NA")</f>
        <v>NA</v>
      </c>
      <c r="P49" s="8"/>
      <c r="Q49" s="6">
        <v>0</v>
      </c>
      <c r="R49" s="7" t="str">
        <f>IFERROR(Q49/Q446, "NA")</f>
        <v>NA</v>
      </c>
      <c r="S49" s="8"/>
      <c r="T49" s="6">
        <v>0</v>
      </c>
      <c r="U49" s="7" t="str">
        <f>IFERROR(T49/T446, "NA")</f>
        <v>NA</v>
      </c>
      <c r="V49" s="8"/>
      <c r="W49" s="6">
        <v>0</v>
      </c>
      <c r="X49" s="7" t="str">
        <f>IFERROR(W49/W446, "NA")</f>
        <v>NA</v>
      </c>
      <c r="Y49" s="8"/>
      <c r="Z49" s="6">
        <v>0</v>
      </c>
      <c r="AA49" s="7" t="str">
        <f>IFERROR(Z49/Z446, "NA")</f>
        <v>NA</v>
      </c>
      <c r="AB49" s="8"/>
      <c r="AC49" s="6">
        <v>0</v>
      </c>
      <c r="AD49" s="7" t="str">
        <f>IFERROR(AC49/AC446, "NA")</f>
        <v>NA</v>
      </c>
      <c r="AE49" s="8"/>
      <c r="AF49" s="6">
        <v>0</v>
      </c>
      <c r="AG49" s="7" t="str">
        <f>IFERROR(AF49/AF446, "NA")</f>
        <v>NA</v>
      </c>
      <c r="AH49" s="8"/>
      <c r="AI49" s="6">
        <v>0</v>
      </c>
      <c r="AJ49" s="7" t="str">
        <f>IFERROR(AI49/AI446, "NA")</f>
        <v>NA</v>
      </c>
      <c r="AK49" s="6"/>
      <c r="AL49" s="9">
        <f t="shared" si="6"/>
        <v>0</v>
      </c>
      <c r="AM49" s="7" t="str">
        <f>IFERROR(AL49/AL446, "NA")</f>
        <v>NA</v>
      </c>
      <c r="AN49" s="6"/>
      <c r="AO49" s="6">
        <v>0</v>
      </c>
      <c r="AP49" s="7" t="str">
        <f>IFERROR(AO49/AO446, "NA")</f>
        <v>NA</v>
      </c>
      <c r="AQ49" s="6"/>
      <c r="AR49" s="9">
        <f t="shared" si="7"/>
        <v>0</v>
      </c>
    </row>
    <row r="50" spans="1:44" ht="30.75" hidden="1" customHeight="1" x14ac:dyDescent="0.3">
      <c r="A50" s="38" t="s">
        <v>481</v>
      </c>
      <c r="B50" s="6">
        <v>0</v>
      </c>
      <c r="C50" s="7" t="str">
        <f>IFERROR(B50/B446, "NA")</f>
        <v>NA</v>
      </c>
      <c r="D50" s="8"/>
      <c r="E50" s="6">
        <v>0</v>
      </c>
      <c r="F50" s="7" t="str">
        <f>IFERROR(E50/E446, "NA")</f>
        <v>NA</v>
      </c>
      <c r="G50" s="8"/>
      <c r="H50" s="6">
        <v>0</v>
      </c>
      <c r="I50" s="7" t="str">
        <f>IFERROR(H50/H446, "NA")</f>
        <v>NA</v>
      </c>
      <c r="J50" s="8"/>
      <c r="K50" s="6">
        <v>0</v>
      </c>
      <c r="L50" s="7" t="str">
        <f>IFERROR(K50/K446, "NA")</f>
        <v>NA</v>
      </c>
      <c r="M50" s="8"/>
      <c r="N50" s="6">
        <v>0</v>
      </c>
      <c r="O50" s="7" t="str">
        <f>IFERROR(N50/N446, "NA")</f>
        <v>NA</v>
      </c>
      <c r="P50" s="8"/>
      <c r="Q50" s="6">
        <v>0</v>
      </c>
      <c r="R50" s="7" t="str">
        <f>IFERROR(Q50/Q446, "NA")</f>
        <v>NA</v>
      </c>
      <c r="S50" s="8"/>
      <c r="T50" s="6">
        <v>0</v>
      </c>
      <c r="U50" s="7" t="str">
        <f>IFERROR(T50/T446, "NA")</f>
        <v>NA</v>
      </c>
      <c r="V50" s="8"/>
      <c r="W50" s="6">
        <v>0</v>
      </c>
      <c r="X50" s="7" t="str">
        <f>IFERROR(W50/W446, "NA")</f>
        <v>NA</v>
      </c>
      <c r="Y50" s="8"/>
      <c r="Z50" s="6">
        <v>0</v>
      </c>
      <c r="AA50" s="7" t="str">
        <f>IFERROR(Z50/Z446, "NA")</f>
        <v>NA</v>
      </c>
      <c r="AB50" s="8"/>
      <c r="AC50" s="6">
        <v>0</v>
      </c>
      <c r="AD50" s="7" t="str">
        <f>IFERROR(AC50/AC446, "NA")</f>
        <v>NA</v>
      </c>
      <c r="AE50" s="8"/>
      <c r="AF50" s="6">
        <v>0</v>
      </c>
      <c r="AG50" s="7" t="str">
        <f>IFERROR(AF50/AF446, "NA")</f>
        <v>NA</v>
      </c>
      <c r="AH50" s="8"/>
      <c r="AI50" s="6">
        <v>0</v>
      </c>
      <c r="AJ50" s="7" t="str">
        <f>IFERROR(AI50/AI446, "NA")</f>
        <v>NA</v>
      </c>
      <c r="AK50" s="6"/>
      <c r="AL50" s="9">
        <f t="shared" si="6"/>
        <v>0</v>
      </c>
      <c r="AM50" s="7" t="str">
        <f>IFERROR(AL50/AL446, "NA")</f>
        <v>NA</v>
      </c>
      <c r="AN50" s="6"/>
      <c r="AO50" s="6">
        <v>0</v>
      </c>
      <c r="AP50" s="7" t="str">
        <f>IFERROR(AO50/AO446, "NA")</f>
        <v>NA</v>
      </c>
      <c r="AQ50" s="6"/>
      <c r="AR50" s="9">
        <f t="shared" si="7"/>
        <v>0</v>
      </c>
    </row>
    <row r="51" spans="1:44" ht="16.5" hidden="1" customHeight="1" x14ac:dyDescent="0.3">
      <c r="A51" s="38" t="s">
        <v>482</v>
      </c>
      <c r="B51" s="6">
        <v>0</v>
      </c>
      <c r="C51" s="7" t="str">
        <f>IFERROR(B51/B446, "NA")</f>
        <v>NA</v>
      </c>
      <c r="D51" s="8"/>
      <c r="E51" s="6">
        <v>0</v>
      </c>
      <c r="F51" s="7" t="str">
        <f>IFERROR(E51/E446, "NA")</f>
        <v>NA</v>
      </c>
      <c r="G51" s="8"/>
      <c r="H51" s="6">
        <v>0</v>
      </c>
      <c r="I51" s="7" t="str">
        <f>IFERROR(H51/H446, "NA")</f>
        <v>NA</v>
      </c>
      <c r="J51" s="8"/>
      <c r="K51" s="6">
        <v>0</v>
      </c>
      <c r="L51" s="7" t="str">
        <f>IFERROR(K51/K446, "NA")</f>
        <v>NA</v>
      </c>
      <c r="M51" s="8"/>
      <c r="N51" s="6">
        <v>0</v>
      </c>
      <c r="O51" s="7" t="str">
        <f>IFERROR(N51/N446, "NA")</f>
        <v>NA</v>
      </c>
      <c r="P51" s="8"/>
      <c r="Q51" s="6">
        <v>0</v>
      </c>
      <c r="R51" s="7" t="str">
        <f>IFERROR(Q51/Q446, "NA")</f>
        <v>NA</v>
      </c>
      <c r="S51" s="8"/>
      <c r="T51" s="6">
        <v>0</v>
      </c>
      <c r="U51" s="7" t="str">
        <f>IFERROR(T51/T446, "NA")</f>
        <v>NA</v>
      </c>
      <c r="V51" s="8"/>
      <c r="W51" s="6">
        <v>0</v>
      </c>
      <c r="X51" s="7" t="str">
        <f>IFERROR(W51/W446, "NA")</f>
        <v>NA</v>
      </c>
      <c r="Y51" s="8"/>
      <c r="Z51" s="6">
        <v>0</v>
      </c>
      <c r="AA51" s="7" t="str">
        <f>IFERROR(Z51/Z446, "NA")</f>
        <v>NA</v>
      </c>
      <c r="AB51" s="8"/>
      <c r="AC51" s="6">
        <v>0</v>
      </c>
      <c r="AD51" s="7" t="str">
        <f>IFERROR(AC51/AC446, "NA")</f>
        <v>NA</v>
      </c>
      <c r="AE51" s="8"/>
      <c r="AF51" s="6">
        <v>0</v>
      </c>
      <c r="AG51" s="7" t="str">
        <f>IFERROR(AF51/AF446, "NA")</f>
        <v>NA</v>
      </c>
      <c r="AH51" s="8"/>
      <c r="AI51" s="6">
        <v>0</v>
      </c>
      <c r="AJ51" s="7" t="str">
        <f>IFERROR(AI51/AI446, "NA")</f>
        <v>NA</v>
      </c>
      <c r="AK51" s="6"/>
      <c r="AL51" s="9">
        <f t="shared" si="6"/>
        <v>0</v>
      </c>
      <c r="AM51" s="7" t="str">
        <f>IFERROR(AL51/AL446, "NA")</f>
        <v>NA</v>
      </c>
      <c r="AN51" s="6"/>
      <c r="AO51" s="6">
        <v>0</v>
      </c>
      <c r="AP51" s="7" t="str">
        <f>IFERROR(AO51/AO446, "NA")</f>
        <v>NA</v>
      </c>
      <c r="AQ51" s="6"/>
      <c r="AR51" s="9">
        <f t="shared" si="7"/>
        <v>0</v>
      </c>
    </row>
    <row r="52" spans="1:44" ht="16.5" hidden="1" customHeight="1" x14ac:dyDescent="0.3">
      <c r="A52" s="38" t="s">
        <v>483</v>
      </c>
      <c r="B52" s="6">
        <v>0</v>
      </c>
      <c r="C52" s="7" t="str">
        <f>IFERROR(B52/B446, "NA")</f>
        <v>NA</v>
      </c>
      <c r="D52" s="8"/>
      <c r="E52" s="6">
        <v>0</v>
      </c>
      <c r="F52" s="7" t="str">
        <f>IFERROR(E52/E446, "NA")</f>
        <v>NA</v>
      </c>
      <c r="G52" s="8"/>
      <c r="H52" s="6">
        <v>0</v>
      </c>
      <c r="I52" s="7" t="str">
        <f>IFERROR(H52/H446, "NA")</f>
        <v>NA</v>
      </c>
      <c r="J52" s="8"/>
      <c r="K52" s="6">
        <v>0</v>
      </c>
      <c r="L52" s="7" t="str">
        <f>IFERROR(K52/K446, "NA")</f>
        <v>NA</v>
      </c>
      <c r="M52" s="8"/>
      <c r="N52" s="6">
        <v>0</v>
      </c>
      <c r="O52" s="7" t="str">
        <f>IFERROR(N52/N446, "NA")</f>
        <v>NA</v>
      </c>
      <c r="P52" s="8"/>
      <c r="Q52" s="6">
        <v>0</v>
      </c>
      <c r="R52" s="7" t="str">
        <f>IFERROR(Q52/Q446, "NA")</f>
        <v>NA</v>
      </c>
      <c r="S52" s="8"/>
      <c r="T52" s="6">
        <v>0</v>
      </c>
      <c r="U52" s="7" t="str">
        <f>IFERROR(T52/T446, "NA")</f>
        <v>NA</v>
      </c>
      <c r="V52" s="8"/>
      <c r="W52" s="6">
        <v>0</v>
      </c>
      <c r="X52" s="7" t="str">
        <f>IFERROR(W52/W446, "NA")</f>
        <v>NA</v>
      </c>
      <c r="Y52" s="8"/>
      <c r="Z52" s="6">
        <v>0</v>
      </c>
      <c r="AA52" s="7" t="str">
        <f>IFERROR(Z52/Z446, "NA")</f>
        <v>NA</v>
      </c>
      <c r="AB52" s="8"/>
      <c r="AC52" s="6">
        <v>0</v>
      </c>
      <c r="AD52" s="7" t="str">
        <f>IFERROR(AC52/AC446, "NA")</f>
        <v>NA</v>
      </c>
      <c r="AE52" s="8"/>
      <c r="AF52" s="6">
        <v>0</v>
      </c>
      <c r="AG52" s="7" t="str">
        <f>IFERROR(AF52/AF446, "NA")</f>
        <v>NA</v>
      </c>
      <c r="AH52" s="8"/>
      <c r="AI52" s="6">
        <v>0</v>
      </c>
      <c r="AJ52" s="7" t="str">
        <f>IFERROR(AI52/AI446, "NA")</f>
        <v>NA</v>
      </c>
      <c r="AK52" s="6"/>
      <c r="AL52" s="9">
        <f t="shared" si="6"/>
        <v>0</v>
      </c>
      <c r="AM52" s="7" t="str">
        <f>IFERROR(AL52/AL446, "NA")</f>
        <v>NA</v>
      </c>
      <c r="AN52" s="6"/>
      <c r="AO52" s="6">
        <v>0</v>
      </c>
      <c r="AP52" s="7" t="str">
        <f>IFERROR(AO52/AO446, "NA")</f>
        <v>NA</v>
      </c>
      <c r="AQ52" s="6"/>
      <c r="AR52" s="9">
        <f t="shared" si="7"/>
        <v>0</v>
      </c>
    </row>
    <row r="53" spans="1:44" ht="16.5" hidden="1" customHeight="1" x14ac:dyDescent="0.3">
      <c r="A53" s="38" t="s">
        <v>484</v>
      </c>
      <c r="B53" s="6">
        <v>0</v>
      </c>
      <c r="C53" s="7" t="str">
        <f>IFERROR(B53/B446, "NA")</f>
        <v>NA</v>
      </c>
      <c r="D53" s="8"/>
      <c r="E53" s="6">
        <v>0</v>
      </c>
      <c r="F53" s="7" t="str">
        <f>IFERROR(E53/E446, "NA")</f>
        <v>NA</v>
      </c>
      <c r="G53" s="8"/>
      <c r="H53" s="6">
        <v>0</v>
      </c>
      <c r="I53" s="7" t="str">
        <f>IFERROR(H53/H446, "NA")</f>
        <v>NA</v>
      </c>
      <c r="J53" s="8"/>
      <c r="K53" s="6">
        <v>0</v>
      </c>
      <c r="L53" s="7" t="str">
        <f>IFERROR(K53/K446, "NA")</f>
        <v>NA</v>
      </c>
      <c r="M53" s="8"/>
      <c r="N53" s="6">
        <v>0</v>
      </c>
      <c r="O53" s="7" t="str">
        <f>IFERROR(N53/N446, "NA")</f>
        <v>NA</v>
      </c>
      <c r="P53" s="8"/>
      <c r="Q53" s="6">
        <v>0</v>
      </c>
      <c r="R53" s="7" t="str">
        <f>IFERROR(Q53/Q446, "NA")</f>
        <v>NA</v>
      </c>
      <c r="S53" s="8"/>
      <c r="T53" s="6">
        <v>0</v>
      </c>
      <c r="U53" s="7" t="str">
        <f>IFERROR(T53/T446, "NA")</f>
        <v>NA</v>
      </c>
      <c r="V53" s="8"/>
      <c r="W53" s="6">
        <v>0</v>
      </c>
      <c r="X53" s="7" t="str">
        <f>IFERROR(W53/W446, "NA")</f>
        <v>NA</v>
      </c>
      <c r="Y53" s="8"/>
      <c r="Z53" s="6">
        <v>0</v>
      </c>
      <c r="AA53" s="7" t="str">
        <f>IFERROR(Z53/Z446, "NA")</f>
        <v>NA</v>
      </c>
      <c r="AB53" s="8"/>
      <c r="AC53" s="6">
        <v>0</v>
      </c>
      <c r="AD53" s="7" t="str">
        <f>IFERROR(AC53/AC446, "NA")</f>
        <v>NA</v>
      </c>
      <c r="AE53" s="8"/>
      <c r="AF53" s="6">
        <v>0</v>
      </c>
      <c r="AG53" s="7" t="str">
        <f>IFERROR(AF53/AF446, "NA")</f>
        <v>NA</v>
      </c>
      <c r="AH53" s="8"/>
      <c r="AI53" s="6">
        <v>0</v>
      </c>
      <c r="AJ53" s="7" t="str">
        <f>IFERROR(AI53/AI446, "NA")</f>
        <v>NA</v>
      </c>
      <c r="AK53" s="6"/>
      <c r="AL53" s="9">
        <f t="shared" si="6"/>
        <v>0</v>
      </c>
      <c r="AM53" s="7" t="str">
        <f>IFERROR(AL53/AL446, "NA")</f>
        <v>NA</v>
      </c>
      <c r="AN53" s="6"/>
      <c r="AO53" s="6">
        <v>0</v>
      </c>
      <c r="AP53" s="7" t="str">
        <f>IFERROR(AO53/AO446, "NA")</f>
        <v>NA</v>
      </c>
      <c r="AQ53" s="6"/>
      <c r="AR53" s="9">
        <f t="shared" si="7"/>
        <v>0</v>
      </c>
    </row>
    <row r="54" spans="1:44" ht="16.5" hidden="1" customHeight="1" x14ac:dyDescent="0.3">
      <c r="A54" s="38" t="s">
        <v>485</v>
      </c>
      <c r="B54" s="6">
        <v>0</v>
      </c>
      <c r="C54" s="7" t="str">
        <f>IFERROR(B54/B446, "NA")</f>
        <v>NA</v>
      </c>
      <c r="D54" s="8"/>
      <c r="E54" s="6">
        <v>0</v>
      </c>
      <c r="F54" s="7" t="str">
        <f>IFERROR(E54/E446, "NA")</f>
        <v>NA</v>
      </c>
      <c r="G54" s="8"/>
      <c r="H54" s="6">
        <v>0</v>
      </c>
      <c r="I54" s="7" t="str">
        <f>IFERROR(H54/H446, "NA")</f>
        <v>NA</v>
      </c>
      <c r="J54" s="8"/>
      <c r="K54" s="6">
        <v>0</v>
      </c>
      <c r="L54" s="7" t="str">
        <f>IFERROR(K54/K446, "NA")</f>
        <v>NA</v>
      </c>
      <c r="M54" s="8"/>
      <c r="N54" s="6">
        <v>0</v>
      </c>
      <c r="O54" s="7" t="str">
        <f>IFERROR(N54/N446, "NA")</f>
        <v>NA</v>
      </c>
      <c r="P54" s="8"/>
      <c r="Q54" s="6">
        <v>0</v>
      </c>
      <c r="R54" s="7" t="str">
        <f>IFERROR(Q54/Q446, "NA")</f>
        <v>NA</v>
      </c>
      <c r="S54" s="8"/>
      <c r="T54" s="6">
        <v>0</v>
      </c>
      <c r="U54" s="7" t="str">
        <f>IFERROR(T54/T446, "NA")</f>
        <v>NA</v>
      </c>
      <c r="V54" s="8"/>
      <c r="W54" s="6">
        <v>0</v>
      </c>
      <c r="X54" s="7" t="str">
        <f>IFERROR(W54/W446, "NA")</f>
        <v>NA</v>
      </c>
      <c r="Y54" s="8"/>
      <c r="Z54" s="6">
        <v>0</v>
      </c>
      <c r="AA54" s="7" t="str">
        <f>IFERROR(Z54/Z446, "NA")</f>
        <v>NA</v>
      </c>
      <c r="AB54" s="8"/>
      <c r="AC54" s="6">
        <v>0</v>
      </c>
      <c r="AD54" s="7" t="str">
        <f>IFERROR(AC54/AC446, "NA")</f>
        <v>NA</v>
      </c>
      <c r="AE54" s="8"/>
      <c r="AF54" s="6">
        <v>0</v>
      </c>
      <c r="AG54" s="7" t="str">
        <f>IFERROR(AF54/AF446, "NA")</f>
        <v>NA</v>
      </c>
      <c r="AH54" s="8"/>
      <c r="AI54" s="6">
        <v>0</v>
      </c>
      <c r="AJ54" s="7" t="str">
        <f>IFERROR(AI54/AI446, "NA")</f>
        <v>NA</v>
      </c>
      <c r="AK54" s="6"/>
      <c r="AL54" s="9">
        <f t="shared" si="6"/>
        <v>0</v>
      </c>
      <c r="AM54" s="7" t="str">
        <f>IFERROR(AL54/AL446, "NA")</f>
        <v>NA</v>
      </c>
      <c r="AN54" s="6"/>
      <c r="AO54" s="6">
        <v>0</v>
      </c>
      <c r="AP54" s="7" t="str">
        <f>IFERROR(AO54/AO446, "NA")</f>
        <v>NA</v>
      </c>
      <c r="AQ54" s="6"/>
      <c r="AR54" s="9">
        <f t="shared" si="7"/>
        <v>0</v>
      </c>
    </row>
    <row r="55" spans="1:44" ht="16.5" hidden="1" customHeight="1" x14ac:dyDescent="0.3">
      <c r="A55" s="38" t="s">
        <v>486</v>
      </c>
      <c r="B55" s="6">
        <v>0</v>
      </c>
      <c r="C55" s="7" t="str">
        <f>IFERROR(B55/B446, "NA")</f>
        <v>NA</v>
      </c>
      <c r="D55" s="8"/>
      <c r="E55" s="6">
        <v>0</v>
      </c>
      <c r="F55" s="7" t="str">
        <f>IFERROR(E55/E446, "NA")</f>
        <v>NA</v>
      </c>
      <c r="G55" s="8"/>
      <c r="H55" s="6">
        <v>0</v>
      </c>
      <c r="I55" s="7" t="str">
        <f>IFERROR(H55/H446, "NA")</f>
        <v>NA</v>
      </c>
      <c r="J55" s="8"/>
      <c r="K55" s="6">
        <v>0</v>
      </c>
      <c r="L55" s="7" t="str">
        <f>IFERROR(K55/K446, "NA")</f>
        <v>NA</v>
      </c>
      <c r="M55" s="8"/>
      <c r="N55" s="6">
        <v>0</v>
      </c>
      <c r="O55" s="7" t="str">
        <f>IFERROR(N55/N446, "NA")</f>
        <v>NA</v>
      </c>
      <c r="P55" s="8"/>
      <c r="Q55" s="6">
        <v>0</v>
      </c>
      <c r="R55" s="7" t="str">
        <f>IFERROR(Q55/Q446, "NA")</f>
        <v>NA</v>
      </c>
      <c r="S55" s="8"/>
      <c r="T55" s="6">
        <v>0</v>
      </c>
      <c r="U55" s="7" t="str">
        <f>IFERROR(T55/T446, "NA")</f>
        <v>NA</v>
      </c>
      <c r="V55" s="8"/>
      <c r="W55" s="6">
        <v>0</v>
      </c>
      <c r="X55" s="7" t="str">
        <f>IFERROR(W55/W446, "NA")</f>
        <v>NA</v>
      </c>
      <c r="Y55" s="8"/>
      <c r="Z55" s="6">
        <v>0</v>
      </c>
      <c r="AA55" s="7" t="str">
        <f>IFERROR(Z55/Z446, "NA")</f>
        <v>NA</v>
      </c>
      <c r="AB55" s="8"/>
      <c r="AC55" s="6">
        <v>0</v>
      </c>
      <c r="AD55" s="7" t="str">
        <f>IFERROR(AC55/AC446, "NA")</f>
        <v>NA</v>
      </c>
      <c r="AE55" s="8"/>
      <c r="AF55" s="6">
        <v>0</v>
      </c>
      <c r="AG55" s="7" t="str">
        <f>IFERROR(AF55/AF446, "NA")</f>
        <v>NA</v>
      </c>
      <c r="AH55" s="8"/>
      <c r="AI55" s="6">
        <v>0</v>
      </c>
      <c r="AJ55" s="7" t="str">
        <f>IFERROR(AI55/AI446, "NA")</f>
        <v>NA</v>
      </c>
      <c r="AK55" s="6"/>
      <c r="AL55" s="9">
        <f t="shared" si="6"/>
        <v>0</v>
      </c>
      <c r="AM55" s="7" t="str">
        <f>IFERROR(AL55/AL446, "NA")</f>
        <v>NA</v>
      </c>
      <c r="AN55" s="6"/>
      <c r="AO55" s="6">
        <v>0</v>
      </c>
      <c r="AP55" s="7" t="str">
        <f>IFERROR(AO55/AO446, "NA")</f>
        <v>NA</v>
      </c>
      <c r="AQ55" s="6"/>
      <c r="AR55" s="9">
        <f t="shared" si="7"/>
        <v>0</v>
      </c>
    </row>
    <row r="56" spans="1:44" ht="16.5" hidden="1" customHeight="1" x14ac:dyDescent="0.3">
      <c r="A56" s="38" t="s">
        <v>487</v>
      </c>
      <c r="B56" s="6">
        <v>0</v>
      </c>
      <c r="C56" s="7" t="str">
        <f>IFERROR(B56/B446, "NA")</f>
        <v>NA</v>
      </c>
      <c r="D56" s="8"/>
      <c r="E56" s="6">
        <v>0</v>
      </c>
      <c r="F56" s="7" t="str">
        <f>IFERROR(E56/E446, "NA")</f>
        <v>NA</v>
      </c>
      <c r="G56" s="8"/>
      <c r="H56" s="6">
        <v>0</v>
      </c>
      <c r="I56" s="7" t="str">
        <f>IFERROR(H56/H446, "NA")</f>
        <v>NA</v>
      </c>
      <c r="J56" s="8"/>
      <c r="K56" s="6">
        <v>0</v>
      </c>
      <c r="L56" s="7" t="str">
        <f>IFERROR(K56/K446, "NA")</f>
        <v>NA</v>
      </c>
      <c r="M56" s="8"/>
      <c r="N56" s="6">
        <v>0</v>
      </c>
      <c r="O56" s="7" t="str">
        <f>IFERROR(N56/N446, "NA")</f>
        <v>NA</v>
      </c>
      <c r="P56" s="8"/>
      <c r="Q56" s="6">
        <v>0</v>
      </c>
      <c r="R56" s="7" t="str">
        <f>IFERROR(Q56/Q446, "NA")</f>
        <v>NA</v>
      </c>
      <c r="S56" s="8"/>
      <c r="T56" s="6">
        <v>0</v>
      </c>
      <c r="U56" s="7" t="str">
        <f>IFERROR(T56/T446, "NA")</f>
        <v>NA</v>
      </c>
      <c r="V56" s="8"/>
      <c r="W56" s="6">
        <v>0</v>
      </c>
      <c r="X56" s="7" t="str">
        <f>IFERROR(W56/W446, "NA")</f>
        <v>NA</v>
      </c>
      <c r="Y56" s="8"/>
      <c r="Z56" s="6">
        <v>0</v>
      </c>
      <c r="AA56" s="7" t="str">
        <f>IFERROR(Z56/Z446, "NA")</f>
        <v>NA</v>
      </c>
      <c r="AB56" s="8"/>
      <c r="AC56" s="6">
        <v>0</v>
      </c>
      <c r="AD56" s="7" t="str">
        <f>IFERROR(AC56/AC446, "NA")</f>
        <v>NA</v>
      </c>
      <c r="AE56" s="8"/>
      <c r="AF56" s="6">
        <v>0</v>
      </c>
      <c r="AG56" s="7" t="str">
        <f>IFERROR(AF56/AF446, "NA")</f>
        <v>NA</v>
      </c>
      <c r="AH56" s="8"/>
      <c r="AI56" s="6">
        <v>0</v>
      </c>
      <c r="AJ56" s="7" t="str">
        <f>IFERROR(AI56/AI446, "NA")</f>
        <v>NA</v>
      </c>
      <c r="AK56" s="6"/>
      <c r="AL56" s="9">
        <f t="shared" si="6"/>
        <v>0</v>
      </c>
      <c r="AM56" s="7" t="str">
        <f>IFERROR(AL56/AL446, "NA")</f>
        <v>NA</v>
      </c>
      <c r="AN56" s="6"/>
      <c r="AO56" s="6">
        <v>0</v>
      </c>
      <c r="AP56" s="7" t="str">
        <f>IFERROR(AO56/AO446, "NA")</f>
        <v>NA</v>
      </c>
      <c r="AQ56" s="6"/>
      <c r="AR56" s="9">
        <f t="shared" si="7"/>
        <v>0</v>
      </c>
    </row>
    <row r="57" spans="1:44" ht="16.5" hidden="1" customHeight="1" x14ac:dyDescent="0.3">
      <c r="A57" s="38" t="s">
        <v>488</v>
      </c>
      <c r="B57" s="6">
        <v>0</v>
      </c>
      <c r="C57" s="7" t="str">
        <f>IFERROR(B57/B446, "NA")</f>
        <v>NA</v>
      </c>
      <c r="D57" s="8"/>
      <c r="E57" s="6">
        <v>0</v>
      </c>
      <c r="F57" s="7" t="str">
        <f>IFERROR(E57/E446, "NA")</f>
        <v>NA</v>
      </c>
      <c r="G57" s="8"/>
      <c r="H57" s="6">
        <v>0</v>
      </c>
      <c r="I57" s="7" t="str">
        <f>IFERROR(H57/H446, "NA")</f>
        <v>NA</v>
      </c>
      <c r="J57" s="8"/>
      <c r="K57" s="6">
        <v>0</v>
      </c>
      <c r="L57" s="7" t="str">
        <f>IFERROR(K57/K446, "NA")</f>
        <v>NA</v>
      </c>
      <c r="M57" s="8"/>
      <c r="N57" s="6">
        <v>0</v>
      </c>
      <c r="O57" s="7" t="str">
        <f>IFERROR(N57/N446, "NA")</f>
        <v>NA</v>
      </c>
      <c r="P57" s="8"/>
      <c r="Q57" s="6">
        <v>0</v>
      </c>
      <c r="R57" s="7" t="str">
        <f>IFERROR(Q57/Q446, "NA")</f>
        <v>NA</v>
      </c>
      <c r="S57" s="8"/>
      <c r="T57" s="6">
        <v>0</v>
      </c>
      <c r="U57" s="7" t="str">
        <f>IFERROR(T57/T446, "NA")</f>
        <v>NA</v>
      </c>
      <c r="V57" s="8"/>
      <c r="W57" s="6">
        <v>0</v>
      </c>
      <c r="X57" s="7" t="str">
        <f>IFERROR(W57/W446, "NA")</f>
        <v>NA</v>
      </c>
      <c r="Y57" s="8"/>
      <c r="Z57" s="6">
        <v>0</v>
      </c>
      <c r="AA57" s="7" t="str">
        <f>IFERROR(Z57/Z446, "NA")</f>
        <v>NA</v>
      </c>
      <c r="AB57" s="8"/>
      <c r="AC57" s="6">
        <v>0</v>
      </c>
      <c r="AD57" s="7" t="str">
        <f>IFERROR(AC57/AC446, "NA")</f>
        <v>NA</v>
      </c>
      <c r="AE57" s="8"/>
      <c r="AF57" s="6">
        <v>0</v>
      </c>
      <c r="AG57" s="7" t="str">
        <f>IFERROR(AF57/AF446, "NA")</f>
        <v>NA</v>
      </c>
      <c r="AH57" s="8"/>
      <c r="AI57" s="6">
        <v>0</v>
      </c>
      <c r="AJ57" s="7" t="str">
        <f>IFERROR(AI57/AI446, "NA")</f>
        <v>NA</v>
      </c>
      <c r="AK57" s="6"/>
      <c r="AL57" s="9">
        <f t="shared" si="6"/>
        <v>0</v>
      </c>
      <c r="AM57" s="7" t="str">
        <f>IFERROR(AL57/AL446, "NA")</f>
        <v>NA</v>
      </c>
      <c r="AN57" s="6"/>
      <c r="AO57" s="6">
        <v>0</v>
      </c>
      <c r="AP57" s="7" t="str">
        <f>IFERROR(AO57/AO446, "NA")</f>
        <v>NA</v>
      </c>
      <c r="AQ57" s="6"/>
      <c r="AR57" s="9">
        <f t="shared" si="7"/>
        <v>0</v>
      </c>
    </row>
    <row r="58" spans="1:44" ht="16.5" hidden="1" customHeight="1" x14ac:dyDescent="0.3">
      <c r="A58" s="38" t="s">
        <v>489</v>
      </c>
      <c r="B58" s="6">
        <v>0</v>
      </c>
      <c r="C58" s="7" t="str">
        <f>IFERROR(B58/B446, "NA")</f>
        <v>NA</v>
      </c>
      <c r="D58" s="8"/>
      <c r="E58" s="6">
        <v>0</v>
      </c>
      <c r="F58" s="7" t="str">
        <f>IFERROR(E58/E446, "NA")</f>
        <v>NA</v>
      </c>
      <c r="G58" s="8"/>
      <c r="H58" s="6">
        <v>0</v>
      </c>
      <c r="I58" s="7" t="str">
        <f>IFERROR(H58/H446, "NA")</f>
        <v>NA</v>
      </c>
      <c r="J58" s="8"/>
      <c r="K58" s="6">
        <v>0</v>
      </c>
      <c r="L58" s="7" t="str">
        <f>IFERROR(K58/K446, "NA")</f>
        <v>NA</v>
      </c>
      <c r="M58" s="8"/>
      <c r="N58" s="6">
        <v>0</v>
      </c>
      <c r="O58" s="7" t="str">
        <f>IFERROR(N58/N446, "NA")</f>
        <v>NA</v>
      </c>
      <c r="P58" s="8"/>
      <c r="Q58" s="6">
        <v>0</v>
      </c>
      <c r="R58" s="7" t="str">
        <f>IFERROR(Q58/Q446, "NA")</f>
        <v>NA</v>
      </c>
      <c r="S58" s="8"/>
      <c r="T58" s="6">
        <v>0</v>
      </c>
      <c r="U58" s="7" t="str">
        <f>IFERROR(T58/T446, "NA")</f>
        <v>NA</v>
      </c>
      <c r="V58" s="8"/>
      <c r="W58" s="6">
        <v>0</v>
      </c>
      <c r="X58" s="7" t="str">
        <f>IFERROR(W58/W446, "NA")</f>
        <v>NA</v>
      </c>
      <c r="Y58" s="8"/>
      <c r="Z58" s="6">
        <v>0</v>
      </c>
      <c r="AA58" s="7" t="str">
        <f>IFERROR(Z58/Z446, "NA")</f>
        <v>NA</v>
      </c>
      <c r="AB58" s="8"/>
      <c r="AC58" s="6">
        <v>0</v>
      </c>
      <c r="AD58" s="7" t="str">
        <f>IFERROR(AC58/AC446, "NA")</f>
        <v>NA</v>
      </c>
      <c r="AE58" s="8"/>
      <c r="AF58" s="6">
        <v>0</v>
      </c>
      <c r="AG58" s="7" t="str">
        <f>IFERROR(AF58/AF446, "NA")</f>
        <v>NA</v>
      </c>
      <c r="AH58" s="8"/>
      <c r="AI58" s="6">
        <v>0</v>
      </c>
      <c r="AJ58" s="7" t="str">
        <f>IFERROR(AI58/AI446, "NA")</f>
        <v>NA</v>
      </c>
      <c r="AK58" s="6"/>
      <c r="AL58" s="9">
        <f t="shared" si="6"/>
        <v>0</v>
      </c>
      <c r="AM58" s="7" t="str">
        <f>IFERROR(AL58/AL446, "NA")</f>
        <v>NA</v>
      </c>
      <c r="AN58" s="6"/>
      <c r="AO58" s="6">
        <v>0</v>
      </c>
      <c r="AP58" s="7" t="str">
        <f>IFERROR(AO58/AO446, "NA")</f>
        <v>NA</v>
      </c>
      <c r="AQ58" s="6"/>
      <c r="AR58" s="9">
        <f t="shared" si="7"/>
        <v>0</v>
      </c>
    </row>
    <row r="59" spans="1:44" ht="16.5" hidden="1" customHeight="1" x14ac:dyDescent="0.3">
      <c r="A59" s="38" t="s">
        <v>490</v>
      </c>
      <c r="B59" s="6">
        <v>0</v>
      </c>
      <c r="C59" s="7" t="str">
        <f>IFERROR(B59/B446, "NA")</f>
        <v>NA</v>
      </c>
      <c r="D59" s="8"/>
      <c r="E59" s="6">
        <v>0</v>
      </c>
      <c r="F59" s="7" t="str">
        <f>IFERROR(E59/E446, "NA")</f>
        <v>NA</v>
      </c>
      <c r="G59" s="8"/>
      <c r="H59" s="6">
        <v>0</v>
      </c>
      <c r="I59" s="7" t="str">
        <f>IFERROR(H59/H446, "NA")</f>
        <v>NA</v>
      </c>
      <c r="J59" s="8"/>
      <c r="K59" s="6">
        <v>0</v>
      </c>
      <c r="L59" s="7" t="str">
        <f>IFERROR(K59/K446, "NA")</f>
        <v>NA</v>
      </c>
      <c r="M59" s="8"/>
      <c r="N59" s="6">
        <v>0</v>
      </c>
      <c r="O59" s="7" t="str">
        <f>IFERROR(N59/N446, "NA")</f>
        <v>NA</v>
      </c>
      <c r="P59" s="8"/>
      <c r="Q59" s="6">
        <v>0</v>
      </c>
      <c r="R59" s="7" t="str">
        <f>IFERROR(Q59/Q446, "NA")</f>
        <v>NA</v>
      </c>
      <c r="S59" s="8"/>
      <c r="T59" s="6">
        <v>0</v>
      </c>
      <c r="U59" s="7" t="str">
        <f>IFERROR(T59/T446, "NA")</f>
        <v>NA</v>
      </c>
      <c r="V59" s="8"/>
      <c r="W59" s="6">
        <v>0</v>
      </c>
      <c r="X59" s="7" t="str">
        <f>IFERROR(W59/W446, "NA")</f>
        <v>NA</v>
      </c>
      <c r="Y59" s="8"/>
      <c r="Z59" s="6">
        <v>0</v>
      </c>
      <c r="AA59" s="7" t="str">
        <f>IFERROR(Z59/Z446, "NA")</f>
        <v>NA</v>
      </c>
      <c r="AB59" s="8"/>
      <c r="AC59" s="6">
        <v>0</v>
      </c>
      <c r="AD59" s="7" t="str">
        <f>IFERROR(AC59/AC446, "NA")</f>
        <v>NA</v>
      </c>
      <c r="AE59" s="8"/>
      <c r="AF59" s="6">
        <v>0</v>
      </c>
      <c r="AG59" s="7" t="str">
        <f>IFERROR(AF59/AF446, "NA")</f>
        <v>NA</v>
      </c>
      <c r="AH59" s="8"/>
      <c r="AI59" s="6">
        <v>0</v>
      </c>
      <c r="AJ59" s="7" t="str">
        <f>IFERROR(AI59/AI446, "NA")</f>
        <v>NA</v>
      </c>
      <c r="AK59" s="6"/>
      <c r="AL59" s="9">
        <f t="shared" si="6"/>
        <v>0</v>
      </c>
      <c r="AM59" s="7" t="str">
        <f>IFERROR(AL59/AL446, "NA")</f>
        <v>NA</v>
      </c>
      <c r="AN59" s="6"/>
      <c r="AO59" s="6">
        <v>0</v>
      </c>
      <c r="AP59" s="7" t="str">
        <f>IFERROR(AO59/AO446, "NA")</f>
        <v>NA</v>
      </c>
      <c r="AQ59" s="6"/>
      <c r="AR59" s="9">
        <f t="shared" si="7"/>
        <v>0</v>
      </c>
    </row>
    <row r="60" spans="1:44" ht="16.5" hidden="1" customHeight="1" x14ac:dyDescent="0.3">
      <c r="A60" s="38" t="s">
        <v>491</v>
      </c>
      <c r="B60" s="6">
        <v>0</v>
      </c>
      <c r="C60" s="7" t="str">
        <f>IFERROR(B60/B446, "NA")</f>
        <v>NA</v>
      </c>
      <c r="D60" s="8"/>
      <c r="E60" s="6">
        <v>0</v>
      </c>
      <c r="F60" s="7" t="str">
        <f>IFERROR(E60/E446, "NA")</f>
        <v>NA</v>
      </c>
      <c r="G60" s="8"/>
      <c r="H60" s="6">
        <v>0</v>
      </c>
      <c r="I60" s="7" t="str">
        <f>IFERROR(H60/H446, "NA")</f>
        <v>NA</v>
      </c>
      <c r="J60" s="8"/>
      <c r="K60" s="6">
        <v>0</v>
      </c>
      <c r="L60" s="7" t="str">
        <f>IFERROR(K60/K446, "NA")</f>
        <v>NA</v>
      </c>
      <c r="M60" s="8"/>
      <c r="N60" s="6">
        <v>0</v>
      </c>
      <c r="O60" s="7" t="str">
        <f>IFERROR(N60/N446, "NA")</f>
        <v>NA</v>
      </c>
      <c r="P60" s="8"/>
      <c r="Q60" s="6">
        <v>0</v>
      </c>
      <c r="R60" s="7" t="str">
        <f>IFERROR(Q60/Q446, "NA")</f>
        <v>NA</v>
      </c>
      <c r="S60" s="8"/>
      <c r="T60" s="6">
        <v>0</v>
      </c>
      <c r="U60" s="7" t="str">
        <f>IFERROR(T60/T446, "NA")</f>
        <v>NA</v>
      </c>
      <c r="V60" s="8"/>
      <c r="W60" s="6">
        <v>0</v>
      </c>
      <c r="X60" s="7" t="str">
        <f>IFERROR(W60/W446, "NA")</f>
        <v>NA</v>
      </c>
      <c r="Y60" s="8"/>
      <c r="Z60" s="6">
        <v>0</v>
      </c>
      <c r="AA60" s="7" t="str">
        <f>IFERROR(Z60/Z446, "NA")</f>
        <v>NA</v>
      </c>
      <c r="AB60" s="8"/>
      <c r="AC60" s="6">
        <v>0</v>
      </c>
      <c r="AD60" s="7" t="str">
        <f>IFERROR(AC60/AC446, "NA")</f>
        <v>NA</v>
      </c>
      <c r="AE60" s="8"/>
      <c r="AF60" s="6">
        <v>0</v>
      </c>
      <c r="AG60" s="7" t="str">
        <f>IFERROR(AF60/AF446, "NA")</f>
        <v>NA</v>
      </c>
      <c r="AH60" s="8"/>
      <c r="AI60" s="6">
        <v>0</v>
      </c>
      <c r="AJ60" s="7" t="str">
        <f>IFERROR(AI60/AI446, "NA")</f>
        <v>NA</v>
      </c>
      <c r="AK60" s="6"/>
      <c r="AL60" s="9">
        <f t="shared" si="6"/>
        <v>0</v>
      </c>
      <c r="AM60" s="7" t="str">
        <f>IFERROR(AL60/AL446, "NA")</f>
        <v>NA</v>
      </c>
      <c r="AN60" s="6"/>
      <c r="AO60" s="6">
        <v>0</v>
      </c>
      <c r="AP60" s="7" t="str">
        <f>IFERROR(AO60/AO446, "NA")</f>
        <v>NA</v>
      </c>
      <c r="AQ60" s="6"/>
      <c r="AR60" s="9">
        <f t="shared" si="7"/>
        <v>0</v>
      </c>
    </row>
    <row r="61" spans="1:44" ht="16.5" customHeight="1" x14ac:dyDescent="0.3">
      <c r="A61" s="39" t="s">
        <v>131</v>
      </c>
      <c r="B61" s="11">
        <f>IFERROR(B46+B47+B48+B49+B50+B51+B52+B53+B54+B55+B56+B57+B58+B59+B60, "NA")</f>
        <v>0</v>
      </c>
      <c r="C61" s="12" t="str">
        <f>IFERROR(B61/B446, "NA")</f>
        <v>NA</v>
      </c>
      <c r="D61" s="2"/>
      <c r="E61" s="11">
        <f>IFERROR(E46+E47+E48+E49+E50+E51+E52+E53+E54+E55+E56+E57+E58+E59+E60, "NA")</f>
        <v>0</v>
      </c>
      <c r="F61" s="12" t="str">
        <f>IFERROR(E61/E446, "NA")</f>
        <v>NA</v>
      </c>
      <c r="G61" s="2"/>
      <c r="H61" s="11">
        <f>IFERROR(H46+H47+H48+H49+H50+H51+H52+H53+H54+H55+H56+H57+H58+H59+H60, "NA")</f>
        <v>0</v>
      </c>
      <c r="I61" s="12" t="str">
        <f>IFERROR(H61/H446, "NA")</f>
        <v>NA</v>
      </c>
      <c r="J61" s="2"/>
      <c r="K61" s="11">
        <f>IFERROR(K46+K47+K48+K49+K50+K51+K52+K53+K54+K55+K56+K57+K58+K59+K60, "NA")</f>
        <v>0</v>
      </c>
      <c r="L61" s="12" t="str">
        <f>IFERROR(K61/K446, "NA")</f>
        <v>NA</v>
      </c>
      <c r="M61" s="2"/>
      <c r="N61" s="11">
        <f>IFERROR(N46+N47+N48+N49+N50+N51+N52+N53+N54+N55+N56+N57+N58+N59+N60, "NA")</f>
        <v>0</v>
      </c>
      <c r="O61" s="12" t="str">
        <f>IFERROR(N61/N446, "NA")</f>
        <v>NA</v>
      </c>
      <c r="P61" s="2"/>
      <c r="Q61" s="11">
        <f>IFERROR(Q46+Q47+Q48+Q49+Q50+Q51+Q52+Q53+Q54+Q55+Q56+Q57+Q58+Q59+Q60, "NA")</f>
        <v>0</v>
      </c>
      <c r="R61" s="12" t="str">
        <f>IFERROR(Q61/Q446, "NA")</f>
        <v>NA</v>
      </c>
      <c r="S61" s="2"/>
      <c r="T61" s="11">
        <f>IFERROR(T46+T47+T48+T49+T50+T51+T52+T53+T54+T55+T56+T57+T58+T59+T60, "NA")</f>
        <v>0</v>
      </c>
      <c r="U61" s="12" t="str">
        <f>IFERROR(T61/T446, "NA")</f>
        <v>NA</v>
      </c>
      <c r="V61" s="2"/>
      <c r="W61" s="11">
        <f>IFERROR(W46+W47+W48+W49+W50+W51+W52+W53+W54+W55+W56+W57+W58+W59+W60, "NA")</f>
        <v>0</v>
      </c>
      <c r="X61" s="12" t="str">
        <f>IFERROR(W61/W446, "NA")</f>
        <v>NA</v>
      </c>
      <c r="Y61" s="2"/>
      <c r="Z61" s="11">
        <f>IFERROR(Z46+Z47+Z48+Z49+Z50+Z51+Z52+Z53+Z54+Z55+Z56+Z57+Z58+Z59+Z60, "NA")</f>
        <v>0</v>
      </c>
      <c r="AA61" s="12" t="str">
        <f>IFERROR(Z61/Z446, "NA")</f>
        <v>NA</v>
      </c>
      <c r="AB61" s="2"/>
      <c r="AC61" s="11">
        <f>IFERROR(AC46+AC47+AC48+AC49+AC50+AC51+AC52+AC53+AC54+AC55+AC56+AC57+AC58+AC59+AC60, "NA")</f>
        <v>0</v>
      </c>
      <c r="AD61" s="12" t="str">
        <f>IFERROR(AC61/AC446, "NA")</f>
        <v>NA</v>
      </c>
      <c r="AE61" s="2"/>
      <c r="AF61" s="11">
        <f>IFERROR(AF46+AF47+AF48+AF49+AF50+AF51+AF52+AF53+AF54+AF55+AF56+AF57+AF58+AF59+AF60, "NA")</f>
        <v>0</v>
      </c>
      <c r="AG61" s="12" t="str">
        <f>IFERROR(AF61/AF446, "NA")</f>
        <v>NA</v>
      </c>
      <c r="AH61" s="2"/>
      <c r="AI61" s="11">
        <f>IFERROR(AI46+AI47+AI48+AI49+AI50+AI51+AI52+AI53+AI54+AI55+AI56+AI57+AI58+AI59+AI60, "NA")</f>
        <v>0</v>
      </c>
      <c r="AJ61" s="12" t="str">
        <f>IFERROR(AI61/AI446, "NA")</f>
        <v>NA</v>
      </c>
      <c r="AK61" s="2"/>
      <c r="AL61" s="11">
        <f t="shared" si="6"/>
        <v>0</v>
      </c>
      <c r="AM61" s="12" t="str">
        <f>IFERROR(AL61/AL446, "NA")</f>
        <v>NA</v>
      </c>
      <c r="AN61" s="2"/>
      <c r="AO61" s="11">
        <f>IFERROR(AO46+AO47+AO48+AO49+AO50+AO51+AO52+AO53+AO54+AO55+AO56+AO57+AO58+AO59+AO60, "NA")</f>
        <v>0</v>
      </c>
      <c r="AP61" s="12" t="str">
        <f>IFERROR(AO61/AO446, "NA")</f>
        <v>NA</v>
      </c>
      <c r="AQ61" s="2"/>
      <c r="AR61" s="11">
        <f t="shared" si="7"/>
        <v>0</v>
      </c>
    </row>
    <row r="62" spans="1:44" ht="16.5" customHeight="1" x14ac:dyDescent="0.3">
      <c r="A62" s="36" t="s">
        <v>132</v>
      </c>
      <c r="B62" s="11">
        <f>IFERROR(B42+B43+B44+B46+B47+B48+B49+B50+B51+B52+B53+B54+B55+B56+B57+B58+B59+B60, "NA")</f>
        <v>0</v>
      </c>
      <c r="C62" s="12" t="str">
        <f>IFERROR(B62/B446, "NA")</f>
        <v>NA</v>
      </c>
      <c r="D62" s="2"/>
      <c r="E62" s="11">
        <f>IFERROR(E42+E43+E44+E46+E47+E48+E49+E50+E51+E52+E53+E54+E55+E56+E57+E58+E59+E60, "NA")</f>
        <v>0</v>
      </c>
      <c r="F62" s="12" t="str">
        <f>IFERROR(E62/E446, "NA")</f>
        <v>NA</v>
      </c>
      <c r="G62" s="2"/>
      <c r="H62" s="11">
        <f>IFERROR(H42+H43+H44+H46+H47+H48+H49+H50+H51+H52+H53+H54+H55+H56+H57+H58+H59+H60, "NA")</f>
        <v>0</v>
      </c>
      <c r="I62" s="12" t="str">
        <f>IFERROR(H62/H446, "NA")</f>
        <v>NA</v>
      </c>
      <c r="J62" s="2"/>
      <c r="K62" s="11">
        <f>IFERROR(K42+K43+K44+K46+K47+K48+K49+K50+K51+K52+K53+K54+K55+K56+K57+K58+K59+K60, "NA")</f>
        <v>0</v>
      </c>
      <c r="L62" s="12" t="str">
        <f>IFERROR(K62/K446, "NA")</f>
        <v>NA</v>
      </c>
      <c r="M62" s="2"/>
      <c r="N62" s="11">
        <f>IFERROR(N42+N43+N44+N46+N47+N48+N49+N50+N51+N52+N53+N54+N55+N56+N57+N58+N59+N60, "NA")</f>
        <v>0</v>
      </c>
      <c r="O62" s="12" t="str">
        <f>IFERROR(N62/N446, "NA")</f>
        <v>NA</v>
      </c>
      <c r="P62" s="2"/>
      <c r="Q62" s="11">
        <f>IFERROR(Q42+Q43+Q44+Q46+Q47+Q48+Q49+Q50+Q51+Q52+Q53+Q54+Q55+Q56+Q57+Q58+Q59+Q60, "NA")</f>
        <v>0</v>
      </c>
      <c r="R62" s="12" t="str">
        <f>IFERROR(Q62/Q446, "NA")</f>
        <v>NA</v>
      </c>
      <c r="S62" s="2"/>
      <c r="T62" s="11">
        <f>IFERROR(T42+T43+T44+T46+T47+T48+T49+T50+T51+T52+T53+T54+T55+T56+T57+T58+T59+T60, "NA")</f>
        <v>0</v>
      </c>
      <c r="U62" s="12" t="str">
        <f>IFERROR(T62/T446, "NA")</f>
        <v>NA</v>
      </c>
      <c r="V62" s="2"/>
      <c r="W62" s="11">
        <f>IFERROR(W42+W43+W44+W46+W47+W48+W49+W50+W51+W52+W53+W54+W55+W56+W57+W58+W59+W60, "NA")</f>
        <v>0</v>
      </c>
      <c r="X62" s="12" t="str">
        <f>IFERROR(W62/W446, "NA")</f>
        <v>NA</v>
      </c>
      <c r="Y62" s="2"/>
      <c r="Z62" s="11">
        <f>IFERROR(Z42+Z43+Z44+Z46+Z47+Z48+Z49+Z50+Z51+Z52+Z53+Z54+Z55+Z56+Z57+Z58+Z59+Z60, "NA")</f>
        <v>0</v>
      </c>
      <c r="AA62" s="12" t="str">
        <f>IFERROR(Z62/Z446, "NA")</f>
        <v>NA</v>
      </c>
      <c r="AB62" s="2"/>
      <c r="AC62" s="11">
        <f>IFERROR(AC42+AC43+AC44+AC46+AC47+AC48+AC49+AC50+AC51+AC52+AC53+AC54+AC55+AC56+AC57+AC58+AC59+AC60, "NA")</f>
        <v>0</v>
      </c>
      <c r="AD62" s="12" t="str">
        <f>IFERROR(AC62/AC446, "NA")</f>
        <v>NA</v>
      </c>
      <c r="AE62" s="2"/>
      <c r="AF62" s="11">
        <f>IFERROR(AF42+AF43+AF44+AF46+AF47+AF48+AF49+AF50+AF51+AF52+AF53+AF54+AF55+AF56+AF57+AF58+AF59+AF60, "NA")</f>
        <v>0</v>
      </c>
      <c r="AG62" s="12" t="str">
        <f>IFERROR(AF62/AF446, "NA")</f>
        <v>NA</v>
      </c>
      <c r="AH62" s="2"/>
      <c r="AI62" s="11">
        <f>IFERROR(AI42+AI43+AI44+AI46+AI47+AI48+AI49+AI50+AI51+AI52+AI53+AI54+AI55+AI56+AI57+AI58+AI59+AI60, "NA")</f>
        <v>0</v>
      </c>
      <c r="AJ62" s="12" t="str">
        <f>IFERROR(AI62/AI446, "NA")</f>
        <v>NA</v>
      </c>
      <c r="AK62" s="2"/>
      <c r="AL62" s="11">
        <f t="shared" si="6"/>
        <v>0</v>
      </c>
      <c r="AM62" s="12" t="str">
        <f>IFERROR(AL62/AL446, "NA")</f>
        <v>NA</v>
      </c>
      <c r="AN62" s="2"/>
      <c r="AO62" s="11">
        <f>IFERROR(AO42+AO43+AO44+AO46+AO47+AO48+AO49+AO50+AO51+AO52+AO53+AO54+AO55+AO56+AO57+AO58+AO59+AO60, "NA")</f>
        <v>0</v>
      </c>
      <c r="AP62" s="12" t="str">
        <f>IFERROR(AO62/AO446, "NA")</f>
        <v>NA</v>
      </c>
      <c r="AQ62" s="2"/>
      <c r="AR62" s="11">
        <f t="shared" si="7"/>
        <v>0</v>
      </c>
    </row>
    <row r="63" spans="1:44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  <c r="AE63" s="4"/>
      <c r="AF63" s="2"/>
      <c r="AG63" s="3"/>
      <c r="AH63" s="4"/>
      <c r="AI63" s="2"/>
      <c r="AJ63" s="3"/>
      <c r="AK63" s="2"/>
      <c r="AL63" s="2"/>
      <c r="AM63" s="3"/>
      <c r="AN63" s="2"/>
      <c r="AO63" s="2"/>
      <c r="AP63" s="3"/>
      <c r="AQ63" s="2"/>
      <c r="AR63" s="2"/>
    </row>
    <row r="64" spans="1:44" ht="16.5" hidden="1" customHeight="1" x14ac:dyDescent="0.3">
      <c r="A64" s="35" t="s">
        <v>492</v>
      </c>
      <c r="B64" s="6">
        <v>0</v>
      </c>
      <c r="C64" s="7" t="str">
        <f>IFERROR(B64/B446, "NA")</f>
        <v>NA</v>
      </c>
      <c r="D64" s="8"/>
      <c r="E64" s="6">
        <v>0</v>
      </c>
      <c r="F64" s="7" t="str">
        <f>IFERROR(E64/E446, "NA")</f>
        <v>NA</v>
      </c>
      <c r="G64" s="8"/>
      <c r="H64" s="6">
        <v>0</v>
      </c>
      <c r="I64" s="7" t="str">
        <f>IFERROR(H64/H446, "NA")</f>
        <v>NA</v>
      </c>
      <c r="J64" s="8"/>
      <c r="K64" s="6">
        <v>0</v>
      </c>
      <c r="L64" s="7" t="str">
        <f>IFERROR(K64/K446, "NA")</f>
        <v>NA</v>
      </c>
      <c r="M64" s="8"/>
      <c r="N64" s="6">
        <v>0</v>
      </c>
      <c r="O64" s="7" t="str">
        <f>IFERROR(N64/N446, "NA")</f>
        <v>NA</v>
      </c>
      <c r="P64" s="8"/>
      <c r="Q64" s="6">
        <v>0</v>
      </c>
      <c r="R64" s="7" t="str">
        <f>IFERROR(Q64/Q446, "NA")</f>
        <v>NA</v>
      </c>
      <c r="S64" s="8"/>
      <c r="T64" s="6">
        <v>0</v>
      </c>
      <c r="U64" s="7" t="str">
        <f>IFERROR(T64/T446, "NA")</f>
        <v>NA</v>
      </c>
      <c r="V64" s="8"/>
      <c r="W64" s="6">
        <v>0</v>
      </c>
      <c r="X64" s="7" t="str">
        <f>IFERROR(W64/W446, "NA")</f>
        <v>NA</v>
      </c>
      <c r="Y64" s="8"/>
      <c r="Z64" s="6">
        <v>0</v>
      </c>
      <c r="AA64" s="7" t="str">
        <f>IFERROR(Z64/Z446, "NA")</f>
        <v>NA</v>
      </c>
      <c r="AB64" s="8"/>
      <c r="AC64" s="6">
        <v>0</v>
      </c>
      <c r="AD64" s="7" t="str">
        <f>IFERROR(AC64/AC446, "NA")</f>
        <v>NA</v>
      </c>
      <c r="AE64" s="8"/>
      <c r="AF64" s="6">
        <v>0</v>
      </c>
      <c r="AG64" s="7" t="str">
        <f>IFERROR(AF64/AF446, "NA")</f>
        <v>NA</v>
      </c>
      <c r="AH64" s="8"/>
      <c r="AI64" s="6">
        <v>0</v>
      </c>
      <c r="AJ64" s="7" t="str">
        <f>IFERROR(AI64/AI446, "NA")</f>
        <v>NA</v>
      </c>
      <c r="AK64" s="6"/>
      <c r="AL64" s="9">
        <f t="shared" ref="AL64:AL73" si="8">IFERROR(B64+E64+H64+K64+N64+Q64+T64+W64+Z64+AC64+AF64+AI64, "NA")</f>
        <v>0</v>
      </c>
      <c r="AM64" s="7" t="str">
        <f>IFERROR(AL64/AL446, "NA")</f>
        <v>NA</v>
      </c>
      <c r="AN64" s="6"/>
      <c r="AO64" s="6">
        <v>0</v>
      </c>
      <c r="AP64" s="7" t="str">
        <f>IFERROR(AO64/AO446, "NA")</f>
        <v>NA</v>
      </c>
      <c r="AQ64" s="6"/>
      <c r="AR64" s="9">
        <f t="shared" ref="AR64:AR73" si="9">IFERROR(AL64-AO64, "NA")</f>
        <v>0</v>
      </c>
    </row>
    <row r="65" spans="1:44" ht="16.5" hidden="1" customHeight="1" x14ac:dyDescent="0.3">
      <c r="A65" s="35" t="s">
        <v>493</v>
      </c>
      <c r="B65" s="6">
        <v>0</v>
      </c>
      <c r="C65" s="7" t="str">
        <f>IFERROR(B65/B446, "NA")</f>
        <v>NA</v>
      </c>
      <c r="D65" s="8"/>
      <c r="E65" s="6">
        <v>0</v>
      </c>
      <c r="F65" s="7" t="str">
        <f>IFERROR(E65/E446, "NA")</f>
        <v>NA</v>
      </c>
      <c r="G65" s="8"/>
      <c r="H65" s="6">
        <v>0</v>
      </c>
      <c r="I65" s="7" t="str">
        <f>IFERROR(H65/H446, "NA")</f>
        <v>NA</v>
      </c>
      <c r="J65" s="8"/>
      <c r="K65" s="6">
        <v>0</v>
      </c>
      <c r="L65" s="7" t="str">
        <f>IFERROR(K65/K446, "NA")</f>
        <v>NA</v>
      </c>
      <c r="M65" s="8"/>
      <c r="N65" s="6">
        <v>0</v>
      </c>
      <c r="O65" s="7" t="str">
        <f>IFERROR(N65/N446, "NA")</f>
        <v>NA</v>
      </c>
      <c r="P65" s="8"/>
      <c r="Q65" s="6">
        <v>0</v>
      </c>
      <c r="R65" s="7" t="str">
        <f>IFERROR(Q65/Q446, "NA")</f>
        <v>NA</v>
      </c>
      <c r="S65" s="8"/>
      <c r="T65" s="6">
        <v>0</v>
      </c>
      <c r="U65" s="7" t="str">
        <f>IFERROR(T65/T446, "NA")</f>
        <v>NA</v>
      </c>
      <c r="V65" s="8"/>
      <c r="W65" s="6">
        <v>0</v>
      </c>
      <c r="X65" s="7" t="str">
        <f>IFERROR(W65/W446, "NA")</f>
        <v>NA</v>
      </c>
      <c r="Y65" s="8"/>
      <c r="Z65" s="6">
        <v>0</v>
      </c>
      <c r="AA65" s="7" t="str">
        <f>IFERROR(Z65/Z446, "NA")</f>
        <v>NA</v>
      </c>
      <c r="AB65" s="8"/>
      <c r="AC65" s="6">
        <v>0</v>
      </c>
      <c r="AD65" s="7" t="str">
        <f>IFERROR(AC65/AC446, "NA")</f>
        <v>NA</v>
      </c>
      <c r="AE65" s="8"/>
      <c r="AF65" s="6">
        <v>0</v>
      </c>
      <c r="AG65" s="7" t="str">
        <f>IFERROR(AF65/AF446, "NA")</f>
        <v>NA</v>
      </c>
      <c r="AH65" s="8"/>
      <c r="AI65" s="6">
        <v>0</v>
      </c>
      <c r="AJ65" s="7" t="str">
        <f>IFERROR(AI65/AI446, "NA")</f>
        <v>NA</v>
      </c>
      <c r="AK65" s="6"/>
      <c r="AL65" s="9">
        <f t="shared" si="8"/>
        <v>0</v>
      </c>
      <c r="AM65" s="7" t="str">
        <f>IFERROR(AL65/AL446, "NA")</f>
        <v>NA</v>
      </c>
      <c r="AN65" s="6"/>
      <c r="AO65" s="6">
        <v>0</v>
      </c>
      <c r="AP65" s="7" t="str">
        <f>IFERROR(AO65/AO446, "NA")</f>
        <v>NA</v>
      </c>
      <c r="AQ65" s="6"/>
      <c r="AR65" s="9">
        <f t="shared" si="9"/>
        <v>0</v>
      </c>
    </row>
    <row r="66" spans="1:44" ht="16.5" hidden="1" customHeight="1" x14ac:dyDescent="0.3">
      <c r="A66" s="35" t="s">
        <v>494</v>
      </c>
      <c r="B66" s="6">
        <v>0</v>
      </c>
      <c r="C66" s="7" t="str">
        <f>IFERROR(B66/B446, "NA")</f>
        <v>NA</v>
      </c>
      <c r="D66" s="8"/>
      <c r="E66" s="6">
        <v>0</v>
      </c>
      <c r="F66" s="7" t="str">
        <f>IFERROR(E66/E446, "NA")</f>
        <v>NA</v>
      </c>
      <c r="G66" s="8"/>
      <c r="H66" s="6">
        <v>0</v>
      </c>
      <c r="I66" s="7" t="str">
        <f>IFERROR(H66/H446, "NA")</f>
        <v>NA</v>
      </c>
      <c r="J66" s="8"/>
      <c r="K66" s="6">
        <v>0</v>
      </c>
      <c r="L66" s="7" t="str">
        <f>IFERROR(K66/K446, "NA")</f>
        <v>NA</v>
      </c>
      <c r="M66" s="8"/>
      <c r="N66" s="6">
        <v>0</v>
      </c>
      <c r="O66" s="7" t="str">
        <f>IFERROR(N66/N446, "NA")</f>
        <v>NA</v>
      </c>
      <c r="P66" s="8"/>
      <c r="Q66" s="6">
        <v>0</v>
      </c>
      <c r="R66" s="7" t="str">
        <f>IFERROR(Q66/Q446, "NA")</f>
        <v>NA</v>
      </c>
      <c r="S66" s="8"/>
      <c r="T66" s="6">
        <v>0</v>
      </c>
      <c r="U66" s="7" t="str">
        <f>IFERROR(T66/T446, "NA")</f>
        <v>NA</v>
      </c>
      <c r="V66" s="8"/>
      <c r="W66" s="6">
        <v>0</v>
      </c>
      <c r="X66" s="7" t="str">
        <f>IFERROR(W66/W446, "NA")</f>
        <v>NA</v>
      </c>
      <c r="Y66" s="8"/>
      <c r="Z66" s="6">
        <v>0</v>
      </c>
      <c r="AA66" s="7" t="str">
        <f>IFERROR(Z66/Z446, "NA")</f>
        <v>NA</v>
      </c>
      <c r="AB66" s="8"/>
      <c r="AC66" s="6">
        <v>0</v>
      </c>
      <c r="AD66" s="7" t="str">
        <f>IFERROR(AC66/AC446, "NA")</f>
        <v>NA</v>
      </c>
      <c r="AE66" s="8"/>
      <c r="AF66" s="6">
        <v>0</v>
      </c>
      <c r="AG66" s="7" t="str">
        <f>IFERROR(AF66/AF446, "NA")</f>
        <v>NA</v>
      </c>
      <c r="AH66" s="8"/>
      <c r="AI66" s="6">
        <v>0</v>
      </c>
      <c r="AJ66" s="7" t="str">
        <f>IFERROR(AI66/AI446, "NA")</f>
        <v>NA</v>
      </c>
      <c r="AK66" s="6"/>
      <c r="AL66" s="9">
        <f t="shared" si="8"/>
        <v>0</v>
      </c>
      <c r="AM66" s="7" t="str">
        <f>IFERROR(AL66/AL446, "NA")</f>
        <v>NA</v>
      </c>
      <c r="AN66" s="6"/>
      <c r="AO66" s="6">
        <v>0</v>
      </c>
      <c r="AP66" s="7" t="str">
        <f>IFERROR(AO66/AO446, "NA")</f>
        <v>NA</v>
      </c>
      <c r="AQ66" s="6"/>
      <c r="AR66" s="9">
        <f t="shared" si="9"/>
        <v>0</v>
      </c>
    </row>
    <row r="67" spans="1:44" ht="16.5" hidden="1" customHeight="1" x14ac:dyDescent="0.3">
      <c r="A67" s="35" t="s">
        <v>495</v>
      </c>
      <c r="B67" s="6">
        <v>0</v>
      </c>
      <c r="C67" s="7" t="str">
        <f>IFERROR(B67/B446, "NA")</f>
        <v>NA</v>
      </c>
      <c r="D67" s="8"/>
      <c r="E67" s="6">
        <v>0</v>
      </c>
      <c r="F67" s="7" t="str">
        <f>IFERROR(E67/E446, "NA")</f>
        <v>NA</v>
      </c>
      <c r="G67" s="8"/>
      <c r="H67" s="6">
        <v>0</v>
      </c>
      <c r="I67" s="7" t="str">
        <f>IFERROR(H67/H446, "NA")</f>
        <v>NA</v>
      </c>
      <c r="J67" s="8"/>
      <c r="K67" s="6">
        <v>0</v>
      </c>
      <c r="L67" s="7" t="str">
        <f>IFERROR(K67/K446, "NA")</f>
        <v>NA</v>
      </c>
      <c r="M67" s="8"/>
      <c r="N67" s="6">
        <v>0</v>
      </c>
      <c r="O67" s="7" t="str">
        <f>IFERROR(N67/N446, "NA")</f>
        <v>NA</v>
      </c>
      <c r="P67" s="8"/>
      <c r="Q67" s="6">
        <v>0</v>
      </c>
      <c r="R67" s="7" t="str">
        <f>IFERROR(Q67/Q446, "NA")</f>
        <v>NA</v>
      </c>
      <c r="S67" s="8"/>
      <c r="T67" s="6">
        <v>0</v>
      </c>
      <c r="U67" s="7" t="str">
        <f>IFERROR(T67/T446, "NA")</f>
        <v>NA</v>
      </c>
      <c r="V67" s="8"/>
      <c r="W67" s="6">
        <v>0</v>
      </c>
      <c r="X67" s="7" t="str">
        <f>IFERROR(W67/W446, "NA")</f>
        <v>NA</v>
      </c>
      <c r="Y67" s="8"/>
      <c r="Z67" s="6">
        <v>0</v>
      </c>
      <c r="AA67" s="7" t="str">
        <f>IFERROR(Z67/Z446, "NA")</f>
        <v>NA</v>
      </c>
      <c r="AB67" s="8"/>
      <c r="AC67" s="6">
        <v>0</v>
      </c>
      <c r="AD67" s="7" t="str">
        <f>IFERROR(AC67/AC446, "NA")</f>
        <v>NA</v>
      </c>
      <c r="AE67" s="8"/>
      <c r="AF67" s="6">
        <v>0</v>
      </c>
      <c r="AG67" s="7" t="str">
        <f>IFERROR(AF67/AF446, "NA")</f>
        <v>NA</v>
      </c>
      <c r="AH67" s="8"/>
      <c r="AI67" s="6">
        <v>0</v>
      </c>
      <c r="AJ67" s="7" t="str">
        <f>IFERROR(AI67/AI446, "NA")</f>
        <v>NA</v>
      </c>
      <c r="AK67" s="6"/>
      <c r="AL67" s="9">
        <f t="shared" si="8"/>
        <v>0</v>
      </c>
      <c r="AM67" s="7" t="str">
        <f>IFERROR(AL67/AL446, "NA")</f>
        <v>NA</v>
      </c>
      <c r="AN67" s="6"/>
      <c r="AO67" s="6">
        <v>0</v>
      </c>
      <c r="AP67" s="7" t="str">
        <f>IFERROR(AO67/AO446, "NA")</f>
        <v>NA</v>
      </c>
      <c r="AQ67" s="6"/>
      <c r="AR67" s="9">
        <f t="shared" si="9"/>
        <v>0</v>
      </c>
    </row>
    <row r="68" spans="1:44" ht="16.5" hidden="1" customHeight="1" x14ac:dyDescent="0.3">
      <c r="A68" s="35" t="s">
        <v>496</v>
      </c>
      <c r="B68" s="6">
        <v>0</v>
      </c>
      <c r="C68" s="7" t="str">
        <f>IFERROR(B68/B446, "NA")</f>
        <v>NA</v>
      </c>
      <c r="D68" s="8"/>
      <c r="E68" s="6">
        <v>0</v>
      </c>
      <c r="F68" s="7" t="str">
        <f>IFERROR(E68/E446, "NA")</f>
        <v>NA</v>
      </c>
      <c r="G68" s="8"/>
      <c r="H68" s="6">
        <v>0</v>
      </c>
      <c r="I68" s="7" t="str">
        <f>IFERROR(H68/H446, "NA")</f>
        <v>NA</v>
      </c>
      <c r="J68" s="8"/>
      <c r="K68" s="6">
        <v>0</v>
      </c>
      <c r="L68" s="7" t="str">
        <f>IFERROR(K68/K446, "NA")</f>
        <v>NA</v>
      </c>
      <c r="M68" s="8"/>
      <c r="N68" s="6">
        <v>0</v>
      </c>
      <c r="O68" s="7" t="str">
        <f>IFERROR(N68/N446, "NA")</f>
        <v>NA</v>
      </c>
      <c r="P68" s="8"/>
      <c r="Q68" s="6">
        <v>0</v>
      </c>
      <c r="R68" s="7" t="str">
        <f>IFERROR(Q68/Q446, "NA")</f>
        <v>NA</v>
      </c>
      <c r="S68" s="8"/>
      <c r="T68" s="6">
        <v>0</v>
      </c>
      <c r="U68" s="7" t="str">
        <f>IFERROR(T68/T446, "NA")</f>
        <v>NA</v>
      </c>
      <c r="V68" s="8"/>
      <c r="W68" s="6">
        <v>0</v>
      </c>
      <c r="X68" s="7" t="str">
        <f>IFERROR(W68/W446, "NA")</f>
        <v>NA</v>
      </c>
      <c r="Y68" s="8"/>
      <c r="Z68" s="6">
        <v>0</v>
      </c>
      <c r="AA68" s="7" t="str">
        <f>IFERROR(Z68/Z446, "NA")</f>
        <v>NA</v>
      </c>
      <c r="AB68" s="8"/>
      <c r="AC68" s="6">
        <v>0</v>
      </c>
      <c r="AD68" s="7" t="str">
        <f>IFERROR(AC68/AC446, "NA")</f>
        <v>NA</v>
      </c>
      <c r="AE68" s="8"/>
      <c r="AF68" s="6">
        <v>0</v>
      </c>
      <c r="AG68" s="7" t="str">
        <f>IFERROR(AF68/AF446, "NA")</f>
        <v>NA</v>
      </c>
      <c r="AH68" s="8"/>
      <c r="AI68" s="6">
        <v>0</v>
      </c>
      <c r="AJ68" s="7" t="str">
        <f>IFERROR(AI68/AI446, "NA")</f>
        <v>NA</v>
      </c>
      <c r="AK68" s="6"/>
      <c r="AL68" s="9">
        <f t="shared" si="8"/>
        <v>0</v>
      </c>
      <c r="AM68" s="7" t="str">
        <f>IFERROR(AL68/AL446, "NA")</f>
        <v>NA</v>
      </c>
      <c r="AN68" s="6"/>
      <c r="AO68" s="6">
        <v>0</v>
      </c>
      <c r="AP68" s="7" t="str">
        <f>IFERROR(AO68/AO446, "NA")</f>
        <v>NA</v>
      </c>
      <c r="AQ68" s="6"/>
      <c r="AR68" s="9">
        <f t="shared" si="9"/>
        <v>0</v>
      </c>
    </row>
    <row r="69" spans="1:44" ht="16.5" hidden="1" customHeight="1" x14ac:dyDescent="0.3">
      <c r="A69" s="35" t="s">
        <v>497</v>
      </c>
      <c r="B69" s="6">
        <v>0</v>
      </c>
      <c r="C69" s="7" t="str">
        <f>IFERROR(B69/B446, "NA")</f>
        <v>NA</v>
      </c>
      <c r="D69" s="8"/>
      <c r="E69" s="6">
        <v>0</v>
      </c>
      <c r="F69" s="7" t="str">
        <f>IFERROR(E69/E446, "NA")</f>
        <v>NA</v>
      </c>
      <c r="G69" s="8"/>
      <c r="H69" s="6">
        <v>0</v>
      </c>
      <c r="I69" s="7" t="str">
        <f>IFERROR(H69/H446, "NA")</f>
        <v>NA</v>
      </c>
      <c r="J69" s="8"/>
      <c r="K69" s="6">
        <v>0</v>
      </c>
      <c r="L69" s="7" t="str">
        <f>IFERROR(K69/K446, "NA")</f>
        <v>NA</v>
      </c>
      <c r="M69" s="8"/>
      <c r="N69" s="6">
        <v>0</v>
      </c>
      <c r="O69" s="7" t="str">
        <f>IFERROR(N69/N446, "NA")</f>
        <v>NA</v>
      </c>
      <c r="P69" s="8"/>
      <c r="Q69" s="6">
        <v>0</v>
      </c>
      <c r="R69" s="7" t="str">
        <f>IFERROR(Q69/Q446, "NA")</f>
        <v>NA</v>
      </c>
      <c r="S69" s="8"/>
      <c r="T69" s="6">
        <v>0</v>
      </c>
      <c r="U69" s="7" t="str">
        <f>IFERROR(T69/T446, "NA")</f>
        <v>NA</v>
      </c>
      <c r="V69" s="8"/>
      <c r="W69" s="6">
        <v>0</v>
      </c>
      <c r="X69" s="7" t="str">
        <f>IFERROR(W69/W446, "NA")</f>
        <v>NA</v>
      </c>
      <c r="Y69" s="8"/>
      <c r="Z69" s="6">
        <v>0</v>
      </c>
      <c r="AA69" s="7" t="str">
        <f>IFERROR(Z69/Z446, "NA")</f>
        <v>NA</v>
      </c>
      <c r="AB69" s="8"/>
      <c r="AC69" s="6">
        <v>0</v>
      </c>
      <c r="AD69" s="7" t="str">
        <f>IFERROR(AC69/AC446, "NA")</f>
        <v>NA</v>
      </c>
      <c r="AE69" s="8"/>
      <c r="AF69" s="6">
        <v>0</v>
      </c>
      <c r="AG69" s="7" t="str">
        <f>IFERROR(AF69/AF446, "NA")</f>
        <v>NA</v>
      </c>
      <c r="AH69" s="8"/>
      <c r="AI69" s="6">
        <v>0</v>
      </c>
      <c r="AJ69" s="7" t="str">
        <f>IFERROR(AI69/AI446, "NA")</f>
        <v>NA</v>
      </c>
      <c r="AK69" s="6"/>
      <c r="AL69" s="9">
        <f t="shared" si="8"/>
        <v>0</v>
      </c>
      <c r="AM69" s="7" t="str">
        <f>IFERROR(AL69/AL446, "NA")</f>
        <v>NA</v>
      </c>
      <c r="AN69" s="6"/>
      <c r="AO69" s="6">
        <v>0</v>
      </c>
      <c r="AP69" s="7" t="str">
        <f>IFERROR(AO69/AO446, "NA")</f>
        <v>NA</v>
      </c>
      <c r="AQ69" s="6"/>
      <c r="AR69" s="9">
        <f t="shared" si="9"/>
        <v>0</v>
      </c>
    </row>
    <row r="70" spans="1:44" ht="16.5" hidden="1" customHeight="1" x14ac:dyDescent="0.3">
      <c r="A70" s="35" t="s">
        <v>498</v>
      </c>
      <c r="B70" s="6">
        <v>0</v>
      </c>
      <c r="C70" s="7" t="str">
        <f>IFERROR(B70/B446, "NA")</f>
        <v>NA</v>
      </c>
      <c r="D70" s="8"/>
      <c r="E70" s="6">
        <v>0</v>
      </c>
      <c r="F70" s="7" t="str">
        <f>IFERROR(E70/E446, "NA")</f>
        <v>NA</v>
      </c>
      <c r="G70" s="8"/>
      <c r="H70" s="6">
        <v>0</v>
      </c>
      <c r="I70" s="7" t="str">
        <f>IFERROR(H70/H446, "NA")</f>
        <v>NA</v>
      </c>
      <c r="J70" s="8"/>
      <c r="K70" s="6">
        <v>0</v>
      </c>
      <c r="L70" s="7" t="str">
        <f>IFERROR(K70/K446, "NA")</f>
        <v>NA</v>
      </c>
      <c r="M70" s="8"/>
      <c r="N70" s="6">
        <v>0</v>
      </c>
      <c r="O70" s="7" t="str">
        <f>IFERROR(N70/N446, "NA")</f>
        <v>NA</v>
      </c>
      <c r="P70" s="8"/>
      <c r="Q70" s="6">
        <v>0</v>
      </c>
      <c r="R70" s="7" t="str">
        <f>IFERROR(Q70/Q446, "NA")</f>
        <v>NA</v>
      </c>
      <c r="S70" s="8"/>
      <c r="T70" s="6">
        <v>0</v>
      </c>
      <c r="U70" s="7" t="str">
        <f>IFERROR(T70/T446, "NA")</f>
        <v>NA</v>
      </c>
      <c r="V70" s="8"/>
      <c r="W70" s="6">
        <v>0</v>
      </c>
      <c r="X70" s="7" t="str">
        <f>IFERROR(W70/W446, "NA")</f>
        <v>NA</v>
      </c>
      <c r="Y70" s="8"/>
      <c r="Z70" s="6">
        <v>0</v>
      </c>
      <c r="AA70" s="7" t="str">
        <f>IFERROR(Z70/Z446, "NA")</f>
        <v>NA</v>
      </c>
      <c r="AB70" s="8"/>
      <c r="AC70" s="6">
        <v>0</v>
      </c>
      <c r="AD70" s="7" t="str">
        <f>IFERROR(AC70/AC446, "NA")</f>
        <v>NA</v>
      </c>
      <c r="AE70" s="8"/>
      <c r="AF70" s="6">
        <v>0</v>
      </c>
      <c r="AG70" s="7" t="str">
        <f>IFERROR(AF70/AF446, "NA")</f>
        <v>NA</v>
      </c>
      <c r="AH70" s="8"/>
      <c r="AI70" s="6">
        <v>0</v>
      </c>
      <c r="AJ70" s="7" t="str">
        <f>IFERROR(AI70/AI446, "NA")</f>
        <v>NA</v>
      </c>
      <c r="AK70" s="6"/>
      <c r="AL70" s="9">
        <f t="shared" si="8"/>
        <v>0</v>
      </c>
      <c r="AM70" s="7" t="str">
        <f>IFERROR(AL70/AL446, "NA")</f>
        <v>NA</v>
      </c>
      <c r="AN70" s="6"/>
      <c r="AO70" s="6">
        <v>0</v>
      </c>
      <c r="AP70" s="7" t="str">
        <f>IFERROR(AO70/AO446, "NA")</f>
        <v>NA</v>
      </c>
      <c r="AQ70" s="6"/>
      <c r="AR70" s="9">
        <f t="shared" si="9"/>
        <v>0</v>
      </c>
    </row>
    <row r="71" spans="1:44" ht="16.5" hidden="1" customHeight="1" x14ac:dyDescent="0.3">
      <c r="A71" s="35" t="s">
        <v>499</v>
      </c>
      <c r="B71" s="6">
        <v>0</v>
      </c>
      <c r="C71" s="7" t="str">
        <f>IFERROR(B71/B446, "NA")</f>
        <v>NA</v>
      </c>
      <c r="D71" s="8"/>
      <c r="E71" s="6">
        <v>0</v>
      </c>
      <c r="F71" s="7" t="str">
        <f>IFERROR(E71/E446, "NA")</f>
        <v>NA</v>
      </c>
      <c r="G71" s="8"/>
      <c r="H71" s="6">
        <v>0</v>
      </c>
      <c r="I71" s="7" t="str">
        <f>IFERROR(H71/H446, "NA")</f>
        <v>NA</v>
      </c>
      <c r="J71" s="8"/>
      <c r="K71" s="6">
        <v>0</v>
      </c>
      <c r="L71" s="7" t="str">
        <f>IFERROR(K71/K446, "NA")</f>
        <v>NA</v>
      </c>
      <c r="M71" s="8"/>
      <c r="N71" s="6">
        <v>0</v>
      </c>
      <c r="O71" s="7" t="str">
        <f>IFERROR(N71/N446, "NA")</f>
        <v>NA</v>
      </c>
      <c r="P71" s="8"/>
      <c r="Q71" s="6">
        <v>0</v>
      </c>
      <c r="R71" s="7" t="str">
        <f>IFERROR(Q71/Q446, "NA")</f>
        <v>NA</v>
      </c>
      <c r="S71" s="8"/>
      <c r="T71" s="6">
        <v>0</v>
      </c>
      <c r="U71" s="7" t="str">
        <f>IFERROR(T71/T446, "NA")</f>
        <v>NA</v>
      </c>
      <c r="V71" s="8"/>
      <c r="W71" s="6">
        <v>0</v>
      </c>
      <c r="X71" s="7" t="str">
        <f>IFERROR(W71/W446, "NA")</f>
        <v>NA</v>
      </c>
      <c r="Y71" s="8"/>
      <c r="Z71" s="6">
        <v>0</v>
      </c>
      <c r="AA71" s="7" t="str">
        <f>IFERROR(Z71/Z446, "NA")</f>
        <v>NA</v>
      </c>
      <c r="AB71" s="8"/>
      <c r="AC71" s="6">
        <v>0</v>
      </c>
      <c r="AD71" s="7" t="str">
        <f>IFERROR(AC71/AC446, "NA")</f>
        <v>NA</v>
      </c>
      <c r="AE71" s="8"/>
      <c r="AF71" s="6">
        <v>0</v>
      </c>
      <c r="AG71" s="7" t="str">
        <f>IFERROR(AF71/AF446, "NA")</f>
        <v>NA</v>
      </c>
      <c r="AH71" s="8"/>
      <c r="AI71" s="6">
        <v>0</v>
      </c>
      <c r="AJ71" s="7" t="str">
        <f>IFERROR(AI71/AI446, "NA")</f>
        <v>NA</v>
      </c>
      <c r="AK71" s="6"/>
      <c r="AL71" s="9">
        <f t="shared" si="8"/>
        <v>0</v>
      </c>
      <c r="AM71" s="7" t="str">
        <f>IFERROR(AL71/AL446, "NA")</f>
        <v>NA</v>
      </c>
      <c r="AN71" s="6"/>
      <c r="AO71" s="6">
        <v>0</v>
      </c>
      <c r="AP71" s="7" t="str">
        <f>IFERROR(AO71/AO446, "NA")</f>
        <v>NA</v>
      </c>
      <c r="AQ71" s="6"/>
      <c r="AR71" s="9">
        <f t="shared" si="9"/>
        <v>0</v>
      </c>
    </row>
    <row r="72" spans="1:44" ht="16.5" hidden="1" customHeight="1" x14ac:dyDescent="0.3">
      <c r="A72" s="35" t="s">
        <v>500</v>
      </c>
      <c r="B72" s="6">
        <v>0</v>
      </c>
      <c r="C72" s="7" t="str">
        <f>IFERROR(B72/B446, "NA")</f>
        <v>NA</v>
      </c>
      <c r="D72" s="8"/>
      <c r="E72" s="6">
        <v>0</v>
      </c>
      <c r="F72" s="7" t="str">
        <f>IFERROR(E72/E446, "NA")</f>
        <v>NA</v>
      </c>
      <c r="G72" s="8"/>
      <c r="H72" s="6">
        <v>0</v>
      </c>
      <c r="I72" s="7" t="str">
        <f>IFERROR(H72/H446, "NA")</f>
        <v>NA</v>
      </c>
      <c r="J72" s="8"/>
      <c r="K72" s="6">
        <v>0</v>
      </c>
      <c r="L72" s="7" t="str">
        <f>IFERROR(K72/K446, "NA")</f>
        <v>NA</v>
      </c>
      <c r="M72" s="8"/>
      <c r="N72" s="6">
        <v>0</v>
      </c>
      <c r="O72" s="7" t="str">
        <f>IFERROR(N72/N446, "NA")</f>
        <v>NA</v>
      </c>
      <c r="P72" s="8"/>
      <c r="Q72" s="6">
        <v>0</v>
      </c>
      <c r="R72" s="7" t="str">
        <f>IFERROR(Q72/Q446, "NA")</f>
        <v>NA</v>
      </c>
      <c r="S72" s="8"/>
      <c r="T72" s="6">
        <v>0</v>
      </c>
      <c r="U72" s="7" t="str">
        <f>IFERROR(T72/T446, "NA")</f>
        <v>NA</v>
      </c>
      <c r="V72" s="8"/>
      <c r="W72" s="6">
        <v>0</v>
      </c>
      <c r="X72" s="7" t="str">
        <f>IFERROR(W72/W446, "NA")</f>
        <v>NA</v>
      </c>
      <c r="Y72" s="8"/>
      <c r="Z72" s="6">
        <v>0</v>
      </c>
      <c r="AA72" s="7" t="str">
        <f>IFERROR(Z72/Z446, "NA")</f>
        <v>NA</v>
      </c>
      <c r="AB72" s="8"/>
      <c r="AC72" s="6">
        <v>0</v>
      </c>
      <c r="AD72" s="7" t="str">
        <f>IFERROR(AC72/AC446, "NA")</f>
        <v>NA</v>
      </c>
      <c r="AE72" s="8"/>
      <c r="AF72" s="6">
        <v>0</v>
      </c>
      <c r="AG72" s="7" t="str">
        <f>IFERROR(AF72/AF446, "NA")</f>
        <v>NA</v>
      </c>
      <c r="AH72" s="8"/>
      <c r="AI72" s="6">
        <v>0</v>
      </c>
      <c r="AJ72" s="7" t="str">
        <f>IFERROR(AI72/AI446, "NA")</f>
        <v>NA</v>
      </c>
      <c r="AK72" s="6"/>
      <c r="AL72" s="9">
        <f t="shared" si="8"/>
        <v>0</v>
      </c>
      <c r="AM72" s="7" t="str">
        <f>IFERROR(AL72/AL446, "NA")</f>
        <v>NA</v>
      </c>
      <c r="AN72" s="6"/>
      <c r="AO72" s="6">
        <v>0</v>
      </c>
      <c r="AP72" s="7" t="str">
        <f>IFERROR(AO72/AO446, "NA")</f>
        <v>NA</v>
      </c>
      <c r="AQ72" s="6"/>
      <c r="AR72" s="9">
        <f t="shared" si="9"/>
        <v>0</v>
      </c>
    </row>
    <row r="73" spans="1:44" ht="16.5" customHeight="1" x14ac:dyDescent="0.3">
      <c r="A73" s="36" t="s">
        <v>142</v>
      </c>
      <c r="B73" s="11">
        <f>IFERROR(B64+B65+B66+B67+B68+B69+B70+B71+B72, "NA")</f>
        <v>0</v>
      </c>
      <c r="C73" s="12" t="str">
        <f>IFERROR(B73/B446, "NA")</f>
        <v>NA</v>
      </c>
      <c r="D73" s="2"/>
      <c r="E73" s="11">
        <f>IFERROR(E64+E65+E66+E67+E68+E69+E70+E71+E72, "NA")</f>
        <v>0</v>
      </c>
      <c r="F73" s="12" t="str">
        <f>IFERROR(E73/E446, "NA")</f>
        <v>NA</v>
      </c>
      <c r="G73" s="2"/>
      <c r="H73" s="11">
        <f>IFERROR(H64+H65+H66+H67+H68+H69+H70+H71+H72, "NA")</f>
        <v>0</v>
      </c>
      <c r="I73" s="12" t="str">
        <f>IFERROR(H73/H446, "NA")</f>
        <v>NA</v>
      </c>
      <c r="J73" s="2"/>
      <c r="K73" s="11">
        <f>IFERROR(K64+K65+K66+K67+K68+K69+K70+K71+K72, "NA")</f>
        <v>0</v>
      </c>
      <c r="L73" s="12" t="str">
        <f>IFERROR(K73/K446, "NA")</f>
        <v>NA</v>
      </c>
      <c r="M73" s="2"/>
      <c r="N73" s="11">
        <f>IFERROR(N64+N65+N66+N67+N68+N69+N70+N71+N72, "NA")</f>
        <v>0</v>
      </c>
      <c r="O73" s="12" t="str">
        <f>IFERROR(N73/N446, "NA")</f>
        <v>NA</v>
      </c>
      <c r="P73" s="2"/>
      <c r="Q73" s="11">
        <f>IFERROR(Q64+Q65+Q66+Q67+Q68+Q69+Q70+Q71+Q72, "NA")</f>
        <v>0</v>
      </c>
      <c r="R73" s="12" t="str">
        <f>IFERROR(Q73/Q446, "NA")</f>
        <v>NA</v>
      </c>
      <c r="S73" s="2"/>
      <c r="T73" s="11">
        <f>IFERROR(T64+T65+T66+T67+T68+T69+T70+T71+T72, "NA")</f>
        <v>0</v>
      </c>
      <c r="U73" s="12" t="str">
        <f>IFERROR(T73/T446, "NA")</f>
        <v>NA</v>
      </c>
      <c r="V73" s="2"/>
      <c r="W73" s="11">
        <f>IFERROR(W64+W65+W66+W67+W68+W69+W70+W71+W72, "NA")</f>
        <v>0</v>
      </c>
      <c r="X73" s="12" t="str">
        <f>IFERROR(W73/W446, "NA")</f>
        <v>NA</v>
      </c>
      <c r="Y73" s="2"/>
      <c r="Z73" s="11">
        <f>IFERROR(Z64+Z65+Z66+Z67+Z68+Z69+Z70+Z71+Z72, "NA")</f>
        <v>0</v>
      </c>
      <c r="AA73" s="12" t="str">
        <f>IFERROR(Z73/Z446, "NA")</f>
        <v>NA</v>
      </c>
      <c r="AB73" s="2"/>
      <c r="AC73" s="11">
        <f>IFERROR(AC64+AC65+AC66+AC67+AC68+AC69+AC70+AC71+AC72, "NA")</f>
        <v>0</v>
      </c>
      <c r="AD73" s="12" t="str">
        <f>IFERROR(AC73/AC446, "NA")</f>
        <v>NA</v>
      </c>
      <c r="AE73" s="2"/>
      <c r="AF73" s="11">
        <f>IFERROR(AF64+AF65+AF66+AF67+AF68+AF69+AF70+AF71+AF72, "NA")</f>
        <v>0</v>
      </c>
      <c r="AG73" s="12" t="str">
        <f>IFERROR(AF73/AF446, "NA")</f>
        <v>NA</v>
      </c>
      <c r="AH73" s="2"/>
      <c r="AI73" s="11">
        <f>IFERROR(AI64+AI65+AI66+AI67+AI68+AI69+AI70+AI71+AI72, "NA")</f>
        <v>0</v>
      </c>
      <c r="AJ73" s="12" t="str">
        <f>IFERROR(AI73/AI446, "NA")</f>
        <v>NA</v>
      </c>
      <c r="AK73" s="2"/>
      <c r="AL73" s="11">
        <f t="shared" si="8"/>
        <v>0</v>
      </c>
      <c r="AM73" s="12" t="str">
        <f>IFERROR(AL73/AL446, "NA")</f>
        <v>NA</v>
      </c>
      <c r="AN73" s="2"/>
      <c r="AO73" s="11">
        <f>IFERROR(AO64+AO65+AO66+AO67+AO68+AO69+AO70+AO71+AO72, "NA")</f>
        <v>0</v>
      </c>
      <c r="AP73" s="12" t="str">
        <f>IFERROR(AO73/AO446, "NA")</f>
        <v>NA</v>
      </c>
      <c r="AQ73" s="2"/>
      <c r="AR73" s="11">
        <f t="shared" si="9"/>
        <v>0</v>
      </c>
    </row>
    <row r="74" spans="1:44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  <c r="AE74" s="4"/>
      <c r="AF74" s="2"/>
      <c r="AG74" s="3"/>
      <c r="AH74" s="4"/>
      <c r="AI74" s="2"/>
      <c r="AJ74" s="3"/>
      <c r="AK74" s="2"/>
      <c r="AL74" s="2"/>
      <c r="AM74" s="3"/>
      <c r="AN74" s="2"/>
      <c r="AO74" s="2"/>
      <c r="AP74" s="3"/>
      <c r="AQ74" s="2"/>
      <c r="AR74" s="2"/>
    </row>
    <row r="75" spans="1:44" ht="16.5" hidden="1" customHeight="1" x14ac:dyDescent="0.3">
      <c r="A75" s="35" t="s">
        <v>501</v>
      </c>
      <c r="B75" s="6">
        <v>0</v>
      </c>
      <c r="C75" s="7" t="str">
        <f>IFERROR(B75/B446, "NA")</f>
        <v>NA</v>
      </c>
      <c r="D75" s="8"/>
      <c r="E75" s="6">
        <v>0</v>
      </c>
      <c r="F75" s="7" t="str">
        <f>IFERROR(E75/E446, "NA")</f>
        <v>NA</v>
      </c>
      <c r="G75" s="8"/>
      <c r="H75" s="6">
        <v>0</v>
      </c>
      <c r="I75" s="7" t="str">
        <f>IFERROR(H75/H446, "NA")</f>
        <v>NA</v>
      </c>
      <c r="J75" s="8"/>
      <c r="K75" s="6">
        <v>0</v>
      </c>
      <c r="L75" s="7" t="str">
        <f>IFERROR(K75/K446, "NA")</f>
        <v>NA</v>
      </c>
      <c r="M75" s="8"/>
      <c r="N75" s="6">
        <v>0</v>
      </c>
      <c r="O75" s="7" t="str">
        <f>IFERROR(N75/N446, "NA")</f>
        <v>NA</v>
      </c>
      <c r="P75" s="8"/>
      <c r="Q75" s="6">
        <v>0</v>
      </c>
      <c r="R75" s="7" t="str">
        <f>IFERROR(Q75/Q446, "NA")</f>
        <v>NA</v>
      </c>
      <c r="S75" s="8"/>
      <c r="T75" s="6">
        <v>0</v>
      </c>
      <c r="U75" s="7" t="str">
        <f>IFERROR(T75/T446, "NA")</f>
        <v>NA</v>
      </c>
      <c r="V75" s="8"/>
      <c r="W75" s="6">
        <v>0</v>
      </c>
      <c r="X75" s="7" t="str">
        <f>IFERROR(W75/W446, "NA")</f>
        <v>NA</v>
      </c>
      <c r="Y75" s="8"/>
      <c r="Z75" s="6">
        <v>0</v>
      </c>
      <c r="AA75" s="7" t="str">
        <f>IFERROR(Z75/Z446, "NA")</f>
        <v>NA</v>
      </c>
      <c r="AB75" s="8"/>
      <c r="AC75" s="6">
        <v>0</v>
      </c>
      <c r="AD75" s="7" t="str">
        <f>IFERROR(AC75/AC446, "NA")</f>
        <v>NA</v>
      </c>
      <c r="AE75" s="8"/>
      <c r="AF75" s="6">
        <v>0</v>
      </c>
      <c r="AG75" s="7" t="str">
        <f>IFERROR(AF75/AF446, "NA")</f>
        <v>NA</v>
      </c>
      <c r="AH75" s="8"/>
      <c r="AI75" s="6">
        <v>0</v>
      </c>
      <c r="AJ75" s="7" t="str">
        <f>IFERROR(AI75/AI446, "NA")</f>
        <v>NA</v>
      </c>
      <c r="AK75" s="6"/>
      <c r="AL75" s="9">
        <f t="shared" ref="AL75:AL92" si="10">IFERROR(B75+E75+H75+K75+N75+Q75+T75+W75+Z75+AC75+AF75+AI75, "NA")</f>
        <v>0</v>
      </c>
      <c r="AM75" s="7" t="str">
        <f>IFERROR(AL75/AL446, "NA")</f>
        <v>NA</v>
      </c>
      <c r="AN75" s="6"/>
      <c r="AO75" s="6">
        <v>0</v>
      </c>
      <c r="AP75" s="7" t="str">
        <f>IFERROR(AO75/AO446, "NA")</f>
        <v>NA</v>
      </c>
      <c r="AQ75" s="6"/>
      <c r="AR75" s="9">
        <f t="shared" ref="AR75:AR92" si="11">IFERROR(AL75-AO75, "NA")</f>
        <v>0</v>
      </c>
    </row>
    <row r="76" spans="1:44" ht="16.5" hidden="1" customHeight="1" x14ac:dyDescent="0.3">
      <c r="A76" s="35" t="s">
        <v>502</v>
      </c>
      <c r="B76" s="6">
        <v>0</v>
      </c>
      <c r="C76" s="7" t="str">
        <f>IFERROR(B76/B446, "NA")</f>
        <v>NA</v>
      </c>
      <c r="D76" s="8"/>
      <c r="E76" s="6">
        <v>0</v>
      </c>
      <c r="F76" s="7" t="str">
        <f>IFERROR(E76/E446, "NA")</f>
        <v>NA</v>
      </c>
      <c r="G76" s="8"/>
      <c r="H76" s="6">
        <v>0</v>
      </c>
      <c r="I76" s="7" t="str">
        <f>IFERROR(H76/H446, "NA")</f>
        <v>NA</v>
      </c>
      <c r="J76" s="8"/>
      <c r="K76" s="6">
        <v>0</v>
      </c>
      <c r="L76" s="7" t="str">
        <f>IFERROR(K76/K446, "NA")</f>
        <v>NA</v>
      </c>
      <c r="M76" s="8"/>
      <c r="N76" s="6">
        <v>0</v>
      </c>
      <c r="O76" s="7" t="str">
        <f>IFERROR(N76/N446, "NA")</f>
        <v>NA</v>
      </c>
      <c r="P76" s="8"/>
      <c r="Q76" s="6">
        <v>0</v>
      </c>
      <c r="R76" s="7" t="str">
        <f>IFERROR(Q76/Q446, "NA")</f>
        <v>NA</v>
      </c>
      <c r="S76" s="8"/>
      <c r="T76" s="6">
        <v>0</v>
      </c>
      <c r="U76" s="7" t="str">
        <f>IFERROR(T76/T446, "NA")</f>
        <v>NA</v>
      </c>
      <c r="V76" s="8"/>
      <c r="W76" s="6">
        <v>0</v>
      </c>
      <c r="X76" s="7" t="str">
        <f>IFERROR(W76/W446, "NA")</f>
        <v>NA</v>
      </c>
      <c r="Y76" s="8"/>
      <c r="Z76" s="6">
        <v>0</v>
      </c>
      <c r="AA76" s="7" t="str">
        <f>IFERROR(Z76/Z446, "NA")</f>
        <v>NA</v>
      </c>
      <c r="AB76" s="8"/>
      <c r="AC76" s="6">
        <v>0</v>
      </c>
      <c r="AD76" s="7" t="str">
        <f>IFERROR(AC76/AC446, "NA")</f>
        <v>NA</v>
      </c>
      <c r="AE76" s="8"/>
      <c r="AF76" s="6">
        <v>0</v>
      </c>
      <c r="AG76" s="7" t="str">
        <f>IFERROR(AF76/AF446, "NA")</f>
        <v>NA</v>
      </c>
      <c r="AH76" s="8"/>
      <c r="AI76" s="6">
        <v>0</v>
      </c>
      <c r="AJ76" s="7" t="str">
        <f>IFERROR(AI76/AI446, "NA")</f>
        <v>NA</v>
      </c>
      <c r="AK76" s="6"/>
      <c r="AL76" s="9">
        <f t="shared" si="10"/>
        <v>0</v>
      </c>
      <c r="AM76" s="7" t="str">
        <f>IFERROR(AL76/AL446, "NA")</f>
        <v>NA</v>
      </c>
      <c r="AN76" s="6"/>
      <c r="AO76" s="6">
        <v>0</v>
      </c>
      <c r="AP76" s="7" t="str">
        <f>IFERROR(AO76/AO446, "NA")</f>
        <v>NA</v>
      </c>
      <c r="AQ76" s="6"/>
      <c r="AR76" s="9">
        <f t="shared" si="11"/>
        <v>0</v>
      </c>
    </row>
    <row r="77" spans="1:44" ht="16.5" hidden="1" customHeight="1" x14ac:dyDescent="0.3">
      <c r="A77" s="35" t="s">
        <v>503</v>
      </c>
      <c r="B77" s="6">
        <v>0</v>
      </c>
      <c r="C77" s="7" t="str">
        <f>IFERROR(B77/B446, "NA")</f>
        <v>NA</v>
      </c>
      <c r="D77" s="8"/>
      <c r="E77" s="6">
        <v>0</v>
      </c>
      <c r="F77" s="7" t="str">
        <f>IFERROR(E77/E446, "NA")</f>
        <v>NA</v>
      </c>
      <c r="G77" s="8"/>
      <c r="H77" s="6">
        <v>0</v>
      </c>
      <c r="I77" s="7" t="str">
        <f>IFERROR(H77/H446, "NA")</f>
        <v>NA</v>
      </c>
      <c r="J77" s="8"/>
      <c r="K77" s="6">
        <v>0</v>
      </c>
      <c r="L77" s="7" t="str">
        <f>IFERROR(K77/K446, "NA")</f>
        <v>NA</v>
      </c>
      <c r="M77" s="8"/>
      <c r="N77" s="6">
        <v>0</v>
      </c>
      <c r="O77" s="7" t="str">
        <f>IFERROR(N77/N446, "NA")</f>
        <v>NA</v>
      </c>
      <c r="P77" s="8"/>
      <c r="Q77" s="6">
        <v>0</v>
      </c>
      <c r="R77" s="7" t="str">
        <f>IFERROR(Q77/Q446, "NA")</f>
        <v>NA</v>
      </c>
      <c r="S77" s="8"/>
      <c r="T77" s="6">
        <v>0</v>
      </c>
      <c r="U77" s="7" t="str">
        <f>IFERROR(T77/T446, "NA")</f>
        <v>NA</v>
      </c>
      <c r="V77" s="8"/>
      <c r="W77" s="6">
        <v>0</v>
      </c>
      <c r="X77" s="7" t="str">
        <f>IFERROR(W77/W446, "NA")</f>
        <v>NA</v>
      </c>
      <c r="Y77" s="8"/>
      <c r="Z77" s="6">
        <v>0</v>
      </c>
      <c r="AA77" s="7" t="str">
        <f>IFERROR(Z77/Z446, "NA")</f>
        <v>NA</v>
      </c>
      <c r="AB77" s="8"/>
      <c r="AC77" s="6">
        <v>0</v>
      </c>
      <c r="AD77" s="7" t="str">
        <f>IFERROR(AC77/AC446, "NA")</f>
        <v>NA</v>
      </c>
      <c r="AE77" s="8"/>
      <c r="AF77" s="6">
        <v>0</v>
      </c>
      <c r="AG77" s="7" t="str">
        <f>IFERROR(AF77/AF446, "NA")</f>
        <v>NA</v>
      </c>
      <c r="AH77" s="8"/>
      <c r="AI77" s="6">
        <v>0</v>
      </c>
      <c r="AJ77" s="7" t="str">
        <f>IFERROR(AI77/AI446, "NA")</f>
        <v>NA</v>
      </c>
      <c r="AK77" s="6"/>
      <c r="AL77" s="9">
        <f t="shared" si="10"/>
        <v>0</v>
      </c>
      <c r="AM77" s="7" t="str">
        <f>IFERROR(AL77/AL446, "NA")</f>
        <v>NA</v>
      </c>
      <c r="AN77" s="6"/>
      <c r="AO77" s="6">
        <v>0</v>
      </c>
      <c r="AP77" s="7" t="str">
        <f>IFERROR(AO77/AO446, "NA")</f>
        <v>NA</v>
      </c>
      <c r="AQ77" s="6"/>
      <c r="AR77" s="9">
        <f t="shared" si="11"/>
        <v>0</v>
      </c>
    </row>
    <row r="78" spans="1:44" ht="16.5" hidden="1" customHeight="1" x14ac:dyDescent="0.3">
      <c r="A78" s="35" t="s">
        <v>504</v>
      </c>
      <c r="B78" s="6">
        <v>0</v>
      </c>
      <c r="C78" s="7" t="str">
        <f>IFERROR(B78/B446, "NA")</f>
        <v>NA</v>
      </c>
      <c r="D78" s="8"/>
      <c r="E78" s="6">
        <v>0</v>
      </c>
      <c r="F78" s="7" t="str">
        <f>IFERROR(E78/E446, "NA")</f>
        <v>NA</v>
      </c>
      <c r="G78" s="8"/>
      <c r="H78" s="6">
        <v>0</v>
      </c>
      <c r="I78" s="7" t="str">
        <f>IFERROR(H78/H446, "NA")</f>
        <v>NA</v>
      </c>
      <c r="J78" s="8"/>
      <c r="K78" s="6">
        <v>0</v>
      </c>
      <c r="L78" s="7" t="str">
        <f>IFERROR(K78/K446, "NA")</f>
        <v>NA</v>
      </c>
      <c r="M78" s="8"/>
      <c r="N78" s="6">
        <v>0</v>
      </c>
      <c r="O78" s="7" t="str">
        <f>IFERROR(N78/N446, "NA")</f>
        <v>NA</v>
      </c>
      <c r="P78" s="8"/>
      <c r="Q78" s="6">
        <v>0</v>
      </c>
      <c r="R78" s="7" t="str">
        <f>IFERROR(Q78/Q446, "NA")</f>
        <v>NA</v>
      </c>
      <c r="S78" s="8"/>
      <c r="T78" s="6">
        <v>0</v>
      </c>
      <c r="U78" s="7" t="str">
        <f>IFERROR(T78/T446, "NA")</f>
        <v>NA</v>
      </c>
      <c r="V78" s="8"/>
      <c r="W78" s="6">
        <v>0</v>
      </c>
      <c r="X78" s="7" t="str">
        <f>IFERROR(W78/W446, "NA")</f>
        <v>NA</v>
      </c>
      <c r="Y78" s="8"/>
      <c r="Z78" s="6">
        <v>0</v>
      </c>
      <c r="AA78" s="7" t="str">
        <f>IFERROR(Z78/Z446, "NA")</f>
        <v>NA</v>
      </c>
      <c r="AB78" s="8"/>
      <c r="AC78" s="6">
        <v>0</v>
      </c>
      <c r="AD78" s="7" t="str">
        <f>IFERROR(AC78/AC446, "NA")</f>
        <v>NA</v>
      </c>
      <c r="AE78" s="8"/>
      <c r="AF78" s="6">
        <v>0</v>
      </c>
      <c r="AG78" s="7" t="str">
        <f>IFERROR(AF78/AF446, "NA")</f>
        <v>NA</v>
      </c>
      <c r="AH78" s="8"/>
      <c r="AI78" s="6">
        <v>0</v>
      </c>
      <c r="AJ78" s="7" t="str">
        <f>IFERROR(AI78/AI446, "NA")</f>
        <v>NA</v>
      </c>
      <c r="AK78" s="6"/>
      <c r="AL78" s="9">
        <f t="shared" si="10"/>
        <v>0</v>
      </c>
      <c r="AM78" s="7" t="str">
        <f>IFERROR(AL78/AL446, "NA")</f>
        <v>NA</v>
      </c>
      <c r="AN78" s="6"/>
      <c r="AO78" s="6">
        <v>0</v>
      </c>
      <c r="AP78" s="7" t="str">
        <f>IFERROR(AO78/AO446, "NA")</f>
        <v>NA</v>
      </c>
      <c r="AQ78" s="6"/>
      <c r="AR78" s="9">
        <f t="shared" si="11"/>
        <v>0</v>
      </c>
    </row>
    <row r="79" spans="1:44" ht="30.75" hidden="1" customHeight="1" x14ac:dyDescent="0.3">
      <c r="A79" s="35" t="s">
        <v>505</v>
      </c>
      <c r="B79" s="6">
        <v>0</v>
      </c>
      <c r="C79" s="7" t="str">
        <f>IFERROR(B79/B446, "NA")</f>
        <v>NA</v>
      </c>
      <c r="D79" s="8"/>
      <c r="E79" s="6">
        <v>0</v>
      </c>
      <c r="F79" s="7" t="str">
        <f>IFERROR(E79/E446, "NA")</f>
        <v>NA</v>
      </c>
      <c r="G79" s="8"/>
      <c r="H79" s="6">
        <v>0</v>
      </c>
      <c r="I79" s="7" t="str">
        <f>IFERROR(H79/H446, "NA")</f>
        <v>NA</v>
      </c>
      <c r="J79" s="8"/>
      <c r="K79" s="6">
        <v>0</v>
      </c>
      <c r="L79" s="7" t="str">
        <f>IFERROR(K79/K446, "NA")</f>
        <v>NA</v>
      </c>
      <c r="M79" s="8"/>
      <c r="N79" s="6">
        <v>0</v>
      </c>
      <c r="O79" s="7" t="str">
        <f>IFERROR(N79/N446, "NA")</f>
        <v>NA</v>
      </c>
      <c r="P79" s="8"/>
      <c r="Q79" s="6">
        <v>0</v>
      </c>
      <c r="R79" s="7" t="str">
        <f>IFERROR(Q79/Q446, "NA")</f>
        <v>NA</v>
      </c>
      <c r="S79" s="8"/>
      <c r="T79" s="6">
        <v>0</v>
      </c>
      <c r="U79" s="7" t="str">
        <f>IFERROR(T79/T446, "NA")</f>
        <v>NA</v>
      </c>
      <c r="V79" s="8"/>
      <c r="W79" s="6">
        <v>0</v>
      </c>
      <c r="X79" s="7" t="str">
        <f>IFERROR(W79/W446, "NA")</f>
        <v>NA</v>
      </c>
      <c r="Y79" s="8"/>
      <c r="Z79" s="6">
        <v>0</v>
      </c>
      <c r="AA79" s="7" t="str">
        <f>IFERROR(Z79/Z446, "NA")</f>
        <v>NA</v>
      </c>
      <c r="AB79" s="8"/>
      <c r="AC79" s="6">
        <v>0</v>
      </c>
      <c r="AD79" s="7" t="str">
        <f>IFERROR(AC79/AC446, "NA")</f>
        <v>NA</v>
      </c>
      <c r="AE79" s="8"/>
      <c r="AF79" s="6">
        <v>0</v>
      </c>
      <c r="AG79" s="7" t="str">
        <f>IFERROR(AF79/AF446, "NA")</f>
        <v>NA</v>
      </c>
      <c r="AH79" s="8"/>
      <c r="AI79" s="6">
        <v>0</v>
      </c>
      <c r="AJ79" s="7" t="str">
        <f>IFERROR(AI79/AI446, "NA")</f>
        <v>NA</v>
      </c>
      <c r="AK79" s="6"/>
      <c r="AL79" s="9">
        <f t="shared" si="10"/>
        <v>0</v>
      </c>
      <c r="AM79" s="7" t="str">
        <f>IFERROR(AL79/AL446, "NA")</f>
        <v>NA</v>
      </c>
      <c r="AN79" s="6"/>
      <c r="AO79" s="6">
        <v>0</v>
      </c>
      <c r="AP79" s="7" t="str">
        <f>IFERROR(AO79/AO446, "NA")</f>
        <v>NA</v>
      </c>
      <c r="AQ79" s="6"/>
      <c r="AR79" s="9">
        <f t="shared" si="11"/>
        <v>0</v>
      </c>
    </row>
    <row r="80" spans="1:44" ht="16.5" hidden="1" customHeight="1" x14ac:dyDescent="0.3">
      <c r="A80" s="35" t="s">
        <v>506</v>
      </c>
      <c r="B80" s="6">
        <v>0</v>
      </c>
      <c r="C80" s="7" t="str">
        <f>IFERROR(B80/B446, "NA")</f>
        <v>NA</v>
      </c>
      <c r="D80" s="8"/>
      <c r="E80" s="6">
        <v>0</v>
      </c>
      <c r="F80" s="7" t="str">
        <f>IFERROR(E80/E446, "NA")</f>
        <v>NA</v>
      </c>
      <c r="G80" s="8"/>
      <c r="H80" s="6">
        <v>0</v>
      </c>
      <c r="I80" s="7" t="str">
        <f>IFERROR(H80/H446, "NA")</f>
        <v>NA</v>
      </c>
      <c r="J80" s="8"/>
      <c r="K80" s="6">
        <v>0</v>
      </c>
      <c r="L80" s="7" t="str">
        <f>IFERROR(K80/K446, "NA")</f>
        <v>NA</v>
      </c>
      <c r="M80" s="8"/>
      <c r="N80" s="6">
        <v>0</v>
      </c>
      <c r="O80" s="7" t="str">
        <f>IFERROR(N80/N446, "NA")</f>
        <v>NA</v>
      </c>
      <c r="P80" s="8"/>
      <c r="Q80" s="6">
        <v>0</v>
      </c>
      <c r="R80" s="7" t="str">
        <f>IFERROR(Q80/Q446, "NA")</f>
        <v>NA</v>
      </c>
      <c r="S80" s="8"/>
      <c r="T80" s="6">
        <v>0</v>
      </c>
      <c r="U80" s="7" t="str">
        <f>IFERROR(T80/T446, "NA")</f>
        <v>NA</v>
      </c>
      <c r="V80" s="8"/>
      <c r="W80" s="6">
        <v>0</v>
      </c>
      <c r="X80" s="7" t="str">
        <f>IFERROR(W80/W446, "NA")</f>
        <v>NA</v>
      </c>
      <c r="Y80" s="8"/>
      <c r="Z80" s="6">
        <v>0</v>
      </c>
      <c r="AA80" s="7" t="str">
        <f>IFERROR(Z80/Z446, "NA")</f>
        <v>NA</v>
      </c>
      <c r="AB80" s="8"/>
      <c r="AC80" s="6">
        <v>0</v>
      </c>
      <c r="AD80" s="7" t="str">
        <f>IFERROR(AC80/AC446, "NA")</f>
        <v>NA</v>
      </c>
      <c r="AE80" s="8"/>
      <c r="AF80" s="6">
        <v>0</v>
      </c>
      <c r="AG80" s="7" t="str">
        <f>IFERROR(AF80/AF446, "NA")</f>
        <v>NA</v>
      </c>
      <c r="AH80" s="8"/>
      <c r="AI80" s="6">
        <v>0</v>
      </c>
      <c r="AJ80" s="7" t="str">
        <f>IFERROR(AI80/AI446, "NA")</f>
        <v>NA</v>
      </c>
      <c r="AK80" s="6"/>
      <c r="AL80" s="9">
        <f t="shared" si="10"/>
        <v>0</v>
      </c>
      <c r="AM80" s="7" t="str">
        <f>IFERROR(AL80/AL446, "NA")</f>
        <v>NA</v>
      </c>
      <c r="AN80" s="6"/>
      <c r="AO80" s="6">
        <v>0</v>
      </c>
      <c r="AP80" s="7" t="str">
        <f>IFERROR(AO80/AO446, "NA")</f>
        <v>NA</v>
      </c>
      <c r="AQ80" s="6"/>
      <c r="AR80" s="9">
        <f t="shared" si="11"/>
        <v>0</v>
      </c>
    </row>
    <row r="81" spans="1:44" ht="16.5" hidden="1" customHeight="1" x14ac:dyDescent="0.3">
      <c r="A81" s="35" t="s">
        <v>507</v>
      </c>
      <c r="B81" s="6">
        <v>0</v>
      </c>
      <c r="C81" s="7" t="str">
        <f>IFERROR(B81/B446, "NA")</f>
        <v>NA</v>
      </c>
      <c r="D81" s="8"/>
      <c r="E81" s="6">
        <v>0</v>
      </c>
      <c r="F81" s="7" t="str">
        <f>IFERROR(E81/E446, "NA")</f>
        <v>NA</v>
      </c>
      <c r="G81" s="8"/>
      <c r="H81" s="6">
        <v>0</v>
      </c>
      <c r="I81" s="7" t="str">
        <f>IFERROR(H81/H446, "NA")</f>
        <v>NA</v>
      </c>
      <c r="J81" s="8"/>
      <c r="K81" s="6">
        <v>0</v>
      </c>
      <c r="L81" s="7" t="str">
        <f>IFERROR(K81/K446, "NA")</f>
        <v>NA</v>
      </c>
      <c r="M81" s="8"/>
      <c r="N81" s="6">
        <v>0</v>
      </c>
      <c r="O81" s="7" t="str">
        <f>IFERROR(N81/N446, "NA")</f>
        <v>NA</v>
      </c>
      <c r="P81" s="8"/>
      <c r="Q81" s="6">
        <v>0</v>
      </c>
      <c r="R81" s="7" t="str">
        <f>IFERROR(Q81/Q446, "NA")</f>
        <v>NA</v>
      </c>
      <c r="S81" s="8"/>
      <c r="T81" s="6">
        <v>0</v>
      </c>
      <c r="U81" s="7" t="str">
        <f>IFERROR(T81/T446, "NA")</f>
        <v>NA</v>
      </c>
      <c r="V81" s="8"/>
      <c r="W81" s="6">
        <v>0</v>
      </c>
      <c r="X81" s="7" t="str">
        <f>IFERROR(W81/W446, "NA")</f>
        <v>NA</v>
      </c>
      <c r="Y81" s="8"/>
      <c r="Z81" s="6">
        <v>0</v>
      </c>
      <c r="AA81" s="7" t="str">
        <f>IFERROR(Z81/Z446, "NA")</f>
        <v>NA</v>
      </c>
      <c r="AB81" s="8"/>
      <c r="AC81" s="6">
        <v>0</v>
      </c>
      <c r="AD81" s="7" t="str">
        <f>IFERROR(AC81/AC446, "NA")</f>
        <v>NA</v>
      </c>
      <c r="AE81" s="8"/>
      <c r="AF81" s="6">
        <v>0</v>
      </c>
      <c r="AG81" s="7" t="str">
        <f>IFERROR(AF81/AF446, "NA")</f>
        <v>NA</v>
      </c>
      <c r="AH81" s="8"/>
      <c r="AI81" s="6">
        <v>0</v>
      </c>
      <c r="AJ81" s="7" t="str">
        <f>IFERROR(AI81/AI446, "NA")</f>
        <v>NA</v>
      </c>
      <c r="AK81" s="6"/>
      <c r="AL81" s="9">
        <f t="shared" si="10"/>
        <v>0</v>
      </c>
      <c r="AM81" s="7" t="str">
        <f>IFERROR(AL81/AL446, "NA")</f>
        <v>NA</v>
      </c>
      <c r="AN81" s="6"/>
      <c r="AO81" s="6">
        <v>0</v>
      </c>
      <c r="AP81" s="7" t="str">
        <f>IFERROR(AO81/AO446, "NA")</f>
        <v>NA</v>
      </c>
      <c r="AQ81" s="6"/>
      <c r="AR81" s="9">
        <f t="shared" si="11"/>
        <v>0</v>
      </c>
    </row>
    <row r="82" spans="1:44" ht="16.5" hidden="1" customHeight="1" x14ac:dyDescent="0.3">
      <c r="A82" s="35" t="s">
        <v>508</v>
      </c>
      <c r="B82" s="6">
        <v>0</v>
      </c>
      <c r="C82" s="7" t="str">
        <f>IFERROR(B82/B446, "NA")</f>
        <v>NA</v>
      </c>
      <c r="D82" s="8"/>
      <c r="E82" s="6">
        <v>0</v>
      </c>
      <c r="F82" s="7" t="str">
        <f>IFERROR(E82/E446, "NA")</f>
        <v>NA</v>
      </c>
      <c r="G82" s="8"/>
      <c r="H82" s="6">
        <v>0</v>
      </c>
      <c r="I82" s="7" t="str">
        <f>IFERROR(H82/H446, "NA")</f>
        <v>NA</v>
      </c>
      <c r="J82" s="8"/>
      <c r="K82" s="6">
        <v>0</v>
      </c>
      <c r="L82" s="7" t="str">
        <f>IFERROR(K82/K446, "NA")</f>
        <v>NA</v>
      </c>
      <c r="M82" s="8"/>
      <c r="N82" s="6">
        <v>0</v>
      </c>
      <c r="O82" s="7" t="str">
        <f>IFERROR(N82/N446, "NA")</f>
        <v>NA</v>
      </c>
      <c r="P82" s="8"/>
      <c r="Q82" s="6">
        <v>0</v>
      </c>
      <c r="R82" s="7" t="str">
        <f>IFERROR(Q82/Q446, "NA")</f>
        <v>NA</v>
      </c>
      <c r="S82" s="8"/>
      <c r="T82" s="6">
        <v>0</v>
      </c>
      <c r="U82" s="7" t="str">
        <f>IFERROR(T82/T446, "NA")</f>
        <v>NA</v>
      </c>
      <c r="V82" s="8"/>
      <c r="W82" s="6">
        <v>0</v>
      </c>
      <c r="X82" s="7" t="str">
        <f>IFERROR(W82/W446, "NA")</f>
        <v>NA</v>
      </c>
      <c r="Y82" s="8"/>
      <c r="Z82" s="6">
        <v>0</v>
      </c>
      <c r="AA82" s="7" t="str">
        <f>IFERROR(Z82/Z446, "NA")</f>
        <v>NA</v>
      </c>
      <c r="AB82" s="8"/>
      <c r="AC82" s="6">
        <v>0</v>
      </c>
      <c r="AD82" s="7" t="str">
        <f>IFERROR(AC82/AC446, "NA")</f>
        <v>NA</v>
      </c>
      <c r="AE82" s="8"/>
      <c r="AF82" s="6">
        <v>0</v>
      </c>
      <c r="AG82" s="7" t="str">
        <f>IFERROR(AF82/AF446, "NA")</f>
        <v>NA</v>
      </c>
      <c r="AH82" s="8"/>
      <c r="AI82" s="6">
        <v>0</v>
      </c>
      <c r="AJ82" s="7" t="str">
        <f>IFERROR(AI82/AI446, "NA")</f>
        <v>NA</v>
      </c>
      <c r="AK82" s="6"/>
      <c r="AL82" s="9">
        <f t="shared" si="10"/>
        <v>0</v>
      </c>
      <c r="AM82" s="7" t="str">
        <f>IFERROR(AL82/AL446, "NA")</f>
        <v>NA</v>
      </c>
      <c r="AN82" s="6"/>
      <c r="AO82" s="6">
        <v>0</v>
      </c>
      <c r="AP82" s="7" t="str">
        <f>IFERROR(AO82/AO446, "NA")</f>
        <v>NA</v>
      </c>
      <c r="AQ82" s="6"/>
      <c r="AR82" s="9">
        <f t="shared" si="11"/>
        <v>0</v>
      </c>
    </row>
    <row r="83" spans="1:44" ht="16.5" hidden="1" customHeight="1" x14ac:dyDescent="0.3">
      <c r="A83" s="35" t="s">
        <v>509</v>
      </c>
      <c r="B83" s="6">
        <v>0</v>
      </c>
      <c r="C83" s="7" t="str">
        <f>IFERROR(B83/B446, "NA")</f>
        <v>NA</v>
      </c>
      <c r="D83" s="8"/>
      <c r="E83" s="6">
        <v>0</v>
      </c>
      <c r="F83" s="7" t="str">
        <f>IFERROR(E83/E446, "NA")</f>
        <v>NA</v>
      </c>
      <c r="G83" s="8"/>
      <c r="H83" s="6">
        <v>0</v>
      </c>
      <c r="I83" s="7" t="str">
        <f>IFERROR(H83/H446, "NA")</f>
        <v>NA</v>
      </c>
      <c r="J83" s="8"/>
      <c r="K83" s="6">
        <v>0</v>
      </c>
      <c r="L83" s="7" t="str">
        <f>IFERROR(K83/K446, "NA")</f>
        <v>NA</v>
      </c>
      <c r="M83" s="8"/>
      <c r="N83" s="6">
        <v>0</v>
      </c>
      <c r="O83" s="7" t="str">
        <f>IFERROR(N83/N446, "NA")</f>
        <v>NA</v>
      </c>
      <c r="P83" s="8"/>
      <c r="Q83" s="6">
        <v>0</v>
      </c>
      <c r="R83" s="7" t="str">
        <f>IFERROR(Q83/Q446, "NA")</f>
        <v>NA</v>
      </c>
      <c r="S83" s="8"/>
      <c r="T83" s="6">
        <v>0</v>
      </c>
      <c r="U83" s="7" t="str">
        <f>IFERROR(T83/T446, "NA")</f>
        <v>NA</v>
      </c>
      <c r="V83" s="8"/>
      <c r="W83" s="6">
        <v>0</v>
      </c>
      <c r="X83" s="7" t="str">
        <f>IFERROR(W83/W446, "NA")</f>
        <v>NA</v>
      </c>
      <c r="Y83" s="8"/>
      <c r="Z83" s="6">
        <v>0</v>
      </c>
      <c r="AA83" s="7" t="str">
        <f>IFERROR(Z83/Z446, "NA")</f>
        <v>NA</v>
      </c>
      <c r="AB83" s="8"/>
      <c r="AC83" s="6">
        <v>0</v>
      </c>
      <c r="AD83" s="7" t="str">
        <f>IFERROR(AC83/AC446, "NA")</f>
        <v>NA</v>
      </c>
      <c r="AE83" s="8"/>
      <c r="AF83" s="6">
        <v>0</v>
      </c>
      <c r="AG83" s="7" t="str">
        <f>IFERROR(AF83/AF446, "NA")</f>
        <v>NA</v>
      </c>
      <c r="AH83" s="8"/>
      <c r="AI83" s="6">
        <v>0</v>
      </c>
      <c r="AJ83" s="7" t="str">
        <f>IFERROR(AI83/AI446, "NA")</f>
        <v>NA</v>
      </c>
      <c r="AK83" s="6"/>
      <c r="AL83" s="9">
        <f t="shared" si="10"/>
        <v>0</v>
      </c>
      <c r="AM83" s="7" t="str">
        <f>IFERROR(AL83/AL446, "NA")</f>
        <v>NA</v>
      </c>
      <c r="AN83" s="6"/>
      <c r="AO83" s="6">
        <v>0</v>
      </c>
      <c r="AP83" s="7" t="str">
        <f>IFERROR(AO83/AO446, "NA")</f>
        <v>NA</v>
      </c>
      <c r="AQ83" s="6"/>
      <c r="AR83" s="9">
        <f t="shared" si="11"/>
        <v>0</v>
      </c>
    </row>
    <row r="84" spans="1:44" ht="16.5" hidden="1" customHeight="1" x14ac:dyDescent="0.3">
      <c r="A84" s="35" t="s">
        <v>510</v>
      </c>
      <c r="B84" s="6">
        <v>0</v>
      </c>
      <c r="C84" s="7" t="str">
        <f>IFERROR(B84/B446, "NA")</f>
        <v>NA</v>
      </c>
      <c r="D84" s="8"/>
      <c r="E84" s="6">
        <v>0</v>
      </c>
      <c r="F84" s="7" t="str">
        <f>IFERROR(E84/E446, "NA")</f>
        <v>NA</v>
      </c>
      <c r="G84" s="8"/>
      <c r="H84" s="6">
        <v>0</v>
      </c>
      <c r="I84" s="7" t="str">
        <f>IFERROR(H84/H446, "NA")</f>
        <v>NA</v>
      </c>
      <c r="J84" s="8"/>
      <c r="K84" s="6">
        <v>0</v>
      </c>
      <c r="L84" s="7" t="str">
        <f>IFERROR(K84/K446, "NA")</f>
        <v>NA</v>
      </c>
      <c r="M84" s="8"/>
      <c r="N84" s="6">
        <v>0</v>
      </c>
      <c r="O84" s="7" t="str">
        <f>IFERROR(N84/N446, "NA")</f>
        <v>NA</v>
      </c>
      <c r="P84" s="8"/>
      <c r="Q84" s="6">
        <v>0</v>
      </c>
      <c r="R84" s="7" t="str">
        <f>IFERROR(Q84/Q446, "NA")</f>
        <v>NA</v>
      </c>
      <c r="S84" s="8"/>
      <c r="T84" s="6">
        <v>0</v>
      </c>
      <c r="U84" s="7" t="str">
        <f>IFERROR(T84/T446, "NA")</f>
        <v>NA</v>
      </c>
      <c r="V84" s="8"/>
      <c r="W84" s="6">
        <v>0</v>
      </c>
      <c r="X84" s="7" t="str">
        <f>IFERROR(W84/W446, "NA")</f>
        <v>NA</v>
      </c>
      <c r="Y84" s="8"/>
      <c r="Z84" s="6">
        <v>0</v>
      </c>
      <c r="AA84" s="7" t="str">
        <f>IFERROR(Z84/Z446, "NA")</f>
        <v>NA</v>
      </c>
      <c r="AB84" s="8"/>
      <c r="AC84" s="6">
        <v>0</v>
      </c>
      <c r="AD84" s="7" t="str">
        <f>IFERROR(AC84/AC446, "NA")</f>
        <v>NA</v>
      </c>
      <c r="AE84" s="8"/>
      <c r="AF84" s="6">
        <v>0</v>
      </c>
      <c r="AG84" s="7" t="str">
        <f>IFERROR(AF84/AF446, "NA")</f>
        <v>NA</v>
      </c>
      <c r="AH84" s="8"/>
      <c r="AI84" s="6">
        <v>0</v>
      </c>
      <c r="AJ84" s="7" t="str">
        <f>IFERROR(AI84/AI446, "NA")</f>
        <v>NA</v>
      </c>
      <c r="AK84" s="6"/>
      <c r="AL84" s="9">
        <f t="shared" si="10"/>
        <v>0</v>
      </c>
      <c r="AM84" s="7" t="str">
        <f>IFERROR(AL84/AL446, "NA")</f>
        <v>NA</v>
      </c>
      <c r="AN84" s="6"/>
      <c r="AO84" s="6">
        <v>0</v>
      </c>
      <c r="AP84" s="7" t="str">
        <f>IFERROR(AO84/AO446, "NA")</f>
        <v>NA</v>
      </c>
      <c r="AQ84" s="6"/>
      <c r="AR84" s="9">
        <f t="shared" si="11"/>
        <v>0</v>
      </c>
    </row>
    <row r="85" spans="1:44" ht="16.5" hidden="1" customHeight="1" x14ac:dyDescent="0.3">
      <c r="A85" s="35" t="s">
        <v>511</v>
      </c>
      <c r="B85" s="6">
        <v>0</v>
      </c>
      <c r="C85" s="7" t="str">
        <f>IFERROR(B85/B446, "NA")</f>
        <v>NA</v>
      </c>
      <c r="D85" s="8"/>
      <c r="E85" s="6">
        <v>0</v>
      </c>
      <c r="F85" s="7" t="str">
        <f>IFERROR(E85/E446, "NA")</f>
        <v>NA</v>
      </c>
      <c r="G85" s="8"/>
      <c r="H85" s="6">
        <v>0</v>
      </c>
      <c r="I85" s="7" t="str">
        <f>IFERROR(H85/H446, "NA")</f>
        <v>NA</v>
      </c>
      <c r="J85" s="8"/>
      <c r="K85" s="6">
        <v>0</v>
      </c>
      <c r="L85" s="7" t="str">
        <f>IFERROR(K85/K446, "NA")</f>
        <v>NA</v>
      </c>
      <c r="M85" s="8"/>
      <c r="N85" s="6">
        <v>0</v>
      </c>
      <c r="O85" s="7" t="str">
        <f>IFERROR(N85/N446, "NA")</f>
        <v>NA</v>
      </c>
      <c r="P85" s="8"/>
      <c r="Q85" s="6">
        <v>0</v>
      </c>
      <c r="R85" s="7" t="str">
        <f>IFERROR(Q85/Q446, "NA")</f>
        <v>NA</v>
      </c>
      <c r="S85" s="8"/>
      <c r="T85" s="6">
        <v>0</v>
      </c>
      <c r="U85" s="7" t="str">
        <f>IFERROR(T85/T446, "NA")</f>
        <v>NA</v>
      </c>
      <c r="V85" s="8"/>
      <c r="W85" s="6">
        <v>0</v>
      </c>
      <c r="X85" s="7" t="str">
        <f>IFERROR(W85/W446, "NA")</f>
        <v>NA</v>
      </c>
      <c r="Y85" s="8"/>
      <c r="Z85" s="6">
        <v>0</v>
      </c>
      <c r="AA85" s="7" t="str">
        <f>IFERROR(Z85/Z446, "NA")</f>
        <v>NA</v>
      </c>
      <c r="AB85" s="8"/>
      <c r="AC85" s="6">
        <v>0</v>
      </c>
      <c r="AD85" s="7" t="str">
        <f>IFERROR(AC85/AC446, "NA")</f>
        <v>NA</v>
      </c>
      <c r="AE85" s="8"/>
      <c r="AF85" s="6">
        <v>0</v>
      </c>
      <c r="AG85" s="7" t="str">
        <f>IFERROR(AF85/AF446, "NA")</f>
        <v>NA</v>
      </c>
      <c r="AH85" s="8"/>
      <c r="AI85" s="6">
        <v>0</v>
      </c>
      <c r="AJ85" s="7" t="str">
        <f>IFERROR(AI85/AI446, "NA")</f>
        <v>NA</v>
      </c>
      <c r="AK85" s="6"/>
      <c r="AL85" s="9">
        <f t="shared" si="10"/>
        <v>0</v>
      </c>
      <c r="AM85" s="7" t="str">
        <f>IFERROR(AL85/AL446, "NA")</f>
        <v>NA</v>
      </c>
      <c r="AN85" s="6"/>
      <c r="AO85" s="6">
        <v>0</v>
      </c>
      <c r="AP85" s="7" t="str">
        <f>IFERROR(AO85/AO446, "NA")</f>
        <v>NA</v>
      </c>
      <c r="AQ85" s="6"/>
      <c r="AR85" s="9">
        <f t="shared" si="11"/>
        <v>0</v>
      </c>
    </row>
    <row r="86" spans="1:44" ht="16.5" hidden="1" customHeight="1" x14ac:dyDescent="0.3">
      <c r="A86" s="35" t="s">
        <v>512</v>
      </c>
      <c r="B86" s="6">
        <v>0</v>
      </c>
      <c r="C86" s="7" t="str">
        <f>IFERROR(B86/B446, "NA")</f>
        <v>NA</v>
      </c>
      <c r="D86" s="8"/>
      <c r="E86" s="6">
        <v>0</v>
      </c>
      <c r="F86" s="7" t="str">
        <f>IFERROR(E86/E446, "NA")</f>
        <v>NA</v>
      </c>
      <c r="G86" s="8"/>
      <c r="H86" s="6">
        <v>0</v>
      </c>
      <c r="I86" s="7" t="str">
        <f>IFERROR(H86/H446, "NA")</f>
        <v>NA</v>
      </c>
      <c r="J86" s="8"/>
      <c r="K86" s="6">
        <v>0</v>
      </c>
      <c r="L86" s="7" t="str">
        <f>IFERROR(K86/K446, "NA")</f>
        <v>NA</v>
      </c>
      <c r="M86" s="8"/>
      <c r="N86" s="6">
        <v>0</v>
      </c>
      <c r="O86" s="7" t="str">
        <f>IFERROR(N86/N446, "NA")</f>
        <v>NA</v>
      </c>
      <c r="P86" s="8"/>
      <c r="Q86" s="6">
        <v>0</v>
      </c>
      <c r="R86" s="7" t="str">
        <f>IFERROR(Q86/Q446, "NA")</f>
        <v>NA</v>
      </c>
      <c r="S86" s="8"/>
      <c r="T86" s="6">
        <v>0</v>
      </c>
      <c r="U86" s="7" t="str">
        <f>IFERROR(T86/T446, "NA")</f>
        <v>NA</v>
      </c>
      <c r="V86" s="8"/>
      <c r="W86" s="6">
        <v>0</v>
      </c>
      <c r="X86" s="7" t="str">
        <f>IFERROR(W86/W446, "NA")</f>
        <v>NA</v>
      </c>
      <c r="Y86" s="8"/>
      <c r="Z86" s="6">
        <v>0</v>
      </c>
      <c r="AA86" s="7" t="str">
        <f>IFERROR(Z86/Z446, "NA")</f>
        <v>NA</v>
      </c>
      <c r="AB86" s="8"/>
      <c r="AC86" s="6">
        <v>0</v>
      </c>
      <c r="AD86" s="7" t="str">
        <f>IFERROR(AC86/AC446, "NA")</f>
        <v>NA</v>
      </c>
      <c r="AE86" s="8"/>
      <c r="AF86" s="6">
        <v>0</v>
      </c>
      <c r="AG86" s="7" t="str">
        <f>IFERROR(AF86/AF446, "NA")</f>
        <v>NA</v>
      </c>
      <c r="AH86" s="8"/>
      <c r="AI86" s="6">
        <v>0</v>
      </c>
      <c r="AJ86" s="7" t="str">
        <f>IFERROR(AI86/AI446, "NA")</f>
        <v>NA</v>
      </c>
      <c r="AK86" s="6"/>
      <c r="AL86" s="9">
        <f t="shared" si="10"/>
        <v>0</v>
      </c>
      <c r="AM86" s="7" t="str">
        <f>IFERROR(AL86/AL446, "NA")</f>
        <v>NA</v>
      </c>
      <c r="AN86" s="6"/>
      <c r="AO86" s="6">
        <v>0</v>
      </c>
      <c r="AP86" s="7" t="str">
        <f>IFERROR(AO86/AO446, "NA")</f>
        <v>NA</v>
      </c>
      <c r="AQ86" s="6"/>
      <c r="AR86" s="9">
        <f t="shared" si="11"/>
        <v>0</v>
      </c>
    </row>
    <row r="87" spans="1:44" ht="16.5" hidden="1" customHeight="1" x14ac:dyDescent="0.3">
      <c r="A87" s="35" t="s">
        <v>513</v>
      </c>
      <c r="B87" s="6">
        <v>0</v>
      </c>
      <c r="C87" s="7" t="str">
        <f>IFERROR(B87/B446, "NA")</f>
        <v>NA</v>
      </c>
      <c r="D87" s="8"/>
      <c r="E87" s="6">
        <v>0</v>
      </c>
      <c r="F87" s="7" t="str">
        <f>IFERROR(E87/E446, "NA")</f>
        <v>NA</v>
      </c>
      <c r="G87" s="8"/>
      <c r="H87" s="6">
        <v>0</v>
      </c>
      <c r="I87" s="7" t="str">
        <f>IFERROR(H87/H446, "NA")</f>
        <v>NA</v>
      </c>
      <c r="J87" s="8"/>
      <c r="K87" s="6">
        <v>0</v>
      </c>
      <c r="L87" s="7" t="str">
        <f>IFERROR(K87/K446, "NA")</f>
        <v>NA</v>
      </c>
      <c r="M87" s="8"/>
      <c r="N87" s="6">
        <v>0</v>
      </c>
      <c r="O87" s="7" t="str">
        <f>IFERROR(N87/N446, "NA")</f>
        <v>NA</v>
      </c>
      <c r="P87" s="8"/>
      <c r="Q87" s="6">
        <v>0</v>
      </c>
      <c r="R87" s="7" t="str">
        <f>IFERROR(Q87/Q446, "NA")</f>
        <v>NA</v>
      </c>
      <c r="S87" s="8"/>
      <c r="T87" s="6">
        <v>0</v>
      </c>
      <c r="U87" s="7" t="str">
        <f>IFERROR(T87/T446, "NA")</f>
        <v>NA</v>
      </c>
      <c r="V87" s="8"/>
      <c r="W87" s="6">
        <v>0</v>
      </c>
      <c r="X87" s="7" t="str">
        <f>IFERROR(W87/W446, "NA")</f>
        <v>NA</v>
      </c>
      <c r="Y87" s="8"/>
      <c r="Z87" s="6">
        <v>0</v>
      </c>
      <c r="AA87" s="7" t="str">
        <f>IFERROR(Z87/Z446, "NA")</f>
        <v>NA</v>
      </c>
      <c r="AB87" s="8"/>
      <c r="AC87" s="6">
        <v>0</v>
      </c>
      <c r="AD87" s="7" t="str">
        <f>IFERROR(AC87/AC446, "NA")</f>
        <v>NA</v>
      </c>
      <c r="AE87" s="8"/>
      <c r="AF87" s="6">
        <v>0</v>
      </c>
      <c r="AG87" s="7" t="str">
        <f>IFERROR(AF87/AF446, "NA")</f>
        <v>NA</v>
      </c>
      <c r="AH87" s="8"/>
      <c r="AI87" s="6">
        <v>0</v>
      </c>
      <c r="AJ87" s="7" t="str">
        <f>IFERROR(AI87/AI446, "NA")</f>
        <v>NA</v>
      </c>
      <c r="AK87" s="6"/>
      <c r="AL87" s="9">
        <f t="shared" si="10"/>
        <v>0</v>
      </c>
      <c r="AM87" s="7" t="str">
        <f>IFERROR(AL87/AL446, "NA")</f>
        <v>NA</v>
      </c>
      <c r="AN87" s="6"/>
      <c r="AO87" s="6">
        <v>0</v>
      </c>
      <c r="AP87" s="7" t="str">
        <f>IFERROR(AO87/AO446, "NA")</f>
        <v>NA</v>
      </c>
      <c r="AQ87" s="6"/>
      <c r="AR87" s="9">
        <f t="shared" si="11"/>
        <v>0</v>
      </c>
    </row>
    <row r="88" spans="1:44" ht="16.5" customHeight="1" x14ac:dyDescent="0.3">
      <c r="A88" s="36" t="s">
        <v>156</v>
      </c>
      <c r="B88" s="11">
        <f>IFERROR(B75+B76+B77+B78+B79+B80+B81+B82+B83+B84+B85+B86+B87, "NA")</f>
        <v>0</v>
      </c>
      <c r="C88" s="12" t="str">
        <f>IFERROR(B88/B446, "NA")</f>
        <v>NA</v>
      </c>
      <c r="D88" s="2"/>
      <c r="E88" s="11">
        <f>IFERROR(E75+E76+E77+E78+E79+E80+E81+E82+E83+E84+E85+E86+E87, "NA")</f>
        <v>0</v>
      </c>
      <c r="F88" s="12" t="str">
        <f>IFERROR(E88/E446, "NA")</f>
        <v>NA</v>
      </c>
      <c r="G88" s="2"/>
      <c r="H88" s="11">
        <f>IFERROR(H75+H76+H77+H78+H79+H80+H81+H82+H83+H84+H85+H86+H87, "NA")</f>
        <v>0</v>
      </c>
      <c r="I88" s="12" t="str">
        <f>IFERROR(H88/H446, "NA")</f>
        <v>NA</v>
      </c>
      <c r="J88" s="2"/>
      <c r="K88" s="11">
        <f>IFERROR(K75+K76+K77+K78+K79+K80+K81+K82+K83+K84+K85+K86+K87, "NA")</f>
        <v>0</v>
      </c>
      <c r="L88" s="12" t="str">
        <f>IFERROR(K88/K446, "NA")</f>
        <v>NA</v>
      </c>
      <c r="M88" s="2"/>
      <c r="N88" s="11">
        <f>IFERROR(N75+N76+N77+N78+N79+N80+N81+N82+N83+N84+N85+N86+N87, "NA")</f>
        <v>0</v>
      </c>
      <c r="O88" s="12" t="str">
        <f>IFERROR(N88/N446, "NA")</f>
        <v>NA</v>
      </c>
      <c r="P88" s="2"/>
      <c r="Q88" s="11">
        <f>IFERROR(Q75+Q76+Q77+Q78+Q79+Q80+Q81+Q82+Q83+Q84+Q85+Q86+Q87, "NA")</f>
        <v>0</v>
      </c>
      <c r="R88" s="12" t="str">
        <f>IFERROR(Q88/Q446, "NA")</f>
        <v>NA</v>
      </c>
      <c r="S88" s="2"/>
      <c r="T88" s="11">
        <f>IFERROR(T75+T76+T77+T78+T79+T80+T81+T82+T83+T84+T85+T86+T87, "NA")</f>
        <v>0</v>
      </c>
      <c r="U88" s="12" t="str">
        <f>IFERROR(T88/T446, "NA")</f>
        <v>NA</v>
      </c>
      <c r="V88" s="2"/>
      <c r="W88" s="11">
        <f>IFERROR(W75+W76+W77+W78+W79+W80+W81+W82+W83+W84+W85+W86+W87, "NA")</f>
        <v>0</v>
      </c>
      <c r="X88" s="12" t="str">
        <f>IFERROR(W88/W446, "NA")</f>
        <v>NA</v>
      </c>
      <c r="Y88" s="2"/>
      <c r="Z88" s="11">
        <f>IFERROR(Z75+Z76+Z77+Z78+Z79+Z80+Z81+Z82+Z83+Z84+Z85+Z86+Z87, "NA")</f>
        <v>0</v>
      </c>
      <c r="AA88" s="12" t="str">
        <f>IFERROR(Z88/Z446, "NA")</f>
        <v>NA</v>
      </c>
      <c r="AB88" s="2"/>
      <c r="AC88" s="11">
        <f>IFERROR(AC75+AC76+AC77+AC78+AC79+AC80+AC81+AC82+AC83+AC84+AC85+AC86+AC87, "NA")</f>
        <v>0</v>
      </c>
      <c r="AD88" s="12" t="str">
        <f>IFERROR(AC88/AC446, "NA")</f>
        <v>NA</v>
      </c>
      <c r="AE88" s="2"/>
      <c r="AF88" s="11">
        <f>IFERROR(AF75+AF76+AF77+AF78+AF79+AF80+AF81+AF82+AF83+AF84+AF85+AF86+AF87, "NA")</f>
        <v>0</v>
      </c>
      <c r="AG88" s="12" t="str">
        <f>IFERROR(AF88/AF446, "NA")</f>
        <v>NA</v>
      </c>
      <c r="AH88" s="2"/>
      <c r="AI88" s="11">
        <f>IFERROR(AI75+AI76+AI77+AI78+AI79+AI80+AI81+AI82+AI83+AI84+AI85+AI86+AI87, "NA")</f>
        <v>0</v>
      </c>
      <c r="AJ88" s="12" t="str">
        <f>IFERROR(AI88/AI446, "NA")</f>
        <v>NA</v>
      </c>
      <c r="AK88" s="2"/>
      <c r="AL88" s="11">
        <f t="shared" si="10"/>
        <v>0</v>
      </c>
      <c r="AM88" s="12" t="str">
        <f>IFERROR(AL88/AL446, "NA")</f>
        <v>NA</v>
      </c>
      <c r="AN88" s="2"/>
      <c r="AO88" s="11">
        <f>IFERROR(AO75+AO76+AO77+AO78+AO79+AO80+AO81+AO82+AO83+AO84+AO85+AO86+AO87, "NA")</f>
        <v>0</v>
      </c>
      <c r="AP88" s="12" t="str">
        <f>IFERROR(AO88/AO446, "NA")</f>
        <v>NA</v>
      </c>
      <c r="AQ88" s="2"/>
      <c r="AR88" s="11">
        <f t="shared" si="11"/>
        <v>0</v>
      </c>
    </row>
    <row r="89" spans="1:44" ht="16.5" hidden="1" customHeight="1" x14ac:dyDescent="0.3">
      <c r="A89" s="33" t="s">
        <v>514</v>
      </c>
      <c r="B89" s="6">
        <v>0</v>
      </c>
      <c r="C89" s="7" t="str">
        <f>IFERROR(B89/B446, "NA")</f>
        <v>NA</v>
      </c>
      <c r="D89" s="8"/>
      <c r="E89" s="6">
        <v>0</v>
      </c>
      <c r="F89" s="7" t="str">
        <f>IFERROR(E89/E446, "NA")</f>
        <v>NA</v>
      </c>
      <c r="G89" s="8"/>
      <c r="H89" s="6">
        <v>0</v>
      </c>
      <c r="I89" s="7" t="str">
        <f>IFERROR(H89/H446, "NA")</f>
        <v>NA</v>
      </c>
      <c r="J89" s="8"/>
      <c r="K89" s="6">
        <v>0</v>
      </c>
      <c r="L89" s="7" t="str">
        <f>IFERROR(K89/K446, "NA")</f>
        <v>NA</v>
      </c>
      <c r="M89" s="8"/>
      <c r="N89" s="6">
        <v>0</v>
      </c>
      <c r="O89" s="7" t="str">
        <f>IFERROR(N89/N446, "NA")</f>
        <v>NA</v>
      </c>
      <c r="P89" s="8"/>
      <c r="Q89" s="6">
        <v>0</v>
      </c>
      <c r="R89" s="7" t="str">
        <f>IFERROR(Q89/Q446, "NA")</f>
        <v>NA</v>
      </c>
      <c r="S89" s="8"/>
      <c r="T89" s="6">
        <v>0</v>
      </c>
      <c r="U89" s="7" t="str">
        <f>IFERROR(T89/T446, "NA")</f>
        <v>NA</v>
      </c>
      <c r="V89" s="8"/>
      <c r="W89" s="6">
        <v>0</v>
      </c>
      <c r="X89" s="7" t="str">
        <f>IFERROR(W89/W446, "NA")</f>
        <v>NA</v>
      </c>
      <c r="Y89" s="8"/>
      <c r="Z89" s="6">
        <v>0</v>
      </c>
      <c r="AA89" s="7" t="str">
        <f>IFERROR(Z89/Z446, "NA")</f>
        <v>NA</v>
      </c>
      <c r="AB89" s="8"/>
      <c r="AC89" s="6">
        <v>0</v>
      </c>
      <c r="AD89" s="7" t="str">
        <f>IFERROR(AC89/AC446, "NA")</f>
        <v>NA</v>
      </c>
      <c r="AE89" s="8"/>
      <c r="AF89" s="6">
        <v>0</v>
      </c>
      <c r="AG89" s="7" t="str">
        <f>IFERROR(AF89/AF446, "NA")</f>
        <v>NA</v>
      </c>
      <c r="AH89" s="8"/>
      <c r="AI89" s="6">
        <v>0</v>
      </c>
      <c r="AJ89" s="7" t="str">
        <f>IFERROR(AI89/AI446, "NA")</f>
        <v>NA</v>
      </c>
      <c r="AK89" s="6"/>
      <c r="AL89" s="9">
        <f t="shared" si="10"/>
        <v>0</v>
      </c>
      <c r="AM89" s="7" t="str">
        <f>IFERROR(AL89/AL446, "NA")</f>
        <v>NA</v>
      </c>
      <c r="AN89" s="6"/>
      <c r="AO89" s="6">
        <v>0</v>
      </c>
      <c r="AP89" s="7" t="str">
        <f>IFERROR(AO89/AO446, "NA")</f>
        <v>NA</v>
      </c>
      <c r="AQ89" s="6"/>
      <c r="AR89" s="9">
        <f t="shared" si="11"/>
        <v>0</v>
      </c>
    </row>
    <row r="90" spans="1:44" ht="16.5" hidden="1" customHeight="1" x14ac:dyDescent="0.3">
      <c r="A90" s="33" t="s">
        <v>515</v>
      </c>
      <c r="B90" s="6">
        <v>0</v>
      </c>
      <c r="C90" s="7" t="str">
        <f>IFERROR(B90/B446, "NA")</f>
        <v>NA</v>
      </c>
      <c r="D90" s="8"/>
      <c r="E90" s="6">
        <v>0</v>
      </c>
      <c r="F90" s="7" t="str">
        <f>IFERROR(E90/E446, "NA")</f>
        <v>NA</v>
      </c>
      <c r="G90" s="8"/>
      <c r="H90" s="6">
        <v>0</v>
      </c>
      <c r="I90" s="7" t="str">
        <f>IFERROR(H90/H446, "NA")</f>
        <v>NA</v>
      </c>
      <c r="J90" s="8"/>
      <c r="K90" s="6">
        <v>0</v>
      </c>
      <c r="L90" s="7" t="str">
        <f>IFERROR(K90/K446, "NA")</f>
        <v>NA</v>
      </c>
      <c r="M90" s="8"/>
      <c r="N90" s="6">
        <v>0</v>
      </c>
      <c r="O90" s="7" t="str">
        <f>IFERROR(N90/N446, "NA")</f>
        <v>NA</v>
      </c>
      <c r="P90" s="8"/>
      <c r="Q90" s="6">
        <v>0</v>
      </c>
      <c r="R90" s="7" t="str">
        <f>IFERROR(Q90/Q446, "NA")</f>
        <v>NA</v>
      </c>
      <c r="S90" s="8"/>
      <c r="T90" s="6">
        <v>0</v>
      </c>
      <c r="U90" s="7" t="str">
        <f>IFERROR(T90/T446, "NA")</f>
        <v>NA</v>
      </c>
      <c r="V90" s="8"/>
      <c r="W90" s="6">
        <v>0</v>
      </c>
      <c r="X90" s="7" t="str">
        <f>IFERROR(W90/W446, "NA")</f>
        <v>NA</v>
      </c>
      <c r="Y90" s="8"/>
      <c r="Z90" s="6">
        <v>0</v>
      </c>
      <c r="AA90" s="7" t="str">
        <f>IFERROR(Z90/Z446, "NA")</f>
        <v>NA</v>
      </c>
      <c r="AB90" s="8"/>
      <c r="AC90" s="6">
        <v>0</v>
      </c>
      <c r="AD90" s="7" t="str">
        <f>IFERROR(AC90/AC446, "NA")</f>
        <v>NA</v>
      </c>
      <c r="AE90" s="8"/>
      <c r="AF90" s="6">
        <v>0</v>
      </c>
      <c r="AG90" s="7" t="str">
        <f>IFERROR(AF90/AF446, "NA")</f>
        <v>NA</v>
      </c>
      <c r="AH90" s="8"/>
      <c r="AI90" s="6">
        <v>0</v>
      </c>
      <c r="AJ90" s="7" t="str">
        <f>IFERROR(AI90/AI446, "NA")</f>
        <v>NA</v>
      </c>
      <c r="AK90" s="6"/>
      <c r="AL90" s="9">
        <f t="shared" si="10"/>
        <v>0</v>
      </c>
      <c r="AM90" s="7" t="str">
        <f>IFERROR(AL90/AL446, "NA")</f>
        <v>NA</v>
      </c>
      <c r="AN90" s="6"/>
      <c r="AO90" s="6">
        <v>0</v>
      </c>
      <c r="AP90" s="7" t="str">
        <f>IFERROR(AO90/AO446, "NA")</f>
        <v>NA</v>
      </c>
      <c r="AQ90" s="6"/>
      <c r="AR90" s="9">
        <f t="shared" si="11"/>
        <v>0</v>
      </c>
    </row>
    <row r="91" spans="1:44" ht="16.5" hidden="1" customHeight="1" x14ac:dyDescent="0.3">
      <c r="A91" s="33" t="s">
        <v>516</v>
      </c>
      <c r="B91" s="6">
        <v>0</v>
      </c>
      <c r="C91" s="7" t="str">
        <f>IFERROR(B91/B446, "NA")</f>
        <v>NA</v>
      </c>
      <c r="D91" s="8"/>
      <c r="E91" s="6">
        <v>0</v>
      </c>
      <c r="F91" s="7" t="str">
        <f>IFERROR(E91/E446, "NA")</f>
        <v>NA</v>
      </c>
      <c r="G91" s="8"/>
      <c r="H91" s="6">
        <v>0</v>
      </c>
      <c r="I91" s="7" t="str">
        <f>IFERROR(H91/H446, "NA")</f>
        <v>NA</v>
      </c>
      <c r="J91" s="8"/>
      <c r="K91" s="6">
        <v>0</v>
      </c>
      <c r="L91" s="7" t="str">
        <f>IFERROR(K91/K446, "NA")</f>
        <v>NA</v>
      </c>
      <c r="M91" s="8"/>
      <c r="N91" s="6">
        <v>0</v>
      </c>
      <c r="O91" s="7" t="str">
        <f>IFERROR(N91/N446, "NA")</f>
        <v>NA</v>
      </c>
      <c r="P91" s="8"/>
      <c r="Q91" s="6">
        <v>0</v>
      </c>
      <c r="R91" s="7" t="str">
        <f>IFERROR(Q91/Q446, "NA")</f>
        <v>NA</v>
      </c>
      <c r="S91" s="8"/>
      <c r="T91" s="6">
        <v>0</v>
      </c>
      <c r="U91" s="7" t="str">
        <f>IFERROR(T91/T446, "NA")</f>
        <v>NA</v>
      </c>
      <c r="V91" s="8"/>
      <c r="W91" s="6">
        <v>0</v>
      </c>
      <c r="X91" s="7" t="str">
        <f>IFERROR(W91/W446, "NA")</f>
        <v>NA</v>
      </c>
      <c r="Y91" s="8"/>
      <c r="Z91" s="6">
        <v>0</v>
      </c>
      <c r="AA91" s="7" t="str">
        <f>IFERROR(Z91/Z446, "NA")</f>
        <v>NA</v>
      </c>
      <c r="AB91" s="8"/>
      <c r="AC91" s="6">
        <v>0</v>
      </c>
      <c r="AD91" s="7" t="str">
        <f>IFERROR(AC91/AC446, "NA")</f>
        <v>NA</v>
      </c>
      <c r="AE91" s="8"/>
      <c r="AF91" s="6">
        <v>0</v>
      </c>
      <c r="AG91" s="7" t="str">
        <f>IFERROR(AF91/AF446, "NA")</f>
        <v>NA</v>
      </c>
      <c r="AH91" s="8"/>
      <c r="AI91" s="6">
        <v>0</v>
      </c>
      <c r="AJ91" s="7" t="str">
        <f>IFERROR(AI91/AI446, "NA")</f>
        <v>NA</v>
      </c>
      <c r="AK91" s="6"/>
      <c r="AL91" s="9">
        <f t="shared" si="10"/>
        <v>0</v>
      </c>
      <c r="AM91" s="7" t="str">
        <f>IFERROR(AL91/AL446, "NA")</f>
        <v>NA</v>
      </c>
      <c r="AN91" s="6"/>
      <c r="AO91" s="6">
        <v>0</v>
      </c>
      <c r="AP91" s="7" t="str">
        <f>IFERROR(AO91/AO446, "NA")</f>
        <v>NA</v>
      </c>
      <c r="AQ91" s="6"/>
      <c r="AR91" s="9">
        <f t="shared" si="11"/>
        <v>0</v>
      </c>
    </row>
    <row r="92" spans="1:44" ht="16.5" hidden="1" customHeight="1" x14ac:dyDescent="0.3">
      <c r="A92" s="33" t="s">
        <v>517</v>
      </c>
      <c r="B92" s="6">
        <v>0</v>
      </c>
      <c r="C92" s="7" t="str">
        <f>IFERROR(B92/B446, "NA")</f>
        <v>NA</v>
      </c>
      <c r="D92" s="8"/>
      <c r="E92" s="6">
        <v>0</v>
      </c>
      <c r="F92" s="7" t="str">
        <f>IFERROR(E92/E446, "NA")</f>
        <v>NA</v>
      </c>
      <c r="G92" s="8"/>
      <c r="H92" s="6">
        <v>0</v>
      </c>
      <c r="I92" s="7" t="str">
        <f>IFERROR(H92/H446, "NA")</f>
        <v>NA</v>
      </c>
      <c r="J92" s="8"/>
      <c r="K92" s="6">
        <v>0</v>
      </c>
      <c r="L92" s="7" t="str">
        <f>IFERROR(K92/K446, "NA")</f>
        <v>NA</v>
      </c>
      <c r="M92" s="8"/>
      <c r="N92" s="6">
        <v>0</v>
      </c>
      <c r="O92" s="7" t="str">
        <f>IFERROR(N92/N446, "NA")</f>
        <v>NA</v>
      </c>
      <c r="P92" s="8"/>
      <c r="Q92" s="6">
        <v>0</v>
      </c>
      <c r="R92" s="7" t="str">
        <f>IFERROR(Q92/Q446, "NA")</f>
        <v>NA</v>
      </c>
      <c r="S92" s="8"/>
      <c r="T92" s="6">
        <v>0</v>
      </c>
      <c r="U92" s="7" t="str">
        <f>IFERROR(T92/T446, "NA")</f>
        <v>NA</v>
      </c>
      <c r="V92" s="8"/>
      <c r="W92" s="6">
        <v>0</v>
      </c>
      <c r="X92" s="7" t="str">
        <f>IFERROR(W92/W446, "NA")</f>
        <v>NA</v>
      </c>
      <c r="Y92" s="8"/>
      <c r="Z92" s="6">
        <v>0</v>
      </c>
      <c r="AA92" s="7" t="str">
        <f>IFERROR(Z92/Z446, "NA")</f>
        <v>NA</v>
      </c>
      <c r="AB92" s="8"/>
      <c r="AC92" s="6">
        <v>0</v>
      </c>
      <c r="AD92" s="7" t="str">
        <f>IFERROR(AC92/AC446, "NA")</f>
        <v>NA</v>
      </c>
      <c r="AE92" s="8"/>
      <c r="AF92" s="6">
        <v>0</v>
      </c>
      <c r="AG92" s="7" t="str">
        <f>IFERROR(AF92/AF446, "NA")</f>
        <v>NA</v>
      </c>
      <c r="AH92" s="8"/>
      <c r="AI92" s="6">
        <v>0</v>
      </c>
      <c r="AJ92" s="7" t="str">
        <f>IFERROR(AI92/AI446, "NA")</f>
        <v>NA</v>
      </c>
      <c r="AK92" s="6"/>
      <c r="AL92" s="9">
        <f t="shared" si="10"/>
        <v>0</v>
      </c>
      <c r="AM92" s="7" t="str">
        <f>IFERROR(AL92/AL446, "NA")</f>
        <v>NA</v>
      </c>
      <c r="AN92" s="6"/>
      <c r="AO92" s="6">
        <v>0</v>
      </c>
      <c r="AP92" s="7" t="str">
        <f>IFERROR(AO92/AO446, "NA")</f>
        <v>NA</v>
      </c>
      <c r="AQ92" s="6"/>
      <c r="AR92" s="9">
        <f t="shared" si="11"/>
        <v>0</v>
      </c>
    </row>
    <row r="93" spans="1:44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  <c r="AE93" s="4"/>
      <c r="AF93" s="2"/>
      <c r="AG93" s="3"/>
      <c r="AH93" s="4"/>
      <c r="AI93" s="2"/>
      <c r="AJ93" s="3"/>
      <c r="AK93" s="2"/>
      <c r="AL93" s="2"/>
      <c r="AM93" s="3"/>
      <c r="AN93" s="2"/>
      <c r="AO93" s="2"/>
      <c r="AP93" s="3"/>
      <c r="AQ93" s="2"/>
      <c r="AR93" s="2"/>
    </row>
    <row r="94" spans="1:44" ht="16.5" hidden="1" customHeight="1" x14ac:dyDescent="0.3">
      <c r="A94" s="35" t="s">
        <v>518</v>
      </c>
      <c r="B94" s="6">
        <v>0</v>
      </c>
      <c r="C94" s="7" t="str">
        <f>IFERROR(B94/B446, "NA")</f>
        <v>NA</v>
      </c>
      <c r="D94" s="8"/>
      <c r="E94" s="6">
        <v>0</v>
      </c>
      <c r="F94" s="7" t="str">
        <f>IFERROR(E94/E446, "NA")</f>
        <v>NA</v>
      </c>
      <c r="G94" s="8"/>
      <c r="H94" s="6">
        <v>0</v>
      </c>
      <c r="I94" s="7" t="str">
        <f>IFERROR(H94/H446, "NA")</f>
        <v>NA</v>
      </c>
      <c r="J94" s="8"/>
      <c r="K94" s="6">
        <v>0</v>
      </c>
      <c r="L94" s="7" t="str">
        <f>IFERROR(K94/K446, "NA")</f>
        <v>NA</v>
      </c>
      <c r="M94" s="8"/>
      <c r="N94" s="6">
        <v>0</v>
      </c>
      <c r="O94" s="7" t="str">
        <f>IFERROR(N94/N446, "NA")</f>
        <v>NA</v>
      </c>
      <c r="P94" s="8"/>
      <c r="Q94" s="6">
        <v>0</v>
      </c>
      <c r="R94" s="7" t="str">
        <f>IFERROR(Q94/Q446, "NA")</f>
        <v>NA</v>
      </c>
      <c r="S94" s="8"/>
      <c r="T94" s="6">
        <v>0</v>
      </c>
      <c r="U94" s="7" t="str">
        <f>IFERROR(T94/T446, "NA")</f>
        <v>NA</v>
      </c>
      <c r="V94" s="8"/>
      <c r="W94" s="6">
        <v>0</v>
      </c>
      <c r="X94" s="7" t="str">
        <f>IFERROR(W94/W446, "NA")</f>
        <v>NA</v>
      </c>
      <c r="Y94" s="8"/>
      <c r="Z94" s="6">
        <v>0</v>
      </c>
      <c r="AA94" s="7" t="str">
        <f>IFERROR(Z94/Z446, "NA")</f>
        <v>NA</v>
      </c>
      <c r="AB94" s="8"/>
      <c r="AC94" s="6">
        <v>0</v>
      </c>
      <c r="AD94" s="7" t="str">
        <f>IFERROR(AC94/AC446, "NA")</f>
        <v>NA</v>
      </c>
      <c r="AE94" s="8"/>
      <c r="AF94" s="6">
        <v>0</v>
      </c>
      <c r="AG94" s="7" t="str">
        <f>IFERROR(AF94/AF446, "NA")</f>
        <v>NA</v>
      </c>
      <c r="AH94" s="8"/>
      <c r="AI94" s="6">
        <v>0</v>
      </c>
      <c r="AJ94" s="7" t="str">
        <f>IFERROR(AI94/AI446, "NA")</f>
        <v>NA</v>
      </c>
      <c r="AK94" s="6"/>
      <c r="AL94" s="9">
        <f t="shared" ref="AL94:AL124" si="12">IFERROR(B94+E94+H94+K94+N94+Q94+T94+W94+Z94+AC94+AF94+AI94, "NA")</f>
        <v>0</v>
      </c>
      <c r="AM94" s="7" t="str">
        <f>IFERROR(AL94/AL446, "NA")</f>
        <v>NA</v>
      </c>
      <c r="AN94" s="6"/>
      <c r="AO94" s="6">
        <v>0</v>
      </c>
      <c r="AP94" s="7" t="str">
        <f>IFERROR(AO94/AO446, "NA")</f>
        <v>NA</v>
      </c>
      <c r="AQ94" s="6"/>
      <c r="AR94" s="9">
        <f t="shared" ref="AR94:AR124" si="13">IFERROR(AL94-AO94, "NA")</f>
        <v>0</v>
      </c>
    </row>
    <row r="95" spans="1:44" ht="16.5" hidden="1" customHeight="1" x14ac:dyDescent="0.3">
      <c r="A95" s="35" t="s">
        <v>519</v>
      </c>
      <c r="B95" s="6">
        <v>0</v>
      </c>
      <c r="C95" s="7" t="str">
        <f>IFERROR(B95/B446, "NA")</f>
        <v>NA</v>
      </c>
      <c r="D95" s="8"/>
      <c r="E95" s="6">
        <v>0</v>
      </c>
      <c r="F95" s="7" t="str">
        <f>IFERROR(E95/E446, "NA")</f>
        <v>NA</v>
      </c>
      <c r="G95" s="8"/>
      <c r="H95" s="6">
        <v>0</v>
      </c>
      <c r="I95" s="7" t="str">
        <f>IFERROR(H95/H446, "NA")</f>
        <v>NA</v>
      </c>
      <c r="J95" s="8"/>
      <c r="K95" s="6">
        <v>0</v>
      </c>
      <c r="L95" s="7" t="str">
        <f>IFERROR(K95/K446, "NA")</f>
        <v>NA</v>
      </c>
      <c r="M95" s="8"/>
      <c r="N95" s="6">
        <v>0</v>
      </c>
      <c r="O95" s="7" t="str">
        <f>IFERROR(N95/N446, "NA")</f>
        <v>NA</v>
      </c>
      <c r="P95" s="8"/>
      <c r="Q95" s="6">
        <v>0</v>
      </c>
      <c r="R95" s="7" t="str">
        <f>IFERROR(Q95/Q446, "NA")</f>
        <v>NA</v>
      </c>
      <c r="S95" s="8"/>
      <c r="T95" s="6">
        <v>0</v>
      </c>
      <c r="U95" s="7" t="str">
        <f>IFERROR(T95/T446, "NA")</f>
        <v>NA</v>
      </c>
      <c r="V95" s="8"/>
      <c r="W95" s="6">
        <v>0</v>
      </c>
      <c r="X95" s="7" t="str">
        <f>IFERROR(W95/W446, "NA")</f>
        <v>NA</v>
      </c>
      <c r="Y95" s="8"/>
      <c r="Z95" s="6">
        <v>0</v>
      </c>
      <c r="AA95" s="7" t="str">
        <f>IFERROR(Z95/Z446, "NA")</f>
        <v>NA</v>
      </c>
      <c r="AB95" s="8"/>
      <c r="AC95" s="6">
        <v>0</v>
      </c>
      <c r="AD95" s="7" t="str">
        <f>IFERROR(AC95/AC446, "NA")</f>
        <v>NA</v>
      </c>
      <c r="AE95" s="8"/>
      <c r="AF95" s="6">
        <v>0</v>
      </c>
      <c r="AG95" s="7" t="str">
        <f>IFERROR(AF95/AF446, "NA")</f>
        <v>NA</v>
      </c>
      <c r="AH95" s="8"/>
      <c r="AI95" s="6">
        <v>0</v>
      </c>
      <c r="AJ95" s="7" t="str">
        <f>IFERROR(AI95/AI446, "NA")</f>
        <v>NA</v>
      </c>
      <c r="AK95" s="6"/>
      <c r="AL95" s="9">
        <f t="shared" si="12"/>
        <v>0</v>
      </c>
      <c r="AM95" s="7" t="str">
        <f>IFERROR(AL95/AL446, "NA")</f>
        <v>NA</v>
      </c>
      <c r="AN95" s="6"/>
      <c r="AO95" s="6">
        <v>0</v>
      </c>
      <c r="AP95" s="7" t="str">
        <f>IFERROR(AO95/AO446, "NA")</f>
        <v>NA</v>
      </c>
      <c r="AQ95" s="6"/>
      <c r="AR95" s="9">
        <f t="shared" si="13"/>
        <v>0</v>
      </c>
    </row>
    <row r="96" spans="1:44" ht="16.5" hidden="1" customHeight="1" x14ac:dyDescent="0.3">
      <c r="A96" s="35" t="s">
        <v>520</v>
      </c>
      <c r="B96" s="6">
        <v>0</v>
      </c>
      <c r="C96" s="7" t="str">
        <f>IFERROR(B96/B446, "NA")</f>
        <v>NA</v>
      </c>
      <c r="D96" s="8"/>
      <c r="E96" s="6">
        <v>0</v>
      </c>
      <c r="F96" s="7" t="str">
        <f>IFERROR(E96/E446, "NA")</f>
        <v>NA</v>
      </c>
      <c r="G96" s="8"/>
      <c r="H96" s="6">
        <v>0</v>
      </c>
      <c r="I96" s="7" t="str">
        <f>IFERROR(H96/H446, "NA")</f>
        <v>NA</v>
      </c>
      <c r="J96" s="8"/>
      <c r="K96" s="6">
        <v>0</v>
      </c>
      <c r="L96" s="7" t="str">
        <f>IFERROR(K96/K446, "NA")</f>
        <v>NA</v>
      </c>
      <c r="M96" s="8"/>
      <c r="N96" s="6">
        <v>0</v>
      </c>
      <c r="O96" s="7" t="str">
        <f>IFERROR(N96/N446, "NA")</f>
        <v>NA</v>
      </c>
      <c r="P96" s="8"/>
      <c r="Q96" s="6">
        <v>0</v>
      </c>
      <c r="R96" s="7" t="str">
        <f>IFERROR(Q96/Q446, "NA")</f>
        <v>NA</v>
      </c>
      <c r="S96" s="8"/>
      <c r="T96" s="6">
        <v>0</v>
      </c>
      <c r="U96" s="7" t="str">
        <f>IFERROR(T96/T446, "NA")</f>
        <v>NA</v>
      </c>
      <c r="V96" s="8"/>
      <c r="W96" s="6">
        <v>0</v>
      </c>
      <c r="X96" s="7" t="str">
        <f>IFERROR(W96/W446, "NA")</f>
        <v>NA</v>
      </c>
      <c r="Y96" s="8"/>
      <c r="Z96" s="6">
        <v>0</v>
      </c>
      <c r="AA96" s="7" t="str">
        <f>IFERROR(Z96/Z446, "NA")</f>
        <v>NA</v>
      </c>
      <c r="AB96" s="8"/>
      <c r="AC96" s="6">
        <v>0</v>
      </c>
      <c r="AD96" s="7" t="str">
        <f>IFERROR(AC96/AC446, "NA")</f>
        <v>NA</v>
      </c>
      <c r="AE96" s="8"/>
      <c r="AF96" s="6">
        <v>0</v>
      </c>
      <c r="AG96" s="7" t="str">
        <f>IFERROR(AF96/AF446, "NA")</f>
        <v>NA</v>
      </c>
      <c r="AH96" s="8"/>
      <c r="AI96" s="6">
        <v>0</v>
      </c>
      <c r="AJ96" s="7" t="str">
        <f>IFERROR(AI96/AI446, "NA")</f>
        <v>NA</v>
      </c>
      <c r="AK96" s="6"/>
      <c r="AL96" s="9">
        <f t="shared" si="12"/>
        <v>0</v>
      </c>
      <c r="AM96" s="7" t="str">
        <f>IFERROR(AL96/AL446, "NA")</f>
        <v>NA</v>
      </c>
      <c r="AN96" s="6"/>
      <c r="AO96" s="6">
        <v>0</v>
      </c>
      <c r="AP96" s="7" t="str">
        <f>IFERROR(AO96/AO446, "NA")</f>
        <v>NA</v>
      </c>
      <c r="AQ96" s="6"/>
      <c r="AR96" s="9">
        <f t="shared" si="13"/>
        <v>0</v>
      </c>
    </row>
    <row r="97" spans="1:44" ht="16.5" hidden="1" customHeight="1" x14ac:dyDescent="0.3">
      <c r="A97" s="35" t="s">
        <v>521</v>
      </c>
      <c r="B97" s="6">
        <v>0</v>
      </c>
      <c r="C97" s="7" t="str">
        <f>IFERROR(B97/B446, "NA")</f>
        <v>NA</v>
      </c>
      <c r="D97" s="8"/>
      <c r="E97" s="6">
        <v>0</v>
      </c>
      <c r="F97" s="7" t="str">
        <f>IFERROR(E97/E446, "NA")</f>
        <v>NA</v>
      </c>
      <c r="G97" s="8"/>
      <c r="H97" s="6">
        <v>0</v>
      </c>
      <c r="I97" s="7" t="str">
        <f>IFERROR(H97/H446, "NA")</f>
        <v>NA</v>
      </c>
      <c r="J97" s="8"/>
      <c r="K97" s="6">
        <v>0</v>
      </c>
      <c r="L97" s="7" t="str">
        <f>IFERROR(K97/K446, "NA")</f>
        <v>NA</v>
      </c>
      <c r="M97" s="8"/>
      <c r="N97" s="6">
        <v>0</v>
      </c>
      <c r="O97" s="7" t="str">
        <f>IFERROR(N97/N446, "NA")</f>
        <v>NA</v>
      </c>
      <c r="P97" s="8"/>
      <c r="Q97" s="6">
        <v>0</v>
      </c>
      <c r="R97" s="7" t="str">
        <f>IFERROR(Q97/Q446, "NA")</f>
        <v>NA</v>
      </c>
      <c r="S97" s="8"/>
      <c r="T97" s="6">
        <v>0</v>
      </c>
      <c r="U97" s="7" t="str">
        <f>IFERROR(T97/T446, "NA")</f>
        <v>NA</v>
      </c>
      <c r="V97" s="8"/>
      <c r="W97" s="6">
        <v>0</v>
      </c>
      <c r="X97" s="7" t="str">
        <f>IFERROR(W97/W446, "NA")</f>
        <v>NA</v>
      </c>
      <c r="Y97" s="8"/>
      <c r="Z97" s="6">
        <v>0</v>
      </c>
      <c r="AA97" s="7" t="str">
        <f>IFERROR(Z97/Z446, "NA")</f>
        <v>NA</v>
      </c>
      <c r="AB97" s="8"/>
      <c r="AC97" s="6">
        <v>0</v>
      </c>
      <c r="AD97" s="7" t="str">
        <f>IFERROR(AC97/AC446, "NA")</f>
        <v>NA</v>
      </c>
      <c r="AE97" s="8"/>
      <c r="AF97" s="6">
        <v>0</v>
      </c>
      <c r="AG97" s="7" t="str">
        <f>IFERROR(AF97/AF446, "NA")</f>
        <v>NA</v>
      </c>
      <c r="AH97" s="8"/>
      <c r="AI97" s="6">
        <v>0</v>
      </c>
      <c r="AJ97" s="7" t="str">
        <f>IFERROR(AI97/AI446, "NA")</f>
        <v>NA</v>
      </c>
      <c r="AK97" s="6"/>
      <c r="AL97" s="9">
        <f t="shared" si="12"/>
        <v>0</v>
      </c>
      <c r="AM97" s="7" t="str">
        <f>IFERROR(AL97/AL446, "NA")</f>
        <v>NA</v>
      </c>
      <c r="AN97" s="6"/>
      <c r="AO97" s="6">
        <v>0</v>
      </c>
      <c r="AP97" s="7" t="str">
        <f>IFERROR(AO97/AO446, "NA")</f>
        <v>NA</v>
      </c>
      <c r="AQ97" s="6"/>
      <c r="AR97" s="9">
        <f t="shared" si="13"/>
        <v>0</v>
      </c>
    </row>
    <row r="98" spans="1:44" ht="16.5" hidden="1" customHeight="1" x14ac:dyDescent="0.3">
      <c r="A98" s="35" t="s">
        <v>522</v>
      </c>
      <c r="B98" s="6">
        <v>0</v>
      </c>
      <c r="C98" s="7" t="str">
        <f>IFERROR(B98/B446, "NA")</f>
        <v>NA</v>
      </c>
      <c r="D98" s="8"/>
      <c r="E98" s="6">
        <v>0</v>
      </c>
      <c r="F98" s="7" t="str">
        <f>IFERROR(E98/E446, "NA")</f>
        <v>NA</v>
      </c>
      <c r="G98" s="8"/>
      <c r="H98" s="6">
        <v>0</v>
      </c>
      <c r="I98" s="7" t="str">
        <f>IFERROR(H98/H446, "NA")</f>
        <v>NA</v>
      </c>
      <c r="J98" s="8"/>
      <c r="K98" s="6">
        <v>0</v>
      </c>
      <c r="L98" s="7" t="str">
        <f>IFERROR(K98/K446, "NA")</f>
        <v>NA</v>
      </c>
      <c r="M98" s="8"/>
      <c r="N98" s="6">
        <v>0</v>
      </c>
      <c r="O98" s="7" t="str">
        <f>IFERROR(N98/N446, "NA")</f>
        <v>NA</v>
      </c>
      <c r="P98" s="8"/>
      <c r="Q98" s="6">
        <v>0</v>
      </c>
      <c r="R98" s="7" t="str">
        <f>IFERROR(Q98/Q446, "NA")</f>
        <v>NA</v>
      </c>
      <c r="S98" s="8"/>
      <c r="T98" s="6">
        <v>0</v>
      </c>
      <c r="U98" s="7" t="str">
        <f>IFERROR(T98/T446, "NA")</f>
        <v>NA</v>
      </c>
      <c r="V98" s="8"/>
      <c r="W98" s="6">
        <v>0</v>
      </c>
      <c r="X98" s="7" t="str">
        <f>IFERROR(W98/W446, "NA")</f>
        <v>NA</v>
      </c>
      <c r="Y98" s="8"/>
      <c r="Z98" s="6">
        <v>0</v>
      </c>
      <c r="AA98" s="7" t="str">
        <f>IFERROR(Z98/Z446, "NA")</f>
        <v>NA</v>
      </c>
      <c r="AB98" s="8"/>
      <c r="AC98" s="6">
        <v>0</v>
      </c>
      <c r="AD98" s="7" t="str">
        <f>IFERROR(AC98/AC446, "NA")</f>
        <v>NA</v>
      </c>
      <c r="AE98" s="8"/>
      <c r="AF98" s="6">
        <v>0</v>
      </c>
      <c r="AG98" s="7" t="str">
        <f>IFERROR(AF98/AF446, "NA")</f>
        <v>NA</v>
      </c>
      <c r="AH98" s="8"/>
      <c r="AI98" s="6">
        <v>0</v>
      </c>
      <c r="AJ98" s="7" t="str">
        <f>IFERROR(AI98/AI446, "NA")</f>
        <v>NA</v>
      </c>
      <c r="AK98" s="6"/>
      <c r="AL98" s="9">
        <f t="shared" si="12"/>
        <v>0</v>
      </c>
      <c r="AM98" s="7" t="str">
        <f>IFERROR(AL98/AL446, "NA")</f>
        <v>NA</v>
      </c>
      <c r="AN98" s="6"/>
      <c r="AO98" s="6">
        <v>0</v>
      </c>
      <c r="AP98" s="7" t="str">
        <f>IFERROR(AO98/AO446, "NA")</f>
        <v>NA</v>
      </c>
      <c r="AQ98" s="6"/>
      <c r="AR98" s="9">
        <f t="shared" si="13"/>
        <v>0</v>
      </c>
    </row>
    <row r="99" spans="1:44" ht="16.5" hidden="1" customHeight="1" x14ac:dyDescent="0.3">
      <c r="A99" s="35" t="s">
        <v>523</v>
      </c>
      <c r="B99" s="6">
        <v>0</v>
      </c>
      <c r="C99" s="7" t="str">
        <f>IFERROR(B99/B446, "NA")</f>
        <v>NA</v>
      </c>
      <c r="D99" s="8"/>
      <c r="E99" s="6">
        <v>0</v>
      </c>
      <c r="F99" s="7" t="str">
        <f>IFERROR(E99/E446, "NA")</f>
        <v>NA</v>
      </c>
      <c r="G99" s="8"/>
      <c r="H99" s="6">
        <v>0</v>
      </c>
      <c r="I99" s="7" t="str">
        <f>IFERROR(H99/H446, "NA")</f>
        <v>NA</v>
      </c>
      <c r="J99" s="8"/>
      <c r="K99" s="6">
        <v>0</v>
      </c>
      <c r="L99" s="7" t="str">
        <f>IFERROR(K99/K446, "NA")</f>
        <v>NA</v>
      </c>
      <c r="M99" s="8"/>
      <c r="N99" s="6">
        <v>0</v>
      </c>
      <c r="O99" s="7" t="str">
        <f>IFERROR(N99/N446, "NA")</f>
        <v>NA</v>
      </c>
      <c r="P99" s="8"/>
      <c r="Q99" s="6">
        <v>0</v>
      </c>
      <c r="R99" s="7" t="str">
        <f>IFERROR(Q99/Q446, "NA")</f>
        <v>NA</v>
      </c>
      <c r="S99" s="8"/>
      <c r="T99" s="6">
        <v>0</v>
      </c>
      <c r="U99" s="7" t="str">
        <f>IFERROR(T99/T446, "NA")</f>
        <v>NA</v>
      </c>
      <c r="V99" s="8"/>
      <c r="W99" s="6">
        <v>0</v>
      </c>
      <c r="X99" s="7" t="str">
        <f>IFERROR(W99/W446, "NA")</f>
        <v>NA</v>
      </c>
      <c r="Y99" s="8"/>
      <c r="Z99" s="6">
        <v>0</v>
      </c>
      <c r="AA99" s="7" t="str">
        <f>IFERROR(Z99/Z446, "NA")</f>
        <v>NA</v>
      </c>
      <c r="AB99" s="8"/>
      <c r="AC99" s="6">
        <v>0</v>
      </c>
      <c r="AD99" s="7" t="str">
        <f>IFERROR(AC99/AC446, "NA")</f>
        <v>NA</v>
      </c>
      <c r="AE99" s="8"/>
      <c r="AF99" s="6">
        <v>0</v>
      </c>
      <c r="AG99" s="7" t="str">
        <f>IFERROR(AF99/AF446, "NA")</f>
        <v>NA</v>
      </c>
      <c r="AH99" s="8"/>
      <c r="AI99" s="6">
        <v>0</v>
      </c>
      <c r="AJ99" s="7" t="str">
        <f>IFERROR(AI99/AI446, "NA")</f>
        <v>NA</v>
      </c>
      <c r="AK99" s="6"/>
      <c r="AL99" s="9">
        <f t="shared" si="12"/>
        <v>0</v>
      </c>
      <c r="AM99" s="7" t="str">
        <f>IFERROR(AL99/AL446, "NA")</f>
        <v>NA</v>
      </c>
      <c r="AN99" s="6"/>
      <c r="AO99" s="6">
        <v>0</v>
      </c>
      <c r="AP99" s="7" t="str">
        <f>IFERROR(AO99/AO446, "NA")</f>
        <v>NA</v>
      </c>
      <c r="AQ99" s="6"/>
      <c r="AR99" s="9">
        <f t="shared" si="13"/>
        <v>0</v>
      </c>
    </row>
    <row r="100" spans="1:44" ht="16.5" hidden="1" customHeight="1" x14ac:dyDescent="0.3">
      <c r="A100" s="35" t="s">
        <v>524</v>
      </c>
      <c r="B100" s="6">
        <v>0</v>
      </c>
      <c r="C100" s="7" t="str">
        <f>IFERROR(B100/B446, "NA")</f>
        <v>NA</v>
      </c>
      <c r="D100" s="8"/>
      <c r="E100" s="6">
        <v>0</v>
      </c>
      <c r="F100" s="7" t="str">
        <f>IFERROR(E100/E446, "NA")</f>
        <v>NA</v>
      </c>
      <c r="G100" s="8"/>
      <c r="H100" s="6">
        <v>0</v>
      </c>
      <c r="I100" s="7" t="str">
        <f>IFERROR(H100/H446, "NA")</f>
        <v>NA</v>
      </c>
      <c r="J100" s="8"/>
      <c r="K100" s="6">
        <v>0</v>
      </c>
      <c r="L100" s="7" t="str">
        <f>IFERROR(K100/K446, "NA")</f>
        <v>NA</v>
      </c>
      <c r="M100" s="8"/>
      <c r="N100" s="6">
        <v>0</v>
      </c>
      <c r="O100" s="7" t="str">
        <f>IFERROR(N100/N446, "NA")</f>
        <v>NA</v>
      </c>
      <c r="P100" s="8"/>
      <c r="Q100" s="6">
        <v>0</v>
      </c>
      <c r="R100" s="7" t="str">
        <f>IFERROR(Q100/Q446, "NA")</f>
        <v>NA</v>
      </c>
      <c r="S100" s="8"/>
      <c r="T100" s="6">
        <v>0</v>
      </c>
      <c r="U100" s="7" t="str">
        <f>IFERROR(T100/T446, "NA")</f>
        <v>NA</v>
      </c>
      <c r="V100" s="8"/>
      <c r="W100" s="6">
        <v>0</v>
      </c>
      <c r="X100" s="7" t="str">
        <f>IFERROR(W100/W446, "NA")</f>
        <v>NA</v>
      </c>
      <c r="Y100" s="8"/>
      <c r="Z100" s="6">
        <v>0</v>
      </c>
      <c r="AA100" s="7" t="str">
        <f>IFERROR(Z100/Z446, "NA")</f>
        <v>NA</v>
      </c>
      <c r="AB100" s="8"/>
      <c r="AC100" s="6">
        <v>0</v>
      </c>
      <c r="AD100" s="7" t="str">
        <f>IFERROR(AC100/AC446, "NA")</f>
        <v>NA</v>
      </c>
      <c r="AE100" s="8"/>
      <c r="AF100" s="6">
        <v>0</v>
      </c>
      <c r="AG100" s="7" t="str">
        <f>IFERROR(AF100/AF446, "NA")</f>
        <v>NA</v>
      </c>
      <c r="AH100" s="8"/>
      <c r="AI100" s="6">
        <v>0</v>
      </c>
      <c r="AJ100" s="7" t="str">
        <f>IFERROR(AI100/AI446, "NA")</f>
        <v>NA</v>
      </c>
      <c r="AK100" s="6"/>
      <c r="AL100" s="9">
        <f t="shared" si="12"/>
        <v>0</v>
      </c>
      <c r="AM100" s="7" t="str">
        <f>IFERROR(AL100/AL446, "NA")</f>
        <v>NA</v>
      </c>
      <c r="AN100" s="6"/>
      <c r="AO100" s="6">
        <v>0</v>
      </c>
      <c r="AP100" s="7" t="str">
        <f>IFERROR(AO100/AO446, "NA")</f>
        <v>NA</v>
      </c>
      <c r="AQ100" s="6"/>
      <c r="AR100" s="9">
        <f t="shared" si="13"/>
        <v>0</v>
      </c>
    </row>
    <row r="101" spans="1:44" ht="16.5" hidden="1" customHeight="1" x14ac:dyDescent="0.3">
      <c r="A101" s="35" t="s">
        <v>525</v>
      </c>
      <c r="B101" s="6">
        <v>0</v>
      </c>
      <c r="C101" s="7" t="str">
        <f>IFERROR(B101/B446, "NA")</f>
        <v>NA</v>
      </c>
      <c r="D101" s="8"/>
      <c r="E101" s="6">
        <v>0</v>
      </c>
      <c r="F101" s="7" t="str">
        <f>IFERROR(E101/E446, "NA")</f>
        <v>NA</v>
      </c>
      <c r="G101" s="8"/>
      <c r="H101" s="6">
        <v>0</v>
      </c>
      <c r="I101" s="7" t="str">
        <f>IFERROR(H101/H446, "NA")</f>
        <v>NA</v>
      </c>
      <c r="J101" s="8"/>
      <c r="K101" s="6">
        <v>0</v>
      </c>
      <c r="L101" s="7" t="str">
        <f>IFERROR(K101/K446, "NA")</f>
        <v>NA</v>
      </c>
      <c r="M101" s="8"/>
      <c r="N101" s="6">
        <v>0</v>
      </c>
      <c r="O101" s="7" t="str">
        <f>IFERROR(N101/N446, "NA")</f>
        <v>NA</v>
      </c>
      <c r="P101" s="8"/>
      <c r="Q101" s="6">
        <v>0</v>
      </c>
      <c r="R101" s="7" t="str">
        <f>IFERROR(Q101/Q446, "NA")</f>
        <v>NA</v>
      </c>
      <c r="S101" s="8"/>
      <c r="T101" s="6">
        <v>0</v>
      </c>
      <c r="U101" s="7" t="str">
        <f>IFERROR(T101/T446, "NA")</f>
        <v>NA</v>
      </c>
      <c r="V101" s="8"/>
      <c r="W101" s="6">
        <v>0</v>
      </c>
      <c r="X101" s="7" t="str">
        <f>IFERROR(W101/W446, "NA")</f>
        <v>NA</v>
      </c>
      <c r="Y101" s="8"/>
      <c r="Z101" s="6">
        <v>0</v>
      </c>
      <c r="AA101" s="7" t="str">
        <f>IFERROR(Z101/Z446, "NA")</f>
        <v>NA</v>
      </c>
      <c r="AB101" s="8"/>
      <c r="AC101" s="6">
        <v>0</v>
      </c>
      <c r="AD101" s="7" t="str">
        <f>IFERROR(AC101/AC446, "NA")</f>
        <v>NA</v>
      </c>
      <c r="AE101" s="8"/>
      <c r="AF101" s="6">
        <v>0</v>
      </c>
      <c r="AG101" s="7" t="str">
        <f>IFERROR(AF101/AF446, "NA")</f>
        <v>NA</v>
      </c>
      <c r="AH101" s="8"/>
      <c r="AI101" s="6">
        <v>0</v>
      </c>
      <c r="AJ101" s="7" t="str">
        <f>IFERROR(AI101/AI446, "NA")</f>
        <v>NA</v>
      </c>
      <c r="AK101" s="6"/>
      <c r="AL101" s="9">
        <f t="shared" si="12"/>
        <v>0</v>
      </c>
      <c r="AM101" s="7" t="str">
        <f>IFERROR(AL101/AL446, "NA")</f>
        <v>NA</v>
      </c>
      <c r="AN101" s="6"/>
      <c r="AO101" s="6">
        <v>0</v>
      </c>
      <c r="AP101" s="7" t="str">
        <f>IFERROR(AO101/AO446, "NA")</f>
        <v>NA</v>
      </c>
      <c r="AQ101" s="6"/>
      <c r="AR101" s="9">
        <f t="shared" si="13"/>
        <v>0</v>
      </c>
    </row>
    <row r="102" spans="1:44" ht="16.5" hidden="1" customHeight="1" x14ac:dyDescent="0.3">
      <c r="A102" s="35" t="s">
        <v>526</v>
      </c>
      <c r="B102" s="6">
        <v>0</v>
      </c>
      <c r="C102" s="7" t="str">
        <f>IFERROR(B102/B446, "NA")</f>
        <v>NA</v>
      </c>
      <c r="D102" s="8"/>
      <c r="E102" s="6">
        <v>0</v>
      </c>
      <c r="F102" s="7" t="str">
        <f>IFERROR(E102/E446, "NA")</f>
        <v>NA</v>
      </c>
      <c r="G102" s="8"/>
      <c r="H102" s="6">
        <v>0</v>
      </c>
      <c r="I102" s="7" t="str">
        <f>IFERROR(H102/H446, "NA")</f>
        <v>NA</v>
      </c>
      <c r="J102" s="8"/>
      <c r="K102" s="6">
        <v>0</v>
      </c>
      <c r="L102" s="7" t="str">
        <f>IFERROR(K102/K446, "NA")</f>
        <v>NA</v>
      </c>
      <c r="M102" s="8"/>
      <c r="N102" s="6">
        <v>0</v>
      </c>
      <c r="O102" s="7" t="str">
        <f>IFERROR(N102/N446, "NA")</f>
        <v>NA</v>
      </c>
      <c r="P102" s="8"/>
      <c r="Q102" s="6">
        <v>0</v>
      </c>
      <c r="R102" s="7" t="str">
        <f>IFERROR(Q102/Q446, "NA")</f>
        <v>NA</v>
      </c>
      <c r="S102" s="8"/>
      <c r="T102" s="6">
        <v>0</v>
      </c>
      <c r="U102" s="7" t="str">
        <f>IFERROR(T102/T446, "NA")</f>
        <v>NA</v>
      </c>
      <c r="V102" s="8"/>
      <c r="W102" s="6">
        <v>0</v>
      </c>
      <c r="X102" s="7" t="str">
        <f>IFERROR(W102/W446, "NA")</f>
        <v>NA</v>
      </c>
      <c r="Y102" s="8"/>
      <c r="Z102" s="6">
        <v>0</v>
      </c>
      <c r="AA102" s="7" t="str">
        <f>IFERROR(Z102/Z446, "NA")</f>
        <v>NA</v>
      </c>
      <c r="AB102" s="8"/>
      <c r="AC102" s="6">
        <v>0</v>
      </c>
      <c r="AD102" s="7" t="str">
        <f>IFERROR(AC102/AC446, "NA")</f>
        <v>NA</v>
      </c>
      <c r="AE102" s="8"/>
      <c r="AF102" s="6">
        <v>0</v>
      </c>
      <c r="AG102" s="7" t="str">
        <f>IFERROR(AF102/AF446, "NA")</f>
        <v>NA</v>
      </c>
      <c r="AH102" s="8"/>
      <c r="AI102" s="6">
        <v>0</v>
      </c>
      <c r="AJ102" s="7" t="str">
        <f>IFERROR(AI102/AI446, "NA")</f>
        <v>NA</v>
      </c>
      <c r="AK102" s="6"/>
      <c r="AL102" s="9">
        <f t="shared" si="12"/>
        <v>0</v>
      </c>
      <c r="AM102" s="7" t="str">
        <f>IFERROR(AL102/AL446, "NA")</f>
        <v>NA</v>
      </c>
      <c r="AN102" s="6"/>
      <c r="AO102" s="6">
        <v>0</v>
      </c>
      <c r="AP102" s="7" t="str">
        <f>IFERROR(AO102/AO446, "NA")</f>
        <v>NA</v>
      </c>
      <c r="AQ102" s="6"/>
      <c r="AR102" s="9">
        <f t="shared" si="13"/>
        <v>0</v>
      </c>
    </row>
    <row r="103" spans="1:44" ht="16.5" hidden="1" customHeight="1" x14ac:dyDescent="0.3">
      <c r="A103" s="35" t="s">
        <v>527</v>
      </c>
      <c r="B103" s="6">
        <v>0</v>
      </c>
      <c r="C103" s="7" t="str">
        <f>IFERROR(B103/B446, "NA")</f>
        <v>NA</v>
      </c>
      <c r="D103" s="8"/>
      <c r="E103" s="6">
        <v>0</v>
      </c>
      <c r="F103" s="7" t="str">
        <f>IFERROR(E103/E446, "NA")</f>
        <v>NA</v>
      </c>
      <c r="G103" s="8"/>
      <c r="H103" s="6">
        <v>0</v>
      </c>
      <c r="I103" s="7" t="str">
        <f>IFERROR(H103/H446, "NA")</f>
        <v>NA</v>
      </c>
      <c r="J103" s="8"/>
      <c r="K103" s="6">
        <v>0</v>
      </c>
      <c r="L103" s="7" t="str">
        <f>IFERROR(K103/K446, "NA")</f>
        <v>NA</v>
      </c>
      <c r="M103" s="8"/>
      <c r="N103" s="6">
        <v>0</v>
      </c>
      <c r="O103" s="7" t="str">
        <f>IFERROR(N103/N446, "NA")</f>
        <v>NA</v>
      </c>
      <c r="P103" s="8"/>
      <c r="Q103" s="6">
        <v>0</v>
      </c>
      <c r="R103" s="7" t="str">
        <f>IFERROR(Q103/Q446, "NA")</f>
        <v>NA</v>
      </c>
      <c r="S103" s="8"/>
      <c r="T103" s="6">
        <v>0</v>
      </c>
      <c r="U103" s="7" t="str">
        <f>IFERROR(T103/T446, "NA")</f>
        <v>NA</v>
      </c>
      <c r="V103" s="8"/>
      <c r="W103" s="6">
        <v>0</v>
      </c>
      <c r="X103" s="7" t="str">
        <f>IFERROR(W103/W446, "NA")</f>
        <v>NA</v>
      </c>
      <c r="Y103" s="8"/>
      <c r="Z103" s="6">
        <v>0</v>
      </c>
      <c r="AA103" s="7" t="str">
        <f>IFERROR(Z103/Z446, "NA")</f>
        <v>NA</v>
      </c>
      <c r="AB103" s="8"/>
      <c r="AC103" s="6">
        <v>0</v>
      </c>
      <c r="AD103" s="7" t="str">
        <f>IFERROR(AC103/AC446, "NA")</f>
        <v>NA</v>
      </c>
      <c r="AE103" s="8"/>
      <c r="AF103" s="6">
        <v>0</v>
      </c>
      <c r="AG103" s="7" t="str">
        <f>IFERROR(AF103/AF446, "NA")</f>
        <v>NA</v>
      </c>
      <c r="AH103" s="8"/>
      <c r="AI103" s="6">
        <v>0</v>
      </c>
      <c r="AJ103" s="7" t="str">
        <f>IFERROR(AI103/AI446, "NA")</f>
        <v>NA</v>
      </c>
      <c r="AK103" s="6"/>
      <c r="AL103" s="9">
        <f t="shared" si="12"/>
        <v>0</v>
      </c>
      <c r="AM103" s="7" t="str">
        <f>IFERROR(AL103/AL446, "NA")</f>
        <v>NA</v>
      </c>
      <c r="AN103" s="6"/>
      <c r="AO103" s="6">
        <v>0</v>
      </c>
      <c r="AP103" s="7" t="str">
        <f>IFERROR(AO103/AO446, "NA")</f>
        <v>NA</v>
      </c>
      <c r="AQ103" s="6"/>
      <c r="AR103" s="9">
        <f t="shared" si="13"/>
        <v>0</v>
      </c>
    </row>
    <row r="104" spans="1:44" ht="16.5" hidden="1" customHeight="1" x14ac:dyDescent="0.3">
      <c r="A104" s="35" t="s">
        <v>528</v>
      </c>
      <c r="B104" s="6">
        <v>0</v>
      </c>
      <c r="C104" s="7" t="str">
        <f>IFERROR(B104/B446, "NA")</f>
        <v>NA</v>
      </c>
      <c r="D104" s="8"/>
      <c r="E104" s="6">
        <v>0</v>
      </c>
      <c r="F104" s="7" t="str">
        <f>IFERROR(E104/E446, "NA")</f>
        <v>NA</v>
      </c>
      <c r="G104" s="8"/>
      <c r="H104" s="6">
        <v>0</v>
      </c>
      <c r="I104" s="7" t="str">
        <f>IFERROR(H104/H446, "NA")</f>
        <v>NA</v>
      </c>
      <c r="J104" s="8"/>
      <c r="K104" s="6">
        <v>0</v>
      </c>
      <c r="L104" s="7" t="str">
        <f>IFERROR(K104/K446, "NA")</f>
        <v>NA</v>
      </c>
      <c r="M104" s="8"/>
      <c r="N104" s="6">
        <v>0</v>
      </c>
      <c r="O104" s="7" t="str">
        <f>IFERROR(N104/N446, "NA")</f>
        <v>NA</v>
      </c>
      <c r="P104" s="8"/>
      <c r="Q104" s="6">
        <v>0</v>
      </c>
      <c r="R104" s="7" t="str">
        <f>IFERROR(Q104/Q446, "NA")</f>
        <v>NA</v>
      </c>
      <c r="S104" s="8"/>
      <c r="T104" s="6">
        <v>0</v>
      </c>
      <c r="U104" s="7" t="str">
        <f>IFERROR(T104/T446, "NA")</f>
        <v>NA</v>
      </c>
      <c r="V104" s="8"/>
      <c r="W104" s="6">
        <v>0</v>
      </c>
      <c r="X104" s="7" t="str">
        <f>IFERROR(W104/W446, "NA")</f>
        <v>NA</v>
      </c>
      <c r="Y104" s="8"/>
      <c r="Z104" s="6">
        <v>0</v>
      </c>
      <c r="AA104" s="7" t="str">
        <f>IFERROR(Z104/Z446, "NA")</f>
        <v>NA</v>
      </c>
      <c r="AB104" s="8"/>
      <c r="AC104" s="6">
        <v>0</v>
      </c>
      <c r="AD104" s="7" t="str">
        <f>IFERROR(AC104/AC446, "NA")</f>
        <v>NA</v>
      </c>
      <c r="AE104" s="8"/>
      <c r="AF104" s="6">
        <v>0</v>
      </c>
      <c r="AG104" s="7" t="str">
        <f>IFERROR(AF104/AF446, "NA")</f>
        <v>NA</v>
      </c>
      <c r="AH104" s="8"/>
      <c r="AI104" s="6">
        <v>0</v>
      </c>
      <c r="AJ104" s="7" t="str">
        <f>IFERROR(AI104/AI446, "NA")</f>
        <v>NA</v>
      </c>
      <c r="AK104" s="6"/>
      <c r="AL104" s="9">
        <f t="shared" si="12"/>
        <v>0</v>
      </c>
      <c r="AM104" s="7" t="str">
        <f>IFERROR(AL104/AL446, "NA")</f>
        <v>NA</v>
      </c>
      <c r="AN104" s="6"/>
      <c r="AO104" s="6">
        <v>0</v>
      </c>
      <c r="AP104" s="7" t="str">
        <f>IFERROR(AO104/AO446, "NA")</f>
        <v>NA</v>
      </c>
      <c r="AQ104" s="6"/>
      <c r="AR104" s="9">
        <f t="shared" si="13"/>
        <v>0</v>
      </c>
    </row>
    <row r="105" spans="1:44" ht="16.5" hidden="1" customHeight="1" x14ac:dyDescent="0.3">
      <c r="A105" s="35" t="s">
        <v>529</v>
      </c>
      <c r="B105" s="6">
        <v>0</v>
      </c>
      <c r="C105" s="7" t="str">
        <f>IFERROR(B105/B446, "NA")</f>
        <v>NA</v>
      </c>
      <c r="D105" s="8"/>
      <c r="E105" s="6">
        <v>0</v>
      </c>
      <c r="F105" s="7" t="str">
        <f>IFERROR(E105/E446, "NA")</f>
        <v>NA</v>
      </c>
      <c r="G105" s="8"/>
      <c r="H105" s="6">
        <v>0</v>
      </c>
      <c r="I105" s="7" t="str">
        <f>IFERROR(H105/H446, "NA")</f>
        <v>NA</v>
      </c>
      <c r="J105" s="8"/>
      <c r="K105" s="6">
        <v>0</v>
      </c>
      <c r="L105" s="7" t="str">
        <f>IFERROR(K105/K446, "NA")</f>
        <v>NA</v>
      </c>
      <c r="M105" s="8"/>
      <c r="N105" s="6">
        <v>0</v>
      </c>
      <c r="O105" s="7" t="str">
        <f>IFERROR(N105/N446, "NA")</f>
        <v>NA</v>
      </c>
      <c r="P105" s="8"/>
      <c r="Q105" s="6">
        <v>0</v>
      </c>
      <c r="R105" s="7" t="str">
        <f>IFERROR(Q105/Q446, "NA")</f>
        <v>NA</v>
      </c>
      <c r="S105" s="8"/>
      <c r="T105" s="6">
        <v>0</v>
      </c>
      <c r="U105" s="7" t="str">
        <f>IFERROR(T105/T446, "NA")</f>
        <v>NA</v>
      </c>
      <c r="V105" s="8"/>
      <c r="W105" s="6">
        <v>0</v>
      </c>
      <c r="X105" s="7" t="str">
        <f>IFERROR(W105/W446, "NA")</f>
        <v>NA</v>
      </c>
      <c r="Y105" s="8"/>
      <c r="Z105" s="6">
        <v>0</v>
      </c>
      <c r="AA105" s="7" t="str">
        <f>IFERROR(Z105/Z446, "NA")</f>
        <v>NA</v>
      </c>
      <c r="AB105" s="8"/>
      <c r="AC105" s="6">
        <v>0</v>
      </c>
      <c r="AD105" s="7" t="str">
        <f>IFERROR(AC105/AC446, "NA")</f>
        <v>NA</v>
      </c>
      <c r="AE105" s="8"/>
      <c r="AF105" s="6">
        <v>0</v>
      </c>
      <c r="AG105" s="7" t="str">
        <f>IFERROR(AF105/AF446, "NA")</f>
        <v>NA</v>
      </c>
      <c r="AH105" s="8"/>
      <c r="AI105" s="6">
        <v>0</v>
      </c>
      <c r="AJ105" s="7" t="str">
        <f>IFERROR(AI105/AI446, "NA")</f>
        <v>NA</v>
      </c>
      <c r="AK105" s="6"/>
      <c r="AL105" s="9">
        <f t="shared" si="12"/>
        <v>0</v>
      </c>
      <c r="AM105" s="7" t="str">
        <f>IFERROR(AL105/AL446, "NA")</f>
        <v>NA</v>
      </c>
      <c r="AN105" s="6"/>
      <c r="AO105" s="6">
        <v>0</v>
      </c>
      <c r="AP105" s="7" t="str">
        <f>IFERROR(AO105/AO446, "NA")</f>
        <v>NA</v>
      </c>
      <c r="AQ105" s="6"/>
      <c r="AR105" s="9">
        <f t="shared" si="13"/>
        <v>0</v>
      </c>
    </row>
    <row r="106" spans="1:44" ht="16.5" hidden="1" customHeight="1" x14ac:dyDescent="0.3">
      <c r="A106" s="35" t="s">
        <v>530</v>
      </c>
      <c r="B106" s="6">
        <v>0</v>
      </c>
      <c r="C106" s="7" t="str">
        <f>IFERROR(B106/B446, "NA")</f>
        <v>NA</v>
      </c>
      <c r="D106" s="8"/>
      <c r="E106" s="6">
        <v>0</v>
      </c>
      <c r="F106" s="7" t="str">
        <f>IFERROR(E106/E446, "NA")</f>
        <v>NA</v>
      </c>
      <c r="G106" s="8"/>
      <c r="H106" s="6">
        <v>0</v>
      </c>
      <c r="I106" s="7" t="str">
        <f>IFERROR(H106/H446, "NA")</f>
        <v>NA</v>
      </c>
      <c r="J106" s="8"/>
      <c r="K106" s="6">
        <v>0</v>
      </c>
      <c r="L106" s="7" t="str">
        <f>IFERROR(K106/K446, "NA")</f>
        <v>NA</v>
      </c>
      <c r="M106" s="8"/>
      <c r="N106" s="6">
        <v>0</v>
      </c>
      <c r="O106" s="7" t="str">
        <f>IFERROR(N106/N446, "NA")</f>
        <v>NA</v>
      </c>
      <c r="P106" s="8"/>
      <c r="Q106" s="6">
        <v>0</v>
      </c>
      <c r="R106" s="7" t="str">
        <f>IFERROR(Q106/Q446, "NA")</f>
        <v>NA</v>
      </c>
      <c r="S106" s="8"/>
      <c r="T106" s="6">
        <v>0</v>
      </c>
      <c r="U106" s="7" t="str">
        <f>IFERROR(T106/T446, "NA")</f>
        <v>NA</v>
      </c>
      <c r="V106" s="8"/>
      <c r="W106" s="6">
        <v>0</v>
      </c>
      <c r="X106" s="7" t="str">
        <f>IFERROR(W106/W446, "NA")</f>
        <v>NA</v>
      </c>
      <c r="Y106" s="8"/>
      <c r="Z106" s="6">
        <v>0</v>
      </c>
      <c r="AA106" s="7" t="str">
        <f>IFERROR(Z106/Z446, "NA")</f>
        <v>NA</v>
      </c>
      <c r="AB106" s="8"/>
      <c r="AC106" s="6">
        <v>0</v>
      </c>
      <c r="AD106" s="7" t="str">
        <f>IFERROR(AC106/AC446, "NA")</f>
        <v>NA</v>
      </c>
      <c r="AE106" s="8"/>
      <c r="AF106" s="6">
        <v>0</v>
      </c>
      <c r="AG106" s="7" t="str">
        <f>IFERROR(AF106/AF446, "NA")</f>
        <v>NA</v>
      </c>
      <c r="AH106" s="8"/>
      <c r="AI106" s="6">
        <v>0</v>
      </c>
      <c r="AJ106" s="7" t="str">
        <f>IFERROR(AI106/AI446, "NA")</f>
        <v>NA</v>
      </c>
      <c r="AK106" s="6"/>
      <c r="AL106" s="9">
        <f t="shared" si="12"/>
        <v>0</v>
      </c>
      <c r="AM106" s="7" t="str">
        <f>IFERROR(AL106/AL446, "NA")</f>
        <v>NA</v>
      </c>
      <c r="AN106" s="6"/>
      <c r="AO106" s="6">
        <v>0</v>
      </c>
      <c r="AP106" s="7" t="str">
        <f>IFERROR(AO106/AO446, "NA")</f>
        <v>NA</v>
      </c>
      <c r="AQ106" s="6"/>
      <c r="AR106" s="9">
        <f t="shared" si="13"/>
        <v>0</v>
      </c>
    </row>
    <row r="107" spans="1:44" ht="16.5" hidden="1" customHeight="1" x14ac:dyDescent="0.3">
      <c r="A107" s="35" t="s">
        <v>531</v>
      </c>
      <c r="B107" s="6">
        <v>0</v>
      </c>
      <c r="C107" s="7" t="str">
        <f>IFERROR(B107/B446, "NA")</f>
        <v>NA</v>
      </c>
      <c r="D107" s="8"/>
      <c r="E107" s="6">
        <v>0</v>
      </c>
      <c r="F107" s="7" t="str">
        <f>IFERROR(E107/E446, "NA")</f>
        <v>NA</v>
      </c>
      <c r="G107" s="8"/>
      <c r="H107" s="6">
        <v>0</v>
      </c>
      <c r="I107" s="7" t="str">
        <f>IFERROR(H107/H446, "NA")</f>
        <v>NA</v>
      </c>
      <c r="J107" s="8"/>
      <c r="K107" s="6">
        <v>0</v>
      </c>
      <c r="L107" s="7" t="str">
        <f>IFERROR(K107/K446, "NA")</f>
        <v>NA</v>
      </c>
      <c r="M107" s="8"/>
      <c r="N107" s="6">
        <v>0</v>
      </c>
      <c r="O107" s="7" t="str">
        <f>IFERROR(N107/N446, "NA")</f>
        <v>NA</v>
      </c>
      <c r="P107" s="8"/>
      <c r="Q107" s="6">
        <v>0</v>
      </c>
      <c r="R107" s="7" t="str">
        <f>IFERROR(Q107/Q446, "NA")</f>
        <v>NA</v>
      </c>
      <c r="S107" s="8"/>
      <c r="T107" s="6">
        <v>0</v>
      </c>
      <c r="U107" s="7" t="str">
        <f>IFERROR(T107/T446, "NA")</f>
        <v>NA</v>
      </c>
      <c r="V107" s="8"/>
      <c r="W107" s="6">
        <v>0</v>
      </c>
      <c r="X107" s="7" t="str">
        <f>IFERROR(W107/W446, "NA")</f>
        <v>NA</v>
      </c>
      <c r="Y107" s="8"/>
      <c r="Z107" s="6">
        <v>0</v>
      </c>
      <c r="AA107" s="7" t="str">
        <f>IFERROR(Z107/Z446, "NA")</f>
        <v>NA</v>
      </c>
      <c r="AB107" s="8"/>
      <c r="AC107" s="6">
        <v>0</v>
      </c>
      <c r="AD107" s="7" t="str">
        <f>IFERROR(AC107/AC446, "NA")</f>
        <v>NA</v>
      </c>
      <c r="AE107" s="8"/>
      <c r="AF107" s="6">
        <v>0</v>
      </c>
      <c r="AG107" s="7" t="str">
        <f>IFERROR(AF107/AF446, "NA")</f>
        <v>NA</v>
      </c>
      <c r="AH107" s="8"/>
      <c r="AI107" s="6">
        <v>0</v>
      </c>
      <c r="AJ107" s="7" t="str">
        <f>IFERROR(AI107/AI446, "NA")</f>
        <v>NA</v>
      </c>
      <c r="AK107" s="6"/>
      <c r="AL107" s="9">
        <f t="shared" si="12"/>
        <v>0</v>
      </c>
      <c r="AM107" s="7" t="str">
        <f>IFERROR(AL107/AL446, "NA")</f>
        <v>NA</v>
      </c>
      <c r="AN107" s="6"/>
      <c r="AO107" s="6">
        <v>0</v>
      </c>
      <c r="AP107" s="7" t="str">
        <f>IFERROR(AO107/AO446, "NA")</f>
        <v>NA</v>
      </c>
      <c r="AQ107" s="6"/>
      <c r="AR107" s="9">
        <f t="shared" si="13"/>
        <v>0</v>
      </c>
    </row>
    <row r="108" spans="1:44" ht="16.5" hidden="1" customHeight="1" x14ac:dyDescent="0.3">
      <c r="A108" s="35" t="s">
        <v>532</v>
      </c>
      <c r="B108" s="6">
        <v>0</v>
      </c>
      <c r="C108" s="7" t="str">
        <f>IFERROR(B108/B446, "NA")</f>
        <v>NA</v>
      </c>
      <c r="D108" s="8"/>
      <c r="E108" s="6">
        <v>0</v>
      </c>
      <c r="F108" s="7" t="str">
        <f>IFERROR(E108/E446, "NA")</f>
        <v>NA</v>
      </c>
      <c r="G108" s="8"/>
      <c r="H108" s="6">
        <v>0</v>
      </c>
      <c r="I108" s="7" t="str">
        <f>IFERROR(H108/H446, "NA")</f>
        <v>NA</v>
      </c>
      <c r="J108" s="8"/>
      <c r="K108" s="6">
        <v>0</v>
      </c>
      <c r="L108" s="7" t="str">
        <f>IFERROR(K108/K446, "NA")</f>
        <v>NA</v>
      </c>
      <c r="M108" s="8"/>
      <c r="N108" s="6">
        <v>0</v>
      </c>
      <c r="O108" s="7" t="str">
        <f>IFERROR(N108/N446, "NA")</f>
        <v>NA</v>
      </c>
      <c r="P108" s="8"/>
      <c r="Q108" s="6">
        <v>0</v>
      </c>
      <c r="R108" s="7" t="str">
        <f>IFERROR(Q108/Q446, "NA")</f>
        <v>NA</v>
      </c>
      <c r="S108" s="8"/>
      <c r="T108" s="6">
        <v>0</v>
      </c>
      <c r="U108" s="7" t="str">
        <f>IFERROR(T108/T446, "NA")</f>
        <v>NA</v>
      </c>
      <c r="V108" s="8"/>
      <c r="W108" s="6">
        <v>0</v>
      </c>
      <c r="X108" s="7" t="str">
        <f>IFERROR(W108/W446, "NA")</f>
        <v>NA</v>
      </c>
      <c r="Y108" s="8"/>
      <c r="Z108" s="6">
        <v>0</v>
      </c>
      <c r="AA108" s="7" t="str">
        <f>IFERROR(Z108/Z446, "NA")</f>
        <v>NA</v>
      </c>
      <c r="AB108" s="8"/>
      <c r="AC108" s="6">
        <v>0</v>
      </c>
      <c r="AD108" s="7" t="str">
        <f>IFERROR(AC108/AC446, "NA")</f>
        <v>NA</v>
      </c>
      <c r="AE108" s="8"/>
      <c r="AF108" s="6">
        <v>0</v>
      </c>
      <c r="AG108" s="7" t="str">
        <f>IFERROR(AF108/AF446, "NA")</f>
        <v>NA</v>
      </c>
      <c r="AH108" s="8"/>
      <c r="AI108" s="6">
        <v>0</v>
      </c>
      <c r="AJ108" s="7" t="str">
        <f>IFERROR(AI108/AI446, "NA")</f>
        <v>NA</v>
      </c>
      <c r="AK108" s="6"/>
      <c r="AL108" s="9">
        <f t="shared" si="12"/>
        <v>0</v>
      </c>
      <c r="AM108" s="7" t="str">
        <f>IFERROR(AL108/AL446, "NA")</f>
        <v>NA</v>
      </c>
      <c r="AN108" s="6"/>
      <c r="AO108" s="6">
        <v>0</v>
      </c>
      <c r="AP108" s="7" t="str">
        <f>IFERROR(AO108/AO446, "NA")</f>
        <v>NA</v>
      </c>
      <c r="AQ108" s="6"/>
      <c r="AR108" s="9">
        <f t="shared" si="13"/>
        <v>0</v>
      </c>
    </row>
    <row r="109" spans="1:44" ht="16.5" hidden="1" customHeight="1" x14ac:dyDescent="0.3">
      <c r="A109" s="35" t="s">
        <v>533</v>
      </c>
      <c r="B109" s="6">
        <v>0</v>
      </c>
      <c r="C109" s="7" t="str">
        <f>IFERROR(B109/B446, "NA")</f>
        <v>NA</v>
      </c>
      <c r="D109" s="8"/>
      <c r="E109" s="6">
        <v>0</v>
      </c>
      <c r="F109" s="7" t="str">
        <f>IFERROR(E109/E446, "NA")</f>
        <v>NA</v>
      </c>
      <c r="G109" s="8"/>
      <c r="H109" s="6">
        <v>0</v>
      </c>
      <c r="I109" s="7" t="str">
        <f>IFERROR(H109/H446, "NA")</f>
        <v>NA</v>
      </c>
      <c r="J109" s="8"/>
      <c r="K109" s="6">
        <v>0</v>
      </c>
      <c r="L109" s="7" t="str">
        <f>IFERROR(K109/K446, "NA")</f>
        <v>NA</v>
      </c>
      <c r="M109" s="8"/>
      <c r="N109" s="6">
        <v>0</v>
      </c>
      <c r="O109" s="7" t="str">
        <f>IFERROR(N109/N446, "NA")</f>
        <v>NA</v>
      </c>
      <c r="P109" s="8"/>
      <c r="Q109" s="6">
        <v>0</v>
      </c>
      <c r="R109" s="7" t="str">
        <f>IFERROR(Q109/Q446, "NA")</f>
        <v>NA</v>
      </c>
      <c r="S109" s="8"/>
      <c r="T109" s="6">
        <v>0</v>
      </c>
      <c r="U109" s="7" t="str">
        <f>IFERROR(T109/T446, "NA")</f>
        <v>NA</v>
      </c>
      <c r="V109" s="8"/>
      <c r="W109" s="6">
        <v>0</v>
      </c>
      <c r="X109" s="7" t="str">
        <f>IFERROR(W109/W446, "NA")</f>
        <v>NA</v>
      </c>
      <c r="Y109" s="8"/>
      <c r="Z109" s="6">
        <v>0</v>
      </c>
      <c r="AA109" s="7" t="str">
        <f>IFERROR(Z109/Z446, "NA")</f>
        <v>NA</v>
      </c>
      <c r="AB109" s="8"/>
      <c r="AC109" s="6">
        <v>0</v>
      </c>
      <c r="AD109" s="7" t="str">
        <f>IFERROR(AC109/AC446, "NA")</f>
        <v>NA</v>
      </c>
      <c r="AE109" s="8"/>
      <c r="AF109" s="6">
        <v>0</v>
      </c>
      <c r="AG109" s="7" t="str">
        <f>IFERROR(AF109/AF446, "NA")</f>
        <v>NA</v>
      </c>
      <c r="AH109" s="8"/>
      <c r="AI109" s="6">
        <v>0</v>
      </c>
      <c r="AJ109" s="7" t="str">
        <f>IFERROR(AI109/AI446, "NA")</f>
        <v>NA</v>
      </c>
      <c r="AK109" s="6"/>
      <c r="AL109" s="9">
        <f t="shared" si="12"/>
        <v>0</v>
      </c>
      <c r="AM109" s="7" t="str">
        <f>IFERROR(AL109/AL446, "NA")</f>
        <v>NA</v>
      </c>
      <c r="AN109" s="6"/>
      <c r="AO109" s="6">
        <v>0</v>
      </c>
      <c r="AP109" s="7" t="str">
        <f>IFERROR(AO109/AO446, "NA")</f>
        <v>NA</v>
      </c>
      <c r="AQ109" s="6"/>
      <c r="AR109" s="9">
        <f t="shared" si="13"/>
        <v>0</v>
      </c>
    </row>
    <row r="110" spans="1:44" ht="16.5" hidden="1" customHeight="1" x14ac:dyDescent="0.3">
      <c r="A110" s="35" t="s">
        <v>534</v>
      </c>
      <c r="B110" s="6">
        <v>0</v>
      </c>
      <c r="C110" s="7" t="str">
        <f>IFERROR(B110/B446, "NA")</f>
        <v>NA</v>
      </c>
      <c r="D110" s="8"/>
      <c r="E110" s="6">
        <v>0</v>
      </c>
      <c r="F110" s="7" t="str">
        <f>IFERROR(E110/E446, "NA")</f>
        <v>NA</v>
      </c>
      <c r="G110" s="8"/>
      <c r="H110" s="6">
        <v>0</v>
      </c>
      <c r="I110" s="7" t="str">
        <f>IFERROR(H110/H446, "NA")</f>
        <v>NA</v>
      </c>
      <c r="J110" s="8"/>
      <c r="K110" s="6">
        <v>0</v>
      </c>
      <c r="L110" s="7" t="str">
        <f>IFERROR(K110/K446, "NA")</f>
        <v>NA</v>
      </c>
      <c r="M110" s="8"/>
      <c r="N110" s="6">
        <v>0</v>
      </c>
      <c r="O110" s="7" t="str">
        <f>IFERROR(N110/N446, "NA")</f>
        <v>NA</v>
      </c>
      <c r="P110" s="8"/>
      <c r="Q110" s="6">
        <v>0</v>
      </c>
      <c r="R110" s="7" t="str">
        <f>IFERROR(Q110/Q446, "NA")</f>
        <v>NA</v>
      </c>
      <c r="S110" s="8"/>
      <c r="T110" s="6">
        <v>0</v>
      </c>
      <c r="U110" s="7" t="str">
        <f>IFERROR(T110/T446, "NA")</f>
        <v>NA</v>
      </c>
      <c r="V110" s="8"/>
      <c r="W110" s="6">
        <v>0</v>
      </c>
      <c r="X110" s="7" t="str">
        <f>IFERROR(W110/W446, "NA")</f>
        <v>NA</v>
      </c>
      <c r="Y110" s="8"/>
      <c r="Z110" s="6">
        <v>0</v>
      </c>
      <c r="AA110" s="7" t="str">
        <f>IFERROR(Z110/Z446, "NA")</f>
        <v>NA</v>
      </c>
      <c r="AB110" s="8"/>
      <c r="AC110" s="6">
        <v>0</v>
      </c>
      <c r="AD110" s="7" t="str">
        <f>IFERROR(AC110/AC446, "NA")</f>
        <v>NA</v>
      </c>
      <c r="AE110" s="8"/>
      <c r="AF110" s="6">
        <v>0</v>
      </c>
      <c r="AG110" s="7" t="str">
        <f>IFERROR(AF110/AF446, "NA")</f>
        <v>NA</v>
      </c>
      <c r="AH110" s="8"/>
      <c r="AI110" s="6">
        <v>0</v>
      </c>
      <c r="AJ110" s="7" t="str">
        <f>IFERROR(AI110/AI446, "NA")</f>
        <v>NA</v>
      </c>
      <c r="AK110" s="6"/>
      <c r="AL110" s="9">
        <f t="shared" si="12"/>
        <v>0</v>
      </c>
      <c r="AM110" s="7" t="str">
        <f>IFERROR(AL110/AL446, "NA")</f>
        <v>NA</v>
      </c>
      <c r="AN110" s="6"/>
      <c r="AO110" s="6">
        <v>0</v>
      </c>
      <c r="AP110" s="7" t="str">
        <f>IFERROR(AO110/AO446, "NA")</f>
        <v>NA</v>
      </c>
      <c r="AQ110" s="6"/>
      <c r="AR110" s="9">
        <f t="shared" si="13"/>
        <v>0</v>
      </c>
    </row>
    <row r="111" spans="1:44" ht="16.5" hidden="1" customHeight="1" x14ac:dyDescent="0.3">
      <c r="A111" s="35" t="s">
        <v>535</v>
      </c>
      <c r="B111" s="6">
        <v>0</v>
      </c>
      <c r="C111" s="7" t="str">
        <f>IFERROR(B111/B446, "NA")</f>
        <v>NA</v>
      </c>
      <c r="D111" s="8"/>
      <c r="E111" s="6">
        <v>0</v>
      </c>
      <c r="F111" s="7" t="str">
        <f>IFERROR(E111/E446, "NA")</f>
        <v>NA</v>
      </c>
      <c r="G111" s="8"/>
      <c r="H111" s="6">
        <v>0</v>
      </c>
      <c r="I111" s="7" t="str">
        <f>IFERROR(H111/H446, "NA")</f>
        <v>NA</v>
      </c>
      <c r="J111" s="8"/>
      <c r="K111" s="6">
        <v>0</v>
      </c>
      <c r="L111" s="7" t="str">
        <f>IFERROR(K111/K446, "NA")</f>
        <v>NA</v>
      </c>
      <c r="M111" s="8"/>
      <c r="N111" s="6">
        <v>0</v>
      </c>
      <c r="O111" s="7" t="str">
        <f>IFERROR(N111/N446, "NA")</f>
        <v>NA</v>
      </c>
      <c r="P111" s="8"/>
      <c r="Q111" s="6">
        <v>0</v>
      </c>
      <c r="R111" s="7" t="str">
        <f>IFERROR(Q111/Q446, "NA")</f>
        <v>NA</v>
      </c>
      <c r="S111" s="8"/>
      <c r="T111" s="6">
        <v>0</v>
      </c>
      <c r="U111" s="7" t="str">
        <f>IFERROR(T111/T446, "NA")</f>
        <v>NA</v>
      </c>
      <c r="V111" s="8"/>
      <c r="W111" s="6">
        <v>0</v>
      </c>
      <c r="X111" s="7" t="str">
        <f>IFERROR(W111/W446, "NA")</f>
        <v>NA</v>
      </c>
      <c r="Y111" s="8"/>
      <c r="Z111" s="6">
        <v>0</v>
      </c>
      <c r="AA111" s="7" t="str">
        <f>IFERROR(Z111/Z446, "NA")</f>
        <v>NA</v>
      </c>
      <c r="AB111" s="8"/>
      <c r="AC111" s="6">
        <v>0</v>
      </c>
      <c r="AD111" s="7" t="str">
        <f>IFERROR(AC111/AC446, "NA")</f>
        <v>NA</v>
      </c>
      <c r="AE111" s="8"/>
      <c r="AF111" s="6">
        <v>0</v>
      </c>
      <c r="AG111" s="7" t="str">
        <f>IFERROR(AF111/AF446, "NA")</f>
        <v>NA</v>
      </c>
      <c r="AH111" s="8"/>
      <c r="AI111" s="6">
        <v>0</v>
      </c>
      <c r="AJ111" s="7" t="str">
        <f>IFERROR(AI111/AI446, "NA")</f>
        <v>NA</v>
      </c>
      <c r="AK111" s="6"/>
      <c r="AL111" s="9">
        <f t="shared" si="12"/>
        <v>0</v>
      </c>
      <c r="AM111" s="7" t="str">
        <f>IFERROR(AL111/AL446, "NA")</f>
        <v>NA</v>
      </c>
      <c r="AN111" s="6"/>
      <c r="AO111" s="6">
        <v>0</v>
      </c>
      <c r="AP111" s="7" t="str">
        <f>IFERROR(AO111/AO446, "NA")</f>
        <v>NA</v>
      </c>
      <c r="AQ111" s="6"/>
      <c r="AR111" s="9">
        <f t="shared" si="13"/>
        <v>0</v>
      </c>
    </row>
    <row r="112" spans="1:44" ht="16.5" hidden="1" customHeight="1" x14ac:dyDescent="0.3">
      <c r="A112" s="35" t="s">
        <v>536</v>
      </c>
      <c r="B112" s="6">
        <v>0</v>
      </c>
      <c r="C112" s="7" t="str">
        <f>IFERROR(B112/B446, "NA")</f>
        <v>NA</v>
      </c>
      <c r="D112" s="8"/>
      <c r="E112" s="6">
        <v>0</v>
      </c>
      <c r="F112" s="7" t="str">
        <f>IFERROR(E112/E446, "NA")</f>
        <v>NA</v>
      </c>
      <c r="G112" s="8"/>
      <c r="H112" s="6">
        <v>0</v>
      </c>
      <c r="I112" s="7" t="str">
        <f>IFERROR(H112/H446, "NA")</f>
        <v>NA</v>
      </c>
      <c r="J112" s="8"/>
      <c r="K112" s="6">
        <v>0</v>
      </c>
      <c r="L112" s="7" t="str">
        <f>IFERROR(K112/K446, "NA")</f>
        <v>NA</v>
      </c>
      <c r="M112" s="8"/>
      <c r="N112" s="6">
        <v>0</v>
      </c>
      <c r="O112" s="7" t="str">
        <f>IFERROR(N112/N446, "NA")</f>
        <v>NA</v>
      </c>
      <c r="P112" s="8"/>
      <c r="Q112" s="6">
        <v>0</v>
      </c>
      <c r="R112" s="7" t="str">
        <f>IFERROR(Q112/Q446, "NA")</f>
        <v>NA</v>
      </c>
      <c r="S112" s="8"/>
      <c r="T112" s="6">
        <v>0</v>
      </c>
      <c r="U112" s="7" t="str">
        <f>IFERROR(T112/T446, "NA")</f>
        <v>NA</v>
      </c>
      <c r="V112" s="8"/>
      <c r="W112" s="6">
        <v>0</v>
      </c>
      <c r="X112" s="7" t="str">
        <f>IFERROR(W112/W446, "NA")</f>
        <v>NA</v>
      </c>
      <c r="Y112" s="8"/>
      <c r="Z112" s="6">
        <v>0</v>
      </c>
      <c r="AA112" s="7" t="str">
        <f>IFERROR(Z112/Z446, "NA")</f>
        <v>NA</v>
      </c>
      <c r="AB112" s="8"/>
      <c r="AC112" s="6">
        <v>0</v>
      </c>
      <c r="AD112" s="7" t="str">
        <f>IFERROR(AC112/AC446, "NA")</f>
        <v>NA</v>
      </c>
      <c r="AE112" s="8"/>
      <c r="AF112" s="6">
        <v>0</v>
      </c>
      <c r="AG112" s="7" t="str">
        <f>IFERROR(AF112/AF446, "NA")</f>
        <v>NA</v>
      </c>
      <c r="AH112" s="8"/>
      <c r="AI112" s="6">
        <v>0</v>
      </c>
      <c r="AJ112" s="7" t="str">
        <f>IFERROR(AI112/AI446, "NA")</f>
        <v>NA</v>
      </c>
      <c r="AK112" s="6"/>
      <c r="AL112" s="9">
        <f t="shared" si="12"/>
        <v>0</v>
      </c>
      <c r="AM112" s="7" t="str">
        <f>IFERROR(AL112/AL446, "NA")</f>
        <v>NA</v>
      </c>
      <c r="AN112" s="6"/>
      <c r="AO112" s="6">
        <v>0</v>
      </c>
      <c r="AP112" s="7" t="str">
        <f>IFERROR(AO112/AO446, "NA")</f>
        <v>NA</v>
      </c>
      <c r="AQ112" s="6"/>
      <c r="AR112" s="9">
        <f t="shared" si="13"/>
        <v>0</v>
      </c>
    </row>
    <row r="113" spans="1:44" ht="16.5" hidden="1" customHeight="1" x14ac:dyDescent="0.3">
      <c r="A113" s="35" t="s">
        <v>537</v>
      </c>
      <c r="B113" s="6">
        <v>0</v>
      </c>
      <c r="C113" s="7" t="str">
        <f>IFERROR(B113/B446, "NA")</f>
        <v>NA</v>
      </c>
      <c r="D113" s="8"/>
      <c r="E113" s="6">
        <v>0</v>
      </c>
      <c r="F113" s="7" t="str">
        <f>IFERROR(E113/E446, "NA")</f>
        <v>NA</v>
      </c>
      <c r="G113" s="8"/>
      <c r="H113" s="6">
        <v>0</v>
      </c>
      <c r="I113" s="7" t="str">
        <f>IFERROR(H113/H446, "NA")</f>
        <v>NA</v>
      </c>
      <c r="J113" s="8"/>
      <c r="K113" s="6">
        <v>0</v>
      </c>
      <c r="L113" s="7" t="str">
        <f>IFERROR(K113/K446, "NA")</f>
        <v>NA</v>
      </c>
      <c r="M113" s="8"/>
      <c r="N113" s="6">
        <v>0</v>
      </c>
      <c r="O113" s="7" t="str">
        <f>IFERROR(N113/N446, "NA")</f>
        <v>NA</v>
      </c>
      <c r="P113" s="8"/>
      <c r="Q113" s="6">
        <v>0</v>
      </c>
      <c r="R113" s="7" t="str">
        <f>IFERROR(Q113/Q446, "NA")</f>
        <v>NA</v>
      </c>
      <c r="S113" s="8"/>
      <c r="T113" s="6">
        <v>0</v>
      </c>
      <c r="U113" s="7" t="str">
        <f>IFERROR(T113/T446, "NA")</f>
        <v>NA</v>
      </c>
      <c r="V113" s="8"/>
      <c r="W113" s="6">
        <v>0</v>
      </c>
      <c r="X113" s="7" t="str">
        <f>IFERROR(W113/W446, "NA")</f>
        <v>NA</v>
      </c>
      <c r="Y113" s="8"/>
      <c r="Z113" s="6">
        <v>0</v>
      </c>
      <c r="AA113" s="7" t="str">
        <f>IFERROR(Z113/Z446, "NA")</f>
        <v>NA</v>
      </c>
      <c r="AB113" s="8"/>
      <c r="AC113" s="6">
        <v>0</v>
      </c>
      <c r="AD113" s="7" t="str">
        <f>IFERROR(AC113/AC446, "NA")</f>
        <v>NA</v>
      </c>
      <c r="AE113" s="8"/>
      <c r="AF113" s="6">
        <v>0</v>
      </c>
      <c r="AG113" s="7" t="str">
        <f>IFERROR(AF113/AF446, "NA")</f>
        <v>NA</v>
      </c>
      <c r="AH113" s="8"/>
      <c r="AI113" s="6">
        <v>0</v>
      </c>
      <c r="AJ113" s="7" t="str">
        <f>IFERROR(AI113/AI446, "NA")</f>
        <v>NA</v>
      </c>
      <c r="AK113" s="6"/>
      <c r="AL113" s="9">
        <f t="shared" si="12"/>
        <v>0</v>
      </c>
      <c r="AM113" s="7" t="str">
        <f>IFERROR(AL113/AL446, "NA")</f>
        <v>NA</v>
      </c>
      <c r="AN113" s="6"/>
      <c r="AO113" s="6">
        <v>0</v>
      </c>
      <c r="AP113" s="7" t="str">
        <f>IFERROR(AO113/AO446, "NA")</f>
        <v>NA</v>
      </c>
      <c r="AQ113" s="6"/>
      <c r="AR113" s="9">
        <f t="shared" si="13"/>
        <v>0</v>
      </c>
    </row>
    <row r="114" spans="1:44" ht="16.5" hidden="1" customHeight="1" x14ac:dyDescent="0.3">
      <c r="A114" s="35" t="s">
        <v>538</v>
      </c>
      <c r="B114" s="6">
        <v>0</v>
      </c>
      <c r="C114" s="7" t="str">
        <f>IFERROR(B114/B446, "NA")</f>
        <v>NA</v>
      </c>
      <c r="D114" s="8"/>
      <c r="E114" s="6">
        <v>0</v>
      </c>
      <c r="F114" s="7" t="str">
        <f>IFERROR(E114/E446, "NA")</f>
        <v>NA</v>
      </c>
      <c r="G114" s="8"/>
      <c r="H114" s="6">
        <v>0</v>
      </c>
      <c r="I114" s="7" t="str">
        <f>IFERROR(H114/H446, "NA")</f>
        <v>NA</v>
      </c>
      <c r="J114" s="8"/>
      <c r="K114" s="6">
        <v>0</v>
      </c>
      <c r="L114" s="7" t="str">
        <f>IFERROR(K114/K446, "NA")</f>
        <v>NA</v>
      </c>
      <c r="M114" s="8"/>
      <c r="N114" s="6">
        <v>0</v>
      </c>
      <c r="O114" s="7" t="str">
        <f>IFERROR(N114/N446, "NA")</f>
        <v>NA</v>
      </c>
      <c r="P114" s="8"/>
      <c r="Q114" s="6">
        <v>0</v>
      </c>
      <c r="R114" s="7" t="str">
        <f>IFERROR(Q114/Q446, "NA")</f>
        <v>NA</v>
      </c>
      <c r="S114" s="8"/>
      <c r="T114" s="6">
        <v>0</v>
      </c>
      <c r="U114" s="7" t="str">
        <f>IFERROR(T114/T446, "NA")</f>
        <v>NA</v>
      </c>
      <c r="V114" s="8"/>
      <c r="W114" s="6">
        <v>0</v>
      </c>
      <c r="X114" s="7" t="str">
        <f>IFERROR(W114/W446, "NA")</f>
        <v>NA</v>
      </c>
      <c r="Y114" s="8"/>
      <c r="Z114" s="6">
        <v>0</v>
      </c>
      <c r="AA114" s="7" t="str">
        <f>IFERROR(Z114/Z446, "NA")</f>
        <v>NA</v>
      </c>
      <c r="AB114" s="8"/>
      <c r="AC114" s="6">
        <v>0</v>
      </c>
      <c r="AD114" s="7" t="str">
        <f>IFERROR(AC114/AC446, "NA")</f>
        <v>NA</v>
      </c>
      <c r="AE114" s="8"/>
      <c r="AF114" s="6">
        <v>0</v>
      </c>
      <c r="AG114" s="7" t="str">
        <f>IFERROR(AF114/AF446, "NA")</f>
        <v>NA</v>
      </c>
      <c r="AH114" s="8"/>
      <c r="AI114" s="6">
        <v>0</v>
      </c>
      <c r="AJ114" s="7" t="str">
        <f>IFERROR(AI114/AI446, "NA")</f>
        <v>NA</v>
      </c>
      <c r="AK114" s="6"/>
      <c r="AL114" s="9">
        <f t="shared" si="12"/>
        <v>0</v>
      </c>
      <c r="AM114" s="7" t="str">
        <f>IFERROR(AL114/AL446, "NA")</f>
        <v>NA</v>
      </c>
      <c r="AN114" s="6"/>
      <c r="AO114" s="6">
        <v>0</v>
      </c>
      <c r="AP114" s="7" t="str">
        <f>IFERROR(AO114/AO446, "NA")</f>
        <v>NA</v>
      </c>
      <c r="AQ114" s="6"/>
      <c r="AR114" s="9">
        <f t="shared" si="13"/>
        <v>0</v>
      </c>
    </row>
    <row r="115" spans="1:44" ht="16.5" hidden="1" customHeight="1" x14ac:dyDescent="0.3">
      <c r="A115" s="35" t="s">
        <v>539</v>
      </c>
      <c r="B115" s="6">
        <v>0</v>
      </c>
      <c r="C115" s="7" t="str">
        <f>IFERROR(B115/B446, "NA")</f>
        <v>NA</v>
      </c>
      <c r="D115" s="8"/>
      <c r="E115" s="6">
        <v>0</v>
      </c>
      <c r="F115" s="7" t="str">
        <f>IFERROR(E115/E446, "NA")</f>
        <v>NA</v>
      </c>
      <c r="G115" s="8"/>
      <c r="H115" s="6">
        <v>0</v>
      </c>
      <c r="I115" s="7" t="str">
        <f>IFERROR(H115/H446, "NA")</f>
        <v>NA</v>
      </c>
      <c r="J115" s="8"/>
      <c r="K115" s="6">
        <v>0</v>
      </c>
      <c r="L115" s="7" t="str">
        <f>IFERROR(K115/K446, "NA")</f>
        <v>NA</v>
      </c>
      <c r="M115" s="8"/>
      <c r="N115" s="6">
        <v>0</v>
      </c>
      <c r="O115" s="7" t="str">
        <f>IFERROR(N115/N446, "NA")</f>
        <v>NA</v>
      </c>
      <c r="P115" s="8"/>
      <c r="Q115" s="6">
        <v>0</v>
      </c>
      <c r="R115" s="7" t="str">
        <f>IFERROR(Q115/Q446, "NA")</f>
        <v>NA</v>
      </c>
      <c r="S115" s="8"/>
      <c r="T115" s="6">
        <v>0</v>
      </c>
      <c r="U115" s="7" t="str">
        <f>IFERROR(T115/T446, "NA")</f>
        <v>NA</v>
      </c>
      <c r="V115" s="8"/>
      <c r="W115" s="6">
        <v>0</v>
      </c>
      <c r="X115" s="7" t="str">
        <f>IFERROR(W115/W446, "NA")</f>
        <v>NA</v>
      </c>
      <c r="Y115" s="8"/>
      <c r="Z115" s="6">
        <v>0</v>
      </c>
      <c r="AA115" s="7" t="str">
        <f>IFERROR(Z115/Z446, "NA")</f>
        <v>NA</v>
      </c>
      <c r="AB115" s="8"/>
      <c r="AC115" s="6">
        <v>0</v>
      </c>
      <c r="AD115" s="7" t="str">
        <f>IFERROR(AC115/AC446, "NA")</f>
        <v>NA</v>
      </c>
      <c r="AE115" s="8"/>
      <c r="AF115" s="6">
        <v>0</v>
      </c>
      <c r="AG115" s="7" t="str">
        <f>IFERROR(AF115/AF446, "NA")</f>
        <v>NA</v>
      </c>
      <c r="AH115" s="8"/>
      <c r="AI115" s="6">
        <v>0</v>
      </c>
      <c r="AJ115" s="7" t="str">
        <f>IFERROR(AI115/AI446, "NA")</f>
        <v>NA</v>
      </c>
      <c r="AK115" s="6"/>
      <c r="AL115" s="9">
        <f t="shared" si="12"/>
        <v>0</v>
      </c>
      <c r="AM115" s="7" t="str">
        <f>IFERROR(AL115/AL446, "NA")</f>
        <v>NA</v>
      </c>
      <c r="AN115" s="6"/>
      <c r="AO115" s="6">
        <v>0</v>
      </c>
      <c r="AP115" s="7" t="str">
        <f>IFERROR(AO115/AO446, "NA")</f>
        <v>NA</v>
      </c>
      <c r="AQ115" s="6"/>
      <c r="AR115" s="9">
        <f t="shared" si="13"/>
        <v>0</v>
      </c>
    </row>
    <row r="116" spans="1:44" ht="16.5" hidden="1" customHeight="1" x14ac:dyDescent="0.3">
      <c r="A116" s="35" t="s">
        <v>540</v>
      </c>
      <c r="B116" s="6">
        <v>0</v>
      </c>
      <c r="C116" s="7" t="str">
        <f>IFERROR(B116/B446, "NA")</f>
        <v>NA</v>
      </c>
      <c r="D116" s="8"/>
      <c r="E116" s="6">
        <v>0</v>
      </c>
      <c r="F116" s="7" t="str">
        <f>IFERROR(E116/E446, "NA")</f>
        <v>NA</v>
      </c>
      <c r="G116" s="8"/>
      <c r="H116" s="6">
        <v>0</v>
      </c>
      <c r="I116" s="7" t="str">
        <f>IFERROR(H116/H446, "NA")</f>
        <v>NA</v>
      </c>
      <c r="J116" s="8"/>
      <c r="K116" s="6">
        <v>0</v>
      </c>
      <c r="L116" s="7" t="str">
        <f>IFERROR(K116/K446, "NA")</f>
        <v>NA</v>
      </c>
      <c r="M116" s="8"/>
      <c r="N116" s="6">
        <v>0</v>
      </c>
      <c r="O116" s="7" t="str">
        <f>IFERROR(N116/N446, "NA")</f>
        <v>NA</v>
      </c>
      <c r="P116" s="8"/>
      <c r="Q116" s="6">
        <v>0</v>
      </c>
      <c r="R116" s="7" t="str">
        <f>IFERROR(Q116/Q446, "NA")</f>
        <v>NA</v>
      </c>
      <c r="S116" s="8"/>
      <c r="T116" s="6">
        <v>0</v>
      </c>
      <c r="U116" s="7" t="str">
        <f>IFERROR(T116/T446, "NA")</f>
        <v>NA</v>
      </c>
      <c r="V116" s="8"/>
      <c r="W116" s="6">
        <v>0</v>
      </c>
      <c r="X116" s="7" t="str">
        <f>IFERROR(W116/W446, "NA")</f>
        <v>NA</v>
      </c>
      <c r="Y116" s="8"/>
      <c r="Z116" s="6">
        <v>0</v>
      </c>
      <c r="AA116" s="7" t="str">
        <f>IFERROR(Z116/Z446, "NA")</f>
        <v>NA</v>
      </c>
      <c r="AB116" s="8"/>
      <c r="AC116" s="6">
        <v>0</v>
      </c>
      <c r="AD116" s="7" t="str">
        <f>IFERROR(AC116/AC446, "NA")</f>
        <v>NA</v>
      </c>
      <c r="AE116" s="8"/>
      <c r="AF116" s="6">
        <v>0</v>
      </c>
      <c r="AG116" s="7" t="str">
        <f>IFERROR(AF116/AF446, "NA")</f>
        <v>NA</v>
      </c>
      <c r="AH116" s="8"/>
      <c r="AI116" s="6">
        <v>0</v>
      </c>
      <c r="AJ116" s="7" t="str">
        <f>IFERROR(AI116/AI446, "NA")</f>
        <v>NA</v>
      </c>
      <c r="AK116" s="6"/>
      <c r="AL116" s="9">
        <f t="shared" si="12"/>
        <v>0</v>
      </c>
      <c r="AM116" s="7" t="str">
        <f>IFERROR(AL116/AL446, "NA")</f>
        <v>NA</v>
      </c>
      <c r="AN116" s="6"/>
      <c r="AO116" s="6">
        <v>0</v>
      </c>
      <c r="AP116" s="7" t="str">
        <f>IFERROR(AO116/AO446, "NA")</f>
        <v>NA</v>
      </c>
      <c r="AQ116" s="6"/>
      <c r="AR116" s="9">
        <f t="shared" si="13"/>
        <v>0</v>
      </c>
    </row>
    <row r="117" spans="1:44" ht="16.5" hidden="1" customHeight="1" x14ac:dyDescent="0.3">
      <c r="A117" s="35" t="s">
        <v>541</v>
      </c>
      <c r="B117" s="6">
        <v>0</v>
      </c>
      <c r="C117" s="7" t="str">
        <f>IFERROR(B117/B446, "NA")</f>
        <v>NA</v>
      </c>
      <c r="D117" s="8"/>
      <c r="E117" s="6">
        <v>0</v>
      </c>
      <c r="F117" s="7" t="str">
        <f>IFERROR(E117/E446, "NA")</f>
        <v>NA</v>
      </c>
      <c r="G117" s="8"/>
      <c r="H117" s="6">
        <v>0</v>
      </c>
      <c r="I117" s="7" t="str">
        <f>IFERROR(H117/H446, "NA")</f>
        <v>NA</v>
      </c>
      <c r="J117" s="8"/>
      <c r="K117" s="6">
        <v>0</v>
      </c>
      <c r="L117" s="7" t="str">
        <f>IFERROR(K117/K446, "NA")</f>
        <v>NA</v>
      </c>
      <c r="M117" s="8"/>
      <c r="N117" s="6">
        <v>0</v>
      </c>
      <c r="O117" s="7" t="str">
        <f>IFERROR(N117/N446, "NA")</f>
        <v>NA</v>
      </c>
      <c r="P117" s="8"/>
      <c r="Q117" s="6">
        <v>0</v>
      </c>
      <c r="R117" s="7" t="str">
        <f>IFERROR(Q117/Q446, "NA")</f>
        <v>NA</v>
      </c>
      <c r="S117" s="8"/>
      <c r="T117" s="6">
        <v>0</v>
      </c>
      <c r="U117" s="7" t="str">
        <f>IFERROR(T117/T446, "NA")</f>
        <v>NA</v>
      </c>
      <c r="V117" s="8"/>
      <c r="W117" s="6">
        <v>0</v>
      </c>
      <c r="X117" s="7" t="str">
        <f>IFERROR(W117/W446, "NA")</f>
        <v>NA</v>
      </c>
      <c r="Y117" s="8"/>
      <c r="Z117" s="6">
        <v>0</v>
      </c>
      <c r="AA117" s="7" t="str">
        <f>IFERROR(Z117/Z446, "NA")</f>
        <v>NA</v>
      </c>
      <c r="AB117" s="8"/>
      <c r="AC117" s="6">
        <v>0</v>
      </c>
      <c r="AD117" s="7" t="str">
        <f>IFERROR(AC117/AC446, "NA")</f>
        <v>NA</v>
      </c>
      <c r="AE117" s="8"/>
      <c r="AF117" s="6">
        <v>0</v>
      </c>
      <c r="AG117" s="7" t="str">
        <f>IFERROR(AF117/AF446, "NA")</f>
        <v>NA</v>
      </c>
      <c r="AH117" s="8"/>
      <c r="AI117" s="6">
        <v>0</v>
      </c>
      <c r="AJ117" s="7" t="str">
        <f>IFERROR(AI117/AI446, "NA")</f>
        <v>NA</v>
      </c>
      <c r="AK117" s="6"/>
      <c r="AL117" s="9">
        <f t="shared" si="12"/>
        <v>0</v>
      </c>
      <c r="AM117" s="7" t="str">
        <f>IFERROR(AL117/AL446, "NA")</f>
        <v>NA</v>
      </c>
      <c r="AN117" s="6"/>
      <c r="AO117" s="6">
        <v>0</v>
      </c>
      <c r="AP117" s="7" t="str">
        <f>IFERROR(AO117/AO446, "NA")</f>
        <v>NA</v>
      </c>
      <c r="AQ117" s="6"/>
      <c r="AR117" s="9">
        <f t="shared" si="13"/>
        <v>0</v>
      </c>
    </row>
    <row r="118" spans="1:44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0</v>
      </c>
      <c r="C118" s="12" t="str">
        <f>IFERROR(B118/B446, "NA")</f>
        <v>NA</v>
      </c>
      <c r="D118" s="2"/>
      <c r="E118" s="11">
        <f>IFERROR(E94+E95+E96+E97+E98+E99+E100+E101+E102+E103+E104+E105+E106+E107+E108+E109+E110+E111+E112+E113+E114+E115+E116+E117, "NA")</f>
        <v>0</v>
      </c>
      <c r="F118" s="12" t="str">
        <f>IFERROR(E118/E446, "NA")</f>
        <v>NA</v>
      </c>
      <c r="G118" s="2"/>
      <c r="H118" s="11">
        <f>IFERROR(H94+H95+H96+H97+H98+H99+H100+H101+H102+H103+H104+H105+H106+H107+H108+H109+H110+H111+H112+H113+H114+H115+H116+H117, "NA")</f>
        <v>0</v>
      </c>
      <c r="I118" s="12" t="str">
        <f>IFERROR(H118/H446, "NA")</f>
        <v>NA</v>
      </c>
      <c r="J118" s="2"/>
      <c r="K118" s="11">
        <f>IFERROR(K94+K95+K96+K97+K98+K99+K100+K101+K102+K103+K104+K105+K106+K107+K108+K109+K110+K111+K112+K113+K114+K115+K116+K117, "NA")</f>
        <v>0</v>
      </c>
      <c r="L118" s="12" t="str">
        <f>IFERROR(K118/K446, "NA")</f>
        <v>NA</v>
      </c>
      <c r="M118" s="2"/>
      <c r="N118" s="11">
        <f>IFERROR(N94+N95+N96+N97+N98+N99+N100+N101+N102+N103+N104+N105+N106+N107+N108+N109+N110+N111+N112+N113+N114+N115+N116+N117, "NA")</f>
        <v>0</v>
      </c>
      <c r="O118" s="12" t="str">
        <f>IFERROR(N118/N446, "NA")</f>
        <v>NA</v>
      </c>
      <c r="P118" s="2"/>
      <c r="Q118" s="11">
        <f>IFERROR(Q94+Q95+Q96+Q97+Q98+Q99+Q100+Q101+Q102+Q103+Q104+Q105+Q106+Q107+Q108+Q109+Q110+Q111+Q112+Q113+Q114+Q115+Q116+Q117, "NA")</f>
        <v>0</v>
      </c>
      <c r="R118" s="12" t="str">
        <f>IFERROR(Q118/Q446, "NA")</f>
        <v>NA</v>
      </c>
      <c r="S118" s="2"/>
      <c r="T118" s="11">
        <f>IFERROR(T94+T95+T96+T97+T98+T99+T100+T101+T102+T103+T104+T105+T106+T107+T108+T109+T110+T111+T112+T113+T114+T115+T116+T117, "NA")</f>
        <v>0</v>
      </c>
      <c r="U118" s="12" t="str">
        <f>IFERROR(T118/T446, "NA")</f>
        <v>NA</v>
      </c>
      <c r="V118" s="2"/>
      <c r="W118" s="11">
        <f>IFERROR(W94+W95+W96+W97+W98+W99+W100+W101+W102+W103+W104+W105+W106+W107+W108+W109+W110+W111+W112+W113+W114+W115+W116+W117, "NA")</f>
        <v>0</v>
      </c>
      <c r="X118" s="12" t="str">
        <f>IFERROR(W118/W446, "NA")</f>
        <v>NA</v>
      </c>
      <c r="Y118" s="2"/>
      <c r="Z118" s="11">
        <f>IFERROR(Z94+Z95+Z96+Z97+Z98+Z99+Z100+Z101+Z102+Z103+Z104+Z105+Z106+Z107+Z108+Z109+Z110+Z111+Z112+Z113+Z114+Z115+Z116+Z117, "NA")</f>
        <v>0</v>
      </c>
      <c r="AA118" s="12" t="str">
        <f>IFERROR(Z118/Z446, "NA")</f>
        <v>NA</v>
      </c>
      <c r="AB118" s="2"/>
      <c r="AC118" s="11">
        <f>IFERROR(AC94+AC95+AC96+AC97+AC98+AC99+AC100+AC101+AC102+AC103+AC104+AC105+AC106+AC107+AC108+AC109+AC110+AC111+AC112+AC113+AC114+AC115+AC116+AC117, "NA")</f>
        <v>0</v>
      </c>
      <c r="AD118" s="12" t="str">
        <f>IFERROR(AC118/AC446, "NA")</f>
        <v>NA</v>
      </c>
      <c r="AE118" s="2"/>
      <c r="AF118" s="11">
        <f>IFERROR(AF94+AF95+AF96+AF97+AF98+AF99+AF100+AF101+AF102+AF103+AF104+AF105+AF106+AF107+AF108+AF109+AF110+AF111+AF112+AF113+AF114+AF115+AF116+AF117, "NA")</f>
        <v>0</v>
      </c>
      <c r="AG118" s="12" t="str">
        <f>IFERROR(AF118/AF446, "NA")</f>
        <v>NA</v>
      </c>
      <c r="AH118" s="2"/>
      <c r="AI118" s="11">
        <f>IFERROR(AI94+AI95+AI96+AI97+AI98+AI99+AI100+AI101+AI102+AI103+AI104+AI105+AI106+AI107+AI108+AI109+AI110+AI111+AI112+AI113+AI114+AI115+AI116+AI117, "NA")</f>
        <v>0</v>
      </c>
      <c r="AJ118" s="12" t="str">
        <f>IFERROR(AI118/AI446, "NA")</f>
        <v>NA</v>
      </c>
      <c r="AK118" s="2"/>
      <c r="AL118" s="11">
        <f t="shared" si="12"/>
        <v>0</v>
      </c>
      <c r="AM118" s="12" t="str">
        <f>IFERROR(AL118/AL446, "NA")</f>
        <v>NA</v>
      </c>
      <c r="AN118" s="2"/>
      <c r="AO118" s="11">
        <f>IFERROR(AO94+AO95+AO96+AO97+AO98+AO99+AO100+AO101+AO102+AO103+AO104+AO105+AO106+AO107+AO108+AO109+AO110+AO111+AO112+AO113+AO114+AO115+AO116+AO117, "NA")</f>
        <v>0</v>
      </c>
      <c r="AP118" s="12" t="str">
        <f>IFERROR(AO118/AO446, "NA")</f>
        <v>NA</v>
      </c>
      <c r="AQ118" s="2"/>
      <c r="AR118" s="11">
        <f t="shared" si="13"/>
        <v>0</v>
      </c>
    </row>
    <row r="119" spans="1:44" ht="16.5" hidden="1" customHeight="1" x14ac:dyDescent="0.3">
      <c r="A119" s="33" t="s">
        <v>542</v>
      </c>
      <c r="B119" s="6">
        <v>0</v>
      </c>
      <c r="C119" s="7" t="str">
        <f>IFERROR(B119/B446, "NA")</f>
        <v>NA</v>
      </c>
      <c r="D119" s="8"/>
      <c r="E119" s="6">
        <v>0</v>
      </c>
      <c r="F119" s="7" t="str">
        <f>IFERROR(E119/E446, "NA")</f>
        <v>NA</v>
      </c>
      <c r="G119" s="8"/>
      <c r="H119" s="6">
        <v>0</v>
      </c>
      <c r="I119" s="7" t="str">
        <f>IFERROR(H119/H446, "NA")</f>
        <v>NA</v>
      </c>
      <c r="J119" s="8"/>
      <c r="K119" s="6">
        <v>0</v>
      </c>
      <c r="L119" s="7" t="str">
        <f>IFERROR(K119/K446, "NA")</f>
        <v>NA</v>
      </c>
      <c r="M119" s="8"/>
      <c r="N119" s="6">
        <v>0</v>
      </c>
      <c r="O119" s="7" t="str">
        <f>IFERROR(N119/N446, "NA")</f>
        <v>NA</v>
      </c>
      <c r="P119" s="8"/>
      <c r="Q119" s="6">
        <v>0</v>
      </c>
      <c r="R119" s="7" t="str">
        <f>IFERROR(Q119/Q446, "NA")</f>
        <v>NA</v>
      </c>
      <c r="S119" s="8"/>
      <c r="T119" s="6">
        <v>0</v>
      </c>
      <c r="U119" s="7" t="str">
        <f>IFERROR(T119/T446, "NA")</f>
        <v>NA</v>
      </c>
      <c r="V119" s="8"/>
      <c r="W119" s="6">
        <v>0</v>
      </c>
      <c r="X119" s="7" t="str">
        <f>IFERROR(W119/W446, "NA")</f>
        <v>NA</v>
      </c>
      <c r="Y119" s="8"/>
      <c r="Z119" s="6">
        <v>0</v>
      </c>
      <c r="AA119" s="7" t="str">
        <f>IFERROR(Z119/Z446, "NA")</f>
        <v>NA</v>
      </c>
      <c r="AB119" s="8"/>
      <c r="AC119" s="6">
        <v>0</v>
      </c>
      <c r="AD119" s="7" t="str">
        <f>IFERROR(AC119/AC446, "NA")</f>
        <v>NA</v>
      </c>
      <c r="AE119" s="8"/>
      <c r="AF119" s="6">
        <v>0</v>
      </c>
      <c r="AG119" s="7" t="str">
        <f>IFERROR(AF119/AF446, "NA")</f>
        <v>NA</v>
      </c>
      <c r="AH119" s="8"/>
      <c r="AI119" s="6">
        <v>0</v>
      </c>
      <c r="AJ119" s="7" t="str">
        <f>IFERROR(AI119/AI446, "NA")</f>
        <v>NA</v>
      </c>
      <c r="AK119" s="6"/>
      <c r="AL119" s="9">
        <f t="shared" si="12"/>
        <v>0</v>
      </c>
      <c r="AM119" s="7" t="str">
        <f>IFERROR(AL119/AL446, "NA")</f>
        <v>NA</v>
      </c>
      <c r="AN119" s="6"/>
      <c r="AO119" s="6">
        <v>0</v>
      </c>
      <c r="AP119" s="7" t="str">
        <f>IFERROR(AO119/AO446, "NA")</f>
        <v>NA</v>
      </c>
      <c r="AQ119" s="6"/>
      <c r="AR119" s="9">
        <f t="shared" si="13"/>
        <v>0</v>
      </c>
    </row>
    <row r="120" spans="1:44" ht="16.5" hidden="1" customHeight="1" x14ac:dyDescent="0.3">
      <c r="A120" s="33" t="s">
        <v>543</v>
      </c>
      <c r="B120" s="6">
        <v>0</v>
      </c>
      <c r="C120" s="7" t="str">
        <f>IFERROR(B120/B446, "NA")</f>
        <v>NA</v>
      </c>
      <c r="D120" s="8"/>
      <c r="E120" s="6">
        <v>0</v>
      </c>
      <c r="F120" s="7" t="str">
        <f>IFERROR(E120/E446, "NA")</f>
        <v>NA</v>
      </c>
      <c r="G120" s="8"/>
      <c r="H120" s="6">
        <v>0</v>
      </c>
      <c r="I120" s="7" t="str">
        <f>IFERROR(H120/H446, "NA")</f>
        <v>NA</v>
      </c>
      <c r="J120" s="8"/>
      <c r="K120" s="6">
        <v>0</v>
      </c>
      <c r="L120" s="7" t="str">
        <f>IFERROR(K120/K446, "NA")</f>
        <v>NA</v>
      </c>
      <c r="M120" s="8"/>
      <c r="N120" s="6">
        <v>0</v>
      </c>
      <c r="O120" s="7" t="str">
        <f>IFERROR(N120/N446, "NA")</f>
        <v>NA</v>
      </c>
      <c r="P120" s="8"/>
      <c r="Q120" s="6">
        <v>0</v>
      </c>
      <c r="R120" s="7" t="str">
        <f>IFERROR(Q120/Q446, "NA")</f>
        <v>NA</v>
      </c>
      <c r="S120" s="8"/>
      <c r="T120" s="6">
        <v>0</v>
      </c>
      <c r="U120" s="7" t="str">
        <f>IFERROR(T120/T446, "NA")</f>
        <v>NA</v>
      </c>
      <c r="V120" s="8"/>
      <c r="W120" s="6">
        <v>0</v>
      </c>
      <c r="X120" s="7" t="str">
        <f>IFERROR(W120/W446, "NA")</f>
        <v>NA</v>
      </c>
      <c r="Y120" s="8"/>
      <c r="Z120" s="6">
        <v>0</v>
      </c>
      <c r="AA120" s="7" t="str">
        <f>IFERROR(Z120/Z446, "NA")</f>
        <v>NA</v>
      </c>
      <c r="AB120" s="8"/>
      <c r="AC120" s="6">
        <v>0</v>
      </c>
      <c r="AD120" s="7" t="str">
        <f>IFERROR(AC120/AC446, "NA")</f>
        <v>NA</v>
      </c>
      <c r="AE120" s="8"/>
      <c r="AF120" s="6">
        <v>0</v>
      </c>
      <c r="AG120" s="7" t="str">
        <f>IFERROR(AF120/AF446, "NA")</f>
        <v>NA</v>
      </c>
      <c r="AH120" s="8"/>
      <c r="AI120" s="6">
        <v>0</v>
      </c>
      <c r="AJ120" s="7" t="str">
        <f>IFERROR(AI120/AI446, "NA")</f>
        <v>NA</v>
      </c>
      <c r="AK120" s="6"/>
      <c r="AL120" s="9">
        <f t="shared" si="12"/>
        <v>0</v>
      </c>
      <c r="AM120" s="7" t="str">
        <f>IFERROR(AL120/AL446, "NA")</f>
        <v>NA</v>
      </c>
      <c r="AN120" s="6"/>
      <c r="AO120" s="6">
        <v>0</v>
      </c>
      <c r="AP120" s="7" t="str">
        <f>IFERROR(AO120/AO446, "NA")</f>
        <v>NA</v>
      </c>
      <c r="AQ120" s="6"/>
      <c r="AR120" s="9">
        <f t="shared" si="13"/>
        <v>0</v>
      </c>
    </row>
    <row r="121" spans="1:44" ht="16.5" hidden="1" customHeight="1" x14ac:dyDescent="0.3">
      <c r="A121" s="33" t="s">
        <v>544</v>
      </c>
      <c r="B121" s="6">
        <v>0</v>
      </c>
      <c r="C121" s="7" t="str">
        <f>IFERROR(B121/B446, "NA")</f>
        <v>NA</v>
      </c>
      <c r="D121" s="8"/>
      <c r="E121" s="6">
        <v>0</v>
      </c>
      <c r="F121" s="7" t="str">
        <f>IFERROR(E121/E446, "NA")</f>
        <v>NA</v>
      </c>
      <c r="G121" s="8"/>
      <c r="H121" s="6">
        <v>0</v>
      </c>
      <c r="I121" s="7" t="str">
        <f>IFERROR(H121/H446, "NA")</f>
        <v>NA</v>
      </c>
      <c r="J121" s="8"/>
      <c r="K121" s="6">
        <v>0</v>
      </c>
      <c r="L121" s="7" t="str">
        <f>IFERROR(K121/K446, "NA")</f>
        <v>NA</v>
      </c>
      <c r="M121" s="8"/>
      <c r="N121" s="6">
        <v>0</v>
      </c>
      <c r="O121" s="7" t="str">
        <f>IFERROR(N121/N446, "NA")</f>
        <v>NA</v>
      </c>
      <c r="P121" s="8"/>
      <c r="Q121" s="6">
        <v>0</v>
      </c>
      <c r="R121" s="7" t="str">
        <f>IFERROR(Q121/Q446, "NA")</f>
        <v>NA</v>
      </c>
      <c r="S121" s="8"/>
      <c r="T121" s="6">
        <v>0</v>
      </c>
      <c r="U121" s="7" t="str">
        <f>IFERROR(T121/T446, "NA")</f>
        <v>NA</v>
      </c>
      <c r="V121" s="8"/>
      <c r="W121" s="6">
        <v>0</v>
      </c>
      <c r="X121" s="7" t="str">
        <f>IFERROR(W121/W446, "NA")</f>
        <v>NA</v>
      </c>
      <c r="Y121" s="8"/>
      <c r="Z121" s="6">
        <v>0</v>
      </c>
      <c r="AA121" s="7" t="str">
        <f>IFERROR(Z121/Z446, "NA")</f>
        <v>NA</v>
      </c>
      <c r="AB121" s="8"/>
      <c r="AC121" s="6">
        <v>0</v>
      </c>
      <c r="AD121" s="7" t="str">
        <f>IFERROR(AC121/AC446, "NA")</f>
        <v>NA</v>
      </c>
      <c r="AE121" s="8"/>
      <c r="AF121" s="6">
        <v>0</v>
      </c>
      <c r="AG121" s="7" t="str">
        <f>IFERROR(AF121/AF446, "NA")</f>
        <v>NA</v>
      </c>
      <c r="AH121" s="8"/>
      <c r="AI121" s="6">
        <v>0</v>
      </c>
      <c r="AJ121" s="7" t="str">
        <f>IFERROR(AI121/AI446, "NA")</f>
        <v>NA</v>
      </c>
      <c r="AK121" s="6"/>
      <c r="AL121" s="9">
        <f t="shared" si="12"/>
        <v>0</v>
      </c>
      <c r="AM121" s="7" t="str">
        <f>IFERROR(AL121/AL446, "NA")</f>
        <v>NA</v>
      </c>
      <c r="AN121" s="6"/>
      <c r="AO121" s="6">
        <v>0</v>
      </c>
      <c r="AP121" s="7" t="str">
        <f>IFERROR(AO121/AO446, "NA")</f>
        <v>NA</v>
      </c>
      <c r="AQ121" s="6"/>
      <c r="AR121" s="9">
        <f t="shared" si="13"/>
        <v>0</v>
      </c>
    </row>
    <row r="122" spans="1:44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0</v>
      </c>
      <c r="C122" s="12" t="str">
        <f>IFERROR(B122/B446, "NA")</f>
        <v>NA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0</v>
      </c>
      <c r="F122" s="12" t="str">
        <f>IFERROR(E122/E446, "NA")</f>
        <v>NA</v>
      </c>
      <c r="G122" s="2"/>
      <c r="H122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, "NA")</f>
        <v>0</v>
      </c>
      <c r="I122" s="12" t="str">
        <f>IFERROR(H122/H446, "NA")</f>
        <v>NA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0</v>
      </c>
      <c r="L122" s="12" t="str">
        <f>IFERROR(K122/K446, "NA")</f>
        <v>NA</v>
      </c>
      <c r="M122" s="2"/>
      <c r="N122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, "NA")</f>
        <v>0</v>
      </c>
      <c r="O122" s="12" t="str">
        <f>IFERROR(N122/N446, "NA")</f>
        <v>NA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0</v>
      </c>
      <c r="R122" s="12" t="str">
        <f>IFERROR(Q122/Q446, "NA")</f>
        <v>NA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0</v>
      </c>
      <c r="U122" s="12" t="str">
        <f>IFERROR(T122/T446, "NA")</f>
        <v>NA</v>
      </c>
      <c r="V122" s="2"/>
      <c r="W122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, "NA")</f>
        <v>0</v>
      </c>
      <c r="X122" s="12" t="str">
        <f>IFERROR(W122/W446, "NA")</f>
        <v>NA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0</v>
      </c>
      <c r="AA122" s="12" t="str">
        <f>IFERROR(Z122/Z446, "NA")</f>
        <v>NA</v>
      </c>
      <c r="AB122" s="2"/>
      <c r="AC122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, "NA")</f>
        <v>0</v>
      </c>
      <c r="AD122" s="12" t="str">
        <f>IFERROR(AC122/AC446, "NA")</f>
        <v>NA</v>
      </c>
      <c r="AE122" s="2"/>
      <c r="AF122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, "NA")</f>
        <v>0</v>
      </c>
      <c r="AG122" s="12" t="str">
        <f>IFERROR(AF122/AF446, "NA")</f>
        <v>NA</v>
      </c>
      <c r="AH122" s="2"/>
      <c r="AI122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, "NA")</f>
        <v>0</v>
      </c>
      <c r="AJ122" s="12" t="str">
        <f>IFERROR(AI122/AI446, "NA")</f>
        <v>NA</v>
      </c>
      <c r="AK122" s="2"/>
      <c r="AL122" s="11">
        <f t="shared" si="12"/>
        <v>0</v>
      </c>
      <c r="AM122" s="12" t="str">
        <f>IFERROR(AL122/AL446, "NA")</f>
        <v>NA</v>
      </c>
      <c r="AN122" s="2"/>
      <c r="AO122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, "NA")</f>
        <v>0</v>
      </c>
      <c r="AP122" s="12" t="str">
        <f>IFERROR(AO122/AO446, "NA")</f>
        <v>NA</v>
      </c>
      <c r="AQ122" s="2"/>
      <c r="AR122" s="11">
        <f t="shared" si="13"/>
        <v>0</v>
      </c>
    </row>
    <row r="123" spans="1:44" ht="30.75" hidden="1" customHeight="1" x14ac:dyDescent="0.3">
      <c r="A123" s="5" t="s">
        <v>545</v>
      </c>
      <c r="B123" s="6">
        <v>0</v>
      </c>
      <c r="C123" s="7" t="str">
        <f>IFERROR(B123/B446, "NA")</f>
        <v>NA</v>
      </c>
      <c r="D123" s="8"/>
      <c r="E123" s="6">
        <v>0</v>
      </c>
      <c r="F123" s="7" t="str">
        <f>IFERROR(E123/E446, "NA")</f>
        <v>NA</v>
      </c>
      <c r="G123" s="8"/>
      <c r="H123" s="6">
        <v>0</v>
      </c>
      <c r="I123" s="7" t="str">
        <f>IFERROR(H123/H446, "NA")</f>
        <v>NA</v>
      </c>
      <c r="J123" s="8"/>
      <c r="K123" s="6">
        <v>0</v>
      </c>
      <c r="L123" s="7" t="str">
        <f>IFERROR(K123/K446, "NA")</f>
        <v>NA</v>
      </c>
      <c r="M123" s="8"/>
      <c r="N123" s="6">
        <v>0</v>
      </c>
      <c r="O123" s="7" t="str">
        <f>IFERROR(N123/N446, "NA")</f>
        <v>NA</v>
      </c>
      <c r="P123" s="8"/>
      <c r="Q123" s="6">
        <v>0</v>
      </c>
      <c r="R123" s="7" t="str">
        <f>IFERROR(Q123/Q446, "NA")</f>
        <v>NA</v>
      </c>
      <c r="S123" s="8"/>
      <c r="T123" s="6">
        <v>0</v>
      </c>
      <c r="U123" s="7" t="str">
        <f>IFERROR(T123/T446, "NA")</f>
        <v>NA</v>
      </c>
      <c r="V123" s="8"/>
      <c r="W123" s="6">
        <v>0</v>
      </c>
      <c r="X123" s="7" t="str">
        <f>IFERROR(W123/W446, "NA")</f>
        <v>NA</v>
      </c>
      <c r="Y123" s="8"/>
      <c r="Z123" s="6">
        <v>0</v>
      </c>
      <c r="AA123" s="7" t="str">
        <f>IFERROR(Z123/Z446, "NA")</f>
        <v>NA</v>
      </c>
      <c r="AB123" s="8"/>
      <c r="AC123" s="6">
        <v>0</v>
      </c>
      <c r="AD123" s="7" t="str">
        <f>IFERROR(AC123/AC446, "NA")</f>
        <v>NA</v>
      </c>
      <c r="AE123" s="8"/>
      <c r="AF123" s="6">
        <v>0</v>
      </c>
      <c r="AG123" s="7" t="str">
        <f>IFERROR(AF123/AF446, "NA")</f>
        <v>NA</v>
      </c>
      <c r="AH123" s="8"/>
      <c r="AI123" s="6">
        <v>0</v>
      </c>
      <c r="AJ123" s="7" t="str">
        <f>IFERROR(AI123/AI446, "NA")</f>
        <v>NA</v>
      </c>
      <c r="AK123" s="6"/>
      <c r="AL123" s="9">
        <f t="shared" si="12"/>
        <v>0</v>
      </c>
      <c r="AM123" s="7" t="str">
        <f>IFERROR(AL123/AL446, "NA")</f>
        <v>NA</v>
      </c>
      <c r="AN123" s="6"/>
      <c r="AO123" s="6">
        <v>0</v>
      </c>
      <c r="AP123" s="7" t="str">
        <f>IFERROR(AO123/AO446, "NA")</f>
        <v>NA</v>
      </c>
      <c r="AQ123" s="6"/>
      <c r="AR123" s="9">
        <f t="shared" si="13"/>
        <v>0</v>
      </c>
    </row>
    <row r="124" spans="1:44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0</v>
      </c>
      <c r="C124" s="12" t="str">
        <f>IFERROR(B124/B446, "NA")</f>
        <v>NA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0</v>
      </c>
      <c r="F124" s="12" t="str">
        <f>IFERROR(E124/E446, "NA")</f>
        <v>NA</v>
      </c>
      <c r="G124" s="2"/>
      <c r="H124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+H123, "NA")</f>
        <v>0</v>
      </c>
      <c r="I124" s="12" t="str">
        <f>IFERROR(H124/H446, "NA")</f>
        <v>NA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0</v>
      </c>
      <c r="L124" s="12" t="str">
        <f>IFERROR(K124/K446, "NA")</f>
        <v>NA</v>
      </c>
      <c r="M124" s="2"/>
      <c r="N124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+N123, "NA")</f>
        <v>0</v>
      </c>
      <c r="O124" s="12" t="str">
        <f>IFERROR(N124/N446, "NA")</f>
        <v>NA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0</v>
      </c>
      <c r="R124" s="12" t="str">
        <f>IFERROR(Q124/Q446, "NA")</f>
        <v>NA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0</v>
      </c>
      <c r="U124" s="12" t="str">
        <f>IFERROR(T124/T446, "NA")</f>
        <v>NA</v>
      </c>
      <c r="V124" s="2"/>
      <c r="W124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+W123, "NA")</f>
        <v>0</v>
      </c>
      <c r="X124" s="12" t="str">
        <f>IFERROR(W124/W446, "NA")</f>
        <v>NA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0</v>
      </c>
      <c r="AA124" s="12" t="str">
        <f>IFERROR(Z124/Z446, "NA")</f>
        <v>NA</v>
      </c>
      <c r="AB124" s="2"/>
      <c r="AC124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+AC123, "NA")</f>
        <v>0</v>
      </c>
      <c r="AD124" s="12" t="str">
        <f>IFERROR(AC124/AC446, "NA")</f>
        <v>NA</v>
      </c>
      <c r="AE124" s="2"/>
      <c r="AF124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+AF123, "NA")</f>
        <v>0</v>
      </c>
      <c r="AG124" s="12" t="str">
        <f>IFERROR(AF124/AF446, "NA")</f>
        <v>NA</v>
      </c>
      <c r="AH124" s="2"/>
      <c r="AI124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+AI123, "NA")</f>
        <v>0</v>
      </c>
      <c r="AJ124" s="12" t="str">
        <f>IFERROR(AI124/AI446, "NA")</f>
        <v>NA</v>
      </c>
      <c r="AK124" s="2"/>
      <c r="AL124" s="11">
        <f t="shared" si="12"/>
        <v>0</v>
      </c>
      <c r="AM124" s="12" t="str">
        <f>IFERROR(AL124/AL446, "NA")</f>
        <v>NA</v>
      </c>
      <c r="AN124" s="2"/>
      <c r="AO124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+AO123, "NA")</f>
        <v>0</v>
      </c>
      <c r="AP124" s="12" t="str">
        <f>IFERROR(AO124/AO446, "NA")</f>
        <v>NA</v>
      </c>
      <c r="AQ124" s="2"/>
      <c r="AR124" s="11">
        <f t="shared" si="13"/>
        <v>0</v>
      </c>
    </row>
    <row r="125" spans="1:44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  <c r="AE125" s="4"/>
      <c r="AF125" s="2"/>
      <c r="AG125" s="3"/>
      <c r="AH125" s="4"/>
      <c r="AI125" s="2"/>
      <c r="AJ125" s="3"/>
      <c r="AK125" s="2"/>
      <c r="AL125" s="2"/>
      <c r="AM125" s="3"/>
      <c r="AN125" s="2"/>
      <c r="AO125" s="2"/>
      <c r="AP125" s="3"/>
      <c r="AQ125" s="2"/>
      <c r="AR125" s="2"/>
    </row>
    <row r="126" spans="1:44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  <c r="AE126" s="4"/>
      <c r="AF126" s="2"/>
      <c r="AG126" s="3"/>
      <c r="AH126" s="4"/>
      <c r="AI126" s="2"/>
      <c r="AJ126" s="3"/>
      <c r="AK126" s="2"/>
      <c r="AL126" s="2"/>
      <c r="AM126" s="3"/>
      <c r="AN126" s="2"/>
      <c r="AO126" s="2"/>
      <c r="AP126" s="3"/>
      <c r="AQ126" s="2"/>
      <c r="AR126" s="2"/>
    </row>
    <row r="127" spans="1:44" ht="16.5" hidden="1" customHeight="1" x14ac:dyDescent="0.3">
      <c r="A127" s="33" t="s">
        <v>546</v>
      </c>
      <c r="B127" s="6">
        <v>0</v>
      </c>
      <c r="C127" s="7" t="str">
        <f>IFERROR(B127/B446, "NA")</f>
        <v>NA</v>
      </c>
      <c r="D127" s="8"/>
      <c r="E127" s="6">
        <v>0</v>
      </c>
      <c r="F127" s="7" t="str">
        <f>IFERROR(E127/E446, "NA")</f>
        <v>NA</v>
      </c>
      <c r="G127" s="8"/>
      <c r="H127" s="6">
        <v>0</v>
      </c>
      <c r="I127" s="7" t="str">
        <f>IFERROR(H127/H446, "NA")</f>
        <v>NA</v>
      </c>
      <c r="J127" s="8"/>
      <c r="K127" s="6">
        <v>0</v>
      </c>
      <c r="L127" s="7" t="str">
        <f>IFERROR(K127/K446, "NA")</f>
        <v>NA</v>
      </c>
      <c r="M127" s="8"/>
      <c r="N127" s="6">
        <v>0</v>
      </c>
      <c r="O127" s="7" t="str">
        <f>IFERROR(N127/N446, "NA")</f>
        <v>NA</v>
      </c>
      <c r="P127" s="8"/>
      <c r="Q127" s="6">
        <v>0</v>
      </c>
      <c r="R127" s="7" t="str">
        <f>IFERROR(Q127/Q446, "NA")</f>
        <v>NA</v>
      </c>
      <c r="S127" s="8"/>
      <c r="T127" s="6">
        <v>0</v>
      </c>
      <c r="U127" s="7" t="str">
        <f>IFERROR(T127/T446, "NA")</f>
        <v>NA</v>
      </c>
      <c r="V127" s="8"/>
      <c r="W127" s="6">
        <v>0</v>
      </c>
      <c r="X127" s="7" t="str">
        <f>IFERROR(W127/W446, "NA")</f>
        <v>NA</v>
      </c>
      <c r="Y127" s="8"/>
      <c r="Z127" s="6">
        <v>0</v>
      </c>
      <c r="AA127" s="7" t="str">
        <f>IFERROR(Z127/Z446, "NA")</f>
        <v>NA</v>
      </c>
      <c r="AB127" s="8"/>
      <c r="AC127" s="6">
        <v>0</v>
      </c>
      <c r="AD127" s="7" t="str">
        <f>IFERROR(AC127/AC446, "NA")</f>
        <v>NA</v>
      </c>
      <c r="AE127" s="8"/>
      <c r="AF127" s="6">
        <v>0</v>
      </c>
      <c r="AG127" s="7" t="str">
        <f>IFERROR(AF127/AF446, "NA")</f>
        <v>NA</v>
      </c>
      <c r="AH127" s="8"/>
      <c r="AI127" s="6">
        <v>0</v>
      </c>
      <c r="AJ127" s="7" t="str">
        <f>IFERROR(AI127/AI446, "NA")</f>
        <v>NA</v>
      </c>
      <c r="AK127" s="6"/>
      <c r="AL127" s="9">
        <f>IFERROR(B127+E127+H127+K127+N127+Q127+T127+W127+Z127+AC127+AF127+AI127, "NA")</f>
        <v>0</v>
      </c>
      <c r="AM127" s="7" t="str">
        <f>IFERROR(AL127/AL446, "NA")</f>
        <v>NA</v>
      </c>
      <c r="AN127" s="6"/>
      <c r="AO127" s="6">
        <v>0</v>
      </c>
      <c r="AP127" s="7" t="str">
        <f>IFERROR(AO127/AO446, "NA")</f>
        <v>NA</v>
      </c>
      <c r="AQ127" s="6"/>
      <c r="AR127" s="9">
        <f>IFERROR(AL127-AO127, "NA")</f>
        <v>0</v>
      </c>
    </row>
    <row r="128" spans="1:44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  <c r="AE128" s="4"/>
      <c r="AF128" s="2"/>
      <c r="AG128" s="3"/>
      <c r="AH128" s="4"/>
      <c r="AI128" s="2"/>
      <c r="AJ128" s="3"/>
      <c r="AK128" s="2"/>
      <c r="AL128" s="2"/>
      <c r="AM128" s="3"/>
      <c r="AN128" s="2"/>
      <c r="AO128" s="2"/>
      <c r="AP128" s="3"/>
      <c r="AQ128" s="2"/>
      <c r="AR128" s="2"/>
    </row>
    <row r="129" spans="1:44" ht="16.5" hidden="1" customHeight="1" x14ac:dyDescent="0.3">
      <c r="A129" s="35" t="s">
        <v>547</v>
      </c>
      <c r="B129" s="6">
        <v>0</v>
      </c>
      <c r="C129" s="7" t="str">
        <f>IFERROR(B129/B446, "NA")</f>
        <v>NA</v>
      </c>
      <c r="D129" s="8"/>
      <c r="E129" s="6">
        <v>0</v>
      </c>
      <c r="F129" s="7" t="str">
        <f>IFERROR(E129/E446, "NA")</f>
        <v>NA</v>
      </c>
      <c r="G129" s="8"/>
      <c r="H129" s="6">
        <v>0</v>
      </c>
      <c r="I129" s="7" t="str">
        <f>IFERROR(H129/H446, "NA")</f>
        <v>NA</v>
      </c>
      <c r="J129" s="8"/>
      <c r="K129" s="6">
        <v>0</v>
      </c>
      <c r="L129" s="7" t="str">
        <f>IFERROR(K129/K446, "NA")</f>
        <v>NA</v>
      </c>
      <c r="M129" s="8"/>
      <c r="N129" s="6">
        <v>0</v>
      </c>
      <c r="O129" s="7" t="str">
        <f>IFERROR(N129/N446, "NA")</f>
        <v>NA</v>
      </c>
      <c r="P129" s="8"/>
      <c r="Q129" s="6">
        <v>0</v>
      </c>
      <c r="R129" s="7" t="str">
        <f>IFERROR(Q129/Q446, "NA")</f>
        <v>NA</v>
      </c>
      <c r="S129" s="8"/>
      <c r="T129" s="6">
        <v>0</v>
      </c>
      <c r="U129" s="7" t="str">
        <f>IFERROR(T129/T446, "NA")</f>
        <v>NA</v>
      </c>
      <c r="V129" s="8"/>
      <c r="W129" s="6">
        <v>0</v>
      </c>
      <c r="X129" s="7" t="str">
        <f>IFERROR(W129/W446, "NA")</f>
        <v>NA</v>
      </c>
      <c r="Y129" s="8"/>
      <c r="Z129" s="6">
        <v>0</v>
      </c>
      <c r="AA129" s="7" t="str">
        <f>IFERROR(Z129/Z446, "NA")</f>
        <v>NA</v>
      </c>
      <c r="AB129" s="8"/>
      <c r="AC129" s="6">
        <v>0</v>
      </c>
      <c r="AD129" s="7" t="str">
        <f>IFERROR(AC129/AC446, "NA")</f>
        <v>NA</v>
      </c>
      <c r="AE129" s="8"/>
      <c r="AF129" s="6">
        <v>0</v>
      </c>
      <c r="AG129" s="7" t="str">
        <f>IFERROR(AF129/AF446, "NA")</f>
        <v>NA</v>
      </c>
      <c r="AH129" s="8"/>
      <c r="AI129" s="6">
        <v>0</v>
      </c>
      <c r="AJ129" s="7" t="str">
        <f>IFERROR(AI129/AI446, "NA")</f>
        <v>NA</v>
      </c>
      <c r="AK129" s="6"/>
      <c r="AL129" s="9">
        <f t="shared" ref="AL129:AL141" si="14">IFERROR(B129+E129+H129+K129+N129+Q129+T129+W129+Z129+AC129+AF129+AI129, "NA")</f>
        <v>0</v>
      </c>
      <c r="AM129" s="7" t="str">
        <f>IFERROR(AL129/AL446, "NA")</f>
        <v>NA</v>
      </c>
      <c r="AN129" s="6"/>
      <c r="AO129" s="6">
        <v>0</v>
      </c>
      <c r="AP129" s="7" t="str">
        <f>IFERROR(AO129/AO446, "NA")</f>
        <v>NA</v>
      </c>
      <c r="AQ129" s="6"/>
      <c r="AR129" s="9">
        <f t="shared" ref="AR129:AR141" si="15">IFERROR(AL129-AO129, "NA")</f>
        <v>0</v>
      </c>
    </row>
    <row r="130" spans="1:44" ht="16.5" hidden="1" customHeight="1" x14ac:dyDescent="0.3">
      <c r="A130" s="35" t="s">
        <v>548</v>
      </c>
      <c r="B130" s="6">
        <v>0</v>
      </c>
      <c r="C130" s="7" t="str">
        <f>IFERROR(B130/B446, "NA")</f>
        <v>NA</v>
      </c>
      <c r="D130" s="8"/>
      <c r="E130" s="6">
        <v>0</v>
      </c>
      <c r="F130" s="7" t="str">
        <f>IFERROR(E130/E446, "NA")</f>
        <v>NA</v>
      </c>
      <c r="G130" s="8"/>
      <c r="H130" s="6">
        <v>0</v>
      </c>
      <c r="I130" s="7" t="str">
        <f>IFERROR(H130/H446, "NA")</f>
        <v>NA</v>
      </c>
      <c r="J130" s="8"/>
      <c r="K130" s="6">
        <v>0</v>
      </c>
      <c r="L130" s="7" t="str">
        <f>IFERROR(K130/K446, "NA")</f>
        <v>NA</v>
      </c>
      <c r="M130" s="8"/>
      <c r="N130" s="6">
        <v>0</v>
      </c>
      <c r="O130" s="7" t="str">
        <f>IFERROR(N130/N446, "NA")</f>
        <v>NA</v>
      </c>
      <c r="P130" s="8"/>
      <c r="Q130" s="6">
        <v>0</v>
      </c>
      <c r="R130" s="7" t="str">
        <f>IFERROR(Q130/Q446, "NA")</f>
        <v>NA</v>
      </c>
      <c r="S130" s="8"/>
      <c r="T130" s="6">
        <v>0</v>
      </c>
      <c r="U130" s="7" t="str">
        <f>IFERROR(T130/T446, "NA")</f>
        <v>NA</v>
      </c>
      <c r="V130" s="8"/>
      <c r="W130" s="6">
        <v>0</v>
      </c>
      <c r="X130" s="7" t="str">
        <f>IFERROR(W130/W446, "NA")</f>
        <v>NA</v>
      </c>
      <c r="Y130" s="8"/>
      <c r="Z130" s="6">
        <v>0</v>
      </c>
      <c r="AA130" s="7" t="str">
        <f>IFERROR(Z130/Z446, "NA")</f>
        <v>NA</v>
      </c>
      <c r="AB130" s="8"/>
      <c r="AC130" s="6">
        <v>0</v>
      </c>
      <c r="AD130" s="7" t="str">
        <f>IFERROR(AC130/AC446, "NA")</f>
        <v>NA</v>
      </c>
      <c r="AE130" s="8"/>
      <c r="AF130" s="6">
        <v>0</v>
      </c>
      <c r="AG130" s="7" t="str">
        <f>IFERROR(AF130/AF446, "NA")</f>
        <v>NA</v>
      </c>
      <c r="AH130" s="8"/>
      <c r="AI130" s="6">
        <v>0</v>
      </c>
      <c r="AJ130" s="7" t="str">
        <f>IFERROR(AI130/AI446, "NA")</f>
        <v>NA</v>
      </c>
      <c r="AK130" s="6"/>
      <c r="AL130" s="9">
        <f t="shared" si="14"/>
        <v>0</v>
      </c>
      <c r="AM130" s="7" t="str">
        <f>IFERROR(AL130/AL446, "NA")</f>
        <v>NA</v>
      </c>
      <c r="AN130" s="6"/>
      <c r="AO130" s="6">
        <v>0</v>
      </c>
      <c r="AP130" s="7" t="str">
        <f>IFERROR(AO130/AO446, "NA")</f>
        <v>NA</v>
      </c>
      <c r="AQ130" s="6"/>
      <c r="AR130" s="9">
        <f t="shared" si="15"/>
        <v>0</v>
      </c>
    </row>
    <row r="131" spans="1:44" ht="16.5" hidden="1" customHeight="1" x14ac:dyDescent="0.3">
      <c r="A131" s="35" t="s">
        <v>549</v>
      </c>
      <c r="B131" s="6">
        <v>0</v>
      </c>
      <c r="C131" s="7" t="str">
        <f>IFERROR(B131/B446, "NA")</f>
        <v>NA</v>
      </c>
      <c r="D131" s="8"/>
      <c r="E131" s="6">
        <v>0</v>
      </c>
      <c r="F131" s="7" t="str">
        <f>IFERROR(E131/E446, "NA")</f>
        <v>NA</v>
      </c>
      <c r="G131" s="8"/>
      <c r="H131" s="6">
        <v>0</v>
      </c>
      <c r="I131" s="7" t="str">
        <f>IFERROR(H131/H446, "NA")</f>
        <v>NA</v>
      </c>
      <c r="J131" s="8"/>
      <c r="K131" s="6">
        <v>0</v>
      </c>
      <c r="L131" s="7" t="str">
        <f>IFERROR(K131/K446, "NA")</f>
        <v>NA</v>
      </c>
      <c r="M131" s="8"/>
      <c r="N131" s="6">
        <v>0</v>
      </c>
      <c r="O131" s="7" t="str">
        <f>IFERROR(N131/N446, "NA")</f>
        <v>NA</v>
      </c>
      <c r="P131" s="8"/>
      <c r="Q131" s="6">
        <v>0</v>
      </c>
      <c r="R131" s="7" t="str">
        <f>IFERROR(Q131/Q446, "NA")</f>
        <v>NA</v>
      </c>
      <c r="S131" s="8"/>
      <c r="T131" s="6">
        <v>0</v>
      </c>
      <c r="U131" s="7" t="str">
        <f>IFERROR(T131/T446, "NA")</f>
        <v>NA</v>
      </c>
      <c r="V131" s="8"/>
      <c r="W131" s="6">
        <v>0</v>
      </c>
      <c r="X131" s="7" t="str">
        <f>IFERROR(W131/W446, "NA")</f>
        <v>NA</v>
      </c>
      <c r="Y131" s="8"/>
      <c r="Z131" s="6">
        <v>0</v>
      </c>
      <c r="AA131" s="7" t="str">
        <f>IFERROR(Z131/Z446, "NA")</f>
        <v>NA</v>
      </c>
      <c r="AB131" s="8"/>
      <c r="AC131" s="6">
        <v>0</v>
      </c>
      <c r="AD131" s="7" t="str">
        <f>IFERROR(AC131/AC446, "NA")</f>
        <v>NA</v>
      </c>
      <c r="AE131" s="8"/>
      <c r="AF131" s="6">
        <v>0</v>
      </c>
      <c r="AG131" s="7" t="str">
        <f>IFERROR(AF131/AF446, "NA")</f>
        <v>NA</v>
      </c>
      <c r="AH131" s="8"/>
      <c r="AI131" s="6">
        <v>0</v>
      </c>
      <c r="AJ131" s="7" t="str">
        <f>IFERROR(AI131/AI446, "NA")</f>
        <v>NA</v>
      </c>
      <c r="AK131" s="6"/>
      <c r="AL131" s="9">
        <f t="shared" si="14"/>
        <v>0</v>
      </c>
      <c r="AM131" s="7" t="str">
        <f>IFERROR(AL131/AL446, "NA")</f>
        <v>NA</v>
      </c>
      <c r="AN131" s="6"/>
      <c r="AO131" s="6">
        <v>0</v>
      </c>
      <c r="AP131" s="7" t="str">
        <f>IFERROR(AO131/AO446, "NA")</f>
        <v>NA</v>
      </c>
      <c r="AQ131" s="6"/>
      <c r="AR131" s="9">
        <f t="shared" si="15"/>
        <v>0</v>
      </c>
    </row>
    <row r="132" spans="1:44" ht="16.5" hidden="1" customHeight="1" x14ac:dyDescent="0.3">
      <c r="A132" s="35" t="s">
        <v>550</v>
      </c>
      <c r="B132" s="6">
        <v>0</v>
      </c>
      <c r="C132" s="7" t="str">
        <f>IFERROR(B132/B446, "NA")</f>
        <v>NA</v>
      </c>
      <c r="D132" s="8"/>
      <c r="E132" s="6">
        <v>0</v>
      </c>
      <c r="F132" s="7" t="str">
        <f>IFERROR(E132/E446, "NA")</f>
        <v>NA</v>
      </c>
      <c r="G132" s="8"/>
      <c r="H132" s="6">
        <v>0</v>
      </c>
      <c r="I132" s="7" t="str">
        <f>IFERROR(H132/H446, "NA")</f>
        <v>NA</v>
      </c>
      <c r="J132" s="8"/>
      <c r="K132" s="6">
        <v>0</v>
      </c>
      <c r="L132" s="7" t="str">
        <f>IFERROR(K132/K446, "NA")</f>
        <v>NA</v>
      </c>
      <c r="M132" s="8"/>
      <c r="N132" s="6">
        <v>0</v>
      </c>
      <c r="O132" s="7" t="str">
        <f>IFERROR(N132/N446, "NA")</f>
        <v>NA</v>
      </c>
      <c r="P132" s="8"/>
      <c r="Q132" s="6">
        <v>0</v>
      </c>
      <c r="R132" s="7" t="str">
        <f>IFERROR(Q132/Q446, "NA")</f>
        <v>NA</v>
      </c>
      <c r="S132" s="8"/>
      <c r="T132" s="6">
        <v>0</v>
      </c>
      <c r="U132" s="7" t="str">
        <f>IFERROR(T132/T446, "NA")</f>
        <v>NA</v>
      </c>
      <c r="V132" s="8"/>
      <c r="W132" s="6">
        <v>0</v>
      </c>
      <c r="X132" s="7" t="str">
        <f>IFERROR(W132/W446, "NA")</f>
        <v>NA</v>
      </c>
      <c r="Y132" s="8"/>
      <c r="Z132" s="6">
        <v>0</v>
      </c>
      <c r="AA132" s="7" t="str">
        <f>IFERROR(Z132/Z446, "NA")</f>
        <v>NA</v>
      </c>
      <c r="AB132" s="8"/>
      <c r="AC132" s="6">
        <v>0</v>
      </c>
      <c r="AD132" s="7" t="str">
        <f>IFERROR(AC132/AC446, "NA")</f>
        <v>NA</v>
      </c>
      <c r="AE132" s="8"/>
      <c r="AF132" s="6">
        <v>0</v>
      </c>
      <c r="AG132" s="7" t="str">
        <f>IFERROR(AF132/AF446, "NA")</f>
        <v>NA</v>
      </c>
      <c r="AH132" s="8"/>
      <c r="AI132" s="6">
        <v>0</v>
      </c>
      <c r="AJ132" s="7" t="str">
        <f>IFERROR(AI132/AI446, "NA")</f>
        <v>NA</v>
      </c>
      <c r="AK132" s="6"/>
      <c r="AL132" s="9">
        <f t="shared" si="14"/>
        <v>0</v>
      </c>
      <c r="AM132" s="7" t="str">
        <f>IFERROR(AL132/AL446, "NA")</f>
        <v>NA</v>
      </c>
      <c r="AN132" s="6"/>
      <c r="AO132" s="6">
        <v>0</v>
      </c>
      <c r="AP132" s="7" t="str">
        <f>IFERROR(AO132/AO446, "NA")</f>
        <v>NA</v>
      </c>
      <c r="AQ132" s="6"/>
      <c r="AR132" s="9">
        <f t="shared" si="15"/>
        <v>0</v>
      </c>
    </row>
    <row r="133" spans="1:44" ht="16.5" hidden="1" customHeight="1" x14ac:dyDescent="0.3">
      <c r="A133" s="35" t="s">
        <v>551</v>
      </c>
      <c r="B133" s="6">
        <v>0</v>
      </c>
      <c r="C133" s="7" t="str">
        <f>IFERROR(B133/B446, "NA")</f>
        <v>NA</v>
      </c>
      <c r="D133" s="8"/>
      <c r="E133" s="6">
        <v>0</v>
      </c>
      <c r="F133" s="7" t="str">
        <f>IFERROR(E133/E446, "NA")</f>
        <v>NA</v>
      </c>
      <c r="G133" s="8"/>
      <c r="H133" s="6">
        <v>0</v>
      </c>
      <c r="I133" s="7" t="str">
        <f>IFERROR(H133/H446, "NA")</f>
        <v>NA</v>
      </c>
      <c r="J133" s="8"/>
      <c r="K133" s="6">
        <v>0</v>
      </c>
      <c r="L133" s="7" t="str">
        <f>IFERROR(K133/K446, "NA")</f>
        <v>NA</v>
      </c>
      <c r="M133" s="8"/>
      <c r="N133" s="6">
        <v>0</v>
      </c>
      <c r="O133" s="7" t="str">
        <f>IFERROR(N133/N446, "NA")</f>
        <v>NA</v>
      </c>
      <c r="P133" s="8"/>
      <c r="Q133" s="6">
        <v>0</v>
      </c>
      <c r="R133" s="7" t="str">
        <f>IFERROR(Q133/Q446, "NA")</f>
        <v>NA</v>
      </c>
      <c r="S133" s="8"/>
      <c r="T133" s="6">
        <v>0</v>
      </c>
      <c r="U133" s="7" t="str">
        <f>IFERROR(T133/T446, "NA")</f>
        <v>NA</v>
      </c>
      <c r="V133" s="8"/>
      <c r="W133" s="6">
        <v>0</v>
      </c>
      <c r="X133" s="7" t="str">
        <f>IFERROR(W133/W446, "NA")</f>
        <v>NA</v>
      </c>
      <c r="Y133" s="8"/>
      <c r="Z133" s="6">
        <v>0</v>
      </c>
      <c r="AA133" s="7" t="str">
        <f>IFERROR(Z133/Z446, "NA")</f>
        <v>NA</v>
      </c>
      <c r="AB133" s="8"/>
      <c r="AC133" s="6">
        <v>0</v>
      </c>
      <c r="AD133" s="7" t="str">
        <f>IFERROR(AC133/AC446, "NA")</f>
        <v>NA</v>
      </c>
      <c r="AE133" s="8"/>
      <c r="AF133" s="6">
        <v>0</v>
      </c>
      <c r="AG133" s="7" t="str">
        <f>IFERROR(AF133/AF446, "NA")</f>
        <v>NA</v>
      </c>
      <c r="AH133" s="8"/>
      <c r="AI133" s="6">
        <v>0</v>
      </c>
      <c r="AJ133" s="7" t="str">
        <f>IFERROR(AI133/AI446, "NA")</f>
        <v>NA</v>
      </c>
      <c r="AK133" s="6"/>
      <c r="AL133" s="9">
        <f t="shared" si="14"/>
        <v>0</v>
      </c>
      <c r="AM133" s="7" t="str">
        <f>IFERROR(AL133/AL446, "NA")</f>
        <v>NA</v>
      </c>
      <c r="AN133" s="6"/>
      <c r="AO133" s="6">
        <v>0</v>
      </c>
      <c r="AP133" s="7" t="str">
        <f>IFERROR(AO133/AO446, "NA")</f>
        <v>NA</v>
      </c>
      <c r="AQ133" s="6"/>
      <c r="AR133" s="9">
        <f t="shared" si="15"/>
        <v>0</v>
      </c>
    </row>
    <row r="134" spans="1:44" ht="16.5" hidden="1" customHeight="1" x14ac:dyDescent="0.3">
      <c r="A134" s="35" t="s">
        <v>552</v>
      </c>
      <c r="B134" s="6">
        <v>0</v>
      </c>
      <c r="C134" s="7" t="str">
        <f>IFERROR(B134/B446, "NA")</f>
        <v>NA</v>
      </c>
      <c r="D134" s="8"/>
      <c r="E134" s="6">
        <v>0</v>
      </c>
      <c r="F134" s="7" t="str">
        <f>IFERROR(E134/E446, "NA")</f>
        <v>NA</v>
      </c>
      <c r="G134" s="8"/>
      <c r="H134" s="6">
        <v>0</v>
      </c>
      <c r="I134" s="7" t="str">
        <f>IFERROR(H134/H446, "NA")</f>
        <v>NA</v>
      </c>
      <c r="J134" s="8"/>
      <c r="K134" s="6">
        <v>0</v>
      </c>
      <c r="L134" s="7" t="str">
        <f>IFERROR(K134/K446, "NA")</f>
        <v>NA</v>
      </c>
      <c r="M134" s="8"/>
      <c r="N134" s="6">
        <v>0</v>
      </c>
      <c r="O134" s="7" t="str">
        <f>IFERROR(N134/N446, "NA")</f>
        <v>NA</v>
      </c>
      <c r="P134" s="8"/>
      <c r="Q134" s="6">
        <v>0</v>
      </c>
      <c r="R134" s="7" t="str">
        <f>IFERROR(Q134/Q446, "NA")</f>
        <v>NA</v>
      </c>
      <c r="S134" s="8"/>
      <c r="T134" s="6">
        <v>0</v>
      </c>
      <c r="U134" s="7" t="str">
        <f>IFERROR(T134/T446, "NA")</f>
        <v>NA</v>
      </c>
      <c r="V134" s="8"/>
      <c r="W134" s="6">
        <v>0</v>
      </c>
      <c r="X134" s="7" t="str">
        <f>IFERROR(W134/W446, "NA")</f>
        <v>NA</v>
      </c>
      <c r="Y134" s="8"/>
      <c r="Z134" s="6">
        <v>0</v>
      </c>
      <c r="AA134" s="7" t="str">
        <f>IFERROR(Z134/Z446, "NA")</f>
        <v>NA</v>
      </c>
      <c r="AB134" s="8"/>
      <c r="AC134" s="6">
        <v>0</v>
      </c>
      <c r="AD134" s="7" t="str">
        <f>IFERROR(AC134/AC446, "NA")</f>
        <v>NA</v>
      </c>
      <c r="AE134" s="8"/>
      <c r="AF134" s="6">
        <v>0</v>
      </c>
      <c r="AG134" s="7" t="str">
        <f>IFERROR(AF134/AF446, "NA")</f>
        <v>NA</v>
      </c>
      <c r="AH134" s="8"/>
      <c r="AI134" s="6">
        <v>0</v>
      </c>
      <c r="AJ134" s="7" t="str">
        <f>IFERROR(AI134/AI446, "NA")</f>
        <v>NA</v>
      </c>
      <c r="AK134" s="6"/>
      <c r="AL134" s="9">
        <f t="shared" si="14"/>
        <v>0</v>
      </c>
      <c r="AM134" s="7" t="str">
        <f>IFERROR(AL134/AL446, "NA")</f>
        <v>NA</v>
      </c>
      <c r="AN134" s="6"/>
      <c r="AO134" s="6">
        <v>0</v>
      </c>
      <c r="AP134" s="7" t="str">
        <f>IFERROR(AO134/AO446, "NA")</f>
        <v>NA</v>
      </c>
      <c r="AQ134" s="6"/>
      <c r="AR134" s="9">
        <f t="shared" si="15"/>
        <v>0</v>
      </c>
    </row>
    <row r="135" spans="1:44" ht="16.5" hidden="1" customHeight="1" x14ac:dyDescent="0.3">
      <c r="A135" s="35" t="s">
        <v>553</v>
      </c>
      <c r="B135" s="6">
        <v>0</v>
      </c>
      <c r="C135" s="7" t="str">
        <f>IFERROR(B135/B446, "NA")</f>
        <v>NA</v>
      </c>
      <c r="D135" s="8"/>
      <c r="E135" s="6">
        <v>0</v>
      </c>
      <c r="F135" s="7" t="str">
        <f>IFERROR(E135/E446, "NA")</f>
        <v>NA</v>
      </c>
      <c r="G135" s="8"/>
      <c r="H135" s="6">
        <v>0</v>
      </c>
      <c r="I135" s="7" t="str">
        <f>IFERROR(H135/H446, "NA")</f>
        <v>NA</v>
      </c>
      <c r="J135" s="8"/>
      <c r="K135" s="6">
        <v>0</v>
      </c>
      <c r="L135" s="7" t="str">
        <f>IFERROR(K135/K446, "NA")</f>
        <v>NA</v>
      </c>
      <c r="M135" s="8"/>
      <c r="N135" s="6">
        <v>0</v>
      </c>
      <c r="O135" s="7" t="str">
        <f>IFERROR(N135/N446, "NA")</f>
        <v>NA</v>
      </c>
      <c r="P135" s="8"/>
      <c r="Q135" s="6">
        <v>0</v>
      </c>
      <c r="R135" s="7" t="str">
        <f>IFERROR(Q135/Q446, "NA")</f>
        <v>NA</v>
      </c>
      <c r="S135" s="8"/>
      <c r="T135" s="6">
        <v>0</v>
      </c>
      <c r="U135" s="7" t="str">
        <f>IFERROR(T135/T446, "NA")</f>
        <v>NA</v>
      </c>
      <c r="V135" s="8"/>
      <c r="W135" s="6">
        <v>0</v>
      </c>
      <c r="X135" s="7" t="str">
        <f>IFERROR(W135/W446, "NA")</f>
        <v>NA</v>
      </c>
      <c r="Y135" s="8"/>
      <c r="Z135" s="6">
        <v>0</v>
      </c>
      <c r="AA135" s="7" t="str">
        <f>IFERROR(Z135/Z446, "NA")</f>
        <v>NA</v>
      </c>
      <c r="AB135" s="8"/>
      <c r="AC135" s="6">
        <v>0</v>
      </c>
      <c r="AD135" s="7" t="str">
        <f>IFERROR(AC135/AC446, "NA")</f>
        <v>NA</v>
      </c>
      <c r="AE135" s="8"/>
      <c r="AF135" s="6">
        <v>0</v>
      </c>
      <c r="AG135" s="7" t="str">
        <f>IFERROR(AF135/AF446, "NA")</f>
        <v>NA</v>
      </c>
      <c r="AH135" s="8"/>
      <c r="AI135" s="6">
        <v>0</v>
      </c>
      <c r="AJ135" s="7" t="str">
        <f>IFERROR(AI135/AI446, "NA")</f>
        <v>NA</v>
      </c>
      <c r="AK135" s="6"/>
      <c r="AL135" s="9">
        <f t="shared" si="14"/>
        <v>0</v>
      </c>
      <c r="AM135" s="7" t="str">
        <f>IFERROR(AL135/AL446, "NA")</f>
        <v>NA</v>
      </c>
      <c r="AN135" s="6"/>
      <c r="AO135" s="6">
        <v>0</v>
      </c>
      <c r="AP135" s="7" t="str">
        <f>IFERROR(AO135/AO446, "NA")</f>
        <v>NA</v>
      </c>
      <c r="AQ135" s="6"/>
      <c r="AR135" s="9">
        <f t="shared" si="15"/>
        <v>0</v>
      </c>
    </row>
    <row r="136" spans="1:44" ht="16.5" hidden="1" customHeight="1" x14ac:dyDescent="0.3">
      <c r="A136" s="35" t="s">
        <v>554</v>
      </c>
      <c r="B136" s="6">
        <v>0</v>
      </c>
      <c r="C136" s="7" t="str">
        <f>IFERROR(B136/B446, "NA")</f>
        <v>NA</v>
      </c>
      <c r="D136" s="8"/>
      <c r="E136" s="6">
        <v>0</v>
      </c>
      <c r="F136" s="7" t="str">
        <f>IFERROR(E136/E446, "NA")</f>
        <v>NA</v>
      </c>
      <c r="G136" s="8"/>
      <c r="H136" s="6">
        <v>0</v>
      </c>
      <c r="I136" s="7" t="str">
        <f>IFERROR(H136/H446, "NA")</f>
        <v>NA</v>
      </c>
      <c r="J136" s="8"/>
      <c r="K136" s="6">
        <v>0</v>
      </c>
      <c r="L136" s="7" t="str">
        <f>IFERROR(K136/K446, "NA")</f>
        <v>NA</v>
      </c>
      <c r="M136" s="8"/>
      <c r="N136" s="6">
        <v>0</v>
      </c>
      <c r="O136" s="7" t="str">
        <f>IFERROR(N136/N446, "NA")</f>
        <v>NA</v>
      </c>
      <c r="P136" s="8"/>
      <c r="Q136" s="6">
        <v>0</v>
      </c>
      <c r="R136" s="7" t="str">
        <f>IFERROR(Q136/Q446, "NA")</f>
        <v>NA</v>
      </c>
      <c r="S136" s="8"/>
      <c r="T136" s="6">
        <v>0</v>
      </c>
      <c r="U136" s="7" t="str">
        <f>IFERROR(T136/T446, "NA")</f>
        <v>NA</v>
      </c>
      <c r="V136" s="8"/>
      <c r="W136" s="6">
        <v>0</v>
      </c>
      <c r="X136" s="7" t="str">
        <f>IFERROR(W136/W446, "NA")</f>
        <v>NA</v>
      </c>
      <c r="Y136" s="8"/>
      <c r="Z136" s="6">
        <v>0</v>
      </c>
      <c r="AA136" s="7" t="str">
        <f>IFERROR(Z136/Z446, "NA")</f>
        <v>NA</v>
      </c>
      <c r="AB136" s="8"/>
      <c r="AC136" s="6">
        <v>0</v>
      </c>
      <c r="AD136" s="7" t="str">
        <f>IFERROR(AC136/AC446, "NA")</f>
        <v>NA</v>
      </c>
      <c r="AE136" s="8"/>
      <c r="AF136" s="6">
        <v>0</v>
      </c>
      <c r="AG136" s="7" t="str">
        <f>IFERROR(AF136/AF446, "NA")</f>
        <v>NA</v>
      </c>
      <c r="AH136" s="8"/>
      <c r="AI136" s="6">
        <v>0</v>
      </c>
      <c r="AJ136" s="7" t="str">
        <f>IFERROR(AI136/AI446, "NA")</f>
        <v>NA</v>
      </c>
      <c r="AK136" s="6"/>
      <c r="AL136" s="9">
        <f t="shared" si="14"/>
        <v>0</v>
      </c>
      <c r="AM136" s="7" t="str">
        <f>IFERROR(AL136/AL446, "NA")</f>
        <v>NA</v>
      </c>
      <c r="AN136" s="6"/>
      <c r="AO136" s="6">
        <v>0</v>
      </c>
      <c r="AP136" s="7" t="str">
        <f>IFERROR(AO136/AO446, "NA")</f>
        <v>NA</v>
      </c>
      <c r="AQ136" s="6"/>
      <c r="AR136" s="9">
        <f t="shared" si="15"/>
        <v>0</v>
      </c>
    </row>
    <row r="137" spans="1:44" ht="16.5" hidden="1" customHeight="1" x14ac:dyDescent="0.3">
      <c r="A137" s="35" t="s">
        <v>555</v>
      </c>
      <c r="B137" s="6">
        <v>0</v>
      </c>
      <c r="C137" s="7" t="str">
        <f>IFERROR(B137/B446, "NA")</f>
        <v>NA</v>
      </c>
      <c r="D137" s="8"/>
      <c r="E137" s="6">
        <v>0</v>
      </c>
      <c r="F137" s="7" t="str">
        <f>IFERROR(E137/E446, "NA")</f>
        <v>NA</v>
      </c>
      <c r="G137" s="8"/>
      <c r="H137" s="6">
        <v>0</v>
      </c>
      <c r="I137" s="7" t="str">
        <f>IFERROR(H137/H446, "NA")</f>
        <v>NA</v>
      </c>
      <c r="J137" s="8"/>
      <c r="K137" s="6">
        <v>0</v>
      </c>
      <c r="L137" s="7" t="str">
        <f>IFERROR(K137/K446, "NA")</f>
        <v>NA</v>
      </c>
      <c r="M137" s="8"/>
      <c r="N137" s="6">
        <v>0</v>
      </c>
      <c r="O137" s="7" t="str">
        <f>IFERROR(N137/N446, "NA")</f>
        <v>NA</v>
      </c>
      <c r="P137" s="8"/>
      <c r="Q137" s="6">
        <v>0</v>
      </c>
      <c r="R137" s="7" t="str">
        <f>IFERROR(Q137/Q446, "NA")</f>
        <v>NA</v>
      </c>
      <c r="S137" s="8"/>
      <c r="T137" s="6">
        <v>0</v>
      </c>
      <c r="U137" s="7" t="str">
        <f>IFERROR(T137/T446, "NA")</f>
        <v>NA</v>
      </c>
      <c r="V137" s="8"/>
      <c r="W137" s="6">
        <v>0</v>
      </c>
      <c r="X137" s="7" t="str">
        <f>IFERROR(W137/W446, "NA")</f>
        <v>NA</v>
      </c>
      <c r="Y137" s="8"/>
      <c r="Z137" s="6">
        <v>0</v>
      </c>
      <c r="AA137" s="7" t="str">
        <f>IFERROR(Z137/Z446, "NA")</f>
        <v>NA</v>
      </c>
      <c r="AB137" s="8"/>
      <c r="AC137" s="6">
        <v>0</v>
      </c>
      <c r="AD137" s="7" t="str">
        <f>IFERROR(AC137/AC446, "NA")</f>
        <v>NA</v>
      </c>
      <c r="AE137" s="8"/>
      <c r="AF137" s="6">
        <v>0</v>
      </c>
      <c r="AG137" s="7" t="str">
        <f>IFERROR(AF137/AF446, "NA")</f>
        <v>NA</v>
      </c>
      <c r="AH137" s="8"/>
      <c r="AI137" s="6">
        <v>0</v>
      </c>
      <c r="AJ137" s="7" t="str">
        <f>IFERROR(AI137/AI446, "NA")</f>
        <v>NA</v>
      </c>
      <c r="AK137" s="6"/>
      <c r="AL137" s="9">
        <f t="shared" si="14"/>
        <v>0</v>
      </c>
      <c r="AM137" s="7" t="str">
        <f>IFERROR(AL137/AL446, "NA")</f>
        <v>NA</v>
      </c>
      <c r="AN137" s="6"/>
      <c r="AO137" s="6">
        <v>0</v>
      </c>
      <c r="AP137" s="7" t="str">
        <f>IFERROR(AO137/AO446, "NA")</f>
        <v>NA</v>
      </c>
      <c r="AQ137" s="6"/>
      <c r="AR137" s="9">
        <f t="shared" si="15"/>
        <v>0</v>
      </c>
    </row>
    <row r="138" spans="1:44" ht="16.5" hidden="1" customHeight="1" x14ac:dyDescent="0.3">
      <c r="A138" s="35" t="s">
        <v>556</v>
      </c>
      <c r="B138" s="6">
        <v>0</v>
      </c>
      <c r="C138" s="7" t="str">
        <f>IFERROR(B138/B446, "NA")</f>
        <v>NA</v>
      </c>
      <c r="D138" s="8"/>
      <c r="E138" s="6">
        <v>0</v>
      </c>
      <c r="F138" s="7" t="str">
        <f>IFERROR(E138/E446, "NA")</f>
        <v>NA</v>
      </c>
      <c r="G138" s="8"/>
      <c r="H138" s="6">
        <v>0</v>
      </c>
      <c r="I138" s="7" t="str">
        <f>IFERROR(H138/H446, "NA")</f>
        <v>NA</v>
      </c>
      <c r="J138" s="8"/>
      <c r="K138" s="6">
        <v>0</v>
      </c>
      <c r="L138" s="7" t="str">
        <f>IFERROR(K138/K446, "NA")</f>
        <v>NA</v>
      </c>
      <c r="M138" s="8"/>
      <c r="N138" s="6">
        <v>0</v>
      </c>
      <c r="O138" s="7" t="str">
        <f>IFERROR(N138/N446, "NA")</f>
        <v>NA</v>
      </c>
      <c r="P138" s="8"/>
      <c r="Q138" s="6">
        <v>0</v>
      </c>
      <c r="R138" s="7" t="str">
        <f>IFERROR(Q138/Q446, "NA")</f>
        <v>NA</v>
      </c>
      <c r="S138" s="8"/>
      <c r="T138" s="6">
        <v>0</v>
      </c>
      <c r="U138" s="7" t="str">
        <f>IFERROR(T138/T446, "NA")</f>
        <v>NA</v>
      </c>
      <c r="V138" s="8"/>
      <c r="W138" s="6">
        <v>0</v>
      </c>
      <c r="X138" s="7" t="str">
        <f>IFERROR(W138/W446, "NA")</f>
        <v>NA</v>
      </c>
      <c r="Y138" s="8"/>
      <c r="Z138" s="6">
        <v>0</v>
      </c>
      <c r="AA138" s="7" t="str">
        <f>IFERROR(Z138/Z446, "NA")</f>
        <v>NA</v>
      </c>
      <c r="AB138" s="8"/>
      <c r="AC138" s="6">
        <v>0</v>
      </c>
      <c r="AD138" s="7" t="str">
        <f>IFERROR(AC138/AC446, "NA")</f>
        <v>NA</v>
      </c>
      <c r="AE138" s="8"/>
      <c r="AF138" s="6">
        <v>0</v>
      </c>
      <c r="AG138" s="7" t="str">
        <f>IFERROR(AF138/AF446, "NA")</f>
        <v>NA</v>
      </c>
      <c r="AH138" s="8"/>
      <c r="AI138" s="6">
        <v>0</v>
      </c>
      <c r="AJ138" s="7" t="str">
        <f>IFERROR(AI138/AI446, "NA")</f>
        <v>NA</v>
      </c>
      <c r="AK138" s="6"/>
      <c r="AL138" s="9">
        <f t="shared" si="14"/>
        <v>0</v>
      </c>
      <c r="AM138" s="7" t="str">
        <f>IFERROR(AL138/AL446, "NA")</f>
        <v>NA</v>
      </c>
      <c r="AN138" s="6"/>
      <c r="AO138" s="6">
        <v>0</v>
      </c>
      <c r="AP138" s="7" t="str">
        <f>IFERROR(AO138/AO446, "NA")</f>
        <v>NA</v>
      </c>
      <c r="AQ138" s="6"/>
      <c r="AR138" s="9">
        <f t="shared" si="15"/>
        <v>0</v>
      </c>
    </row>
    <row r="139" spans="1:44" ht="16.5" hidden="1" customHeight="1" x14ac:dyDescent="0.3">
      <c r="A139" s="35" t="s">
        <v>557</v>
      </c>
      <c r="B139" s="6">
        <v>0</v>
      </c>
      <c r="C139" s="7" t="str">
        <f>IFERROR(B139/B446, "NA")</f>
        <v>NA</v>
      </c>
      <c r="D139" s="8"/>
      <c r="E139" s="6">
        <v>0</v>
      </c>
      <c r="F139" s="7" t="str">
        <f>IFERROR(E139/E446, "NA")</f>
        <v>NA</v>
      </c>
      <c r="G139" s="8"/>
      <c r="H139" s="6">
        <v>0</v>
      </c>
      <c r="I139" s="7" t="str">
        <f>IFERROR(H139/H446, "NA")</f>
        <v>NA</v>
      </c>
      <c r="J139" s="8"/>
      <c r="K139" s="6">
        <v>0</v>
      </c>
      <c r="L139" s="7" t="str">
        <f>IFERROR(K139/K446, "NA")</f>
        <v>NA</v>
      </c>
      <c r="M139" s="8"/>
      <c r="N139" s="6">
        <v>0</v>
      </c>
      <c r="O139" s="7" t="str">
        <f>IFERROR(N139/N446, "NA")</f>
        <v>NA</v>
      </c>
      <c r="P139" s="8"/>
      <c r="Q139" s="6">
        <v>0</v>
      </c>
      <c r="R139" s="7" t="str">
        <f>IFERROR(Q139/Q446, "NA")</f>
        <v>NA</v>
      </c>
      <c r="S139" s="8"/>
      <c r="T139" s="6">
        <v>0</v>
      </c>
      <c r="U139" s="7" t="str">
        <f>IFERROR(T139/T446, "NA")</f>
        <v>NA</v>
      </c>
      <c r="V139" s="8"/>
      <c r="W139" s="6">
        <v>0</v>
      </c>
      <c r="X139" s="7" t="str">
        <f>IFERROR(W139/W446, "NA")</f>
        <v>NA</v>
      </c>
      <c r="Y139" s="8"/>
      <c r="Z139" s="6">
        <v>0</v>
      </c>
      <c r="AA139" s="7" t="str">
        <f>IFERROR(Z139/Z446, "NA")</f>
        <v>NA</v>
      </c>
      <c r="AB139" s="8"/>
      <c r="AC139" s="6">
        <v>0</v>
      </c>
      <c r="AD139" s="7" t="str">
        <f>IFERROR(AC139/AC446, "NA")</f>
        <v>NA</v>
      </c>
      <c r="AE139" s="8"/>
      <c r="AF139" s="6">
        <v>0</v>
      </c>
      <c r="AG139" s="7" t="str">
        <f>IFERROR(AF139/AF446, "NA")</f>
        <v>NA</v>
      </c>
      <c r="AH139" s="8"/>
      <c r="AI139" s="6">
        <v>0</v>
      </c>
      <c r="AJ139" s="7" t="str">
        <f>IFERROR(AI139/AI446, "NA")</f>
        <v>NA</v>
      </c>
      <c r="AK139" s="6"/>
      <c r="AL139" s="9">
        <f t="shared" si="14"/>
        <v>0</v>
      </c>
      <c r="AM139" s="7" t="str">
        <f>IFERROR(AL139/AL446, "NA")</f>
        <v>NA</v>
      </c>
      <c r="AN139" s="6"/>
      <c r="AO139" s="6">
        <v>0</v>
      </c>
      <c r="AP139" s="7" t="str">
        <f>IFERROR(AO139/AO446, "NA")</f>
        <v>NA</v>
      </c>
      <c r="AQ139" s="6"/>
      <c r="AR139" s="9">
        <f t="shared" si="15"/>
        <v>0</v>
      </c>
    </row>
    <row r="140" spans="1:44" ht="16.5" hidden="1" customHeight="1" x14ac:dyDescent="0.3">
      <c r="A140" s="35" t="s">
        <v>558</v>
      </c>
      <c r="B140" s="6">
        <v>0</v>
      </c>
      <c r="C140" s="7" t="str">
        <f>IFERROR(B140/B446, "NA")</f>
        <v>NA</v>
      </c>
      <c r="D140" s="8"/>
      <c r="E140" s="6">
        <v>0</v>
      </c>
      <c r="F140" s="7" t="str">
        <f>IFERROR(E140/E446, "NA")</f>
        <v>NA</v>
      </c>
      <c r="G140" s="8"/>
      <c r="H140" s="6">
        <v>0</v>
      </c>
      <c r="I140" s="7" t="str">
        <f>IFERROR(H140/H446, "NA")</f>
        <v>NA</v>
      </c>
      <c r="J140" s="8"/>
      <c r="K140" s="6">
        <v>0</v>
      </c>
      <c r="L140" s="7" t="str">
        <f>IFERROR(K140/K446, "NA")</f>
        <v>NA</v>
      </c>
      <c r="M140" s="8"/>
      <c r="N140" s="6">
        <v>0</v>
      </c>
      <c r="O140" s="7" t="str">
        <f>IFERROR(N140/N446, "NA")</f>
        <v>NA</v>
      </c>
      <c r="P140" s="8"/>
      <c r="Q140" s="6">
        <v>0</v>
      </c>
      <c r="R140" s="7" t="str">
        <f>IFERROR(Q140/Q446, "NA")</f>
        <v>NA</v>
      </c>
      <c r="S140" s="8"/>
      <c r="T140" s="6">
        <v>0</v>
      </c>
      <c r="U140" s="7" t="str">
        <f>IFERROR(T140/T446, "NA")</f>
        <v>NA</v>
      </c>
      <c r="V140" s="8"/>
      <c r="W140" s="6">
        <v>0</v>
      </c>
      <c r="X140" s="7" t="str">
        <f>IFERROR(W140/W446, "NA")</f>
        <v>NA</v>
      </c>
      <c r="Y140" s="8"/>
      <c r="Z140" s="6">
        <v>0</v>
      </c>
      <c r="AA140" s="7" t="str">
        <f>IFERROR(Z140/Z446, "NA")</f>
        <v>NA</v>
      </c>
      <c r="AB140" s="8"/>
      <c r="AC140" s="6">
        <v>0</v>
      </c>
      <c r="AD140" s="7" t="str">
        <f>IFERROR(AC140/AC446, "NA")</f>
        <v>NA</v>
      </c>
      <c r="AE140" s="8"/>
      <c r="AF140" s="6">
        <v>0</v>
      </c>
      <c r="AG140" s="7" t="str">
        <f>IFERROR(AF140/AF446, "NA")</f>
        <v>NA</v>
      </c>
      <c r="AH140" s="8"/>
      <c r="AI140" s="6">
        <v>0</v>
      </c>
      <c r="AJ140" s="7" t="str">
        <f>IFERROR(AI140/AI446, "NA")</f>
        <v>NA</v>
      </c>
      <c r="AK140" s="6"/>
      <c r="AL140" s="9">
        <f t="shared" si="14"/>
        <v>0</v>
      </c>
      <c r="AM140" s="7" t="str">
        <f>IFERROR(AL140/AL446, "NA")</f>
        <v>NA</v>
      </c>
      <c r="AN140" s="6"/>
      <c r="AO140" s="6">
        <v>0</v>
      </c>
      <c r="AP140" s="7" t="str">
        <f>IFERROR(AO140/AO446, "NA")</f>
        <v>NA</v>
      </c>
      <c r="AQ140" s="6"/>
      <c r="AR140" s="9">
        <f t="shared" si="15"/>
        <v>0</v>
      </c>
    </row>
    <row r="141" spans="1:44" ht="16.5" customHeight="1" x14ac:dyDescent="0.3">
      <c r="A141" s="36" t="s">
        <v>202</v>
      </c>
      <c r="B141" s="11">
        <f>IFERROR(B129+B130+B131+B132+B133+B134+B135+B136+B137+B138+B139+B140, "NA")</f>
        <v>0</v>
      </c>
      <c r="C141" s="12" t="str">
        <f>IFERROR(B141/B446, "NA")</f>
        <v>NA</v>
      </c>
      <c r="D141" s="2"/>
      <c r="E141" s="11">
        <f>IFERROR(E129+E130+E131+E132+E133+E134+E135+E136+E137+E138+E139+E140, "NA")</f>
        <v>0</v>
      </c>
      <c r="F141" s="12" t="str">
        <f>IFERROR(E141/E446, "NA")</f>
        <v>NA</v>
      </c>
      <c r="G141" s="2"/>
      <c r="H141" s="11">
        <f>IFERROR(H129+H130+H131+H132+H133+H134+H135+H136+H137+H138+H139+H140, "NA")</f>
        <v>0</v>
      </c>
      <c r="I141" s="12" t="str">
        <f>IFERROR(H141/H446, "NA")</f>
        <v>NA</v>
      </c>
      <c r="J141" s="2"/>
      <c r="K141" s="11">
        <f>IFERROR(K129+K130+K131+K132+K133+K134+K135+K136+K137+K138+K139+K140, "NA")</f>
        <v>0</v>
      </c>
      <c r="L141" s="12" t="str">
        <f>IFERROR(K141/K446, "NA")</f>
        <v>NA</v>
      </c>
      <c r="M141" s="2"/>
      <c r="N141" s="11">
        <f>IFERROR(N129+N130+N131+N132+N133+N134+N135+N136+N137+N138+N139+N140, "NA")</f>
        <v>0</v>
      </c>
      <c r="O141" s="12" t="str">
        <f>IFERROR(N141/N446, "NA")</f>
        <v>NA</v>
      </c>
      <c r="P141" s="2"/>
      <c r="Q141" s="11">
        <f>IFERROR(Q129+Q130+Q131+Q132+Q133+Q134+Q135+Q136+Q137+Q138+Q139+Q140, "NA")</f>
        <v>0</v>
      </c>
      <c r="R141" s="12" t="str">
        <f>IFERROR(Q141/Q446, "NA")</f>
        <v>NA</v>
      </c>
      <c r="S141" s="2"/>
      <c r="T141" s="11">
        <f>IFERROR(T129+T130+T131+T132+T133+T134+T135+T136+T137+T138+T139+T140, "NA")</f>
        <v>0</v>
      </c>
      <c r="U141" s="12" t="str">
        <f>IFERROR(T141/T446, "NA")</f>
        <v>NA</v>
      </c>
      <c r="V141" s="2"/>
      <c r="W141" s="11">
        <f>IFERROR(W129+W130+W131+W132+W133+W134+W135+W136+W137+W138+W139+W140, "NA")</f>
        <v>0</v>
      </c>
      <c r="X141" s="12" t="str">
        <f>IFERROR(W141/W446, "NA")</f>
        <v>NA</v>
      </c>
      <c r="Y141" s="2"/>
      <c r="Z141" s="11">
        <f>IFERROR(Z129+Z130+Z131+Z132+Z133+Z134+Z135+Z136+Z137+Z138+Z139+Z140, "NA")</f>
        <v>0</v>
      </c>
      <c r="AA141" s="12" t="str">
        <f>IFERROR(Z141/Z446, "NA")</f>
        <v>NA</v>
      </c>
      <c r="AB141" s="2"/>
      <c r="AC141" s="11">
        <f>IFERROR(AC129+AC130+AC131+AC132+AC133+AC134+AC135+AC136+AC137+AC138+AC139+AC140, "NA")</f>
        <v>0</v>
      </c>
      <c r="AD141" s="12" t="str">
        <f>IFERROR(AC141/AC446, "NA")</f>
        <v>NA</v>
      </c>
      <c r="AE141" s="2"/>
      <c r="AF141" s="11">
        <f>IFERROR(AF129+AF130+AF131+AF132+AF133+AF134+AF135+AF136+AF137+AF138+AF139+AF140, "NA")</f>
        <v>0</v>
      </c>
      <c r="AG141" s="12" t="str">
        <f>IFERROR(AF141/AF446, "NA")</f>
        <v>NA</v>
      </c>
      <c r="AH141" s="2"/>
      <c r="AI141" s="11">
        <f>IFERROR(AI129+AI130+AI131+AI132+AI133+AI134+AI135+AI136+AI137+AI138+AI139+AI140, "NA")</f>
        <v>0</v>
      </c>
      <c r="AJ141" s="12" t="str">
        <f>IFERROR(AI141/AI446, "NA")</f>
        <v>NA</v>
      </c>
      <c r="AK141" s="2"/>
      <c r="AL141" s="11">
        <f t="shared" si="14"/>
        <v>0</v>
      </c>
      <c r="AM141" s="12" t="str">
        <f>IFERROR(AL141/AL446, "NA")</f>
        <v>NA</v>
      </c>
      <c r="AN141" s="2"/>
      <c r="AO141" s="11">
        <f>IFERROR(AO129+AO130+AO131+AO132+AO133+AO134+AO135+AO136+AO137+AO138+AO139+AO140, "NA")</f>
        <v>0</v>
      </c>
      <c r="AP141" s="12" t="str">
        <f>IFERROR(AO141/AO446, "NA")</f>
        <v>NA</v>
      </c>
      <c r="AQ141" s="2"/>
      <c r="AR141" s="11">
        <f t="shared" si="15"/>
        <v>0</v>
      </c>
    </row>
    <row r="142" spans="1:44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  <c r="AE142" s="4"/>
      <c r="AF142" s="2"/>
      <c r="AG142" s="3"/>
      <c r="AH142" s="4"/>
      <c r="AI142" s="2"/>
      <c r="AJ142" s="3"/>
      <c r="AK142" s="2"/>
      <c r="AL142" s="2"/>
      <c r="AM142" s="3"/>
      <c r="AN142" s="2"/>
      <c r="AO142" s="2"/>
      <c r="AP142" s="3"/>
      <c r="AQ142" s="2"/>
      <c r="AR142" s="2"/>
    </row>
    <row r="143" spans="1:44" ht="16.5" hidden="1" customHeight="1" x14ac:dyDescent="0.3">
      <c r="A143" s="35" t="s">
        <v>559</v>
      </c>
      <c r="B143" s="6">
        <v>0</v>
      </c>
      <c r="C143" s="7" t="str">
        <f>IFERROR(B143/B446, "NA")</f>
        <v>NA</v>
      </c>
      <c r="D143" s="8"/>
      <c r="E143" s="6">
        <v>0</v>
      </c>
      <c r="F143" s="7" t="str">
        <f>IFERROR(E143/E446, "NA")</f>
        <v>NA</v>
      </c>
      <c r="G143" s="8"/>
      <c r="H143" s="6">
        <v>0</v>
      </c>
      <c r="I143" s="7" t="str">
        <f>IFERROR(H143/H446, "NA")</f>
        <v>NA</v>
      </c>
      <c r="J143" s="8"/>
      <c r="K143" s="6">
        <v>0</v>
      </c>
      <c r="L143" s="7" t="str">
        <f>IFERROR(K143/K446, "NA")</f>
        <v>NA</v>
      </c>
      <c r="M143" s="8"/>
      <c r="N143" s="6">
        <v>0</v>
      </c>
      <c r="O143" s="7" t="str">
        <f>IFERROR(N143/N446, "NA")</f>
        <v>NA</v>
      </c>
      <c r="P143" s="8"/>
      <c r="Q143" s="6">
        <v>0</v>
      </c>
      <c r="R143" s="7" t="str">
        <f>IFERROR(Q143/Q446, "NA")</f>
        <v>NA</v>
      </c>
      <c r="S143" s="8"/>
      <c r="T143" s="6">
        <v>0</v>
      </c>
      <c r="U143" s="7" t="str">
        <f>IFERROR(T143/T446, "NA")</f>
        <v>NA</v>
      </c>
      <c r="V143" s="8"/>
      <c r="W143" s="6">
        <v>0</v>
      </c>
      <c r="X143" s="7" t="str">
        <f>IFERROR(W143/W446, "NA")</f>
        <v>NA</v>
      </c>
      <c r="Y143" s="8"/>
      <c r="Z143" s="6">
        <v>0</v>
      </c>
      <c r="AA143" s="7" t="str">
        <f>IFERROR(Z143/Z446, "NA")</f>
        <v>NA</v>
      </c>
      <c r="AB143" s="8"/>
      <c r="AC143" s="6">
        <v>0</v>
      </c>
      <c r="AD143" s="7" t="str">
        <f>IFERROR(AC143/AC446, "NA")</f>
        <v>NA</v>
      </c>
      <c r="AE143" s="8"/>
      <c r="AF143" s="6">
        <v>0</v>
      </c>
      <c r="AG143" s="7" t="str">
        <f>IFERROR(AF143/AF446, "NA")</f>
        <v>NA</v>
      </c>
      <c r="AH143" s="8"/>
      <c r="AI143" s="6">
        <v>0</v>
      </c>
      <c r="AJ143" s="7" t="str">
        <f>IFERROR(AI143/AI446, "NA")</f>
        <v>NA</v>
      </c>
      <c r="AK143" s="6"/>
      <c r="AL143" s="9">
        <f t="shared" ref="AL143:AL149" si="16">IFERROR(B143+E143+H143+K143+N143+Q143+T143+W143+Z143+AC143+AF143+AI143, "NA")</f>
        <v>0</v>
      </c>
      <c r="AM143" s="7" t="str">
        <f>IFERROR(AL143/AL446, "NA")</f>
        <v>NA</v>
      </c>
      <c r="AN143" s="6"/>
      <c r="AO143" s="6">
        <v>0</v>
      </c>
      <c r="AP143" s="7" t="str">
        <f>IFERROR(AO143/AO446, "NA")</f>
        <v>NA</v>
      </c>
      <c r="AQ143" s="6"/>
      <c r="AR143" s="9">
        <f t="shared" ref="AR143:AR149" si="17">IFERROR(AL143-AO143, "NA")</f>
        <v>0</v>
      </c>
    </row>
    <row r="144" spans="1:44" ht="16.5" hidden="1" customHeight="1" x14ac:dyDescent="0.3">
      <c r="A144" s="35" t="s">
        <v>560</v>
      </c>
      <c r="B144" s="6">
        <v>0</v>
      </c>
      <c r="C144" s="7" t="str">
        <f>IFERROR(B144/B446, "NA")</f>
        <v>NA</v>
      </c>
      <c r="D144" s="8"/>
      <c r="E144" s="6">
        <v>0</v>
      </c>
      <c r="F144" s="7" t="str">
        <f>IFERROR(E144/E446, "NA")</f>
        <v>NA</v>
      </c>
      <c r="G144" s="8"/>
      <c r="H144" s="6">
        <v>0</v>
      </c>
      <c r="I144" s="7" t="str">
        <f>IFERROR(H144/H446, "NA")</f>
        <v>NA</v>
      </c>
      <c r="J144" s="8"/>
      <c r="K144" s="6">
        <v>0</v>
      </c>
      <c r="L144" s="7" t="str">
        <f>IFERROR(K144/K446, "NA")</f>
        <v>NA</v>
      </c>
      <c r="M144" s="8"/>
      <c r="N144" s="6">
        <v>0</v>
      </c>
      <c r="O144" s="7" t="str">
        <f>IFERROR(N144/N446, "NA")</f>
        <v>NA</v>
      </c>
      <c r="P144" s="8"/>
      <c r="Q144" s="6">
        <v>0</v>
      </c>
      <c r="R144" s="7" t="str">
        <f>IFERROR(Q144/Q446, "NA")</f>
        <v>NA</v>
      </c>
      <c r="S144" s="8"/>
      <c r="T144" s="6">
        <v>0</v>
      </c>
      <c r="U144" s="7" t="str">
        <f>IFERROR(T144/T446, "NA")</f>
        <v>NA</v>
      </c>
      <c r="V144" s="8"/>
      <c r="W144" s="6">
        <v>0</v>
      </c>
      <c r="X144" s="7" t="str">
        <f>IFERROR(W144/W446, "NA")</f>
        <v>NA</v>
      </c>
      <c r="Y144" s="8"/>
      <c r="Z144" s="6">
        <v>0</v>
      </c>
      <c r="AA144" s="7" t="str">
        <f>IFERROR(Z144/Z446, "NA")</f>
        <v>NA</v>
      </c>
      <c r="AB144" s="8"/>
      <c r="AC144" s="6">
        <v>0</v>
      </c>
      <c r="AD144" s="7" t="str">
        <f>IFERROR(AC144/AC446, "NA")</f>
        <v>NA</v>
      </c>
      <c r="AE144" s="8"/>
      <c r="AF144" s="6">
        <v>0</v>
      </c>
      <c r="AG144" s="7" t="str">
        <f>IFERROR(AF144/AF446, "NA")</f>
        <v>NA</v>
      </c>
      <c r="AH144" s="8"/>
      <c r="AI144" s="6">
        <v>0</v>
      </c>
      <c r="AJ144" s="7" t="str">
        <f>IFERROR(AI144/AI446, "NA")</f>
        <v>NA</v>
      </c>
      <c r="AK144" s="6"/>
      <c r="AL144" s="9">
        <f t="shared" si="16"/>
        <v>0</v>
      </c>
      <c r="AM144" s="7" t="str">
        <f>IFERROR(AL144/AL446, "NA")</f>
        <v>NA</v>
      </c>
      <c r="AN144" s="6"/>
      <c r="AO144" s="6">
        <v>0</v>
      </c>
      <c r="AP144" s="7" t="str">
        <f>IFERROR(AO144/AO446, "NA")</f>
        <v>NA</v>
      </c>
      <c r="AQ144" s="6"/>
      <c r="AR144" s="9">
        <f t="shared" si="17"/>
        <v>0</v>
      </c>
    </row>
    <row r="145" spans="1:44" ht="16.5" hidden="1" customHeight="1" x14ac:dyDescent="0.3">
      <c r="A145" s="35" t="s">
        <v>561</v>
      </c>
      <c r="B145" s="6">
        <v>0</v>
      </c>
      <c r="C145" s="7" t="str">
        <f>IFERROR(B145/B446, "NA")</f>
        <v>NA</v>
      </c>
      <c r="D145" s="8"/>
      <c r="E145" s="6">
        <v>0</v>
      </c>
      <c r="F145" s="7" t="str">
        <f>IFERROR(E145/E446, "NA")</f>
        <v>NA</v>
      </c>
      <c r="G145" s="8"/>
      <c r="H145" s="6">
        <v>0</v>
      </c>
      <c r="I145" s="7" t="str">
        <f>IFERROR(H145/H446, "NA")</f>
        <v>NA</v>
      </c>
      <c r="J145" s="8"/>
      <c r="K145" s="6">
        <v>0</v>
      </c>
      <c r="L145" s="7" t="str">
        <f>IFERROR(K145/K446, "NA")</f>
        <v>NA</v>
      </c>
      <c r="M145" s="8"/>
      <c r="N145" s="6">
        <v>0</v>
      </c>
      <c r="O145" s="7" t="str">
        <f>IFERROR(N145/N446, "NA")</f>
        <v>NA</v>
      </c>
      <c r="P145" s="8"/>
      <c r="Q145" s="6">
        <v>0</v>
      </c>
      <c r="R145" s="7" t="str">
        <f>IFERROR(Q145/Q446, "NA")</f>
        <v>NA</v>
      </c>
      <c r="S145" s="8"/>
      <c r="T145" s="6">
        <v>0</v>
      </c>
      <c r="U145" s="7" t="str">
        <f>IFERROR(T145/T446, "NA")</f>
        <v>NA</v>
      </c>
      <c r="V145" s="8"/>
      <c r="W145" s="6">
        <v>0</v>
      </c>
      <c r="X145" s="7" t="str">
        <f>IFERROR(W145/W446, "NA")</f>
        <v>NA</v>
      </c>
      <c r="Y145" s="8"/>
      <c r="Z145" s="6">
        <v>0</v>
      </c>
      <c r="AA145" s="7" t="str">
        <f>IFERROR(Z145/Z446, "NA")</f>
        <v>NA</v>
      </c>
      <c r="AB145" s="8"/>
      <c r="AC145" s="6">
        <v>0</v>
      </c>
      <c r="AD145" s="7" t="str">
        <f>IFERROR(AC145/AC446, "NA")</f>
        <v>NA</v>
      </c>
      <c r="AE145" s="8"/>
      <c r="AF145" s="6">
        <v>0</v>
      </c>
      <c r="AG145" s="7" t="str">
        <f>IFERROR(AF145/AF446, "NA")</f>
        <v>NA</v>
      </c>
      <c r="AH145" s="8"/>
      <c r="AI145" s="6">
        <v>0</v>
      </c>
      <c r="AJ145" s="7" t="str">
        <f>IFERROR(AI145/AI446, "NA")</f>
        <v>NA</v>
      </c>
      <c r="AK145" s="6"/>
      <c r="AL145" s="9">
        <f t="shared" si="16"/>
        <v>0</v>
      </c>
      <c r="AM145" s="7" t="str">
        <f>IFERROR(AL145/AL446, "NA")</f>
        <v>NA</v>
      </c>
      <c r="AN145" s="6"/>
      <c r="AO145" s="6">
        <v>0</v>
      </c>
      <c r="AP145" s="7" t="str">
        <f>IFERROR(AO145/AO446, "NA")</f>
        <v>NA</v>
      </c>
      <c r="AQ145" s="6"/>
      <c r="AR145" s="9">
        <f t="shared" si="17"/>
        <v>0</v>
      </c>
    </row>
    <row r="146" spans="1:44" ht="16.5" hidden="1" customHeight="1" x14ac:dyDescent="0.3">
      <c r="A146" s="35" t="s">
        <v>562</v>
      </c>
      <c r="B146" s="6">
        <v>0</v>
      </c>
      <c r="C146" s="7" t="str">
        <f>IFERROR(B146/B446, "NA")</f>
        <v>NA</v>
      </c>
      <c r="D146" s="8"/>
      <c r="E146" s="6">
        <v>0</v>
      </c>
      <c r="F146" s="7" t="str">
        <f>IFERROR(E146/E446, "NA")</f>
        <v>NA</v>
      </c>
      <c r="G146" s="8"/>
      <c r="H146" s="6">
        <v>0</v>
      </c>
      <c r="I146" s="7" t="str">
        <f>IFERROR(H146/H446, "NA")</f>
        <v>NA</v>
      </c>
      <c r="J146" s="8"/>
      <c r="K146" s="6">
        <v>0</v>
      </c>
      <c r="L146" s="7" t="str">
        <f>IFERROR(K146/K446, "NA")</f>
        <v>NA</v>
      </c>
      <c r="M146" s="8"/>
      <c r="N146" s="6">
        <v>0</v>
      </c>
      <c r="O146" s="7" t="str">
        <f>IFERROR(N146/N446, "NA")</f>
        <v>NA</v>
      </c>
      <c r="P146" s="8"/>
      <c r="Q146" s="6">
        <v>0</v>
      </c>
      <c r="R146" s="7" t="str">
        <f>IFERROR(Q146/Q446, "NA")</f>
        <v>NA</v>
      </c>
      <c r="S146" s="8"/>
      <c r="T146" s="6">
        <v>0</v>
      </c>
      <c r="U146" s="7" t="str">
        <f>IFERROR(T146/T446, "NA")</f>
        <v>NA</v>
      </c>
      <c r="V146" s="8"/>
      <c r="W146" s="6">
        <v>0</v>
      </c>
      <c r="X146" s="7" t="str">
        <f>IFERROR(W146/W446, "NA")</f>
        <v>NA</v>
      </c>
      <c r="Y146" s="8"/>
      <c r="Z146" s="6">
        <v>0</v>
      </c>
      <c r="AA146" s="7" t="str">
        <f>IFERROR(Z146/Z446, "NA")</f>
        <v>NA</v>
      </c>
      <c r="AB146" s="8"/>
      <c r="AC146" s="6">
        <v>0</v>
      </c>
      <c r="AD146" s="7" t="str">
        <f>IFERROR(AC146/AC446, "NA")</f>
        <v>NA</v>
      </c>
      <c r="AE146" s="8"/>
      <c r="AF146" s="6">
        <v>0</v>
      </c>
      <c r="AG146" s="7" t="str">
        <f>IFERROR(AF146/AF446, "NA")</f>
        <v>NA</v>
      </c>
      <c r="AH146" s="8"/>
      <c r="AI146" s="6">
        <v>0</v>
      </c>
      <c r="AJ146" s="7" t="str">
        <f>IFERROR(AI146/AI446, "NA")</f>
        <v>NA</v>
      </c>
      <c r="AK146" s="6"/>
      <c r="AL146" s="9">
        <f t="shared" si="16"/>
        <v>0</v>
      </c>
      <c r="AM146" s="7" t="str">
        <f>IFERROR(AL146/AL446, "NA")</f>
        <v>NA</v>
      </c>
      <c r="AN146" s="6"/>
      <c r="AO146" s="6">
        <v>0</v>
      </c>
      <c r="AP146" s="7" t="str">
        <f>IFERROR(AO146/AO446, "NA")</f>
        <v>NA</v>
      </c>
      <c r="AQ146" s="6"/>
      <c r="AR146" s="9">
        <f t="shared" si="17"/>
        <v>0</v>
      </c>
    </row>
    <row r="147" spans="1:44" ht="16.5" hidden="1" customHeight="1" x14ac:dyDescent="0.3">
      <c r="A147" s="35" t="s">
        <v>563</v>
      </c>
      <c r="B147" s="6">
        <v>0</v>
      </c>
      <c r="C147" s="7" t="str">
        <f>IFERROR(B147/B446, "NA")</f>
        <v>NA</v>
      </c>
      <c r="D147" s="8"/>
      <c r="E147" s="6">
        <v>0</v>
      </c>
      <c r="F147" s="7" t="str">
        <f>IFERROR(E147/E446, "NA")</f>
        <v>NA</v>
      </c>
      <c r="G147" s="8"/>
      <c r="H147" s="6">
        <v>0</v>
      </c>
      <c r="I147" s="7" t="str">
        <f>IFERROR(H147/H446, "NA")</f>
        <v>NA</v>
      </c>
      <c r="J147" s="8"/>
      <c r="K147" s="6">
        <v>0</v>
      </c>
      <c r="L147" s="7" t="str">
        <f>IFERROR(K147/K446, "NA")</f>
        <v>NA</v>
      </c>
      <c r="M147" s="8"/>
      <c r="N147" s="6">
        <v>0</v>
      </c>
      <c r="O147" s="7" t="str">
        <f>IFERROR(N147/N446, "NA")</f>
        <v>NA</v>
      </c>
      <c r="P147" s="8"/>
      <c r="Q147" s="6">
        <v>0</v>
      </c>
      <c r="R147" s="7" t="str">
        <f>IFERROR(Q147/Q446, "NA")</f>
        <v>NA</v>
      </c>
      <c r="S147" s="8"/>
      <c r="T147" s="6">
        <v>0</v>
      </c>
      <c r="U147" s="7" t="str">
        <f>IFERROR(T147/T446, "NA")</f>
        <v>NA</v>
      </c>
      <c r="V147" s="8"/>
      <c r="W147" s="6">
        <v>0</v>
      </c>
      <c r="X147" s="7" t="str">
        <f>IFERROR(W147/W446, "NA")</f>
        <v>NA</v>
      </c>
      <c r="Y147" s="8"/>
      <c r="Z147" s="6">
        <v>0</v>
      </c>
      <c r="AA147" s="7" t="str">
        <f>IFERROR(Z147/Z446, "NA")</f>
        <v>NA</v>
      </c>
      <c r="AB147" s="8"/>
      <c r="AC147" s="6">
        <v>0</v>
      </c>
      <c r="AD147" s="7" t="str">
        <f>IFERROR(AC147/AC446, "NA")</f>
        <v>NA</v>
      </c>
      <c r="AE147" s="8"/>
      <c r="AF147" s="6">
        <v>0</v>
      </c>
      <c r="AG147" s="7" t="str">
        <f>IFERROR(AF147/AF446, "NA")</f>
        <v>NA</v>
      </c>
      <c r="AH147" s="8"/>
      <c r="AI147" s="6">
        <v>0</v>
      </c>
      <c r="AJ147" s="7" t="str">
        <f>IFERROR(AI147/AI446, "NA")</f>
        <v>NA</v>
      </c>
      <c r="AK147" s="6"/>
      <c r="AL147" s="9">
        <f t="shared" si="16"/>
        <v>0</v>
      </c>
      <c r="AM147" s="7" t="str">
        <f>IFERROR(AL147/AL446, "NA")</f>
        <v>NA</v>
      </c>
      <c r="AN147" s="6"/>
      <c r="AO147" s="6">
        <v>0</v>
      </c>
      <c r="AP147" s="7" t="str">
        <f>IFERROR(AO147/AO446, "NA")</f>
        <v>NA</v>
      </c>
      <c r="AQ147" s="6"/>
      <c r="AR147" s="9">
        <f t="shared" si="17"/>
        <v>0</v>
      </c>
    </row>
    <row r="148" spans="1:44" ht="16.5" customHeight="1" x14ac:dyDescent="0.3">
      <c r="A148" s="36" t="s">
        <v>208</v>
      </c>
      <c r="B148" s="11">
        <f>IFERROR(B143+B144+B145+B146+B147, "NA")</f>
        <v>0</v>
      </c>
      <c r="C148" s="12" t="str">
        <f>IFERROR(B148/B446, "NA")</f>
        <v>NA</v>
      </c>
      <c r="D148" s="2"/>
      <c r="E148" s="11">
        <f>IFERROR(E143+E144+E145+E146+E147, "NA")</f>
        <v>0</v>
      </c>
      <c r="F148" s="12" t="str">
        <f>IFERROR(E148/E446, "NA")</f>
        <v>NA</v>
      </c>
      <c r="G148" s="2"/>
      <c r="H148" s="11">
        <f>IFERROR(H143+H144+H145+H146+H147, "NA")</f>
        <v>0</v>
      </c>
      <c r="I148" s="12" t="str">
        <f>IFERROR(H148/H446, "NA")</f>
        <v>NA</v>
      </c>
      <c r="J148" s="2"/>
      <c r="K148" s="11">
        <f>IFERROR(K143+K144+K145+K146+K147, "NA")</f>
        <v>0</v>
      </c>
      <c r="L148" s="12" t="str">
        <f>IFERROR(K148/K446, "NA")</f>
        <v>NA</v>
      </c>
      <c r="M148" s="2"/>
      <c r="N148" s="11">
        <f>IFERROR(N143+N144+N145+N146+N147, "NA")</f>
        <v>0</v>
      </c>
      <c r="O148" s="12" t="str">
        <f>IFERROR(N148/N446, "NA")</f>
        <v>NA</v>
      </c>
      <c r="P148" s="2"/>
      <c r="Q148" s="11">
        <f>IFERROR(Q143+Q144+Q145+Q146+Q147, "NA")</f>
        <v>0</v>
      </c>
      <c r="R148" s="12" t="str">
        <f>IFERROR(Q148/Q446, "NA")</f>
        <v>NA</v>
      </c>
      <c r="S148" s="2"/>
      <c r="T148" s="11">
        <f>IFERROR(T143+T144+T145+T146+T147, "NA")</f>
        <v>0</v>
      </c>
      <c r="U148" s="12" t="str">
        <f>IFERROR(T148/T446, "NA")</f>
        <v>NA</v>
      </c>
      <c r="V148" s="2"/>
      <c r="W148" s="11">
        <f>IFERROR(W143+W144+W145+W146+W147, "NA")</f>
        <v>0</v>
      </c>
      <c r="X148" s="12" t="str">
        <f>IFERROR(W148/W446, "NA")</f>
        <v>NA</v>
      </c>
      <c r="Y148" s="2"/>
      <c r="Z148" s="11">
        <f>IFERROR(Z143+Z144+Z145+Z146+Z147, "NA")</f>
        <v>0</v>
      </c>
      <c r="AA148" s="12" t="str">
        <f>IFERROR(Z148/Z446, "NA")</f>
        <v>NA</v>
      </c>
      <c r="AB148" s="2"/>
      <c r="AC148" s="11">
        <f>IFERROR(AC143+AC144+AC145+AC146+AC147, "NA")</f>
        <v>0</v>
      </c>
      <c r="AD148" s="12" t="str">
        <f>IFERROR(AC148/AC446, "NA")</f>
        <v>NA</v>
      </c>
      <c r="AE148" s="2"/>
      <c r="AF148" s="11">
        <f>IFERROR(AF143+AF144+AF145+AF146+AF147, "NA")</f>
        <v>0</v>
      </c>
      <c r="AG148" s="12" t="str">
        <f>IFERROR(AF148/AF446, "NA")</f>
        <v>NA</v>
      </c>
      <c r="AH148" s="2"/>
      <c r="AI148" s="11">
        <f>IFERROR(AI143+AI144+AI145+AI146+AI147, "NA")</f>
        <v>0</v>
      </c>
      <c r="AJ148" s="12" t="str">
        <f>IFERROR(AI148/AI446, "NA")</f>
        <v>NA</v>
      </c>
      <c r="AK148" s="2"/>
      <c r="AL148" s="11">
        <f t="shared" si="16"/>
        <v>0</v>
      </c>
      <c r="AM148" s="12" t="str">
        <f>IFERROR(AL148/AL446, "NA")</f>
        <v>NA</v>
      </c>
      <c r="AN148" s="2"/>
      <c r="AO148" s="11">
        <f>IFERROR(AO143+AO144+AO145+AO146+AO147, "NA")</f>
        <v>0</v>
      </c>
      <c r="AP148" s="12" t="str">
        <f>IFERROR(AO148/AO446, "NA")</f>
        <v>NA</v>
      </c>
      <c r="AQ148" s="2"/>
      <c r="AR148" s="11">
        <f t="shared" si="17"/>
        <v>0</v>
      </c>
    </row>
    <row r="149" spans="1:44" ht="16.5" customHeight="1" x14ac:dyDescent="0.3">
      <c r="A149" s="40" t="s">
        <v>209</v>
      </c>
      <c r="B149" s="11">
        <f>IFERROR(B127+B129+B130+B131+B132+B133+B134+B135+B136+B137+B138+B139+B140+B143+B144+B145+B146+B147, "NA")</f>
        <v>0</v>
      </c>
      <c r="C149" s="12" t="str">
        <f>IFERROR(B149/B446, "NA")</f>
        <v>NA</v>
      </c>
      <c r="D149" s="2"/>
      <c r="E149" s="11">
        <f>IFERROR(E127+E129+E130+E131+E132+E133+E134+E135+E136+E137+E138+E139+E140+E143+E144+E145+E146+E147, "NA")</f>
        <v>0</v>
      </c>
      <c r="F149" s="12" t="str">
        <f>IFERROR(E149/E446, "NA")</f>
        <v>NA</v>
      </c>
      <c r="G149" s="2"/>
      <c r="H149" s="11">
        <f>IFERROR(H127+H129+H130+H131+H132+H133+H134+H135+H136+H137+H138+H139+H140+H143+H144+H145+H146+H147, "NA")</f>
        <v>0</v>
      </c>
      <c r="I149" s="12" t="str">
        <f>IFERROR(H149/H446, "NA")</f>
        <v>NA</v>
      </c>
      <c r="J149" s="2"/>
      <c r="K149" s="11">
        <f>IFERROR(K127+K129+K130+K131+K132+K133+K134+K135+K136+K137+K138+K139+K140+K143+K144+K145+K146+K147, "NA")</f>
        <v>0</v>
      </c>
      <c r="L149" s="12" t="str">
        <f>IFERROR(K149/K446, "NA")</f>
        <v>NA</v>
      </c>
      <c r="M149" s="2"/>
      <c r="N149" s="11">
        <f>IFERROR(N127+N129+N130+N131+N132+N133+N134+N135+N136+N137+N138+N139+N140+N143+N144+N145+N146+N147, "NA")</f>
        <v>0</v>
      </c>
      <c r="O149" s="12" t="str">
        <f>IFERROR(N149/N446, "NA")</f>
        <v>NA</v>
      </c>
      <c r="P149" s="2"/>
      <c r="Q149" s="11">
        <f>IFERROR(Q127+Q129+Q130+Q131+Q132+Q133+Q134+Q135+Q136+Q137+Q138+Q139+Q140+Q143+Q144+Q145+Q146+Q147, "NA")</f>
        <v>0</v>
      </c>
      <c r="R149" s="12" t="str">
        <f>IFERROR(Q149/Q446, "NA")</f>
        <v>NA</v>
      </c>
      <c r="S149" s="2"/>
      <c r="T149" s="11">
        <f>IFERROR(T127+T129+T130+T131+T132+T133+T134+T135+T136+T137+T138+T139+T140+T143+T144+T145+T146+T147, "NA")</f>
        <v>0</v>
      </c>
      <c r="U149" s="12" t="str">
        <f>IFERROR(T149/T446, "NA")</f>
        <v>NA</v>
      </c>
      <c r="V149" s="2"/>
      <c r="W149" s="11">
        <f>IFERROR(W127+W129+W130+W131+W132+W133+W134+W135+W136+W137+W138+W139+W140+W143+W144+W145+W146+W147, "NA")</f>
        <v>0</v>
      </c>
      <c r="X149" s="12" t="str">
        <f>IFERROR(W149/W446, "NA")</f>
        <v>NA</v>
      </c>
      <c r="Y149" s="2"/>
      <c r="Z149" s="11">
        <f>IFERROR(Z127+Z129+Z130+Z131+Z132+Z133+Z134+Z135+Z136+Z137+Z138+Z139+Z140+Z143+Z144+Z145+Z146+Z147, "NA")</f>
        <v>0</v>
      </c>
      <c r="AA149" s="12" t="str">
        <f>IFERROR(Z149/Z446, "NA")</f>
        <v>NA</v>
      </c>
      <c r="AB149" s="2"/>
      <c r="AC149" s="11">
        <f>IFERROR(AC127+AC129+AC130+AC131+AC132+AC133+AC134+AC135+AC136+AC137+AC138+AC139+AC140+AC143+AC144+AC145+AC146+AC147, "NA")</f>
        <v>0</v>
      </c>
      <c r="AD149" s="12" t="str">
        <f>IFERROR(AC149/AC446, "NA")</f>
        <v>NA</v>
      </c>
      <c r="AE149" s="2"/>
      <c r="AF149" s="11">
        <f>IFERROR(AF127+AF129+AF130+AF131+AF132+AF133+AF134+AF135+AF136+AF137+AF138+AF139+AF140+AF143+AF144+AF145+AF146+AF147, "NA")</f>
        <v>0</v>
      </c>
      <c r="AG149" s="12" t="str">
        <f>IFERROR(AF149/AF446, "NA")</f>
        <v>NA</v>
      </c>
      <c r="AH149" s="2"/>
      <c r="AI149" s="11">
        <f>IFERROR(AI127+AI129+AI130+AI131+AI132+AI133+AI134+AI135+AI136+AI137+AI138+AI139+AI140+AI143+AI144+AI145+AI146+AI147, "NA")</f>
        <v>0</v>
      </c>
      <c r="AJ149" s="12" t="str">
        <f>IFERROR(AI149/AI446, "NA")</f>
        <v>NA</v>
      </c>
      <c r="AK149" s="2"/>
      <c r="AL149" s="11">
        <f t="shared" si="16"/>
        <v>0</v>
      </c>
      <c r="AM149" s="12" t="str">
        <f>IFERROR(AL149/AL446, "NA")</f>
        <v>NA</v>
      </c>
      <c r="AN149" s="2"/>
      <c r="AO149" s="11">
        <f>IFERROR(AO127+AO129+AO130+AO131+AO132+AO133+AO134+AO135+AO136+AO137+AO138+AO139+AO140+AO143+AO144+AO145+AO146+AO147, "NA")</f>
        <v>0</v>
      </c>
      <c r="AP149" s="12" t="str">
        <f>IFERROR(AO149/AO446, "NA")</f>
        <v>NA</v>
      </c>
      <c r="AQ149" s="2"/>
      <c r="AR149" s="11">
        <f t="shared" si="17"/>
        <v>0</v>
      </c>
    </row>
    <row r="150" spans="1:44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  <c r="AE150" s="4"/>
      <c r="AF150" s="2"/>
      <c r="AG150" s="3"/>
      <c r="AH150" s="4"/>
      <c r="AI150" s="2"/>
      <c r="AJ150" s="3"/>
      <c r="AK150" s="2"/>
      <c r="AL150" s="2"/>
      <c r="AM150" s="3"/>
      <c r="AN150" s="2"/>
      <c r="AO150" s="2"/>
      <c r="AP150" s="3"/>
      <c r="AQ150" s="2"/>
      <c r="AR150" s="2"/>
    </row>
    <row r="151" spans="1:44" ht="16.5" hidden="1" customHeight="1" x14ac:dyDescent="0.3">
      <c r="A151" s="33" t="s">
        <v>564</v>
      </c>
      <c r="B151" s="6">
        <v>0</v>
      </c>
      <c r="C151" s="7" t="str">
        <f>IFERROR(B151/B446, "NA")</f>
        <v>NA</v>
      </c>
      <c r="D151" s="8"/>
      <c r="E151" s="6">
        <v>0</v>
      </c>
      <c r="F151" s="7" t="str">
        <f>IFERROR(E151/E446, "NA")</f>
        <v>NA</v>
      </c>
      <c r="G151" s="8"/>
      <c r="H151" s="6">
        <v>0</v>
      </c>
      <c r="I151" s="7" t="str">
        <f>IFERROR(H151/H446, "NA")</f>
        <v>NA</v>
      </c>
      <c r="J151" s="8"/>
      <c r="K151" s="6">
        <v>0</v>
      </c>
      <c r="L151" s="7" t="str">
        <f>IFERROR(K151/K446, "NA")</f>
        <v>NA</v>
      </c>
      <c r="M151" s="8"/>
      <c r="N151" s="6">
        <v>0</v>
      </c>
      <c r="O151" s="7" t="str">
        <f>IFERROR(N151/N446, "NA")</f>
        <v>NA</v>
      </c>
      <c r="P151" s="8"/>
      <c r="Q151" s="6">
        <v>0</v>
      </c>
      <c r="R151" s="7" t="str">
        <f>IFERROR(Q151/Q446, "NA")</f>
        <v>NA</v>
      </c>
      <c r="S151" s="8"/>
      <c r="T151" s="6">
        <v>0</v>
      </c>
      <c r="U151" s="7" t="str">
        <f>IFERROR(T151/T446, "NA")</f>
        <v>NA</v>
      </c>
      <c r="V151" s="8"/>
      <c r="W151" s="6">
        <v>0</v>
      </c>
      <c r="X151" s="7" t="str">
        <f>IFERROR(W151/W446, "NA")</f>
        <v>NA</v>
      </c>
      <c r="Y151" s="8"/>
      <c r="Z151" s="6">
        <v>0</v>
      </c>
      <c r="AA151" s="7" t="str">
        <f>IFERROR(Z151/Z446, "NA")</f>
        <v>NA</v>
      </c>
      <c r="AB151" s="8"/>
      <c r="AC151" s="6">
        <v>0</v>
      </c>
      <c r="AD151" s="7" t="str">
        <f>IFERROR(AC151/AC446, "NA")</f>
        <v>NA</v>
      </c>
      <c r="AE151" s="8"/>
      <c r="AF151" s="6">
        <v>0</v>
      </c>
      <c r="AG151" s="7" t="str">
        <f>IFERROR(AF151/AF446, "NA")</f>
        <v>NA</v>
      </c>
      <c r="AH151" s="8"/>
      <c r="AI151" s="6">
        <v>0</v>
      </c>
      <c r="AJ151" s="7" t="str">
        <f>IFERROR(AI151/AI446, "NA")</f>
        <v>NA</v>
      </c>
      <c r="AK151" s="6"/>
      <c r="AL151" s="9">
        <f>IFERROR(B151+E151+H151+K151+N151+Q151+T151+W151+Z151+AC151+AF151+AI151, "NA")</f>
        <v>0</v>
      </c>
      <c r="AM151" s="7" t="str">
        <f>IFERROR(AL151/AL446, "NA")</f>
        <v>NA</v>
      </c>
      <c r="AN151" s="6"/>
      <c r="AO151" s="6">
        <v>0</v>
      </c>
      <c r="AP151" s="7" t="str">
        <f>IFERROR(AO151/AO446, "NA")</f>
        <v>NA</v>
      </c>
      <c r="AQ151" s="6"/>
      <c r="AR151" s="9">
        <f>IFERROR(AL151-AO151, "NA")</f>
        <v>0</v>
      </c>
    </row>
    <row r="152" spans="1:44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  <c r="AE152" s="4"/>
      <c r="AF152" s="2"/>
      <c r="AG152" s="3"/>
      <c r="AH152" s="4"/>
      <c r="AI152" s="2"/>
      <c r="AJ152" s="3"/>
      <c r="AK152" s="2"/>
      <c r="AL152" s="2"/>
      <c r="AM152" s="3"/>
      <c r="AN152" s="2"/>
      <c r="AO152" s="2"/>
      <c r="AP152" s="3"/>
      <c r="AQ152" s="2"/>
      <c r="AR152" s="2"/>
    </row>
    <row r="153" spans="1:44" ht="16.5" hidden="1" customHeight="1" x14ac:dyDescent="0.3">
      <c r="A153" s="35" t="s">
        <v>565</v>
      </c>
      <c r="B153" s="6">
        <v>0</v>
      </c>
      <c r="C153" s="7" t="str">
        <f>IFERROR(B153/B446, "NA")</f>
        <v>NA</v>
      </c>
      <c r="D153" s="8"/>
      <c r="E153" s="6">
        <v>0</v>
      </c>
      <c r="F153" s="7" t="str">
        <f>IFERROR(E153/E446, "NA")</f>
        <v>NA</v>
      </c>
      <c r="G153" s="8"/>
      <c r="H153" s="6">
        <v>0</v>
      </c>
      <c r="I153" s="7" t="str">
        <f>IFERROR(H153/H446, "NA")</f>
        <v>NA</v>
      </c>
      <c r="J153" s="8"/>
      <c r="K153" s="6">
        <v>0</v>
      </c>
      <c r="L153" s="7" t="str">
        <f>IFERROR(K153/K446, "NA")</f>
        <v>NA</v>
      </c>
      <c r="M153" s="8"/>
      <c r="N153" s="6">
        <v>0</v>
      </c>
      <c r="O153" s="7" t="str">
        <f>IFERROR(N153/N446, "NA")</f>
        <v>NA</v>
      </c>
      <c r="P153" s="8"/>
      <c r="Q153" s="6">
        <v>0</v>
      </c>
      <c r="R153" s="7" t="str">
        <f>IFERROR(Q153/Q446, "NA")</f>
        <v>NA</v>
      </c>
      <c r="S153" s="8"/>
      <c r="T153" s="6">
        <v>0</v>
      </c>
      <c r="U153" s="7" t="str">
        <f>IFERROR(T153/T446, "NA")</f>
        <v>NA</v>
      </c>
      <c r="V153" s="8"/>
      <c r="W153" s="6">
        <v>0</v>
      </c>
      <c r="X153" s="7" t="str">
        <f>IFERROR(W153/W446, "NA")</f>
        <v>NA</v>
      </c>
      <c r="Y153" s="8"/>
      <c r="Z153" s="6">
        <v>0</v>
      </c>
      <c r="AA153" s="7" t="str">
        <f>IFERROR(Z153/Z446, "NA")</f>
        <v>NA</v>
      </c>
      <c r="AB153" s="8"/>
      <c r="AC153" s="6">
        <v>0</v>
      </c>
      <c r="AD153" s="7" t="str">
        <f>IFERROR(AC153/AC446, "NA")</f>
        <v>NA</v>
      </c>
      <c r="AE153" s="8"/>
      <c r="AF153" s="6">
        <v>0</v>
      </c>
      <c r="AG153" s="7" t="str">
        <f>IFERROR(AF153/AF446, "NA")</f>
        <v>NA</v>
      </c>
      <c r="AH153" s="8"/>
      <c r="AI153" s="6">
        <v>0</v>
      </c>
      <c r="AJ153" s="7" t="str">
        <f>IFERROR(AI153/AI446, "NA")</f>
        <v>NA</v>
      </c>
      <c r="AK153" s="6"/>
      <c r="AL153" s="9">
        <f t="shared" ref="AL153:AL158" si="18">IFERROR(B153+E153+H153+K153+N153+Q153+T153+W153+Z153+AC153+AF153+AI153, "NA")</f>
        <v>0</v>
      </c>
      <c r="AM153" s="7" t="str">
        <f>IFERROR(AL153/AL446, "NA")</f>
        <v>NA</v>
      </c>
      <c r="AN153" s="6"/>
      <c r="AO153" s="6">
        <v>0</v>
      </c>
      <c r="AP153" s="7" t="str">
        <f>IFERROR(AO153/AO446, "NA")</f>
        <v>NA</v>
      </c>
      <c r="AQ153" s="6"/>
      <c r="AR153" s="9">
        <f t="shared" ref="AR153:AR158" si="19">IFERROR(AL153-AO153, "NA")</f>
        <v>0</v>
      </c>
    </row>
    <row r="154" spans="1:44" ht="16.5" hidden="1" customHeight="1" x14ac:dyDescent="0.3">
      <c r="A154" s="35" t="s">
        <v>566</v>
      </c>
      <c r="B154" s="6">
        <v>0</v>
      </c>
      <c r="C154" s="7" t="str">
        <f>IFERROR(B154/B446, "NA")</f>
        <v>NA</v>
      </c>
      <c r="D154" s="8"/>
      <c r="E154" s="6">
        <v>0</v>
      </c>
      <c r="F154" s="7" t="str">
        <f>IFERROR(E154/E446, "NA")</f>
        <v>NA</v>
      </c>
      <c r="G154" s="8"/>
      <c r="H154" s="6">
        <v>0</v>
      </c>
      <c r="I154" s="7" t="str">
        <f>IFERROR(H154/H446, "NA")</f>
        <v>NA</v>
      </c>
      <c r="J154" s="8"/>
      <c r="K154" s="6">
        <v>0</v>
      </c>
      <c r="L154" s="7" t="str">
        <f>IFERROR(K154/K446, "NA")</f>
        <v>NA</v>
      </c>
      <c r="M154" s="8"/>
      <c r="N154" s="6">
        <v>0</v>
      </c>
      <c r="O154" s="7" t="str">
        <f>IFERROR(N154/N446, "NA")</f>
        <v>NA</v>
      </c>
      <c r="P154" s="8"/>
      <c r="Q154" s="6">
        <v>0</v>
      </c>
      <c r="R154" s="7" t="str">
        <f>IFERROR(Q154/Q446, "NA")</f>
        <v>NA</v>
      </c>
      <c r="S154" s="8"/>
      <c r="T154" s="6">
        <v>0</v>
      </c>
      <c r="U154" s="7" t="str">
        <f>IFERROR(T154/T446, "NA")</f>
        <v>NA</v>
      </c>
      <c r="V154" s="8"/>
      <c r="W154" s="6">
        <v>0</v>
      </c>
      <c r="X154" s="7" t="str">
        <f>IFERROR(W154/W446, "NA")</f>
        <v>NA</v>
      </c>
      <c r="Y154" s="8"/>
      <c r="Z154" s="6">
        <v>0</v>
      </c>
      <c r="AA154" s="7" t="str">
        <f>IFERROR(Z154/Z446, "NA")</f>
        <v>NA</v>
      </c>
      <c r="AB154" s="8"/>
      <c r="AC154" s="6">
        <v>0</v>
      </c>
      <c r="AD154" s="7" t="str">
        <f>IFERROR(AC154/AC446, "NA")</f>
        <v>NA</v>
      </c>
      <c r="AE154" s="8"/>
      <c r="AF154" s="6">
        <v>0</v>
      </c>
      <c r="AG154" s="7" t="str">
        <f>IFERROR(AF154/AF446, "NA")</f>
        <v>NA</v>
      </c>
      <c r="AH154" s="8"/>
      <c r="AI154" s="6">
        <v>0</v>
      </c>
      <c r="AJ154" s="7" t="str">
        <f>IFERROR(AI154/AI446, "NA")</f>
        <v>NA</v>
      </c>
      <c r="AK154" s="6"/>
      <c r="AL154" s="9">
        <f t="shared" si="18"/>
        <v>0</v>
      </c>
      <c r="AM154" s="7" t="str">
        <f>IFERROR(AL154/AL446, "NA")</f>
        <v>NA</v>
      </c>
      <c r="AN154" s="6"/>
      <c r="AO154" s="6">
        <v>0</v>
      </c>
      <c r="AP154" s="7" t="str">
        <f>IFERROR(AO154/AO446, "NA")</f>
        <v>NA</v>
      </c>
      <c r="AQ154" s="6"/>
      <c r="AR154" s="9">
        <f t="shared" si="19"/>
        <v>0</v>
      </c>
    </row>
    <row r="155" spans="1:44" ht="16.5" hidden="1" customHeight="1" x14ac:dyDescent="0.3">
      <c r="A155" s="35" t="s">
        <v>567</v>
      </c>
      <c r="B155" s="6">
        <v>0</v>
      </c>
      <c r="C155" s="7" t="str">
        <f>IFERROR(B155/B446, "NA")</f>
        <v>NA</v>
      </c>
      <c r="D155" s="8"/>
      <c r="E155" s="6">
        <v>0</v>
      </c>
      <c r="F155" s="7" t="str">
        <f>IFERROR(E155/E446, "NA")</f>
        <v>NA</v>
      </c>
      <c r="G155" s="8"/>
      <c r="H155" s="6">
        <v>0</v>
      </c>
      <c r="I155" s="7" t="str">
        <f>IFERROR(H155/H446, "NA")</f>
        <v>NA</v>
      </c>
      <c r="J155" s="8"/>
      <c r="K155" s="6">
        <v>0</v>
      </c>
      <c r="L155" s="7" t="str">
        <f>IFERROR(K155/K446, "NA")</f>
        <v>NA</v>
      </c>
      <c r="M155" s="8"/>
      <c r="N155" s="6">
        <v>0</v>
      </c>
      <c r="O155" s="7" t="str">
        <f>IFERROR(N155/N446, "NA")</f>
        <v>NA</v>
      </c>
      <c r="P155" s="8"/>
      <c r="Q155" s="6">
        <v>0</v>
      </c>
      <c r="R155" s="7" t="str">
        <f>IFERROR(Q155/Q446, "NA")</f>
        <v>NA</v>
      </c>
      <c r="S155" s="8"/>
      <c r="T155" s="6">
        <v>0</v>
      </c>
      <c r="U155" s="7" t="str">
        <f>IFERROR(T155/T446, "NA")</f>
        <v>NA</v>
      </c>
      <c r="V155" s="8"/>
      <c r="W155" s="6">
        <v>0</v>
      </c>
      <c r="X155" s="7" t="str">
        <f>IFERROR(W155/W446, "NA")</f>
        <v>NA</v>
      </c>
      <c r="Y155" s="8"/>
      <c r="Z155" s="6">
        <v>0</v>
      </c>
      <c r="AA155" s="7" t="str">
        <f>IFERROR(Z155/Z446, "NA")</f>
        <v>NA</v>
      </c>
      <c r="AB155" s="8"/>
      <c r="AC155" s="6">
        <v>0</v>
      </c>
      <c r="AD155" s="7" t="str">
        <f>IFERROR(AC155/AC446, "NA")</f>
        <v>NA</v>
      </c>
      <c r="AE155" s="8"/>
      <c r="AF155" s="6">
        <v>0</v>
      </c>
      <c r="AG155" s="7" t="str">
        <f>IFERROR(AF155/AF446, "NA")</f>
        <v>NA</v>
      </c>
      <c r="AH155" s="8"/>
      <c r="AI155" s="6">
        <v>0</v>
      </c>
      <c r="AJ155" s="7" t="str">
        <f>IFERROR(AI155/AI446, "NA")</f>
        <v>NA</v>
      </c>
      <c r="AK155" s="6"/>
      <c r="AL155" s="9">
        <f t="shared" si="18"/>
        <v>0</v>
      </c>
      <c r="AM155" s="7" t="str">
        <f>IFERROR(AL155/AL446, "NA")</f>
        <v>NA</v>
      </c>
      <c r="AN155" s="6"/>
      <c r="AO155" s="6">
        <v>0</v>
      </c>
      <c r="AP155" s="7" t="str">
        <f>IFERROR(AO155/AO446, "NA")</f>
        <v>NA</v>
      </c>
      <c r="AQ155" s="6"/>
      <c r="AR155" s="9">
        <f t="shared" si="19"/>
        <v>0</v>
      </c>
    </row>
    <row r="156" spans="1:44" ht="16.5" hidden="1" customHeight="1" x14ac:dyDescent="0.3">
      <c r="A156" s="35" t="s">
        <v>568</v>
      </c>
      <c r="B156" s="6">
        <v>0</v>
      </c>
      <c r="C156" s="7" t="str">
        <f>IFERROR(B156/B446, "NA")</f>
        <v>NA</v>
      </c>
      <c r="D156" s="8"/>
      <c r="E156" s="6">
        <v>0</v>
      </c>
      <c r="F156" s="7" t="str">
        <f>IFERROR(E156/E446, "NA")</f>
        <v>NA</v>
      </c>
      <c r="G156" s="8"/>
      <c r="H156" s="6">
        <v>0</v>
      </c>
      <c r="I156" s="7" t="str">
        <f>IFERROR(H156/H446, "NA")</f>
        <v>NA</v>
      </c>
      <c r="J156" s="8"/>
      <c r="K156" s="6">
        <v>0</v>
      </c>
      <c r="L156" s="7" t="str">
        <f>IFERROR(K156/K446, "NA")</f>
        <v>NA</v>
      </c>
      <c r="M156" s="8"/>
      <c r="N156" s="6">
        <v>0</v>
      </c>
      <c r="O156" s="7" t="str">
        <f>IFERROR(N156/N446, "NA")</f>
        <v>NA</v>
      </c>
      <c r="P156" s="8"/>
      <c r="Q156" s="6">
        <v>0</v>
      </c>
      <c r="R156" s="7" t="str">
        <f>IFERROR(Q156/Q446, "NA")</f>
        <v>NA</v>
      </c>
      <c r="S156" s="8"/>
      <c r="T156" s="6">
        <v>0</v>
      </c>
      <c r="U156" s="7" t="str">
        <f>IFERROR(T156/T446, "NA")</f>
        <v>NA</v>
      </c>
      <c r="V156" s="8"/>
      <c r="W156" s="6">
        <v>0</v>
      </c>
      <c r="X156" s="7" t="str">
        <f>IFERROR(W156/W446, "NA")</f>
        <v>NA</v>
      </c>
      <c r="Y156" s="8"/>
      <c r="Z156" s="6">
        <v>0</v>
      </c>
      <c r="AA156" s="7" t="str">
        <f>IFERROR(Z156/Z446, "NA")</f>
        <v>NA</v>
      </c>
      <c r="AB156" s="8"/>
      <c r="AC156" s="6">
        <v>0</v>
      </c>
      <c r="AD156" s="7" t="str">
        <f>IFERROR(AC156/AC446, "NA")</f>
        <v>NA</v>
      </c>
      <c r="AE156" s="8"/>
      <c r="AF156" s="6">
        <v>0</v>
      </c>
      <c r="AG156" s="7" t="str">
        <f>IFERROR(AF156/AF446, "NA")</f>
        <v>NA</v>
      </c>
      <c r="AH156" s="8"/>
      <c r="AI156" s="6">
        <v>0</v>
      </c>
      <c r="AJ156" s="7" t="str">
        <f>IFERROR(AI156/AI446, "NA")</f>
        <v>NA</v>
      </c>
      <c r="AK156" s="6"/>
      <c r="AL156" s="9">
        <f t="shared" si="18"/>
        <v>0</v>
      </c>
      <c r="AM156" s="7" t="str">
        <f>IFERROR(AL156/AL446, "NA")</f>
        <v>NA</v>
      </c>
      <c r="AN156" s="6"/>
      <c r="AO156" s="6">
        <v>0</v>
      </c>
      <c r="AP156" s="7" t="str">
        <f>IFERROR(AO156/AO446, "NA")</f>
        <v>NA</v>
      </c>
      <c r="AQ156" s="6"/>
      <c r="AR156" s="9">
        <f t="shared" si="19"/>
        <v>0</v>
      </c>
    </row>
    <row r="157" spans="1:44" ht="16.5" hidden="1" customHeight="1" x14ac:dyDescent="0.3">
      <c r="A157" s="35" t="s">
        <v>569</v>
      </c>
      <c r="B157" s="6">
        <v>0</v>
      </c>
      <c r="C157" s="7" t="str">
        <f>IFERROR(B157/B446, "NA")</f>
        <v>NA</v>
      </c>
      <c r="D157" s="8"/>
      <c r="E157" s="6">
        <v>0</v>
      </c>
      <c r="F157" s="7" t="str">
        <f>IFERROR(E157/E446, "NA")</f>
        <v>NA</v>
      </c>
      <c r="G157" s="8"/>
      <c r="H157" s="6">
        <v>0</v>
      </c>
      <c r="I157" s="7" t="str">
        <f>IFERROR(H157/H446, "NA")</f>
        <v>NA</v>
      </c>
      <c r="J157" s="8"/>
      <c r="K157" s="6">
        <v>0</v>
      </c>
      <c r="L157" s="7" t="str">
        <f>IFERROR(K157/K446, "NA")</f>
        <v>NA</v>
      </c>
      <c r="M157" s="8"/>
      <c r="N157" s="6">
        <v>0</v>
      </c>
      <c r="O157" s="7" t="str">
        <f>IFERROR(N157/N446, "NA")</f>
        <v>NA</v>
      </c>
      <c r="P157" s="8"/>
      <c r="Q157" s="6">
        <v>0</v>
      </c>
      <c r="R157" s="7" t="str">
        <f>IFERROR(Q157/Q446, "NA")</f>
        <v>NA</v>
      </c>
      <c r="S157" s="8"/>
      <c r="T157" s="6">
        <v>0</v>
      </c>
      <c r="U157" s="7" t="str">
        <f>IFERROR(T157/T446, "NA")</f>
        <v>NA</v>
      </c>
      <c r="V157" s="8"/>
      <c r="W157" s="6">
        <v>0</v>
      </c>
      <c r="X157" s="7" t="str">
        <f>IFERROR(W157/W446, "NA")</f>
        <v>NA</v>
      </c>
      <c r="Y157" s="8"/>
      <c r="Z157" s="6">
        <v>0</v>
      </c>
      <c r="AA157" s="7" t="str">
        <f>IFERROR(Z157/Z446, "NA")</f>
        <v>NA</v>
      </c>
      <c r="AB157" s="8"/>
      <c r="AC157" s="6">
        <v>0</v>
      </c>
      <c r="AD157" s="7" t="str">
        <f>IFERROR(AC157/AC446, "NA")</f>
        <v>NA</v>
      </c>
      <c r="AE157" s="8"/>
      <c r="AF157" s="6">
        <v>0</v>
      </c>
      <c r="AG157" s="7" t="str">
        <f>IFERROR(AF157/AF446, "NA")</f>
        <v>NA</v>
      </c>
      <c r="AH157" s="8"/>
      <c r="AI157" s="6">
        <v>0</v>
      </c>
      <c r="AJ157" s="7" t="str">
        <f>IFERROR(AI157/AI446, "NA")</f>
        <v>NA</v>
      </c>
      <c r="AK157" s="6"/>
      <c r="AL157" s="9">
        <f t="shared" si="18"/>
        <v>0</v>
      </c>
      <c r="AM157" s="7" t="str">
        <f>IFERROR(AL157/AL446, "NA")</f>
        <v>NA</v>
      </c>
      <c r="AN157" s="6"/>
      <c r="AO157" s="6">
        <v>0</v>
      </c>
      <c r="AP157" s="7" t="str">
        <f>IFERROR(AO157/AO446, "NA")</f>
        <v>NA</v>
      </c>
      <c r="AQ157" s="6"/>
      <c r="AR157" s="9">
        <f t="shared" si="19"/>
        <v>0</v>
      </c>
    </row>
    <row r="158" spans="1:44" ht="16.5" customHeight="1" x14ac:dyDescent="0.3">
      <c r="A158" s="36" t="s">
        <v>216</v>
      </c>
      <c r="B158" s="11">
        <f>IFERROR(B153+B154+B155+B156+B157, "NA")</f>
        <v>0</v>
      </c>
      <c r="C158" s="12" t="str">
        <f>IFERROR(B158/B446, "NA")</f>
        <v>NA</v>
      </c>
      <c r="D158" s="2"/>
      <c r="E158" s="11">
        <f>IFERROR(E153+E154+E155+E156+E157, "NA")</f>
        <v>0</v>
      </c>
      <c r="F158" s="12" t="str">
        <f>IFERROR(E158/E446, "NA")</f>
        <v>NA</v>
      </c>
      <c r="G158" s="2"/>
      <c r="H158" s="11">
        <f>IFERROR(H153+H154+H155+H156+H157, "NA")</f>
        <v>0</v>
      </c>
      <c r="I158" s="12" t="str">
        <f>IFERROR(H158/H446, "NA")</f>
        <v>NA</v>
      </c>
      <c r="J158" s="2"/>
      <c r="K158" s="11">
        <f>IFERROR(K153+K154+K155+K156+K157, "NA")</f>
        <v>0</v>
      </c>
      <c r="L158" s="12" t="str">
        <f>IFERROR(K158/K446, "NA")</f>
        <v>NA</v>
      </c>
      <c r="M158" s="2"/>
      <c r="N158" s="11">
        <f>IFERROR(N153+N154+N155+N156+N157, "NA")</f>
        <v>0</v>
      </c>
      <c r="O158" s="12" t="str">
        <f>IFERROR(N158/N446, "NA")</f>
        <v>NA</v>
      </c>
      <c r="P158" s="2"/>
      <c r="Q158" s="11">
        <f>IFERROR(Q153+Q154+Q155+Q156+Q157, "NA")</f>
        <v>0</v>
      </c>
      <c r="R158" s="12" t="str">
        <f>IFERROR(Q158/Q446, "NA")</f>
        <v>NA</v>
      </c>
      <c r="S158" s="2"/>
      <c r="T158" s="11">
        <f>IFERROR(T153+T154+T155+T156+T157, "NA")</f>
        <v>0</v>
      </c>
      <c r="U158" s="12" t="str">
        <f>IFERROR(T158/T446, "NA")</f>
        <v>NA</v>
      </c>
      <c r="V158" s="2"/>
      <c r="W158" s="11">
        <f>IFERROR(W153+W154+W155+W156+W157, "NA")</f>
        <v>0</v>
      </c>
      <c r="X158" s="12" t="str">
        <f>IFERROR(W158/W446, "NA")</f>
        <v>NA</v>
      </c>
      <c r="Y158" s="2"/>
      <c r="Z158" s="11">
        <f>IFERROR(Z153+Z154+Z155+Z156+Z157, "NA")</f>
        <v>0</v>
      </c>
      <c r="AA158" s="12" t="str">
        <f>IFERROR(Z158/Z446, "NA")</f>
        <v>NA</v>
      </c>
      <c r="AB158" s="2"/>
      <c r="AC158" s="11">
        <f>IFERROR(AC153+AC154+AC155+AC156+AC157, "NA")</f>
        <v>0</v>
      </c>
      <c r="AD158" s="12" t="str">
        <f>IFERROR(AC158/AC446, "NA")</f>
        <v>NA</v>
      </c>
      <c r="AE158" s="2"/>
      <c r="AF158" s="11">
        <f>IFERROR(AF153+AF154+AF155+AF156+AF157, "NA")</f>
        <v>0</v>
      </c>
      <c r="AG158" s="12" t="str">
        <f>IFERROR(AF158/AF446, "NA")</f>
        <v>NA</v>
      </c>
      <c r="AH158" s="2"/>
      <c r="AI158" s="11">
        <f>IFERROR(AI153+AI154+AI155+AI156+AI157, "NA")</f>
        <v>0</v>
      </c>
      <c r="AJ158" s="12" t="str">
        <f>IFERROR(AI158/AI446, "NA")</f>
        <v>NA</v>
      </c>
      <c r="AK158" s="2"/>
      <c r="AL158" s="11">
        <f t="shared" si="18"/>
        <v>0</v>
      </c>
      <c r="AM158" s="12" t="str">
        <f>IFERROR(AL158/AL446, "NA")</f>
        <v>NA</v>
      </c>
      <c r="AN158" s="2"/>
      <c r="AO158" s="11">
        <f>IFERROR(AO153+AO154+AO155+AO156+AO157, "NA")</f>
        <v>0</v>
      </c>
      <c r="AP158" s="12" t="str">
        <f>IFERROR(AO158/AO446, "NA")</f>
        <v>NA</v>
      </c>
      <c r="AQ158" s="2"/>
      <c r="AR158" s="11">
        <f t="shared" si="19"/>
        <v>0</v>
      </c>
    </row>
    <row r="159" spans="1:44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  <c r="AE159" s="4"/>
      <c r="AF159" s="2"/>
      <c r="AG159" s="3"/>
      <c r="AH159" s="4"/>
      <c r="AI159" s="2"/>
      <c r="AJ159" s="3"/>
      <c r="AK159" s="2"/>
      <c r="AL159" s="2"/>
      <c r="AM159" s="3"/>
      <c r="AN159" s="2"/>
      <c r="AO159" s="2"/>
      <c r="AP159" s="3"/>
      <c r="AQ159" s="2"/>
      <c r="AR159" s="2"/>
    </row>
    <row r="160" spans="1:44" ht="16.5" hidden="1" customHeight="1" x14ac:dyDescent="0.3">
      <c r="A160" s="35" t="s">
        <v>570</v>
      </c>
      <c r="B160" s="6">
        <v>0</v>
      </c>
      <c r="C160" s="7" t="str">
        <f>IFERROR(B160/B446, "NA")</f>
        <v>NA</v>
      </c>
      <c r="D160" s="8"/>
      <c r="E160" s="6">
        <v>0</v>
      </c>
      <c r="F160" s="7" t="str">
        <f>IFERROR(E160/E446, "NA")</f>
        <v>NA</v>
      </c>
      <c r="G160" s="8"/>
      <c r="H160" s="6">
        <v>0</v>
      </c>
      <c r="I160" s="7" t="str">
        <f>IFERROR(H160/H446, "NA")</f>
        <v>NA</v>
      </c>
      <c r="J160" s="8"/>
      <c r="K160" s="6">
        <v>0</v>
      </c>
      <c r="L160" s="7" t="str">
        <f>IFERROR(K160/K446, "NA")</f>
        <v>NA</v>
      </c>
      <c r="M160" s="8"/>
      <c r="N160" s="6">
        <v>0</v>
      </c>
      <c r="O160" s="7" t="str">
        <f>IFERROR(N160/N446, "NA")</f>
        <v>NA</v>
      </c>
      <c r="P160" s="8"/>
      <c r="Q160" s="6">
        <v>0</v>
      </c>
      <c r="R160" s="7" t="str">
        <f>IFERROR(Q160/Q446, "NA")</f>
        <v>NA</v>
      </c>
      <c r="S160" s="8"/>
      <c r="T160" s="6">
        <v>0</v>
      </c>
      <c r="U160" s="7" t="str">
        <f>IFERROR(T160/T446, "NA")</f>
        <v>NA</v>
      </c>
      <c r="V160" s="8"/>
      <c r="W160" s="6">
        <v>0</v>
      </c>
      <c r="X160" s="7" t="str">
        <f>IFERROR(W160/W446, "NA")</f>
        <v>NA</v>
      </c>
      <c r="Y160" s="8"/>
      <c r="Z160" s="6">
        <v>0</v>
      </c>
      <c r="AA160" s="7" t="str">
        <f>IFERROR(Z160/Z446, "NA")</f>
        <v>NA</v>
      </c>
      <c r="AB160" s="8"/>
      <c r="AC160" s="6">
        <v>0</v>
      </c>
      <c r="AD160" s="7" t="str">
        <f>IFERROR(AC160/AC446, "NA")</f>
        <v>NA</v>
      </c>
      <c r="AE160" s="8"/>
      <c r="AF160" s="6">
        <v>0</v>
      </c>
      <c r="AG160" s="7" t="str">
        <f>IFERROR(AF160/AF446, "NA")</f>
        <v>NA</v>
      </c>
      <c r="AH160" s="8"/>
      <c r="AI160" s="6">
        <v>0</v>
      </c>
      <c r="AJ160" s="7" t="str">
        <f>IFERROR(AI160/AI446, "NA")</f>
        <v>NA</v>
      </c>
      <c r="AK160" s="6"/>
      <c r="AL160" s="9">
        <f t="shared" ref="AL160:AL172" si="20">IFERROR(B160+E160+H160+K160+N160+Q160+T160+W160+Z160+AC160+AF160+AI160, "NA")</f>
        <v>0</v>
      </c>
      <c r="AM160" s="7" t="str">
        <f>IFERROR(AL160/AL446, "NA")</f>
        <v>NA</v>
      </c>
      <c r="AN160" s="6"/>
      <c r="AO160" s="6">
        <v>0</v>
      </c>
      <c r="AP160" s="7" t="str">
        <f>IFERROR(AO160/AO446, "NA")</f>
        <v>NA</v>
      </c>
      <c r="AQ160" s="6"/>
      <c r="AR160" s="9">
        <f t="shared" ref="AR160:AR172" si="21">IFERROR(AL160-AO160, "NA")</f>
        <v>0</v>
      </c>
    </row>
    <row r="161" spans="1:44" ht="16.5" hidden="1" customHeight="1" x14ac:dyDescent="0.3">
      <c r="A161" s="35" t="s">
        <v>571</v>
      </c>
      <c r="B161" s="6">
        <v>0</v>
      </c>
      <c r="C161" s="7" t="str">
        <f>IFERROR(B161/B446, "NA")</f>
        <v>NA</v>
      </c>
      <c r="D161" s="8"/>
      <c r="E161" s="6">
        <v>0</v>
      </c>
      <c r="F161" s="7" t="str">
        <f>IFERROR(E161/E446, "NA")</f>
        <v>NA</v>
      </c>
      <c r="G161" s="8"/>
      <c r="H161" s="6">
        <v>0</v>
      </c>
      <c r="I161" s="7" t="str">
        <f>IFERROR(H161/H446, "NA")</f>
        <v>NA</v>
      </c>
      <c r="J161" s="8"/>
      <c r="K161" s="6">
        <v>0</v>
      </c>
      <c r="L161" s="7" t="str">
        <f>IFERROR(K161/K446, "NA")</f>
        <v>NA</v>
      </c>
      <c r="M161" s="8"/>
      <c r="N161" s="6">
        <v>0</v>
      </c>
      <c r="O161" s="7" t="str">
        <f>IFERROR(N161/N446, "NA")</f>
        <v>NA</v>
      </c>
      <c r="P161" s="8"/>
      <c r="Q161" s="6">
        <v>0</v>
      </c>
      <c r="R161" s="7" t="str">
        <f>IFERROR(Q161/Q446, "NA")</f>
        <v>NA</v>
      </c>
      <c r="S161" s="8"/>
      <c r="T161" s="6">
        <v>0</v>
      </c>
      <c r="U161" s="7" t="str">
        <f>IFERROR(T161/T446, "NA")</f>
        <v>NA</v>
      </c>
      <c r="V161" s="8"/>
      <c r="W161" s="6">
        <v>0</v>
      </c>
      <c r="X161" s="7" t="str">
        <f>IFERROR(W161/W446, "NA")</f>
        <v>NA</v>
      </c>
      <c r="Y161" s="8"/>
      <c r="Z161" s="6">
        <v>0</v>
      </c>
      <c r="AA161" s="7" t="str">
        <f>IFERROR(Z161/Z446, "NA")</f>
        <v>NA</v>
      </c>
      <c r="AB161" s="8"/>
      <c r="AC161" s="6">
        <v>0</v>
      </c>
      <c r="AD161" s="7" t="str">
        <f>IFERROR(AC161/AC446, "NA")</f>
        <v>NA</v>
      </c>
      <c r="AE161" s="8"/>
      <c r="AF161" s="6">
        <v>0</v>
      </c>
      <c r="AG161" s="7" t="str">
        <f>IFERROR(AF161/AF446, "NA")</f>
        <v>NA</v>
      </c>
      <c r="AH161" s="8"/>
      <c r="AI161" s="6">
        <v>0</v>
      </c>
      <c r="AJ161" s="7" t="str">
        <f>IFERROR(AI161/AI446, "NA")</f>
        <v>NA</v>
      </c>
      <c r="AK161" s="6"/>
      <c r="AL161" s="9">
        <f t="shared" si="20"/>
        <v>0</v>
      </c>
      <c r="AM161" s="7" t="str">
        <f>IFERROR(AL161/AL446, "NA")</f>
        <v>NA</v>
      </c>
      <c r="AN161" s="6"/>
      <c r="AO161" s="6">
        <v>0</v>
      </c>
      <c r="AP161" s="7" t="str">
        <f>IFERROR(AO161/AO446, "NA")</f>
        <v>NA</v>
      </c>
      <c r="AQ161" s="6"/>
      <c r="AR161" s="9">
        <f t="shared" si="21"/>
        <v>0</v>
      </c>
    </row>
    <row r="162" spans="1:44" ht="16.5" hidden="1" customHeight="1" x14ac:dyDescent="0.3">
      <c r="A162" s="35" t="s">
        <v>572</v>
      </c>
      <c r="B162" s="6">
        <v>0</v>
      </c>
      <c r="C162" s="7" t="str">
        <f>IFERROR(B162/B446, "NA")</f>
        <v>NA</v>
      </c>
      <c r="D162" s="8"/>
      <c r="E162" s="6">
        <v>0</v>
      </c>
      <c r="F162" s="7" t="str">
        <f>IFERROR(E162/E446, "NA")</f>
        <v>NA</v>
      </c>
      <c r="G162" s="8"/>
      <c r="H162" s="6">
        <v>0</v>
      </c>
      <c r="I162" s="7" t="str">
        <f>IFERROR(H162/H446, "NA")</f>
        <v>NA</v>
      </c>
      <c r="J162" s="8"/>
      <c r="K162" s="6">
        <v>0</v>
      </c>
      <c r="L162" s="7" t="str">
        <f>IFERROR(K162/K446, "NA")</f>
        <v>NA</v>
      </c>
      <c r="M162" s="8"/>
      <c r="N162" s="6">
        <v>0</v>
      </c>
      <c r="O162" s="7" t="str">
        <f>IFERROR(N162/N446, "NA")</f>
        <v>NA</v>
      </c>
      <c r="P162" s="8"/>
      <c r="Q162" s="6">
        <v>0</v>
      </c>
      <c r="R162" s="7" t="str">
        <f>IFERROR(Q162/Q446, "NA")</f>
        <v>NA</v>
      </c>
      <c r="S162" s="8"/>
      <c r="T162" s="6">
        <v>0</v>
      </c>
      <c r="U162" s="7" t="str">
        <f>IFERROR(T162/T446, "NA")</f>
        <v>NA</v>
      </c>
      <c r="V162" s="8"/>
      <c r="W162" s="6">
        <v>0</v>
      </c>
      <c r="X162" s="7" t="str">
        <f>IFERROR(W162/W446, "NA")</f>
        <v>NA</v>
      </c>
      <c r="Y162" s="8"/>
      <c r="Z162" s="6">
        <v>0</v>
      </c>
      <c r="AA162" s="7" t="str">
        <f>IFERROR(Z162/Z446, "NA")</f>
        <v>NA</v>
      </c>
      <c r="AB162" s="8"/>
      <c r="AC162" s="6">
        <v>0</v>
      </c>
      <c r="AD162" s="7" t="str">
        <f>IFERROR(AC162/AC446, "NA")</f>
        <v>NA</v>
      </c>
      <c r="AE162" s="8"/>
      <c r="AF162" s="6">
        <v>0</v>
      </c>
      <c r="AG162" s="7" t="str">
        <f>IFERROR(AF162/AF446, "NA")</f>
        <v>NA</v>
      </c>
      <c r="AH162" s="8"/>
      <c r="AI162" s="6">
        <v>0</v>
      </c>
      <c r="AJ162" s="7" t="str">
        <f>IFERROR(AI162/AI446, "NA")</f>
        <v>NA</v>
      </c>
      <c r="AK162" s="6"/>
      <c r="AL162" s="9">
        <f t="shared" si="20"/>
        <v>0</v>
      </c>
      <c r="AM162" s="7" t="str">
        <f>IFERROR(AL162/AL446, "NA")</f>
        <v>NA</v>
      </c>
      <c r="AN162" s="6"/>
      <c r="AO162" s="6">
        <v>0</v>
      </c>
      <c r="AP162" s="7" t="str">
        <f>IFERROR(AO162/AO446, "NA")</f>
        <v>NA</v>
      </c>
      <c r="AQ162" s="6"/>
      <c r="AR162" s="9">
        <f t="shared" si="21"/>
        <v>0</v>
      </c>
    </row>
    <row r="163" spans="1:44" ht="16.5" hidden="1" customHeight="1" x14ac:dyDescent="0.3">
      <c r="A163" s="35" t="s">
        <v>573</v>
      </c>
      <c r="B163" s="6">
        <v>0</v>
      </c>
      <c r="C163" s="7" t="str">
        <f>IFERROR(B163/B446, "NA")</f>
        <v>NA</v>
      </c>
      <c r="D163" s="8"/>
      <c r="E163" s="6">
        <v>0</v>
      </c>
      <c r="F163" s="7" t="str">
        <f>IFERROR(E163/E446, "NA")</f>
        <v>NA</v>
      </c>
      <c r="G163" s="8"/>
      <c r="H163" s="6">
        <v>0</v>
      </c>
      <c r="I163" s="7" t="str">
        <f>IFERROR(H163/H446, "NA")</f>
        <v>NA</v>
      </c>
      <c r="J163" s="8"/>
      <c r="K163" s="6">
        <v>0</v>
      </c>
      <c r="L163" s="7" t="str">
        <f>IFERROR(K163/K446, "NA")</f>
        <v>NA</v>
      </c>
      <c r="M163" s="8"/>
      <c r="N163" s="6">
        <v>0</v>
      </c>
      <c r="O163" s="7" t="str">
        <f>IFERROR(N163/N446, "NA")</f>
        <v>NA</v>
      </c>
      <c r="P163" s="8"/>
      <c r="Q163" s="6">
        <v>0</v>
      </c>
      <c r="R163" s="7" t="str">
        <f>IFERROR(Q163/Q446, "NA")</f>
        <v>NA</v>
      </c>
      <c r="S163" s="8"/>
      <c r="T163" s="6">
        <v>0</v>
      </c>
      <c r="U163" s="7" t="str">
        <f>IFERROR(T163/T446, "NA")</f>
        <v>NA</v>
      </c>
      <c r="V163" s="8"/>
      <c r="W163" s="6">
        <v>0</v>
      </c>
      <c r="X163" s="7" t="str">
        <f>IFERROR(W163/W446, "NA")</f>
        <v>NA</v>
      </c>
      <c r="Y163" s="8"/>
      <c r="Z163" s="6">
        <v>0</v>
      </c>
      <c r="AA163" s="7" t="str">
        <f>IFERROR(Z163/Z446, "NA")</f>
        <v>NA</v>
      </c>
      <c r="AB163" s="8"/>
      <c r="AC163" s="6">
        <v>0</v>
      </c>
      <c r="AD163" s="7" t="str">
        <f>IFERROR(AC163/AC446, "NA")</f>
        <v>NA</v>
      </c>
      <c r="AE163" s="8"/>
      <c r="AF163" s="6">
        <v>0</v>
      </c>
      <c r="AG163" s="7" t="str">
        <f>IFERROR(AF163/AF446, "NA")</f>
        <v>NA</v>
      </c>
      <c r="AH163" s="8"/>
      <c r="AI163" s="6">
        <v>0</v>
      </c>
      <c r="AJ163" s="7" t="str">
        <f>IFERROR(AI163/AI446, "NA")</f>
        <v>NA</v>
      </c>
      <c r="AK163" s="6"/>
      <c r="AL163" s="9">
        <f t="shared" si="20"/>
        <v>0</v>
      </c>
      <c r="AM163" s="7" t="str">
        <f>IFERROR(AL163/AL446, "NA")</f>
        <v>NA</v>
      </c>
      <c r="AN163" s="6"/>
      <c r="AO163" s="6">
        <v>0</v>
      </c>
      <c r="AP163" s="7" t="str">
        <f>IFERROR(AO163/AO446, "NA")</f>
        <v>NA</v>
      </c>
      <c r="AQ163" s="6"/>
      <c r="AR163" s="9">
        <f t="shared" si="21"/>
        <v>0</v>
      </c>
    </row>
    <row r="164" spans="1:44" ht="16.5" hidden="1" customHeight="1" x14ac:dyDescent="0.3">
      <c r="A164" s="35" t="s">
        <v>574</v>
      </c>
      <c r="B164" s="6">
        <v>0</v>
      </c>
      <c r="C164" s="7" t="str">
        <f>IFERROR(B164/B446, "NA")</f>
        <v>NA</v>
      </c>
      <c r="D164" s="8"/>
      <c r="E164" s="6">
        <v>0</v>
      </c>
      <c r="F164" s="7" t="str">
        <f>IFERROR(E164/E446, "NA")</f>
        <v>NA</v>
      </c>
      <c r="G164" s="8"/>
      <c r="H164" s="6">
        <v>0</v>
      </c>
      <c r="I164" s="7" t="str">
        <f>IFERROR(H164/H446, "NA")</f>
        <v>NA</v>
      </c>
      <c r="J164" s="8"/>
      <c r="K164" s="6">
        <v>0</v>
      </c>
      <c r="L164" s="7" t="str">
        <f>IFERROR(K164/K446, "NA")</f>
        <v>NA</v>
      </c>
      <c r="M164" s="8"/>
      <c r="N164" s="6">
        <v>0</v>
      </c>
      <c r="O164" s="7" t="str">
        <f>IFERROR(N164/N446, "NA")</f>
        <v>NA</v>
      </c>
      <c r="P164" s="8"/>
      <c r="Q164" s="6">
        <v>0</v>
      </c>
      <c r="R164" s="7" t="str">
        <f>IFERROR(Q164/Q446, "NA")</f>
        <v>NA</v>
      </c>
      <c r="S164" s="8"/>
      <c r="T164" s="6">
        <v>0</v>
      </c>
      <c r="U164" s="7" t="str">
        <f>IFERROR(T164/T446, "NA")</f>
        <v>NA</v>
      </c>
      <c r="V164" s="8"/>
      <c r="W164" s="6">
        <v>0</v>
      </c>
      <c r="X164" s="7" t="str">
        <f>IFERROR(W164/W446, "NA")</f>
        <v>NA</v>
      </c>
      <c r="Y164" s="8"/>
      <c r="Z164" s="6">
        <v>0</v>
      </c>
      <c r="AA164" s="7" t="str">
        <f>IFERROR(Z164/Z446, "NA")</f>
        <v>NA</v>
      </c>
      <c r="AB164" s="8"/>
      <c r="AC164" s="6">
        <v>0</v>
      </c>
      <c r="AD164" s="7" t="str">
        <f>IFERROR(AC164/AC446, "NA")</f>
        <v>NA</v>
      </c>
      <c r="AE164" s="8"/>
      <c r="AF164" s="6">
        <v>0</v>
      </c>
      <c r="AG164" s="7" t="str">
        <f>IFERROR(AF164/AF446, "NA")</f>
        <v>NA</v>
      </c>
      <c r="AH164" s="8"/>
      <c r="AI164" s="6">
        <v>0</v>
      </c>
      <c r="AJ164" s="7" t="str">
        <f>IFERROR(AI164/AI446, "NA")</f>
        <v>NA</v>
      </c>
      <c r="AK164" s="6"/>
      <c r="AL164" s="9">
        <f t="shared" si="20"/>
        <v>0</v>
      </c>
      <c r="AM164" s="7" t="str">
        <f>IFERROR(AL164/AL446, "NA")</f>
        <v>NA</v>
      </c>
      <c r="AN164" s="6"/>
      <c r="AO164" s="6">
        <v>0</v>
      </c>
      <c r="AP164" s="7" t="str">
        <f>IFERROR(AO164/AO446, "NA")</f>
        <v>NA</v>
      </c>
      <c r="AQ164" s="6"/>
      <c r="AR164" s="9">
        <f t="shared" si="21"/>
        <v>0</v>
      </c>
    </row>
    <row r="165" spans="1:44" ht="16.5" hidden="1" customHeight="1" x14ac:dyDescent="0.3">
      <c r="A165" s="35" t="s">
        <v>575</v>
      </c>
      <c r="B165" s="6">
        <v>0</v>
      </c>
      <c r="C165" s="7" t="str">
        <f>IFERROR(B165/B446, "NA")</f>
        <v>NA</v>
      </c>
      <c r="D165" s="8"/>
      <c r="E165" s="6">
        <v>0</v>
      </c>
      <c r="F165" s="7" t="str">
        <f>IFERROR(E165/E446, "NA")</f>
        <v>NA</v>
      </c>
      <c r="G165" s="8"/>
      <c r="H165" s="6">
        <v>0</v>
      </c>
      <c r="I165" s="7" t="str">
        <f>IFERROR(H165/H446, "NA")</f>
        <v>NA</v>
      </c>
      <c r="J165" s="8"/>
      <c r="K165" s="6">
        <v>0</v>
      </c>
      <c r="L165" s="7" t="str">
        <f>IFERROR(K165/K446, "NA")</f>
        <v>NA</v>
      </c>
      <c r="M165" s="8"/>
      <c r="N165" s="6">
        <v>0</v>
      </c>
      <c r="O165" s="7" t="str">
        <f>IFERROR(N165/N446, "NA")</f>
        <v>NA</v>
      </c>
      <c r="P165" s="8"/>
      <c r="Q165" s="6">
        <v>0</v>
      </c>
      <c r="R165" s="7" t="str">
        <f>IFERROR(Q165/Q446, "NA")</f>
        <v>NA</v>
      </c>
      <c r="S165" s="8"/>
      <c r="T165" s="6">
        <v>0</v>
      </c>
      <c r="U165" s="7" t="str">
        <f>IFERROR(T165/T446, "NA")</f>
        <v>NA</v>
      </c>
      <c r="V165" s="8"/>
      <c r="W165" s="6">
        <v>0</v>
      </c>
      <c r="X165" s="7" t="str">
        <f>IFERROR(W165/W446, "NA")</f>
        <v>NA</v>
      </c>
      <c r="Y165" s="8"/>
      <c r="Z165" s="6">
        <v>0</v>
      </c>
      <c r="AA165" s="7" t="str">
        <f>IFERROR(Z165/Z446, "NA")</f>
        <v>NA</v>
      </c>
      <c r="AB165" s="8"/>
      <c r="AC165" s="6">
        <v>0</v>
      </c>
      <c r="AD165" s="7" t="str">
        <f>IFERROR(AC165/AC446, "NA")</f>
        <v>NA</v>
      </c>
      <c r="AE165" s="8"/>
      <c r="AF165" s="6">
        <v>0</v>
      </c>
      <c r="AG165" s="7" t="str">
        <f>IFERROR(AF165/AF446, "NA")</f>
        <v>NA</v>
      </c>
      <c r="AH165" s="8"/>
      <c r="AI165" s="6">
        <v>0</v>
      </c>
      <c r="AJ165" s="7" t="str">
        <f>IFERROR(AI165/AI446, "NA")</f>
        <v>NA</v>
      </c>
      <c r="AK165" s="6"/>
      <c r="AL165" s="9">
        <f t="shared" si="20"/>
        <v>0</v>
      </c>
      <c r="AM165" s="7" t="str">
        <f>IFERROR(AL165/AL446, "NA")</f>
        <v>NA</v>
      </c>
      <c r="AN165" s="6"/>
      <c r="AO165" s="6">
        <v>0</v>
      </c>
      <c r="AP165" s="7" t="str">
        <f>IFERROR(AO165/AO446, "NA")</f>
        <v>NA</v>
      </c>
      <c r="AQ165" s="6"/>
      <c r="AR165" s="9">
        <f t="shared" si="21"/>
        <v>0</v>
      </c>
    </row>
    <row r="166" spans="1:44" ht="16.5" customHeight="1" x14ac:dyDescent="0.3">
      <c r="A166" s="36" t="s">
        <v>223</v>
      </c>
      <c r="B166" s="11">
        <f>IFERROR(B160+B161+B162+B163+B164+B165, "NA")</f>
        <v>0</v>
      </c>
      <c r="C166" s="12" t="str">
        <f>IFERROR(B166/B446, "NA")</f>
        <v>NA</v>
      </c>
      <c r="D166" s="2"/>
      <c r="E166" s="11">
        <f>IFERROR(E160+E161+E162+E163+E164+E165, "NA")</f>
        <v>0</v>
      </c>
      <c r="F166" s="12" t="str">
        <f>IFERROR(E166/E446, "NA")</f>
        <v>NA</v>
      </c>
      <c r="G166" s="2"/>
      <c r="H166" s="11">
        <f>IFERROR(H160+H161+H162+H163+H164+H165, "NA")</f>
        <v>0</v>
      </c>
      <c r="I166" s="12" t="str">
        <f>IFERROR(H166/H446, "NA")</f>
        <v>NA</v>
      </c>
      <c r="J166" s="2"/>
      <c r="K166" s="11">
        <f>IFERROR(K160+K161+K162+K163+K164+K165, "NA")</f>
        <v>0</v>
      </c>
      <c r="L166" s="12" t="str">
        <f>IFERROR(K166/K446, "NA")</f>
        <v>NA</v>
      </c>
      <c r="M166" s="2"/>
      <c r="N166" s="11">
        <f>IFERROR(N160+N161+N162+N163+N164+N165, "NA")</f>
        <v>0</v>
      </c>
      <c r="O166" s="12" t="str">
        <f>IFERROR(N166/N446, "NA")</f>
        <v>NA</v>
      </c>
      <c r="P166" s="2"/>
      <c r="Q166" s="11">
        <f>IFERROR(Q160+Q161+Q162+Q163+Q164+Q165, "NA")</f>
        <v>0</v>
      </c>
      <c r="R166" s="12" t="str">
        <f>IFERROR(Q166/Q446, "NA")</f>
        <v>NA</v>
      </c>
      <c r="S166" s="2"/>
      <c r="T166" s="11">
        <f>IFERROR(T160+T161+T162+T163+T164+T165, "NA")</f>
        <v>0</v>
      </c>
      <c r="U166" s="12" t="str">
        <f>IFERROR(T166/T446, "NA")</f>
        <v>NA</v>
      </c>
      <c r="V166" s="2"/>
      <c r="W166" s="11">
        <f>IFERROR(W160+W161+W162+W163+W164+W165, "NA")</f>
        <v>0</v>
      </c>
      <c r="X166" s="12" t="str">
        <f>IFERROR(W166/W446, "NA")</f>
        <v>NA</v>
      </c>
      <c r="Y166" s="2"/>
      <c r="Z166" s="11">
        <f>IFERROR(Z160+Z161+Z162+Z163+Z164+Z165, "NA")</f>
        <v>0</v>
      </c>
      <c r="AA166" s="12" t="str">
        <f>IFERROR(Z166/Z446, "NA")</f>
        <v>NA</v>
      </c>
      <c r="AB166" s="2"/>
      <c r="AC166" s="11">
        <f>IFERROR(AC160+AC161+AC162+AC163+AC164+AC165, "NA")</f>
        <v>0</v>
      </c>
      <c r="AD166" s="12" t="str">
        <f>IFERROR(AC166/AC446, "NA")</f>
        <v>NA</v>
      </c>
      <c r="AE166" s="2"/>
      <c r="AF166" s="11">
        <f>IFERROR(AF160+AF161+AF162+AF163+AF164+AF165, "NA")</f>
        <v>0</v>
      </c>
      <c r="AG166" s="12" t="str">
        <f>IFERROR(AF166/AF446, "NA")</f>
        <v>NA</v>
      </c>
      <c r="AH166" s="2"/>
      <c r="AI166" s="11">
        <f>IFERROR(AI160+AI161+AI162+AI163+AI164+AI165, "NA")</f>
        <v>0</v>
      </c>
      <c r="AJ166" s="12" t="str">
        <f>IFERROR(AI166/AI446, "NA")</f>
        <v>NA</v>
      </c>
      <c r="AK166" s="2"/>
      <c r="AL166" s="11">
        <f t="shared" si="20"/>
        <v>0</v>
      </c>
      <c r="AM166" s="12" t="str">
        <f>IFERROR(AL166/AL446, "NA")</f>
        <v>NA</v>
      </c>
      <c r="AN166" s="2"/>
      <c r="AO166" s="11">
        <f>IFERROR(AO160+AO161+AO162+AO163+AO164+AO165, "NA")</f>
        <v>0</v>
      </c>
      <c r="AP166" s="12" t="str">
        <f>IFERROR(AO166/AO446, "NA")</f>
        <v>NA</v>
      </c>
      <c r="AQ166" s="2"/>
      <c r="AR166" s="11">
        <f t="shared" si="21"/>
        <v>0</v>
      </c>
    </row>
    <row r="167" spans="1:44" ht="16.5" hidden="1" customHeight="1" x14ac:dyDescent="0.3">
      <c r="A167" s="33" t="s">
        <v>576</v>
      </c>
      <c r="B167" s="6">
        <v>0</v>
      </c>
      <c r="C167" s="7" t="str">
        <f>IFERROR(B167/B446, "NA")</f>
        <v>NA</v>
      </c>
      <c r="D167" s="8"/>
      <c r="E167" s="6">
        <v>0</v>
      </c>
      <c r="F167" s="7" t="str">
        <f>IFERROR(E167/E446, "NA")</f>
        <v>NA</v>
      </c>
      <c r="G167" s="8"/>
      <c r="H167" s="6">
        <v>0</v>
      </c>
      <c r="I167" s="7" t="str">
        <f>IFERROR(H167/H446, "NA")</f>
        <v>NA</v>
      </c>
      <c r="J167" s="8"/>
      <c r="K167" s="6">
        <v>0</v>
      </c>
      <c r="L167" s="7" t="str">
        <f>IFERROR(K167/K446, "NA")</f>
        <v>NA</v>
      </c>
      <c r="M167" s="8"/>
      <c r="N167" s="6">
        <v>0</v>
      </c>
      <c r="O167" s="7" t="str">
        <f>IFERROR(N167/N446, "NA")</f>
        <v>NA</v>
      </c>
      <c r="P167" s="8"/>
      <c r="Q167" s="6">
        <v>0</v>
      </c>
      <c r="R167" s="7" t="str">
        <f>IFERROR(Q167/Q446, "NA")</f>
        <v>NA</v>
      </c>
      <c r="S167" s="8"/>
      <c r="T167" s="6">
        <v>0</v>
      </c>
      <c r="U167" s="7" t="str">
        <f>IFERROR(T167/T446, "NA")</f>
        <v>NA</v>
      </c>
      <c r="V167" s="8"/>
      <c r="W167" s="6">
        <v>0</v>
      </c>
      <c r="X167" s="7" t="str">
        <f>IFERROR(W167/W446, "NA")</f>
        <v>NA</v>
      </c>
      <c r="Y167" s="8"/>
      <c r="Z167" s="6">
        <v>0</v>
      </c>
      <c r="AA167" s="7" t="str">
        <f>IFERROR(Z167/Z446, "NA")</f>
        <v>NA</v>
      </c>
      <c r="AB167" s="8"/>
      <c r="AC167" s="6">
        <v>0</v>
      </c>
      <c r="AD167" s="7" t="str">
        <f>IFERROR(AC167/AC446, "NA")</f>
        <v>NA</v>
      </c>
      <c r="AE167" s="8"/>
      <c r="AF167" s="6">
        <v>0</v>
      </c>
      <c r="AG167" s="7" t="str">
        <f>IFERROR(AF167/AF446, "NA")</f>
        <v>NA</v>
      </c>
      <c r="AH167" s="8"/>
      <c r="AI167" s="6">
        <v>0</v>
      </c>
      <c r="AJ167" s="7" t="str">
        <f>IFERROR(AI167/AI446, "NA")</f>
        <v>NA</v>
      </c>
      <c r="AK167" s="6"/>
      <c r="AL167" s="9">
        <f t="shared" si="20"/>
        <v>0</v>
      </c>
      <c r="AM167" s="7" t="str">
        <f>IFERROR(AL167/AL446, "NA")</f>
        <v>NA</v>
      </c>
      <c r="AN167" s="6"/>
      <c r="AO167" s="6">
        <v>0</v>
      </c>
      <c r="AP167" s="7" t="str">
        <f>IFERROR(AO167/AO446, "NA")</f>
        <v>NA</v>
      </c>
      <c r="AQ167" s="6"/>
      <c r="AR167" s="9">
        <f t="shared" si="21"/>
        <v>0</v>
      </c>
    </row>
    <row r="168" spans="1:44" ht="16.5" hidden="1" customHeight="1" x14ac:dyDescent="0.3">
      <c r="A168" s="33" t="s">
        <v>577</v>
      </c>
      <c r="B168" s="6">
        <v>0</v>
      </c>
      <c r="C168" s="7" t="str">
        <f>IFERROR(B168/B446, "NA")</f>
        <v>NA</v>
      </c>
      <c r="D168" s="8"/>
      <c r="E168" s="6">
        <v>0</v>
      </c>
      <c r="F168" s="7" t="str">
        <f>IFERROR(E168/E446, "NA")</f>
        <v>NA</v>
      </c>
      <c r="G168" s="8"/>
      <c r="H168" s="6">
        <v>0</v>
      </c>
      <c r="I168" s="7" t="str">
        <f>IFERROR(H168/H446, "NA")</f>
        <v>NA</v>
      </c>
      <c r="J168" s="8"/>
      <c r="K168" s="6">
        <v>0</v>
      </c>
      <c r="L168" s="7" t="str">
        <f>IFERROR(K168/K446, "NA")</f>
        <v>NA</v>
      </c>
      <c r="M168" s="8"/>
      <c r="N168" s="6">
        <v>0</v>
      </c>
      <c r="O168" s="7" t="str">
        <f>IFERROR(N168/N446, "NA")</f>
        <v>NA</v>
      </c>
      <c r="P168" s="8"/>
      <c r="Q168" s="6">
        <v>0</v>
      </c>
      <c r="R168" s="7" t="str">
        <f>IFERROR(Q168/Q446, "NA")</f>
        <v>NA</v>
      </c>
      <c r="S168" s="8"/>
      <c r="T168" s="6">
        <v>0</v>
      </c>
      <c r="U168" s="7" t="str">
        <f>IFERROR(T168/T446, "NA")</f>
        <v>NA</v>
      </c>
      <c r="V168" s="8"/>
      <c r="W168" s="6">
        <v>0</v>
      </c>
      <c r="X168" s="7" t="str">
        <f>IFERROR(W168/W446, "NA")</f>
        <v>NA</v>
      </c>
      <c r="Y168" s="8"/>
      <c r="Z168" s="6">
        <v>0</v>
      </c>
      <c r="AA168" s="7" t="str">
        <f>IFERROR(Z168/Z446, "NA")</f>
        <v>NA</v>
      </c>
      <c r="AB168" s="8"/>
      <c r="AC168" s="6">
        <v>0</v>
      </c>
      <c r="AD168" s="7" t="str">
        <f>IFERROR(AC168/AC446, "NA")</f>
        <v>NA</v>
      </c>
      <c r="AE168" s="8"/>
      <c r="AF168" s="6">
        <v>0</v>
      </c>
      <c r="AG168" s="7" t="str">
        <f>IFERROR(AF168/AF446, "NA")</f>
        <v>NA</v>
      </c>
      <c r="AH168" s="8"/>
      <c r="AI168" s="6">
        <v>0</v>
      </c>
      <c r="AJ168" s="7" t="str">
        <f>IFERROR(AI168/AI446, "NA")</f>
        <v>NA</v>
      </c>
      <c r="AK168" s="6"/>
      <c r="AL168" s="9">
        <f t="shared" si="20"/>
        <v>0</v>
      </c>
      <c r="AM168" s="7" t="str">
        <f>IFERROR(AL168/AL446, "NA")</f>
        <v>NA</v>
      </c>
      <c r="AN168" s="6"/>
      <c r="AO168" s="6">
        <v>0</v>
      </c>
      <c r="AP168" s="7" t="str">
        <f>IFERROR(AO168/AO446, "NA")</f>
        <v>NA</v>
      </c>
      <c r="AQ168" s="6"/>
      <c r="AR168" s="9">
        <f t="shared" si="21"/>
        <v>0</v>
      </c>
    </row>
    <row r="169" spans="1:44" ht="16.5" hidden="1" customHeight="1" x14ac:dyDescent="0.3">
      <c r="A169" s="33" t="s">
        <v>578</v>
      </c>
      <c r="B169" s="6">
        <v>0</v>
      </c>
      <c r="C169" s="7" t="str">
        <f>IFERROR(B169/B446, "NA")</f>
        <v>NA</v>
      </c>
      <c r="D169" s="8"/>
      <c r="E169" s="6">
        <v>0</v>
      </c>
      <c r="F169" s="7" t="str">
        <f>IFERROR(E169/E446, "NA")</f>
        <v>NA</v>
      </c>
      <c r="G169" s="8"/>
      <c r="H169" s="6">
        <v>0</v>
      </c>
      <c r="I169" s="7" t="str">
        <f>IFERROR(H169/H446, "NA")</f>
        <v>NA</v>
      </c>
      <c r="J169" s="8"/>
      <c r="K169" s="6">
        <v>0</v>
      </c>
      <c r="L169" s="7" t="str">
        <f>IFERROR(K169/K446, "NA")</f>
        <v>NA</v>
      </c>
      <c r="M169" s="8"/>
      <c r="N169" s="6">
        <v>0</v>
      </c>
      <c r="O169" s="7" t="str">
        <f>IFERROR(N169/N446, "NA")</f>
        <v>NA</v>
      </c>
      <c r="P169" s="8"/>
      <c r="Q169" s="6">
        <v>0</v>
      </c>
      <c r="R169" s="7" t="str">
        <f>IFERROR(Q169/Q446, "NA")</f>
        <v>NA</v>
      </c>
      <c r="S169" s="8"/>
      <c r="T169" s="6">
        <v>0</v>
      </c>
      <c r="U169" s="7" t="str">
        <f>IFERROR(T169/T446, "NA")</f>
        <v>NA</v>
      </c>
      <c r="V169" s="8"/>
      <c r="W169" s="6">
        <v>0</v>
      </c>
      <c r="X169" s="7" t="str">
        <f>IFERROR(W169/W446, "NA")</f>
        <v>NA</v>
      </c>
      <c r="Y169" s="8"/>
      <c r="Z169" s="6">
        <v>0</v>
      </c>
      <c r="AA169" s="7" t="str">
        <f>IFERROR(Z169/Z446, "NA")</f>
        <v>NA</v>
      </c>
      <c r="AB169" s="8"/>
      <c r="AC169" s="6">
        <v>0</v>
      </c>
      <c r="AD169" s="7" t="str">
        <f>IFERROR(AC169/AC446, "NA")</f>
        <v>NA</v>
      </c>
      <c r="AE169" s="8"/>
      <c r="AF169" s="6">
        <v>0</v>
      </c>
      <c r="AG169" s="7" t="str">
        <f>IFERROR(AF169/AF446, "NA")</f>
        <v>NA</v>
      </c>
      <c r="AH169" s="8"/>
      <c r="AI169" s="6">
        <v>0</v>
      </c>
      <c r="AJ169" s="7" t="str">
        <f>IFERROR(AI169/AI446, "NA")</f>
        <v>NA</v>
      </c>
      <c r="AK169" s="6"/>
      <c r="AL169" s="9">
        <f t="shared" si="20"/>
        <v>0</v>
      </c>
      <c r="AM169" s="7" t="str">
        <f>IFERROR(AL169/AL446, "NA")</f>
        <v>NA</v>
      </c>
      <c r="AN169" s="6"/>
      <c r="AO169" s="6">
        <v>0</v>
      </c>
      <c r="AP169" s="7" t="str">
        <f>IFERROR(AO169/AO446, "NA")</f>
        <v>NA</v>
      </c>
      <c r="AQ169" s="6"/>
      <c r="AR169" s="9">
        <f t="shared" si="21"/>
        <v>0</v>
      </c>
    </row>
    <row r="170" spans="1:44" ht="16.5" customHeight="1" x14ac:dyDescent="0.3">
      <c r="A170" s="40" t="s">
        <v>227</v>
      </c>
      <c r="B170" s="11">
        <f>IFERROR(B151+B153+B154+B155+B156+B157+B160+B161+B162+B163+B164+B165+B167+B168+B169, "NA")</f>
        <v>0</v>
      </c>
      <c r="C170" s="12" t="str">
        <f>IFERROR(B170/B446, "NA")</f>
        <v>NA</v>
      </c>
      <c r="D170" s="2"/>
      <c r="E170" s="11">
        <f>IFERROR(E151+E153+E154+E155+E156+E157+E160+E161+E162+E163+E164+E165+E167+E168+E169, "NA")</f>
        <v>0</v>
      </c>
      <c r="F170" s="12" t="str">
        <f>IFERROR(E170/E446, "NA")</f>
        <v>NA</v>
      </c>
      <c r="G170" s="2"/>
      <c r="H170" s="11">
        <f>IFERROR(H151+H153+H154+H155+H156+H157+H160+H161+H162+H163+H164+H165+H167+H168+H169, "NA")</f>
        <v>0</v>
      </c>
      <c r="I170" s="12" t="str">
        <f>IFERROR(H170/H446, "NA")</f>
        <v>NA</v>
      </c>
      <c r="J170" s="2"/>
      <c r="K170" s="11">
        <f>IFERROR(K151+K153+K154+K155+K156+K157+K160+K161+K162+K163+K164+K165+K167+K168+K169, "NA")</f>
        <v>0</v>
      </c>
      <c r="L170" s="12" t="str">
        <f>IFERROR(K170/K446, "NA")</f>
        <v>NA</v>
      </c>
      <c r="M170" s="2"/>
      <c r="N170" s="11">
        <f>IFERROR(N151+N153+N154+N155+N156+N157+N160+N161+N162+N163+N164+N165+N167+N168+N169, "NA")</f>
        <v>0</v>
      </c>
      <c r="O170" s="12" t="str">
        <f>IFERROR(N170/N446, "NA")</f>
        <v>NA</v>
      </c>
      <c r="P170" s="2"/>
      <c r="Q170" s="11">
        <f>IFERROR(Q151+Q153+Q154+Q155+Q156+Q157+Q160+Q161+Q162+Q163+Q164+Q165+Q167+Q168+Q169, "NA")</f>
        <v>0</v>
      </c>
      <c r="R170" s="12" t="str">
        <f>IFERROR(Q170/Q446, "NA")</f>
        <v>NA</v>
      </c>
      <c r="S170" s="2"/>
      <c r="T170" s="11">
        <f>IFERROR(T151+T153+T154+T155+T156+T157+T160+T161+T162+T163+T164+T165+T167+T168+T169, "NA")</f>
        <v>0</v>
      </c>
      <c r="U170" s="12" t="str">
        <f>IFERROR(T170/T446, "NA")</f>
        <v>NA</v>
      </c>
      <c r="V170" s="2"/>
      <c r="W170" s="11">
        <f>IFERROR(W151+W153+W154+W155+W156+W157+W160+W161+W162+W163+W164+W165+W167+W168+W169, "NA")</f>
        <v>0</v>
      </c>
      <c r="X170" s="12" t="str">
        <f>IFERROR(W170/W446, "NA")</f>
        <v>NA</v>
      </c>
      <c r="Y170" s="2"/>
      <c r="Z170" s="11">
        <f>IFERROR(Z151+Z153+Z154+Z155+Z156+Z157+Z160+Z161+Z162+Z163+Z164+Z165+Z167+Z168+Z169, "NA")</f>
        <v>0</v>
      </c>
      <c r="AA170" s="12" t="str">
        <f>IFERROR(Z170/Z446, "NA")</f>
        <v>NA</v>
      </c>
      <c r="AB170" s="2"/>
      <c r="AC170" s="11">
        <f>IFERROR(AC151+AC153+AC154+AC155+AC156+AC157+AC160+AC161+AC162+AC163+AC164+AC165+AC167+AC168+AC169, "NA")</f>
        <v>0</v>
      </c>
      <c r="AD170" s="12" t="str">
        <f>IFERROR(AC170/AC446, "NA")</f>
        <v>NA</v>
      </c>
      <c r="AE170" s="2"/>
      <c r="AF170" s="11">
        <f>IFERROR(AF151+AF153+AF154+AF155+AF156+AF157+AF160+AF161+AF162+AF163+AF164+AF165+AF167+AF168+AF169, "NA")</f>
        <v>0</v>
      </c>
      <c r="AG170" s="12" t="str">
        <f>IFERROR(AF170/AF446, "NA")</f>
        <v>NA</v>
      </c>
      <c r="AH170" s="2"/>
      <c r="AI170" s="11">
        <f>IFERROR(AI151+AI153+AI154+AI155+AI156+AI157+AI160+AI161+AI162+AI163+AI164+AI165+AI167+AI168+AI169, "NA")</f>
        <v>0</v>
      </c>
      <c r="AJ170" s="12" t="str">
        <f>IFERROR(AI170/AI446, "NA")</f>
        <v>NA</v>
      </c>
      <c r="AK170" s="2"/>
      <c r="AL170" s="11">
        <f t="shared" si="20"/>
        <v>0</v>
      </c>
      <c r="AM170" s="12" t="str">
        <f>IFERROR(AL170/AL446, "NA")</f>
        <v>NA</v>
      </c>
      <c r="AN170" s="2"/>
      <c r="AO170" s="11">
        <f>IFERROR(AO151+AO153+AO154+AO155+AO156+AO157+AO160+AO161+AO162+AO163+AO164+AO165+AO167+AO168+AO169, "NA")</f>
        <v>0</v>
      </c>
      <c r="AP170" s="12" t="str">
        <f>IFERROR(AO170/AO446, "NA")</f>
        <v>NA</v>
      </c>
      <c r="AQ170" s="2"/>
      <c r="AR170" s="11">
        <f t="shared" si="21"/>
        <v>0</v>
      </c>
    </row>
    <row r="171" spans="1:44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0</v>
      </c>
      <c r="C171" s="12" t="str">
        <f>IFERROR(B171/B446, "NA")</f>
        <v>NA</v>
      </c>
      <c r="D171" s="2"/>
      <c r="E171" s="11">
        <f>IFERROR(E127+E129+E130+E131+E132+E133+E134+E135+E136+E137+E138+E139+E140+E143+E144+E145+E146+E147+E151+E153+E154+E155+E156+E157+E160+E161+E162+E163+E164+E165+E167+E168+E169, "NA")</f>
        <v>0</v>
      </c>
      <c r="F171" s="12" t="str">
        <f>IFERROR(E171/E446, "NA")</f>
        <v>NA</v>
      </c>
      <c r="G171" s="2"/>
      <c r="H171" s="11">
        <f>IFERROR(H127+H129+H130+H131+H132+H133+H134+H135+H136+H137+H138+H139+H140+H143+H144+H145+H146+H147+H151+H153+H154+H155+H156+H157+H160+H161+H162+H163+H164+H165+H167+H168+H169, "NA")</f>
        <v>0</v>
      </c>
      <c r="I171" s="12" t="str">
        <f>IFERROR(H171/H446, "NA")</f>
        <v>NA</v>
      </c>
      <c r="J171" s="2"/>
      <c r="K171" s="11">
        <f>IFERROR(K127+K129+K130+K131+K132+K133+K134+K135+K136+K137+K138+K139+K140+K143+K144+K145+K146+K147+K151+K153+K154+K155+K156+K157+K160+K161+K162+K163+K164+K165+K167+K168+K169, "NA")</f>
        <v>0</v>
      </c>
      <c r="L171" s="12" t="str">
        <f>IFERROR(K171/K446, "NA")</f>
        <v>NA</v>
      </c>
      <c r="M171" s="2"/>
      <c r="N171" s="11">
        <f>IFERROR(N127+N129+N130+N131+N132+N133+N134+N135+N136+N137+N138+N139+N140+N143+N144+N145+N146+N147+N151+N153+N154+N155+N156+N157+N160+N161+N162+N163+N164+N165+N167+N168+N169, "NA")</f>
        <v>0</v>
      </c>
      <c r="O171" s="12" t="str">
        <f>IFERROR(N171/N446, "NA")</f>
        <v>NA</v>
      </c>
      <c r="P171" s="2"/>
      <c r="Q171" s="11">
        <f>IFERROR(Q127+Q129+Q130+Q131+Q132+Q133+Q134+Q135+Q136+Q137+Q138+Q139+Q140+Q143+Q144+Q145+Q146+Q147+Q151+Q153+Q154+Q155+Q156+Q157+Q160+Q161+Q162+Q163+Q164+Q165+Q167+Q168+Q169, "NA")</f>
        <v>0</v>
      </c>
      <c r="R171" s="12" t="str">
        <f>IFERROR(Q171/Q446, "NA")</f>
        <v>NA</v>
      </c>
      <c r="S171" s="2"/>
      <c r="T171" s="11">
        <f>IFERROR(T127+T129+T130+T131+T132+T133+T134+T135+T136+T137+T138+T139+T140+T143+T144+T145+T146+T147+T151+T153+T154+T155+T156+T157+T160+T161+T162+T163+T164+T165+T167+T168+T169, "NA")</f>
        <v>0</v>
      </c>
      <c r="U171" s="12" t="str">
        <f>IFERROR(T171/T446, "NA")</f>
        <v>NA</v>
      </c>
      <c r="V171" s="2"/>
      <c r="W171" s="11">
        <f>IFERROR(W127+W129+W130+W131+W132+W133+W134+W135+W136+W137+W138+W139+W140+W143+W144+W145+W146+W147+W151+W153+W154+W155+W156+W157+W160+W161+W162+W163+W164+W165+W167+W168+W169, "NA")</f>
        <v>0</v>
      </c>
      <c r="X171" s="12" t="str">
        <f>IFERROR(W171/W446, "NA")</f>
        <v>NA</v>
      </c>
      <c r="Y171" s="2"/>
      <c r="Z171" s="11">
        <f>IFERROR(Z127+Z129+Z130+Z131+Z132+Z133+Z134+Z135+Z136+Z137+Z138+Z139+Z140+Z143+Z144+Z145+Z146+Z147+Z151+Z153+Z154+Z155+Z156+Z157+Z160+Z161+Z162+Z163+Z164+Z165+Z167+Z168+Z169, "NA")</f>
        <v>0</v>
      </c>
      <c r="AA171" s="12" t="str">
        <f>IFERROR(Z171/Z446, "NA")</f>
        <v>NA</v>
      </c>
      <c r="AB171" s="2"/>
      <c r="AC171" s="11">
        <f>IFERROR(AC127+AC129+AC130+AC131+AC132+AC133+AC134+AC135+AC136+AC137+AC138+AC139+AC140+AC143+AC144+AC145+AC146+AC147+AC151+AC153+AC154+AC155+AC156+AC157+AC160+AC161+AC162+AC163+AC164+AC165+AC167+AC168+AC169, "NA")</f>
        <v>0</v>
      </c>
      <c r="AD171" s="12" t="str">
        <f>IFERROR(AC171/AC446, "NA")</f>
        <v>NA</v>
      </c>
      <c r="AE171" s="2"/>
      <c r="AF171" s="11">
        <f>IFERROR(AF127+AF129+AF130+AF131+AF132+AF133+AF134+AF135+AF136+AF137+AF138+AF139+AF140+AF143+AF144+AF145+AF146+AF147+AF151+AF153+AF154+AF155+AF156+AF157+AF160+AF161+AF162+AF163+AF164+AF165+AF167+AF168+AF169, "NA")</f>
        <v>0</v>
      </c>
      <c r="AG171" s="12" t="str">
        <f>IFERROR(AF171/AF446, "NA")</f>
        <v>NA</v>
      </c>
      <c r="AH171" s="2"/>
      <c r="AI171" s="11">
        <f>IFERROR(AI127+AI129+AI130+AI131+AI132+AI133+AI134+AI135+AI136+AI137+AI138+AI139+AI140+AI143+AI144+AI145+AI146+AI147+AI151+AI153+AI154+AI155+AI156+AI157+AI160+AI161+AI162+AI163+AI164+AI165+AI167+AI168+AI169, "NA")</f>
        <v>0</v>
      </c>
      <c r="AJ171" s="12" t="str">
        <f>IFERROR(AI171/AI446, "NA")</f>
        <v>NA</v>
      </c>
      <c r="AK171" s="2"/>
      <c r="AL171" s="11">
        <f t="shared" si="20"/>
        <v>0</v>
      </c>
      <c r="AM171" s="12" t="str">
        <f>IFERROR(AL171/AL446, "NA")</f>
        <v>NA</v>
      </c>
      <c r="AN171" s="2"/>
      <c r="AO171" s="11">
        <f>IFERROR(AO127+AO129+AO130+AO131+AO132+AO133+AO134+AO135+AO136+AO137+AO138+AO139+AO140+AO143+AO144+AO145+AO146+AO147+AO151+AO153+AO154+AO155+AO156+AO157+AO160+AO161+AO162+AO163+AO164+AO165+AO167+AO168+AO169, "NA")</f>
        <v>0</v>
      </c>
      <c r="AP171" s="12" t="str">
        <f>IFERROR(AO171/AO446, "NA")</f>
        <v>NA</v>
      </c>
      <c r="AQ171" s="2"/>
      <c r="AR171" s="11">
        <f t="shared" si="21"/>
        <v>0</v>
      </c>
    </row>
    <row r="172" spans="1:44" ht="16.5" customHeight="1" x14ac:dyDescent="0.3">
      <c r="A172" s="21" t="s">
        <v>16</v>
      </c>
      <c r="B172" s="22">
        <f>IFERROR(B124-B171, "NA")</f>
        <v>0</v>
      </c>
      <c r="C172" s="23" t="str">
        <f>IFERROR(B172/B446, "NA")</f>
        <v>NA</v>
      </c>
      <c r="D172" s="24"/>
      <c r="E172" s="22">
        <f>IFERROR(E124-E171, "NA")</f>
        <v>0</v>
      </c>
      <c r="F172" s="23" t="str">
        <f>IFERROR(E172/E446, "NA")</f>
        <v>NA</v>
      </c>
      <c r="G172" s="24"/>
      <c r="H172" s="22">
        <f>IFERROR(H124-H171, "NA")</f>
        <v>0</v>
      </c>
      <c r="I172" s="23" t="str">
        <f>IFERROR(H172/H446, "NA")</f>
        <v>NA</v>
      </c>
      <c r="J172" s="24"/>
      <c r="K172" s="22">
        <f>IFERROR(K124-K171, "NA")</f>
        <v>0</v>
      </c>
      <c r="L172" s="23" t="str">
        <f>IFERROR(K172/K446, "NA")</f>
        <v>NA</v>
      </c>
      <c r="M172" s="24"/>
      <c r="N172" s="22">
        <f>IFERROR(N124-N171, "NA")</f>
        <v>0</v>
      </c>
      <c r="O172" s="23" t="str">
        <f>IFERROR(N172/N446, "NA")</f>
        <v>NA</v>
      </c>
      <c r="P172" s="24"/>
      <c r="Q172" s="22">
        <f>IFERROR(Q124-Q171, "NA")</f>
        <v>0</v>
      </c>
      <c r="R172" s="23" t="str">
        <f>IFERROR(Q172/Q446, "NA")</f>
        <v>NA</v>
      </c>
      <c r="S172" s="24"/>
      <c r="T172" s="22">
        <f>IFERROR(T124-T171, "NA")</f>
        <v>0</v>
      </c>
      <c r="U172" s="23" t="str">
        <f>IFERROR(T172/T446, "NA")</f>
        <v>NA</v>
      </c>
      <c r="V172" s="24"/>
      <c r="W172" s="22">
        <f>IFERROR(W124-W171, "NA")</f>
        <v>0</v>
      </c>
      <c r="X172" s="23" t="str">
        <f>IFERROR(W172/W446, "NA")</f>
        <v>NA</v>
      </c>
      <c r="Y172" s="24"/>
      <c r="Z172" s="22">
        <f>IFERROR(Z124-Z171, "NA")</f>
        <v>0</v>
      </c>
      <c r="AA172" s="23" t="str">
        <f>IFERROR(Z172/Z446, "NA")</f>
        <v>NA</v>
      </c>
      <c r="AB172" s="24"/>
      <c r="AC172" s="22">
        <f>IFERROR(AC124-AC171, "NA")</f>
        <v>0</v>
      </c>
      <c r="AD172" s="23" t="str">
        <f>IFERROR(AC172/AC446, "NA")</f>
        <v>NA</v>
      </c>
      <c r="AE172" s="24"/>
      <c r="AF172" s="22">
        <f>IFERROR(AF124-AF171, "NA")</f>
        <v>0</v>
      </c>
      <c r="AG172" s="23" t="str">
        <f>IFERROR(AF172/AF446, "NA")</f>
        <v>NA</v>
      </c>
      <c r="AH172" s="24"/>
      <c r="AI172" s="22">
        <f>IFERROR(AI124-AI171, "NA")</f>
        <v>0</v>
      </c>
      <c r="AJ172" s="23" t="str">
        <f>IFERROR(AI172/AI446, "NA")</f>
        <v>NA</v>
      </c>
      <c r="AK172" s="24"/>
      <c r="AL172" s="22">
        <f t="shared" si="20"/>
        <v>0</v>
      </c>
      <c r="AM172" s="23" t="str">
        <f>IFERROR(AL172/AL446, "NA")</f>
        <v>NA</v>
      </c>
      <c r="AN172" s="24"/>
      <c r="AO172" s="22">
        <f>IFERROR(AO124-AO171, "NA")</f>
        <v>0</v>
      </c>
      <c r="AP172" s="23" t="str">
        <f>IFERROR(AO172/AO446, "NA")</f>
        <v>NA</v>
      </c>
      <c r="AQ172" s="24"/>
      <c r="AR172" s="22">
        <f t="shared" si="21"/>
        <v>0</v>
      </c>
    </row>
    <row r="173" spans="1:44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  <c r="AE173" s="4"/>
      <c r="AF173" s="2"/>
      <c r="AG173" s="3"/>
      <c r="AH173" s="4"/>
      <c r="AI173" s="2"/>
      <c r="AJ173" s="3"/>
      <c r="AK173" s="2"/>
      <c r="AL173" s="2"/>
      <c r="AM173" s="3"/>
      <c r="AN173" s="2"/>
      <c r="AO173" s="2"/>
      <c r="AP173" s="3"/>
      <c r="AQ173" s="2"/>
      <c r="AR173" s="2"/>
    </row>
    <row r="174" spans="1:44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  <c r="AE174" s="4"/>
      <c r="AF174" s="2"/>
      <c r="AG174" s="3"/>
      <c r="AH174" s="4"/>
      <c r="AI174" s="2"/>
      <c r="AJ174" s="3"/>
      <c r="AK174" s="2"/>
      <c r="AL174" s="2"/>
      <c r="AM174" s="3"/>
      <c r="AN174" s="2"/>
      <c r="AO174" s="2"/>
      <c r="AP174" s="3"/>
      <c r="AQ174" s="2"/>
      <c r="AR174" s="2"/>
    </row>
    <row r="175" spans="1:44" ht="16.5" hidden="1" customHeight="1" x14ac:dyDescent="0.3">
      <c r="A175" s="33" t="s">
        <v>579</v>
      </c>
      <c r="B175" s="6">
        <v>0</v>
      </c>
      <c r="C175" s="7" t="str">
        <f>IFERROR(B175/B446, "NA")</f>
        <v>NA</v>
      </c>
      <c r="D175" s="8"/>
      <c r="E175" s="6">
        <v>0</v>
      </c>
      <c r="F175" s="7" t="str">
        <f>IFERROR(E175/E446, "NA")</f>
        <v>NA</v>
      </c>
      <c r="G175" s="8"/>
      <c r="H175" s="6">
        <v>0</v>
      </c>
      <c r="I175" s="7" t="str">
        <f>IFERROR(H175/H446, "NA")</f>
        <v>NA</v>
      </c>
      <c r="J175" s="8"/>
      <c r="K175" s="6">
        <v>0</v>
      </c>
      <c r="L175" s="7" t="str">
        <f>IFERROR(K175/K446, "NA")</f>
        <v>NA</v>
      </c>
      <c r="M175" s="8"/>
      <c r="N175" s="6">
        <v>0</v>
      </c>
      <c r="O175" s="7" t="str">
        <f>IFERROR(N175/N446, "NA")</f>
        <v>NA</v>
      </c>
      <c r="P175" s="8"/>
      <c r="Q175" s="6">
        <v>0</v>
      </c>
      <c r="R175" s="7" t="str">
        <f>IFERROR(Q175/Q446, "NA")</f>
        <v>NA</v>
      </c>
      <c r="S175" s="8"/>
      <c r="T175" s="6">
        <v>0</v>
      </c>
      <c r="U175" s="7" t="str">
        <f>IFERROR(T175/T446, "NA")</f>
        <v>NA</v>
      </c>
      <c r="V175" s="8"/>
      <c r="W175" s="6">
        <v>0</v>
      </c>
      <c r="X175" s="7" t="str">
        <f>IFERROR(W175/W446, "NA")</f>
        <v>NA</v>
      </c>
      <c r="Y175" s="8"/>
      <c r="Z175" s="6">
        <v>0</v>
      </c>
      <c r="AA175" s="7" t="str">
        <f>IFERROR(Z175/Z446, "NA")</f>
        <v>NA</v>
      </c>
      <c r="AB175" s="8"/>
      <c r="AC175" s="6">
        <v>0</v>
      </c>
      <c r="AD175" s="7" t="str">
        <f>IFERROR(AC175/AC446, "NA")</f>
        <v>NA</v>
      </c>
      <c r="AE175" s="8"/>
      <c r="AF175" s="6">
        <v>0</v>
      </c>
      <c r="AG175" s="7" t="str">
        <f>IFERROR(AF175/AF446, "NA")</f>
        <v>NA</v>
      </c>
      <c r="AH175" s="8"/>
      <c r="AI175" s="6">
        <v>0</v>
      </c>
      <c r="AJ175" s="7" t="str">
        <f>IFERROR(AI175/AI446, "NA")</f>
        <v>NA</v>
      </c>
      <c r="AK175" s="6"/>
      <c r="AL175" s="9">
        <f>IFERROR(B175+E175+H175+K175+N175+Q175+T175+W175+Z175+AC175+AF175+AI175, "NA")</f>
        <v>0</v>
      </c>
      <c r="AM175" s="7" t="str">
        <f>IFERROR(AL175/AL446, "NA")</f>
        <v>NA</v>
      </c>
      <c r="AN175" s="6"/>
      <c r="AO175" s="6">
        <v>0</v>
      </c>
      <c r="AP175" s="7" t="str">
        <f>IFERROR(AO175/AO446, "NA")</f>
        <v>NA</v>
      </c>
      <c r="AQ175" s="6"/>
      <c r="AR175" s="9">
        <f>IFERROR(AL175-AO175, "NA")</f>
        <v>0</v>
      </c>
    </row>
    <row r="176" spans="1:44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  <c r="AE176" s="4"/>
      <c r="AF176" s="2"/>
      <c r="AG176" s="3"/>
      <c r="AH176" s="4"/>
      <c r="AI176" s="2"/>
      <c r="AJ176" s="3"/>
      <c r="AK176" s="2"/>
      <c r="AL176" s="2"/>
      <c r="AM176" s="3"/>
      <c r="AN176" s="2"/>
      <c r="AO176" s="2"/>
      <c r="AP176" s="3"/>
      <c r="AQ176" s="2"/>
      <c r="AR176" s="2"/>
    </row>
    <row r="177" spans="1:44" ht="16.5" hidden="1" customHeight="1" x14ac:dyDescent="0.3">
      <c r="A177" s="35" t="s">
        <v>580</v>
      </c>
      <c r="B177" s="6">
        <v>0</v>
      </c>
      <c r="C177" s="7" t="str">
        <f>IFERROR(B177/B446, "NA")</f>
        <v>NA</v>
      </c>
      <c r="D177" s="8"/>
      <c r="E177" s="6">
        <v>0</v>
      </c>
      <c r="F177" s="7" t="str">
        <f>IFERROR(E177/E446, "NA")</f>
        <v>NA</v>
      </c>
      <c r="G177" s="8"/>
      <c r="H177" s="6">
        <v>0</v>
      </c>
      <c r="I177" s="7" t="str">
        <f>IFERROR(H177/H446, "NA")</f>
        <v>NA</v>
      </c>
      <c r="J177" s="8"/>
      <c r="K177" s="6">
        <v>0</v>
      </c>
      <c r="L177" s="7" t="str">
        <f>IFERROR(K177/K446, "NA")</f>
        <v>NA</v>
      </c>
      <c r="M177" s="8"/>
      <c r="N177" s="6">
        <v>0</v>
      </c>
      <c r="O177" s="7" t="str">
        <f>IFERROR(N177/N446, "NA")</f>
        <v>NA</v>
      </c>
      <c r="P177" s="8"/>
      <c r="Q177" s="6">
        <v>0</v>
      </c>
      <c r="R177" s="7" t="str">
        <f>IFERROR(Q177/Q446, "NA")</f>
        <v>NA</v>
      </c>
      <c r="S177" s="8"/>
      <c r="T177" s="6">
        <v>0</v>
      </c>
      <c r="U177" s="7" t="str">
        <f>IFERROR(T177/T446, "NA")</f>
        <v>NA</v>
      </c>
      <c r="V177" s="8"/>
      <c r="W177" s="6">
        <v>0</v>
      </c>
      <c r="X177" s="7" t="str">
        <f>IFERROR(W177/W446, "NA")</f>
        <v>NA</v>
      </c>
      <c r="Y177" s="8"/>
      <c r="Z177" s="6">
        <v>0</v>
      </c>
      <c r="AA177" s="7" t="str">
        <f>IFERROR(Z177/Z446, "NA")</f>
        <v>NA</v>
      </c>
      <c r="AB177" s="8"/>
      <c r="AC177" s="6">
        <v>0</v>
      </c>
      <c r="AD177" s="7" t="str">
        <f>IFERROR(AC177/AC446, "NA")</f>
        <v>NA</v>
      </c>
      <c r="AE177" s="8"/>
      <c r="AF177" s="6">
        <v>0</v>
      </c>
      <c r="AG177" s="7" t="str">
        <f>IFERROR(AF177/AF446, "NA")</f>
        <v>NA</v>
      </c>
      <c r="AH177" s="8"/>
      <c r="AI177" s="6">
        <v>0</v>
      </c>
      <c r="AJ177" s="7" t="str">
        <f>IFERROR(AI177/AI446, "NA")</f>
        <v>NA</v>
      </c>
      <c r="AK177" s="6"/>
      <c r="AL177" s="9">
        <f t="shared" ref="AL177:AL184" si="22">IFERROR(B177+E177+H177+K177+N177+Q177+T177+W177+Z177+AC177+AF177+AI177, "NA")</f>
        <v>0</v>
      </c>
      <c r="AM177" s="7" t="str">
        <f>IFERROR(AL177/AL446, "NA")</f>
        <v>NA</v>
      </c>
      <c r="AN177" s="6"/>
      <c r="AO177" s="6">
        <v>0</v>
      </c>
      <c r="AP177" s="7" t="str">
        <f>IFERROR(AO177/AO446, "NA")</f>
        <v>NA</v>
      </c>
      <c r="AQ177" s="6"/>
      <c r="AR177" s="9">
        <f t="shared" ref="AR177:AR184" si="23">IFERROR(AL177-AO177, "NA")</f>
        <v>0</v>
      </c>
    </row>
    <row r="178" spans="1:44" ht="16.5" hidden="1" customHeight="1" x14ac:dyDescent="0.3">
      <c r="A178" s="35" t="s">
        <v>581</v>
      </c>
      <c r="B178" s="6">
        <v>0</v>
      </c>
      <c r="C178" s="7" t="str">
        <f>IFERROR(B178/B446, "NA")</f>
        <v>NA</v>
      </c>
      <c r="D178" s="8"/>
      <c r="E178" s="6">
        <v>0</v>
      </c>
      <c r="F178" s="7" t="str">
        <f>IFERROR(E178/E446, "NA")</f>
        <v>NA</v>
      </c>
      <c r="G178" s="8"/>
      <c r="H178" s="6">
        <v>0</v>
      </c>
      <c r="I178" s="7" t="str">
        <f>IFERROR(H178/H446, "NA")</f>
        <v>NA</v>
      </c>
      <c r="J178" s="8"/>
      <c r="K178" s="6">
        <v>0</v>
      </c>
      <c r="L178" s="7" t="str">
        <f>IFERROR(K178/K446, "NA")</f>
        <v>NA</v>
      </c>
      <c r="M178" s="8"/>
      <c r="N178" s="6">
        <v>0</v>
      </c>
      <c r="O178" s="7" t="str">
        <f>IFERROR(N178/N446, "NA")</f>
        <v>NA</v>
      </c>
      <c r="P178" s="8"/>
      <c r="Q178" s="6">
        <v>0</v>
      </c>
      <c r="R178" s="7" t="str">
        <f>IFERROR(Q178/Q446, "NA")</f>
        <v>NA</v>
      </c>
      <c r="S178" s="8"/>
      <c r="T178" s="6">
        <v>0</v>
      </c>
      <c r="U178" s="7" t="str">
        <f>IFERROR(T178/T446, "NA")</f>
        <v>NA</v>
      </c>
      <c r="V178" s="8"/>
      <c r="W178" s="6">
        <v>0</v>
      </c>
      <c r="X178" s="7" t="str">
        <f>IFERROR(W178/W446, "NA")</f>
        <v>NA</v>
      </c>
      <c r="Y178" s="8"/>
      <c r="Z178" s="6">
        <v>0</v>
      </c>
      <c r="AA178" s="7" t="str">
        <f>IFERROR(Z178/Z446, "NA")</f>
        <v>NA</v>
      </c>
      <c r="AB178" s="8"/>
      <c r="AC178" s="6">
        <v>0</v>
      </c>
      <c r="AD178" s="7" t="str">
        <f>IFERROR(AC178/AC446, "NA")</f>
        <v>NA</v>
      </c>
      <c r="AE178" s="8"/>
      <c r="AF178" s="6">
        <v>0</v>
      </c>
      <c r="AG178" s="7" t="str">
        <f>IFERROR(AF178/AF446, "NA")</f>
        <v>NA</v>
      </c>
      <c r="AH178" s="8"/>
      <c r="AI178" s="6">
        <v>0</v>
      </c>
      <c r="AJ178" s="7" t="str">
        <f>IFERROR(AI178/AI446, "NA")</f>
        <v>NA</v>
      </c>
      <c r="AK178" s="6"/>
      <c r="AL178" s="9">
        <f t="shared" si="22"/>
        <v>0</v>
      </c>
      <c r="AM178" s="7" t="str">
        <f>IFERROR(AL178/AL446, "NA")</f>
        <v>NA</v>
      </c>
      <c r="AN178" s="6"/>
      <c r="AO178" s="6">
        <v>0</v>
      </c>
      <c r="AP178" s="7" t="str">
        <f>IFERROR(AO178/AO446, "NA")</f>
        <v>NA</v>
      </c>
      <c r="AQ178" s="6"/>
      <c r="AR178" s="9">
        <f t="shared" si="23"/>
        <v>0</v>
      </c>
    </row>
    <row r="179" spans="1:44" ht="16.5" hidden="1" customHeight="1" x14ac:dyDescent="0.3">
      <c r="A179" s="35" t="s">
        <v>582</v>
      </c>
      <c r="B179" s="6">
        <v>0</v>
      </c>
      <c r="C179" s="7" t="str">
        <f>IFERROR(B179/B446, "NA")</f>
        <v>NA</v>
      </c>
      <c r="D179" s="8"/>
      <c r="E179" s="6">
        <v>0</v>
      </c>
      <c r="F179" s="7" t="str">
        <f>IFERROR(E179/E446, "NA")</f>
        <v>NA</v>
      </c>
      <c r="G179" s="8"/>
      <c r="H179" s="6">
        <v>0</v>
      </c>
      <c r="I179" s="7" t="str">
        <f>IFERROR(H179/H446, "NA")</f>
        <v>NA</v>
      </c>
      <c r="J179" s="8"/>
      <c r="K179" s="6">
        <v>0</v>
      </c>
      <c r="L179" s="7" t="str">
        <f>IFERROR(K179/K446, "NA")</f>
        <v>NA</v>
      </c>
      <c r="M179" s="8"/>
      <c r="N179" s="6">
        <v>0</v>
      </c>
      <c r="O179" s="7" t="str">
        <f>IFERROR(N179/N446, "NA")</f>
        <v>NA</v>
      </c>
      <c r="P179" s="8"/>
      <c r="Q179" s="6">
        <v>0</v>
      </c>
      <c r="R179" s="7" t="str">
        <f>IFERROR(Q179/Q446, "NA")</f>
        <v>NA</v>
      </c>
      <c r="S179" s="8"/>
      <c r="T179" s="6">
        <v>0</v>
      </c>
      <c r="U179" s="7" t="str">
        <f>IFERROR(T179/T446, "NA")</f>
        <v>NA</v>
      </c>
      <c r="V179" s="8"/>
      <c r="W179" s="6">
        <v>0</v>
      </c>
      <c r="X179" s="7" t="str">
        <f>IFERROR(W179/W446, "NA")</f>
        <v>NA</v>
      </c>
      <c r="Y179" s="8"/>
      <c r="Z179" s="6">
        <v>0</v>
      </c>
      <c r="AA179" s="7" t="str">
        <f>IFERROR(Z179/Z446, "NA")</f>
        <v>NA</v>
      </c>
      <c r="AB179" s="8"/>
      <c r="AC179" s="6">
        <v>0</v>
      </c>
      <c r="AD179" s="7" t="str">
        <f>IFERROR(AC179/AC446, "NA")</f>
        <v>NA</v>
      </c>
      <c r="AE179" s="8"/>
      <c r="AF179" s="6">
        <v>0</v>
      </c>
      <c r="AG179" s="7" t="str">
        <f>IFERROR(AF179/AF446, "NA")</f>
        <v>NA</v>
      </c>
      <c r="AH179" s="8"/>
      <c r="AI179" s="6">
        <v>0</v>
      </c>
      <c r="AJ179" s="7" t="str">
        <f>IFERROR(AI179/AI446, "NA")</f>
        <v>NA</v>
      </c>
      <c r="AK179" s="6"/>
      <c r="AL179" s="9">
        <f t="shared" si="22"/>
        <v>0</v>
      </c>
      <c r="AM179" s="7" t="str">
        <f>IFERROR(AL179/AL446, "NA")</f>
        <v>NA</v>
      </c>
      <c r="AN179" s="6"/>
      <c r="AO179" s="6">
        <v>0</v>
      </c>
      <c r="AP179" s="7" t="str">
        <f>IFERROR(AO179/AO446, "NA")</f>
        <v>NA</v>
      </c>
      <c r="AQ179" s="6"/>
      <c r="AR179" s="9">
        <f t="shared" si="23"/>
        <v>0</v>
      </c>
    </row>
    <row r="180" spans="1:44" ht="16.5" hidden="1" customHeight="1" x14ac:dyDescent="0.3">
      <c r="A180" s="35" t="s">
        <v>583</v>
      </c>
      <c r="B180" s="6">
        <v>0</v>
      </c>
      <c r="C180" s="7" t="str">
        <f>IFERROR(B180/B446, "NA")</f>
        <v>NA</v>
      </c>
      <c r="D180" s="8"/>
      <c r="E180" s="6">
        <v>0</v>
      </c>
      <c r="F180" s="7" t="str">
        <f>IFERROR(E180/E446, "NA")</f>
        <v>NA</v>
      </c>
      <c r="G180" s="8"/>
      <c r="H180" s="6">
        <v>0</v>
      </c>
      <c r="I180" s="7" t="str">
        <f>IFERROR(H180/H446, "NA")</f>
        <v>NA</v>
      </c>
      <c r="J180" s="8"/>
      <c r="K180" s="6">
        <v>0</v>
      </c>
      <c r="L180" s="7" t="str">
        <f>IFERROR(K180/K446, "NA")</f>
        <v>NA</v>
      </c>
      <c r="M180" s="8"/>
      <c r="N180" s="6">
        <v>0</v>
      </c>
      <c r="O180" s="7" t="str">
        <f>IFERROR(N180/N446, "NA")</f>
        <v>NA</v>
      </c>
      <c r="P180" s="8"/>
      <c r="Q180" s="6">
        <v>0</v>
      </c>
      <c r="R180" s="7" t="str">
        <f>IFERROR(Q180/Q446, "NA")</f>
        <v>NA</v>
      </c>
      <c r="S180" s="8"/>
      <c r="T180" s="6">
        <v>0</v>
      </c>
      <c r="U180" s="7" t="str">
        <f>IFERROR(T180/T446, "NA")</f>
        <v>NA</v>
      </c>
      <c r="V180" s="8"/>
      <c r="W180" s="6">
        <v>0</v>
      </c>
      <c r="X180" s="7" t="str">
        <f>IFERROR(W180/W446, "NA")</f>
        <v>NA</v>
      </c>
      <c r="Y180" s="8"/>
      <c r="Z180" s="6">
        <v>0</v>
      </c>
      <c r="AA180" s="7" t="str">
        <f>IFERROR(Z180/Z446, "NA")</f>
        <v>NA</v>
      </c>
      <c r="AB180" s="8"/>
      <c r="AC180" s="6">
        <v>0</v>
      </c>
      <c r="AD180" s="7" t="str">
        <f>IFERROR(AC180/AC446, "NA")</f>
        <v>NA</v>
      </c>
      <c r="AE180" s="8"/>
      <c r="AF180" s="6">
        <v>0</v>
      </c>
      <c r="AG180" s="7" t="str">
        <f>IFERROR(AF180/AF446, "NA")</f>
        <v>NA</v>
      </c>
      <c r="AH180" s="8"/>
      <c r="AI180" s="6">
        <v>0</v>
      </c>
      <c r="AJ180" s="7" t="str">
        <f>IFERROR(AI180/AI446, "NA")</f>
        <v>NA</v>
      </c>
      <c r="AK180" s="6"/>
      <c r="AL180" s="9">
        <f t="shared" si="22"/>
        <v>0</v>
      </c>
      <c r="AM180" s="7" t="str">
        <f>IFERROR(AL180/AL446, "NA")</f>
        <v>NA</v>
      </c>
      <c r="AN180" s="6"/>
      <c r="AO180" s="6">
        <v>0</v>
      </c>
      <c r="AP180" s="7" t="str">
        <f>IFERROR(AO180/AO446, "NA")</f>
        <v>NA</v>
      </c>
      <c r="AQ180" s="6"/>
      <c r="AR180" s="9">
        <f t="shared" si="23"/>
        <v>0</v>
      </c>
    </row>
    <row r="181" spans="1:44" ht="16.5" hidden="1" customHeight="1" x14ac:dyDescent="0.3">
      <c r="A181" s="35" t="s">
        <v>584</v>
      </c>
      <c r="B181" s="6">
        <v>0</v>
      </c>
      <c r="C181" s="7" t="str">
        <f>IFERROR(B181/B446, "NA")</f>
        <v>NA</v>
      </c>
      <c r="D181" s="8"/>
      <c r="E181" s="6">
        <v>0</v>
      </c>
      <c r="F181" s="7" t="str">
        <f>IFERROR(E181/E446, "NA")</f>
        <v>NA</v>
      </c>
      <c r="G181" s="8"/>
      <c r="H181" s="6">
        <v>0</v>
      </c>
      <c r="I181" s="7" t="str">
        <f>IFERROR(H181/H446, "NA")</f>
        <v>NA</v>
      </c>
      <c r="J181" s="8"/>
      <c r="K181" s="6">
        <v>0</v>
      </c>
      <c r="L181" s="7" t="str">
        <f>IFERROR(K181/K446, "NA")</f>
        <v>NA</v>
      </c>
      <c r="M181" s="8"/>
      <c r="N181" s="6">
        <v>0</v>
      </c>
      <c r="O181" s="7" t="str">
        <f>IFERROR(N181/N446, "NA")</f>
        <v>NA</v>
      </c>
      <c r="P181" s="8"/>
      <c r="Q181" s="6">
        <v>0</v>
      </c>
      <c r="R181" s="7" t="str">
        <f>IFERROR(Q181/Q446, "NA")</f>
        <v>NA</v>
      </c>
      <c r="S181" s="8"/>
      <c r="T181" s="6">
        <v>0</v>
      </c>
      <c r="U181" s="7" t="str">
        <f>IFERROR(T181/T446, "NA")</f>
        <v>NA</v>
      </c>
      <c r="V181" s="8"/>
      <c r="W181" s="6">
        <v>0</v>
      </c>
      <c r="X181" s="7" t="str">
        <f>IFERROR(W181/W446, "NA")</f>
        <v>NA</v>
      </c>
      <c r="Y181" s="8"/>
      <c r="Z181" s="6">
        <v>0</v>
      </c>
      <c r="AA181" s="7" t="str">
        <f>IFERROR(Z181/Z446, "NA")</f>
        <v>NA</v>
      </c>
      <c r="AB181" s="8"/>
      <c r="AC181" s="6">
        <v>0</v>
      </c>
      <c r="AD181" s="7" t="str">
        <f>IFERROR(AC181/AC446, "NA")</f>
        <v>NA</v>
      </c>
      <c r="AE181" s="8"/>
      <c r="AF181" s="6">
        <v>0</v>
      </c>
      <c r="AG181" s="7" t="str">
        <f>IFERROR(AF181/AF446, "NA")</f>
        <v>NA</v>
      </c>
      <c r="AH181" s="8"/>
      <c r="AI181" s="6">
        <v>0</v>
      </c>
      <c r="AJ181" s="7" t="str">
        <f>IFERROR(AI181/AI446, "NA")</f>
        <v>NA</v>
      </c>
      <c r="AK181" s="6"/>
      <c r="AL181" s="9">
        <f t="shared" si="22"/>
        <v>0</v>
      </c>
      <c r="AM181" s="7" t="str">
        <f>IFERROR(AL181/AL446, "NA")</f>
        <v>NA</v>
      </c>
      <c r="AN181" s="6"/>
      <c r="AO181" s="6">
        <v>0</v>
      </c>
      <c r="AP181" s="7" t="str">
        <f>IFERROR(AO181/AO446, "NA")</f>
        <v>NA</v>
      </c>
      <c r="AQ181" s="6"/>
      <c r="AR181" s="9">
        <f t="shared" si="23"/>
        <v>0</v>
      </c>
    </row>
    <row r="182" spans="1:44" ht="16.5" customHeight="1" x14ac:dyDescent="0.3">
      <c r="A182" s="36" t="s">
        <v>234</v>
      </c>
      <c r="B182" s="11">
        <f>IFERROR(B177+B178+B179+B180+B181, "NA")</f>
        <v>0</v>
      </c>
      <c r="C182" s="12" t="str">
        <f>IFERROR(B182/B446, "NA")</f>
        <v>NA</v>
      </c>
      <c r="D182" s="2"/>
      <c r="E182" s="11">
        <f>IFERROR(E177+E178+E179+E180+E181, "NA")</f>
        <v>0</v>
      </c>
      <c r="F182" s="12" t="str">
        <f>IFERROR(E182/E446, "NA")</f>
        <v>NA</v>
      </c>
      <c r="G182" s="2"/>
      <c r="H182" s="11">
        <f>IFERROR(H177+H178+H179+H180+H181, "NA")</f>
        <v>0</v>
      </c>
      <c r="I182" s="12" t="str">
        <f>IFERROR(H182/H446, "NA")</f>
        <v>NA</v>
      </c>
      <c r="J182" s="2"/>
      <c r="K182" s="11">
        <f>IFERROR(K177+K178+K179+K180+K181, "NA")</f>
        <v>0</v>
      </c>
      <c r="L182" s="12" t="str">
        <f>IFERROR(K182/K446, "NA")</f>
        <v>NA</v>
      </c>
      <c r="M182" s="2"/>
      <c r="N182" s="11">
        <f>IFERROR(N177+N178+N179+N180+N181, "NA")</f>
        <v>0</v>
      </c>
      <c r="O182" s="12" t="str">
        <f>IFERROR(N182/N446, "NA")</f>
        <v>NA</v>
      </c>
      <c r="P182" s="2"/>
      <c r="Q182" s="11">
        <f>IFERROR(Q177+Q178+Q179+Q180+Q181, "NA")</f>
        <v>0</v>
      </c>
      <c r="R182" s="12" t="str">
        <f>IFERROR(Q182/Q446, "NA")</f>
        <v>NA</v>
      </c>
      <c r="S182" s="2"/>
      <c r="T182" s="11">
        <f>IFERROR(T177+T178+T179+T180+T181, "NA")</f>
        <v>0</v>
      </c>
      <c r="U182" s="12" t="str">
        <f>IFERROR(T182/T446, "NA")</f>
        <v>NA</v>
      </c>
      <c r="V182" s="2"/>
      <c r="W182" s="11">
        <f>IFERROR(W177+W178+W179+W180+W181, "NA")</f>
        <v>0</v>
      </c>
      <c r="X182" s="12" t="str">
        <f>IFERROR(W182/W446, "NA")</f>
        <v>NA</v>
      </c>
      <c r="Y182" s="2"/>
      <c r="Z182" s="11">
        <f>IFERROR(Z177+Z178+Z179+Z180+Z181, "NA")</f>
        <v>0</v>
      </c>
      <c r="AA182" s="12" t="str">
        <f>IFERROR(Z182/Z446, "NA")</f>
        <v>NA</v>
      </c>
      <c r="AB182" s="2"/>
      <c r="AC182" s="11">
        <f>IFERROR(AC177+AC178+AC179+AC180+AC181, "NA")</f>
        <v>0</v>
      </c>
      <c r="AD182" s="12" t="str">
        <f>IFERROR(AC182/AC446, "NA")</f>
        <v>NA</v>
      </c>
      <c r="AE182" s="2"/>
      <c r="AF182" s="11">
        <f>IFERROR(AF177+AF178+AF179+AF180+AF181, "NA")</f>
        <v>0</v>
      </c>
      <c r="AG182" s="12" t="str">
        <f>IFERROR(AF182/AF446, "NA")</f>
        <v>NA</v>
      </c>
      <c r="AH182" s="2"/>
      <c r="AI182" s="11">
        <f>IFERROR(AI177+AI178+AI179+AI180+AI181, "NA")</f>
        <v>0</v>
      </c>
      <c r="AJ182" s="12" t="str">
        <f>IFERROR(AI182/AI446, "NA")</f>
        <v>NA</v>
      </c>
      <c r="AK182" s="2"/>
      <c r="AL182" s="11">
        <f t="shared" si="22"/>
        <v>0</v>
      </c>
      <c r="AM182" s="12" t="str">
        <f>IFERROR(AL182/AL446, "NA")</f>
        <v>NA</v>
      </c>
      <c r="AN182" s="2"/>
      <c r="AO182" s="11">
        <f>IFERROR(AO177+AO178+AO179+AO180+AO181, "NA")</f>
        <v>0</v>
      </c>
      <c r="AP182" s="12" t="str">
        <f>IFERROR(AO182/AO446, "NA")</f>
        <v>NA</v>
      </c>
      <c r="AQ182" s="2"/>
      <c r="AR182" s="11">
        <f t="shared" si="23"/>
        <v>0</v>
      </c>
    </row>
    <row r="183" spans="1:44" ht="16.5" hidden="1" customHeight="1" x14ac:dyDescent="0.3">
      <c r="A183" s="33" t="s">
        <v>585</v>
      </c>
      <c r="B183" s="6">
        <v>0</v>
      </c>
      <c r="C183" s="7" t="str">
        <f>IFERROR(B183/B446, "NA")</f>
        <v>NA</v>
      </c>
      <c r="D183" s="8"/>
      <c r="E183" s="6">
        <v>0</v>
      </c>
      <c r="F183" s="7" t="str">
        <f>IFERROR(E183/E446, "NA")</f>
        <v>NA</v>
      </c>
      <c r="G183" s="8"/>
      <c r="H183" s="6">
        <v>0</v>
      </c>
      <c r="I183" s="7" t="str">
        <f>IFERROR(H183/H446, "NA")</f>
        <v>NA</v>
      </c>
      <c r="J183" s="8"/>
      <c r="K183" s="6">
        <v>0</v>
      </c>
      <c r="L183" s="7" t="str">
        <f>IFERROR(K183/K446, "NA")</f>
        <v>NA</v>
      </c>
      <c r="M183" s="8"/>
      <c r="N183" s="6">
        <v>0</v>
      </c>
      <c r="O183" s="7" t="str">
        <f>IFERROR(N183/N446, "NA")</f>
        <v>NA</v>
      </c>
      <c r="P183" s="8"/>
      <c r="Q183" s="6">
        <v>0</v>
      </c>
      <c r="R183" s="7" t="str">
        <f>IFERROR(Q183/Q446, "NA")</f>
        <v>NA</v>
      </c>
      <c r="S183" s="8"/>
      <c r="T183" s="6">
        <v>0</v>
      </c>
      <c r="U183" s="7" t="str">
        <f>IFERROR(T183/T446, "NA")</f>
        <v>NA</v>
      </c>
      <c r="V183" s="8"/>
      <c r="W183" s="6">
        <v>0</v>
      </c>
      <c r="X183" s="7" t="str">
        <f>IFERROR(W183/W446, "NA")</f>
        <v>NA</v>
      </c>
      <c r="Y183" s="8"/>
      <c r="Z183" s="6">
        <v>0</v>
      </c>
      <c r="AA183" s="7" t="str">
        <f>IFERROR(Z183/Z446, "NA")</f>
        <v>NA</v>
      </c>
      <c r="AB183" s="8"/>
      <c r="AC183" s="6">
        <v>0</v>
      </c>
      <c r="AD183" s="7" t="str">
        <f>IFERROR(AC183/AC446, "NA")</f>
        <v>NA</v>
      </c>
      <c r="AE183" s="8"/>
      <c r="AF183" s="6">
        <v>0</v>
      </c>
      <c r="AG183" s="7" t="str">
        <f>IFERROR(AF183/AF446, "NA")</f>
        <v>NA</v>
      </c>
      <c r="AH183" s="8"/>
      <c r="AI183" s="6">
        <v>0</v>
      </c>
      <c r="AJ183" s="7" t="str">
        <f>IFERROR(AI183/AI446, "NA")</f>
        <v>NA</v>
      </c>
      <c r="AK183" s="6"/>
      <c r="AL183" s="9">
        <f t="shared" si="22"/>
        <v>0</v>
      </c>
      <c r="AM183" s="7" t="str">
        <f>IFERROR(AL183/AL446, "NA")</f>
        <v>NA</v>
      </c>
      <c r="AN183" s="6"/>
      <c r="AO183" s="6">
        <v>0</v>
      </c>
      <c r="AP183" s="7" t="str">
        <f>IFERROR(AO183/AO446, "NA")</f>
        <v>NA</v>
      </c>
      <c r="AQ183" s="6"/>
      <c r="AR183" s="9">
        <f t="shared" si="23"/>
        <v>0</v>
      </c>
    </row>
    <row r="184" spans="1:44" ht="16.5" hidden="1" customHeight="1" x14ac:dyDescent="0.3">
      <c r="A184" s="33" t="s">
        <v>586</v>
      </c>
      <c r="B184" s="6">
        <v>0</v>
      </c>
      <c r="C184" s="7" t="str">
        <f>IFERROR(B184/B446, "NA")</f>
        <v>NA</v>
      </c>
      <c r="D184" s="8"/>
      <c r="E184" s="6">
        <v>0</v>
      </c>
      <c r="F184" s="7" t="str">
        <f>IFERROR(E184/E446, "NA")</f>
        <v>NA</v>
      </c>
      <c r="G184" s="8"/>
      <c r="H184" s="6">
        <v>0</v>
      </c>
      <c r="I184" s="7" t="str">
        <f>IFERROR(H184/H446, "NA")</f>
        <v>NA</v>
      </c>
      <c r="J184" s="8"/>
      <c r="K184" s="6">
        <v>0</v>
      </c>
      <c r="L184" s="7" t="str">
        <f>IFERROR(K184/K446, "NA")</f>
        <v>NA</v>
      </c>
      <c r="M184" s="8"/>
      <c r="N184" s="6">
        <v>0</v>
      </c>
      <c r="O184" s="7" t="str">
        <f>IFERROR(N184/N446, "NA")</f>
        <v>NA</v>
      </c>
      <c r="P184" s="8"/>
      <c r="Q184" s="6">
        <v>0</v>
      </c>
      <c r="R184" s="7" t="str">
        <f>IFERROR(Q184/Q446, "NA")</f>
        <v>NA</v>
      </c>
      <c r="S184" s="8"/>
      <c r="T184" s="6">
        <v>0</v>
      </c>
      <c r="U184" s="7" t="str">
        <f>IFERROR(T184/T446, "NA")</f>
        <v>NA</v>
      </c>
      <c r="V184" s="8"/>
      <c r="W184" s="6">
        <v>0</v>
      </c>
      <c r="X184" s="7" t="str">
        <f>IFERROR(W184/W446, "NA")</f>
        <v>NA</v>
      </c>
      <c r="Y184" s="8"/>
      <c r="Z184" s="6">
        <v>0</v>
      </c>
      <c r="AA184" s="7" t="str">
        <f>IFERROR(Z184/Z446, "NA")</f>
        <v>NA</v>
      </c>
      <c r="AB184" s="8"/>
      <c r="AC184" s="6">
        <v>0</v>
      </c>
      <c r="AD184" s="7" t="str">
        <f>IFERROR(AC184/AC446, "NA")</f>
        <v>NA</v>
      </c>
      <c r="AE184" s="8"/>
      <c r="AF184" s="6">
        <v>0</v>
      </c>
      <c r="AG184" s="7" t="str">
        <f>IFERROR(AF184/AF446, "NA")</f>
        <v>NA</v>
      </c>
      <c r="AH184" s="8"/>
      <c r="AI184" s="6">
        <v>0</v>
      </c>
      <c r="AJ184" s="7" t="str">
        <f>IFERROR(AI184/AI446, "NA")</f>
        <v>NA</v>
      </c>
      <c r="AK184" s="6"/>
      <c r="AL184" s="9">
        <f t="shared" si="22"/>
        <v>0</v>
      </c>
      <c r="AM184" s="7" t="str">
        <f>IFERROR(AL184/AL446, "NA")</f>
        <v>NA</v>
      </c>
      <c r="AN184" s="6"/>
      <c r="AO184" s="6">
        <v>0</v>
      </c>
      <c r="AP184" s="7" t="str">
        <f>IFERROR(AO184/AO446, "NA")</f>
        <v>NA</v>
      </c>
      <c r="AQ184" s="6"/>
      <c r="AR184" s="9">
        <f t="shared" si="23"/>
        <v>0</v>
      </c>
    </row>
    <row r="185" spans="1:44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  <c r="AE185" s="4"/>
      <c r="AF185" s="2"/>
      <c r="AG185" s="3"/>
      <c r="AH185" s="4"/>
      <c r="AI185" s="2"/>
      <c r="AJ185" s="3"/>
      <c r="AK185" s="2"/>
      <c r="AL185" s="2"/>
      <c r="AM185" s="3"/>
      <c r="AN185" s="2"/>
      <c r="AO185" s="2"/>
      <c r="AP185" s="3"/>
      <c r="AQ185" s="2"/>
      <c r="AR185" s="2"/>
    </row>
    <row r="186" spans="1:44" ht="16.5" hidden="1" customHeight="1" x14ac:dyDescent="0.3">
      <c r="A186" s="35" t="s">
        <v>587</v>
      </c>
      <c r="B186" s="6">
        <v>0</v>
      </c>
      <c r="C186" s="7" t="str">
        <f>IFERROR(B186/B446, "NA")</f>
        <v>NA</v>
      </c>
      <c r="D186" s="8"/>
      <c r="E186" s="6">
        <v>0</v>
      </c>
      <c r="F186" s="7" t="str">
        <f>IFERROR(E186/E446, "NA")</f>
        <v>NA</v>
      </c>
      <c r="G186" s="8"/>
      <c r="H186" s="6">
        <v>0</v>
      </c>
      <c r="I186" s="7" t="str">
        <f>IFERROR(H186/H446, "NA")</f>
        <v>NA</v>
      </c>
      <c r="J186" s="8"/>
      <c r="K186" s="6">
        <v>0</v>
      </c>
      <c r="L186" s="7" t="str">
        <f>IFERROR(K186/K446, "NA")</f>
        <v>NA</v>
      </c>
      <c r="M186" s="8"/>
      <c r="N186" s="6">
        <v>0</v>
      </c>
      <c r="O186" s="7" t="str">
        <f>IFERROR(N186/N446, "NA")</f>
        <v>NA</v>
      </c>
      <c r="P186" s="8"/>
      <c r="Q186" s="6">
        <v>0</v>
      </c>
      <c r="R186" s="7" t="str">
        <f>IFERROR(Q186/Q446, "NA")</f>
        <v>NA</v>
      </c>
      <c r="S186" s="8"/>
      <c r="T186" s="6">
        <v>0</v>
      </c>
      <c r="U186" s="7" t="str">
        <f>IFERROR(T186/T446, "NA")</f>
        <v>NA</v>
      </c>
      <c r="V186" s="8"/>
      <c r="W186" s="6">
        <v>0</v>
      </c>
      <c r="X186" s="7" t="str">
        <f>IFERROR(W186/W446, "NA")</f>
        <v>NA</v>
      </c>
      <c r="Y186" s="8"/>
      <c r="Z186" s="6">
        <v>0</v>
      </c>
      <c r="AA186" s="7" t="str">
        <f>IFERROR(Z186/Z446, "NA")</f>
        <v>NA</v>
      </c>
      <c r="AB186" s="8"/>
      <c r="AC186" s="6">
        <v>0</v>
      </c>
      <c r="AD186" s="7" t="str">
        <f>IFERROR(AC186/AC446, "NA")</f>
        <v>NA</v>
      </c>
      <c r="AE186" s="8"/>
      <c r="AF186" s="6">
        <v>0</v>
      </c>
      <c r="AG186" s="7" t="str">
        <f>IFERROR(AF186/AF446, "NA")</f>
        <v>NA</v>
      </c>
      <c r="AH186" s="8"/>
      <c r="AI186" s="6">
        <v>0</v>
      </c>
      <c r="AJ186" s="7" t="str">
        <f>IFERROR(AI186/AI446, "NA")</f>
        <v>NA</v>
      </c>
      <c r="AK186" s="6"/>
      <c r="AL186" s="9">
        <f t="shared" ref="AL186:AL198" si="24">IFERROR(B186+E186+H186+K186+N186+Q186+T186+W186+Z186+AC186+AF186+AI186, "NA")</f>
        <v>0</v>
      </c>
      <c r="AM186" s="7" t="str">
        <f>IFERROR(AL186/AL446, "NA")</f>
        <v>NA</v>
      </c>
      <c r="AN186" s="6"/>
      <c r="AO186" s="6">
        <v>0</v>
      </c>
      <c r="AP186" s="7" t="str">
        <f>IFERROR(AO186/AO446, "NA")</f>
        <v>NA</v>
      </c>
      <c r="AQ186" s="6"/>
      <c r="AR186" s="9">
        <f t="shared" ref="AR186:AR198" si="25">IFERROR(AL186-AO186, "NA")</f>
        <v>0</v>
      </c>
    </row>
    <row r="187" spans="1:44" ht="16.5" hidden="1" customHeight="1" x14ac:dyDescent="0.3">
      <c r="A187" s="35" t="s">
        <v>588</v>
      </c>
      <c r="B187" s="6">
        <v>0</v>
      </c>
      <c r="C187" s="7" t="str">
        <f>IFERROR(B187/B446, "NA")</f>
        <v>NA</v>
      </c>
      <c r="D187" s="8"/>
      <c r="E187" s="6">
        <v>0</v>
      </c>
      <c r="F187" s="7" t="str">
        <f>IFERROR(E187/E446, "NA")</f>
        <v>NA</v>
      </c>
      <c r="G187" s="8"/>
      <c r="H187" s="6">
        <v>0</v>
      </c>
      <c r="I187" s="7" t="str">
        <f>IFERROR(H187/H446, "NA")</f>
        <v>NA</v>
      </c>
      <c r="J187" s="8"/>
      <c r="K187" s="6">
        <v>0</v>
      </c>
      <c r="L187" s="7" t="str">
        <f>IFERROR(K187/K446, "NA")</f>
        <v>NA</v>
      </c>
      <c r="M187" s="8"/>
      <c r="N187" s="6">
        <v>0</v>
      </c>
      <c r="O187" s="7" t="str">
        <f>IFERROR(N187/N446, "NA")</f>
        <v>NA</v>
      </c>
      <c r="P187" s="8"/>
      <c r="Q187" s="6">
        <v>0</v>
      </c>
      <c r="R187" s="7" t="str">
        <f>IFERROR(Q187/Q446, "NA")</f>
        <v>NA</v>
      </c>
      <c r="S187" s="8"/>
      <c r="T187" s="6">
        <v>0</v>
      </c>
      <c r="U187" s="7" t="str">
        <f>IFERROR(T187/T446, "NA")</f>
        <v>NA</v>
      </c>
      <c r="V187" s="8"/>
      <c r="W187" s="6">
        <v>0</v>
      </c>
      <c r="X187" s="7" t="str">
        <f>IFERROR(W187/W446, "NA")</f>
        <v>NA</v>
      </c>
      <c r="Y187" s="8"/>
      <c r="Z187" s="6">
        <v>0</v>
      </c>
      <c r="AA187" s="7" t="str">
        <f>IFERROR(Z187/Z446, "NA")</f>
        <v>NA</v>
      </c>
      <c r="AB187" s="8"/>
      <c r="AC187" s="6">
        <v>0</v>
      </c>
      <c r="AD187" s="7" t="str">
        <f>IFERROR(AC187/AC446, "NA")</f>
        <v>NA</v>
      </c>
      <c r="AE187" s="8"/>
      <c r="AF187" s="6">
        <v>0</v>
      </c>
      <c r="AG187" s="7" t="str">
        <f>IFERROR(AF187/AF446, "NA")</f>
        <v>NA</v>
      </c>
      <c r="AH187" s="8"/>
      <c r="AI187" s="6">
        <v>0</v>
      </c>
      <c r="AJ187" s="7" t="str">
        <f>IFERROR(AI187/AI446, "NA")</f>
        <v>NA</v>
      </c>
      <c r="AK187" s="6"/>
      <c r="AL187" s="9">
        <f t="shared" si="24"/>
        <v>0</v>
      </c>
      <c r="AM187" s="7" t="str">
        <f>IFERROR(AL187/AL446, "NA")</f>
        <v>NA</v>
      </c>
      <c r="AN187" s="6"/>
      <c r="AO187" s="6">
        <v>0</v>
      </c>
      <c r="AP187" s="7" t="str">
        <f>IFERROR(AO187/AO446, "NA")</f>
        <v>NA</v>
      </c>
      <c r="AQ187" s="6"/>
      <c r="AR187" s="9">
        <f t="shared" si="25"/>
        <v>0</v>
      </c>
    </row>
    <row r="188" spans="1:44" ht="16.5" hidden="1" customHeight="1" x14ac:dyDescent="0.3">
      <c r="A188" s="35" t="s">
        <v>589</v>
      </c>
      <c r="B188" s="6">
        <v>0</v>
      </c>
      <c r="C188" s="7" t="str">
        <f>IFERROR(B188/B446, "NA")</f>
        <v>NA</v>
      </c>
      <c r="D188" s="8"/>
      <c r="E188" s="6">
        <v>0</v>
      </c>
      <c r="F188" s="7" t="str">
        <f>IFERROR(E188/E446, "NA")</f>
        <v>NA</v>
      </c>
      <c r="G188" s="8"/>
      <c r="H188" s="6">
        <v>0</v>
      </c>
      <c r="I188" s="7" t="str">
        <f>IFERROR(H188/H446, "NA")</f>
        <v>NA</v>
      </c>
      <c r="J188" s="8"/>
      <c r="K188" s="6">
        <v>0</v>
      </c>
      <c r="L188" s="7" t="str">
        <f>IFERROR(K188/K446, "NA")</f>
        <v>NA</v>
      </c>
      <c r="M188" s="8"/>
      <c r="N188" s="6">
        <v>0</v>
      </c>
      <c r="O188" s="7" t="str">
        <f>IFERROR(N188/N446, "NA")</f>
        <v>NA</v>
      </c>
      <c r="P188" s="8"/>
      <c r="Q188" s="6">
        <v>0</v>
      </c>
      <c r="R188" s="7" t="str">
        <f>IFERROR(Q188/Q446, "NA")</f>
        <v>NA</v>
      </c>
      <c r="S188" s="8"/>
      <c r="T188" s="6">
        <v>0</v>
      </c>
      <c r="U188" s="7" t="str">
        <f>IFERROR(T188/T446, "NA")</f>
        <v>NA</v>
      </c>
      <c r="V188" s="8"/>
      <c r="W188" s="6">
        <v>0</v>
      </c>
      <c r="X188" s="7" t="str">
        <f>IFERROR(W188/W446, "NA")</f>
        <v>NA</v>
      </c>
      <c r="Y188" s="8"/>
      <c r="Z188" s="6">
        <v>0</v>
      </c>
      <c r="AA188" s="7" t="str">
        <f>IFERROR(Z188/Z446, "NA")</f>
        <v>NA</v>
      </c>
      <c r="AB188" s="8"/>
      <c r="AC188" s="6">
        <v>0</v>
      </c>
      <c r="AD188" s="7" t="str">
        <f>IFERROR(AC188/AC446, "NA")</f>
        <v>NA</v>
      </c>
      <c r="AE188" s="8"/>
      <c r="AF188" s="6">
        <v>0</v>
      </c>
      <c r="AG188" s="7" t="str">
        <f>IFERROR(AF188/AF446, "NA")</f>
        <v>NA</v>
      </c>
      <c r="AH188" s="8"/>
      <c r="AI188" s="6">
        <v>0</v>
      </c>
      <c r="AJ188" s="7" t="str">
        <f>IFERROR(AI188/AI446, "NA")</f>
        <v>NA</v>
      </c>
      <c r="AK188" s="6"/>
      <c r="AL188" s="9">
        <f t="shared" si="24"/>
        <v>0</v>
      </c>
      <c r="AM188" s="7" t="str">
        <f>IFERROR(AL188/AL446, "NA")</f>
        <v>NA</v>
      </c>
      <c r="AN188" s="6"/>
      <c r="AO188" s="6">
        <v>0</v>
      </c>
      <c r="AP188" s="7" t="str">
        <f>IFERROR(AO188/AO446, "NA")</f>
        <v>NA</v>
      </c>
      <c r="AQ188" s="6"/>
      <c r="AR188" s="9">
        <f t="shared" si="25"/>
        <v>0</v>
      </c>
    </row>
    <row r="189" spans="1:44" ht="16.5" hidden="1" customHeight="1" x14ac:dyDescent="0.3">
      <c r="A189" s="35" t="s">
        <v>590</v>
      </c>
      <c r="B189" s="6">
        <v>0</v>
      </c>
      <c r="C189" s="7" t="str">
        <f>IFERROR(B189/B446, "NA")</f>
        <v>NA</v>
      </c>
      <c r="D189" s="8"/>
      <c r="E189" s="6">
        <v>0</v>
      </c>
      <c r="F189" s="7" t="str">
        <f>IFERROR(E189/E446, "NA")</f>
        <v>NA</v>
      </c>
      <c r="G189" s="8"/>
      <c r="H189" s="6">
        <v>0</v>
      </c>
      <c r="I189" s="7" t="str">
        <f>IFERROR(H189/H446, "NA")</f>
        <v>NA</v>
      </c>
      <c r="J189" s="8"/>
      <c r="K189" s="6">
        <v>0</v>
      </c>
      <c r="L189" s="7" t="str">
        <f>IFERROR(K189/K446, "NA")</f>
        <v>NA</v>
      </c>
      <c r="M189" s="8"/>
      <c r="N189" s="6">
        <v>0</v>
      </c>
      <c r="O189" s="7" t="str">
        <f>IFERROR(N189/N446, "NA")</f>
        <v>NA</v>
      </c>
      <c r="P189" s="8"/>
      <c r="Q189" s="6">
        <v>0</v>
      </c>
      <c r="R189" s="7" t="str">
        <f>IFERROR(Q189/Q446, "NA")</f>
        <v>NA</v>
      </c>
      <c r="S189" s="8"/>
      <c r="T189" s="6">
        <v>0</v>
      </c>
      <c r="U189" s="7" t="str">
        <f>IFERROR(T189/T446, "NA")</f>
        <v>NA</v>
      </c>
      <c r="V189" s="8"/>
      <c r="W189" s="6">
        <v>0</v>
      </c>
      <c r="X189" s="7" t="str">
        <f>IFERROR(W189/W446, "NA")</f>
        <v>NA</v>
      </c>
      <c r="Y189" s="8"/>
      <c r="Z189" s="6">
        <v>0</v>
      </c>
      <c r="AA189" s="7" t="str">
        <f>IFERROR(Z189/Z446, "NA")</f>
        <v>NA</v>
      </c>
      <c r="AB189" s="8"/>
      <c r="AC189" s="6">
        <v>0</v>
      </c>
      <c r="AD189" s="7" t="str">
        <f>IFERROR(AC189/AC446, "NA")</f>
        <v>NA</v>
      </c>
      <c r="AE189" s="8"/>
      <c r="AF189" s="6">
        <v>0</v>
      </c>
      <c r="AG189" s="7" t="str">
        <f>IFERROR(AF189/AF446, "NA")</f>
        <v>NA</v>
      </c>
      <c r="AH189" s="8"/>
      <c r="AI189" s="6">
        <v>0</v>
      </c>
      <c r="AJ189" s="7" t="str">
        <f>IFERROR(AI189/AI446, "NA")</f>
        <v>NA</v>
      </c>
      <c r="AK189" s="6"/>
      <c r="AL189" s="9">
        <f t="shared" si="24"/>
        <v>0</v>
      </c>
      <c r="AM189" s="7" t="str">
        <f>IFERROR(AL189/AL446, "NA")</f>
        <v>NA</v>
      </c>
      <c r="AN189" s="6"/>
      <c r="AO189" s="6">
        <v>0</v>
      </c>
      <c r="AP189" s="7" t="str">
        <f>IFERROR(AO189/AO446, "NA")</f>
        <v>NA</v>
      </c>
      <c r="AQ189" s="6"/>
      <c r="AR189" s="9">
        <f t="shared" si="25"/>
        <v>0</v>
      </c>
    </row>
    <row r="190" spans="1:44" ht="16.5" hidden="1" customHeight="1" x14ac:dyDescent="0.3">
      <c r="A190" s="35" t="s">
        <v>591</v>
      </c>
      <c r="B190" s="6">
        <v>0</v>
      </c>
      <c r="C190" s="7" t="str">
        <f>IFERROR(B190/B446, "NA")</f>
        <v>NA</v>
      </c>
      <c r="D190" s="8"/>
      <c r="E190" s="6">
        <v>0</v>
      </c>
      <c r="F190" s="7" t="str">
        <f>IFERROR(E190/E446, "NA")</f>
        <v>NA</v>
      </c>
      <c r="G190" s="8"/>
      <c r="H190" s="6">
        <v>0</v>
      </c>
      <c r="I190" s="7" t="str">
        <f>IFERROR(H190/H446, "NA")</f>
        <v>NA</v>
      </c>
      <c r="J190" s="8"/>
      <c r="K190" s="6">
        <v>0</v>
      </c>
      <c r="L190" s="7" t="str">
        <f>IFERROR(K190/K446, "NA")</f>
        <v>NA</v>
      </c>
      <c r="M190" s="8"/>
      <c r="N190" s="6">
        <v>0</v>
      </c>
      <c r="O190" s="7" t="str">
        <f>IFERROR(N190/N446, "NA")</f>
        <v>NA</v>
      </c>
      <c r="P190" s="8"/>
      <c r="Q190" s="6">
        <v>0</v>
      </c>
      <c r="R190" s="7" t="str">
        <f>IFERROR(Q190/Q446, "NA")</f>
        <v>NA</v>
      </c>
      <c r="S190" s="8"/>
      <c r="T190" s="6">
        <v>0</v>
      </c>
      <c r="U190" s="7" t="str">
        <f>IFERROR(T190/T446, "NA")</f>
        <v>NA</v>
      </c>
      <c r="V190" s="8"/>
      <c r="W190" s="6">
        <v>0</v>
      </c>
      <c r="X190" s="7" t="str">
        <f>IFERROR(W190/W446, "NA")</f>
        <v>NA</v>
      </c>
      <c r="Y190" s="8"/>
      <c r="Z190" s="6">
        <v>0</v>
      </c>
      <c r="AA190" s="7" t="str">
        <f>IFERROR(Z190/Z446, "NA")</f>
        <v>NA</v>
      </c>
      <c r="AB190" s="8"/>
      <c r="AC190" s="6">
        <v>0</v>
      </c>
      <c r="AD190" s="7" t="str">
        <f>IFERROR(AC190/AC446, "NA")</f>
        <v>NA</v>
      </c>
      <c r="AE190" s="8"/>
      <c r="AF190" s="6">
        <v>0</v>
      </c>
      <c r="AG190" s="7" t="str">
        <f>IFERROR(AF190/AF446, "NA")</f>
        <v>NA</v>
      </c>
      <c r="AH190" s="8"/>
      <c r="AI190" s="6">
        <v>0</v>
      </c>
      <c r="AJ190" s="7" t="str">
        <f>IFERROR(AI190/AI446, "NA")</f>
        <v>NA</v>
      </c>
      <c r="AK190" s="6"/>
      <c r="AL190" s="9">
        <f t="shared" si="24"/>
        <v>0</v>
      </c>
      <c r="AM190" s="7" t="str">
        <f>IFERROR(AL190/AL446, "NA")</f>
        <v>NA</v>
      </c>
      <c r="AN190" s="6"/>
      <c r="AO190" s="6">
        <v>0</v>
      </c>
      <c r="AP190" s="7" t="str">
        <f>IFERROR(AO190/AO446, "NA")</f>
        <v>NA</v>
      </c>
      <c r="AQ190" s="6"/>
      <c r="AR190" s="9">
        <f t="shared" si="25"/>
        <v>0</v>
      </c>
    </row>
    <row r="191" spans="1:44" ht="16.5" hidden="1" customHeight="1" x14ac:dyDescent="0.3">
      <c r="A191" s="35" t="s">
        <v>592</v>
      </c>
      <c r="B191" s="6">
        <v>0</v>
      </c>
      <c r="C191" s="7" t="str">
        <f>IFERROR(B191/B446, "NA")</f>
        <v>NA</v>
      </c>
      <c r="D191" s="8"/>
      <c r="E191" s="6">
        <v>0</v>
      </c>
      <c r="F191" s="7" t="str">
        <f>IFERROR(E191/E446, "NA")</f>
        <v>NA</v>
      </c>
      <c r="G191" s="8"/>
      <c r="H191" s="6">
        <v>0</v>
      </c>
      <c r="I191" s="7" t="str">
        <f>IFERROR(H191/H446, "NA")</f>
        <v>NA</v>
      </c>
      <c r="J191" s="8"/>
      <c r="K191" s="6">
        <v>0</v>
      </c>
      <c r="L191" s="7" t="str">
        <f>IFERROR(K191/K446, "NA")</f>
        <v>NA</v>
      </c>
      <c r="M191" s="8"/>
      <c r="N191" s="6">
        <v>0</v>
      </c>
      <c r="O191" s="7" t="str">
        <f>IFERROR(N191/N446, "NA")</f>
        <v>NA</v>
      </c>
      <c r="P191" s="8"/>
      <c r="Q191" s="6">
        <v>0</v>
      </c>
      <c r="R191" s="7" t="str">
        <f>IFERROR(Q191/Q446, "NA")</f>
        <v>NA</v>
      </c>
      <c r="S191" s="8"/>
      <c r="T191" s="6">
        <v>0</v>
      </c>
      <c r="U191" s="7" t="str">
        <f>IFERROR(T191/T446, "NA")</f>
        <v>NA</v>
      </c>
      <c r="V191" s="8"/>
      <c r="W191" s="6">
        <v>0</v>
      </c>
      <c r="X191" s="7" t="str">
        <f>IFERROR(W191/W446, "NA")</f>
        <v>NA</v>
      </c>
      <c r="Y191" s="8"/>
      <c r="Z191" s="6">
        <v>0</v>
      </c>
      <c r="AA191" s="7" t="str">
        <f>IFERROR(Z191/Z446, "NA")</f>
        <v>NA</v>
      </c>
      <c r="AB191" s="8"/>
      <c r="AC191" s="6">
        <v>0</v>
      </c>
      <c r="AD191" s="7" t="str">
        <f>IFERROR(AC191/AC446, "NA")</f>
        <v>NA</v>
      </c>
      <c r="AE191" s="8"/>
      <c r="AF191" s="6">
        <v>0</v>
      </c>
      <c r="AG191" s="7" t="str">
        <f>IFERROR(AF191/AF446, "NA")</f>
        <v>NA</v>
      </c>
      <c r="AH191" s="8"/>
      <c r="AI191" s="6">
        <v>0</v>
      </c>
      <c r="AJ191" s="7" t="str">
        <f>IFERROR(AI191/AI446, "NA")</f>
        <v>NA</v>
      </c>
      <c r="AK191" s="6"/>
      <c r="AL191" s="9">
        <f t="shared" si="24"/>
        <v>0</v>
      </c>
      <c r="AM191" s="7" t="str">
        <f>IFERROR(AL191/AL446, "NA")</f>
        <v>NA</v>
      </c>
      <c r="AN191" s="6"/>
      <c r="AO191" s="6">
        <v>0</v>
      </c>
      <c r="AP191" s="7" t="str">
        <f>IFERROR(AO191/AO446, "NA")</f>
        <v>NA</v>
      </c>
      <c r="AQ191" s="6"/>
      <c r="AR191" s="9">
        <f t="shared" si="25"/>
        <v>0</v>
      </c>
    </row>
    <row r="192" spans="1:44" ht="16.5" hidden="1" customHeight="1" x14ac:dyDescent="0.3">
      <c r="A192" s="35" t="s">
        <v>593</v>
      </c>
      <c r="B192" s="6">
        <v>0</v>
      </c>
      <c r="C192" s="7" t="str">
        <f>IFERROR(B192/B446, "NA")</f>
        <v>NA</v>
      </c>
      <c r="D192" s="8"/>
      <c r="E192" s="6">
        <v>0</v>
      </c>
      <c r="F192" s="7" t="str">
        <f>IFERROR(E192/E446, "NA")</f>
        <v>NA</v>
      </c>
      <c r="G192" s="8"/>
      <c r="H192" s="6">
        <v>0</v>
      </c>
      <c r="I192" s="7" t="str">
        <f>IFERROR(H192/H446, "NA")</f>
        <v>NA</v>
      </c>
      <c r="J192" s="8"/>
      <c r="K192" s="6">
        <v>0</v>
      </c>
      <c r="L192" s="7" t="str">
        <f>IFERROR(K192/K446, "NA")</f>
        <v>NA</v>
      </c>
      <c r="M192" s="8"/>
      <c r="N192" s="6">
        <v>0</v>
      </c>
      <c r="O192" s="7" t="str">
        <f>IFERROR(N192/N446, "NA")</f>
        <v>NA</v>
      </c>
      <c r="P192" s="8"/>
      <c r="Q192" s="6">
        <v>0</v>
      </c>
      <c r="R192" s="7" t="str">
        <f>IFERROR(Q192/Q446, "NA")</f>
        <v>NA</v>
      </c>
      <c r="S192" s="8"/>
      <c r="T192" s="6">
        <v>0</v>
      </c>
      <c r="U192" s="7" t="str">
        <f>IFERROR(T192/T446, "NA")</f>
        <v>NA</v>
      </c>
      <c r="V192" s="8"/>
      <c r="W192" s="6">
        <v>0</v>
      </c>
      <c r="X192" s="7" t="str">
        <f>IFERROR(W192/W446, "NA")</f>
        <v>NA</v>
      </c>
      <c r="Y192" s="8"/>
      <c r="Z192" s="6">
        <v>0</v>
      </c>
      <c r="AA192" s="7" t="str">
        <f>IFERROR(Z192/Z446, "NA")</f>
        <v>NA</v>
      </c>
      <c r="AB192" s="8"/>
      <c r="AC192" s="6">
        <v>0</v>
      </c>
      <c r="AD192" s="7" t="str">
        <f>IFERROR(AC192/AC446, "NA")</f>
        <v>NA</v>
      </c>
      <c r="AE192" s="8"/>
      <c r="AF192" s="6">
        <v>0</v>
      </c>
      <c r="AG192" s="7" t="str">
        <f>IFERROR(AF192/AF446, "NA")</f>
        <v>NA</v>
      </c>
      <c r="AH192" s="8"/>
      <c r="AI192" s="6">
        <v>0</v>
      </c>
      <c r="AJ192" s="7" t="str">
        <f>IFERROR(AI192/AI446, "NA")</f>
        <v>NA</v>
      </c>
      <c r="AK192" s="6"/>
      <c r="AL192" s="9">
        <f t="shared" si="24"/>
        <v>0</v>
      </c>
      <c r="AM192" s="7" t="str">
        <f>IFERROR(AL192/AL446, "NA")</f>
        <v>NA</v>
      </c>
      <c r="AN192" s="6"/>
      <c r="AO192" s="6">
        <v>0</v>
      </c>
      <c r="AP192" s="7" t="str">
        <f>IFERROR(AO192/AO446, "NA")</f>
        <v>NA</v>
      </c>
      <c r="AQ192" s="6"/>
      <c r="AR192" s="9">
        <f t="shared" si="25"/>
        <v>0</v>
      </c>
    </row>
    <row r="193" spans="1:44" ht="16.5" customHeight="1" x14ac:dyDescent="0.3">
      <c r="A193" s="36" t="s">
        <v>244</v>
      </c>
      <c r="B193" s="11">
        <f>IFERROR(B186+B187+B188+B189+B190+B191+B192, "NA")</f>
        <v>0</v>
      </c>
      <c r="C193" s="12" t="str">
        <f>IFERROR(B193/B446, "NA")</f>
        <v>NA</v>
      </c>
      <c r="D193" s="2"/>
      <c r="E193" s="11">
        <f>IFERROR(E186+E187+E188+E189+E190+E191+E192, "NA")</f>
        <v>0</v>
      </c>
      <c r="F193" s="12" t="str">
        <f>IFERROR(E193/E446, "NA")</f>
        <v>NA</v>
      </c>
      <c r="G193" s="2"/>
      <c r="H193" s="11">
        <f>IFERROR(H186+H187+H188+H189+H190+H191+H192, "NA")</f>
        <v>0</v>
      </c>
      <c r="I193" s="12" t="str">
        <f>IFERROR(H193/H446, "NA")</f>
        <v>NA</v>
      </c>
      <c r="J193" s="2"/>
      <c r="K193" s="11">
        <f>IFERROR(K186+K187+K188+K189+K190+K191+K192, "NA")</f>
        <v>0</v>
      </c>
      <c r="L193" s="12" t="str">
        <f>IFERROR(K193/K446, "NA")</f>
        <v>NA</v>
      </c>
      <c r="M193" s="2"/>
      <c r="N193" s="11">
        <f>IFERROR(N186+N187+N188+N189+N190+N191+N192, "NA")</f>
        <v>0</v>
      </c>
      <c r="O193" s="12" t="str">
        <f>IFERROR(N193/N446, "NA")</f>
        <v>NA</v>
      </c>
      <c r="P193" s="2"/>
      <c r="Q193" s="11">
        <f>IFERROR(Q186+Q187+Q188+Q189+Q190+Q191+Q192, "NA")</f>
        <v>0</v>
      </c>
      <c r="R193" s="12" t="str">
        <f>IFERROR(Q193/Q446, "NA")</f>
        <v>NA</v>
      </c>
      <c r="S193" s="2"/>
      <c r="T193" s="11">
        <f>IFERROR(T186+T187+T188+T189+T190+T191+T192, "NA")</f>
        <v>0</v>
      </c>
      <c r="U193" s="12" t="str">
        <f>IFERROR(T193/T446, "NA")</f>
        <v>NA</v>
      </c>
      <c r="V193" s="2"/>
      <c r="W193" s="11">
        <f>IFERROR(W186+W187+W188+W189+W190+W191+W192, "NA")</f>
        <v>0</v>
      </c>
      <c r="X193" s="12" t="str">
        <f>IFERROR(W193/W446, "NA")</f>
        <v>NA</v>
      </c>
      <c r="Y193" s="2"/>
      <c r="Z193" s="11">
        <f>IFERROR(Z186+Z187+Z188+Z189+Z190+Z191+Z192, "NA")</f>
        <v>0</v>
      </c>
      <c r="AA193" s="12" t="str">
        <f>IFERROR(Z193/Z446, "NA")</f>
        <v>NA</v>
      </c>
      <c r="AB193" s="2"/>
      <c r="AC193" s="11">
        <f>IFERROR(AC186+AC187+AC188+AC189+AC190+AC191+AC192, "NA")</f>
        <v>0</v>
      </c>
      <c r="AD193" s="12" t="str">
        <f>IFERROR(AC193/AC446, "NA")</f>
        <v>NA</v>
      </c>
      <c r="AE193" s="2"/>
      <c r="AF193" s="11">
        <f>IFERROR(AF186+AF187+AF188+AF189+AF190+AF191+AF192, "NA")</f>
        <v>0</v>
      </c>
      <c r="AG193" s="12" t="str">
        <f>IFERROR(AF193/AF446, "NA")</f>
        <v>NA</v>
      </c>
      <c r="AH193" s="2"/>
      <c r="AI193" s="11">
        <f>IFERROR(AI186+AI187+AI188+AI189+AI190+AI191+AI192, "NA")</f>
        <v>0</v>
      </c>
      <c r="AJ193" s="12" t="str">
        <f>IFERROR(AI193/AI446, "NA")</f>
        <v>NA</v>
      </c>
      <c r="AK193" s="2"/>
      <c r="AL193" s="11">
        <f t="shared" si="24"/>
        <v>0</v>
      </c>
      <c r="AM193" s="12" t="str">
        <f>IFERROR(AL193/AL446, "NA")</f>
        <v>NA</v>
      </c>
      <c r="AN193" s="2"/>
      <c r="AO193" s="11">
        <f>IFERROR(AO186+AO187+AO188+AO189+AO190+AO191+AO192, "NA")</f>
        <v>0</v>
      </c>
      <c r="AP193" s="12" t="str">
        <f>IFERROR(AO193/AO446, "NA")</f>
        <v>NA</v>
      </c>
      <c r="AQ193" s="2"/>
      <c r="AR193" s="11">
        <f t="shared" si="25"/>
        <v>0</v>
      </c>
    </row>
    <row r="194" spans="1:44" ht="16.5" hidden="1" customHeight="1" x14ac:dyDescent="0.3">
      <c r="A194" s="33" t="s">
        <v>594</v>
      </c>
      <c r="B194" s="6">
        <v>0</v>
      </c>
      <c r="C194" s="7" t="str">
        <f>IFERROR(B194/B446, "NA")</f>
        <v>NA</v>
      </c>
      <c r="D194" s="8"/>
      <c r="E194" s="6">
        <v>0</v>
      </c>
      <c r="F194" s="7" t="str">
        <f>IFERROR(E194/E446, "NA")</f>
        <v>NA</v>
      </c>
      <c r="G194" s="8"/>
      <c r="H194" s="6">
        <v>0</v>
      </c>
      <c r="I194" s="7" t="str">
        <f>IFERROR(H194/H446, "NA")</f>
        <v>NA</v>
      </c>
      <c r="J194" s="8"/>
      <c r="K194" s="6">
        <v>0</v>
      </c>
      <c r="L194" s="7" t="str">
        <f>IFERROR(K194/K446, "NA")</f>
        <v>NA</v>
      </c>
      <c r="M194" s="8"/>
      <c r="N194" s="6">
        <v>0</v>
      </c>
      <c r="O194" s="7" t="str">
        <f>IFERROR(N194/N446, "NA")</f>
        <v>NA</v>
      </c>
      <c r="P194" s="8"/>
      <c r="Q194" s="6">
        <v>0</v>
      </c>
      <c r="R194" s="7" t="str">
        <f>IFERROR(Q194/Q446, "NA")</f>
        <v>NA</v>
      </c>
      <c r="S194" s="8"/>
      <c r="T194" s="6">
        <v>0</v>
      </c>
      <c r="U194" s="7" t="str">
        <f>IFERROR(T194/T446, "NA")</f>
        <v>NA</v>
      </c>
      <c r="V194" s="8"/>
      <c r="W194" s="6">
        <v>0</v>
      </c>
      <c r="X194" s="7" t="str">
        <f>IFERROR(W194/W446, "NA")</f>
        <v>NA</v>
      </c>
      <c r="Y194" s="8"/>
      <c r="Z194" s="6">
        <v>0</v>
      </c>
      <c r="AA194" s="7" t="str">
        <f>IFERROR(Z194/Z446, "NA")</f>
        <v>NA</v>
      </c>
      <c r="AB194" s="8"/>
      <c r="AC194" s="6">
        <v>0</v>
      </c>
      <c r="AD194" s="7" t="str">
        <f>IFERROR(AC194/AC446, "NA")</f>
        <v>NA</v>
      </c>
      <c r="AE194" s="8"/>
      <c r="AF194" s="6">
        <v>0</v>
      </c>
      <c r="AG194" s="7" t="str">
        <f>IFERROR(AF194/AF446, "NA")</f>
        <v>NA</v>
      </c>
      <c r="AH194" s="8"/>
      <c r="AI194" s="6">
        <v>0</v>
      </c>
      <c r="AJ194" s="7" t="str">
        <f>IFERROR(AI194/AI446, "NA")</f>
        <v>NA</v>
      </c>
      <c r="AK194" s="6"/>
      <c r="AL194" s="9">
        <f t="shared" si="24"/>
        <v>0</v>
      </c>
      <c r="AM194" s="7" t="str">
        <f>IFERROR(AL194/AL446, "NA")</f>
        <v>NA</v>
      </c>
      <c r="AN194" s="6"/>
      <c r="AO194" s="6">
        <v>0</v>
      </c>
      <c r="AP194" s="7" t="str">
        <f>IFERROR(AO194/AO446, "NA")</f>
        <v>NA</v>
      </c>
      <c r="AQ194" s="6"/>
      <c r="AR194" s="9">
        <f t="shared" si="25"/>
        <v>0</v>
      </c>
    </row>
    <row r="195" spans="1:44" ht="16.5" hidden="1" customHeight="1" x14ac:dyDescent="0.3">
      <c r="A195" s="33" t="s">
        <v>595</v>
      </c>
      <c r="B195" s="6">
        <v>0</v>
      </c>
      <c r="C195" s="7" t="str">
        <f>IFERROR(B195/B446, "NA")</f>
        <v>NA</v>
      </c>
      <c r="D195" s="8"/>
      <c r="E195" s="6">
        <v>0</v>
      </c>
      <c r="F195" s="7" t="str">
        <f>IFERROR(E195/E446, "NA")</f>
        <v>NA</v>
      </c>
      <c r="G195" s="8"/>
      <c r="H195" s="6">
        <v>0</v>
      </c>
      <c r="I195" s="7" t="str">
        <f>IFERROR(H195/H446, "NA")</f>
        <v>NA</v>
      </c>
      <c r="J195" s="8"/>
      <c r="K195" s="6">
        <v>0</v>
      </c>
      <c r="L195" s="7" t="str">
        <f>IFERROR(K195/K446, "NA")</f>
        <v>NA</v>
      </c>
      <c r="M195" s="8"/>
      <c r="N195" s="6">
        <v>0</v>
      </c>
      <c r="O195" s="7" t="str">
        <f>IFERROR(N195/N446, "NA")</f>
        <v>NA</v>
      </c>
      <c r="P195" s="8"/>
      <c r="Q195" s="6">
        <v>0</v>
      </c>
      <c r="R195" s="7" t="str">
        <f>IFERROR(Q195/Q446, "NA")</f>
        <v>NA</v>
      </c>
      <c r="S195" s="8"/>
      <c r="T195" s="6">
        <v>0</v>
      </c>
      <c r="U195" s="7" t="str">
        <f>IFERROR(T195/T446, "NA")</f>
        <v>NA</v>
      </c>
      <c r="V195" s="8"/>
      <c r="W195" s="6">
        <v>0</v>
      </c>
      <c r="X195" s="7" t="str">
        <f>IFERROR(W195/W446, "NA")</f>
        <v>NA</v>
      </c>
      <c r="Y195" s="8"/>
      <c r="Z195" s="6">
        <v>0</v>
      </c>
      <c r="AA195" s="7" t="str">
        <f>IFERROR(Z195/Z446, "NA")</f>
        <v>NA</v>
      </c>
      <c r="AB195" s="8"/>
      <c r="AC195" s="6">
        <v>0</v>
      </c>
      <c r="AD195" s="7" t="str">
        <f>IFERROR(AC195/AC446, "NA")</f>
        <v>NA</v>
      </c>
      <c r="AE195" s="8"/>
      <c r="AF195" s="6">
        <v>0</v>
      </c>
      <c r="AG195" s="7" t="str">
        <f>IFERROR(AF195/AF446, "NA")</f>
        <v>NA</v>
      </c>
      <c r="AH195" s="8"/>
      <c r="AI195" s="6">
        <v>0</v>
      </c>
      <c r="AJ195" s="7" t="str">
        <f>IFERROR(AI195/AI446, "NA")</f>
        <v>NA</v>
      </c>
      <c r="AK195" s="6"/>
      <c r="AL195" s="9">
        <f t="shared" si="24"/>
        <v>0</v>
      </c>
      <c r="AM195" s="7" t="str">
        <f>IFERROR(AL195/AL446, "NA")</f>
        <v>NA</v>
      </c>
      <c r="AN195" s="6"/>
      <c r="AO195" s="6">
        <v>0</v>
      </c>
      <c r="AP195" s="7" t="str">
        <f>IFERROR(AO195/AO446, "NA")</f>
        <v>NA</v>
      </c>
      <c r="AQ195" s="6"/>
      <c r="AR195" s="9">
        <f t="shared" si="25"/>
        <v>0</v>
      </c>
    </row>
    <row r="196" spans="1:44" ht="16.5" customHeight="1" x14ac:dyDescent="0.3">
      <c r="A196" s="40" t="s">
        <v>247</v>
      </c>
      <c r="B196" s="11">
        <f>IFERROR(B175+B177+B178+B179+B180+B181+B183+B184+B186+B187+B188+B189+B190+B191+B192+B194+B195, "NA")</f>
        <v>0</v>
      </c>
      <c r="C196" s="12" t="str">
        <f>IFERROR(B196/B446, "NA")</f>
        <v>NA</v>
      </c>
      <c r="D196" s="2"/>
      <c r="E196" s="11">
        <f>IFERROR(E175+E177+E178+E179+E180+E181+E183+E184+E186+E187+E188+E189+E190+E191+E192+E194+E195, "NA")</f>
        <v>0</v>
      </c>
      <c r="F196" s="12" t="str">
        <f>IFERROR(E196/E446, "NA")</f>
        <v>NA</v>
      </c>
      <c r="G196" s="2"/>
      <c r="H196" s="11">
        <f>IFERROR(H175+H177+H178+H179+H180+H181+H183+H184+H186+H187+H188+H189+H190+H191+H192+H194+H195, "NA")</f>
        <v>0</v>
      </c>
      <c r="I196" s="12" t="str">
        <f>IFERROR(H196/H446, "NA")</f>
        <v>NA</v>
      </c>
      <c r="J196" s="2"/>
      <c r="K196" s="11">
        <f>IFERROR(K175+K177+K178+K179+K180+K181+K183+K184+K186+K187+K188+K189+K190+K191+K192+K194+K195, "NA")</f>
        <v>0</v>
      </c>
      <c r="L196" s="12" t="str">
        <f>IFERROR(K196/K446, "NA")</f>
        <v>NA</v>
      </c>
      <c r="M196" s="2"/>
      <c r="N196" s="11">
        <f>IFERROR(N175+N177+N178+N179+N180+N181+N183+N184+N186+N187+N188+N189+N190+N191+N192+N194+N195, "NA")</f>
        <v>0</v>
      </c>
      <c r="O196" s="12" t="str">
        <f>IFERROR(N196/N446, "NA")</f>
        <v>NA</v>
      </c>
      <c r="P196" s="2"/>
      <c r="Q196" s="11">
        <f>IFERROR(Q175+Q177+Q178+Q179+Q180+Q181+Q183+Q184+Q186+Q187+Q188+Q189+Q190+Q191+Q192+Q194+Q195, "NA")</f>
        <v>0</v>
      </c>
      <c r="R196" s="12" t="str">
        <f>IFERROR(Q196/Q446, "NA")</f>
        <v>NA</v>
      </c>
      <c r="S196" s="2"/>
      <c r="T196" s="11">
        <f>IFERROR(T175+T177+T178+T179+T180+T181+T183+T184+T186+T187+T188+T189+T190+T191+T192+T194+T195, "NA")</f>
        <v>0</v>
      </c>
      <c r="U196" s="12" t="str">
        <f>IFERROR(T196/T446, "NA")</f>
        <v>NA</v>
      </c>
      <c r="V196" s="2"/>
      <c r="W196" s="11">
        <f>IFERROR(W175+W177+W178+W179+W180+W181+W183+W184+W186+W187+W188+W189+W190+W191+W192+W194+W195, "NA")</f>
        <v>0</v>
      </c>
      <c r="X196" s="12" t="str">
        <f>IFERROR(W196/W446, "NA")</f>
        <v>NA</v>
      </c>
      <c r="Y196" s="2"/>
      <c r="Z196" s="11">
        <f>IFERROR(Z175+Z177+Z178+Z179+Z180+Z181+Z183+Z184+Z186+Z187+Z188+Z189+Z190+Z191+Z192+Z194+Z195, "NA")</f>
        <v>0</v>
      </c>
      <c r="AA196" s="12" t="str">
        <f>IFERROR(Z196/Z446, "NA")</f>
        <v>NA</v>
      </c>
      <c r="AB196" s="2"/>
      <c r="AC196" s="11">
        <f>IFERROR(AC175+AC177+AC178+AC179+AC180+AC181+AC183+AC184+AC186+AC187+AC188+AC189+AC190+AC191+AC192+AC194+AC195, "NA")</f>
        <v>0</v>
      </c>
      <c r="AD196" s="12" t="str">
        <f>IFERROR(AC196/AC446, "NA")</f>
        <v>NA</v>
      </c>
      <c r="AE196" s="2"/>
      <c r="AF196" s="11">
        <f>IFERROR(AF175+AF177+AF178+AF179+AF180+AF181+AF183+AF184+AF186+AF187+AF188+AF189+AF190+AF191+AF192+AF194+AF195, "NA")</f>
        <v>0</v>
      </c>
      <c r="AG196" s="12" t="str">
        <f>IFERROR(AF196/AF446, "NA")</f>
        <v>NA</v>
      </c>
      <c r="AH196" s="2"/>
      <c r="AI196" s="11">
        <f>IFERROR(AI175+AI177+AI178+AI179+AI180+AI181+AI183+AI184+AI186+AI187+AI188+AI189+AI190+AI191+AI192+AI194+AI195, "NA")</f>
        <v>0</v>
      </c>
      <c r="AJ196" s="12" t="str">
        <f>IFERROR(AI196/AI446, "NA")</f>
        <v>NA</v>
      </c>
      <c r="AK196" s="2"/>
      <c r="AL196" s="11">
        <f t="shared" si="24"/>
        <v>0</v>
      </c>
      <c r="AM196" s="12" t="str">
        <f>IFERROR(AL196/AL446, "NA")</f>
        <v>NA</v>
      </c>
      <c r="AN196" s="2"/>
      <c r="AO196" s="11">
        <f>IFERROR(AO175+AO177+AO178+AO179+AO180+AO181+AO183+AO184+AO186+AO187+AO188+AO189+AO190+AO191+AO192+AO194+AO195, "NA")</f>
        <v>0</v>
      </c>
      <c r="AP196" s="12" t="str">
        <f>IFERROR(AO196/AO446, "NA")</f>
        <v>NA</v>
      </c>
      <c r="AQ196" s="2"/>
      <c r="AR196" s="11">
        <f t="shared" si="25"/>
        <v>0</v>
      </c>
    </row>
    <row r="197" spans="1:44" ht="16.5" customHeight="1" x14ac:dyDescent="0.3">
      <c r="A197" s="10" t="s">
        <v>247</v>
      </c>
      <c r="B197" s="11">
        <f>IFERROR(B175+B177+B178+B179+B180+B181+B183+B184+B186+B187+B188+B189+B190+B191+B192+B194+B195, "NA")</f>
        <v>0</v>
      </c>
      <c r="C197" s="12" t="str">
        <f>IFERROR(B197/B446, "NA")</f>
        <v>NA</v>
      </c>
      <c r="D197" s="2"/>
      <c r="E197" s="11">
        <f>IFERROR(E175+E177+E178+E179+E180+E181+E183+E184+E186+E187+E188+E189+E190+E191+E192+E194+E195, "NA")</f>
        <v>0</v>
      </c>
      <c r="F197" s="12" t="str">
        <f>IFERROR(E197/E446, "NA")</f>
        <v>NA</v>
      </c>
      <c r="G197" s="2"/>
      <c r="H197" s="11">
        <f>IFERROR(H175+H177+H178+H179+H180+H181+H183+H184+H186+H187+H188+H189+H190+H191+H192+H194+H195, "NA")</f>
        <v>0</v>
      </c>
      <c r="I197" s="12" t="str">
        <f>IFERROR(H197/H446, "NA")</f>
        <v>NA</v>
      </c>
      <c r="J197" s="2"/>
      <c r="K197" s="11">
        <f>IFERROR(K175+K177+K178+K179+K180+K181+K183+K184+K186+K187+K188+K189+K190+K191+K192+K194+K195, "NA")</f>
        <v>0</v>
      </c>
      <c r="L197" s="12" t="str">
        <f>IFERROR(K197/K446, "NA")</f>
        <v>NA</v>
      </c>
      <c r="M197" s="2"/>
      <c r="N197" s="11">
        <f>IFERROR(N175+N177+N178+N179+N180+N181+N183+N184+N186+N187+N188+N189+N190+N191+N192+N194+N195, "NA")</f>
        <v>0</v>
      </c>
      <c r="O197" s="12" t="str">
        <f>IFERROR(N197/N446, "NA")</f>
        <v>NA</v>
      </c>
      <c r="P197" s="2"/>
      <c r="Q197" s="11">
        <f>IFERROR(Q175+Q177+Q178+Q179+Q180+Q181+Q183+Q184+Q186+Q187+Q188+Q189+Q190+Q191+Q192+Q194+Q195, "NA")</f>
        <v>0</v>
      </c>
      <c r="R197" s="12" t="str">
        <f>IFERROR(Q197/Q446, "NA")</f>
        <v>NA</v>
      </c>
      <c r="S197" s="2"/>
      <c r="T197" s="11">
        <f>IFERROR(T175+T177+T178+T179+T180+T181+T183+T184+T186+T187+T188+T189+T190+T191+T192+T194+T195, "NA")</f>
        <v>0</v>
      </c>
      <c r="U197" s="12" t="str">
        <f>IFERROR(T197/T446, "NA")</f>
        <v>NA</v>
      </c>
      <c r="V197" s="2"/>
      <c r="W197" s="11">
        <f>IFERROR(W175+W177+W178+W179+W180+W181+W183+W184+W186+W187+W188+W189+W190+W191+W192+W194+W195, "NA")</f>
        <v>0</v>
      </c>
      <c r="X197" s="12" t="str">
        <f>IFERROR(W197/W446, "NA")</f>
        <v>NA</v>
      </c>
      <c r="Y197" s="2"/>
      <c r="Z197" s="11">
        <f>IFERROR(Z175+Z177+Z178+Z179+Z180+Z181+Z183+Z184+Z186+Z187+Z188+Z189+Z190+Z191+Z192+Z194+Z195, "NA")</f>
        <v>0</v>
      </c>
      <c r="AA197" s="12" t="str">
        <f>IFERROR(Z197/Z446, "NA")</f>
        <v>NA</v>
      </c>
      <c r="AB197" s="2"/>
      <c r="AC197" s="11">
        <f>IFERROR(AC175+AC177+AC178+AC179+AC180+AC181+AC183+AC184+AC186+AC187+AC188+AC189+AC190+AC191+AC192+AC194+AC195, "NA")</f>
        <v>0</v>
      </c>
      <c r="AD197" s="12" t="str">
        <f>IFERROR(AC197/AC446, "NA")</f>
        <v>NA</v>
      </c>
      <c r="AE197" s="2"/>
      <c r="AF197" s="11">
        <f>IFERROR(AF175+AF177+AF178+AF179+AF180+AF181+AF183+AF184+AF186+AF187+AF188+AF189+AF190+AF191+AF192+AF194+AF195, "NA")</f>
        <v>0</v>
      </c>
      <c r="AG197" s="12" t="str">
        <f>IFERROR(AF197/AF446, "NA")</f>
        <v>NA</v>
      </c>
      <c r="AH197" s="2"/>
      <c r="AI197" s="11">
        <f>IFERROR(AI175+AI177+AI178+AI179+AI180+AI181+AI183+AI184+AI186+AI187+AI188+AI189+AI190+AI191+AI192+AI194+AI195, "NA")</f>
        <v>0</v>
      </c>
      <c r="AJ197" s="12" t="str">
        <f>IFERROR(AI197/AI446, "NA")</f>
        <v>NA</v>
      </c>
      <c r="AK197" s="2"/>
      <c r="AL197" s="11">
        <f t="shared" si="24"/>
        <v>0</v>
      </c>
      <c r="AM197" s="12" t="str">
        <f>IFERROR(AL197/AL446, "NA")</f>
        <v>NA</v>
      </c>
      <c r="AN197" s="2"/>
      <c r="AO197" s="11">
        <f>IFERROR(AO175+AO177+AO178+AO179+AO180+AO181+AO183+AO184+AO186+AO187+AO188+AO189+AO190+AO191+AO192+AO194+AO195, "NA")</f>
        <v>0</v>
      </c>
      <c r="AP197" s="12" t="str">
        <f>IFERROR(AO197/AO446, "NA")</f>
        <v>NA</v>
      </c>
      <c r="AQ197" s="2"/>
      <c r="AR197" s="11">
        <f t="shared" si="25"/>
        <v>0</v>
      </c>
    </row>
    <row r="198" spans="1:44" ht="16.5" customHeight="1" x14ac:dyDescent="0.3">
      <c r="A198" s="21" t="s">
        <v>18</v>
      </c>
      <c r="B198" s="22">
        <f>IFERROR(B172-B197, "NA")</f>
        <v>0</v>
      </c>
      <c r="C198" s="23" t="str">
        <f>IFERROR(B198/B446, "NA")</f>
        <v>NA</v>
      </c>
      <c r="D198" s="24"/>
      <c r="E198" s="22">
        <f>IFERROR(E172-E197, "NA")</f>
        <v>0</v>
      </c>
      <c r="F198" s="23" t="str">
        <f>IFERROR(E198/E446, "NA")</f>
        <v>NA</v>
      </c>
      <c r="G198" s="24"/>
      <c r="H198" s="22">
        <f>IFERROR(H172-H197, "NA")</f>
        <v>0</v>
      </c>
      <c r="I198" s="23" t="str">
        <f>IFERROR(H198/H446, "NA")</f>
        <v>NA</v>
      </c>
      <c r="J198" s="24"/>
      <c r="K198" s="22">
        <f>IFERROR(K172-K197, "NA")</f>
        <v>0</v>
      </c>
      <c r="L198" s="23" t="str">
        <f>IFERROR(K198/K446, "NA")</f>
        <v>NA</v>
      </c>
      <c r="M198" s="24"/>
      <c r="N198" s="22">
        <f>IFERROR(N172-N197, "NA")</f>
        <v>0</v>
      </c>
      <c r="O198" s="23" t="str">
        <f>IFERROR(N198/N446, "NA")</f>
        <v>NA</v>
      </c>
      <c r="P198" s="24"/>
      <c r="Q198" s="22">
        <f>IFERROR(Q172-Q197, "NA")</f>
        <v>0</v>
      </c>
      <c r="R198" s="23" t="str">
        <f>IFERROR(Q198/Q446, "NA")</f>
        <v>NA</v>
      </c>
      <c r="S198" s="24"/>
      <c r="T198" s="22">
        <f>IFERROR(T172-T197, "NA")</f>
        <v>0</v>
      </c>
      <c r="U198" s="23" t="str">
        <f>IFERROR(T198/T446, "NA")</f>
        <v>NA</v>
      </c>
      <c r="V198" s="24"/>
      <c r="W198" s="22">
        <f>IFERROR(W172-W197, "NA")</f>
        <v>0</v>
      </c>
      <c r="X198" s="23" t="str">
        <f>IFERROR(W198/W446, "NA")</f>
        <v>NA</v>
      </c>
      <c r="Y198" s="24"/>
      <c r="Z198" s="22">
        <f>IFERROR(Z172-Z197, "NA")</f>
        <v>0</v>
      </c>
      <c r="AA198" s="23" t="str">
        <f>IFERROR(Z198/Z446, "NA")</f>
        <v>NA</v>
      </c>
      <c r="AB198" s="24"/>
      <c r="AC198" s="22">
        <f>IFERROR(AC172-AC197, "NA")</f>
        <v>0</v>
      </c>
      <c r="AD198" s="23" t="str">
        <f>IFERROR(AC198/AC446, "NA")</f>
        <v>NA</v>
      </c>
      <c r="AE198" s="24"/>
      <c r="AF198" s="22">
        <f>IFERROR(AF172-AF197, "NA")</f>
        <v>0</v>
      </c>
      <c r="AG198" s="23" t="str">
        <f>IFERROR(AF198/AF446, "NA")</f>
        <v>NA</v>
      </c>
      <c r="AH198" s="24"/>
      <c r="AI198" s="22">
        <f>IFERROR(AI172-AI197, "NA")</f>
        <v>0</v>
      </c>
      <c r="AJ198" s="23" t="str">
        <f>IFERROR(AI198/AI446, "NA")</f>
        <v>NA</v>
      </c>
      <c r="AK198" s="24"/>
      <c r="AL198" s="22">
        <f t="shared" si="24"/>
        <v>0</v>
      </c>
      <c r="AM198" s="23" t="str">
        <f>IFERROR(AL198/AL446, "NA")</f>
        <v>NA</v>
      </c>
      <c r="AN198" s="24"/>
      <c r="AO198" s="22">
        <f>IFERROR(AO172-AO197, "NA")</f>
        <v>0</v>
      </c>
      <c r="AP198" s="23" t="str">
        <f>IFERROR(AO198/AO446, "NA")</f>
        <v>NA</v>
      </c>
      <c r="AQ198" s="24"/>
      <c r="AR198" s="22">
        <f t="shared" si="25"/>
        <v>0</v>
      </c>
    </row>
    <row r="199" spans="1:44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  <c r="AE199" s="4"/>
      <c r="AF199" s="2"/>
      <c r="AG199" s="3"/>
      <c r="AH199" s="4"/>
      <c r="AI199" s="2"/>
      <c r="AJ199" s="3"/>
      <c r="AK199" s="2"/>
      <c r="AL199" s="2"/>
      <c r="AM199" s="3"/>
      <c r="AN199" s="2"/>
      <c r="AO199" s="2"/>
      <c r="AP199" s="3"/>
      <c r="AQ199" s="2"/>
      <c r="AR199" s="2"/>
    </row>
    <row r="200" spans="1:44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  <c r="AE200" s="4"/>
      <c r="AF200" s="2"/>
      <c r="AG200" s="3"/>
      <c r="AH200" s="4"/>
      <c r="AI200" s="2"/>
      <c r="AJ200" s="3"/>
      <c r="AK200" s="2"/>
      <c r="AL200" s="2"/>
      <c r="AM200" s="3"/>
      <c r="AN200" s="2"/>
      <c r="AO200" s="2"/>
      <c r="AP200" s="3"/>
      <c r="AQ200" s="2"/>
      <c r="AR200" s="2"/>
    </row>
    <row r="201" spans="1:44" ht="16.5" hidden="1" customHeight="1" x14ac:dyDescent="0.3">
      <c r="A201" s="33" t="s">
        <v>596</v>
      </c>
      <c r="B201" s="6">
        <v>0</v>
      </c>
      <c r="C201" s="7" t="str">
        <f>IFERROR(B201/B446, "NA")</f>
        <v>NA</v>
      </c>
      <c r="D201" s="8"/>
      <c r="E201" s="6">
        <v>0</v>
      </c>
      <c r="F201" s="7" t="str">
        <f>IFERROR(E201/E446, "NA")</f>
        <v>NA</v>
      </c>
      <c r="G201" s="8"/>
      <c r="H201" s="6">
        <v>0</v>
      </c>
      <c r="I201" s="7" t="str">
        <f>IFERROR(H201/H446, "NA")</f>
        <v>NA</v>
      </c>
      <c r="J201" s="8"/>
      <c r="K201" s="6">
        <v>0</v>
      </c>
      <c r="L201" s="7" t="str">
        <f>IFERROR(K201/K446, "NA")</f>
        <v>NA</v>
      </c>
      <c r="M201" s="8"/>
      <c r="N201" s="6">
        <v>0</v>
      </c>
      <c r="O201" s="7" t="str">
        <f>IFERROR(N201/N446, "NA")</f>
        <v>NA</v>
      </c>
      <c r="P201" s="8"/>
      <c r="Q201" s="6">
        <v>0</v>
      </c>
      <c r="R201" s="7" t="str">
        <f>IFERROR(Q201/Q446, "NA")</f>
        <v>NA</v>
      </c>
      <c r="S201" s="8"/>
      <c r="T201" s="6">
        <v>0</v>
      </c>
      <c r="U201" s="7" t="str">
        <f>IFERROR(T201/T446, "NA")</f>
        <v>NA</v>
      </c>
      <c r="V201" s="8"/>
      <c r="W201" s="6">
        <v>0</v>
      </c>
      <c r="X201" s="7" t="str">
        <f>IFERROR(W201/W446, "NA")</f>
        <v>NA</v>
      </c>
      <c r="Y201" s="8"/>
      <c r="Z201" s="6">
        <v>0</v>
      </c>
      <c r="AA201" s="7" t="str">
        <f>IFERROR(Z201/Z446, "NA")</f>
        <v>NA</v>
      </c>
      <c r="AB201" s="8"/>
      <c r="AC201" s="6">
        <v>0</v>
      </c>
      <c r="AD201" s="7" t="str">
        <f>IFERROR(AC201/AC446, "NA")</f>
        <v>NA</v>
      </c>
      <c r="AE201" s="8"/>
      <c r="AF201" s="6">
        <v>0</v>
      </c>
      <c r="AG201" s="7" t="str">
        <f>IFERROR(AF201/AF446, "NA")</f>
        <v>NA</v>
      </c>
      <c r="AH201" s="8"/>
      <c r="AI201" s="6">
        <v>0</v>
      </c>
      <c r="AJ201" s="7" t="str">
        <f>IFERROR(AI201/AI446, "NA")</f>
        <v>NA</v>
      </c>
      <c r="AK201" s="6"/>
      <c r="AL201" s="9">
        <f t="shared" ref="AL201:AL209" si="26">IFERROR(B201+E201+H201+K201+N201+Q201+T201+W201+Z201+AC201+AF201+AI201, "NA")</f>
        <v>0</v>
      </c>
      <c r="AM201" s="7" t="str">
        <f>IFERROR(AL201/AL446, "NA")</f>
        <v>NA</v>
      </c>
      <c r="AN201" s="6"/>
      <c r="AO201" s="6">
        <v>0</v>
      </c>
      <c r="AP201" s="7" t="str">
        <f>IFERROR(AO201/AO446, "NA")</f>
        <v>NA</v>
      </c>
      <c r="AQ201" s="6"/>
      <c r="AR201" s="9">
        <f t="shared" ref="AR201:AR209" si="27">IFERROR(AL201-AO201, "NA")</f>
        <v>0</v>
      </c>
    </row>
    <row r="202" spans="1:44" ht="16.5" hidden="1" customHeight="1" x14ac:dyDescent="0.3">
      <c r="A202" s="33" t="s">
        <v>597</v>
      </c>
      <c r="B202" s="6">
        <v>0</v>
      </c>
      <c r="C202" s="7" t="str">
        <f>IFERROR(B202/B446, "NA")</f>
        <v>NA</v>
      </c>
      <c r="D202" s="8"/>
      <c r="E202" s="6">
        <v>0</v>
      </c>
      <c r="F202" s="7" t="str">
        <f>IFERROR(E202/E446, "NA")</f>
        <v>NA</v>
      </c>
      <c r="G202" s="8"/>
      <c r="H202" s="6">
        <v>0</v>
      </c>
      <c r="I202" s="7" t="str">
        <f>IFERROR(H202/H446, "NA")</f>
        <v>NA</v>
      </c>
      <c r="J202" s="8"/>
      <c r="K202" s="6">
        <v>0</v>
      </c>
      <c r="L202" s="7" t="str">
        <f>IFERROR(K202/K446, "NA")</f>
        <v>NA</v>
      </c>
      <c r="M202" s="8"/>
      <c r="N202" s="6">
        <v>0</v>
      </c>
      <c r="O202" s="7" t="str">
        <f>IFERROR(N202/N446, "NA")</f>
        <v>NA</v>
      </c>
      <c r="P202" s="8"/>
      <c r="Q202" s="6">
        <v>0</v>
      </c>
      <c r="R202" s="7" t="str">
        <f>IFERROR(Q202/Q446, "NA")</f>
        <v>NA</v>
      </c>
      <c r="S202" s="8"/>
      <c r="T202" s="6">
        <v>0</v>
      </c>
      <c r="U202" s="7" t="str">
        <f>IFERROR(T202/T446, "NA")</f>
        <v>NA</v>
      </c>
      <c r="V202" s="8"/>
      <c r="W202" s="6">
        <v>0</v>
      </c>
      <c r="X202" s="7" t="str">
        <f>IFERROR(W202/W446, "NA")</f>
        <v>NA</v>
      </c>
      <c r="Y202" s="8"/>
      <c r="Z202" s="6">
        <v>0</v>
      </c>
      <c r="AA202" s="7" t="str">
        <f>IFERROR(Z202/Z446, "NA")</f>
        <v>NA</v>
      </c>
      <c r="AB202" s="8"/>
      <c r="AC202" s="6">
        <v>0</v>
      </c>
      <c r="AD202" s="7" t="str">
        <f>IFERROR(AC202/AC446, "NA")</f>
        <v>NA</v>
      </c>
      <c r="AE202" s="8"/>
      <c r="AF202" s="6">
        <v>0</v>
      </c>
      <c r="AG202" s="7" t="str">
        <f>IFERROR(AF202/AF446, "NA")</f>
        <v>NA</v>
      </c>
      <c r="AH202" s="8"/>
      <c r="AI202" s="6">
        <v>0</v>
      </c>
      <c r="AJ202" s="7" t="str">
        <f>IFERROR(AI202/AI446, "NA")</f>
        <v>NA</v>
      </c>
      <c r="AK202" s="6"/>
      <c r="AL202" s="9">
        <f t="shared" si="26"/>
        <v>0</v>
      </c>
      <c r="AM202" s="7" t="str">
        <f>IFERROR(AL202/AL446, "NA")</f>
        <v>NA</v>
      </c>
      <c r="AN202" s="6"/>
      <c r="AO202" s="6">
        <v>0</v>
      </c>
      <c r="AP202" s="7" t="str">
        <f>IFERROR(AO202/AO446, "NA")</f>
        <v>NA</v>
      </c>
      <c r="AQ202" s="6"/>
      <c r="AR202" s="9">
        <f t="shared" si="27"/>
        <v>0</v>
      </c>
    </row>
    <row r="203" spans="1:44" ht="16.5" hidden="1" customHeight="1" x14ac:dyDescent="0.3">
      <c r="A203" s="33" t="s">
        <v>598</v>
      </c>
      <c r="B203" s="6">
        <v>0</v>
      </c>
      <c r="C203" s="7" t="str">
        <f>IFERROR(B203/B446, "NA")</f>
        <v>NA</v>
      </c>
      <c r="D203" s="8"/>
      <c r="E203" s="6">
        <v>0</v>
      </c>
      <c r="F203" s="7" t="str">
        <f>IFERROR(E203/E446, "NA")</f>
        <v>NA</v>
      </c>
      <c r="G203" s="8"/>
      <c r="H203" s="6">
        <v>0</v>
      </c>
      <c r="I203" s="7" t="str">
        <f>IFERROR(H203/H446, "NA")</f>
        <v>NA</v>
      </c>
      <c r="J203" s="8"/>
      <c r="K203" s="6">
        <v>0</v>
      </c>
      <c r="L203" s="7" t="str">
        <f>IFERROR(K203/K446, "NA")</f>
        <v>NA</v>
      </c>
      <c r="M203" s="8"/>
      <c r="N203" s="6">
        <v>0</v>
      </c>
      <c r="O203" s="7" t="str">
        <f>IFERROR(N203/N446, "NA")</f>
        <v>NA</v>
      </c>
      <c r="P203" s="8"/>
      <c r="Q203" s="6">
        <v>0</v>
      </c>
      <c r="R203" s="7" t="str">
        <f>IFERROR(Q203/Q446, "NA")</f>
        <v>NA</v>
      </c>
      <c r="S203" s="8"/>
      <c r="T203" s="6">
        <v>0</v>
      </c>
      <c r="U203" s="7" t="str">
        <f>IFERROR(T203/T446, "NA")</f>
        <v>NA</v>
      </c>
      <c r="V203" s="8"/>
      <c r="W203" s="6">
        <v>0</v>
      </c>
      <c r="X203" s="7" t="str">
        <f>IFERROR(W203/W446, "NA")</f>
        <v>NA</v>
      </c>
      <c r="Y203" s="8"/>
      <c r="Z203" s="6">
        <v>0</v>
      </c>
      <c r="AA203" s="7" t="str">
        <f>IFERROR(Z203/Z446, "NA")</f>
        <v>NA</v>
      </c>
      <c r="AB203" s="8"/>
      <c r="AC203" s="6">
        <v>0</v>
      </c>
      <c r="AD203" s="7" t="str">
        <f>IFERROR(AC203/AC446, "NA")</f>
        <v>NA</v>
      </c>
      <c r="AE203" s="8"/>
      <c r="AF203" s="6">
        <v>0</v>
      </c>
      <c r="AG203" s="7" t="str">
        <f>IFERROR(AF203/AF446, "NA")</f>
        <v>NA</v>
      </c>
      <c r="AH203" s="8"/>
      <c r="AI203" s="6">
        <v>0</v>
      </c>
      <c r="AJ203" s="7" t="str">
        <f>IFERROR(AI203/AI446, "NA")</f>
        <v>NA</v>
      </c>
      <c r="AK203" s="6"/>
      <c r="AL203" s="9">
        <f t="shared" si="26"/>
        <v>0</v>
      </c>
      <c r="AM203" s="7" t="str">
        <f>IFERROR(AL203/AL446, "NA")</f>
        <v>NA</v>
      </c>
      <c r="AN203" s="6"/>
      <c r="AO203" s="6">
        <v>0</v>
      </c>
      <c r="AP203" s="7" t="str">
        <f>IFERROR(AO203/AO446, "NA")</f>
        <v>NA</v>
      </c>
      <c r="AQ203" s="6"/>
      <c r="AR203" s="9">
        <f t="shared" si="27"/>
        <v>0</v>
      </c>
    </row>
    <row r="204" spans="1:44" ht="16.5" hidden="1" customHeight="1" x14ac:dyDescent="0.3">
      <c r="A204" s="33" t="s">
        <v>599</v>
      </c>
      <c r="B204" s="6">
        <v>0</v>
      </c>
      <c r="C204" s="7" t="str">
        <f>IFERROR(B204/B446, "NA")</f>
        <v>NA</v>
      </c>
      <c r="D204" s="8"/>
      <c r="E204" s="6">
        <v>0</v>
      </c>
      <c r="F204" s="7" t="str">
        <f>IFERROR(E204/E446, "NA")</f>
        <v>NA</v>
      </c>
      <c r="G204" s="8"/>
      <c r="H204" s="6">
        <v>0</v>
      </c>
      <c r="I204" s="7" t="str">
        <f>IFERROR(H204/H446, "NA")</f>
        <v>NA</v>
      </c>
      <c r="J204" s="8"/>
      <c r="K204" s="6">
        <v>0</v>
      </c>
      <c r="L204" s="7" t="str">
        <f>IFERROR(K204/K446, "NA")</f>
        <v>NA</v>
      </c>
      <c r="M204" s="8"/>
      <c r="N204" s="6">
        <v>0</v>
      </c>
      <c r="O204" s="7" t="str">
        <f>IFERROR(N204/N446, "NA")</f>
        <v>NA</v>
      </c>
      <c r="P204" s="8"/>
      <c r="Q204" s="6">
        <v>0</v>
      </c>
      <c r="R204" s="7" t="str">
        <f>IFERROR(Q204/Q446, "NA")</f>
        <v>NA</v>
      </c>
      <c r="S204" s="8"/>
      <c r="T204" s="6">
        <v>0</v>
      </c>
      <c r="U204" s="7" t="str">
        <f>IFERROR(T204/T446, "NA")</f>
        <v>NA</v>
      </c>
      <c r="V204" s="8"/>
      <c r="W204" s="6">
        <v>0</v>
      </c>
      <c r="X204" s="7" t="str">
        <f>IFERROR(W204/W446, "NA")</f>
        <v>NA</v>
      </c>
      <c r="Y204" s="8"/>
      <c r="Z204" s="6">
        <v>0</v>
      </c>
      <c r="AA204" s="7" t="str">
        <f>IFERROR(Z204/Z446, "NA")</f>
        <v>NA</v>
      </c>
      <c r="AB204" s="8"/>
      <c r="AC204" s="6">
        <v>0</v>
      </c>
      <c r="AD204" s="7" t="str">
        <f>IFERROR(AC204/AC446, "NA")</f>
        <v>NA</v>
      </c>
      <c r="AE204" s="8"/>
      <c r="AF204" s="6">
        <v>0</v>
      </c>
      <c r="AG204" s="7" t="str">
        <f>IFERROR(AF204/AF446, "NA")</f>
        <v>NA</v>
      </c>
      <c r="AH204" s="8"/>
      <c r="AI204" s="6">
        <v>0</v>
      </c>
      <c r="AJ204" s="7" t="str">
        <f>IFERROR(AI204/AI446, "NA")</f>
        <v>NA</v>
      </c>
      <c r="AK204" s="6"/>
      <c r="AL204" s="9">
        <f t="shared" si="26"/>
        <v>0</v>
      </c>
      <c r="AM204" s="7" t="str">
        <f>IFERROR(AL204/AL446, "NA")</f>
        <v>NA</v>
      </c>
      <c r="AN204" s="6"/>
      <c r="AO204" s="6">
        <v>0</v>
      </c>
      <c r="AP204" s="7" t="str">
        <f>IFERROR(AO204/AO446, "NA")</f>
        <v>NA</v>
      </c>
      <c r="AQ204" s="6"/>
      <c r="AR204" s="9">
        <f t="shared" si="27"/>
        <v>0</v>
      </c>
    </row>
    <row r="205" spans="1:44" ht="16.5" hidden="1" customHeight="1" x14ac:dyDescent="0.3">
      <c r="A205" s="33" t="s">
        <v>600</v>
      </c>
      <c r="B205" s="6">
        <v>0</v>
      </c>
      <c r="C205" s="7" t="str">
        <f>IFERROR(B205/B446, "NA")</f>
        <v>NA</v>
      </c>
      <c r="D205" s="8"/>
      <c r="E205" s="6">
        <v>0</v>
      </c>
      <c r="F205" s="7" t="str">
        <f>IFERROR(E205/E446, "NA")</f>
        <v>NA</v>
      </c>
      <c r="G205" s="8"/>
      <c r="H205" s="6">
        <v>0</v>
      </c>
      <c r="I205" s="7" t="str">
        <f>IFERROR(H205/H446, "NA")</f>
        <v>NA</v>
      </c>
      <c r="J205" s="8"/>
      <c r="K205" s="6">
        <v>0</v>
      </c>
      <c r="L205" s="7" t="str">
        <f>IFERROR(K205/K446, "NA")</f>
        <v>NA</v>
      </c>
      <c r="M205" s="8"/>
      <c r="N205" s="6">
        <v>0</v>
      </c>
      <c r="O205" s="7" t="str">
        <f>IFERROR(N205/N446, "NA")</f>
        <v>NA</v>
      </c>
      <c r="P205" s="8"/>
      <c r="Q205" s="6">
        <v>0</v>
      </c>
      <c r="R205" s="7" t="str">
        <f>IFERROR(Q205/Q446, "NA")</f>
        <v>NA</v>
      </c>
      <c r="S205" s="8"/>
      <c r="T205" s="6">
        <v>0</v>
      </c>
      <c r="U205" s="7" t="str">
        <f>IFERROR(T205/T446, "NA")</f>
        <v>NA</v>
      </c>
      <c r="V205" s="8"/>
      <c r="W205" s="6">
        <v>0</v>
      </c>
      <c r="X205" s="7" t="str">
        <f>IFERROR(W205/W446, "NA")</f>
        <v>NA</v>
      </c>
      <c r="Y205" s="8"/>
      <c r="Z205" s="6">
        <v>0</v>
      </c>
      <c r="AA205" s="7" t="str">
        <f>IFERROR(Z205/Z446, "NA")</f>
        <v>NA</v>
      </c>
      <c r="AB205" s="8"/>
      <c r="AC205" s="6">
        <v>0</v>
      </c>
      <c r="AD205" s="7" t="str">
        <f>IFERROR(AC205/AC446, "NA")</f>
        <v>NA</v>
      </c>
      <c r="AE205" s="8"/>
      <c r="AF205" s="6">
        <v>0</v>
      </c>
      <c r="AG205" s="7" t="str">
        <f>IFERROR(AF205/AF446, "NA")</f>
        <v>NA</v>
      </c>
      <c r="AH205" s="8"/>
      <c r="AI205" s="6">
        <v>0</v>
      </c>
      <c r="AJ205" s="7" t="str">
        <f>IFERROR(AI205/AI446, "NA")</f>
        <v>NA</v>
      </c>
      <c r="AK205" s="6"/>
      <c r="AL205" s="9">
        <f t="shared" si="26"/>
        <v>0</v>
      </c>
      <c r="AM205" s="7" t="str">
        <f>IFERROR(AL205/AL446, "NA")</f>
        <v>NA</v>
      </c>
      <c r="AN205" s="6"/>
      <c r="AO205" s="6">
        <v>0</v>
      </c>
      <c r="AP205" s="7" t="str">
        <f>IFERROR(AO205/AO446, "NA")</f>
        <v>NA</v>
      </c>
      <c r="AQ205" s="6"/>
      <c r="AR205" s="9">
        <f t="shared" si="27"/>
        <v>0</v>
      </c>
    </row>
    <row r="206" spans="1:44" ht="16.5" hidden="1" customHeight="1" x14ac:dyDescent="0.3">
      <c r="A206" s="33" t="s">
        <v>601</v>
      </c>
      <c r="B206" s="6">
        <v>0</v>
      </c>
      <c r="C206" s="7" t="str">
        <f>IFERROR(B206/B446, "NA")</f>
        <v>NA</v>
      </c>
      <c r="D206" s="8"/>
      <c r="E206" s="6">
        <v>0</v>
      </c>
      <c r="F206" s="7" t="str">
        <f>IFERROR(E206/E446, "NA")</f>
        <v>NA</v>
      </c>
      <c r="G206" s="8"/>
      <c r="H206" s="6">
        <v>0</v>
      </c>
      <c r="I206" s="7" t="str">
        <f>IFERROR(H206/H446, "NA")</f>
        <v>NA</v>
      </c>
      <c r="J206" s="8"/>
      <c r="K206" s="6">
        <v>0</v>
      </c>
      <c r="L206" s="7" t="str">
        <f>IFERROR(K206/K446, "NA")</f>
        <v>NA</v>
      </c>
      <c r="M206" s="8"/>
      <c r="N206" s="6">
        <v>0</v>
      </c>
      <c r="O206" s="7" t="str">
        <f>IFERROR(N206/N446, "NA")</f>
        <v>NA</v>
      </c>
      <c r="P206" s="8"/>
      <c r="Q206" s="6">
        <v>0</v>
      </c>
      <c r="R206" s="7" t="str">
        <f>IFERROR(Q206/Q446, "NA")</f>
        <v>NA</v>
      </c>
      <c r="S206" s="8"/>
      <c r="T206" s="6">
        <v>0</v>
      </c>
      <c r="U206" s="7" t="str">
        <f>IFERROR(T206/T446, "NA")</f>
        <v>NA</v>
      </c>
      <c r="V206" s="8"/>
      <c r="W206" s="6">
        <v>0</v>
      </c>
      <c r="X206" s="7" t="str">
        <f>IFERROR(W206/W446, "NA")</f>
        <v>NA</v>
      </c>
      <c r="Y206" s="8"/>
      <c r="Z206" s="6">
        <v>0</v>
      </c>
      <c r="AA206" s="7" t="str">
        <f>IFERROR(Z206/Z446, "NA")</f>
        <v>NA</v>
      </c>
      <c r="AB206" s="8"/>
      <c r="AC206" s="6">
        <v>0</v>
      </c>
      <c r="AD206" s="7" t="str">
        <f>IFERROR(AC206/AC446, "NA")</f>
        <v>NA</v>
      </c>
      <c r="AE206" s="8"/>
      <c r="AF206" s="6">
        <v>0</v>
      </c>
      <c r="AG206" s="7" t="str">
        <f>IFERROR(AF206/AF446, "NA")</f>
        <v>NA</v>
      </c>
      <c r="AH206" s="8"/>
      <c r="AI206" s="6">
        <v>0</v>
      </c>
      <c r="AJ206" s="7" t="str">
        <f>IFERROR(AI206/AI446, "NA")</f>
        <v>NA</v>
      </c>
      <c r="AK206" s="6"/>
      <c r="AL206" s="9">
        <f t="shared" si="26"/>
        <v>0</v>
      </c>
      <c r="AM206" s="7" t="str">
        <f>IFERROR(AL206/AL446, "NA")</f>
        <v>NA</v>
      </c>
      <c r="AN206" s="6"/>
      <c r="AO206" s="6">
        <v>0</v>
      </c>
      <c r="AP206" s="7" t="str">
        <f>IFERROR(AO206/AO446, "NA")</f>
        <v>NA</v>
      </c>
      <c r="AQ206" s="6"/>
      <c r="AR206" s="9">
        <f t="shared" si="27"/>
        <v>0</v>
      </c>
    </row>
    <row r="207" spans="1:44" ht="16.5" hidden="1" customHeight="1" x14ac:dyDescent="0.3">
      <c r="A207" s="33" t="s">
        <v>602</v>
      </c>
      <c r="B207" s="6">
        <v>0</v>
      </c>
      <c r="C207" s="7" t="str">
        <f>IFERROR(B207/B446, "NA")</f>
        <v>NA</v>
      </c>
      <c r="D207" s="8"/>
      <c r="E207" s="6">
        <v>0</v>
      </c>
      <c r="F207" s="7" t="str">
        <f>IFERROR(E207/E446, "NA")</f>
        <v>NA</v>
      </c>
      <c r="G207" s="8"/>
      <c r="H207" s="6">
        <v>0</v>
      </c>
      <c r="I207" s="7" t="str">
        <f>IFERROR(H207/H446, "NA")</f>
        <v>NA</v>
      </c>
      <c r="J207" s="8"/>
      <c r="K207" s="6">
        <v>0</v>
      </c>
      <c r="L207" s="7" t="str">
        <f>IFERROR(K207/K446, "NA")</f>
        <v>NA</v>
      </c>
      <c r="M207" s="8"/>
      <c r="N207" s="6">
        <v>0</v>
      </c>
      <c r="O207" s="7" t="str">
        <f>IFERROR(N207/N446, "NA")</f>
        <v>NA</v>
      </c>
      <c r="P207" s="8"/>
      <c r="Q207" s="6">
        <v>0</v>
      </c>
      <c r="R207" s="7" t="str">
        <f>IFERROR(Q207/Q446, "NA")</f>
        <v>NA</v>
      </c>
      <c r="S207" s="8"/>
      <c r="T207" s="6">
        <v>0</v>
      </c>
      <c r="U207" s="7" t="str">
        <f>IFERROR(T207/T446, "NA")</f>
        <v>NA</v>
      </c>
      <c r="V207" s="8"/>
      <c r="W207" s="6">
        <v>0</v>
      </c>
      <c r="X207" s="7" t="str">
        <f>IFERROR(W207/W446, "NA")</f>
        <v>NA</v>
      </c>
      <c r="Y207" s="8"/>
      <c r="Z207" s="6">
        <v>0</v>
      </c>
      <c r="AA207" s="7" t="str">
        <f>IFERROR(Z207/Z446, "NA")</f>
        <v>NA</v>
      </c>
      <c r="AB207" s="8"/>
      <c r="AC207" s="6">
        <v>0</v>
      </c>
      <c r="AD207" s="7" t="str">
        <f>IFERROR(AC207/AC446, "NA")</f>
        <v>NA</v>
      </c>
      <c r="AE207" s="8"/>
      <c r="AF207" s="6">
        <v>0</v>
      </c>
      <c r="AG207" s="7" t="str">
        <f>IFERROR(AF207/AF446, "NA")</f>
        <v>NA</v>
      </c>
      <c r="AH207" s="8"/>
      <c r="AI207" s="6">
        <v>0</v>
      </c>
      <c r="AJ207" s="7" t="str">
        <f>IFERROR(AI207/AI446, "NA")</f>
        <v>NA</v>
      </c>
      <c r="AK207" s="6"/>
      <c r="AL207" s="9">
        <f t="shared" si="26"/>
        <v>0</v>
      </c>
      <c r="AM207" s="7" t="str">
        <f>IFERROR(AL207/AL446, "NA")</f>
        <v>NA</v>
      </c>
      <c r="AN207" s="6"/>
      <c r="AO207" s="6">
        <v>0</v>
      </c>
      <c r="AP207" s="7" t="str">
        <f>IFERROR(AO207/AO446, "NA")</f>
        <v>NA</v>
      </c>
      <c r="AQ207" s="6"/>
      <c r="AR207" s="9">
        <f t="shared" si="27"/>
        <v>0</v>
      </c>
    </row>
    <row r="208" spans="1:44" ht="16.5" hidden="1" customHeight="1" x14ac:dyDescent="0.3">
      <c r="A208" s="33" t="s">
        <v>603</v>
      </c>
      <c r="B208" s="6">
        <v>0</v>
      </c>
      <c r="C208" s="7" t="str">
        <f>IFERROR(B208/B446, "NA")</f>
        <v>NA</v>
      </c>
      <c r="D208" s="8"/>
      <c r="E208" s="6">
        <v>0</v>
      </c>
      <c r="F208" s="7" t="str">
        <f>IFERROR(E208/E446, "NA")</f>
        <v>NA</v>
      </c>
      <c r="G208" s="8"/>
      <c r="H208" s="6">
        <v>0</v>
      </c>
      <c r="I208" s="7" t="str">
        <f>IFERROR(H208/H446, "NA")</f>
        <v>NA</v>
      </c>
      <c r="J208" s="8"/>
      <c r="K208" s="6">
        <v>0</v>
      </c>
      <c r="L208" s="7" t="str">
        <f>IFERROR(K208/K446, "NA")</f>
        <v>NA</v>
      </c>
      <c r="M208" s="8"/>
      <c r="N208" s="6">
        <v>0</v>
      </c>
      <c r="O208" s="7" t="str">
        <f>IFERROR(N208/N446, "NA")</f>
        <v>NA</v>
      </c>
      <c r="P208" s="8"/>
      <c r="Q208" s="6">
        <v>0</v>
      </c>
      <c r="R208" s="7" t="str">
        <f>IFERROR(Q208/Q446, "NA")</f>
        <v>NA</v>
      </c>
      <c r="S208" s="8"/>
      <c r="T208" s="6">
        <v>0</v>
      </c>
      <c r="U208" s="7" t="str">
        <f>IFERROR(T208/T446, "NA")</f>
        <v>NA</v>
      </c>
      <c r="V208" s="8"/>
      <c r="W208" s="6">
        <v>0</v>
      </c>
      <c r="X208" s="7" t="str">
        <f>IFERROR(W208/W446, "NA")</f>
        <v>NA</v>
      </c>
      <c r="Y208" s="8"/>
      <c r="Z208" s="6">
        <v>0</v>
      </c>
      <c r="AA208" s="7" t="str">
        <f>IFERROR(Z208/Z446, "NA")</f>
        <v>NA</v>
      </c>
      <c r="AB208" s="8"/>
      <c r="AC208" s="6">
        <v>0</v>
      </c>
      <c r="AD208" s="7" t="str">
        <f>IFERROR(AC208/AC446, "NA")</f>
        <v>NA</v>
      </c>
      <c r="AE208" s="8"/>
      <c r="AF208" s="6">
        <v>0</v>
      </c>
      <c r="AG208" s="7" t="str">
        <f>IFERROR(AF208/AF446, "NA")</f>
        <v>NA</v>
      </c>
      <c r="AH208" s="8"/>
      <c r="AI208" s="6">
        <v>0</v>
      </c>
      <c r="AJ208" s="7" t="str">
        <f>IFERROR(AI208/AI446, "NA")</f>
        <v>NA</v>
      </c>
      <c r="AK208" s="6"/>
      <c r="AL208" s="9">
        <f t="shared" si="26"/>
        <v>0</v>
      </c>
      <c r="AM208" s="7" t="str">
        <f>IFERROR(AL208/AL446, "NA")</f>
        <v>NA</v>
      </c>
      <c r="AN208" s="6"/>
      <c r="AO208" s="6">
        <v>0</v>
      </c>
      <c r="AP208" s="7" t="str">
        <f>IFERROR(AO208/AO446, "NA")</f>
        <v>NA</v>
      </c>
      <c r="AQ208" s="6"/>
      <c r="AR208" s="9">
        <f t="shared" si="27"/>
        <v>0</v>
      </c>
    </row>
    <row r="209" spans="1:44" ht="16.5" customHeight="1" x14ac:dyDescent="0.3">
      <c r="A209" s="40" t="s">
        <v>255</v>
      </c>
      <c r="B209" s="11">
        <f>IFERROR(B201+B202+B203+B204+B205+B206+B207+B208, "NA")</f>
        <v>0</v>
      </c>
      <c r="C209" s="12" t="str">
        <f>IFERROR(B209/B446, "NA")</f>
        <v>NA</v>
      </c>
      <c r="D209" s="2"/>
      <c r="E209" s="11">
        <f>IFERROR(E201+E202+E203+E204+E205+E206+E207+E208, "NA")</f>
        <v>0</v>
      </c>
      <c r="F209" s="12" t="str">
        <f>IFERROR(E209/E446, "NA")</f>
        <v>NA</v>
      </c>
      <c r="G209" s="2"/>
      <c r="H209" s="11">
        <f>IFERROR(H201+H202+H203+H204+H205+H206+H207+H208, "NA")</f>
        <v>0</v>
      </c>
      <c r="I209" s="12" t="str">
        <f>IFERROR(H209/H446, "NA")</f>
        <v>NA</v>
      </c>
      <c r="J209" s="2"/>
      <c r="K209" s="11">
        <f>IFERROR(K201+K202+K203+K204+K205+K206+K207+K208, "NA")</f>
        <v>0</v>
      </c>
      <c r="L209" s="12" t="str">
        <f>IFERROR(K209/K446, "NA")</f>
        <v>NA</v>
      </c>
      <c r="M209" s="2"/>
      <c r="N209" s="11">
        <f>IFERROR(N201+N202+N203+N204+N205+N206+N207+N208, "NA")</f>
        <v>0</v>
      </c>
      <c r="O209" s="12" t="str">
        <f>IFERROR(N209/N446, "NA")</f>
        <v>NA</v>
      </c>
      <c r="P209" s="2"/>
      <c r="Q209" s="11">
        <f>IFERROR(Q201+Q202+Q203+Q204+Q205+Q206+Q207+Q208, "NA")</f>
        <v>0</v>
      </c>
      <c r="R209" s="12" t="str">
        <f>IFERROR(Q209/Q446, "NA")</f>
        <v>NA</v>
      </c>
      <c r="S209" s="2"/>
      <c r="T209" s="11">
        <f>IFERROR(T201+T202+T203+T204+T205+T206+T207+T208, "NA")</f>
        <v>0</v>
      </c>
      <c r="U209" s="12" t="str">
        <f>IFERROR(T209/T446, "NA")</f>
        <v>NA</v>
      </c>
      <c r="V209" s="2"/>
      <c r="W209" s="11">
        <f>IFERROR(W201+W202+W203+W204+W205+W206+W207+W208, "NA")</f>
        <v>0</v>
      </c>
      <c r="X209" s="12" t="str">
        <f>IFERROR(W209/W446, "NA")</f>
        <v>NA</v>
      </c>
      <c r="Y209" s="2"/>
      <c r="Z209" s="11">
        <f>IFERROR(Z201+Z202+Z203+Z204+Z205+Z206+Z207+Z208, "NA")</f>
        <v>0</v>
      </c>
      <c r="AA209" s="12" t="str">
        <f>IFERROR(Z209/Z446, "NA")</f>
        <v>NA</v>
      </c>
      <c r="AB209" s="2"/>
      <c r="AC209" s="11">
        <f>IFERROR(AC201+AC202+AC203+AC204+AC205+AC206+AC207+AC208, "NA")</f>
        <v>0</v>
      </c>
      <c r="AD209" s="12" t="str">
        <f>IFERROR(AC209/AC446, "NA")</f>
        <v>NA</v>
      </c>
      <c r="AE209" s="2"/>
      <c r="AF209" s="11">
        <f>IFERROR(AF201+AF202+AF203+AF204+AF205+AF206+AF207+AF208, "NA")</f>
        <v>0</v>
      </c>
      <c r="AG209" s="12" t="str">
        <f>IFERROR(AF209/AF446, "NA")</f>
        <v>NA</v>
      </c>
      <c r="AH209" s="2"/>
      <c r="AI209" s="11">
        <f>IFERROR(AI201+AI202+AI203+AI204+AI205+AI206+AI207+AI208, "NA")</f>
        <v>0</v>
      </c>
      <c r="AJ209" s="12" t="str">
        <f>IFERROR(AI209/AI446, "NA")</f>
        <v>NA</v>
      </c>
      <c r="AK209" s="2"/>
      <c r="AL209" s="11">
        <f t="shared" si="26"/>
        <v>0</v>
      </c>
      <c r="AM209" s="12" t="str">
        <f>IFERROR(AL209/AL446, "NA")</f>
        <v>NA</v>
      </c>
      <c r="AN209" s="2"/>
      <c r="AO209" s="11">
        <f>IFERROR(AO201+AO202+AO203+AO204+AO205+AO206+AO207+AO208, "NA")</f>
        <v>0</v>
      </c>
      <c r="AP209" s="12" t="str">
        <f>IFERROR(AO209/AO446, "NA")</f>
        <v>NA</v>
      </c>
      <c r="AQ209" s="2"/>
      <c r="AR209" s="11">
        <f t="shared" si="27"/>
        <v>0</v>
      </c>
    </row>
    <row r="210" spans="1:44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  <c r="AE210" s="4"/>
      <c r="AF210" s="2"/>
      <c r="AG210" s="3"/>
      <c r="AH210" s="4"/>
      <c r="AI210" s="2"/>
      <c r="AJ210" s="3"/>
      <c r="AK210" s="2"/>
      <c r="AL210" s="2"/>
      <c r="AM210" s="3"/>
      <c r="AN210" s="2"/>
      <c r="AO210" s="2"/>
      <c r="AP210" s="3"/>
      <c r="AQ210" s="2"/>
      <c r="AR210" s="2"/>
    </row>
    <row r="211" spans="1:44" ht="16.5" hidden="1" customHeight="1" x14ac:dyDescent="0.3">
      <c r="A211" s="33" t="s">
        <v>604</v>
      </c>
      <c r="B211" s="6">
        <v>0</v>
      </c>
      <c r="C211" s="7" t="str">
        <f>IFERROR(B211/B446, "NA")</f>
        <v>NA</v>
      </c>
      <c r="D211" s="8"/>
      <c r="E211" s="6">
        <v>0</v>
      </c>
      <c r="F211" s="7" t="str">
        <f>IFERROR(E211/E446, "NA")</f>
        <v>NA</v>
      </c>
      <c r="G211" s="8"/>
      <c r="H211" s="6">
        <v>0</v>
      </c>
      <c r="I211" s="7" t="str">
        <f>IFERROR(H211/H446, "NA")</f>
        <v>NA</v>
      </c>
      <c r="J211" s="8"/>
      <c r="K211" s="6">
        <v>0</v>
      </c>
      <c r="L211" s="7" t="str">
        <f>IFERROR(K211/K446, "NA")</f>
        <v>NA</v>
      </c>
      <c r="M211" s="8"/>
      <c r="N211" s="6">
        <v>0</v>
      </c>
      <c r="O211" s="7" t="str">
        <f>IFERROR(N211/N446, "NA")</f>
        <v>NA</v>
      </c>
      <c r="P211" s="8"/>
      <c r="Q211" s="6">
        <v>0</v>
      </c>
      <c r="R211" s="7" t="str">
        <f>IFERROR(Q211/Q446, "NA")</f>
        <v>NA</v>
      </c>
      <c r="S211" s="8"/>
      <c r="T211" s="6">
        <v>0</v>
      </c>
      <c r="U211" s="7" t="str">
        <f>IFERROR(T211/T446, "NA")</f>
        <v>NA</v>
      </c>
      <c r="V211" s="8"/>
      <c r="W211" s="6">
        <v>0</v>
      </c>
      <c r="X211" s="7" t="str">
        <f>IFERROR(W211/W446, "NA")</f>
        <v>NA</v>
      </c>
      <c r="Y211" s="8"/>
      <c r="Z211" s="6">
        <v>0</v>
      </c>
      <c r="AA211" s="7" t="str">
        <f>IFERROR(Z211/Z446, "NA")</f>
        <v>NA</v>
      </c>
      <c r="AB211" s="8"/>
      <c r="AC211" s="6">
        <v>0</v>
      </c>
      <c r="AD211" s="7" t="str">
        <f>IFERROR(AC211/AC446, "NA")</f>
        <v>NA</v>
      </c>
      <c r="AE211" s="8"/>
      <c r="AF211" s="6">
        <v>0</v>
      </c>
      <c r="AG211" s="7" t="str">
        <f>IFERROR(AF211/AF446, "NA")</f>
        <v>NA</v>
      </c>
      <c r="AH211" s="8"/>
      <c r="AI211" s="6">
        <v>0</v>
      </c>
      <c r="AJ211" s="7" t="str">
        <f>IFERROR(AI211/AI446, "NA")</f>
        <v>NA</v>
      </c>
      <c r="AK211" s="6"/>
      <c r="AL211" s="9">
        <f>IFERROR(B211+E211+H211+K211+N211+Q211+T211+W211+Z211+AC211+AF211+AI211, "NA")</f>
        <v>0</v>
      </c>
      <c r="AM211" s="7" t="str">
        <f>IFERROR(AL211/AL446, "NA")</f>
        <v>NA</v>
      </c>
      <c r="AN211" s="6"/>
      <c r="AO211" s="6">
        <v>0</v>
      </c>
      <c r="AP211" s="7" t="str">
        <f>IFERROR(AO211/AO446, "NA")</f>
        <v>NA</v>
      </c>
      <c r="AQ211" s="6"/>
      <c r="AR211" s="9">
        <f>IFERROR(AL211-AO211, "NA")</f>
        <v>0</v>
      </c>
    </row>
    <row r="212" spans="1:44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  <c r="AE212" s="4"/>
      <c r="AF212" s="2"/>
      <c r="AG212" s="3"/>
      <c r="AH212" s="4"/>
      <c r="AI212" s="2"/>
      <c r="AJ212" s="3"/>
      <c r="AK212" s="2"/>
      <c r="AL212" s="2"/>
      <c r="AM212" s="3"/>
      <c r="AN212" s="2"/>
      <c r="AO212" s="2"/>
      <c r="AP212" s="3"/>
      <c r="AQ212" s="2"/>
      <c r="AR212" s="2"/>
    </row>
    <row r="213" spans="1:44" ht="16.5" hidden="1" customHeight="1" x14ac:dyDescent="0.3">
      <c r="A213" s="35" t="s">
        <v>605</v>
      </c>
      <c r="B213" s="6">
        <v>0</v>
      </c>
      <c r="C213" s="7" t="str">
        <f>IFERROR(B213/B446, "NA")</f>
        <v>NA</v>
      </c>
      <c r="D213" s="8"/>
      <c r="E213" s="6">
        <v>0</v>
      </c>
      <c r="F213" s="7" t="str">
        <f>IFERROR(E213/E446, "NA")</f>
        <v>NA</v>
      </c>
      <c r="G213" s="8"/>
      <c r="H213" s="6">
        <v>0</v>
      </c>
      <c r="I213" s="7" t="str">
        <f>IFERROR(H213/H446, "NA")</f>
        <v>NA</v>
      </c>
      <c r="J213" s="8"/>
      <c r="K213" s="6">
        <v>0</v>
      </c>
      <c r="L213" s="7" t="str">
        <f>IFERROR(K213/K446, "NA")</f>
        <v>NA</v>
      </c>
      <c r="M213" s="8"/>
      <c r="N213" s="6">
        <v>0</v>
      </c>
      <c r="O213" s="7" t="str">
        <f>IFERROR(N213/N446, "NA")</f>
        <v>NA</v>
      </c>
      <c r="P213" s="8"/>
      <c r="Q213" s="6">
        <v>0</v>
      </c>
      <c r="R213" s="7" t="str">
        <f>IFERROR(Q213/Q446, "NA")</f>
        <v>NA</v>
      </c>
      <c r="S213" s="8"/>
      <c r="T213" s="6">
        <v>0</v>
      </c>
      <c r="U213" s="7" t="str">
        <f>IFERROR(T213/T446, "NA")</f>
        <v>NA</v>
      </c>
      <c r="V213" s="8"/>
      <c r="W213" s="6">
        <v>0</v>
      </c>
      <c r="X213" s="7" t="str">
        <f>IFERROR(W213/W446, "NA")</f>
        <v>NA</v>
      </c>
      <c r="Y213" s="8"/>
      <c r="Z213" s="6">
        <v>0</v>
      </c>
      <c r="AA213" s="7" t="str">
        <f>IFERROR(Z213/Z446, "NA")</f>
        <v>NA</v>
      </c>
      <c r="AB213" s="8"/>
      <c r="AC213" s="6">
        <v>0</v>
      </c>
      <c r="AD213" s="7" t="str">
        <f>IFERROR(AC213/AC446, "NA")</f>
        <v>NA</v>
      </c>
      <c r="AE213" s="8"/>
      <c r="AF213" s="6">
        <v>0</v>
      </c>
      <c r="AG213" s="7" t="str">
        <f>IFERROR(AF213/AF446, "NA")</f>
        <v>NA</v>
      </c>
      <c r="AH213" s="8"/>
      <c r="AI213" s="6">
        <v>0</v>
      </c>
      <c r="AJ213" s="7" t="str">
        <f>IFERROR(AI213/AI446, "NA")</f>
        <v>NA</v>
      </c>
      <c r="AK213" s="6"/>
      <c r="AL213" s="9">
        <f t="shared" ref="AL213:AL227" si="28">IFERROR(B213+E213+H213+K213+N213+Q213+T213+W213+Z213+AC213+AF213+AI213, "NA")</f>
        <v>0</v>
      </c>
      <c r="AM213" s="7" t="str">
        <f>IFERROR(AL213/AL446, "NA")</f>
        <v>NA</v>
      </c>
      <c r="AN213" s="6"/>
      <c r="AO213" s="6">
        <v>0</v>
      </c>
      <c r="AP213" s="7" t="str">
        <f>IFERROR(AO213/AO446, "NA")</f>
        <v>NA</v>
      </c>
      <c r="AQ213" s="6"/>
      <c r="AR213" s="9">
        <f t="shared" ref="AR213:AR227" si="29">IFERROR(AL213-AO213, "NA")</f>
        <v>0</v>
      </c>
    </row>
    <row r="214" spans="1:44" ht="16.5" hidden="1" customHeight="1" x14ac:dyDescent="0.3">
      <c r="A214" s="35" t="s">
        <v>606</v>
      </c>
      <c r="B214" s="6">
        <v>0</v>
      </c>
      <c r="C214" s="7" t="str">
        <f>IFERROR(B214/B446, "NA")</f>
        <v>NA</v>
      </c>
      <c r="D214" s="8"/>
      <c r="E214" s="6">
        <v>0</v>
      </c>
      <c r="F214" s="7" t="str">
        <f>IFERROR(E214/E446, "NA")</f>
        <v>NA</v>
      </c>
      <c r="G214" s="8"/>
      <c r="H214" s="6">
        <v>0</v>
      </c>
      <c r="I214" s="7" t="str">
        <f>IFERROR(H214/H446, "NA")</f>
        <v>NA</v>
      </c>
      <c r="J214" s="8"/>
      <c r="K214" s="6">
        <v>0</v>
      </c>
      <c r="L214" s="7" t="str">
        <f>IFERROR(K214/K446, "NA")</f>
        <v>NA</v>
      </c>
      <c r="M214" s="8"/>
      <c r="N214" s="6">
        <v>0</v>
      </c>
      <c r="O214" s="7" t="str">
        <f>IFERROR(N214/N446, "NA")</f>
        <v>NA</v>
      </c>
      <c r="P214" s="8"/>
      <c r="Q214" s="6">
        <v>0</v>
      </c>
      <c r="R214" s="7" t="str">
        <f>IFERROR(Q214/Q446, "NA")</f>
        <v>NA</v>
      </c>
      <c r="S214" s="8"/>
      <c r="T214" s="6">
        <v>0</v>
      </c>
      <c r="U214" s="7" t="str">
        <f>IFERROR(T214/T446, "NA")</f>
        <v>NA</v>
      </c>
      <c r="V214" s="8"/>
      <c r="W214" s="6">
        <v>0</v>
      </c>
      <c r="X214" s="7" t="str">
        <f>IFERROR(W214/W446, "NA")</f>
        <v>NA</v>
      </c>
      <c r="Y214" s="8"/>
      <c r="Z214" s="6">
        <v>0</v>
      </c>
      <c r="AA214" s="7" t="str">
        <f>IFERROR(Z214/Z446, "NA")</f>
        <v>NA</v>
      </c>
      <c r="AB214" s="8"/>
      <c r="AC214" s="6">
        <v>0</v>
      </c>
      <c r="AD214" s="7" t="str">
        <f>IFERROR(AC214/AC446, "NA")</f>
        <v>NA</v>
      </c>
      <c r="AE214" s="8"/>
      <c r="AF214" s="6">
        <v>0</v>
      </c>
      <c r="AG214" s="7" t="str">
        <f>IFERROR(AF214/AF446, "NA")</f>
        <v>NA</v>
      </c>
      <c r="AH214" s="8"/>
      <c r="AI214" s="6">
        <v>0</v>
      </c>
      <c r="AJ214" s="7" t="str">
        <f>IFERROR(AI214/AI446, "NA")</f>
        <v>NA</v>
      </c>
      <c r="AK214" s="6"/>
      <c r="AL214" s="9">
        <f t="shared" si="28"/>
        <v>0</v>
      </c>
      <c r="AM214" s="7" t="str">
        <f>IFERROR(AL214/AL446, "NA")</f>
        <v>NA</v>
      </c>
      <c r="AN214" s="6"/>
      <c r="AO214" s="6">
        <v>0</v>
      </c>
      <c r="AP214" s="7" t="str">
        <f>IFERROR(AO214/AO446, "NA")</f>
        <v>NA</v>
      </c>
      <c r="AQ214" s="6"/>
      <c r="AR214" s="9">
        <f t="shared" si="29"/>
        <v>0</v>
      </c>
    </row>
    <row r="215" spans="1:44" ht="16.5" hidden="1" customHeight="1" x14ac:dyDescent="0.3">
      <c r="A215" s="35" t="s">
        <v>607</v>
      </c>
      <c r="B215" s="6">
        <v>0</v>
      </c>
      <c r="C215" s="7" t="str">
        <f>IFERROR(B215/B446, "NA")</f>
        <v>NA</v>
      </c>
      <c r="D215" s="8"/>
      <c r="E215" s="6">
        <v>0</v>
      </c>
      <c r="F215" s="7" t="str">
        <f>IFERROR(E215/E446, "NA")</f>
        <v>NA</v>
      </c>
      <c r="G215" s="8"/>
      <c r="H215" s="6">
        <v>0</v>
      </c>
      <c r="I215" s="7" t="str">
        <f>IFERROR(H215/H446, "NA")</f>
        <v>NA</v>
      </c>
      <c r="J215" s="8"/>
      <c r="K215" s="6">
        <v>0</v>
      </c>
      <c r="L215" s="7" t="str">
        <f>IFERROR(K215/K446, "NA")</f>
        <v>NA</v>
      </c>
      <c r="M215" s="8"/>
      <c r="N215" s="6">
        <v>0</v>
      </c>
      <c r="O215" s="7" t="str">
        <f>IFERROR(N215/N446, "NA")</f>
        <v>NA</v>
      </c>
      <c r="P215" s="8"/>
      <c r="Q215" s="6">
        <v>0</v>
      </c>
      <c r="R215" s="7" t="str">
        <f>IFERROR(Q215/Q446, "NA")</f>
        <v>NA</v>
      </c>
      <c r="S215" s="8"/>
      <c r="T215" s="6">
        <v>0</v>
      </c>
      <c r="U215" s="7" t="str">
        <f>IFERROR(T215/T446, "NA")</f>
        <v>NA</v>
      </c>
      <c r="V215" s="8"/>
      <c r="W215" s="6">
        <v>0</v>
      </c>
      <c r="X215" s="7" t="str">
        <f>IFERROR(W215/W446, "NA")</f>
        <v>NA</v>
      </c>
      <c r="Y215" s="8"/>
      <c r="Z215" s="6">
        <v>0</v>
      </c>
      <c r="AA215" s="7" t="str">
        <f>IFERROR(Z215/Z446, "NA")</f>
        <v>NA</v>
      </c>
      <c r="AB215" s="8"/>
      <c r="AC215" s="6">
        <v>0</v>
      </c>
      <c r="AD215" s="7" t="str">
        <f>IFERROR(AC215/AC446, "NA")</f>
        <v>NA</v>
      </c>
      <c r="AE215" s="8"/>
      <c r="AF215" s="6">
        <v>0</v>
      </c>
      <c r="AG215" s="7" t="str">
        <f>IFERROR(AF215/AF446, "NA")</f>
        <v>NA</v>
      </c>
      <c r="AH215" s="8"/>
      <c r="AI215" s="6">
        <v>0</v>
      </c>
      <c r="AJ215" s="7" t="str">
        <f>IFERROR(AI215/AI446, "NA")</f>
        <v>NA</v>
      </c>
      <c r="AK215" s="6"/>
      <c r="AL215" s="9">
        <f t="shared" si="28"/>
        <v>0</v>
      </c>
      <c r="AM215" s="7" t="str">
        <f>IFERROR(AL215/AL446, "NA")</f>
        <v>NA</v>
      </c>
      <c r="AN215" s="6"/>
      <c r="AO215" s="6">
        <v>0</v>
      </c>
      <c r="AP215" s="7" t="str">
        <f>IFERROR(AO215/AO446, "NA")</f>
        <v>NA</v>
      </c>
      <c r="AQ215" s="6"/>
      <c r="AR215" s="9">
        <f t="shared" si="29"/>
        <v>0</v>
      </c>
    </row>
    <row r="216" spans="1:44" ht="16.5" hidden="1" customHeight="1" x14ac:dyDescent="0.3">
      <c r="A216" s="35" t="s">
        <v>608</v>
      </c>
      <c r="B216" s="6">
        <v>0</v>
      </c>
      <c r="C216" s="7" t="str">
        <f>IFERROR(B216/B446, "NA")</f>
        <v>NA</v>
      </c>
      <c r="D216" s="8"/>
      <c r="E216" s="6">
        <v>0</v>
      </c>
      <c r="F216" s="7" t="str">
        <f>IFERROR(E216/E446, "NA")</f>
        <v>NA</v>
      </c>
      <c r="G216" s="8"/>
      <c r="H216" s="6">
        <v>0</v>
      </c>
      <c r="I216" s="7" t="str">
        <f>IFERROR(H216/H446, "NA")</f>
        <v>NA</v>
      </c>
      <c r="J216" s="8"/>
      <c r="K216" s="6">
        <v>0</v>
      </c>
      <c r="L216" s="7" t="str">
        <f>IFERROR(K216/K446, "NA")</f>
        <v>NA</v>
      </c>
      <c r="M216" s="8"/>
      <c r="N216" s="6">
        <v>0</v>
      </c>
      <c r="O216" s="7" t="str">
        <f>IFERROR(N216/N446, "NA")</f>
        <v>NA</v>
      </c>
      <c r="P216" s="8"/>
      <c r="Q216" s="6">
        <v>0</v>
      </c>
      <c r="R216" s="7" t="str">
        <f>IFERROR(Q216/Q446, "NA")</f>
        <v>NA</v>
      </c>
      <c r="S216" s="8"/>
      <c r="T216" s="6">
        <v>0</v>
      </c>
      <c r="U216" s="7" t="str">
        <f>IFERROR(T216/T446, "NA")</f>
        <v>NA</v>
      </c>
      <c r="V216" s="8"/>
      <c r="W216" s="6">
        <v>0</v>
      </c>
      <c r="X216" s="7" t="str">
        <f>IFERROR(W216/W446, "NA")</f>
        <v>NA</v>
      </c>
      <c r="Y216" s="8"/>
      <c r="Z216" s="6">
        <v>0</v>
      </c>
      <c r="AA216" s="7" t="str">
        <f>IFERROR(Z216/Z446, "NA")</f>
        <v>NA</v>
      </c>
      <c r="AB216" s="8"/>
      <c r="AC216" s="6">
        <v>0</v>
      </c>
      <c r="AD216" s="7" t="str">
        <f>IFERROR(AC216/AC446, "NA")</f>
        <v>NA</v>
      </c>
      <c r="AE216" s="8"/>
      <c r="AF216" s="6">
        <v>0</v>
      </c>
      <c r="AG216" s="7" t="str">
        <f>IFERROR(AF216/AF446, "NA")</f>
        <v>NA</v>
      </c>
      <c r="AH216" s="8"/>
      <c r="AI216" s="6">
        <v>0</v>
      </c>
      <c r="AJ216" s="7" t="str">
        <f>IFERROR(AI216/AI446, "NA")</f>
        <v>NA</v>
      </c>
      <c r="AK216" s="6"/>
      <c r="AL216" s="9">
        <f t="shared" si="28"/>
        <v>0</v>
      </c>
      <c r="AM216" s="7" t="str">
        <f>IFERROR(AL216/AL446, "NA")</f>
        <v>NA</v>
      </c>
      <c r="AN216" s="6"/>
      <c r="AO216" s="6">
        <v>0</v>
      </c>
      <c r="AP216" s="7" t="str">
        <f>IFERROR(AO216/AO446, "NA")</f>
        <v>NA</v>
      </c>
      <c r="AQ216" s="6"/>
      <c r="AR216" s="9">
        <f t="shared" si="29"/>
        <v>0</v>
      </c>
    </row>
    <row r="217" spans="1:44" ht="16.5" hidden="1" customHeight="1" x14ac:dyDescent="0.3">
      <c r="A217" s="35" t="s">
        <v>609</v>
      </c>
      <c r="B217" s="6">
        <v>0</v>
      </c>
      <c r="C217" s="7" t="str">
        <f>IFERROR(B217/B446, "NA")</f>
        <v>NA</v>
      </c>
      <c r="D217" s="8"/>
      <c r="E217" s="6">
        <v>0</v>
      </c>
      <c r="F217" s="7" t="str">
        <f>IFERROR(E217/E446, "NA")</f>
        <v>NA</v>
      </c>
      <c r="G217" s="8"/>
      <c r="H217" s="6">
        <v>0</v>
      </c>
      <c r="I217" s="7" t="str">
        <f>IFERROR(H217/H446, "NA")</f>
        <v>NA</v>
      </c>
      <c r="J217" s="8"/>
      <c r="K217" s="6">
        <v>0</v>
      </c>
      <c r="L217" s="7" t="str">
        <f>IFERROR(K217/K446, "NA")</f>
        <v>NA</v>
      </c>
      <c r="M217" s="8"/>
      <c r="N217" s="6">
        <v>0</v>
      </c>
      <c r="O217" s="7" t="str">
        <f>IFERROR(N217/N446, "NA")</f>
        <v>NA</v>
      </c>
      <c r="P217" s="8"/>
      <c r="Q217" s="6">
        <v>0</v>
      </c>
      <c r="R217" s="7" t="str">
        <f>IFERROR(Q217/Q446, "NA")</f>
        <v>NA</v>
      </c>
      <c r="S217" s="8"/>
      <c r="T217" s="6">
        <v>0</v>
      </c>
      <c r="U217" s="7" t="str">
        <f>IFERROR(T217/T446, "NA")</f>
        <v>NA</v>
      </c>
      <c r="V217" s="8"/>
      <c r="W217" s="6">
        <v>0</v>
      </c>
      <c r="X217" s="7" t="str">
        <f>IFERROR(W217/W446, "NA")</f>
        <v>NA</v>
      </c>
      <c r="Y217" s="8"/>
      <c r="Z217" s="6">
        <v>0</v>
      </c>
      <c r="AA217" s="7" t="str">
        <f>IFERROR(Z217/Z446, "NA")</f>
        <v>NA</v>
      </c>
      <c r="AB217" s="8"/>
      <c r="AC217" s="6">
        <v>0</v>
      </c>
      <c r="AD217" s="7" t="str">
        <f>IFERROR(AC217/AC446, "NA")</f>
        <v>NA</v>
      </c>
      <c r="AE217" s="8"/>
      <c r="AF217" s="6">
        <v>0</v>
      </c>
      <c r="AG217" s="7" t="str">
        <f>IFERROR(AF217/AF446, "NA")</f>
        <v>NA</v>
      </c>
      <c r="AH217" s="8"/>
      <c r="AI217" s="6">
        <v>0</v>
      </c>
      <c r="AJ217" s="7" t="str">
        <f>IFERROR(AI217/AI446, "NA")</f>
        <v>NA</v>
      </c>
      <c r="AK217" s="6"/>
      <c r="AL217" s="9">
        <f t="shared" si="28"/>
        <v>0</v>
      </c>
      <c r="AM217" s="7" t="str">
        <f>IFERROR(AL217/AL446, "NA")</f>
        <v>NA</v>
      </c>
      <c r="AN217" s="6"/>
      <c r="AO217" s="6">
        <v>0</v>
      </c>
      <c r="AP217" s="7" t="str">
        <f>IFERROR(AO217/AO446, "NA")</f>
        <v>NA</v>
      </c>
      <c r="AQ217" s="6"/>
      <c r="AR217" s="9">
        <f t="shared" si="29"/>
        <v>0</v>
      </c>
    </row>
    <row r="218" spans="1:44" ht="16.5" customHeight="1" x14ac:dyDescent="0.3">
      <c r="A218" s="36" t="s">
        <v>261</v>
      </c>
      <c r="B218" s="11">
        <f>IFERROR(B213+B214+B215+B216+B217, "NA")</f>
        <v>0</v>
      </c>
      <c r="C218" s="12" t="str">
        <f>IFERROR(B218/B446, "NA")</f>
        <v>NA</v>
      </c>
      <c r="D218" s="2"/>
      <c r="E218" s="11">
        <f>IFERROR(E213+E214+E215+E216+E217, "NA")</f>
        <v>0</v>
      </c>
      <c r="F218" s="12" t="str">
        <f>IFERROR(E218/E446, "NA")</f>
        <v>NA</v>
      </c>
      <c r="G218" s="2"/>
      <c r="H218" s="11">
        <f>IFERROR(H213+H214+H215+H216+H217, "NA")</f>
        <v>0</v>
      </c>
      <c r="I218" s="12" t="str">
        <f>IFERROR(H218/H446, "NA")</f>
        <v>NA</v>
      </c>
      <c r="J218" s="2"/>
      <c r="K218" s="11">
        <f>IFERROR(K213+K214+K215+K216+K217, "NA")</f>
        <v>0</v>
      </c>
      <c r="L218" s="12" t="str">
        <f>IFERROR(K218/K446, "NA")</f>
        <v>NA</v>
      </c>
      <c r="M218" s="2"/>
      <c r="N218" s="11">
        <f>IFERROR(N213+N214+N215+N216+N217, "NA")</f>
        <v>0</v>
      </c>
      <c r="O218" s="12" t="str">
        <f>IFERROR(N218/N446, "NA")</f>
        <v>NA</v>
      </c>
      <c r="P218" s="2"/>
      <c r="Q218" s="11">
        <f>IFERROR(Q213+Q214+Q215+Q216+Q217, "NA")</f>
        <v>0</v>
      </c>
      <c r="R218" s="12" t="str">
        <f>IFERROR(Q218/Q446, "NA")</f>
        <v>NA</v>
      </c>
      <c r="S218" s="2"/>
      <c r="T218" s="11">
        <f>IFERROR(T213+T214+T215+T216+T217, "NA")</f>
        <v>0</v>
      </c>
      <c r="U218" s="12" t="str">
        <f>IFERROR(T218/T446, "NA")</f>
        <v>NA</v>
      </c>
      <c r="V218" s="2"/>
      <c r="W218" s="11">
        <f>IFERROR(W213+W214+W215+W216+W217, "NA")</f>
        <v>0</v>
      </c>
      <c r="X218" s="12" t="str">
        <f>IFERROR(W218/W446, "NA")</f>
        <v>NA</v>
      </c>
      <c r="Y218" s="2"/>
      <c r="Z218" s="11">
        <f>IFERROR(Z213+Z214+Z215+Z216+Z217, "NA")</f>
        <v>0</v>
      </c>
      <c r="AA218" s="12" t="str">
        <f>IFERROR(Z218/Z446, "NA")</f>
        <v>NA</v>
      </c>
      <c r="AB218" s="2"/>
      <c r="AC218" s="11">
        <f>IFERROR(AC213+AC214+AC215+AC216+AC217, "NA")</f>
        <v>0</v>
      </c>
      <c r="AD218" s="12" t="str">
        <f>IFERROR(AC218/AC446, "NA")</f>
        <v>NA</v>
      </c>
      <c r="AE218" s="2"/>
      <c r="AF218" s="11">
        <f>IFERROR(AF213+AF214+AF215+AF216+AF217, "NA")</f>
        <v>0</v>
      </c>
      <c r="AG218" s="12" t="str">
        <f>IFERROR(AF218/AF446, "NA")</f>
        <v>NA</v>
      </c>
      <c r="AH218" s="2"/>
      <c r="AI218" s="11">
        <f>IFERROR(AI213+AI214+AI215+AI216+AI217, "NA")</f>
        <v>0</v>
      </c>
      <c r="AJ218" s="12" t="str">
        <f>IFERROR(AI218/AI446, "NA")</f>
        <v>NA</v>
      </c>
      <c r="AK218" s="2"/>
      <c r="AL218" s="11">
        <f t="shared" si="28"/>
        <v>0</v>
      </c>
      <c r="AM218" s="12" t="str">
        <f>IFERROR(AL218/AL446, "NA")</f>
        <v>NA</v>
      </c>
      <c r="AN218" s="2"/>
      <c r="AO218" s="11">
        <f>IFERROR(AO213+AO214+AO215+AO216+AO217, "NA")</f>
        <v>0</v>
      </c>
      <c r="AP218" s="12" t="str">
        <f>IFERROR(AO218/AO446, "NA")</f>
        <v>NA</v>
      </c>
      <c r="AQ218" s="2"/>
      <c r="AR218" s="11">
        <f t="shared" si="29"/>
        <v>0</v>
      </c>
    </row>
    <row r="219" spans="1:44" ht="16.5" hidden="1" customHeight="1" x14ac:dyDescent="0.3">
      <c r="A219" s="33" t="s">
        <v>610</v>
      </c>
      <c r="B219" s="6">
        <v>0</v>
      </c>
      <c r="C219" s="7" t="str">
        <f>IFERROR(B219/B446, "NA")</f>
        <v>NA</v>
      </c>
      <c r="D219" s="8"/>
      <c r="E219" s="6">
        <v>0</v>
      </c>
      <c r="F219" s="7" t="str">
        <f>IFERROR(E219/E446, "NA")</f>
        <v>NA</v>
      </c>
      <c r="G219" s="8"/>
      <c r="H219" s="6">
        <v>0</v>
      </c>
      <c r="I219" s="7" t="str">
        <f>IFERROR(H219/H446, "NA")</f>
        <v>NA</v>
      </c>
      <c r="J219" s="8"/>
      <c r="K219" s="6">
        <v>0</v>
      </c>
      <c r="L219" s="7" t="str">
        <f>IFERROR(K219/K446, "NA")</f>
        <v>NA</v>
      </c>
      <c r="M219" s="8"/>
      <c r="N219" s="6">
        <v>0</v>
      </c>
      <c r="O219" s="7" t="str">
        <f>IFERROR(N219/N446, "NA")</f>
        <v>NA</v>
      </c>
      <c r="P219" s="8"/>
      <c r="Q219" s="6">
        <v>0</v>
      </c>
      <c r="R219" s="7" t="str">
        <f>IFERROR(Q219/Q446, "NA")</f>
        <v>NA</v>
      </c>
      <c r="S219" s="8"/>
      <c r="T219" s="6">
        <v>0</v>
      </c>
      <c r="U219" s="7" t="str">
        <f>IFERROR(T219/T446, "NA")</f>
        <v>NA</v>
      </c>
      <c r="V219" s="8"/>
      <c r="W219" s="6">
        <v>0</v>
      </c>
      <c r="X219" s="7" t="str">
        <f>IFERROR(W219/W446, "NA")</f>
        <v>NA</v>
      </c>
      <c r="Y219" s="8"/>
      <c r="Z219" s="6">
        <v>0</v>
      </c>
      <c r="AA219" s="7" t="str">
        <f>IFERROR(Z219/Z446, "NA")</f>
        <v>NA</v>
      </c>
      <c r="AB219" s="8"/>
      <c r="AC219" s="6">
        <v>0</v>
      </c>
      <c r="AD219" s="7" t="str">
        <f>IFERROR(AC219/AC446, "NA")</f>
        <v>NA</v>
      </c>
      <c r="AE219" s="8"/>
      <c r="AF219" s="6">
        <v>0</v>
      </c>
      <c r="AG219" s="7" t="str">
        <f>IFERROR(AF219/AF446, "NA")</f>
        <v>NA</v>
      </c>
      <c r="AH219" s="8"/>
      <c r="AI219" s="6">
        <v>0</v>
      </c>
      <c r="AJ219" s="7" t="str">
        <f>IFERROR(AI219/AI446, "NA")</f>
        <v>NA</v>
      </c>
      <c r="AK219" s="6"/>
      <c r="AL219" s="9">
        <f t="shared" si="28"/>
        <v>0</v>
      </c>
      <c r="AM219" s="7" t="str">
        <f>IFERROR(AL219/AL446, "NA")</f>
        <v>NA</v>
      </c>
      <c r="AN219" s="6"/>
      <c r="AO219" s="6">
        <v>0</v>
      </c>
      <c r="AP219" s="7" t="str">
        <f>IFERROR(AO219/AO446, "NA")</f>
        <v>NA</v>
      </c>
      <c r="AQ219" s="6"/>
      <c r="AR219" s="9">
        <f t="shared" si="29"/>
        <v>0</v>
      </c>
    </row>
    <row r="220" spans="1:44" ht="16.5" hidden="1" customHeight="1" x14ac:dyDescent="0.3">
      <c r="A220" s="33" t="s">
        <v>611</v>
      </c>
      <c r="B220" s="6">
        <v>0</v>
      </c>
      <c r="C220" s="7" t="str">
        <f>IFERROR(B220/B446, "NA")</f>
        <v>NA</v>
      </c>
      <c r="D220" s="8"/>
      <c r="E220" s="6">
        <v>0</v>
      </c>
      <c r="F220" s="7" t="str">
        <f>IFERROR(E220/E446, "NA")</f>
        <v>NA</v>
      </c>
      <c r="G220" s="8"/>
      <c r="H220" s="6">
        <v>0</v>
      </c>
      <c r="I220" s="7" t="str">
        <f>IFERROR(H220/H446, "NA")</f>
        <v>NA</v>
      </c>
      <c r="J220" s="8"/>
      <c r="K220" s="6">
        <v>0</v>
      </c>
      <c r="L220" s="7" t="str">
        <f>IFERROR(K220/K446, "NA")</f>
        <v>NA</v>
      </c>
      <c r="M220" s="8"/>
      <c r="N220" s="6">
        <v>0</v>
      </c>
      <c r="O220" s="7" t="str">
        <f>IFERROR(N220/N446, "NA")</f>
        <v>NA</v>
      </c>
      <c r="P220" s="8"/>
      <c r="Q220" s="6">
        <v>0</v>
      </c>
      <c r="R220" s="7" t="str">
        <f>IFERROR(Q220/Q446, "NA")</f>
        <v>NA</v>
      </c>
      <c r="S220" s="8"/>
      <c r="T220" s="6">
        <v>0</v>
      </c>
      <c r="U220" s="7" t="str">
        <f>IFERROR(T220/T446, "NA")</f>
        <v>NA</v>
      </c>
      <c r="V220" s="8"/>
      <c r="W220" s="6">
        <v>0</v>
      </c>
      <c r="X220" s="7" t="str">
        <f>IFERROR(W220/W446, "NA")</f>
        <v>NA</v>
      </c>
      <c r="Y220" s="8"/>
      <c r="Z220" s="6">
        <v>0</v>
      </c>
      <c r="AA220" s="7" t="str">
        <f>IFERROR(Z220/Z446, "NA")</f>
        <v>NA</v>
      </c>
      <c r="AB220" s="8"/>
      <c r="AC220" s="6">
        <v>0</v>
      </c>
      <c r="AD220" s="7" t="str">
        <f>IFERROR(AC220/AC446, "NA")</f>
        <v>NA</v>
      </c>
      <c r="AE220" s="8"/>
      <c r="AF220" s="6">
        <v>0</v>
      </c>
      <c r="AG220" s="7" t="str">
        <f>IFERROR(AF220/AF446, "NA")</f>
        <v>NA</v>
      </c>
      <c r="AH220" s="8"/>
      <c r="AI220" s="6">
        <v>0</v>
      </c>
      <c r="AJ220" s="7" t="str">
        <f>IFERROR(AI220/AI446, "NA")</f>
        <v>NA</v>
      </c>
      <c r="AK220" s="6"/>
      <c r="AL220" s="9">
        <f t="shared" si="28"/>
        <v>0</v>
      </c>
      <c r="AM220" s="7" t="str">
        <f>IFERROR(AL220/AL446, "NA")</f>
        <v>NA</v>
      </c>
      <c r="AN220" s="6"/>
      <c r="AO220" s="6">
        <v>0</v>
      </c>
      <c r="AP220" s="7" t="str">
        <f>IFERROR(AO220/AO446, "NA")</f>
        <v>NA</v>
      </c>
      <c r="AQ220" s="6"/>
      <c r="AR220" s="9">
        <f t="shared" si="29"/>
        <v>0</v>
      </c>
    </row>
    <row r="221" spans="1:44" ht="16.5" hidden="1" customHeight="1" x14ac:dyDescent="0.3">
      <c r="A221" s="33" t="s">
        <v>612</v>
      </c>
      <c r="B221" s="6">
        <v>0</v>
      </c>
      <c r="C221" s="7" t="str">
        <f>IFERROR(B221/B446, "NA")</f>
        <v>NA</v>
      </c>
      <c r="D221" s="8"/>
      <c r="E221" s="6">
        <v>0</v>
      </c>
      <c r="F221" s="7" t="str">
        <f>IFERROR(E221/E446, "NA")</f>
        <v>NA</v>
      </c>
      <c r="G221" s="8"/>
      <c r="H221" s="6">
        <v>0</v>
      </c>
      <c r="I221" s="7" t="str">
        <f>IFERROR(H221/H446, "NA")</f>
        <v>NA</v>
      </c>
      <c r="J221" s="8"/>
      <c r="K221" s="6">
        <v>0</v>
      </c>
      <c r="L221" s="7" t="str">
        <f>IFERROR(K221/K446, "NA")</f>
        <v>NA</v>
      </c>
      <c r="M221" s="8"/>
      <c r="N221" s="6">
        <v>0</v>
      </c>
      <c r="O221" s="7" t="str">
        <f>IFERROR(N221/N446, "NA")</f>
        <v>NA</v>
      </c>
      <c r="P221" s="8"/>
      <c r="Q221" s="6">
        <v>0</v>
      </c>
      <c r="R221" s="7" t="str">
        <f>IFERROR(Q221/Q446, "NA")</f>
        <v>NA</v>
      </c>
      <c r="S221" s="8"/>
      <c r="T221" s="6">
        <v>0</v>
      </c>
      <c r="U221" s="7" t="str">
        <f>IFERROR(T221/T446, "NA")</f>
        <v>NA</v>
      </c>
      <c r="V221" s="8"/>
      <c r="W221" s="6">
        <v>0</v>
      </c>
      <c r="X221" s="7" t="str">
        <f>IFERROR(W221/W446, "NA")</f>
        <v>NA</v>
      </c>
      <c r="Y221" s="8"/>
      <c r="Z221" s="6">
        <v>0</v>
      </c>
      <c r="AA221" s="7" t="str">
        <f>IFERROR(Z221/Z446, "NA")</f>
        <v>NA</v>
      </c>
      <c r="AB221" s="8"/>
      <c r="AC221" s="6">
        <v>0</v>
      </c>
      <c r="AD221" s="7" t="str">
        <f>IFERROR(AC221/AC446, "NA")</f>
        <v>NA</v>
      </c>
      <c r="AE221" s="8"/>
      <c r="AF221" s="6">
        <v>0</v>
      </c>
      <c r="AG221" s="7" t="str">
        <f>IFERROR(AF221/AF446, "NA")</f>
        <v>NA</v>
      </c>
      <c r="AH221" s="8"/>
      <c r="AI221" s="6">
        <v>0</v>
      </c>
      <c r="AJ221" s="7" t="str">
        <f>IFERROR(AI221/AI446, "NA")</f>
        <v>NA</v>
      </c>
      <c r="AK221" s="6"/>
      <c r="AL221" s="9">
        <f t="shared" si="28"/>
        <v>0</v>
      </c>
      <c r="AM221" s="7" t="str">
        <f>IFERROR(AL221/AL446, "NA")</f>
        <v>NA</v>
      </c>
      <c r="AN221" s="6"/>
      <c r="AO221" s="6">
        <v>0</v>
      </c>
      <c r="AP221" s="7" t="str">
        <f>IFERROR(AO221/AO446, "NA")</f>
        <v>NA</v>
      </c>
      <c r="AQ221" s="6"/>
      <c r="AR221" s="9">
        <f t="shared" si="29"/>
        <v>0</v>
      </c>
    </row>
    <row r="222" spans="1:44" ht="16.5" hidden="1" customHeight="1" x14ac:dyDescent="0.3">
      <c r="A222" s="33" t="s">
        <v>613</v>
      </c>
      <c r="B222" s="6">
        <v>0</v>
      </c>
      <c r="C222" s="7" t="str">
        <f>IFERROR(B222/B446, "NA")</f>
        <v>NA</v>
      </c>
      <c r="D222" s="8"/>
      <c r="E222" s="6">
        <v>0</v>
      </c>
      <c r="F222" s="7" t="str">
        <f>IFERROR(E222/E446, "NA")</f>
        <v>NA</v>
      </c>
      <c r="G222" s="8"/>
      <c r="H222" s="6">
        <v>0</v>
      </c>
      <c r="I222" s="7" t="str">
        <f>IFERROR(H222/H446, "NA")</f>
        <v>NA</v>
      </c>
      <c r="J222" s="8"/>
      <c r="K222" s="6">
        <v>0</v>
      </c>
      <c r="L222" s="7" t="str">
        <f>IFERROR(K222/K446, "NA")</f>
        <v>NA</v>
      </c>
      <c r="M222" s="8"/>
      <c r="N222" s="6">
        <v>0</v>
      </c>
      <c r="O222" s="7" t="str">
        <f>IFERROR(N222/N446, "NA")</f>
        <v>NA</v>
      </c>
      <c r="P222" s="8"/>
      <c r="Q222" s="6">
        <v>0</v>
      </c>
      <c r="R222" s="7" t="str">
        <f>IFERROR(Q222/Q446, "NA")</f>
        <v>NA</v>
      </c>
      <c r="S222" s="8"/>
      <c r="T222" s="6">
        <v>0</v>
      </c>
      <c r="U222" s="7" t="str">
        <f>IFERROR(T222/T446, "NA")</f>
        <v>NA</v>
      </c>
      <c r="V222" s="8"/>
      <c r="W222" s="6">
        <v>0</v>
      </c>
      <c r="X222" s="7" t="str">
        <f>IFERROR(W222/W446, "NA")</f>
        <v>NA</v>
      </c>
      <c r="Y222" s="8"/>
      <c r="Z222" s="6">
        <v>0</v>
      </c>
      <c r="AA222" s="7" t="str">
        <f>IFERROR(Z222/Z446, "NA")</f>
        <v>NA</v>
      </c>
      <c r="AB222" s="8"/>
      <c r="AC222" s="6">
        <v>0</v>
      </c>
      <c r="AD222" s="7" t="str">
        <f>IFERROR(AC222/AC446, "NA")</f>
        <v>NA</v>
      </c>
      <c r="AE222" s="8"/>
      <c r="AF222" s="6">
        <v>0</v>
      </c>
      <c r="AG222" s="7" t="str">
        <f>IFERROR(AF222/AF446, "NA")</f>
        <v>NA</v>
      </c>
      <c r="AH222" s="8"/>
      <c r="AI222" s="6">
        <v>0</v>
      </c>
      <c r="AJ222" s="7" t="str">
        <f>IFERROR(AI222/AI446, "NA")</f>
        <v>NA</v>
      </c>
      <c r="AK222" s="6"/>
      <c r="AL222" s="9">
        <f t="shared" si="28"/>
        <v>0</v>
      </c>
      <c r="AM222" s="7" t="str">
        <f>IFERROR(AL222/AL446, "NA")</f>
        <v>NA</v>
      </c>
      <c r="AN222" s="6"/>
      <c r="AO222" s="6">
        <v>0</v>
      </c>
      <c r="AP222" s="7" t="str">
        <f>IFERROR(AO222/AO446, "NA")</f>
        <v>NA</v>
      </c>
      <c r="AQ222" s="6"/>
      <c r="AR222" s="9">
        <f t="shared" si="29"/>
        <v>0</v>
      </c>
    </row>
    <row r="223" spans="1:44" ht="16.5" hidden="1" customHeight="1" x14ac:dyDescent="0.3">
      <c r="A223" s="33" t="s">
        <v>614</v>
      </c>
      <c r="B223" s="6">
        <v>0</v>
      </c>
      <c r="C223" s="7" t="str">
        <f>IFERROR(B223/B446, "NA")</f>
        <v>NA</v>
      </c>
      <c r="D223" s="8"/>
      <c r="E223" s="6">
        <v>0</v>
      </c>
      <c r="F223" s="7" t="str">
        <f>IFERROR(E223/E446, "NA")</f>
        <v>NA</v>
      </c>
      <c r="G223" s="8"/>
      <c r="H223" s="6">
        <v>0</v>
      </c>
      <c r="I223" s="7" t="str">
        <f>IFERROR(H223/H446, "NA")</f>
        <v>NA</v>
      </c>
      <c r="J223" s="8"/>
      <c r="K223" s="6">
        <v>0</v>
      </c>
      <c r="L223" s="7" t="str">
        <f>IFERROR(K223/K446, "NA")</f>
        <v>NA</v>
      </c>
      <c r="M223" s="8"/>
      <c r="N223" s="6">
        <v>0</v>
      </c>
      <c r="O223" s="7" t="str">
        <f>IFERROR(N223/N446, "NA")</f>
        <v>NA</v>
      </c>
      <c r="P223" s="8"/>
      <c r="Q223" s="6">
        <v>0</v>
      </c>
      <c r="R223" s="7" t="str">
        <f>IFERROR(Q223/Q446, "NA")</f>
        <v>NA</v>
      </c>
      <c r="S223" s="8"/>
      <c r="T223" s="6">
        <v>0</v>
      </c>
      <c r="U223" s="7" t="str">
        <f>IFERROR(T223/T446, "NA")</f>
        <v>NA</v>
      </c>
      <c r="V223" s="8"/>
      <c r="W223" s="6">
        <v>0</v>
      </c>
      <c r="X223" s="7" t="str">
        <f>IFERROR(W223/W446, "NA")</f>
        <v>NA</v>
      </c>
      <c r="Y223" s="8"/>
      <c r="Z223" s="6">
        <v>0</v>
      </c>
      <c r="AA223" s="7" t="str">
        <f>IFERROR(Z223/Z446, "NA")</f>
        <v>NA</v>
      </c>
      <c r="AB223" s="8"/>
      <c r="AC223" s="6">
        <v>0</v>
      </c>
      <c r="AD223" s="7" t="str">
        <f>IFERROR(AC223/AC446, "NA")</f>
        <v>NA</v>
      </c>
      <c r="AE223" s="8"/>
      <c r="AF223" s="6">
        <v>0</v>
      </c>
      <c r="AG223" s="7" t="str">
        <f>IFERROR(AF223/AF446, "NA")</f>
        <v>NA</v>
      </c>
      <c r="AH223" s="8"/>
      <c r="AI223" s="6">
        <v>0</v>
      </c>
      <c r="AJ223" s="7" t="str">
        <f>IFERROR(AI223/AI446, "NA")</f>
        <v>NA</v>
      </c>
      <c r="AK223" s="6"/>
      <c r="AL223" s="9">
        <f t="shared" si="28"/>
        <v>0</v>
      </c>
      <c r="AM223" s="7" t="str">
        <f>IFERROR(AL223/AL446, "NA")</f>
        <v>NA</v>
      </c>
      <c r="AN223" s="6"/>
      <c r="AO223" s="6">
        <v>0</v>
      </c>
      <c r="AP223" s="7" t="str">
        <f>IFERROR(AO223/AO446, "NA")</f>
        <v>NA</v>
      </c>
      <c r="AQ223" s="6"/>
      <c r="AR223" s="9">
        <f t="shared" si="29"/>
        <v>0</v>
      </c>
    </row>
    <row r="224" spans="1:44" ht="16.5" hidden="1" customHeight="1" x14ac:dyDescent="0.3">
      <c r="A224" s="33" t="s">
        <v>615</v>
      </c>
      <c r="B224" s="6">
        <v>0</v>
      </c>
      <c r="C224" s="7" t="str">
        <f>IFERROR(B224/B446, "NA")</f>
        <v>NA</v>
      </c>
      <c r="D224" s="8"/>
      <c r="E224" s="6">
        <v>0</v>
      </c>
      <c r="F224" s="7" t="str">
        <f>IFERROR(E224/E446, "NA")</f>
        <v>NA</v>
      </c>
      <c r="G224" s="8"/>
      <c r="H224" s="6">
        <v>0</v>
      </c>
      <c r="I224" s="7" t="str">
        <f>IFERROR(H224/H446, "NA")</f>
        <v>NA</v>
      </c>
      <c r="J224" s="8"/>
      <c r="K224" s="6">
        <v>0</v>
      </c>
      <c r="L224" s="7" t="str">
        <f>IFERROR(K224/K446, "NA")</f>
        <v>NA</v>
      </c>
      <c r="M224" s="8"/>
      <c r="N224" s="6">
        <v>0</v>
      </c>
      <c r="O224" s="7" t="str">
        <f>IFERROR(N224/N446, "NA")</f>
        <v>NA</v>
      </c>
      <c r="P224" s="8"/>
      <c r="Q224" s="6">
        <v>0</v>
      </c>
      <c r="R224" s="7" t="str">
        <f>IFERROR(Q224/Q446, "NA")</f>
        <v>NA</v>
      </c>
      <c r="S224" s="8"/>
      <c r="T224" s="6">
        <v>0</v>
      </c>
      <c r="U224" s="7" t="str">
        <f>IFERROR(T224/T446, "NA")</f>
        <v>NA</v>
      </c>
      <c r="V224" s="8"/>
      <c r="W224" s="6">
        <v>0</v>
      </c>
      <c r="X224" s="7" t="str">
        <f>IFERROR(W224/W446, "NA")</f>
        <v>NA</v>
      </c>
      <c r="Y224" s="8"/>
      <c r="Z224" s="6">
        <v>0</v>
      </c>
      <c r="AA224" s="7" t="str">
        <f>IFERROR(Z224/Z446, "NA")</f>
        <v>NA</v>
      </c>
      <c r="AB224" s="8"/>
      <c r="AC224" s="6">
        <v>0</v>
      </c>
      <c r="AD224" s="7" t="str">
        <f>IFERROR(AC224/AC446, "NA")</f>
        <v>NA</v>
      </c>
      <c r="AE224" s="8"/>
      <c r="AF224" s="6">
        <v>0</v>
      </c>
      <c r="AG224" s="7" t="str">
        <f>IFERROR(AF224/AF446, "NA")</f>
        <v>NA</v>
      </c>
      <c r="AH224" s="8"/>
      <c r="AI224" s="6">
        <v>0</v>
      </c>
      <c r="AJ224" s="7" t="str">
        <f>IFERROR(AI224/AI446, "NA")</f>
        <v>NA</v>
      </c>
      <c r="AK224" s="6"/>
      <c r="AL224" s="9">
        <f t="shared" si="28"/>
        <v>0</v>
      </c>
      <c r="AM224" s="7" t="str">
        <f>IFERROR(AL224/AL446, "NA")</f>
        <v>NA</v>
      </c>
      <c r="AN224" s="6"/>
      <c r="AO224" s="6">
        <v>0</v>
      </c>
      <c r="AP224" s="7" t="str">
        <f>IFERROR(AO224/AO446, "NA")</f>
        <v>NA</v>
      </c>
      <c r="AQ224" s="6"/>
      <c r="AR224" s="9">
        <f t="shared" si="29"/>
        <v>0</v>
      </c>
    </row>
    <row r="225" spans="1:44" ht="16.5" hidden="1" customHeight="1" x14ac:dyDescent="0.3">
      <c r="A225" s="33" t="s">
        <v>616</v>
      </c>
      <c r="B225" s="6">
        <v>0</v>
      </c>
      <c r="C225" s="7" t="str">
        <f>IFERROR(B225/B446, "NA")</f>
        <v>NA</v>
      </c>
      <c r="D225" s="8"/>
      <c r="E225" s="6">
        <v>0</v>
      </c>
      <c r="F225" s="7" t="str">
        <f>IFERROR(E225/E446, "NA")</f>
        <v>NA</v>
      </c>
      <c r="G225" s="8"/>
      <c r="H225" s="6">
        <v>0</v>
      </c>
      <c r="I225" s="7" t="str">
        <f>IFERROR(H225/H446, "NA")</f>
        <v>NA</v>
      </c>
      <c r="J225" s="8"/>
      <c r="K225" s="6">
        <v>0</v>
      </c>
      <c r="L225" s="7" t="str">
        <f>IFERROR(K225/K446, "NA")</f>
        <v>NA</v>
      </c>
      <c r="M225" s="8"/>
      <c r="N225" s="6">
        <v>0</v>
      </c>
      <c r="O225" s="7" t="str">
        <f>IFERROR(N225/N446, "NA")</f>
        <v>NA</v>
      </c>
      <c r="P225" s="8"/>
      <c r="Q225" s="6">
        <v>0</v>
      </c>
      <c r="R225" s="7" t="str">
        <f>IFERROR(Q225/Q446, "NA")</f>
        <v>NA</v>
      </c>
      <c r="S225" s="8"/>
      <c r="T225" s="6">
        <v>0</v>
      </c>
      <c r="U225" s="7" t="str">
        <f>IFERROR(T225/T446, "NA")</f>
        <v>NA</v>
      </c>
      <c r="V225" s="8"/>
      <c r="W225" s="6">
        <v>0</v>
      </c>
      <c r="X225" s="7" t="str">
        <f>IFERROR(W225/W446, "NA")</f>
        <v>NA</v>
      </c>
      <c r="Y225" s="8"/>
      <c r="Z225" s="6">
        <v>0</v>
      </c>
      <c r="AA225" s="7" t="str">
        <f>IFERROR(Z225/Z446, "NA")</f>
        <v>NA</v>
      </c>
      <c r="AB225" s="8"/>
      <c r="AC225" s="6">
        <v>0</v>
      </c>
      <c r="AD225" s="7" t="str">
        <f>IFERROR(AC225/AC446, "NA")</f>
        <v>NA</v>
      </c>
      <c r="AE225" s="8"/>
      <c r="AF225" s="6">
        <v>0</v>
      </c>
      <c r="AG225" s="7" t="str">
        <f>IFERROR(AF225/AF446, "NA")</f>
        <v>NA</v>
      </c>
      <c r="AH225" s="8"/>
      <c r="AI225" s="6">
        <v>0</v>
      </c>
      <c r="AJ225" s="7" t="str">
        <f>IFERROR(AI225/AI446, "NA")</f>
        <v>NA</v>
      </c>
      <c r="AK225" s="6"/>
      <c r="AL225" s="9">
        <f t="shared" si="28"/>
        <v>0</v>
      </c>
      <c r="AM225" s="7" t="str">
        <f>IFERROR(AL225/AL446, "NA")</f>
        <v>NA</v>
      </c>
      <c r="AN225" s="6"/>
      <c r="AO225" s="6">
        <v>0</v>
      </c>
      <c r="AP225" s="7" t="str">
        <f>IFERROR(AO225/AO446, "NA")</f>
        <v>NA</v>
      </c>
      <c r="AQ225" s="6"/>
      <c r="AR225" s="9">
        <f t="shared" si="29"/>
        <v>0</v>
      </c>
    </row>
    <row r="226" spans="1:44" ht="16.5" hidden="1" customHeight="1" x14ac:dyDescent="0.3">
      <c r="A226" s="33" t="s">
        <v>617</v>
      </c>
      <c r="B226" s="6">
        <v>0</v>
      </c>
      <c r="C226" s="7" t="str">
        <f>IFERROR(B226/B446, "NA")</f>
        <v>NA</v>
      </c>
      <c r="D226" s="8"/>
      <c r="E226" s="6">
        <v>0</v>
      </c>
      <c r="F226" s="7" t="str">
        <f>IFERROR(E226/E446, "NA")</f>
        <v>NA</v>
      </c>
      <c r="G226" s="8"/>
      <c r="H226" s="6">
        <v>0</v>
      </c>
      <c r="I226" s="7" t="str">
        <f>IFERROR(H226/H446, "NA")</f>
        <v>NA</v>
      </c>
      <c r="J226" s="8"/>
      <c r="K226" s="6">
        <v>0</v>
      </c>
      <c r="L226" s="7" t="str">
        <f>IFERROR(K226/K446, "NA")</f>
        <v>NA</v>
      </c>
      <c r="M226" s="8"/>
      <c r="N226" s="6">
        <v>0</v>
      </c>
      <c r="O226" s="7" t="str">
        <f>IFERROR(N226/N446, "NA")</f>
        <v>NA</v>
      </c>
      <c r="P226" s="8"/>
      <c r="Q226" s="6">
        <v>0</v>
      </c>
      <c r="R226" s="7" t="str">
        <f>IFERROR(Q226/Q446, "NA")</f>
        <v>NA</v>
      </c>
      <c r="S226" s="8"/>
      <c r="T226" s="6">
        <v>0</v>
      </c>
      <c r="U226" s="7" t="str">
        <f>IFERROR(T226/T446, "NA")</f>
        <v>NA</v>
      </c>
      <c r="V226" s="8"/>
      <c r="W226" s="6">
        <v>0</v>
      </c>
      <c r="X226" s="7" t="str">
        <f>IFERROR(W226/W446, "NA")</f>
        <v>NA</v>
      </c>
      <c r="Y226" s="8"/>
      <c r="Z226" s="6">
        <v>0</v>
      </c>
      <c r="AA226" s="7" t="str">
        <f>IFERROR(Z226/Z446, "NA")</f>
        <v>NA</v>
      </c>
      <c r="AB226" s="8"/>
      <c r="AC226" s="6">
        <v>0</v>
      </c>
      <c r="AD226" s="7" t="str">
        <f>IFERROR(AC226/AC446, "NA")</f>
        <v>NA</v>
      </c>
      <c r="AE226" s="8"/>
      <c r="AF226" s="6">
        <v>0</v>
      </c>
      <c r="AG226" s="7" t="str">
        <f>IFERROR(AF226/AF446, "NA")</f>
        <v>NA</v>
      </c>
      <c r="AH226" s="8"/>
      <c r="AI226" s="6">
        <v>0</v>
      </c>
      <c r="AJ226" s="7" t="str">
        <f>IFERROR(AI226/AI446, "NA")</f>
        <v>NA</v>
      </c>
      <c r="AK226" s="6"/>
      <c r="AL226" s="9">
        <f t="shared" si="28"/>
        <v>0</v>
      </c>
      <c r="AM226" s="7" t="str">
        <f>IFERROR(AL226/AL446, "NA")</f>
        <v>NA</v>
      </c>
      <c r="AN226" s="6"/>
      <c r="AO226" s="6">
        <v>0</v>
      </c>
      <c r="AP226" s="7" t="str">
        <f>IFERROR(AO226/AO446, "NA")</f>
        <v>NA</v>
      </c>
      <c r="AQ226" s="6"/>
      <c r="AR226" s="9">
        <f t="shared" si="29"/>
        <v>0</v>
      </c>
    </row>
    <row r="227" spans="1:44" ht="16.5" customHeight="1" x14ac:dyDescent="0.3">
      <c r="A227" s="40" t="s">
        <v>270</v>
      </c>
      <c r="B227" s="11">
        <f>IFERROR(B211+B213+B214+B215+B216+B217+B219+B220+B221+B222+B223+B224+B225+B226, "NA")</f>
        <v>0</v>
      </c>
      <c r="C227" s="12" t="str">
        <f>IFERROR(B227/B446, "NA")</f>
        <v>NA</v>
      </c>
      <c r="D227" s="2"/>
      <c r="E227" s="11">
        <f>IFERROR(E211+E213+E214+E215+E216+E217+E219+E220+E221+E222+E223+E224+E225+E226, "NA")</f>
        <v>0</v>
      </c>
      <c r="F227" s="12" t="str">
        <f>IFERROR(E227/E446, "NA")</f>
        <v>NA</v>
      </c>
      <c r="G227" s="2"/>
      <c r="H227" s="11">
        <f>IFERROR(H211+H213+H214+H215+H216+H217+H219+H220+H221+H222+H223+H224+H225+H226, "NA")</f>
        <v>0</v>
      </c>
      <c r="I227" s="12" t="str">
        <f>IFERROR(H227/H446, "NA")</f>
        <v>NA</v>
      </c>
      <c r="J227" s="2"/>
      <c r="K227" s="11">
        <f>IFERROR(K211+K213+K214+K215+K216+K217+K219+K220+K221+K222+K223+K224+K225+K226, "NA")</f>
        <v>0</v>
      </c>
      <c r="L227" s="12" t="str">
        <f>IFERROR(K227/K446, "NA")</f>
        <v>NA</v>
      </c>
      <c r="M227" s="2"/>
      <c r="N227" s="11">
        <f>IFERROR(N211+N213+N214+N215+N216+N217+N219+N220+N221+N222+N223+N224+N225+N226, "NA")</f>
        <v>0</v>
      </c>
      <c r="O227" s="12" t="str">
        <f>IFERROR(N227/N446, "NA")</f>
        <v>NA</v>
      </c>
      <c r="P227" s="2"/>
      <c r="Q227" s="11">
        <f>IFERROR(Q211+Q213+Q214+Q215+Q216+Q217+Q219+Q220+Q221+Q222+Q223+Q224+Q225+Q226, "NA")</f>
        <v>0</v>
      </c>
      <c r="R227" s="12" t="str">
        <f>IFERROR(Q227/Q446, "NA")</f>
        <v>NA</v>
      </c>
      <c r="S227" s="2"/>
      <c r="T227" s="11">
        <f>IFERROR(T211+T213+T214+T215+T216+T217+T219+T220+T221+T222+T223+T224+T225+T226, "NA")</f>
        <v>0</v>
      </c>
      <c r="U227" s="12" t="str">
        <f>IFERROR(T227/T446, "NA")</f>
        <v>NA</v>
      </c>
      <c r="V227" s="2"/>
      <c r="W227" s="11">
        <f>IFERROR(W211+W213+W214+W215+W216+W217+W219+W220+W221+W222+W223+W224+W225+W226, "NA")</f>
        <v>0</v>
      </c>
      <c r="X227" s="12" t="str">
        <f>IFERROR(W227/W446, "NA")</f>
        <v>NA</v>
      </c>
      <c r="Y227" s="2"/>
      <c r="Z227" s="11">
        <f>IFERROR(Z211+Z213+Z214+Z215+Z216+Z217+Z219+Z220+Z221+Z222+Z223+Z224+Z225+Z226, "NA")</f>
        <v>0</v>
      </c>
      <c r="AA227" s="12" t="str">
        <f>IFERROR(Z227/Z446, "NA")</f>
        <v>NA</v>
      </c>
      <c r="AB227" s="2"/>
      <c r="AC227" s="11">
        <f>IFERROR(AC211+AC213+AC214+AC215+AC216+AC217+AC219+AC220+AC221+AC222+AC223+AC224+AC225+AC226, "NA")</f>
        <v>0</v>
      </c>
      <c r="AD227" s="12" t="str">
        <f>IFERROR(AC227/AC446, "NA")</f>
        <v>NA</v>
      </c>
      <c r="AE227" s="2"/>
      <c r="AF227" s="11">
        <f>IFERROR(AF211+AF213+AF214+AF215+AF216+AF217+AF219+AF220+AF221+AF222+AF223+AF224+AF225+AF226, "NA")</f>
        <v>0</v>
      </c>
      <c r="AG227" s="12" t="str">
        <f>IFERROR(AF227/AF446, "NA")</f>
        <v>NA</v>
      </c>
      <c r="AH227" s="2"/>
      <c r="AI227" s="11">
        <f>IFERROR(AI211+AI213+AI214+AI215+AI216+AI217+AI219+AI220+AI221+AI222+AI223+AI224+AI225+AI226, "NA")</f>
        <v>0</v>
      </c>
      <c r="AJ227" s="12" t="str">
        <f>IFERROR(AI227/AI446, "NA")</f>
        <v>NA</v>
      </c>
      <c r="AK227" s="2"/>
      <c r="AL227" s="11">
        <f t="shared" si="28"/>
        <v>0</v>
      </c>
      <c r="AM227" s="12" t="str">
        <f>IFERROR(AL227/AL446, "NA")</f>
        <v>NA</v>
      </c>
      <c r="AN227" s="2"/>
      <c r="AO227" s="11">
        <f>IFERROR(AO211+AO213+AO214+AO215+AO216+AO217+AO219+AO220+AO221+AO222+AO223+AO224+AO225+AO226, "NA")</f>
        <v>0</v>
      </c>
      <c r="AP227" s="12" t="str">
        <f>IFERROR(AO227/AO446, "NA")</f>
        <v>NA</v>
      </c>
      <c r="AQ227" s="2"/>
      <c r="AR227" s="11">
        <f t="shared" si="29"/>
        <v>0</v>
      </c>
    </row>
    <row r="228" spans="1:44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  <c r="AE228" s="4"/>
      <c r="AF228" s="2"/>
      <c r="AG228" s="3"/>
      <c r="AH228" s="4"/>
      <c r="AI228" s="2"/>
      <c r="AJ228" s="3"/>
      <c r="AK228" s="2"/>
      <c r="AL228" s="2"/>
      <c r="AM228" s="3"/>
      <c r="AN228" s="2"/>
      <c r="AO228" s="2"/>
      <c r="AP228" s="3"/>
      <c r="AQ228" s="2"/>
      <c r="AR228" s="2"/>
    </row>
    <row r="229" spans="1:44" ht="16.5" hidden="1" customHeight="1" x14ac:dyDescent="0.3">
      <c r="A229" s="33" t="s">
        <v>618</v>
      </c>
      <c r="B229" s="6">
        <v>0</v>
      </c>
      <c r="C229" s="7" t="str">
        <f>IFERROR(B229/B446, "NA")</f>
        <v>NA</v>
      </c>
      <c r="D229" s="8"/>
      <c r="E229" s="6">
        <v>0</v>
      </c>
      <c r="F229" s="7" t="str">
        <f>IFERROR(E229/E446, "NA")</f>
        <v>NA</v>
      </c>
      <c r="G229" s="8"/>
      <c r="H229" s="6">
        <v>0</v>
      </c>
      <c r="I229" s="7" t="str">
        <f>IFERROR(H229/H446, "NA")</f>
        <v>NA</v>
      </c>
      <c r="J229" s="8"/>
      <c r="K229" s="6">
        <v>0</v>
      </c>
      <c r="L229" s="7" t="str">
        <f>IFERROR(K229/K446, "NA")</f>
        <v>NA</v>
      </c>
      <c r="M229" s="8"/>
      <c r="N229" s="6">
        <v>0</v>
      </c>
      <c r="O229" s="7" t="str">
        <f>IFERROR(N229/N446, "NA")</f>
        <v>NA</v>
      </c>
      <c r="P229" s="8"/>
      <c r="Q229" s="6">
        <v>0</v>
      </c>
      <c r="R229" s="7" t="str">
        <f>IFERROR(Q229/Q446, "NA")</f>
        <v>NA</v>
      </c>
      <c r="S229" s="8"/>
      <c r="T229" s="6">
        <v>0</v>
      </c>
      <c r="U229" s="7" t="str">
        <f>IFERROR(T229/T446, "NA")</f>
        <v>NA</v>
      </c>
      <c r="V229" s="8"/>
      <c r="W229" s="6">
        <v>0</v>
      </c>
      <c r="X229" s="7" t="str">
        <f>IFERROR(W229/W446, "NA")</f>
        <v>NA</v>
      </c>
      <c r="Y229" s="8"/>
      <c r="Z229" s="6">
        <v>0</v>
      </c>
      <c r="AA229" s="7" t="str">
        <f>IFERROR(Z229/Z446, "NA")</f>
        <v>NA</v>
      </c>
      <c r="AB229" s="8"/>
      <c r="AC229" s="6">
        <v>0</v>
      </c>
      <c r="AD229" s="7" t="str">
        <f>IFERROR(AC229/AC446, "NA")</f>
        <v>NA</v>
      </c>
      <c r="AE229" s="8"/>
      <c r="AF229" s="6">
        <v>0</v>
      </c>
      <c r="AG229" s="7" t="str">
        <f>IFERROR(AF229/AF446, "NA")</f>
        <v>NA</v>
      </c>
      <c r="AH229" s="8"/>
      <c r="AI229" s="6">
        <v>0</v>
      </c>
      <c r="AJ229" s="7" t="str">
        <f>IFERROR(AI229/AI446, "NA")</f>
        <v>NA</v>
      </c>
      <c r="AK229" s="6"/>
      <c r="AL229" s="9">
        <f t="shared" ref="AL229:AL236" si="30">IFERROR(B229+E229+H229+K229+N229+Q229+T229+W229+Z229+AC229+AF229+AI229, "NA")</f>
        <v>0</v>
      </c>
      <c r="AM229" s="7" t="str">
        <f>IFERROR(AL229/AL446, "NA")</f>
        <v>NA</v>
      </c>
      <c r="AN229" s="6"/>
      <c r="AO229" s="6">
        <v>0</v>
      </c>
      <c r="AP229" s="7" t="str">
        <f>IFERROR(AO229/AO446, "NA")</f>
        <v>NA</v>
      </c>
      <c r="AQ229" s="6"/>
      <c r="AR229" s="9">
        <f t="shared" ref="AR229:AR236" si="31">IFERROR(AL229-AO229, "NA")</f>
        <v>0</v>
      </c>
    </row>
    <row r="230" spans="1:44" ht="16.5" hidden="1" customHeight="1" x14ac:dyDescent="0.3">
      <c r="A230" s="33" t="s">
        <v>619</v>
      </c>
      <c r="B230" s="6">
        <v>0</v>
      </c>
      <c r="C230" s="7" t="str">
        <f>IFERROR(B230/B446, "NA")</f>
        <v>NA</v>
      </c>
      <c r="D230" s="8"/>
      <c r="E230" s="6">
        <v>0</v>
      </c>
      <c r="F230" s="7" t="str">
        <f>IFERROR(E230/E446, "NA")</f>
        <v>NA</v>
      </c>
      <c r="G230" s="8"/>
      <c r="H230" s="6">
        <v>0</v>
      </c>
      <c r="I230" s="7" t="str">
        <f>IFERROR(H230/H446, "NA")</f>
        <v>NA</v>
      </c>
      <c r="J230" s="8"/>
      <c r="K230" s="6">
        <v>0</v>
      </c>
      <c r="L230" s="7" t="str">
        <f>IFERROR(K230/K446, "NA")</f>
        <v>NA</v>
      </c>
      <c r="M230" s="8"/>
      <c r="N230" s="6">
        <v>0</v>
      </c>
      <c r="O230" s="7" t="str">
        <f>IFERROR(N230/N446, "NA")</f>
        <v>NA</v>
      </c>
      <c r="P230" s="8"/>
      <c r="Q230" s="6">
        <v>0</v>
      </c>
      <c r="R230" s="7" t="str">
        <f>IFERROR(Q230/Q446, "NA")</f>
        <v>NA</v>
      </c>
      <c r="S230" s="8"/>
      <c r="T230" s="6">
        <v>0</v>
      </c>
      <c r="U230" s="7" t="str">
        <f>IFERROR(T230/T446, "NA")</f>
        <v>NA</v>
      </c>
      <c r="V230" s="8"/>
      <c r="W230" s="6">
        <v>0</v>
      </c>
      <c r="X230" s="7" t="str">
        <f>IFERROR(W230/W446, "NA")</f>
        <v>NA</v>
      </c>
      <c r="Y230" s="8"/>
      <c r="Z230" s="6">
        <v>0</v>
      </c>
      <c r="AA230" s="7" t="str">
        <f>IFERROR(Z230/Z446, "NA")</f>
        <v>NA</v>
      </c>
      <c r="AB230" s="8"/>
      <c r="AC230" s="6">
        <v>0</v>
      </c>
      <c r="AD230" s="7" t="str">
        <f>IFERROR(AC230/AC446, "NA")</f>
        <v>NA</v>
      </c>
      <c r="AE230" s="8"/>
      <c r="AF230" s="6">
        <v>0</v>
      </c>
      <c r="AG230" s="7" t="str">
        <f>IFERROR(AF230/AF446, "NA")</f>
        <v>NA</v>
      </c>
      <c r="AH230" s="8"/>
      <c r="AI230" s="6">
        <v>0</v>
      </c>
      <c r="AJ230" s="7" t="str">
        <f>IFERROR(AI230/AI446, "NA")</f>
        <v>NA</v>
      </c>
      <c r="AK230" s="6"/>
      <c r="AL230" s="9">
        <f t="shared" si="30"/>
        <v>0</v>
      </c>
      <c r="AM230" s="7" t="str">
        <f>IFERROR(AL230/AL446, "NA")</f>
        <v>NA</v>
      </c>
      <c r="AN230" s="6"/>
      <c r="AO230" s="6">
        <v>0</v>
      </c>
      <c r="AP230" s="7" t="str">
        <f>IFERROR(AO230/AO446, "NA")</f>
        <v>NA</v>
      </c>
      <c r="AQ230" s="6"/>
      <c r="AR230" s="9">
        <f t="shared" si="31"/>
        <v>0</v>
      </c>
    </row>
    <row r="231" spans="1:44" ht="16.5" hidden="1" customHeight="1" x14ac:dyDescent="0.3">
      <c r="A231" s="33" t="s">
        <v>620</v>
      </c>
      <c r="B231" s="6">
        <v>0</v>
      </c>
      <c r="C231" s="7" t="str">
        <f>IFERROR(B231/B446, "NA")</f>
        <v>NA</v>
      </c>
      <c r="D231" s="8"/>
      <c r="E231" s="6">
        <v>0</v>
      </c>
      <c r="F231" s="7" t="str">
        <f>IFERROR(E231/E446, "NA")</f>
        <v>NA</v>
      </c>
      <c r="G231" s="8"/>
      <c r="H231" s="6">
        <v>0</v>
      </c>
      <c r="I231" s="7" t="str">
        <f>IFERROR(H231/H446, "NA")</f>
        <v>NA</v>
      </c>
      <c r="J231" s="8"/>
      <c r="K231" s="6">
        <v>0</v>
      </c>
      <c r="L231" s="7" t="str">
        <f>IFERROR(K231/K446, "NA")</f>
        <v>NA</v>
      </c>
      <c r="M231" s="8"/>
      <c r="N231" s="6">
        <v>0</v>
      </c>
      <c r="O231" s="7" t="str">
        <f>IFERROR(N231/N446, "NA")</f>
        <v>NA</v>
      </c>
      <c r="P231" s="8"/>
      <c r="Q231" s="6">
        <v>0</v>
      </c>
      <c r="R231" s="7" t="str">
        <f>IFERROR(Q231/Q446, "NA")</f>
        <v>NA</v>
      </c>
      <c r="S231" s="8"/>
      <c r="T231" s="6">
        <v>0</v>
      </c>
      <c r="U231" s="7" t="str">
        <f>IFERROR(T231/T446, "NA")</f>
        <v>NA</v>
      </c>
      <c r="V231" s="8"/>
      <c r="W231" s="6">
        <v>0</v>
      </c>
      <c r="X231" s="7" t="str">
        <f>IFERROR(W231/W446, "NA")</f>
        <v>NA</v>
      </c>
      <c r="Y231" s="8"/>
      <c r="Z231" s="6">
        <v>0</v>
      </c>
      <c r="AA231" s="7" t="str">
        <f>IFERROR(Z231/Z446, "NA")</f>
        <v>NA</v>
      </c>
      <c r="AB231" s="8"/>
      <c r="AC231" s="6">
        <v>0</v>
      </c>
      <c r="AD231" s="7" t="str">
        <f>IFERROR(AC231/AC446, "NA")</f>
        <v>NA</v>
      </c>
      <c r="AE231" s="8"/>
      <c r="AF231" s="6">
        <v>0</v>
      </c>
      <c r="AG231" s="7" t="str">
        <f>IFERROR(AF231/AF446, "NA")</f>
        <v>NA</v>
      </c>
      <c r="AH231" s="8"/>
      <c r="AI231" s="6">
        <v>0</v>
      </c>
      <c r="AJ231" s="7" t="str">
        <f>IFERROR(AI231/AI446, "NA")</f>
        <v>NA</v>
      </c>
      <c r="AK231" s="6"/>
      <c r="AL231" s="9">
        <f t="shared" si="30"/>
        <v>0</v>
      </c>
      <c r="AM231" s="7" t="str">
        <f>IFERROR(AL231/AL446, "NA")</f>
        <v>NA</v>
      </c>
      <c r="AN231" s="6"/>
      <c r="AO231" s="6">
        <v>0</v>
      </c>
      <c r="AP231" s="7" t="str">
        <f>IFERROR(AO231/AO446, "NA")</f>
        <v>NA</v>
      </c>
      <c r="AQ231" s="6"/>
      <c r="AR231" s="9">
        <f t="shared" si="31"/>
        <v>0</v>
      </c>
    </row>
    <row r="232" spans="1:44" ht="16.5" hidden="1" customHeight="1" x14ac:dyDescent="0.3">
      <c r="A232" s="33" t="s">
        <v>621</v>
      </c>
      <c r="B232" s="6">
        <v>0</v>
      </c>
      <c r="C232" s="7" t="str">
        <f>IFERROR(B232/B446, "NA")</f>
        <v>NA</v>
      </c>
      <c r="D232" s="8"/>
      <c r="E232" s="6">
        <v>0</v>
      </c>
      <c r="F232" s="7" t="str">
        <f>IFERROR(E232/E446, "NA")</f>
        <v>NA</v>
      </c>
      <c r="G232" s="8"/>
      <c r="H232" s="6">
        <v>0</v>
      </c>
      <c r="I232" s="7" t="str">
        <f>IFERROR(H232/H446, "NA")</f>
        <v>NA</v>
      </c>
      <c r="J232" s="8"/>
      <c r="K232" s="6">
        <v>0</v>
      </c>
      <c r="L232" s="7" t="str">
        <f>IFERROR(K232/K446, "NA")</f>
        <v>NA</v>
      </c>
      <c r="M232" s="8"/>
      <c r="N232" s="6">
        <v>0</v>
      </c>
      <c r="O232" s="7" t="str">
        <f>IFERROR(N232/N446, "NA")</f>
        <v>NA</v>
      </c>
      <c r="P232" s="8"/>
      <c r="Q232" s="6">
        <v>0</v>
      </c>
      <c r="R232" s="7" t="str">
        <f>IFERROR(Q232/Q446, "NA")</f>
        <v>NA</v>
      </c>
      <c r="S232" s="8"/>
      <c r="T232" s="6">
        <v>0</v>
      </c>
      <c r="U232" s="7" t="str">
        <f>IFERROR(T232/T446, "NA")</f>
        <v>NA</v>
      </c>
      <c r="V232" s="8"/>
      <c r="W232" s="6">
        <v>0</v>
      </c>
      <c r="X232" s="7" t="str">
        <f>IFERROR(W232/W446, "NA")</f>
        <v>NA</v>
      </c>
      <c r="Y232" s="8"/>
      <c r="Z232" s="6">
        <v>0</v>
      </c>
      <c r="AA232" s="7" t="str">
        <f>IFERROR(Z232/Z446, "NA")</f>
        <v>NA</v>
      </c>
      <c r="AB232" s="8"/>
      <c r="AC232" s="6">
        <v>0</v>
      </c>
      <c r="AD232" s="7" t="str">
        <f>IFERROR(AC232/AC446, "NA")</f>
        <v>NA</v>
      </c>
      <c r="AE232" s="8"/>
      <c r="AF232" s="6">
        <v>0</v>
      </c>
      <c r="AG232" s="7" t="str">
        <f>IFERROR(AF232/AF446, "NA")</f>
        <v>NA</v>
      </c>
      <c r="AH232" s="8"/>
      <c r="AI232" s="6">
        <v>0</v>
      </c>
      <c r="AJ232" s="7" t="str">
        <f>IFERROR(AI232/AI446, "NA")</f>
        <v>NA</v>
      </c>
      <c r="AK232" s="6"/>
      <c r="AL232" s="9">
        <f t="shared" si="30"/>
        <v>0</v>
      </c>
      <c r="AM232" s="7" t="str">
        <f>IFERROR(AL232/AL446, "NA")</f>
        <v>NA</v>
      </c>
      <c r="AN232" s="6"/>
      <c r="AO232" s="6">
        <v>0</v>
      </c>
      <c r="AP232" s="7" t="str">
        <f>IFERROR(AO232/AO446, "NA")</f>
        <v>NA</v>
      </c>
      <c r="AQ232" s="6"/>
      <c r="AR232" s="9">
        <f t="shared" si="31"/>
        <v>0</v>
      </c>
    </row>
    <row r="233" spans="1:44" ht="16.5" hidden="1" customHeight="1" x14ac:dyDescent="0.3">
      <c r="A233" s="33" t="s">
        <v>622</v>
      </c>
      <c r="B233" s="6">
        <v>0</v>
      </c>
      <c r="C233" s="7" t="str">
        <f>IFERROR(B233/B446, "NA")</f>
        <v>NA</v>
      </c>
      <c r="D233" s="8"/>
      <c r="E233" s="6">
        <v>0</v>
      </c>
      <c r="F233" s="7" t="str">
        <f>IFERROR(E233/E446, "NA")</f>
        <v>NA</v>
      </c>
      <c r="G233" s="8"/>
      <c r="H233" s="6">
        <v>0</v>
      </c>
      <c r="I233" s="7" t="str">
        <f>IFERROR(H233/H446, "NA")</f>
        <v>NA</v>
      </c>
      <c r="J233" s="8"/>
      <c r="K233" s="6">
        <v>0</v>
      </c>
      <c r="L233" s="7" t="str">
        <f>IFERROR(K233/K446, "NA")</f>
        <v>NA</v>
      </c>
      <c r="M233" s="8"/>
      <c r="N233" s="6">
        <v>0</v>
      </c>
      <c r="O233" s="7" t="str">
        <f>IFERROR(N233/N446, "NA")</f>
        <v>NA</v>
      </c>
      <c r="P233" s="8"/>
      <c r="Q233" s="6">
        <v>0</v>
      </c>
      <c r="R233" s="7" t="str">
        <f>IFERROR(Q233/Q446, "NA")</f>
        <v>NA</v>
      </c>
      <c r="S233" s="8"/>
      <c r="T233" s="6">
        <v>0</v>
      </c>
      <c r="U233" s="7" t="str">
        <f>IFERROR(T233/T446, "NA")</f>
        <v>NA</v>
      </c>
      <c r="V233" s="8"/>
      <c r="W233" s="6">
        <v>0</v>
      </c>
      <c r="X233" s="7" t="str">
        <f>IFERROR(W233/W446, "NA")</f>
        <v>NA</v>
      </c>
      <c r="Y233" s="8"/>
      <c r="Z233" s="6">
        <v>0</v>
      </c>
      <c r="AA233" s="7" t="str">
        <f>IFERROR(Z233/Z446, "NA")</f>
        <v>NA</v>
      </c>
      <c r="AB233" s="8"/>
      <c r="AC233" s="6">
        <v>0</v>
      </c>
      <c r="AD233" s="7" t="str">
        <f>IFERROR(AC233/AC446, "NA")</f>
        <v>NA</v>
      </c>
      <c r="AE233" s="8"/>
      <c r="AF233" s="6">
        <v>0</v>
      </c>
      <c r="AG233" s="7" t="str">
        <f>IFERROR(AF233/AF446, "NA")</f>
        <v>NA</v>
      </c>
      <c r="AH233" s="8"/>
      <c r="AI233" s="6">
        <v>0</v>
      </c>
      <c r="AJ233" s="7" t="str">
        <f>IFERROR(AI233/AI446, "NA")</f>
        <v>NA</v>
      </c>
      <c r="AK233" s="6"/>
      <c r="AL233" s="9">
        <f t="shared" si="30"/>
        <v>0</v>
      </c>
      <c r="AM233" s="7" t="str">
        <f>IFERROR(AL233/AL446, "NA")</f>
        <v>NA</v>
      </c>
      <c r="AN233" s="6"/>
      <c r="AO233" s="6">
        <v>0</v>
      </c>
      <c r="AP233" s="7" t="str">
        <f>IFERROR(AO233/AO446, "NA")</f>
        <v>NA</v>
      </c>
      <c r="AQ233" s="6"/>
      <c r="AR233" s="9">
        <f t="shared" si="31"/>
        <v>0</v>
      </c>
    </row>
    <row r="234" spans="1:44" ht="16.5" hidden="1" customHeight="1" x14ac:dyDescent="0.3">
      <c r="A234" s="33" t="s">
        <v>623</v>
      </c>
      <c r="B234" s="6">
        <v>0</v>
      </c>
      <c r="C234" s="7" t="str">
        <f>IFERROR(B234/B446, "NA")</f>
        <v>NA</v>
      </c>
      <c r="D234" s="8"/>
      <c r="E234" s="6">
        <v>0</v>
      </c>
      <c r="F234" s="7" t="str">
        <f>IFERROR(E234/E446, "NA")</f>
        <v>NA</v>
      </c>
      <c r="G234" s="8"/>
      <c r="H234" s="6">
        <v>0</v>
      </c>
      <c r="I234" s="7" t="str">
        <f>IFERROR(H234/H446, "NA")</f>
        <v>NA</v>
      </c>
      <c r="J234" s="8"/>
      <c r="K234" s="6">
        <v>0</v>
      </c>
      <c r="L234" s="7" t="str">
        <f>IFERROR(K234/K446, "NA")</f>
        <v>NA</v>
      </c>
      <c r="M234" s="8"/>
      <c r="N234" s="6">
        <v>0</v>
      </c>
      <c r="O234" s="7" t="str">
        <f>IFERROR(N234/N446, "NA")</f>
        <v>NA</v>
      </c>
      <c r="P234" s="8"/>
      <c r="Q234" s="6">
        <v>0</v>
      </c>
      <c r="R234" s="7" t="str">
        <f>IFERROR(Q234/Q446, "NA")</f>
        <v>NA</v>
      </c>
      <c r="S234" s="8"/>
      <c r="T234" s="6">
        <v>0</v>
      </c>
      <c r="U234" s="7" t="str">
        <f>IFERROR(T234/T446, "NA")</f>
        <v>NA</v>
      </c>
      <c r="V234" s="8"/>
      <c r="W234" s="6">
        <v>0</v>
      </c>
      <c r="X234" s="7" t="str">
        <f>IFERROR(W234/W446, "NA")</f>
        <v>NA</v>
      </c>
      <c r="Y234" s="8"/>
      <c r="Z234" s="6">
        <v>0</v>
      </c>
      <c r="AA234" s="7" t="str">
        <f>IFERROR(Z234/Z446, "NA")</f>
        <v>NA</v>
      </c>
      <c r="AB234" s="8"/>
      <c r="AC234" s="6">
        <v>0</v>
      </c>
      <c r="AD234" s="7" t="str">
        <f>IFERROR(AC234/AC446, "NA")</f>
        <v>NA</v>
      </c>
      <c r="AE234" s="8"/>
      <c r="AF234" s="6">
        <v>0</v>
      </c>
      <c r="AG234" s="7" t="str">
        <f>IFERROR(AF234/AF446, "NA")</f>
        <v>NA</v>
      </c>
      <c r="AH234" s="8"/>
      <c r="AI234" s="6">
        <v>0</v>
      </c>
      <c r="AJ234" s="7" t="str">
        <f>IFERROR(AI234/AI446, "NA")</f>
        <v>NA</v>
      </c>
      <c r="AK234" s="6"/>
      <c r="AL234" s="9">
        <f t="shared" si="30"/>
        <v>0</v>
      </c>
      <c r="AM234" s="7" t="str">
        <f>IFERROR(AL234/AL446, "NA")</f>
        <v>NA</v>
      </c>
      <c r="AN234" s="6"/>
      <c r="AO234" s="6">
        <v>0</v>
      </c>
      <c r="AP234" s="7" t="str">
        <f>IFERROR(AO234/AO446, "NA")</f>
        <v>NA</v>
      </c>
      <c r="AQ234" s="6"/>
      <c r="AR234" s="9">
        <f t="shared" si="31"/>
        <v>0</v>
      </c>
    </row>
    <row r="235" spans="1:44" ht="16.5" hidden="1" customHeight="1" x14ac:dyDescent="0.3">
      <c r="A235" s="33" t="s">
        <v>624</v>
      </c>
      <c r="B235" s="6">
        <v>0</v>
      </c>
      <c r="C235" s="7" t="str">
        <f>IFERROR(B235/B446, "NA")</f>
        <v>NA</v>
      </c>
      <c r="D235" s="8"/>
      <c r="E235" s="6">
        <v>0</v>
      </c>
      <c r="F235" s="7" t="str">
        <f>IFERROR(E235/E446, "NA")</f>
        <v>NA</v>
      </c>
      <c r="G235" s="8"/>
      <c r="H235" s="6">
        <v>0</v>
      </c>
      <c r="I235" s="7" t="str">
        <f>IFERROR(H235/H446, "NA")</f>
        <v>NA</v>
      </c>
      <c r="J235" s="8"/>
      <c r="K235" s="6">
        <v>0</v>
      </c>
      <c r="L235" s="7" t="str">
        <f>IFERROR(K235/K446, "NA")</f>
        <v>NA</v>
      </c>
      <c r="M235" s="8"/>
      <c r="N235" s="6">
        <v>0</v>
      </c>
      <c r="O235" s="7" t="str">
        <f>IFERROR(N235/N446, "NA")</f>
        <v>NA</v>
      </c>
      <c r="P235" s="8"/>
      <c r="Q235" s="6">
        <v>0</v>
      </c>
      <c r="R235" s="7" t="str">
        <f>IFERROR(Q235/Q446, "NA")</f>
        <v>NA</v>
      </c>
      <c r="S235" s="8"/>
      <c r="T235" s="6">
        <v>0</v>
      </c>
      <c r="U235" s="7" t="str">
        <f>IFERROR(T235/T446, "NA")</f>
        <v>NA</v>
      </c>
      <c r="V235" s="8"/>
      <c r="W235" s="6">
        <v>0</v>
      </c>
      <c r="X235" s="7" t="str">
        <f>IFERROR(W235/W446, "NA")</f>
        <v>NA</v>
      </c>
      <c r="Y235" s="8"/>
      <c r="Z235" s="6">
        <v>0</v>
      </c>
      <c r="AA235" s="7" t="str">
        <f>IFERROR(Z235/Z446, "NA")</f>
        <v>NA</v>
      </c>
      <c r="AB235" s="8"/>
      <c r="AC235" s="6">
        <v>0</v>
      </c>
      <c r="AD235" s="7" t="str">
        <f>IFERROR(AC235/AC446, "NA")</f>
        <v>NA</v>
      </c>
      <c r="AE235" s="8"/>
      <c r="AF235" s="6">
        <v>0</v>
      </c>
      <c r="AG235" s="7" t="str">
        <f>IFERROR(AF235/AF446, "NA")</f>
        <v>NA</v>
      </c>
      <c r="AH235" s="8"/>
      <c r="AI235" s="6">
        <v>0</v>
      </c>
      <c r="AJ235" s="7" t="str">
        <f>IFERROR(AI235/AI446, "NA")</f>
        <v>NA</v>
      </c>
      <c r="AK235" s="6"/>
      <c r="AL235" s="9">
        <f t="shared" si="30"/>
        <v>0</v>
      </c>
      <c r="AM235" s="7" t="str">
        <f>IFERROR(AL235/AL446, "NA")</f>
        <v>NA</v>
      </c>
      <c r="AN235" s="6"/>
      <c r="AO235" s="6">
        <v>0</v>
      </c>
      <c r="AP235" s="7" t="str">
        <f>IFERROR(AO235/AO446, "NA")</f>
        <v>NA</v>
      </c>
      <c r="AQ235" s="6"/>
      <c r="AR235" s="9">
        <f t="shared" si="31"/>
        <v>0</v>
      </c>
    </row>
    <row r="236" spans="1:44" ht="16.5" customHeight="1" x14ac:dyDescent="0.3">
      <c r="A236" s="40" t="s">
        <v>277</v>
      </c>
      <c r="B236" s="11">
        <f>IFERROR(B229+B230+B231+B232+B233+B234+B235, "NA")</f>
        <v>0</v>
      </c>
      <c r="C236" s="12" t="str">
        <f>IFERROR(B236/B446, "NA")</f>
        <v>NA</v>
      </c>
      <c r="D236" s="2"/>
      <c r="E236" s="11">
        <f>IFERROR(E229+E230+E231+E232+E233+E234+E235, "NA")</f>
        <v>0</v>
      </c>
      <c r="F236" s="12" t="str">
        <f>IFERROR(E236/E446, "NA")</f>
        <v>NA</v>
      </c>
      <c r="G236" s="2"/>
      <c r="H236" s="11">
        <f>IFERROR(H229+H230+H231+H232+H233+H234+H235, "NA")</f>
        <v>0</v>
      </c>
      <c r="I236" s="12" t="str">
        <f>IFERROR(H236/H446, "NA")</f>
        <v>NA</v>
      </c>
      <c r="J236" s="2"/>
      <c r="K236" s="11">
        <f>IFERROR(K229+K230+K231+K232+K233+K234+K235, "NA")</f>
        <v>0</v>
      </c>
      <c r="L236" s="12" t="str">
        <f>IFERROR(K236/K446, "NA")</f>
        <v>NA</v>
      </c>
      <c r="M236" s="2"/>
      <c r="N236" s="11">
        <f>IFERROR(N229+N230+N231+N232+N233+N234+N235, "NA")</f>
        <v>0</v>
      </c>
      <c r="O236" s="12" t="str">
        <f>IFERROR(N236/N446, "NA")</f>
        <v>NA</v>
      </c>
      <c r="P236" s="2"/>
      <c r="Q236" s="11">
        <f>IFERROR(Q229+Q230+Q231+Q232+Q233+Q234+Q235, "NA")</f>
        <v>0</v>
      </c>
      <c r="R236" s="12" t="str">
        <f>IFERROR(Q236/Q446, "NA")</f>
        <v>NA</v>
      </c>
      <c r="S236" s="2"/>
      <c r="T236" s="11">
        <f>IFERROR(T229+T230+T231+T232+T233+T234+T235, "NA")</f>
        <v>0</v>
      </c>
      <c r="U236" s="12" t="str">
        <f>IFERROR(T236/T446, "NA")</f>
        <v>NA</v>
      </c>
      <c r="V236" s="2"/>
      <c r="W236" s="11">
        <f>IFERROR(W229+W230+W231+W232+W233+W234+W235, "NA")</f>
        <v>0</v>
      </c>
      <c r="X236" s="12" t="str">
        <f>IFERROR(W236/W446, "NA")</f>
        <v>NA</v>
      </c>
      <c r="Y236" s="2"/>
      <c r="Z236" s="11">
        <f>IFERROR(Z229+Z230+Z231+Z232+Z233+Z234+Z235, "NA")</f>
        <v>0</v>
      </c>
      <c r="AA236" s="12" t="str">
        <f>IFERROR(Z236/Z446, "NA")</f>
        <v>NA</v>
      </c>
      <c r="AB236" s="2"/>
      <c r="AC236" s="11">
        <f>IFERROR(AC229+AC230+AC231+AC232+AC233+AC234+AC235, "NA")</f>
        <v>0</v>
      </c>
      <c r="AD236" s="12" t="str">
        <f>IFERROR(AC236/AC446, "NA")</f>
        <v>NA</v>
      </c>
      <c r="AE236" s="2"/>
      <c r="AF236" s="11">
        <f>IFERROR(AF229+AF230+AF231+AF232+AF233+AF234+AF235, "NA")</f>
        <v>0</v>
      </c>
      <c r="AG236" s="12" t="str">
        <f>IFERROR(AF236/AF446, "NA")</f>
        <v>NA</v>
      </c>
      <c r="AH236" s="2"/>
      <c r="AI236" s="11">
        <f>IFERROR(AI229+AI230+AI231+AI232+AI233+AI234+AI235, "NA")</f>
        <v>0</v>
      </c>
      <c r="AJ236" s="12" t="str">
        <f>IFERROR(AI236/AI446, "NA")</f>
        <v>NA</v>
      </c>
      <c r="AK236" s="2"/>
      <c r="AL236" s="11">
        <f t="shared" si="30"/>
        <v>0</v>
      </c>
      <c r="AM236" s="12" t="str">
        <f>IFERROR(AL236/AL446, "NA")</f>
        <v>NA</v>
      </c>
      <c r="AN236" s="2"/>
      <c r="AO236" s="11">
        <f>IFERROR(AO229+AO230+AO231+AO232+AO233+AO234+AO235, "NA")</f>
        <v>0</v>
      </c>
      <c r="AP236" s="12" t="str">
        <f>IFERROR(AO236/AO446, "NA")</f>
        <v>NA</v>
      </c>
      <c r="AQ236" s="2"/>
      <c r="AR236" s="11">
        <f t="shared" si="31"/>
        <v>0</v>
      </c>
    </row>
    <row r="237" spans="1:44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  <c r="AE237" s="4"/>
      <c r="AF237" s="2"/>
      <c r="AG237" s="3"/>
      <c r="AH237" s="4"/>
      <c r="AI237" s="2"/>
      <c r="AJ237" s="3"/>
      <c r="AK237" s="2"/>
      <c r="AL237" s="2"/>
      <c r="AM237" s="3"/>
      <c r="AN237" s="2"/>
      <c r="AO237" s="2"/>
      <c r="AP237" s="3"/>
      <c r="AQ237" s="2"/>
      <c r="AR237" s="2"/>
    </row>
    <row r="238" spans="1:44" ht="16.5" hidden="1" customHeight="1" x14ac:dyDescent="0.3">
      <c r="A238" s="33" t="s">
        <v>625</v>
      </c>
      <c r="B238" s="6">
        <v>0</v>
      </c>
      <c r="C238" s="7" t="str">
        <f>IFERROR(B238/B446, "NA")</f>
        <v>NA</v>
      </c>
      <c r="D238" s="8"/>
      <c r="E238" s="6">
        <v>0</v>
      </c>
      <c r="F238" s="7" t="str">
        <f>IFERROR(E238/E446, "NA")</f>
        <v>NA</v>
      </c>
      <c r="G238" s="8"/>
      <c r="H238" s="6">
        <v>0</v>
      </c>
      <c r="I238" s="7" t="str">
        <f>IFERROR(H238/H446, "NA")</f>
        <v>NA</v>
      </c>
      <c r="J238" s="8"/>
      <c r="K238" s="6">
        <v>0</v>
      </c>
      <c r="L238" s="7" t="str">
        <f>IFERROR(K238/K446, "NA")</f>
        <v>NA</v>
      </c>
      <c r="M238" s="8"/>
      <c r="N238" s="6">
        <v>0</v>
      </c>
      <c r="O238" s="7" t="str">
        <f>IFERROR(N238/N446, "NA")</f>
        <v>NA</v>
      </c>
      <c r="P238" s="8"/>
      <c r="Q238" s="6">
        <v>0</v>
      </c>
      <c r="R238" s="7" t="str">
        <f>IFERROR(Q238/Q446, "NA")</f>
        <v>NA</v>
      </c>
      <c r="S238" s="8"/>
      <c r="T238" s="6">
        <v>0</v>
      </c>
      <c r="U238" s="7" t="str">
        <f>IFERROR(T238/T446, "NA")</f>
        <v>NA</v>
      </c>
      <c r="V238" s="8"/>
      <c r="W238" s="6">
        <v>0</v>
      </c>
      <c r="X238" s="7" t="str">
        <f>IFERROR(W238/W446, "NA")</f>
        <v>NA</v>
      </c>
      <c r="Y238" s="8"/>
      <c r="Z238" s="6">
        <v>0</v>
      </c>
      <c r="AA238" s="7" t="str">
        <f>IFERROR(Z238/Z446, "NA")</f>
        <v>NA</v>
      </c>
      <c r="AB238" s="8"/>
      <c r="AC238" s="6">
        <v>0</v>
      </c>
      <c r="AD238" s="7" t="str">
        <f>IFERROR(AC238/AC446, "NA")</f>
        <v>NA</v>
      </c>
      <c r="AE238" s="8"/>
      <c r="AF238" s="6">
        <v>0</v>
      </c>
      <c r="AG238" s="7" t="str">
        <f>IFERROR(AF238/AF446, "NA")</f>
        <v>NA</v>
      </c>
      <c r="AH238" s="8"/>
      <c r="AI238" s="6">
        <v>0</v>
      </c>
      <c r="AJ238" s="7" t="str">
        <f>IFERROR(AI238/AI446, "NA")</f>
        <v>NA</v>
      </c>
      <c r="AK238" s="6"/>
      <c r="AL238" s="9">
        <f>IFERROR(B238+E238+H238+K238+N238+Q238+T238+W238+Z238+AC238+AF238+AI238, "NA")</f>
        <v>0</v>
      </c>
      <c r="AM238" s="7" t="str">
        <f>IFERROR(AL238/AL446, "NA")</f>
        <v>NA</v>
      </c>
      <c r="AN238" s="6"/>
      <c r="AO238" s="6">
        <v>0</v>
      </c>
      <c r="AP238" s="7" t="str">
        <f>IFERROR(AO238/AO446, "NA")</f>
        <v>NA</v>
      </c>
      <c r="AQ238" s="6"/>
      <c r="AR238" s="9">
        <f>IFERROR(AL238-AO238, "NA")</f>
        <v>0</v>
      </c>
    </row>
    <row r="239" spans="1:44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  <c r="AE239" s="4"/>
      <c r="AF239" s="2"/>
      <c r="AG239" s="3"/>
      <c r="AH239" s="4"/>
      <c r="AI239" s="2"/>
      <c r="AJ239" s="3"/>
      <c r="AK239" s="2"/>
      <c r="AL239" s="2"/>
      <c r="AM239" s="3"/>
      <c r="AN239" s="2"/>
      <c r="AO239" s="2"/>
      <c r="AP239" s="3"/>
      <c r="AQ239" s="2"/>
      <c r="AR239" s="2"/>
    </row>
    <row r="240" spans="1:44" ht="16.5" hidden="1" customHeight="1" x14ac:dyDescent="0.3">
      <c r="A240" s="35" t="s">
        <v>626</v>
      </c>
      <c r="B240" s="6">
        <v>0</v>
      </c>
      <c r="C240" s="7" t="str">
        <f>IFERROR(B240/B446, "NA")</f>
        <v>NA</v>
      </c>
      <c r="D240" s="8"/>
      <c r="E240" s="6">
        <v>0</v>
      </c>
      <c r="F240" s="7" t="str">
        <f>IFERROR(E240/E446, "NA")</f>
        <v>NA</v>
      </c>
      <c r="G240" s="8"/>
      <c r="H240" s="6">
        <v>0</v>
      </c>
      <c r="I240" s="7" t="str">
        <f>IFERROR(H240/H446, "NA")</f>
        <v>NA</v>
      </c>
      <c r="J240" s="8"/>
      <c r="K240" s="6">
        <v>0</v>
      </c>
      <c r="L240" s="7" t="str">
        <f>IFERROR(K240/K446, "NA")</f>
        <v>NA</v>
      </c>
      <c r="M240" s="8"/>
      <c r="N240" s="6">
        <v>0</v>
      </c>
      <c r="O240" s="7" t="str">
        <f>IFERROR(N240/N446, "NA")</f>
        <v>NA</v>
      </c>
      <c r="P240" s="8"/>
      <c r="Q240" s="6">
        <v>0</v>
      </c>
      <c r="R240" s="7" t="str">
        <f>IFERROR(Q240/Q446, "NA")</f>
        <v>NA</v>
      </c>
      <c r="S240" s="8"/>
      <c r="T240" s="6">
        <v>0</v>
      </c>
      <c r="U240" s="7" t="str">
        <f>IFERROR(T240/T446, "NA")</f>
        <v>NA</v>
      </c>
      <c r="V240" s="8"/>
      <c r="W240" s="6">
        <v>0</v>
      </c>
      <c r="X240" s="7" t="str">
        <f>IFERROR(W240/W446, "NA")</f>
        <v>NA</v>
      </c>
      <c r="Y240" s="8"/>
      <c r="Z240" s="6">
        <v>0</v>
      </c>
      <c r="AA240" s="7" t="str">
        <f>IFERROR(Z240/Z446, "NA")</f>
        <v>NA</v>
      </c>
      <c r="AB240" s="8"/>
      <c r="AC240" s="6">
        <v>0</v>
      </c>
      <c r="AD240" s="7" t="str">
        <f>IFERROR(AC240/AC446, "NA")</f>
        <v>NA</v>
      </c>
      <c r="AE240" s="8"/>
      <c r="AF240" s="6">
        <v>0</v>
      </c>
      <c r="AG240" s="7" t="str">
        <f>IFERROR(AF240/AF446, "NA")</f>
        <v>NA</v>
      </c>
      <c r="AH240" s="8"/>
      <c r="AI240" s="6">
        <v>0</v>
      </c>
      <c r="AJ240" s="7" t="str">
        <f>IFERROR(AI240/AI446, "NA")</f>
        <v>NA</v>
      </c>
      <c r="AK240" s="6"/>
      <c r="AL240" s="9">
        <f t="shared" ref="AL240:AL264" si="32">IFERROR(B240+E240+H240+K240+N240+Q240+T240+W240+Z240+AC240+AF240+AI240, "NA")</f>
        <v>0</v>
      </c>
      <c r="AM240" s="7" t="str">
        <f>IFERROR(AL240/AL446, "NA")</f>
        <v>NA</v>
      </c>
      <c r="AN240" s="6"/>
      <c r="AO240" s="6">
        <v>0</v>
      </c>
      <c r="AP240" s="7" t="str">
        <f>IFERROR(AO240/AO446, "NA")</f>
        <v>NA</v>
      </c>
      <c r="AQ240" s="6"/>
      <c r="AR240" s="9">
        <f t="shared" ref="AR240:AR264" si="33">IFERROR(AL240-AO240, "NA")</f>
        <v>0</v>
      </c>
    </row>
    <row r="241" spans="1:44" ht="16.5" hidden="1" customHeight="1" x14ac:dyDescent="0.3">
      <c r="A241" s="35" t="s">
        <v>627</v>
      </c>
      <c r="B241" s="6">
        <v>0</v>
      </c>
      <c r="C241" s="7" t="str">
        <f>IFERROR(B241/B446, "NA")</f>
        <v>NA</v>
      </c>
      <c r="D241" s="8"/>
      <c r="E241" s="6">
        <v>0</v>
      </c>
      <c r="F241" s="7" t="str">
        <f>IFERROR(E241/E446, "NA")</f>
        <v>NA</v>
      </c>
      <c r="G241" s="8"/>
      <c r="H241" s="6">
        <v>0</v>
      </c>
      <c r="I241" s="7" t="str">
        <f>IFERROR(H241/H446, "NA")</f>
        <v>NA</v>
      </c>
      <c r="J241" s="8"/>
      <c r="K241" s="6">
        <v>0</v>
      </c>
      <c r="L241" s="7" t="str">
        <f>IFERROR(K241/K446, "NA")</f>
        <v>NA</v>
      </c>
      <c r="M241" s="8"/>
      <c r="N241" s="6">
        <v>0</v>
      </c>
      <c r="O241" s="7" t="str">
        <f>IFERROR(N241/N446, "NA")</f>
        <v>NA</v>
      </c>
      <c r="P241" s="8"/>
      <c r="Q241" s="6">
        <v>0</v>
      </c>
      <c r="R241" s="7" t="str">
        <f>IFERROR(Q241/Q446, "NA")</f>
        <v>NA</v>
      </c>
      <c r="S241" s="8"/>
      <c r="T241" s="6">
        <v>0</v>
      </c>
      <c r="U241" s="7" t="str">
        <f>IFERROR(T241/T446, "NA")</f>
        <v>NA</v>
      </c>
      <c r="V241" s="8"/>
      <c r="W241" s="6">
        <v>0</v>
      </c>
      <c r="X241" s="7" t="str">
        <f>IFERROR(W241/W446, "NA")</f>
        <v>NA</v>
      </c>
      <c r="Y241" s="8"/>
      <c r="Z241" s="6">
        <v>0</v>
      </c>
      <c r="AA241" s="7" t="str">
        <f>IFERROR(Z241/Z446, "NA")</f>
        <v>NA</v>
      </c>
      <c r="AB241" s="8"/>
      <c r="AC241" s="6">
        <v>0</v>
      </c>
      <c r="AD241" s="7" t="str">
        <f>IFERROR(AC241/AC446, "NA")</f>
        <v>NA</v>
      </c>
      <c r="AE241" s="8"/>
      <c r="AF241" s="6">
        <v>0</v>
      </c>
      <c r="AG241" s="7" t="str">
        <f>IFERROR(AF241/AF446, "NA")</f>
        <v>NA</v>
      </c>
      <c r="AH241" s="8"/>
      <c r="AI241" s="6">
        <v>0</v>
      </c>
      <c r="AJ241" s="7" t="str">
        <f>IFERROR(AI241/AI446, "NA")</f>
        <v>NA</v>
      </c>
      <c r="AK241" s="6"/>
      <c r="AL241" s="9">
        <f t="shared" si="32"/>
        <v>0</v>
      </c>
      <c r="AM241" s="7" t="str">
        <f>IFERROR(AL241/AL446, "NA")</f>
        <v>NA</v>
      </c>
      <c r="AN241" s="6"/>
      <c r="AO241" s="6">
        <v>0</v>
      </c>
      <c r="AP241" s="7" t="str">
        <f>IFERROR(AO241/AO446, "NA")</f>
        <v>NA</v>
      </c>
      <c r="AQ241" s="6"/>
      <c r="AR241" s="9">
        <f t="shared" si="33"/>
        <v>0</v>
      </c>
    </row>
    <row r="242" spans="1:44" ht="16.5" hidden="1" customHeight="1" x14ac:dyDescent="0.3">
      <c r="A242" s="35" t="s">
        <v>628</v>
      </c>
      <c r="B242" s="6">
        <v>0</v>
      </c>
      <c r="C242" s="7" t="str">
        <f>IFERROR(B242/B446, "NA")</f>
        <v>NA</v>
      </c>
      <c r="D242" s="8"/>
      <c r="E242" s="6">
        <v>0</v>
      </c>
      <c r="F242" s="7" t="str">
        <f>IFERROR(E242/E446, "NA")</f>
        <v>NA</v>
      </c>
      <c r="G242" s="8"/>
      <c r="H242" s="6">
        <v>0</v>
      </c>
      <c r="I242" s="7" t="str">
        <f>IFERROR(H242/H446, "NA")</f>
        <v>NA</v>
      </c>
      <c r="J242" s="8"/>
      <c r="K242" s="6">
        <v>0</v>
      </c>
      <c r="L242" s="7" t="str">
        <f>IFERROR(K242/K446, "NA")</f>
        <v>NA</v>
      </c>
      <c r="M242" s="8"/>
      <c r="N242" s="6">
        <v>0</v>
      </c>
      <c r="O242" s="7" t="str">
        <f>IFERROR(N242/N446, "NA")</f>
        <v>NA</v>
      </c>
      <c r="P242" s="8"/>
      <c r="Q242" s="6">
        <v>0</v>
      </c>
      <c r="R242" s="7" t="str">
        <f>IFERROR(Q242/Q446, "NA")</f>
        <v>NA</v>
      </c>
      <c r="S242" s="8"/>
      <c r="T242" s="6">
        <v>0</v>
      </c>
      <c r="U242" s="7" t="str">
        <f>IFERROR(T242/T446, "NA")</f>
        <v>NA</v>
      </c>
      <c r="V242" s="8"/>
      <c r="W242" s="6">
        <v>0</v>
      </c>
      <c r="X242" s="7" t="str">
        <f>IFERROR(W242/W446, "NA")</f>
        <v>NA</v>
      </c>
      <c r="Y242" s="8"/>
      <c r="Z242" s="6">
        <v>0</v>
      </c>
      <c r="AA242" s="7" t="str">
        <f>IFERROR(Z242/Z446, "NA")</f>
        <v>NA</v>
      </c>
      <c r="AB242" s="8"/>
      <c r="AC242" s="6">
        <v>0</v>
      </c>
      <c r="AD242" s="7" t="str">
        <f>IFERROR(AC242/AC446, "NA")</f>
        <v>NA</v>
      </c>
      <c r="AE242" s="8"/>
      <c r="AF242" s="6">
        <v>0</v>
      </c>
      <c r="AG242" s="7" t="str">
        <f>IFERROR(AF242/AF446, "NA")</f>
        <v>NA</v>
      </c>
      <c r="AH242" s="8"/>
      <c r="AI242" s="6">
        <v>0</v>
      </c>
      <c r="AJ242" s="7" t="str">
        <f>IFERROR(AI242/AI446, "NA")</f>
        <v>NA</v>
      </c>
      <c r="AK242" s="6"/>
      <c r="AL242" s="9">
        <f t="shared" si="32"/>
        <v>0</v>
      </c>
      <c r="AM242" s="7" t="str">
        <f>IFERROR(AL242/AL446, "NA")</f>
        <v>NA</v>
      </c>
      <c r="AN242" s="6"/>
      <c r="AO242" s="6">
        <v>0</v>
      </c>
      <c r="AP242" s="7" t="str">
        <f>IFERROR(AO242/AO446, "NA")</f>
        <v>NA</v>
      </c>
      <c r="AQ242" s="6"/>
      <c r="AR242" s="9">
        <f t="shared" si="33"/>
        <v>0</v>
      </c>
    </row>
    <row r="243" spans="1:44" ht="16.5" hidden="1" customHeight="1" x14ac:dyDescent="0.3">
      <c r="A243" s="35" t="s">
        <v>629</v>
      </c>
      <c r="B243" s="6">
        <v>0</v>
      </c>
      <c r="C243" s="7" t="str">
        <f>IFERROR(B243/B446, "NA")</f>
        <v>NA</v>
      </c>
      <c r="D243" s="8"/>
      <c r="E243" s="6">
        <v>0</v>
      </c>
      <c r="F243" s="7" t="str">
        <f>IFERROR(E243/E446, "NA")</f>
        <v>NA</v>
      </c>
      <c r="G243" s="8"/>
      <c r="H243" s="6">
        <v>0</v>
      </c>
      <c r="I243" s="7" t="str">
        <f>IFERROR(H243/H446, "NA")</f>
        <v>NA</v>
      </c>
      <c r="J243" s="8"/>
      <c r="K243" s="6">
        <v>0</v>
      </c>
      <c r="L243" s="7" t="str">
        <f>IFERROR(K243/K446, "NA")</f>
        <v>NA</v>
      </c>
      <c r="M243" s="8"/>
      <c r="N243" s="6">
        <v>0</v>
      </c>
      <c r="O243" s="7" t="str">
        <f>IFERROR(N243/N446, "NA")</f>
        <v>NA</v>
      </c>
      <c r="P243" s="8"/>
      <c r="Q243" s="6">
        <v>0</v>
      </c>
      <c r="R243" s="7" t="str">
        <f>IFERROR(Q243/Q446, "NA")</f>
        <v>NA</v>
      </c>
      <c r="S243" s="8"/>
      <c r="T243" s="6">
        <v>0</v>
      </c>
      <c r="U243" s="7" t="str">
        <f>IFERROR(T243/T446, "NA")</f>
        <v>NA</v>
      </c>
      <c r="V243" s="8"/>
      <c r="W243" s="6">
        <v>0</v>
      </c>
      <c r="X243" s="7" t="str">
        <f>IFERROR(W243/W446, "NA")</f>
        <v>NA</v>
      </c>
      <c r="Y243" s="8"/>
      <c r="Z243" s="6">
        <v>0</v>
      </c>
      <c r="AA243" s="7" t="str">
        <f>IFERROR(Z243/Z446, "NA")</f>
        <v>NA</v>
      </c>
      <c r="AB243" s="8"/>
      <c r="AC243" s="6">
        <v>0</v>
      </c>
      <c r="AD243" s="7" t="str">
        <f>IFERROR(AC243/AC446, "NA")</f>
        <v>NA</v>
      </c>
      <c r="AE243" s="8"/>
      <c r="AF243" s="6">
        <v>0</v>
      </c>
      <c r="AG243" s="7" t="str">
        <f>IFERROR(AF243/AF446, "NA")</f>
        <v>NA</v>
      </c>
      <c r="AH243" s="8"/>
      <c r="AI243" s="6">
        <v>0</v>
      </c>
      <c r="AJ243" s="7" t="str">
        <f>IFERROR(AI243/AI446, "NA")</f>
        <v>NA</v>
      </c>
      <c r="AK243" s="6"/>
      <c r="AL243" s="9">
        <f t="shared" si="32"/>
        <v>0</v>
      </c>
      <c r="AM243" s="7" t="str">
        <f>IFERROR(AL243/AL446, "NA")</f>
        <v>NA</v>
      </c>
      <c r="AN243" s="6"/>
      <c r="AO243" s="6">
        <v>0</v>
      </c>
      <c r="AP243" s="7" t="str">
        <f>IFERROR(AO243/AO446, "NA")</f>
        <v>NA</v>
      </c>
      <c r="AQ243" s="6"/>
      <c r="AR243" s="9">
        <f t="shared" si="33"/>
        <v>0</v>
      </c>
    </row>
    <row r="244" spans="1:44" ht="16.5" hidden="1" customHeight="1" x14ac:dyDescent="0.3">
      <c r="A244" s="35" t="s">
        <v>630</v>
      </c>
      <c r="B244" s="6">
        <v>0</v>
      </c>
      <c r="C244" s="7" t="str">
        <f>IFERROR(B244/B446, "NA")</f>
        <v>NA</v>
      </c>
      <c r="D244" s="8"/>
      <c r="E244" s="6">
        <v>0</v>
      </c>
      <c r="F244" s="7" t="str">
        <f>IFERROR(E244/E446, "NA")</f>
        <v>NA</v>
      </c>
      <c r="G244" s="8"/>
      <c r="H244" s="6">
        <v>0</v>
      </c>
      <c r="I244" s="7" t="str">
        <f>IFERROR(H244/H446, "NA")</f>
        <v>NA</v>
      </c>
      <c r="J244" s="8"/>
      <c r="K244" s="6">
        <v>0</v>
      </c>
      <c r="L244" s="7" t="str">
        <f>IFERROR(K244/K446, "NA")</f>
        <v>NA</v>
      </c>
      <c r="M244" s="8"/>
      <c r="N244" s="6">
        <v>0</v>
      </c>
      <c r="O244" s="7" t="str">
        <f>IFERROR(N244/N446, "NA")</f>
        <v>NA</v>
      </c>
      <c r="P244" s="8"/>
      <c r="Q244" s="6">
        <v>0</v>
      </c>
      <c r="R244" s="7" t="str">
        <f>IFERROR(Q244/Q446, "NA")</f>
        <v>NA</v>
      </c>
      <c r="S244" s="8"/>
      <c r="T244" s="6">
        <v>0</v>
      </c>
      <c r="U244" s="7" t="str">
        <f>IFERROR(T244/T446, "NA")</f>
        <v>NA</v>
      </c>
      <c r="V244" s="8"/>
      <c r="W244" s="6">
        <v>0</v>
      </c>
      <c r="X244" s="7" t="str">
        <f>IFERROR(W244/W446, "NA")</f>
        <v>NA</v>
      </c>
      <c r="Y244" s="8"/>
      <c r="Z244" s="6">
        <v>0</v>
      </c>
      <c r="AA244" s="7" t="str">
        <f>IFERROR(Z244/Z446, "NA")</f>
        <v>NA</v>
      </c>
      <c r="AB244" s="8"/>
      <c r="AC244" s="6">
        <v>0</v>
      </c>
      <c r="AD244" s="7" t="str">
        <f>IFERROR(AC244/AC446, "NA")</f>
        <v>NA</v>
      </c>
      <c r="AE244" s="8"/>
      <c r="AF244" s="6">
        <v>0</v>
      </c>
      <c r="AG244" s="7" t="str">
        <f>IFERROR(AF244/AF446, "NA")</f>
        <v>NA</v>
      </c>
      <c r="AH244" s="8"/>
      <c r="AI244" s="6">
        <v>0</v>
      </c>
      <c r="AJ244" s="7" t="str">
        <f>IFERROR(AI244/AI446, "NA")</f>
        <v>NA</v>
      </c>
      <c r="AK244" s="6"/>
      <c r="AL244" s="9">
        <f t="shared" si="32"/>
        <v>0</v>
      </c>
      <c r="AM244" s="7" t="str">
        <f>IFERROR(AL244/AL446, "NA")</f>
        <v>NA</v>
      </c>
      <c r="AN244" s="6"/>
      <c r="AO244" s="6">
        <v>0</v>
      </c>
      <c r="AP244" s="7" t="str">
        <f>IFERROR(AO244/AO446, "NA")</f>
        <v>NA</v>
      </c>
      <c r="AQ244" s="6"/>
      <c r="AR244" s="9">
        <f t="shared" si="33"/>
        <v>0</v>
      </c>
    </row>
    <row r="245" spans="1:44" ht="16.5" hidden="1" customHeight="1" x14ac:dyDescent="0.3">
      <c r="A245" s="35" t="s">
        <v>631</v>
      </c>
      <c r="B245" s="6">
        <v>0</v>
      </c>
      <c r="C245" s="7" t="str">
        <f>IFERROR(B245/B446, "NA")</f>
        <v>NA</v>
      </c>
      <c r="D245" s="8"/>
      <c r="E245" s="6">
        <v>0</v>
      </c>
      <c r="F245" s="7" t="str">
        <f>IFERROR(E245/E446, "NA")</f>
        <v>NA</v>
      </c>
      <c r="G245" s="8"/>
      <c r="H245" s="6">
        <v>0</v>
      </c>
      <c r="I245" s="7" t="str">
        <f>IFERROR(H245/H446, "NA")</f>
        <v>NA</v>
      </c>
      <c r="J245" s="8"/>
      <c r="K245" s="6">
        <v>0</v>
      </c>
      <c r="L245" s="7" t="str">
        <f>IFERROR(K245/K446, "NA")</f>
        <v>NA</v>
      </c>
      <c r="M245" s="8"/>
      <c r="N245" s="6">
        <v>0</v>
      </c>
      <c r="O245" s="7" t="str">
        <f>IFERROR(N245/N446, "NA")</f>
        <v>NA</v>
      </c>
      <c r="P245" s="8"/>
      <c r="Q245" s="6">
        <v>0</v>
      </c>
      <c r="R245" s="7" t="str">
        <f>IFERROR(Q245/Q446, "NA")</f>
        <v>NA</v>
      </c>
      <c r="S245" s="8"/>
      <c r="T245" s="6">
        <v>0</v>
      </c>
      <c r="U245" s="7" t="str">
        <f>IFERROR(T245/T446, "NA")</f>
        <v>NA</v>
      </c>
      <c r="V245" s="8"/>
      <c r="W245" s="6">
        <v>0</v>
      </c>
      <c r="X245" s="7" t="str">
        <f>IFERROR(W245/W446, "NA")</f>
        <v>NA</v>
      </c>
      <c r="Y245" s="8"/>
      <c r="Z245" s="6">
        <v>0</v>
      </c>
      <c r="AA245" s="7" t="str">
        <f>IFERROR(Z245/Z446, "NA")</f>
        <v>NA</v>
      </c>
      <c r="AB245" s="8"/>
      <c r="AC245" s="6">
        <v>0</v>
      </c>
      <c r="AD245" s="7" t="str">
        <f>IFERROR(AC245/AC446, "NA")</f>
        <v>NA</v>
      </c>
      <c r="AE245" s="8"/>
      <c r="AF245" s="6">
        <v>0</v>
      </c>
      <c r="AG245" s="7" t="str">
        <f>IFERROR(AF245/AF446, "NA")</f>
        <v>NA</v>
      </c>
      <c r="AH245" s="8"/>
      <c r="AI245" s="6">
        <v>0</v>
      </c>
      <c r="AJ245" s="7" t="str">
        <f>IFERROR(AI245/AI446, "NA")</f>
        <v>NA</v>
      </c>
      <c r="AK245" s="6"/>
      <c r="AL245" s="9">
        <f t="shared" si="32"/>
        <v>0</v>
      </c>
      <c r="AM245" s="7" t="str">
        <f>IFERROR(AL245/AL446, "NA")</f>
        <v>NA</v>
      </c>
      <c r="AN245" s="6"/>
      <c r="AO245" s="6">
        <v>0</v>
      </c>
      <c r="AP245" s="7" t="str">
        <f>IFERROR(AO245/AO446, "NA")</f>
        <v>NA</v>
      </c>
      <c r="AQ245" s="6"/>
      <c r="AR245" s="9">
        <f t="shared" si="33"/>
        <v>0</v>
      </c>
    </row>
    <row r="246" spans="1:44" ht="16.5" hidden="1" customHeight="1" x14ac:dyDescent="0.3">
      <c r="A246" s="35" t="s">
        <v>632</v>
      </c>
      <c r="B246" s="6">
        <v>0</v>
      </c>
      <c r="C246" s="7" t="str">
        <f>IFERROR(B246/B446, "NA")</f>
        <v>NA</v>
      </c>
      <c r="D246" s="8"/>
      <c r="E246" s="6">
        <v>0</v>
      </c>
      <c r="F246" s="7" t="str">
        <f>IFERROR(E246/E446, "NA")</f>
        <v>NA</v>
      </c>
      <c r="G246" s="8"/>
      <c r="H246" s="6">
        <v>0</v>
      </c>
      <c r="I246" s="7" t="str">
        <f>IFERROR(H246/H446, "NA")</f>
        <v>NA</v>
      </c>
      <c r="J246" s="8"/>
      <c r="K246" s="6">
        <v>0</v>
      </c>
      <c r="L246" s="7" t="str">
        <f>IFERROR(K246/K446, "NA")</f>
        <v>NA</v>
      </c>
      <c r="M246" s="8"/>
      <c r="N246" s="6">
        <v>0</v>
      </c>
      <c r="O246" s="7" t="str">
        <f>IFERROR(N246/N446, "NA")</f>
        <v>NA</v>
      </c>
      <c r="P246" s="8"/>
      <c r="Q246" s="6">
        <v>0</v>
      </c>
      <c r="R246" s="7" t="str">
        <f>IFERROR(Q246/Q446, "NA")</f>
        <v>NA</v>
      </c>
      <c r="S246" s="8"/>
      <c r="T246" s="6">
        <v>0</v>
      </c>
      <c r="U246" s="7" t="str">
        <f>IFERROR(T246/T446, "NA")</f>
        <v>NA</v>
      </c>
      <c r="V246" s="8"/>
      <c r="W246" s="6">
        <v>0</v>
      </c>
      <c r="X246" s="7" t="str">
        <f>IFERROR(W246/W446, "NA")</f>
        <v>NA</v>
      </c>
      <c r="Y246" s="8"/>
      <c r="Z246" s="6">
        <v>0</v>
      </c>
      <c r="AA246" s="7" t="str">
        <f>IFERROR(Z246/Z446, "NA")</f>
        <v>NA</v>
      </c>
      <c r="AB246" s="8"/>
      <c r="AC246" s="6">
        <v>0</v>
      </c>
      <c r="AD246" s="7" t="str">
        <f>IFERROR(AC246/AC446, "NA")</f>
        <v>NA</v>
      </c>
      <c r="AE246" s="8"/>
      <c r="AF246" s="6">
        <v>0</v>
      </c>
      <c r="AG246" s="7" t="str">
        <f>IFERROR(AF246/AF446, "NA")</f>
        <v>NA</v>
      </c>
      <c r="AH246" s="8"/>
      <c r="AI246" s="6">
        <v>0</v>
      </c>
      <c r="AJ246" s="7" t="str">
        <f>IFERROR(AI246/AI446, "NA")</f>
        <v>NA</v>
      </c>
      <c r="AK246" s="6"/>
      <c r="AL246" s="9">
        <f t="shared" si="32"/>
        <v>0</v>
      </c>
      <c r="AM246" s="7" t="str">
        <f>IFERROR(AL246/AL446, "NA")</f>
        <v>NA</v>
      </c>
      <c r="AN246" s="6"/>
      <c r="AO246" s="6">
        <v>0</v>
      </c>
      <c r="AP246" s="7" t="str">
        <f>IFERROR(AO246/AO446, "NA")</f>
        <v>NA</v>
      </c>
      <c r="AQ246" s="6"/>
      <c r="AR246" s="9">
        <f t="shared" si="33"/>
        <v>0</v>
      </c>
    </row>
    <row r="247" spans="1:44" ht="16.5" hidden="1" customHeight="1" x14ac:dyDescent="0.3">
      <c r="A247" s="35" t="s">
        <v>633</v>
      </c>
      <c r="B247" s="6">
        <v>0</v>
      </c>
      <c r="C247" s="7" t="str">
        <f>IFERROR(B247/B446, "NA")</f>
        <v>NA</v>
      </c>
      <c r="D247" s="8"/>
      <c r="E247" s="6">
        <v>0</v>
      </c>
      <c r="F247" s="7" t="str">
        <f>IFERROR(E247/E446, "NA")</f>
        <v>NA</v>
      </c>
      <c r="G247" s="8"/>
      <c r="H247" s="6">
        <v>0</v>
      </c>
      <c r="I247" s="7" t="str">
        <f>IFERROR(H247/H446, "NA")</f>
        <v>NA</v>
      </c>
      <c r="J247" s="8"/>
      <c r="K247" s="6">
        <v>0</v>
      </c>
      <c r="L247" s="7" t="str">
        <f>IFERROR(K247/K446, "NA")</f>
        <v>NA</v>
      </c>
      <c r="M247" s="8"/>
      <c r="N247" s="6">
        <v>0</v>
      </c>
      <c r="O247" s="7" t="str">
        <f>IFERROR(N247/N446, "NA")</f>
        <v>NA</v>
      </c>
      <c r="P247" s="8"/>
      <c r="Q247" s="6">
        <v>0</v>
      </c>
      <c r="R247" s="7" t="str">
        <f>IFERROR(Q247/Q446, "NA")</f>
        <v>NA</v>
      </c>
      <c r="S247" s="8"/>
      <c r="T247" s="6">
        <v>0</v>
      </c>
      <c r="U247" s="7" t="str">
        <f>IFERROR(T247/T446, "NA")</f>
        <v>NA</v>
      </c>
      <c r="V247" s="8"/>
      <c r="W247" s="6">
        <v>0</v>
      </c>
      <c r="X247" s="7" t="str">
        <f>IFERROR(W247/W446, "NA")</f>
        <v>NA</v>
      </c>
      <c r="Y247" s="8"/>
      <c r="Z247" s="6">
        <v>0</v>
      </c>
      <c r="AA247" s="7" t="str">
        <f>IFERROR(Z247/Z446, "NA")</f>
        <v>NA</v>
      </c>
      <c r="AB247" s="8"/>
      <c r="AC247" s="6">
        <v>0</v>
      </c>
      <c r="AD247" s="7" t="str">
        <f>IFERROR(AC247/AC446, "NA")</f>
        <v>NA</v>
      </c>
      <c r="AE247" s="8"/>
      <c r="AF247" s="6">
        <v>0</v>
      </c>
      <c r="AG247" s="7" t="str">
        <f>IFERROR(AF247/AF446, "NA")</f>
        <v>NA</v>
      </c>
      <c r="AH247" s="8"/>
      <c r="AI247" s="6">
        <v>0</v>
      </c>
      <c r="AJ247" s="7" t="str">
        <f>IFERROR(AI247/AI446, "NA")</f>
        <v>NA</v>
      </c>
      <c r="AK247" s="6"/>
      <c r="AL247" s="9">
        <f t="shared" si="32"/>
        <v>0</v>
      </c>
      <c r="AM247" s="7" t="str">
        <f>IFERROR(AL247/AL446, "NA")</f>
        <v>NA</v>
      </c>
      <c r="AN247" s="6"/>
      <c r="AO247" s="6">
        <v>0</v>
      </c>
      <c r="AP247" s="7" t="str">
        <f>IFERROR(AO247/AO446, "NA")</f>
        <v>NA</v>
      </c>
      <c r="AQ247" s="6"/>
      <c r="AR247" s="9">
        <f t="shared" si="33"/>
        <v>0</v>
      </c>
    </row>
    <row r="248" spans="1:44" ht="16.5" hidden="1" customHeight="1" x14ac:dyDescent="0.3">
      <c r="A248" s="35" t="s">
        <v>634</v>
      </c>
      <c r="B248" s="6">
        <v>0</v>
      </c>
      <c r="C248" s="7" t="str">
        <f>IFERROR(B248/B446, "NA")</f>
        <v>NA</v>
      </c>
      <c r="D248" s="8"/>
      <c r="E248" s="6">
        <v>0</v>
      </c>
      <c r="F248" s="7" t="str">
        <f>IFERROR(E248/E446, "NA")</f>
        <v>NA</v>
      </c>
      <c r="G248" s="8"/>
      <c r="H248" s="6">
        <v>0</v>
      </c>
      <c r="I248" s="7" t="str">
        <f>IFERROR(H248/H446, "NA")</f>
        <v>NA</v>
      </c>
      <c r="J248" s="8"/>
      <c r="K248" s="6">
        <v>0</v>
      </c>
      <c r="L248" s="7" t="str">
        <f>IFERROR(K248/K446, "NA")</f>
        <v>NA</v>
      </c>
      <c r="M248" s="8"/>
      <c r="N248" s="6">
        <v>0</v>
      </c>
      <c r="O248" s="7" t="str">
        <f>IFERROR(N248/N446, "NA")</f>
        <v>NA</v>
      </c>
      <c r="P248" s="8"/>
      <c r="Q248" s="6">
        <v>0</v>
      </c>
      <c r="R248" s="7" t="str">
        <f>IFERROR(Q248/Q446, "NA")</f>
        <v>NA</v>
      </c>
      <c r="S248" s="8"/>
      <c r="T248" s="6">
        <v>0</v>
      </c>
      <c r="U248" s="7" t="str">
        <f>IFERROR(T248/T446, "NA")</f>
        <v>NA</v>
      </c>
      <c r="V248" s="8"/>
      <c r="W248" s="6">
        <v>0</v>
      </c>
      <c r="X248" s="7" t="str">
        <f>IFERROR(W248/W446, "NA")</f>
        <v>NA</v>
      </c>
      <c r="Y248" s="8"/>
      <c r="Z248" s="6">
        <v>0</v>
      </c>
      <c r="AA248" s="7" t="str">
        <f>IFERROR(Z248/Z446, "NA")</f>
        <v>NA</v>
      </c>
      <c r="AB248" s="8"/>
      <c r="AC248" s="6">
        <v>0</v>
      </c>
      <c r="AD248" s="7" t="str">
        <f>IFERROR(AC248/AC446, "NA")</f>
        <v>NA</v>
      </c>
      <c r="AE248" s="8"/>
      <c r="AF248" s="6">
        <v>0</v>
      </c>
      <c r="AG248" s="7" t="str">
        <f>IFERROR(AF248/AF446, "NA")</f>
        <v>NA</v>
      </c>
      <c r="AH248" s="8"/>
      <c r="AI248" s="6">
        <v>0</v>
      </c>
      <c r="AJ248" s="7" t="str">
        <f>IFERROR(AI248/AI446, "NA")</f>
        <v>NA</v>
      </c>
      <c r="AK248" s="6"/>
      <c r="AL248" s="9">
        <f t="shared" si="32"/>
        <v>0</v>
      </c>
      <c r="AM248" s="7" t="str">
        <f>IFERROR(AL248/AL446, "NA")</f>
        <v>NA</v>
      </c>
      <c r="AN248" s="6"/>
      <c r="AO248" s="6">
        <v>0</v>
      </c>
      <c r="AP248" s="7" t="str">
        <f>IFERROR(AO248/AO446, "NA")</f>
        <v>NA</v>
      </c>
      <c r="AQ248" s="6"/>
      <c r="AR248" s="9">
        <f t="shared" si="33"/>
        <v>0</v>
      </c>
    </row>
    <row r="249" spans="1:44" ht="16.5" hidden="1" customHeight="1" x14ac:dyDescent="0.3">
      <c r="A249" s="35" t="s">
        <v>635</v>
      </c>
      <c r="B249" s="6">
        <v>0</v>
      </c>
      <c r="C249" s="7" t="str">
        <f>IFERROR(B249/B446, "NA")</f>
        <v>NA</v>
      </c>
      <c r="D249" s="8"/>
      <c r="E249" s="6">
        <v>0</v>
      </c>
      <c r="F249" s="7" t="str">
        <f>IFERROR(E249/E446, "NA")</f>
        <v>NA</v>
      </c>
      <c r="G249" s="8"/>
      <c r="H249" s="6">
        <v>0</v>
      </c>
      <c r="I249" s="7" t="str">
        <f>IFERROR(H249/H446, "NA")</f>
        <v>NA</v>
      </c>
      <c r="J249" s="8"/>
      <c r="K249" s="6">
        <v>0</v>
      </c>
      <c r="L249" s="7" t="str">
        <f>IFERROR(K249/K446, "NA")</f>
        <v>NA</v>
      </c>
      <c r="M249" s="8"/>
      <c r="N249" s="6">
        <v>0</v>
      </c>
      <c r="O249" s="7" t="str">
        <f>IFERROR(N249/N446, "NA")</f>
        <v>NA</v>
      </c>
      <c r="P249" s="8"/>
      <c r="Q249" s="6">
        <v>0</v>
      </c>
      <c r="R249" s="7" t="str">
        <f>IFERROR(Q249/Q446, "NA")</f>
        <v>NA</v>
      </c>
      <c r="S249" s="8"/>
      <c r="T249" s="6">
        <v>0</v>
      </c>
      <c r="U249" s="7" t="str">
        <f>IFERROR(T249/T446, "NA")</f>
        <v>NA</v>
      </c>
      <c r="V249" s="8"/>
      <c r="W249" s="6">
        <v>0</v>
      </c>
      <c r="X249" s="7" t="str">
        <f>IFERROR(W249/W446, "NA")</f>
        <v>NA</v>
      </c>
      <c r="Y249" s="8"/>
      <c r="Z249" s="6">
        <v>0</v>
      </c>
      <c r="AA249" s="7" t="str">
        <f>IFERROR(Z249/Z446, "NA")</f>
        <v>NA</v>
      </c>
      <c r="AB249" s="8"/>
      <c r="AC249" s="6">
        <v>0</v>
      </c>
      <c r="AD249" s="7" t="str">
        <f>IFERROR(AC249/AC446, "NA")</f>
        <v>NA</v>
      </c>
      <c r="AE249" s="8"/>
      <c r="AF249" s="6">
        <v>0</v>
      </c>
      <c r="AG249" s="7" t="str">
        <f>IFERROR(AF249/AF446, "NA")</f>
        <v>NA</v>
      </c>
      <c r="AH249" s="8"/>
      <c r="AI249" s="6">
        <v>0</v>
      </c>
      <c r="AJ249" s="7" t="str">
        <f>IFERROR(AI249/AI446, "NA")</f>
        <v>NA</v>
      </c>
      <c r="AK249" s="6"/>
      <c r="AL249" s="9">
        <f t="shared" si="32"/>
        <v>0</v>
      </c>
      <c r="AM249" s="7" t="str">
        <f>IFERROR(AL249/AL446, "NA")</f>
        <v>NA</v>
      </c>
      <c r="AN249" s="6"/>
      <c r="AO249" s="6">
        <v>0</v>
      </c>
      <c r="AP249" s="7" t="str">
        <f>IFERROR(AO249/AO446, "NA")</f>
        <v>NA</v>
      </c>
      <c r="AQ249" s="6"/>
      <c r="AR249" s="9">
        <f t="shared" si="33"/>
        <v>0</v>
      </c>
    </row>
    <row r="250" spans="1:44" ht="16.5" hidden="1" customHeight="1" x14ac:dyDescent="0.3">
      <c r="A250" s="35" t="s">
        <v>636</v>
      </c>
      <c r="B250" s="6">
        <v>0</v>
      </c>
      <c r="C250" s="7" t="str">
        <f>IFERROR(B250/B446, "NA")</f>
        <v>NA</v>
      </c>
      <c r="D250" s="8"/>
      <c r="E250" s="6">
        <v>0</v>
      </c>
      <c r="F250" s="7" t="str">
        <f>IFERROR(E250/E446, "NA")</f>
        <v>NA</v>
      </c>
      <c r="G250" s="8"/>
      <c r="H250" s="6">
        <v>0</v>
      </c>
      <c r="I250" s="7" t="str">
        <f>IFERROR(H250/H446, "NA")</f>
        <v>NA</v>
      </c>
      <c r="J250" s="8"/>
      <c r="K250" s="6">
        <v>0</v>
      </c>
      <c r="L250" s="7" t="str">
        <f>IFERROR(K250/K446, "NA")</f>
        <v>NA</v>
      </c>
      <c r="M250" s="8"/>
      <c r="N250" s="6">
        <v>0</v>
      </c>
      <c r="O250" s="7" t="str">
        <f>IFERROR(N250/N446, "NA")</f>
        <v>NA</v>
      </c>
      <c r="P250" s="8"/>
      <c r="Q250" s="6">
        <v>0</v>
      </c>
      <c r="R250" s="7" t="str">
        <f>IFERROR(Q250/Q446, "NA")</f>
        <v>NA</v>
      </c>
      <c r="S250" s="8"/>
      <c r="T250" s="6">
        <v>0</v>
      </c>
      <c r="U250" s="7" t="str">
        <f>IFERROR(T250/T446, "NA")</f>
        <v>NA</v>
      </c>
      <c r="V250" s="8"/>
      <c r="W250" s="6">
        <v>0</v>
      </c>
      <c r="X250" s="7" t="str">
        <f>IFERROR(W250/W446, "NA")</f>
        <v>NA</v>
      </c>
      <c r="Y250" s="8"/>
      <c r="Z250" s="6">
        <v>0</v>
      </c>
      <c r="AA250" s="7" t="str">
        <f>IFERROR(Z250/Z446, "NA")</f>
        <v>NA</v>
      </c>
      <c r="AB250" s="8"/>
      <c r="AC250" s="6">
        <v>0</v>
      </c>
      <c r="AD250" s="7" t="str">
        <f>IFERROR(AC250/AC446, "NA")</f>
        <v>NA</v>
      </c>
      <c r="AE250" s="8"/>
      <c r="AF250" s="6">
        <v>0</v>
      </c>
      <c r="AG250" s="7" t="str">
        <f>IFERROR(AF250/AF446, "NA")</f>
        <v>NA</v>
      </c>
      <c r="AH250" s="8"/>
      <c r="AI250" s="6">
        <v>0</v>
      </c>
      <c r="AJ250" s="7" t="str">
        <f>IFERROR(AI250/AI446, "NA")</f>
        <v>NA</v>
      </c>
      <c r="AK250" s="6"/>
      <c r="AL250" s="9">
        <f t="shared" si="32"/>
        <v>0</v>
      </c>
      <c r="AM250" s="7" t="str">
        <f>IFERROR(AL250/AL446, "NA")</f>
        <v>NA</v>
      </c>
      <c r="AN250" s="6"/>
      <c r="AO250" s="6">
        <v>0</v>
      </c>
      <c r="AP250" s="7" t="str">
        <f>IFERROR(AO250/AO446, "NA")</f>
        <v>NA</v>
      </c>
      <c r="AQ250" s="6"/>
      <c r="AR250" s="9">
        <f t="shared" si="33"/>
        <v>0</v>
      </c>
    </row>
    <row r="251" spans="1:44" ht="16.5" hidden="1" customHeight="1" x14ac:dyDescent="0.3">
      <c r="A251" s="35" t="s">
        <v>637</v>
      </c>
      <c r="B251" s="6">
        <v>0</v>
      </c>
      <c r="C251" s="7" t="str">
        <f>IFERROR(B251/B446, "NA")</f>
        <v>NA</v>
      </c>
      <c r="D251" s="8"/>
      <c r="E251" s="6">
        <v>0</v>
      </c>
      <c r="F251" s="7" t="str">
        <f>IFERROR(E251/E446, "NA")</f>
        <v>NA</v>
      </c>
      <c r="G251" s="8"/>
      <c r="H251" s="6">
        <v>0</v>
      </c>
      <c r="I251" s="7" t="str">
        <f>IFERROR(H251/H446, "NA")</f>
        <v>NA</v>
      </c>
      <c r="J251" s="8"/>
      <c r="K251" s="6">
        <v>0</v>
      </c>
      <c r="L251" s="7" t="str">
        <f>IFERROR(K251/K446, "NA")</f>
        <v>NA</v>
      </c>
      <c r="M251" s="8"/>
      <c r="N251" s="6">
        <v>0</v>
      </c>
      <c r="O251" s="7" t="str">
        <f>IFERROR(N251/N446, "NA")</f>
        <v>NA</v>
      </c>
      <c r="P251" s="8"/>
      <c r="Q251" s="6">
        <v>0</v>
      </c>
      <c r="R251" s="7" t="str">
        <f>IFERROR(Q251/Q446, "NA")</f>
        <v>NA</v>
      </c>
      <c r="S251" s="8"/>
      <c r="T251" s="6">
        <v>0</v>
      </c>
      <c r="U251" s="7" t="str">
        <f>IFERROR(T251/T446, "NA")</f>
        <v>NA</v>
      </c>
      <c r="V251" s="8"/>
      <c r="W251" s="6">
        <v>0</v>
      </c>
      <c r="X251" s="7" t="str">
        <f>IFERROR(W251/W446, "NA")</f>
        <v>NA</v>
      </c>
      <c r="Y251" s="8"/>
      <c r="Z251" s="6">
        <v>0</v>
      </c>
      <c r="AA251" s="7" t="str">
        <f>IFERROR(Z251/Z446, "NA")</f>
        <v>NA</v>
      </c>
      <c r="AB251" s="8"/>
      <c r="AC251" s="6">
        <v>0</v>
      </c>
      <c r="AD251" s="7" t="str">
        <f>IFERROR(AC251/AC446, "NA")</f>
        <v>NA</v>
      </c>
      <c r="AE251" s="8"/>
      <c r="AF251" s="6">
        <v>0</v>
      </c>
      <c r="AG251" s="7" t="str">
        <f>IFERROR(AF251/AF446, "NA")</f>
        <v>NA</v>
      </c>
      <c r="AH251" s="8"/>
      <c r="AI251" s="6">
        <v>0</v>
      </c>
      <c r="AJ251" s="7" t="str">
        <f>IFERROR(AI251/AI446, "NA")</f>
        <v>NA</v>
      </c>
      <c r="AK251" s="6"/>
      <c r="AL251" s="9">
        <f t="shared" si="32"/>
        <v>0</v>
      </c>
      <c r="AM251" s="7" t="str">
        <f>IFERROR(AL251/AL446, "NA")</f>
        <v>NA</v>
      </c>
      <c r="AN251" s="6"/>
      <c r="AO251" s="6">
        <v>0</v>
      </c>
      <c r="AP251" s="7" t="str">
        <f>IFERROR(AO251/AO446, "NA")</f>
        <v>NA</v>
      </c>
      <c r="AQ251" s="6"/>
      <c r="AR251" s="9">
        <f t="shared" si="33"/>
        <v>0</v>
      </c>
    </row>
    <row r="252" spans="1:44" ht="16.5" hidden="1" customHeight="1" x14ac:dyDescent="0.3">
      <c r="A252" s="35" t="s">
        <v>638</v>
      </c>
      <c r="B252" s="6">
        <v>0</v>
      </c>
      <c r="C252" s="7" t="str">
        <f>IFERROR(B252/B446, "NA")</f>
        <v>NA</v>
      </c>
      <c r="D252" s="8"/>
      <c r="E252" s="6">
        <v>0</v>
      </c>
      <c r="F252" s="7" t="str">
        <f>IFERROR(E252/E446, "NA")</f>
        <v>NA</v>
      </c>
      <c r="G252" s="8"/>
      <c r="H252" s="6">
        <v>0</v>
      </c>
      <c r="I252" s="7" t="str">
        <f>IFERROR(H252/H446, "NA")</f>
        <v>NA</v>
      </c>
      <c r="J252" s="8"/>
      <c r="K252" s="6">
        <v>0</v>
      </c>
      <c r="L252" s="7" t="str">
        <f>IFERROR(K252/K446, "NA")</f>
        <v>NA</v>
      </c>
      <c r="M252" s="8"/>
      <c r="N252" s="6">
        <v>0</v>
      </c>
      <c r="O252" s="7" t="str">
        <f>IFERROR(N252/N446, "NA")</f>
        <v>NA</v>
      </c>
      <c r="P252" s="8"/>
      <c r="Q252" s="6">
        <v>0</v>
      </c>
      <c r="R252" s="7" t="str">
        <f>IFERROR(Q252/Q446, "NA")</f>
        <v>NA</v>
      </c>
      <c r="S252" s="8"/>
      <c r="T252" s="6">
        <v>0</v>
      </c>
      <c r="U252" s="7" t="str">
        <f>IFERROR(T252/T446, "NA")</f>
        <v>NA</v>
      </c>
      <c r="V252" s="8"/>
      <c r="W252" s="6">
        <v>0</v>
      </c>
      <c r="X252" s="7" t="str">
        <f>IFERROR(W252/W446, "NA")</f>
        <v>NA</v>
      </c>
      <c r="Y252" s="8"/>
      <c r="Z252" s="6">
        <v>0</v>
      </c>
      <c r="AA252" s="7" t="str">
        <f>IFERROR(Z252/Z446, "NA")</f>
        <v>NA</v>
      </c>
      <c r="AB252" s="8"/>
      <c r="AC252" s="6">
        <v>0</v>
      </c>
      <c r="AD252" s="7" t="str">
        <f>IFERROR(AC252/AC446, "NA")</f>
        <v>NA</v>
      </c>
      <c r="AE252" s="8"/>
      <c r="AF252" s="6">
        <v>0</v>
      </c>
      <c r="AG252" s="7" t="str">
        <f>IFERROR(AF252/AF446, "NA")</f>
        <v>NA</v>
      </c>
      <c r="AH252" s="8"/>
      <c r="AI252" s="6">
        <v>0</v>
      </c>
      <c r="AJ252" s="7" t="str">
        <f>IFERROR(AI252/AI446, "NA")</f>
        <v>NA</v>
      </c>
      <c r="AK252" s="6"/>
      <c r="AL252" s="9">
        <f t="shared" si="32"/>
        <v>0</v>
      </c>
      <c r="AM252" s="7" t="str">
        <f>IFERROR(AL252/AL446, "NA")</f>
        <v>NA</v>
      </c>
      <c r="AN252" s="6"/>
      <c r="AO252" s="6">
        <v>0</v>
      </c>
      <c r="AP252" s="7" t="str">
        <f>IFERROR(AO252/AO446, "NA")</f>
        <v>NA</v>
      </c>
      <c r="AQ252" s="6"/>
      <c r="AR252" s="9">
        <f t="shared" si="33"/>
        <v>0</v>
      </c>
    </row>
    <row r="253" spans="1:44" ht="16.5" hidden="1" customHeight="1" x14ac:dyDescent="0.3">
      <c r="A253" s="35" t="s">
        <v>639</v>
      </c>
      <c r="B253" s="6">
        <v>0</v>
      </c>
      <c r="C253" s="7" t="str">
        <f>IFERROR(B253/B446, "NA")</f>
        <v>NA</v>
      </c>
      <c r="D253" s="8"/>
      <c r="E253" s="6">
        <v>0</v>
      </c>
      <c r="F253" s="7" t="str">
        <f>IFERROR(E253/E446, "NA")</f>
        <v>NA</v>
      </c>
      <c r="G253" s="8"/>
      <c r="H253" s="6">
        <v>0</v>
      </c>
      <c r="I253" s="7" t="str">
        <f>IFERROR(H253/H446, "NA")</f>
        <v>NA</v>
      </c>
      <c r="J253" s="8"/>
      <c r="K253" s="6">
        <v>0</v>
      </c>
      <c r="L253" s="7" t="str">
        <f>IFERROR(K253/K446, "NA")</f>
        <v>NA</v>
      </c>
      <c r="M253" s="8"/>
      <c r="N253" s="6">
        <v>0</v>
      </c>
      <c r="O253" s="7" t="str">
        <f>IFERROR(N253/N446, "NA")</f>
        <v>NA</v>
      </c>
      <c r="P253" s="8"/>
      <c r="Q253" s="6">
        <v>0</v>
      </c>
      <c r="R253" s="7" t="str">
        <f>IFERROR(Q253/Q446, "NA")</f>
        <v>NA</v>
      </c>
      <c r="S253" s="8"/>
      <c r="T253" s="6">
        <v>0</v>
      </c>
      <c r="U253" s="7" t="str">
        <f>IFERROR(T253/T446, "NA")</f>
        <v>NA</v>
      </c>
      <c r="V253" s="8"/>
      <c r="W253" s="6">
        <v>0</v>
      </c>
      <c r="X253" s="7" t="str">
        <f>IFERROR(W253/W446, "NA")</f>
        <v>NA</v>
      </c>
      <c r="Y253" s="8"/>
      <c r="Z253" s="6">
        <v>0</v>
      </c>
      <c r="AA253" s="7" t="str">
        <f>IFERROR(Z253/Z446, "NA")</f>
        <v>NA</v>
      </c>
      <c r="AB253" s="8"/>
      <c r="AC253" s="6">
        <v>0</v>
      </c>
      <c r="AD253" s="7" t="str">
        <f>IFERROR(AC253/AC446, "NA")</f>
        <v>NA</v>
      </c>
      <c r="AE253" s="8"/>
      <c r="AF253" s="6">
        <v>0</v>
      </c>
      <c r="AG253" s="7" t="str">
        <f>IFERROR(AF253/AF446, "NA")</f>
        <v>NA</v>
      </c>
      <c r="AH253" s="8"/>
      <c r="AI253" s="6">
        <v>0</v>
      </c>
      <c r="AJ253" s="7" t="str">
        <f>IFERROR(AI253/AI446, "NA")</f>
        <v>NA</v>
      </c>
      <c r="AK253" s="6"/>
      <c r="AL253" s="9">
        <f t="shared" si="32"/>
        <v>0</v>
      </c>
      <c r="AM253" s="7" t="str">
        <f>IFERROR(AL253/AL446, "NA")</f>
        <v>NA</v>
      </c>
      <c r="AN253" s="6"/>
      <c r="AO253" s="6">
        <v>0</v>
      </c>
      <c r="AP253" s="7" t="str">
        <f>IFERROR(AO253/AO446, "NA")</f>
        <v>NA</v>
      </c>
      <c r="AQ253" s="6"/>
      <c r="AR253" s="9">
        <f t="shared" si="33"/>
        <v>0</v>
      </c>
    </row>
    <row r="254" spans="1:44" ht="16.5" hidden="1" customHeight="1" x14ac:dyDescent="0.3">
      <c r="A254" s="35" t="s">
        <v>640</v>
      </c>
      <c r="B254" s="6">
        <v>0</v>
      </c>
      <c r="C254" s="7" t="str">
        <f>IFERROR(B254/B446, "NA")</f>
        <v>NA</v>
      </c>
      <c r="D254" s="8"/>
      <c r="E254" s="6">
        <v>0</v>
      </c>
      <c r="F254" s="7" t="str">
        <f>IFERROR(E254/E446, "NA")</f>
        <v>NA</v>
      </c>
      <c r="G254" s="8"/>
      <c r="H254" s="6">
        <v>0</v>
      </c>
      <c r="I254" s="7" t="str">
        <f>IFERROR(H254/H446, "NA")</f>
        <v>NA</v>
      </c>
      <c r="J254" s="8"/>
      <c r="K254" s="6">
        <v>0</v>
      </c>
      <c r="L254" s="7" t="str">
        <f>IFERROR(K254/K446, "NA")</f>
        <v>NA</v>
      </c>
      <c r="M254" s="8"/>
      <c r="N254" s="6">
        <v>0</v>
      </c>
      <c r="O254" s="7" t="str">
        <f>IFERROR(N254/N446, "NA")</f>
        <v>NA</v>
      </c>
      <c r="P254" s="8"/>
      <c r="Q254" s="6">
        <v>0</v>
      </c>
      <c r="R254" s="7" t="str">
        <f>IFERROR(Q254/Q446, "NA")</f>
        <v>NA</v>
      </c>
      <c r="S254" s="8"/>
      <c r="T254" s="6">
        <v>0</v>
      </c>
      <c r="U254" s="7" t="str">
        <f>IFERROR(T254/T446, "NA")</f>
        <v>NA</v>
      </c>
      <c r="V254" s="8"/>
      <c r="W254" s="6">
        <v>0</v>
      </c>
      <c r="X254" s="7" t="str">
        <f>IFERROR(W254/W446, "NA")</f>
        <v>NA</v>
      </c>
      <c r="Y254" s="8"/>
      <c r="Z254" s="6">
        <v>0</v>
      </c>
      <c r="AA254" s="7" t="str">
        <f>IFERROR(Z254/Z446, "NA")</f>
        <v>NA</v>
      </c>
      <c r="AB254" s="8"/>
      <c r="AC254" s="6">
        <v>0</v>
      </c>
      <c r="AD254" s="7" t="str">
        <f>IFERROR(AC254/AC446, "NA")</f>
        <v>NA</v>
      </c>
      <c r="AE254" s="8"/>
      <c r="AF254" s="6">
        <v>0</v>
      </c>
      <c r="AG254" s="7" t="str">
        <f>IFERROR(AF254/AF446, "NA")</f>
        <v>NA</v>
      </c>
      <c r="AH254" s="8"/>
      <c r="AI254" s="6">
        <v>0</v>
      </c>
      <c r="AJ254" s="7" t="str">
        <f>IFERROR(AI254/AI446, "NA")</f>
        <v>NA</v>
      </c>
      <c r="AK254" s="6"/>
      <c r="AL254" s="9">
        <f t="shared" si="32"/>
        <v>0</v>
      </c>
      <c r="AM254" s="7" t="str">
        <f>IFERROR(AL254/AL446, "NA")</f>
        <v>NA</v>
      </c>
      <c r="AN254" s="6"/>
      <c r="AO254" s="6">
        <v>0</v>
      </c>
      <c r="AP254" s="7" t="str">
        <f>IFERROR(AO254/AO446, "NA")</f>
        <v>NA</v>
      </c>
      <c r="AQ254" s="6"/>
      <c r="AR254" s="9">
        <f t="shared" si="33"/>
        <v>0</v>
      </c>
    </row>
    <row r="255" spans="1:44" ht="16.5" hidden="1" customHeight="1" x14ac:dyDescent="0.3">
      <c r="A255" s="35" t="s">
        <v>641</v>
      </c>
      <c r="B255" s="6">
        <v>0</v>
      </c>
      <c r="C255" s="7" t="str">
        <f>IFERROR(B255/B446, "NA")</f>
        <v>NA</v>
      </c>
      <c r="D255" s="8"/>
      <c r="E255" s="6">
        <v>0</v>
      </c>
      <c r="F255" s="7" t="str">
        <f>IFERROR(E255/E446, "NA")</f>
        <v>NA</v>
      </c>
      <c r="G255" s="8"/>
      <c r="H255" s="6">
        <v>0</v>
      </c>
      <c r="I255" s="7" t="str">
        <f>IFERROR(H255/H446, "NA")</f>
        <v>NA</v>
      </c>
      <c r="J255" s="8"/>
      <c r="K255" s="6">
        <v>0</v>
      </c>
      <c r="L255" s="7" t="str">
        <f>IFERROR(K255/K446, "NA")</f>
        <v>NA</v>
      </c>
      <c r="M255" s="8"/>
      <c r="N255" s="6">
        <v>0</v>
      </c>
      <c r="O255" s="7" t="str">
        <f>IFERROR(N255/N446, "NA")</f>
        <v>NA</v>
      </c>
      <c r="P255" s="8"/>
      <c r="Q255" s="6">
        <v>0</v>
      </c>
      <c r="R255" s="7" t="str">
        <f>IFERROR(Q255/Q446, "NA")</f>
        <v>NA</v>
      </c>
      <c r="S255" s="8"/>
      <c r="T255" s="6">
        <v>0</v>
      </c>
      <c r="U255" s="7" t="str">
        <f>IFERROR(T255/T446, "NA")</f>
        <v>NA</v>
      </c>
      <c r="V255" s="8"/>
      <c r="W255" s="6">
        <v>0</v>
      </c>
      <c r="X255" s="7" t="str">
        <f>IFERROR(W255/W446, "NA")</f>
        <v>NA</v>
      </c>
      <c r="Y255" s="8"/>
      <c r="Z255" s="6">
        <v>0</v>
      </c>
      <c r="AA255" s="7" t="str">
        <f>IFERROR(Z255/Z446, "NA")</f>
        <v>NA</v>
      </c>
      <c r="AB255" s="8"/>
      <c r="AC255" s="6">
        <v>0</v>
      </c>
      <c r="AD255" s="7" t="str">
        <f>IFERROR(AC255/AC446, "NA")</f>
        <v>NA</v>
      </c>
      <c r="AE255" s="8"/>
      <c r="AF255" s="6">
        <v>0</v>
      </c>
      <c r="AG255" s="7" t="str">
        <f>IFERROR(AF255/AF446, "NA")</f>
        <v>NA</v>
      </c>
      <c r="AH255" s="8"/>
      <c r="AI255" s="6">
        <v>0</v>
      </c>
      <c r="AJ255" s="7" t="str">
        <f>IFERROR(AI255/AI446, "NA")</f>
        <v>NA</v>
      </c>
      <c r="AK255" s="6"/>
      <c r="AL255" s="9">
        <f t="shared" si="32"/>
        <v>0</v>
      </c>
      <c r="AM255" s="7" t="str">
        <f>IFERROR(AL255/AL446, "NA")</f>
        <v>NA</v>
      </c>
      <c r="AN255" s="6"/>
      <c r="AO255" s="6">
        <v>0</v>
      </c>
      <c r="AP255" s="7" t="str">
        <f>IFERROR(AO255/AO446, "NA")</f>
        <v>NA</v>
      </c>
      <c r="AQ255" s="6"/>
      <c r="AR255" s="9">
        <f t="shared" si="33"/>
        <v>0</v>
      </c>
    </row>
    <row r="256" spans="1:44" ht="16.5" hidden="1" customHeight="1" x14ac:dyDescent="0.3">
      <c r="A256" s="35" t="s">
        <v>642</v>
      </c>
      <c r="B256" s="6">
        <v>0</v>
      </c>
      <c r="C256" s="7" t="str">
        <f>IFERROR(B256/B446, "NA")</f>
        <v>NA</v>
      </c>
      <c r="D256" s="8"/>
      <c r="E256" s="6">
        <v>0</v>
      </c>
      <c r="F256" s="7" t="str">
        <f>IFERROR(E256/E446, "NA")</f>
        <v>NA</v>
      </c>
      <c r="G256" s="8"/>
      <c r="H256" s="6">
        <v>0</v>
      </c>
      <c r="I256" s="7" t="str">
        <f>IFERROR(H256/H446, "NA")</f>
        <v>NA</v>
      </c>
      <c r="J256" s="8"/>
      <c r="K256" s="6">
        <v>0</v>
      </c>
      <c r="L256" s="7" t="str">
        <f>IFERROR(K256/K446, "NA")</f>
        <v>NA</v>
      </c>
      <c r="M256" s="8"/>
      <c r="N256" s="6">
        <v>0</v>
      </c>
      <c r="O256" s="7" t="str">
        <f>IFERROR(N256/N446, "NA")</f>
        <v>NA</v>
      </c>
      <c r="P256" s="8"/>
      <c r="Q256" s="6">
        <v>0</v>
      </c>
      <c r="R256" s="7" t="str">
        <f>IFERROR(Q256/Q446, "NA")</f>
        <v>NA</v>
      </c>
      <c r="S256" s="8"/>
      <c r="T256" s="6">
        <v>0</v>
      </c>
      <c r="U256" s="7" t="str">
        <f>IFERROR(T256/T446, "NA")</f>
        <v>NA</v>
      </c>
      <c r="V256" s="8"/>
      <c r="W256" s="6">
        <v>0</v>
      </c>
      <c r="X256" s="7" t="str">
        <f>IFERROR(W256/W446, "NA")</f>
        <v>NA</v>
      </c>
      <c r="Y256" s="8"/>
      <c r="Z256" s="6">
        <v>0</v>
      </c>
      <c r="AA256" s="7" t="str">
        <f>IFERROR(Z256/Z446, "NA")</f>
        <v>NA</v>
      </c>
      <c r="AB256" s="8"/>
      <c r="AC256" s="6">
        <v>0</v>
      </c>
      <c r="AD256" s="7" t="str">
        <f>IFERROR(AC256/AC446, "NA")</f>
        <v>NA</v>
      </c>
      <c r="AE256" s="8"/>
      <c r="AF256" s="6">
        <v>0</v>
      </c>
      <c r="AG256" s="7" t="str">
        <f>IFERROR(AF256/AF446, "NA")</f>
        <v>NA</v>
      </c>
      <c r="AH256" s="8"/>
      <c r="AI256" s="6">
        <v>0</v>
      </c>
      <c r="AJ256" s="7" t="str">
        <f>IFERROR(AI256/AI446, "NA")</f>
        <v>NA</v>
      </c>
      <c r="AK256" s="6"/>
      <c r="AL256" s="9">
        <f t="shared" si="32"/>
        <v>0</v>
      </c>
      <c r="AM256" s="7" t="str">
        <f>IFERROR(AL256/AL446, "NA")</f>
        <v>NA</v>
      </c>
      <c r="AN256" s="6"/>
      <c r="AO256" s="6">
        <v>0</v>
      </c>
      <c r="AP256" s="7" t="str">
        <f>IFERROR(AO256/AO446, "NA")</f>
        <v>NA</v>
      </c>
      <c r="AQ256" s="6"/>
      <c r="AR256" s="9">
        <f t="shared" si="33"/>
        <v>0</v>
      </c>
    </row>
    <row r="257" spans="1:44" ht="16.5" hidden="1" customHeight="1" x14ac:dyDescent="0.3">
      <c r="A257" s="35" t="s">
        <v>643</v>
      </c>
      <c r="B257" s="6">
        <v>0</v>
      </c>
      <c r="C257" s="7" t="str">
        <f>IFERROR(B257/B446, "NA")</f>
        <v>NA</v>
      </c>
      <c r="D257" s="8"/>
      <c r="E257" s="6">
        <v>0</v>
      </c>
      <c r="F257" s="7" t="str">
        <f>IFERROR(E257/E446, "NA")</f>
        <v>NA</v>
      </c>
      <c r="G257" s="8"/>
      <c r="H257" s="6">
        <v>0</v>
      </c>
      <c r="I257" s="7" t="str">
        <f>IFERROR(H257/H446, "NA")</f>
        <v>NA</v>
      </c>
      <c r="J257" s="8"/>
      <c r="K257" s="6">
        <v>0</v>
      </c>
      <c r="L257" s="7" t="str">
        <f>IFERROR(K257/K446, "NA")</f>
        <v>NA</v>
      </c>
      <c r="M257" s="8"/>
      <c r="N257" s="6">
        <v>0</v>
      </c>
      <c r="O257" s="7" t="str">
        <f>IFERROR(N257/N446, "NA")</f>
        <v>NA</v>
      </c>
      <c r="P257" s="8"/>
      <c r="Q257" s="6">
        <v>0</v>
      </c>
      <c r="R257" s="7" t="str">
        <f>IFERROR(Q257/Q446, "NA")</f>
        <v>NA</v>
      </c>
      <c r="S257" s="8"/>
      <c r="T257" s="6">
        <v>0</v>
      </c>
      <c r="U257" s="7" t="str">
        <f>IFERROR(T257/T446, "NA")</f>
        <v>NA</v>
      </c>
      <c r="V257" s="8"/>
      <c r="W257" s="6">
        <v>0</v>
      </c>
      <c r="X257" s="7" t="str">
        <f>IFERROR(W257/W446, "NA")</f>
        <v>NA</v>
      </c>
      <c r="Y257" s="8"/>
      <c r="Z257" s="6">
        <v>0</v>
      </c>
      <c r="AA257" s="7" t="str">
        <f>IFERROR(Z257/Z446, "NA")</f>
        <v>NA</v>
      </c>
      <c r="AB257" s="8"/>
      <c r="AC257" s="6">
        <v>0</v>
      </c>
      <c r="AD257" s="7" t="str">
        <f>IFERROR(AC257/AC446, "NA")</f>
        <v>NA</v>
      </c>
      <c r="AE257" s="8"/>
      <c r="AF257" s="6">
        <v>0</v>
      </c>
      <c r="AG257" s="7" t="str">
        <f>IFERROR(AF257/AF446, "NA")</f>
        <v>NA</v>
      </c>
      <c r="AH257" s="8"/>
      <c r="AI257" s="6">
        <v>0</v>
      </c>
      <c r="AJ257" s="7" t="str">
        <f>IFERROR(AI257/AI446, "NA")</f>
        <v>NA</v>
      </c>
      <c r="AK257" s="6"/>
      <c r="AL257" s="9">
        <f t="shared" si="32"/>
        <v>0</v>
      </c>
      <c r="AM257" s="7" t="str">
        <f>IFERROR(AL257/AL446, "NA")</f>
        <v>NA</v>
      </c>
      <c r="AN257" s="6"/>
      <c r="AO257" s="6">
        <v>0</v>
      </c>
      <c r="AP257" s="7" t="str">
        <f>IFERROR(AO257/AO446, "NA")</f>
        <v>NA</v>
      </c>
      <c r="AQ257" s="6"/>
      <c r="AR257" s="9">
        <f t="shared" si="33"/>
        <v>0</v>
      </c>
    </row>
    <row r="258" spans="1:44" ht="16.5" hidden="1" customHeight="1" x14ac:dyDescent="0.3">
      <c r="A258" s="35" t="s">
        <v>644</v>
      </c>
      <c r="B258" s="6">
        <v>0</v>
      </c>
      <c r="C258" s="7" t="str">
        <f>IFERROR(B258/B446, "NA")</f>
        <v>NA</v>
      </c>
      <c r="D258" s="8"/>
      <c r="E258" s="6">
        <v>0</v>
      </c>
      <c r="F258" s="7" t="str">
        <f>IFERROR(E258/E446, "NA")</f>
        <v>NA</v>
      </c>
      <c r="G258" s="8"/>
      <c r="H258" s="6">
        <v>0</v>
      </c>
      <c r="I258" s="7" t="str">
        <f>IFERROR(H258/H446, "NA")</f>
        <v>NA</v>
      </c>
      <c r="J258" s="8"/>
      <c r="K258" s="6">
        <v>0</v>
      </c>
      <c r="L258" s="7" t="str">
        <f>IFERROR(K258/K446, "NA")</f>
        <v>NA</v>
      </c>
      <c r="M258" s="8"/>
      <c r="N258" s="6">
        <v>0</v>
      </c>
      <c r="O258" s="7" t="str">
        <f>IFERROR(N258/N446, "NA")</f>
        <v>NA</v>
      </c>
      <c r="P258" s="8"/>
      <c r="Q258" s="6">
        <v>0</v>
      </c>
      <c r="R258" s="7" t="str">
        <f>IFERROR(Q258/Q446, "NA")</f>
        <v>NA</v>
      </c>
      <c r="S258" s="8"/>
      <c r="T258" s="6">
        <v>0</v>
      </c>
      <c r="U258" s="7" t="str">
        <f>IFERROR(T258/T446, "NA")</f>
        <v>NA</v>
      </c>
      <c r="V258" s="8"/>
      <c r="W258" s="6">
        <v>0</v>
      </c>
      <c r="X258" s="7" t="str">
        <f>IFERROR(W258/W446, "NA")</f>
        <v>NA</v>
      </c>
      <c r="Y258" s="8"/>
      <c r="Z258" s="6">
        <v>0</v>
      </c>
      <c r="AA258" s="7" t="str">
        <f>IFERROR(Z258/Z446, "NA")</f>
        <v>NA</v>
      </c>
      <c r="AB258" s="8"/>
      <c r="AC258" s="6">
        <v>0</v>
      </c>
      <c r="AD258" s="7" t="str">
        <f>IFERROR(AC258/AC446, "NA")</f>
        <v>NA</v>
      </c>
      <c r="AE258" s="8"/>
      <c r="AF258" s="6">
        <v>0</v>
      </c>
      <c r="AG258" s="7" t="str">
        <f>IFERROR(AF258/AF446, "NA")</f>
        <v>NA</v>
      </c>
      <c r="AH258" s="8"/>
      <c r="AI258" s="6">
        <v>0</v>
      </c>
      <c r="AJ258" s="7" t="str">
        <f>IFERROR(AI258/AI446, "NA")</f>
        <v>NA</v>
      </c>
      <c r="AK258" s="6"/>
      <c r="AL258" s="9">
        <f t="shared" si="32"/>
        <v>0</v>
      </c>
      <c r="AM258" s="7" t="str">
        <f>IFERROR(AL258/AL446, "NA")</f>
        <v>NA</v>
      </c>
      <c r="AN258" s="6"/>
      <c r="AO258" s="6">
        <v>0</v>
      </c>
      <c r="AP258" s="7" t="str">
        <f>IFERROR(AO258/AO446, "NA")</f>
        <v>NA</v>
      </c>
      <c r="AQ258" s="6"/>
      <c r="AR258" s="9">
        <f t="shared" si="33"/>
        <v>0</v>
      </c>
    </row>
    <row r="259" spans="1:44" ht="16.5" hidden="1" customHeight="1" x14ac:dyDescent="0.3">
      <c r="A259" s="35" t="s">
        <v>645</v>
      </c>
      <c r="B259" s="6">
        <v>0</v>
      </c>
      <c r="C259" s="7" t="str">
        <f>IFERROR(B259/B446, "NA")</f>
        <v>NA</v>
      </c>
      <c r="D259" s="8"/>
      <c r="E259" s="6">
        <v>0</v>
      </c>
      <c r="F259" s="7" t="str">
        <f>IFERROR(E259/E446, "NA")</f>
        <v>NA</v>
      </c>
      <c r="G259" s="8"/>
      <c r="H259" s="6">
        <v>0</v>
      </c>
      <c r="I259" s="7" t="str">
        <f>IFERROR(H259/H446, "NA")</f>
        <v>NA</v>
      </c>
      <c r="J259" s="8"/>
      <c r="K259" s="6">
        <v>0</v>
      </c>
      <c r="L259" s="7" t="str">
        <f>IFERROR(K259/K446, "NA")</f>
        <v>NA</v>
      </c>
      <c r="M259" s="8"/>
      <c r="N259" s="6">
        <v>0</v>
      </c>
      <c r="O259" s="7" t="str">
        <f>IFERROR(N259/N446, "NA")</f>
        <v>NA</v>
      </c>
      <c r="P259" s="8"/>
      <c r="Q259" s="6">
        <v>0</v>
      </c>
      <c r="R259" s="7" t="str">
        <f>IFERROR(Q259/Q446, "NA")</f>
        <v>NA</v>
      </c>
      <c r="S259" s="8"/>
      <c r="T259" s="6">
        <v>0</v>
      </c>
      <c r="U259" s="7" t="str">
        <f>IFERROR(T259/T446, "NA")</f>
        <v>NA</v>
      </c>
      <c r="V259" s="8"/>
      <c r="W259" s="6">
        <v>0</v>
      </c>
      <c r="X259" s="7" t="str">
        <f>IFERROR(W259/W446, "NA")</f>
        <v>NA</v>
      </c>
      <c r="Y259" s="8"/>
      <c r="Z259" s="6">
        <v>0</v>
      </c>
      <c r="AA259" s="7" t="str">
        <f>IFERROR(Z259/Z446, "NA")</f>
        <v>NA</v>
      </c>
      <c r="AB259" s="8"/>
      <c r="AC259" s="6">
        <v>0</v>
      </c>
      <c r="AD259" s="7" t="str">
        <f>IFERROR(AC259/AC446, "NA")</f>
        <v>NA</v>
      </c>
      <c r="AE259" s="8"/>
      <c r="AF259" s="6">
        <v>0</v>
      </c>
      <c r="AG259" s="7" t="str">
        <f>IFERROR(AF259/AF446, "NA")</f>
        <v>NA</v>
      </c>
      <c r="AH259" s="8"/>
      <c r="AI259" s="6">
        <v>0</v>
      </c>
      <c r="AJ259" s="7" t="str">
        <f>IFERROR(AI259/AI446, "NA")</f>
        <v>NA</v>
      </c>
      <c r="AK259" s="6"/>
      <c r="AL259" s="9">
        <f t="shared" si="32"/>
        <v>0</v>
      </c>
      <c r="AM259" s="7" t="str">
        <f>IFERROR(AL259/AL446, "NA")</f>
        <v>NA</v>
      </c>
      <c r="AN259" s="6"/>
      <c r="AO259" s="6">
        <v>0</v>
      </c>
      <c r="AP259" s="7" t="str">
        <f>IFERROR(AO259/AO446, "NA")</f>
        <v>NA</v>
      </c>
      <c r="AQ259" s="6"/>
      <c r="AR259" s="9">
        <f t="shared" si="33"/>
        <v>0</v>
      </c>
    </row>
    <row r="260" spans="1:44" ht="16.5" hidden="1" customHeight="1" x14ac:dyDescent="0.3">
      <c r="A260" s="35" t="s">
        <v>646</v>
      </c>
      <c r="B260" s="6">
        <v>0</v>
      </c>
      <c r="C260" s="7" t="str">
        <f>IFERROR(B260/B446, "NA")</f>
        <v>NA</v>
      </c>
      <c r="D260" s="8"/>
      <c r="E260" s="6">
        <v>0</v>
      </c>
      <c r="F260" s="7" t="str">
        <f>IFERROR(E260/E446, "NA")</f>
        <v>NA</v>
      </c>
      <c r="G260" s="8"/>
      <c r="H260" s="6">
        <v>0</v>
      </c>
      <c r="I260" s="7" t="str">
        <f>IFERROR(H260/H446, "NA")</f>
        <v>NA</v>
      </c>
      <c r="J260" s="8"/>
      <c r="K260" s="6">
        <v>0</v>
      </c>
      <c r="L260" s="7" t="str">
        <f>IFERROR(K260/K446, "NA")</f>
        <v>NA</v>
      </c>
      <c r="M260" s="8"/>
      <c r="N260" s="6">
        <v>0</v>
      </c>
      <c r="O260" s="7" t="str">
        <f>IFERROR(N260/N446, "NA")</f>
        <v>NA</v>
      </c>
      <c r="P260" s="8"/>
      <c r="Q260" s="6">
        <v>0</v>
      </c>
      <c r="R260" s="7" t="str">
        <f>IFERROR(Q260/Q446, "NA")</f>
        <v>NA</v>
      </c>
      <c r="S260" s="8"/>
      <c r="T260" s="6">
        <v>0</v>
      </c>
      <c r="U260" s="7" t="str">
        <f>IFERROR(T260/T446, "NA")</f>
        <v>NA</v>
      </c>
      <c r="V260" s="8"/>
      <c r="W260" s="6">
        <v>0</v>
      </c>
      <c r="X260" s="7" t="str">
        <f>IFERROR(W260/W446, "NA")</f>
        <v>NA</v>
      </c>
      <c r="Y260" s="8"/>
      <c r="Z260" s="6">
        <v>0</v>
      </c>
      <c r="AA260" s="7" t="str">
        <f>IFERROR(Z260/Z446, "NA")</f>
        <v>NA</v>
      </c>
      <c r="AB260" s="8"/>
      <c r="AC260" s="6">
        <v>0</v>
      </c>
      <c r="AD260" s="7" t="str">
        <f>IFERROR(AC260/AC446, "NA")</f>
        <v>NA</v>
      </c>
      <c r="AE260" s="8"/>
      <c r="AF260" s="6">
        <v>0</v>
      </c>
      <c r="AG260" s="7" t="str">
        <f>IFERROR(AF260/AF446, "NA")</f>
        <v>NA</v>
      </c>
      <c r="AH260" s="8"/>
      <c r="AI260" s="6">
        <v>0</v>
      </c>
      <c r="AJ260" s="7" t="str">
        <f>IFERROR(AI260/AI446, "NA")</f>
        <v>NA</v>
      </c>
      <c r="AK260" s="6"/>
      <c r="AL260" s="9">
        <f t="shared" si="32"/>
        <v>0</v>
      </c>
      <c r="AM260" s="7" t="str">
        <f>IFERROR(AL260/AL446, "NA")</f>
        <v>NA</v>
      </c>
      <c r="AN260" s="6"/>
      <c r="AO260" s="6">
        <v>0</v>
      </c>
      <c r="AP260" s="7" t="str">
        <f>IFERROR(AO260/AO446, "NA")</f>
        <v>NA</v>
      </c>
      <c r="AQ260" s="6"/>
      <c r="AR260" s="9">
        <f t="shared" si="33"/>
        <v>0</v>
      </c>
    </row>
    <row r="261" spans="1:44" ht="16.5" hidden="1" customHeight="1" x14ac:dyDescent="0.3">
      <c r="A261" s="35" t="s">
        <v>647</v>
      </c>
      <c r="B261" s="6">
        <v>0</v>
      </c>
      <c r="C261" s="7" t="str">
        <f>IFERROR(B261/B446, "NA")</f>
        <v>NA</v>
      </c>
      <c r="D261" s="8"/>
      <c r="E261" s="6">
        <v>0</v>
      </c>
      <c r="F261" s="7" t="str">
        <f>IFERROR(E261/E446, "NA")</f>
        <v>NA</v>
      </c>
      <c r="G261" s="8"/>
      <c r="H261" s="6">
        <v>0</v>
      </c>
      <c r="I261" s="7" t="str">
        <f>IFERROR(H261/H446, "NA")</f>
        <v>NA</v>
      </c>
      <c r="J261" s="8"/>
      <c r="K261" s="6">
        <v>0</v>
      </c>
      <c r="L261" s="7" t="str">
        <f>IFERROR(K261/K446, "NA")</f>
        <v>NA</v>
      </c>
      <c r="M261" s="8"/>
      <c r="N261" s="6">
        <v>0</v>
      </c>
      <c r="O261" s="7" t="str">
        <f>IFERROR(N261/N446, "NA")</f>
        <v>NA</v>
      </c>
      <c r="P261" s="8"/>
      <c r="Q261" s="6">
        <v>0</v>
      </c>
      <c r="R261" s="7" t="str">
        <f>IFERROR(Q261/Q446, "NA")</f>
        <v>NA</v>
      </c>
      <c r="S261" s="8"/>
      <c r="T261" s="6">
        <v>0</v>
      </c>
      <c r="U261" s="7" t="str">
        <f>IFERROR(T261/T446, "NA")</f>
        <v>NA</v>
      </c>
      <c r="V261" s="8"/>
      <c r="W261" s="6">
        <v>0</v>
      </c>
      <c r="X261" s="7" t="str">
        <f>IFERROR(W261/W446, "NA")</f>
        <v>NA</v>
      </c>
      <c r="Y261" s="8"/>
      <c r="Z261" s="6">
        <v>0</v>
      </c>
      <c r="AA261" s="7" t="str">
        <f>IFERROR(Z261/Z446, "NA")</f>
        <v>NA</v>
      </c>
      <c r="AB261" s="8"/>
      <c r="AC261" s="6">
        <v>0</v>
      </c>
      <c r="AD261" s="7" t="str">
        <f>IFERROR(AC261/AC446, "NA")</f>
        <v>NA</v>
      </c>
      <c r="AE261" s="8"/>
      <c r="AF261" s="6">
        <v>0</v>
      </c>
      <c r="AG261" s="7" t="str">
        <f>IFERROR(AF261/AF446, "NA")</f>
        <v>NA</v>
      </c>
      <c r="AH261" s="8"/>
      <c r="AI261" s="6">
        <v>0</v>
      </c>
      <c r="AJ261" s="7" t="str">
        <f>IFERROR(AI261/AI446, "NA")</f>
        <v>NA</v>
      </c>
      <c r="AK261" s="6"/>
      <c r="AL261" s="9">
        <f t="shared" si="32"/>
        <v>0</v>
      </c>
      <c r="AM261" s="7" t="str">
        <f>IFERROR(AL261/AL446, "NA")</f>
        <v>NA</v>
      </c>
      <c r="AN261" s="6"/>
      <c r="AO261" s="6">
        <v>0</v>
      </c>
      <c r="AP261" s="7" t="str">
        <f>IFERROR(AO261/AO446, "NA")</f>
        <v>NA</v>
      </c>
      <c r="AQ261" s="6"/>
      <c r="AR261" s="9">
        <f t="shared" si="33"/>
        <v>0</v>
      </c>
    </row>
    <row r="262" spans="1:44" ht="16.5" hidden="1" customHeight="1" x14ac:dyDescent="0.3">
      <c r="A262" s="35" t="s">
        <v>648</v>
      </c>
      <c r="B262" s="6">
        <v>0</v>
      </c>
      <c r="C262" s="7" t="str">
        <f>IFERROR(B262/B446, "NA")</f>
        <v>NA</v>
      </c>
      <c r="D262" s="8"/>
      <c r="E262" s="6">
        <v>0</v>
      </c>
      <c r="F262" s="7" t="str">
        <f>IFERROR(E262/E446, "NA")</f>
        <v>NA</v>
      </c>
      <c r="G262" s="8"/>
      <c r="H262" s="6">
        <v>0</v>
      </c>
      <c r="I262" s="7" t="str">
        <f>IFERROR(H262/H446, "NA")</f>
        <v>NA</v>
      </c>
      <c r="J262" s="8"/>
      <c r="K262" s="6">
        <v>0</v>
      </c>
      <c r="L262" s="7" t="str">
        <f>IFERROR(K262/K446, "NA")</f>
        <v>NA</v>
      </c>
      <c r="M262" s="8"/>
      <c r="N262" s="6">
        <v>0</v>
      </c>
      <c r="O262" s="7" t="str">
        <f>IFERROR(N262/N446, "NA")</f>
        <v>NA</v>
      </c>
      <c r="P262" s="8"/>
      <c r="Q262" s="6">
        <v>0</v>
      </c>
      <c r="R262" s="7" t="str">
        <f>IFERROR(Q262/Q446, "NA")</f>
        <v>NA</v>
      </c>
      <c r="S262" s="8"/>
      <c r="T262" s="6">
        <v>0</v>
      </c>
      <c r="U262" s="7" t="str">
        <f>IFERROR(T262/T446, "NA")</f>
        <v>NA</v>
      </c>
      <c r="V262" s="8"/>
      <c r="W262" s="6">
        <v>0</v>
      </c>
      <c r="X262" s="7" t="str">
        <f>IFERROR(W262/W446, "NA")</f>
        <v>NA</v>
      </c>
      <c r="Y262" s="8"/>
      <c r="Z262" s="6">
        <v>0</v>
      </c>
      <c r="AA262" s="7" t="str">
        <f>IFERROR(Z262/Z446, "NA")</f>
        <v>NA</v>
      </c>
      <c r="AB262" s="8"/>
      <c r="AC262" s="6">
        <v>0</v>
      </c>
      <c r="AD262" s="7" t="str">
        <f>IFERROR(AC262/AC446, "NA")</f>
        <v>NA</v>
      </c>
      <c r="AE262" s="8"/>
      <c r="AF262" s="6">
        <v>0</v>
      </c>
      <c r="AG262" s="7" t="str">
        <f>IFERROR(AF262/AF446, "NA")</f>
        <v>NA</v>
      </c>
      <c r="AH262" s="8"/>
      <c r="AI262" s="6">
        <v>0</v>
      </c>
      <c r="AJ262" s="7" t="str">
        <f>IFERROR(AI262/AI446, "NA")</f>
        <v>NA</v>
      </c>
      <c r="AK262" s="6"/>
      <c r="AL262" s="9">
        <f t="shared" si="32"/>
        <v>0</v>
      </c>
      <c r="AM262" s="7" t="str">
        <f>IFERROR(AL262/AL446, "NA")</f>
        <v>NA</v>
      </c>
      <c r="AN262" s="6"/>
      <c r="AO262" s="6">
        <v>0</v>
      </c>
      <c r="AP262" s="7" t="str">
        <f>IFERROR(AO262/AO446, "NA")</f>
        <v>NA</v>
      </c>
      <c r="AQ262" s="6"/>
      <c r="AR262" s="9">
        <f t="shared" si="33"/>
        <v>0</v>
      </c>
    </row>
    <row r="263" spans="1:44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0</v>
      </c>
      <c r="C263" s="12" t="str">
        <f>IFERROR(B263/B446, "NA")</f>
        <v>NA</v>
      </c>
      <c r="D263" s="2"/>
      <c r="E263" s="11">
        <f>IFERROR(E240+E241+E242+E243+E244+E245+E246+E247+E248+E249+E250+E251+E252+E253+E254+E255+E256+E257+E258+E259+E260+E261+E262, "NA")</f>
        <v>0</v>
      </c>
      <c r="F263" s="12" t="str">
        <f>IFERROR(E263/E446, "NA")</f>
        <v>NA</v>
      </c>
      <c r="G263" s="2"/>
      <c r="H263" s="11">
        <f>IFERROR(H240+H241+H242+H243+H244+H245+H246+H247+H248+H249+H250+H251+H252+H253+H254+H255+H256+H257+H258+H259+H260+H261+H262, "NA")</f>
        <v>0</v>
      </c>
      <c r="I263" s="12" t="str">
        <f>IFERROR(H263/H446, "NA")</f>
        <v>NA</v>
      </c>
      <c r="J263" s="2"/>
      <c r="K263" s="11">
        <f>IFERROR(K240+K241+K242+K243+K244+K245+K246+K247+K248+K249+K250+K251+K252+K253+K254+K255+K256+K257+K258+K259+K260+K261+K262, "NA")</f>
        <v>0</v>
      </c>
      <c r="L263" s="12" t="str">
        <f>IFERROR(K263/K446, "NA")</f>
        <v>NA</v>
      </c>
      <c r="M263" s="2"/>
      <c r="N263" s="11">
        <f>IFERROR(N240+N241+N242+N243+N244+N245+N246+N247+N248+N249+N250+N251+N252+N253+N254+N255+N256+N257+N258+N259+N260+N261+N262, "NA")</f>
        <v>0</v>
      </c>
      <c r="O263" s="12" t="str">
        <f>IFERROR(N263/N446, "NA")</f>
        <v>NA</v>
      </c>
      <c r="P263" s="2"/>
      <c r="Q263" s="11">
        <f>IFERROR(Q240+Q241+Q242+Q243+Q244+Q245+Q246+Q247+Q248+Q249+Q250+Q251+Q252+Q253+Q254+Q255+Q256+Q257+Q258+Q259+Q260+Q261+Q262, "NA")</f>
        <v>0</v>
      </c>
      <c r="R263" s="12" t="str">
        <f>IFERROR(Q263/Q446, "NA")</f>
        <v>NA</v>
      </c>
      <c r="S263" s="2"/>
      <c r="T263" s="11">
        <f>IFERROR(T240+T241+T242+T243+T244+T245+T246+T247+T248+T249+T250+T251+T252+T253+T254+T255+T256+T257+T258+T259+T260+T261+T262, "NA")</f>
        <v>0</v>
      </c>
      <c r="U263" s="12" t="str">
        <f>IFERROR(T263/T446, "NA")</f>
        <v>NA</v>
      </c>
      <c r="V263" s="2"/>
      <c r="W263" s="11">
        <f>IFERROR(W240+W241+W242+W243+W244+W245+W246+W247+W248+W249+W250+W251+W252+W253+W254+W255+W256+W257+W258+W259+W260+W261+W262, "NA")</f>
        <v>0</v>
      </c>
      <c r="X263" s="12" t="str">
        <f>IFERROR(W263/W446, "NA")</f>
        <v>NA</v>
      </c>
      <c r="Y263" s="2"/>
      <c r="Z263" s="11">
        <f>IFERROR(Z240+Z241+Z242+Z243+Z244+Z245+Z246+Z247+Z248+Z249+Z250+Z251+Z252+Z253+Z254+Z255+Z256+Z257+Z258+Z259+Z260+Z261+Z262, "NA")</f>
        <v>0</v>
      </c>
      <c r="AA263" s="12" t="str">
        <f>IFERROR(Z263/Z446, "NA")</f>
        <v>NA</v>
      </c>
      <c r="AB263" s="2"/>
      <c r="AC263" s="11">
        <f>IFERROR(AC240+AC241+AC242+AC243+AC244+AC245+AC246+AC247+AC248+AC249+AC250+AC251+AC252+AC253+AC254+AC255+AC256+AC257+AC258+AC259+AC260+AC261+AC262, "NA")</f>
        <v>0</v>
      </c>
      <c r="AD263" s="12" t="str">
        <f>IFERROR(AC263/AC446, "NA")</f>
        <v>NA</v>
      </c>
      <c r="AE263" s="2"/>
      <c r="AF263" s="11">
        <f>IFERROR(AF240+AF241+AF242+AF243+AF244+AF245+AF246+AF247+AF248+AF249+AF250+AF251+AF252+AF253+AF254+AF255+AF256+AF257+AF258+AF259+AF260+AF261+AF262, "NA")</f>
        <v>0</v>
      </c>
      <c r="AG263" s="12" t="str">
        <f>IFERROR(AF263/AF446, "NA")</f>
        <v>NA</v>
      </c>
      <c r="AH263" s="2"/>
      <c r="AI263" s="11">
        <f>IFERROR(AI240+AI241+AI242+AI243+AI244+AI245+AI246+AI247+AI248+AI249+AI250+AI251+AI252+AI253+AI254+AI255+AI256+AI257+AI258+AI259+AI260+AI261+AI262, "NA")</f>
        <v>0</v>
      </c>
      <c r="AJ263" s="12" t="str">
        <f>IFERROR(AI263/AI446, "NA")</f>
        <v>NA</v>
      </c>
      <c r="AK263" s="2"/>
      <c r="AL263" s="11">
        <f t="shared" si="32"/>
        <v>0</v>
      </c>
      <c r="AM263" s="12" t="str">
        <f>IFERROR(AL263/AL446, "NA")</f>
        <v>NA</v>
      </c>
      <c r="AN263" s="2"/>
      <c r="AO263" s="11">
        <f>IFERROR(AO240+AO241+AO242+AO243+AO244+AO245+AO246+AO247+AO248+AO249+AO250+AO251+AO252+AO253+AO254+AO255+AO256+AO257+AO258+AO259+AO260+AO261+AO262, "NA")</f>
        <v>0</v>
      </c>
      <c r="AP263" s="12" t="str">
        <f>IFERROR(AO263/AO446, "NA")</f>
        <v>NA</v>
      </c>
      <c r="AQ263" s="2"/>
      <c r="AR263" s="11">
        <f t="shared" si="33"/>
        <v>0</v>
      </c>
    </row>
    <row r="264" spans="1:44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0</v>
      </c>
      <c r="C264" s="12" t="str">
        <f>IFERROR(B264/B446, "NA")</f>
        <v>NA</v>
      </c>
      <c r="D264" s="2"/>
      <c r="E264" s="11">
        <f>IFERROR(E238+E240+E241+E242+E243+E244+E245+E246+E247+E248+E249+E250+E251+E252+E253+E254+E255+E256+E257+E258+E259+E260+E261+E262, "NA")</f>
        <v>0</v>
      </c>
      <c r="F264" s="12" t="str">
        <f>IFERROR(E264/E446, "NA")</f>
        <v>NA</v>
      </c>
      <c r="G264" s="2"/>
      <c r="H264" s="11">
        <f>IFERROR(H238+H240+H241+H242+H243+H244+H245+H246+H247+H248+H249+H250+H251+H252+H253+H254+H255+H256+H257+H258+H259+H260+H261+H262, "NA")</f>
        <v>0</v>
      </c>
      <c r="I264" s="12" t="str">
        <f>IFERROR(H264/H446, "NA")</f>
        <v>NA</v>
      </c>
      <c r="J264" s="2"/>
      <c r="K264" s="11">
        <f>IFERROR(K238+K240+K241+K242+K243+K244+K245+K246+K247+K248+K249+K250+K251+K252+K253+K254+K255+K256+K257+K258+K259+K260+K261+K262, "NA")</f>
        <v>0</v>
      </c>
      <c r="L264" s="12" t="str">
        <f>IFERROR(K264/K446, "NA")</f>
        <v>NA</v>
      </c>
      <c r="M264" s="2"/>
      <c r="N264" s="11">
        <f>IFERROR(N238+N240+N241+N242+N243+N244+N245+N246+N247+N248+N249+N250+N251+N252+N253+N254+N255+N256+N257+N258+N259+N260+N261+N262, "NA")</f>
        <v>0</v>
      </c>
      <c r="O264" s="12" t="str">
        <f>IFERROR(N264/N446, "NA")</f>
        <v>NA</v>
      </c>
      <c r="P264" s="2"/>
      <c r="Q264" s="11">
        <f>IFERROR(Q238+Q240+Q241+Q242+Q243+Q244+Q245+Q246+Q247+Q248+Q249+Q250+Q251+Q252+Q253+Q254+Q255+Q256+Q257+Q258+Q259+Q260+Q261+Q262, "NA")</f>
        <v>0</v>
      </c>
      <c r="R264" s="12" t="str">
        <f>IFERROR(Q264/Q446, "NA")</f>
        <v>NA</v>
      </c>
      <c r="S264" s="2"/>
      <c r="T264" s="11">
        <f>IFERROR(T238+T240+T241+T242+T243+T244+T245+T246+T247+T248+T249+T250+T251+T252+T253+T254+T255+T256+T257+T258+T259+T260+T261+T262, "NA")</f>
        <v>0</v>
      </c>
      <c r="U264" s="12" t="str">
        <f>IFERROR(T264/T446, "NA")</f>
        <v>NA</v>
      </c>
      <c r="V264" s="2"/>
      <c r="W264" s="11">
        <f>IFERROR(W238+W240+W241+W242+W243+W244+W245+W246+W247+W248+W249+W250+W251+W252+W253+W254+W255+W256+W257+W258+W259+W260+W261+W262, "NA")</f>
        <v>0</v>
      </c>
      <c r="X264" s="12" t="str">
        <f>IFERROR(W264/W446, "NA")</f>
        <v>NA</v>
      </c>
      <c r="Y264" s="2"/>
      <c r="Z264" s="11">
        <f>IFERROR(Z238+Z240+Z241+Z242+Z243+Z244+Z245+Z246+Z247+Z248+Z249+Z250+Z251+Z252+Z253+Z254+Z255+Z256+Z257+Z258+Z259+Z260+Z261+Z262, "NA")</f>
        <v>0</v>
      </c>
      <c r="AA264" s="12" t="str">
        <f>IFERROR(Z264/Z446, "NA")</f>
        <v>NA</v>
      </c>
      <c r="AB264" s="2"/>
      <c r="AC264" s="11">
        <f>IFERROR(AC238+AC240+AC241+AC242+AC243+AC244+AC245+AC246+AC247+AC248+AC249+AC250+AC251+AC252+AC253+AC254+AC255+AC256+AC257+AC258+AC259+AC260+AC261+AC262, "NA")</f>
        <v>0</v>
      </c>
      <c r="AD264" s="12" t="str">
        <f>IFERROR(AC264/AC446, "NA")</f>
        <v>NA</v>
      </c>
      <c r="AE264" s="2"/>
      <c r="AF264" s="11">
        <f>IFERROR(AF238+AF240+AF241+AF242+AF243+AF244+AF245+AF246+AF247+AF248+AF249+AF250+AF251+AF252+AF253+AF254+AF255+AF256+AF257+AF258+AF259+AF260+AF261+AF262, "NA")</f>
        <v>0</v>
      </c>
      <c r="AG264" s="12" t="str">
        <f>IFERROR(AF264/AF446, "NA")</f>
        <v>NA</v>
      </c>
      <c r="AH264" s="2"/>
      <c r="AI264" s="11">
        <f>IFERROR(AI238+AI240+AI241+AI242+AI243+AI244+AI245+AI246+AI247+AI248+AI249+AI250+AI251+AI252+AI253+AI254+AI255+AI256+AI257+AI258+AI259+AI260+AI261+AI262, "NA")</f>
        <v>0</v>
      </c>
      <c r="AJ264" s="12" t="str">
        <f>IFERROR(AI264/AI446, "NA")</f>
        <v>NA</v>
      </c>
      <c r="AK264" s="2"/>
      <c r="AL264" s="11">
        <f t="shared" si="32"/>
        <v>0</v>
      </c>
      <c r="AM264" s="12" t="str">
        <f>IFERROR(AL264/AL446, "NA")</f>
        <v>NA</v>
      </c>
      <c r="AN264" s="2"/>
      <c r="AO264" s="11">
        <f>IFERROR(AO238+AO240+AO241+AO242+AO243+AO244+AO245+AO246+AO247+AO248+AO249+AO250+AO251+AO252+AO253+AO254+AO255+AO256+AO257+AO258+AO259+AO260+AO261+AO262, "NA")</f>
        <v>0</v>
      </c>
      <c r="AP264" s="12" t="str">
        <f>IFERROR(AO264/AO446, "NA")</f>
        <v>NA</v>
      </c>
      <c r="AQ264" s="2"/>
      <c r="AR264" s="11">
        <f t="shared" si="33"/>
        <v>0</v>
      </c>
    </row>
    <row r="265" spans="1:44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  <c r="AE265" s="4"/>
      <c r="AF265" s="2"/>
      <c r="AG265" s="3"/>
      <c r="AH265" s="4"/>
      <c r="AI265" s="2"/>
      <c r="AJ265" s="3"/>
      <c r="AK265" s="2"/>
      <c r="AL265" s="2"/>
      <c r="AM265" s="3"/>
      <c r="AN265" s="2"/>
      <c r="AO265" s="2"/>
      <c r="AP265" s="3"/>
      <c r="AQ265" s="2"/>
      <c r="AR265" s="2"/>
    </row>
    <row r="266" spans="1:44" ht="16.5" hidden="1" customHeight="1" x14ac:dyDescent="0.3">
      <c r="A266" s="33" t="s">
        <v>649</v>
      </c>
      <c r="B266" s="6">
        <v>0</v>
      </c>
      <c r="C266" s="7" t="str">
        <f>IFERROR(B266/B446, "NA")</f>
        <v>NA</v>
      </c>
      <c r="D266" s="8"/>
      <c r="E266" s="6">
        <v>0</v>
      </c>
      <c r="F266" s="7" t="str">
        <f>IFERROR(E266/E446, "NA")</f>
        <v>NA</v>
      </c>
      <c r="G266" s="8"/>
      <c r="H266" s="6">
        <v>0</v>
      </c>
      <c r="I266" s="7" t="str">
        <f>IFERROR(H266/H446, "NA")</f>
        <v>NA</v>
      </c>
      <c r="J266" s="8"/>
      <c r="K266" s="6">
        <v>0</v>
      </c>
      <c r="L266" s="7" t="str">
        <f>IFERROR(K266/K446, "NA")</f>
        <v>NA</v>
      </c>
      <c r="M266" s="8"/>
      <c r="N266" s="6">
        <v>0</v>
      </c>
      <c r="O266" s="7" t="str">
        <f>IFERROR(N266/N446, "NA")</f>
        <v>NA</v>
      </c>
      <c r="P266" s="8"/>
      <c r="Q266" s="6">
        <v>0</v>
      </c>
      <c r="R266" s="7" t="str">
        <f>IFERROR(Q266/Q446, "NA")</f>
        <v>NA</v>
      </c>
      <c r="S266" s="8"/>
      <c r="T266" s="6">
        <v>0</v>
      </c>
      <c r="U266" s="7" t="str">
        <f>IFERROR(T266/T446, "NA")</f>
        <v>NA</v>
      </c>
      <c r="V266" s="8"/>
      <c r="W266" s="6">
        <v>0</v>
      </c>
      <c r="X266" s="7" t="str">
        <f>IFERROR(W266/W446, "NA")</f>
        <v>NA</v>
      </c>
      <c r="Y266" s="8"/>
      <c r="Z266" s="6">
        <v>0</v>
      </c>
      <c r="AA266" s="7" t="str">
        <f>IFERROR(Z266/Z446, "NA")</f>
        <v>NA</v>
      </c>
      <c r="AB266" s="8"/>
      <c r="AC266" s="6">
        <v>0</v>
      </c>
      <c r="AD266" s="7" t="str">
        <f>IFERROR(AC266/AC446, "NA")</f>
        <v>NA</v>
      </c>
      <c r="AE266" s="8"/>
      <c r="AF266" s="6">
        <v>0</v>
      </c>
      <c r="AG266" s="7" t="str">
        <f>IFERROR(AF266/AF446, "NA")</f>
        <v>NA</v>
      </c>
      <c r="AH266" s="8"/>
      <c r="AI266" s="6">
        <v>0</v>
      </c>
      <c r="AJ266" s="7" t="str">
        <f>IFERROR(AI266/AI446, "NA")</f>
        <v>NA</v>
      </c>
      <c r="AK266" s="6"/>
      <c r="AL266" s="9">
        <f>IFERROR(B266+E266+H266+K266+N266+Q266+T266+W266+Z266+AC266+AF266+AI266, "NA")</f>
        <v>0</v>
      </c>
      <c r="AM266" s="7" t="str">
        <f>IFERROR(AL266/AL446, "NA")</f>
        <v>NA</v>
      </c>
      <c r="AN266" s="6"/>
      <c r="AO266" s="6">
        <v>0</v>
      </c>
      <c r="AP266" s="7" t="str">
        <f>IFERROR(AO266/AO446, "NA")</f>
        <v>NA</v>
      </c>
      <c r="AQ266" s="6"/>
      <c r="AR266" s="9">
        <f>IFERROR(AL266-AO266, "NA")</f>
        <v>0</v>
      </c>
    </row>
    <row r="267" spans="1:44" ht="16.5" hidden="1" customHeight="1" x14ac:dyDescent="0.3">
      <c r="A267" s="33" t="s">
        <v>650</v>
      </c>
      <c r="B267" s="6">
        <v>0</v>
      </c>
      <c r="C267" s="7" t="str">
        <f>IFERROR(B267/B446, "NA")</f>
        <v>NA</v>
      </c>
      <c r="D267" s="8"/>
      <c r="E267" s="6">
        <v>0</v>
      </c>
      <c r="F267" s="7" t="str">
        <f>IFERROR(E267/E446, "NA")</f>
        <v>NA</v>
      </c>
      <c r="G267" s="8"/>
      <c r="H267" s="6">
        <v>0</v>
      </c>
      <c r="I267" s="7" t="str">
        <f>IFERROR(H267/H446, "NA")</f>
        <v>NA</v>
      </c>
      <c r="J267" s="8"/>
      <c r="K267" s="6">
        <v>0</v>
      </c>
      <c r="L267" s="7" t="str">
        <f>IFERROR(K267/K446, "NA")</f>
        <v>NA</v>
      </c>
      <c r="M267" s="8"/>
      <c r="N267" s="6">
        <v>0</v>
      </c>
      <c r="O267" s="7" t="str">
        <f>IFERROR(N267/N446, "NA")</f>
        <v>NA</v>
      </c>
      <c r="P267" s="8"/>
      <c r="Q267" s="6">
        <v>0</v>
      </c>
      <c r="R267" s="7" t="str">
        <f>IFERROR(Q267/Q446, "NA")</f>
        <v>NA</v>
      </c>
      <c r="S267" s="8"/>
      <c r="T267" s="6">
        <v>0</v>
      </c>
      <c r="U267" s="7" t="str">
        <f>IFERROR(T267/T446, "NA")</f>
        <v>NA</v>
      </c>
      <c r="V267" s="8"/>
      <c r="W267" s="6">
        <v>0</v>
      </c>
      <c r="X267" s="7" t="str">
        <f>IFERROR(W267/W446, "NA")</f>
        <v>NA</v>
      </c>
      <c r="Y267" s="8"/>
      <c r="Z267" s="6">
        <v>0</v>
      </c>
      <c r="AA267" s="7" t="str">
        <f>IFERROR(Z267/Z446, "NA")</f>
        <v>NA</v>
      </c>
      <c r="AB267" s="8"/>
      <c r="AC267" s="6">
        <v>0</v>
      </c>
      <c r="AD267" s="7" t="str">
        <f>IFERROR(AC267/AC446, "NA")</f>
        <v>NA</v>
      </c>
      <c r="AE267" s="8"/>
      <c r="AF267" s="6">
        <v>0</v>
      </c>
      <c r="AG267" s="7" t="str">
        <f>IFERROR(AF267/AF446, "NA")</f>
        <v>NA</v>
      </c>
      <c r="AH267" s="8"/>
      <c r="AI267" s="6">
        <v>0</v>
      </c>
      <c r="AJ267" s="7" t="str">
        <f>IFERROR(AI267/AI446, "NA")</f>
        <v>NA</v>
      </c>
      <c r="AK267" s="6"/>
      <c r="AL267" s="9">
        <f>IFERROR(B267+E267+H267+K267+N267+Q267+T267+W267+Z267+AC267+AF267+AI267, "NA")</f>
        <v>0</v>
      </c>
      <c r="AM267" s="7" t="str">
        <f>IFERROR(AL267/AL446, "NA")</f>
        <v>NA</v>
      </c>
      <c r="AN267" s="6"/>
      <c r="AO267" s="6">
        <v>0</v>
      </c>
      <c r="AP267" s="7" t="str">
        <f>IFERROR(AO267/AO446, "NA")</f>
        <v>NA</v>
      </c>
      <c r="AQ267" s="6"/>
      <c r="AR267" s="9">
        <f>IFERROR(AL267-AO267, "NA")</f>
        <v>0</v>
      </c>
    </row>
    <row r="268" spans="1:44" ht="16.5" customHeight="1" x14ac:dyDescent="0.3">
      <c r="A268" s="40" t="s">
        <v>304</v>
      </c>
      <c r="B268" s="11">
        <f>IFERROR(B266+B267, "NA")</f>
        <v>0</v>
      </c>
      <c r="C268" s="12" t="str">
        <f>IFERROR(B268/B446, "NA")</f>
        <v>NA</v>
      </c>
      <c r="D268" s="2"/>
      <c r="E268" s="11">
        <f>IFERROR(E266+E267, "NA")</f>
        <v>0</v>
      </c>
      <c r="F268" s="12" t="str">
        <f>IFERROR(E268/E446, "NA")</f>
        <v>NA</v>
      </c>
      <c r="G268" s="2"/>
      <c r="H268" s="11">
        <f>IFERROR(H266+H267, "NA")</f>
        <v>0</v>
      </c>
      <c r="I268" s="12" t="str">
        <f>IFERROR(H268/H446, "NA")</f>
        <v>NA</v>
      </c>
      <c r="J268" s="2"/>
      <c r="K268" s="11">
        <f>IFERROR(K266+K267, "NA")</f>
        <v>0</v>
      </c>
      <c r="L268" s="12" t="str">
        <f>IFERROR(K268/K446, "NA")</f>
        <v>NA</v>
      </c>
      <c r="M268" s="2"/>
      <c r="N268" s="11">
        <f>IFERROR(N266+N267, "NA")</f>
        <v>0</v>
      </c>
      <c r="O268" s="12" t="str">
        <f>IFERROR(N268/N446, "NA")</f>
        <v>NA</v>
      </c>
      <c r="P268" s="2"/>
      <c r="Q268" s="11">
        <f>IFERROR(Q266+Q267, "NA")</f>
        <v>0</v>
      </c>
      <c r="R268" s="12" t="str">
        <f>IFERROR(Q268/Q446, "NA")</f>
        <v>NA</v>
      </c>
      <c r="S268" s="2"/>
      <c r="T268" s="11">
        <f>IFERROR(T266+T267, "NA")</f>
        <v>0</v>
      </c>
      <c r="U268" s="12" t="str">
        <f>IFERROR(T268/T446, "NA")</f>
        <v>NA</v>
      </c>
      <c r="V268" s="2"/>
      <c r="W268" s="11">
        <f>IFERROR(W266+W267, "NA")</f>
        <v>0</v>
      </c>
      <c r="X268" s="12" t="str">
        <f>IFERROR(W268/W446, "NA")</f>
        <v>NA</v>
      </c>
      <c r="Y268" s="2"/>
      <c r="Z268" s="11">
        <f>IFERROR(Z266+Z267, "NA")</f>
        <v>0</v>
      </c>
      <c r="AA268" s="12" t="str">
        <f>IFERROR(Z268/Z446, "NA")</f>
        <v>NA</v>
      </c>
      <c r="AB268" s="2"/>
      <c r="AC268" s="11">
        <f>IFERROR(AC266+AC267, "NA")</f>
        <v>0</v>
      </c>
      <c r="AD268" s="12" t="str">
        <f>IFERROR(AC268/AC446, "NA")</f>
        <v>NA</v>
      </c>
      <c r="AE268" s="2"/>
      <c r="AF268" s="11">
        <f>IFERROR(AF266+AF267, "NA")</f>
        <v>0</v>
      </c>
      <c r="AG268" s="12" t="str">
        <f>IFERROR(AF268/AF446, "NA")</f>
        <v>NA</v>
      </c>
      <c r="AH268" s="2"/>
      <c r="AI268" s="11">
        <f>IFERROR(AI266+AI267, "NA")</f>
        <v>0</v>
      </c>
      <c r="AJ268" s="12" t="str">
        <f>IFERROR(AI268/AI446, "NA")</f>
        <v>NA</v>
      </c>
      <c r="AK268" s="2"/>
      <c r="AL268" s="11">
        <f>IFERROR(B268+E268+H268+K268+N268+Q268+T268+W268+Z268+AC268+AF268+AI268, "NA")</f>
        <v>0</v>
      </c>
      <c r="AM268" s="12" t="str">
        <f>IFERROR(AL268/AL446, "NA")</f>
        <v>NA</v>
      </c>
      <c r="AN268" s="2"/>
      <c r="AO268" s="11">
        <f>IFERROR(AO266+AO267, "NA")</f>
        <v>0</v>
      </c>
      <c r="AP268" s="12" t="str">
        <f>IFERROR(AO268/AO446, "NA")</f>
        <v>NA</v>
      </c>
      <c r="AQ268" s="2"/>
      <c r="AR268" s="11">
        <f>IFERROR(AL268-AO268, "NA")</f>
        <v>0</v>
      </c>
    </row>
    <row r="269" spans="1:44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  <c r="AE269" s="4"/>
      <c r="AF269" s="2"/>
      <c r="AG269" s="3"/>
      <c r="AH269" s="4"/>
      <c r="AI269" s="2"/>
      <c r="AJ269" s="3"/>
      <c r="AK269" s="2"/>
      <c r="AL269" s="2"/>
      <c r="AM269" s="3"/>
      <c r="AN269" s="2"/>
      <c r="AO269" s="2"/>
      <c r="AP269" s="3"/>
      <c r="AQ269" s="2"/>
      <c r="AR269" s="2"/>
    </row>
    <row r="270" spans="1:44" ht="16.5" hidden="1" customHeight="1" x14ac:dyDescent="0.3">
      <c r="A270" s="33" t="s">
        <v>651</v>
      </c>
      <c r="B270" s="6">
        <v>0</v>
      </c>
      <c r="C270" s="7" t="str">
        <f>IFERROR(B270/B446, "NA")</f>
        <v>NA</v>
      </c>
      <c r="D270" s="8"/>
      <c r="E270" s="6">
        <v>0</v>
      </c>
      <c r="F270" s="7" t="str">
        <f>IFERROR(E270/E446, "NA")</f>
        <v>NA</v>
      </c>
      <c r="G270" s="8"/>
      <c r="H270" s="6">
        <v>0</v>
      </c>
      <c r="I270" s="7" t="str">
        <f>IFERROR(H270/H446, "NA")</f>
        <v>NA</v>
      </c>
      <c r="J270" s="8"/>
      <c r="K270" s="6">
        <v>0</v>
      </c>
      <c r="L270" s="7" t="str">
        <f>IFERROR(K270/K446, "NA")</f>
        <v>NA</v>
      </c>
      <c r="M270" s="8"/>
      <c r="N270" s="6">
        <v>0</v>
      </c>
      <c r="O270" s="7" t="str">
        <f>IFERROR(N270/N446, "NA")</f>
        <v>NA</v>
      </c>
      <c r="P270" s="8"/>
      <c r="Q270" s="6">
        <v>0</v>
      </c>
      <c r="R270" s="7" t="str">
        <f>IFERROR(Q270/Q446, "NA")</f>
        <v>NA</v>
      </c>
      <c r="S270" s="8"/>
      <c r="T270" s="6">
        <v>0</v>
      </c>
      <c r="U270" s="7" t="str">
        <f>IFERROR(T270/T446, "NA")</f>
        <v>NA</v>
      </c>
      <c r="V270" s="8"/>
      <c r="W270" s="6">
        <v>0</v>
      </c>
      <c r="X270" s="7" t="str">
        <f>IFERROR(W270/W446, "NA")</f>
        <v>NA</v>
      </c>
      <c r="Y270" s="8"/>
      <c r="Z270" s="6">
        <v>0</v>
      </c>
      <c r="AA270" s="7" t="str">
        <f>IFERROR(Z270/Z446, "NA")</f>
        <v>NA</v>
      </c>
      <c r="AB270" s="8"/>
      <c r="AC270" s="6">
        <v>0</v>
      </c>
      <c r="AD270" s="7" t="str">
        <f>IFERROR(AC270/AC446, "NA")</f>
        <v>NA</v>
      </c>
      <c r="AE270" s="8"/>
      <c r="AF270" s="6">
        <v>0</v>
      </c>
      <c r="AG270" s="7" t="str">
        <f>IFERROR(AF270/AF446, "NA")</f>
        <v>NA</v>
      </c>
      <c r="AH270" s="8"/>
      <c r="AI270" s="6">
        <v>0</v>
      </c>
      <c r="AJ270" s="7" t="str">
        <f>IFERROR(AI270/AI446, "NA")</f>
        <v>NA</v>
      </c>
      <c r="AK270" s="6"/>
      <c r="AL270" s="9">
        <f>IFERROR(B270+E270+H270+K270+N270+Q270+T270+W270+Z270+AC270+AF270+AI270, "NA")</f>
        <v>0</v>
      </c>
      <c r="AM270" s="7" t="str">
        <f>IFERROR(AL270/AL446, "NA")</f>
        <v>NA</v>
      </c>
      <c r="AN270" s="6"/>
      <c r="AO270" s="6">
        <v>0</v>
      </c>
      <c r="AP270" s="7" t="str">
        <f>IFERROR(AO270/AO446, "NA")</f>
        <v>NA</v>
      </c>
      <c r="AQ270" s="6"/>
      <c r="AR270" s="9">
        <f>IFERROR(AL270-AO270, "NA")</f>
        <v>0</v>
      </c>
    </row>
    <row r="271" spans="1:44" ht="16.5" hidden="1" customHeight="1" x14ac:dyDescent="0.3">
      <c r="A271" s="33" t="s">
        <v>652</v>
      </c>
      <c r="B271" s="6">
        <v>0</v>
      </c>
      <c r="C271" s="7" t="str">
        <f>IFERROR(B271/B446, "NA")</f>
        <v>NA</v>
      </c>
      <c r="D271" s="8"/>
      <c r="E271" s="6">
        <v>0</v>
      </c>
      <c r="F271" s="7" t="str">
        <f>IFERROR(E271/E446, "NA")</f>
        <v>NA</v>
      </c>
      <c r="G271" s="8"/>
      <c r="H271" s="6">
        <v>0</v>
      </c>
      <c r="I271" s="7" t="str">
        <f>IFERROR(H271/H446, "NA")</f>
        <v>NA</v>
      </c>
      <c r="J271" s="8"/>
      <c r="K271" s="6">
        <v>0</v>
      </c>
      <c r="L271" s="7" t="str">
        <f>IFERROR(K271/K446, "NA")</f>
        <v>NA</v>
      </c>
      <c r="M271" s="8"/>
      <c r="N271" s="6">
        <v>0</v>
      </c>
      <c r="O271" s="7" t="str">
        <f>IFERROR(N271/N446, "NA")</f>
        <v>NA</v>
      </c>
      <c r="P271" s="8"/>
      <c r="Q271" s="6">
        <v>0</v>
      </c>
      <c r="R271" s="7" t="str">
        <f>IFERROR(Q271/Q446, "NA")</f>
        <v>NA</v>
      </c>
      <c r="S271" s="8"/>
      <c r="T271" s="6">
        <v>0</v>
      </c>
      <c r="U271" s="7" t="str">
        <f>IFERROR(T271/T446, "NA")</f>
        <v>NA</v>
      </c>
      <c r="V271" s="8"/>
      <c r="W271" s="6">
        <v>0</v>
      </c>
      <c r="X271" s="7" t="str">
        <f>IFERROR(W271/W446, "NA")</f>
        <v>NA</v>
      </c>
      <c r="Y271" s="8"/>
      <c r="Z271" s="6">
        <v>0</v>
      </c>
      <c r="AA271" s="7" t="str">
        <f>IFERROR(Z271/Z446, "NA")</f>
        <v>NA</v>
      </c>
      <c r="AB271" s="8"/>
      <c r="AC271" s="6">
        <v>0</v>
      </c>
      <c r="AD271" s="7" t="str">
        <f>IFERROR(AC271/AC446, "NA")</f>
        <v>NA</v>
      </c>
      <c r="AE271" s="8"/>
      <c r="AF271" s="6">
        <v>0</v>
      </c>
      <c r="AG271" s="7" t="str">
        <f>IFERROR(AF271/AF446, "NA")</f>
        <v>NA</v>
      </c>
      <c r="AH271" s="8"/>
      <c r="AI271" s="6">
        <v>0</v>
      </c>
      <c r="AJ271" s="7" t="str">
        <f>IFERROR(AI271/AI446, "NA")</f>
        <v>NA</v>
      </c>
      <c r="AK271" s="6"/>
      <c r="AL271" s="9">
        <f>IFERROR(B271+E271+H271+K271+N271+Q271+T271+W271+Z271+AC271+AF271+AI271, "NA")</f>
        <v>0</v>
      </c>
      <c r="AM271" s="7" t="str">
        <f>IFERROR(AL271/AL446, "NA")</f>
        <v>NA</v>
      </c>
      <c r="AN271" s="6"/>
      <c r="AO271" s="6">
        <v>0</v>
      </c>
      <c r="AP271" s="7" t="str">
        <f>IFERROR(AO271/AO446, "NA")</f>
        <v>NA</v>
      </c>
      <c r="AQ271" s="6"/>
      <c r="AR271" s="9">
        <f>IFERROR(AL271-AO271, "NA")</f>
        <v>0</v>
      </c>
    </row>
    <row r="272" spans="1:44" ht="16.5" hidden="1" customHeight="1" x14ac:dyDescent="0.3">
      <c r="A272" s="33" t="s">
        <v>653</v>
      </c>
      <c r="B272" s="6">
        <v>0</v>
      </c>
      <c r="C272" s="7" t="str">
        <f>IFERROR(B272/B446, "NA")</f>
        <v>NA</v>
      </c>
      <c r="D272" s="8"/>
      <c r="E272" s="6">
        <v>0</v>
      </c>
      <c r="F272" s="7" t="str">
        <f>IFERROR(E272/E446, "NA")</f>
        <v>NA</v>
      </c>
      <c r="G272" s="8"/>
      <c r="H272" s="6">
        <v>0</v>
      </c>
      <c r="I272" s="7" t="str">
        <f>IFERROR(H272/H446, "NA")</f>
        <v>NA</v>
      </c>
      <c r="J272" s="8"/>
      <c r="K272" s="6">
        <v>0</v>
      </c>
      <c r="L272" s="7" t="str">
        <f>IFERROR(K272/K446, "NA")</f>
        <v>NA</v>
      </c>
      <c r="M272" s="8"/>
      <c r="N272" s="6">
        <v>0</v>
      </c>
      <c r="O272" s="7" t="str">
        <f>IFERROR(N272/N446, "NA")</f>
        <v>NA</v>
      </c>
      <c r="P272" s="8"/>
      <c r="Q272" s="6">
        <v>0</v>
      </c>
      <c r="R272" s="7" t="str">
        <f>IFERROR(Q272/Q446, "NA")</f>
        <v>NA</v>
      </c>
      <c r="S272" s="8"/>
      <c r="T272" s="6">
        <v>0</v>
      </c>
      <c r="U272" s="7" t="str">
        <f>IFERROR(T272/T446, "NA")</f>
        <v>NA</v>
      </c>
      <c r="V272" s="8"/>
      <c r="W272" s="6">
        <v>0</v>
      </c>
      <c r="X272" s="7" t="str">
        <f>IFERROR(W272/W446, "NA")</f>
        <v>NA</v>
      </c>
      <c r="Y272" s="8"/>
      <c r="Z272" s="6">
        <v>0</v>
      </c>
      <c r="AA272" s="7" t="str">
        <f>IFERROR(Z272/Z446, "NA")</f>
        <v>NA</v>
      </c>
      <c r="AB272" s="8"/>
      <c r="AC272" s="6">
        <v>0</v>
      </c>
      <c r="AD272" s="7" t="str">
        <f>IFERROR(AC272/AC446, "NA")</f>
        <v>NA</v>
      </c>
      <c r="AE272" s="8"/>
      <c r="AF272" s="6">
        <v>0</v>
      </c>
      <c r="AG272" s="7" t="str">
        <f>IFERROR(AF272/AF446, "NA")</f>
        <v>NA</v>
      </c>
      <c r="AH272" s="8"/>
      <c r="AI272" s="6">
        <v>0</v>
      </c>
      <c r="AJ272" s="7" t="str">
        <f>IFERROR(AI272/AI446, "NA")</f>
        <v>NA</v>
      </c>
      <c r="AK272" s="6"/>
      <c r="AL272" s="9">
        <f>IFERROR(B272+E272+H272+K272+N272+Q272+T272+W272+Z272+AC272+AF272+AI272, "NA")</f>
        <v>0</v>
      </c>
      <c r="AM272" s="7" t="str">
        <f>IFERROR(AL272/AL446, "NA")</f>
        <v>NA</v>
      </c>
      <c r="AN272" s="6"/>
      <c r="AO272" s="6">
        <v>0</v>
      </c>
      <c r="AP272" s="7" t="str">
        <f>IFERROR(AO272/AO446, "NA")</f>
        <v>NA</v>
      </c>
      <c r="AQ272" s="6"/>
      <c r="AR272" s="9">
        <f>IFERROR(AL272-AO272, "NA")</f>
        <v>0</v>
      </c>
    </row>
    <row r="273" spans="1:44" ht="16.5" hidden="1" customHeight="1" x14ac:dyDescent="0.3">
      <c r="A273" s="33" t="s">
        <v>654</v>
      </c>
      <c r="B273" s="6">
        <v>0</v>
      </c>
      <c r="C273" s="7" t="str">
        <f>IFERROR(B273/B446, "NA")</f>
        <v>NA</v>
      </c>
      <c r="D273" s="8"/>
      <c r="E273" s="6">
        <v>0</v>
      </c>
      <c r="F273" s="7" t="str">
        <f>IFERROR(E273/E446, "NA")</f>
        <v>NA</v>
      </c>
      <c r="G273" s="8"/>
      <c r="H273" s="6">
        <v>0</v>
      </c>
      <c r="I273" s="7" t="str">
        <f>IFERROR(H273/H446, "NA")</f>
        <v>NA</v>
      </c>
      <c r="J273" s="8"/>
      <c r="K273" s="6">
        <v>0</v>
      </c>
      <c r="L273" s="7" t="str">
        <f>IFERROR(K273/K446, "NA")</f>
        <v>NA</v>
      </c>
      <c r="M273" s="8"/>
      <c r="N273" s="6">
        <v>0</v>
      </c>
      <c r="O273" s="7" t="str">
        <f>IFERROR(N273/N446, "NA")</f>
        <v>NA</v>
      </c>
      <c r="P273" s="8"/>
      <c r="Q273" s="6">
        <v>0</v>
      </c>
      <c r="R273" s="7" t="str">
        <f>IFERROR(Q273/Q446, "NA")</f>
        <v>NA</v>
      </c>
      <c r="S273" s="8"/>
      <c r="T273" s="6">
        <v>0</v>
      </c>
      <c r="U273" s="7" t="str">
        <f>IFERROR(T273/T446, "NA")</f>
        <v>NA</v>
      </c>
      <c r="V273" s="8"/>
      <c r="W273" s="6">
        <v>0</v>
      </c>
      <c r="X273" s="7" t="str">
        <f>IFERROR(W273/W446, "NA")</f>
        <v>NA</v>
      </c>
      <c r="Y273" s="8"/>
      <c r="Z273" s="6">
        <v>0</v>
      </c>
      <c r="AA273" s="7" t="str">
        <f>IFERROR(Z273/Z446, "NA")</f>
        <v>NA</v>
      </c>
      <c r="AB273" s="8"/>
      <c r="AC273" s="6">
        <v>0</v>
      </c>
      <c r="AD273" s="7" t="str">
        <f>IFERROR(AC273/AC446, "NA")</f>
        <v>NA</v>
      </c>
      <c r="AE273" s="8"/>
      <c r="AF273" s="6">
        <v>0</v>
      </c>
      <c r="AG273" s="7" t="str">
        <f>IFERROR(AF273/AF446, "NA")</f>
        <v>NA</v>
      </c>
      <c r="AH273" s="8"/>
      <c r="AI273" s="6">
        <v>0</v>
      </c>
      <c r="AJ273" s="7" t="str">
        <f>IFERROR(AI273/AI446, "NA")</f>
        <v>NA</v>
      </c>
      <c r="AK273" s="6"/>
      <c r="AL273" s="9">
        <f>IFERROR(B273+E273+H273+K273+N273+Q273+T273+W273+Z273+AC273+AF273+AI273, "NA")</f>
        <v>0</v>
      </c>
      <c r="AM273" s="7" t="str">
        <f>IFERROR(AL273/AL446, "NA")</f>
        <v>NA</v>
      </c>
      <c r="AN273" s="6"/>
      <c r="AO273" s="6">
        <v>0</v>
      </c>
      <c r="AP273" s="7" t="str">
        <f>IFERROR(AO273/AO446, "NA")</f>
        <v>NA</v>
      </c>
      <c r="AQ273" s="6"/>
      <c r="AR273" s="9">
        <f>IFERROR(AL273-AO273, "NA")</f>
        <v>0</v>
      </c>
    </row>
    <row r="274" spans="1:44" ht="16.5" customHeight="1" x14ac:dyDescent="0.3">
      <c r="A274" s="40" t="s">
        <v>308</v>
      </c>
      <c r="B274" s="11">
        <f>IFERROR(B270+B271+B272+B273, "NA")</f>
        <v>0</v>
      </c>
      <c r="C274" s="12" t="str">
        <f>IFERROR(B274/B446, "NA")</f>
        <v>NA</v>
      </c>
      <c r="D274" s="2"/>
      <c r="E274" s="11">
        <f>IFERROR(E270+E271+E272+E273, "NA")</f>
        <v>0</v>
      </c>
      <c r="F274" s="12" t="str">
        <f>IFERROR(E274/E446, "NA")</f>
        <v>NA</v>
      </c>
      <c r="G274" s="2"/>
      <c r="H274" s="11">
        <f>IFERROR(H270+H271+H272+H273, "NA")</f>
        <v>0</v>
      </c>
      <c r="I274" s="12" t="str">
        <f>IFERROR(H274/H446, "NA")</f>
        <v>NA</v>
      </c>
      <c r="J274" s="2"/>
      <c r="K274" s="11">
        <f>IFERROR(K270+K271+K272+K273, "NA")</f>
        <v>0</v>
      </c>
      <c r="L274" s="12" t="str">
        <f>IFERROR(K274/K446, "NA")</f>
        <v>NA</v>
      </c>
      <c r="M274" s="2"/>
      <c r="N274" s="11">
        <f>IFERROR(N270+N271+N272+N273, "NA")</f>
        <v>0</v>
      </c>
      <c r="O274" s="12" t="str">
        <f>IFERROR(N274/N446, "NA")</f>
        <v>NA</v>
      </c>
      <c r="P274" s="2"/>
      <c r="Q274" s="11">
        <f>IFERROR(Q270+Q271+Q272+Q273, "NA")</f>
        <v>0</v>
      </c>
      <c r="R274" s="12" t="str">
        <f>IFERROR(Q274/Q446, "NA")</f>
        <v>NA</v>
      </c>
      <c r="S274" s="2"/>
      <c r="T274" s="11">
        <f>IFERROR(T270+T271+T272+T273, "NA")</f>
        <v>0</v>
      </c>
      <c r="U274" s="12" t="str">
        <f>IFERROR(T274/T446, "NA")</f>
        <v>NA</v>
      </c>
      <c r="V274" s="2"/>
      <c r="W274" s="11">
        <f>IFERROR(W270+W271+W272+W273, "NA")</f>
        <v>0</v>
      </c>
      <c r="X274" s="12" t="str">
        <f>IFERROR(W274/W446, "NA")</f>
        <v>NA</v>
      </c>
      <c r="Y274" s="2"/>
      <c r="Z274" s="11">
        <f>IFERROR(Z270+Z271+Z272+Z273, "NA")</f>
        <v>0</v>
      </c>
      <c r="AA274" s="12" t="str">
        <f>IFERROR(Z274/Z446, "NA")</f>
        <v>NA</v>
      </c>
      <c r="AB274" s="2"/>
      <c r="AC274" s="11">
        <f>IFERROR(AC270+AC271+AC272+AC273, "NA")</f>
        <v>0</v>
      </c>
      <c r="AD274" s="12" t="str">
        <f>IFERROR(AC274/AC446, "NA")</f>
        <v>NA</v>
      </c>
      <c r="AE274" s="2"/>
      <c r="AF274" s="11">
        <f>IFERROR(AF270+AF271+AF272+AF273, "NA")</f>
        <v>0</v>
      </c>
      <c r="AG274" s="12" t="str">
        <f>IFERROR(AF274/AF446, "NA")</f>
        <v>NA</v>
      </c>
      <c r="AH274" s="2"/>
      <c r="AI274" s="11">
        <f>IFERROR(AI270+AI271+AI272+AI273, "NA")</f>
        <v>0</v>
      </c>
      <c r="AJ274" s="12" t="str">
        <f>IFERROR(AI274/AI446, "NA")</f>
        <v>NA</v>
      </c>
      <c r="AK274" s="2"/>
      <c r="AL274" s="11">
        <f>IFERROR(B274+E274+H274+K274+N274+Q274+T274+W274+Z274+AC274+AF274+AI274, "NA")</f>
        <v>0</v>
      </c>
      <c r="AM274" s="12" t="str">
        <f>IFERROR(AL274/AL446, "NA")</f>
        <v>NA</v>
      </c>
      <c r="AN274" s="2"/>
      <c r="AO274" s="11">
        <f>IFERROR(AO270+AO271+AO272+AO273, "NA")</f>
        <v>0</v>
      </c>
      <c r="AP274" s="12" t="str">
        <f>IFERROR(AO274/AO446, "NA")</f>
        <v>NA</v>
      </c>
      <c r="AQ274" s="2"/>
      <c r="AR274" s="11">
        <f>IFERROR(AL274-AO274, "NA")</f>
        <v>0</v>
      </c>
    </row>
    <row r="275" spans="1:44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  <c r="AE275" s="4"/>
      <c r="AF275" s="2"/>
      <c r="AG275" s="3"/>
      <c r="AH275" s="4"/>
      <c r="AI275" s="2"/>
      <c r="AJ275" s="3"/>
      <c r="AK275" s="2"/>
      <c r="AL275" s="2"/>
      <c r="AM275" s="3"/>
      <c r="AN275" s="2"/>
      <c r="AO275" s="2"/>
      <c r="AP275" s="3"/>
      <c r="AQ275" s="2"/>
      <c r="AR275" s="2"/>
    </row>
    <row r="276" spans="1:44" ht="16.5" hidden="1" customHeight="1" x14ac:dyDescent="0.3">
      <c r="A276" s="33" t="s">
        <v>655</v>
      </c>
      <c r="B276" s="6">
        <v>0</v>
      </c>
      <c r="C276" s="7" t="str">
        <f>IFERROR(B276/B446, "NA")</f>
        <v>NA</v>
      </c>
      <c r="D276" s="8"/>
      <c r="E276" s="6">
        <v>0</v>
      </c>
      <c r="F276" s="7" t="str">
        <f>IFERROR(E276/E446, "NA")</f>
        <v>NA</v>
      </c>
      <c r="G276" s="8"/>
      <c r="H276" s="6">
        <v>0</v>
      </c>
      <c r="I276" s="7" t="str">
        <f>IFERROR(H276/H446, "NA")</f>
        <v>NA</v>
      </c>
      <c r="J276" s="8"/>
      <c r="K276" s="6">
        <v>0</v>
      </c>
      <c r="L276" s="7" t="str">
        <f>IFERROR(K276/K446, "NA")</f>
        <v>NA</v>
      </c>
      <c r="M276" s="8"/>
      <c r="N276" s="6">
        <v>0</v>
      </c>
      <c r="O276" s="7" t="str">
        <f>IFERROR(N276/N446, "NA")</f>
        <v>NA</v>
      </c>
      <c r="P276" s="8"/>
      <c r="Q276" s="6">
        <v>0</v>
      </c>
      <c r="R276" s="7" t="str">
        <f>IFERROR(Q276/Q446, "NA")</f>
        <v>NA</v>
      </c>
      <c r="S276" s="8"/>
      <c r="T276" s="6">
        <v>0</v>
      </c>
      <c r="U276" s="7" t="str">
        <f>IFERROR(T276/T446, "NA")</f>
        <v>NA</v>
      </c>
      <c r="V276" s="8"/>
      <c r="W276" s="6">
        <v>0</v>
      </c>
      <c r="X276" s="7" t="str">
        <f>IFERROR(W276/W446, "NA")</f>
        <v>NA</v>
      </c>
      <c r="Y276" s="8"/>
      <c r="Z276" s="6">
        <v>0</v>
      </c>
      <c r="AA276" s="7" t="str">
        <f>IFERROR(Z276/Z446, "NA")</f>
        <v>NA</v>
      </c>
      <c r="AB276" s="8"/>
      <c r="AC276" s="6">
        <v>0</v>
      </c>
      <c r="AD276" s="7" t="str">
        <f>IFERROR(AC276/AC446, "NA")</f>
        <v>NA</v>
      </c>
      <c r="AE276" s="8"/>
      <c r="AF276" s="6">
        <v>0</v>
      </c>
      <c r="AG276" s="7" t="str">
        <f>IFERROR(AF276/AF446, "NA")</f>
        <v>NA</v>
      </c>
      <c r="AH276" s="8"/>
      <c r="AI276" s="6">
        <v>0</v>
      </c>
      <c r="AJ276" s="7" t="str">
        <f>IFERROR(AI276/AI446, "NA")</f>
        <v>NA</v>
      </c>
      <c r="AK276" s="6"/>
      <c r="AL276" s="9">
        <f t="shared" ref="AL276:AL285" si="34">IFERROR(B276+E276+H276+K276+N276+Q276+T276+W276+Z276+AC276+AF276+AI276, "NA")</f>
        <v>0</v>
      </c>
      <c r="AM276" s="7" t="str">
        <f>IFERROR(AL276/AL446, "NA")</f>
        <v>NA</v>
      </c>
      <c r="AN276" s="6"/>
      <c r="AO276" s="6">
        <v>0</v>
      </c>
      <c r="AP276" s="7" t="str">
        <f>IFERROR(AO276/AO446, "NA")</f>
        <v>NA</v>
      </c>
      <c r="AQ276" s="6"/>
      <c r="AR276" s="9">
        <f t="shared" ref="AR276:AR285" si="35">IFERROR(AL276-AO276, "NA")</f>
        <v>0</v>
      </c>
    </row>
    <row r="277" spans="1:44" ht="16.5" hidden="1" customHeight="1" x14ac:dyDescent="0.3">
      <c r="A277" s="33" t="s">
        <v>656</v>
      </c>
      <c r="B277" s="6">
        <v>0</v>
      </c>
      <c r="C277" s="7" t="str">
        <f>IFERROR(B277/B446, "NA")</f>
        <v>NA</v>
      </c>
      <c r="D277" s="8"/>
      <c r="E277" s="6">
        <v>0</v>
      </c>
      <c r="F277" s="7" t="str">
        <f>IFERROR(E277/E446, "NA")</f>
        <v>NA</v>
      </c>
      <c r="G277" s="8"/>
      <c r="H277" s="6">
        <v>0</v>
      </c>
      <c r="I277" s="7" t="str">
        <f>IFERROR(H277/H446, "NA")</f>
        <v>NA</v>
      </c>
      <c r="J277" s="8"/>
      <c r="K277" s="6">
        <v>0</v>
      </c>
      <c r="L277" s="7" t="str">
        <f>IFERROR(K277/K446, "NA")</f>
        <v>NA</v>
      </c>
      <c r="M277" s="8"/>
      <c r="N277" s="6">
        <v>0</v>
      </c>
      <c r="O277" s="7" t="str">
        <f>IFERROR(N277/N446, "NA")</f>
        <v>NA</v>
      </c>
      <c r="P277" s="8"/>
      <c r="Q277" s="6">
        <v>0</v>
      </c>
      <c r="R277" s="7" t="str">
        <f>IFERROR(Q277/Q446, "NA")</f>
        <v>NA</v>
      </c>
      <c r="S277" s="8"/>
      <c r="T277" s="6">
        <v>0</v>
      </c>
      <c r="U277" s="7" t="str">
        <f>IFERROR(T277/T446, "NA")</f>
        <v>NA</v>
      </c>
      <c r="V277" s="8"/>
      <c r="W277" s="6">
        <v>0</v>
      </c>
      <c r="X277" s="7" t="str">
        <f>IFERROR(W277/W446, "NA")</f>
        <v>NA</v>
      </c>
      <c r="Y277" s="8"/>
      <c r="Z277" s="6">
        <v>0</v>
      </c>
      <c r="AA277" s="7" t="str">
        <f>IFERROR(Z277/Z446, "NA")</f>
        <v>NA</v>
      </c>
      <c r="AB277" s="8"/>
      <c r="AC277" s="6">
        <v>0</v>
      </c>
      <c r="AD277" s="7" t="str">
        <f>IFERROR(AC277/AC446, "NA")</f>
        <v>NA</v>
      </c>
      <c r="AE277" s="8"/>
      <c r="AF277" s="6">
        <v>0</v>
      </c>
      <c r="AG277" s="7" t="str">
        <f>IFERROR(AF277/AF446, "NA")</f>
        <v>NA</v>
      </c>
      <c r="AH277" s="8"/>
      <c r="AI277" s="6">
        <v>0</v>
      </c>
      <c r="AJ277" s="7" t="str">
        <f>IFERROR(AI277/AI446, "NA")</f>
        <v>NA</v>
      </c>
      <c r="AK277" s="6"/>
      <c r="AL277" s="9">
        <f t="shared" si="34"/>
        <v>0</v>
      </c>
      <c r="AM277" s="7" t="str">
        <f>IFERROR(AL277/AL446, "NA")</f>
        <v>NA</v>
      </c>
      <c r="AN277" s="6"/>
      <c r="AO277" s="6">
        <v>0</v>
      </c>
      <c r="AP277" s="7" t="str">
        <f>IFERROR(AO277/AO446, "NA")</f>
        <v>NA</v>
      </c>
      <c r="AQ277" s="6"/>
      <c r="AR277" s="9">
        <f t="shared" si="35"/>
        <v>0</v>
      </c>
    </row>
    <row r="278" spans="1:44" ht="16.5" hidden="1" customHeight="1" x14ac:dyDescent="0.3">
      <c r="A278" s="33" t="s">
        <v>657</v>
      </c>
      <c r="B278" s="6">
        <v>0</v>
      </c>
      <c r="C278" s="7" t="str">
        <f>IFERROR(B278/B446, "NA")</f>
        <v>NA</v>
      </c>
      <c r="D278" s="8"/>
      <c r="E278" s="6">
        <v>0</v>
      </c>
      <c r="F278" s="7" t="str">
        <f>IFERROR(E278/E446, "NA")</f>
        <v>NA</v>
      </c>
      <c r="G278" s="8"/>
      <c r="H278" s="6">
        <v>0</v>
      </c>
      <c r="I278" s="7" t="str">
        <f>IFERROR(H278/H446, "NA")</f>
        <v>NA</v>
      </c>
      <c r="J278" s="8"/>
      <c r="K278" s="6">
        <v>0</v>
      </c>
      <c r="L278" s="7" t="str">
        <f>IFERROR(K278/K446, "NA")</f>
        <v>NA</v>
      </c>
      <c r="M278" s="8"/>
      <c r="N278" s="6">
        <v>0</v>
      </c>
      <c r="O278" s="7" t="str">
        <f>IFERROR(N278/N446, "NA")</f>
        <v>NA</v>
      </c>
      <c r="P278" s="8"/>
      <c r="Q278" s="6">
        <v>0</v>
      </c>
      <c r="R278" s="7" t="str">
        <f>IFERROR(Q278/Q446, "NA")</f>
        <v>NA</v>
      </c>
      <c r="S278" s="8"/>
      <c r="T278" s="6">
        <v>0</v>
      </c>
      <c r="U278" s="7" t="str">
        <f>IFERROR(T278/T446, "NA")</f>
        <v>NA</v>
      </c>
      <c r="V278" s="8"/>
      <c r="W278" s="6">
        <v>0</v>
      </c>
      <c r="X278" s="7" t="str">
        <f>IFERROR(W278/W446, "NA")</f>
        <v>NA</v>
      </c>
      <c r="Y278" s="8"/>
      <c r="Z278" s="6">
        <v>0</v>
      </c>
      <c r="AA278" s="7" t="str">
        <f>IFERROR(Z278/Z446, "NA")</f>
        <v>NA</v>
      </c>
      <c r="AB278" s="8"/>
      <c r="AC278" s="6">
        <v>0</v>
      </c>
      <c r="AD278" s="7" t="str">
        <f>IFERROR(AC278/AC446, "NA")</f>
        <v>NA</v>
      </c>
      <c r="AE278" s="8"/>
      <c r="AF278" s="6">
        <v>0</v>
      </c>
      <c r="AG278" s="7" t="str">
        <f>IFERROR(AF278/AF446, "NA")</f>
        <v>NA</v>
      </c>
      <c r="AH278" s="8"/>
      <c r="AI278" s="6">
        <v>0</v>
      </c>
      <c r="AJ278" s="7" t="str">
        <f>IFERROR(AI278/AI446, "NA")</f>
        <v>NA</v>
      </c>
      <c r="AK278" s="6"/>
      <c r="AL278" s="9">
        <f t="shared" si="34"/>
        <v>0</v>
      </c>
      <c r="AM278" s="7" t="str">
        <f>IFERROR(AL278/AL446, "NA")</f>
        <v>NA</v>
      </c>
      <c r="AN278" s="6"/>
      <c r="AO278" s="6">
        <v>0</v>
      </c>
      <c r="AP278" s="7" t="str">
        <f>IFERROR(AO278/AO446, "NA")</f>
        <v>NA</v>
      </c>
      <c r="AQ278" s="6"/>
      <c r="AR278" s="9">
        <f t="shared" si="35"/>
        <v>0</v>
      </c>
    </row>
    <row r="279" spans="1:44" ht="16.5" hidden="1" customHeight="1" x14ac:dyDescent="0.3">
      <c r="A279" s="33" t="s">
        <v>658</v>
      </c>
      <c r="B279" s="6">
        <v>0</v>
      </c>
      <c r="C279" s="7" t="str">
        <f>IFERROR(B279/B446, "NA")</f>
        <v>NA</v>
      </c>
      <c r="D279" s="8"/>
      <c r="E279" s="6">
        <v>0</v>
      </c>
      <c r="F279" s="7" t="str">
        <f>IFERROR(E279/E446, "NA")</f>
        <v>NA</v>
      </c>
      <c r="G279" s="8"/>
      <c r="H279" s="6">
        <v>0</v>
      </c>
      <c r="I279" s="7" t="str">
        <f>IFERROR(H279/H446, "NA")</f>
        <v>NA</v>
      </c>
      <c r="J279" s="8"/>
      <c r="K279" s="6">
        <v>0</v>
      </c>
      <c r="L279" s="7" t="str">
        <f>IFERROR(K279/K446, "NA")</f>
        <v>NA</v>
      </c>
      <c r="M279" s="8"/>
      <c r="N279" s="6">
        <v>0</v>
      </c>
      <c r="O279" s="7" t="str">
        <f>IFERROR(N279/N446, "NA")</f>
        <v>NA</v>
      </c>
      <c r="P279" s="8"/>
      <c r="Q279" s="6">
        <v>0</v>
      </c>
      <c r="R279" s="7" t="str">
        <f>IFERROR(Q279/Q446, "NA")</f>
        <v>NA</v>
      </c>
      <c r="S279" s="8"/>
      <c r="T279" s="6">
        <v>0</v>
      </c>
      <c r="U279" s="7" t="str">
        <f>IFERROR(T279/T446, "NA")</f>
        <v>NA</v>
      </c>
      <c r="V279" s="8"/>
      <c r="W279" s="6">
        <v>0</v>
      </c>
      <c r="X279" s="7" t="str">
        <f>IFERROR(W279/W446, "NA")</f>
        <v>NA</v>
      </c>
      <c r="Y279" s="8"/>
      <c r="Z279" s="6">
        <v>0</v>
      </c>
      <c r="AA279" s="7" t="str">
        <f>IFERROR(Z279/Z446, "NA")</f>
        <v>NA</v>
      </c>
      <c r="AB279" s="8"/>
      <c r="AC279" s="6">
        <v>0</v>
      </c>
      <c r="AD279" s="7" t="str">
        <f>IFERROR(AC279/AC446, "NA")</f>
        <v>NA</v>
      </c>
      <c r="AE279" s="8"/>
      <c r="AF279" s="6">
        <v>0</v>
      </c>
      <c r="AG279" s="7" t="str">
        <f>IFERROR(AF279/AF446, "NA")</f>
        <v>NA</v>
      </c>
      <c r="AH279" s="8"/>
      <c r="AI279" s="6">
        <v>0</v>
      </c>
      <c r="AJ279" s="7" t="str">
        <f>IFERROR(AI279/AI446, "NA")</f>
        <v>NA</v>
      </c>
      <c r="AK279" s="6"/>
      <c r="AL279" s="9">
        <f t="shared" si="34"/>
        <v>0</v>
      </c>
      <c r="AM279" s="7" t="str">
        <f>IFERROR(AL279/AL446, "NA")</f>
        <v>NA</v>
      </c>
      <c r="AN279" s="6"/>
      <c r="AO279" s="6">
        <v>0</v>
      </c>
      <c r="AP279" s="7" t="str">
        <f>IFERROR(AO279/AO446, "NA")</f>
        <v>NA</v>
      </c>
      <c r="AQ279" s="6"/>
      <c r="AR279" s="9">
        <f t="shared" si="35"/>
        <v>0</v>
      </c>
    </row>
    <row r="280" spans="1:44" ht="16.5" hidden="1" customHeight="1" x14ac:dyDescent="0.3">
      <c r="A280" s="33" t="s">
        <v>659</v>
      </c>
      <c r="B280" s="6">
        <v>0</v>
      </c>
      <c r="C280" s="7" t="str">
        <f>IFERROR(B280/B446, "NA")</f>
        <v>NA</v>
      </c>
      <c r="D280" s="8"/>
      <c r="E280" s="6">
        <v>0</v>
      </c>
      <c r="F280" s="7" t="str">
        <f>IFERROR(E280/E446, "NA")</f>
        <v>NA</v>
      </c>
      <c r="G280" s="8"/>
      <c r="H280" s="6">
        <v>0</v>
      </c>
      <c r="I280" s="7" t="str">
        <f>IFERROR(H280/H446, "NA")</f>
        <v>NA</v>
      </c>
      <c r="J280" s="8"/>
      <c r="K280" s="6">
        <v>0</v>
      </c>
      <c r="L280" s="7" t="str">
        <f>IFERROR(K280/K446, "NA")</f>
        <v>NA</v>
      </c>
      <c r="M280" s="8"/>
      <c r="N280" s="6">
        <v>0</v>
      </c>
      <c r="O280" s="7" t="str">
        <f>IFERROR(N280/N446, "NA")</f>
        <v>NA</v>
      </c>
      <c r="P280" s="8"/>
      <c r="Q280" s="6">
        <v>0</v>
      </c>
      <c r="R280" s="7" t="str">
        <f>IFERROR(Q280/Q446, "NA")</f>
        <v>NA</v>
      </c>
      <c r="S280" s="8"/>
      <c r="T280" s="6">
        <v>0</v>
      </c>
      <c r="U280" s="7" t="str">
        <f>IFERROR(T280/T446, "NA")</f>
        <v>NA</v>
      </c>
      <c r="V280" s="8"/>
      <c r="W280" s="6">
        <v>0</v>
      </c>
      <c r="X280" s="7" t="str">
        <f>IFERROR(W280/W446, "NA")</f>
        <v>NA</v>
      </c>
      <c r="Y280" s="8"/>
      <c r="Z280" s="6">
        <v>0</v>
      </c>
      <c r="AA280" s="7" t="str">
        <f>IFERROR(Z280/Z446, "NA")</f>
        <v>NA</v>
      </c>
      <c r="AB280" s="8"/>
      <c r="AC280" s="6">
        <v>0</v>
      </c>
      <c r="AD280" s="7" t="str">
        <f>IFERROR(AC280/AC446, "NA")</f>
        <v>NA</v>
      </c>
      <c r="AE280" s="8"/>
      <c r="AF280" s="6">
        <v>0</v>
      </c>
      <c r="AG280" s="7" t="str">
        <f>IFERROR(AF280/AF446, "NA")</f>
        <v>NA</v>
      </c>
      <c r="AH280" s="8"/>
      <c r="AI280" s="6">
        <v>0</v>
      </c>
      <c r="AJ280" s="7" t="str">
        <f>IFERROR(AI280/AI446, "NA")</f>
        <v>NA</v>
      </c>
      <c r="AK280" s="6"/>
      <c r="AL280" s="9">
        <f t="shared" si="34"/>
        <v>0</v>
      </c>
      <c r="AM280" s="7" t="str">
        <f>IFERROR(AL280/AL446, "NA")</f>
        <v>NA</v>
      </c>
      <c r="AN280" s="6"/>
      <c r="AO280" s="6">
        <v>0</v>
      </c>
      <c r="AP280" s="7" t="str">
        <f>IFERROR(AO280/AO446, "NA")</f>
        <v>NA</v>
      </c>
      <c r="AQ280" s="6"/>
      <c r="AR280" s="9">
        <f t="shared" si="35"/>
        <v>0</v>
      </c>
    </row>
    <row r="281" spans="1:44" ht="16.5" hidden="1" customHeight="1" x14ac:dyDescent="0.3">
      <c r="A281" s="33" t="s">
        <v>660</v>
      </c>
      <c r="B281" s="6">
        <v>0</v>
      </c>
      <c r="C281" s="7" t="str">
        <f>IFERROR(B281/B446, "NA")</f>
        <v>NA</v>
      </c>
      <c r="D281" s="8"/>
      <c r="E281" s="6">
        <v>0</v>
      </c>
      <c r="F281" s="7" t="str">
        <f>IFERROR(E281/E446, "NA")</f>
        <v>NA</v>
      </c>
      <c r="G281" s="8"/>
      <c r="H281" s="6">
        <v>0</v>
      </c>
      <c r="I281" s="7" t="str">
        <f>IFERROR(H281/H446, "NA")</f>
        <v>NA</v>
      </c>
      <c r="J281" s="8"/>
      <c r="K281" s="6">
        <v>0</v>
      </c>
      <c r="L281" s="7" t="str">
        <f>IFERROR(K281/K446, "NA")</f>
        <v>NA</v>
      </c>
      <c r="M281" s="8"/>
      <c r="N281" s="6">
        <v>0</v>
      </c>
      <c r="O281" s="7" t="str">
        <f>IFERROR(N281/N446, "NA")</f>
        <v>NA</v>
      </c>
      <c r="P281" s="8"/>
      <c r="Q281" s="6">
        <v>0</v>
      </c>
      <c r="R281" s="7" t="str">
        <f>IFERROR(Q281/Q446, "NA")</f>
        <v>NA</v>
      </c>
      <c r="S281" s="8"/>
      <c r="T281" s="6">
        <v>0</v>
      </c>
      <c r="U281" s="7" t="str">
        <f>IFERROR(T281/T446, "NA")</f>
        <v>NA</v>
      </c>
      <c r="V281" s="8"/>
      <c r="W281" s="6">
        <v>0</v>
      </c>
      <c r="X281" s="7" t="str">
        <f>IFERROR(W281/W446, "NA")</f>
        <v>NA</v>
      </c>
      <c r="Y281" s="8"/>
      <c r="Z281" s="6">
        <v>0</v>
      </c>
      <c r="AA281" s="7" t="str">
        <f>IFERROR(Z281/Z446, "NA")</f>
        <v>NA</v>
      </c>
      <c r="AB281" s="8"/>
      <c r="AC281" s="6">
        <v>0</v>
      </c>
      <c r="AD281" s="7" t="str">
        <f>IFERROR(AC281/AC446, "NA")</f>
        <v>NA</v>
      </c>
      <c r="AE281" s="8"/>
      <c r="AF281" s="6">
        <v>0</v>
      </c>
      <c r="AG281" s="7" t="str">
        <f>IFERROR(AF281/AF446, "NA")</f>
        <v>NA</v>
      </c>
      <c r="AH281" s="8"/>
      <c r="AI281" s="6">
        <v>0</v>
      </c>
      <c r="AJ281" s="7" t="str">
        <f>IFERROR(AI281/AI446, "NA")</f>
        <v>NA</v>
      </c>
      <c r="AK281" s="6"/>
      <c r="AL281" s="9">
        <f t="shared" si="34"/>
        <v>0</v>
      </c>
      <c r="AM281" s="7" t="str">
        <f>IFERROR(AL281/AL446, "NA")</f>
        <v>NA</v>
      </c>
      <c r="AN281" s="6"/>
      <c r="AO281" s="6">
        <v>0</v>
      </c>
      <c r="AP281" s="7" t="str">
        <f>IFERROR(AO281/AO446, "NA")</f>
        <v>NA</v>
      </c>
      <c r="AQ281" s="6"/>
      <c r="AR281" s="9">
        <f t="shared" si="35"/>
        <v>0</v>
      </c>
    </row>
    <row r="282" spans="1:44" ht="16.5" hidden="1" customHeight="1" x14ac:dyDescent="0.3">
      <c r="A282" s="33" t="s">
        <v>661</v>
      </c>
      <c r="B282" s="6">
        <v>0</v>
      </c>
      <c r="C282" s="7" t="str">
        <f>IFERROR(B282/B446, "NA")</f>
        <v>NA</v>
      </c>
      <c r="D282" s="8"/>
      <c r="E282" s="6">
        <v>0</v>
      </c>
      <c r="F282" s="7" t="str">
        <f>IFERROR(E282/E446, "NA")</f>
        <v>NA</v>
      </c>
      <c r="G282" s="8"/>
      <c r="H282" s="6">
        <v>0</v>
      </c>
      <c r="I282" s="7" t="str">
        <f>IFERROR(H282/H446, "NA")</f>
        <v>NA</v>
      </c>
      <c r="J282" s="8"/>
      <c r="K282" s="6">
        <v>0</v>
      </c>
      <c r="L282" s="7" t="str">
        <f>IFERROR(K282/K446, "NA")</f>
        <v>NA</v>
      </c>
      <c r="M282" s="8"/>
      <c r="N282" s="6">
        <v>0</v>
      </c>
      <c r="O282" s="7" t="str">
        <f>IFERROR(N282/N446, "NA")</f>
        <v>NA</v>
      </c>
      <c r="P282" s="8"/>
      <c r="Q282" s="6">
        <v>0</v>
      </c>
      <c r="R282" s="7" t="str">
        <f>IFERROR(Q282/Q446, "NA")</f>
        <v>NA</v>
      </c>
      <c r="S282" s="8"/>
      <c r="T282" s="6">
        <v>0</v>
      </c>
      <c r="U282" s="7" t="str">
        <f>IFERROR(T282/T446, "NA")</f>
        <v>NA</v>
      </c>
      <c r="V282" s="8"/>
      <c r="W282" s="6">
        <v>0</v>
      </c>
      <c r="X282" s="7" t="str">
        <f>IFERROR(W282/W446, "NA")</f>
        <v>NA</v>
      </c>
      <c r="Y282" s="8"/>
      <c r="Z282" s="6">
        <v>0</v>
      </c>
      <c r="AA282" s="7" t="str">
        <f>IFERROR(Z282/Z446, "NA")</f>
        <v>NA</v>
      </c>
      <c r="AB282" s="8"/>
      <c r="AC282" s="6">
        <v>0</v>
      </c>
      <c r="AD282" s="7" t="str">
        <f>IFERROR(AC282/AC446, "NA")</f>
        <v>NA</v>
      </c>
      <c r="AE282" s="8"/>
      <c r="AF282" s="6">
        <v>0</v>
      </c>
      <c r="AG282" s="7" t="str">
        <f>IFERROR(AF282/AF446, "NA")</f>
        <v>NA</v>
      </c>
      <c r="AH282" s="8"/>
      <c r="AI282" s="6">
        <v>0</v>
      </c>
      <c r="AJ282" s="7" t="str">
        <f>IFERROR(AI282/AI446, "NA")</f>
        <v>NA</v>
      </c>
      <c r="AK282" s="6"/>
      <c r="AL282" s="9">
        <f t="shared" si="34"/>
        <v>0</v>
      </c>
      <c r="AM282" s="7" t="str">
        <f>IFERROR(AL282/AL446, "NA")</f>
        <v>NA</v>
      </c>
      <c r="AN282" s="6"/>
      <c r="AO282" s="6">
        <v>0</v>
      </c>
      <c r="AP282" s="7" t="str">
        <f>IFERROR(AO282/AO446, "NA")</f>
        <v>NA</v>
      </c>
      <c r="AQ282" s="6"/>
      <c r="AR282" s="9">
        <f t="shared" si="35"/>
        <v>0</v>
      </c>
    </row>
    <row r="283" spans="1:44" ht="16.5" hidden="1" customHeight="1" x14ac:dyDescent="0.3">
      <c r="A283" s="33" t="s">
        <v>662</v>
      </c>
      <c r="B283" s="6">
        <v>0</v>
      </c>
      <c r="C283" s="7" t="str">
        <f>IFERROR(B283/B446, "NA")</f>
        <v>NA</v>
      </c>
      <c r="D283" s="8"/>
      <c r="E283" s="6">
        <v>0</v>
      </c>
      <c r="F283" s="7" t="str">
        <f>IFERROR(E283/E446, "NA")</f>
        <v>NA</v>
      </c>
      <c r="G283" s="8"/>
      <c r="H283" s="6">
        <v>0</v>
      </c>
      <c r="I283" s="7" t="str">
        <f>IFERROR(H283/H446, "NA")</f>
        <v>NA</v>
      </c>
      <c r="J283" s="8"/>
      <c r="K283" s="6">
        <v>0</v>
      </c>
      <c r="L283" s="7" t="str">
        <f>IFERROR(K283/K446, "NA")</f>
        <v>NA</v>
      </c>
      <c r="M283" s="8"/>
      <c r="N283" s="6">
        <v>0</v>
      </c>
      <c r="O283" s="7" t="str">
        <f>IFERROR(N283/N446, "NA")</f>
        <v>NA</v>
      </c>
      <c r="P283" s="8"/>
      <c r="Q283" s="6">
        <v>0</v>
      </c>
      <c r="R283" s="7" t="str">
        <f>IFERROR(Q283/Q446, "NA")</f>
        <v>NA</v>
      </c>
      <c r="S283" s="8"/>
      <c r="T283" s="6">
        <v>0</v>
      </c>
      <c r="U283" s="7" t="str">
        <f>IFERROR(T283/T446, "NA")</f>
        <v>NA</v>
      </c>
      <c r="V283" s="8"/>
      <c r="W283" s="6">
        <v>0</v>
      </c>
      <c r="X283" s="7" t="str">
        <f>IFERROR(W283/W446, "NA")</f>
        <v>NA</v>
      </c>
      <c r="Y283" s="8"/>
      <c r="Z283" s="6">
        <v>0</v>
      </c>
      <c r="AA283" s="7" t="str">
        <f>IFERROR(Z283/Z446, "NA")</f>
        <v>NA</v>
      </c>
      <c r="AB283" s="8"/>
      <c r="AC283" s="6">
        <v>0</v>
      </c>
      <c r="AD283" s="7" t="str">
        <f>IFERROR(AC283/AC446, "NA")</f>
        <v>NA</v>
      </c>
      <c r="AE283" s="8"/>
      <c r="AF283" s="6">
        <v>0</v>
      </c>
      <c r="AG283" s="7" t="str">
        <f>IFERROR(AF283/AF446, "NA")</f>
        <v>NA</v>
      </c>
      <c r="AH283" s="8"/>
      <c r="AI283" s="6">
        <v>0</v>
      </c>
      <c r="AJ283" s="7" t="str">
        <f>IFERROR(AI283/AI446, "NA")</f>
        <v>NA</v>
      </c>
      <c r="AK283" s="6"/>
      <c r="AL283" s="9">
        <f t="shared" si="34"/>
        <v>0</v>
      </c>
      <c r="AM283" s="7" t="str">
        <f>IFERROR(AL283/AL446, "NA")</f>
        <v>NA</v>
      </c>
      <c r="AN283" s="6"/>
      <c r="AO283" s="6">
        <v>0</v>
      </c>
      <c r="AP283" s="7" t="str">
        <f>IFERROR(AO283/AO446, "NA")</f>
        <v>NA</v>
      </c>
      <c r="AQ283" s="6"/>
      <c r="AR283" s="9">
        <f t="shared" si="35"/>
        <v>0</v>
      </c>
    </row>
    <row r="284" spans="1:44" ht="16.5" hidden="1" customHeight="1" x14ac:dyDescent="0.3">
      <c r="A284" s="33" t="s">
        <v>663</v>
      </c>
      <c r="B284" s="6">
        <v>0</v>
      </c>
      <c r="C284" s="7" t="str">
        <f>IFERROR(B284/B446, "NA")</f>
        <v>NA</v>
      </c>
      <c r="D284" s="8"/>
      <c r="E284" s="6">
        <v>0</v>
      </c>
      <c r="F284" s="7" t="str">
        <f>IFERROR(E284/E446, "NA")</f>
        <v>NA</v>
      </c>
      <c r="G284" s="8"/>
      <c r="H284" s="6">
        <v>0</v>
      </c>
      <c r="I284" s="7" t="str">
        <f>IFERROR(H284/H446, "NA")</f>
        <v>NA</v>
      </c>
      <c r="J284" s="8"/>
      <c r="K284" s="6">
        <v>0</v>
      </c>
      <c r="L284" s="7" t="str">
        <f>IFERROR(K284/K446, "NA")</f>
        <v>NA</v>
      </c>
      <c r="M284" s="8"/>
      <c r="N284" s="6">
        <v>0</v>
      </c>
      <c r="O284" s="7" t="str">
        <f>IFERROR(N284/N446, "NA")</f>
        <v>NA</v>
      </c>
      <c r="P284" s="8"/>
      <c r="Q284" s="6">
        <v>0</v>
      </c>
      <c r="R284" s="7" t="str">
        <f>IFERROR(Q284/Q446, "NA")</f>
        <v>NA</v>
      </c>
      <c r="S284" s="8"/>
      <c r="T284" s="6">
        <v>0</v>
      </c>
      <c r="U284" s="7" t="str">
        <f>IFERROR(T284/T446, "NA")</f>
        <v>NA</v>
      </c>
      <c r="V284" s="8"/>
      <c r="W284" s="6">
        <v>0</v>
      </c>
      <c r="X284" s="7" t="str">
        <f>IFERROR(W284/W446, "NA")</f>
        <v>NA</v>
      </c>
      <c r="Y284" s="8"/>
      <c r="Z284" s="6">
        <v>0</v>
      </c>
      <c r="AA284" s="7" t="str">
        <f>IFERROR(Z284/Z446, "NA")</f>
        <v>NA</v>
      </c>
      <c r="AB284" s="8"/>
      <c r="AC284" s="6">
        <v>0</v>
      </c>
      <c r="AD284" s="7" t="str">
        <f>IFERROR(AC284/AC446, "NA")</f>
        <v>NA</v>
      </c>
      <c r="AE284" s="8"/>
      <c r="AF284" s="6">
        <v>0</v>
      </c>
      <c r="AG284" s="7" t="str">
        <f>IFERROR(AF284/AF446, "NA")</f>
        <v>NA</v>
      </c>
      <c r="AH284" s="8"/>
      <c r="AI284" s="6">
        <v>0</v>
      </c>
      <c r="AJ284" s="7" t="str">
        <f>IFERROR(AI284/AI446, "NA")</f>
        <v>NA</v>
      </c>
      <c r="AK284" s="6"/>
      <c r="AL284" s="9">
        <f t="shared" si="34"/>
        <v>0</v>
      </c>
      <c r="AM284" s="7" t="str">
        <f>IFERROR(AL284/AL446, "NA")</f>
        <v>NA</v>
      </c>
      <c r="AN284" s="6"/>
      <c r="AO284" s="6">
        <v>0</v>
      </c>
      <c r="AP284" s="7" t="str">
        <f>IFERROR(AO284/AO446, "NA")</f>
        <v>NA</v>
      </c>
      <c r="AQ284" s="6"/>
      <c r="AR284" s="9">
        <f t="shared" si="35"/>
        <v>0</v>
      </c>
    </row>
    <row r="285" spans="1:44" ht="16.5" customHeight="1" x14ac:dyDescent="0.3">
      <c r="A285" s="40" t="s">
        <v>317</v>
      </c>
      <c r="B285" s="11">
        <f>IFERROR(B276+B277+B278+B279+B280+B281+B282+B283+B284, "NA")</f>
        <v>0</v>
      </c>
      <c r="C285" s="12" t="str">
        <f>IFERROR(B285/B446, "NA")</f>
        <v>NA</v>
      </c>
      <c r="D285" s="2"/>
      <c r="E285" s="11">
        <f>IFERROR(E276+E277+E278+E279+E280+E281+E282+E283+E284, "NA")</f>
        <v>0</v>
      </c>
      <c r="F285" s="12" t="str">
        <f>IFERROR(E285/E446, "NA")</f>
        <v>NA</v>
      </c>
      <c r="G285" s="2"/>
      <c r="H285" s="11">
        <f>IFERROR(H276+H277+H278+H279+H280+H281+H282+H283+H284, "NA")</f>
        <v>0</v>
      </c>
      <c r="I285" s="12" t="str">
        <f>IFERROR(H285/H446, "NA")</f>
        <v>NA</v>
      </c>
      <c r="J285" s="2"/>
      <c r="K285" s="11">
        <f>IFERROR(K276+K277+K278+K279+K280+K281+K282+K283+K284, "NA")</f>
        <v>0</v>
      </c>
      <c r="L285" s="12" t="str">
        <f>IFERROR(K285/K446, "NA")</f>
        <v>NA</v>
      </c>
      <c r="M285" s="2"/>
      <c r="N285" s="11">
        <f>IFERROR(N276+N277+N278+N279+N280+N281+N282+N283+N284, "NA")</f>
        <v>0</v>
      </c>
      <c r="O285" s="12" t="str">
        <f>IFERROR(N285/N446, "NA")</f>
        <v>NA</v>
      </c>
      <c r="P285" s="2"/>
      <c r="Q285" s="11">
        <f>IFERROR(Q276+Q277+Q278+Q279+Q280+Q281+Q282+Q283+Q284, "NA")</f>
        <v>0</v>
      </c>
      <c r="R285" s="12" t="str">
        <f>IFERROR(Q285/Q446, "NA")</f>
        <v>NA</v>
      </c>
      <c r="S285" s="2"/>
      <c r="T285" s="11">
        <f>IFERROR(T276+T277+T278+T279+T280+T281+T282+T283+T284, "NA")</f>
        <v>0</v>
      </c>
      <c r="U285" s="12" t="str">
        <f>IFERROR(T285/T446, "NA")</f>
        <v>NA</v>
      </c>
      <c r="V285" s="2"/>
      <c r="W285" s="11">
        <f>IFERROR(W276+W277+W278+W279+W280+W281+W282+W283+W284, "NA")</f>
        <v>0</v>
      </c>
      <c r="X285" s="12" t="str">
        <f>IFERROR(W285/W446, "NA")</f>
        <v>NA</v>
      </c>
      <c r="Y285" s="2"/>
      <c r="Z285" s="11">
        <f>IFERROR(Z276+Z277+Z278+Z279+Z280+Z281+Z282+Z283+Z284, "NA")</f>
        <v>0</v>
      </c>
      <c r="AA285" s="12" t="str">
        <f>IFERROR(Z285/Z446, "NA")</f>
        <v>NA</v>
      </c>
      <c r="AB285" s="2"/>
      <c r="AC285" s="11">
        <f>IFERROR(AC276+AC277+AC278+AC279+AC280+AC281+AC282+AC283+AC284, "NA")</f>
        <v>0</v>
      </c>
      <c r="AD285" s="12" t="str">
        <f>IFERROR(AC285/AC446, "NA")</f>
        <v>NA</v>
      </c>
      <c r="AE285" s="2"/>
      <c r="AF285" s="11">
        <f>IFERROR(AF276+AF277+AF278+AF279+AF280+AF281+AF282+AF283+AF284, "NA")</f>
        <v>0</v>
      </c>
      <c r="AG285" s="12" t="str">
        <f>IFERROR(AF285/AF446, "NA")</f>
        <v>NA</v>
      </c>
      <c r="AH285" s="2"/>
      <c r="AI285" s="11">
        <f>IFERROR(AI276+AI277+AI278+AI279+AI280+AI281+AI282+AI283+AI284, "NA")</f>
        <v>0</v>
      </c>
      <c r="AJ285" s="12" t="str">
        <f>IFERROR(AI285/AI446, "NA")</f>
        <v>NA</v>
      </c>
      <c r="AK285" s="2"/>
      <c r="AL285" s="11">
        <f t="shared" si="34"/>
        <v>0</v>
      </c>
      <c r="AM285" s="12" t="str">
        <f>IFERROR(AL285/AL446, "NA")</f>
        <v>NA</v>
      </c>
      <c r="AN285" s="2"/>
      <c r="AO285" s="11">
        <f>IFERROR(AO276+AO277+AO278+AO279+AO280+AO281+AO282+AO283+AO284, "NA")</f>
        <v>0</v>
      </c>
      <c r="AP285" s="12" t="str">
        <f>IFERROR(AO285/AO446, "NA")</f>
        <v>NA</v>
      </c>
      <c r="AQ285" s="2"/>
      <c r="AR285" s="11">
        <f t="shared" si="35"/>
        <v>0</v>
      </c>
    </row>
    <row r="286" spans="1:44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  <c r="AE286" s="4"/>
      <c r="AF286" s="2"/>
      <c r="AG286" s="3"/>
      <c r="AH286" s="4"/>
      <c r="AI286" s="2"/>
      <c r="AJ286" s="3"/>
      <c r="AK286" s="2"/>
      <c r="AL286" s="2"/>
      <c r="AM286" s="3"/>
      <c r="AN286" s="2"/>
      <c r="AO286" s="2"/>
      <c r="AP286" s="3"/>
      <c r="AQ286" s="2"/>
      <c r="AR286" s="2"/>
    </row>
    <row r="287" spans="1:44" ht="16.5" hidden="1" customHeight="1" x14ac:dyDescent="0.3">
      <c r="A287" s="33" t="s">
        <v>664</v>
      </c>
      <c r="B287" s="6">
        <v>0</v>
      </c>
      <c r="C287" s="7" t="str">
        <f>IFERROR(B287/B446, "NA")</f>
        <v>NA</v>
      </c>
      <c r="D287" s="8"/>
      <c r="E287" s="6">
        <v>0</v>
      </c>
      <c r="F287" s="7" t="str">
        <f>IFERROR(E287/E446, "NA")</f>
        <v>NA</v>
      </c>
      <c r="G287" s="8"/>
      <c r="H287" s="6">
        <v>0</v>
      </c>
      <c r="I287" s="7" t="str">
        <f>IFERROR(H287/H446, "NA")</f>
        <v>NA</v>
      </c>
      <c r="J287" s="8"/>
      <c r="K287" s="6">
        <v>0</v>
      </c>
      <c r="L287" s="7" t="str">
        <f>IFERROR(K287/K446, "NA")</f>
        <v>NA</v>
      </c>
      <c r="M287" s="8"/>
      <c r="N287" s="6">
        <v>0</v>
      </c>
      <c r="O287" s="7" t="str">
        <f>IFERROR(N287/N446, "NA")</f>
        <v>NA</v>
      </c>
      <c r="P287" s="8"/>
      <c r="Q287" s="6">
        <v>0</v>
      </c>
      <c r="R287" s="7" t="str">
        <f>IFERROR(Q287/Q446, "NA")</f>
        <v>NA</v>
      </c>
      <c r="S287" s="8"/>
      <c r="T287" s="6">
        <v>0</v>
      </c>
      <c r="U287" s="7" t="str">
        <f>IFERROR(T287/T446, "NA")</f>
        <v>NA</v>
      </c>
      <c r="V287" s="8"/>
      <c r="W287" s="6">
        <v>0</v>
      </c>
      <c r="X287" s="7" t="str">
        <f>IFERROR(W287/W446, "NA")</f>
        <v>NA</v>
      </c>
      <c r="Y287" s="8"/>
      <c r="Z287" s="6">
        <v>0</v>
      </c>
      <c r="AA287" s="7" t="str">
        <f>IFERROR(Z287/Z446, "NA")</f>
        <v>NA</v>
      </c>
      <c r="AB287" s="8"/>
      <c r="AC287" s="6">
        <v>0</v>
      </c>
      <c r="AD287" s="7" t="str">
        <f>IFERROR(AC287/AC446, "NA")</f>
        <v>NA</v>
      </c>
      <c r="AE287" s="8"/>
      <c r="AF287" s="6">
        <v>0</v>
      </c>
      <c r="AG287" s="7" t="str">
        <f>IFERROR(AF287/AF446, "NA")</f>
        <v>NA</v>
      </c>
      <c r="AH287" s="8"/>
      <c r="AI287" s="6">
        <v>0</v>
      </c>
      <c r="AJ287" s="7" t="str">
        <f>IFERROR(AI287/AI446, "NA")</f>
        <v>NA</v>
      </c>
      <c r="AK287" s="6"/>
      <c r="AL287" s="9">
        <f t="shared" ref="AL287:AL296" si="36">IFERROR(B287+E287+H287+K287+N287+Q287+T287+W287+Z287+AC287+AF287+AI287, "NA")</f>
        <v>0</v>
      </c>
      <c r="AM287" s="7" t="str">
        <f>IFERROR(AL287/AL446, "NA")</f>
        <v>NA</v>
      </c>
      <c r="AN287" s="6"/>
      <c r="AO287" s="6">
        <v>0</v>
      </c>
      <c r="AP287" s="7" t="str">
        <f>IFERROR(AO287/AO446, "NA")</f>
        <v>NA</v>
      </c>
      <c r="AQ287" s="6"/>
      <c r="AR287" s="9">
        <f t="shared" ref="AR287:AR296" si="37">IFERROR(AL287-AO287, "NA")</f>
        <v>0</v>
      </c>
    </row>
    <row r="288" spans="1:44" ht="16.5" hidden="1" customHeight="1" x14ac:dyDescent="0.3">
      <c r="A288" s="33" t="s">
        <v>665</v>
      </c>
      <c r="B288" s="6">
        <v>0</v>
      </c>
      <c r="C288" s="7" t="str">
        <f>IFERROR(B288/B446, "NA")</f>
        <v>NA</v>
      </c>
      <c r="D288" s="8"/>
      <c r="E288" s="6">
        <v>0</v>
      </c>
      <c r="F288" s="7" t="str">
        <f>IFERROR(E288/E446, "NA")</f>
        <v>NA</v>
      </c>
      <c r="G288" s="8"/>
      <c r="H288" s="6">
        <v>0</v>
      </c>
      <c r="I288" s="7" t="str">
        <f>IFERROR(H288/H446, "NA")</f>
        <v>NA</v>
      </c>
      <c r="J288" s="8"/>
      <c r="K288" s="6">
        <v>0</v>
      </c>
      <c r="L288" s="7" t="str">
        <f>IFERROR(K288/K446, "NA")</f>
        <v>NA</v>
      </c>
      <c r="M288" s="8"/>
      <c r="N288" s="6">
        <v>0</v>
      </c>
      <c r="O288" s="7" t="str">
        <f>IFERROR(N288/N446, "NA")</f>
        <v>NA</v>
      </c>
      <c r="P288" s="8"/>
      <c r="Q288" s="6">
        <v>0</v>
      </c>
      <c r="R288" s="7" t="str">
        <f>IFERROR(Q288/Q446, "NA")</f>
        <v>NA</v>
      </c>
      <c r="S288" s="8"/>
      <c r="T288" s="6">
        <v>0</v>
      </c>
      <c r="U288" s="7" t="str">
        <f>IFERROR(T288/T446, "NA")</f>
        <v>NA</v>
      </c>
      <c r="V288" s="8"/>
      <c r="W288" s="6">
        <v>0</v>
      </c>
      <c r="X288" s="7" t="str">
        <f>IFERROR(W288/W446, "NA")</f>
        <v>NA</v>
      </c>
      <c r="Y288" s="8"/>
      <c r="Z288" s="6">
        <v>0</v>
      </c>
      <c r="AA288" s="7" t="str">
        <f>IFERROR(Z288/Z446, "NA")</f>
        <v>NA</v>
      </c>
      <c r="AB288" s="8"/>
      <c r="AC288" s="6">
        <v>0</v>
      </c>
      <c r="AD288" s="7" t="str">
        <f>IFERROR(AC288/AC446, "NA")</f>
        <v>NA</v>
      </c>
      <c r="AE288" s="8"/>
      <c r="AF288" s="6">
        <v>0</v>
      </c>
      <c r="AG288" s="7" t="str">
        <f>IFERROR(AF288/AF446, "NA")</f>
        <v>NA</v>
      </c>
      <c r="AH288" s="8"/>
      <c r="AI288" s="6">
        <v>0</v>
      </c>
      <c r="AJ288" s="7" t="str">
        <f>IFERROR(AI288/AI446, "NA")</f>
        <v>NA</v>
      </c>
      <c r="AK288" s="6"/>
      <c r="AL288" s="9">
        <f t="shared" si="36"/>
        <v>0</v>
      </c>
      <c r="AM288" s="7" t="str">
        <f>IFERROR(AL288/AL446, "NA")</f>
        <v>NA</v>
      </c>
      <c r="AN288" s="6"/>
      <c r="AO288" s="6">
        <v>0</v>
      </c>
      <c r="AP288" s="7" t="str">
        <f>IFERROR(AO288/AO446, "NA")</f>
        <v>NA</v>
      </c>
      <c r="AQ288" s="6"/>
      <c r="AR288" s="9">
        <f t="shared" si="37"/>
        <v>0</v>
      </c>
    </row>
    <row r="289" spans="1:44" ht="16.5" hidden="1" customHeight="1" x14ac:dyDescent="0.3">
      <c r="A289" s="33" t="s">
        <v>666</v>
      </c>
      <c r="B289" s="6">
        <v>0</v>
      </c>
      <c r="C289" s="7" t="str">
        <f>IFERROR(B289/B446, "NA")</f>
        <v>NA</v>
      </c>
      <c r="D289" s="8"/>
      <c r="E289" s="6">
        <v>0</v>
      </c>
      <c r="F289" s="7" t="str">
        <f>IFERROR(E289/E446, "NA")</f>
        <v>NA</v>
      </c>
      <c r="G289" s="8"/>
      <c r="H289" s="6">
        <v>0</v>
      </c>
      <c r="I289" s="7" t="str">
        <f>IFERROR(H289/H446, "NA")</f>
        <v>NA</v>
      </c>
      <c r="J289" s="8"/>
      <c r="K289" s="6">
        <v>0</v>
      </c>
      <c r="L289" s="7" t="str">
        <f>IFERROR(K289/K446, "NA")</f>
        <v>NA</v>
      </c>
      <c r="M289" s="8"/>
      <c r="N289" s="6">
        <v>0</v>
      </c>
      <c r="O289" s="7" t="str">
        <f>IFERROR(N289/N446, "NA")</f>
        <v>NA</v>
      </c>
      <c r="P289" s="8"/>
      <c r="Q289" s="6">
        <v>0</v>
      </c>
      <c r="R289" s="7" t="str">
        <f>IFERROR(Q289/Q446, "NA")</f>
        <v>NA</v>
      </c>
      <c r="S289" s="8"/>
      <c r="T289" s="6">
        <v>0</v>
      </c>
      <c r="U289" s="7" t="str">
        <f>IFERROR(T289/T446, "NA")</f>
        <v>NA</v>
      </c>
      <c r="V289" s="8"/>
      <c r="W289" s="6">
        <v>0</v>
      </c>
      <c r="X289" s="7" t="str">
        <f>IFERROR(W289/W446, "NA")</f>
        <v>NA</v>
      </c>
      <c r="Y289" s="8"/>
      <c r="Z289" s="6">
        <v>0</v>
      </c>
      <c r="AA289" s="7" t="str">
        <f>IFERROR(Z289/Z446, "NA")</f>
        <v>NA</v>
      </c>
      <c r="AB289" s="8"/>
      <c r="AC289" s="6">
        <v>0</v>
      </c>
      <c r="AD289" s="7" t="str">
        <f>IFERROR(AC289/AC446, "NA")</f>
        <v>NA</v>
      </c>
      <c r="AE289" s="8"/>
      <c r="AF289" s="6">
        <v>0</v>
      </c>
      <c r="AG289" s="7" t="str">
        <f>IFERROR(AF289/AF446, "NA")</f>
        <v>NA</v>
      </c>
      <c r="AH289" s="8"/>
      <c r="AI289" s="6">
        <v>0</v>
      </c>
      <c r="AJ289" s="7" t="str">
        <f>IFERROR(AI289/AI446, "NA")</f>
        <v>NA</v>
      </c>
      <c r="AK289" s="6"/>
      <c r="AL289" s="9">
        <f t="shared" si="36"/>
        <v>0</v>
      </c>
      <c r="AM289" s="7" t="str">
        <f>IFERROR(AL289/AL446, "NA")</f>
        <v>NA</v>
      </c>
      <c r="AN289" s="6"/>
      <c r="AO289" s="6">
        <v>0</v>
      </c>
      <c r="AP289" s="7" t="str">
        <f>IFERROR(AO289/AO446, "NA")</f>
        <v>NA</v>
      </c>
      <c r="AQ289" s="6"/>
      <c r="AR289" s="9">
        <f t="shared" si="37"/>
        <v>0</v>
      </c>
    </row>
    <row r="290" spans="1:44" ht="16.5" hidden="1" customHeight="1" x14ac:dyDescent="0.3">
      <c r="A290" s="33" t="s">
        <v>667</v>
      </c>
      <c r="B290" s="6">
        <v>0</v>
      </c>
      <c r="C290" s="7" t="str">
        <f>IFERROR(B290/B446, "NA")</f>
        <v>NA</v>
      </c>
      <c r="D290" s="8"/>
      <c r="E290" s="6">
        <v>0</v>
      </c>
      <c r="F290" s="7" t="str">
        <f>IFERROR(E290/E446, "NA")</f>
        <v>NA</v>
      </c>
      <c r="G290" s="8"/>
      <c r="H290" s="6">
        <v>0</v>
      </c>
      <c r="I290" s="7" t="str">
        <f>IFERROR(H290/H446, "NA")</f>
        <v>NA</v>
      </c>
      <c r="J290" s="8"/>
      <c r="K290" s="6">
        <v>0</v>
      </c>
      <c r="L290" s="7" t="str">
        <f>IFERROR(K290/K446, "NA")</f>
        <v>NA</v>
      </c>
      <c r="M290" s="8"/>
      <c r="N290" s="6">
        <v>0</v>
      </c>
      <c r="O290" s="7" t="str">
        <f>IFERROR(N290/N446, "NA")</f>
        <v>NA</v>
      </c>
      <c r="P290" s="8"/>
      <c r="Q290" s="6">
        <v>0</v>
      </c>
      <c r="R290" s="7" t="str">
        <f>IFERROR(Q290/Q446, "NA")</f>
        <v>NA</v>
      </c>
      <c r="S290" s="8"/>
      <c r="T290" s="6">
        <v>0</v>
      </c>
      <c r="U290" s="7" t="str">
        <f>IFERROR(T290/T446, "NA")</f>
        <v>NA</v>
      </c>
      <c r="V290" s="8"/>
      <c r="W290" s="6">
        <v>0</v>
      </c>
      <c r="X290" s="7" t="str">
        <f>IFERROR(W290/W446, "NA")</f>
        <v>NA</v>
      </c>
      <c r="Y290" s="8"/>
      <c r="Z290" s="6">
        <v>0</v>
      </c>
      <c r="AA290" s="7" t="str">
        <f>IFERROR(Z290/Z446, "NA")</f>
        <v>NA</v>
      </c>
      <c r="AB290" s="8"/>
      <c r="AC290" s="6">
        <v>0</v>
      </c>
      <c r="AD290" s="7" t="str">
        <f>IFERROR(AC290/AC446, "NA")</f>
        <v>NA</v>
      </c>
      <c r="AE290" s="8"/>
      <c r="AF290" s="6">
        <v>0</v>
      </c>
      <c r="AG290" s="7" t="str">
        <f>IFERROR(AF290/AF446, "NA")</f>
        <v>NA</v>
      </c>
      <c r="AH290" s="8"/>
      <c r="AI290" s="6">
        <v>0</v>
      </c>
      <c r="AJ290" s="7" t="str">
        <f>IFERROR(AI290/AI446, "NA")</f>
        <v>NA</v>
      </c>
      <c r="AK290" s="6"/>
      <c r="AL290" s="9">
        <f t="shared" si="36"/>
        <v>0</v>
      </c>
      <c r="AM290" s="7" t="str">
        <f>IFERROR(AL290/AL446, "NA")</f>
        <v>NA</v>
      </c>
      <c r="AN290" s="6"/>
      <c r="AO290" s="6">
        <v>0</v>
      </c>
      <c r="AP290" s="7" t="str">
        <f>IFERROR(AO290/AO446, "NA")</f>
        <v>NA</v>
      </c>
      <c r="AQ290" s="6"/>
      <c r="AR290" s="9">
        <f t="shared" si="37"/>
        <v>0</v>
      </c>
    </row>
    <row r="291" spans="1:44" ht="16.5" hidden="1" customHeight="1" x14ac:dyDescent="0.3">
      <c r="A291" s="33" t="s">
        <v>668</v>
      </c>
      <c r="B291" s="6">
        <v>0</v>
      </c>
      <c r="C291" s="7" t="str">
        <f>IFERROR(B291/B446, "NA")</f>
        <v>NA</v>
      </c>
      <c r="D291" s="8"/>
      <c r="E291" s="6">
        <v>0</v>
      </c>
      <c r="F291" s="7" t="str">
        <f>IFERROR(E291/E446, "NA")</f>
        <v>NA</v>
      </c>
      <c r="G291" s="8"/>
      <c r="H291" s="6">
        <v>0</v>
      </c>
      <c r="I291" s="7" t="str">
        <f>IFERROR(H291/H446, "NA")</f>
        <v>NA</v>
      </c>
      <c r="J291" s="8"/>
      <c r="K291" s="6">
        <v>0</v>
      </c>
      <c r="L291" s="7" t="str">
        <f>IFERROR(K291/K446, "NA")</f>
        <v>NA</v>
      </c>
      <c r="M291" s="8"/>
      <c r="N291" s="6">
        <v>0</v>
      </c>
      <c r="O291" s="7" t="str">
        <f>IFERROR(N291/N446, "NA")</f>
        <v>NA</v>
      </c>
      <c r="P291" s="8"/>
      <c r="Q291" s="6">
        <v>0</v>
      </c>
      <c r="R291" s="7" t="str">
        <f>IFERROR(Q291/Q446, "NA")</f>
        <v>NA</v>
      </c>
      <c r="S291" s="8"/>
      <c r="T291" s="6">
        <v>0</v>
      </c>
      <c r="U291" s="7" t="str">
        <f>IFERROR(T291/T446, "NA")</f>
        <v>NA</v>
      </c>
      <c r="V291" s="8"/>
      <c r="W291" s="6">
        <v>0</v>
      </c>
      <c r="X291" s="7" t="str">
        <f>IFERROR(W291/W446, "NA")</f>
        <v>NA</v>
      </c>
      <c r="Y291" s="8"/>
      <c r="Z291" s="6">
        <v>0</v>
      </c>
      <c r="AA291" s="7" t="str">
        <f>IFERROR(Z291/Z446, "NA")</f>
        <v>NA</v>
      </c>
      <c r="AB291" s="8"/>
      <c r="AC291" s="6">
        <v>0</v>
      </c>
      <c r="AD291" s="7" t="str">
        <f>IFERROR(AC291/AC446, "NA")</f>
        <v>NA</v>
      </c>
      <c r="AE291" s="8"/>
      <c r="AF291" s="6">
        <v>0</v>
      </c>
      <c r="AG291" s="7" t="str">
        <f>IFERROR(AF291/AF446, "NA")</f>
        <v>NA</v>
      </c>
      <c r="AH291" s="8"/>
      <c r="AI291" s="6">
        <v>0</v>
      </c>
      <c r="AJ291" s="7" t="str">
        <f>IFERROR(AI291/AI446, "NA")</f>
        <v>NA</v>
      </c>
      <c r="AK291" s="6"/>
      <c r="AL291" s="9">
        <f t="shared" si="36"/>
        <v>0</v>
      </c>
      <c r="AM291" s="7" t="str">
        <f>IFERROR(AL291/AL446, "NA")</f>
        <v>NA</v>
      </c>
      <c r="AN291" s="6"/>
      <c r="AO291" s="6">
        <v>0</v>
      </c>
      <c r="AP291" s="7" t="str">
        <f>IFERROR(AO291/AO446, "NA")</f>
        <v>NA</v>
      </c>
      <c r="AQ291" s="6"/>
      <c r="AR291" s="9">
        <f t="shared" si="37"/>
        <v>0</v>
      </c>
    </row>
    <row r="292" spans="1:44" ht="16.5" hidden="1" customHeight="1" x14ac:dyDescent="0.3">
      <c r="A292" s="33" t="s">
        <v>669</v>
      </c>
      <c r="B292" s="6">
        <v>0</v>
      </c>
      <c r="C292" s="7" t="str">
        <f>IFERROR(B292/B446, "NA")</f>
        <v>NA</v>
      </c>
      <c r="D292" s="8"/>
      <c r="E292" s="6">
        <v>0</v>
      </c>
      <c r="F292" s="7" t="str">
        <f>IFERROR(E292/E446, "NA")</f>
        <v>NA</v>
      </c>
      <c r="G292" s="8"/>
      <c r="H292" s="6">
        <v>0</v>
      </c>
      <c r="I292" s="7" t="str">
        <f>IFERROR(H292/H446, "NA")</f>
        <v>NA</v>
      </c>
      <c r="J292" s="8"/>
      <c r="K292" s="6">
        <v>0</v>
      </c>
      <c r="L292" s="7" t="str">
        <f>IFERROR(K292/K446, "NA")</f>
        <v>NA</v>
      </c>
      <c r="M292" s="8"/>
      <c r="N292" s="6">
        <v>0</v>
      </c>
      <c r="O292" s="7" t="str">
        <f>IFERROR(N292/N446, "NA")</f>
        <v>NA</v>
      </c>
      <c r="P292" s="8"/>
      <c r="Q292" s="6">
        <v>0</v>
      </c>
      <c r="R292" s="7" t="str">
        <f>IFERROR(Q292/Q446, "NA")</f>
        <v>NA</v>
      </c>
      <c r="S292" s="8"/>
      <c r="T292" s="6">
        <v>0</v>
      </c>
      <c r="U292" s="7" t="str">
        <f>IFERROR(T292/T446, "NA")</f>
        <v>NA</v>
      </c>
      <c r="V292" s="8"/>
      <c r="W292" s="6">
        <v>0</v>
      </c>
      <c r="X292" s="7" t="str">
        <f>IFERROR(W292/W446, "NA")</f>
        <v>NA</v>
      </c>
      <c r="Y292" s="8"/>
      <c r="Z292" s="6">
        <v>0</v>
      </c>
      <c r="AA292" s="7" t="str">
        <f>IFERROR(Z292/Z446, "NA")</f>
        <v>NA</v>
      </c>
      <c r="AB292" s="8"/>
      <c r="AC292" s="6">
        <v>0</v>
      </c>
      <c r="AD292" s="7" t="str">
        <f>IFERROR(AC292/AC446, "NA")</f>
        <v>NA</v>
      </c>
      <c r="AE292" s="8"/>
      <c r="AF292" s="6">
        <v>0</v>
      </c>
      <c r="AG292" s="7" t="str">
        <f>IFERROR(AF292/AF446, "NA")</f>
        <v>NA</v>
      </c>
      <c r="AH292" s="8"/>
      <c r="AI292" s="6">
        <v>0</v>
      </c>
      <c r="AJ292" s="7" t="str">
        <f>IFERROR(AI292/AI446, "NA")</f>
        <v>NA</v>
      </c>
      <c r="AK292" s="6"/>
      <c r="AL292" s="9">
        <f t="shared" si="36"/>
        <v>0</v>
      </c>
      <c r="AM292" s="7" t="str">
        <f>IFERROR(AL292/AL446, "NA")</f>
        <v>NA</v>
      </c>
      <c r="AN292" s="6"/>
      <c r="AO292" s="6">
        <v>0</v>
      </c>
      <c r="AP292" s="7" t="str">
        <f>IFERROR(AO292/AO446, "NA")</f>
        <v>NA</v>
      </c>
      <c r="AQ292" s="6"/>
      <c r="AR292" s="9">
        <f t="shared" si="37"/>
        <v>0</v>
      </c>
    </row>
    <row r="293" spans="1:44" ht="16.5" hidden="1" customHeight="1" x14ac:dyDescent="0.3">
      <c r="A293" s="33" t="s">
        <v>670</v>
      </c>
      <c r="B293" s="6">
        <v>0</v>
      </c>
      <c r="C293" s="7" t="str">
        <f>IFERROR(B293/B446, "NA")</f>
        <v>NA</v>
      </c>
      <c r="D293" s="8"/>
      <c r="E293" s="6">
        <v>0</v>
      </c>
      <c r="F293" s="7" t="str">
        <f>IFERROR(E293/E446, "NA")</f>
        <v>NA</v>
      </c>
      <c r="G293" s="8"/>
      <c r="H293" s="6">
        <v>0</v>
      </c>
      <c r="I293" s="7" t="str">
        <f>IFERROR(H293/H446, "NA")</f>
        <v>NA</v>
      </c>
      <c r="J293" s="8"/>
      <c r="K293" s="6">
        <v>0</v>
      </c>
      <c r="L293" s="7" t="str">
        <f>IFERROR(K293/K446, "NA")</f>
        <v>NA</v>
      </c>
      <c r="M293" s="8"/>
      <c r="N293" s="6">
        <v>0</v>
      </c>
      <c r="O293" s="7" t="str">
        <f>IFERROR(N293/N446, "NA")</f>
        <v>NA</v>
      </c>
      <c r="P293" s="8"/>
      <c r="Q293" s="6">
        <v>0</v>
      </c>
      <c r="R293" s="7" t="str">
        <f>IFERROR(Q293/Q446, "NA")</f>
        <v>NA</v>
      </c>
      <c r="S293" s="8"/>
      <c r="T293" s="6">
        <v>0</v>
      </c>
      <c r="U293" s="7" t="str">
        <f>IFERROR(T293/T446, "NA")</f>
        <v>NA</v>
      </c>
      <c r="V293" s="8"/>
      <c r="W293" s="6">
        <v>0</v>
      </c>
      <c r="X293" s="7" t="str">
        <f>IFERROR(W293/W446, "NA")</f>
        <v>NA</v>
      </c>
      <c r="Y293" s="8"/>
      <c r="Z293" s="6">
        <v>0</v>
      </c>
      <c r="AA293" s="7" t="str">
        <f>IFERROR(Z293/Z446, "NA")</f>
        <v>NA</v>
      </c>
      <c r="AB293" s="8"/>
      <c r="AC293" s="6">
        <v>0</v>
      </c>
      <c r="AD293" s="7" t="str">
        <f>IFERROR(AC293/AC446, "NA")</f>
        <v>NA</v>
      </c>
      <c r="AE293" s="8"/>
      <c r="AF293" s="6">
        <v>0</v>
      </c>
      <c r="AG293" s="7" t="str">
        <f>IFERROR(AF293/AF446, "NA")</f>
        <v>NA</v>
      </c>
      <c r="AH293" s="8"/>
      <c r="AI293" s="6">
        <v>0</v>
      </c>
      <c r="AJ293" s="7" t="str">
        <f>IFERROR(AI293/AI446, "NA")</f>
        <v>NA</v>
      </c>
      <c r="AK293" s="6"/>
      <c r="AL293" s="9">
        <f t="shared" si="36"/>
        <v>0</v>
      </c>
      <c r="AM293" s="7" t="str">
        <f>IFERROR(AL293/AL446, "NA")</f>
        <v>NA</v>
      </c>
      <c r="AN293" s="6"/>
      <c r="AO293" s="6">
        <v>0</v>
      </c>
      <c r="AP293" s="7" t="str">
        <f>IFERROR(AO293/AO446, "NA")</f>
        <v>NA</v>
      </c>
      <c r="AQ293" s="6"/>
      <c r="AR293" s="9">
        <f t="shared" si="37"/>
        <v>0</v>
      </c>
    </row>
    <row r="294" spans="1:44" ht="16.5" hidden="1" customHeight="1" x14ac:dyDescent="0.3">
      <c r="A294" s="33" t="s">
        <v>671</v>
      </c>
      <c r="B294" s="6">
        <v>0</v>
      </c>
      <c r="C294" s="7" t="str">
        <f>IFERROR(B294/B446, "NA")</f>
        <v>NA</v>
      </c>
      <c r="D294" s="8"/>
      <c r="E294" s="6">
        <v>0</v>
      </c>
      <c r="F294" s="7" t="str">
        <f>IFERROR(E294/E446, "NA")</f>
        <v>NA</v>
      </c>
      <c r="G294" s="8"/>
      <c r="H294" s="6">
        <v>0</v>
      </c>
      <c r="I294" s="7" t="str">
        <f>IFERROR(H294/H446, "NA")</f>
        <v>NA</v>
      </c>
      <c r="J294" s="8"/>
      <c r="K294" s="6">
        <v>0</v>
      </c>
      <c r="L294" s="7" t="str">
        <f>IFERROR(K294/K446, "NA")</f>
        <v>NA</v>
      </c>
      <c r="M294" s="8"/>
      <c r="N294" s="6">
        <v>0</v>
      </c>
      <c r="O294" s="7" t="str">
        <f>IFERROR(N294/N446, "NA")</f>
        <v>NA</v>
      </c>
      <c r="P294" s="8"/>
      <c r="Q294" s="6">
        <v>0</v>
      </c>
      <c r="R294" s="7" t="str">
        <f>IFERROR(Q294/Q446, "NA")</f>
        <v>NA</v>
      </c>
      <c r="S294" s="8"/>
      <c r="T294" s="6">
        <v>0</v>
      </c>
      <c r="U294" s="7" t="str">
        <f>IFERROR(T294/T446, "NA")</f>
        <v>NA</v>
      </c>
      <c r="V294" s="8"/>
      <c r="W294" s="6">
        <v>0</v>
      </c>
      <c r="X294" s="7" t="str">
        <f>IFERROR(W294/W446, "NA")</f>
        <v>NA</v>
      </c>
      <c r="Y294" s="8"/>
      <c r="Z294" s="6">
        <v>0</v>
      </c>
      <c r="AA294" s="7" t="str">
        <f>IFERROR(Z294/Z446, "NA")</f>
        <v>NA</v>
      </c>
      <c r="AB294" s="8"/>
      <c r="AC294" s="6">
        <v>0</v>
      </c>
      <c r="AD294" s="7" t="str">
        <f>IFERROR(AC294/AC446, "NA")</f>
        <v>NA</v>
      </c>
      <c r="AE294" s="8"/>
      <c r="AF294" s="6">
        <v>0</v>
      </c>
      <c r="AG294" s="7" t="str">
        <f>IFERROR(AF294/AF446, "NA")</f>
        <v>NA</v>
      </c>
      <c r="AH294" s="8"/>
      <c r="AI294" s="6">
        <v>0</v>
      </c>
      <c r="AJ294" s="7" t="str">
        <f>IFERROR(AI294/AI446, "NA")</f>
        <v>NA</v>
      </c>
      <c r="AK294" s="6"/>
      <c r="AL294" s="9">
        <f t="shared" si="36"/>
        <v>0</v>
      </c>
      <c r="AM294" s="7" t="str">
        <f>IFERROR(AL294/AL446, "NA")</f>
        <v>NA</v>
      </c>
      <c r="AN294" s="6"/>
      <c r="AO294" s="6">
        <v>0</v>
      </c>
      <c r="AP294" s="7" t="str">
        <f>IFERROR(AO294/AO446, "NA")</f>
        <v>NA</v>
      </c>
      <c r="AQ294" s="6"/>
      <c r="AR294" s="9">
        <f t="shared" si="37"/>
        <v>0</v>
      </c>
    </row>
    <row r="295" spans="1:44" ht="16.5" hidden="1" customHeight="1" x14ac:dyDescent="0.3">
      <c r="A295" s="33" t="s">
        <v>672</v>
      </c>
      <c r="B295" s="6">
        <v>0</v>
      </c>
      <c r="C295" s="7" t="str">
        <f>IFERROR(B295/B446, "NA")</f>
        <v>NA</v>
      </c>
      <c r="D295" s="8"/>
      <c r="E295" s="6">
        <v>0</v>
      </c>
      <c r="F295" s="7" t="str">
        <f>IFERROR(E295/E446, "NA")</f>
        <v>NA</v>
      </c>
      <c r="G295" s="8"/>
      <c r="H295" s="6">
        <v>0</v>
      </c>
      <c r="I295" s="7" t="str">
        <f>IFERROR(H295/H446, "NA")</f>
        <v>NA</v>
      </c>
      <c r="J295" s="8"/>
      <c r="K295" s="6">
        <v>0</v>
      </c>
      <c r="L295" s="7" t="str">
        <f>IFERROR(K295/K446, "NA")</f>
        <v>NA</v>
      </c>
      <c r="M295" s="8"/>
      <c r="N295" s="6">
        <v>0</v>
      </c>
      <c r="O295" s="7" t="str">
        <f>IFERROR(N295/N446, "NA")</f>
        <v>NA</v>
      </c>
      <c r="P295" s="8"/>
      <c r="Q295" s="6">
        <v>0</v>
      </c>
      <c r="R295" s="7" t="str">
        <f>IFERROR(Q295/Q446, "NA")</f>
        <v>NA</v>
      </c>
      <c r="S295" s="8"/>
      <c r="T295" s="6">
        <v>0</v>
      </c>
      <c r="U295" s="7" t="str">
        <f>IFERROR(T295/T446, "NA")</f>
        <v>NA</v>
      </c>
      <c r="V295" s="8"/>
      <c r="W295" s="6">
        <v>0</v>
      </c>
      <c r="X295" s="7" t="str">
        <f>IFERROR(W295/W446, "NA")</f>
        <v>NA</v>
      </c>
      <c r="Y295" s="8"/>
      <c r="Z295" s="6">
        <v>0</v>
      </c>
      <c r="AA295" s="7" t="str">
        <f>IFERROR(Z295/Z446, "NA")</f>
        <v>NA</v>
      </c>
      <c r="AB295" s="8"/>
      <c r="AC295" s="6">
        <v>0</v>
      </c>
      <c r="AD295" s="7" t="str">
        <f>IFERROR(AC295/AC446, "NA")</f>
        <v>NA</v>
      </c>
      <c r="AE295" s="8"/>
      <c r="AF295" s="6">
        <v>0</v>
      </c>
      <c r="AG295" s="7" t="str">
        <f>IFERROR(AF295/AF446, "NA")</f>
        <v>NA</v>
      </c>
      <c r="AH295" s="8"/>
      <c r="AI295" s="6">
        <v>0</v>
      </c>
      <c r="AJ295" s="7" t="str">
        <f>IFERROR(AI295/AI446, "NA")</f>
        <v>NA</v>
      </c>
      <c r="AK295" s="6"/>
      <c r="AL295" s="9">
        <f t="shared" si="36"/>
        <v>0</v>
      </c>
      <c r="AM295" s="7" t="str">
        <f>IFERROR(AL295/AL446, "NA")</f>
        <v>NA</v>
      </c>
      <c r="AN295" s="6"/>
      <c r="AO295" s="6">
        <v>0</v>
      </c>
      <c r="AP295" s="7" t="str">
        <f>IFERROR(AO295/AO446, "NA")</f>
        <v>NA</v>
      </c>
      <c r="AQ295" s="6"/>
      <c r="AR295" s="9">
        <f t="shared" si="37"/>
        <v>0</v>
      </c>
    </row>
    <row r="296" spans="1:44" ht="16.5" customHeight="1" x14ac:dyDescent="0.3">
      <c r="A296" s="40" t="s">
        <v>326</v>
      </c>
      <c r="B296" s="11">
        <f>IFERROR(B287+B288+B289+B290+B291+B292+B293+B294+B295, "NA")</f>
        <v>0</v>
      </c>
      <c r="C296" s="12" t="str">
        <f>IFERROR(B296/B446, "NA")</f>
        <v>NA</v>
      </c>
      <c r="D296" s="2"/>
      <c r="E296" s="11">
        <f>IFERROR(E287+E288+E289+E290+E291+E292+E293+E294+E295, "NA")</f>
        <v>0</v>
      </c>
      <c r="F296" s="12" t="str">
        <f>IFERROR(E296/E446, "NA")</f>
        <v>NA</v>
      </c>
      <c r="G296" s="2"/>
      <c r="H296" s="11">
        <f>IFERROR(H287+H288+H289+H290+H291+H292+H293+H294+H295, "NA")</f>
        <v>0</v>
      </c>
      <c r="I296" s="12" t="str">
        <f>IFERROR(H296/H446, "NA")</f>
        <v>NA</v>
      </c>
      <c r="J296" s="2"/>
      <c r="K296" s="11">
        <f>IFERROR(K287+K288+K289+K290+K291+K292+K293+K294+K295, "NA")</f>
        <v>0</v>
      </c>
      <c r="L296" s="12" t="str">
        <f>IFERROR(K296/K446, "NA")</f>
        <v>NA</v>
      </c>
      <c r="M296" s="2"/>
      <c r="N296" s="11">
        <f>IFERROR(N287+N288+N289+N290+N291+N292+N293+N294+N295, "NA")</f>
        <v>0</v>
      </c>
      <c r="O296" s="12" t="str">
        <f>IFERROR(N296/N446, "NA")</f>
        <v>NA</v>
      </c>
      <c r="P296" s="2"/>
      <c r="Q296" s="11">
        <f>IFERROR(Q287+Q288+Q289+Q290+Q291+Q292+Q293+Q294+Q295, "NA")</f>
        <v>0</v>
      </c>
      <c r="R296" s="12" t="str">
        <f>IFERROR(Q296/Q446, "NA")</f>
        <v>NA</v>
      </c>
      <c r="S296" s="2"/>
      <c r="T296" s="11">
        <f>IFERROR(T287+T288+T289+T290+T291+T292+T293+T294+T295, "NA")</f>
        <v>0</v>
      </c>
      <c r="U296" s="12" t="str">
        <f>IFERROR(T296/T446, "NA")</f>
        <v>NA</v>
      </c>
      <c r="V296" s="2"/>
      <c r="W296" s="11">
        <f>IFERROR(W287+W288+W289+W290+W291+W292+W293+W294+W295, "NA")</f>
        <v>0</v>
      </c>
      <c r="X296" s="12" t="str">
        <f>IFERROR(W296/W446, "NA")</f>
        <v>NA</v>
      </c>
      <c r="Y296" s="2"/>
      <c r="Z296" s="11">
        <f>IFERROR(Z287+Z288+Z289+Z290+Z291+Z292+Z293+Z294+Z295, "NA")</f>
        <v>0</v>
      </c>
      <c r="AA296" s="12" t="str">
        <f>IFERROR(Z296/Z446, "NA")</f>
        <v>NA</v>
      </c>
      <c r="AB296" s="2"/>
      <c r="AC296" s="11">
        <f>IFERROR(AC287+AC288+AC289+AC290+AC291+AC292+AC293+AC294+AC295, "NA")</f>
        <v>0</v>
      </c>
      <c r="AD296" s="12" t="str">
        <f>IFERROR(AC296/AC446, "NA")</f>
        <v>NA</v>
      </c>
      <c r="AE296" s="2"/>
      <c r="AF296" s="11">
        <f>IFERROR(AF287+AF288+AF289+AF290+AF291+AF292+AF293+AF294+AF295, "NA")</f>
        <v>0</v>
      </c>
      <c r="AG296" s="12" t="str">
        <f>IFERROR(AF296/AF446, "NA")</f>
        <v>NA</v>
      </c>
      <c r="AH296" s="2"/>
      <c r="AI296" s="11">
        <f>IFERROR(AI287+AI288+AI289+AI290+AI291+AI292+AI293+AI294+AI295, "NA")</f>
        <v>0</v>
      </c>
      <c r="AJ296" s="12" t="str">
        <f>IFERROR(AI296/AI446, "NA")</f>
        <v>NA</v>
      </c>
      <c r="AK296" s="2"/>
      <c r="AL296" s="11">
        <f t="shared" si="36"/>
        <v>0</v>
      </c>
      <c r="AM296" s="12" t="str">
        <f>IFERROR(AL296/AL446, "NA")</f>
        <v>NA</v>
      </c>
      <c r="AN296" s="2"/>
      <c r="AO296" s="11">
        <f>IFERROR(AO287+AO288+AO289+AO290+AO291+AO292+AO293+AO294+AO295, "NA")</f>
        <v>0</v>
      </c>
      <c r="AP296" s="12" t="str">
        <f>IFERROR(AO296/AO446, "NA")</f>
        <v>NA</v>
      </c>
      <c r="AQ296" s="2"/>
      <c r="AR296" s="11">
        <f t="shared" si="37"/>
        <v>0</v>
      </c>
    </row>
    <row r="297" spans="1:44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  <c r="AE297" s="4"/>
      <c r="AF297" s="2"/>
      <c r="AG297" s="3"/>
      <c r="AH297" s="4"/>
      <c r="AI297" s="2"/>
      <c r="AJ297" s="3"/>
      <c r="AK297" s="2"/>
      <c r="AL297" s="2"/>
      <c r="AM297" s="3"/>
      <c r="AN297" s="2"/>
      <c r="AO297" s="2"/>
      <c r="AP297" s="3"/>
      <c r="AQ297" s="2"/>
      <c r="AR297" s="2"/>
    </row>
    <row r="298" spans="1:44" ht="16.5" hidden="1" customHeight="1" x14ac:dyDescent="0.3">
      <c r="A298" s="33" t="s">
        <v>673</v>
      </c>
      <c r="B298" s="6">
        <v>0</v>
      </c>
      <c r="C298" s="7" t="str">
        <f>IFERROR(B298/B446, "NA")</f>
        <v>NA</v>
      </c>
      <c r="D298" s="8"/>
      <c r="E298" s="6">
        <v>0</v>
      </c>
      <c r="F298" s="7" t="str">
        <f>IFERROR(E298/E446, "NA")</f>
        <v>NA</v>
      </c>
      <c r="G298" s="8"/>
      <c r="H298" s="6">
        <v>0</v>
      </c>
      <c r="I298" s="7" t="str">
        <f>IFERROR(H298/H446, "NA")</f>
        <v>NA</v>
      </c>
      <c r="J298" s="8"/>
      <c r="K298" s="6">
        <v>0</v>
      </c>
      <c r="L298" s="7" t="str">
        <f>IFERROR(K298/K446, "NA")</f>
        <v>NA</v>
      </c>
      <c r="M298" s="8"/>
      <c r="N298" s="6">
        <v>0</v>
      </c>
      <c r="O298" s="7" t="str">
        <f>IFERROR(N298/N446, "NA")</f>
        <v>NA</v>
      </c>
      <c r="P298" s="8"/>
      <c r="Q298" s="6">
        <v>0</v>
      </c>
      <c r="R298" s="7" t="str">
        <f>IFERROR(Q298/Q446, "NA")</f>
        <v>NA</v>
      </c>
      <c r="S298" s="8"/>
      <c r="T298" s="6">
        <v>0</v>
      </c>
      <c r="U298" s="7" t="str">
        <f>IFERROR(T298/T446, "NA")</f>
        <v>NA</v>
      </c>
      <c r="V298" s="8"/>
      <c r="W298" s="6">
        <v>0</v>
      </c>
      <c r="X298" s="7" t="str">
        <f>IFERROR(W298/W446, "NA")</f>
        <v>NA</v>
      </c>
      <c r="Y298" s="8"/>
      <c r="Z298" s="6">
        <v>0</v>
      </c>
      <c r="AA298" s="7" t="str">
        <f>IFERROR(Z298/Z446, "NA")</f>
        <v>NA</v>
      </c>
      <c r="AB298" s="8"/>
      <c r="AC298" s="6">
        <v>0</v>
      </c>
      <c r="AD298" s="7" t="str">
        <f>IFERROR(AC298/AC446, "NA")</f>
        <v>NA</v>
      </c>
      <c r="AE298" s="8"/>
      <c r="AF298" s="6">
        <v>0</v>
      </c>
      <c r="AG298" s="7" t="str">
        <f>IFERROR(AF298/AF446, "NA")</f>
        <v>NA</v>
      </c>
      <c r="AH298" s="8"/>
      <c r="AI298" s="6">
        <v>0</v>
      </c>
      <c r="AJ298" s="7" t="str">
        <f>IFERROR(AI298/AI446, "NA")</f>
        <v>NA</v>
      </c>
      <c r="AK298" s="6"/>
      <c r="AL298" s="9">
        <f t="shared" ref="AL298:AL326" si="38">IFERROR(B298+E298+H298+K298+N298+Q298+T298+W298+Z298+AC298+AF298+AI298, "NA")</f>
        <v>0</v>
      </c>
      <c r="AM298" s="7" t="str">
        <f>IFERROR(AL298/AL446, "NA")</f>
        <v>NA</v>
      </c>
      <c r="AN298" s="6"/>
      <c r="AO298" s="6">
        <v>0</v>
      </c>
      <c r="AP298" s="7" t="str">
        <f>IFERROR(AO298/AO446, "NA")</f>
        <v>NA</v>
      </c>
      <c r="AQ298" s="6"/>
      <c r="AR298" s="9">
        <f t="shared" ref="AR298:AR326" si="39">IFERROR(AL298-AO298, "NA")</f>
        <v>0</v>
      </c>
    </row>
    <row r="299" spans="1:44" ht="16.5" hidden="1" customHeight="1" x14ac:dyDescent="0.3">
      <c r="A299" s="33" t="s">
        <v>674</v>
      </c>
      <c r="B299" s="6">
        <v>0</v>
      </c>
      <c r="C299" s="7" t="str">
        <f>IFERROR(B299/B446, "NA")</f>
        <v>NA</v>
      </c>
      <c r="D299" s="8"/>
      <c r="E299" s="6">
        <v>0</v>
      </c>
      <c r="F299" s="7" t="str">
        <f>IFERROR(E299/E446, "NA")</f>
        <v>NA</v>
      </c>
      <c r="G299" s="8"/>
      <c r="H299" s="6">
        <v>0</v>
      </c>
      <c r="I299" s="7" t="str">
        <f>IFERROR(H299/H446, "NA")</f>
        <v>NA</v>
      </c>
      <c r="J299" s="8"/>
      <c r="K299" s="6">
        <v>0</v>
      </c>
      <c r="L299" s="7" t="str">
        <f>IFERROR(K299/K446, "NA")</f>
        <v>NA</v>
      </c>
      <c r="M299" s="8"/>
      <c r="N299" s="6">
        <v>0</v>
      </c>
      <c r="O299" s="7" t="str">
        <f>IFERROR(N299/N446, "NA")</f>
        <v>NA</v>
      </c>
      <c r="P299" s="8"/>
      <c r="Q299" s="6">
        <v>0</v>
      </c>
      <c r="R299" s="7" t="str">
        <f>IFERROR(Q299/Q446, "NA")</f>
        <v>NA</v>
      </c>
      <c r="S299" s="8"/>
      <c r="T299" s="6">
        <v>0</v>
      </c>
      <c r="U299" s="7" t="str">
        <f>IFERROR(T299/T446, "NA")</f>
        <v>NA</v>
      </c>
      <c r="V299" s="8"/>
      <c r="W299" s="6">
        <v>0</v>
      </c>
      <c r="X299" s="7" t="str">
        <f>IFERROR(W299/W446, "NA")</f>
        <v>NA</v>
      </c>
      <c r="Y299" s="8"/>
      <c r="Z299" s="6">
        <v>0</v>
      </c>
      <c r="AA299" s="7" t="str">
        <f>IFERROR(Z299/Z446, "NA")</f>
        <v>NA</v>
      </c>
      <c r="AB299" s="8"/>
      <c r="AC299" s="6">
        <v>0</v>
      </c>
      <c r="AD299" s="7" t="str">
        <f>IFERROR(AC299/AC446, "NA")</f>
        <v>NA</v>
      </c>
      <c r="AE299" s="8"/>
      <c r="AF299" s="6">
        <v>0</v>
      </c>
      <c r="AG299" s="7" t="str">
        <f>IFERROR(AF299/AF446, "NA")</f>
        <v>NA</v>
      </c>
      <c r="AH299" s="8"/>
      <c r="AI299" s="6">
        <v>0</v>
      </c>
      <c r="AJ299" s="7" t="str">
        <f>IFERROR(AI299/AI446, "NA")</f>
        <v>NA</v>
      </c>
      <c r="AK299" s="6"/>
      <c r="AL299" s="9">
        <f t="shared" si="38"/>
        <v>0</v>
      </c>
      <c r="AM299" s="7" t="str">
        <f>IFERROR(AL299/AL446, "NA")</f>
        <v>NA</v>
      </c>
      <c r="AN299" s="6"/>
      <c r="AO299" s="6">
        <v>0</v>
      </c>
      <c r="AP299" s="7" t="str">
        <f>IFERROR(AO299/AO446, "NA")</f>
        <v>NA</v>
      </c>
      <c r="AQ299" s="6"/>
      <c r="AR299" s="9">
        <f t="shared" si="39"/>
        <v>0</v>
      </c>
    </row>
    <row r="300" spans="1:44" ht="16.5" hidden="1" customHeight="1" x14ac:dyDescent="0.3">
      <c r="A300" s="33" t="s">
        <v>675</v>
      </c>
      <c r="B300" s="6">
        <v>0</v>
      </c>
      <c r="C300" s="7" t="str">
        <f>IFERROR(B300/B446, "NA")</f>
        <v>NA</v>
      </c>
      <c r="D300" s="8"/>
      <c r="E300" s="6">
        <v>0</v>
      </c>
      <c r="F300" s="7" t="str">
        <f>IFERROR(E300/E446, "NA")</f>
        <v>NA</v>
      </c>
      <c r="G300" s="8"/>
      <c r="H300" s="6">
        <v>0</v>
      </c>
      <c r="I300" s="7" t="str">
        <f>IFERROR(H300/H446, "NA")</f>
        <v>NA</v>
      </c>
      <c r="J300" s="8"/>
      <c r="K300" s="6">
        <v>0</v>
      </c>
      <c r="L300" s="7" t="str">
        <f>IFERROR(K300/K446, "NA")</f>
        <v>NA</v>
      </c>
      <c r="M300" s="8"/>
      <c r="N300" s="6">
        <v>0</v>
      </c>
      <c r="O300" s="7" t="str">
        <f>IFERROR(N300/N446, "NA")</f>
        <v>NA</v>
      </c>
      <c r="P300" s="8"/>
      <c r="Q300" s="6">
        <v>0</v>
      </c>
      <c r="R300" s="7" t="str">
        <f>IFERROR(Q300/Q446, "NA")</f>
        <v>NA</v>
      </c>
      <c r="S300" s="8"/>
      <c r="T300" s="6">
        <v>0</v>
      </c>
      <c r="U300" s="7" t="str">
        <f>IFERROR(T300/T446, "NA")</f>
        <v>NA</v>
      </c>
      <c r="V300" s="8"/>
      <c r="W300" s="6">
        <v>0</v>
      </c>
      <c r="X300" s="7" t="str">
        <f>IFERROR(W300/W446, "NA")</f>
        <v>NA</v>
      </c>
      <c r="Y300" s="8"/>
      <c r="Z300" s="6">
        <v>0</v>
      </c>
      <c r="AA300" s="7" t="str">
        <f>IFERROR(Z300/Z446, "NA")</f>
        <v>NA</v>
      </c>
      <c r="AB300" s="8"/>
      <c r="AC300" s="6">
        <v>0</v>
      </c>
      <c r="AD300" s="7" t="str">
        <f>IFERROR(AC300/AC446, "NA")</f>
        <v>NA</v>
      </c>
      <c r="AE300" s="8"/>
      <c r="AF300" s="6">
        <v>0</v>
      </c>
      <c r="AG300" s="7" t="str">
        <f>IFERROR(AF300/AF446, "NA")</f>
        <v>NA</v>
      </c>
      <c r="AH300" s="8"/>
      <c r="AI300" s="6">
        <v>0</v>
      </c>
      <c r="AJ300" s="7" t="str">
        <f>IFERROR(AI300/AI446, "NA")</f>
        <v>NA</v>
      </c>
      <c r="AK300" s="6"/>
      <c r="AL300" s="9">
        <f t="shared" si="38"/>
        <v>0</v>
      </c>
      <c r="AM300" s="7" t="str">
        <f>IFERROR(AL300/AL446, "NA")</f>
        <v>NA</v>
      </c>
      <c r="AN300" s="6"/>
      <c r="AO300" s="6">
        <v>0</v>
      </c>
      <c r="AP300" s="7" t="str">
        <f>IFERROR(AO300/AO446, "NA")</f>
        <v>NA</v>
      </c>
      <c r="AQ300" s="6"/>
      <c r="AR300" s="9">
        <f t="shared" si="39"/>
        <v>0</v>
      </c>
    </row>
    <row r="301" spans="1:44" ht="16.5" hidden="1" customHeight="1" x14ac:dyDescent="0.3">
      <c r="A301" s="33" t="s">
        <v>676</v>
      </c>
      <c r="B301" s="6">
        <v>0</v>
      </c>
      <c r="C301" s="7" t="str">
        <f>IFERROR(B301/B446, "NA")</f>
        <v>NA</v>
      </c>
      <c r="D301" s="8"/>
      <c r="E301" s="6">
        <v>0</v>
      </c>
      <c r="F301" s="7" t="str">
        <f>IFERROR(E301/E446, "NA")</f>
        <v>NA</v>
      </c>
      <c r="G301" s="8"/>
      <c r="H301" s="6">
        <v>0</v>
      </c>
      <c r="I301" s="7" t="str">
        <f>IFERROR(H301/H446, "NA")</f>
        <v>NA</v>
      </c>
      <c r="J301" s="8"/>
      <c r="K301" s="6">
        <v>0</v>
      </c>
      <c r="L301" s="7" t="str">
        <f>IFERROR(K301/K446, "NA")</f>
        <v>NA</v>
      </c>
      <c r="M301" s="8"/>
      <c r="N301" s="6">
        <v>0</v>
      </c>
      <c r="O301" s="7" t="str">
        <f>IFERROR(N301/N446, "NA")</f>
        <v>NA</v>
      </c>
      <c r="P301" s="8"/>
      <c r="Q301" s="6">
        <v>0</v>
      </c>
      <c r="R301" s="7" t="str">
        <f>IFERROR(Q301/Q446, "NA")</f>
        <v>NA</v>
      </c>
      <c r="S301" s="8"/>
      <c r="T301" s="6">
        <v>0</v>
      </c>
      <c r="U301" s="7" t="str">
        <f>IFERROR(T301/T446, "NA")</f>
        <v>NA</v>
      </c>
      <c r="V301" s="8"/>
      <c r="W301" s="6">
        <v>0</v>
      </c>
      <c r="X301" s="7" t="str">
        <f>IFERROR(W301/W446, "NA")</f>
        <v>NA</v>
      </c>
      <c r="Y301" s="8"/>
      <c r="Z301" s="6">
        <v>0</v>
      </c>
      <c r="AA301" s="7" t="str">
        <f>IFERROR(Z301/Z446, "NA")</f>
        <v>NA</v>
      </c>
      <c r="AB301" s="8"/>
      <c r="AC301" s="6">
        <v>0</v>
      </c>
      <c r="AD301" s="7" t="str">
        <f>IFERROR(AC301/AC446, "NA")</f>
        <v>NA</v>
      </c>
      <c r="AE301" s="8"/>
      <c r="AF301" s="6">
        <v>0</v>
      </c>
      <c r="AG301" s="7" t="str">
        <f>IFERROR(AF301/AF446, "NA")</f>
        <v>NA</v>
      </c>
      <c r="AH301" s="8"/>
      <c r="AI301" s="6">
        <v>0</v>
      </c>
      <c r="AJ301" s="7" t="str">
        <f>IFERROR(AI301/AI446, "NA")</f>
        <v>NA</v>
      </c>
      <c r="AK301" s="6"/>
      <c r="AL301" s="9">
        <f t="shared" si="38"/>
        <v>0</v>
      </c>
      <c r="AM301" s="7" t="str">
        <f>IFERROR(AL301/AL446, "NA")</f>
        <v>NA</v>
      </c>
      <c r="AN301" s="6"/>
      <c r="AO301" s="6">
        <v>0</v>
      </c>
      <c r="AP301" s="7" t="str">
        <f>IFERROR(AO301/AO446, "NA")</f>
        <v>NA</v>
      </c>
      <c r="AQ301" s="6"/>
      <c r="AR301" s="9">
        <f t="shared" si="39"/>
        <v>0</v>
      </c>
    </row>
    <row r="302" spans="1:44" ht="16.5" hidden="1" customHeight="1" x14ac:dyDescent="0.3">
      <c r="A302" s="33" t="s">
        <v>677</v>
      </c>
      <c r="B302" s="6">
        <v>0</v>
      </c>
      <c r="C302" s="7" t="str">
        <f>IFERROR(B302/B446, "NA")</f>
        <v>NA</v>
      </c>
      <c r="D302" s="8"/>
      <c r="E302" s="6">
        <v>0</v>
      </c>
      <c r="F302" s="7" t="str">
        <f>IFERROR(E302/E446, "NA")</f>
        <v>NA</v>
      </c>
      <c r="G302" s="8"/>
      <c r="H302" s="6">
        <v>0</v>
      </c>
      <c r="I302" s="7" t="str">
        <f>IFERROR(H302/H446, "NA")</f>
        <v>NA</v>
      </c>
      <c r="J302" s="8"/>
      <c r="K302" s="6">
        <v>0</v>
      </c>
      <c r="L302" s="7" t="str">
        <f>IFERROR(K302/K446, "NA")</f>
        <v>NA</v>
      </c>
      <c r="M302" s="8"/>
      <c r="N302" s="6">
        <v>0</v>
      </c>
      <c r="O302" s="7" t="str">
        <f>IFERROR(N302/N446, "NA")</f>
        <v>NA</v>
      </c>
      <c r="P302" s="8"/>
      <c r="Q302" s="6">
        <v>0</v>
      </c>
      <c r="R302" s="7" t="str">
        <f>IFERROR(Q302/Q446, "NA")</f>
        <v>NA</v>
      </c>
      <c r="S302" s="8"/>
      <c r="T302" s="6">
        <v>0</v>
      </c>
      <c r="U302" s="7" t="str">
        <f>IFERROR(T302/T446, "NA")</f>
        <v>NA</v>
      </c>
      <c r="V302" s="8"/>
      <c r="W302" s="6">
        <v>0</v>
      </c>
      <c r="X302" s="7" t="str">
        <f>IFERROR(W302/W446, "NA")</f>
        <v>NA</v>
      </c>
      <c r="Y302" s="8"/>
      <c r="Z302" s="6">
        <v>0</v>
      </c>
      <c r="AA302" s="7" t="str">
        <f>IFERROR(Z302/Z446, "NA")</f>
        <v>NA</v>
      </c>
      <c r="AB302" s="8"/>
      <c r="AC302" s="6">
        <v>0</v>
      </c>
      <c r="AD302" s="7" t="str">
        <f>IFERROR(AC302/AC446, "NA")</f>
        <v>NA</v>
      </c>
      <c r="AE302" s="8"/>
      <c r="AF302" s="6">
        <v>0</v>
      </c>
      <c r="AG302" s="7" t="str">
        <f>IFERROR(AF302/AF446, "NA")</f>
        <v>NA</v>
      </c>
      <c r="AH302" s="8"/>
      <c r="AI302" s="6">
        <v>0</v>
      </c>
      <c r="AJ302" s="7" t="str">
        <f>IFERROR(AI302/AI446, "NA")</f>
        <v>NA</v>
      </c>
      <c r="AK302" s="6"/>
      <c r="AL302" s="9">
        <f t="shared" si="38"/>
        <v>0</v>
      </c>
      <c r="AM302" s="7" t="str">
        <f>IFERROR(AL302/AL446, "NA")</f>
        <v>NA</v>
      </c>
      <c r="AN302" s="6"/>
      <c r="AO302" s="6">
        <v>0</v>
      </c>
      <c r="AP302" s="7" t="str">
        <f>IFERROR(AO302/AO446, "NA")</f>
        <v>NA</v>
      </c>
      <c r="AQ302" s="6"/>
      <c r="AR302" s="9">
        <f t="shared" si="39"/>
        <v>0</v>
      </c>
    </row>
    <row r="303" spans="1:44" ht="16.5" hidden="1" customHeight="1" x14ac:dyDescent="0.3">
      <c r="A303" s="33" t="s">
        <v>678</v>
      </c>
      <c r="B303" s="6">
        <v>0</v>
      </c>
      <c r="C303" s="7" t="str">
        <f>IFERROR(B303/B446, "NA")</f>
        <v>NA</v>
      </c>
      <c r="D303" s="8"/>
      <c r="E303" s="6">
        <v>0</v>
      </c>
      <c r="F303" s="7" t="str">
        <f>IFERROR(E303/E446, "NA")</f>
        <v>NA</v>
      </c>
      <c r="G303" s="8"/>
      <c r="H303" s="6">
        <v>0</v>
      </c>
      <c r="I303" s="7" t="str">
        <f>IFERROR(H303/H446, "NA")</f>
        <v>NA</v>
      </c>
      <c r="J303" s="8"/>
      <c r="K303" s="6">
        <v>0</v>
      </c>
      <c r="L303" s="7" t="str">
        <f>IFERROR(K303/K446, "NA")</f>
        <v>NA</v>
      </c>
      <c r="M303" s="8"/>
      <c r="N303" s="6">
        <v>0</v>
      </c>
      <c r="O303" s="7" t="str">
        <f>IFERROR(N303/N446, "NA")</f>
        <v>NA</v>
      </c>
      <c r="P303" s="8"/>
      <c r="Q303" s="6">
        <v>0</v>
      </c>
      <c r="R303" s="7" t="str">
        <f>IFERROR(Q303/Q446, "NA")</f>
        <v>NA</v>
      </c>
      <c r="S303" s="8"/>
      <c r="T303" s="6">
        <v>0</v>
      </c>
      <c r="U303" s="7" t="str">
        <f>IFERROR(T303/T446, "NA")</f>
        <v>NA</v>
      </c>
      <c r="V303" s="8"/>
      <c r="W303" s="6">
        <v>0</v>
      </c>
      <c r="X303" s="7" t="str">
        <f>IFERROR(W303/W446, "NA")</f>
        <v>NA</v>
      </c>
      <c r="Y303" s="8"/>
      <c r="Z303" s="6">
        <v>0</v>
      </c>
      <c r="AA303" s="7" t="str">
        <f>IFERROR(Z303/Z446, "NA")</f>
        <v>NA</v>
      </c>
      <c r="AB303" s="8"/>
      <c r="AC303" s="6">
        <v>0</v>
      </c>
      <c r="AD303" s="7" t="str">
        <f>IFERROR(AC303/AC446, "NA")</f>
        <v>NA</v>
      </c>
      <c r="AE303" s="8"/>
      <c r="AF303" s="6">
        <v>0</v>
      </c>
      <c r="AG303" s="7" t="str">
        <f>IFERROR(AF303/AF446, "NA")</f>
        <v>NA</v>
      </c>
      <c r="AH303" s="8"/>
      <c r="AI303" s="6">
        <v>0</v>
      </c>
      <c r="AJ303" s="7" t="str">
        <f>IFERROR(AI303/AI446, "NA")</f>
        <v>NA</v>
      </c>
      <c r="AK303" s="6"/>
      <c r="AL303" s="9">
        <f t="shared" si="38"/>
        <v>0</v>
      </c>
      <c r="AM303" s="7" t="str">
        <f>IFERROR(AL303/AL446, "NA")</f>
        <v>NA</v>
      </c>
      <c r="AN303" s="6"/>
      <c r="AO303" s="6">
        <v>0</v>
      </c>
      <c r="AP303" s="7" t="str">
        <f>IFERROR(AO303/AO446, "NA")</f>
        <v>NA</v>
      </c>
      <c r="AQ303" s="6"/>
      <c r="AR303" s="9">
        <f t="shared" si="39"/>
        <v>0</v>
      </c>
    </row>
    <row r="304" spans="1:44" ht="16.5" hidden="1" customHeight="1" x14ac:dyDescent="0.3">
      <c r="A304" s="33" t="s">
        <v>679</v>
      </c>
      <c r="B304" s="6">
        <v>0</v>
      </c>
      <c r="C304" s="7" t="str">
        <f>IFERROR(B304/B446, "NA")</f>
        <v>NA</v>
      </c>
      <c r="D304" s="8"/>
      <c r="E304" s="6">
        <v>0</v>
      </c>
      <c r="F304" s="7" t="str">
        <f>IFERROR(E304/E446, "NA")</f>
        <v>NA</v>
      </c>
      <c r="G304" s="8"/>
      <c r="H304" s="6">
        <v>0</v>
      </c>
      <c r="I304" s="7" t="str">
        <f>IFERROR(H304/H446, "NA")</f>
        <v>NA</v>
      </c>
      <c r="J304" s="8"/>
      <c r="K304" s="6">
        <v>0</v>
      </c>
      <c r="L304" s="7" t="str">
        <f>IFERROR(K304/K446, "NA")</f>
        <v>NA</v>
      </c>
      <c r="M304" s="8"/>
      <c r="N304" s="6">
        <v>0</v>
      </c>
      <c r="O304" s="7" t="str">
        <f>IFERROR(N304/N446, "NA")</f>
        <v>NA</v>
      </c>
      <c r="P304" s="8"/>
      <c r="Q304" s="6">
        <v>0</v>
      </c>
      <c r="R304" s="7" t="str">
        <f>IFERROR(Q304/Q446, "NA")</f>
        <v>NA</v>
      </c>
      <c r="S304" s="8"/>
      <c r="T304" s="6">
        <v>0</v>
      </c>
      <c r="U304" s="7" t="str">
        <f>IFERROR(T304/T446, "NA")</f>
        <v>NA</v>
      </c>
      <c r="V304" s="8"/>
      <c r="W304" s="6">
        <v>0</v>
      </c>
      <c r="X304" s="7" t="str">
        <f>IFERROR(W304/W446, "NA")</f>
        <v>NA</v>
      </c>
      <c r="Y304" s="8"/>
      <c r="Z304" s="6">
        <v>0</v>
      </c>
      <c r="AA304" s="7" t="str">
        <f>IFERROR(Z304/Z446, "NA")</f>
        <v>NA</v>
      </c>
      <c r="AB304" s="8"/>
      <c r="AC304" s="6">
        <v>0</v>
      </c>
      <c r="AD304" s="7" t="str">
        <f>IFERROR(AC304/AC446, "NA")</f>
        <v>NA</v>
      </c>
      <c r="AE304" s="8"/>
      <c r="AF304" s="6">
        <v>0</v>
      </c>
      <c r="AG304" s="7" t="str">
        <f>IFERROR(AF304/AF446, "NA")</f>
        <v>NA</v>
      </c>
      <c r="AH304" s="8"/>
      <c r="AI304" s="6">
        <v>0</v>
      </c>
      <c r="AJ304" s="7" t="str">
        <f>IFERROR(AI304/AI446, "NA")</f>
        <v>NA</v>
      </c>
      <c r="AK304" s="6"/>
      <c r="AL304" s="9">
        <f t="shared" si="38"/>
        <v>0</v>
      </c>
      <c r="AM304" s="7" t="str">
        <f>IFERROR(AL304/AL446, "NA")</f>
        <v>NA</v>
      </c>
      <c r="AN304" s="6"/>
      <c r="AO304" s="6">
        <v>0</v>
      </c>
      <c r="AP304" s="7" t="str">
        <f>IFERROR(AO304/AO446, "NA")</f>
        <v>NA</v>
      </c>
      <c r="AQ304" s="6"/>
      <c r="AR304" s="9">
        <f t="shared" si="39"/>
        <v>0</v>
      </c>
    </row>
    <row r="305" spans="1:44" ht="16.5" hidden="1" customHeight="1" x14ac:dyDescent="0.3">
      <c r="A305" s="33" t="s">
        <v>680</v>
      </c>
      <c r="B305" s="6">
        <v>0</v>
      </c>
      <c r="C305" s="7" t="str">
        <f>IFERROR(B305/B446, "NA")</f>
        <v>NA</v>
      </c>
      <c r="D305" s="8"/>
      <c r="E305" s="6">
        <v>0</v>
      </c>
      <c r="F305" s="7" t="str">
        <f>IFERROR(E305/E446, "NA")</f>
        <v>NA</v>
      </c>
      <c r="G305" s="8"/>
      <c r="H305" s="6">
        <v>0</v>
      </c>
      <c r="I305" s="7" t="str">
        <f>IFERROR(H305/H446, "NA")</f>
        <v>NA</v>
      </c>
      <c r="J305" s="8"/>
      <c r="K305" s="6">
        <v>0</v>
      </c>
      <c r="L305" s="7" t="str">
        <f>IFERROR(K305/K446, "NA")</f>
        <v>NA</v>
      </c>
      <c r="M305" s="8"/>
      <c r="N305" s="6">
        <v>0</v>
      </c>
      <c r="O305" s="7" t="str">
        <f>IFERROR(N305/N446, "NA")</f>
        <v>NA</v>
      </c>
      <c r="P305" s="8"/>
      <c r="Q305" s="6">
        <v>0</v>
      </c>
      <c r="R305" s="7" t="str">
        <f>IFERROR(Q305/Q446, "NA")</f>
        <v>NA</v>
      </c>
      <c r="S305" s="8"/>
      <c r="T305" s="6">
        <v>0</v>
      </c>
      <c r="U305" s="7" t="str">
        <f>IFERROR(T305/T446, "NA")</f>
        <v>NA</v>
      </c>
      <c r="V305" s="8"/>
      <c r="W305" s="6">
        <v>0</v>
      </c>
      <c r="X305" s="7" t="str">
        <f>IFERROR(W305/W446, "NA")</f>
        <v>NA</v>
      </c>
      <c r="Y305" s="8"/>
      <c r="Z305" s="6">
        <v>0</v>
      </c>
      <c r="AA305" s="7" t="str">
        <f>IFERROR(Z305/Z446, "NA")</f>
        <v>NA</v>
      </c>
      <c r="AB305" s="8"/>
      <c r="AC305" s="6">
        <v>0</v>
      </c>
      <c r="AD305" s="7" t="str">
        <f>IFERROR(AC305/AC446, "NA")</f>
        <v>NA</v>
      </c>
      <c r="AE305" s="8"/>
      <c r="AF305" s="6">
        <v>0</v>
      </c>
      <c r="AG305" s="7" t="str">
        <f>IFERROR(AF305/AF446, "NA")</f>
        <v>NA</v>
      </c>
      <c r="AH305" s="8"/>
      <c r="AI305" s="6">
        <v>0</v>
      </c>
      <c r="AJ305" s="7" t="str">
        <f>IFERROR(AI305/AI446, "NA")</f>
        <v>NA</v>
      </c>
      <c r="AK305" s="6"/>
      <c r="AL305" s="9">
        <f t="shared" si="38"/>
        <v>0</v>
      </c>
      <c r="AM305" s="7" t="str">
        <f>IFERROR(AL305/AL446, "NA")</f>
        <v>NA</v>
      </c>
      <c r="AN305" s="6"/>
      <c r="AO305" s="6">
        <v>0</v>
      </c>
      <c r="AP305" s="7" t="str">
        <f>IFERROR(AO305/AO446, "NA")</f>
        <v>NA</v>
      </c>
      <c r="AQ305" s="6"/>
      <c r="AR305" s="9">
        <f t="shared" si="39"/>
        <v>0</v>
      </c>
    </row>
    <row r="306" spans="1:44" ht="16.5" hidden="1" customHeight="1" x14ac:dyDescent="0.3">
      <c r="A306" s="33" t="s">
        <v>681</v>
      </c>
      <c r="B306" s="6">
        <v>0</v>
      </c>
      <c r="C306" s="7" t="str">
        <f>IFERROR(B306/B446, "NA")</f>
        <v>NA</v>
      </c>
      <c r="D306" s="8"/>
      <c r="E306" s="6">
        <v>0</v>
      </c>
      <c r="F306" s="7" t="str">
        <f>IFERROR(E306/E446, "NA")</f>
        <v>NA</v>
      </c>
      <c r="G306" s="8"/>
      <c r="H306" s="6">
        <v>0</v>
      </c>
      <c r="I306" s="7" t="str">
        <f>IFERROR(H306/H446, "NA")</f>
        <v>NA</v>
      </c>
      <c r="J306" s="8"/>
      <c r="K306" s="6">
        <v>0</v>
      </c>
      <c r="L306" s="7" t="str">
        <f>IFERROR(K306/K446, "NA")</f>
        <v>NA</v>
      </c>
      <c r="M306" s="8"/>
      <c r="N306" s="6">
        <v>0</v>
      </c>
      <c r="O306" s="7" t="str">
        <f>IFERROR(N306/N446, "NA")</f>
        <v>NA</v>
      </c>
      <c r="P306" s="8"/>
      <c r="Q306" s="6">
        <v>0</v>
      </c>
      <c r="R306" s="7" t="str">
        <f>IFERROR(Q306/Q446, "NA")</f>
        <v>NA</v>
      </c>
      <c r="S306" s="8"/>
      <c r="T306" s="6">
        <v>0</v>
      </c>
      <c r="U306" s="7" t="str">
        <f>IFERROR(T306/T446, "NA")</f>
        <v>NA</v>
      </c>
      <c r="V306" s="8"/>
      <c r="W306" s="6">
        <v>0</v>
      </c>
      <c r="X306" s="7" t="str">
        <f>IFERROR(W306/W446, "NA")</f>
        <v>NA</v>
      </c>
      <c r="Y306" s="8"/>
      <c r="Z306" s="6">
        <v>0</v>
      </c>
      <c r="AA306" s="7" t="str">
        <f>IFERROR(Z306/Z446, "NA")</f>
        <v>NA</v>
      </c>
      <c r="AB306" s="8"/>
      <c r="AC306" s="6">
        <v>0</v>
      </c>
      <c r="AD306" s="7" t="str">
        <f>IFERROR(AC306/AC446, "NA")</f>
        <v>NA</v>
      </c>
      <c r="AE306" s="8"/>
      <c r="AF306" s="6">
        <v>0</v>
      </c>
      <c r="AG306" s="7" t="str">
        <f>IFERROR(AF306/AF446, "NA")</f>
        <v>NA</v>
      </c>
      <c r="AH306" s="8"/>
      <c r="AI306" s="6">
        <v>0</v>
      </c>
      <c r="AJ306" s="7" t="str">
        <f>IFERROR(AI306/AI446, "NA")</f>
        <v>NA</v>
      </c>
      <c r="AK306" s="6"/>
      <c r="AL306" s="9">
        <f t="shared" si="38"/>
        <v>0</v>
      </c>
      <c r="AM306" s="7" t="str">
        <f>IFERROR(AL306/AL446, "NA")</f>
        <v>NA</v>
      </c>
      <c r="AN306" s="6"/>
      <c r="AO306" s="6">
        <v>0</v>
      </c>
      <c r="AP306" s="7" t="str">
        <f>IFERROR(AO306/AO446, "NA")</f>
        <v>NA</v>
      </c>
      <c r="AQ306" s="6"/>
      <c r="AR306" s="9">
        <f t="shared" si="39"/>
        <v>0</v>
      </c>
    </row>
    <row r="307" spans="1:44" ht="16.5" hidden="1" customHeight="1" x14ac:dyDescent="0.3">
      <c r="A307" s="33" t="s">
        <v>682</v>
      </c>
      <c r="B307" s="6">
        <v>0</v>
      </c>
      <c r="C307" s="7" t="str">
        <f>IFERROR(B307/B446, "NA")</f>
        <v>NA</v>
      </c>
      <c r="D307" s="8"/>
      <c r="E307" s="6">
        <v>0</v>
      </c>
      <c r="F307" s="7" t="str">
        <f>IFERROR(E307/E446, "NA")</f>
        <v>NA</v>
      </c>
      <c r="G307" s="8"/>
      <c r="H307" s="6">
        <v>0</v>
      </c>
      <c r="I307" s="7" t="str">
        <f>IFERROR(H307/H446, "NA")</f>
        <v>NA</v>
      </c>
      <c r="J307" s="8"/>
      <c r="K307" s="6">
        <v>0</v>
      </c>
      <c r="L307" s="7" t="str">
        <f>IFERROR(K307/K446, "NA")</f>
        <v>NA</v>
      </c>
      <c r="M307" s="8"/>
      <c r="N307" s="6">
        <v>0</v>
      </c>
      <c r="O307" s="7" t="str">
        <f>IFERROR(N307/N446, "NA")</f>
        <v>NA</v>
      </c>
      <c r="P307" s="8"/>
      <c r="Q307" s="6">
        <v>0</v>
      </c>
      <c r="R307" s="7" t="str">
        <f>IFERROR(Q307/Q446, "NA")</f>
        <v>NA</v>
      </c>
      <c r="S307" s="8"/>
      <c r="T307" s="6">
        <v>0</v>
      </c>
      <c r="U307" s="7" t="str">
        <f>IFERROR(T307/T446, "NA")</f>
        <v>NA</v>
      </c>
      <c r="V307" s="8"/>
      <c r="W307" s="6">
        <v>0</v>
      </c>
      <c r="X307" s="7" t="str">
        <f>IFERROR(W307/W446, "NA")</f>
        <v>NA</v>
      </c>
      <c r="Y307" s="8"/>
      <c r="Z307" s="6">
        <v>0</v>
      </c>
      <c r="AA307" s="7" t="str">
        <f>IFERROR(Z307/Z446, "NA")</f>
        <v>NA</v>
      </c>
      <c r="AB307" s="8"/>
      <c r="AC307" s="6">
        <v>0</v>
      </c>
      <c r="AD307" s="7" t="str">
        <f>IFERROR(AC307/AC446, "NA")</f>
        <v>NA</v>
      </c>
      <c r="AE307" s="8"/>
      <c r="AF307" s="6">
        <v>0</v>
      </c>
      <c r="AG307" s="7" t="str">
        <f>IFERROR(AF307/AF446, "NA")</f>
        <v>NA</v>
      </c>
      <c r="AH307" s="8"/>
      <c r="AI307" s="6">
        <v>0</v>
      </c>
      <c r="AJ307" s="7" t="str">
        <f>IFERROR(AI307/AI446, "NA")</f>
        <v>NA</v>
      </c>
      <c r="AK307" s="6"/>
      <c r="AL307" s="9">
        <f t="shared" si="38"/>
        <v>0</v>
      </c>
      <c r="AM307" s="7" t="str">
        <f>IFERROR(AL307/AL446, "NA")</f>
        <v>NA</v>
      </c>
      <c r="AN307" s="6"/>
      <c r="AO307" s="6">
        <v>0</v>
      </c>
      <c r="AP307" s="7" t="str">
        <f>IFERROR(AO307/AO446, "NA")</f>
        <v>NA</v>
      </c>
      <c r="AQ307" s="6"/>
      <c r="AR307" s="9">
        <f t="shared" si="39"/>
        <v>0</v>
      </c>
    </row>
    <row r="308" spans="1:44" ht="16.5" hidden="1" customHeight="1" x14ac:dyDescent="0.3">
      <c r="A308" s="33" t="s">
        <v>683</v>
      </c>
      <c r="B308" s="6">
        <v>0</v>
      </c>
      <c r="C308" s="7" t="str">
        <f>IFERROR(B308/B446, "NA")</f>
        <v>NA</v>
      </c>
      <c r="D308" s="8"/>
      <c r="E308" s="6">
        <v>0</v>
      </c>
      <c r="F308" s="7" t="str">
        <f>IFERROR(E308/E446, "NA")</f>
        <v>NA</v>
      </c>
      <c r="G308" s="8"/>
      <c r="H308" s="6">
        <v>0</v>
      </c>
      <c r="I308" s="7" t="str">
        <f>IFERROR(H308/H446, "NA")</f>
        <v>NA</v>
      </c>
      <c r="J308" s="8"/>
      <c r="K308" s="6">
        <v>0</v>
      </c>
      <c r="L308" s="7" t="str">
        <f>IFERROR(K308/K446, "NA")</f>
        <v>NA</v>
      </c>
      <c r="M308" s="8"/>
      <c r="N308" s="6">
        <v>0</v>
      </c>
      <c r="O308" s="7" t="str">
        <f>IFERROR(N308/N446, "NA")</f>
        <v>NA</v>
      </c>
      <c r="P308" s="8"/>
      <c r="Q308" s="6">
        <v>0</v>
      </c>
      <c r="R308" s="7" t="str">
        <f>IFERROR(Q308/Q446, "NA")</f>
        <v>NA</v>
      </c>
      <c r="S308" s="8"/>
      <c r="T308" s="6">
        <v>0</v>
      </c>
      <c r="U308" s="7" t="str">
        <f>IFERROR(T308/T446, "NA")</f>
        <v>NA</v>
      </c>
      <c r="V308" s="8"/>
      <c r="W308" s="6">
        <v>0</v>
      </c>
      <c r="X308" s="7" t="str">
        <f>IFERROR(W308/W446, "NA")</f>
        <v>NA</v>
      </c>
      <c r="Y308" s="8"/>
      <c r="Z308" s="6">
        <v>0</v>
      </c>
      <c r="AA308" s="7" t="str">
        <f>IFERROR(Z308/Z446, "NA")</f>
        <v>NA</v>
      </c>
      <c r="AB308" s="8"/>
      <c r="AC308" s="6">
        <v>0</v>
      </c>
      <c r="AD308" s="7" t="str">
        <f>IFERROR(AC308/AC446, "NA")</f>
        <v>NA</v>
      </c>
      <c r="AE308" s="8"/>
      <c r="AF308" s="6">
        <v>0</v>
      </c>
      <c r="AG308" s="7" t="str">
        <f>IFERROR(AF308/AF446, "NA")</f>
        <v>NA</v>
      </c>
      <c r="AH308" s="8"/>
      <c r="AI308" s="6">
        <v>0</v>
      </c>
      <c r="AJ308" s="7" t="str">
        <f>IFERROR(AI308/AI446, "NA")</f>
        <v>NA</v>
      </c>
      <c r="AK308" s="6"/>
      <c r="AL308" s="9">
        <f t="shared" si="38"/>
        <v>0</v>
      </c>
      <c r="AM308" s="7" t="str">
        <f>IFERROR(AL308/AL446, "NA")</f>
        <v>NA</v>
      </c>
      <c r="AN308" s="6"/>
      <c r="AO308" s="6">
        <v>0</v>
      </c>
      <c r="AP308" s="7" t="str">
        <f>IFERROR(AO308/AO446, "NA")</f>
        <v>NA</v>
      </c>
      <c r="AQ308" s="6"/>
      <c r="AR308" s="9">
        <f t="shared" si="39"/>
        <v>0</v>
      </c>
    </row>
    <row r="309" spans="1:44" ht="16.5" hidden="1" customHeight="1" x14ac:dyDescent="0.3">
      <c r="A309" s="33" t="s">
        <v>684</v>
      </c>
      <c r="B309" s="6">
        <v>0</v>
      </c>
      <c r="C309" s="7" t="str">
        <f>IFERROR(B309/B446, "NA")</f>
        <v>NA</v>
      </c>
      <c r="D309" s="8"/>
      <c r="E309" s="6">
        <v>0</v>
      </c>
      <c r="F309" s="7" t="str">
        <f>IFERROR(E309/E446, "NA")</f>
        <v>NA</v>
      </c>
      <c r="G309" s="8"/>
      <c r="H309" s="6">
        <v>0</v>
      </c>
      <c r="I309" s="7" t="str">
        <f>IFERROR(H309/H446, "NA")</f>
        <v>NA</v>
      </c>
      <c r="J309" s="8"/>
      <c r="K309" s="6">
        <v>0</v>
      </c>
      <c r="L309" s="7" t="str">
        <f>IFERROR(K309/K446, "NA")</f>
        <v>NA</v>
      </c>
      <c r="M309" s="8"/>
      <c r="N309" s="6">
        <v>0</v>
      </c>
      <c r="O309" s="7" t="str">
        <f>IFERROR(N309/N446, "NA")</f>
        <v>NA</v>
      </c>
      <c r="P309" s="8"/>
      <c r="Q309" s="6">
        <v>0</v>
      </c>
      <c r="R309" s="7" t="str">
        <f>IFERROR(Q309/Q446, "NA")</f>
        <v>NA</v>
      </c>
      <c r="S309" s="8"/>
      <c r="T309" s="6">
        <v>0</v>
      </c>
      <c r="U309" s="7" t="str">
        <f>IFERROR(T309/T446, "NA")</f>
        <v>NA</v>
      </c>
      <c r="V309" s="8"/>
      <c r="W309" s="6">
        <v>0</v>
      </c>
      <c r="X309" s="7" t="str">
        <f>IFERROR(W309/W446, "NA")</f>
        <v>NA</v>
      </c>
      <c r="Y309" s="8"/>
      <c r="Z309" s="6">
        <v>0</v>
      </c>
      <c r="AA309" s="7" t="str">
        <f>IFERROR(Z309/Z446, "NA")</f>
        <v>NA</v>
      </c>
      <c r="AB309" s="8"/>
      <c r="AC309" s="6">
        <v>0</v>
      </c>
      <c r="AD309" s="7" t="str">
        <f>IFERROR(AC309/AC446, "NA")</f>
        <v>NA</v>
      </c>
      <c r="AE309" s="8"/>
      <c r="AF309" s="6">
        <v>0</v>
      </c>
      <c r="AG309" s="7" t="str">
        <f>IFERROR(AF309/AF446, "NA")</f>
        <v>NA</v>
      </c>
      <c r="AH309" s="8"/>
      <c r="AI309" s="6">
        <v>0</v>
      </c>
      <c r="AJ309" s="7" t="str">
        <f>IFERROR(AI309/AI446, "NA")</f>
        <v>NA</v>
      </c>
      <c r="AK309" s="6"/>
      <c r="AL309" s="9">
        <f t="shared" si="38"/>
        <v>0</v>
      </c>
      <c r="AM309" s="7" t="str">
        <f>IFERROR(AL309/AL446, "NA")</f>
        <v>NA</v>
      </c>
      <c r="AN309" s="6"/>
      <c r="AO309" s="6">
        <v>0</v>
      </c>
      <c r="AP309" s="7" t="str">
        <f>IFERROR(AO309/AO446, "NA")</f>
        <v>NA</v>
      </c>
      <c r="AQ309" s="6"/>
      <c r="AR309" s="9">
        <f t="shared" si="39"/>
        <v>0</v>
      </c>
    </row>
    <row r="310" spans="1:44" ht="16.5" hidden="1" customHeight="1" x14ac:dyDescent="0.3">
      <c r="A310" s="33" t="s">
        <v>685</v>
      </c>
      <c r="B310" s="6">
        <v>0</v>
      </c>
      <c r="C310" s="7" t="str">
        <f>IFERROR(B310/B446, "NA")</f>
        <v>NA</v>
      </c>
      <c r="D310" s="8"/>
      <c r="E310" s="6">
        <v>0</v>
      </c>
      <c r="F310" s="7" t="str">
        <f>IFERROR(E310/E446, "NA")</f>
        <v>NA</v>
      </c>
      <c r="G310" s="8"/>
      <c r="H310" s="6">
        <v>0</v>
      </c>
      <c r="I310" s="7" t="str">
        <f>IFERROR(H310/H446, "NA")</f>
        <v>NA</v>
      </c>
      <c r="J310" s="8"/>
      <c r="K310" s="6">
        <v>0</v>
      </c>
      <c r="L310" s="7" t="str">
        <f>IFERROR(K310/K446, "NA")</f>
        <v>NA</v>
      </c>
      <c r="M310" s="8"/>
      <c r="N310" s="6">
        <v>0</v>
      </c>
      <c r="O310" s="7" t="str">
        <f>IFERROR(N310/N446, "NA")</f>
        <v>NA</v>
      </c>
      <c r="P310" s="8"/>
      <c r="Q310" s="6">
        <v>0</v>
      </c>
      <c r="R310" s="7" t="str">
        <f>IFERROR(Q310/Q446, "NA")</f>
        <v>NA</v>
      </c>
      <c r="S310" s="8"/>
      <c r="T310" s="6">
        <v>0</v>
      </c>
      <c r="U310" s="7" t="str">
        <f>IFERROR(T310/T446, "NA")</f>
        <v>NA</v>
      </c>
      <c r="V310" s="8"/>
      <c r="W310" s="6">
        <v>0</v>
      </c>
      <c r="X310" s="7" t="str">
        <f>IFERROR(W310/W446, "NA")</f>
        <v>NA</v>
      </c>
      <c r="Y310" s="8"/>
      <c r="Z310" s="6">
        <v>0</v>
      </c>
      <c r="AA310" s="7" t="str">
        <f>IFERROR(Z310/Z446, "NA")</f>
        <v>NA</v>
      </c>
      <c r="AB310" s="8"/>
      <c r="AC310" s="6">
        <v>0</v>
      </c>
      <c r="AD310" s="7" t="str">
        <f>IFERROR(AC310/AC446, "NA")</f>
        <v>NA</v>
      </c>
      <c r="AE310" s="8"/>
      <c r="AF310" s="6">
        <v>0</v>
      </c>
      <c r="AG310" s="7" t="str">
        <f>IFERROR(AF310/AF446, "NA")</f>
        <v>NA</v>
      </c>
      <c r="AH310" s="8"/>
      <c r="AI310" s="6">
        <v>0</v>
      </c>
      <c r="AJ310" s="7" t="str">
        <f>IFERROR(AI310/AI446, "NA")</f>
        <v>NA</v>
      </c>
      <c r="AK310" s="6"/>
      <c r="AL310" s="9">
        <f t="shared" si="38"/>
        <v>0</v>
      </c>
      <c r="AM310" s="7" t="str">
        <f>IFERROR(AL310/AL446, "NA")</f>
        <v>NA</v>
      </c>
      <c r="AN310" s="6"/>
      <c r="AO310" s="6">
        <v>0</v>
      </c>
      <c r="AP310" s="7" t="str">
        <f>IFERROR(AO310/AO446, "NA")</f>
        <v>NA</v>
      </c>
      <c r="AQ310" s="6"/>
      <c r="AR310" s="9">
        <f t="shared" si="39"/>
        <v>0</v>
      </c>
    </row>
    <row r="311" spans="1:44" ht="16.5" hidden="1" customHeight="1" x14ac:dyDescent="0.3">
      <c r="A311" s="33" t="s">
        <v>686</v>
      </c>
      <c r="B311" s="6">
        <v>0</v>
      </c>
      <c r="C311" s="7" t="str">
        <f>IFERROR(B311/B446, "NA")</f>
        <v>NA</v>
      </c>
      <c r="D311" s="8"/>
      <c r="E311" s="6">
        <v>0</v>
      </c>
      <c r="F311" s="7" t="str">
        <f>IFERROR(E311/E446, "NA")</f>
        <v>NA</v>
      </c>
      <c r="G311" s="8"/>
      <c r="H311" s="6">
        <v>0</v>
      </c>
      <c r="I311" s="7" t="str">
        <f>IFERROR(H311/H446, "NA")</f>
        <v>NA</v>
      </c>
      <c r="J311" s="8"/>
      <c r="K311" s="6">
        <v>0</v>
      </c>
      <c r="L311" s="7" t="str">
        <f>IFERROR(K311/K446, "NA")</f>
        <v>NA</v>
      </c>
      <c r="M311" s="8"/>
      <c r="N311" s="6">
        <v>0</v>
      </c>
      <c r="O311" s="7" t="str">
        <f>IFERROR(N311/N446, "NA")</f>
        <v>NA</v>
      </c>
      <c r="P311" s="8"/>
      <c r="Q311" s="6">
        <v>0</v>
      </c>
      <c r="R311" s="7" t="str">
        <f>IFERROR(Q311/Q446, "NA")</f>
        <v>NA</v>
      </c>
      <c r="S311" s="8"/>
      <c r="T311" s="6">
        <v>0</v>
      </c>
      <c r="U311" s="7" t="str">
        <f>IFERROR(T311/T446, "NA")</f>
        <v>NA</v>
      </c>
      <c r="V311" s="8"/>
      <c r="W311" s="6">
        <v>0</v>
      </c>
      <c r="X311" s="7" t="str">
        <f>IFERROR(W311/W446, "NA")</f>
        <v>NA</v>
      </c>
      <c r="Y311" s="8"/>
      <c r="Z311" s="6">
        <v>0</v>
      </c>
      <c r="AA311" s="7" t="str">
        <f>IFERROR(Z311/Z446, "NA")</f>
        <v>NA</v>
      </c>
      <c r="AB311" s="8"/>
      <c r="AC311" s="6">
        <v>0</v>
      </c>
      <c r="AD311" s="7" t="str">
        <f>IFERROR(AC311/AC446, "NA")</f>
        <v>NA</v>
      </c>
      <c r="AE311" s="8"/>
      <c r="AF311" s="6">
        <v>0</v>
      </c>
      <c r="AG311" s="7" t="str">
        <f>IFERROR(AF311/AF446, "NA")</f>
        <v>NA</v>
      </c>
      <c r="AH311" s="8"/>
      <c r="AI311" s="6">
        <v>0</v>
      </c>
      <c r="AJ311" s="7" t="str">
        <f>IFERROR(AI311/AI446, "NA")</f>
        <v>NA</v>
      </c>
      <c r="AK311" s="6"/>
      <c r="AL311" s="9">
        <f t="shared" si="38"/>
        <v>0</v>
      </c>
      <c r="AM311" s="7" t="str">
        <f>IFERROR(AL311/AL446, "NA")</f>
        <v>NA</v>
      </c>
      <c r="AN311" s="6"/>
      <c r="AO311" s="6">
        <v>0</v>
      </c>
      <c r="AP311" s="7" t="str">
        <f>IFERROR(AO311/AO446, "NA")</f>
        <v>NA</v>
      </c>
      <c r="AQ311" s="6"/>
      <c r="AR311" s="9">
        <f t="shared" si="39"/>
        <v>0</v>
      </c>
    </row>
    <row r="312" spans="1:44" ht="16.5" hidden="1" customHeight="1" x14ac:dyDescent="0.3">
      <c r="A312" s="33" t="s">
        <v>687</v>
      </c>
      <c r="B312" s="6">
        <v>0</v>
      </c>
      <c r="C312" s="7" t="str">
        <f>IFERROR(B312/B446, "NA")</f>
        <v>NA</v>
      </c>
      <c r="D312" s="8"/>
      <c r="E312" s="6">
        <v>0</v>
      </c>
      <c r="F312" s="7" t="str">
        <f>IFERROR(E312/E446, "NA")</f>
        <v>NA</v>
      </c>
      <c r="G312" s="8"/>
      <c r="H312" s="6">
        <v>0</v>
      </c>
      <c r="I312" s="7" t="str">
        <f>IFERROR(H312/H446, "NA")</f>
        <v>NA</v>
      </c>
      <c r="J312" s="8"/>
      <c r="K312" s="6">
        <v>0</v>
      </c>
      <c r="L312" s="7" t="str">
        <f>IFERROR(K312/K446, "NA")</f>
        <v>NA</v>
      </c>
      <c r="M312" s="8"/>
      <c r="N312" s="6">
        <v>0</v>
      </c>
      <c r="O312" s="7" t="str">
        <f>IFERROR(N312/N446, "NA")</f>
        <v>NA</v>
      </c>
      <c r="P312" s="8"/>
      <c r="Q312" s="6">
        <v>0</v>
      </c>
      <c r="R312" s="7" t="str">
        <f>IFERROR(Q312/Q446, "NA")</f>
        <v>NA</v>
      </c>
      <c r="S312" s="8"/>
      <c r="T312" s="6">
        <v>0</v>
      </c>
      <c r="U312" s="7" t="str">
        <f>IFERROR(T312/T446, "NA")</f>
        <v>NA</v>
      </c>
      <c r="V312" s="8"/>
      <c r="W312" s="6">
        <v>0</v>
      </c>
      <c r="X312" s="7" t="str">
        <f>IFERROR(W312/W446, "NA")</f>
        <v>NA</v>
      </c>
      <c r="Y312" s="8"/>
      <c r="Z312" s="6">
        <v>0</v>
      </c>
      <c r="AA312" s="7" t="str">
        <f>IFERROR(Z312/Z446, "NA")</f>
        <v>NA</v>
      </c>
      <c r="AB312" s="8"/>
      <c r="AC312" s="6">
        <v>0</v>
      </c>
      <c r="AD312" s="7" t="str">
        <f>IFERROR(AC312/AC446, "NA")</f>
        <v>NA</v>
      </c>
      <c r="AE312" s="8"/>
      <c r="AF312" s="6">
        <v>0</v>
      </c>
      <c r="AG312" s="7" t="str">
        <f>IFERROR(AF312/AF446, "NA")</f>
        <v>NA</v>
      </c>
      <c r="AH312" s="8"/>
      <c r="AI312" s="6">
        <v>0</v>
      </c>
      <c r="AJ312" s="7" t="str">
        <f>IFERROR(AI312/AI446, "NA")</f>
        <v>NA</v>
      </c>
      <c r="AK312" s="6"/>
      <c r="AL312" s="9">
        <f t="shared" si="38"/>
        <v>0</v>
      </c>
      <c r="AM312" s="7" t="str">
        <f>IFERROR(AL312/AL446, "NA")</f>
        <v>NA</v>
      </c>
      <c r="AN312" s="6"/>
      <c r="AO312" s="6">
        <v>0</v>
      </c>
      <c r="AP312" s="7" t="str">
        <f>IFERROR(AO312/AO446, "NA")</f>
        <v>NA</v>
      </c>
      <c r="AQ312" s="6"/>
      <c r="AR312" s="9">
        <f t="shared" si="39"/>
        <v>0</v>
      </c>
    </row>
    <row r="313" spans="1:44" ht="30.75" hidden="1" customHeight="1" x14ac:dyDescent="0.3">
      <c r="A313" s="33" t="s">
        <v>688</v>
      </c>
      <c r="B313" s="6">
        <v>0</v>
      </c>
      <c r="C313" s="7" t="str">
        <f>IFERROR(B313/B446, "NA")</f>
        <v>NA</v>
      </c>
      <c r="D313" s="8"/>
      <c r="E313" s="6">
        <v>0</v>
      </c>
      <c r="F313" s="7" t="str">
        <f>IFERROR(E313/E446, "NA")</f>
        <v>NA</v>
      </c>
      <c r="G313" s="8"/>
      <c r="H313" s="6">
        <v>0</v>
      </c>
      <c r="I313" s="7" t="str">
        <f>IFERROR(H313/H446, "NA")</f>
        <v>NA</v>
      </c>
      <c r="J313" s="8"/>
      <c r="K313" s="6">
        <v>0</v>
      </c>
      <c r="L313" s="7" t="str">
        <f>IFERROR(K313/K446, "NA")</f>
        <v>NA</v>
      </c>
      <c r="M313" s="8"/>
      <c r="N313" s="6">
        <v>0</v>
      </c>
      <c r="O313" s="7" t="str">
        <f>IFERROR(N313/N446, "NA")</f>
        <v>NA</v>
      </c>
      <c r="P313" s="8"/>
      <c r="Q313" s="6">
        <v>0</v>
      </c>
      <c r="R313" s="7" t="str">
        <f>IFERROR(Q313/Q446, "NA")</f>
        <v>NA</v>
      </c>
      <c r="S313" s="8"/>
      <c r="T313" s="6">
        <v>0</v>
      </c>
      <c r="U313" s="7" t="str">
        <f>IFERROR(T313/T446, "NA")</f>
        <v>NA</v>
      </c>
      <c r="V313" s="8"/>
      <c r="W313" s="6">
        <v>0</v>
      </c>
      <c r="X313" s="7" t="str">
        <f>IFERROR(W313/W446, "NA")</f>
        <v>NA</v>
      </c>
      <c r="Y313" s="8"/>
      <c r="Z313" s="6">
        <v>0</v>
      </c>
      <c r="AA313" s="7" t="str">
        <f>IFERROR(Z313/Z446, "NA")</f>
        <v>NA</v>
      </c>
      <c r="AB313" s="8"/>
      <c r="AC313" s="6">
        <v>0</v>
      </c>
      <c r="AD313" s="7" t="str">
        <f>IFERROR(AC313/AC446, "NA")</f>
        <v>NA</v>
      </c>
      <c r="AE313" s="8"/>
      <c r="AF313" s="6">
        <v>0</v>
      </c>
      <c r="AG313" s="7" t="str">
        <f>IFERROR(AF313/AF446, "NA")</f>
        <v>NA</v>
      </c>
      <c r="AH313" s="8"/>
      <c r="AI313" s="6">
        <v>0</v>
      </c>
      <c r="AJ313" s="7" t="str">
        <f>IFERROR(AI313/AI446, "NA")</f>
        <v>NA</v>
      </c>
      <c r="AK313" s="6"/>
      <c r="AL313" s="9">
        <f t="shared" si="38"/>
        <v>0</v>
      </c>
      <c r="AM313" s="7" t="str">
        <f>IFERROR(AL313/AL446, "NA")</f>
        <v>NA</v>
      </c>
      <c r="AN313" s="6"/>
      <c r="AO313" s="6">
        <v>0</v>
      </c>
      <c r="AP313" s="7" t="str">
        <f>IFERROR(AO313/AO446, "NA")</f>
        <v>NA</v>
      </c>
      <c r="AQ313" s="6"/>
      <c r="AR313" s="9">
        <f t="shared" si="39"/>
        <v>0</v>
      </c>
    </row>
    <row r="314" spans="1:44" ht="16.5" hidden="1" customHeight="1" x14ac:dyDescent="0.3">
      <c r="A314" s="33" t="s">
        <v>689</v>
      </c>
      <c r="B314" s="6">
        <v>0</v>
      </c>
      <c r="C314" s="7" t="str">
        <f>IFERROR(B314/B446, "NA")</f>
        <v>NA</v>
      </c>
      <c r="D314" s="8"/>
      <c r="E314" s="6">
        <v>0</v>
      </c>
      <c r="F314" s="7" t="str">
        <f>IFERROR(E314/E446, "NA")</f>
        <v>NA</v>
      </c>
      <c r="G314" s="8"/>
      <c r="H314" s="6">
        <v>0</v>
      </c>
      <c r="I314" s="7" t="str">
        <f>IFERROR(H314/H446, "NA")</f>
        <v>NA</v>
      </c>
      <c r="J314" s="8"/>
      <c r="K314" s="6">
        <v>0</v>
      </c>
      <c r="L314" s="7" t="str">
        <f>IFERROR(K314/K446, "NA")</f>
        <v>NA</v>
      </c>
      <c r="M314" s="8"/>
      <c r="N314" s="6">
        <v>0</v>
      </c>
      <c r="O314" s="7" t="str">
        <f>IFERROR(N314/N446, "NA")</f>
        <v>NA</v>
      </c>
      <c r="P314" s="8"/>
      <c r="Q314" s="6">
        <v>0</v>
      </c>
      <c r="R314" s="7" t="str">
        <f>IFERROR(Q314/Q446, "NA")</f>
        <v>NA</v>
      </c>
      <c r="S314" s="8"/>
      <c r="T314" s="6">
        <v>0</v>
      </c>
      <c r="U314" s="7" t="str">
        <f>IFERROR(T314/T446, "NA")</f>
        <v>NA</v>
      </c>
      <c r="V314" s="8"/>
      <c r="W314" s="6">
        <v>0</v>
      </c>
      <c r="X314" s="7" t="str">
        <f>IFERROR(W314/W446, "NA")</f>
        <v>NA</v>
      </c>
      <c r="Y314" s="8"/>
      <c r="Z314" s="6">
        <v>0</v>
      </c>
      <c r="AA314" s="7" t="str">
        <f>IFERROR(Z314/Z446, "NA")</f>
        <v>NA</v>
      </c>
      <c r="AB314" s="8"/>
      <c r="AC314" s="6">
        <v>0</v>
      </c>
      <c r="AD314" s="7" t="str">
        <f>IFERROR(AC314/AC446, "NA")</f>
        <v>NA</v>
      </c>
      <c r="AE314" s="8"/>
      <c r="AF314" s="6">
        <v>0</v>
      </c>
      <c r="AG314" s="7" t="str">
        <f>IFERROR(AF314/AF446, "NA")</f>
        <v>NA</v>
      </c>
      <c r="AH314" s="8"/>
      <c r="AI314" s="6">
        <v>0</v>
      </c>
      <c r="AJ314" s="7" t="str">
        <f>IFERROR(AI314/AI446, "NA")</f>
        <v>NA</v>
      </c>
      <c r="AK314" s="6"/>
      <c r="AL314" s="9">
        <f t="shared" si="38"/>
        <v>0</v>
      </c>
      <c r="AM314" s="7" t="str">
        <f>IFERROR(AL314/AL446, "NA")</f>
        <v>NA</v>
      </c>
      <c r="AN314" s="6"/>
      <c r="AO314" s="6">
        <v>0</v>
      </c>
      <c r="AP314" s="7" t="str">
        <f>IFERROR(AO314/AO446, "NA")</f>
        <v>NA</v>
      </c>
      <c r="AQ314" s="6"/>
      <c r="AR314" s="9">
        <f t="shared" si="39"/>
        <v>0</v>
      </c>
    </row>
    <row r="315" spans="1:44" ht="16.5" hidden="1" customHeight="1" x14ac:dyDescent="0.3">
      <c r="A315" s="33" t="s">
        <v>690</v>
      </c>
      <c r="B315" s="6">
        <v>0</v>
      </c>
      <c r="C315" s="7" t="str">
        <f>IFERROR(B315/B446, "NA")</f>
        <v>NA</v>
      </c>
      <c r="D315" s="8"/>
      <c r="E315" s="6">
        <v>0</v>
      </c>
      <c r="F315" s="7" t="str">
        <f>IFERROR(E315/E446, "NA")</f>
        <v>NA</v>
      </c>
      <c r="G315" s="8"/>
      <c r="H315" s="6">
        <v>0</v>
      </c>
      <c r="I315" s="7" t="str">
        <f>IFERROR(H315/H446, "NA")</f>
        <v>NA</v>
      </c>
      <c r="J315" s="8"/>
      <c r="K315" s="6">
        <v>0</v>
      </c>
      <c r="L315" s="7" t="str">
        <f>IFERROR(K315/K446, "NA")</f>
        <v>NA</v>
      </c>
      <c r="M315" s="8"/>
      <c r="N315" s="6">
        <v>0</v>
      </c>
      <c r="O315" s="7" t="str">
        <f>IFERROR(N315/N446, "NA")</f>
        <v>NA</v>
      </c>
      <c r="P315" s="8"/>
      <c r="Q315" s="6">
        <v>0</v>
      </c>
      <c r="R315" s="7" t="str">
        <f>IFERROR(Q315/Q446, "NA")</f>
        <v>NA</v>
      </c>
      <c r="S315" s="8"/>
      <c r="T315" s="6">
        <v>0</v>
      </c>
      <c r="U315" s="7" t="str">
        <f>IFERROR(T315/T446, "NA")</f>
        <v>NA</v>
      </c>
      <c r="V315" s="8"/>
      <c r="W315" s="6">
        <v>0</v>
      </c>
      <c r="X315" s="7" t="str">
        <f>IFERROR(W315/W446, "NA")</f>
        <v>NA</v>
      </c>
      <c r="Y315" s="8"/>
      <c r="Z315" s="6">
        <v>0</v>
      </c>
      <c r="AA315" s="7" t="str">
        <f>IFERROR(Z315/Z446, "NA")</f>
        <v>NA</v>
      </c>
      <c r="AB315" s="8"/>
      <c r="AC315" s="6">
        <v>0</v>
      </c>
      <c r="AD315" s="7" t="str">
        <f>IFERROR(AC315/AC446, "NA")</f>
        <v>NA</v>
      </c>
      <c r="AE315" s="8"/>
      <c r="AF315" s="6">
        <v>0</v>
      </c>
      <c r="AG315" s="7" t="str">
        <f>IFERROR(AF315/AF446, "NA")</f>
        <v>NA</v>
      </c>
      <c r="AH315" s="8"/>
      <c r="AI315" s="6">
        <v>0</v>
      </c>
      <c r="AJ315" s="7" t="str">
        <f>IFERROR(AI315/AI446, "NA")</f>
        <v>NA</v>
      </c>
      <c r="AK315" s="6"/>
      <c r="AL315" s="9">
        <f t="shared" si="38"/>
        <v>0</v>
      </c>
      <c r="AM315" s="7" t="str">
        <f>IFERROR(AL315/AL446, "NA")</f>
        <v>NA</v>
      </c>
      <c r="AN315" s="6"/>
      <c r="AO315" s="6">
        <v>0</v>
      </c>
      <c r="AP315" s="7" t="str">
        <f>IFERROR(AO315/AO446, "NA")</f>
        <v>NA</v>
      </c>
      <c r="AQ315" s="6"/>
      <c r="AR315" s="9">
        <f t="shared" si="39"/>
        <v>0</v>
      </c>
    </row>
    <row r="316" spans="1:44" ht="16.5" hidden="1" customHeight="1" x14ac:dyDescent="0.3">
      <c r="A316" s="33" t="s">
        <v>691</v>
      </c>
      <c r="B316" s="6">
        <v>0</v>
      </c>
      <c r="C316" s="7" t="str">
        <f>IFERROR(B316/B446, "NA")</f>
        <v>NA</v>
      </c>
      <c r="D316" s="8"/>
      <c r="E316" s="6">
        <v>0</v>
      </c>
      <c r="F316" s="7" t="str">
        <f>IFERROR(E316/E446, "NA")</f>
        <v>NA</v>
      </c>
      <c r="G316" s="8"/>
      <c r="H316" s="6">
        <v>0</v>
      </c>
      <c r="I316" s="7" t="str">
        <f>IFERROR(H316/H446, "NA")</f>
        <v>NA</v>
      </c>
      <c r="J316" s="8"/>
      <c r="K316" s="6">
        <v>0</v>
      </c>
      <c r="L316" s="7" t="str">
        <f>IFERROR(K316/K446, "NA")</f>
        <v>NA</v>
      </c>
      <c r="M316" s="8"/>
      <c r="N316" s="6">
        <v>0</v>
      </c>
      <c r="O316" s="7" t="str">
        <f>IFERROR(N316/N446, "NA")</f>
        <v>NA</v>
      </c>
      <c r="P316" s="8"/>
      <c r="Q316" s="6">
        <v>0</v>
      </c>
      <c r="R316" s="7" t="str">
        <f>IFERROR(Q316/Q446, "NA")</f>
        <v>NA</v>
      </c>
      <c r="S316" s="8"/>
      <c r="T316" s="6">
        <v>0</v>
      </c>
      <c r="U316" s="7" t="str">
        <f>IFERROR(T316/T446, "NA")</f>
        <v>NA</v>
      </c>
      <c r="V316" s="8"/>
      <c r="W316" s="6">
        <v>0</v>
      </c>
      <c r="X316" s="7" t="str">
        <f>IFERROR(W316/W446, "NA")</f>
        <v>NA</v>
      </c>
      <c r="Y316" s="8"/>
      <c r="Z316" s="6">
        <v>0</v>
      </c>
      <c r="AA316" s="7" t="str">
        <f>IFERROR(Z316/Z446, "NA")</f>
        <v>NA</v>
      </c>
      <c r="AB316" s="8"/>
      <c r="AC316" s="6">
        <v>0</v>
      </c>
      <c r="AD316" s="7" t="str">
        <f>IFERROR(AC316/AC446, "NA")</f>
        <v>NA</v>
      </c>
      <c r="AE316" s="8"/>
      <c r="AF316" s="6">
        <v>0</v>
      </c>
      <c r="AG316" s="7" t="str">
        <f>IFERROR(AF316/AF446, "NA")</f>
        <v>NA</v>
      </c>
      <c r="AH316" s="8"/>
      <c r="AI316" s="6">
        <v>0</v>
      </c>
      <c r="AJ316" s="7" t="str">
        <f>IFERROR(AI316/AI446, "NA")</f>
        <v>NA</v>
      </c>
      <c r="AK316" s="6"/>
      <c r="AL316" s="9">
        <f t="shared" si="38"/>
        <v>0</v>
      </c>
      <c r="AM316" s="7" t="str">
        <f>IFERROR(AL316/AL446, "NA")</f>
        <v>NA</v>
      </c>
      <c r="AN316" s="6"/>
      <c r="AO316" s="6">
        <v>0</v>
      </c>
      <c r="AP316" s="7" t="str">
        <f>IFERROR(AO316/AO446, "NA")</f>
        <v>NA</v>
      </c>
      <c r="AQ316" s="6"/>
      <c r="AR316" s="9">
        <f t="shared" si="39"/>
        <v>0</v>
      </c>
    </row>
    <row r="317" spans="1:44" ht="16.5" hidden="1" customHeight="1" x14ac:dyDescent="0.3">
      <c r="A317" s="33" t="s">
        <v>692</v>
      </c>
      <c r="B317" s="6">
        <v>0</v>
      </c>
      <c r="C317" s="7" t="str">
        <f>IFERROR(B317/B446, "NA")</f>
        <v>NA</v>
      </c>
      <c r="D317" s="8"/>
      <c r="E317" s="6">
        <v>0</v>
      </c>
      <c r="F317" s="7" t="str">
        <f>IFERROR(E317/E446, "NA")</f>
        <v>NA</v>
      </c>
      <c r="G317" s="8"/>
      <c r="H317" s="6">
        <v>0</v>
      </c>
      <c r="I317" s="7" t="str">
        <f>IFERROR(H317/H446, "NA")</f>
        <v>NA</v>
      </c>
      <c r="J317" s="8"/>
      <c r="K317" s="6">
        <v>0</v>
      </c>
      <c r="L317" s="7" t="str">
        <f>IFERROR(K317/K446, "NA")</f>
        <v>NA</v>
      </c>
      <c r="M317" s="8"/>
      <c r="N317" s="6">
        <v>0</v>
      </c>
      <c r="O317" s="7" t="str">
        <f>IFERROR(N317/N446, "NA")</f>
        <v>NA</v>
      </c>
      <c r="P317" s="8"/>
      <c r="Q317" s="6">
        <v>0</v>
      </c>
      <c r="R317" s="7" t="str">
        <f>IFERROR(Q317/Q446, "NA")</f>
        <v>NA</v>
      </c>
      <c r="S317" s="8"/>
      <c r="T317" s="6">
        <v>0</v>
      </c>
      <c r="U317" s="7" t="str">
        <f>IFERROR(T317/T446, "NA")</f>
        <v>NA</v>
      </c>
      <c r="V317" s="8"/>
      <c r="W317" s="6">
        <v>0</v>
      </c>
      <c r="X317" s="7" t="str">
        <f>IFERROR(W317/W446, "NA")</f>
        <v>NA</v>
      </c>
      <c r="Y317" s="8"/>
      <c r="Z317" s="6">
        <v>0</v>
      </c>
      <c r="AA317" s="7" t="str">
        <f>IFERROR(Z317/Z446, "NA")</f>
        <v>NA</v>
      </c>
      <c r="AB317" s="8"/>
      <c r="AC317" s="6">
        <v>0</v>
      </c>
      <c r="AD317" s="7" t="str">
        <f>IFERROR(AC317/AC446, "NA")</f>
        <v>NA</v>
      </c>
      <c r="AE317" s="8"/>
      <c r="AF317" s="6">
        <v>0</v>
      </c>
      <c r="AG317" s="7" t="str">
        <f>IFERROR(AF317/AF446, "NA")</f>
        <v>NA</v>
      </c>
      <c r="AH317" s="8"/>
      <c r="AI317" s="6">
        <v>0</v>
      </c>
      <c r="AJ317" s="7" t="str">
        <f>IFERROR(AI317/AI446, "NA")</f>
        <v>NA</v>
      </c>
      <c r="AK317" s="6"/>
      <c r="AL317" s="9">
        <f t="shared" si="38"/>
        <v>0</v>
      </c>
      <c r="AM317" s="7" t="str">
        <f>IFERROR(AL317/AL446, "NA")</f>
        <v>NA</v>
      </c>
      <c r="AN317" s="6"/>
      <c r="AO317" s="6">
        <v>0</v>
      </c>
      <c r="AP317" s="7" t="str">
        <f>IFERROR(AO317/AO446, "NA")</f>
        <v>NA</v>
      </c>
      <c r="AQ317" s="6"/>
      <c r="AR317" s="9">
        <f t="shared" si="39"/>
        <v>0</v>
      </c>
    </row>
    <row r="318" spans="1:44" ht="16.5" hidden="1" customHeight="1" x14ac:dyDescent="0.3">
      <c r="A318" s="33" t="s">
        <v>693</v>
      </c>
      <c r="B318" s="6">
        <v>0</v>
      </c>
      <c r="C318" s="7" t="str">
        <f>IFERROR(B318/B446, "NA")</f>
        <v>NA</v>
      </c>
      <c r="D318" s="8"/>
      <c r="E318" s="6">
        <v>0</v>
      </c>
      <c r="F318" s="7" t="str">
        <f>IFERROR(E318/E446, "NA")</f>
        <v>NA</v>
      </c>
      <c r="G318" s="8"/>
      <c r="H318" s="6">
        <v>0</v>
      </c>
      <c r="I318" s="7" t="str">
        <f>IFERROR(H318/H446, "NA")</f>
        <v>NA</v>
      </c>
      <c r="J318" s="8"/>
      <c r="K318" s="6">
        <v>0</v>
      </c>
      <c r="L318" s="7" t="str">
        <f>IFERROR(K318/K446, "NA")</f>
        <v>NA</v>
      </c>
      <c r="M318" s="8"/>
      <c r="N318" s="6">
        <v>0</v>
      </c>
      <c r="O318" s="7" t="str">
        <f>IFERROR(N318/N446, "NA")</f>
        <v>NA</v>
      </c>
      <c r="P318" s="8"/>
      <c r="Q318" s="6">
        <v>0</v>
      </c>
      <c r="R318" s="7" t="str">
        <f>IFERROR(Q318/Q446, "NA")</f>
        <v>NA</v>
      </c>
      <c r="S318" s="8"/>
      <c r="T318" s="6">
        <v>0</v>
      </c>
      <c r="U318" s="7" t="str">
        <f>IFERROR(T318/T446, "NA")</f>
        <v>NA</v>
      </c>
      <c r="V318" s="8"/>
      <c r="W318" s="6">
        <v>0</v>
      </c>
      <c r="X318" s="7" t="str">
        <f>IFERROR(W318/W446, "NA")</f>
        <v>NA</v>
      </c>
      <c r="Y318" s="8"/>
      <c r="Z318" s="6">
        <v>0</v>
      </c>
      <c r="AA318" s="7" t="str">
        <f>IFERROR(Z318/Z446, "NA")</f>
        <v>NA</v>
      </c>
      <c r="AB318" s="8"/>
      <c r="AC318" s="6">
        <v>0</v>
      </c>
      <c r="AD318" s="7" t="str">
        <f>IFERROR(AC318/AC446, "NA")</f>
        <v>NA</v>
      </c>
      <c r="AE318" s="8"/>
      <c r="AF318" s="6">
        <v>0</v>
      </c>
      <c r="AG318" s="7" t="str">
        <f>IFERROR(AF318/AF446, "NA")</f>
        <v>NA</v>
      </c>
      <c r="AH318" s="8"/>
      <c r="AI318" s="6">
        <v>0</v>
      </c>
      <c r="AJ318" s="7" t="str">
        <f>IFERROR(AI318/AI446, "NA")</f>
        <v>NA</v>
      </c>
      <c r="AK318" s="6"/>
      <c r="AL318" s="9">
        <f t="shared" si="38"/>
        <v>0</v>
      </c>
      <c r="AM318" s="7" t="str">
        <f>IFERROR(AL318/AL446, "NA")</f>
        <v>NA</v>
      </c>
      <c r="AN318" s="6"/>
      <c r="AO318" s="6">
        <v>0</v>
      </c>
      <c r="AP318" s="7" t="str">
        <f>IFERROR(AO318/AO446, "NA")</f>
        <v>NA</v>
      </c>
      <c r="AQ318" s="6"/>
      <c r="AR318" s="9">
        <f t="shared" si="39"/>
        <v>0</v>
      </c>
    </row>
    <row r="319" spans="1:44" ht="16.5" hidden="1" customHeight="1" x14ac:dyDescent="0.3">
      <c r="A319" s="33" t="s">
        <v>694</v>
      </c>
      <c r="B319" s="6">
        <v>0</v>
      </c>
      <c r="C319" s="7" t="str">
        <f>IFERROR(B319/B446, "NA")</f>
        <v>NA</v>
      </c>
      <c r="D319" s="8"/>
      <c r="E319" s="6">
        <v>0</v>
      </c>
      <c r="F319" s="7" t="str">
        <f>IFERROR(E319/E446, "NA")</f>
        <v>NA</v>
      </c>
      <c r="G319" s="8"/>
      <c r="H319" s="6">
        <v>0</v>
      </c>
      <c r="I319" s="7" t="str">
        <f>IFERROR(H319/H446, "NA")</f>
        <v>NA</v>
      </c>
      <c r="J319" s="8"/>
      <c r="K319" s="6">
        <v>0</v>
      </c>
      <c r="L319" s="7" t="str">
        <f>IFERROR(K319/K446, "NA")</f>
        <v>NA</v>
      </c>
      <c r="M319" s="8"/>
      <c r="N319" s="6">
        <v>0</v>
      </c>
      <c r="O319" s="7" t="str">
        <f>IFERROR(N319/N446, "NA")</f>
        <v>NA</v>
      </c>
      <c r="P319" s="8"/>
      <c r="Q319" s="6">
        <v>0</v>
      </c>
      <c r="R319" s="7" t="str">
        <f>IFERROR(Q319/Q446, "NA")</f>
        <v>NA</v>
      </c>
      <c r="S319" s="8"/>
      <c r="T319" s="6">
        <v>0</v>
      </c>
      <c r="U319" s="7" t="str">
        <f>IFERROR(T319/T446, "NA")</f>
        <v>NA</v>
      </c>
      <c r="V319" s="8"/>
      <c r="W319" s="6">
        <v>0</v>
      </c>
      <c r="X319" s="7" t="str">
        <f>IFERROR(W319/W446, "NA")</f>
        <v>NA</v>
      </c>
      <c r="Y319" s="8"/>
      <c r="Z319" s="6">
        <v>0</v>
      </c>
      <c r="AA319" s="7" t="str">
        <f>IFERROR(Z319/Z446, "NA")</f>
        <v>NA</v>
      </c>
      <c r="AB319" s="8"/>
      <c r="AC319" s="6">
        <v>0</v>
      </c>
      <c r="AD319" s="7" t="str">
        <f>IFERROR(AC319/AC446, "NA")</f>
        <v>NA</v>
      </c>
      <c r="AE319" s="8"/>
      <c r="AF319" s="6">
        <v>0</v>
      </c>
      <c r="AG319" s="7" t="str">
        <f>IFERROR(AF319/AF446, "NA")</f>
        <v>NA</v>
      </c>
      <c r="AH319" s="8"/>
      <c r="AI319" s="6">
        <v>0</v>
      </c>
      <c r="AJ319" s="7" t="str">
        <f>IFERROR(AI319/AI446, "NA")</f>
        <v>NA</v>
      </c>
      <c r="AK319" s="6"/>
      <c r="AL319" s="9">
        <f t="shared" si="38"/>
        <v>0</v>
      </c>
      <c r="AM319" s="7" t="str">
        <f>IFERROR(AL319/AL446, "NA")</f>
        <v>NA</v>
      </c>
      <c r="AN319" s="6"/>
      <c r="AO319" s="6">
        <v>0</v>
      </c>
      <c r="AP319" s="7" t="str">
        <f>IFERROR(AO319/AO446, "NA")</f>
        <v>NA</v>
      </c>
      <c r="AQ319" s="6"/>
      <c r="AR319" s="9">
        <f t="shared" si="39"/>
        <v>0</v>
      </c>
    </row>
    <row r="320" spans="1:44" ht="16.5" hidden="1" customHeight="1" x14ac:dyDescent="0.3">
      <c r="A320" s="33" t="s">
        <v>695</v>
      </c>
      <c r="B320" s="6">
        <v>0</v>
      </c>
      <c r="C320" s="7" t="str">
        <f>IFERROR(B320/B446, "NA")</f>
        <v>NA</v>
      </c>
      <c r="D320" s="8"/>
      <c r="E320" s="6">
        <v>0</v>
      </c>
      <c r="F320" s="7" t="str">
        <f>IFERROR(E320/E446, "NA")</f>
        <v>NA</v>
      </c>
      <c r="G320" s="8"/>
      <c r="H320" s="6">
        <v>0</v>
      </c>
      <c r="I320" s="7" t="str">
        <f>IFERROR(H320/H446, "NA")</f>
        <v>NA</v>
      </c>
      <c r="J320" s="8"/>
      <c r="K320" s="6">
        <v>0</v>
      </c>
      <c r="L320" s="7" t="str">
        <f>IFERROR(K320/K446, "NA")</f>
        <v>NA</v>
      </c>
      <c r="M320" s="8"/>
      <c r="N320" s="6">
        <v>0</v>
      </c>
      <c r="O320" s="7" t="str">
        <f>IFERROR(N320/N446, "NA")</f>
        <v>NA</v>
      </c>
      <c r="P320" s="8"/>
      <c r="Q320" s="6">
        <v>0</v>
      </c>
      <c r="R320" s="7" t="str">
        <f>IFERROR(Q320/Q446, "NA")</f>
        <v>NA</v>
      </c>
      <c r="S320" s="8"/>
      <c r="T320" s="6">
        <v>0</v>
      </c>
      <c r="U320" s="7" t="str">
        <f>IFERROR(T320/T446, "NA")</f>
        <v>NA</v>
      </c>
      <c r="V320" s="8"/>
      <c r="W320" s="6">
        <v>0</v>
      </c>
      <c r="X320" s="7" t="str">
        <f>IFERROR(W320/W446, "NA")</f>
        <v>NA</v>
      </c>
      <c r="Y320" s="8"/>
      <c r="Z320" s="6">
        <v>0</v>
      </c>
      <c r="AA320" s="7" t="str">
        <f>IFERROR(Z320/Z446, "NA")</f>
        <v>NA</v>
      </c>
      <c r="AB320" s="8"/>
      <c r="AC320" s="6">
        <v>0</v>
      </c>
      <c r="AD320" s="7" t="str">
        <f>IFERROR(AC320/AC446, "NA")</f>
        <v>NA</v>
      </c>
      <c r="AE320" s="8"/>
      <c r="AF320" s="6">
        <v>0</v>
      </c>
      <c r="AG320" s="7" t="str">
        <f>IFERROR(AF320/AF446, "NA")</f>
        <v>NA</v>
      </c>
      <c r="AH320" s="8"/>
      <c r="AI320" s="6">
        <v>0</v>
      </c>
      <c r="AJ320" s="7" t="str">
        <f>IFERROR(AI320/AI446, "NA")</f>
        <v>NA</v>
      </c>
      <c r="AK320" s="6"/>
      <c r="AL320" s="9">
        <f t="shared" si="38"/>
        <v>0</v>
      </c>
      <c r="AM320" s="7" t="str">
        <f>IFERROR(AL320/AL446, "NA")</f>
        <v>NA</v>
      </c>
      <c r="AN320" s="6"/>
      <c r="AO320" s="6">
        <v>0</v>
      </c>
      <c r="AP320" s="7" t="str">
        <f>IFERROR(AO320/AO446, "NA")</f>
        <v>NA</v>
      </c>
      <c r="AQ320" s="6"/>
      <c r="AR320" s="9">
        <f t="shared" si="39"/>
        <v>0</v>
      </c>
    </row>
    <row r="321" spans="1:44" ht="16.5" hidden="1" customHeight="1" x14ac:dyDescent="0.3">
      <c r="A321" s="33" t="s">
        <v>696</v>
      </c>
      <c r="B321" s="6">
        <v>0</v>
      </c>
      <c r="C321" s="7" t="str">
        <f>IFERROR(B321/B446, "NA")</f>
        <v>NA</v>
      </c>
      <c r="D321" s="8"/>
      <c r="E321" s="6">
        <v>0</v>
      </c>
      <c r="F321" s="7" t="str">
        <f>IFERROR(E321/E446, "NA")</f>
        <v>NA</v>
      </c>
      <c r="G321" s="8"/>
      <c r="H321" s="6">
        <v>0</v>
      </c>
      <c r="I321" s="7" t="str">
        <f>IFERROR(H321/H446, "NA")</f>
        <v>NA</v>
      </c>
      <c r="J321" s="8"/>
      <c r="K321" s="6">
        <v>0</v>
      </c>
      <c r="L321" s="7" t="str">
        <f>IFERROR(K321/K446, "NA")</f>
        <v>NA</v>
      </c>
      <c r="M321" s="8"/>
      <c r="N321" s="6">
        <v>0</v>
      </c>
      <c r="O321" s="7" t="str">
        <f>IFERROR(N321/N446, "NA")</f>
        <v>NA</v>
      </c>
      <c r="P321" s="8"/>
      <c r="Q321" s="6">
        <v>0</v>
      </c>
      <c r="R321" s="7" t="str">
        <f>IFERROR(Q321/Q446, "NA")</f>
        <v>NA</v>
      </c>
      <c r="S321" s="8"/>
      <c r="T321" s="6">
        <v>0</v>
      </c>
      <c r="U321" s="7" t="str">
        <f>IFERROR(T321/T446, "NA")</f>
        <v>NA</v>
      </c>
      <c r="V321" s="8"/>
      <c r="W321" s="6">
        <v>0</v>
      </c>
      <c r="X321" s="7" t="str">
        <f>IFERROR(W321/W446, "NA")</f>
        <v>NA</v>
      </c>
      <c r="Y321" s="8"/>
      <c r="Z321" s="6">
        <v>0</v>
      </c>
      <c r="AA321" s="7" t="str">
        <f>IFERROR(Z321/Z446, "NA")</f>
        <v>NA</v>
      </c>
      <c r="AB321" s="8"/>
      <c r="AC321" s="6">
        <v>0</v>
      </c>
      <c r="AD321" s="7" t="str">
        <f>IFERROR(AC321/AC446, "NA")</f>
        <v>NA</v>
      </c>
      <c r="AE321" s="8"/>
      <c r="AF321" s="6">
        <v>0</v>
      </c>
      <c r="AG321" s="7" t="str">
        <f>IFERROR(AF321/AF446, "NA")</f>
        <v>NA</v>
      </c>
      <c r="AH321" s="8"/>
      <c r="AI321" s="6">
        <v>0</v>
      </c>
      <c r="AJ321" s="7" t="str">
        <f>IFERROR(AI321/AI446, "NA")</f>
        <v>NA</v>
      </c>
      <c r="AK321" s="6"/>
      <c r="AL321" s="9">
        <f t="shared" si="38"/>
        <v>0</v>
      </c>
      <c r="AM321" s="7" t="str">
        <f>IFERROR(AL321/AL446, "NA")</f>
        <v>NA</v>
      </c>
      <c r="AN321" s="6"/>
      <c r="AO321" s="6">
        <v>0</v>
      </c>
      <c r="AP321" s="7" t="str">
        <f>IFERROR(AO321/AO446, "NA")</f>
        <v>NA</v>
      </c>
      <c r="AQ321" s="6"/>
      <c r="AR321" s="9">
        <f t="shared" si="39"/>
        <v>0</v>
      </c>
    </row>
    <row r="322" spans="1:44" ht="16.5" hidden="1" customHeight="1" x14ac:dyDescent="0.3">
      <c r="A322" s="33" t="s">
        <v>697</v>
      </c>
      <c r="B322" s="6">
        <v>0</v>
      </c>
      <c r="C322" s="7" t="str">
        <f>IFERROR(B322/B446, "NA")</f>
        <v>NA</v>
      </c>
      <c r="D322" s="8"/>
      <c r="E322" s="6">
        <v>0</v>
      </c>
      <c r="F322" s="7" t="str">
        <f>IFERROR(E322/E446, "NA")</f>
        <v>NA</v>
      </c>
      <c r="G322" s="8"/>
      <c r="H322" s="6">
        <v>0</v>
      </c>
      <c r="I322" s="7" t="str">
        <f>IFERROR(H322/H446, "NA")</f>
        <v>NA</v>
      </c>
      <c r="J322" s="8"/>
      <c r="K322" s="6">
        <v>0</v>
      </c>
      <c r="L322" s="7" t="str">
        <f>IFERROR(K322/K446, "NA")</f>
        <v>NA</v>
      </c>
      <c r="M322" s="8"/>
      <c r="N322" s="6">
        <v>0</v>
      </c>
      <c r="O322" s="7" t="str">
        <f>IFERROR(N322/N446, "NA")</f>
        <v>NA</v>
      </c>
      <c r="P322" s="8"/>
      <c r="Q322" s="6">
        <v>0</v>
      </c>
      <c r="R322" s="7" t="str">
        <f>IFERROR(Q322/Q446, "NA")</f>
        <v>NA</v>
      </c>
      <c r="S322" s="8"/>
      <c r="T322" s="6">
        <v>0</v>
      </c>
      <c r="U322" s="7" t="str">
        <f>IFERROR(T322/T446, "NA")</f>
        <v>NA</v>
      </c>
      <c r="V322" s="8"/>
      <c r="W322" s="6">
        <v>0</v>
      </c>
      <c r="X322" s="7" t="str">
        <f>IFERROR(W322/W446, "NA")</f>
        <v>NA</v>
      </c>
      <c r="Y322" s="8"/>
      <c r="Z322" s="6">
        <v>0</v>
      </c>
      <c r="AA322" s="7" t="str">
        <f>IFERROR(Z322/Z446, "NA")</f>
        <v>NA</v>
      </c>
      <c r="AB322" s="8"/>
      <c r="AC322" s="6">
        <v>0</v>
      </c>
      <c r="AD322" s="7" t="str">
        <f>IFERROR(AC322/AC446, "NA")</f>
        <v>NA</v>
      </c>
      <c r="AE322" s="8"/>
      <c r="AF322" s="6">
        <v>0</v>
      </c>
      <c r="AG322" s="7" t="str">
        <f>IFERROR(AF322/AF446, "NA")</f>
        <v>NA</v>
      </c>
      <c r="AH322" s="8"/>
      <c r="AI322" s="6">
        <v>0</v>
      </c>
      <c r="AJ322" s="7" t="str">
        <f>IFERROR(AI322/AI446, "NA")</f>
        <v>NA</v>
      </c>
      <c r="AK322" s="6"/>
      <c r="AL322" s="9">
        <f t="shared" si="38"/>
        <v>0</v>
      </c>
      <c r="AM322" s="7" t="str">
        <f>IFERROR(AL322/AL446, "NA")</f>
        <v>NA</v>
      </c>
      <c r="AN322" s="6"/>
      <c r="AO322" s="6">
        <v>0</v>
      </c>
      <c r="AP322" s="7" t="str">
        <f>IFERROR(AO322/AO446, "NA")</f>
        <v>NA</v>
      </c>
      <c r="AQ322" s="6"/>
      <c r="AR322" s="9">
        <f t="shared" si="39"/>
        <v>0</v>
      </c>
    </row>
    <row r="323" spans="1:44" ht="16.5" hidden="1" customHeight="1" x14ac:dyDescent="0.3">
      <c r="A323" s="33" t="s">
        <v>698</v>
      </c>
      <c r="B323" s="6">
        <v>0</v>
      </c>
      <c r="C323" s="7" t="str">
        <f>IFERROR(B323/B446, "NA")</f>
        <v>NA</v>
      </c>
      <c r="D323" s="8"/>
      <c r="E323" s="6">
        <v>0</v>
      </c>
      <c r="F323" s="7" t="str">
        <f>IFERROR(E323/E446, "NA")</f>
        <v>NA</v>
      </c>
      <c r="G323" s="8"/>
      <c r="H323" s="6">
        <v>0</v>
      </c>
      <c r="I323" s="7" t="str">
        <f>IFERROR(H323/H446, "NA")</f>
        <v>NA</v>
      </c>
      <c r="J323" s="8"/>
      <c r="K323" s="6">
        <v>0</v>
      </c>
      <c r="L323" s="7" t="str">
        <f>IFERROR(K323/K446, "NA")</f>
        <v>NA</v>
      </c>
      <c r="M323" s="8"/>
      <c r="N323" s="6">
        <v>0</v>
      </c>
      <c r="O323" s="7" t="str">
        <f>IFERROR(N323/N446, "NA")</f>
        <v>NA</v>
      </c>
      <c r="P323" s="8"/>
      <c r="Q323" s="6">
        <v>0</v>
      </c>
      <c r="R323" s="7" t="str">
        <f>IFERROR(Q323/Q446, "NA")</f>
        <v>NA</v>
      </c>
      <c r="S323" s="8"/>
      <c r="T323" s="6">
        <v>0</v>
      </c>
      <c r="U323" s="7" t="str">
        <f>IFERROR(T323/T446, "NA")</f>
        <v>NA</v>
      </c>
      <c r="V323" s="8"/>
      <c r="W323" s="6">
        <v>0</v>
      </c>
      <c r="X323" s="7" t="str">
        <f>IFERROR(W323/W446, "NA")</f>
        <v>NA</v>
      </c>
      <c r="Y323" s="8"/>
      <c r="Z323" s="6">
        <v>0</v>
      </c>
      <c r="AA323" s="7" t="str">
        <f>IFERROR(Z323/Z446, "NA")</f>
        <v>NA</v>
      </c>
      <c r="AB323" s="8"/>
      <c r="AC323" s="6">
        <v>0</v>
      </c>
      <c r="AD323" s="7" t="str">
        <f>IFERROR(AC323/AC446, "NA")</f>
        <v>NA</v>
      </c>
      <c r="AE323" s="8"/>
      <c r="AF323" s="6">
        <v>0</v>
      </c>
      <c r="AG323" s="7" t="str">
        <f>IFERROR(AF323/AF446, "NA")</f>
        <v>NA</v>
      </c>
      <c r="AH323" s="8"/>
      <c r="AI323" s="6">
        <v>0</v>
      </c>
      <c r="AJ323" s="7" t="str">
        <f>IFERROR(AI323/AI446, "NA")</f>
        <v>NA</v>
      </c>
      <c r="AK323" s="6"/>
      <c r="AL323" s="9">
        <f t="shared" si="38"/>
        <v>0</v>
      </c>
      <c r="AM323" s="7" t="str">
        <f>IFERROR(AL323/AL446, "NA")</f>
        <v>NA</v>
      </c>
      <c r="AN323" s="6"/>
      <c r="AO323" s="6">
        <v>0</v>
      </c>
      <c r="AP323" s="7" t="str">
        <f>IFERROR(AO323/AO446, "NA")</f>
        <v>NA</v>
      </c>
      <c r="AQ323" s="6"/>
      <c r="AR323" s="9">
        <f t="shared" si="39"/>
        <v>0</v>
      </c>
    </row>
    <row r="324" spans="1:44" ht="16.5" hidden="1" customHeight="1" x14ac:dyDescent="0.3">
      <c r="A324" s="33" t="s">
        <v>699</v>
      </c>
      <c r="B324" s="6">
        <v>0</v>
      </c>
      <c r="C324" s="7" t="str">
        <f>IFERROR(B324/B446, "NA")</f>
        <v>NA</v>
      </c>
      <c r="D324" s="8"/>
      <c r="E324" s="6">
        <v>0</v>
      </c>
      <c r="F324" s="7" t="str">
        <f>IFERROR(E324/E446, "NA")</f>
        <v>NA</v>
      </c>
      <c r="G324" s="8"/>
      <c r="H324" s="6">
        <v>0</v>
      </c>
      <c r="I324" s="7" t="str">
        <f>IFERROR(H324/H446, "NA")</f>
        <v>NA</v>
      </c>
      <c r="J324" s="8"/>
      <c r="K324" s="6">
        <v>0</v>
      </c>
      <c r="L324" s="7" t="str">
        <f>IFERROR(K324/K446, "NA")</f>
        <v>NA</v>
      </c>
      <c r="M324" s="8"/>
      <c r="N324" s="6">
        <v>0</v>
      </c>
      <c r="O324" s="7" t="str">
        <f>IFERROR(N324/N446, "NA")</f>
        <v>NA</v>
      </c>
      <c r="P324" s="8"/>
      <c r="Q324" s="6">
        <v>0</v>
      </c>
      <c r="R324" s="7" t="str">
        <f>IFERROR(Q324/Q446, "NA")</f>
        <v>NA</v>
      </c>
      <c r="S324" s="8"/>
      <c r="T324" s="6">
        <v>0</v>
      </c>
      <c r="U324" s="7" t="str">
        <f>IFERROR(T324/T446, "NA")</f>
        <v>NA</v>
      </c>
      <c r="V324" s="8"/>
      <c r="W324" s="6">
        <v>0</v>
      </c>
      <c r="X324" s="7" t="str">
        <f>IFERROR(W324/W446, "NA")</f>
        <v>NA</v>
      </c>
      <c r="Y324" s="8"/>
      <c r="Z324" s="6">
        <v>0</v>
      </c>
      <c r="AA324" s="7" t="str">
        <f>IFERROR(Z324/Z446, "NA")</f>
        <v>NA</v>
      </c>
      <c r="AB324" s="8"/>
      <c r="AC324" s="6">
        <v>0</v>
      </c>
      <c r="AD324" s="7" t="str">
        <f>IFERROR(AC324/AC446, "NA")</f>
        <v>NA</v>
      </c>
      <c r="AE324" s="8"/>
      <c r="AF324" s="6">
        <v>0</v>
      </c>
      <c r="AG324" s="7" t="str">
        <f>IFERROR(AF324/AF446, "NA")</f>
        <v>NA</v>
      </c>
      <c r="AH324" s="8"/>
      <c r="AI324" s="6">
        <v>0</v>
      </c>
      <c r="AJ324" s="7" t="str">
        <f>IFERROR(AI324/AI446, "NA")</f>
        <v>NA</v>
      </c>
      <c r="AK324" s="6"/>
      <c r="AL324" s="9">
        <f t="shared" si="38"/>
        <v>0</v>
      </c>
      <c r="AM324" s="7" t="str">
        <f>IFERROR(AL324/AL446, "NA")</f>
        <v>NA</v>
      </c>
      <c r="AN324" s="6"/>
      <c r="AO324" s="6">
        <v>0</v>
      </c>
      <c r="AP324" s="7" t="str">
        <f>IFERROR(AO324/AO446, "NA")</f>
        <v>NA</v>
      </c>
      <c r="AQ324" s="6"/>
      <c r="AR324" s="9">
        <f t="shared" si="39"/>
        <v>0</v>
      </c>
    </row>
    <row r="325" spans="1:44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0</v>
      </c>
      <c r="C325" s="12" t="str">
        <f>IFERROR(B325/B446, "NA")</f>
        <v>NA</v>
      </c>
      <c r="D325" s="2"/>
      <c r="E325" s="11">
        <f>IFERROR(E298+E299+E300+E301+E302+E303+E304+E305+E306+E307+E308+E309+E310+E311+E312+E313+E314+E315+E316+E317+E318+E319+E320+E321+E322+E323+E324, "NA")</f>
        <v>0</v>
      </c>
      <c r="F325" s="12" t="str">
        <f>IFERROR(E325/E446, "NA")</f>
        <v>NA</v>
      </c>
      <c r="G325" s="2"/>
      <c r="H325" s="11">
        <f>IFERROR(H298+H299+H300+H301+H302+H303+H304+H305+H306+H307+H308+H309+H310+H311+H312+H313+H314+H315+H316+H317+H318+H319+H320+H321+H322+H323+H324, "NA")</f>
        <v>0</v>
      </c>
      <c r="I325" s="12" t="str">
        <f>IFERROR(H325/H446, "NA")</f>
        <v>NA</v>
      </c>
      <c r="J325" s="2"/>
      <c r="K325" s="11">
        <f>IFERROR(K298+K299+K300+K301+K302+K303+K304+K305+K306+K307+K308+K309+K310+K311+K312+K313+K314+K315+K316+K317+K318+K319+K320+K321+K322+K323+K324, "NA")</f>
        <v>0</v>
      </c>
      <c r="L325" s="12" t="str">
        <f>IFERROR(K325/K446, "NA")</f>
        <v>NA</v>
      </c>
      <c r="M325" s="2"/>
      <c r="N325" s="11">
        <f>IFERROR(N298+N299+N300+N301+N302+N303+N304+N305+N306+N307+N308+N309+N310+N311+N312+N313+N314+N315+N316+N317+N318+N319+N320+N321+N322+N323+N324, "NA")</f>
        <v>0</v>
      </c>
      <c r="O325" s="12" t="str">
        <f>IFERROR(N325/N446, "NA")</f>
        <v>NA</v>
      </c>
      <c r="P325" s="2"/>
      <c r="Q325" s="11">
        <f>IFERROR(Q298+Q299+Q300+Q301+Q302+Q303+Q304+Q305+Q306+Q307+Q308+Q309+Q310+Q311+Q312+Q313+Q314+Q315+Q316+Q317+Q318+Q319+Q320+Q321+Q322+Q323+Q324, "NA")</f>
        <v>0</v>
      </c>
      <c r="R325" s="12" t="str">
        <f>IFERROR(Q325/Q446, "NA")</f>
        <v>NA</v>
      </c>
      <c r="S325" s="2"/>
      <c r="T325" s="11">
        <f>IFERROR(T298+T299+T300+T301+T302+T303+T304+T305+T306+T307+T308+T309+T310+T311+T312+T313+T314+T315+T316+T317+T318+T319+T320+T321+T322+T323+T324, "NA")</f>
        <v>0</v>
      </c>
      <c r="U325" s="12" t="str">
        <f>IFERROR(T325/T446, "NA")</f>
        <v>NA</v>
      </c>
      <c r="V325" s="2"/>
      <c r="W325" s="11">
        <f>IFERROR(W298+W299+W300+W301+W302+W303+W304+W305+W306+W307+W308+W309+W310+W311+W312+W313+W314+W315+W316+W317+W318+W319+W320+W321+W322+W323+W324, "NA")</f>
        <v>0</v>
      </c>
      <c r="X325" s="12" t="str">
        <f>IFERROR(W325/W446, "NA")</f>
        <v>NA</v>
      </c>
      <c r="Y325" s="2"/>
      <c r="Z325" s="11">
        <f>IFERROR(Z298+Z299+Z300+Z301+Z302+Z303+Z304+Z305+Z306+Z307+Z308+Z309+Z310+Z311+Z312+Z313+Z314+Z315+Z316+Z317+Z318+Z319+Z320+Z321+Z322+Z323+Z324, "NA")</f>
        <v>0</v>
      </c>
      <c r="AA325" s="12" t="str">
        <f>IFERROR(Z325/Z446, "NA")</f>
        <v>NA</v>
      </c>
      <c r="AB325" s="2"/>
      <c r="AC325" s="11">
        <f>IFERROR(AC298+AC299+AC300+AC301+AC302+AC303+AC304+AC305+AC306+AC307+AC308+AC309+AC310+AC311+AC312+AC313+AC314+AC315+AC316+AC317+AC318+AC319+AC320+AC321+AC322+AC323+AC324, "NA")</f>
        <v>0</v>
      </c>
      <c r="AD325" s="12" t="str">
        <f>IFERROR(AC325/AC446, "NA")</f>
        <v>NA</v>
      </c>
      <c r="AE325" s="2"/>
      <c r="AF325" s="11">
        <f>IFERROR(AF298+AF299+AF300+AF301+AF302+AF303+AF304+AF305+AF306+AF307+AF308+AF309+AF310+AF311+AF312+AF313+AF314+AF315+AF316+AF317+AF318+AF319+AF320+AF321+AF322+AF323+AF324, "NA")</f>
        <v>0</v>
      </c>
      <c r="AG325" s="12" t="str">
        <f>IFERROR(AF325/AF446, "NA")</f>
        <v>NA</v>
      </c>
      <c r="AH325" s="2"/>
      <c r="AI325" s="11">
        <f>IFERROR(AI298+AI299+AI300+AI301+AI302+AI303+AI304+AI305+AI306+AI307+AI308+AI309+AI310+AI311+AI312+AI313+AI314+AI315+AI316+AI317+AI318+AI319+AI320+AI321+AI322+AI323+AI324, "NA")</f>
        <v>0</v>
      </c>
      <c r="AJ325" s="12" t="str">
        <f>IFERROR(AI325/AI446, "NA")</f>
        <v>NA</v>
      </c>
      <c r="AK325" s="2"/>
      <c r="AL325" s="11">
        <f t="shared" si="38"/>
        <v>0</v>
      </c>
      <c r="AM325" s="12" t="str">
        <f>IFERROR(AL325/AL446, "NA")</f>
        <v>NA</v>
      </c>
      <c r="AN325" s="2"/>
      <c r="AO325" s="11">
        <f>IFERROR(AO298+AO299+AO300+AO301+AO302+AO303+AO304+AO305+AO306+AO307+AO308+AO309+AO310+AO311+AO312+AO313+AO314+AO315+AO316+AO317+AO318+AO319+AO320+AO321+AO322+AO323+AO324, "NA")</f>
        <v>0</v>
      </c>
      <c r="AP325" s="12" t="str">
        <f>IFERROR(AO325/AO446, "NA")</f>
        <v>NA</v>
      </c>
      <c r="AQ325" s="2"/>
      <c r="AR325" s="11">
        <f t="shared" si="39"/>
        <v>0</v>
      </c>
    </row>
    <row r="326" spans="1:44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0</v>
      </c>
      <c r="C326" s="12" t="str">
        <f>IFERROR(B326/B446, "NA")</f>
        <v>NA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0</v>
      </c>
      <c r="F326" s="12" t="str">
        <f>IFERROR(E326/E446, "NA")</f>
        <v>NA</v>
      </c>
      <c r="G326" s="2"/>
      <c r="H326" s="11">
        <f>IFERROR(H201+H202+H203+H204+H205+H206+H207+H208+H211+H213+H214+H215+H216+H217+H219+H220+H221+H222+H223+H224+H225+H226+H229+H230+H231+H232+H233+H234+H235+H238+H240+H241+H242+H243+H244+H245+H246+H247+H248+H249+H250+H251+H252+H253+H254+H255+H256+H257+H258+H259+H260+H261+H262+H266+H267+H270+H271+H272+H273+H276+H277+H278+H279+H280+H281+H282+H283+H284+H287+H288+H289+H290+H291+H292+H293+H294+H295+H298+H299+H300+H301+H302+H303+H304+H305+H306+H307+H308+H309+H310+H311+H312+H313+H314+H315+H316+H317+H318+H319+H320+H321+H322+H323+H324, "NA")</f>
        <v>0</v>
      </c>
      <c r="I326" s="12" t="str">
        <f>IFERROR(H326/H446, "NA")</f>
        <v>NA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0</v>
      </c>
      <c r="L326" s="12" t="str">
        <f>IFERROR(K326/K446, "NA")</f>
        <v>NA</v>
      </c>
      <c r="M326" s="2"/>
      <c r="N326" s="11">
        <f>IFERROR(N201+N202+N203+N204+N205+N206+N207+N208+N211+N213+N214+N215+N216+N217+N219+N220+N221+N222+N223+N224+N225+N226+N229+N230+N231+N232+N233+N234+N235+N238+N240+N241+N242+N243+N244+N245+N246+N247+N248+N249+N250+N251+N252+N253+N254+N255+N256+N257+N258+N259+N260+N261+N262+N266+N267+N270+N271+N272+N273+N276+N277+N278+N279+N280+N281+N282+N283+N284+N287+N288+N289+N290+N291+N292+N293+N294+N295+N298+N299+N300+N301+N302+N303+N304+N305+N306+N307+N308+N309+N310+N311+N312+N313+N314+N315+N316+N317+N318+N319+N320+N321+N322+N323+N324, "NA")</f>
        <v>0</v>
      </c>
      <c r="O326" s="12" t="str">
        <f>IFERROR(N326/N446, "NA")</f>
        <v>NA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0</v>
      </c>
      <c r="R326" s="12" t="str">
        <f>IFERROR(Q326/Q446, "NA")</f>
        <v>NA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0</v>
      </c>
      <c r="U326" s="12" t="str">
        <f>IFERROR(T326/T446, "NA")</f>
        <v>NA</v>
      </c>
      <c r="V326" s="2"/>
      <c r="W326" s="11">
        <f>IFERROR(W201+W202+W203+W204+W205+W206+W207+W208+W211+W213+W214+W215+W216+W217+W219+W220+W221+W222+W223+W224+W225+W226+W229+W230+W231+W232+W233+W234+W235+W238+W240+W241+W242+W243+W244+W245+W246+W247+W248+W249+W250+W251+W252+W253+W254+W255+W256+W257+W258+W259+W260+W261+W262+W266+W267+W270+W271+W272+W273+W276+W277+W278+W279+W280+W281+W282+W283+W284+W287+W288+W289+W290+W291+W292+W293+W294+W295+W298+W299+W300+W301+W302+W303+W304+W305+W306+W307+W308+W309+W310+W311+W312+W313+W314+W315+W316+W317+W318+W319+W320+W321+W322+W323+W324, "NA")</f>
        <v>0</v>
      </c>
      <c r="X326" s="12" t="str">
        <f>IFERROR(W326/W446, "NA")</f>
        <v>NA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0</v>
      </c>
      <c r="AA326" s="12" t="str">
        <f>IFERROR(Z326/Z446, "NA")</f>
        <v>NA</v>
      </c>
      <c r="AB326" s="2"/>
      <c r="AC326" s="11">
        <f>IFERROR(AC201+AC202+AC203+AC204+AC205+AC206+AC207+AC208+AC211+AC213+AC214+AC215+AC216+AC217+AC219+AC220+AC221+AC222+AC223+AC224+AC225+AC226+AC229+AC230+AC231+AC232+AC233+AC234+AC235+AC238+AC240+AC241+AC242+AC243+AC244+AC245+AC246+AC247+AC248+AC249+AC250+AC251+AC252+AC253+AC254+AC255+AC256+AC257+AC258+AC259+AC260+AC261+AC262+AC266+AC267+AC270+AC271+AC272+AC273+AC276+AC277+AC278+AC279+AC280+AC281+AC282+AC283+AC284+AC287+AC288+AC289+AC290+AC291+AC292+AC293+AC294+AC295+AC298+AC299+AC300+AC301+AC302+AC303+AC304+AC305+AC306+AC307+AC308+AC309+AC310+AC311+AC312+AC313+AC314+AC315+AC316+AC317+AC318+AC319+AC320+AC321+AC322+AC323+AC324, "NA")</f>
        <v>0</v>
      </c>
      <c r="AD326" s="12" t="str">
        <f>IFERROR(AC326/AC446, "NA")</f>
        <v>NA</v>
      </c>
      <c r="AE326" s="2"/>
      <c r="AF326" s="11">
        <f>IFERROR(AF201+AF202+AF203+AF204+AF205+AF206+AF207+AF208+AF211+AF213+AF214+AF215+AF216+AF217+AF219+AF220+AF221+AF222+AF223+AF224+AF225+AF226+AF229+AF230+AF231+AF232+AF233+AF234+AF235+AF238+AF240+AF241+AF242+AF243+AF244+AF245+AF246+AF247+AF248+AF249+AF250+AF251+AF252+AF253+AF254+AF255+AF256+AF257+AF258+AF259+AF260+AF261+AF262+AF266+AF267+AF270+AF271+AF272+AF273+AF276+AF277+AF278+AF279+AF280+AF281+AF282+AF283+AF284+AF287+AF288+AF289+AF290+AF291+AF292+AF293+AF294+AF295+AF298+AF299+AF300+AF301+AF302+AF303+AF304+AF305+AF306+AF307+AF308+AF309+AF310+AF311+AF312+AF313+AF314+AF315+AF316+AF317+AF318+AF319+AF320+AF321+AF322+AF323+AF324, "NA")</f>
        <v>0</v>
      </c>
      <c r="AG326" s="12" t="str">
        <f>IFERROR(AF326/AF446, "NA")</f>
        <v>NA</v>
      </c>
      <c r="AH326" s="2"/>
      <c r="AI326" s="11">
        <f>IFERROR(AI201+AI202+AI203+AI204+AI205+AI206+AI207+AI208+AI211+AI213+AI214+AI215+AI216+AI217+AI219+AI220+AI221+AI222+AI223+AI224+AI225+AI226+AI229+AI230+AI231+AI232+AI233+AI234+AI235+AI238+AI240+AI241+AI242+AI243+AI244+AI245+AI246+AI247+AI248+AI249+AI250+AI251+AI252+AI253+AI254+AI255+AI256+AI257+AI258+AI259+AI260+AI261+AI262+AI266+AI267+AI270+AI271+AI272+AI273+AI276+AI277+AI278+AI279+AI280+AI281+AI282+AI283+AI284+AI287+AI288+AI289+AI290+AI291+AI292+AI293+AI294+AI295+AI298+AI299+AI300+AI301+AI302+AI303+AI304+AI305+AI306+AI307+AI308+AI309+AI310+AI311+AI312+AI313+AI314+AI315+AI316+AI317+AI318+AI319+AI320+AI321+AI322+AI323+AI324, "NA")</f>
        <v>0</v>
      </c>
      <c r="AJ326" s="12" t="str">
        <f>IFERROR(AI326/AI446, "NA")</f>
        <v>NA</v>
      </c>
      <c r="AK326" s="2"/>
      <c r="AL326" s="11">
        <f t="shared" si="38"/>
        <v>0</v>
      </c>
      <c r="AM326" s="12" t="str">
        <f>IFERROR(AL326/AL446, "NA")</f>
        <v>NA</v>
      </c>
      <c r="AN326" s="2"/>
      <c r="AO326" s="11">
        <f>IFERROR(AO201+AO202+AO203+AO204+AO205+AO206+AO207+AO208+AO211+AO213+AO214+AO215+AO216+AO217+AO219+AO220+AO221+AO222+AO223+AO224+AO225+AO226+AO229+AO230+AO231+AO232+AO233+AO234+AO235+AO238+AO240+AO241+AO242+AO243+AO244+AO245+AO246+AO247+AO248+AO249+AO250+AO251+AO252+AO253+AO254+AO255+AO256+AO257+AO258+AO259+AO260+AO261+AO262+AO266+AO267+AO270+AO271+AO272+AO273+AO276+AO277+AO278+AO279+AO280+AO281+AO282+AO283+AO284+AO287+AO288+AO289+AO290+AO291+AO292+AO293+AO294+AO295+AO298+AO299+AO300+AO301+AO302+AO303+AO304+AO305+AO306+AO307+AO308+AO309+AO310+AO311+AO312+AO313+AO314+AO315+AO316+AO317+AO318+AO319+AO320+AO321+AO322+AO323+AO324, "NA")</f>
        <v>0</v>
      </c>
      <c r="AP326" s="12" t="str">
        <f>IFERROR(AO326/AO446, "NA")</f>
        <v>NA</v>
      </c>
      <c r="AQ326" s="2"/>
      <c r="AR326" s="11">
        <f t="shared" si="39"/>
        <v>0</v>
      </c>
    </row>
    <row r="327" spans="1:44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  <c r="AE327" s="4"/>
      <c r="AF327" s="2"/>
      <c r="AG327" s="3"/>
      <c r="AH327" s="4"/>
      <c r="AI327" s="2"/>
      <c r="AJ327" s="3"/>
      <c r="AK327" s="2"/>
      <c r="AL327" s="2"/>
      <c r="AM327" s="3"/>
      <c r="AN327" s="2"/>
      <c r="AO327" s="2"/>
      <c r="AP327" s="3"/>
      <c r="AQ327" s="2"/>
      <c r="AR327" s="2"/>
    </row>
    <row r="328" spans="1:44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  <c r="AE328" s="4"/>
      <c r="AF328" s="2"/>
      <c r="AG328" s="3"/>
      <c r="AH328" s="4"/>
      <c r="AI328" s="2"/>
      <c r="AJ328" s="3"/>
      <c r="AK328" s="2"/>
      <c r="AL328" s="2"/>
      <c r="AM328" s="3"/>
      <c r="AN328" s="2"/>
      <c r="AO328" s="2"/>
      <c r="AP328" s="3"/>
      <c r="AQ328" s="2"/>
      <c r="AR328" s="2"/>
    </row>
    <row r="329" spans="1:44" ht="16.5" hidden="1" customHeight="1" x14ac:dyDescent="0.3">
      <c r="A329" s="33" t="s">
        <v>700</v>
      </c>
      <c r="B329" s="6">
        <v>0</v>
      </c>
      <c r="C329" s="7" t="str">
        <f>IFERROR(B329/B446, "NA")</f>
        <v>NA</v>
      </c>
      <c r="D329" s="8"/>
      <c r="E329" s="6">
        <v>0</v>
      </c>
      <c r="F329" s="7" t="str">
        <f>IFERROR(E329/E446, "NA")</f>
        <v>NA</v>
      </c>
      <c r="G329" s="8"/>
      <c r="H329" s="6">
        <v>0</v>
      </c>
      <c r="I329" s="7" t="str">
        <f>IFERROR(H329/H446, "NA")</f>
        <v>NA</v>
      </c>
      <c r="J329" s="8"/>
      <c r="K329" s="6">
        <v>0</v>
      </c>
      <c r="L329" s="7" t="str">
        <f>IFERROR(K329/K446, "NA")</f>
        <v>NA</v>
      </c>
      <c r="M329" s="8"/>
      <c r="N329" s="6">
        <v>0</v>
      </c>
      <c r="O329" s="7" t="str">
        <f>IFERROR(N329/N446, "NA")</f>
        <v>NA</v>
      </c>
      <c r="P329" s="8"/>
      <c r="Q329" s="6">
        <v>0</v>
      </c>
      <c r="R329" s="7" t="str">
        <f>IFERROR(Q329/Q446, "NA")</f>
        <v>NA</v>
      </c>
      <c r="S329" s="8"/>
      <c r="T329" s="6">
        <v>0</v>
      </c>
      <c r="U329" s="7" t="str">
        <f>IFERROR(T329/T446, "NA")</f>
        <v>NA</v>
      </c>
      <c r="V329" s="8"/>
      <c r="W329" s="6">
        <v>0</v>
      </c>
      <c r="X329" s="7" t="str">
        <f>IFERROR(W329/W446, "NA")</f>
        <v>NA</v>
      </c>
      <c r="Y329" s="8"/>
      <c r="Z329" s="6">
        <v>0</v>
      </c>
      <c r="AA329" s="7" t="str">
        <f>IFERROR(Z329/Z446, "NA")</f>
        <v>NA</v>
      </c>
      <c r="AB329" s="8"/>
      <c r="AC329" s="6">
        <v>0</v>
      </c>
      <c r="AD329" s="7" t="str">
        <f>IFERROR(AC329/AC446, "NA")</f>
        <v>NA</v>
      </c>
      <c r="AE329" s="8"/>
      <c r="AF329" s="6">
        <v>0</v>
      </c>
      <c r="AG329" s="7" t="str">
        <f>IFERROR(AF329/AF446, "NA")</f>
        <v>NA</v>
      </c>
      <c r="AH329" s="8"/>
      <c r="AI329" s="6">
        <v>0</v>
      </c>
      <c r="AJ329" s="7" t="str">
        <f>IFERROR(AI329/AI446, "NA")</f>
        <v>NA</v>
      </c>
      <c r="AK329" s="6"/>
      <c r="AL329" s="9">
        <f t="shared" ref="AL329:AL336" si="40">IFERROR(B329+E329+H329+K329+N329+Q329+T329+W329+Z329+AC329+AF329+AI329, "NA")</f>
        <v>0</v>
      </c>
      <c r="AM329" s="7" t="str">
        <f>IFERROR(AL329/AL446, "NA")</f>
        <v>NA</v>
      </c>
      <c r="AN329" s="6"/>
      <c r="AO329" s="6">
        <v>0</v>
      </c>
      <c r="AP329" s="7" t="str">
        <f>IFERROR(AO329/AO446, "NA")</f>
        <v>NA</v>
      </c>
      <c r="AQ329" s="6"/>
      <c r="AR329" s="9">
        <f t="shared" ref="AR329:AR336" si="41">IFERROR(AL329-AO329, "NA")</f>
        <v>0</v>
      </c>
    </row>
    <row r="330" spans="1:44" ht="16.5" hidden="1" customHeight="1" x14ac:dyDescent="0.3">
      <c r="A330" s="33" t="s">
        <v>701</v>
      </c>
      <c r="B330" s="6">
        <v>0</v>
      </c>
      <c r="C330" s="7" t="str">
        <f>IFERROR(B330/B446, "NA")</f>
        <v>NA</v>
      </c>
      <c r="D330" s="8"/>
      <c r="E330" s="6">
        <v>0</v>
      </c>
      <c r="F330" s="7" t="str">
        <f>IFERROR(E330/E446, "NA")</f>
        <v>NA</v>
      </c>
      <c r="G330" s="8"/>
      <c r="H330" s="6">
        <v>0</v>
      </c>
      <c r="I330" s="7" t="str">
        <f>IFERROR(H330/H446, "NA")</f>
        <v>NA</v>
      </c>
      <c r="J330" s="8"/>
      <c r="K330" s="6">
        <v>0</v>
      </c>
      <c r="L330" s="7" t="str">
        <f>IFERROR(K330/K446, "NA")</f>
        <v>NA</v>
      </c>
      <c r="M330" s="8"/>
      <c r="N330" s="6">
        <v>0</v>
      </c>
      <c r="O330" s="7" t="str">
        <f>IFERROR(N330/N446, "NA")</f>
        <v>NA</v>
      </c>
      <c r="P330" s="8"/>
      <c r="Q330" s="6">
        <v>0</v>
      </c>
      <c r="R330" s="7" t="str">
        <f>IFERROR(Q330/Q446, "NA")</f>
        <v>NA</v>
      </c>
      <c r="S330" s="8"/>
      <c r="T330" s="6">
        <v>0</v>
      </c>
      <c r="U330" s="7" t="str">
        <f>IFERROR(T330/T446, "NA")</f>
        <v>NA</v>
      </c>
      <c r="V330" s="8"/>
      <c r="W330" s="6">
        <v>0</v>
      </c>
      <c r="X330" s="7" t="str">
        <f>IFERROR(W330/W446, "NA")</f>
        <v>NA</v>
      </c>
      <c r="Y330" s="8"/>
      <c r="Z330" s="6">
        <v>0</v>
      </c>
      <c r="AA330" s="7" t="str">
        <f>IFERROR(Z330/Z446, "NA")</f>
        <v>NA</v>
      </c>
      <c r="AB330" s="8"/>
      <c r="AC330" s="6">
        <v>0</v>
      </c>
      <c r="AD330" s="7" t="str">
        <f>IFERROR(AC330/AC446, "NA")</f>
        <v>NA</v>
      </c>
      <c r="AE330" s="8"/>
      <c r="AF330" s="6">
        <v>0</v>
      </c>
      <c r="AG330" s="7" t="str">
        <f>IFERROR(AF330/AF446, "NA")</f>
        <v>NA</v>
      </c>
      <c r="AH330" s="8"/>
      <c r="AI330" s="6">
        <v>0</v>
      </c>
      <c r="AJ330" s="7" t="str">
        <f>IFERROR(AI330/AI446, "NA")</f>
        <v>NA</v>
      </c>
      <c r="AK330" s="6"/>
      <c r="AL330" s="9">
        <f t="shared" si="40"/>
        <v>0</v>
      </c>
      <c r="AM330" s="7" t="str">
        <f>IFERROR(AL330/AL446, "NA")</f>
        <v>NA</v>
      </c>
      <c r="AN330" s="6"/>
      <c r="AO330" s="6">
        <v>0</v>
      </c>
      <c r="AP330" s="7" t="str">
        <f>IFERROR(AO330/AO446, "NA")</f>
        <v>NA</v>
      </c>
      <c r="AQ330" s="6"/>
      <c r="AR330" s="9">
        <f t="shared" si="41"/>
        <v>0</v>
      </c>
    </row>
    <row r="331" spans="1:44" ht="16.5" hidden="1" customHeight="1" x14ac:dyDescent="0.3">
      <c r="A331" s="33" t="s">
        <v>702</v>
      </c>
      <c r="B331" s="6">
        <v>0</v>
      </c>
      <c r="C331" s="7" t="str">
        <f>IFERROR(B331/B446, "NA")</f>
        <v>NA</v>
      </c>
      <c r="D331" s="8"/>
      <c r="E331" s="6">
        <v>0</v>
      </c>
      <c r="F331" s="7" t="str">
        <f>IFERROR(E331/E446, "NA")</f>
        <v>NA</v>
      </c>
      <c r="G331" s="8"/>
      <c r="H331" s="6">
        <v>0</v>
      </c>
      <c r="I331" s="7" t="str">
        <f>IFERROR(H331/H446, "NA")</f>
        <v>NA</v>
      </c>
      <c r="J331" s="8"/>
      <c r="K331" s="6">
        <v>0</v>
      </c>
      <c r="L331" s="7" t="str">
        <f>IFERROR(K331/K446, "NA")</f>
        <v>NA</v>
      </c>
      <c r="M331" s="8"/>
      <c r="N331" s="6">
        <v>0</v>
      </c>
      <c r="O331" s="7" t="str">
        <f>IFERROR(N331/N446, "NA")</f>
        <v>NA</v>
      </c>
      <c r="P331" s="8"/>
      <c r="Q331" s="6">
        <v>0</v>
      </c>
      <c r="R331" s="7" t="str">
        <f>IFERROR(Q331/Q446, "NA")</f>
        <v>NA</v>
      </c>
      <c r="S331" s="8"/>
      <c r="T331" s="6">
        <v>0</v>
      </c>
      <c r="U331" s="7" t="str">
        <f>IFERROR(T331/T446, "NA")</f>
        <v>NA</v>
      </c>
      <c r="V331" s="8"/>
      <c r="W331" s="6">
        <v>0</v>
      </c>
      <c r="X331" s="7" t="str">
        <f>IFERROR(W331/W446, "NA")</f>
        <v>NA</v>
      </c>
      <c r="Y331" s="8"/>
      <c r="Z331" s="6">
        <v>0</v>
      </c>
      <c r="AA331" s="7" t="str">
        <f>IFERROR(Z331/Z446, "NA")</f>
        <v>NA</v>
      </c>
      <c r="AB331" s="8"/>
      <c r="AC331" s="6">
        <v>0</v>
      </c>
      <c r="AD331" s="7" t="str">
        <f>IFERROR(AC331/AC446, "NA")</f>
        <v>NA</v>
      </c>
      <c r="AE331" s="8"/>
      <c r="AF331" s="6">
        <v>0</v>
      </c>
      <c r="AG331" s="7" t="str">
        <f>IFERROR(AF331/AF446, "NA")</f>
        <v>NA</v>
      </c>
      <c r="AH331" s="8"/>
      <c r="AI331" s="6">
        <v>0</v>
      </c>
      <c r="AJ331" s="7" t="str">
        <f>IFERROR(AI331/AI446, "NA")</f>
        <v>NA</v>
      </c>
      <c r="AK331" s="6"/>
      <c r="AL331" s="9">
        <f t="shared" si="40"/>
        <v>0</v>
      </c>
      <c r="AM331" s="7" t="str">
        <f>IFERROR(AL331/AL446, "NA")</f>
        <v>NA</v>
      </c>
      <c r="AN331" s="6"/>
      <c r="AO331" s="6">
        <v>0</v>
      </c>
      <c r="AP331" s="7" t="str">
        <f>IFERROR(AO331/AO446, "NA")</f>
        <v>NA</v>
      </c>
      <c r="AQ331" s="6"/>
      <c r="AR331" s="9">
        <f t="shared" si="41"/>
        <v>0</v>
      </c>
    </row>
    <row r="332" spans="1:44" ht="16.5" hidden="1" customHeight="1" x14ac:dyDescent="0.3">
      <c r="A332" s="33" t="s">
        <v>703</v>
      </c>
      <c r="B332" s="6">
        <v>0</v>
      </c>
      <c r="C332" s="7" t="str">
        <f>IFERROR(B332/B446, "NA")</f>
        <v>NA</v>
      </c>
      <c r="D332" s="8"/>
      <c r="E332" s="6">
        <v>0</v>
      </c>
      <c r="F332" s="7" t="str">
        <f>IFERROR(E332/E446, "NA")</f>
        <v>NA</v>
      </c>
      <c r="G332" s="8"/>
      <c r="H332" s="6">
        <v>0</v>
      </c>
      <c r="I332" s="7" t="str">
        <f>IFERROR(H332/H446, "NA")</f>
        <v>NA</v>
      </c>
      <c r="J332" s="8"/>
      <c r="K332" s="6">
        <v>0</v>
      </c>
      <c r="L332" s="7" t="str">
        <f>IFERROR(K332/K446, "NA")</f>
        <v>NA</v>
      </c>
      <c r="M332" s="8"/>
      <c r="N332" s="6">
        <v>0</v>
      </c>
      <c r="O332" s="7" t="str">
        <f>IFERROR(N332/N446, "NA")</f>
        <v>NA</v>
      </c>
      <c r="P332" s="8"/>
      <c r="Q332" s="6">
        <v>0</v>
      </c>
      <c r="R332" s="7" t="str">
        <f>IFERROR(Q332/Q446, "NA")</f>
        <v>NA</v>
      </c>
      <c r="S332" s="8"/>
      <c r="T332" s="6">
        <v>0</v>
      </c>
      <c r="U332" s="7" t="str">
        <f>IFERROR(T332/T446, "NA")</f>
        <v>NA</v>
      </c>
      <c r="V332" s="8"/>
      <c r="W332" s="6">
        <v>0</v>
      </c>
      <c r="X332" s="7" t="str">
        <f>IFERROR(W332/W446, "NA")</f>
        <v>NA</v>
      </c>
      <c r="Y332" s="8"/>
      <c r="Z332" s="6">
        <v>0</v>
      </c>
      <c r="AA332" s="7" t="str">
        <f>IFERROR(Z332/Z446, "NA")</f>
        <v>NA</v>
      </c>
      <c r="AB332" s="8"/>
      <c r="AC332" s="6">
        <v>0</v>
      </c>
      <c r="AD332" s="7" t="str">
        <f>IFERROR(AC332/AC446, "NA")</f>
        <v>NA</v>
      </c>
      <c r="AE332" s="8"/>
      <c r="AF332" s="6">
        <v>0</v>
      </c>
      <c r="AG332" s="7" t="str">
        <f>IFERROR(AF332/AF446, "NA")</f>
        <v>NA</v>
      </c>
      <c r="AH332" s="8"/>
      <c r="AI332" s="6">
        <v>0</v>
      </c>
      <c r="AJ332" s="7" t="str">
        <f>IFERROR(AI332/AI446, "NA")</f>
        <v>NA</v>
      </c>
      <c r="AK332" s="6"/>
      <c r="AL332" s="9">
        <f t="shared" si="40"/>
        <v>0</v>
      </c>
      <c r="AM332" s="7" t="str">
        <f>IFERROR(AL332/AL446, "NA")</f>
        <v>NA</v>
      </c>
      <c r="AN332" s="6"/>
      <c r="AO332" s="6">
        <v>0</v>
      </c>
      <c r="AP332" s="7" t="str">
        <f>IFERROR(AO332/AO446, "NA")</f>
        <v>NA</v>
      </c>
      <c r="AQ332" s="6"/>
      <c r="AR332" s="9">
        <f t="shared" si="41"/>
        <v>0</v>
      </c>
    </row>
    <row r="333" spans="1:44" ht="16.5" hidden="1" customHeight="1" x14ac:dyDescent="0.3">
      <c r="A333" s="33" t="s">
        <v>704</v>
      </c>
      <c r="B333" s="6">
        <v>0</v>
      </c>
      <c r="C333" s="7" t="str">
        <f>IFERROR(B333/B446, "NA")</f>
        <v>NA</v>
      </c>
      <c r="D333" s="8"/>
      <c r="E333" s="6">
        <v>0</v>
      </c>
      <c r="F333" s="7" t="str">
        <f>IFERROR(E333/E446, "NA")</f>
        <v>NA</v>
      </c>
      <c r="G333" s="8"/>
      <c r="H333" s="6">
        <v>0</v>
      </c>
      <c r="I333" s="7" t="str">
        <f>IFERROR(H333/H446, "NA")</f>
        <v>NA</v>
      </c>
      <c r="J333" s="8"/>
      <c r="K333" s="6">
        <v>0</v>
      </c>
      <c r="L333" s="7" t="str">
        <f>IFERROR(K333/K446, "NA")</f>
        <v>NA</v>
      </c>
      <c r="M333" s="8"/>
      <c r="N333" s="6">
        <v>0</v>
      </c>
      <c r="O333" s="7" t="str">
        <f>IFERROR(N333/N446, "NA")</f>
        <v>NA</v>
      </c>
      <c r="P333" s="8"/>
      <c r="Q333" s="6">
        <v>0</v>
      </c>
      <c r="R333" s="7" t="str">
        <f>IFERROR(Q333/Q446, "NA")</f>
        <v>NA</v>
      </c>
      <c r="S333" s="8"/>
      <c r="T333" s="6">
        <v>0</v>
      </c>
      <c r="U333" s="7" t="str">
        <f>IFERROR(T333/T446, "NA")</f>
        <v>NA</v>
      </c>
      <c r="V333" s="8"/>
      <c r="W333" s="6">
        <v>0</v>
      </c>
      <c r="X333" s="7" t="str">
        <f>IFERROR(W333/W446, "NA")</f>
        <v>NA</v>
      </c>
      <c r="Y333" s="8"/>
      <c r="Z333" s="6">
        <v>0</v>
      </c>
      <c r="AA333" s="7" t="str">
        <f>IFERROR(Z333/Z446, "NA")</f>
        <v>NA</v>
      </c>
      <c r="AB333" s="8"/>
      <c r="AC333" s="6">
        <v>0</v>
      </c>
      <c r="AD333" s="7" t="str">
        <f>IFERROR(AC333/AC446, "NA")</f>
        <v>NA</v>
      </c>
      <c r="AE333" s="8"/>
      <c r="AF333" s="6">
        <v>0</v>
      </c>
      <c r="AG333" s="7" t="str">
        <f>IFERROR(AF333/AF446, "NA")</f>
        <v>NA</v>
      </c>
      <c r="AH333" s="8"/>
      <c r="AI333" s="6">
        <v>0</v>
      </c>
      <c r="AJ333" s="7" t="str">
        <f>IFERROR(AI333/AI446, "NA")</f>
        <v>NA</v>
      </c>
      <c r="AK333" s="6"/>
      <c r="AL333" s="9">
        <f t="shared" si="40"/>
        <v>0</v>
      </c>
      <c r="AM333" s="7" t="str">
        <f>IFERROR(AL333/AL446, "NA")</f>
        <v>NA</v>
      </c>
      <c r="AN333" s="6"/>
      <c r="AO333" s="6">
        <v>0</v>
      </c>
      <c r="AP333" s="7" t="str">
        <f>IFERROR(AO333/AO446, "NA")</f>
        <v>NA</v>
      </c>
      <c r="AQ333" s="6"/>
      <c r="AR333" s="9">
        <f t="shared" si="41"/>
        <v>0</v>
      </c>
    </row>
    <row r="334" spans="1:44" ht="16.5" hidden="1" customHeight="1" x14ac:dyDescent="0.3">
      <c r="A334" s="33" t="s">
        <v>705</v>
      </c>
      <c r="B334" s="6">
        <v>0</v>
      </c>
      <c r="C334" s="7" t="str">
        <f>IFERROR(B334/B446, "NA")</f>
        <v>NA</v>
      </c>
      <c r="D334" s="8"/>
      <c r="E334" s="6">
        <v>0</v>
      </c>
      <c r="F334" s="7" t="str">
        <f>IFERROR(E334/E446, "NA")</f>
        <v>NA</v>
      </c>
      <c r="G334" s="8"/>
      <c r="H334" s="6">
        <v>0</v>
      </c>
      <c r="I334" s="7" t="str">
        <f>IFERROR(H334/H446, "NA")</f>
        <v>NA</v>
      </c>
      <c r="J334" s="8"/>
      <c r="K334" s="6">
        <v>0</v>
      </c>
      <c r="L334" s="7" t="str">
        <f>IFERROR(K334/K446, "NA")</f>
        <v>NA</v>
      </c>
      <c r="M334" s="8"/>
      <c r="N334" s="6">
        <v>0</v>
      </c>
      <c r="O334" s="7" t="str">
        <f>IFERROR(N334/N446, "NA")</f>
        <v>NA</v>
      </c>
      <c r="P334" s="8"/>
      <c r="Q334" s="6">
        <v>0</v>
      </c>
      <c r="R334" s="7" t="str">
        <f>IFERROR(Q334/Q446, "NA")</f>
        <v>NA</v>
      </c>
      <c r="S334" s="8"/>
      <c r="T334" s="6">
        <v>0</v>
      </c>
      <c r="U334" s="7" t="str">
        <f>IFERROR(T334/T446, "NA")</f>
        <v>NA</v>
      </c>
      <c r="V334" s="8"/>
      <c r="W334" s="6">
        <v>0</v>
      </c>
      <c r="X334" s="7" t="str">
        <f>IFERROR(W334/W446, "NA")</f>
        <v>NA</v>
      </c>
      <c r="Y334" s="8"/>
      <c r="Z334" s="6">
        <v>0</v>
      </c>
      <c r="AA334" s="7" t="str">
        <f>IFERROR(Z334/Z446, "NA")</f>
        <v>NA</v>
      </c>
      <c r="AB334" s="8"/>
      <c r="AC334" s="6">
        <v>0</v>
      </c>
      <c r="AD334" s="7" t="str">
        <f>IFERROR(AC334/AC446, "NA")</f>
        <v>NA</v>
      </c>
      <c r="AE334" s="8"/>
      <c r="AF334" s="6">
        <v>0</v>
      </c>
      <c r="AG334" s="7" t="str">
        <f>IFERROR(AF334/AF446, "NA")</f>
        <v>NA</v>
      </c>
      <c r="AH334" s="8"/>
      <c r="AI334" s="6">
        <v>0</v>
      </c>
      <c r="AJ334" s="7" t="str">
        <f>IFERROR(AI334/AI446, "NA")</f>
        <v>NA</v>
      </c>
      <c r="AK334" s="6"/>
      <c r="AL334" s="9">
        <f t="shared" si="40"/>
        <v>0</v>
      </c>
      <c r="AM334" s="7" t="str">
        <f>IFERROR(AL334/AL446, "NA")</f>
        <v>NA</v>
      </c>
      <c r="AN334" s="6"/>
      <c r="AO334" s="6">
        <v>0</v>
      </c>
      <c r="AP334" s="7" t="str">
        <f>IFERROR(AO334/AO446, "NA")</f>
        <v>NA</v>
      </c>
      <c r="AQ334" s="6"/>
      <c r="AR334" s="9">
        <f t="shared" si="41"/>
        <v>0</v>
      </c>
    </row>
    <row r="335" spans="1:44" ht="16.5" hidden="1" customHeight="1" x14ac:dyDescent="0.3">
      <c r="A335" s="33" t="s">
        <v>706</v>
      </c>
      <c r="B335" s="6">
        <v>0</v>
      </c>
      <c r="C335" s="7" t="str">
        <f>IFERROR(B335/B446, "NA")</f>
        <v>NA</v>
      </c>
      <c r="D335" s="8"/>
      <c r="E335" s="6">
        <v>0</v>
      </c>
      <c r="F335" s="7" t="str">
        <f>IFERROR(E335/E446, "NA")</f>
        <v>NA</v>
      </c>
      <c r="G335" s="8"/>
      <c r="H335" s="6">
        <v>0</v>
      </c>
      <c r="I335" s="7" t="str">
        <f>IFERROR(H335/H446, "NA")</f>
        <v>NA</v>
      </c>
      <c r="J335" s="8"/>
      <c r="K335" s="6">
        <v>0</v>
      </c>
      <c r="L335" s="7" t="str">
        <f>IFERROR(K335/K446, "NA")</f>
        <v>NA</v>
      </c>
      <c r="M335" s="8"/>
      <c r="N335" s="6">
        <v>0</v>
      </c>
      <c r="O335" s="7" t="str">
        <f>IFERROR(N335/N446, "NA")</f>
        <v>NA</v>
      </c>
      <c r="P335" s="8"/>
      <c r="Q335" s="6">
        <v>0</v>
      </c>
      <c r="R335" s="7" t="str">
        <f>IFERROR(Q335/Q446, "NA")</f>
        <v>NA</v>
      </c>
      <c r="S335" s="8"/>
      <c r="T335" s="6">
        <v>0</v>
      </c>
      <c r="U335" s="7" t="str">
        <f>IFERROR(T335/T446, "NA")</f>
        <v>NA</v>
      </c>
      <c r="V335" s="8"/>
      <c r="W335" s="6">
        <v>0</v>
      </c>
      <c r="X335" s="7" t="str">
        <f>IFERROR(W335/W446, "NA")</f>
        <v>NA</v>
      </c>
      <c r="Y335" s="8"/>
      <c r="Z335" s="6">
        <v>0</v>
      </c>
      <c r="AA335" s="7" t="str">
        <f>IFERROR(Z335/Z446, "NA")</f>
        <v>NA</v>
      </c>
      <c r="AB335" s="8"/>
      <c r="AC335" s="6">
        <v>0</v>
      </c>
      <c r="AD335" s="7" t="str">
        <f>IFERROR(AC335/AC446, "NA")</f>
        <v>NA</v>
      </c>
      <c r="AE335" s="8"/>
      <c r="AF335" s="6">
        <v>0</v>
      </c>
      <c r="AG335" s="7" t="str">
        <f>IFERROR(AF335/AF446, "NA")</f>
        <v>NA</v>
      </c>
      <c r="AH335" s="8"/>
      <c r="AI335" s="6">
        <v>0</v>
      </c>
      <c r="AJ335" s="7" t="str">
        <f>IFERROR(AI335/AI446, "NA")</f>
        <v>NA</v>
      </c>
      <c r="AK335" s="6"/>
      <c r="AL335" s="9">
        <f t="shared" si="40"/>
        <v>0</v>
      </c>
      <c r="AM335" s="7" t="str">
        <f>IFERROR(AL335/AL446, "NA")</f>
        <v>NA</v>
      </c>
      <c r="AN335" s="6"/>
      <c r="AO335" s="6">
        <v>0</v>
      </c>
      <c r="AP335" s="7" t="str">
        <f>IFERROR(AO335/AO446, "NA")</f>
        <v>NA</v>
      </c>
      <c r="AQ335" s="6"/>
      <c r="AR335" s="9">
        <f t="shared" si="41"/>
        <v>0</v>
      </c>
    </row>
    <row r="336" spans="1:44" ht="16.5" hidden="1" customHeight="1" x14ac:dyDescent="0.3">
      <c r="A336" s="33" t="s">
        <v>707</v>
      </c>
      <c r="B336" s="6">
        <v>0</v>
      </c>
      <c r="C336" s="7" t="str">
        <f>IFERROR(B336/B446, "NA")</f>
        <v>NA</v>
      </c>
      <c r="D336" s="8"/>
      <c r="E336" s="6">
        <v>0</v>
      </c>
      <c r="F336" s="7" t="str">
        <f>IFERROR(E336/E446, "NA")</f>
        <v>NA</v>
      </c>
      <c r="G336" s="8"/>
      <c r="H336" s="6">
        <v>0</v>
      </c>
      <c r="I336" s="7" t="str">
        <f>IFERROR(H336/H446, "NA")</f>
        <v>NA</v>
      </c>
      <c r="J336" s="8"/>
      <c r="K336" s="6">
        <v>0</v>
      </c>
      <c r="L336" s="7" t="str">
        <f>IFERROR(K336/K446, "NA")</f>
        <v>NA</v>
      </c>
      <c r="M336" s="8"/>
      <c r="N336" s="6">
        <v>0</v>
      </c>
      <c r="O336" s="7" t="str">
        <f>IFERROR(N336/N446, "NA")</f>
        <v>NA</v>
      </c>
      <c r="P336" s="8"/>
      <c r="Q336" s="6">
        <v>0</v>
      </c>
      <c r="R336" s="7" t="str">
        <f>IFERROR(Q336/Q446, "NA")</f>
        <v>NA</v>
      </c>
      <c r="S336" s="8"/>
      <c r="T336" s="6">
        <v>0</v>
      </c>
      <c r="U336" s="7" t="str">
        <f>IFERROR(T336/T446, "NA")</f>
        <v>NA</v>
      </c>
      <c r="V336" s="8"/>
      <c r="W336" s="6">
        <v>0</v>
      </c>
      <c r="X336" s="7" t="str">
        <f>IFERROR(W336/W446, "NA")</f>
        <v>NA</v>
      </c>
      <c r="Y336" s="8"/>
      <c r="Z336" s="6">
        <v>0</v>
      </c>
      <c r="AA336" s="7" t="str">
        <f>IFERROR(Z336/Z446, "NA")</f>
        <v>NA</v>
      </c>
      <c r="AB336" s="8"/>
      <c r="AC336" s="6">
        <v>0</v>
      </c>
      <c r="AD336" s="7" t="str">
        <f>IFERROR(AC336/AC446, "NA")</f>
        <v>NA</v>
      </c>
      <c r="AE336" s="8"/>
      <c r="AF336" s="6">
        <v>0</v>
      </c>
      <c r="AG336" s="7" t="str">
        <f>IFERROR(AF336/AF446, "NA")</f>
        <v>NA</v>
      </c>
      <c r="AH336" s="8"/>
      <c r="AI336" s="6">
        <v>0</v>
      </c>
      <c r="AJ336" s="7" t="str">
        <f>IFERROR(AI336/AI446, "NA")</f>
        <v>NA</v>
      </c>
      <c r="AK336" s="6"/>
      <c r="AL336" s="9">
        <f t="shared" si="40"/>
        <v>0</v>
      </c>
      <c r="AM336" s="7" t="str">
        <f>IFERROR(AL336/AL446, "NA")</f>
        <v>NA</v>
      </c>
      <c r="AN336" s="6"/>
      <c r="AO336" s="6">
        <v>0</v>
      </c>
      <c r="AP336" s="7" t="str">
        <f>IFERROR(AO336/AO446, "NA")</f>
        <v>NA</v>
      </c>
      <c r="AQ336" s="6"/>
      <c r="AR336" s="9">
        <f t="shared" si="41"/>
        <v>0</v>
      </c>
    </row>
    <row r="337" spans="1:44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  <c r="AE337" s="4"/>
      <c r="AF337" s="2"/>
      <c r="AG337" s="3"/>
      <c r="AH337" s="4"/>
      <c r="AI337" s="2"/>
      <c r="AJ337" s="3"/>
      <c r="AK337" s="2"/>
      <c r="AL337" s="2"/>
      <c r="AM337" s="3"/>
      <c r="AN337" s="2"/>
      <c r="AO337" s="2"/>
      <c r="AP337" s="3"/>
      <c r="AQ337" s="2"/>
      <c r="AR337" s="2"/>
    </row>
    <row r="338" spans="1:44" ht="16.5" hidden="1" customHeight="1" x14ac:dyDescent="0.3">
      <c r="A338" s="35" t="s">
        <v>708</v>
      </c>
      <c r="B338" s="6">
        <v>0</v>
      </c>
      <c r="C338" s="7" t="str">
        <f>IFERROR(B338/B446, "NA")</f>
        <v>NA</v>
      </c>
      <c r="D338" s="8"/>
      <c r="E338" s="6">
        <v>0</v>
      </c>
      <c r="F338" s="7" t="str">
        <f>IFERROR(E338/E446, "NA")</f>
        <v>NA</v>
      </c>
      <c r="G338" s="8"/>
      <c r="H338" s="6">
        <v>0</v>
      </c>
      <c r="I338" s="7" t="str">
        <f>IFERROR(H338/H446, "NA")</f>
        <v>NA</v>
      </c>
      <c r="J338" s="8"/>
      <c r="K338" s="6">
        <v>0</v>
      </c>
      <c r="L338" s="7" t="str">
        <f>IFERROR(K338/K446, "NA")</f>
        <v>NA</v>
      </c>
      <c r="M338" s="8"/>
      <c r="N338" s="6">
        <v>0</v>
      </c>
      <c r="O338" s="7" t="str">
        <f>IFERROR(N338/N446, "NA")</f>
        <v>NA</v>
      </c>
      <c r="P338" s="8"/>
      <c r="Q338" s="6">
        <v>0</v>
      </c>
      <c r="R338" s="7" t="str">
        <f>IFERROR(Q338/Q446, "NA")</f>
        <v>NA</v>
      </c>
      <c r="S338" s="8"/>
      <c r="T338" s="6">
        <v>0</v>
      </c>
      <c r="U338" s="7" t="str">
        <f>IFERROR(T338/T446, "NA")</f>
        <v>NA</v>
      </c>
      <c r="V338" s="8"/>
      <c r="W338" s="6">
        <v>0</v>
      </c>
      <c r="X338" s="7" t="str">
        <f>IFERROR(W338/W446, "NA")</f>
        <v>NA</v>
      </c>
      <c r="Y338" s="8"/>
      <c r="Z338" s="6">
        <v>0</v>
      </c>
      <c r="AA338" s="7" t="str">
        <f>IFERROR(Z338/Z446, "NA")</f>
        <v>NA</v>
      </c>
      <c r="AB338" s="8"/>
      <c r="AC338" s="6">
        <v>0</v>
      </c>
      <c r="AD338" s="7" t="str">
        <f>IFERROR(AC338/AC446, "NA")</f>
        <v>NA</v>
      </c>
      <c r="AE338" s="8"/>
      <c r="AF338" s="6">
        <v>0</v>
      </c>
      <c r="AG338" s="7" t="str">
        <f>IFERROR(AF338/AF446, "NA")</f>
        <v>NA</v>
      </c>
      <c r="AH338" s="8"/>
      <c r="AI338" s="6">
        <v>0</v>
      </c>
      <c r="AJ338" s="7" t="str">
        <f>IFERROR(AI338/AI446, "NA")</f>
        <v>NA</v>
      </c>
      <c r="AK338" s="6"/>
      <c r="AL338" s="9">
        <f t="shared" ref="AL338:AL346" si="42">IFERROR(B338+E338+H338+K338+N338+Q338+T338+W338+Z338+AC338+AF338+AI338, "NA")</f>
        <v>0</v>
      </c>
      <c r="AM338" s="7" t="str">
        <f>IFERROR(AL338/AL446, "NA")</f>
        <v>NA</v>
      </c>
      <c r="AN338" s="6"/>
      <c r="AO338" s="6">
        <v>0</v>
      </c>
      <c r="AP338" s="7" t="str">
        <f>IFERROR(AO338/AO446, "NA")</f>
        <v>NA</v>
      </c>
      <c r="AQ338" s="6"/>
      <c r="AR338" s="9">
        <f t="shared" ref="AR338:AR346" si="43">IFERROR(AL338-AO338, "NA")</f>
        <v>0</v>
      </c>
    </row>
    <row r="339" spans="1:44" ht="16.5" hidden="1" customHeight="1" x14ac:dyDescent="0.3">
      <c r="A339" s="35" t="s">
        <v>709</v>
      </c>
      <c r="B339" s="6">
        <v>0</v>
      </c>
      <c r="C339" s="7" t="str">
        <f>IFERROR(B339/B446, "NA")</f>
        <v>NA</v>
      </c>
      <c r="D339" s="8"/>
      <c r="E339" s="6">
        <v>0</v>
      </c>
      <c r="F339" s="7" t="str">
        <f>IFERROR(E339/E446, "NA")</f>
        <v>NA</v>
      </c>
      <c r="G339" s="8"/>
      <c r="H339" s="6">
        <v>0</v>
      </c>
      <c r="I339" s="7" t="str">
        <f>IFERROR(H339/H446, "NA")</f>
        <v>NA</v>
      </c>
      <c r="J339" s="8"/>
      <c r="K339" s="6">
        <v>0</v>
      </c>
      <c r="L339" s="7" t="str">
        <f>IFERROR(K339/K446, "NA")</f>
        <v>NA</v>
      </c>
      <c r="M339" s="8"/>
      <c r="N339" s="6">
        <v>0</v>
      </c>
      <c r="O339" s="7" t="str">
        <f>IFERROR(N339/N446, "NA")</f>
        <v>NA</v>
      </c>
      <c r="P339" s="8"/>
      <c r="Q339" s="6">
        <v>0</v>
      </c>
      <c r="R339" s="7" t="str">
        <f>IFERROR(Q339/Q446, "NA")</f>
        <v>NA</v>
      </c>
      <c r="S339" s="8"/>
      <c r="T339" s="6">
        <v>0</v>
      </c>
      <c r="U339" s="7" t="str">
        <f>IFERROR(T339/T446, "NA")</f>
        <v>NA</v>
      </c>
      <c r="V339" s="8"/>
      <c r="W339" s="6">
        <v>0</v>
      </c>
      <c r="X339" s="7" t="str">
        <f>IFERROR(W339/W446, "NA")</f>
        <v>NA</v>
      </c>
      <c r="Y339" s="8"/>
      <c r="Z339" s="6">
        <v>0</v>
      </c>
      <c r="AA339" s="7" t="str">
        <f>IFERROR(Z339/Z446, "NA")</f>
        <v>NA</v>
      </c>
      <c r="AB339" s="8"/>
      <c r="AC339" s="6">
        <v>0</v>
      </c>
      <c r="AD339" s="7" t="str">
        <f>IFERROR(AC339/AC446, "NA")</f>
        <v>NA</v>
      </c>
      <c r="AE339" s="8"/>
      <c r="AF339" s="6">
        <v>0</v>
      </c>
      <c r="AG339" s="7" t="str">
        <f>IFERROR(AF339/AF446, "NA")</f>
        <v>NA</v>
      </c>
      <c r="AH339" s="8"/>
      <c r="AI339" s="6">
        <v>0</v>
      </c>
      <c r="AJ339" s="7" t="str">
        <f>IFERROR(AI339/AI446, "NA")</f>
        <v>NA</v>
      </c>
      <c r="AK339" s="6"/>
      <c r="AL339" s="9">
        <f t="shared" si="42"/>
        <v>0</v>
      </c>
      <c r="AM339" s="7" t="str">
        <f>IFERROR(AL339/AL446, "NA")</f>
        <v>NA</v>
      </c>
      <c r="AN339" s="6"/>
      <c r="AO339" s="6">
        <v>0</v>
      </c>
      <c r="AP339" s="7" t="str">
        <f>IFERROR(AO339/AO446, "NA")</f>
        <v>NA</v>
      </c>
      <c r="AQ339" s="6"/>
      <c r="AR339" s="9">
        <f t="shared" si="43"/>
        <v>0</v>
      </c>
    </row>
    <row r="340" spans="1:44" ht="16.5" hidden="1" customHeight="1" x14ac:dyDescent="0.3">
      <c r="A340" s="35" t="s">
        <v>710</v>
      </c>
      <c r="B340" s="6">
        <v>0</v>
      </c>
      <c r="C340" s="7" t="str">
        <f>IFERROR(B340/B446, "NA")</f>
        <v>NA</v>
      </c>
      <c r="D340" s="8"/>
      <c r="E340" s="6">
        <v>0</v>
      </c>
      <c r="F340" s="7" t="str">
        <f>IFERROR(E340/E446, "NA")</f>
        <v>NA</v>
      </c>
      <c r="G340" s="8"/>
      <c r="H340" s="6">
        <v>0</v>
      </c>
      <c r="I340" s="7" t="str">
        <f>IFERROR(H340/H446, "NA")</f>
        <v>NA</v>
      </c>
      <c r="J340" s="8"/>
      <c r="K340" s="6">
        <v>0</v>
      </c>
      <c r="L340" s="7" t="str">
        <f>IFERROR(K340/K446, "NA")</f>
        <v>NA</v>
      </c>
      <c r="M340" s="8"/>
      <c r="N340" s="6">
        <v>0</v>
      </c>
      <c r="O340" s="7" t="str">
        <f>IFERROR(N340/N446, "NA")</f>
        <v>NA</v>
      </c>
      <c r="P340" s="8"/>
      <c r="Q340" s="6">
        <v>0</v>
      </c>
      <c r="R340" s="7" t="str">
        <f>IFERROR(Q340/Q446, "NA")</f>
        <v>NA</v>
      </c>
      <c r="S340" s="8"/>
      <c r="T340" s="6">
        <v>0</v>
      </c>
      <c r="U340" s="7" t="str">
        <f>IFERROR(T340/T446, "NA")</f>
        <v>NA</v>
      </c>
      <c r="V340" s="8"/>
      <c r="W340" s="6">
        <v>0</v>
      </c>
      <c r="X340" s="7" t="str">
        <f>IFERROR(W340/W446, "NA")</f>
        <v>NA</v>
      </c>
      <c r="Y340" s="8"/>
      <c r="Z340" s="6">
        <v>0</v>
      </c>
      <c r="AA340" s="7" t="str">
        <f>IFERROR(Z340/Z446, "NA")</f>
        <v>NA</v>
      </c>
      <c r="AB340" s="8"/>
      <c r="AC340" s="6">
        <v>0</v>
      </c>
      <c r="AD340" s="7" t="str">
        <f>IFERROR(AC340/AC446, "NA")</f>
        <v>NA</v>
      </c>
      <c r="AE340" s="8"/>
      <c r="AF340" s="6">
        <v>0</v>
      </c>
      <c r="AG340" s="7" t="str">
        <f>IFERROR(AF340/AF446, "NA")</f>
        <v>NA</v>
      </c>
      <c r="AH340" s="8"/>
      <c r="AI340" s="6">
        <v>0</v>
      </c>
      <c r="AJ340" s="7" t="str">
        <f>IFERROR(AI340/AI446, "NA")</f>
        <v>NA</v>
      </c>
      <c r="AK340" s="6"/>
      <c r="AL340" s="9">
        <f t="shared" si="42"/>
        <v>0</v>
      </c>
      <c r="AM340" s="7" t="str">
        <f>IFERROR(AL340/AL446, "NA")</f>
        <v>NA</v>
      </c>
      <c r="AN340" s="6"/>
      <c r="AO340" s="6">
        <v>0</v>
      </c>
      <c r="AP340" s="7" t="str">
        <f>IFERROR(AO340/AO446, "NA")</f>
        <v>NA</v>
      </c>
      <c r="AQ340" s="6"/>
      <c r="AR340" s="9">
        <f t="shared" si="43"/>
        <v>0</v>
      </c>
    </row>
    <row r="341" spans="1:44" ht="16.5" hidden="1" customHeight="1" x14ac:dyDescent="0.3">
      <c r="A341" s="35" t="s">
        <v>711</v>
      </c>
      <c r="B341" s="6">
        <v>0</v>
      </c>
      <c r="C341" s="7" t="str">
        <f>IFERROR(B341/B446, "NA")</f>
        <v>NA</v>
      </c>
      <c r="D341" s="8"/>
      <c r="E341" s="6">
        <v>0</v>
      </c>
      <c r="F341" s="7" t="str">
        <f>IFERROR(E341/E446, "NA")</f>
        <v>NA</v>
      </c>
      <c r="G341" s="8"/>
      <c r="H341" s="6">
        <v>0</v>
      </c>
      <c r="I341" s="7" t="str">
        <f>IFERROR(H341/H446, "NA")</f>
        <v>NA</v>
      </c>
      <c r="J341" s="8"/>
      <c r="K341" s="6">
        <v>0</v>
      </c>
      <c r="L341" s="7" t="str">
        <f>IFERROR(K341/K446, "NA")</f>
        <v>NA</v>
      </c>
      <c r="M341" s="8"/>
      <c r="N341" s="6">
        <v>0</v>
      </c>
      <c r="O341" s="7" t="str">
        <f>IFERROR(N341/N446, "NA")</f>
        <v>NA</v>
      </c>
      <c r="P341" s="8"/>
      <c r="Q341" s="6">
        <v>0</v>
      </c>
      <c r="R341" s="7" t="str">
        <f>IFERROR(Q341/Q446, "NA")</f>
        <v>NA</v>
      </c>
      <c r="S341" s="8"/>
      <c r="T341" s="6">
        <v>0</v>
      </c>
      <c r="U341" s="7" t="str">
        <f>IFERROR(T341/T446, "NA")</f>
        <v>NA</v>
      </c>
      <c r="V341" s="8"/>
      <c r="W341" s="6">
        <v>0</v>
      </c>
      <c r="X341" s="7" t="str">
        <f>IFERROR(W341/W446, "NA")</f>
        <v>NA</v>
      </c>
      <c r="Y341" s="8"/>
      <c r="Z341" s="6">
        <v>0</v>
      </c>
      <c r="AA341" s="7" t="str">
        <f>IFERROR(Z341/Z446, "NA")</f>
        <v>NA</v>
      </c>
      <c r="AB341" s="8"/>
      <c r="AC341" s="6">
        <v>0</v>
      </c>
      <c r="AD341" s="7" t="str">
        <f>IFERROR(AC341/AC446, "NA")</f>
        <v>NA</v>
      </c>
      <c r="AE341" s="8"/>
      <c r="AF341" s="6">
        <v>0</v>
      </c>
      <c r="AG341" s="7" t="str">
        <f>IFERROR(AF341/AF446, "NA")</f>
        <v>NA</v>
      </c>
      <c r="AH341" s="8"/>
      <c r="AI341" s="6">
        <v>0</v>
      </c>
      <c r="AJ341" s="7" t="str">
        <f>IFERROR(AI341/AI446, "NA")</f>
        <v>NA</v>
      </c>
      <c r="AK341" s="6"/>
      <c r="AL341" s="9">
        <f t="shared" si="42"/>
        <v>0</v>
      </c>
      <c r="AM341" s="7" t="str">
        <f>IFERROR(AL341/AL446, "NA")</f>
        <v>NA</v>
      </c>
      <c r="AN341" s="6"/>
      <c r="AO341" s="6">
        <v>0</v>
      </c>
      <c r="AP341" s="7" t="str">
        <f>IFERROR(AO341/AO446, "NA")</f>
        <v>NA</v>
      </c>
      <c r="AQ341" s="6"/>
      <c r="AR341" s="9">
        <f t="shared" si="43"/>
        <v>0</v>
      </c>
    </row>
    <row r="342" spans="1:44" ht="16.5" hidden="1" customHeight="1" x14ac:dyDescent="0.3">
      <c r="A342" s="35" t="s">
        <v>712</v>
      </c>
      <c r="B342" s="6">
        <v>0</v>
      </c>
      <c r="C342" s="7" t="str">
        <f>IFERROR(B342/B446, "NA")</f>
        <v>NA</v>
      </c>
      <c r="D342" s="8"/>
      <c r="E342" s="6">
        <v>0</v>
      </c>
      <c r="F342" s="7" t="str">
        <f>IFERROR(E342/E446, "NA")</f>
        <v>NA</v>
      </c>
      <c r="G342" s="8"/>
      <c r="H342" s="6">
        <v>0</v>
      </c>
      <c r="I342" s="7" t="str">
        <f>IFERROR(H342/H446, "NA")</f>
        <v>NA</v>
      </c>
      <c r="J342" s="8"/>
      <c r="K342" s="6">
        <v>0</v>
      </c>
      <c r="L342" s="7" t="str">
        <f>IFERROR(K342/K446, "NA")</f>
        <v>NA</v>
      </c>
      <c r="M342" s="8"/>
      <c r="N342" s="6">
        <v>0</v>
      </c>
      <c r="O342" s="7" t="str">
        <f>IFERROR(N342/N446, "NA")</f>
        <v>NA</v>
      </c>
      <c r="P342" s="8"/>
      <c r="Q342" s="6">
        <v>0</v>
      </c>
      <c r="R342" s="7" t="str">
        <f>IFERROR(Q342/Q446, "NA")</f>
        <v>NA</v>
      </c>
      <c r="S342" s="8"/>
      <c r="T342" s="6">
        <v>0</v>
      </c>
      <c r="U342" s="7" t="str">
        <f>IFERROR(T342/T446, "NA")</f>
        <v>NA</v>
      </c>
      <c r="V342" s="8"/>
      <c r="W342" s="6">
        <v>0</v>
      </c>
      <c r="X342" s="7" t="str">
        <f>IFERROR(W342/W446, "NA")</f>
        <v>NA</v>
      </c>
      <c r="Y342" s="8"/>
      <c r="Z342" s="6">
        <v>0</v>
      </c>
      <c r="AA342" s="7" t="str">
        <f>IFERROR(Z342/Z446, "NA")</f>
        <v>NA</v>
      </c>
      <c r="AB342" s="8"/>
      <c r="AC342" s="6">
        <v>0</v>
      </c>
      <c r="AD342" s="7" t="str">
        <f>IFERROR(AC342/AC446, "NA")</f>
        <v>NA</v>
      </c>
      <c r="AE342" s="8"/>
      <c r="AF342" s="6">
        <v>0</v>
      </c>
      <c r="AG342" s="7" t="str">
        <f>IFERROR(AF342/AF446, "NA")</f>
        <v>NA</v>
      </c>
      <c r="AH342" s="8"/>
      <c r="AI342" s="6">
        <v>0</v>
      </c>
      <c r="AJ342" s="7" t="str">
        <f>IFERROR(AI342/AI446, "NA")</f>
        <v>NA</v>
      </c>
      <c r="AK342" s="6"/>
      <c r="AL342" s="9">
        <f t="shared" si="42"/>
        <v>0</v>
      </c>
      <c r="AM342" s="7" t="str">
        <f>IFERROR(AL342/AL446, "NA")</f>
        <v>NA</v>
      </c>
      <c r="AN342" s="6"/>
      <c r="AO342" s="6">
        <v>0</v>
      </c>
      <c r="AP342" s="7" t="str">
        <f>IFERROR(AO342/AO446, "NA")</f>
        <v>NA</v>
      </c>
      <c r="AQ342" s="6"/>
      <c r="AR342" s="9">
        <f t="shared" si="43"/>
        <v>0</v>
      </c>
    </row>
    <row r="343" spans="1:44" ht="16.5" customHeight="1" x14ac:dyDescent="0.3">
      <c r="A343" s="36" t="s">
        <v>366</v>
      </c>
      <c r="B343" s="11">
        <f>IFERROR(B338+B339+B340+B341+B342, "NA")</f>
        <v>0</v>
      </c>
      <c r="C343" s="12" t="str">
        <f>IFERROR(B343/B446, "NA")</f>
        <v>NA</v>
      </c>
      <c r="D343" s="2"/>
      <c r="E343" s="11">
        <f>IFERROR(E338+E339+E340+E341+E342, "NA")</f>
        <v>0</v>
      </c>
      <c r="F343" s="12" t="str">
        <f>IFERROR(E343/E446, "NA")</f>
        <v>NA</v>
      </c>
      <c r="G343" s="2"/>
      <c r="H343" s="11">
        <f>IFERROR(H338+H339+H340+H341+H342, "NA")</f>
        <v>0</v>
      </c>
      <c r="I343" s="12" t="str">
        <f>IFERROR(H343/H446, "NA")</f>
        <v>NA</v>
      </c>
      <c r="J343" s="2"/>
      <c r="K343" s="11">
        <f>IFERROR(K338+K339+K340+K341+K342, "NA")</f>
        <v>0</v>
      </c>
      <c r="L343" s="12" t="str">
        <f>IFERROR(K343/K446, "NA")</f>
        <v>NA</v>
      </c>
      <c r="M343" s="2"/>
      <c r="N343" s="11">
        <f>IFERROR(N338+N339+N340+N341+N342, "NA")</f>
        <v>0</v>
      </c>
      <c r="O343" s="12" t="str">
        <f>IFERROR(N343/N446, "NA")</f>
        <v>NA</v>
      </c>
      <c r="P343" s="2"/>
      <c r="Q343" s="11">
        <f>IFERROR(Q338+Q339+Q340+Q341+Q342, "NA")</f>
        <v>0</v>
      </c>
      <c r="R343" s="12" t="str">
        <f>IFERROR(Q343/Q446, "NA")</f>
        <v>NA</v>
      </c>
      <c r="S343" s="2"/>
      <c r="T343" s="11">
        <f>IFERROR(T338+T339+T340+T341+T342, "NA")</f>
        <v>0</v>
      </c>
      <c r="U343" s="12" t="str">
        <f>IFERROR(T343/T446, "NA")</f>
        <v>NA</v>
      </c>
      <c r="V343" s="2"/>
      <c r="W343" s="11">
        <f>IFERROR(W338+W339+W340+W341+W342, "NA")</f>
        <v>0</v>
      </c>
      <c r="X343" s="12" t="str">
        <f>IFERROR(W343/W446, "NA")</f>
        <v>NA</v>
      </c>
      <c r="Y343" s="2"/>
      <c r="Z343" s="11">
        <f>IFERROR(Z338+Z339+Z340+Z341+Z342, "NA")</f>
        <v>0</v>
      </c>
      <c r="AA343" s="12" t="str">
        <f>IFERROR(Z343/Z446, "NA")</f>
        <v>NA</v>
      </c>
      <c r="AB343" s="2"/>
      <c r="AC343" s="11">
        <f>IFERROR(AC338+AC339+AC340+AC341+AC342, "NA")</f>
        <v>0</v>
      </c>
      <c r="AD343" s="12" t="str">
        <f>IFERROR(AC343/AC446, "NA")</f>
        <v>NA</v>
      </c>
      <c r="AE343" s="2"/>
      <c r="AF343" s="11">
        <f>IFERROR(AF338+AF339+AF340+AF341+AF342, "NA")</f>
        <v>0</v>
      </c>
      <c r="AG343" s="12" t="str">
        <f>IFERROR(AF343/AF446, "NA")</f>
        <v>NA</v>
      </c>
      <c r="AH343" s="2"/>
      <c r="AI343" s="11">
        <f>IFERROR(AI338+AI339+AI340+AI341+AI342, "NA")</f>
        <v>0</v>
      </c>
      <c r="AJ343" s="12" t="str">
        <f>IFERROR(AI343/AI446, "NA")</f>
        <v>NA</v>
      </c>
      <c r="AK343" s="2"/>
      <c r="AL343" s="11">
        <f t="shared" si="42"/>
        <v>0</v>
      </c>
      <c r="AM343" s="12" t="str">
        <f>IFERROR(AL343/AL446, "NA")</f>
        <v>NA</v>
      </c>
      <c r="AN343" s="2"/>
      <c r="AO343" s="11">
        <f>IFERROR(AO338+AO339+AO340+AO341+AO342, "NA")</f>
        <v>0</v>
      </c>
      <c r="AP343" s="12" t="str">
        <f>IFERROR(AO343/AO446, "NA")</f>
        <v>NA</v>
      </c>
      <c r="AQ343" s="2"/>
      <c r="AR343" s="11">
        <f t="shared" si="43"/>
        <v>0</v>
      </c>
    </row>
    <row r="344" spans="1:44" ht="16.5" customHeight="1" x14ac:dyDescent="0.3">
      <c r="A344" s="40" t="s">
        <v>367</v>
      </c>
      <c r="B344" s="11">
        <f>IFERROR(B329+B330+B331+B332+B333+B334+B335+B336+B338+B339+B340+B341+B342, "NA")</f>
        <v>0</v>
      </c>
      <c r="C344" s="12" t="str">
        <f>IFERROR(B344/B446, "NA")</f>
        <v>NA</v>
      </c>
      <c r="D344" s="2"/>
      <c r="E344" s="11">
        <f>IFERROR(E329+E330+E331+E332+E333+E334+E335+E336+E338+E339+E340+E341+E342, "NA")</f>
        <v>0</v>
      </c>
      <c r="F344" s="12" t="str">
        <f>IFERROR(E344/E446, "NA")</f>
        <v>NA</v>
      </c>
      <c r="G344" s="2"/>
      <c r="H344" s="11">
        <f>IFERROR(H329+H330+H331+H332+H333+H334+H335+H336+H338+H339+H340+H341+H342, "NA")</f>
        <v>0</v>
      </c>
      <c r="I344" s="12" t="str">
        <f>IFERROR(H344/H446, "NA")</f>
        <v>NA</v>
      </c>
      <c r="J344" s="2"/>
      <c r="K344" s="11">
        <f>IFERROR(K329+K330+K331+K332+K333+K334+K335+K336+K338+K339+K340+K341+K342, "NA")</f>
        <v>0</v>
      </c>
      <c r="L344" s="12" t="str">
        <f>IFERROR(K344/K446, "NA")</f>
        <v>NA</v>
      </c>
      <c r="M344" s="2"/>
      <c r="N344" s="11">
        <f>IFERROR(N329+N330+N331+N332+N333+N334+N335+N336+N338+N339+N340+N341+N342, "NA")</f>
        <v>0</v>
      </c>
      <c r="O344" s="12" t="str">
        <f>IFERROR(N344/N446, "NA")</f>
        <v>NA</v>
      </c>
      <c r="P344" s="2"/>
      <c r="Q344" s="11">
        <f>IFERROR(Q329+Q330+Q331+Q332+Q333+Q334+Q335+Q336+Q338+Q339+Q340+Q341+Q342, "NA")</f>
        <v>0</v>
      </c>
      <c r="R344" s="12" t="str">
        <f>IFERROR(Q344/Q446, "NA")</f>
        <v>NA</v>
      </c>
      <c r="S344" s="2"/>
      <c r="T344" s="11">
        <f>IFERROR(T329+T330+T331+T332+T333+T334+T335+T336+T338+T339+T340+T341+T342, "NA")</f>
        <v>0</v>
      </c>
      <c r="U344" s="12" t="str">
        <f>IFERROR(T344/T446, "NA")</f>
        <v>NA</v>
      </c>
      <c r="V344" s="2"/>
      <c r="W344" s="11">
        <f>IFERROR(W329+W330+W331+W332+W333+W334+W335+W336+W338+W339+W340+W341+W342, "NA")</f>
        <v>0</v>
      </c>
      <c r="X344" s="12" t="str">
        <f>IFERROR(W344/W446, "NA")</f>
        <v>NA</v>
      </c>
      <c r="Y344" s="2"/>
      <c r="Z344" s="11">
        <f>IFERROR(Z329+Z330+Z331+Z332+Z333+Z334+Z335+Z336+Z338+Z339+Z340+Z341+Z342, "NA")</f>
        <v>0</v>
      </c>
      <c r="AA344" s="12" t="str">
        <f>IFERROR(Z344/Z446, "NA")</f>
        <v>NA</v>
      </c>
      <c r="AB344" s="2"/>
      <c r="AC344" s="11">
        <f>IFERROR(AC329+AC330+AC331+AC332+AC333+AC334+AC335+AC336+AC338+AC339+AC340+AC341+AC342, "NA")</f>
        <v>0</v>
      </c>
      <c r="AD344" s="12" t="str">
        <f>IFERROR(AC344/AC446, "NA")</f>
        <v>NA</v>
      </c>
      <c r="AE344" s="2"/>
      <c r="AF344" s="11">
        <f>IFERROR(AF329+AF330+AF331+AF332+AF333+AF334+AF335+AF336+AF338+AF339+AF340+AF341+AF342, "NA")</f>
        <v>0</v>
      </c>
      <c r="AG344" s="12" t="str">
        <f>IFERROR(AF344/AF446, "NA")</f>
        <v>NA</v>
      </c>
      <c r="AH344" s="2"/>
      <c r="AI344" s="11">
        <f>IFERROR(AI329+AI330+AI331+AI332+AI333+AI334+AI335+AI336+AI338+AI339+AI340+AI341+AI342, "NA")</f>
        <v>0</v>
      </c>
      <c r="AJ344" s="12" t="str">
        <f>IFERROR(AI344/AI446, "NA")</f>
        <v>NA</v>
      </c>
      <c r="AK344" s="2"/>
      <c r="AL344" s="11">
        <f t="shared" si="42"/>
        <v>0</v>
      </c>
      <c r="AM344" s="12" t="str">
        <f>IFERROR(AL344/AL446, "NA")</f>
        <v>NA</v>
      </c>
      <c r="AN344" s="2"/>
      <c r="AO344" s="11">
        <f>IFERROR(AO329+AO330+AO331+AO332+AO333+AO334+AO335+AO336+AO338+AO339+AO340+AO341+AO342, "NA")</f>
        <v>0</v>
      </c>
      <c r="AP344" s="12" t="str">
        <f>IFERROR(AO344/AO446, "NA")</f>
        <v>NA</v>
      </c>
      <c r="AQ344" s="2"/>
      <c r="AR344" s="11">
        <f t="shared" si="43"/>
        <v>0</v>
      </c>
    </row>
    <row r="345" spans="1:44" ht="16.5" customHeight="1" x14ac:dyDescent="0.3">
      <c r="A345" s="10" t="s">
        <v>33</v>
      </c>
      <c r="B345" s="11">
        <f>IFERROR(B329+B330+B331+B332+B333+B334+B335+B336+B338+B339+B340+B341+B342, "NA")</f>
        <v>0</v>
      </c>
      <c r="C345" s="12" t="str">
        <f>IFERROR(B345/B446, "NA")</f>
        <v>NA</v>
      </c>
      <c r="D345" s="2"/>
      <c r="E345" s="11">
        <f>IFERROR(E329+E330+E331+E332+E333+E334+E335+E336+E338+E339+E340+E341+E342, "NA")</f>
        <v>0</v>
      </c>
      <c r="F345" s="12" t="str">
        <f>IFERROR(E345/E446, "NA")</f>
        <v>NA</v>
      </c>
      <c r="G345" s="2"/>
      <c r="H345" s="11">
        <f>IFERROR(H329+H330+H331+H332+H333+H334+H335+H336+H338+H339+H340+H341+H342, "NA")</f>
        <v>0</v>
      </c>
      <c r="I345" s="12" t="str">
        <f>IFERROR(H345/H446, "NA")</f>
        <v>NA</v>
      </c>
      <c r="J345" s="2"/>
      <c r="K345" s="11">
        <f>IFERROR(K329+K330+K331+K332+K333+K334+K335+K336+K338+K339+K340+K341+K342, "NA")</f>
        <v>0</v>
      </c>
      <c r="L345" s="12" t="str">
        <f>IFERROR(K345/K446, "NA")</f>
        <v>NA</v>
      </c>
      <c r="M345" s="2"/>
      <c r="N345" s="11">
        <f>IFERROR(N329+N330+N331+N332+N333+N334+N335+N336+N338+N339+N340+N341+N342, "NA")</f>
        <v>0</v>
      </c>
      <c r="O345" s="12" t="str">
        <f>IFERROR(N345/N446, "NA")</f>
        <v>NA</v>
      </c>
      <c r="P345" s="2"/>
      <c r="Q345" s="11">
        <f>IFERROR(Q329+Q330+Q331+Q332+Q333+Q334+Q335+Q336+Q338+Q339+Q340+Q341+Q342, "NA")</f>
        <v>0</v>
      </c>
      <c r="R345" s="12" t="str">
        <f>IFERROR(Q345/Q446, "NA")</f>
        <v>NA</v>
      </c>
      <c r="S345" s="2"/>
      <c r="T345" s="11">
        <f>IFERROR(T329+T330+T331+T332+T333+T334+T335+T336+T338+T339+T340+T341+T342, "NA")</f>
        <v>0</v>
      </c>
      <c r="U345" s="12" t="str">
        <f>IFERROR(T345/T446, "NA")</f>
        <v>NA</v>
      </c>
      <c r="V345" s="2"/>
      <c r="W345" s="11">
        <f>IFERROR(W329+W330+W331+W332+W333+W334+W335+W336+W338+W339+W340+W341+W342, "NA")</f>
        <v>0</v>
      </c>
      <c r="X345" s="12" t="str">
        <f>IFERROR(W345/W446, "NA")</f>
        <v>NA</v>
      </c>
      <c r="Y345" s="2"/>
      <c r="Z345" s="11">
        <f>IFERROR(Z329+Z330+Z331+Z332+Z333+Z334+Z335+Z336+Z338+Z339+Z340+Z341+Z342, "NA")</f>
        <v>0</v>
      </c>
      <c r="AA345" s="12" t="str">
        <f>IFERROR(Z345/Z446, "NA")</f>
        <v>NA</v>
      </c>
      <c r="AB345" s="2"/>
      <c r="AC345" s="11">
        <f>IFERROR(AC329+AC330+AC331+AC332+AC333+AC334+AC335+AC336+AC338+AC339+AC340+AC341+AC342, "NA")</f>
        <v>0</v>
      </c>
      <c r="AD345" s="12" t="str">
        <f>IFERROR(AC345/AC446, "NA")</f>
        <v>NA</v>
      </c>
      <c r="AE345" s="2"/>
      <c r="AF345" s="11">
        <f>IFERROR(AF329+AF330+AF331+AF332+AF333+AF334+AF335+AF336+AF338+AF339+AF340+AF341+AF342, "NA")</f>
        <v>0</v>
      </c>
      <c r="AG345" s="12" t="str">
        <f>IFERROR(AF345/AF446, "NA")</f>
        <v>NA</v>
      </c>
      <c r="AH345" s="2"/>
      <c r="AI345" s="11">
        <f>IFERROR(AI329+AI330+AI331+AI332+AI333+AI334+AI335+AI336+AI338+AI339+AI340+AI341+AI342, "NA")</f>
        <v>0</v>
      </c>
      <c r="AJ345" s="12" t="str">
        <f>IFERROR(AI345/AI446, "NA")</f>
        <v>NA</v>
      </c>
      <c r="AK345" s="2"/>
      <c r="AL345" s="11">
        <f t="shared" si="42"/>
        <v>0</v>
      </c>
      <c r="AM345" s="12" t="str">
        <f>IFERROR(AL345/AL446, "NA")</f>
        <v>NA</v>
      </c>
      <c r="AN345" s="2"/>
      <c r="AO345" s="11">
        <f>IFERROR(AO329+AO330+AO331+AO332+AO333+AO334+AO335+AO336+AO338+AO339+AO340+AO341+AO342, "NA")</f>
        <v>0</v>
      </c>
      <c r="AP345" s="12" t="str">
        <f>IFERROR(AO345/AO446, "NA")</f>
        <v>NA</v>
      </c>
      <c r="AQ345" s="2"/>
      <c r="AR345" s="11">
        <f t="shared" si="43"/>
        <v>0</v>
      </c>
    </row>
    <row r="346" spans="1:44" ht="16.5" customHeight="1" x14ac:dyDescent="0.3">
      <c r="A346" s="21" t="s">
        <v>368</v>
      </c>
      <c r="B346" s="22">
        <f>IFERROR(B198-B326-B345, "NA")</f>
        <v>0</v>
      </c>
      <c r="C346" s="23" t="str">
        <f>IFERROR(B346/B446, "NA")</f>
        <v>NA</v>
      </c>
      <c r="D346" s="24"/>
      <c r="E346" s="22">
        <f>IFERROR(E198-E326-E345, "NA")</f>
        <v>0</v>
      </c>
      <c r="F346" s="23" t="str">
        <f>IFERROR(E346/E446, "NA")</f>
        <v>NA</v>
      </c>
      <c r="G346" s="24"/>
      <c r="H346" s="22">
        <f>IFERROR(H198-H326-H345, "NA")</f>
        <v>0</v>
      </c>
      <c r="I346" s="23" t="str">
        <f>IFERROR(H346/H446, "NA")</f>
        <v>NA</v>
      </c>
      <c r="J346" s="24"/>
      <c r="K346" s="22">
        <f>IFERROR(K198-K326-K345, "NA")</f>
        <v>0</v>
      </c>
      <c r="L346" s="23" t="str">
        <f>IFERROR(K346/K446, "NA")</f>
        <v>NA</v>
      </c>
      <c r="M346" s="24"/>
      <c r="N346" s="22">
        <f>IFERROR(N198-N326-N345, "NA")</f>
        <v>0</v>
      </c>
      <c r="O346" s="23" t="str">
        <f>IFERROR(N346/N446, "NA")</f>
        <v>NA</v>
      </c>
      <c r="P346" s="24"/>
      <c r="Q346" s="22">
        <f>IFERROR(Q198-Q326-Q345, "NA")</f>
        <v>0</v>
      </c>
      <c r="R346" s="23" t="str">
        <f>IFERROR(Q346/Q446, "NA")</f>
        <v>NA</v>
      </c>
      <c r="S346" s="24"/>
      <c r="T346" s="22">
        <f>IFERROR(T198-T326-T345, "NA")</f>
        <v>0</v>
      </c>
      <c r="U346" s="23" t="str">
        <f>IFERROR(T346/T446, "NA")</f>
        <v>NA</v>
      </c>
      <c r="V346" s="24"/>
      <c r="W346" s="22">
        <f>IFERROR(W198-W326-W345, "NA")</f>
        <v>0</v>
      </c>
      <c r="X346" s="23" t="str">
        <f>IFERROR(W346/W446, "NA")</f>
        <v>NA</v>
      </c>
      <c r="Y346" s="24"/>
      <c r="Z346" s="22">
        <f>IFERROR(Z198-Z326-Z345, "NA")</f>
        <v>0</v>
      </c>
      <c r="AA346" s="23" t="str">
        <f>IFERROR(Z346/Z446, "NA")</f>
        <v>NA</v>
      </c>
      <c r="AB346" s="24"/>
      <c r="AC346" s="22">
        <f>IFERROR(AC198-AC326-AC345, "NA")</f>
        <v>0</v>
      </c>
      <c r="AD346" s="23" t="str">
        <f>IFERROR(AC346/AC446, "NA")</f>
        <v>NA</v>
      </c>
      <c r="AE346" s="24"/>
      <c r="AF346" s="22">
        <f>IFERROR(AF198-AF326-AF345, "NA")</f>
        <v>0</v>
      </c>
      <c r="AG346" s="23" t="str">
        <f>IFERROR(AF346/AF446, "NA")</f>
        <v>NA</v>
      </c>
      <c r="AH346" s="24"/>
      <c r="AI346" s="22">
        <f>IFERROR(AI198-AI326-AI345, "NA")</f>
        <v>0</v>
      </c>
      <c r="AJ346" s="23" t="str">
        <f>IFERROR(AI346/AI446, "NA")</f>
        <v>NA</v>
      </c>
      <c r="AK346" s="24"/>
      <c r="AL346" s="22">
        <f t="shared" si="42"/>
        <v>0</v>
      </c>
      <c r="AM346" s="23" t="str">
        <f>IFERROR(AL346/AL446, "NA")</f>
        <v>NA</v>
      </c>
      <c r="AN346" s="24"/>
      <c r="AO346" s="22">
        <f>IFERROR(AO198-AO326-AO345, "NA")</f>
        <v>0</v>
      </c>
      <c r="AP346" s="23" t="str">
        <f>IFERROR(AO346/AO446, "NA")</f>
        <v>NA</v>
      </c>
      <c r="AQ346" s="24"/>
      <c r="AR346" s="22">
        <f t="shared" si="43"/>
        <v>0</v>
      </c>
    </row>
    <row r="347" spans="1:44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  <c r="AE347" s="4"/>
      <c r="AF347" s="2"/>
      <c r="AG347" s="3"/>
      <c r="AH347" s="4"/>
      <c r="AI347" s="2"/>
      <c r="AJ347" s="3"/>
      <c r="AK347" s="2"/>
      <c r="AL347" s="2"/>
      <c r="AM347" s="3"/>
      <c r="AN347" s="2"/>
      <c r="AO347" s="2"/>
      <c r="AP347" s="3"/>
      <c r="AQ347" s="2"/>
      <c r="AR347" s="2"/>
    </row>
    <row r="348" spans="1:44" ht="16.5" hidden="1" customHeight="1" x14ac:dyDescent="0.3">
      <c r="A348" s="5" t="s">
        <v>713</v>
      </c>
      <c r="B348" s="6">
        <v>0</v>
      </c>
      <c r="C348" s="7" t="str">
        <f>IFERROR(B348/B446, "NA")</f>
        <v>NA</v>
      </c>
      <c r="D348" s="8"/>
      <c r="E348" s="6">
        <v>0</v>
      </c>
      <c r="F348" s="7" t="str">
        <f>IFERROR(E348/E446, "NA")</f>
        <v>NA</v>
      </c>
      <c r="G348" s="8"/>
      <c r="H348" s="6">
        <v>0</v>
      </c>
      <c r="I348" s="7" t="str">
        <f>IFERROR(H348/H446, "NA")</f>
        <v>NA</v>
      </c>
      <c r="J348" s="8"/>
      <c r="K348" s="6">
        <v>0</v>
      </c>
      <c r="L348" s="7" t="str">
        <f>IFERROR(K348/K446, "NA")</f>
        <v>NA</v>
      </c>
      <c r="M348" s="8"/>
      <c r="N348" s="6">
        <v>0</v>
      </c>
      <c r="O348" s="7" t="str">
        <f>IFERROR(N348/N446, "NA")</f>
        <v>NA</v>
      </c>
      <c r="P348" s="8"/>
      <c r="Q348" s="6">
        <v>0</v>
      </c>
      <c r="R348" s="7" t="str">
        <f>IFERROR(Q348/Q446, "NA")</f>
        <v>NA</v>
      </c>
      <c r="S348" s="8"/>
      <c r="T348" s="6">
        <v>0</v>
      </c>
      <c r="U348" s="7" t="str">
        <f>IFERROR(T348/T446, "NA")</f>
        <v>NA</v>
      </c>
      <c r="V348" s="8"/>
      <c r="W348" s="6">
        <v>0</v>
      </c>
      <c r="X348" s="7" t="str">
        <f>IFERROR(W348/W446, "NA")</f>
        <v>NA</v>
      </c>
      <c r="Y348" s="8"/>
      <c r="Z348" s="6">
        <v>0</v>
      </c>
      <c r="AA348" s="7" t="str">
        <f>IFERROR(Z348/Z446, "NA")</f>
        <v>NA</v>
      </c>
      <c r="AB348" s="8"/>
      <c r="AC348" s="6">
        <v>0</v>
      </c>
      <c r="AD348" s="7" t="str">
        <f>IFERROR(AC348/AC446, "NA")</f>
        <v>NA</v>
      </c>
      <c r="AE348" s="8"/>
      <c r="AF348" s="6">
        <v>0</v>
      </c>
      <c r="AG348" s="7" t="str">
        <f>IFERROR(AF348/AF446, "NA")</f>
        <v>NA</v>
      </c>
      <c r="AH348" s="8"/>
      <c r="AI348" s="6">
        <v>0</v>
      </c>
      <c r="AJ348" s="7" t="str">
        <f>IFERROR(AI348/AI446, "NA")</f>
        <v>NA</v>
      </c>
      <c r="AK348" s="6"/>
      <c r="AL348" s="9">
        <f>IFERROR(B348+E348+H348+K348+N348+Q348+T348+W348+Z348+AC348+AF348+AI348, "NA")</f>
        <v>0</v>
      </c>
      <c r="AM348" s="7" t="str">
        <f>IFERROR(AL348/AL446, "NA")</f>
        <v>NA</v>
      </c>
      <c r="AN348" s="6"/>
      <c r="AO348" s="6">
        <v>0</v>
      </c>
      <c r="AP348" s="7" t="str">
        <f>IFERROR(AO348/AO446, "NA")</f>
        <v>NA</v>
      </c>
      <c r="AQ348" s="6"/>
      <c r="AR348" s="9">
        <f>IFERROR(AL348-AO348, "NA")</f>
        <v>0</v>
      </c>
    </row>
    <row r="349" spans="1:44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  <c r="AE349" s="4"/>
      <c r="AF349" s="2"/>
      <c r="AG349" s="3"/>
      <c r="AH349" s="4"/>
      <c r="AI349" s="2"/>
      <c r="AJ349" s="3"/>
      <c r="AK349" s="2"/>
      <c r="AL349" s="2"/>
      <c r="AM349" s="3"/>
      <c r="AN349" s="2"/>
      <c r="AO349" s="2"/>
      <c r="AP349" s="3"/>
      <c r="AQ349" s="2"/>
      <c r="AR349" s="2"/>
    </row>
    <row r="350" spans="1:44" ht="16.5" hidden="1" customHeight="1" x14ac:dyDescent="0.3">
      <c r="A350" s="33" t="s">
        <v>714</v>
      </c>
      <c r="B350" s="6">
        <v>0</v>
      </c>
      <c r="C350" s="7" t="str">
        <f>IFERROR(B350/B446, "NA")</f>
        <v>NA</v>
      </c>
      <c r="D350" s="8"/>
      <c r="E350" s="6">
        <v>0</v>
      </c>
      <c r="F350" s="7" t="str">
        <f>IFERROR(E350/E446, "NA")</f>
        <v>NA</v>
      </c>
      <c r="G350" s="8"/>
      <c r="H350" s="6">
        <v>0</v>
      </c>
      <c r="I350" s="7" t="str">
        <f>IFERROR(H350/H446, "NA")</f>
        <v>NA</v>
      </c>
      <c r="J350" s="8"/>
      <c r="K350" s="6">
        <v>0</v>
      </c>
      <c r="L350" s="7" t="str">
        <f>IFERROR(K350/K446, "NA")</f>
        <v>NA</v>
      </c>
      <c r="M350" s="8"/>
      <c r="N350" s="6">
        <v>0</v>
      </c>
      <c r="O350" s="7" t="str">
        <f>IFERROR(N350/N446, "NA")</f>
        <v>NA</v>
      </c>
      <c r="P350" s="8"/>
      <c r="Q350" s="6">
        <v>0</v>
      </c>
      <c r="R350" s="7" t="str">
        <f>IFERROR(Q350/Q446, "NA")</f>
        <v>NA</v>
      </c>
      <c r="S350" s="8"/>
      <c r="T350" s="6">
        <v>0</v>
      </c>
      <c r="U350" s="7" t="str">
        <f>IFERROR(T350/T446, "NA")</f>
        <v>NA</v>
      </c>
      <c r="V350" s="8"/>
      <c r="W350" s="6">
        <v>0</v>
      </c>
      <c r="X350" s="7" t="str">
        <f>IFERROR(W350/W446, "NA")</f>
        <v>NA</v>
      </c>
      <c r="Y350" s="8"/>
      <c r="Z350" s="6">
        <v>0</v>
      </c>
      <c r="AA350" s="7" t="str">
        <f>IFERROR(Z350/Z446, "NA")</f>
        <v>NA</v>
      </c>
      <c r="AB350" s="8"/>
      <c r="AC350" s="6">
        <v>0</v>
      </c>
      <c r="AD350" s="7" t="str">
        <f>IFERROR(AC350/AC446, "NA")</f>
        <v>NA</v>
      </c>
      <c r="AE350" s="8"/>
      <c r="AF350" s="6">
        <v>0</v>
      </c>
      <c r="AG350" s="7" t="str">
        <f>IFERROR(AF350/AF446, "NA")</f>
        <v>NA</v>
      </c>
      <c r="AH350" s="8"/>
      <c r="AI350" s="6">
        <v>0</v>
      </c>
      <c r="AJ350" s="7" t="str">
        <f>IFERROR(AI350/AI446, "NA")</f>
        <v>NA</v>
      </c>
      <c r="AK350" s="6"/>
      <c r="AL350" s="9">
        <f t="shared" ref="AL350:AL359" si="44">IFERROR(B350+E350+H350+K350+N350+Q350+T350+W350+Z350+AC350+AF350+AI350, "NA")</f>
        <v>0</v>
      </c>
      <c r="AM350" s="7" t="str">
        <f>IFERROR(AL350/AL446, "NA")</f>
        <v>NA</v>
      </c>
      <c r="AN350" s="6"/>
      <c r="AO350" s="6">
        <v>0</v>
      </c>
      <c r="AP350" s="7" t="str">
        <f>IFERROR(AO350/AO446, "NA")</f>
        <v>NA</v>
      </c>
      <c r="AQ350" s="6"/>
      <c r="AR350" s="9">
        <f t="shared" ref="AR350:AR359" si="45">IFERROR(AL350-AO350, "NA")</f>
        <v>0</v>
      </c>
    </row>
    <row r="351" spans="1:44" ht="16.5" hidden="1" customHeight="1" x14ac:dyDescent="0.3">
      <c r="A351" s="33" t="s">
        <v>715</v>
      </c>
      <c r="B351" s="6">
        <v>0</v>
      </c>
      <c r="C351" s="7" t="str">
        <f>IFERROR(B351/B446, "NA")</f>
        <v>NA</v>
      </c>
      <c r="D351" s="8"/>
      <c r="E351" s="6">
        <v>0</v>
      </c>
      <c r="F351" s="7" t="str">
        <f>IFERROR(E351/E446, "NA")</f>
        <v>NA</v>
      </c>
      <c r="G351" s="8"/>
      <c r="H351" s="6">
        <v>0</v>
      </c>
      <c r="I351" s="7" t="str">
        <f>IFERROR(H351/H446, "NA")</f>
        <v>NA</v>
      </c>
      <c r="J351" s="8"/>
      <c r="K351" s="6">
        <v>0</v>
      </c>
      <c r="L351" s="7" t="str">
        <f>IFERROR(K351/K446, "NA")</f>
        <v>NA</v>
      </c>
      <c r="M351" s="8"/>
      <c r="N351" s="6">
        <v>0</v>
      </c>
      <c r="O351" s="7" t="str">
        <f>IFERROR(N351/N446, "NA")</f>
        <v>NA</v>
      </c>
      <c r="P351" s="8"/>
      <c r="Q351" s="6">
        <v>0</v>
      </c>
      <c r="R351" s="7" t="str">
        <f>IFERROR(Q351/Q446, "NA")</f>
        <v>NA</v>
      </c>
      <c r="S351" s="8"/>
      <c r="T351" s="6">
        <v>0</v>
      </c>
      <c r="U351" s="7" t="str">
        <f>IFERROR(T351/T446, "NA")</f>
        <v>NA</v>
      </c>
      <c r="V351" s="8"/>
      <c r="W351" s="6">
        <v>0</v>
      </c>
      <c r="X351" s="7" t="str">
        <f>IFERROR(W351/W446, "NA")</f>
        <v>NA</v>
      </c>
      <c r="Y351" s="8"/>
      <c r="Z351" s="6">
        <v>0</v>
      </c>
      <c r="AA351" s="7" t="str">
        <f>IFERROR(Z351/Z446, "NA")</f>
        <v>NA</v>
      </c>
      <c r="AB351" s="8"/>
      <c r="AC351" s="6">
        <v>0</v>
      </c>
      <c r="AD351" s="7" t="str">
        <f>IFERROR(AC351/AC446, "NA")</f>
        <v>NA</v>
      </c>
      <c r="AE351" s="8"/>
      <c r="AF351" s="6">
        <v>0</v>
      </c>
      <c r="AG351" s="7" t="str">
        <f>IFERROR(AF351/AF446, "NA")</f>
        <v>NA</v>
      </c>
      <c r="AH351" s="8"/>
      <c r="AI351" s="6">
        <v>0</v>
      </c>
      <c r="AJ351" s="7" t="str">
        <f>IFERROR(AI351/AI446, "NA")</f>
        <v>NA</v>
      </c>
      <c r="AK351" s="6"/>
      <c r="AL351" s="9">
        <f t="shared" si="44"/>
        <v>0</v>
      </c>
      <c r="AM351" s="7" t="str">
        <f>IFERROR(AL351/AL446, "NA")</f>
        <v>NA</v>
      </c>
      <c r="AN351" s="6"/>
      <c r="AO351" s="6">
        <v>0</v>
      </c>
      <c r="AP351" s="7" t="str">
        <f>IFERROR(AO351/AO446, "NA")</f>
        <v>NA</v>
      </c>
      <c r="AQ351" s="6"/>
      <c r="AR351" s="9">
        <f t="shared" si="45"/>
        <v>0</v>
      </c>
    </row>
    <row r="352" spans="1:44" ht="16.5" hidden="1" customHeight="1" x14ac:dyDescent="0.3">
      <c r="A352" s="33" t="s">
        <v>716</v>
      </c>
      <c r="B352" s="6">
        <v>0</v>
      </c>
      <c r="C352" s="7" t="str">
        <f>IFERROR(B352/B446, "NA")</f>
        <v>NA</v>
      </c>
      <c r="D352" s="8"/>
      <c r="E352" s="6">
        <v>0</v>
      </c>
      <c r="F352" s="7" t="str">
        <f>IFERROR(E352/E446, "NA")</f>
        <v>NA</v>
      </c>
      <c r="G352" s="8"/>
      <c r="H352" s="6">
        <v>0</v>
      </c>
      <c r="I352" s="7" t="str">
        <f>IFERROR(H352/H446, "NA")</f>
        <v>NA</v>
      </c>
      <c r="J352" s="8"/>
      <c r="K352" s="6">
        <v>0</v>
      </c>
      <c r="L352" s="7" t="str">
        <f>IFERROR(K352/K446, "NA")</f>
        <v>NA</v>
      </c>
      <c r="M352" s="8"/>
      <c r="N352" s="6">
        <v>0</v>
      </c>
      <c r="O352" s="7" t="str">
        <f>IFERROR(N352/N446, "NA")</f>
        <v>NA</v>
      </c>
      <c r="P352" s="8"/>
      <c r="Q352" s="6">
        <v>0</v>
      </c>
      <c r="R352" s="7" t="str">
        <f>IFERROR(Q352/Q446, "NA")</f>
        <v>NA</v>
      </c>
      <c r="S352" s="8"/>
      <c r="T352" s="6">
        <v>0</v>
      </c>
      <c r="U352" s="7" t="str">
        <f>IFERROR(T352/T446, "NA")</f>
        <v>NA</v>
      </c>
      <c r="V352" s="8"/>
      <c r="W352" s="6">
        <v>0</v>
      </c>
      <c r="X352" s="7" t="str">
        <f>IFERROR(W352/W446, "NA")</f>
        <v>NA</v>
      </c>
      <c r="Y352" s="8"/>
      <c r="Z352" s="6">
        <v>0</v>
      </c>
      <c r="AA352" s="7" t="str">
        <f>IFERROR(Z352/Z446, "NA")</f>
        <v>NA</v>
      </c>
      <c r="AB352" s="8"/>
      <c r="AC352" s="6">
        <v>0</v>
      </c>
      <c r="AD352" s="7" t="str">
        <f>IFERROR(AC352/AC446, "NA")</f>
        <v>NA</v>
      </c>
      <c r="AE352" s="8"/>
      <c r="AF352" s="6">
        <v>0</v>
      </c>
      <c r="AG352" s="7" t="str">
        <f>IFERROR(AF352/AF446, "NA")</f>
        <v>NA</v>
      </c>
      <c r="AH352" s="8"/>
      <c r="AI352" s="6">
        <v>0</v>
      </c>
      <c r="AJ352" s="7" t="str">
        <f>IFERROR(AI352/AI446, "NA")</f>
        <v>NA</v>
      </c>
      <c r="AK352" s="6"/>
      <c r="AL352" s="9">
        <f t="shared" si="44"/>
        <v>0</v>
      </c>
      <c r="AM352" s="7" t="str">
        <f>IFERROR(AL352/AL446, "NA")</f>
        <v>NA</v>
      </c>
      <c r="AN352" s="6"/>
      <c r="AO352" s="6">
        <v>0</v>
      </c>
      <c r="AP352" s="7" t="str">
        <f>IFERROR(AO352/AO446, "NA")</f>
        <v>NA</v>
      </c>
      <c r="AQ352" s="6"/>
      <c r="AR352" s="9">
        <f t="shared" si="45"/>
        <v>0</v>
      </c>
    </row>
    <row r="353" spans="1:44" ht="16.5" hidden="1" customHeight="1" x14ac:dyDescent="0.3">
      <c r="A353" s="33" t="s">
        <v>717</v>
      </c>
      <c r="B353" s="6">
        <v>0</v>
      </c>
      <c r="C353" s="7" t="str">
        <f>IFERROR(B353/B446, "NA")</f>
        <v>NA</v>
      </c>
      <c r="D353" s="8"/>
      <c r="E353" s="6">
        <v>0</v>
      </c>
      <c r="F353" s="7" t="str">
        <f>IFERROR(E353/E446, "NA")</f>
        <v>NA</v>
      </c>
      <c r="G353" s="8"/>
      <c r="H353" s="6">
        <v>0</v>
      </c>
      <c r="I353" s="7" t="str">
        <f>IFERROR(H353/H446, "NA")</f>
        <v>NA</v>
      </c>
      <c r="J353" s="8"/>
      <c r="K353" s="6">
        <v>0</v>
      </c>
      <c r="L353" s="7" t="str">
        <f>IFERROR(K353/K446, "NA")</f>
        <v>NA</v>
      </c>
      <c r="M353" s="8"/>
      <c r="N353" s="6">
        <v>0</v>
      </c>
      <c r="O353" s="7" t="str">
        <f>IFERROR(N353/N446, "NA")</f>
        <v>NA</v>
      </c>
      <c r="P353" s="8"/>
      <c r="Q353" s="6">
        <v>0</v>
      </c>
      <c r="R353" s="7" t="str">
        <f>IFERROR(Q353/Q446, "NA")</f>
        <v>NA</v>
      </c>
      <c r="S353" s="8"/>
      <c r="T353" s="6">
        <v>0</v>
      </c>
      <c r="U353" s="7" t="str">
        <f>IFERROR(T353/T446, "NA")</f>
        <v>NA</v>
      </c>
      <c r="V353" s="8"/>
      <c r="W353" s="6">
        <v>0</v>
      </c>
      <c r="X353" s="7" t="str">
        <f>IFERROR(W353/W446, "NA")</f>
        <v>NA</v>
      </c>
      <c r="Y353" s="8"/>
      <c r="Z353" s="6">
        <v>0</v>
      </c>
      <c r="AA353" s="7" t="str">
        <f>IFERROR(Z353/Z446, "NA")</f>
        <v>NA</v>
      </c>
      <c r="AB353" s="8"/>
      <c r="AC353" s="6">
        <v>0</v>
      </c>
      <c r="AD353" s="7" t="str">
        <f>IFERROR(AC353/AC446, "NA")</f>
        <v>NA</v>
      </c>
      <c r="AE353" s="8"/>
      <c r="AF353" s="6">
        <v>0</v>
      </c>
      <c r="AG353" s="7" t="str">
        <f>IFERROR(AF353/AF446, "NA")</f>
        <v>NA</v>
      </c>
      <c r="AH353" s="8"/>
      <c r="AI353" s="6">
        <v>0</v>
      </c>
      <c r="AJ353" s="7" t="str">
        <f>IFERROR(AI353/AI446, "NA")</f>
        <v>NA</v>
      </c>
      <c r="AK353" s="6"/>
      <c r="AL353" s="9">
        <f t="shared" si="44"/>
        <v>0</v>
      </c>
      <c r="AM353" s="7" t="str">
        <f>IFERROR(AL353/AL446, "NA")</f>
        <v>NA</v>
      </c>
      <c r="AN353" s="6"/>
      <c r="AO353" s="6">
        <v>0</v>
      </c>
      <c r="AP353" s="7" t="str">
        <f>IFERROR(AO353/AO446, "NA")</f>
        <v>NA</v>
      </c>
      <c r="AQ353" s="6"/>
      <c r="AR353" s="9">
        <f t="shared" si="45"/>
        <v>0</v>
      </c>
    </row>
    <row r="354" spans="1:44" ht="16.5" hidden="1" customHeight="1" x14ac:dyDescent="0.3">
      <c r="A354" s="33" t="s">
        <v>718</v>
      </c>
      <c r="B354" s="6">
        <v>0</v>
      </c>
      <c r="C354" s="7" t="str">
        <f>IFERROR(B354/B446, "NA")</f>
        <v>NA</v>
      </c>
      <c r="D354" s="8"/>
      <c r="E354" s="6">
        <v>0</v>
      </c>
      <c r="F354" s="7" t="str">
        <f>IFERROR(E354/E446, "NA")</f>
        <v>NA</v>
      </c>
      <c r="G354" s="8"/>
      <c r="H354" s="6">
        <v>0</v>
      </c>
      <c r="I354" s="7" t="str">
        <f>IFERROR(H354/H446, "NA")</f>
        <v>NA</v>
      </c>
      <c r="J354" s="8"/>
      <c r="K354" s="6">
        <v>0</v>
      </c>
      <c r="L354" s="7" t="str">
        <f>IFERROR(K354/K446, "NA")</f>
        <v>NA</v>
      </c>
      <c r="M354" s="8"/>
      <c r="N354" s="6">
        <v>0</v>
      </c>
      <c r="O354" s="7" t="str">
        <f>IFERROR(N354/N446, "NA")</f>
        <v>NA</v>
      </c>
      <c r="P354" s="8"/>
      <c r="Q354" s="6">
        <v>0</v>
      </c>
      <c r="R354" s="7" t="str">
        <f>IFERROR(Q354/Q446, "NA")</f>
        <v>NA</v>
      </c>
      <c r="S354" s="8"/>
      <c r="T354" s="6">
        <v>0</v>
      </c>
      <c r="U354" s="7" t="str">
        <f>IFERROR(T354/T446, "NA")</f>
        <v>NA</v>
      </c>
      <c r="V354" s="8"/>
      <c r="W354" s="6">
        <v>0</v>
      </c>
      <c r="X354" s="7" t="str">
        <f>IFERROR(W354/W446, "NA")</f>
        <v>NA</v>
      </c>
      <c r="Y354" s="8"/>
      <c r="Z354" s="6">
        <v>0</v>
      </c>
      <c r="AA354" s="7" t="str">
        <f>IFERROR(Z354/Z446, "NA")</f>
        <v>NA</v>
      </c>
      <c r="AB354" s="8"/>
      <c r="AC354" s="6">
        <v>0</v>
      </c>
      <c r="AD354" s="7" t="str">
        <f>IFERROR(AC354/AC446, "NA")</f>
        <v>NA</v>
      </c>
      <c r="AE354" s="8"/>
      <c r="AF354" s="6">
        <v>0</v>
      </c>
      <c r="AG354" s="7" t="str">
        <f>IFERROR(AF354/AF446, "NA")</f>
        <v>NA</v>
      </c>
      <c r="AH354" s="8"/>
      <c r="AI354" s="6">
        <v>0</v>
      </c>
      <c r="AJ354" s="7" t="str">
        <f>IFERROR(AI354/AI446, "NA")</f>
        <v>NA</v>
      </c>
      <c r="AK354" s="6"/>
      <c r="AL354" s="9">
        <f t="shared" si="44"/>
        <v>0</v>
      </c>
      <c r="AM354" s="7" t="str">
        <f>IFERROR(AL354/AL446, "NA")</f>
        <v>NA</v>
      </c>
      <c r="AN354" s="6"/>
      <c r="AO354" s="6">
        <v>0</v>
      </c>
      <c r="AP354" s="7" t="str">
        <f>IFERROR(AO354/AO446, "NA")</f>
        <v>NA</v>
      </c>
      <c r="AQ354" s="6"/>
      <c r="AR354" s="9">
        <f t="shared" si="45"/>
        <v>0</v>
      </c>
    </row>
    <row r="355" spans="1:44" ht="16.5" hidden="1" customHeight="1" x14ac:dyDescent="0.3">
      <c r="A355" s="33" t="s">
        <v>719</v>
      </c>
      <c r="B355" s="6">
        <v>0</v>
      </c>
      <c r="C355" s="7" t="str">
        <f>IFERROR(B355/B446, "NA")</f>
        <v>NA</v>
      </c>
      <c r="D355" s="8"/>
      <c r="E355" s="6">
        <v>0</v>
      </c>
      <c r="F355" s="7" t="str">
        <f>IFERROR(E355/E446, "NA")</f>
        <v>NA</v>
      </c>
      <c r="G355" s="8"/>
      <c r="H355" s="6">
        <v>0</v>
      </c>
      <c r="I355" s="7" t="str">
        <f>IFERROR(H355/H446, "NA")</f>
        <v>NA</v>
      </c>
      <c r="J355" s="8"/>
      <c r="K355" s="6">
        <v>0</v>
      </c>
      <c r="L355" s="7" t="str">
        <f>IFERROR(K355/K446, "NA")</f>
        <v>NA</v>
      </c>
      <c r="M355" s="8"/>
      <c r="N355" s="6">
        <v>0</v>
      </c>
      <c r="O355" s="7" t="str">
        <f>IFERROR(N355/N446, "NA")</f>
        <v>NA</v>
      </c>
      <c r="P355" s="8"/>
      <c r="Q355" s="6">
        <v>0</v>
      </c>
      <c r="R355" s="7" t="str">
        <f>IFERROR(Q355/Q446, "NA")</f>
        <v>NA</v>
      </c>
      <c r="S355" s="8"/>
      <c r="T355" s="6">
        <v>0</v>
      </c>
      <c r="U355" s="7" t="str">
        <f>IFERROR(T355/T446, "NA")</f>
        <v>NA</v>
      </c>
      <c r="V355" s="8"/>
      <c r="W355" s="6">
        <v>0</v>
      </c>
      <c r="X355" s="7" t="str">
        <f>IFERROR(W355/W446, "NA")</f>
        <v>NA</v>
      </c>
      <c r="Y355" s="8"/>
      <c r="Z355" s="6">
        <v>0</v>
      </c>
      <c r="AA355" s="7" t="str">
        <f>IFERROR(Z355/Z446, "NA")</f>
        <v>NA</v>
      </c>
      <c r="AB355" s="8"/>
      <c r="AC355" s="6">
        <v>0</v>
      </c>
      <c r="AD355" s="7" t="str">
        <f>IFERROR(AC355/AC446, "NA")</f>
        <v>NA</v>
      </c>
      <c r="AE355" s="8"/>
      <c r="AF355" s="6">
        <v>0</v>
      </c>
      <c r="AG355" s="7" t="str">
        <f>IFERROR(AF355/AF446, "NA")</f>
        <v>NA</v>
      </c>
      <c r="AH355" s="8"/>
      <c r="AI355" s="6">
        <v>0</v>
      </c>
      <c r="AJ355" s="7" t="str">
        <f>IFERROR(AI355/AI446, "NA")</f>
        <v>NA</v>
      </c>
      <c r="AK355" s="6"/>
      <c r="AL355" s="9">
        <f t="shared" si="44"/>
        <v>0</v>
      </c>
      <c r="AM355" s="7" t="str">
        <f>IFERROR(AL355/AL446, "NA")</f>
        <v>NA</v>
      </c>
      <c r="AN355" s="6"/>
      <c r="AO355" s="6">
        <v>0</v>
      </c>
      <c r="AP355" s="7" t="str">
        <f>IFERROR(AO355/AO446, "NA")</f>
        <v>NA</v>
      </c>
      <c r="AQ355" s="6"/>
      <c r="AR355" s="9">
        <f t="shared" si="45"/>
        <v>0</v>
      </c>
    </row>
    <row r="356" spans="1:44" ht="16.5" hidden="1" customHeight="1" x14ac:dyDescent="0.3">
      <c r="A356" s="33" t="s">
        <v>720</v>
      </c>
      <c r="B356" s="6">
        <v>0</v>
      </c>
      <c r="C356" s="7" t="str">
        <f>IFERROR(B356/B446, "NA")</f>
        <v>NA</v>
      </c>
      <c r="D356" s="8"/>
      <c r="E356" s="6">
        <v>0</v>
      </c>
      <c r="F356" s="7" t="str">
        <f>IFERROR(E356/E446, "NA")</f>
        <v>NA</v>
      </c>
      <c r="G356" s="8"/>
      <c r="H356" s="6">
        <v>0</v>
      </c>
      <c r="I356" s="7" t="str">
        <f>IFERROR(H356/H446, "NA")</f>
        <v>NA</v>
      </c>
      <c r="J356" s="8"/>
      <c r="K356" s="6">
        <v>0</v>
      </c>
      <c r="L356" s="7" t="str">
        <f>IFERROR(K356/K446, "NA")</f>
        <v>NA</v>
      </c>
      <c r="M356" s="8"/>
      <c r="N356" s="6">
        <v>0</v>
      </c>
      <c r="O356" s="7" t="str">
        <f>IFERROR(N356/N446, "NA")</f>
        <v>NA</v>
      </c>
      <c r="P356" s="8"/>
      <c r="Q356" s="6">
        <v>0</v>
      </c>
      <c r="R356" s="7" t="str">
        <f>IFERROR(Q356/Q446, "NA")</f>
        <v>NA</v>
      </c>
      <c r="S356" s="8"/>
      <c r="T356" s="6">
        <v>0</v>
      </c>
      <c r="U356" s="7" t="str">
        <f>IFERROR(T356/T446, "NA")</f>
        <v>NA</v>
      </c>
      <c r="V356" s="8"/>
      <c r="W356" s="6">
        <v>0</v>
      </c>
      <c r="X356" s="7" t="str">
        <f>IFERROR(W356/W446, "NA")</f>
        <v>NA</v>
      </c>
      <c r="Y356" s="8"/>
      <c r="Z356" s="6">
        <v>0</v>
      </c>
      <c r="AA356" s="7" t="str">
        <f>IFERROR(Z356/Z446, "NA")</f>
        <v>NA</v>
      </c>
      <c r="AB356" s="8"/>
      <c r="AC356" s="6">
        <v>0</v>
      </c>
      <c r="AD356" s="7" t="str">
        <f>IFERROR(AC356/AC446, "NA")</f>
        <v>NA</v>
      </c>
      <c r="AE356" s="8"/>
      <c r="AF356" s="6">
        <v>0</v>
      </c>
      <c r="AG356" s="7" t="str">
        <f>IFERROR(AF356/AF446, "NA")</f>
        <v>NA</v>
      </c>
      <c r="AH356" s="8"/>
      <c r="AI356" s="6">
        <v>0</v>
      </c>
      <c r="AJ356" s="7" t="str">
        <f>IFERROR(AI356/AI446, "NA")</f>
        <v>NA</v>
      </c>
      <c r="AK356" s="6"/>
      <c r="AL356" s="9">
        <f t="shared" si="44"/>
        <v>0</v>
      </c>
      <c r="AM356" s="7" t="str">
        <f>IFERROR(AL356/AL446, "NA")</f>
        <v>NA</v>
      </c>
      <c r="AN356" s="6"/>
      <c r="AO356" s="6">
        <v>0</v>
      </c>
      <c r="AP356" s="7" t="str">
        <f>IFERROR(AO356/AO446, "NA")</f>
        <v>NA</v>
      </c>
      <c r="AQ356" s="6"/>
      <c r="AR356" s="9">
        <f t="shared" si="45"/>
        <v>0</v>
      </c>
    </row>
    <row r="357" spans="1:44" ht="16.5" hidden="1" customHeight="1" x14ac:dyDescent="0.3">
      <c r="A357" s="33" t="s">
        <v>721</v>
      </c>
      <c r="B357" s="6">
        <v>0</v>
      </c>
      <c r="C357" s="7" t="str">
        <f>IFERROR(B357/B446, "NA")</f>
        <v>NA</v>
      </c>
      <c r="D357" s="8"/>
      <c r="E357" s="6">
        <v>0</v>
      </c>
      <c r="F357" s="7" t="str">
        <f>IFERROR(E357/E446, "NA")</f>
        <v>NA</v>
      </c>
      <c r="G357" s="8"/>
      <c r="H357" s="6">
        <v>0</v>
      </c>
      <c r="I357" s="7" t="str">
        <f>IFERROR(H357/H446, "NA")</f>
        <v>NA</v>
      </c>
      <c r="J357" s="8"/>
      <c r="K357" s="6">
        <v>0</v>
      </c>
      <c r="L357" s="7" t="str">
        <f>IFERROR(K357/K446, "NA")</f>
        <v>NA</v>
      </c>
      <c r="M357" s="8"/>
      <c r="N357" s="6">
        <v>0</v>
      </c>
      <c r="O357" s="7" t="str">
        <f>IFERROR(N357/N446, "NA")</f>
        <v>NA</v>
      </c>
      <c r="P357" s="8"/>
      <c r="Q357" s="6">
        <v>0</v>
      </c>
      <c r="R357" s="7" t="str">
        <f>IFERROR(Q357/Q446, "NA")</f>
        <v>NA</v>
      </c>
      <c r="S357" s="8"/>
      <c r="T357" s="6">
        <v>0</v>
      </c>
      <c r="U357" s="7" t="str">
        <f>IFERROR(T357/T446, "NA")</f>
        <v>NA</v>
      </c>
      <c r="V357" s="8"/>
      <c r="W357" s="6">
        <v>0</v>
      </c>
      <c r="X357" s="7" t="str">
        <f>IFERROR(W357/W446, "NA")</f>
        <v>NA</v>
      </c>
      <c r="Y357" s="8"/>
      <c r="Z357" s="6">
        <v>0</v>
      </c>
      <c r="AA357" s="7" t="str">
        <f>IFERROR(Z357/Z446, "NA")</f>
        <v>NA</v>
      </c>
      <c r="AB357" s="8"/>
      <c r="AC357" s="6">
        <v>0</v>
      </c>
      <c r="AD357" s="7" t="str">
        <f>IFERROR(AC357/AC446, "NA")</f>
        <v>NA</v>
      </c>
      <c r="AE357" s="8"/>
      <c r="AF357" s="6">
        <v>0</v>
      </c>
      <c r="AG357" s="7" t="str">
        <f>IFERROR(AF357/AF446, "NA")</f>
        <v>NA</v>
      </c>
      <c r="AH357" s="8"/>
      <c r="AI357" s="6">
        <v>0</v>
      </c>
      <c r="AJ357" s="7" t="str">
        <f>IFERROR(AI357/AI446, "NA")</f>
        <v>NA</v>
      </c>
      <c r="AK357" s="6"/>
      <c r="AL357" s="9">
        <f t="shared" si="44"/>
        <v>0</v>
      </c>
      <c r="AM357" s="7" t="str">
        <f>IFERROR(AL357/AL446, "NA")</f>
        <v>NA</v>
      </c>
      <c r="AN357" s="6"/>
      <c r="AO357" s="6">
        <v>0</v>
      </c>
      <c r="AP357" s="7" t="str">
        <f>IFERROR(AO357/AO446, "NA")</f>
        <v>NA</v>
      </c>
      <c r="AQ357" s="6"/>
      <c r="AR357" s="9">
        <f t="shared" si="45"/>
        <v>0</v>
      </c>
    </row>
    <row r="358" spans="1:44" ht="16.5" hidden="1" customHeight="1" x14ac:dyDescent="0.3">
      <c r="A358" s="33" t="s">
        <v>722</v>
      </c>
      <c r="B358" s="6">
        <v>0</v>
      </c>
      <c r="C358" s="7" t="str">
        <f>IFERROR(B358/B446, "NA")</f>
        <v>NA</v>
      </c>
      <c r="D358" s="8"/>
      <c r="E358" s="6">
        <v>0</v>
      </c>
      <c r="F358" s="7" t="str">
        <f>IFERROR(E358/E446, "NA")</f>
        <v>NA</v>
      </c>
      <c r="G358" s="8"/>
      <c r="H358" s="6">
        <v>0</v>
      </c>
      <c r="I358" s="7" t="str">
        <f>IFERROR(H358/H446, "NA")</f>
        <v>NA</v>
      </c>
      <c r="J358" s="8"/>
      <c r="K358" s="6">
        <v>0</v>
      </c>
      <c r="L358" s="7" t="str">
        <f>IFERROR(K358/K446, "NA")</f>
        <v>NA</v>
      </c>
      <c r="M358" s="8"/>
      <c r="N358" s="6">
        <v>0</v>
      </c>
      <c r="O358" s="7" t="str">
        <f>IFERROR(N358/N446, "NA")</f>
        <v>NA</v>
      </c>
      <c r="P358" s="8"/>
      <c r="Q358" s="6">
        <v>0</v>
      </c>
      <c r="R358" s="7" t="str">
        <f>IFERROR(Q358/Q446, "NA")</f>
        <v>NA</v>
      </c>
      <c r="S358" s="8"/>
      <c r="T358" s="6">
        <v>0</v>
      </c>
      <c r="U358" s="7" t="str">
        <f>IFERROR(T358/T446, "NA")</f>
        <v>NA</v>
      </c>
      <c r="V358" s="8"/>
      <c r="W358" s="6">
        <v>0</v>
      </c>
      <c r="X358" s="7" t="str">
        <f>IFERROR(W358/W446, "NA")</f>
        <v>NA</v>
      </c>
      <c r="Y358" s="8"/>
      <c r="Z358" s="6">
        <v>0</v>
      </c>
      <c r="AA358" s="7" t="str">
        <f>IFERROR(Z358/Z446, "NA")</f>
        <v>NA</v>
      </c>
      <c r="AB358" s="8"/>
      <c r="AC358" s="6">
        <v>0</v>
      </c>
      <c r="AD358" s="7" t="str">
        <f>IFERROR(AC358/AC446, "NA")</f>
        <v>NA</v>
      </c>
      <c r="AE358" s="8"/>
      <c r="AF358" s="6">
        <v>0</v>
      </c>
      <c r="AG358" s="7" t="str">
        <f>IFERROR(AF358/AF446, "NA")</f>
        <v>NA</v>
      </c>
      <c r="AH358" s="8"/>
      <c r="AI358" s="6">
        <v>0</v>
      </c>
      <c r="AJ358" s="7" t="str">
        <f>IFERROR(AI358/AI446, "NA")</f>
        <v>NA</v>
      </c>
      <c r="AK358" s="6"/>
      <c r="AL358" s="9">
        <f t="shared" si="44"/>
        <v>0</v>
      </c>
      <c r="AM358" s="7" t="str">
        <f>IFERROR(AL358/AL446, "NA")</f>
        <v>NA</v>
      </c>
      <c r="AN358" s="6"/>
      <c r="AO358" s="6">
        <v>0</v>
      </c>
      <c r="AP358" s="7" t="str">
        <f>IFERROR(AO358/AO446, "NA")</f>
        <v>NA</v>
      </c>
      <c r="AQ358" s="6"/>
      <c r="AR358" s="9">
        <f t="shared" si="45"/>
        <v>0</v>
      </c>
    </row>
    <row r="359" spans="1:44" ht="16.5" customHeight="1" x14ac:dyDescent="0.3">
      <c r="A359" s="40" t="s">
        <v>377</v>
      </c>
      <c r="B359" s="11">
        <f>IFERROR(B350+B351+B352+B353+B354+B355+B356+B357+B358, "NA")</f>
        <v>0</v>
      </c>
      <c r="C359" s="12" t="str">
        <f>IFERROR(B359/B446, "NA")</f>
        <v>NA</v>
      </c>
      <c r="D359" s="2"/>
      <c r="E359" s="11">
        <f>IFERROR(E350+E351+E352+E353+E354+E355+E356+E357+E358, "NA")</f>
        <v>0</v>
      </c>
      <c r="F359" s="12" t="str">
        <f>IFERROR(E359/E446, "NA")</f>
        <v>NA</v>
      </c>
      <c r="G359" s="2"/>
      <c r="H359" s="11">
        <f>IFERROR(H350+H351+H352+H353+H354+H355+H356+H357+H358, "NA")</f>
        <v>0</v>
      </c>
      <c r="I359" s="12" t="str">
        <f>IFERROR(H359/H446, "NA")</f>
        <v>NA</v>
      </c>
      <c r="J359" s="2"/>
      <c r="K359" s="11">
        <f>IFERROR(K350+K351+K352+K353+K354+K355+K356+K357+K358, "NA")</f>
        <v>0</v>
      </c>
      <c r="L359" s="12" t="str">
        <f>IFERROR(K359/K446, "NA")</f>
        <v>NA</v>
      </c>
      <c r="M359" s="2"/>
      <c r="N359" s="11">
        <f>IFERROR(N350+N351+N352+N353+N354+N355+N356+N357+N358, "NA")</f>
        <v>0</v>
      </c>
      <c r="O359" s="12" t="str">
        <f>IFERROR(N359/N446, "NA")</f>
        <v>NA</v>
      </c>
      <c r="P359" s="2"/>
      <c r="Q359" s="11">
        <f>IFERROR(Q350+Q351+Q352+Q353+Q354+Q355+Q356+Q357+Q358, "NA")</f>
        <v>0</v>
      </c>
      <c r="R359" s="12" t="str">
        <f>IFERROR(Q359/Q446, "NA")</f>
        <v>NA</v>
      </c>
      <c r="S359" s="2"/>
      <c r="T359" s="11">
        <f>IFERROR(T350+T351+T352+T353+T354+T355+T356+T357+T358, "NA")</f>
        <v>0</v>
      </c>
      <c r="U359" s="12" t="str">
        <f>IFERROR(T359/T446, "NA")</f>
        <v>NA</v>
      </c>
      <c r="V359" s="2"/>
      <c r="W359" s="11">
        <f>IFERROR(W350+W351+W352+W353+W354+W355+W356+W357+W358, "NA")</f>
        <v>0</v>
      </c>
      <c r="X359" s="12" t="str">
        <f>IFERROR(W359/W446, "NA")</f>
        <v>NA</v>
      </c>
      <c r="Y359" s="2"/>
      <c r="Z359" s="11">
        <f>IFERROR(Z350+Z351+Z352+Z353+Z354+Z355+Z356+Z357+Z358, "NA")</f>
        <v>0</v>
      </c>
      <c r="AA359" s="12" t="str">
        <f>IFERROR(Z359/Z446, "NA")</f>
        <v>NA</v>
      </c>
      <c r="AB359" s="2"/>
      <c r="AC359" s="11">
        <f>IFERROR(AC350+AC351+AC352+AC353+AC354+AC355+AC356+AC357+AC358, "NA")</f>
        <v>0</v>
      </c>
      <c r="AD359" s="12" t="str">
        <f>IFERROR(AC359/AC446, "NA")</f>
        <v>NA</v>
      </c>
      <c r="AE359" s="2"/>
      <c r="AF359" s="11">
        <f>IFERROR(AF350+AF351+AF352+AF353+AF354+AF355+AF356+AF357+AF358, "NA")</f>
        <v>0</v>
      </c>
      <c r="AG359" s="12" t="str">
        <f>IFERROR(AF359/AF446, "NA")</f>
        <v>NA</v>
      </c>
      <c r="AH359" s="2"/>
      <c r="AI359" s="11">
        <f>IFERROR(AI350+AI351+AI352+AI353+AI354+AI355+AI356+AI357+AI358, "NA")</f>
        <v>0</v>
      </c>
      <c r="AJ359" s="12" t="str">
        <f>IFERROR(AI359/AI446, "NA")</f>
        <v>NA</v>
      </c>
      <c r="AK359" s="2"/>
      <c r="AL359" s="11">
        <f t="shared" si="44"/>
        <v>0</v>
      </c>
      <c r="AM359" s="12" t="str">
        <f>IFERROR(AL359/AL446, "NA")</f>
        <v>NA</v>
      </c>
      <c r="AN359" s="2"/>
      <c r="AO359" s="11">
        <f>IFERROR(AO350+AO351+AO352+AO353+AO354+AO355+AO356+AO357+AO358, "NA")</f>
        <v>0</v>
      </c>
      <c r="AP359" s="12" t="str">
        <f>IFERROR(AO359/AO446, "NA")</f>
        <v>NA</v>
      </c>
      <c r="AQ359" s="2"/>
      <c r="AR359" s="11">
        <f t="shared" si="45"/>
        <v>0</v>
      </c>
    </row>
    <row r="360" spans="1:44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  <c r="AE360" s="4"/>
      <c r="AF360" s="2"/>
      <c r="AG360" s="3"/>
      <c r="AH360" s="4"/>
      <c r="AI360" s="2"/>
      <c r="AJ360" s="3"/>
      <c r="AK360" s="2"/>
      <c r="AL360" s="2"/>
      <c r="AM360" s="3"/>
      <c r="AN360" s="2"/>
      <c r="AO360" s="2"/>
      <c r="AP360" s="3"/>
      <c r="AQ360" s="2"/>
      <c r="AR360" s="2"/>
    </row>
    <row r="361" spans="1:44" ht="30.75" hidden="1" customHeight="1" x14ac:dyDescent="0.3">
      <c r="A361" s="33" t="s">
        <v>723</v>
      </c>
      <c r="B361" s="6">
        <v>0</v>
      </c>
      <c r="C361" s="7" t="str">
        <f>IFERROR(B361/B446, "NA")</f>
        <v>NA</v>
      </c>
      <c r="D361" s="8"/>
      <c r="E361" s="6">
        <v>0</v>
      </c>
      <c r="F361" s="7" t="str">
        <f>IFERROR(E361/E446, "NA")</f>
        <v>NA</v>
      </c>
      <c r="G361" s="8"/>
      <c r="H361" s="6">
        <v>0</v>
      </c>
      <c r="I361" s="7" t="str">
        <f>IFERROR(H361/H446, "NA")</f>
        <v>NA</v>
      </c>
      <c r="J361" s="8"/>
      <c r="K361" s="6">
        <v>0</v>
      </c>
      <c r="L361" s="7" t="str">
        <f>IFERROR(K361/K446, "NA")</f>
        <v>NA</v>
      </c>
      <c r="M361" s="8"/>
      <c r="N361" s="6">
        <v>0</v>
      </c>
      <c r="O361" s="7" t="str">
        <f>IFERROR(N361/N446, "NA")</f>
        <v>NA</v>
      </c>
      <c r="P361" s="8"/>
      <c r="Q361" s="6">
        <v>0</v>
      </c>
      <c r="R361" s="7" t="str">
        <f>IFERROR(Q361/Q446, "NA")</f>
        <v>NA</v>
      </c>
      <c r="S361" s="8"/>
      <c r="T361" s="6">
        <v>0</v>
      </c>
      <c r="U361" s="7" t="str">
        <f>IFERROR(T361/T446, "NA")</f>
        <v>NA</v>
      </c>
      <c r="V361" s="8"/>
      <c r="W361" s="6">
        <v>0</v>
      </c>
      <c r="X361" s="7" t="str">
        <f>IFERROR(W361/W446, "NA")</f>
        <v>NA</v>
      </c>
      <c r="Y361" s="8"/>
      <c r="Z361" s="6">
        <v>0</v>
      </c>
      <c r="AA361" s="7" t="str">
        <f>IFERROR(Z361/Z446, "NA")</f>
        <v>NA</v>
      </c>
      <c r="AB361" s="8"/>
      <c r="AC361" s="6">
        <v>0</v>
      </c>
      <c r="AD361" s="7" t="str">
        <f>IFERROR(AC361/AC446, "NA")</f>
        <v>NA</v>
      </c>
      <c r="AE361" s="8"/>
      <c r="AF361" s="6">
        <v>0</v>
      </c>
      <c r="AG361" s="7" t="str">
        <f>IFERROR(AF361/AF446, "NA")</f>
        <v>NA</v>
      </c>
      <c r="AH361" s="8"/>
      <c r="AI361" s="6">
        <v>0</v>
      </c>
      <c r="AJ361" s="7" t="str">
        <f>IFERROR(AI361/AI446, "NA")</f>
        <v>NA</v>
      </c>
      <c r="AK361" s="6"/>
      <c r="AL361" s="9">
        <f t="shared" ref="AL361:AL384" si="46">IFERROR(B361+E361+H361+K361+N361+Q361+T361+W361+Z361+AC361+AF361+AI361, "NA")</f>
        <v>0</v>
      </c>
      <c r="AM361" s="7" t="str">
        <f>IFERROR(AL361/AL446, "NA")</f>
        <v>NA</v>
      </c>
      <c r="AN361" s="6"/>
      <c r="AO361" s="6">
        <v>0</v>
      </c>
      <c r="AP361" s="7" t="str">
        <f>IFERROR(AO361/AO446, "NA")</f>
        <v>NA</v>
      </c>
      <c r="AQ361" s="6"/>
      <c r="AR361" s="9">
        <f t="shared" ref="AR361:AR384" si="47">IFERROR(AL361-AO361, "NA")</f>
        <v>0</v>
      </c>
    </row>
    <row r="362" spans="1:44" ht="16.5" hidden="1" customHeight="1" x14ac:dyDescent="0.3">
      <c r="A362" s="33" t="s">
        <v>724</v>
      </c>
      <c r="B362" s="6">
        <v>0</v>
      </c>
      <c r="C362" s="7" t="str">
        <f>IFERROR(B362/B446, "NA")</f>
        <v>NA</v>
      </c>
      <c r="D362" s="8"/>
      <c r="E362" s="6">
        <v>0</v>
      </c>
      <c r="F362" s="7" t="str">
        <f>IFERROR(E362/E446, "NA")</f>
        <v>NA</v>
      </c>
      <c r="G362" s="8"/>
      <c r="H362" s="6">
        <v>0</v>
      </c>
      <c r="I362" s="7" t="str">
        <f>IFERROR(H362/H446, "NA")</f>
        <v>NA</v>
      </c>
      <c r="J362" s="8"/>
      <c r="K362" s="6">
        <v>0</v>
      </c>
      <c r="L362" s="7" t="str">
        <f>IFERROR(K362/K446, "NA")</f>
        <v>NA</v>
      </c>
      <c r="M362" s="8"/>
      <c r="N362" s="6">
        <v>0</v>
      </c>
      <c r="O362" s="7" t="str">
        <f>IFERROR(N362/N446, "NA")</f>
        <v>NA</v>
      </c>
      <c r="P362" s="8"/>
      <c r="Q362" s="6">
        <v>0</v>
      </c>
      <c r="R362" s="7" t="str">
        <f>IFERROR(Q362/Q446, "NA")</f>
        <v>NA</v>
      </c>
      <c r="S362" s="8"/>
      <c r="T362" s="6">
        <v>0</v>
      </c>
      <c r="U362" s="7" t="str">
        <f>IFERROR(T362/T446, "NA")</f>
        <v>NA</v>
      </c>
      <c r="V362" s="8"/>
      <c r="W362" s="6">
        <v>0</v>
      </c>
      <c r="X362" s="7" t="str">
        <f>IFERROR(W362/W446, "NA")</f>
        <v>NA</v>
      </c>
      <c r="Y362" s="8"/>
      <c r="Z362" s="6">
        <v>0</v>
      </c>
      <c r="AA362" s="7" t="str">
        <f>IFERROR(Z362/Z446, "NA")</f>
        <v>NA</v>
      </c>
      <c r="AB362" s="8"/>
      <c r="AC362" s="6">
        <v>0</v>
      </c>
      <c r="AD362" s="7" t="str">
        <f>IFERROR(AC362/AC446, "NA")</f>
        <v>NA</v>
      </c>
      <c r="AE362" s="8"/>
      <c r="AF362" s="6">
        <v>0</v>
      </c>
      <c r="AG362" s="7" t="str">
        <f>IFERROR(AF362/AF446, "NA")</f>
        <v>NA</v>
      </c>
      <c r="AH362" s="8"/>
      <c r="AI362" s="6">
        <v>0</v>
      </c>
      <c r="AJ362" s="7" t="str">
        <f>IFERROR(AI362/AI446, "NA")</f>
        <v>NA</v>
      </c>
      <c r="AK362" s="6"/>
      <c r="AL362" s="9">
        <f t="shared" si="46"/>
        <v>0</v>
      </c>
      <c r="AM362" s="7" t="str">
        <f>IFERROR(AL362/AL446, "NA")</f>
        <v>NA</v>
      </c>
      <c r="AN362" s="6"/>
      <c r="AO362" s="6">
        <v>0</v>
      </c>
      <c r="AP362" s="7" t="str">
        <f>IFERROR(AO362/AO446, "NA")</f>
        <v>NA</v>
      </c>
      <c r="AQ362" s="6"/>
      <c r="AR362" s="9">
        <f t="shared" si="47"/>
        <v>0</v>
      </c>
    </row>
    <row r="363" spans="1:44" ht="16.5" hidden="1" customHeight="1" x14ac:dyDescent="0.3">
      <c r="A363" s="33" t="s">
        <v>725</v>
      </c>
      <c r="B363" s="6">
        <v>0</v>
      </c>
      <c r="C363" s="7" t="str">
        <f>IFERROR(B363/B446, "NA")</f>
        <v>NA</v>
      </c>
      <c r="D363" s="8"/>
      <c r="E363" s="6">
        <v>0</v>
      </c>
      <c r="F363" s="7" t="str">
        <f>IFERROR(E363/E446, "NA")</f>
        <v>NA</v>
      </c>
      <c r="G363" s="8"/>
      <c r="H363" s="6">
        <v>0</v>
      </c>
      <c r="I363" s="7" t="str">
        <f>IFERROR(H363/H446, "NA")</f>
        <v>NA</v>
      </c>
      <c r="J363" s="8"/>
      <c r="K363" s="6">
        <v>0</v>
      </c>
      <c r="L363" s="7" t="str">
        <f>IFERROR(K363/K446, "NA")</f>
        <v>NA</v>
      </c>
      <c r="M363" s="8"/>
      <c r="N363" s="6">
        <v>0</v>
      </c>
      <c r="O363" s="7" t="str">
        <f>IFERROR(N363/N446, "NA")</f>
        <v>NA</v>
      </c>
      <c r="P363" s="8"/>
      <c r="Q363" s="6">
        <v>0</v>
      </c>
      <c r="R363" s="7" t="str">
        <f>IFERROR(Q363/Q446, "NA")</f>
        <v>NA</v>
      </c>
      <c r="S363" s="8"/>
      <c r="T363" s="6">
        <v>0</v>
      </c>
      <c r="U363" s="7" t="str">
        <f>IFERROR(T363/T446, "NA")</f>
        <v>NA</v>
      </c>
      <c r="V363" s="8"/>
      <c r="W363" s="6">
        <v>0</v>
      </c>
      <c r="X363" s="7" t="str">
        <f>IFERROR(W363/W446, "NA")</f>
        <v>NA</v>
      </c>
      <c r="Y363" s="8"/>
      <c r="Z363" s="6">
        <v>0</v>
      </c>
      <c r="AA363" s="7" t="str">
        <f>IFERROR(Z363/Z446, "NA")</f>
        <v>NA</v>
      </c>
      <c r="AB363" s="8"/>
      <c r="AC363" s="6">
        <v>0</v>
      </c>
      <c r="AD363" s="7" t="str">
        <f>IFERROR(AC363/AC446, "NA")</f>
        <v>NA</v>
      </c>
      <c r="AE363" s="8"/>
      <c r="AF363" s="6">
        <v>0</v>
      </c>
      <c r="AG363" s="7" t="str">
        <f>IFERROR(AF363/AF446, "NA")</f>
        <v>NA</v>
      </c>
      <c r="AH363" s="8"/>
      <c r="AI363" s="6">
        <v>0</v>
      </c>
      <c r="AJ363" s="7" t="str">
        <f>IFERROR(AI363/AI446, "NA")</f>
        <v>NA</v>
      </c>
      <c r="AK363" s="6"/>
      <c r="AL363" s="9">
        <f t="shared" si="46"/>
        <v>0</v>
      </c>
      <c r="AM363" s="7" t="str">
        <f>IFERROR(AL363/AL446, "NA")</f>
        <v>NA</v>
      </c>
      <c r="AN363" s="6"/>
      <c r="AO363" s="6">
        <v>0</v>
      </c>
      <c r="AP363" s="7" t="str">
        <f>IFERROR(AO363/AO446, "NA")</f>
        <v>NA</v>
      </c>
      <c r="AQ363" s="6"/>
      <c r="AR363" s="9">
        <f t="shared" si="47"/>
        <v>0</v>
      </c>
    </row>
    <row r="364" spans="1:44" ht="16.5" hidden="1" customHeight="1" x14ac:dyDescent="0.3">
      <c r="A364" s="33" t="s">
        <v>726</v>
      </c>
      <c r="B364" s="6">
        <v>0</v>
      </c>
      <c r="C364" s="7" t="str">
        <f>IFERROR(B364/B446, "NA")</f>
        <v>NA</v>
      </c>
      <c r="D364" s="8"/>
      <c r="E364" s="6">
        <v>0</v>
      </c>
      <c r="F364" s="7" t="str">
        <f>IFERROR(E364/E446, "NA")</f>
        <v>NA</v>
      </c>
      <c r="G364" s="8"/>
      <c r="H364" s="6">
        <v>0</v>
      </c>
      <c r="I364" s="7" t="str">
        <f>IFERROR(H364/H446, "NA")</f>
        <v>NA</v>
      </c>
      <c r="J364" s="8"/>
      <c r="K364" s="6">
        <v>0</v>
      </c>
      <c r="L364" s="7" t="str">
        <f>IFERROR(K364/K446, "NA")</f>
        <v>NA</v>
      </c>
      <c r="M364" s="8"/>
      <c r="N364" s="6">
        <v>0</v>
      </c>
      <c r="O364" s="7" t="str">
        <f>IFERROR(N364/N446, "NA")</f>
        <v>NA</v>
      </c>
      <c r="P364" s="8"/>
      <c r="Q364" s="6">
        <v>0</v>
      </c>
      <c r="R364" s="7" t="str">
        <f>IFERROR(Q364/Q446, "NA")</f>
        <v>NA</v>
      </c>
      <c r="S364" s="8"/>
      <c r="T364" s="6">
        <v>0</v>
      </c>
      <c r="U364" s="7" t="str">
        <f>IFERROR(T364/T446, "NA")</f>
        <v>NA</v>
      </c>
      <c r="V364" s="8"/>
      <c r="W364" s="6">
        <v>0</v>
      </c>
      <c r="X364" s="7" t="str">
        <f>IFERROR(W364/W446, "NA")</f>
        <v>NA</v>
      </c>
      <c r="Y364" s="8"/>
      <c r="Z364" s="6">
        <v>0</v>
      </c>
      <c r="AA364" s="7" t="str">
        <f>IFERROR(Z364/Z446, "NA")</f>
        <v>NA</v>
      </c>
      <c r="AB364" s="8"/>
      <c r="AC364" s="6">
        <v>0</v>
      </c>
      <c r="AD364" s="7" t="str">
        <f>IFERROR(AC364/AC446, "NA")</f>
        <v>NA</v>
      </c>
      <c r="AE364" s="8"/>
      <c r="AF364" s="6">
        <v>0</v>
      </c>
      <c r="AG364" s="7" t="str">
        <f>IFERROR(AF364/AF446, "NA")</f>
        <v>NA</v>
      </c>
      <c r="AH364" s="8"/>
      <c r="AI364" s="6">
        <v>0</v>
      </c>
      <c r="AJ364" s="7" t="str">
        <f>IFERROR(AI364/AI446, "NA")</f>
        <v>NA</v>
      </c>
      <c r="AK364" s="6"/>
      <c r="AL364" s="9">
        <f t="shared" si="46"/>
        <v>0</v>
      </c>
      <c r="AM364" s="7" t="str">
        <f>IFERROR(AL364/AL446, "NA")</f>
        <v>NA</v>
      </c>
      <c r="AN364" s="6"/>
      <c r="AO364" s="6">
        <v>0</v>
      </c>
      <c r="AP364" s="7" t="str">
        <f>IFERROR(AO364/AO446, "NA")</f>
        <v>NA</v>
      </c>
      <c r="AQ364" s="6"/>
      <c r="AR364" s="9">
        <f t="shared" si="47"/>
        <v>0</v>
      </c>
    </row>
    <row r="365" spans="1:44" ht="16.5" hidden="1" customHeight="1" x14ac:dyDescent="0.3">
      <c r="A365" s="33" t="s">
        <v>727</v>
      </c>
      <c r="B365" s="6">
        <v>0</v>
      </c>
      <c r="C365" s="7" t="str">
        <f>IFERROR(B365/B446, "NA")</f>
        <v>NA</v>
      </c>
      <c r="D365" s="8"/>
      <c r="E365" s="6">
        <v>0</v>
      </c>
      <c r="F365" s="7" t="str">
        <f>IFERROR(E365/E446, "NA")</f>
        <v>NA</v>
      </c>
      <c r="G365" s="8"/>
      <c r="H365" s="6">
        <v>0</v>
      </c>
      <c r="I365" s="7" t="str">
        <f>IFERROR(H365/H446, "NA")</f>
        <v>NA</v>
      </c>
      <c r="J365" s="8"/>
      <c r="K365" s="6">
        <v>0</v>
      </c>
      <c r="L365" s="7" t="str">
        <f>IFERROR(K365/K446, "NA")</f>
        <v>NA</v>
      </c>
      <c r="M365" s="8"/>
      <c r="N365" s="6">
        <v>0</v>
      </c>
      <c r="O365" s="7" t="str">
        <f>IFERROR(N365/N446, "NA")</f>
        <v>NA</v>
      </c>
      <c r="P365" s="8"/>
      <c r="Q365" s="6">
        <v>0</v>
      </c>
      <c r="R365" s="7" t="str">
        <f>IFERROR(Q365/Q446, "NA")</f>
        <v>NA</v>
      </c>
      <c r="S365" s="8"/>
      <c r="T365" s="6">
        <v>0</v>
      </c>
      <c r="U365" s="7" t="str">
        <f>IFERROR(T365/T446, "NA")</f>
        <v>NA</v>
      </c>
      <c r="V365" s="8"/>
      <c r="W365" s="6">
        <v>0</v>
      </c>
      <c r="X365" s="7" t="str">
        <f>IFERROR(W365/W446, "NA")</f>
        <v>NA</v>
      </c>
      <c r="Y365" s="8"/>
      <c r="Z365" s="6">
        <v>0</v>
      </c>
      <c r="AA365" s="7" t="str">
        <f>IFERROR(Z365/Z446, "NA")</f>
        <v>NA</v>
      </c>
      <c r="AB365" s="8"/>
      <c r="AC365" s="6">
        <v>0</v>
      </c>
      <c r="AD365" s="7" t="str">
        <f>IFERROR(AC365/AC446, "NA")</f>
        <v>NA</v>
      </c>
      <c r="AE365" s="8"/>
      <c r="AF365" s="6">
        <v>0</v>
      </c>
      <c r="AG365" s="7" t="str">
        <f>IFERROR(AF365/AF446, "NA")</f>
        <v>NA</v>
      </c>
      <c r="AH365" s="8"/>
      <c r="AI365" s="6">
        <v>0</v>
      </c>
      <c r="AJ365" s="7" t="str">
        <f>IFERROR(AI365/AI446, "NA")</f>
        <v>NA</v>
      </c>
      <c r="AK365" s="6"/>
      <c r="AL365" s="9">
        <f t="shared" si="46"/>
        <v>0</v>
      </c>
      <c r="AM365" s="7" t="str">
        <f>IFERROR(AL365/AL446, "NA")</f>
        <v>NA</v>
      </c>
      <c r="AN365" s="6"/>
      <c r="AO365" s="6">
        <v>0</v>
      </c>
      <c r="AP365" s="7" t="str">
        <f>IFERROR(AO365/AO446, "NA")</f>
        <v>NA</v>
      </c>
      <c r="AQ365" s="6"/>
      <c r="AR365" s="9">
        <f t="shared" si="47"/>
        <v>0</v>
      </c>
    </row>
    <row r="366" spans="1:44" ht="16.5" hidden="1" customHeight="1" x14ac:dyDescent="0.3">
      <c r="A366" s="33" t="s">
        <v>728</v>
      </c>
      <c r="B366" s="6">
        <v>0</v>
      </c>
      <c r="C366" s="7" t="str">
        <f>IFERROR(B366/B446, "NA")</f>
        <v>NA</v>
      </c>
      <c r="D366" s="8"/>
      <c r="E366" s="6">
        <v>0</v>
      </c>
      <c r="F366" s="7" t="str">
        <f>IFERROR(E366/E446, "NA")</f>
        <v>NA</v>
      </c>
      <c r="G366" s="8"/>
      <c r="H366" s="6">
        <v>0</v>
      </c>
      <c r="I366" s="7" t="str">
        <f>IFERROR(H366/H446, "NA")</f>
        <v>NA</v>
      </c>
      <c r="J366" s="8"/>
      <c r="K366" s="6">
        <v>0</v>
      </c>
      <c r="L366" s="7" t="str">
        <f>IFERROR(K366/K446, "NA")</f>
        <v>NA</v>
      </c>
      <c r="M366" s="8"/>
      <c r="N366" s="6">
        <v>0</v>
      </c>
      <c r="O366" s="7" t="str">
        <f>IFERROR(N366/N446, "NA")</f>
        <v>NA</v>
      </c>
      <c r="P366" s="8"/>
      <c r="Q366" s="6">
        <v>0</v>
      </c>
      <c r="R366" s="7" t="str">
        <f>IFERROR(Q366/Q446, "NA")</f>
        <v>NA</v>
      </c>
      <c r="S366" s="8"/>
      <c r="T366" s="6">
        <v>0</v>
      </c>
      <c r="U366" s="7" t="str">
        <f>IFERROR(T366/T446, "NA")</f>
        <v>NA</v>
      </c>
      <c r="V366" s="8"/>
      <c r="W366" s="6">
        <v>0</v>
      </c>
      <c r="X366" s="7" t="str">
        <f>IFERROR(W366/W446, "NA")</f>
        <v>NA</v>
      </c>
      <c r="Y366" s="8"/>
      <c r="Z366" s="6">
        <v>0</v>
      </c>
      <c r="AA366" s="7" t="str">
        <f>IFERROR(Z366/Z446, "NA")</f>
        <v>NA</v>
      </c>
      <c r="AB366" s="8"/>
      <c r="AC366" s="6">
        <v>0</v>
      </c>
      <c r="AD366" s="7" t="str">
        <f>IFERROR(AC366/AC446, "NA")</f>
        <v>NA</v>
      </c>
      <c r="AE366" s="8"/>
      <c r="AF366" s="6">
        <v>0</v>
      </c>
      <c r="AG366" s="7" t="str">
        <f>IFERROR(AF366/AF446, "NA")</f>
        <v>NA</v>
      </c>
      <c r="AH366" s="8"/>
      <c r="AI366" s="6">
        <v>0</v>
      </c>
      <c r="AJ366" s="7" t="str">
        <f>IFERROR(AI366/AI446, "NA")</f>
        <v>NA</v>
      </c>
      <c r="AK366" s="6"/>
      <c r="AL366" s="9">
        <f t="shared" si="46"/>
        <v>0</v>
      </c>
      <c r="AM366" s="7" t="str">
        <f>IFERROR(AL366/AL446, "NA")</f>
        <v>NA</v>
      </c>
      <c r="AN366" s="6"/>
      <c r="AO366" s="6">
        <v>0</v>
      </c>
      <c r="AP366" s="7" t="str">
        <f>IFERROR(AO366/AO446, "NA")</f>
        <v>NA</v>
      </c>
      <c r="AQ366" s="6"/>
      <c r="AR366" s="9">
        <f t="shared" si="47"/>
        <v>0</v>
      </c>
    </row>
    <row r="367" spans="1:44" ht="16.5" hidden="1" customHeight="1" x14ac:dyDescent="0.3">
      <c r="A367" s="33" t="s">
        <v>729</v>
      </c>
      <c r="B367" s="6">
        <v>0</v>
      </c>
      <c r="C367" s="7" t="str">
        <f>IFERROR(B367/B446, "NA")</f>
        <v>NA</v>
      </c>
      <c r="D367" s="8"/>
      <c r="E367" s="6">
        <v>0</v>
      </c>
      <c r="F367" s="7" t="str">
        <f>IFERROR(E367/E446, "NA")</f>
        <v>NA</v>
      </c>
      <c r="G367" s="8"/>
      <c r="H367" s="6">
        <v>0</v>
      </c>
      <c r="I367" s="7" t="str">
        <f>IFERROR(H367/H446, "NA")</f>
        <v>NA</v>
      </c>
      <c r="J367" s="8"/>
      <c r="K367" s="6">
        <v>0</v>
      </c>
      <c r="L367" s="7" t="str">
        <f>IFERROR(K367/K446, "NA")</f>
        <v>NA</v>
      </c>
      <c r="M367" s="8"/>
      <c r="N367" s="6">
        <v>0</v>
      </c>
      <c r="O367" s="7" t="str">
        <f>IFERROR(N367/N446, "NA")</f>
        <v>NA</v>
      </c>
      <c r="P367" s="8"/>
      <c r="Q367" s="6">
        <v>0</v>
      </c>
      <c r="R367" s="7" t="str">
        <f>IFERROR(Q367/Q446, "NA")</f>
        <v>NA</v>
      </c>
      <c r="S367" s="8"/>
      <c r="T367" s="6">
        <v>0</v>
      </c>
      <c r="U367" s="7" t="str">
        <f>IFERROR(T367/T446, "NA")</f>
        <v>NA</v>
      </c>
      <c r="V367" s="8"/>
      <c r="W367" s="6">
        <v>0</v>
      </c>
      <c r="X367" s="7" t="str">
        <f>IFERROR(W367/W446, "NA")</f>
        <v>NA</v>
      </c>
      <c r="Y367" s="8"/>
      <c r="Z367" s="6">
        <v>0</v>
      </c>
      <c r="AA367" s="7" t="str">
        <f>IFERROR(Z367/Z446, "NA")</f>
        <v>NA</v>
      </c>
      <c r="AB367" s="8"/>
      <c r="AC367" s="6">
        <v>0</v>
      </c>
      <c r="AD367" s="7" t="str">
        <f>IFERROR(AC367/AC446, "NA")</f>
        <v>NA</v>
      </c>
      <c r="AE367" s="8"/>
      <c r="AF367" s="6">
        <v>0</v>
      </c>
      <c r="AG367" s="7" t="str">
        <f>IFERROR(AF367/AF446, "NA")</f>
        <v>NA</v>
      </c>
      <c r="AH367" s="8"/>
      <c r="AI367" s="6">
        <v>0</v>
      </c>
      <c r="AJ367" s="7" t="str">
        <f>IFERROR(AI367/AI446, "NA")</f>
        <v>NA</v>
      </c>
      <c r="AK367" s="6"/>
      <c r="AL367" s="9">
        <f t="shared" si="46"/>
        <v>0</v>
      </c>
      <c r="AM367" s="7" t="str">
        <f>IFERROR(AL367/AL446, "NA")</f>
        <v>NA</v>
      </c>
      <c r="AN367" s="6"/>
      <c r="AO367" s="6">
        <v>0</v>
      </c>
      <c r="AP367" s="7" t="str">
        <f>IFERROR(AO367/AO446, "NA")</f>
        <v>NA</v>
      </c>
      <c r="AQ367" s="6"/>
      <c r="AR367" s="9">
        <f t="shared" si="47"/>
        <v>0</v>
      </c>
    </row>
    <row r="368" spans="1:44" ht="16.5" hidden="1" customHeight="1" x14ac:dyDescent="0.3">
      <c r="A368" s="33" t="s">
        <v>730</v>
      </c>
      <c r="B368" s="6">
        <v>0</v>
      </c>
      <c r="C368" s="7" t="str">
        <f>IFERROR(B368/B446, "NA")</f>
        <v>NA</v>
      </c>
      <c r="D368" s="8"/>
      <c r="E368" s="6">
        <v>0</v>
      </c>
      <c r="F368" s="7" t="str">
        <f>IFERROR(E368/E446, "NA")</f>
        <v>NA</v>
      </c>
      <c r="G368" s="8"/>
      <c r="H368" s="6">
        <v>0</v>
      </c>
      <c r="I368" s="7" t="str">
        <f>IFERROR(H368/H446, "NA")</f>
        <v>NA</v>
      </c>
      <c r="J368" s="8"/>
      <c r="K368" s="6">
        <v>0</v>
      </c>
      <c r="L368" s="7" t="str">
        <f>IFERROR(K368/K446, "NA")</f>
        <v>NA</v>
      </c>
      <c r="M368" s="8"/>
      <c r="N368" s="6">
        <v>0</v>
      </c>
      <c r="O368" s="7" t="str">
        <f>IFERROR(N368/N446, "NA")</f>
        <v>NA</v>
      </c>
      <c r="P368" s="8"/>
      <c r="Q368" s="6">
        <v>0</v>
      </c>
      <c r="R368" s="7" t="str">
        <f>IFERROR(Q368/Q446, "NA")</f>
        <v>NA</v>
      </c>
      <c r="S368" s="8"/>
      <c r="T368" s="6">
        <v>0</v>
      </c>
      <c r="U368" s="7" t="str">
        <f>IFERROR(T368/T446, "NA")</f>
        <v>NA</v>
      </c>
      <c r="V368" s="8"/>
      <c r="W368" s="6">
        <v>0</v>
      </c>
      <c r="X368" s="7" t="str">
        <f>IFERROR(W368/W446, "NA")</f>
        <v>NA</v>
      </c>
      <c r="Y368" s="8"/>
      <c r="Z368" s="6">
        <v>0</v>
      </c>
      <c r="AA368" s="7" t="str">
        <f>IFERROR(Z368/Z446, "NA")</f>
        <v>NA</v>
      </c>
      <c r="AB368" s="8"/>
      <c r="AC368" s="6">
        <v>0</v>
      </c>
      <c r="AD368" s="7" t="str">
        <f>IFERROR(AC368/AC446, "NA")</f>
        <v>NA</v>
      </c>
      <c r="AE368" s="8"/>
      <c r="AF368" s="6">
        <v>0</v>
      </c>
      <c r="AG368" s="7" t="str">
        <f>IFERROR(AF368/AF446, "NA")</f>
        <v>NA</v>
      </c>
      <c r="AH368" s="8"/>
      <c r="AI368" s="6">
        <v>0</v>
      </c>
      <c r="AJ368" s="7" t="str">
        <f>IFERROR(AI368/AI446, "NA")</f>
        <v>NA</v>
      </c>
      <c r="AK368" s="6"/>
      <c r="AL368" s="9">
        <f t="shared" si="46"/>
        <v>0</v>
      </c>
      <c r="AM368" s="7" t="str">
        <f>IFERROR(AL368/AL446, "NA")</f>
        <v>NA</v>
      </c>
      <c r="AN368" s="6"/>
      <c r="AO368" s="6">
        <v>0</v>
      </c>
      <c r="AP368" s="7" t="str">
        <f>IFERROR(AO368/AO446, "NA")</f>
        <v>NA</v>
      </c>
      <c r="AQ368" s="6"/>
      <c r="AR368" s="9">
        <f t="shared" si="47"/>
        <v>0</v>
      </c>
    </row>
    <row r="369" spans="1:44" ht="16.5" customHeight="1" x14ac:dyDescent="0.3">
      <c r="A369" s="40" t="s">
        <v>385</v>
      </c>
      <c r="B369" s="11">
        <f>IFERROR(B361+B362+B363+B364+B365+B366+B367+B368, "NA")</f>
        <v>0</v>
      </c>
      <c r="C369" s="12" t="str">
        <f>IFERROR(B369/B446, "NA")</f>
        <v>NA</v>
      </c>
      <c r="D369" s="2"/>
      <c r="E369" s="11">
        <f>IFERROR(E361+E362+E363+E364+E365+E366+E367+E368, "NA")</f>
        <v>0</v>
      </c>
      <c r="F369" s="12" t="str">
        <f>IFERROR(E369/E446, "NA")</f>
        <v>NA</v>
      </c>
      <c r="G369" s="2"/>
      <c r="H369" s="11">
        <f>IFERROR(H361+H362+H363+H364+H365+H366+H367+H368, "NA")</f>
        <v>0</v>
      </c>
      <c r="I369" s="12" t="str">
        <f>IFERROR(H369/H446, "NA")</f>
        <v>NA</v>
      </c>
      <c r="J369" s="2"/>
      <c r="K369" s="11">
        <f>IFERROR(K361+K362+K363+K364+K365+K366+K367+K368, "NA")</f>
        <v>0</v>
      </c>
      <c r="L369" s="12" t="str">
        <f>IFERROR(K369/K446, "NA")</f>
        <v>NA</v>
      </c>
      <c r="M369" s="2"/>
      <c r="N369" s="11">
        <f>IFERROR(N361+N362+N363+N364+N365+N366+N367+N368, "NA")</f>
        <v>0</v>
      </c>
      <c r="O369" s="12" t="str">
        <f>IFERROR(N369/N446, "NA")</f>
        <v>NA</v>
      </c>
      <c r="P369" s="2"/>
      <c r="Q369" s="11">
        <f>IFERROR(Q361+Q362+Q363+Q364+Q365+Q366+Q367+Q368, "NA")</f>
        <v>0</v>
      </c>
      <c r="R369" s="12" t="str">
        <f>IFERROR(Q369/Q446, "NA")</f>
        <v>NA</v>
      </c>
      <c r="S369" s="2"/>
      <c r="T369" s="11">
        <f>IFERROR(T361+T362+T363+T364+T365+T366+T367+T368, "NA")</f>
        <v>0</v>
      </c>
      <c r="U369" s="12" t="str">
        <f>IFERROR(T369/T446, "NA")</f>
        <v>NA</v>
      </c>
      <c r="V369" s="2"/>
      <c r="W369" s="11">
        <f>IFERROR(W361+W362+W363+W364+W365+W366+W367+W368, "NA")</f>
        <v>0</v>
      </c>
      <c r="X369" s="12" t="str">
        <f>IFERROR(W369/W446, "NA")</f>
        <v>NA</v>
      </c>
      <c r="Y369" s="2"/>
      <c r="Z369" s="11">
        <f>IFERROR(Z361+Z362+Z363+Z364+Z365+Z366+Z367+Z368, "NA")</f>
        <v>0</v>
      </c>
      <c r="AA369" s="12" t="str">
        <f>IFERROR(Z369/Z446, "NA")</f>
        <v>NA</v>
      </c>
      <c r="AB369" s="2"/>
      <c r="AC369" s="11">
        <f>IFERROR(AC361+AC362+AC363+AC364+AC365+AC366+AC367+AC368, "NA")</f>
        <v>0</v>
      </c>
      <c r="AD369" s="12" t="str">
        <f>IFERROR(AC369/AC446, "NA")</f>
        <v>NA</v>
      </c>
      <c r="AE369" s="2"/>
      <c r="AF369" s="11">
        <f>IFERROR(AF361+AF362+AF363+AF364+AF365+AF366+AF367+AF368, "NA")</f>
        <v>0</v>
      </c>
      <c r="AG369" s="12" t="str">
        <f>IFERROR(AF369/AF446, "NA")</f>
        <v>NA</v>
      </c>
      <c r="AH369" s="2"/>
      <c r="AI369" s="11">
        <f>IFERROR(AI361+AI362+AI363+AI364+AI365+AI366+AI367+AI368, "NA")</f>
        <v>0</v>
      </c>
      <c r="AJ369" s="12" t="str">
        <f>IFERROR(AI369/AI446, "NA")</f>
        <v>NA</v>
      </c>
      <c r="AK369" s="2"/>
      <c r="AL369" s="11">
        <f t="shared" si="46"/>
        <v>0</v>
      </c>
      <c r="AM369" s="12" t="str">
        <f>IFERROR(AL369/AL446, "NA")</f>
        <v>NA</v>
      </c>
      <c r="AN369" s="2"/>
      <c r="AO369" s="11">
        <f>IFERROR(AO361+AO362+AO363+AO364+AO365+AO366+AO367+AO368, "NA")</f>
        <v>0</v>
      </c>
      <c r="AP369" s="12" t="str">
        <f>IFERROR(AO369/AO446, "NA")</f>
        <v>NA</v>
      </c>
      <c r="AQ369" s="2"/>
      <c r="AR369" s="11">
        <f t="shared" si="47"/>
        <v>0</v>
      </c>
    </row>
    <row r="370" spans="1:44" ht="16.5" hidden="1" customHeight="1" x14ac:dyDescent="0.3">
      <c r="A370" s="5" t="s">
        <v>731</v>
      </c>
      <c r="B370" s="6">
        <v>0</v>
      </c>
      <c r="C370" s="7" t="str">
        <f>IFERROR(B370/B446, "NA")</f>
        <v>NA</v>
      </c>
      <c r="D370" s="8"/>
      <c r="E370" s="6">
        <v>0</v>
      </c>
      <c r="F370" s="7" t="str">
        <f>IFERROR(E370/E446, "NA")</f>
        <v>NA</v>
      </c>
      <c r="G370" s="8"/>
      <c r="H370" s="6">
        <v>0</v>
      </c>
      <c r="I370" s="7" t="str">
        <f>IFERROR(H370/H446, "NA")</f>
        <v>NA</v>
      </c>
      <c r="J370" s="8"/>
      <c r="K370" s="6">
        <v>0</v>
      </c>
      <c r="L370" s="7" t="str">
        <f>IFERROR(K370/K446, "NA")</f>
        <v>NA</v>
      </c>
      <c r="M370" s="8"/>
      <c r="N370" s="6">
        <v>0</v>
      </c>
      <c r="O370" s="7" t="str">
        <f>IFERROR(N370/N446, "NA")</f>
        <v>NA</v>
      </c>
      <c r="P370" s="8"/>
      <c r="Q370" s="6">
        <v>0</v>
      </c>
      <c r="R370" s="7" t="str">
        <f>IFERROR(Q370/Q446, "NA")</f>
        <v>NA</v>
      </c>
      <c r="S370" s="8"/>
      <c r="T370" s="6">
        <v>0</v>
      </c>
      <c r="U370" s="7" t="str">
        <f>IFERROR(T370/T446, "NA")</f>
        <v>NA</v>
      </c>
      <c r="V370" s="8"/>
      <c r="W370" s="6">
        <v>0</v>
      </c>
      <c r="X370" s="7" t="str">
        <f>IFERROR(W370/W446, "NA")</f>
        <v>NA</v>
      </c>
      <c r="Y370" s="8"/>
      <c r="Z370" s="6">
        <v>0</v>
      </c>
      <c r="AA370" s="7" t="str">
        <f>IFERROR(Z370/Z446, "NA")</f>
        <v>NA</v>
      </c>
      <c r="AB370" s="8"/>
      <c r="AC370" s="6">
        <v>0</v>
      </c>
      <c r="AD370" s="7" t="str">
        <f>IFERROR(AC370/AC446, "NA")</f>
        <v>NA</v>
      </c>
      <c r="AE370" s="8"/>
      <c r="AF370" s="6">
        <v>0</v>
      </c>
      <c r="AG370" s="7" t="str">
        <f>IFERROR(AF370/AF446, "NA")</f>
        <v>NA</v>
      </c>
      <c r="AH370" s="8"/>
      <c r="AI370" s="6">
        <v>0</v>
      </c>
      <c r="AJ370" s="7" t="str">
        <f>IFERROR(AI370/AI446, "NA")</f>
        <v>NA</v>
      </c>
      <c r="AK370" s="6"/>
      <c r="AL370" s="9">
        <f t="shared" si="46"/>
        <v>0</v>
      </c>
      <c r="AM370" s="7" t="str">
        <f>IFERROR(AL370/AL446, "NA")</f>
        <v>NA</v>
      </c>
      <c r="AN370" s="6"/>
      <c r="AO370" s="6">
        <v>0</v>
      </c>
      <c r="AP370" s="7" t="str">
        <f>IFERROR(AO370/AO446, "NA")</f>
        <v>NA</v>
      </c>
      <c r="AQ370" s="6"/>
      <c r="AR370" s="9">
        <f t="shared" si="47"/>
        <v>0</v>
      </c>
    </row>
    <row r="371" spans="1:44" ht="16.5" hidden="1" customHeight="1" x14ac:dyDescent="0.3">
      <c r="A371" s="5" t="s">
        <v>732</v>
      </c>
      <c r="B371" s="6">
        <v>0</v>
      </c>
      <c r="C371" s="7" t="str">
        <f>IFERROR(B371/B446, "NA")</f>
        <v>NA</v>
      </c>
      <c r="D371" s="8"/>
      <c r="E371" s="6">
        <v>0</v>
      </c>
      <c r="F371" s="7" t="str">
        <f>IFERROR(E371/E446, "NA")</f>
        <v>NA</v>
      </c>
      <c r="G371" s="8"/>
      <c r="H371" s="6">
        <v>0</v>
      </c>
      <c r="I371" s="7" t="str">
        <f>IFERROR(H371/H446, "NA")</f>
        <v>NA</v>
      </c>
      <c r="J371" s="8"/>
      <c r="K371" s="6">
        <v>0</v>
      </c>
      <c r="L371" s="7" t="str">
        <f>IFERROR(K371/K446, "NA")</f>
        <v>NA</v>
      </c>
      <c r="M371" s="8"/>
      <c r="N371" s="6">
        <v>0</v>
      </c>
      <c r="O371" s="7" t="str">
        <f>IFERROR(N371/N446, "NA")</f>
        <v>NA</v>
      </c>
      <c r="P371" s="8"/>
      <c r="Q371" s="6">
        <v>0</v>
      </c>
      <c r="R371" s="7" t="str">
        <f>IFERROR(Q371/Q446, "NA")</f>
        <v>NA</v>
      </c>
      <c r="S371" s="8"/>
      <c r="T371" s="6">
        <v>0</v>
      </c>
      <c r="U371" s="7" t="str">
        <f>IFERROR(T371/T446, "NA")</f>
        <v>NA</v>
      </c>
      <c r="V371" s="8"/>
      <c r="W371" s="6">
        <v>0</v>
      </c>
      <c r="X371" s="7" t="str">
        <f>IFERROR(W371/W446, "NA")</f>
        <v>NA</v>
      </c>
      <c r="Y371" s="8"/>
      <c r="Z371" s="6">
        <v>0</v>
      </c>
      <c r="AA371" s="7" t="str">
        <f>IFERROR(Z371/Z446, "NA")</f>
        <v>NA</v>
      </c>
      <c r="AB371" s="8"/>
      <c r="AC371" s="6">
        <v>0</v>
      </c>
      <c r="AD371" s="7" t="str">
        <f>IFERROR(AC371/AC446, "NA")</f>
        <v>NA</v>
      </c>
      <c r="AE371" s="8"/>
      <c r="AF371" s="6">
        <v>0</v>
      </c>
      <c r="AG371" s="7" t="str">
        <f>IFERROR(AF371/AF446, "NA")</f>
        <v>NA</v>
      </c>
      <c r="AH371" s="8"/>
      <c r="AI371" s="6">
        <v>0</v>
      </c>
      <c r="AJ371" s="7" t="str">
        <f>IFERROR(AI371/AI446, "NA")</f>
        <v>NA</v>
      </c>
      <c r="AK371" s="6"/>
      <c r="AL371" s="9">
        <f t="shared" si="46"/>
        <v>0</v>
      </c>
      <c r="AM371" s="7" t="str">
        <f>IFERROR(AL371/AL446, "NA")</f>
        <v>NA</v>
      </c>
      <c r="AN371" s="6"/>
      <c r="AO371" s="6">
        <v>0</v>
      </c>
      <c r="AP371" s="7" t="str">
        <f>IFERROR(AO371/AO446, "NA")</f>
        <v>NA</v>
      </c>
      <c r="AQ371" s="6"/>
      <c r="AR371" s="9">
        <f t="shared" si="47"/>
        <v>0</v>
      </c>
    </row>
    <row r="372" spans="1:44" ht="16.5" hidden="1" customHeight="1" x14ac:dyDescent="0.3">
      <c r="A372" s="5" t="s">
        <v>733</v>
      </c>
      <c r="B372" s="6">
        <v>0</v>
      </c>
      <c r="C372" s="7" t="str">
        <f>IFERROR(B372/B446, "NA")</f>
        <v>NA</v>
      </c>
      <c r="D372" s="8"/>
      <c r="E372" s="6">
        <v>0</v>
      </c>
      <c r="F372" s="7" t="str">
        <f>IFERROR(E372/E446, "NA")</f>
        <v>NA</v>
      </c>
      <c r="G372" s="8"/>
      <c r="H372" s="6">
        <v>0</v>
      </c>
      <c r="I372" s="7" t="str">
        <f>IFERROR(H372/H446, "NA")</f>
        <v>NA</v>
      </c>
      <c r="J372" s="8"/>
      <c r="K372" s="6">
        <v>0</v>
      </c>
      <c r="L372" s="7" t="str">
        <f>IFERROR(K372/K446, "NA")</f>
        <v>NA</v>
      </c>
      <c r="M372" s="8"/>
      <c r="N372" s="6">
        <v>0</v>
      </c>
      <c r="O372" s="7" t="str">
        <f>IFERROR(N372/N446, "NA")</f>
        <v>NA</v>
      </c>
      <c r="P372" s="8"/>
      <c r="Q372" s="6">
        <v>0</v>
      </c>
      <c r="R372" s="7" t="str">
        <f>IFERROR(Q372/Q446, "NA")</f>
        <v>NA</v>
      </c>
      <c r="S372" s="8"/>
      <c r="T372" s="6">
        <v>0</v>
      </c>
      <c r="U372" s="7" t="str">
        <f>IFERROR(T372/T446, "NA")</f>
        <v>NA</v>
      </c>
      <c r="V372" s="8"/>
      <c r="W372" s="6">
        <v>0</v>
      </c>
      <c r="X372" s="7" t="str">
        <f>IFERROR(W372/W446, "NA")</f>
        <v>NA</v>
      </c>
      <c r="Y372" s="8"/>
      <c r="Z372" s="6">
        <v>0</v>
      </c>
      <c r="AA372" s="7" t="str">
        <f>IFERROR(Z372/Z446, "NA")</f>
        <v>NA</v>
      </c>
      <c r="AB372" s="8"/>
      <c r="AC372" s="6">
        <v>0</v>
      </c>
      <c r="AD372" s="7" t="str">
        <f>IFERROR(AC372/AC446, "NA")</f>
        <v>NA</v>
      </c>
      <c r="AE372" s="8"/>
      <c r="AF372" s="6">
        <v>0</v>
      </c>
      <c r="AG372" s="7" t="str">
        <f>IFERROR(AF372/AF446, "NA")</f>
        <v>NA</v>
      </c>
      <c r="AH372" s="8"/>
      <c r="AI372" s="6">
        <v>0</v>
      </c>
      <c r="AJ372" s="7" t="str">
        <f>IFERROR(AI372/AI446, "NA")</f>
        <v>NA</v>
      </c>
      <c r="AK372" s="6"/>
      <c r="AL372" s="9">
        <f t="shared" si="46"/>
        <v>0</v>
      </c>
      <c r="AM372" s="7" t="str">
        <f>IFERROR(AL372/AL446, "NA")</f>
        <v>NA</v>
      </c>
      <c r="AN372" s="6"/>
      <c r="AO372" s="6">
        <v>0</v>
      </c>
      <c r="AP372" s="7" t="str">
        <f>IFERROR(AO372/AO446, "NA")</f>
        <v>NA</v>
      </c>
      <c r="AQ372" s="6"/>
      <c r="AR372" s="9">
        <f t="shared" si="47"/>
        <v>0</v>
      </c>
    </row>
    <row r="373" spans="1:44" ht="16.5" hidden="1" customHeight="1" x14ac:dyDescent="0.3">
      <c r="A373" s="5" t="s">
        <v>734</v>
      </c>
      <c r="B373" s="6">
        <v>0</v>
      </c>
      <c r="C373" s="7" t="str">
        <f>IFERROR(B373/B446, "NA")</f>
        <v>NA</v>
      </c>
      <c r="D373" s="8"/>
      <c r="E373" s="6">
        <v>0</v>
      </c>
      <c r="F373" s="7" t="str">
        <f>IFERROR(E373/E446, "NA")</f>
        <v>NA</v>
      </c>
      <c r="G373" s="8"/>
      <c r="H373" s="6">
        <v>0</v>
      </c>
      <c r="I373" s="7" t="str">
        <f>IFERROR(H373/H446, "NA")</f>
        <v>NA</v>
      </c>
      <c r="J373" s="8"/>
      <c r="K373" s="6">
        <v>0</v>
      </c>
      <c r="L373" s="7" t="str">
        <f>IFERROR(K373/K446, "NA")</f>
        <v>NA</v>
      </c>
      <c r="M373" s="8"/>
      <c r="N373" s="6">
        <v>0</v>
      </c>
      <c r="O373" s="7" t="str">
        <f>IFERROR(N373/N446, "NA")</f>
        <v>NA</v>
      </c>
      <c r="P373" s="8"/>
      <c r="Q373" s="6">
        <v>0</v>
      </c>
      <c r="R373" s="7" t="str">
        <f>IFERROR(Q373/Q446, "NA")</f>
        <v>NA</v>
      </c>
      <c r="S373" s="8"/>
      <c r="T373" s="6">
        <v>0</v>
      </c>
      <c r="U373" s="7" t="str">
        <f>IFERROR(T373/T446, "NA")</f>
        <v>NA</v>
      </c>
      <c r="V373" s="8"/>
      <c r="W373" s="6">
        <v>0</v>
      </c>
      <c r="X373" s="7" t="str">
        <f>IFERROR(W373/W446, "NA")</f>
        <v>NA</v>
      </c>
      <c r="Y373" s="8"/>
      <c r="Z373" s="6">
        <v>0</v>
      </c>
      <c r="AA373" s="7" t="str">
        <f>IFERROR(Z373/Z446, "NA")</f>
        <v>NA</v>
      </c>
      <c r="AB373" s="8"/>
      <c r="AC373" s="6">
        <v>0</v>
      </c>
      <c r="AD373" s="7" t="str">
        <f>IFERROR(AC373/AC446, "NA")</f>
        <v>NA</v>
      </c>
      <c r="AE373" s="8"/>
      <c r="AF373" s="6">
        <v>0</v>
      </c>
      <c r="AG373" s="7" t="str">
        <f>IFERROR(AF373/AF446, "NA")</f>
        <v>NA</v>
      </c>
      <c r="AH373" s="8"/>
      <c r="AI373" s="6">
        <v>0</v>
      </c>
      <c r="AJ373" s="7" t="str">
        <f>IFERROR(AI373/AI446, "NA")</f>
        <v>NA</v>
      </c>
      <c r="AK373" s="6"/>
      <c r="AL373" s="9">
        <f t="shared" si="46"/>
        <v>0</v>
      </c>
      <c r="AM373" s="7" t="str">
        <f>IFERROR(AL373/AL446, "NA")</f>
        <v>NA</v>
      </c>
      <c r="AN373" s="6"/>
      <c r="AO373" s="6">
        <v>0</v>
      </c>
      <c r="AP373" s="7" t="str">
        <f>IFERROR(AO373/AO446, "NA")</f>
        <v>NA</v>
      </c>
      <c r="AQ373" s="6"/>
      <c r="AR373" s="9">
        <f t="shared" si="47"/>
        <v>0</v>
      </c>
    </row>
    <row r="374" spans="1:44" ht="16.5" hidden="1" customHeight="1" x14ac:dyDescent="0.3">
      <c r="A374" s="5" t="s">
        <v>735</v>
      </c>
      <c r="B374" s="6">
        <v>0</v>
      </c>
      <c r="C374" s="7" t="str">
        <f>IFERROR(B374/B446, "NA")</f>
        <v>NA</v>
      </c>
      <c r="D374" s="8"/>
      <c r="E374" s="6">
        <v>0</v>
      </c>
      <c r="F374" s="7" t="str">
        <f>IFERROR(E374/E446, "NA")</f>
        <v>NA</v>
      </c>
      <c r="G374" s="8"/>
      <c r="H374" s="6">
        <v>0</v>
      </c>
      <c r="I374" s="7" t="str">
        <f>IFERROR(H374/H446, "NA")</f>
        <v>NA</v>
      </c>
      <c r="J374" s="8"/>
      <c r="K374" s="6">
        <v>0</v>
      </c>
      <c r="L374" s="7" t="str">
        <f>IFERROR(K374/K446, "NA")</f>
        <v>NA</v>
      </c>
      <c r="M374" s="8"/>
      <c r="N374" s="6">
        <v>0</v>
      </c>
      <c r="O374" s="7" t="str">
        <f>IFERROR(N374/N446, "NA")</f>
        <v>NA</v>
      </c>
      <c r="P374" s="8"/>
      <c r="Q374" s="6">
        <v>0</v>
      </c>
      <c r="R374" s="7" t="str">
        <f>IFERROR(Q374/Q446, "NA")</f>
        <v>NA</v>
      </c>
      <c r="S374" s="8"/>
      <c r="T374" s="6">
        <v>0</v>
      </c>
      <c r="U374" s="7" t="str">
        <f>IFERROR(T374/T446, "NA")</f>
        <v>NA</v>
      </c>
      <c r="V374" s="8"/>
      <c r="W374" s="6">
        <v>0</v>
      </c>
      <c r="X374" s="7" t="str">
        <f>IFERROR(W374/W446, "NA")</f>
        <v>NA</v>
      </c>
      <c r="Y374" s="8"/>
      <c r="Z374" s="6">
        <v>0</v>
      </c>
      <c r="AA374" s="7" t="str">
        <f>IFERROR(Z374/Z446, "NA")</f>
        <v>NA</v>
      </c>
      <c r="AB374" s="8"/>
      <c r="AC374" s="6">
        <v>0</v>
      </c>
      <c r="AD374" s="7" t="str">
        <f>IFERROR(AC374/AC446, "NA")</f>
        <v>NA</v>
      </c>
      <c r="AE374" s="8"/>
      <c r="AF374" s="6">
        <v>0</v>
      </c>
      <c r="AG374" s="7" t="str">
        <f>IFERROR(AF374/AF446, "NA")</f>
        <v>NA</v>
      </c>
      <c r="AH374" s="8"/>
      <c r="AI374" s="6">
        <v>0</v>
      </c>
      <c r="AJ374" s="7" t="str">
        <f>IFERROR(AI374/AI446, "NA")</f>
        <v>NA</v>
      </c>
      <c r="AK374" s="6"/>
      <c r="AL374" s="9">
        <f t="shared" si="46"/>
        <v>0</v>
      </c>
      <c r="AM374" s="7" t="str">
        <f>IFERROR(AL374/AL446, "NA")</f>
        <v>NA</v>
      </c>
      <c r="AN374" s="6"/>
      <c r="AO374" s="6">
        <v>0</v>
      </c>
      <c r="AP374" s="7" t="str">
        <f>IFERROR(AO374/AO446, "NA")</f>
        <v>NA</v>
      </c>
      <c r="AQ374" s="6"/>
      <c r="AR374" s="9">
        <f t="shared" si="47"/>
        <v>0</v>
      </c>
    </row>
    <row r="375" spans="1:44" ht="16.5" hidden="1" customHeight="1" x14ac:dyDescent="0.3">
      <c r="A375" s="5" t="s">
        <v>736</v>
      </c>
      <c r="B375" s="6">
        <v>0</v>
      </c>
      <c r="C375" s="7" t="str">
        <f>IFERROR(B375/B446, "NA")</f>
        <v>NA</v>
      </c>
      <c r="D375" s="8"/>
      <c r="E375" s="6">
        <v>0</v>
      </c>
      <c r="F375" s="7" t="str">
        <f>IFERROR(E375/E446, "NA")</f>
        <v>NA</v>
      </c>
      <c r="G375" s="8"/>
      <c r="H375" s="6">
        <v>0</v>
      </c>
      <c r="I375" s="7" t="str">
        <f>IFERROR(H375/H446, "NA")</f>
        <v>NA</v>
      </c>
      <c r="J375" s="8"/>
      <c r="K375" s="6">
        <v>0</v>
      </c>
      <c r="L375" s="7" t="str">
        <f>IFERROR(K375/K446, "NA")</f>
        <v>NA</v>
      </c>
      <c r="M375" s="8"/>
      <c r="N375" s="6">
        <v>0</v>
      </c>
      <c r="O375" s="7" t="str">
        <f>IFERROR(N375/N446, "NA")</f>
        <v>NA</v>
      </c>
      <c r="P375" s="8"/>
      <c r="Q375" s="6">
        <v>0</v>
      </c>
      <c r="R375" s="7" t="str">
        <f>IFERROR(Q375/Q446, "NA")</f>
        <v>NA</v>
      </c>
      <c r="S375" s="8"/>
      <c r="T375" s="6">
        <v>0</v>
      </c>
      <c r="U375" s="7" t="str">
        <f>IFERROR(T375/T446, "NA")</f>
        <v>NA</v>
      </c>
      <c r="V375" s="8"/>
      <c r="W375" s="6">
        <v>0</v>
      </c>
      <c r="X375" s="7" t="str">
        <f>IFERROR(W375/W446, "NA")</f>
        <v>NA</v>
      </c>
      <c r="Y375" s="8"/>
      <c r="Z375" s="6">
        <v>0</v>
      </c>
      <c r="AA375" s="7" t="str">
        <f>IFERROR(Z375/Z446, "NA")</f>
        <v>NA</v>
      </c>
      <c r="AB375" s="8"/>
      <c r="AC375" s="6">
        <v>0</v>
      </c>
      <c r="AD375" s="7" t="str">
        <f>IFERROR(AC375/AC446, "NA")</f>
        <v>NA</v>
      </c>
      <c r="AE375" s="8"/>
      <c r="AF375" s="6">
        <v>0</v>
      </c>
      <c r="AG375" s="7" t="str">
        <f>IFERROR(AF375/AF446, "NA")</f>
        <v>NA</v>
      </c>
      <c r="AH375" s="8"/>
      <c r="AI375" s="6">
        <v>0</v>
      </c>
      <c r="AJ375" s="7" t="str">
        <f>IFERROR(AI375/AI446, "NA")</f>
        <v>NA</v>
      </c>
      <c r="AK375" s="6"/>
      <c r="AL375" s="9">
        <f t="shared" si="46"/>
        <v>0</v>
      </c>
      <c r="AM375" s="7" t="str">
        <f>IFERROR(AL375/AL446, "NA")</f>
        <v>NA</v>
      </c>
      <c r="AN375" s="6"/>
      <c r="AO375" s="6">
        <v>0</v>
      </c>
      <c r="AP375" s="7" t="str">
        <f>IFERROR(AO375/AO446, "NA")</f>
        <v>NA</v>
      </c>
      <c r="AQ375" s="6"/>
      <c r="AR375" s="9">
        <f t="shared" si="47"/>
        <v>0</v>
      </c>
    </row>
    <row r="376" spans="1:44" ht="16.5" hidden="1" customHeight="1" x14ac:dyDescent="0.3">
      <c r="A376" s="5" t="s">
        <v>737</v>
      </c>
      <c r="B376" s="6">
        <v>0</v>
      </c>
      <c r="C376" s="7" t="str">
        <f>IFERROR(B376/B446, "NA")</f>
        <v>NA</v>
      </c>
      <c r="D376" s="8"/>
      <c r="E376" s="6">
        <v>0</v>
      </c>
      <c r="F376" s="7" t="str">
        <f>IFERROR(E376/E446, "NA")</f>
        <v>NA</v>
      </c>
      <c r="G376" s="8"/>
      <c r="H376" s="6">
        <v>0</v>
      </c>
      <c r="I376" s="7" t="str">
        <f>IFERROR(H376/H446, "NA")</f>
        <v>NA</v>
      </c>
      <c r="J376" s="8"/>
      <c r="K376" s="6">
        <v>0</v>
      </c>
      <c r="L376" s="7" t="str">
        <f>IFERROR(K376/K446, "NA")</f>
        <v>NA</v>
      </c>
      <c r="M376" s="8"/>
      <c r="N376" s="6">
        <v>0</v>
      </c>
      <c r="O376" s="7" t="str">
        <f>IFERROR(N376/N446, "NA")</f>
        <v>NA</v>
      </c>
      <c r="P376" s="8"/>
      <c r="Q376" s="6">
        <v>0</v>
      </c>
      <c r="R376" s="7" t="str">
        <f>IFERROR(Q376/Q446, "NA")</f>
        <v>NA</v>
      </c>
      <c r="S376" s="8"/>
      <c r="T376" s="6">
        <v>0</v>
      </c>
      <c r="U376" s="7" t="str">
        <f>IFERROR(T376/T446, "NA")</f>
        <v>NA</v>
      </c>
      <c r="V376" s="8"/>
      <c r="W376" s="6">
        <v>0</v>
      </c>
      <c r="X376" s="7" t="str">
        <f>IFERROR(W376/W446, "NA")</f>
        <v>NA</v>
      </c>
      <c r="Y376" s="8"/>
      <c r="Z376" s="6">
        <v>0</v>
      </c>
      <c r="AA376" s="7" t="str">
        <f>IFERROR(Z376/Z446, "NA")</f>
        <v>NA</v>
      </c>
      <c r="AB376" s="8"/>
      <c r="AC376" s="6">
        <v>0</v>
      </c>
      <c r="AD376" s="7" t="str">
        <f>IFERROR(AC376/AC446, "NA")</f>
        <v>NA</v>
      </c>
      <c r="AE376" s="8"/>
      <c r="AF376" s="6">
        <v>0</v>
      </c>
      <c r="AG376" s="7" t="str">
        <f>IFERROR(AF376/AF446, "NA")</f>
        <v>NA</v>
      </c>
      <c r="AH376" s="8"/>
      <c r="AI376" s="6">
        <v>0</v>
      </c>
      <c r="AJ376" s="7" t="str">
        <f>IFERROR(AI376/AI446, "NA")</f>
        <v>NA</v>
      </c>
      <c r="AK376" s="6"/>
      <c r="AL376" s="9">
        <f t="shared" si="46"/>
        <v>0</v>
      </c>
      <c r="AM376" s="7" t="str">
        <f>IFERROR(AL376/AL446, "NA")</f>
        <v>NA</v>
      </c>
      <c r="AN376" s="6"/>
      <c r="AO376" s="6">
        <v>0</v>
      </c>
      <c r="AP376" s="7" t="str">
        <f>IFERROR(AO376/AO446, "NA")</f>
        <v>NA</v>
      </c>
      <c r="AQ376" s="6"/>
      <c r="AR376" s="9">
        <f t="shared" si="47"/>
        <v>0</v>
      </c>
    </row>
    <row r="377" spans="1:44" ht="16.5" hidden="1" customHeight="1" x14ac:dyDescent="0.3">
      <c r="A377" s="5" t="s">
        <v>738</v>
      </c>
      <c r="B377" s="6">
        <v>0</v>
      </c>
      <c r="C377" s="7" t="str">
        <f>IFERROR(B377/B446, "NA")</f>
        <v>NA</v>
      </c>
      <c r="D377" s="8"/>
      <c r="E377" s="6">
        <v>0</v>
      </c>
      <c r="F377" s="7" t="str">
        <f>IFERROR(E377/E446, "NA")</f>
        <v>NA</v>
      </c>
      <c r="G377" s="8"/>
      <c r="H377" s="6">
        <v>0</v>
      </c>
      <c r="I377" s="7" t="str">
        <f>IFERROR(H377/H446, "NA")</f>
        <v>NA</v>
      </c>
      <c r="J377" s="8"/>
      <c r="K377" s="6">
        <v>0</v>
      </c>
      <c r="L377" s="7" t="str">
        <f>IFERROR(K377/K446, "NA")</f>
        <v>NA</v>
      </c>
      <c r="M377" s="8"/>
      <c r="N377" s="6">
        <v>0</v>
      </c>
      <c r="O377" s="7" t="str">
        <f>IFERROR(N377/N446, "NA")</f>
        <v>NA</v>
      </c>
      <c r="P377" s="8"/>
      <c r="Q377" s="6">
        <v>0</v>
      </c>
      <c r="R377" s="7" t="str">
        <f>IFERROR(Q377/Q446, "NA")</f>
        <v>NA</v>
      </c>
      <c r="S377" s="8"/>
      <c r="T377" s="6">
        <v>0</v>
      </c>
      <c r="U377" s="7" t="str">
        <f>IFERROR(T377/T446, "NA")</f>
        <v>NA</v>
      </c>
      <c r="V377" s="8"/>
      <c r="W377" s="6">
        <v>0</v>
      </c>
      <c r="X377" s="7" t="str">
        <f>IFERROR(W377/W446, "NA")</f>
        <v>NA</v>
      </c>
      <c r="Y377" s="8"/>
      <c r="Z377" s="6">
        <v>0</v>
      </c>
      <c r="AA377" s="7" t="str">
        <f>IFERROR(Z377/Z446, "NA")</f>
        <v>NA</v>
      </c>
      <c r="AB377" s="8"/>
      <c r="AC377" s="6">
        <v>0</v>
      </c>
      <c r="AD377" s="7" t="str">
        <f>IFERROR(AC377/AC446, "NA")</f>
        <v>NA</v>
      </c>
      <c r="AE377" s="8"/>
      <c r="AF377" s="6">
        <v>0</v>
      </c>
      <c r="AG377" s="7" t="str">
        <f>IFERROR(AF377/AF446, "NA")</f>
        <v>NA</v>
      </c>
      <c r="AH377" s="8"/>
      <c r="AI377" s="6">
        <v>0</v>
      </c>
      <c r="AJ377" s="7" t="str">
        <f>IFERROR(AI377/AI446, "NA")</f>
        <v>NA</v>
      </c>
      <c r="AK377" s="6"/>
      <c r="AL377" s="9">
        <f t="shared" si="46"/>
        <v>0</v>
      </c>
      <c r="AM377" s="7" t="str">
        <f>IFERROR(AL377/AL446, "NA")</f>
        <v>NA</v>
      </c>
      <c r="AN377" s="6"/>
      <c r="AO377" s="6">
        <v>0</v>
      </c>
      <c r="AP377" s="7" t="str">
        <f>IFERROR(AO377/AO446, "NA")</f>
        <v>NA</v>
      </c>
      <c r="AQ377" s="6"/>
      <c r="AR377" s="9">
        <f t="shared" si="47"/>
        <v>0</v>
      </c>
    </row>
    <row r="378" spans="1:44" ht="16.5" hidden="1" customHeight="1" x14ac:dyDescent="0.3">
      <c r="A378" s="5" t="s">
        <v>739</v>
      </c>
      <c r="B378" s="6">
        <v>0</v>
      </c>
      <c r="C378" s="7" t="str">
        <f>IFERROR(B378/B446, "NA")</f>
        <v>NA</v>
      </c>
      <c r="D378" s="8"/>
      <c r="E378" s="6">
        <v>0</v>
      </c>
      <c r="F378" s="7" t="str">
        <f>IFERROR(E378/E446, "NA")</f>
        <v>NA</v>
      </c>
      <c r="G378" s="8"/>
      <c r="H378" s="6">
        <v>0</v>
      </c>
      <c r="I378" s="7" t="str">
        <f>IFERROR(H378/H446, "NA")</f>
        <v>NA</v>
      </c>
      <c r="J378" s="8"/>
      <c r="K378" s="6">
        <v>0</v>
      </c>
      <c r="L378" s="7" t="str">
        <f>IFERROR(K378/K446, "NA")</f>
        <v>NA</v>
      </c>
      <c r="M378" s="8"/>
      <c r="N378" s="6">
        <v>0</v>
      </c>
      <c r="O378" s="7" t="str">
        <f>IFERROR(N378/N446, "NA")</f>
        <v>NA</v>
      </c>
      <c r="P378" s="8"/>
      <c r="Q378" s="6">
        <v>0</v>
      </c>
      <c r="R378" s="7" t="str">
        <f>IFERROR(Q378/Q446, "NA")</f>
        <v>NA</v>
      </c>
      <c r="S378" s="8"/>
      <c r="T378" s="6">
        <v>0</v>
      </c>
      <c r="U378" s="7" t="str">
        <f>IFERROR(T378/T446, "NA")</f>
        <v>NA</v>
      </c>
      <c r="V378" s="8"/>
      <c r="W378" s="6">
        <v>0</v>
      </c>
      <c r="X378" s="7" t="str">
        <f>IFERROR(W378/W446, "NA")</f>
        <v>NA</v>
      </c>
      <c r="Y378" s="8"/>
      <c r="Z378" s="6">
        <v>0</v>
      </c>
      <c r="AA378" s="7" t="str">
        <f>IFERROR(Z378/Z446, "NA")</f>
        <v>NA</v>
      </c>
      <c r="AB378" s="8"/>
      <c r="AC378" s="6">
        <v>0</v>
      </c>
      <c r="AD378" s="7" t="str">
        <f>IFERROR(AC378/AC446, "NA")</f>
        <v>NA</v>
      </c>
      <c r="AE378" s="8"/>
      <c r="AF378" s="6">
        <v>0</v>
      </c>
      <c r="AG378" s="7" t="str">
        <f>IFERROR(AF378/AF446, "NA")</f>
        <v>NA</v>
      </c>
      <c r="AH378" s="8"/>
      <c r="AI378" s="6">
        <v>0</v>
      </c>
      <c r="AJ378" s="7" t="str">
        <f>IFERROR(AI378/AI446, "NA")</f>
        <v>NA</v>
      </c>
      <c r="AK378" s="6"/>
      <c r="AL378" s="9">
        <f t="shared" si="46"/>
        <v>0</v>
      </c>
      <c r="AM378" s="7" t="str">
        <f>IFERROR(AL378/AL446, "NA")</f>
        <v>NA</v>
      </c>
      <c r="AN378" s="6"/>
      <c r="AO378" s="6">
        <v>0</v>
      </c>
      <c r="AP378" s="7" t="str">
        <f>IFERROR(AO378/AO446, "NA")</f>
        <v>NA</v>
      </c>
      <c r="AQ378" s="6"/>
      <c r="AR378" s="9">
        <f t="shared" si="47"/>
        <v>0</v>
      </c>
    </row>
    <row r="379" spans="1:44" ht="16.5" hidden="1" customHeight="1" x14ac:dyDescent="0.3">
      <c r="A379" s="5" t="s">
        <v>740</v>
      </c>
      <c r="B379" s="6">
        <v>0</v>
      </c>
      <c r="C379" s="7" t="str">
        <f>IFERROR(B379/B446, "NA")</f>
        <v>NA</v>
      </c>
      <c r="D379" s="8"/>
      <c r="E379" s="6">
        <v>0</v>
      </c>
      <c r="F379" s="7" t="str">
        <f>IFERROR(E379/E446, "NA")</f>
        <v>NA</v>
      </c>
      <c r="G379" s="8"/>
      <c r="H379" s="6">
        <v>0</v>
      </c>
      <c r="I379" s="7" t="str">
        <f>IFERROR(H379/H446, "NA")</f>
        <v>NA</v>
      </c>
      <c r="J379" s="8"/>
      <c r="K379" s="6">
        <v>0</v>
      </c>
      <c r="L379" s="7" t="str">
        <f>IFERROR(K379/K446, "NA")</f>
        <v>NA</v>
      </c>
      <c r="M379" s="8"/>
      <c r="N379" s="6">
        <v>0</v>
      </c>
      <c r="O379" s="7" t="str">
        <f>IFERROR(N379/N446, "NA")</f>
        <v>NA</v>
      </c>
      <c r="P379" s="8"/>
      <c r="Q379" s="6">
        <v>0</v>
      </c>
      <c r="R379" s="7" t="str">
        <f>IFERROR(Q379/Q446, "NA")</f>
        <v>NA</v>
      </c>
      <c r="S379" s="8"/>
      <c r="T379" s="6">
        <v>0</v>
      </c>
      <c r="U379" s="7" t="str">
        <f>IFERROR(T379/T446, "NA")</f>
        <v>NA</v>
      </c>
      <c r="V379" s="8"/>
      <c r="W379" s="6">
        <v>0</v>
      </c>
      <c r="X379" s="7" t="str">
        <f>IFERROR(W379/W446, "NA")</f>
        <v>NA</v>
      </c>
      <c r="Y379" s="8"/>
      <c r="Z379" s="6">
        <v>0</v>
      </c>
      <c r="AA379" s="7" t="str">
        <f>IFERROR(Z379/Z446, "NA")</f>
        <v>NA</v>
      </c>
      <c r="AB379" s="8"/>
      <c r="AC379" s="6">
        <v>0</v>
      </c>
      <c r="AD379" s="7" t="str">
        <f>IFERROR(AC379/AC446, "NA")</f>
        <v>NA</v>
      </c>
      <c r="AE379" s="8"/>
      <c r="AF379" s="6">
        <v>0</v>
      </c>
      <c r="AG379" s="7" t="str">
        <f>IFERROR(AF379/AF446, "NA")</f>
        <v>NA</v>
      </c>
      <c r="AH379" s="8"/>
      <c r="AI379" s="6">
        <v>0</v>
      </c>
      <c r="AJ379" s="7" t="str">
        <f>IFERROR(AI379/AI446, "NA")</f>
        <v>NA</v>
      </c>
      <c r="AK379" s="6"/>
      <c r="AL379" s="9">
        <f t="shared" si="46"/>
        <v>0</v>
      </c>
      <c r="AM379" s="7" t="str">
        <f>IFERROR(AL379/AL446, "NA")</f>
        <v>NA</v>
      </c>
      <c r="AN379" s="6"/>
      <c r="AO379" s="6">
        <v>0</v>
      </c>
      <c r="AP379" s="7" t="str">
        <f>IFERROR(AO379/AO446, "NA")</f>
        <v>NA</v>
      </c>
      <c r="AQ379" s="6"/>
      <c r="AR379" s="9">
        <f t="shared" si="47"/>
        <v>0</v>
      </c>
    </row>
    <row r="380" spans="1:44" ht="16.5" hidden="1" customHeight="1" x14ac:dyDescent="0.3">
      <c r="A380" s="5" t="s">
        <v>741</v>
      </c>
      <c r="B380" s="6">
        <v>0</v>
      </c>
      <c r="C380" s="7" t="str">
        <f>IFERROR(B380/B446, "NA")</f>
        <v>NA</v>
      </c>
      <c r="D380" s="8"/>
      <c r="E380" s="6">
        <v>0</v>
      </c>
      <c r="F380" s="7" t="str">
        <f>IFERROR(E380/E446, "NA")</f>
        <v>NA</v>
      </c>
      <c r="G380" s="8"/>
      <c r="H380" s="6">
        <v>0</v>
      </c>
      <c r="I380" s="7" t="str">
        <f>IFERROR(H380/H446, "NA")</f>
        <v>NA</v>
      </c>
      <c r="J380" s="8"/>
      <c r="K380" s="6">
        <v>0</v>
      </c>
      <c r="L380" s="7" t="str">
        <f>IFERROR(K380/K446, "NA")</f>
        <v>NA</v>
      </c>
      <c r="M380" s="8"/>
      <c r="N380" s="6">
        <v>0</v>
      </c>
      <c r="O380" s="7" t="str">
        <f>IFERROR(N380/N446, "NA")</f>
        <v>NA</v>
      </c>
      <c r="P380" s="8"/>
      <c r="Q380" s="6">
        <v>0</v>
      </c>
      <c r="R380" s="7" t="str">
        <f>IFERROR(Q380/Q446, "NA")</f>
        <v>NA</v>
      </c>
      <c r="S380" s="8"/>
      <c r="T380" s="6">
        <v>0</v>
      </c>
      <c r="U380" s="7" t="str">
        <f>IFERROR(T380/T446, "NA")</f>
        <v>NA</v>
      </c>
      <c r="V380" s="8"/>
      <c r="W380" s="6">
        <v>0</v>
      </c>
      <c r="X380" s="7" t="str">
        <f>IFERROR(W380/W446, "NA")</f>
        <v>NA</v>
      </c>
      <c r="Y380" s="8"/>
      <c r="Z380" s="6">
        <v>0</v>
      </c>
      <c r="AA380" s="7" t="str">
        <f>IFERROR(Z380/Z446, "NA")</f>
        <v>NA</v>
      </c>
      <c r="AB380" s="8"/>
      <c r="AC380" s="6">
        <v>0</v>
      </c>
      <c r="AD380" s="7" t="str">
        <f>IFERROR(AC380/AC446, "NA")</f>
        <v>NA</v>
      </c>
      <c r="AE380" s="8"/>
      <c r="AF380" s="6">
        <v>0</v>
      </c>
      <c r="AG380" s="7" t="str">
        <f>IFERROR(AF380/AF446, "NA")</f>
        <v>NA</v>
      </c>
      <c r="AH380" s="8"/>
      <c r="AI380" s="6">
        <v>0</v>
      </c>
      <c r="AJ380" s="7" t="str">
        <f>IFERROR(AI380/AI446, "NA")</f>
        <v>NA</v>
      </c>
      <c r="AK380" s="6"/>
      <c r="AL380" s="9">
        <f t="shared" si="46"/>
        <v>0</v>
      </c>
      <c r="AM380" s="7" t="str">
        <f>IFERROR(AL380/AL446, "NA")</f>
        <v>NA</v>
      </c>
      <c r="AN380" s="6"/>
      <c r="AO380" s="6">
        <v>0</v>
      </c>
      <c r="AP380" s="7" t="str">
        <f>IFERROR(AO380/AO446, "NA")</f>
        <v>NA</v>
      </c>
      <c r="AQ380" s="6"/>
      <c r="AR380" s="9">
        <f t="shared" si="47"/>
        <v>0</v>
      </c>
    </row>
    <row r="381" spans="1:44" ht="16.5" hidden="1" customHeight="1" x14ac:dyDescent="0.3">
      <c r="A381" s="5" t="s">
        <v>742</v>
      </c>
      <c r="B381" s="6">
        <v>0</v>
      </c>
      <c r="C381" s="7" t="str">
        <f>IFERROR(B381/B446, "NA")</f>
        <v>NA</v>
      </c>
      <c r="D381" s="8"/>
      <c r="E381" s="6">
        <v>0</v>
      </c>
      <c r="F381" s="7" t="str">
        <f>IFERROR(E381/E446, "NA")</f>
        <v>NA</v>
      </c>
      <c r="G381" s="8"/>
      <c r="H381" s="6">
        <v>0</v>
      </c>
      <c r="I381" s="7" t="str">
        <f>IFERROR(H381/H446, "NA")</f>
        <v>NA</v>
      </c>
      <c r="J381" s="8"/>
      <c r="K381" s="6">
        <v>0</v>
      </c>
      <c r="L381" s="7" t="str">
        <f>IFERROR(K381/K446, "NA")</f>
        <v>NA</v>
      </c>
      <c r="M381" s="8"/>
      <c r="N381" s="6">
        <v>0</v>
      </c>
      <c r="O381" s="7" t="str">
        <f>IFERROR(N381/N446, "NA")</f>
        <v>NA</v>
      </c>
      <c r="P381" s="8"/>
      <c r="Q381" s="6">
        <v>0</v>
      </c>
      <c r="R381" s="7" t="str">
        <f>IFERROR(Q381/Q446, "NA")</f>
        <v>NA</v>
      </c>
      <c r="S381" s="8"/>
      <c r="T381" s="6">
        <v>0</v>
      </c>
      <c r="U381" s="7" t="str">
        <f>IFERROR(T381/T446, "NA")</f>
        <v>NA</v>
      </c>
      <c r="V381" s="8"/>
      <c r="W381" s="6">
        <v>0</v>
      </c>
      <c r="X381" s="7" t="str">
        <f>IFERROR(W381/W446, "NA")</f>
        <v>NA</v>
      </c>
      <c r="Y381" s="8"/>
      <c r="Z381" s="6">
        <v>0</v>
      </c>
      <c r="AA381" s="7" t="str">
        <f>IFERROR(Z381/Z446, "NA")</f>
        <v>NA</v>
      </c>
      <c r="AB381" s="8"/>
      <c r="AC381" s="6">
        <v>0</v>
      </c>
      <c r="AD381" s="7" t="str">
        <f>IFERROR(AC381/AC446, "NA")</f>
        <v>NA</v>
      </c>
      <c r="AE381" s="8"/>
      <c r="AF381" s="6">
        <v>0</v>
      </c>
      <c r="AG381" s="7" t="str">
        <f>IFERROR(AF381/AF446, "NA")</f>
        <v>NA</v>
      </c>
      <c r="AH381" s="8"/>
      <c r="AI381" s="6">
        <v>0</v>
      </c>
      <c r="AJ381" s="7" t="str">
        <f>IFERROR(AI381/AI446, "NA")</f>
        <v>NA</v>
      </c>
      <c r="AK381" s="6"/>
      <c r="AL381" s="9">
        <f t="shared" si="46"/>
        <v>0</v>
      </c>
      <c r="AM381" s="7" t="str">
        <f>IFERROR(AL381/AL446, "NA")</f>
        <v>NA</v>
      </c>
      <c r="AN381" s="6"/>
      <c r="AO381" s="6">
        <v>0</v>
      </c>
      <c r="AP381" s="7" t="str">
        <f>IFERROR(AO381/AO446, "NA")</f>
        <v>NA</v>
      </c>
      <c r="AQ381" s="6"/>
      <c r="AR381" s="9">
        <f t="shared" si="47"/>
        <v>0</v>
      </c>
    </row>
    <row r="382" spans="1:44" ht="16.5" hidden="1" customHeight="1" x14ac:dyDescent="0.3">
      <c r="A382" s="5" t="s">
        <v>743</v>
      </c>
      <c r="B382" s="6">
        <v>0</v>
      </c>
      <c r="C382" s="7" t="str">
        <f>IFERROR(B382/B446, "NA")</f>
        <v>NA</v>
      </c>
      <c r="D382" s="8"/>
      <c r="E382" s="6">
        <v>0</v>
      </c>
      <c r="F382" s="7" t="str">
        <f>IFERROR(E382/E446, "NA")</f>
        <v>NA</v>
      </c>
      <c r="G382" s="8"/>
      <c r="H382" s="6">
        <v>0</v>
      </c>
      <c r="I382" s="7" t="str">
        <f>IFERROR(H382/H446, "NA")</f>
        <v>NA</v>
      </c>
      <c r="J382" s="8"/>
      <c r="K382" s="6">
        <v>0</v>
      </c>
      <c r="L382" s="7" t="str">
        <f>IFERROR(K382/K446, "NA")</f>
        <v>NA</v>
      </c>
      <c r="M382" s="8"/>
      <c r="N382" s="6">
        <v>0</v>
      </c>
      <c r="O382" s="7" t="str">
        <f>IFERROR(N382/N446, "NA")</f>
        <v>NA</v>
      </c>
      <c r="P382" s="8"/>
      <c r="Q382" s="6">
        <v>0</v>
      </c>
      <c r="R382" s="7" t="str">
        <f>IFERROR(Q382/Q446, "NA")</f>
        <v>NA</v>
      </c>
      <c r="S382" s="8"/>
      <c r="T382" s="6">
        <v>0</v>
      </c>
      <c r="U382" s="7" t="str">
        <f>IFERROR(T382/T446, "NA")</f>
        <v>NA</v>
      </c>
      <c r="V382" s="8"/>
      <c r="W382" s="6">
        <v>0</v>
      </c>
      <c r="X382" s="7" t="str">
        <f>IFERROR(W382/W446, "NA")</f>
        <v>NA</v>
      </c>
      <c r="Y382" s="8"/>
      <c r="Z382" s="6">
        <v>0</v>
      </c>
      <c r="AA382" s="7" t="str">
        <f>IFERROR(Z382/Z446, "NA")</f>
        <v>NA</v>
      </c>
      <c r="AB382" s="8"/>
      <c r="AC382" s="6">
        <v>0</v>
      </c>
      <c r="AD382" s="7" t="str">
        <f>IFERROR(AC382/AC446, "NA")</f>
        <v>NA</v>
      </c>
      <c r="AE382" s="8"/>
      <c r="AF382" s="6">
        <v>0</v>
      </c>
      <c r="AG382" s="7" t="str">
        <f>IFERROR(AF382/AF446, "NA")</f>
        <v>NA</v>
      </c>
      <c r="AH382" s="8"/>
      <c r="AI382" s="6">
        <v>0</v>
      </c>
      <c r="AJ382" s="7" t="str">
        <f>IFERROR(AI382/AI446, "NA")</f>
        <v>NA</v>
      </c>
      <c r="AK382" s="6"/>
      <c r="AL382" s="9">
        <f t="shared" si="46"/>
        <v>0</v>
      </c>
      <c r="AM382" s="7" t="str">
        <f>IFERROR(AL382/AL446, "NA")</f>
        <v>NA</v>
      </c>
      <c r="AN382" s="6"/>
      <c r="AO382" s="6">
        <v>0</v>
      </c>
      <c r="AP382" s="7" t="str">
        <f>IFERROR(AO382/AO446, "NA")</f>
        <v>NA</v>
      </c>
      <c r="AQ382" s="6"/>
      <c r="AR382" s="9">
        <f t="shared" si="47"/>
        <v>0</v>
      </c>
    </row>
    <row r="383" spans="1:44" ht="16.5" hidden="1" customHeight="1" x14ac:dyDescent="0.3">
      <c r="A383" s="5" t="s">
        <v>744</v>
      </c>
      <c r="B383" s="6">
        <v>0</v>
      </c>
      <c r="C383" s="7" t="str">
        <f>IFERROR(B383/B446, "NA")</f>
        <v>NA</v>
      </c>
      <c r="D383" s="8"/>
      <c r="E383" s="6">
        <v>0</v>
      </c>
      <c r="F383" s="7" t="str">
        <f>IFERROR(E383/E446, "NA")</f>
        <v>NA</v>
      </c>
      <c r="G383" s="8"/>
      <c r="H383" s="6">
        <v>0</v>
      </c>
      <c r="I383" s="7" t="str">
        <f>IFERROR(H383/H446, "NA")</f>
        <v>NA</v>
      </c>
      <c r="J383" s="8"/>
      <c r="K383" s="6">
        <v>0</v>
      </c>
      <c r="L383" s="7" t="str">
        <f>IFERROR(K383/K446, "NA")</f>
        <v>NA</v>
      </c>
      <c r="M383" s="8"/>
      <c r="N383" s="6">
        <v>0</v>
      </c>
      <c r="O383" s="7" t="str">
        <f>IFERROR(N383/N446, "NA")</f>
        <v>NA</v>
      </c>
      <c r="P383" s="8"/>
      <c r="Q383" s="6">
        <v>0</v>
      </c>
      <c r="R383" s="7" t="str">
        <f>IFERROR(Q383/Q446, "NA")</f>
        <v>NA</v>
      </c>
      <c r="S383" s="8"/>
      <c r="T383" s="6">
        <v>0</v>
      </c>
      <c r="U383" s="7" t="str">
        <f>IFERROR(T383/T446, "NA")</f>
        <v>NA</v>
      </c>
      <c r="V383" s="8"/>
      <c r="W383" s="6">
        <v>0</v>
      </c>
      <c r="X383" s="7" t="str">
        <f>IFERROR(W383/W446, "NA")</f>
        <v>NA</v>
      </c>
      <c r="Y383" s="8"/>
      <c r="Z383" s="6">
        <v>0</v>
      </c>
      <c r="AA383" s="7" t="str">
        <f>IFERROR(Z383/Z446, "NA")</f>
        <v>NA</v>
      </c>
      <c r="AB383" s="8"/>
      <c r="AC383" s="6">
        <v>0</v>
      </c>
      <c r="AD383" s="7" t="str">
        <f>IFERROR(AC383/AC446, "NA")</f>
        <v>NA</v>
      </c>
      <c r="AE383" s="8"/>
      <c r="AF383" s="6">
        <v>0</v>
      </c>
      <c r="AG383" s="7" t="str">
        <f>IFERROR(AF383/AF446, "NA")</f>
        <v>NA</v>
      </c>
      <c r="AH383" s="8"/>
      <c r="AI383" s="6">
        <v>0</v>
      </c>
      <c r="AJ383" s="7" t="str">
        <f>IFERROR(AI383/AI446, "NA")</f>
        <v>NA</v>
      </c>
      <c r="AK383" s="6"/>
      <c r="AL383" s="9">
        <f t="shared" si="46"/>
        <v>0</v>
      </c>
      <c r="AM383" s="7" t="str">
        <f>IFERROR(AL383/AL446, "NA")</f>
        <v>NA</v>
      </c>
      <c r="AN383" s="6"/>
      <c r="AO383" s="6">
        <v>0</v>
      </c>
      <c r="AP383" s="7" t="str">
        <f>IFERROR(AO383/AO446, "NA")</f>
        <v>NA</v>
      </c>
      <c r="AQ383" s="6"/>
      <c r="AR383" s="9">
        <f t="shared" si="47"/>
        <v>0</v>
      </c>
    </row>
    <row r="384" spans="1:44" ht="16.5" hidden="1" customHeight="1" x14ac:dyDescent="0.3">
      <c r="A384" s="5" t="s">
        <v>745</v>
      </c>
      <c r="B384" s="6">
        <v>0</v>
      </c>
      <c r="C384" s="7" t="str">
        <f>IFERROR(B384/B446, "NA")</f>
        <v>NA</v>
      </c>
      <c r="D384" s="8"/>
      <c r="E384" s="6">
        <v>0</v>
      </c>
      <c r="F384" s="7" t="str">
        <f>IFERROR(E384/E446, "NA")</f>
        <v>NA</v>
      </c>
      <c r="G384" s="8"/>
      <c r="H384" s="6">
        <v>0</v>
      </c>
      <c r="I384" s="7" t="str">
        <f>IFERROR(H384/H446, "NA")</f>
        <v>NA</v>
      </c>
      <c r="J384" s="8"/>
      <c r="K384" s="6">
        <v>0</v>
      </c>
      <c r="L384" s="7" t="str">
        <f>IFERROR(K384/K446, "NA")</f>
        <v>NA</v>
      </c>
      <c r="M384" s="8"/>
      <c r="N384" s="6">
        <v>0</v>
      </c>
      <c r="O384" s="7" t="str">
        <f>IFERROR(N384/N446, "NA")</f>
        <v>NA</v>
      </c>
      <c r="P384" s="8"/>
      <c r="Q384" s="6">
        <v>0</v>
      </c>
      <c r="R384" s="7" t="str">
        <f>IFERROR(Q384/Q446, "NA")</f>
        <v>NA</v>
      </c>
      <c r="S384" s="8"/>
      <c r="T384" s="6">
        <v>0</v>
      </c>
      <c r="U384" s="7" t="str">
        <f>IFERROR(T384/T446, "NA")</f>
        <v>NA</v>
      </c>
      <c r="V384" s="8"/>
      <c r="W384" s="6">
        <v>0</v>
      </c>
      <c r="X384" s="7" t="str">
        <f>IFERROR(W384/W446, "NA")</f>
        <v>NA</v>
      </c>
      <c r="Y384" s="8"/>
      <c r="Z384" s="6">
        <v>0</v>
      </c>
      <c r="AA384" s="7" t="str">
        <f>IFERROR(Z384/Z446, "NA")</f>
        <v>NA</v>
      </c>
      <c r="AB384" s="8"/>
      <c r="AC384" s="6">
        <v>0</v>
      </c>
      <c r="AD384" s="7" t="str">
        <f>IFERROR(AC384/AC446, "NA")</f>
        <v>NA</v>
      </c>
      <c r="AE384" s="8"/>
      <c r="AF384" s="6">
        <v>0</v>
      </c>
      <c r="AG384" s="7" t="str">
        <f>IFERROR(AF384/AF446, "NA")</f>
        <v>NA</v>
      </c>
      <c r="AH384" s="8"/>
      <c r="AI384" s="6">
        <v>0</v>
      </c>
      <c r="AJ384" s="7" t="str">
        <f>IFERROR(AI384/AI446, "NA")</f>
        <v>NA</v>
      </c>
      <c r="AK384" s="6"/>
      <c r="AL384" s="9">
        <f t="shared" si="46"/>
        <v>0</v>
      </c>
      <c r="AM384" s="7" t="str">
        <f>IFERROR(AL384/AL446, "NA")</f>
        <v>NA</v>
      </c>
      <c r="AN384" s="6"/>
      <c r="AO384" s="6">
        <v>0</v>
      </c>
      <c r="AP384" s="7" t="str">
        <f>IFERROR(AO384/AO446, "NA")</f>
        <v>NA</v>
      </c>
      <c r="AQ384" s="6"/>
      <c r="AR384" s="9">
        <f t="shared" si="47"/>
        <v>0</v>
      </c>
    </row>
    <row r="385" spans="1:44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  <c r="AE385" s="4"/>
      <c r="AF385" s="2"/>
      <c r="AG385" s="3"/>
      <c r="AH385" s="4"/>
      <c r="AI385" s="2"/>
      <c r="AJ385" s="3"/>
      <c r="AK385" s="2"/>
      <c r="AL385" s="2"/>
      <c r="AM385" s="3"/>
      <c r="AN385" s="2"/>
      <c r="AO385" s="2"/>
      <c r="AP385" s="3"/>
      <c r="AQ385" s="2"/>
      <c r="AR385" s="2"/>
    </row>
    <row r="386" spans="1:44" ht="16.5" hidden="1" customHeight="1" x14ac:dyDescent="0.3">
      <c r="A386" s="33" t="s">
        <v>746</v>
      </c>
      <c r="B386" s="6">
        <v>0</v>
      </c>
      <c r="C386" s="7" t="str">
        <f>IFERROR(B386/B446, "NA")</f>
        <v>NA</v>
      </c>
      <c r="D386" s="8"/>
      <c r="E386" s="6">
        <v>0</v>
      </c>
      <c r="F386" s="7" t="str">
        <f>IFERROR(E386/E446, "NA")</f>
        <v>NA</v>
      </c>
      <c r="G386" s="8"/>
      <c r="H386" s="6">
        <v>0</v>
      </c>
      <c r="I386" s="7" t="str">
        <f>IFERROR(H386/H446, "NA")</f>
        <v>NA</v>
      </c>
      <c r="J386" s="8"/>
      <c r="K386" s="6">
        <v>0</v>
      </c>
      <c r="L386" s="7" t="str">
        <f>IFERROR(K386/K446, "NA")</f>
        <v>NA</v>
      </c>
      <c r="M386" s="8"/>
      <c r="N386" s="6">
        <v>0</v>
      </c>
      <c r="O386" s="7" t="str">
        <f>IFERROR(N386/N446, "NA")</f>
        <v>NA</v>
      </c>
      <c r="P386" s="8"/>
      <c r="Q386" s="6">
        <v>0</v>
      </c>
      <c r="R386" s="7" t="str">
        <f>IFERROR(Q386/Q446, "NA")</f>
        <v>NA</v>
      </c>
      <c r="S386" s="8"/>
      <c r="T386" s="6">
        <v>0</v>
      </c>
      <c r="U386" s="7" t="str">
        <f>IFERROR(T386/T446, "NA")</f>
        <v>NA</v>
      </c>
      <c r="V386" s="8"/>
      <c r="W386" s="6">
        <v>0</v>
      </c>
      <c r="X386" s="7" t="str">
        <f>IFERROR(W386/W446, "NA")</f>
        <v>NA</v>
      </c>
      <c r="Y386" s="8"/>
      <c r="Z386" s="6">
        <v>0</v>
      </c>
      <c r="AA386" s="7" t="str">
        <f>IFERROR(Z386/Z446, "NA")</f>
        <v>NA</v>
      </c>
      <c r="AB386" s="8"/>
      <c r="AC386" s="6">
        <v>0</v>
      </c>
      <c r="AD386" s="7" t="str">
        <f>IFERROR(AC386/AC446, "NA")</f>
        <v>NA</v>
      </c>
      <c r="AE386" s="8"/>
      <c r="AF386" s="6">
        <v>0</v>
      </c>
      <c r="AG386" s="7" t="str">
        <f>IFERROR(AF386/AF446, "NA")</f>
        <v>NA</v>
      </c>
      <c r="AH386" s="8"/>
      <c r="AI386" s="6">
        <v>0</v>
      </c>
      <c r="AJ386" s="7" t="str">
        <f>IFERROR(AI386/AI446, "NA")</f>
        <v>NA</v>
      </c>
      <c r="AK386" s="6"/>
      <c r="AL386" s="9">
        <f>IFERROR(B386+E386+H386+K386+N386+Q386+T386+W386+Z386+AC386+AF386+AI386, "NA")</f>
        <v>0</v>
      </c>
      <c r="AM386" s="7" t="str">
        <f>IFERROR(AL386/AL446, "NA")</f>
        <v>NA</v>
      </c>
      <c r="AN386" s="6"/>
      <c r="AO386" s="6">
        <v>0</v>
      </c>
      <c r="AP386" s="7" t="str">
        <f>IFERROR(AO386/AO446, "NA")</f>
        <v>NA</v>
      </c>
      <c r="AQ386" s="6"/>
      <c r="AR386" s="9">
        <f>IFERROR(AL386-AO386, "NA")</f>
        <v>0</v>
      </c>
    </row>
    <row r="387" spans="1:44" ht="16.5" hidden="1" customHeight="1" x14ac:dyDescent="0.3">
      <c r="A387" s="33" t="s">
        <v>747</v>
      </c>
      <c r="B387" s="6">
        <v>0</v>
      </c>
      <c r="C387" s="7" t="str">
        <f>IFERROR(B387/B446, "NA")</f>
        <v>NA</v>
      </c>
      <c r="D387" s="8"/>
      <c r="E387" s="6">
        <v>0</v>
      </c>
      <c r="F387" s="7" t="str">
        <f>IFERROR(E387/E446, "NA")</f>
        <v>NA</v>
      </c>
      <c r="G387" s="8"/>
      <c r="H387" s="6">
        <v>0</v>
      </c>
      <c r="I387" s="7" t="str">
        <f>IFERROR(H387/H446, "NA")</f>
        <v>NA</v>
      </c>
      <c r="J387" s="8"/>
      <c r="K387" s="6">
        <v>0</v>
      </c>
      <c r="L387" s="7" t="str">
        <f>IFERROR(K387/K446, "NA")</f>
        <v>NA</v>
      </c>
      <c r="M387" s="8"/>
      <c r="N387" s="6">
        <v>0</v>
      </c>
      <c r="O387" s="7" t="str">
        <f>IFERROR(N387/N446, "NA")</f>
        <v>NA</v>
      </c>
      <c r="P387" s="8"/>
      <c r="Q387" s="6">
        <v>0</v>
      </c>
      <c r="R387" s="7" t="str">
        <f>IFERROR(Q387/Q446, "NA")</f>
        <v>NA</v>
      </c>
      <c r="S387" s="8"/>
      <c r="T387" s="6">
        <v>0</v>
      </c>
      <c r="U387" s="7" t="str">
        <f>IFERROR(T387/T446, "NA")</f>
        <v>NA</v>
      </c>
      <c r="V387" s="8"/>
      <c r="W387" s="6">
        <v>0</v>
      </c>
      <c r="X387" s="7" t="str">
        <f>IFERROR(W387/W446, "NA")</f>
        <v>NA</v>
      </c>
      <c r="Y387" s="8"/>
      <c r="Z387" s="6">
        <v>0</v>
      </c>
      <c r="AA387" s="7" t="str">
        <f>IFERROR(Z387/Z446, "NA")</f>
        <v>NA</v>
      </c>
      <c r="AB387" s="8"/>
      <c r="AC387" s="6">
        <v>0</v>
      </c>
      <c r="AD387" s="7" t="str">
        <f>IFERROR(AC387/AC446, "NA")</f>
        <v>NA</v>
      </c>
      <c r="AE387" s="8"/>
      <c r="AF387" s="6">
        <v>0</v>
      </c>
      <c r="AG387" s="7" t="str">
        <f>IFERROR(AF387/AF446, "NA")</f>
        <v>NA</v>
      </c>
      <c r="AH387" s="8"/>
      <c r="AI387" s="6">
        <v>0</v>
      </c>
      <c r="AJ387" s="7" t="str">
        <f>IFERROR(AI387/AI446, "NA")</f>
        <v>NA</v>
      </c>
      <c r="AK387" s="6"/>
      <c r="AL387" s="9">
        <f>IFERROR(B387+E387+H387+K387+N387+Q387+T387+W387+Z387+AC387+AF387+AI387, "NA")</f>
        <v>0</v>
      </c>
      <c r="AM387" s="7" t="str">
        <f>IFERROR(AL387/AL446, "NA")</f>
        <v>NA</v>
      </c>
      <c r="AN387" s="6"/>
      <c r="AO387" s="6">
        <v>0</v>
      </c>
      <c r="AP387" s="7" t="str">
        <f>IFERROR(AO387/AO446, "NA")</f>
        <v>NA</v>
      </c>
      <c r="AQ387" s="6"/>
      <c r="AR387" s="9">
        <f>IFERROR(AL387-AO387, "NA")</f>
        <v>0</v>
      </c>
    </row>
    <row r="388" spans="1:44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  <c r="AE388" s="4"/>
      <c r="AF388" s="2"/>
      <c r="AG388" s="3"/>
      <c r="AH388" s="4"/>
      <c r="AI388" s="2"/>
      <c r="AJ388" s="3"/>
      <c r="AK388" s="2"/>
      <c r="AL388" s="2"/>
      <c r="AM388" s="3"/>
      <c r="AN388" s="2"/>
      <c r="AO388" s="2"/>
      <c r="AP388" s="3"/>
      <c r="AQ388" s="2"/>
      <c r="AR388" s="2"/>
    </row>
    <row r="389" spans="1:44" ht="16.5" hidden="1" customHeight="1" x14ac:dyDescent="0.3">
      <c r="A389" s="35" t="s">
        <v>748</v>
      </c>
      <c r="B389" s="6">
        <v>0</v>
      </c>
      <c r="C389" s="7" t="str">
        <f>IFERROR(B389/B446, "NA")</f>
        <v>NA</v>
      </c>
      <c r="D389" s="8"/>
      <c r="E389" s="6">
        <v>0</v>
      </c>
      <c r="F389" s="7" t="str">
        <f>IFERROR(E389/E446, "NA")</f>
        <v>NA</v>
      </c>
      <c r="G389" s="8"/>
      <c r="H389" s="6">
        <v>0</v>
      </c>
      <c r="I389" s="7" t="str">
        <f>IFERROR(H389/H446, "NA")</f>
        <v>NA</v>
      </c>
      <c r="J389" s="8"/>
      <c r="K389" s="6">
        <v>0</v>
      </c>
      <c r="L389" s="7" t="str">
        <f>IFERROR(K389/K446, "NA")</f>
        <v>NA</v>
      </c>
      <c r="M389" s="8"/>
      <c r="N389" s="6">
        <v>0</v>
      </c>
      <c r="O389" s="7" t="str">
        <f>IFERROR(N389/N446, "NA")</f>
        <v>NA</v>
      </c>
      <c r="P389" s="8"/>
      <c r="Q389" s="6">
        <v>0</v>
      </c>
      <c r="R389" s="7" t="str">
        <f>IFERROR(Q389/Q446, "NA")</f>
        <v>NA</v>
      </c>
      <c r="S389" s="8"/>
      <c r="T389" s="6">
        <v>0</v>
      </c>
      <c r="U389" s="7" t="str">
        <f>IFERROR(T389/T446, "NA")</f>
        <v>NA</v>
      </c>
      <c r="V389" s="8"/>
      <c r="W389" s="6">
        <v>0</v>
      </c>
      <c r="X389" s="7" t="str">
        <f>IFERROR(W389/W446, "NA")</f>
        <v>NA</v>
      </c>
      <c r="Y389" s="8"/>
      <c r="Z389" s="6">
        <v>0</v>
      </c>
      <c r="AA389" s="7" t="str">
        <f>IFERROR(Z389/Z446, "NA")</f>
        <v>NA</v>
      </c>
      <c r="AB389" s="8"/>
      <c r="AC389" s="6">
        <v>0</v>
      </c>
      <c r="AD389" s="7" t="str">
        <f>IFERROR(AC389/AC446, "NA")</f>
        <v>NA</v>
      </c>
      <c r="AE389" s="8"/>
      <c r="AF389" s="6">
        <v>0</v>
      </c>
      <c r="AG389" s="7" t="str">
        <f>IFERROR(AF389/AF446, "NA")</f>
        <v>NA</v>
      </c>
      <c r="AH389" s="8"/>
      <c r="AI389" s="6">
        <v>0</v>
      </c>
      <c r="AJ389" s="7" t="str">
        <f>IFERROR(AI389/AI446, "NA")</f>
        <v>NA</v>
      </c>
      <c r="AK389" s="6"/>
      <c r="AL389" s="9">
        <f t="shared" ref="AL389:AL405" si="48">IFERROR(B389+E389+H389+K389+N389+Q389+T389+W389+Z389+AC389+AF389+AI389, "NA")</f>
        <v>0</v>
      </c>
      <c r="AM389" s="7" t="str">
        <f>IFERROR(AL389/AL446, "NA")</f>
        <v>NA</v>
      </c>
      <c r="AN389" s="6"/>
      <c r="AO389" s="6">
        <v>0</v>
      </c>
      <c r="AP389" s="7" t="str">
        <f>IFERROR(AO389/AO446, "NA")</f>
        <v>NA</v>
      </c>
      <c r="AQ389" s="6"/>
      <c r="AR389" s="9">
        <f t="shared" ref="AR389:AR405" si="49">IFERROR(AL389-AO389, "NA")</f>
        <v>0</v>
      </c>
    </row>
    <row r="390" spans="1:44" ht="16.5" hidden="1" customHeight="1" x14ac:dyDescent="0.3">
      <c r="A390" s="35" t="s">
        <v>749</v>
      </c>
      <c r="B390" s="6">
        <v>0</v>
      </c>
      <c r="C390" s="7" t="str">
        <f>IFERROR(B390/B446, "NA")</f>
        <v>NA</v>
      </c>
      <c r="D390" s="8"/>
      <c r="E390" s="6">
        <v>0</v>
      </c>
      <c r="F390" s="7" t="str">
        <f>IFERROR(E390/E446, "NA")</f>
        <v>NA</v>
      </c>
      <c r="G390" s="8"/>
      <c r="H390" s="6">
        <v>0</v>
      </c>
      <c r="I390" s="7" t="str">
        <f>IFERROR(H390/H446, "NA")</f>
        <v>NA</v>
      </c>
      <c r="J390" s="8"/>
      <c r="K390" s="6">
        <v>0</v>
      </c>
      <c r="L390" s="7" t="str">
        <f>IFERROR(K390/K446, "NA")</f>
        <v>NA</v>
      </c>
      <c r="M390" s="8"/>
      <c r="N390" s="6">
        <v>0</v>
      </c>
      <c r="O390" s="7" t="str">
        <f>IFERROR(N390/N446, "NA")</f>
        <v>NA</v>
      </c>
      <c r="P390" s="8"/>
      <c r="Q390" s="6">
        <v>0</v>
      </c>
      <c r="R390" s="7" t="str">
        <f>IFERROR(Q390/Q446, "NA")</f>
        <v>NA</v>
      </c>
      <c r="S390" s="8"/>
      <c r="T390" s="6">
        <v>0</v>
      </c>
      <c r="U390" s="7" t="str">
        <f>IFERROR(T390/T446, "NA")</f>
        <v>NA</v>
      </c>
      <c r="V390" s="8"/>
      <c r="W390" s="6">
        <v>0</v>
      </c>
      <c r="X390" s="7" t="str">
        <f>IFERROR(W390/W446, "NA")</f>
        <v>NA</v>
      </c>
      <c r="Y390" s="8"/>
      <c r="Z390" s="6">
        <v>0</v>
      </c>
      <c r="AA390" s="7" t="str">
        <f>IFERROR(Z390/Z446, "NA")</f>
        <v>NA</v>
      </c>
      <c r="AB390" s="8"/>
      <c r="AC390" s="6">
        <v>0</v>
      </c>
      <c r="AD390" s="7" t="str">
        <f>IFERROR(AC390/AC446, "NA")</f>
        <v>NA</v>
      </c>
      <c r="AE390" s="8"/>
      <c r="AF390" s="6">
        <v>0</v>
      </c>
      <c r="AG390" s="7" t="str">
        <f>IFERROR(AF390/AF446, "NA")</f>
        <v>NA</v>
      </c>
      <c r="AH390" s="8"/>
      <c r="AI390" s="6">
        <v>0</v>
      </c>
      <c r="AJ390" s="7" t="str">
        <f>IFERROR(AI390/AI446, "NA")</f>
        <v>NA</v>
      </c>
      <c r="AK390" s="6"/>
      <c r="AL390" s="9">
        <f t="shared" si="48"/>
        <v>0</v>
      </c>
      <c r="AM390" s="7" t="str">
        <f>IFERROR(AL390/AL446, "NA")</f>
        <v>NA</v>
      </c>
      <c r="AN390" s="6"/>
      <c r="AO390" s="6">
        <v>0</v>
      </c>
      <c r="AP390" s="7" t="str">
        <f>IFERROR(AO390/AO446, "NA")</f>
        <v>NA</v>
      </c>
      <c r="AQ390" s="6"/>
      <c r="AR390" s="9">
        <f t="shared" si="49"/>
        <v>0</v>
      </c>
    </row>
    <row r="391" spans="1:44" ht="16.5" hidden="1" customHeight="1" x14ac:dyDescent="0.3">
      <c r="A391" s="35" t="s">
        <v>750</v>
      </c>
      <c r="B391" s="6">
        <v>0</v>
      </c>
      <c r="C391" s="7" t="str">
        <f>IFERROR(B391/B446, "NA")</f>
        <v>NA</v>
      </c>
      <c r="D391" s="8"/>
      <c r="E391" s="6">
        <v>0</v>
      </c>
      <c r="F391" s="7" t="str">
        <f>IFERROR(E391/E446, "NA")</f>
        <v>NA</v>
      </c>
      <c r="G391" s="8"/>
      <c r="H391" s="6">
        <v>0</v>
      </c>
      <c r="I391" s="7" t="str">
        <f>IFERROR(H391/H446, "NA")</f>
        <v>NA</v>
      </c>
      <c r="J391" s="8"/>
      <c r="K391" s="6">
        <v>0</v>
      </c>
      <c r="L391" s="7" t="str">
        <f>IFERROR(K391/K446, "NA")</f>
        <v>NA</v>
      </c>
      <c r="M391" s="8"/>
      <c r="N391" s="6">
        <v>0</v>
      </c>
      <c r="O391" s="7" t="str">
        <f>IFERROR(N391/N446, "NA")</f>
        <v>NA</v>
      </c>
      <c r="P391" s="8"/>
      <c r="Q391" s="6">
        <v>0</v>
      </c>
      <c r="R391" s="7" t="str">
        <f>IFERROR(Q391/Q446, "NA")</f>
        <v>NA</v>
      </c>
      <c r="S391" s="8"/>
      <c r="T391" s="6">
        <v>0</v>
      </c>
      <c r="U391" s="7" t="str">
        <f>IFERROR(T391/T446, "NA")</f>
        <v>NA</v>
      </c>
      <c r="V391" s="8"/>
      <c r="W391" s="6">
        <v>0</v>
      </c>
      <c r="X391" s="7" t="str">
        <f>IFERROR(W391/W446, "NA")</f>
        <v>NA</v>
      </c>
      <c r="Y391" s="8"/>
      <c r="Z391" s="6">
        <v>0</v>
      </c>
      <c r="AA391" s="7" t="str">
        <f>IFERROR(Z391/Z446, "NA")</f>
        <v>NA</v>
      </c>
      <c r="AB391" s="8"/>
      <c r="AC391" s="6">
        <v>0</v>
      </c>
      <c r="AD391" s="7" t="str">
        <f>IFERROR(AC391/AC446, "NA")</f>
        <v>NA</v>
      </c>
      <c r="AE391" s="8"/>
      <c r="AF391" s="6">
        <v>0</v>
      </c>
      <c r="AG391" s="7" t="str">
        <f>IFERROR(AF391/AF446, "NA")</f>
        <v>NA</v>
      </c>
      <c r="AH391" s="8"/>
      <c r="AI391" s="6">
        <v>0</v>
      </c>
      <c r="AJ391" s="7" t="str">
        <f>IFERROR(AI391/AI446, "NA")</f>
        <v>NA</v>
      </c>
      <c r="AK391" s="6"/>
      <c r="AL391" s="9">
        <f t="shared" si="48"/>
        <v>0</v>
      </c>
      <c r="AM391" s="7" t="str">
        <f>IFERROR(AL391/AL446, "NA")</f>
        <v>NA</v>
      </c>
      <c r="AN391" s="6"/>
      <c r="AO391" s="6">
        <v>0</v>
      </c>
      <c r="AP391" s="7" t="str">
        <f>IFERROR(AO391/AO446, "NA")</f>
        <v>NA</v>
      </c>
      <c r="AQ391" s="6"/>
      <c r="AR391" s="9">
        <f t="shared" si="49"/>
        <v>0</v>
      </c>
    </row>
    <row r="392" spans="1:44" ht="16.5" hidden="1" customHeight="1" x14ac:dyDescent="0.3">
      <c r="A392" s="35" t="s">
        <v>751</v>
      </c>
      <c r="B392" s="6">
        <v>0</v>
      </c>
      <c r="C392" s="7" t="str">
        <f>IFERROR(B392/B446, "NA")</f>
        <v>NA</v>
      </c>
      <c r="D392" s="8"/>
      <c r="E392" s="6">
        <v>0</v>
      </c>
      <c r="F392" s="7" t="str">
        <f>IFERROR(E392/E446, "NA")</f>
        <v>NA</v>
      </c>
      <c r="G392" s="8"/>
      <c r="H392" s="6">
        <v>0</v>
      </c>
      <c r="I392" s="7" t="str">
        <f>IFERROR(H392/H446, "NA")</f>
        <v>NA</v>
      </c>
      <c r="J392" s="8"/>
      <c r="K392" s="6">
        <v>0</v>
      </c>
      <c r="L392" s="7" t="str">
        <f>IFERROR(K392/K446, "NA")</f>
        <v>NA</v>
      </c>
      <c r="M392" s="8"/>
      <c r="N392" s="6">
        <v>0</v>
      </c>
      <c r="O392" s="7" t="str">
        <f>IFERROR(N392/N446, "NA")</f>
        <v>NA</v>
      </c>
      <c r="P392" s="8"/>
      <c r="Q392" s="6">
        <v>0</v>
      </c>
      <c r="R392" s="7" t="str">
        <f>IFERROR(Q392/Q446, "NA")</f>
        <v>NA</v>
      </c>
      <c r="S392" s="8"/>
      <c r="T392" s="6">
        <v>0</v>
      </c>
      <c r="U392" s="7" t="str">
        <f>IFERROR(T392/T446, "NA")</f>
        <v>NA</v>
      </c>
      <c r="V392" s="8"/>
      <c r="W392" s="6">
        <v>0</v>
      </c>
      <c r="X392" s="7" t="str">
        <f>IFERROR(W392/W446, "NA")</f>
        <v>NA</v>
      </c>
      <c r="Y392" s="8"/>
      <c r="Z392" s="6">
        <v>0</v>
      </c>
      <c r="AA392" s="7" t="str">
        <f>IFERROR(Z392/Z446, "NA")</f>
        <v>NA</v>
      </c>
      <c r="AB392" s="8"/>
      <c r="AC392" s="6">
        <v>0</v>
      </c>
      <c r="AD392" s="7" t="str">
        <f>IFERROR(AC392/AC446, "NA")</f>
        <v>NA</v>
      </c>
      <c r="AE392" s="8"/>
      <c r="AF392" s="6">
        <v>0</v>
      </c>
      <c r="AG392" s="7" t="str">
        <f>IFERROR(AF392/AF446, "NA")</f>
        <v>NA</v>
      </c>
      <c r="AH392" s="8"/>
      <c r="AI392" s="6">
        <v>0</v>
      </c>
      <c r="AJ392" s="7" t="str">
        <f>IFERROR(AI392/AI446, "NA")</f>
        <v>NA</v>
      </c>
      <c r="AK392" s="6"/>
      <c r="AL392" s="9">
        <f t="shared" si="48"/>
        <v>0</v>
      </c>
      <c r="AM392" s="7" t="str">
        <f>IFERROR(AL392/AL446, "NA")</f>
        <v>NA</v>
      </c>
      <c r="AN392" s="6"/>
      <c r="AO392" s="6">
        <v>0</v>
      </c>
      <c r="AP392" s="7" t="str">
        <f>IFERROR(AO392/AO446, "NA")</f>
        <v>NA</v>
      </c>
      <c r="AQ392" s="6"/>
      <c r="AR392" s="9">
        <f t="shared" si="49"/>
        <v>0</v>
      </c>
    </row>
    <row r="393" spans="1:44" ht="16.5" hidden="1" customHeight="1" x14ac:dyDescent="0.3">
      <c r="A393" s="35" t="s">
        <v>752</v>
      </c>
      <c r="B393" s="6">
        <v>0</v>
      </c>
      <c r="C393" s="7" t="str">
        <f>IFERROR(B393/B446, "NA")</f>
        <v>NA</v>
      </c>
      <c r="D393" s="8"/>
      <c r="E393" s="6">
        <v>0</v>
      </c>
      <c r="F393" s="7" t="str">
        <f>IFERROR(E393/E446, "NA")</f>
        <v>NA</v>
      </c>
      <c r="G393" s="8"/>
      <c r="H393" s="6">
        <v>0</v>
      </c>
      <c r="I393" s="7" t="str">
        <f>IFERROR(H393/H446, "NA")</f>
        <v>NA</v>
      </c>
      <c r="J393" s="8"/>
      <c r="K393" s="6">
        <v>0</v>
      </c>
      <c r="L393" s="7" t="str">
        <f>IFERROR(K393/K446, "NA")</f>
        <v>NA</v>
      </c>
      <c r="M393" s="8"/>
      <c r="N393" s="6">
        <v>0</v>
      </c>
      <c r="O393" s="7" t="str">
        <f>IFERROR(N393/N446, "NA")</f>
        <v>NA</v>
      </c>
      <c r="P393" s="8"/>
      <c r="Q393" s="6">
        <v>0</v>
      </c>
      <c r="R393" s="7" t="str">
        <f>IFERROR(Q393/Q446, "NA")</f>
        <v>NA</v>
      </c>
      <c r="S393" s="8"/>
      <c r="T393" s="6">
        <v>0</v>
      </c>
      <c r="U393" s="7" t="str">
        <f>IFERROR(T393/T446, "NA")</f>
        <v>NA</v>
      </c>
      <c r="V393" s="8"/>
      <c r="W393" s="6">
        <v>0</v>
      </c>
      <c r="X393" s="7" t="str">
        <f>IFERROR(W393/W446, "NA")</f>
        <v>NA</v>
      </c>
      <c r="Y393" s="8"/>
      <c r="Z393" s="6">
        <v>0</v>
      </c>
      <c r="AA393" s="7" t="str">
        <f>IFERROR(Z393/Z446, "NA")</f>
        <v>NA</v>
      </c>
      <c r="AB393" s="8"/>
      <c r="AC393" s="6">
        <v>0</v>
      </c>
      <c r="AD393" s="7" t="str">
        <f>IFERROR(AC393/AC446, "NA")</f>
        <v>NA</v>
      </c>
      <c r="AE393" s="8"/>
      <c r="AF393" s="6">
        <v>0</v>
      </c>
      <c r="AG393" s="7" t="str">
        <f>IFERROR(AF393/AF446, "NA")</f>
        <v>NA</v>
      </c>
      <c r="AH393" s="8"/>
      <c r="AI393" s="6">
        <v>0</v>
      </c>
      <c r="AJ393" s="7" t="str">
        <f>IFERROR(AI393/AI446, "NA")</f>
        <v>NA</v>
      </c>
      <c r="AK393" s="6"/>
      <c r="AL393" s="9">
        <f t="shared" si="48"/>
        <v>0</v>
      </c>
      <c r="AM393" s="7" t="str">
        <f>IFERROR(AL393/AL446, "NA")</f>
        <v>NA</v>
      </c>
      <c r="AN393" s="6"/>
      <c r="AO393" s="6">
        <v>0</v>
      </c>
      <c r="AP393" s="7" t="str">
        <f>IFERROR(AO393/AO446, "NA")</f>
        <v>NA</v>
      </c>
      <c r="AQ393" s="6"/>
      <c r="AR393" s="9">
        <f t="shared" si="49"/>
        <v>0</v>
      </c>
    </row>
    <row r="394" spans="1:44" ht="16.5" customHeight="1" x14ac:dyDescent="0.3">
      <c r="A394" s="36" t="s">
        <v>392</v>
      </c>
      <c r="B394" s="11">
        <f>IFERROR(B389+B390+B391+B392+B393, "NA")</f>
        <v>0</v>
      </c>
      <c r="C394" s="12" t="str">
        <f>IFERROR(B394/B446, "NA")</f>
        <v>NA</v>
      </c>
      <c r="D394" s="2"/>
      <c r="E394" s="11">
        <f>IFERROR(E389+E390+E391+E392+E393, "NA")</f>
        <v>0</v>
      </c>
      <c r="F394" s="12" t="str">
        <f>IFERROR(E394/E446, "NA")</f>
        <v>NA</v>
      </c>
      <c r="G394" s="2"/>
      <c r="H394" s="11">
        <f>IFERROR(H389+H390+H391+H392+H393, "NA")</f>
        <v>0</v>
      </c>
      <c r="I394" s="12" t="str">
        <f>IFERROR(H394/H446, "NA")</f>
        <v>NA</v>
      </c>
      <c r="J394" s="2"/>
      <c r="K394" s="11">
        <f>IFERROR(K389+K390+K391+K392+K393, "NA")</f>
        <v>0</v>
      </c>
      <c r="L394" s="12" t="str">
        <f>IFERROR(K394/K446, "NA")</f>
        <v>NA</v>
      </c>
      <c r="M394" s="2"/>
      <c r="N394" s="11">
        <f>IFERROR(N389+N390+N391+N392+N393, "NA")</f>
        <v>0</v>
      </c>
      <c r="O394" s="12" t="str">
        <f>IFERROR(N394/N446, "NA")</f>
        <v>NA</v>
      </c>
      <c r="P394" s="2"/>
      <c r="Q394" s="11">
        <f>IFERROR(Q389+Q390+Q391+Q392+Q393, "NA")</f>
        <v>0</v>
      </c>
      <c r="R394" s="12" t="str">
        <f>IFERROR(Q394/Q446, "NA")</f>
        <v>NA</v>
      </c>
      <c r="S394" s="2"/>
      <c r="T394" s="11">
        <f>IFERROR(T389+T390+T391+T392+T393, "NA")</f>
        <v>0</v>
      </c>
      <c r="U394" s="12" t="str">
        <f>IFERROR(T394/T446, "NA")</f>
        <v>NA</v>
      </c>
      <c r="V394" s="2"/>
      <c r="W394" s="11">
        <f>IFERROR(W389+W390+W391+W392+W393, "NA")</f>
        <v>0</v>
      </c>
      <c r="X394" s="12" t="str">
        <f>IFERROR(W394/W446, "NA")</f>
        <v>NA</v>
      </c>
      <c r="Y394" s="2"/>
      <c r="Z394" s="11">
        <f>IFERROR(Z389+Z390+Z391+Z392+Z393, "NA")</f>
        <v>0</v>
      </c>
      <c r="AA394" s="12" t="str">
        <f>IFERROR(Z394/Z446, "NA")</f>
        <v>NA</v>
      </c>
      <c r="AB394" s="2"/>
      <c r="AC394" s="11">
        <f>IFERROR(AC389+AC390+AC391+AC392+AC393, "NA")</f>
        <v>0</v>
      </c>
      <c r="AD394" s="12" t="str">
        <f>IFERROR(AC394/AC446, "NA")</f>
        <v>NA</v>
      </c>
      <c r="AE394" s="2"/>
      <c r="AF394" s="11">
        <f>IFERROR(AF389+AF390+AF391+AF392+AF393, "NA")</f>
        <v>0</v>
      </c>
      <c r="AG394" s="12" t="str">
        <f>IFERROR(AF394/AF446, "NA")</f>
        <v>NA</v>
      </c>
      <c r="AH394" s="2"/>
      <c r="AI394" s="11">
        <f>IFERROR(AI389+AI390+AI391+AI392+AI393, "NA")</f>
        <v>0</v>
      </c>
      <c r="AJ394" s="12" t="str">
        <f>IFERROR(AI394/AI446, "NA")</f>
        <v>NA</v>
      </c>
      <c r="AK394" s="2"/>
      <c r="AL394" s="11">
        <f t="shared" si="48"/>
        <v>0</v>
      </c>
      <c r="AM394" s="12" t="str">
        <f>IFERROR(AL394/AL446, "NA")</f>
        <v>NA</v>
      </c>
      <c r="AN394" s="2"/>
      <c r="AO394" s="11">
        <f>IFERROR(AO389+AO390+AO391+AO392+AO393, "NA")</f>
        <v>0</v>
      </c>
      <c r="AP394" s="12" t="str">
        <f>IFERROR(AO394/AO446, "NA")</f>
        <v>NA</v>
      </c>
      <c r="AQ394" s="2"/>
      <c r="AR394" s="11">
        <f t="shared" si="49"/>
        <v>0</v>
      </c>
    </row>
    <row r="395" spans="1:44" ht="16.5" hidden="1" customHeight="1" x14ac:dyDescent="0.3">
      <c r="A395" s="33" t="s">
        <v>753</v>
      </c>
      <c r="B395" s="6">
        <v>0</v>
      </c>
      <c r="C395" s="7" t="str">
        <f>IFERROR(B395/B446, "NA")</f>
        <v>NA</v>
      </c>
      <c r="D395" s="8"/>
      <c r="E395" s="6">
        <v>0</v>
      </c>
      <c r="F395" s="7" t="str">
        <f>IFERROR(E395/E446, "NA")</f>
        <v>NA</v>
      </c>
      <c r="G395" s="8"/>
      <c r="H395" s="6">
        <v>0</v>
      </c>
      <c r="I395" s="7" t="str">
        <f>IFERROR(H395/H446, "NA")</f>
        <v>NA</v>
      </c>
      <c r="J395" s="8"/>
      <c r="K395" s="6">
        <v>0</v>
      </c>
      <c r="L395" s="7" t="str">
        <f>IFERROR(K395/K446, "NA")</f>
        <v>NA</v>
      </c>
      <c r="M395" s="8"/>
      <c r="N395" s="6">
        <v>0</v>
      </c>
      <c r="O395" s="7" t="str">
        <f>IFERROR(N395/N446, "NA")</f>
        <v>NA</v>
      </c>
      <c r="P395" s="8"/>
      <c r="Q395" s="6">
        <v>0</v>
      </c>
      <c r="R395" s="7" t="str">
        <f>IFERROR(Q395/Q446, "NA")</f>
        <v>NA</v>
      </c>
      <c r="S395" s="8"/>
      <c r="T395" s="6">
        <v>0</v>
      </c>
      <c r="U395" s="7" t="str">
        <f>IFERROR(T395/T446, "NA")</f>
        <v>NA</v>
      </c>
      <c r="V395" s="8"/>
      <c r="W395" s="6">
        <v>0</v>
      </c>
      <c r="X395" s="7" t="str">
        <f>IFERROR(W395/W446, "NA")</f>
        <v>NA</v>
      </c>
      <c r="Y395" s="8"/>
      <c r="Z395" s="6">
        <v>0</v>
      </c>
      <c r="AA395" s="7" t="str">
        <f>IFERROR(Z395/Z446, "NA")</f>
        <v>NA</v>
      </c>
      <c r="AB395" s="8"/>
      <c r="AC395" s="6">
        <v>0</v>
      </c>
      <c r="AD395" s="7" t="str">
        <f>IFERROR(AC395/AC446, "NA")</f>
        <v>NA</v>
      </c>
      <c r="AE395" s="8"/>
      <c r="AF395" s="6">
        <v>0</v>
      </c>
      <c r="AG395" s="7" t="str">
        <f>IFERROR(AF395/AF446, "NA")</f>
        <v>NA</v>
      </c>
      <c r="AH395" s="8"/>
      <c r="AI395" s="6">
        <v>0</v>
      </c>
      <c r="AJ395" s="7" t="str">
        <f>IFERROR(AI395/AI446, "NA")</f>
        <v>NA</v>
      </c>
      <c r="AK395" s="6"/>
      <c r="AL395" s="9">
        <f t="shared" si="48"/>
        <v>0</v>
      </c>
      <c r="AM395" s="7" t="str">
        <f>IFERROR(AL395/AL446, "NA")</f>
        <v>NA</v>
      </c>
      <c r="AN395" s="6"/>
      <c r="AO395" s="6">
        <v>0</v>
      </c>
      <c r="AP395" s="7" t="str">
        <f>IFERROR(AO395/AO446, "NA")</f>
        <v>NA</v>
      </c>
      <c r="AQ395" s="6"/>
      <c r="AR395" s="9">
        <f t="shared" si="49"/>
        <v>0</v>
      </c>
    </row>
    <row r="396" spans="1:44" ht="16.5" hidden="1" customHeight="1" x14ac:dyDescent="0.3">
      <c r="A396" s="33" t="s">
        <v>754</v>
      </c>
      <c r="B396" s="6">
        <v>0</v>
      </c>
      <c r="C396" s="7" t="str">
        <f>IFERROR(B396/B446, "NA")</f>
        <v>NA</v>
      </c>
      <c r="D396" s="8"/>
      <c r="E396" s="6">
        <v>0</v>
      </c>
      <c r="F396" s="7" t="str">
        <f>IFERROR(E396/E446, "NA")</f>
        <v>NA</v>
      </c>
      <c r="G396" s="8"/>
      <c r="H396" s="6">
        <v>0</v>
      </c>
      <c r="I396" s="7" t="str">
        <f>IFERROR(H396/H446, "NA")</f>
        <v>NA</v>
      </c>
      <c r="J396" s="8"/>
      <c r="K396" s="6">
        <v>0</v>
      </c>
      <c r="L396" s="7" t="str">
        <f>IFERROR(K396/K446, "NA")</f>
        <v>NA</v>
      </c>
      <c r="M396" s="8"/>
      <c r="N396" s="6">
        <v>0</v>
      </c>
      <c r="O396" s="7" t="str">
        <f>IFERROR(N396/N446, "NA")</f>
        <v>NA</v>
      </c>
      <c r="P396" s="8"/>
      <c r="Q396" s="6">
        <v>0</v>
      </c>
      <c r="R396" s="7" t="str">
        <f>IFERROR(Q396/Q446, "NA")</f>
        <v>NA</v>
      </c>
      <c r="S396" s="8"/>
      <c r="T396" s="6">
        <v>0</v>
      </c>
      <c r="U396" s="7" t="str">
        <f>IFERROR(T396/T446, "NA")</f>
        <v>NA</v>
      </c>
      <c r="V396" s="8"/>
      <c r="W396" s="6">
        <v>0</v>
      </c>
      <c r="X396" s="7" t="str">
        <f>IFERROR(W396/W446, "NA")</f>
        <v>NA</v>
      </c>
      <c r="Y396" s="8"/>
      <c r="Z396" s="6">
        <v>0</v>
      </c>
      <c r="AA396" s="7" t="str">
        <f>IFERROR(Z396/Z446, "NA")</f>
        <v>NA</v>
      </c>
      <c r="AB396" s="8"/>
      <c r="AC396" s="6">
        <v>0</v>
      </c>
      <c r="AD396" s="7" t="str">
        <f>IFERROR(AC396/AC446, "NA")</f>
        <v>NA</v>
      </c>
      <c r="AE396" s="8"/>
      <c r="AF396" s="6">
        <v>0</v>
      </c>
      <c r="AG396" s="7" t="str">
        <f>IFERROR(AF396/AF446, "NA")</f>
        <v>NA</v>
      </c>
      <c r="AH396" s="8"/>
      <c r="AI396" s="6">
        <v>0</v>
      </c>
      <c r="AJ396" s="7" t="str">
        <f>IFERROR(AI396/AI446, "NA")</f>
        <v>NA</v>
      </c>
      <c r="AK396" s="6"/>
      <c r="AL396" s="9">
        <f t="shared" si="48"/>
        <v>0</v>
      </c>
      <c r="AM396" s="7" t="str">
        <f>IFERROR(AL396/AL446, "NA")</f>
        <v>NA</v>
      </c>
      <c r="AN396" s="6"/>
      <c r="AO396" s="6">
        <v>0</v>
      </c>
      <c r="AP396" s="7" t="str">
        <f>IFERROR(AO396/AO446, "NA")</f>
        <v>NA</v>
      </c>
      <c r="AQ396" s="6"/>
      <c r="AR396" s="9">
        <f t="shared" si="49"/>
        <v>0</v>
      </c>
    </row>
    <row r="397" spans="1:44" ht="16.5" customHeight="1" x14ac:dyDescent="0.3">
      <c r="A397" s="40" t="s">
        <v>395</v>
      </c>
      <c r="B397" s="11">
        <f>IFERROR(B386+B387+B389+B390+B391+B392+B393+B395+B396, "NA")</f>
        <v>0</v>
      </c>
      <c r="C397" s="12" t="str">
        <f>IFERROR(B397/B446, "NA")</f>
        <v>NA</v>
      </c>
      <c r="D397" s="2"/>
      <c r="E397" s="11">
        <f>IFERROR(E386+E387+E389+E390+E391+E392+E393+E395+E396, "NA")</f>
        <v>0</v>
      </c>
      <c r="F397" s="12" t="str">
        <f>IFERROR(E397/E446, "NA")</f>
        <v>NA</v>
      </c>
      <c r="G397" s="2"/>
      <c r="H397" s="11">
        <f>IFERROR(H386+H387+H389+H390+H391+H392+H393+H395+H396, "NA")</f>
        <v>0</v>
      </c>
      <c r="I397" s="12" t="str">
        <f>IFERROR(H397/H446, "NA")</f>
        <v>NA</v>
      </c>
      <c r="J397" s="2"/>
      <c r="K397" s="11">
        <f>IFERROR(K386+K387+K389+K390+K391+K392+K393+K395+K396, "NA")</f>
        <v>0</v>
      </c>
      <c r="L397" s="12" t="str">
        <f>IFERROR(K397/K446, "NA")</f>
        <v>NA</v>
      </c>
      <c r="M397" s="2"/>
      <c r="N397" s="11">
        <f>IFERROR(N386+N387+N389+N390+N391+N392+N393+N395+N396, "NA")</f>
        <v>0</v>
      </c>
      <c r="O397" s="12" t="str">
        <f>IFERROR(N397/N446, "NA")</f>
        <v>NA</v>
      </c>
      <c r="P397" s="2"/>
      <c r="Q397" s="11">
        <f>IFERROR(Q386+Q387+Q389+Q390+Q391+Q392+Q393+Q395+Q396, "NA")</f>
        <v>0</v>
      </c>
      <c r="R397" s="12" t="str">
        <f>IFERROR(Q397/Q446, "NA")</f>
        <v>NA</v>
      </c>
      <c r="S397" s="2"/>
      <c r="T397" s="11">
        <f>IFERROR(T386+T387+T389+T390+T391+T392+T393+T395+T396, "NA")</f>
        <v>0</v>
      </c>
      <c r="U397" s="12" t="str">
        <f>IFERROR(T397/T446, "NA")</f>
        <v>NA</v>
      </c>
      <c r="V397" s="2"/>
      <c r="W397" s="11">
        <f>IFERROR(W386+W387+W389+W390+W391+W392+W393+W395+W396, "NA")</f>
        <v>0</v>
      </c>
      <c r="X397" s="12" t="str">
        <f>IFERROR(W397/W446, "NA")</f>
        <v>NA</v>
      </c>
      <c r="Y397" s="2"/>
      <c r="Z397" s="11">
        <f>IFERROR(Z386+Z387+Z389+Z390+Z391+Z392+Z393+Z395+Z396, "NA")</f>
        <v>0</v>
      </c>
      <c r="AA397" s="12" t="str">
        <f>IFERROR(Z397/Z446, "NA")</f>
        <v>NA</v>
      </c>
      <c r="AB397" s="2"/>
      <c r="AC397" s="11">
        <f>IFERROR(AC386+AC387+AC389+AC390+AC391+AC392+AC393+AC395+AC396, "NA")</f>
        <v>0</v>
      </c>
      <c r="AD397" s="12" t="str">
        <f>IFERROR(AC397/AC446, "NA")</f>
        <v>NA</v>
      </c>
      <c r="AE397" s="2"/>
      <c r="AF397" s="11">
        <f>IFERROR(AF386+AF387+AF389+AF390+AF391+AF392+AF393+AF395+AF396, "NA")</f>
        <v>0</v>
      </c>
      <c r="AG397" s="12" t="str">
        <f>IFERROR(AF397/AF446, "NA")</f>
        <v>NA</v>
      </c>
      <c r="AH397" s="2"/>
      <c r="AI397" s="11">
        <f>IFERROR(AI386+AI387+AI389+AI390+AI391+AI392+AI393+AI395+AI396, "NA")</f>
        <v>0</v>
      </c>
      <c r="AJ397" s="12" t="str">
        <f>IFERROR(AI397/AI446, "NA")</f>
        <v>NA</v>
      </c>
      <c r="AK397" s="2"/>
      <c r="AL397" s="11">
        <f t="shared" si="48"/>
        <v>0</v>
      </c>
      <c r="AM397" s="12" t="str">
        <f>IFERROR(AL397/AL446, "NA")</f>
        <v>NA</v>
      </c>
      <c r="AN397" s="2"/>
      <c r="AO397" s="11">
        <f>IFERROR(AO386+AO387+AO389+AO390+AO391+AO392+AO393+AO395+AO396, "NA")</f>
        <v>0</v>
      </c>
      <c r="AP397" s="12" t="str">
        <f>IFERROR(AO397/AO446, "NA")</f>
        <v>NA</v>
      </c>
      <c r="AQ397" s="2"/>
      <c r="AR397" s="11">
        <f t="shared" si="49"/>
        <v>0</v>
      </c>
    </row>
    <row r="398" spans="1:44" ht="16.5" hidden="1" customHeight="1" x14ac:dyDescent="0.3">
      <c r="A398" s="5" t="s">
        <v>755</v>
      </c>
      <c r="B398" s="6">
        <v>0</v>
      </c>
      <c r="C398" s="7" t="str">
        <f>IFERROR(B398/B446, "NA")</f>
        <v>NA</v>
      </c>
      <c r="D398" s="8"/>
      <c r="E398" s="6">
        <v>0</v>
      </c>
      <c r="F398" s="7" t="str">
        <f>IFERROR(E398/E446, "NA")</f>
        <v>NA</v>
      </c>
      <c r="G398" s="8"/>
      <c r="H398" s="6">
        <v>0</v>
      </c>
      <c r="I398" s="7" t="str">
        <f>IFERROR(H398/H446, "NA")</f>
        <v>NA</v>
      </c>
      <c r="J398" s="8"/>
      <c r="K398" s="6">
        <v>0</v>
      </c>
      <c r="L398" s="7" t="str">
        <f>IFERROR(K398/K446, "NA")</f>
        <v>NA</v>
      </c>
      <c r="M398" s="8"/>
      <c r="N398" s="6">
        <v>0</v>
      </c>
      <c r="O398" s="7" t="str">
        <f>IFERROR(N398/N446, "NA")</f>
        <v>NA</v>
      </c>
      <c r="P398" s="8"/>
      <c r="Q398" s="6">
        <v>0</v>
      </c>
      <c r="R398" s="7" t="str">
        <f>IFERROR(Q398/Q446, "NA")</f>
        <v>NA</v>
      </c>
      <c r="S398" s="8"/>
      <c r="T398" s="6">
        <v>0</v>
      </c>
      <c r="U398" s="7" t="str">
        <f>IFERROR(T398/T446, "NA")</f>
        <v>NA</v>
      </c>
      <c r="V398" s="8"/>
      <c r="W398" s="6">
        <v>0</v>
      </c>
      <c r="X398" s="7" t="str">
        <f>IFERROR(W398/W446, "NA")</f>
        <v>NA</v>
      </c>
      <c r="Y398" s="8"/>
      <c r="Z398" s="6">
        <v>0</v>
      </c>
      <c r="AA398" s="7" t="str">
        <f>IFERROR(Z398/Z446, "NA")</f>
        <v>NA</v>
      </c>
      <c r="AB398" s="8"/>
      <c r="AC398" s="6">
        <v>0</v>
      </c>
      <c r="AD398" s="7" t="str">
        <f>IFERROR(AC398/AC446, "NA")</f>
        <v>NA</v>
      </c>
      <c r="AE398" s="8"/>
      <c r="AF398" s="6">
        <v>0</v>
      </c>
      <c r="AG398" s="7" t="str">
        <f>IFERROR(AF398/AF446, "NA")</f>
        <v>NA</v>
      </c>
      <c r="AH398" s="8"/>
      <c r="AI398" s="6">
        <v>0</v>
      </c>
      <c r="AJ398" s="7" t="str">
        <f>IFERROR(AI398/AI446, "NA")</f>
        <v>NA</v>
      </c>
      <c r="AK398" s="6"/>
      <c r="AL398" s="9">
        <f t="shared" si="48"/>
        <v>0</v>
      </c>
      <c r="AM398" s="7" t="str">
        <f>IFERROR(AL398/AL446, "NA")</f>
        <v>NA</v>
      </c>
      <c r="AN398" s="6"/>
      <c r="AO398" s="6">
        <v>0</v>
      </c>
      <c r="AP398" s="7" t="str">
        <f>IFERROR(AO398/AO446, "NA")</f>
        <v>NA</v>
      </c>
      <c r="AQ398" s="6"/>
      <c r="AR398" s="9">
        <f t="shared" si="49"/>
        <v>0</v>
      </c>
    </row>
    <row r="399" spans="1:44" ht="16.5" hidden="1" customHeight="1" x14ac:dyDescent="0.3">
      <c r="A399" s="5" t="s">
        <v>756</v>
      </c>
      <c r="B399" s="6">
        <v>0</v>
      </c>
      <c r="C399" s="7" t="str">
        <f>IFERROR(B399/B446, "NA")</f>
        <v>NA</v>
      </c>
      <c r="D399" s="8"/>
      <c r="E399" s="6">
        <v>0</v>
      </c>
      <c r="F399" s="7" t="str">
        <f>IFERROR(E399/E446, "NA")</f>
        <v>NA</v>
      </c>
      <c r="G399" s="8"/>
      <c r="H399" s="6">
        <v>0</v>
      </c>
      <c r="I399" s="7" t="str">
        <f>IFERROR(H399/H446, "NA")</f>
        <v>NA</v>
      </c>
      <c r="J399" s="8"/>
      <c r="K399" s="6">
        <v>0</v>
      </c>
      <c r="L399" s="7" t="str">
        <f>IFERROR(K399/K446, "NA")</f>
        <v>NA</v>
      </c>
      <c r="M399" s="8"/>
      <c r="N399" s="6">
        <v>0</v>
      </c>
      <c r="O399" s="7" t="str">
        <f>IFERROR(N399/N446, "NA")</f>
        <v>NA</v>
      </c>
      <c r="P399" s="8"/>
      <c r="Q399" s="6">
        <v>0</v>
      </c>
      <c r="R399" s="7" t="str">
        <f>IFERROR(Q399/Q446, "NA")</f>
        <v>NA</v>
      </c>
      <c r="S399" s="8"/>
      <c r="T399" s="6">
        <v>0</v>
      </c>
      <c r="U399" s="7" t="str">
        <f>IFERROR(T399/T446, "NA")</f>
        <v>NA</v>
      </c>
      <c r="V399" s="8"/>
      <c r="W399" s="6">
        <v>0</v>
      </c>
      <c r="X399" s="7" t="str">
        <f>IFERROR(W399/W446, "NA")</f>
        <v>NA</v>
      </c>
      <c r="Y399" s="8"/>
      <c r="Z399" s="6">
        <v>0</v>
      </c>
      <c r="AA399" s="7" t="str">
        <f>IFERROR(Z399/Z446, "NA")</f>
        <v>NA</v>
      </c>
      <c r="AB399" s="8"/>
      <c r="AC399" s="6">
        <v>0</v>
      </c>
      <c r="AD399" s="7" t="str">
        <f>IFERROR(AC399/AC446, "NA")</f>
        <v>NA</v>
      </c>
      <c r="AE399" s="8"/>
      <c r="AF399" s="6">
        <v>0</v>
      </c>
      <c r="AG399" s="7" t="str">
        <f>IFERROR(AF399/AF446, "NA")</f>
        <v>NA</v>
      </c>
      <c r="AH399" s="8"/>
      <c r="AI399" s="6">
        <v>0</v>
      </c>
      <c r="AJ399" s="7" t="str">
        <f>IFERROR(AI399/AI446, "NA")</f>
        <v>NA</v>
      </c>
      <c r="AK399" s="6"/>
      <c r="AL399" s="9">
        <f t="shared" si="48"/>
        <v>0</v>
      </c>
      <c r="AM399" s="7" t="str">
        <f>IFERROR(AL399/AL446, "NA")</f>
        <v>NA</v>
      </c>
      <c r="AN399" s="6"/>
      <c r="AO399" s="6">
        <v>0</v>
      </c>
      <c r="AP399" s="7" t="str">
        <f>IFERROR(AO399/AO446, "NA")</f>
        <v>NA</v>
      </c>
      <c r="AQ399" s="6"/>
      <c r="AR399" s="9">
        <f t="shared" si="49"/>
        <v>0</v>
      </c>
    </row>
    <row r="400" spans="1:44" ht="16.5" hidden="1" customHeight="1" x14ac:dyDescent="0.3">
      <c r="A400" s="5" t="s">
        <v>757</v>
      </c>
      <c r="B400" s="6">
        <v>0</v>
      </c>
      <c r="C400" s="7" t="str">
        <f>IFERROR(B400/B446, "NA")</f>
        <v>NA</v>
      </c>
      <c r="D400" s="8"/>
      <c r="E400" s="6">
        <v>0</v>
      </c>
      <c r="F400" s="7" t="str">
        <f>IFERROR(E400/E446, "NA")</f>
        <v>NA</v>
      </c>
      <c r="G400" s="8"/>
      <c r="H400" s="6">
        <v>0</v>
      </c>
      <c r="I400" s="7" t="str">
        <f>IFERROR(H400/H446, "NA")</f>
        <v>NA</v>
      </c>
      <c r="J400" s="8"/>
      <c r="K400" s="6">
        <v>0</v>
      </c>
      <c r="L400" s="7" t="str">
        <f>IFERROR(K400/K446, "NA")</f>
        <v>NA</v>
      </c>
      <c r="M400" s="8"/>
      <c r="N400" s="6">
        <v>0</v>
      </c>
      <c r="O400" s="7" t="str">
        <f>IFERROR(N400/N446, "NA")</f>
        <v>NA</v>
      </c>
      <c r="P400" s="8"/>
      <c r="Q400" s="6">
        <v>0</v>
      </c>
      <c r="R400" s="7" t="str">
        <f>IFERROR(Q400/Q446, "NA")</f>
        <v>NA</v>
      </c>
      <c r="S400" s="8"/>
      <c r="T400" s="6">
        <v>0</v>
      </c>
      <c r="U400" s="7" t="str">
        <f>IFERROR(T400/T446, "NA")</f>
        <v>NA</v>
      </c>
      <c r="V400" s="8"/>
      <c r="W400" s="6">
        <v>0</v>
      </c>
      <c r="X400" s="7" t="str">
        <f>IFERROR(W400/W446, "NA")</f>
        <v>NA</v>
      </c>
      <c r="Y400" s="8"/>
      <c r="Z400" s="6">
        <v>0</v>
      </c>
      <c r="AA400" s="7" t="str">
        <f>IFERROR(Z400/Z446, "NA")</f>
        <v>NA</v>
      </c>
      <c r="AB400" s="8"/>
      <c r="AC400" s="6">
        <v>0</v>
      </c>
      <c r="AD400" s="7" t="str">
        <f>IFERROR(AC400/AC446, "NA")</f>
        <v>NA</v>
      </c>
      <c r="AE400" s="8"/>
      <c r="AF400" s="6">
        <v>0</v>
      </c>
      <c r="AG400" s="7" t="str">
        <f>IFERROR(AF400/AF446, "NA")</f>
        <v>NA</v>
      </c>
      <c r="AH400" s="8"/>
      <c r="AI400" s="6">
        <v>0</v>
      </c>
      <c r="AJ400" s="7" t="str">
        <f>IFERROR(AI400/AI446, "NA")</f>
        <v>NA</v>
      </c>
      <c r="AK400" s="6"/>
      <c r="AL400" s="9">
        <f t="shared" si="48"/>
        <v>0</v>
      </c>
      <c r="AM400" s="7" t="str">
        <f>IFERROR(AL400/AL446, "NA")</f>
        <v>NA</v>
      </c>
      <c r="AN400" s="6"/>
      <c r="AO400" s="6">
        <v>0</v>
      </c>
      <c r="AP400" s="7" t="str">
        <f>IFERROR(AO400/AO446, "NA")</f>
        <v>NA</v>
      </c>
      <c r="AQ400" s="6"/>
      <c r="AR400" s="9">
        <f t="shared" si="49"/>
        <v>0</v>
      </c>
    </row>
    <row r="401" spans="1:44" ht="16.5" hidden="1" customHeight="1" x14ac:dyDescent="0.3">
      <c r="A401" s="5" t="s">
        <v>758</v>
      </c>
      <c r="B401" s="6">
        <v>0</v>
      </c>
      <c r="C401" s="7" t="str">
        <f>IFERROR(B401/B446, "NA")</f>
        <v>NA</v>
      </c>
      <c r="D401" s="8"/>
      <c r="E401" s="6">
        <v>0</v>
      </c>
      <c r="F401" s="7" t="str">
        <f>IFERROR(E401/E446, "NA")</f>
        <v>NA</v>
      </c>
      <c r="G401" s="8"/>
      <c r="H401" s="6">
        <v>0</v>
      </c>
      <c r="I401" s="7" t="str">
        <f>IFERROR(H401/H446, "NA")</f>
        <v>NA</v>
      </c>
      <c r="J401" s="8"/>
      <c r="K401" s="6">
        <v>0</v>
      </c>
      <c r="L401" s="7" t="str">
        <f>IFERROR(K401/K446, "NA")</f>
        <v>NA</v>
      </c>
      <c r="M401" s="8"/>
      <c r="N401" s="6">
        <v>0</v>
      </c>
      <c r="O401" s="7" t="str">
        <f>IFERROR(N401/N446, "NA")</f>
        <v>NA</v>
      </c>
      <c r="P401" s="8"/>
      <c r="Q401" s="6">
        <v>0</v>
      </c>
      <c r="R401" s="7" t="str">
        <f>IFERROR(Q401/Q446, "NA")</f>
        <v>NA</v>
      </c>
      <c r="S401" s="8"/>
      <c r="T401" s="6">
        <v>0</v>
      </c>
      <c r="U401" s="7" t="str">
        <f>IFERROR(T401/T446, "NA")</f>
        <v>NA</v>
      </c>
      <c r="V401" s="8"/>
      <c r="W401" s="6">
        <v>0</v>
      </c>
      <c r="X401" s="7" t="str">
        <f>IFERROR(W401/W446, "NA")</f>
        <v>NA</v>
      </c>
      <c r="Y401" s="8"/>
      <c r="Z401" s="6">
        <v>0</v>
      </c>
      <c r="AA401" s="7" t="str">
        <f>IFERROR(Z401/Z446, "NA")</f>
        <v>NA</v>
      </c>
      <c r="AB401" s="8"/>
      <c r="AC401" s="6">
        <v>0</v>
      </c>
      <c r="AD401" s="7" t="str">
        <f>IFERROR(AC401/AC446, "NA")</f>
        <v>NA</v>
      </c>
      <c r="AE401" s="8"/>
      <c r="AF401" s="6">
        <v>0</v>
      </c>
      <c r="AG401" s="7" t="str">
        <f>IFERROR(AF401/AF446, "NA")</f>
        <v>NA</v>
      </c>
      <c r="AH401" s="8"/>
      <c r="AI401" s="6">
        <v>0</v>
      </c>
      <c r="AJ401" s="7" t="str">
        <f>IFERROR(AI401/AI446, "NA")</f>
        <v>NA</v>
      </c>
      <c r="AK401" s="6"/>
      <c r="AL401" s="9">
        <f t="shared" si="48"/>
        <v>0</v>
      </c>
      <c r="AM401" s="7" t="str">
        <f>IFERROR(AL401/AL446, "NA")</f>
        <v>NA</v>
      </c>
      <c r="AN401" s="6"/>
      <c r="AO401" s="6">
        <v>0</v>
      </c>
      <c r="AP401" s="7" t="str">
        <f>IFERROR(AO401/AO446, "NA")</f>
        <v>NA</v>
      </c>
      <c r="AQ401" s="6"/>
      <c r="AR401" s="9">
        <f t="shared" si="49"/>
        <v>0</v>
      </c>
    </row>
    <row r="402" spans="1:44" ht="16.5" hidden="1" customHeight="1" x14ac:dyDescent="0.3">
      <c r="A402" s="5" t="s">
        <v>759</v>
      </c>
      <c r="B402" s="6">
        <v>0</v>
      </c>
      <c r="C402" s="7" t="str">
        <f>IFERROR(B402/B446, "NA")</f>
        <v>NA</v>
      </c>
      <c r="D402" s="8"/>
      <c r="E402" s="6">
        <v>0</v>
      </c>
      <c r="F402" s="7" t="str">
        <f>IFERROR(E402/E446, "NA")</f>
        <v>NA</v>
      </c>
      <c r="G402" s="8"/>
      <c r="H402" s="6">
        <v>0</v>
      </c>
      <c r="I402" s="7" t="str">
        <f>IFERROR(H402/H446, "NA")</f>
        <v>NA</v>
      </c>
      <c r="J402" s="8"/>
      <c r="K402" s="6">
        <v>0</v>
      </c>
      <c r="L402" s="7" t="str">
        <f>IFERROR(K402/K446, "NA")</f>
        <v>NA</v>
      </c>
      <c r="M402" s="8"/>
      <c r="N402" s="6">
        <v>0</v>
      </c>
      <c r="O402" s="7" t="str">
        <f>IFERROR(N402/N446, "NA")</f>
        <v>NA</v>
      </c>
      <c r="P402" s="8"/>
      <c r="Q402" s="6">
        <v>0</v>
      </c>
      <c r="R402" s="7" t="str">
        <f>IFERROR(Q402/Q446, "NA")</f>
        <v>NA</v>
      </c>
      <c r="S402" s="8"/>
      <c r="T402" s="6">
        <v>0</v>
      </c>
      <c r="U402" s="7" t="str">
        <f>IFERROR(T402/T446, "NA")</f>
        <v>NA</v>
      </c>
      <c r="V402" s="8"/>
      <c r="W402" s="6">
        <v>0</v>
      </c>
      <c r="X402" s="7" t="str">
        <f>IFERROR(W402/W446, "NA")</f>
        <v>NA</v>
      </c>
      <c r="Y402" s="8"/>
      <c r="Z402" s="6">
        <v>0</v>
      </c>
      <c r="AA402" s="7" t="str">
        <f>IFERROR(Z402/Z446, "NA")</f>
        <v>NA</v>
      </c>
      <c r="AB402" s="8"/>
      <c r="AC402" s="6">
        <v>0</v>
      </c>
      <c r="AD402" s="7" t="str">
        <f>IFERROR(AC402/AC446, "NA")</f>
        <v>NA</v>
      </c>
      <c r="AE402" s="8"/>
      <c r="AF402" s="6">
        <v>0</v>
      </c>
      <c r="AG402" s="7" t="str">
        <f>IFERROR(AF402/AF446, "NA")</f>
        <v>NA</v>
      </c>
      <c r="AH402" s="8"/>
      <c r="AI402" s="6">
        <v>0</v>
      </c>
      <c r="AJ402" s="7" t="str">
        <f>IFERROR(AI402/AI446, "NA")</f>
        <v>NA</v>
      </c>
      <c r="AK402" s="6"/>
      <c r="AL402" s="9">
        <f t="shared" si="48"/>
        <v>0</v>
      </c>
      <c r="AM402" s="7" t="str">
        <f>IFERROR(AL402/AL446, "NA")</f>
        <v>NA</v>
      </c>
      <c r="AN402" s="6"/>
      <c r="AO402" s="6">
        <v>0</v>
      </c>
      <c r="AP402" s="7" t="str">
        <f>IFERROR(AO402/AO446, "NA")</f>
        <v>NA</v>
      </c>
      <c r="AQ402" s="6"/>
      <c r="AR402" s="9">
        <f t="shared" si="49"/>
        <v>0</v>
      </c>
    </row>
    <row r="403" spans="1:44" ht="16.5" hidden="1" customHeight="1" x14ac:dyDescent="0.3">
      <c r="A403" s="5" t="s">
        <v>760</v>
      </c>
      <c r="B403" s="6">
        <v>0</v>
      </c>
      <c r="C403" s="7" t="str">
        <f>IFERROR(B403/B446, "NA")</f>
        <v>NA</v>
      </c>
      <c r="D403" s="8"/>
      <c r="E403" s="6">
        <v>0</v>
      </c>
      <c r="F403" s="7" t="str">
        <f>IFERROR(E403/E446, "NA")</f>
        <v>NA</v>
      </c>
      <c r="G403" s="8"/>
      <c r="H403" s="6">
        <v>0</v>
      </c>
      <c r="I403" s="7" t="str">
        <f>IFERROR(H403/H446, "NA")</f>
        <v>NA</v>
      </c>
      <c r="J403" s="8"/>
      <c r="K403" s="6">
        <v>0</v>
      </c>
      <c r="L403" s="7" t="str">
        <f>IFERROR(K403/K446, "NA")</f>
        <v>NA</v>
      </c>
      <c r="M403" s="8"/>
      <c r="N403" s="6">
        <v>0</v>
      </c>
      <c r="O403" s="7" t="str">
        <f>IFERROR(N403/N446, "NA")</f>
        <v>NA</v>
      </c>
      <c r="P403" s="8"/>
      <c r="Q403" s="6">
        <v>0</v>
      </c>
      <c r="R403" s="7" t="str">
        <f>IFERROR(Q403/Q446, "NA")</f>
        <v>NA</v>
      </c>
      <c r="S403" s="8"/>
      <c r="T403" s="6">
        <v>0</v>
      </c>
      <c r="U403" s="7" t="str">
        <f>IFERROR(T403/T446, "NA")</f>
        <v>NA</v>
      </c>
      <c r="V403" s="8"/>
      <c r="W403" s="6">
        <v>0</v>
      </c>
      <c r="X403" s="7" t="str">
        <f>IFERROR(W403/W446, "NA")</f>
        <v>NA</v>
      </c>
      <c r="Y403" s="8"/>
      <c r="Z403" s="6">
        <v>0</v>
      </c>
      <c r="AA403" s="7" t="str">
        <f>IFERROR(Z403/Z446, "NA")</f>
        <v>NA</v>
      </c>
      <c r="AB403" s="8"/>
      <c r="AC403" s="6">
        <v>0</v>
      </c>
      <c r="AD403" s="7" t="str">
        <f>IFERROR(AC403/AC446, "NA")</f>
        <v>NA</v>
      </c>
      <c r="AE403" s="8"/>
      <c r="AF403" s="6">
        <v>0</v>
      </c>
      <c r="AG403" s="7" t="str">
        <f>IFERROR(AF403/AF446, "NA")</f>
        <v>NA</v>
      </c>
      <c r="AH403" s="8"/>
      <c r="AI403" s="6">
        <v>0</v>
      </c>
      <c r="AJ403" s="7" t="str">
        <f>IFERROR(AI403/AI446, "NA")</f>
        <v>NA</v>
      </c>
      <c r="AK403" s="6"/>
      <c r="AL403" s="9">
        <f t="shared" si="48"/>
        <v>0</v>
      </c>
      <c r="AM403" s="7" t="str">
        <f>IFERROR(AL403/AL446, "NA")</f>
        <v>NA</v>
      </c>
      <c r="AN403" s="6"/>
      <c r="AO403" s="6">
        <v>0</v>
      </c>
      <c r="AP403" s="7" t="str">
        <f>IFERROR(AO403/AO446, "NA")</f>
        <v>NA</v>
      </c>
      <c r="AQ403" s="6"/>
      <c r="AR403" s="9">
        <f t="shared" si="49"/>
        <v>0</v>
      </c>
    </row>
    <row r="404" spans="1:44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0</v>
      </c>
      <c r="C404" s="12" t="str">
        <f>IFERROR(B404/B446, "NA")</f>
        <v>NA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0</v>
      </c>
      <c r="F404" s="12" t="str">
        <f>IFERROR(E404/E446, "NA")</f>
        <v>NA</v>
      </c>
      <c r="G404" s="2"/>
      <c r="H404" s="11">
        <f>IFERROR(H348+H350+H351+H352+H353+H354+H355+H356+H357+H358+H361+H362+H363+H364+H365+H366+H367+H368+H370+H371+H372+H373+H374+H375+H376+H377+H378+H379+H380+H381+H382+H383+H384+H386+H387+H389+H390+H391+H392+H393+H395+H396+H398+H399+H400+H401+H402+H403, "NA")</f>
        <v>0</v>
      </c>
      <c r="I404" s="12" t="str">
        <f>IFERROR(H404/H446, "NA")</f>
        <v>NA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0</v>
      </c>
      <c r="L404" s="12" t="str">
        <f>IFERROR(K404/K446, "NA")</f>
        <v>NA</v>
      </c>
      <c r="M404" s="2"/>
      <c r="N404" s="11">
        <f>IFERROR(N348+N350+N351+N352+N353+N354+N355+N356+N357+N358+N361+N362+N363+N364+N365+N366+N367+N368+N370+N371+N372+N373+N374+N375+N376+N377+N378+N379+N380+N381+N382+N383+N384+N386+N387+N389+N390+N391+N392+N393+N395+N396+N398+N399+N400+N401+N402+N403, "NA")</f>
        <v>0</v>
      </c>
      <c r="O404" s="12" t="str">
        <f>IFERROR(N404/N446, "NA")</f>
        <v>NA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0</v>
      </c>
      <c r="R404" s="12" t="str">
        <f>IFERROR(Q404/Q446, "NA")</f>
        <v>NA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0</v>
      </c>
      <c r="U404" s="12" t="str">
        <f>IFERROR(T404/T446, "NA")</f>
        <v>NA</v>
      </c>
      <c r="V404" s="2"/>
      <c r="W404" s="11">
        <f>IFERROR(W348+W350+W351+W352+W353+W354+W355+W356+W357+W358+W361+W362+W363+W364+W365+W366+W367+W368+W370+W371+W372+W373+W374+W375+W376+W377+W378+W379+W380+W381+W382+W383+W384+W386+W387+W389+W390+W391+W392+W393+W395+W396+W398+W399+W400+W401+W402+W403, "NA")</f>
        <v>0</v>
      </c>
      <c r="X404" s="12" t="str">
        <f>IFERROR(W404/W446, "NA")</f>
        <v>NA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0</v>
      </c>
      <c r="AA404" s="12" t="str">
        <f>IFERROR(Z404/Z446, "NA")</f>
        <v>NA</v>
      </c>
      <c r="AB404" s="2"/>
      <c r="AC404" s="11">
        <f>IFERROR(AC348+AC350+AC351+AC352+AC353+AC354+AC355+AC356+AC357+AC358+AC361+AC362+AC363+AC364+AC365+AC366+AC367+AC368+AC370+AC371+AC372+AC373+AC374+AC375+AC376+AC377+AC378+AC379+AC380+AC381+AC382+AC383+AC384+AC386+AC387+AC389+AC390+AC391+AC392+AC393+AC395+AC396+AC398+AC399+AC400+AC401+AC402+AC403, "NA")</f>
        <v>0</v>
      </c>
      <c r="AD404" s="12" t="str">
        <f>IFERROR(AC404/AC446, "NA")</f>
        <v>NA</v>
      </c>
      <c r="AE404" s="2"/>
      <c r="AF404" s="11">
        <f>IFERROR(AF348+AF350+AF351+AF352+AF353+AF354+AF355+AF356+AF357+AF358+AF361+AF362+AF363+AF364+AF365+AF366+AF367+AF368+AF370+AF371+AF372+AF373+AF374+AF375+AF376+AF377+AF378+AF379+AF380+AF381+AF382+AF383+AF384+AF386+AF387+AF389+AF390+AF391+AF392+AF393+AF395+AF396+AF398+AF399+AF400+AF401+AF402+AF403, "NA")</f>
        <v>0</v>
      </c>
      <c r="AG404" s="12" t="str">
        <f>IFERROR(AF404/AF446, "NA")</f>
        <v>NA</v>
      </c>
      <c r="AH404" s="2"/>
      <c r="AI404" s="11">
        <f>IFERROR(AI348+AI350+AI351+AI352+AI353+AI354+AI355+AI356+AI357+AI358+AI361+AI362+AI363+AI364+AI365+AI366+AI367+AI368+AI370+AI371+AI372+AI373+AI374+AI375+AI376+AI377+AI378+AI379+AI380+AI381+AI382+AI383+AI384+AI386+AI387+AI389+AI390+AI391+AI392+AI393+AI395+AI396+AI398+AI399+AI400+AI401+AI402+AI403, "NA")</f>
        <v>0</v>
      </c>
      <c r="AJ404" s="12" t="str">
        <f>IFERROR(AI404/AI446, "NA")</f>
        <v>NA</v>
      </c>
      <c r="AK404" s="2"/>
      <c r="AL404" s="11">
        <f t="shared" si="48"/>
        <v>0</v>
      </c>
      <c r="AM404" s="12" t="str">
        <f>IFERROR(AL404/AL446, "NA")</f>
        <v>NA</v>
      </c>
      <c r="AN404" s="2"/>
      <c r="AO404" s="11">
        <f>IFERROR(AO348+AO350+AO351+AO352+AO353+AO354+AO355+AO356+AO357+AO358+AO361+AO362+AO363+AO364+AO365+AO366+AO367+AO368+AO370+AO371+AO372+AO373+AO374+AO375+AO376+AO377+AO378+AO379+AO380+AO381+AO382+AO383+AO384+AO386+AO387+AO389+AO390+AO391+AO392+AO393+AO395+AO396+AO398+AO399+AO400+AO401+AO402+AO403, "NA")</f>
        <v>0</v>
      </c>
      <c r="AP404" s="12" t="str">
        <f>IFERROR(AO404/AO446, "NA")</f>
        <v>NA</v>
      </c>
      <c r="AQ404" s="2"/>
      <c r="AR404" s="11">
        <f t="shared" si="49"/>
        <v>0</v>
      </c>
    </row>
    <row r="405" spans="1:44" ht="16.5" customHeight="1" x14ac:dyDescent="0.3">
      <c r="A405" s="21" t="s">
        <v>62</v>
      </c>
      <c r="B405" s="22">
        <f>IFERROR(B346-B404, "NA")</f>
        <v>0</v>
      </c>
      <c r="C405" s="23" t="str">
        <f>IFERROR(B405/B446, "NA")</f>
        <v>NA</v>
      </c>
      <c r="D405" s="24"/>
      <c r="E405" s="22">
        <f>IFERROR(E346-E404, "NA")</f>
        <v>0</v>
      </c>
      <c r="F405" s="23" t="str">
        <f>IFERROR(E405/E446, "NA")</f>
        <v>NA</v>
      </c>
      <c r="G405" s="24"/>
      <c r="H405" s="22">
        <f>IFERROR(H346-H404, "NA")</f>
        <v>0</v>
      </c>
      <c r="I405" s="23" t="str">
        <f>IFERROR(H405/H446, "NA")</f>
        <v>NA</v>
      </c>
      <c r="J405" s="24"/>
      <c r="K405" s="22">
        <f>IFERROR(K346-K404, "NA")</f>
        <v>0</v>
      </c>
      <c r="L405" s="23" t="str">
        <f>IFERROR(K405/K446, "NA")</f>
        <v>NA</v>
      </c>
      <c r="M405" s="24"/>
      <c r="N405" s="22">
        <f>IFERROR(N346-N404, "NA")</f>
        <v>0</v>
      </c>
      <c r="O405" s="23" t="str">
        <f>IFERROR(N405/N446, "NA")</f>
        <v>NA</v>
      </c>
      <c r="P405" s="24"/>
      <c r="Q405" s="22">
        <f>IFERROR(Q346-Q404, "NA")</f>
        <v>0</v>
      </c>
      <c r="R405" s="23" t="str">
        <f>IFERROR(Q405/Q446, "NA")</f>
        <v>NA</v>
      </c>
      <c r="S405" s="24"/>
      <c r="T405" s="22">
        <f>IFERROR(T346-T404, "NA")</f>
        <v>0</v>
      </c>
      <c r="U405" s="23" t="str">
        <f>IFERROR(T405/T446, "NA")</f>
        <v>NA</v>
      </c>
      <c r="V405" s="24"/>
      <c r="W405" s="22">
        <f>IFERROR(W346-W404, "NA")</f>
        <v>0</v>
      </c>
      <c r="X405" s="23" t="str">
        <f>IFERROR(W405/W446, "NA")</f>
        <v>NA</v>
      </c>
      <c r="Y405" s="24"/>
      <c r="Z405" s="22">
        <f>IFERROR(Z346-Z404, "NA")</f>
        <v>0</v>
      </c>
      <c r="AA405" s="23" t="str">
        <f>IFERROR(Z405/Z446, "NA")</f>
        <v>NA</v>
      </c>
      <c r="AB405" s="24"/>
      <c r="AC405" s="22">
        <f>IFERROR(AC346-AC404, "NA")</f>
        <v>0</v>
      </c>
      <c r="AD405" s="23" t="str">
        <f>IFERROR(AC405/AC446, "NA")</f>
        <v>NA</v>
      </c>
      <c r="AE405" s="24"/>
      <c r="AF405" s="22">
        <f>IFERROR(AF346-AF404, "NA")</f>
        <v>0</v>
      </c>
      <c r="AG405" s="23" t="str">
        <f>IFERROR(AF405/AF446, "NA")</f>
        <v>NA</v>
      </c>
      <c r="AH405" s="24"/>
      <c r="AI405" s="22">
        <f>IFERROR(AI346-AI404, "NA")</f>
        <v>0</v>
      </c>
      <c r="AJ405" s="23" t="str">
        <f>IFERROR(AI405/AI446, "NA")</f>
        <v>NA</v>
      </c>
      <c r="AK405" s="24"/>
      <c r="AL405" s="22">
        <f t="shared" si="48"/>
        <v>0</v>
      </c>
      <c r="AM405" s="23" t="str">
        <f>IFERROR(AL405/AL446, "NA")</f>
        <v>NA</v>
      </c>
      <c r="AN405" s="24"/>
      <c r="AO405" s="22">
        <f>IFERROR(AO346-AO404, "NA")</f>
        <v>0</v>
      </c>
      <c r="AP405" s="23" t="str">
        <f>IFERROR(AO405/AO446, "NA")</f>
        <v>NA</v>
      </c>
      <c r="AQ405" s="24"/>
      <c r="AR405" s="22">
        <f t="shared" si="49"/>
        <v>0</v>
      </c>
    </row>
    <row r="406" spans="1:44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  <c r="AE406" s="4"/>
      <c r="AF406" s="2"/>
      <c r="AG406" s="3"/>
      <c r="AH406" s="4"/>
      <c r="AI406" s="2"/>
      <c r="AJ406" s="3"/>
      <c r="AK406" s="2"/>
      <c r="AL406" s="2"/>
      <c r="AM406" s="3"/>
      <c r="AN406" s="2"/>
      <c r="AO406" s="2"/>
      <c r="AP406" s="3"/>
      <c r="AQ406" s="2"/>
      <c r="AR406" s="2"/>
    </row>
    <row r="407" spans="1:44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  <c r="AE407" s="4"/>
      <c r="AF407" s="2"/>
      <c r="AG407" s="3"/>
      <c r="AH407" s="4"/>
      <c r="AI407" s="2"/>
      <c r="AJ407" s="3"/>
      <c r="AK407" s="2"/>
      <c r="AL407" s="2"/>
      <c r="AM407" s="3"/>
      <c r="AN407" s="2"/>
      <c r="AO407" s="2"/>
      <c r="AP407" s="3"/>
      <c r="AQ407" s="2"/>
      <c r="AR407" s="2"/>
    </row>
    <row r="408" spans="1:44" ht="16.5" hidden="1" customHeight="1" x14ac:dyDescent="0.3">
      <c r="A408" s="33" t="s">
        <v>761</v>
      </c>
      <c r="B408" s="6">
        <v>0</v>
      </c>
      <c r="C408" s="7" t="str">
        <f>IFERROR(B408/B446, "NA")</f>
        <v>NA</v>
      </c>
      <c r="D408" s="8"/>
      <c r="E408" s="6">
        <v>0</v>
      </c>
      <c r="F408" s="7" t="str">
        <f>IFERROR(E408/E446, "NA")</f>
        <v>NA</v>
      </c>
      <c r="G408" s="8"/>
      <c r="H408" s="6">
        <v>0</v>
      </c>
      <c r="I408" s="7" t="str">
        <f>IFERROR(H408/H446, "NA")</f>
        <v>NA</v>
      </c>
      <c r="J408" s="8"/>
      <c r="K408" s="6">
        <v>0</v>
      </c>
      <c r="L408" s="7" t="str">
        <f>IFERROR(K408/K446, "NA")</f>
        <v>NA</v>
      </c>
      <c r="M408" s="8"/>
      <c r="N408" s="6">
        <v>0</v>
      </c>
      <c r="O408" s="7" t="str">
        <f>IFERROR(N408/N446, "NA")</f>
        <v>NA</v>
      </c>
      <c r="P408" s="8"/>
      <c r="Q408" s="6">
        <v>0</v>
      </c>
      <c r="R408" s="7" t="str">
        <f>IFERROR(Q408/Q446, "NA")</f>
        <v>NA</v>
      </c>
      <c r="S408" s="8"/>
      <c r="T408" s="6">
        <v>0</v>
      </c>
      <c r="U408" s="7" t="str">
        <f>IFERROR(T408/T446, "NA")</f>
        <v>NA</v>
      </c>
      <c r="V408" s="8"/>
      <c r="W408" s="6">
        <v>0</v>
      </c>
      <c r="X408" s="7" t="str">
        <f>IFERROR(W408/W446, "NA")</f>
        <v>NA</v>
      </c>
      <c r="Y408" s="8"/>
      <c r="Z408" s="6">
        <v>0</v>
      </c>
      <c r="AA408" s="7" t="str">
        <f>IFERROR(Z408/Z446, "NA")</f>
        <v>NA</v>
      </c>
      <c r="AB408" s="8"/>
      <c r="AC408" s="6">
        <v>0</v>
      </c>
      <c r="AD408" s="7" t="str">
        <f>IFERROR(AC408/AC446, "NA")</f>
        <v>NA</v>
      </c>
      <c r="AE408" s="8"/>
      <c r="AF408" s="6">
        <v>0</v>
      </c>
      <c r="AG408" s="7" t="str">
        <f>IFERROR(AF408/AF446, "NA")</f>
        <v>NA</v>
      </c>
      <c r="AH408" s="8"/>
      <c r="AI408" s="6">
        <v>0</v>
      </c>
      <c r="AJ408" s="7" t="str">
        <f>IFERROR(AI408/AI446, "NA")</f>
        <v>NA</v>
      </c>
      <c r="AK408" s="6"/>
      <c r="AL408" s="9">
        <f t="shared" ref="AL408:AL431" si="50">IFERROR(B408+E408+H408+K408+N408+Q408+T408+W408+Z408+AC408+AF408+AI408, "NA")</f>
        <v>0</v>
      </c>
      <c r="AM408" s="7" t="str">
        <f>IFERROR(AL408/AL446, "NA")</f>
        <v>NA</v>
      </c>
      <c r="AN408" s="6"/>
      <c r="AO408" s="6">
        <v>0</v>
      </c>
      <c r="AP408" s="7" t="str">
        <f>IFERROR(AO408/AO446, "NA")</f>
        <v>NA</v>
      </c>
      <c r="AQ408" s="6"/>
      <c r="AR408" s="9">
        <f t="shared" ref="AR408:AR431" si="51">IFERROR(AL408-AO408, "NA")</f>
        <v>0</v>
      </c>
    </row>
    <row r="409" spans="1:44" ht="16.5" hidden="1" customHeight="1" x14ac:dyDescent="0.3">
      <c r="A409" s="33" t="s">
        <v>762</v>
      </c>
      <c r="B409" s="6">
        <v>0</v>
      </c>
      <c r="C409" s="7" t="str">
        <f>IFERROR(B409/B446, "NA")</f>
        <v>NA</v>
      </c>
      <c r="D409" s="8"/>
      <c r="E409" s="6">
        <v>0</v>
      </c>
      <c r="F409" s="7" t="str">
        <f>IFERROR(E409/E446, "NA")</f>
        <v>NA</v>
      </c>
      <c r="G409" s="8"/>
      <c r="H409" s="6">
        <v>0</v>
      </c>
      <c r="I409" s="7" t="str">
        <f>IFERROR(H409/H446, "NA")</f>
        <v>NA</v>
      </c>
      <c r="J409" s="8"/>
      <c r="K409" s="6">
        <v>0</v>
      </c>
      <c r="L409" s="7" t="str">
        <f>IFERROR(K409/K446, "NA")</f>
        <v>NA</v>
      </c>
      <c r="M409" s="8"/>
      <c r="N409" s="6">
        <v>0</v>
      </c>
      <c r="O409" s="7" t="str">
        <f>IFERROR(N409/N446, "NA")</f>
        <v>NA</v>
      </c>
      <c r="P409" s="8"/>
      <c r="Q409" s="6">
        <v>0</v>
      </c>
      <c r="R409" s="7" t="str">
        <f>IFERROR(Q409/Q446, "NA")</f>
        <v>NA</v>
      </c>
      <c r="S409" s="8"/>
      <c r="T409" s="6">
        <v>0</v>
      </c>
      <c r="U409" s="7" t="str">
        <f>IFERROR(T409/T446, "NA")</f>
        <v>NA</v>
      </c>
      <c r="V409" s="8"/>
      <c r="W409" s="6">
        <v>0</v>
      </c>
      <c r="X409" s="7" t="str">
        <f>IFERROR(W409/W446, "NA")</f>
        <v>NA</v>
      </c>
      <c r="Y409" s="8"/>
      <c r="Z409" s="6">
        <v>0</v>
      </c>
      <c r="AA409" s="7" t="str">
        <f>IFERROR(Z409/Z446, "NA")</f>
        <v>NA</v>
      </c>
      <c r="AB409" s="8"/>
      <c r="AC409" s="6">
        <v>0</v>
      </c>
      <c r="AD409" s="7" t="str">
        <f>IFERROR(AC409/AC446, "NA")</f>
        <v>NA</v>
      </c>
      <c r="AE409" s="8"/>
      <c r="AF409" s="6">
        <v>0</v>
      </c>
      <c r="AG409" s="7" t="str">
        <f>IFERROR(AF409/AF446, "NA")</f>
        <v>NA</v>
      </c>
      <c r="AH409" s="8"/>
      <c r="AI409" s="6">
        <v>0</v>
      </c>
      <c r="AJ409" s="7" t="str">
        <f>IFERROR(AI409/AI446, "NA")</f>
        <v>NA</v>
      </c>
      <c r="AK409" s="6"/>
      <c r="AL409" s="9">
        <f t="shared" si="50"/>
        <v>0</v>
      </c>
      <c r="AM409" s="7" t="str">
        <f>IFERROR(AL409/AL446, "NA")</f>
        <v>NA</v>
      </c>
      <c r="AN409" s="6"/>
      <c r="AO409" s="6">
        <v>0</v>
      </c>
      <c r="AP409" s="7" t="str">
        <f>IFERROR(AO409/AO446, "NA")</f>
        <v>NA</v>
      </c>
      <c r="AQ409" s="6"/>
      <c r="AR409" s="9">
        <f t="shared" si="51"/>
        <v>0</v>
      </c>
    </row>
    <row r="410" spans="1:44" ht="16.5" hidden="1" customHeight="1" x14ac:dyDescent="0.3">
      <c r="A410" s="33" t="s">
        <v>763</v>
      </c>
      <c r="B410" s="6">
        <v>0</v>
      </c>
      <c r="C410" s="7" t="str">
        <f>IFERROR(B410/B446, "NA")</f>
        <v>NA</v>
      </c>
      <c r="D410" s="8"/>
      <c r="E410" s="6">
        <v>0</v>
      </c>
      <c r="F410" s="7" t="str">
        <f>IFERROR(E410/E446, "NA")</f>
        <v>NA</v>
      </c>
      <c r="G410" s="8"/>
      <c r="H410" s="6">
        <v>0</v>
      </c>
      <c r="I410" s="7" t="str">
        <f>IFERROR(H410/H446, "NA")</f>
        <v>NA</v>
      </c>
      <c r="J410" s="8"/>
      <c r="K410" s="6">
        <v>0</v>
      </c>
      <c r="L410" s="7" t="str">
        <f>IFERROR(K410/K446, "NA")</f>
        <v>NA</v>
      </c>
      <c r="M410" s="8"/>
      <c r="N410" s="6">
        <v>0</v>
      </c>
      <c r="O410" s="7" t="str">
        <f>IFERROR(N410/N446, "NA")</f>
        <v>NA</v>
      </c>
      <c r="P410" s="8"/>
      <c r="Q410" s="6">
        <v>0</v>
      </c>
      <c r="R410" s="7" t="str">
        <f>IFERROR(Q410/Q446, "NA")</f>
        <v>NA</v>
      </c>
      <c r="S410" s="8"/>
      <c r="T410" s="6">
        <v>0</v>
      </c>
      <c r="U410" s="7" t="str">
        <f>IFERROR(T410/T446, "NA")</f>
        <v>NA</v>
      </c>
      <c r="V410" s="8"/>
      <c r="W410" s="6">
        <v>0</v>
      </c>
      <c r="X410" s="7" t="str">
        <f>IFERROR(W410/W446, "NA")</f>
        <v>NA</v>
      </c>
      <c r="Y410" s="8"/>
      <c r="Z410" s="6">
        <v>0</v>
      </c>
      <c r="AA410" s="7" t="str">
        <f>IFERROR(Z410/Z446, "NA")</f>
        <v>NA</v>
      </c>
      <c r="AB410" s="8"/>
      <c r="AC410" s="6">
        <v>0</v>
      </c>
      <c r="AD410" s="7" t="str">
        <f>IFERROR(AC410/AC446, "NA")</f>
        <v>NA</v>
      </c>
      <c r="AE410" s="8"/>
      <c r="AF410" s="6">
        <v>0</v>
      </c>
      <c r="AG410" s="7" t="str">
        <f>IFERROR(AF410/AF446, "NA")</f>
        <v>NA</v>
      </c>
      <c r="AH410" s="8"/>
      <c r="AI410" s="6">
        <v>0</v>
      </c>
      <c r="AJ410" s="7" t="str">
        <f>IFERROR(AI410/AI446, "NA")</f>
        <v>NA</v>
      </c>
      <c r="AK410" s="6"/>
      <c r="AL410" s="9">
        <f t="shared" si="50"/>
        <v>0</v>
      </c>
      <c r="AM410" s="7" t="str">
        <f>IFERROR(AL410/AL446, "NA")</f>
        <v>NA</v>
      </c>
      <c r="AN410" s="6"/>
      <c r="AO410" s="6">
        <v>0</v>
      </c>
      <c r="AP410" s="7" t="str">
        <f>IFERROR(AO410/AO446, "NA")</f>
        <v>NA</v>
      </c>
      <c r="AQ410" s="6"/>
      <c r="AR410" s="9">
        <f t="shared" si="51"/>
        <v>0</v>
      </c>
    </row>
    <row r="411" spans="1:44" ht="16.5" hidden="1" customHeight="1" x14ac:dyDescent="0.3">
      <c r="A411" s="33" t="s">
        <v>764</v>
      </c>
      <c r="B411" s="6">
        <v>0</v>
      </c>
      <c r="C411" s="7" t="str">
        <f>IFERROR(B411/B446, "NA")</f>
        <v>NA</v>
      </c>
      <c r="D411" s="8"/>
      <c r="E411" s="6">
        <v>0</v>
      </c>
      <c r="F411" s="7" t="str">
        <f>IFERROR(E411/E446, "NA")</f>
        <v>NA</v>
      </c>
      <c r="G411" s="8"/>
      <c r="H411" s="6">
        <v>0</v>
      </c>
      <c r="I411" s="7" t="str">
        <f>IFERROR(H411/H446, "NA")</f>
        <v>NA</v>
      </c>
      <c r="J411" s="8"/>
      <c r="K411" s="6">
        <v>0</v>
      </c>
      <c r="L411" s="7" t="str">
        <f>IFERROR(K411/K446, "NA")</f>
        <v>NA</v>
      </c>
      <c r="M411" s="8"/>
      <c r="N411" s="6">
        <v>0</v>
      </c>
      <c r="O411" s="7" t="str">
        <f>IFERROR(N411/N446, "NA")</f>
        <v>NA</v>
      </c>
      <c r="P411" s="8"/>
      <c r="Q411" s="6">
        <v>0</v>
      </c>
      <c r="R411" s="7" t="str">
        <f>IFERROR(Q411/Q446, "NA")</f>
        <v>NA</v>
      </c>
      <c r="S411" s="8"/>
      <c r="T411" s="6">
        <v>0</v>
      </c>
      <c r="U411" s="7" t="str">
        <f>IFERROR(T411/T446, "NA")</f>
        <v>NA</v>
      </c>
      <c r="V411" s="8"/>
      <c r="W411" s="6">
        <v>0</v>
      </c>
      <c r="X411" s="7" t="str">
        <f>IFERROR(W411/W446, "NA")</f>
        <v>NA</v>
      </c>
      <c r="Y411" s="8"/>
      <c r="Z411" s="6">
        <v>0</v>
      </c>
      <c r="AA411" s="7" t="str">
        <f>IFERROR(Z411/Z446, "NA")</f>
        <v>NA</v>
      </c>
      <c r="AB411" s="8"/>
      <c r="AC411" s="6">
        <v>0</v>
      </c>
      <c r="AD411" s="7" t="str">
        <f>IFERROR(AC411/AC446, "NA")</f>
        <v>NA</v>
      </c>
      <c r="AE411" s="8"/>
      <c r="AF411" s="6">
        <v>0</v>
      </c>
      <c r="AG411" s="7" t="str">
        <f>IFERROR(AF411/AF446, "NA")</f>
        <v>NA</v>
      </c>
      <c r="AH411" s="8"/>
      <c r="AI411" s="6">
        <v>0</v>
      </c>
      <c r="AJ411" s="7" t="str">
        <f>IFERROR(AI411/AI446, "NA")</f>
        <v>NA</v>
      </c>
      <c r="AK411" s="6"/>
      <c r="AL411" s="9">
        <f t="shared" si="50"/>
        <v>0</v>
      </c>
      <c r="AM411" s="7" t="str">
        <f>IFERROR(AL411/AL446, "NA")</f>
        <v>NA</v>
      </c>
      <c r="AN411" s="6"/>
      <c r="AO411" s="6">
        <v>0</v>
      </c>
      <c r="AP411" s="7" t="str">
        <f>IFERROR(AO411/AO446, "NA")</f>
        <v>NA</v>
      </c>
      <c r="AQ411" s="6"/>
      <c r="AR411" s="9">
        <f t="shared" si="51"/>
        <v>0</v>
      </c>
    </row>
    <row r="412" spans="1:44" ht="16.5" hidden="1" customHeight="1" x14ac:dyDescent="0.3">
      <c r="A412" s="33" t="s">
        <v>765</v>
      </c>
      <c r="B412" s="6">
        <v>0</v>
      </c>
      <c r="C412" s="7" t="str">
        <f>IFERROR(B412/B446, "NA")</f>
        <v>NA</v>
      </c>
      <c r="D412" s="8"/>
      <c r="E412" s="6">
        <v>0</v>
      </c>
      <c r="F412" s="7" t="str">
        <f>IFERROR(E412/E446, "NA")</f>
        <v>NA</v>
      </c>
      <c r="G412" s="8"/>
      <c r="H412" s="6">
        <v>0</v>
      </c>
      <c r="I412" s="7" t="str">
        <f>IFERROR(H412/H446, "NA")</f>
        <v>NA</v>
      </c>
      <c r="J412" s="8"/>
      <c r="K412" s="6">
        <v>0</v>
      </c>
      <c r="L412" s="7" t="str">
        <f>IFERROR(K412/K446, "NA")</f>
        <v>NA</v>
      </c>
      <c r="M412" s="8"/>
      <c r="N412" s="6">
        <v>0</v>
      </c>
      <c r="O412" s="7" t="str">
        <f>IFERROR(N412/N446, "NA")</f>
        <v>NA</v>
      </c>
      <c r="P412" s="8"/>
      <c r="Q412" s="6">
        <v>0</v>
      </c>
      <c r="R412" s="7" t="str">
        <f>IFERROR(Q412/Q446, "NA")</f>
        <v>NA</v>
      </c>
      <c r="S412" s="8"/>
      <c r="T412" s="6">
        <v>0</v>
      </c>
      <c r="U412" s="7" t="str">
        <f>IFERROR(T412/T446, "NA")</f>
        <v>NA</v>
      </c>
      <c r="V412" s="8"/>
      <c r="W412" s="6">
        <v>0</v>
      </c>
      <c r="X412" s="7" t="str">
        <f>IFERROR(W412/W446, "NA")</f>
        <v>NA</v>
      </c>
      <c r="Y412" s="8"/>
      <c r="Z412" s="6">
        <v>0</v>
      </c>
      <c r="AA412" s="7" t="str">
        <f>IFERROR(Z412/Z446, "NA")</f>
        <v>NA</v>
      </c>
      <c r="AB412" s="8"/>
      <c r="AC412" s="6">
        <v>0</v>
      </c>
      <c r="AD412" s="7" t="str">
        <f>IFERROR(AC412/AC446, "NA")</f>
        <v>NA</v>
      </c>
      <c r="AE412" s="8"/>
      <c r="AF412" s="6">
        <v>0</v>
      </c>
      <c r="AG412" s="7" t="str">
        <f>IFERROR(AF412/AF446, "NA")</f>
        <v>NA</v>
      </c>
      <c r="AH412" s="8"/>
      <c r="AI412" s="6">
        <v>0</v>
      </c>
      <c r="AJ412" s="7" t="str">
        <f>IFERROR(AI412/AI446, "NA")</f>
        <v>NA</v>
      </c>
      <c r="AK412" s="6"/>
      <c r="AL412" s="9">
        <f t="shared" si="50"/>
        <v>0</v>
      </c>
      <c r="AM412" s="7" t="str">
        <f>IFERROR(AL412/AL446, "NA")</f>
        <v>NA</v>
      </c>
      <c r="AN412" s="6"/>
      <c r="AO412" s="6">
        <v>0</v>
      </c>
      <c r="AP412" s="7" t="str">
        <f>IFERROR(AO412/AO446, "NA")</f>
        <v>NA</v>
      </c>
      <c r="AQ412" s="6"/>
      <c r="AR412" s="9">
        <f t="shared" si="51"/>
        <v>0</v>
      </c>
    </row>
    <row r="413" spans="1:44" ht="16.5" hidden="1" customHeight="1" x14ac:dyDescent="0.3">
      <c r="A413" s="33" t="s">
        <v>766</v>
      </c>
      <c r="B413" s="6">
        <v>0</v>
      </c>
      <c r="C413" s="7" t="str">
        <f>IFERROR(B413/B446, "NA")</f>
        <v>NA</v>
      </c>
      <c r="D413" s="8"/>
      <c r="E413" s="6">
        <v>0</v>
      </c>
      <c r="F413" s="7" t="str">
        <f>IFERROR(E413/E446, "NA")</f>
        <v>NA</v>
      </c>
      <c r="G413" s="8"/>
      <c r="H413" s="6">
        <v>0</v>
      </c>
      <c r="I413" s="7" t="str">
        <f>IFERROR(H413/H446, "NA")</f>
        <v>NA</v>
      </c>
      <c r="J413" s="8"/>
      <c r="K413" s="6">
        <v>0</v>
      </c>
      <c r="L413" s="7" t="str">
        <f>IFERROR(K413/K446, "NA")</f>
        <v>NA</v>
      </c>
      <c r="M413" s="8"/>
      <c r="N413" s="6">
        <v>0</v>
      </c>
      <c r="O413" s="7" t="str">
        <f>IFERROR(N413/N446, "NA")</f>
        <v>NA</v>
      </c>
      <c r="P413" s="8"/>
      <c r="Q413" s="6">
        <v>0</v>
      </c>
      <c r="R413" s="7" t="str">
        <f>IFERROR(Q413/Q446, "NA")</f>
        <v>NA</v>
      </c>
      <c r="S413" s="8"/>
      <c r="T413" s="6">
        <v>0</v>
      </c>
      <c r="U413" s="7" t="str">
        <f>IFERROR(T413/T446, "NA")</f>
        <v>NA</v>
      </c>
      <c r="V413" s="8"/>
      <c r="W413" s="6">
        <v>0</v>
      </c>
      <c r="X413" s="7" t="str">
        <f>IFERROR(W413/W446, "NA")</f>
        <v>NA</v>
      </c>
      <c r="Y413" s="8"/>
      <c r="Z413" s="6">
        <v>0</v>
      </c>
      <c r="AA413" s="7" t="str">
        <f>IFERROR(Z413/Z446, "NA")</f>
        <v>NA</v>
      </c>
      <c r="AB413" s="8"/>
      <c r="AC413" s="6">
        <v>0</v>
      </c>
      <c r="AD413" s="7" t="str">
        <f>IFERROR(AC413/AC446, "NA")</f>
        <v>NA</v>
      </c>
      <c r="AE413" s="8"/>
      <c r="AF413" s="6">
        <v>0</v>
      </c>
      <c r="AG413" s="7" t="str">
        <f>IFERROR(AF413/AF446, "NA")</f>
        <v>NA</v>
      </c>
      <c r="AH413" s="8"/>
      <c r="AI413" s="6">
        <v>0</v>
      </c>
      <c r="AJ413" s="7" t="str">
        <f>IFERROR(AI413/AI446, "NA")</f>
        <v>NA</v>
      </c>
      <c r="AK413" s="6"/>
      <c r="AL413" s="9">
        <f t="shared" si="50"/>
        <v>0</v>
      </c>
      <c r="AM413" s="7" t="str">
        <f>IFERROR(AL413/AL446, "NA")</f>
        <v>NA</v>
      </c>
      <c r="AN413" s="6"/>
      <c r="AO413" s="6">
        <v>0</v>
      </c>
      <c r="AP413" s="7" t="str">
        <f>IFERROR(AO413/AO446, "NA")</f>
        <v>NA</v>
      </c>
      <c r="AQ413" s="6"/>
      <c r="AR413" s="9">
        <f t="shared" si="51"/>
        <v>0</v>
      </c>
    </row>
    <row r="414" spans="1:44" ht="16.5" hidden="1" customHeight="1" x14ac:dyDescent="0.3">
      <c r="A414" s="33" t="s">
        <v>767</v>
      </c>
      <c r="B414" s="6">
        <v>0</v>
      </c>
      <c r="C414" s="7" t="str">
        <f>IFERROR(B414/B446, "NA")</f>
        <v>NA</v>
      </c>
      <c r="D414" s="8"/>
      <c r="E414" s="6">
        <v>0</v>
      </c>
      <c r="F414" s="7" t="str">
        <f>IFERROR(E414/E446, "NA")</f>
        <v>NA</v>
      </c>
      <c r="G414" s="8"/>
      <c r="H414" s="6">
        <v>0</v>
      </c>
      <c r="I414" s="7" t="str">
        <f>IFERROR(H414/H446, "NA")</f>
        <v>NA</v>
      </c>
      <c r="J414" s="8"/>
      <c r="K414" s="6">
        <v>0</v>
      </c>
      <c r="L414" s="7" t="str">
        <f>IFERROR(K414/K446, "NA")</f>
        <v>NA</v>
      </c>
      <c r="M414" s="8"/>
      <c r="N414" s="6">
        <v>0</v>
      </c>
      <c r="O414" s="7" t="str">
        <f>IFERROR(N414/N446, "NA")</f>
        <v>NA</v>
      </c>
      <c r="P414" s="8"/>
      <c r="Q414" s="6">
        <v>0</v>
      </c>
      <c r="R414" s="7" t="str">
        <f>IFERROR(Q414/Q446, "NA")</f>
        <v>NA</v>
      </c>
      <c r="S414" s="8"/>
      <c r="T414" s="6">
        <v>0</v>
      </c>
      <c r="U414" s="7" t="str">
        <f>IFERROR(T414/T446, "NA")</f>
        <v>NA</v>
      </c>
      <c r="V414" s="8"/>
      <c r="W414" s="6">
        <v>0</v>
      </c>
      <c r="X414" s="7" t="str">
        <f>IFERROR(W414/W446, "NA")</f>
        <v>NA</v>
      </c>
      <c r="Y414" s="8"/>
      <c r="Z414" s="6">
        <v>0</v>
      </c>
      <c r="AA414" s="7" t="str">
        <f>IFERROR(Z414/Z446, "NA")</f>
        <v>NA</v>
      </c>
      <c r="AB414" s="8"/>
      <c r="AC414" s="6">
        <v>0</v>
      </c>
      <c r="AD414" s="7" t="str">
        <f>IFERROR(AC414/AC446, "NA")</f>
        <v>NA</v>
      </c>
      <c r="AE414" s="8"/>
      <c r="AF414" s="6">
        <v>0</v>
      </c>
      <c r="AG414" s="7" t="str">
        <f>IFERROR(AF414/AF446, "NA")</f>
        <v>NA</v>
      </c>
      <c r="AH414" s="8"/>
      <c r="AI414" s="6">
        <v>0</v>
      </c>
      <c r="AJ414" s="7" t="str">
        <f>IFERROR(AI414/AI446, "NA")</f>
        <v>NA</v>
      </c>
      <c r="AK414" s="6"/>
      <c r="AL414" s="9">
        <f t="shared" si="50"/>
        <v>0</v>
      </c>
      <c r="AM414" s="7" t="str">
        <f>IFERROR(AL414/AL446, "NA")</f>
        <v>NA</v>
      </c>
      <c r="AN414" s="6"/>
      <c r="AO414" s="6">
        <v>0</v>
      </c>
      <c r="AP414" s="7" t="str">
        <f>IFERROR(AO414/AO446, "NA")</f>
        <v>NA</v>
      </c>
      <c r="AQ414" s="6"/>
      <c r="AR414" s="9">
        <f t="shared" si="51"/>
        <v>0</v>
      </c>
    </row>
    <row r="415" spans="1:44" ht="16.5" hidden="1" customHeight="1" x14ac:dyDescent="0.3">
      <c r="A415" s="33" t="s">
        <v>768</v>
      </c>
      <c r="B415" s="6">
        <v>0</v>
      </c>
      <c r="C415" s="7" t="str">
        <f>IFERROR(B415/B446, "NA")</f>
        <v>NA</v>
      </c>
      <c r="D415" s="8"/>
      <c r="E415" s="6">
        <v>0</v>
      </c>
      <c r="F415" s="7" t="str">
        <f>IFERROR(E415/E446, "NA")</f>
        <v>NA</v>
      </c>
      <c r="G415" s="8"/>
      <c r="H415" s="6">
        <v>0</v>
      </c>
      <c r="I415" s="7" t="str">
        <f>IFERROR(H415/H446, "NA")</f>
        <v>NA</v>
      </c>
      <c r="J415" s="8"/>
      <c r="K415" s="6">
        <v>0</v>
      </c>
      <c r="L415" s="7" t="str">
        <f>IFERROR(K415/K446, "NA")</f>
        <v>NA</v>
      </c>
      <c r="M415" s="8"/>
      <c r="N415" s="6">
        <v>0</v>
      </c>
      <c r="O415" s="7" t="str">
        <f>IFERROR(N415/N446, "NA")</f>
        <v>NA</v>
      </c>
      <c r="P415" s="8"/>
      <c r="Q415" s="6">
        <v>0</v>
      </c>
      <c r="R415" s="7" t="str">
        <f>IFERROR(Q415/Q446, "NA")</f>
        <v>NA</v>
      </c>
      <c r="S415" s="8"/>
      <c r="T415" s="6">
        <v>0</v>
      </c>
      <c r="U415" s="7" t="str">
        <f>IFERROR(T415/T446, "NA")</f>
        <v>NA</v>
      </c>
      <c r="V415" s="8"/>
      <c r="W415" s="6">
        <v>0</v>
      </c>
      <c r="X415" s="7" t="str">
        <f>IFERROR(W415/W446, "NA")</f>
        <v>NA</v>
      </c>
      <c r="Y415" s="8"/>
      <c r="Z415" s="6">
        <v>0</v>
      </c>
      <c r="AA415" s="7" t="str">
        <f>IFERROR(Z415/Z446, "NA")</f>
        <v>NA</v>
      </c>
      <c r="AB415" s="8"/>
      <c r="AC415" s="6">
        <v>0</v>
      </c>
      <c r="AD415" s="7" t="str">
        <f>IFERROR(AC415/AC446, "NA")</f>
        <v>NA</v>
      </c>
      <c r="AE415" s="8"/>
      <c r="AF415" s="6">
        <v>0</v>
      </c>
      <c r="AG415" s="7" t="str">
        <f>IFERROR(AF415/AF446, "NA")</f>
        <v>NA</v>
      </c>
      <c r="AH415" s="8"/>
      <c r="AI415" s="6">
        <v>0</v>
      </c>
      <c r="AJ415" s="7" t="str">
        <f>IFERROR(AI415/AI446, "NA")</f>
        <v>NA</v>
      </c>
      <c r="AK415" s="6"/>
      <c r="AL415" s="9">
        <f t="shared" si="50"/>
        <v>0</v>
      </c>
      <c r="AM415" s="7" t="str">
        <f>IFERROR(AL415/AL446, "NA")</f>
        <v>NA</v>
      </c>
      <c r="AN415" s="6"/>
      <c r="AO415" s="6">
        <v>0</v>
      </c>
      <c r="AP415" s="7" t="str">
        <f>IFERROR(AO415/AO446, "NA")</f>
        <v>NA</v>
      </c>
      <c r="AQ415" s="6"/>
      <c r="AR415" s="9">
        <f t="shared" si="51"/>
        <v>0</v>
      </c>
    </row>
    <row r="416" spans="1:44" ht="16.5" hidden="1" customHeight="1" x14ac:dyDescent="0.3">
      <c r="A416" s="33" t="s">
        <v>769</v>
      </c>
      <c r="B416" s="6">
        <v>0</v>
      </c>
      <c r="C416" s="7" t="str">
        <f>IFERROR(B416/B446, "NA")</f>
        <v>NA</v>
      </c>
      <c r="D416" s="8"/>
      <c r="E416" s="6">
        <v>0</v>
      </c>
      <c r="F416" s="7" t="str">
        <f>IFERROR(E416/E446, "NA")</f>
        <v>NA</v>
      </c>
      <c r="G416" s="8"/>
      <c r="H416" s="6">
        <v>0</v>
      </c>
      <c r="I416" s="7" t="str">
        <f>IFERROR(H416/H446, "NA")</f>
        <v>NA</v>
      </c>
      <c r="J416" s="8"/>
      <c r="K416" s="6">
        <v>0</v>
      </c>
      <c r="L416" s="7" t="str">
        <f>IFERROR(K416/K446, "NA")</f>
        <v>NA</v>
      </c>
      <c r="M416" s="8"/>
      <c r="N416" s="6">
        <v>0</v>
      </c>
      <c r="O416" s="7" t="str">
        <f>IFERROR(N416/N446, "NA")</f>
        <v>NA</v>
      </c>
      <c r="P416" s="8"/>
      <c r="Q416" s="6">
        <v>0</v>
      </c>
      <c r="R416" s="7" t="str">
        <f>IFERROR(Q416/Q446, "NA")</f>
        <v>NA</v>
      </c>
      <c r="S416" s="8"/>
      <c r="T416" s="6">
        <v>0</v>
      </c>
      <c r="U416" s="7" t="str">
        <f>IFERROR(T416/T446, "NA")</f>
        <v>NA</v>
      </c>
      <c r="V416" s="8"/>
      <c r="W416" s="6">
        <v>0</v>
      </c>
      <c r="X416" s="7" t="str">
        <f>IFERROR(W416/W446, "NA")</f>
        <v>NA</v>
      </c>
      <c r="Y416" s="8"/>
      <c r="Z416" s="6">
        <v>0</v>
      </c>
      <c r="AA416" s="7" t="str">
        <f>IFERROR(Z416/Z446, "NA")</f>
        <v>NA</v>
      </c>
      <c r="AB416" s="8"/>
      <c r="AC416" s="6">
        <v>0</v>
      </c>
      <c r="AD416" s="7" t="str">
        <f>IFERROR(AC416/AC446, "NA")</f>
        <v>NA</v>
      </c>
      <c r="AE416" s="8"/>
      <c r="AF416" s="6">
        <v>0</v>
      </c>
      <c r="AG416" s="7" t="str">
        <f>IFERROR(AF416/AF446, "NA")</f>
        <v>NA</v>
      </c>
      <c r="AH416" s="8"/>
      <c r="AI416" s="6">
        <v>0</v>
      </c>
      <c r="AJ416" s="7" t="str">
        <f>IFERROR(AI416/AI446, "NA")</f>
        <v>NA</v>
      </c>
      <c r="AK416" s="6"/>
      <c r="AL416" s="9">
        <f t="shared" si="50"/>
        <v>0</v>
      </c>
      <c r="AM416" s="7" t="str">
        <f>IFERROR(AL416/AL446, "NA")</f>
        <v>NA</v>
      </c>
      <c r="AN416" s="6"/>
      <c r="AO416" s="6">
        <v>0</v>
      </c>
      <c r="AP416" s="7" t="str">
        <f>IFERROR(AO416/AO446, "NA")</f>
        <v>NA</v>
      </c>
      <c r="AQ416" s="6"/>
      <c r="AR416" s="9">
        <f t="shared" si="51"/>
        <v>0</v>
      </c>
    </row>
    <row r="417" spans="1:44" ht="16.5" hidden="1" customHeight="1" x14ac:dyDescent="0.3">
      <c r="A417" s="33" t="s">
        <v>770</v>
      </c>
      <c r="B417" s="6">
        <v>0</v>
      </c>
      <c r="C417" s="7" t="str">
        <f>IFERROR(B417/B446, "NA")</f>
        <v>NA</v>
      </c>
      <c r="D417" s="8"/>
      <c r="E417" s="6">
        <v>0</v>
      </c>
      <c r="F417" s="7" t="str">
        <f>IFERROR(E417/E446, "NA")</f>
        <v>NA</v>
      </c>
      <c r="G417" s="8"/>
      <c r="H417" s="6">
        <v>0</v>
      </c>
      <c r="I417" s="7" t="str">
        <f>IFERROR(H417/H446, "NA")</f>
        <v>NA</v>
      </c>
      <c r="J417" s="8"/>
      <c r="K417" s="6">
        <v>0</v>
      </c>
      <c r="L417" s="7" t="str">
        <f>IFERROR(K417/K446, "NA")</f>
        <v>NA</v>
      </c>
      <c r="M417" s="8"/>
      <c r="N417" s="6">
        <v>0</v>
      </c>
      <c r="O417" s="7" t="str">
        <f>IFERROR(N417/N446, "NA")</f>
        <v>NA</v>
      </c>
      <c r="P417" s="8"/>
      <c r="Q417" s="6">
        <v>0</v>
      </c>
      <c r="R417" s="7" t="str">
        <f>IFERROR(Q417/Q446, "NA")</f>
        <v>NA</v>
      </c>
      <c r="S417" s="8"/>
      <c r="T417" s="6">
        <v>0</v>
      </c>
      <c r="U417" s="7" t="str">
        <f>IFERROR(T417/T446, "NA")</f>
        <v>NA</v>
      </c>
      <c r="V417" s="8"/>
      <c r="W417" s="6">
        <v>0</v>
      </c>
      <c r="X417" s="7" t="str">
        <f>IFERROR(W417/W446, "NA")</f>
        <v>NA</v>
      </c>
      <c r="Y417" s="8"/>
      <c r="Z417" s="6">
        <v>0</v>
      </c>
      <c r="AA417" s="7" t="str">
        <f>IFERROR(Z417/Z446, "NA")</f>
        <v>NA</v>
      </c>
      <c r="AB417" s="8"/>
      <c r="AC417" s="6">
        <v>0</v>
      </c>
      <c r="AD417" s="7" t="str">
        <f>IFERROR(AC417/AC446, "NA")</f>
        <v>NA</v>
      </c>
      <c r="AE417" s="8"/>
      <c r="AF417" s="6">
        <v>0</v>
      </c>
      <c r="AG417" s="7" t="str">
        <f>IFERROR(AF417/AF446, "NA")</f>
        <v>NA</v>
      </c>
      <c r="AH417" s="8"/>
      <c r="AI417" s="6">
        <v>0</v>
      </c>
      <c r="AJ417" s="7" t="str">
        <f>IFERROR(AI417/AI446, "NA")</f>
        <v>NA</v>
      </c>
      <c r="AK417" s="6"/>
      <c r="AL417" s="9">
        <f t="shared" si="50"/>
        <v>0</v>
      </c>
      <c r="AM417" s="7" t="str">
        <f>IFERROR(AL417/AL446, "NA")</f>
        <v>NA</v>
      </c>
      <c r="AN417" s="6"/>
      <c r="AO417" s="6">
        <v>0</v>
      </c>
      <c r="AP417" s="7" t="str">
        <f>IFERROR(AO417/AO446, "NA")</f>
        <v>NA</v>
      </c>
      <c r="AQ417" s="6"/>
      <c r="AR417" s="9">
        <f t="shared" si="51"/>
        <v>0</v>
      </c>
    </row>
    <row r="418" spans="1:44" ht="16.5" hidden="1" customHeight="1" x14ac:dyDescent="0.3">
      <c r="A418" s="33" t="s">
        <v>771</v>
      </c>
      <c r="B418" s="6">
        <v>0</v>
      </c>
      <c r="C418" s="7" t="str">
        <f>IFERROR(B418/B446, "NA")</f>
        <v>NA</v>
      </c>
      <c r="D418" s="8"/>
      <c r="E418" s="6">
        <v>0</v>
      </c>
      <c r="F418" s="7" t="str">
        <f>IFERROR(E418/E446, "NA")</f>
        <v>NA</v>
      </c>
      <c r="G418" s="8"/>
      <c r="H418" s="6">
        <v>0</v>
      </c>
      <c r="I418" s="7" t="str">
        <f>IFERROR(H418/H446, "NA")</f>
        <v>NA</v>
      </c>
      <c r="J418" s="8"/>
      <c r="K418" s="6">
        <v>0</v>
      </c>
      <c r="L418" s="7" t="str">
        <f>IFERROR(K418/K446, "NA")</f>
        <v>NA</v>
      </c>
      <c r="M418" s="8"/>
      <c r="N418" s="6">
        <v>0</v>
      </c>
      <c r="O418" s="7" t="str">
        <f>IFERROR(N418/N446, "NA")</f>
        <v>NA</v>
      </c>
      <c r="P418" s="8"/>
      <c r="Q418" s="6">
        <v>0</v>
      </c>
      <c r="R418" s="7" t="str">
        <f>IFERROR(Q418/Q446, "NA")</f>
        <v>NA</v>
      </c>
      <c r="S418" s="8"/>
      <c r="T418" s="6">
        <v>0</v>
      </c>
      <c r="U418" s="7" t="str">
        <f>IFERROR(T418/T446, "NA")</f>
        <v>NA</v>
      </c>
      <c r="V418" s="8"/>
      <c r="W418" s="6">
        <v>0</v>
      </c>
      <c r="X418" s="7" t="str">
        <f>IFERROR(W418/W446, "NA")</f>
        <v>NA</v>
      </c>
      <c r="Y418" s="8"/>
      <c r="Z418" s="6">
        <v>0</v>
      </c>
      <c r="AA418" s="7" t="str">
        <f>IFERROR(Z418/Z446, "NA")</f>
        <v>NA</v>
      </c>
      <c r="AB418" s="8"/>
      <c r="AC418" s="6">
        <v>0</v>
      </c>
      <c r="AD418" s="7" t="str">
        <f>IFERROR(AC418/AC446, "NA")</f>
        <v>NA</v>
      </c>
      <c r="AE418" s="8"/>
      <c r="AF418" s="6">
        <v>0</v>
      </c>
      <c r="AG418" s="7" t="str">
        <f>IFERROR(AF418/AF446, "NA")</f>
        <v>NA</v>
      </c>
      <c r="AH418" s="8"/>
      <c r="AI418" s="6">
        <v>0</v>
      </c>
      <c r="AJ418" s="7" t="str">
        <f>IFERROR(AI418/AI446, "NA")</f>
        <v>NA</v>
      </c>
      <c r="AK418" s="6"/>
      <c r="AL418" s="9">
        <f t="shared" si="50"/>
        <v>0</v>
      </c>
      <c r="AM418" s="7" t="str">
        <f>IFERROR(AL418/AL446, "NA")</f>
        <v>NA</v>
      </c>
      <c r="AN418" s="6"/>
      <c r="AO418" s="6">
        <v>0</v>
      </c>
      <c r="AP418" s="7" t="str">
        <f>IFERROR(AO418/AO446, "NA")</f>
        <v>NA</v>
      </c>
      <c r="AQ418" s="6"/>
      <c r="AR418" s="9">
        <f t="shared" si="51"/>
        <v>0</v>
      </c>
    </row>
    <row r="419" spans="1:44" ht="16.5" hidden="1" customHeight="1" x14ac:dyDescent="0.3">
      <c r="A419" s="33" t="s">
        <v>772</v>
      </c>
      <c r="B419" s="6">
        <v>0</v>
      </c>
      <c r="C419" s="7" t="str">
        <f>IFERROR(B419/B446, "NA")</f>
        <v>NA</v>
      </c>
      <c r="D419" s="8"/>
      <c r="E419" s="6">
        <v>0</v>
      </c>
      <c r="F419" s="7" t="str">
        <f>IFERROR(E419/E446, "NA")</f>
        <v>NA</v>
      </c>
      <c r="G419" s="8"/>
      <c r="H419" s="6">
        <v>0</v>
      </c>
      <c r="I419" s="7" t="str">
        <f>IFERROR(H419/H446, "NA")</f>
        <v>NA</v>
      </c>
      <c r="J419" s="8"/>
      <c r="K419" s="6">
        <v>0</v>
      </c>
      <c r="L419" s="7" t="str">
        <f>IFERROR(K419/K446, "NA")</f>
        <v>NA</v>
      </c>
      <c r="M419" s="8"/>
      <c r="N419" s="6">
        <v>0</v>
      </c>
      <c r="O419" s="7" t="str">
        <f>IFERROR(N419/N446, "NA")</f>
        <v>NA</v>
      </c>
      <c r="P419" s="8"/>
      <c r="Q419" s="6">
        <v>0</v>
      </c>
      <c r="R419" s="7" t="str">
        <f>IFERROR(Q419/Q446, "NA")</f>
        <v>NA</v>
      </c>
      <c r="S419" s="8"/>
      <c r="T419" s="6">
        <v>0</v>
      </c>
      <c r="U419" s="7" t="str">
        <f>IFERROR(T419/T446, "NA")</f>
        <v>NA</v>
      </c>
      <c r="V419" s="8"/>
      <c r="W419" s="6">
        <v>0</v>
      </c>
      <c r="X419" s="7" t="str">
        <f>IFERROR(W419/W446, "NA")</f>
        <v>NA</v>
      </c>
      <c r="Y419" s="8"/>
      <c r="Z419" s="6">
        <v>0</v>
      </c>
      <c r="AA419" s="7" t="str">
        <f>IFERROR(Z419/Z446, "NA")</f>
        <v>NA</v>
      </c>
      <c r="AB419" s="8"/>
      <c r="AC419" s="6">
        <v>0</v>
      </c>
      <c r="AD419" s="7" t="str">
        <f>IFERROR(AC419/AC446, "NA")</f>
        <v>NA</v>
      </c>
      <c r="AE419" s="8"/>
      <c r="AF419" s="6">
        <v>0</v>
      </c>
      <c r="AG419" s="7" t="str">
        <f>IFERROR(AF419/AF446, "NA")</f>
        <v>NA</v>
      </c>
      <c r="AH419" s="8"/>
      <c r="AI419" s="6">
        <v>0</v>
      </c>
      <c r="AJ419" s="7" t="str">
        <f>IFERROR(AI419/AI446, "NA")</f>
        <v>NA</v>
      </c>
      <c r="AK419" s="6"/>
      <c r="AL419" s="9">
        <f t="shared" si="50"/>
        <v>0</v>
      </c>
      <c r="AM419" s="7" t="str">
        <f>IFERROR(AL419/AL446, "NA")</f>
        <v>NA</v>
      </c>
      <c r="AN419" s="6"/>
      <c r="AO419" s="6">
        <v>0</v>
      </c>
      <c r="AP419" s="7" t="str">
        <f>IFERROR(AO419/AO446, "NA")</f>
        <v>NA</v>
      </c>
      <c r="AQ419" s="6"/>
      <c r="AR419" s="9">
        <f t="shared" si="51"/>
        <v>0</v>
      </c>
    </row>
    <row r="420" spans="1:44" ht="16.5" hidden="1" customHeight="1" x14ac:dyDescent="0.3">
      <c r="A420" s="33" t="s">
        <v>773</v>
      </c>
      <c r="B420" s="6">
        <v>0</v>
      </c>
      <c r="C420" s="7" t="str">
        <f>IFERROR(B420/B446, "NA")</f>
        <v>NA</v>
      </c>
      <c r="D420" s="8"/>
      <c r="E420" s="6">
        <v>0</v>
      </c>
      <c r="F420" s="7" t="str">
        <f>IFERROR(E420/E446, "NA")</f>
        <v>NA</v>
      </c>
      <c r="G420" s="8"/>
      <c r="H420" s="6">
        <v>0</v>
      </c>
      <c r="I420" s="7" t="str">
        <f>IFERROR(H420/H446, "NA")</f>
        <v>NA</v>
      </c>
      <c r="J420" s="8"/>
      <c r="K420" s="6">
        <v>0</v>
      </c>
      <c r="L420" s="7" t="str">
        <f>IFERROR(K420/K446, "NA")</f>
        <v>NA</v>
      </c>
      <c r="M420" s="8"/>
      <c r="N420" s="6">
        <v>0</v>
      </c>
      <c r="O420" s="7" t="str">
        <f>IFERROR(N420/N446, "NA")</f>
        <v>NA</v>
      </c>
      <c r="P420" s="8"/>
      <c r="Q420" s="6">
        <v>0</v>
      </c>
      <c r="R420" s="7" t="str">
        <f>IFERROR(Q420/Q446, "NA")</f>
        <v>NA</v>
      </c>
      <c r="S420" s="8"/>
      <c r="T420" s="6">
        <v>0</v>
      </c>
      <c r="U420" s="7" t="str">
        <f>IFERROR(T420/T446, "NA")</f>
        <v>NA</v>
      </c>
      <c r="V420" s="8"/>
      <c r="W420" s="6">
        <v>0</v>
      </c>
      <c r="X420" s="7" t="str">
        <f>IFERROR(W420/W446, "NA")</f>
        <v>NA</v>
      </c>
      <c r="Y420" s="8"/>
      <c r="Z420" s="6">
        <v>0</v>
      </c>
      <c r="AA420" s="7" t="str">
        <f>IFERROR(Z420/Z446, "NA")</f>
        <v>NA</v>
      </c>
      <c r="AB420" s="8"/>
      <c r="AC420" s="6">
        <v>0</v>
      </c>
      <c r="AD420" s="7" t="str">
        <f>IFERROR(AC420/AC446, "NA")</f>
        <v>NA</v>
      </c>
      <c r="AE420" s="8"/>
      <c r="AF420" s="6">
        <v>0</v>
      </c>
      <c r="AG420" s="7" t="str">
        <f>IFERROR(AF420/AF446, "NA")</f>
        <v>NA</v>
      </c>
      <c r="AH420" s="8"/>
      <c r="AI420" s="6">
        <v>0</v>
      </c>
      <c r="AJ420" s="7" t="str">
        <f>IFERROR(AI420/AI446, "NA")</f>
        <v>NA</v>
      </c>
      <c r="AK420" s="6"/>
      <c r="AL420" s="9">
        <f t="shared" si="50"/>
        <v>0</v>
      </c>
      <c r="AM420" s="7" t="str">
        <f>IFERROR(AL420/AL446, "NA")</f>
        <v>NA</v>
      </c>
      <c r="AN420" s="6"/>
      <c r="AO420" s="6">
        <v>0</v>
      </c>
      <c r="AP420" s="7" t="str">
        <f>IFERROR(AO420/AO446, "NA")</f>
        <v>NA</v>
      </c>
      <c r="AQ420" s="6"/>
      <c r="AR420" s="9">
        <f t="shared" si="51"/>
        <v>0</v>
      </c>
    </row>
    <row r="421" spans="1:44" ht="16.5" hidden="1" customHeight="1" x14ac:dyDescent="0.3">
      <c r="A421" s="33" t="s">
        <v>774</v>
      </c>
      <c r="B421" s="6">
        <v>0</v>
      </c>
      <c r="C421" s="7" t="str">
        <f>IFERROR(B421/B446, "NA")</f>
        <v>NA</v>
      </c>
      <c r="D421" s="8"/>
      <c r="E421" s="6">
        <v>0</v>
      </c>
      <c r="F421" s="7" t="str">
        <f>IFERROR(E421/E446, "NA")</f>
        <v>NA</v>
      </c>
      <c r="G421" s="8"/>
      <c r="H421" s="6">
        <v>0</v>
      </c>
      <c r="I421" s="7" t="str">
        <f>IFERROR(H421/H446, "NA")</f>
        <v>NA</v>
      </c>
      <c r="J421" s="8"/>
      <c r="K421" s="6">
        <v>0</v>
      </c>
      <c r="L421" s="7" t="str">
        <f>IFERROR(K421/K446, "NA")</f>
        <v>NA</v>
      </c>
      <c r="M421" s="8"/>
      <c r="N421" s="6">
        <v>0</v>
      </c>
      <c r="O421" s="7" t="str">
        <f>IFERROR(N421/N446, "NA")</f>
        <v>NA</v>
      </c>
      <c r="P421" s="8"/>
      <c r="Q421" s="6">
        <v>0</v>
      </c>
      <c r="R421" s="7" t="str">
        <f>IFERROR(Q421/Q446, "NA")</f>
        <v>NA</v>
      </c>
      <c r="S421" s="8"/>
      <c r="T421" s="6">
        <v>0</v>
      </c>
      <c r="U421" s="7" t="str">
        <f>IFERROR(T421/T446, "NA")</f>
        <v>NA</v>
      </c>
      <c r="V421" s="8"/>
      <c r="W421" s="6">
        <v>0</v>
      </c>
      <c r="X421" s="7" t="str">
        <f>IFERROR(W421/W446, "NA")</f>
        <v>NA</v>
      </c>
      <c r="Y421" s="8"/>
      <c r="Z421" s="6">
        <v>0</v>
      </c>
      <c r="AA421" s="7" t="str">
        <f>IFERROR(Z421/Z446, "NA")</f>
        <v>NA</v>
      </c>
      <c r="AB421" s="8"/>
      <c r="AC421" s="6">
        <v>0</v>
      </c>
      <c r="AD421" s="7" t="str">
        <f>IFERROR(AC421/AC446, "NA")</f>
        <v>NA</v>
      </c>
      <c r="AE421" s="8"/>
      <c r="AF421" s="6">
        <v>0</v>
      </c>
      <c r="AG421" s="7" t="str">
        <f>IFERROR(AF421/AF446, "NA")</f>
        <v>NA</v>
      </c>
      <c r="AH421" s="8"/>
      <c r="AI421" s="6">
        <v>0</v>
      </c>
      <c r="AJ421" s="7" t="str">
        <f>IFERROR(AI421/AI446, "NA")</f>
        <v>NA</v>
      </c>
      <c r="AK421" s="6"/>
      <c r="AL421" s="9">
        <f t="shared" si="50"/>
        <v>0</v>
      </c>
      <c r="AM421" s="7" t="str">
        <f>IFERROR(AL421/AL446, "NA")</f>
        <v>NA</v>
      </c>
      <c r="AN421" s="6"/>
      <c r="AO421" s="6">
        <v>0</v>
      </c>
      <c r="AP421" s="7" t="str">
        <f>IFERROR(AO421/AO446, "NA")</f>
        <v>NA</v>
      </c>
      <c r="AQ421" s="6"/>
      <c r="AR421" s="9">
        <f t="shared" si="51"/>
        <v>0</v>
      </c>
    </row>
    <row r="422" spans="1:44" ht="16.5" hidden="1" customHeight="1" x14ac:dyDescent="0.3">
      <c r="A422" s="33" t="s">
        <v>775</v>
      </c>
      <c r="B422" s="6">
        <v>0</v>
      </c>
      <c r="C422" s="7" t="str">
        <f>IFERROR(B422/B446, "NA")</f>
        <v>NA</v>
      </c>
      <c r="D422" s="8"/>
      <c r="E422" s="6">
        <v>0</v>
      </c>
      <c r="F422" s="7" t="str">
        <f>IFERROR(E422/E446, "NA")</f>
        <v>NA</v>
      </c>
      <c r="G422" s="8"/>
      <c r="H422" s="6">
        <v>0</v>
      </c>
      <c r="I422" s="7" t="str">
        <f>IFERROR(H422/H446, "NA")</f>
        <v>NA</v>
      </c>
      <c r="J422" s="8"/>
      <c r="K422" s="6">
        <v>0</v>
      </c>
      <c r="L422" s="7" t="str">
        <f>IFERROR(K422/K446, "NA")</f>
        <v>NA</v>
      </c>
      <c r="M422" s="8"/>
      <c r="N422" s="6">
        <v>0</v>
      </c>
      <c r="O422" s="7" t="str">
        <f>IFERROR(N422/N446, "NA")</f>
        <v>NA</v>
      </c>
      <c r="P422" s="8"/>
      <c r="Q422" s="6">
        <v>0</v>
      </c>
      <c r="R422" s="7" t="str">
        <f>IFERROR(Q422/Q446, "NA")</f>
        <v>NA</v>
      </c>
      <c r="S422" s="8"/>
      <c r="T422" s="6">
        <v>0</v>
      </c>
      <c r="U422" s="7" t="str">
        <f>IFERROR(T422/T446, "NA")</f>
        <v>NA</v>
      </c>
      <c r="V422" s="8"/>
      <c r="W422" s="6">
        <v>0</v>
      </c>
      <c r="X422" s="7" t="str">
        <f>IFERROR(W422/W446, "NA")</f>
        <v>NA</v>
      </c>
      <c r="Y422" s="8"/>
      <c r="Z422" s="6">
        <v>0</v>
      </c>
      <c r="AA422" s="7" t="str">
        <f>IFERROR(Z422/Z446, "NA")</f>
        <v>NA</v>
      </c>
      <c r="AB422" s="8"/>
      <c r="AC422" s="6">
        <v>0</v>
      </c>
      <c r="AD422" s="7" t="str">
        <f>IFERROR(AC422/AC446, "NA")</f>
        <v>NA</v>
      </c>
      <c r="AE422" s="8"/>
      <c r="AF422" s="6">
        <v>0</v>
      </c>
      <c r="AG422" s="7" t="str">
        <f>IFERROR(AF422/AF446, "NA")</f>
        <v>NA</v>
      </c>
      <c r="AH422" s="8"/>
      <c r="AI422" s="6">
        <v>0</v>
      </c>
      <c r="AJ422" s="7" t="str">
        <f>IFERROR(AI422/AI446, "NA")</f>
        <v>NA</v>
      </c>
      <c r="AK422" s="6"/>
      <c r="AL422" s="9">
        <f t="shared" si="50"/>
        <v>0</v>
      </c>
      <c r="AM422" s="7" t="str">
        <f>IFERROR(AL422/AL446, "NA")</f>
        <v>NA</v>
      </c>
      <c r="AN422" s="6"/>
      <c r="AO422" s="6">
        <v>0</v>
      </c>
      <c r="AP422" s="7" t="str">
        <f>IFERROR(AO422/AO446, "NA")</f>
        <v>NA</v>
      </c>
      <c r="AQ422" s="6"/>
      <c r="AR422" s="9">
        <f t="shared" si="51"/>
        <v>0</v>
      </c>
    </row>
    <row r="423" spans="1:44" ht="30.75" hidden="1" customHeight="1" x14ac:dyDescent="0.3">
      <c r="A423" s="33" t="s">
        <v>776</v>
      </c>
      <c r="B423" s="6">
        <v>0</v>
      </c>
      <c r="C423" s="7" t="str">
        <f>IFERROR(B423/B446, "NA")</f>
        <v>NA</v>
      </c>
      <c r="D423" s="8"/>
      <c r="E423" s="6">
        <v>0</v>
      </c>
      <c r="F423" s="7" t="str">
        <f>IFERROR(E423/E446, "NA")</f>
        <v>NA</v>
      </c>
      <c r="G423" s="8"/>
      <c r="H423" s="6">
        <v>0</v>
      </c>
      <c r="I423" s="7" t="str">
        <f>IFERROR(H423/H446, "NA")</f>
        <v>NA</v>
      </c>
      <c r="J423" s="8"/>
      <c r="K423" s="6">
        <v>0</v>
      </c>
      <c r="L423" s="7" t="str">
        <f>IFERROR(K423/K446, "NA")</f>
        <v>NA</v>
      </c>
      <c r="M423" s="8"/>
      <c r="N423" s="6">
        <v>0</v>
      </c>
      <c r="O423" s="7" t="str">
        <f>IFERROR(N423/N446, "NA")</f>
        <v>NA</v>
      </c>
      <c r="P423" s="8"/>
      <c r="Q423" s="6">
        <v>0</v>
      </c>
      <c r="R423" s="7" t="str">
        <f>IFERROR(Q423/Q446, "NA")</f>
        <v>NA</v>
      </c>
      <c r="S423" s="8"/>
      <c r="T423" s="6">
        <v>0</v>
      </c>
      <c r="U423" s="7" t="str">
        <f>IFERROR(T423/T446, "NA")</f>
        <v>NA</v>
      </c>
      <c r="V423" s="8"/>
      <c r="W423" s="6">
        <v>0</v>
      </c>
      <c r="X423" s="7" t="str">
        <f>IFERROR(W423/W446, "NA")</f>
        <v>NA</v>
      </c>
      <c r="Y423" s="8"/>
      <c r="Z423" s="6">
        <v>0</v>
      </c>
      <c r="AA423" s="7" t="str">
        <f>IFERROR(Z423/Z446, "NA")</f>
        <v>NA</v>
      </c>
      <c r="AB423" s="8"/>
      <c r="AC423" s="6">
        <v>0</v>
      </c>
      <c r="AD423" s="7" t="str">
        <f>IFERROR(AC423/AC446, "NA")</f>
        <v>NA</v>
      </c>
      <c r="AE423" s="8"/>
      <c r="AF423" s="6">
        <v>0</v>
      </c>
      <c r="AG423" s="7" t="str">
        <f>IFERROR(AF423/AF446, "NA")</f>
        <v>NA</v>
      </c>
      <c r="AH423" s="8"/>
      <c r="AI423" s="6">
        <v>0</v>
      </c>
      <c r="AJ423" s="7" t="str">
        <f>IFERROR(AI423/AI446, "NA")</f>
        <v>NA</v>
      </c>
      <c r="AK423" s="6"/>
      <c r="AL423" s="9">
        <f t="shared" si="50"/>
        <v>0</v>
      </c>
      <c r="AM423" s="7" t="str">
        <f>IFERROR(AL423/AL446, "NA")</f>
        <v>NA</v>
      </c>
      <c r="AN423" s="6"/>
      <c r="AO423" s="6">
        <v>0</v>
      </c>
      <c r="AP423" s="7" t="str">
        <f>IFERROR(AO423/AO446, "NA")</f>
        <v>NA</v>
      </c>
      <c r="AQ423" s="6"/>
      <c r="AR423" s="9">
        <f t="shared" si="51"/>
        <v>0</v>
      </c>
    </row>
    <row r="424" spans="1:44" ht="16.5" hidden="1" customHeight="1" x14ac:dyDescent="0.3">
      <c r="A424" s="33" t="s">
        <v>777</v>
      </c>
      <c r="B424" s="6">
        <v>0</v>
      </c>
      <c r="C424" s="7" t="str">
        <f>IFERROR(B424/B446, "NA")</f>
        <v>NA</v>
      </c>
      <c r="D424" s="8"/>
      <c r="E424" s="6">
        <v>0</v>
      </c>
      <c r="F424" s="7" t="str">
        <f>IFERROR(E424/E446, "NA")</f>
        <v>NA</v>
      </c>
      <c r="G424" s="8"/>
      <c r="H424" s="6">
        <v>0</v>
      </c>
      <c r="I424" s="7" t="str">
        <f>IFERROR(H424/H446, "NA")</f>
        <v>NA</v>
      </c>
      <c r="J424" s="8"/>
      <c r="K424" s="6">
        <v>0</v>
      </c>
      <c r="L424" s="7" t="str">
        <f>IFERROR(K424/K446, "NA")</f>
        <v>NA</v>
      </c>
      <c r="M424" s="8"/>
      <c r="N424" s="6">
        <v>0</v>
      </c>
      <c r="O424" s="7" t="str">
        <f>IFERROR(N424/N446, "NA")</f>
        <v>NA</v>
      </c>
      <c r="P424" s="8"/>
      <c r="Q424" s="6">
        <v>0</v>
      </c>
      <c r="R424" s="7" t="str">
        <f>IFERROR(Q424/Q446, "NA")</f>
        <v>NA</v>
      </c>
      <c r="S424" s="8"/>
      <c r="T424" s="6">
        <v>0</v>
      </c>
      <c r="U424" s="7" t="str">
        <f>IFERROR(T424/T446, "NA")</f>
        <v>NA</v>
      </c>
      <c r="V424" s="8"/>
      <c r="W424" s="6">
        <v>0</v>
      </c>
      <c r="X424" s="7" t="str">
        <f>IFERROR(W424/W446, "NA")</f>
        <v>NA</v>
      </c>
      <c r="Y424" s="8"/>
      <c r="Z424" s="6">
        <v>0</v>
      </c>
      <c r="AA424" s="7" t="str">
        <f>IFERROR(Z424/Z446, "NA")</f>
        <v>NA</v>
      </c>
      <c r="AB424" s="8"/>
      <c r="AC424" s="6">
        <v>0</v>
      </c>
      <c r="AD424" s="7" t="str">
        <f>IFERROR(AC424/AC446, "NA")</f>
        <v>NA</v>
      </c>
      <c r="AE424" s="8"/>
      <c r="AF424" s="6">
        <v>0</v>
      </c>
      <c r="AG424" s="7" t="str">
        <f>IFERROR(AF424/AF446, "NA")</f>
        <v>NA</v>
      </c>
      <c r="AH424" s="8"/>
      <c r="AI424" s="6">
        <v>0</v>
      </c>
      <c r="AJ424" s="7" t="str">
        <f>IFERROR(AI424/AI446, "NA")</f>
        <v>NA</v>
      </c>
      <c r="AK424" s="6"/>
      <c r="AL424" s="9">
        <f t="shared" si="50"/>
        <v>0</v>
      </c>
      <c r="AM424" s="7" t="str">
        <f>IFERROR(AL424/AL446, "NA")</f>
        <v>NA</v>
      </c>
      <c r="AN424" s="6"/>
      <c r="AO424" s="6">
        <v>0</v>
      </c>
      <c r="AP424" s="7" t="str">
        <f>IFERROR(AO424/AO446, "NA")</f>
        <v>NA</v>
      </c>
      <c r="AQ424" s="6"/>
      <c r="AR424" s="9">
        <f t="shared" si="51"/>
        <v>0</v>
      </c>
    </row>
    <row r="425" spans="1:44" ht="16.5" hidden="1" customHeight="1" x14ac:dyDescent="0.3">
      <c r="A425" s="33" t="s">
        <v>778</v>
      </c>
      <c r="B425" s="6">
        <v>0</v>
      </c>
      <c r="C425" s="7" t="str">
        <f>IFERROR(B425/B446, "NA")</f>
        <v>NA</v>
      </c>
      <c r="D425" s="8"/>
      <c r="E425" s="6">
        <v>0</v>
      </c>
      <c r="F425" s="7" t="str">
        <f>IFERROR(E425/E446, "NA")</f>
        <v>NA</v>
      </c>
      <c r="G425" s="8"/>
      <c r="H425" s="6">
        <v>0</v>
      </c>
      <c r="I425" s="7" t="str">
        <f>IFERROR(H425/H446, "NA")</f>
        <v>NA</v>
      </c>
      <c r="J425" s="8"/>
      <c r="K425" s="6">
        <v>0</v>
      </c>
      <c r="L425" s="7" t="str">
        <f>IFERROR(K425/K446, "NA")</f>
        <v>NA</v>
      </c>
      <c r="M425" s="8"/>
      <c r="N425" s="6">
        <v>0</v>
      </c>
      <c r="O425" s="7" t="str">
        <f>IFERROR(N425/N446, "NA")</f>
        <v>NA</v>
      </c>
      <c r="P425" s="8"/>
      <c r="Q425" s="6">
        <v>0</v>
      </c>
      <c r="R425" s="7" t="str">
        <f>IFERROR(Q425/Q446, "NA")</f>
        <v>NA</v>
      </c>
      <c r="S425" s="8"/>
      <c r="T425" s="6">
        <v>0</v>
      </c>
      <c r="U425" s="7" t="str">
        <f>IFERROR(T425/T446, "NA")</f>
        <v>NA</v>
      </c>
      <c r="V425" s="8"/>
      <c r="W425" s="6">
        <v>0</v>
      </c>
      <c r="X425" s="7" t="str">
        <f>IFERROR(W425/W446, "NA")</f>
        <v>NA</v>
      </c>
      <c r="Y425" s="8"/>
      <c r="Z425" s="6">
        <v>0</v>
      </c>
      <c r="AA425" s="7" t="str">
        <f>IFERROR(Z425/Z446, "NA")</f>
        <v>NA</v>
      </c>
      <c r="AB425" s="8"/>
      <c r="AC425" s="6">
        <v>0</v>
      </c>
      <c r="AD425" s="7" t="str">
        <f>IFERROR(AC425/AC446, "NA")</f>
        <v>NA</v>
      </c>
      <c r="AE425" s="8"/>
      <c r="AF425" s="6">
        <v>0</v>
      </c>
      <c r="AG425" s="7" t="str">
        <f>IFERROR(AF425/AF446, "NA")</f>
        <v>NA</v>
      </c>
      <c r="AH425" s="8"/>
      <c r="AI425" s="6">
        <v>0</v>
      </c>
      <c r="AJ425" s="7" t="str">
        <f>IFERROR(AI425/AI446, "NA")</f>
        <v>NA</v>
      </c>
      <c r="AK425" s="6"/>
      <c r="AL425" s="9">
        <f t="shared" si="50"/>
        <v>0</v>
      </c>
      <c r="AM425" s="7" t="str">
        <f>IFERROR(AL425/AL446, "NA")</f>
        <v>NA</v>
      </c>
      <c r="AN425" s="6"/>
      <c r="AO425" s="6">
        <v>0</v>
      </c>
      <c r="AP425" s="7" t="str">
        <f>IFERROR(AO425/AO446, "NA")</f>
        <v>NA</v>
      </c>
      <c r="AQ425" s="6"/>
      <c r="AR425" s="9">
        <f t="shared" si="51"/>
        <v>0</v>
      </c>
    </row>
    <row r="426" spans="1:44" ht="16.5" hidden="1" customHeight="1" x14ac:dyDescent="0.3">
      <c r="A426" s="33" t="s">
        <v>779</v>
      </c>
      <c r="B426" s="6">
        <v>0</v>
      </c>
      <c r="C426" s="7" t="str">
        <f>IFERROR(B426/B446, "NA")</f>
        <v>NA</v>
      </c>
      <c r="D426" s="8"/>
      <c r="E426" s="6">
        <v>0</v>
      </c>
      <c r="F426" s="7" t="str">
        <f>IFERROR(E426/E446, "NA")</f>
        <v>NA</v>
      </c>
      <c r="G426" s="8"/>
      <c r="H426" s="6">
        <v>0</v>
      </c>
      <c r="I426" s="7" t="str">
        <f>IFERROR(H426/H446, "NA")</f>
        <v>NA</v>
      </c>
      <c r="J426" s="8"/>
      <c r="K426" s="6">
        <v>0</v>
      </c>
      <c r="L426" s="7" t="str">
        <f>IFERROR(K426/K446, "NA")</f>
        <v>NA</v>
      </c>
      <c r="M426" s="8"/>
      <c r="N426" s="6">
        <v>0</v>
      </c>
      <c r="O426" s="7" t="str">
        <f>IFERROR(N426/N446, "NA")</f>
        <v>NA</v>
      </c>
      <c r="P426" s="8"/>
      <c r="Q426" s="6">
        <v>0</v>
      </c>
      <c r="R426" s="7" t="str">
        <f>IFERROR(Q426/Q446, "NA")</f>
        <v>NA</v>
      </c>
      <c r="S426" s="8"/>
      <c r="T426" s="6">
        <v>0</v>
      </c>
      <c r="U426" s="7" t="str">
        <f>IFERROR(T426/T446, "NA")</f>
        <v>NA</v>
      </c>
      <c r="V426" s="8"/>
      <c r="W426" s="6">
        <v>0</v>
      </c>
      <c r="X426" s="7" t="str">
        <f>IFERROR(W426/W446, "NA")</f>
        <v>NA</v>
      </c>
      <c r="Y426" s="8"/>
      <c r="Z426" s="6">
        <v>0</v>
      </c>
      <c r="AA426" s="7" t="str">
        <f>IFERROR(Z426/Z446, "NA")</f>
        <v>NA</v>
      </c>
      <c r="AB426" s="8"/>
      <c r="AC426" s="6">
        <v>0</v>
      </c>
      <c r="AD426" s="7" t="str">
        <f>IFERROR(AC426/AC446, "NA")</f>
        <v>NA</v>
      </c>
      <c r="AE426" s="8"/>
      <c r="AF426" s="6">
        <v>0</v>
      </c>
      <c r="AG426" s="7" t="str">
        <f>IFERROR(AF426/AF446, "NA")</f>
        <v>NA</v>
      </c>
      <c r="AH426" s="8"/>
      <c r="AI426" s="6">
        <v>0</v>
      </c>
      <c r="AJ426" s="7" t="str">
        <f>IFERROR(AI426/AI446, "NA")</f>
        <v>NA</v>
      </c>
      <c r="AK426" s="6"/>
      <c r="AL426" s="9">
        <f t="shared" si="50"/>
        <v>0</v>
      </c>
      <c r="AM426" s="7" t="str">
        <f>IFERROR(AL426/AL446, "NA")</f>
        <v>NA</v>
      </c>
      <c r="AN426" s="6"/>
      <c r="AO426" s="6">
        <v>0</v>
      </c>
      <c r="AP426" s="7" t="str">
        <f>IFERROR(AO426/AO446, "NA")</f>
        <v>NA</v>
      </c>
      <c r="AQ426" s="6"/>
      <c r="AR426" s="9">
        <f t="shared" si="51"/>
        <v>0</v>
      </c>
    </row>
    <row r="427" spans="1:44" ht="30.75" hidden="1" customHeight="1" x14ac:dyDescent="0.3">
      <c r="A427" s="33" t="s">
        <v>780</v>
      </c>
      <c r="B427" s="6">
        <v>0</v>
      </c>
      <c r="C427" s="7" t="str">
        <f>IFERROR(B427/B446, "NA")</f>
        <v>NA</v>
      </c>
      <c r="D427" s="8"/>
      <c r="E427" s="6">
        <v>0</v>
      </c>
      <c r="F427" s="7" t="str">
        <f>IFERROR(E427/E446, "NA")</f>
        <v>NA</v>
      </c>
      <c r="G427" s="8"/>
      <c r="H427" s="6">
        <v>0</v>
      </c>
      <c r="I427" s="7" t="str">
        <f>IFERROR(H427/H446, "NA")</f>
        <v>NA</v>
      </c>
      <c r="J427" s="8"/>
      <c r="K427" s="6">
        <v>0</v>
      </c>
      <c r="L427" s="7" t="str">
        <f>IFERROR(K427/K446, "NA")</f>
        <v>NA</v>
      </c>
      <c r="M427" s="8"/>
      <c r="N427" s="6">
        <v>0</v>
      </c>
      <c r="O427" s="7" t="str">
        <f>IFERROR(N427/N446, "NA")</f>
        <v>NA</v>
      </c>
      <c r="P427" s="8"/>
      <c r="Q427" s="6">
        <v>0</v>
      </c>
      <c r="R427" s="7" t="str">
        <f>IFERROR(Q427/Q446, "NA")</f>
        <v>NA</v>
      </c>
      <c r="S427" s="8"/>
      <c r="T427" s="6">
        <v>0</v>
      </c>
      <c r="U427" s="7" t="str">
        <f>IFERROR(T427/T446, "NA")</f>
        <v>NA</v>
      </c>
      <c r="V427" s="8"/>
      <c r="W427" s="6">
        <v>0</v>
      </c>
      <c r="X427" s="7" t="str">
        <f>IFERROR(W427/W446, "NA")</f>
        <v>NA</v>
      </c>
      <c r="Y427" s="8"/>
      <c r="Z427" s="6">
        <v>0</v>
      </c>
      <c r="AA427" s="7" t="str">
        <f>IFERROR(Z427/Z446, "NA")</f>
        <v>NA</v>
      </c>
      <c r="AB427" s="8"/>
      <c r="AC427" s="6">
        <v>0</v>
      </c>
      <c r="AD427" s="7" t="str">
        <f>IFERROR(AC427/AC446, "NA")</f>
        <v>NA</v>
      </c>
      <c r="AE427" s="8"/>
      <c r="AF427" s="6">
        <v>0</v>
      </c>
      <c r="AG427" s="7" t="str">
        <f>IFERROR(AF427/AF446, "NA")</f>
        <v>NA</v>
      </c>
      <c r="AH427" s="8"/>
      <c r="AI427" s="6">
        <v>0</v>
      </c>
      <c r="AJ427" s="7" t="str">
        <f>IFERROR(AI427/AI446, "NA")</f>
        <v>NA</v>
      </c>
      <c r="AK427" s="6"/>
      <c r="AL427" s="9">
        <f t="shared" si="50"/>
        <v>0</v>
      </c>
      <c r="AM427" s="7" t="str">
        <f>IFERROR(AL427/AL446, "NA")</f>
        <v>NA</v>
      </c>
      <c r="AN427" s="6"/>
      <c r="AO427" s="6">
        <v>0</v>
      </c>
      <c r="AP427" s="7" t="str">
        <f>IFERROR(AO427/AO446, "NA")</f>
        <v>NA</v>
      </c>
      <c r="AQ427" s="6"/>
      <c r="AR427" s="9">
        <f t="shared" si="51"/>
        <v>0</v>
      </c>
    </row>
    <row r="428" spans="1:44" ht="16.5" hidden="1" customHeight="1" x14ac:dyDescent="0.3">
      <c r="A428" s="33" t="s">
        <v>781</v>
      </c>
      <c r="B428" s="6">
        <v>0</v>
      </c>
      <c r="C428" s="7" t="str">
        <f>IFERROR(B428/B446, "NA")</f>
        <v>NA</v>
      </c>
      <c r="D428" s="8"/>
      <c r="E428" s="6">
        <v>0</v>
      </c>
      <c r="F428" s="7" t="str">
        <f>IFERROR(E428/E446, "NA")</f>
        <v>NA</v>
      </c>
      <c r="G428" s="8"/>
      <c r="H428" s="6">
        <v>0</v>
      </c>
      <c r="I428" s="7" t="str">
        <f>IFERROR(H428/H446, "NA")</f>
        <v>NA</v>
      </c>
      <c r="J428" s="8"/>
      <c r="K428" s="6">
        <v>0</v>
      </c>
      <c r="L428" s="7" t="str">
        <f>IFERROR(K428/K446, "NA")</f>
        <v>NA</v>
      </c>
      <c r="M428" s="8"/>
      <c r="N428" s="6">
        <v>0</v>
      </c>
      <c r="O428" s="7" t="str">
        <f>IFERROR(N428/N446, "NA")</f>
        <v>NA</v>
      </c>
      <c r="P428" s="8"/>
      <c r="Q428" s="6">
        <v>0</v>
      </c>
      <c r="R428" s="7" t="str">
        <f>IFERROR(Q428/Q446, "NA")</f>
        <v>NA</v>
      </c>
      <c r="S428" s="8"/>
      <c r="T428" s="6">
        <v>0</v>
      </c>
      <c r="U428" s="7" t="str">
        <f>IFERROR(T428/T446, "NA")</f>
        <v>NA</v>
      </c>
      <c r="V428" s="8"/>
      <c r="W428" s="6">
        <v>0</v>
      </c>
      <c r="X428" s="7" t="str">
        <f>IFERROR(W428/W446, "NA")</f>
        <v>NA</v>
      </c>
      <c r="Y428" s="8"/>
      <c r="Z428" s="6">
        <v>0</v>
      </c>
      <c r="AA428" s="7" t="str">
        <f>IFERROR(Z428/Z446, "NA")</f>
        <v>NA</v>
      </c>
      <c r="AB428" s="8"/>
      <c r="AC428" s="6">
        <v>0</v>
      </c>
      <c r="AD428" s="7" t="str">
        <f>IFERROR(AC428/AC446, "NA")</f>
        <v>NA</v>
      </c>
      <c r="AE428" s="8"/>
      <c r="AF428" s="6">
        <v>0</v>
      </c>
      <c r="AG428" s="7" t="str">
        <f>IFERROR(AF428/AF446, "NA")</f>
        <v>NA</v>
      </c>
      <c r="AH428" s="8"/>
      <c r="AI428" s="6">
        <v>0</v>
      </c>
      <c r="AJ428" s="7" t="str">
        <f>IFERROR(AI428/AI446, "NA")</f>
        <v>NA</v>
      </c>
      <c r="AK428" s="6"/>
      <c r="AL428" s="9">
        <f t="shared" si="50"/>
        <v>0</v>
      </c>
      <c r="AM428" s="7" t="str">
        <f>IFERROR(AL428/AL446, "NA")</f>
        <v>NA</v>
      </c>
      <c r="AN428" s="6"/>
      <c r="AO428" s="6">
        <v>0</v>
      </c>
      <c r="AP428" s="7" t="str">
        <f>IFERROR(AO428/AO446, "NA")</f>
        <v>NA</v>
      </c>
      <c r="AQ428" s="6"/>
      <c r="AR428" s="9">
        <f t="shared" si="51"/>
        <v>0</v>
      </c>
    </row>
    <row r="429" spans="1:44" ht="16.5" hidden="1" customHeight="1" x14ac:dyDescent="0.3">
      <c r="A429" s="33" t="s">
        <v>782</v>
      </c>
      <c r="B429" s="6">
        <v>0</v>
      </c>
      <c r="C429" s="7" t="str">
        <f>IFERROR(B429/B446, "NA")</f>
        <v>NA</v>
      </c>
      <c r="D429" s="8"/>
      <c r="E429" s="6">
        <v>0</v>
      </c>
      <c r="F429" s="7" t="str">
        <f>IFERROR(E429/E446, "NA")</f>
        <v>NA</v>
      </c>
      <c r="G429" s="8"/>
      <c r="H429" s="6">
        <v>0</v>
      </c>
      <c r="I429" s="7" t="str">
        <f>IFERROR(H429/H446, "NA")</f>
        <v>NA</v>
      </c>
      <c r="J429" s="8"/>
      <c r="K429" s="6">
        <v>0</v>
      </c>
      <c r="L429" s="7" t="str">
        <f>IFERROR(K429/K446, "NA")</f>
        <v>NA</v>
      </c>
      <c r="M429" s="8"/>
      <c r="N429" s="6">
        <v>0</v>
      </c>
      <c r="O429" s="7" t="str">
        <f>IFERROR(N429/N446, "NA")</f>
        <v>NA</v>
      </c>
      <c r="P429" s="8"/>
      <c r="Q429" s="6">
        <v>0</v>
      </c>
      <c r="R429" s="7" t="str">
        <f>IFERROR(Q429/Q446, "NA")</f>
        <v>NA</v>
      </c>
      <c r="S429" s="8"/>
      <c r="T429" s="6">
        <v>0</v>
      </c>
      <c r="U429" s="7" t="str">
        <f>IFERROR(T429/T446, "NA")</f>
        <v>NA</v>
      </c>
      <c r="V429" s="8"/>
      <c r="W429" s="6">
        <v>0</v>
      </c>
      <c r="X429" s="7" t="str">
        <f>IFERROR(W429/W446, "NA")</f>
        <v>NA</v>
      </c>
      <c r="Y429" s="8"/>
      <c r="Z429" s="6">
        <v>0</v>
      </c>
      <c r="AA429" s="7" t="str">
        <f>IFERROR(Z429/Z446, "NA")</f>
        <v>NA</v>
      </c>
      <c r="AB429" s="8"/>
      <c r="AC429" s="6">
        <v>0</v>
      </c>
      <c r="AD429" s="7" t="str">
        <f>IFERROR(AC429/AC446, "NA")</f>
        <v>NA</v>
      </c>
      <c r="AE429" s="8"/>
      <c r="AF429" s="6">
        <v>0</v>
      </c>
      <c r="AG429" s="7" t="str">
        <f>IFERROR(AF429/AF446, "NA")</f>
        <v>NA</v>
      </c>
      <c r="AH429" s="8"/>
      <c r="AI429" s="6">
        <v>0</v>
      </c>
      <c r="AJ429" s="7" t="str">
        <f>IFERROR(AI429/AI446, "NA")</f>
        <v>NA</v>
      </c>
      <c r="AK429" s="6"/>
      <c r="AL429" s="9">
        <f t="shared" si="50"/>
        <v>0</v>
      </c>
      <c r="AM429" s="7" t="str">
        <f>IFERROR(AL429/AL446, "NA")</f>
        <v>NA</v>
      </c>
      <c r="AN429" s="6"/>
      <c r="AO429" s="6">
        <v>0</v>
      </c>
      <c r="AP429" s="7" t="str">
        <f>IFERROR(AO429/AO446, "NA")</f>
        <v>NA</v>
      </c>
      <c r="AQ429" s="6"/>
      <c r="AR429" s="9">
        <f t="shared" si="51"/>
        <v>0</v>
      </c>
    </row>
    <row r="430" spans="1:44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0</v>
      </c>
      <c r="C430" s="12" t="str">
        <f>IFERROR(B430/B446, "NA")</f>
        <v>NA</v>
      </c>
      <c r="D430" s="2"/>
      <c r="E430" s="11">
        <f>IFERROR(E408+E409+E410+E411+E412+E413+E414+E415+E416+E417+E418+E419+E420+E421+E422+E423+E424+E425+E426+E427+E428+E429, "NA")</f>
        <v>0</v>
      </c>
      <c r="F430" s="12" t="str">
        <f>IFERROR(E430/E446, "NA")</f>
        <v>NA</v>
      </c>
      <c r="G430" s="2"/>
      <c r="H430" s="11">
        <f>IFERROR(H408+H409+H410+H411+H412+H413+H414+H415+H416+H417+H418+H419+H420+H421+H422+H423+H424+H425+H426+H427+H428+H429, "NA")</f>
        <v>0</v>
      </c>
      <c r="I430" s="12" t="str">
        <f>IFERROR(H430/H446, "NA")</f>
        <v>NA</v>
      </c>
      <c r="J430" s="2"/>
      <c r="K430" s="11">
        <f>IFERROR(K408+K409+K410+K411+K412+K413+K414+K415+K416+K417+K418+K419+K420+K421+K422+K423+K424+K425+K426+K427+K428+K429, "NA")</f>
        <v>0</v>
      </c>
      <c r="L430" s="12" t="str">
        <f>IFERROR(K430/K446, "NA")</f>
        <v>NA</v>
      </c>
      <c r="M430" s="2"/>
      <c r="N430" s="11">
        <f>IFERROR(N408+N409+N410+N411+N412+N413+N414+N415+N416+N417+N418+N419+N420+N421+N422+N423+N424+N425+N426+N427+N428+N429, "NA")</f>
        <v>0</v>
      </c>
      <c r="O430" s="12" t="str">
        <f>IFERROR(N430/N446, "NA")</f>
        <v>NA</v>
      </c>
      <c r="P430" s="2"/>
      <c r="Q430" s="11">
        <f>IFERROR(Q408+Q409+Q410+Q411+Q412+Q413+Q414+Q415+Q416+Q417+Q418+Q419+Q420+Q421+Q422+Q423+Q424+Q425+Q426+Q427+Q428+Q429, "NA")</f>
        <v>0</v>
      </c>
      <c r="R430" s="12" t="str">
        <f>IFERROR(Q430/Q446, "NA")</f>
        <v>NA</v>
      </c>
      <c r="S430" s="2"/>
      <c r="T430" s="11">
        <f>IFERROR(T408+T409+T410+T411+T412+T413+T414+T415+T416+T417+T418+T419+T420+T421+T422+T423+T424+T425+T426+T427+T428+T429, "NA")</f>
        <v>0</v>
      </c>
      <c r="U430" s="12" t="str">
        <f>IFERROR(T430/T446, "NA")</f>
        <v>NA</v>
      </c>
      <c r="V430" s="2"/>
      <c r="W430" s="11">
        <f>IFERROR(W408+W409+W410+W411+W412+W413+W414+W415+W416+W417+W418+W419+W420+W421+W422+W423+W424+W425+W426+W427+W428+W429, "NA")</f>
        <v>0</v>
      </c>
      <c r="X430" s="12" t="str">
        <f>IFERROR(W430/W446, "NA")</f>
        <v>NA</v>
      </c>
      <c r="Y430" s="2"/>
      <c r="Z430" s="11">
        <f>IFERROR(Z408+Z409+Z410+Z411+Z412+Z413+Z414+Z415+Z416+Z417+Z418+Z419+Z420+Z421+Z422+Z423+Z424+Z425+Z426+Z427+Z428+Z429, "NA")</f>
        <v>0</v>
      </c>
      <c r="AA430" s="12" t="str">
        <f>IFERROR(Z430/Z446, "NA")</f>
        <v>NA</v>
      </c>
      <c r="AB430" s="2"/>
      <c r="AC430" s="11">
        <f>IFERROR(AC408+AC409+AC410+AC411+AC412+AC413+AC414+AC415+AC416+AC417+AC418+AC419+AC420+AC421+AC422+AC423+AC424+AC425+AC426+AC427+AC428+AC429, "NA")</f>
        <v>0</v>
      </c>
      <c r="AD430" s="12" t="str">
        <f>IFERROR(AC430/AC446, "NA")</f>
        <v>NA</v>
      </c>
      <c r="AE430" s="2"/>
      <c r="AF430" s="11">
        <f>IFERROR(AF408+AF409+AF410+AF411+AF412+AF413+AF414+AF415+AF416+AF417+AF418+AF419+AF420+AF421+AF422+AF423+AF424+AF425+AF426+AF427+AF428+AF429, "NA")</f>
        <v>0</v>
      </c>
      <c r="AG430" s="12" t="str">
        <f>IFERROR(AF430/AF446, "NA")</f>
        <v>NA</v>
      </c>
      <c r="AH430" s="2"/>
      <c r="AI430" s="11">
        <f>IFERROR(AI408+AI409+AI410+AI411+AI412+AI413+AI414+AI415+AI416+AI417+AI418+AI419+AI420+AI421+AI422+AI423+AI424+AI425+AI426+AI427+AI428+AI429, "NA")</f>
        <v>0</v>
      </c>
      <c r="AJ430" s="12" t="str">
        <f>IFERROR(AI430/AI446, "NA")</f>
        <v>NA</v>
      </c>
      <c r="AK430" s="2"/>
      <c r="AL430" s="11">
        <f t="shared" si="50"/>
        <v>0</v>
      </c>
      <c r="AM430" s="12" t="str">
        <f>IFERROR(AL430/AL446, "NA")</f>
        <v>NA</v>
      </c>
      <c r="AN430" s="2"/>
      <c r="AO430" s="11">
        <f>IFERROR(AO408+AO409+AO410+AO411+AO412+AO413+AO414+AO415+AO416+AO417+AO418+AO419+AO420+AO421+AO422+AO423+AO424+AO425+AO426+AO427+AO428+AO429, "NA")</f>
        <v>0</v>
      </c>
      <c r="AP430" s="12" t="str">
        <f>IFERROR(AO430/AO446, "NA")</f>
        <v>NA</v>
      </c>
      <c r="AQ430" s="2"/>
      <c r="AR430" s="11">
        <f t="shared" si="51"/>
        <v>0</v>
      </c>
    </row>
    <row r="431" spans="1:44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0</v>
      </c>
      <c r="C431" s="12" t="str">
        <f>IFERROR(B431/B446, "NA")</f>
        <v>NA</v>
      </c>
      <c r="D431" s="2"/>
      <c r="E431" s="11">
        <f>IFERROR(E408+E409+E410+E411+E412+E413+E414+E415+E416+E417+E418+E419+E420+E421+E422+E423+E424+E425+E426+E427+E428+E429, "NA")</f>
        <v>0</v>
      </c>
      <c r="F431" s="12" t="str">
        <f>IFERROR(E431/E446, "NA")</f>
        <v>NA</v>
      </c>
      <c r="G431" s="2"/>
      <c r="H431" s="11">
        <f>IFERROR(H408+H409+H410+H411+H412+H413+H414+H415+H416+H417+H418+H419+H420+H421+H422+H423+H424+H425+H426+H427+H428+H429, "NA")</f>
        <v>0</v>
      </c>
      <c r="I431" s="12" t="str">
        <f>IFERROR(H431/H446, "NA")</f>
        <v>NA</v>
      </c>
      <c r="J431" s="2"/>
      <c r="K431" s="11">
        <f>IFERROR(K408+K409+K410+K411+K412+K413+K414+K415+K416+K417+K418+K419+K420+K421+K422+K423+K424+K425+K426+K427+K428+K429, "NA")</f>
        <v>0</v>
      </c>
      <c r="L431" s="12" t="str">
        <f>IFERROR(K431/K446, "NA")</f>
        <v>NA</v>
      </c>
      <c r="M431" s="2"/>
      <c r="N431" s="11">
        <f>IFERROR(N408+N409+N410+N411+N412+N413+N414+N415+N416+N417+N418+N419+N420+N421+N422+N423+N424+N425+N426+N427+N428+N429, "NA")</f>
        <v>0</v>
      </c>
      <c r="O431" s="12" t="str">
        <f>IFERROR(N431/N446, "NA")</f>
        <v>NA</v>
      </c>
      <c r="P431" s="2"/>
      <c r="Q431" s="11">
        <f>IFERROR(Q408+Q409+Q410+Q411+Q412+Q413+Q414+Q415+Q416+Q417+Q418+Q419+Q420+Q421+Q422+Q423+Q424+Q425+Q426+Q427+Q428+Q429, "NA")</f>
        <v>0</v>
      </c>
      <c r="R431" s="12" t="str">
        <f>IFERROR(Q431/Q446, "NA")</f>
        <v>NA</v>
      </c>
      <c r="S431" s="2"/>
      <c r="T431" s="11">
        <f>IFERROR(T408+T409+T410+T411+T412+T413+T414+T415+T416+T417+T418+T419+T420+T421+T422+T423+T424+T425+T426+T427+T428+T429, "NA")</f>
        <v>0</v>
      </c>
      <c r="U431" s="12" t="str">
        <f>IFERROR(T431/T446, "NA")</f>
        <v>NA</v>
      </c>
      <c r="V431" s="2"/>
      <c r="W431" s="11">
        <f>IFERROR(W408+W409+W410+W411+W412+W413+W414+W415+W416+W417+W418+W419+W420+W421+W422+W423+W424+W425+W426+W427+W428+W429, "NA")</f>
        <v>0</v>
      </c>
      <c r="X431" s="12" t="str">
        <f>IFERROR(W431/W446, "NA")</f>
        <v>NA</v>
      </c>
      <c r="Y431" s="2"/>
      <c r="Z431" s="11">
        <f>IFERROR(Z408+Z409+Z410+Z411+Z412+Z413+Z414+Z415+Z416+Z417+Z418+Z419+Z420+Z421+Z422+Z423+Z424+Z425+Z426+Z427+Z428+Z429, "NA")</f>
        <v>0</v>
      </c>
      <c r="AA431" s="12" t="str">
        <f>IFERROR(Z431/Z446, "NA")</f>
        <v>NA</v>
      </c>
      <c r="AB431" s="2"/>
      <c r="AC431" s="11">
        <f>IFERROR(AC408+AC409+AC410+AC411+AC412+AC413+AC414+AC415+AC416+AC417+AC418+AC419+AC420+AC421+AC422+AC423+AC424+AC425+AC426+AC427+AC428+AC429, "NA")</f>
        <v>0</v>
      </c>
      <c r="AD431" s="12" t="str">
        <f>IFERROR(AC431/AC446, "NA")</f>
        <v>NA</v>
      </c>
      <c r="AE431" s="2"/>
      <c r="AF431" s="11">
        <f>IFERROR(AF408+AF409+AF410+AF411+AF412+AF413+AF414+AF415+AF416+AF417+AF418+AF419+AF420+AF421+AF422+AF423+AF424+AF425+AF426+AF427+AF428+AF429, "NA")</f>
        <v>0</v>
      </c>
      <c r="AG431" s="12" t="str">
        <f>IFERROR(AF431/AF446, "NA")</f>
        <v>NA</v>
      </c>
      <c r="AH431" s="2"/>
      <c r="AI431" s="11">
        <f>IFERROR(AI408+AI409+AI410+AI411+AI412+AI413+AI414+AI415+AI416+AI417+AI418+AI419+AI420+AI421+AI422+AI423+AI424+AI425+AI426+AI427+AI428+AI429, "NA")</f>
        <v>0</v>
      </c>
      <c r="AJ431" s="12" t="str">
        <f>IFERROR(AI431/AI446, "NA")</f>
        <v>NA</v>
      </c>
      <c r="AK431" s="2"/>
      <c r="AL431" s="11">
        <f t="shared" si="50"/>
        <v>0</v>
      </c>
      <c r="AM431" s="12" t="str">
        <f>IFERROR(AL431/AL446, "NA")</f>
        <v>NA</v>
      </c>
      <c r="AN431" s="2"/>
      <c r="AO431" s="11">
        <f>IFERROR(AO408+AO409+AO410+AO411+AO412+AO413+AO414+AO415+AO416+AO417+AO418+AO419+AO420+AO421+AO422+AO423+AO424+AO425+AO426+AO427+AO428+AO429, "NA")</f>
        <v>0</v>
      </c>
      <c r="AP431" s="12" t="str">
        <f>IFERROR(AO431/AO446, "NA")</f>
        <v>NA</v>
      </c>
      <c r="AQ431" s="2"/>
      <c r="AR431" s="11">
        <f t="shared" si="51"/>
        <v>0</v>
      </c>
    </row>
    <row r="432" spans="1:44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  <c r="AE432" s="4"/>
      <c r="AF432" s="2"/>
      <c r="AG432" s="3"/>
      <c r="AH432" s="4"/>
      <c r="AI432" s="2"/>
      <c r="AJ432" s="3"/>
      <c r="AK432" s="2"/>
      <c r="AL432" s="2"/>
      <c r="AM432" s="3"/>
      <c r="AN432" s="2"/>
      <c r="AO432" s="2"/>
      <c r="AP432" s="3"/>
      <c r="AQ432" s="2"/>
      <c r="AR432" s="2"/>
    </row>
    <row r="433" spans="1:44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  <c r="AE433" s="4"/>
      <c r="AF433" s="2"/>
      <c r="AG433" s="3"/>
      <c r="AH433" s="4"/>
      <c r="AI433" s="2"/>
      <c r="AJ433" s="3"/>
      <c r="AK433" s="2"/>
      <c r="AL433" s="2"/>
      <c r="AM433" s="3"/>
      <c r="AN433" s="2"/>
      <c r="AO433" s="2"/>
      <c r="AP433" s="3"/>
      <c r="AQ433" s="2"/>
      <c r="AR433" s="2"/>
    </row>
    <row r="434" spans="1:44" ht="16.5" hidden="1" customHeight="1" x14ac:dyDescent="0.3">
      <c r="A434" s="33" t="s">
        <v>783</v>
      </c>
      <c r="B434" s="6">
        <v>0</v>
      </c>
      <c r="C434" s="7" t="str">
        <f>IFERROR(B434/B446, "NA")</f>
        <v>NA</v>
      </c>
      <c r="D434" s="8"/>
      <c r="E434" s="6">
        <v>0</v>
      </c>
      <c r="F434" s="7" t="str">
        <f>IFERROR(E434/E446, "NA")</f>
        <v>NA</v>
      </c>
      <c r="G434" s="8"/>
      <c r="H434" s="6">
        <v>0</v>
      </c>
      <c r="I434" s="7" t="str">
        <f>IFERROR(H434/H446, "NA")</f>
        <v>NA</v>
      </c>
      <c r="J434" s="8"/>
      <c r="K434" s="6">
        <v>0</v>
      </c>
      <c r="L434" s="7" t="str">
        <f>IFERROR(K434/K446, "NA")</f>
        <v>NA</v>
      </c>
      <c r="M434" s="8"/>
      <c r="N434" s="6">
        <v>0</v>
      </c>
      <c r="O434" s="7" t="str">
        <f>IFERROR(N434/N446, "NA")</f>
        <v>NA</v>
      </c>
      <c r="P434" s="8"/>
      <c r="Q434" s="6">
        <v>0</v>
      </c>
      <c r="R434" s="7" t="str">
        <f>IFERROR(Q434/Q446, "NA")</f>
        <v>NA</v>
      </c>
      <c r="S434" s="8"/>
      <c r="T434" s="6">
        <v>0</v>
      </c>
      <c r="U434" s="7" t="str">
        <f>IFERROR(T434/T446, "NA")</f>
        <v>NA</v>
      </c>
      <c r="V434" s="8"/>
      <c r="W434" s="6">
        <v>0</v>
      </c>
      <c r="X434" s="7" t="str">
        <f>IFERROR(W434/W446, "NA")</f>
        <v>NA</v>
      </c>
      <c r="Y434" s="8"/>
      <c r="Z434" s="6">
        <v>0</v>
      </c>
      <c r="AA434" s="7" t="str">
        <f>IFERROR(Z434/Z446, "NA")</f>
        <v>NA</v>
      </c>
      <c r="AB434" s="8"/>
      <c r="AC434" s="6">
        <v>0</v>
      </c>
      <c r="AD434" s="7" t="str">
        <f>IFERROR(AC434/AC446, "NA")</f>
        <v>NA</v>
      </c>
      <c r="AE434" s="8"/>
      <c r="AF434" s="6">
        <v>0</v>
      </c>
      <c r="AG434" s="7" t="str">
        <f>IFERROR(AF434/AF446, "NA")</f>
        <v>NA</v>
      </c>
      <c r="AH434" s="8"/>
      <c r="AI434" s="6">
        <v>0</v>
      </c>
      <c r="AJ434" s="7" t="str">
        <f>IFERROR(AI434/AI446, "NA")</f>
        <v>NA</v>
      </c>
      <c r="AK434" s="6"/>
      <c r="AL434" s="9">
        <f t="shared" ref="AL434:AL446" si="52">IFERROR(B434+E434+H434+K434+N434+Q434+T434+W434+Z434+AC434+AF434+AI434, "NA")</f>
        <v>0</v>
      </c>
      <c r="AM434" s="7" t="str">
        <f>IFERROR(AL434/AL446, "NA")</f>
        <v>NA</v>
      </c>
      <c r="AN434" s="6"/>
      <c r="AO434" s="6">
        <v>0</v>
      </c>
      <c r="AP434" s="7" t="str">
        <f>IFERROR(AO434/AO446, "NA")</f>
        <v>NA</v>
      </c>
      <c r="AQ434" s="6"/>
      <c r="AR434" s="9">
        <f t="shared" ref="AR434:AR446" si="53">IFERROR(AL434-AO434, "NA")</f>
        <v>0</v>
      </c>
    </row>
    <row r="435" spans="1:44" ht="16.5" hidden="1" customHeight="1" x14ac:dyDescent="0.3">
      <c r="A435" s="33" t="s">
        <v>784</v>
      </c>
      <c r="B435" s="6">
        <v>0</v>
      </c>
      <c r="C435" s="7" t="str">
        <f>IFERROR(B435/B446, "NA")</f>
        <v>NA</v>
      </c>
      <c r="D435" s="8"/>
      <c r="E435" s="6">
        <v>0</v>
      </c>
      <c r="F435" s="7" t="str">
        <f>IFERROR(E435/E446, "NA")</f>
        <v>NA</v>
      </c>
      <c r="G435" s="8"/>
      <c r="H435" s="6">
        <v>0</v>
      </c>
      <c r="I435" s="7" t="str">
        <f>IFERROR(H435/H446, "NA")</f>
        <v>NA</v>
      </c>
      <c r="J435" s="8"/>
      <c r="K435" s="6">
        <v>0</v>
      </c>
      <c r="L435" s="7" t="str">
        <f>IFERROR(K435/K446, "NA")</f>
        <v>NA</v>
      </c>
      <c r="M435" s="8"/>
      <c r="N435" s="6">
        <v>0</v>
      </c>
      <c r="O435" s="7" t="str">
        <f>IFERROR(N435/N446, "NA")</f>
        <v>NA</v>
      </c>
      <c r="P435" s="8"/>
      <c r="Q435" s="6">
        <v>0</v>
      </c>
      <c r="R435" s="7" t="str">
        <f>IFERROR(Q435/Q446, "NA")</f>
        <v>NA</v>
      </c>
      <c r="S435" s="8"/>
      <c r="T435" s="6">
        <v>0</v>
      </c>
      <c r="U435" s="7" t="str">
        <f>IFERROR(T435/T446, "NA")</f>
        <v>NA</v>
      </c>
      <c r="V435" s="8"/>
      <c r="W435" s="6">
        <v>0</v>
      </c>
      <c r="X435" s="7" t="str">
        <f>IFERROR(W435/W446, "NA")</f>
        <v>NA</v>
      </c>
      <c r="Y435" s="8"/>
      <c r="Z435" s="6">
        <v>0</v>
      </c>
      <c r="AA435" s="7" t="str">
        <f>IFERROR(Z435/Z446, "NA")</f>
        <v>NA</v>
      </c>
      <c r="AB435" s="8"/>
      <c r="AC435" s="6">
        <v>0</v>
      </c>
      <c r="AD435" s="7" t="str">
        <f>IFERROR(AC435/AC446, "NA")</f>
        <v>NA</v>
      </c>
      <c r="AE435" s="8"/>
      <c r="AF435" s="6">
        <v>0</v>
      </c>
      <c r="AG435" s="7" t="str">
        <f>IFERROR(AF435/AF446, "NA")</f>
        <v>NA</v>
      </c>
      <c r="AH435" s="8"/>
      <c r="AI435" s="6">
        <v>0</v>
      </c>
      <c r="AJ435" s="7" t="str">
        <f>IFERROR(AI435/AI446, "NA")</f>
        <v>NA</v>
      </c>
      <c r="AK435" s="6"/>
      <c r="AL435" s="9">
        <f t="shared" si="52"/>
        <v>0</v>
      </c>
      <c r="AM435" s="7" t="str">
        <f>IFERROR(AL435/AL446, "NA")</f>
        <v>NA</v>
      </c>
      <c r="AN435" s="6"/>
      <c r="AO435" s="6">
        <v>0</v>
      </c>
      <c r="AP435" s="7" t="str">
        <f>IFERROR(AO435/AO446, "NA")</f>
        <v>NA</v>
      </c>
      <c r="AQ435" s="6"/>
      <c r="AR435" s="9">
        <f t="shared" si="53"/>
        <v>0</v>
      </c>
    </row>
    <row r="436" spans="1:44" ht="16.5" hidden="1" customHeight="1" x14ac:dyDescent="0.3">
      <c r="A436" s="33" t="s">
        <v>785</v>
      </c>
      <c r="B436" s="6">
        <v>0</v>
      </c>
      <c r="C436" s="7" t="str">
        <f>IFERROR(B436/B446, "NA")</f>
        <v>NA</v>
      </c>
      <c r="D436" s="8"/>
      <c r="E436" s="6">
        <v>0</v>
      </c>
      <c r="F436" s="7" t="str">
        <f>IFERROR(E436/E446, "NA")</f>
        <v>NA</v>
      </c>
      <c r="G436" s="8"/>
      <c r="H436" s="6">
        <v>0</v>
      </c>
      <c r="I436" s="7" t="str">
        <f>IFERROR(H436/H446, "NA")</f>
        <v>NA</v>
      </c>
      <c r="J436" s="8"/>
      <c r="K436" s="6">
        <v>0</v>
      </c>
      <c r="L436" s="7" t="str">
        <f>IFERROR(K436/K446, "NA")</f>
        <v>NA</v>
      </c>
      <c r="M436" s="8"/>
      <c r="N436" s="6">
        <v>0</v>
      </c>
      <c r="O436" s="7" t="str">
        <f>IFERROR(N436/N446, "NA")</f>
        <v>NA</v>
      </c>
      <c r="P436" s="8"/>
      <c r="Q436" s="6">
        <v>0</v>
      </c>
      <c r="R436" s="7" t="str">
        <f>IFERROR(Q436/Q446, "NA")</f>
        <v>NA</v>
      </c>
      <c r="S436" s="8"/>
      <c r="T436" s="6">
        <v>0</v>
      </c>
      <c r="U436" s="7" t="str">
        <f>IFERROR(T436/T446, "NA")</f>
        <v>NA</v>
      </c>
      <c r="V436" s="8"/>
      <c r="W436" s="6">
        <v>0</v>
      </c>
      <c r="X436" s="7" t="str">
        <f>IFERROR(W436/W446, "NA")</f>
        <v>NA</v>
      </c>
      <c r="Y436" s="8"/>
      <c r="Z436" s="6">
        <v>0</v>
      </c>
      <c r="AA436" s="7" t="str">
        <f>IFERROR(Z436/Z446, "NA")</f>
        <v>NA</v>
      </c>
      <c r="AB436" s="8"/>
      <c r="AC436" s="6">
        <v>0</v>
      </c>
      <c r="AD436" s="7" t="str">
        <f>IFERROR(AC436/AC446, "NA")</f>
        <v>NA</v>
      </c>
      <c r="AE436" s="8"/>
      <c r="AF436" s="6">
        <v>0</v>
      </c>
      <c r="AG436" s="7" t="str">
        <f>IFERROR(AF436/AF446, "NA")</f>
        <v>NA</v>
      </c>
      <c r="AH436" s="8"/>
      <c r="AI436" s="6">
        <v>0</v>
      </c>
      <c r="AJ436" s="7" t="str">
        <f>IFERROR(AI436/AI446, "NA")</f>
        <v>NA</v>
      </c>
      <c r="AK436" s="6"/>
      <c r="AL436" s="9">
        <f t="shared" si="52"/>
        <v>0</v>
      </c>
      <c r="AM436" s="7" t="str">
        <f>IFERROR(AL436/AL446, "NA")</f>
        <v>NA</v>
      </c>
      <c r="AN436" s="6"/>
      <c r="AO436" s="6">
        <v>0</v>
      </c>
      <c r="AP436" s="7" t="str">
        <f>IFERROR(AO436/AO446, "NA")</f>
        <v>NA</v>
      </c>
      <c r="AQ436" s="6"/>
      <c r="AR436" s="9">
        <f t="shared" si="53"/>
        <v>0</v>
      </c>
    </row>
    <row r="437" spans="1:44" ht="16.5" hidden="1" customHeight="1" x14ac:dyDescent="0.3">
      <c r="A437" s="33" t="s">
        <v>786</v>
      </c>
      <c r="B437" s="6">
        <v>0</v>
      </c>
      <c r="C437" s="7" t="str">
        <f>IFERROR(B437/B446, "NA")</f>
        <v>NA</v>
      </c>
      <c r="D437" s="8"/>
      <c r="E437" s="6">
        <v>0</v>
      </c>
      <c r="F437" s="7" t="str">
        <f>IFERROR(E437/E446, "NA")</f>
        <v>NA</v>
      </c>
      <c r="G437" s="8"/>
      <c r="H437" s="6">
        <v>0</v>
      </c>
      <c r="I437" s="7" t="str">
        <f>IFERROR(H437/H446, "NA")</f>
        <v>NA</v>
      </c>
      <c r="J437" s="8"/>
      <c r="K437" s="6">
        <v>0</v>
      </c>
      <c r="L437" s="7" t="str">
        <f>IFERROR(K437/K446, "NA")</f>
        <v>NA</v>
      </c>
      <c r="M437" s="8"/>
      <c r="N437" s="6">
        <v>0</v>
      </c>
      <c r="O437" s="7" t="str">
        <f>IFERROR(N437/N446, "NA")</f>
        <v>NA</v>
      </c>
      <c r="P437" s="8"/>
      <c r="Q437" s="6">
        <v>0</v>
      </c>
      <c r="R437" s="7" t="str">
        <f>IFERROR(Q437/Q446, "NA")</f>
        <v>NA</v>
      </c>
      <c r="S437" s="8"/>
      <c r="T437" s="6">
        <v>0</v>
      </c>
      <c r="U437" s="7" t="str">
        <f>IFERROR(T437/T446, "NA")</f>
        <v>NA</v>
      </c>
      <c r="V437" s="8"/>
      <c r="W437" s="6">
        <v>0</v>
      </c>
      <c r="X437" s="7" t="str">
        <f>IFERROR(W437/W446, "NA")</f>
        <v>NA</v>
      </c>
      <c r="Y437" s="8"/>
      <c r="Z437" s="6">
        <v>0</v>
      </c>
      <c r="AA437" s="7" t="str">
        <f>IFERROR(Z437/Z446, "NA")</f>
        <v>NA</v>
      </c>
      <c r="AB437" s="8"/>
      <c r="AC437" s="6">
        <v>0</v>
      </c>
      <c r="AD437" s="7" t="str">
        <f>IFERROR(AC437/AC446, "NA")</f>
        <v>NA</v>
      </c>
      <c r="AE437" s="8"/>
      <c r="AF437" s="6">
        <v>0</v>
      </c>
      <c r="AG437" s="7" t="str">
        <f>IFERROR(AF437/AF446, "NA")</f>
        <v>NA</v>
      </c>
      <c r="AH437" s="8"/>
      <c r="AI437" s="6">
        <v>0</v>
      </c>
      <c r="AJ437" s="7" t="str">
        <f>IFERROR(AI437/AI446, "NA")</f>
        <v>NA</v>
      </c>
      <c r="AK437" s="6"/>
      <c r="AL437" s="9">
        <f t="shared" si="52"/>
        <v>0</v>
      </c>
      <c r="AM437" s="7" t="str">
        <f>IFERROR(AL437/AL446, "NA")</f>
        <v>NA</v>
      </c>
      <c r="AN437" s="6"/>
      <c r="AO437" s="6">
        <v>0</v>
      </c>
      <c r="AP437" s="7" t="str">
        <f>IFERROR(AO437/AO446, "NA")</f>
        <v>NA</v>
      </c>
      <c r="AQ437" s="6"/>
      <c r="AR437" s="9">
        <f t="shared" si="53"/>
        <v>0</v>
      </c>
    </row>
    <row r="438" spans="1:44" ht="16.5" hidden="1" customHeight="1" x14ac:dyDescent="0.3">
      <c r="A438" s="33" t="s">
        <v>787</v>
      </c>
      <c r="B438" s="6">
        <v>0</v>
      </c>
      <c r="C438" s="7" t="str">
        <f>IFERROR(B438/B446, "NA")</f>
        <v>NA</v>
      </c>
      <c r="D438" s="8"/>
      <c r="E438" s="6">
        <v>0</v>
      </c>
      <c r="F438" s="7" t="str">
        <f>IFERROR(E438/E446, "NA")</f>
        <v>NA</v>
      </c>
      <c r="G438" s="8"/>
      <c r="H438" s="6">
        <v>0</v>
      </c>
      <c r="I438" s="7" t="str">
        <f>IFERROR(H438/H446, "NA")</f>
        <v>NA</v>
      </c>
      <c r="J438" s="8"/>
      <c r="K438" s="6">
        <v>0</v>
      </c>
      <c r="L438" s="7" t="str">
        <f>IFERROR(K438/K446, "NA")</f>
        <v>NA</v>
      </c>
      <c r="M438" s="8"/>
      <c r="N438" s="6">
        <v>0</v>
      </c>
      <c r="O438" s="7" t="str">
        <f>IFERROR(N438/N446, "NA")</f>
        <v>NA</v>
      </c>
      <c r="P438" s="8"/>
      <c r="Q438" s="6">
        <v>0</v>
      </c>
      <c r="R438" s="7" t="str">
        <f>IFERROR(Q438/Q446, "NA")</f>
        <v>NA</v>
      </c>
      <c r="S438" s="8"/>
      <c r="T438" s="6">
        <v>0</v>
      </c>
      <c r="U438" s="7" t="str">
        <f>IFERROR(T438/T446, "NA")</f>
        <v>NA</v>
      </c>
      <c r="V438" s="8"/>
      <c r="W438" s="6">
        <v>0</v>
      </c>
      <c r="X438" s="7" t="str">
        <f>IFERROR(W438/W446, "NA")</f>
        <v>NA</v>
      </c>
      <c r="Y438" s="8"/>
      <c r="Z438" s="6">
        <v>0</v>
      </c>
      <c r="AA438" s="7" t="str">
        <f>IFERROR(Z438/Z446, "NA")</f>
        <v>NA</v>
      </c>
      <c r="AB438" s="8"/>
      <c r="AC438" s="6">
        <v>0</v>
      </c>
      <c r="AD438" s="7" t="str">
        <f>IFERROR(AC438/AC446, "NA")</f>
        <v>NA</v>
      </c>
      <c r="AE438" s="8"/>
      <c r="AF438" s="6">
        <v>0</v>
      </c>
      <c r="AG438" s="7" t="str">
        <f>IFERROR(AF438/AF446, "NA")</f>
        <v>NA</v>
      </c>
      <c r="AH438" s="8"/>
      <c r="AI438" s="6">
        <v>0</v>
      </c>
      <c r="AJ438" s="7" t="str">
        <f>IFERROR(AI438/AI446, "NA")</f>
        <v>NA</v>
      </c>
      <c r="AK438" s="6"/>
      <c r="AL438" s="9">
        <f t="shared" si="52"/>
        <v>0</v>
      </c>
      <c r="AM438" s="7" t="str">
        <f>IFERROR(AL438/AL446, "NA")</f>
        <v>NA</v>
      </c>
      <c r="AN438" s="6"/>
      <c r="AO438" s="6">
        <v>0</v>
      </c>
      <c r="AP438" s="7" t="str">
        <f>IFERROR(AO438/AO446, "NA")</f>
        <v>NA</v>
      </c>
      <c r="AQ438" s="6"/>
      <c r="AR438" s="9">
        <f t="shared" si="53"/>
        <v>0</v>
      </c>
    </row>
    <row r="439" spans="1:44" ht="30.75" hidden="1" customHeight="1" x14ac:dyDescent="0.3">
      <c r="A439" s="33" t="s">
        <v>788</v>
      </c>
      <c r="B439" s="6">
        <v>0</v>
      </c>
      <c r="C439" s="7" t="str">
        <f>IFERROR(B439/B446, "NA")</f>
        <v>NA</v>
      </c>
      <c r="D439" s="8"/>
      <c r="E439" s="6">
        <v>0</v>
      </c>
      <c r="F439" s="7" t="str">
        <f>IFERROR(E439/E446, "NA")</f>
        <v>NA</v>
      </c>
      <c r="G439" s="8"/>
      <c r="H439" s="6">
        <v>0</v>
      </c>
      <c r="I439" s="7" t="str">
        <f>IFERROR(H439/H446, "NA")</f>
        <v>NA</v>
      </c>
      <c r="J439" s="8"/>
      <c r="K439" s="6">
        <v>0</v>
      </c>
      <c r="L439" s="7" t="str">
        <f>IFERROR(K439/K446, "NA")</f>
        <v>NA</v>
      </c>
      <c r="M439" s="8"/>
      <c r="N439" s="6">
        <v>0</v>
      </c>
      <c r="O439" s="7" t="str">
        <f>IFERROR(N439/N446, "NA")</f>
        <v>NA</v>
      </c>
      <c r="P439" s="8"/>
      <c r="Q439" s="6">
        <v>0</v>
      </c>
      <c r="R439" s="7" t="str">
        <f>IFERROR(Q439/Q446, "NA")</f>
        <v>NA</v>
      </c>
      <c r="S439" s="8"/>
      <c r="T439" s="6">
        <v>0</v>
      </c>
      <c r="U439" s="7" t="str">
        <f>IFERROR(T439/T446, "NA")</f>
        <v>NA</v>
      </c>
      <c r="V439" s="8"/>
      <c r="W439" s="6">
        <v>0</v>
      </c>
      <c r="X439" s="7" t="str">
        <f>IFERROR(W439/W446, "NA")</f>
        <v>NA</v>
      </c>
      <c r="Y439" s="8"/>
      <c r="Z439" s="6">
        <v>0</v>
      </c>
      <c r="AA439" s="7" t="str">
        <f>IFERROR(Z439/Z446, "NA")</f>
        <v>NA</v>
      </c>
      <c r="AB439" s="8"/>
      <c r="AC439" s="6">
        <v>0</v>
      </c>
      <c r="AD439" s="7" t="str">
        <f>IFERROR(AC439/AC446, "NA")</f>
        <v>NA</v>
      </c>
      <c r="AE439" s="8"/>
      <c r="AF439" s="6">
        <v>0</v>
      </c>
      <c r="AG439" s="7" t="str">
        <f>IFERROR(AF439/AF446, "NA")</f>
        <v>NA</v>
      </c>
      <c r="AH439" s="8"/>
      <c r="AI439" s="6">
        <v>0</v>
      </c>
      <c r="AJ439" s="7" t="str">
        <f>IFERROR(AI439/AI446, "NA")</f>
        <v>NA</v>
      </c>
      <c r="AK439" s="6"/>
      <c r="AL439" s="9">
        <f t="shared" si="52"/>
        <v>0</v>
      </c>
      <c r="AM439" s="7" t="str">
        <f>IFERROR(AL439/AL446, "NA")</f>
        <v>NA</v>
      </c>
      <c r="AN439" s="6"/>
      <c r="AO439" s="6">
        <v>0</v>
      </c>
      <c r="AP439" s="7" t="str">
        <f>IFERROR(AO439/AO446, "NA")</f>
        <v>NA</v>
      </c>
      <c r="AQ439" s="6"/>
      <c r="AR439" s="9">
        <f t="shared" si="53"/>
        <v>0</v>
      </c>
    </row>
    <row r="440" spans="1:44" ht="30.75" hidden="1" customHeight="1" x14ac:dyDescent="0.3">
      <c r="A440" s="33" t="s">
        <v>789</v>
      </c>
      <c r="B440" s="6">
        <v>0</v>
      </c>
      <c r="C440" s="7" t="str">
        <f>IFERROR(B440/B446, "NA")</f>
        <v>NA</v>
      </c>
      <c r="D440" s="8"/>
      <c r="E440" s="6">
        <v>0</v>
      </c>
      <c r="F440" s="7" t="str">
        <f>IFERROR(E440/E446, "NA")</f>
        <v>NA</v>
      </c>
      <c r="G440" s="8"/>
      <c r="H440" s="6">
        <v>0</v>
      </c>
      <c r="I440" s="7" t="str">
        <f>IFERROR(H440/H446, "NA")</f>
        <v>NA</v>
      </c>
      <c r="J440" s="8"/>
      <c r="K440" s="6">
        <v>0</v>
      </c>
      <c r="L440" s="7" t="str">
        <f>IFERROR(K440/K446, "NA")</f>
        <v>NA</v>
      </c>
      <c r="M440" s="8"/>
      <c r="N440" s="6">
        <v>0</v>
      </c>
      <c r="O440" s="7" t="str">
        <f>IFERROR(N440/N446, "NA")</f>
        <v>NA</v>
      </c>
      <c r="P440" s="8"/>
      <c r="Q440" s="6">
        <v>0</v>
      </c>
      <c r="R440" s="7" t="str">
        <f>IFERROR(Q440/Q446, "NA")</f>
        <v>NA</v>
      </c>
      <c r="S440" s="8"/>
      <c r="T440" s="6">
        <v>0</v>
      </c>
      <c r="U440" s="7" t="str">
        <f>IFERROR(T440/T446, "NA")</f>
        <v>NA</v>
      </c>
      <c r="V440" s="8"/>
      <c r="W440" s="6">
        <v>0</v>
      </c>
      <c r="X440" s="7" t="str">
        <f>IFERROR(W440/W446, "NA")</f>
        <v>NA</v>
      </c>
      <c r="Y440" s="8"/>
      <c r="Z440" s="6">
        <v>0</v>
      </c>
      <c r="AA440" s="7" t="str">
        <f>IFERROR(Z440/Z446, "NA")</f>
        <v>NA</v>
      </c>
      <c r="AB440" s="8"/>
      <c r="AC440" s="6">
        <v>0</v>
      </c>
      <c r="AD440" s="7" t="str">
        <f>IFERROR(AC440/AC446, "NA")</f>
        <v>NA</v>
      </c>
      <c r="AE440" s="8"/>
      <c r="AF440" s="6">
        <v>0</v>
      </c>
      <c r="AG440" s="7" t="str">
        <f>IFERROR(AF440/AF446, "NA")</f>
        <v>NA</v>
      </c>
      <c r="AH440" s="8"/>
      <c r="AI440" s="6">
        <v>0</v>
      </c>
      <c r="AJ440" s="7" t="str">
        <f>IFERROR(AI440/AI446, "NA")</f>
        <v>NA</v>
      </c>
      <c r="AK440" s="6"/>
      <c r="AL440" s="9">
        <f t="shared" si="52"/>
        <v>0</v>
      </c>
      <c r="AM440" s="7" t="str">
        <f>IFERROR(AL440/AL446, "NA")</f>
        <v>NA</v>
      </c>
      <c r="AN440" s="6"/>
      <c r="AO440" s="6">
        <v>0</v>
      </c>
      <c r="AP440" s="7" t="str">
        <f>IFERROR(AO440/AO446, "NA")</f>
        <v>NA</v>
      </c>
      <c r="AQ440" s="6"/>
      <c r="AR440" s="9">
        <f t="shared" si="53"/>
        <v>0</v>
      </c>
    </row>
    <row r="441" spans="1:44" ht="30.75" hidden="1" customHeight="1" x14ac:dyDescent="0.3">
      <c r="A441" s="33" t="s">
        <v>790</v>
      </c>
      <c r="B441" s="6">
        <v>0</v>
      </c>
      <c r="C441" s="7" t="str">
        <f>IFERROR(B441/B446, "NA")</f>
        <v>NA</v>
      </c>
      <c r="D441" s="8"/>
      <c r="E441" s="6">
        <v>0</v>
      </c>
      <c r="F441" s="7" t="str">
        <f>IFERROR(E441/E446, "NA")</f>
        <v>NA</v>
      </c>
      <c r="G441" s="8"/>
      <c r="H441" s="6">
        <v>0</v>
      </c>
      <c r="I441" s="7" t="str">
        <f>IFERROR(H441/H446, "NA")</f>
        <v>NA</v>
      </c>
      <c r="J441" s="8"/>
      <c r="K441" s="6">
        <v>0</v>
      </c>
      <c r="L441" s="7" t="str">
        <f>IFERROR(K441/K446, "NA")</f>
        <v>NA</v>
      </c>
      <c r="M441" s="8"/>
      <c r="N441" s="6">
        <v>0</v>
      </c>
      <c r="O441" s="7" t="str">
        <f>IFERROR(N441/N446, "NA")</f>
        <v>NA</v>
      </c>
      <c r="P441" s="8"/>
      <c r="Q441" s="6">
        <v>0</v>
      </c>
      <c r="R441" s="7" t="str">
        <f>IFERROR(Q441/Q446, "NA")</f>
        <v>NA</v>
      </c>
      <c r="S441" s="8"/>
      <c r="T441" s="6">
        <v>0</v>
      </c>
      <c r="U441" s="7" t="str">
        <f>IFERROR(T441/T446, "NA")</f>
        <v>NA</v>
      </c>
      <c r="V441" s="8"/>
      <c r="W441" s="6">
        <v>0</v>
      </c>
      <c r="X441" s="7" t="str">
        <f>IFERROR(W441/W446, "NA")</f>
        <v>NA</v>
      </c>
      <c r="Y441" s="8"/>
      <c r="Z441" s="6">
        <v>0</v>
      </c>
      <c r="AA441" s="7" t="str">
        <f>IFERROR(Z441/Z446, "NA")</f>
        <v>NA</v>
      </c>
      <c r="AB441" s="8"/>
      <c r="AC441" s="6">
        <v>0</v>
      </c>
      <c r="AD441" s="7" t="str">
        <f>IFERROR(AC441/AC446, "NA")</f>
        <v>NA</v>
      </c>
      <c r="AE441" s="8"/>
      <c r="AF441" s="6">
        <v>0</v>
      </c>
      <c r="AG441" s="7" t="str">
        <f>IFERROR(AF441/AF446, "NA")</f>
        <v>NA</v>
      </c>
      <c r="AH441" s="8"/>
      <c r="AI441" s="6">
        <v>0</v>
      </c>
      <c r="AJ441" s="7" t="str">
        <f>IFERROR(AI441/AI446, "NA")</f>
        <v>NA</v>
      </c>
      <c r="AK441" s="6"/>
      <c r="AL441" s="9">
        <f t="shared" si="52"/>
        <v>0</v>
      </c>
      <c r="AM441" s="7" t="str">
        <f>IFERROR(AL441/AL446, "NA")</f>
        <v>NA</v>
      </c>
      <c r="AN441" s="6"/>
      <c r="AO441" s="6">
        <v>0</v>
      </c>
      <c r="AP441" s="7" t="str">
        <f>IFERROR(AO441/AO446, "NA")</f>
        <v>NA</v>
      </c>
      <c r="AQ441" s="6"/>
      <c r="AR441" s="9">
        <f t="shared" si="53"/>
        <v>0</v>
      </c>
    </row>
    <row r="442" spans="1:44" ht="30.75" hidden="1" customHeight="1" x14ac:dyDescent="0.3">
      <c r="A442" s="33" t="s">
        <v>791</v>
      </c>
      <c r="B442" s="6">
        <v>0</v>
      </c>
      <c r="C442" s="7" t="str">
        <f>IFERROR(B442/B446, "NA")</f>
        <v>NA</v>
      </c>
      <c r="D442" s="8"/>
      <c r="E442" s="6">
        <v>0</v>
      </c>
      <c r="F442" s="7" t="str">
        <f>IFERROR(E442/E446, "NA")</f>
        <v>NA</v>
      </c>
      <c r="G442" s="8"/>
      <c r="H442" s="6">
        <v>0</v>
      </c>
      <c r="I442" s="7" t="str">
        <f>IFERROR(H442/H446, "NA")</f>
        <v>NA</v>
      </c>
      <c r="J442" s="8"/>
      <c r="K442" s="6">
        <v>0</v>
      </c>
      <c r="L442" s="7" t="str">
        <f>IFERROR(K442/K446, "NA")</f>
        <v>NA</v>
      </c>
      <c r="M442" s="8"/>
      <c r="N442" s="6">
        <v>0</v>
      </c>
      <c r="O442" s="7" t="str">
        <f>IFERROR(N442/N446, "NA")</f>
        <v>NA</v>
      </c>
      <c r="P442" s="8"/>
      <c r="Q442" s="6">
        <v>0</v>
      </c>
      <c r="R442" s="7" t="str">
        <f>IFERROR(Q442/Q446, "NA")</f>
        <v>NA</v>
      </c>
      <c r="S442" s="8"/>
      <c r="T442" s="6">
        <v>0</v>
      </c>
      <c r="U442" s="7" t="str">
        <f>IFERROR(T442/T446, "NA")</f>
        <v>NA</v>
      </c>
      <c r="V442" s="8"/>
      <c r="W442" s="6">
        <v>0</v>
      </c>
      <c r="X442" s="7" t="str">
        <f>IFERROR(W442/W446, "NA")</f>
        <v>NA</v>
      </c>
      <c r="Y442" s="8"/>
      <c r="Z442" s="6">
        <v>0</v>
      </c>
      <c r="AA442" s="7" t="str">
        <f>IFERROR(Z442/Z446, "NA")</f>
        <v>NA</v>
      </c>
      <c r="AB442" s="8"/>
      <c r="AC442" s="6">
        <v>0</v>
      </c>
      <c r="AD442" s="7" t="str">
        <f>IFERROR(AC442/AC446, "NA")</f>
        <v>NA</v>
      </c>
      <c r="AE442" s="8"/>
      <c r="AF442" s="6">
        <v>0</v>
      </c>
      <c r="AG442" s="7" t="str">
        <f>IFERROR(AF442/AF446, "NA")</f>
        <v>NA</v>
      </c>
      <c r="AH442" s="8"/>
      <c r="AI442" s="6">
        <v>0</v>
      </c>
      <c r="AJ442" s="7" t="str">
        <f>IFERROR(AI442/AI446, "NA")</f>
        <v>NA</v>
      </c>
      <c r="AK442" s="6"/>
      <c r="AL442" s="9">
        <f t="shared" si="52"/>
        <v>0</v>
      </c>
      <c r="AM442" s="7" t="str">
        <f>IFERROR(AL442/AL446, "NA")</f>
        <v>NA</v>
      </c>
      <c r="AN442" s="6"/>
      <c r="AO442" s="6">
        <v>0</v>
      </c>
      <c r="AP442" s="7" t="str">
        <f>IFERROR(AO442/AO446, "NA")</f>
        <v>NA</v>
      </c>
      <c r="AQ442" s="6"/>
      <c r="AR442" s="9">
        <f t="shared" si="53"/>
        <v>0</v>
      </c>
    </row>
    <row r="443" spans="1:44" ht="16.5" customHeight="1" x14ac:dyDescent="0.3">
      <c r="A443" s="40" t="s">
        <v>426</v>
      </c>
      <c r="B443" s="11">
        <f>IFERROR(B434+B435+B436+B437+B438+B439+B440+B441+B442, "NA")</f>
        <v>0</v>
      </c>
      <c r="C443" s="12" t="str">
        <f>IFERROR(B443/B446, "NA")</f>
        <v>NA</v>
      </c>
      <c r="D443" s="2"/>
      <c r="E443" s="11">
        <f>IFERROR(E434+E435+E436+E437+E438+E439+E440+E441+E442, "NA")</f>
        <v>0</v>
      </c>
      <c r="F443" s="12" t="str">
        <f>IFERROR(E443/E446, "NA")</f>
        <v>NA</v>
      </c>
      <c r="G443" s="2"/>
      <c r="H443" s="11">
        <f>IFERROR(H434+H435+H436+H437+H438+H439+H440+H441+H442, "NA")</f>
        <v>0</v>
      </c>
      <c r="I443" s="12" t="str">
        <f>IFERROR(H443/H446, "NA")</f>
        <v>NA</v>
      </c>
      <c r="J443" s="2"/>
      <c r="K443" s="11">
        <f>IFERROR(K434+K435+K436+K437+K438+K439+K440+K441+K442, "NA")</f>
        <v>0</v>
      </c>
      <c r="L443" s="12" t="str">
        <f>IFERROR(K443/K446, "NA")</f>
        <v>NA</v>
      </c>
      <c r="M443" s="2"/>
      <c r="N443" s="11">
        <f>IFERROR(N434+N435+N436+N437+N438+N439+N440+N441+N442, "NA")</f>
        <v>0</v>
      </c>
      <c r="O443" s="12" t="str">
        <f>IFERROR(N443/N446, "NA")</f>
        <v>NA</v>
      </c>
      <c r="P443" s="2"/>
      <c r="Q443" s="11">
        <f>IFERROR(Q434+Q435+Q436+Q437+Q438+Q439+Q440+Q441+Q442, "NA")</f>
        <v>0</v>
      </c>
      <c r="R443" s="12" t="str">
        <f>IFERROR(Q443/Q446, "NA")</f>
        <v>NA</v>
      </c>
      <c r="S443" s="2"/>
      <c r="T443" s="11">
        <f>IFERROR(T434+T435+T436+T437+T438+T439+T440+T441+T442, "NA")</f>
        <v>0</v>
      </c>
      <c r="U443" s="12" t="str">
        <f>IFERROR(T443/T446, "NA")</f>
        <v>NA</v>
      </c>
      <c r="V443" s="2"/>
      <c r="W443" s="11">
        <f>IFERROR(W434+W435+W436+W437+W438+W439+W440+W441+W442, "NA")</f>
        <v>0</v>
      </c>
      <c r="X443" s="12" t="str">
        <f>IFERROR(W443/W446, "NA")</f>
        <v>NA</v>
      </c>
      <c r="Y443" s="2"/>
      <c r="Z443" s="11">
        <f>IFERROR(Z434+Z435+Z436+Z437+Z438+Z439+Z440+Z441+Z442, "NA")</f>
        <v>0</v>
      </c>
      <c r="AA443" s="12" t="str">
        <f>IFERROR(Z443/Z446, "NA")</f>
        <v>NA</v>
      </c>
      <c r="AB443" s="2"/>
      <c r="AC443" s="11">
        <f>IFERROR(AC434+AC435+AC436+AC437+AC438+AC439+AC440+AC441+AC442, "NA")</f>
        <v>0</v>
      </c>
      <c r="AD443" s="12" t="str">
        <f>IFERROR(AC443/AC446, "NA")</f>
        <v>NA</v>
      </c>
      <c r="AE443" s="2"/>
      <c r="AF443" s="11">
        <f>IFERROR(AF434+AF435+AF436+AF437+AF438+AF439+AF440+AF441+AF442, "NA")</f>
        <v>0</v>
      </c>
      <c r="AG443" s="12" t="str">
        <f>IFERROR(AF443/AF446, "NA")</f>
        <v>NA</v>
      </c>
      <c r="AH443" s="2"/>
      <c r="AI443" s="11">
        <f>IFERROR(AI434+AI435+AI436+AI437+AI438+AI439+AI440+AI441+AI442, "NA")</f>
        <v>0</v>
      </c>
      <c r="AJ443" s="12" t="str">
        <f>IFERROR(AI443/AI446, "NA")</f>
        <v>NA</v>
      </c>
      <c r="AK443" s="2"/>
      <c r="AL443" s="11">
        <f t="shared" si="52"/>
        <v>0</v>
      </c>
      <c r="AM443" s="12" t="str">
        <f>IFERROR(AL443/AL446, "NA")</f>
        <v>NA</v>
      </c>
      <c r="AN443" s="2"/>
      <c r="AO443" s="11">
        <f>IFERROR(AO434+AO435+AO436+AO437+AO438+AO439+AO440+AO441+AO442, "NA")</f>
        <v>0</v>
      </c>
      <c r="AP443" s="12" t="str">
        <f>IFERROR(AO443/AO446, "NA")</f>
        <v>NA</v>
      </c>
      <c r="AQ443" s="2"/>
      <c r="AR443" s="11">
        <f t="shared" si="53"/>
        <v>0</v>
      </c>
    </row>
    <row r="444" spans="1:44" ht="16.5" customHeight="1" x14ac:dyDescent="0.3">
      <c r="A444" s="10" t="s">
        <v>68</v>
      </c>
      <c r="B444" s="11">
        <f>IFERROR(B434+B435+B436+B437+B438+B439+B440+B441+B442, "NA")</f>
        <v>0</v>
      </c>
      <c r="C444" s="12" t="str">
        <f>IFERROR(B444/B446, "NA")</f>
        <v>NA</v>
      </c>
      <c r="D444" s="2"/>
      <c r="E444" s="11">
        <f>IFERROR(E434+E435+E436+E437+E438+E439+E440+E441+E442, "NA")</f>
        <v>0</v>
      </c>
      <c r="F444" s="12" t="str">
        <f>IFERROR(E444/E446, "NA")</f>
        <v>NA</v>
      </c>
      <c r="G444" s="2"/>
      <c r="H444" s="11">
        <f>IFERROR(H434+H435+H436+H437+H438+H439+H440+H441+H442, "NA")</f>
        <v>0</v>
      </c>
      <c r="I444" s="12" t="str">
        <f>IFERROR(H444/H446, "NA")</f>
        <v>NA</v>
      </c>
      <c r="J444" s="2"/>
      <c r="K444" s="11">
        <f>IFERROR(K434+K435+K436+K437+K438+K439+K440+K441+K442, "NA")</f>
        <v>0</v>
      </c>
      <c r="L444" s="12" t="str">
        <f>IFERROR(K444/K446, "NA")</f>
        <v>NA</v>
      </c>
      <c r="M444" s="2"/>
      <c r="N444" s="11">
        <f>IFERROR(N434+N435+N436+N437+N438+N439+N440+N441+N442, "NA")</f>
        <v>0</v>
      </c>
      <c r="O444" s="12" t="str">
        <f>IFERROR(N444/N446, "NA")</f>
        <v>NA</v>
      </c>
      <c r="P444" s="2"/>
      <c r="Q444" s="11">
        <f>IFERROR(Q434+Q435+Q436+Q437+Q438+Q439+Q440+Q441+Q442, "NA")</f>
        <v>0</v>
      </c>
      <c r="R444" s="12" t="str">
        <f>IFERROR(Q444/Q446, "NA")</f>
        <v>NA</v>
      </c>
      <c r="S444" s="2"/>
      <c r="T444" s="11">
        <f>IFERROR(T434+T435+T436+T437+T438+T439+T440+T441+T442, "NA")</f>
        <v>0</v>
      </c>
      <c r="U444" s="12" t="str">
        <f>IFERROR(T444/T446, "NA")</f>
        <v>NA</v>
      </c>
      <c r="V444" s="2"/>
      <c r="W444" s="11">
        <f>IFERROR(W434+W435+W436+W437+W438+W439+W440+W441+W442, "NA")</f>
        <v>0</v>
      </c>
      <c r="X444" s="12" t="str">
        <f>IFERROR(W444/W446, "NA")</f>
        <v>NA</v>
      </c>
      <c r="Y444" s="2"/>
      <c r="Z444" s="11">
        <f>IFERROR(Z434+Z435+Z436+Z437+Z438+Z439+Z440+Z441+Z442, "NA")</f>
        <v>0</v>
      </c>
      <c r="AA444" s="12" t="str">
        <f>IFERROR(Z444/Z446, "NA")</f>
        <v>NA</v>
      </c>
      <c r="AB444" s="2"/>
      <c r="AC444" s="11">
        <f>IFERROR(AC434+AC435+AC436+AC437+AC438+AC439+AC440+AC441+AC442, "NA")</f>
        <v>0</v>
      </c>
      <c r="AD444" s="12" t="str">
        <f>IFERROR(AC444/AC446, "NA")</f>
        <v>NA</v>
      </c>
      <c r="AE444" s="2"/>
      <c r="AF444" s="11">
        <f>IFERROR(AF434+AF435+AF436+AF437+AF438+AF439+AF440+AF441+AF442, "NA")</f>
        <v>0</v>
      </c>
      <c r="AG444" s="12" t="str">
        <f>IFERROR(AF444/AF446, "NA")</f>
        <v>NA</v>
      </c>
      <c r="AH444" s="2"/>
      <c r="AI444" s="11">
        <f>IFERROR(AI434+AI435+AI436+AI437+AI438+AI439+AI440+AI441+AI442, "NA")</f>
        <v>0</v>
      </c>
      <c r="AJ444" s="12" t="str">
        <f>IFERROR(AI444/AI446, "NA")</f>
        <v>NA</v>
      </c>
      <c r="AK444" s="2"/>
      <c r="AL444" s="11">
        <f t="shared" si="52"/>
        <v>0</v>
      </c>
      <c r="AM444" s="12" t="str">
        <f>IFERROR(AL444/AL446, "NA")</f>
        <v>NA</v>
      </c>
      <c r="AN444" s="2"/>
      <c r="AO444" s="11">
        <f>IFERROR(AO434+AO435+AO436+AO437+AO438+AO439+AO440+AO441+AO442, "NA")</f>
        <v>0</v>
      </c>
      <c r="AP444" s="12" t="str">
        <f>IFERROR(AO444/AO446, "NA")</f>
        <v>NA</v>
      </c>
      <c r="AQ444" s="2"/>
      <c r="AR444" s="11">
        <f t="shared" si="53"/>
        <v>0</v>
      </c>
    </row>
    <row r="445" spans="1:44" ht="16.5" customHeight="1" x14ac:dyDescent="0.3">
      <c r="A445" s="21" t="s">
        <v>69</v>
      </c>
      <c r="B445" s="22">
        <f>IFERROR(B405-B431-B444, "NA")</f>
        <v>0</v>
      </c>
      <c r="C445" s="23" t="str">
        <f>IFERROR(B445/B446, "NA")</f>
        <v>NA</v>
      </c>
      <c r="D445" s="24"/>
      <c r="E445" s="22">
        <f>IFERROR(E405-E431-E444, "NA")</f>
        <v>0</v>
      </c>
      <c r="F445" s="23" t="str">
        <f>IFERROR(E445/E446, "NA")</f>
        <v>NA</v>
      </c>
      <c r="G445" s="24"/>
      <c r="H445" s="22">
        <f>IFERROR(H405-H431-H444, "NA")</f>
        <v>0</v>
      </c>
      <c r="I445" s="23" t="str">
        <f>IFERROR(H445/H446, "NA")</f>
        <v>NA</v>
      </c>
      <c r="J445" s="24"/>
      <c r="K445" s="22">
        <f>IFERROR(K405-K431-K444, "NA")</f>
        <v>0</v>
      </c>
      <c r="L445" s="23" t="str">
        <f>IFERROR(K445/K446, "NA")</f>
        <v>NA</v>
      </c>
      <c r="M445" s="24"/>
      <c r="N445" s="22">
        <f>IFERROR(N405-N431-N444, "NA")</f>
        <v>0</v>
      </c>
      <c r="O445" s="23" t="str">
        <f>IFERROR(N445/N446, "NA")</f>
        <v>NA</v>
      </c>
      <c r="P445" s="24"/>
      <c r="Q445" s="22">
        <f>IFERROR(Q405-Q431-Q444, "NA")</f>
        <v>0</v>
      </c>
      <c r="R445" s="23" t="str">
        <f>IFERROR(Q445/Q446, "NA")</f>
        <v>NA</v>
      </c>
      <c r="S445" s="24"/>
      <c r="T445" s="22">
        <f>IFERROR(T405-T431-T444, "NA")</f>
        <v>0</v>
      </c>
      <c r="U445" s="23" t="str">
        <f>IFERROR(T445/T446, "NA")</f>
        <v>NA</v>
      </c>
      <c r="V445" s="24"/>
      <c r="W445" s="22">
        <f>IFERROR(W405-W431-W444, "NA")</f>
        <v>0</v>
      </c>
      <c r="X445" s="23" t="str">
        <f>IFERROR(W445/W446, "NA")</f>
        <v>NA</v>
      </c>
      <c r="Y445" s="24"/>
      <c r="Z445" s="22">
        <f>IFERROR(Z405-Z431-Z444, "NA")</f>
        <v>0</v>
      </c>
      <c r="AA445" s="23" t="str">
        <f>IFERROR(Z445/Z446, "NA")</f>
        <v>NA</v>
      </c>
      <c r="AB445" s="24"/>
      <c r="AC445" s="22">
        <f>IFERROR(AC405-AC431-AC444, "NA")</f>
        <v>0</v>
      </c>
      <c r="AD445" s="23" t="str">
        <f>IFERROR(AC445/AC446, "NA")</f>
        <v>NA</v>
      </c>
      <c r="AE445" s="24"/>
      <c r="AF445" s="22">
        <f>IFERROR(AF405-AF431-AF444, "NA")</f>
        <v>0</v>
      </c>
      <c r="AG445" s="23" t="str">
        <f>IFERROR(AF445/AF446, "NA")</f>
        <v>NA</v>
      </c>
      <c r="AH445" s="24"/>
      <c r="AI445" s="22">
        <f>IFERROR(AI405-AI431-AI444, "NA")</f>
        <v>0</v>
      </c>
      <c r="AJ445" s="23" t="str">
        <f>IFERROR(AI445/AI446, "NA")</f>
        <v>NA</v>
      </c>
      <c r="AK445" s="24"/>
      <c r="AL445" s="22">
        <f t="shared" si="52"/>
        <v>0</v>
      </c>
      <c r="AM445" s="23" t="str">
        <f>IFERROR(AL445/AL446, "NA")</f>
        <v>NA</v>
      </c>
      <c r="AN445" s="24"/>
      <c r="AO445" s="22">
        <f>IFERROR(AO405-AO431-AO444, "NA")</f>
        <v>0</v>
      </c>
      <c r="AP445" s="23" t="str">
        <f>IFERROR(AO445/AO446, "NA")</f>
        <v>NA</v>
      </c>
      <c r="AQ445" s="24"/>
      <c r="AR445" s="22">
        <f t="shared" si="53"/>
        <v>0</v>
      </c>
    </row>
    <row r="446" spans="1:44" ht="15.6" hidden="1" x14ac:dyDescent="0.3">
      <c r="A446" s="29" t="s">
        <v>14</v>
      </c>
      <c r="B446" s="6">
        <v>0</v>
      </c>
      <c r="C446" s="30"/>
      <c r="D446" s="8"/>
      <c r="E446" s="6">
        <v>0</v>
      </c>
      <c r="F446" s="30"/>
      <c r="G446" s="8"/>
      <c r="H446" s="6">
        <v>0</v>
      </c>
      <c r="I446" s="30"/>
      <c r="J446" s="8"/>
      <c r="K446" s="6">
        <v>0</v>
      </c>
      <c r="L446" s="30"/>
      <c r="M446" s="8"/>
      <c r="N446" s="6">
        <v>0</v>
      </c>
      <c r="O446" s="30"/>
      <c r="P446" s="8"/>
      <c r="Q446" s="6">
        <v>0</v>
      </c>
      <c r="R446" s="30"/>
      <c r="S446" s="8"/>
      <c r="T446" s="6">
        <v>0</v>
      </c>
      <c r="U446" s="30"/>
      <c r="V446" s="8"/>
      <c r="W446" s="6">
        <v>0</v>
      </c>
      <c r="X446" s="30"/>
      <c r="Y446" s="8"/>
      <c r="Z446" s="6">
        <v>0</v>
      </c>
      <c r="AA446" s="30"/>
      <c r="AB446" s="8"/>
      <c r="AC446" s="6">
        <v>0</v>
      </c>
      <c r="AD446" s="30"/>
      <c r="AE446" s="8"/>
      <c r="AF446" s="6">
        <v>0</v>
      </c>
      <c r="AG446" s="30"/>
      <c r="AH446" s="8"/>
      <c r="AI446" s="6">
        <v>0</v>
      </c>
      <c r="AJ446" s="30"/>
      <c r="AK446" s="6"/>
      <c r="AL446" s="9">
        <f t="shared" si="52"/>
        <v>0</v>
      </c>
      <c r="AM446" s="30"/>
      <c r="AN446" s="6"/>
      <c r="AO446" s="6">
        <v>0</v>
      </c>
      <c r="AP446" s="30"/>
      <c r="AQ446" s="6"/>
      <c r="AR446" s="9">
        <f t="shared" si="53"/>
        <v>0</v>
      </c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33">
    <mergeCell ref="AQ5"/>
    <mergeCell ref="AR5"/>
    <mergeCell ref="AI5:AJ5"/>
    <mergeCell ref="AK5"/>
    <mergeCell ref="AL5:AM5"/>
    <mergeCell ref="AN5"/>
    <mergeCell ref="AO5:AP5"/>
    <mergeCell ref="AB5"/>
    <mergeCell ref="AC5:AD5"/>
    <mergeCell ref="AE5"/>
    <mergeCell ref="AF5:AG5"/>
    <mergeCell ref="AH5"/>
    <mergeCell ref="T5:U5"/>
    <mergeCell ref="V5"/>
    <mergeCell ref="W5:X5"/>
    <mergeCell ref="Y5"/>
    <mergeCell ref="Z5:AA5"/>
    <mergeCell ref="A1:AR1"/>
    <mergeCell ref="A2:AR2"/>
    <mergeCell ref="A3:AR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R452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AR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AR1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  <col min="31" max="31" width="1.44140625" customWidth="1"/>
    <col min="32" max="32" width="17.109375" customWidth="1"/>
    <col min="33" max="33" width="9.44140625" customWidth="1"/>
    <col min="34" max="34" width="1.44140625" customWidth="1"/>
    <col min="35" max="35" width="17.109375" customWidth="1"/>
    <col min="36" max="36" width="9.44140625" customWidth="1"/>
    <col min="37" max="37" width="1.44140625" customWidth="1"/>
    <col min="38" max="38" width="17.109375" customWidth="1"/>
    <col min="39" max="39" width="9.44140625" customWidth="1"/>
    <col min="40" max="40" width="1.44140625" customWidth="1"/>
    <col min="41" max="41" width="17.109375" customWidth="1"/>
    <col min="42" max="42" width="9.44140625" customWidth="1"/>
    <col min="43" max="43" width="1.44140625" customWidth="1"/>
    <col min="44" max="44" width="17.109375" customWidth="1"/>
  </cols>
  <sheetData>
    <row r="1" spans="1:44" ht="33.6" x14ac:dyDescent="0.3">
      <c r="A1" s="63" t="s">
        <v>433</v>
      </c>
      <c r="B1" s="63" t="s">
        <v>433</v>
      </c>
      <c r="C1" s="63" t="s">
        <v>433</v>
      </c>
      <c r="D1" s="63" t="s">
        <v>433</v>
      </c>
      <c r="E1" s="63" t="s">
        <v>433</v>
      </c>
      <c r="F1" s="63" t="s">
        <v>433</v>
      </c>
      <c r="G1" s="63" t="s">
        <v>433</v>
      </c>
      <c r="H1" s="63" t="s">
        <v>433</v>
      </c>
      <c r="I1" s="63" t="s">
        <v>433</v>
      </c>
      <c r="J1" s="63" t="s">
        <v>433</v>
      </c>
      <c r="K1" s="63" t="s">
        <v>433</v>
      </c>
      <c r="L1" s="63" t="s">
        <v>433</v>
      </c>
      <c r="M1" s="63" t="s">
        <v>433</v>
      </c>
      <c r="N1" s="63" t="s">
        <v>433</v>
      </c>
      <c r="O1" s="63" t="s">
        <v>433</v>
      </c>
      <c r="P1" s="63" t="s">
        <v>433</v>
      </c>
      <c r="Q1" s="63" t="s">
        <v>433</v>
      </c>
      <c r="R1" s="63" t="s">
        <v>433</v>
      </c>
      <c r="S1" s="63" t="s">
        <v>433</v>
      </c>
      <c r="T1" s="63" t="s">
        <v>433</v>
      </c>
      <c r="U1" s="63" t="s">
        <v>433</v>
      </c>
      <c r="V1" s="63" t="s">
        <v>433</v>
      </c>
      <c r="W1" s="63" t="s">
        <v>433</v>
      </c>
      <c r="X1" s="63" t="s">
        <v>433</v>
      </c>
      <c r="Y1" s="63" t="s">
        <v>433</v>
      </c>
      <c r="Z1" s="63" t="s">
        <v>433</v>
      </c>
      <c r="AA1" s="63" t="s">
        <v>433</v>
      </c>
      <c r="AB1" s="63" t="s">
        <v>433</v>
      </c>
      <c r="AC1" s="63" t="s">
        <v>433</v>
      </c>
      <c r="AD1" s="63" t="s">
        <v>433</v>
      </c>
      <c r="AE1" s="63" t="s">
        <v>433</v>
      </c>
      <c r="AF1" s="63" t="s">
        <v>433</v>
      </c>
      <c r="AG1" s="63" t="s">
        <v>433</v>
      </c>
      <c r="AH1" s="63" t="s">
        <v>433</v>
      </c>
      <c r="AI1" s="63" t="s">
        <v>433</v>
      </c>
      <c r="AJ1" s="63" t="s">
        <v>433</v>
      </c>
      <c r="AK1" s="63" t="s">
        <v>433</v>
      </c>
      <c r="AL1" s="63" t="s">
        <v>433</v>
      </c>
      <c r="AM1" s="63" t="s">
        <v>433</v>
      </c>
      <c r="AN1" s="63" t="s">
        <v>433</v>
      </c>
      <c r="AO1" s="63" t="s">
        <v>433</v>
      </c>
      <c r="AP1" s="63" t="s">
        <v>433</v>
      </c>
      <c r="AQ1" s="63" t="s">
        <v>433</v>
      </c>
      <c r="AR1" s="63" t="s">
        <v>433</v>
      </c>
    </row>
    <row r="2" spans="1:44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  <c r="AE2" s="64" t="s">
        <v>1</v>
      </c>
      <c r="AF2" s="64" t="s">
        <v>1</v>
      </c>
      <c r="AG2" s="64" t="s">
        <v>1</v>
      </c>
      <c r="AH2" s="64" t="s">
        <v>1</v>
      </c>
      <c r="AI2" s="64" t="s">
        <v>1</v>
      </c>
      <c r="AJ2" s="64" t="s">
        <v>1</v>
      </c>
      <c r="AK2" s="64" t="s">
        <v>1</v>
      </c>
      <c r="AL2" s="64" t="s">
        <v>1</v>
      </c>
      <c r="AM2" s="64" t="s">
        <v>1</v>
      </c>
      <c r="AN2" s="64" t="s">
        <v>1</v>
      </c>
      <c r="AO2" s="64" t="s">
        <v>1</v>
      </c>
      <c r="AP2" s="64" t="s">
        <v>1</v>
      </c>
      <c r="AQ2" s="64" t="s">
        <v>1</v>
      </c>
      <c r="AR2" s="64" t="s">
        <v>1</v>
      </c>
    </row>
    <row r="3" spans="1:44" ht="15.6" x14ac:dyDescent="0.3">
      <c r="A3" s="65" t="s">
        <v>429</v>
      </c>
      <c r="B3" s="65" t="s">
        <v>429</v>
      </c>
      <c r="C3" s="65" t="s">
        <v>429</v>
      </c>
      <c r="D3" s="65" t="s">
        <v>429</v>
      </c>
      <c r="E3" s="65" t="s">
        <v>429</v>
      </c>
      <c r="F3" s="65" t="s">
        <v>429</v>
      </c>
      <c r="G3" s="65" t="s">
        <v>429</v>
      </c>
      <c r="H3" s="65" t="s">
        <v>429</v>
      </c>
      <c r="I3" s="65" t="s">
        <v>429</v>
      </c>
      <c r="J3" s="65" t="s">
        <v>429</v>
      </c>
      <c r="K3" s="65" t="s">
        <v>429</v>
      </c>
      <c r="L3" s="65" t="s">
        <v>429</v>
      </c>
      <c r="M3" s="65" t="s">
        <v>429</v>
      </c>
      <c r="N3" s="65" t="s">
        <v>429</v>
      </c>
      <c r="O3" s="65" t="s">
        <v>429</v>
      </c>
      <c r="P3" s="65" t="s">
        <v>429</v>
      </c>
      <c r="Q3" s="65" t="s">
        <v>429</v>
      </c>
      <c r="R3" s="65" t="s">
        <v>429</v>
      </c>
      <c r="S3" s="65" t="s">
        <v>429</v>
      </c>
      <c r="T3" s="65" t="s">
        <v>429</v>
      </c>
      <c r="U3" s="65" t="s">
        <v>429</v>
      </c>
      <c r="V3" s="65" t="s">
        <v>429</v>
      </c>
      <c r="W3" s="65" t="s">
        <v>429</v>
      </c>
      <c r="X3" s="65" t="s">
        <v>429</v>
      </c>
      <c r="Y3" s="65" t="s">
        <v>429</v>
      </c>
      <c r="Z3" s="65" t="s">
        <v>429</v>
      </c>
      <c r="AA3" s="65" t="s">
        <v>429</v>
      </c>
      <c r="AB3" s="65" t="s">
        <v>429</v>
      </c>
      <c r="AC3" s="65" t="s">
        <v>429</v>
      </c>
      <c r="AD3" s="65" t="s">
        <v>429</v>
      </c>
      <c r="AE3" s="65" t="s">
        <v>429</v>
      </c>
      <c r="AF3" s="65" t="s">
        <v>429</v>
      </c>
      <c r="AG3" s="65" t="s">
        <v>429</v>
      </c>
      <c r="AH3" s="65" t="s">
        <v>429</v>
      </c>
      <c r="AI3" s="65" t="s">
        <v>429</v>
      </c>
      <c r="AJ3" s="65" t="s">
        <v>429</v>
      </c>
      <c r="AK3" s="65" t="s">
        <v>429</v>
      </c>
      <c r="AL3" s="65" t="s">
        <v>429</v>
      </c>
      <c r="AM3" s="65" t="s">
        <v>429</v>
      </c>
      <c r="AN3" s="65" t="s">
        <v>429</v>
      </c>
      <c r="AO3" s="65" t="s">
        <v>429</v>
      </c>
      <c r="AP3" s="65" t="s">
        <v>429</v>
      </c>
      <c r="AQ3" s="65" t="s">
        <v>429</v>
      </c>
      <c r="AR3" s="65" t="s">
        <v>429</v>
      </c>
    </row>
    <row r="5" spans="1:44" ht="16.5" customHeight="1" x14ac:dyDescent="0.3">
      <c r="A5" s="66" t="s">
        <v>3</v>
      </c>
      <c r="B5" s="67" t="s">
        <v>434</v>
      </c>
      <c r="C5" s="68" t="s">
        <v>3</v>
      </c>
      <c r="D5" s="66" t="s">
        <v>3</v>
      </c>
      <c r="E5" s="67" t="s">
        <v>435</v>
      </c>
      <c r="F5" s="68" t="s">
        <v>3</v>
      </c>
      <c r="G5" s="66" t="s">
        <v>3</v>
      </c>
      <c r="H5" s="67" t="s">
        <v>436</v>
      </c>
      <c r="I5" s="68" t="s">
        <v>3</v>
      </c>
      <c r="J5" s="66" t="s">
        <v>3</v>
      </c>
      <c r="K5" s="67" t="s">
        <v>437</v>
      </c>
      <c r="L5" s="68" t="s">
        <v>3</v>
      </c>
      <c r="M5" s="66" t="s">
        <v>3</v>
      </c>
      <c r="N5" s="67" t="s">
        <v>438</v>
      </c>
      <c r="O5" s="68" t="s">
        <v>3</v>
      </c>
      <c r="P5" s="66" t="s">
        <v>3</v>
      </c>
      <c r="Q5" s="67" t="s">
        <v>439</v>
      </c>
      <c r="R5" s="68" t="s">
        <v>3</v>
      </c>
      <c r="S5" s="66" t="s">
        <v>3</v>
      </c>
      <c r="T5" s="67" t="s">
        <v>440</v>
      </c>
      <c r="U5" s="68" t="s">
        <v>3</v>
      </c>
      <c r="V5" s="66" t="s">
        <v>3</v>
      </c>
      <c r="W5" s="67" t="s">
        <v>441</v>
      </c>
      <c r="X5" s="68" t="s">
        <v>3</v>
      </c>
      <c r="Y5" s="66" t="s">
        <v>3</v>
      </c>
      <c r="Z5" s="67" t="s">
        <v>442</v>
      </c>
      <c r="AA5" s="68" t="s">
        <v>3</v>
      </c>
      <c r="AB5" s="66" t="s">
        <v>3</v>
      </c>
      <c r="AC5" s="67" t="s">
        <v>443</v>
      </c>
      <c r="AD5" s="68" t="s">
        <v>3</v>
      </c>
      <c r="AE5" s="66" t="s">
        <v>3</v>
      </c>
      <c r="AF5" s="67" t="s">
        <v>444</v>
      </c>
      <c r="AG5" s="68" t="s">
        <v>3</v>
      </c>
      <c r="AH5" s="66" t="s">
        <v>3</v>
      </c>
      <c r="AI5" s="67" t="s">
        <v>445</v>
      </c>
      <c r="AJ5" s="68" t="s">
        <v>3</v>
      </c>
      <c r="AK5" s="69" t="s">
        <v>3</v>
      </c>
      <c r="AL5" s="67" t="s">
        <v>11</v>
      </c>
      <c r="AM5" s="68" t="s">
        <v>3</v>
      </c>
      <c r="AN5" s="69" t="s">
        <v>3</v>
      </c>
      <c r="AO5" s="70" t="s">
        <v>446</v>
      </c>
      <c r="AP5" s="71" t="s">
        <v>3</v>
      </c>
      <c r="AQ5" s="69" t="s">
        <v>3</v>
      </c>
      <c r="AR5" s="70" t="s">
        <v>79</v>
      </c>
    </row>
    <row r="6" spans="1:44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  <c r="AE6" s="4"/>
      <c r="AF6" s="2"/>
      <c r="AG6" s="3"/>
      <c r="AH6" s="4"/>
      <c r="AI6" s="2"/>
      <c r="AJ6" s="3"/>
      <c r="AK6" s="2"/>
      <c r="AL6" s="2"/>
      <c r="AM6" s="3"/>
      <c r="AN6" s="2"/>
      <c r="AO6" s="2"/>
      <c r="AP6" s="3"/>
      <c r="AQ6" s="2"/>
      <c r="AR6" s="2"/>
    </row>
    <row r="7" spans="1:44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  <c r="AE7" s="4"/>
      <c r="AF7" s="2"/>
      <c r="AG7" s="3"/>
      <c r="AH7" s="4"/>
      <c r="AI7" s="2"/>
      <c r="AJ7" s="3"/>
      <c r="AK7" s="2"/>
      <c r="AL7" s="2"/>
      <c r="AM7" s="3"/>
      <c r="AN7" s="2"/>
      <c r="AO7" s="2"/>
      <c r="AP7" s="3"/>
      <c r="AQ7" s="2"/>
      <c r="AR7" s="2"/>
    </row>
    <row r="8" spans="1:44" ht="16.5" hidden="1" customHeight="1" x14ac:dyDescent="0.3">
      <c r="A8" s="33" t="s">
        <v>447</v>
      </c>
      <c r="B8" s="6">
        <v>0</v>
      </c>
      <c r="C8" s="7">
        <f>IFERROR(B8/B446, "NA")</f>
        <v>0</v>
      </c>
      <c r="D8" s="8"/>
      <c r="E8" s="6">
        <v>0</v>
      </c>
      <c r="F8" s="7">
        <f>IFERROR(E8/E446, "NA")</f>
        <v>0</v>
      </c>
      <c r="G8" s="8"/>
      <c r="H8" s="6">
        <v>0</v>
      </c>
      <c r="I8" s="7">
        <f>IFERROR(H8/H446, "NA")</f>
        <v>0</v>
      </c>
      <c r="J8" s="8"/>
      <c r="K8" s="6">
        <v>0</v>
      </c>
      <c r="L8" s="7">
        <f>IFERROR(K8/K446, "NA")</f>
        <v>0</v>
      </c>
      <c r="M8" s="8"/>
      <c r="N8" s="6">
        <v>0</v>
      </c>
      <c r="O8" s="7">
        <f>IFERROR(N8/N446, "NA")</f>
        <v>0</v>
      </c>
      <c r="P8" s="8"/>
      <c r="Q8" s="6">
        <v>0</v>
      </c>
      <c r="R8" s="7">
        <f>IFERROR(Q8/Q446, "NA")</f>
        <v>0</v>
      </c>
      <c r="S8" s="8"/>
      <c r="T8" s="6">
        <v>0</v>
      </c>
      <c r="U8" s="7">
        <f>IFERROR(T8/T446, "NA")</f>
        <v>0</v>
      </c>
      <c r="V8" s="8"/>
      <c r="W8" s="6">
        <v>0</v>
      </c>
      <c r="X8" s="7">
        <f>IFERROR(W8/W446, "NA")</f>
        <v>0</v>
      </c>
      <c r="Y8" s="8"/>
      <c r="Z8" s="6">
        <v>0</v>
      </c>
      <c r="AA8" s="7">
        <f>IFERROR(Z8/Z446, "NA")</f>
        <v>0</v>
      </c>
      <c r="AB8" s="8"/>
      <c r="AC8" s="6">
        <v>0</v>
      </c>
      <c r="AD8" s="7">
        <f>IFERROR(AC8/AC446, "NA")</f>
        <v>0</v>
      </c>
      <c r="AE8" s="8"/>
      <c r="AF8" s="6">
        <v>0</v>
      </c>
      <c r="AG8" s="7">
        <f>IFERROR(AF8/AF446, "NA")</f>
        <v>0</v>
      </c>
      <c r="AH8" s="8"/>
      <c r="AI8" s="6">
        <v>0</v>
      </c>
      <c r="AJ8" s="7">
        <f>IFERROR(AI8/AI446, "NA")</f>
        <v>0</v>
      </c>
      <c r="AK8" s="6"/>
      <c r="AL8" s="9">
        <f>IFERROR(B8+E8+H8+K8+N8+Q8+T8+W8+Z8+AC8+AF8+AI8, "NA")</f>
        <v>0</v>
      </c>
      <c r="AM8" s="7">
        <f>IFERROR(AL8/AL446, "NA")</f>
        <v>0</v>
      </c>
      <c r="AN8" s="6"/>
      <c r="AO8" s="6">
        <v>0</v>
      </c>
      <c r="AP8" s="7">
        <f>IFERROR(AO8/AO446, "NA")</f>
        <v>0</v>
      </c>
      <c r="AQ8" s="6"/>
      <c r="AR8" s="9">
        <f>IFERROR(AL8-AO8, "NA")</f>
        <v>0</v>
      </c>
    </row>
    <row r="9" spans="1:44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  <c r="AE9" s="4"/>
      <c r="AF9" s="2"/>
      <c r="AG9" s="3"/>
      <c r="AH9" s="4"/>
      <c r="AI9" s="2"/>
      <c r="AJ9" s="3"/>
      <c r="AK9" s="2"/>
      <c r="AL9" s="2"/>
      <c r="AM9" s="3"/>
      <c r="AN9" s="2"/>
      <c r="AO9" s="2"/>
      <c r="AP9" s="3"/>
      <c r="AQ9" s="2"/>
      <c r="AR9" s="2"/>
    </row>
    <row r="10" spans="1:44" ht="16.5" hidden="1" customHeight="1" x14ac:dyDescent="0.3">
      <c r="A10" s="35" t="s">
        <v>448</v>
      </c>
      <c r="B10" s="6">
        <v>0</v>
      </c>
      <c r="C10" s="7">
        <f>IFERROR(B10/B446, "NA")</f>
        <v>0</v>
      </c>
      <c r="D10" s="8"/>
      <c r="E10" s="6">
        <v>0</v>
      </c>
      <c r="F10" s="7">
        <f>IFERROR(E10/E446, "NA")</f>
        <v>0</v>
      </c>
      <c r="G10" s="8"/>
      <c r="H10" s="6">
        <v>0</v>
      </c>
      <c r="I10" s="7">
        <f>IFERROR(H10/H446, "NA")</f>
        <v>0</v>
      </c>
      <c r="J10" s="8"/>
      <c r="K10" s="6">
        <v>0</v>
      </c>
      <c r="L10" s="7">
        <f>IFERROR(K10/K446, "NA")</f>
        <v>0</v>
      </c>
      <c r="M10" s="8"/>
      <c r="N10" s="6">
        <v>0</v>
      </c>
      <c r="O10" s="7">
        <f>IFERROR(N10/N446, "NA")</f>
        <v>0</v>
      </c>
      <c r="P10" s="8"/>
      <c r="Q10" s="6">
        <v>0</v>
      </c>
      <c r="R10" s="7">
        <f>IFERROR(Q10/Q446, "NA")</f>
        <v>0</v>
      </c>
      <c r="S10" s="8"/>
      <c r="T10" s="6">
        <v>0</v>
      </c>
      <c r="U10" s="7">
        <f>IFERROR(T10/T446, "NA")</f>
        <v>0</v>
      </c>
      <c r="V10" s="8"/>
      <c r="W10" s="6">
        <v>0</v>
      </c>
      <c r="X10" s="7">
        <f>IFERROR(W10/W446, "NA")</f>
        <v>0</v>
      </c>
      <c r="Y10" s="8"/>
      <c r="Z10" s="6">
        <v>0</v>
      </c>
      <c r="AA10" s="7">
        <f>IFERROR(Z10/Z446, "NA")</f>
        <v>0</v>
      </c>
      <c r="AB10" s="8"/>
      <c r="AC10" s="6">
        <v>0</v>
      </c>
      <c r="AD10" s="7">
        <f>IFERROR(AC10/AC446, "NA")</f>
        <v>0</v>
      </c>
      <c r="AE10" s="8"/>
      <c r="AF10" s="6">
        <v>0</v>
      </c>
      <c r="AG10" s="7">
        <f>IFERROR(AF10/AF446, "NA")</f>
        <v>0</v>
      </c>
      <c r="AH10" s="8"/>
      <c r="AI10" s="6">
        <v>0</v>
      </c>
      <c r="AJ10" s="7">
        <f>IFERROR(AI10/AI446, "NA")</f>
        <v>0</v>
      </c>
      <c r="AK10" s="6"/>
      <c r="AL10" s="9">
        <f t="shared" ref="AL10:AL19" si="0">IFERROR(B10+E10+H10+K10+N10+Q10+T10+W10+Z10+AC10+AF10+AI10, "NA")</f>
        <v>0</v>
      </c>
      <c r="AM10" s="7">
        <f>IFERROR(AL10/AL446, "NA")</f>
        <v>0</v>
      </c>
      <c r="AN10" s="6"/>
      <c r="AO10" s="6">
        <v>0</v>
      </c>
      <c r="AP10" s="7">
        <f>IFERROR(AO10/AO446, "NA")</f>
        <v>0</v>
      </c>
      <c r="AQ10" s="6"/>
      <c r="AR10" s="9">
        <f t="shared" ref="AR10:AR19" si="1">IFERROR(AL10-AO10, "NA")</f>
        <v>0</v>
      </c>
    </row>
    <row r="11" spans="1:44" ht="16.5" customHeight="1" x14ac:dyDescent="0.3">
      <c r="A11" s="35" t="s">
        <v>449</v>
      </c>
      <c r="B11" s="6">
        <v>60409.98</v>
      </c>
      <c r="C11" s="7">
        <f>IFERROR(B11/B446, "NA")</f>
        <v>0.28482170443003274</v>
      </c>
      <c r="D11" s="8"/>
      <c r="E11" s="6">
        <v>52062.48</v>
      </c>
      <c r="F11" s="7">
        <f>IFERROR(E11/E446, "NA")</f>
        <v>0.28854533468084864</v>
      </c>
      <c r="G11" s="8"/>
      <c r="H11" s="6">
        <v>41920.31</v>
      </c>
      <c r="I11" s="7">
        <f>IFERROR(H11/H446, "NA")</f>
        <v>0.18872419962982956</v>
      </c>
      <c r="J11" s="8"/>
      <c r="K11" s="6">
        <v>34856.39</v>
      </c>
      <c r="L11" s="7">
        <f>IFERROR(K11/K446, "NA")</f>
        <v>0.22855844354857799</v>
      </c>
      <c r="M11" s="8"/>
      <c r="N11" s="6">
        <v>38720.620000000003</v>
      </c>
      <c r="O11" s="7">
        <f>IFERROR(N11/N446, "NA")</f>
        <v>0.29547539184201843</v>
      </c>
      <c r="P11" s="8"/>
      <c r="Q11" s="6">
        <v>30819.51</v>
      </c>
      <c r="R11" s="7">
        <f>IFERROR(Q11/Q446, "NA")</f>
        <v>0.17680827195908172</v>
      </c>
      <c r="S11" s="8"/>
      <c r="T11" s="6">
        <v>62076.35</v>
      </c>
      <c r="U11" s="7">
        <f>IFERROR(T11/T446, "NA")</f>
        <v>0.23643727943871487</v>
      </c>
      <c r="V11" s="8"/>
      <c r="W11" s="6">
        <v>48692.3</v>
      </c>
      <c r="X11" s="7">
        <f>IFERROR(W11/W446, "NA")</f>
        <v>0.24487107586108678</v>
      </c>
      <c r="Y11" s="8"/>
      <c r="Z11" s="6">
        <v>44342.99</v>
      </c>
      <c r="AA11" s="7">
        <f>IFERROR(Z11/Z446, "NA")</f>
        <v>0.27681215304445056</v>
      </c>
      <c r="AB11" s="8"/>
      <c r="AC11" s="6">
        <v>59189.63</v>
      </c>
      <c r="AD11" s="7">
        <f>IFERROR(AC11/AC446, "NA")</f>
        <v>0.24980730447201763</v>
      </c>
      <c r="AE11" s="8"/>
      <c r="AF11" s="6">
        <v>43523.6</v>
      </c>
      <c r="AG11" s="7">
        <f>IFERROR(AF11/AF446, "NA")</f>
        <v>0.20767142151306558</v>
      </c>
      <c r="AH11" s="8"/>
      <c r="AI11" s="6">
        <v>46813.58</v>
      </c>
      <c r="AJ11" s="7">
        <f>IFERROR(AI11/AI446, "NA")</f>
        <v>0.24653841715902555</v>
      </c>
      <c r="AK11" s="6"/>
      <c r="AL11" s="9">
        <f t="shared" si="0"/>
        <v>563427.74</v>
      </c>
      <c r="AM11" s="7">
        <f>IFERROR(AL11/AL446, "NA")</f>
        <v>0.24176186998345217</v>
      </c>
      <c r="AN11" s="6"/>
      <c r="AO11" s="6">
        <v>585839.92000000004</v>
      </c>
      <c r="AP11" s="7">
        <f>IFERROR(AO11/AO446, "NA")</f>
        <v>0.26658525676756534</v>
      </c>
      <c r="AQ11" s="6"/>
      <c r="AR11" s="9">
        <f t="shared" si="1"/>
        <v>-22412.180000000051</v>
      </c>
    </row>
    <row r="12" spans="1:44" ht="16.5" customHeight="1" x14ac:dyDescent="0.3">
      <c r="A12" s="35" t="s">
        <v>450</v>
      </c>
      <c r="B12" s="6">
        <v>5997.65</v>
      </c>
      <c r="C12" s="7">
        <f>IFERROR(B12/B446, "NA")</f>
        <v>2.8277792768260902E-2</v>
      </c>
      <c r="D12" s="8"/>
      <c r="E12" s="6">
        <v>4291.2</v>
      </c>
      <c r="F12" s="7">
        <f>IFERROR(E12/E446, "NA")</f>
        <v>2.3783072573232346E-2</v>
      </c>
      <c r="G12" s="8"/>
      <c r="H12" s="6">
        <v>4056.25</v>
      </c>
      <c r="I12" s="7">
        <f>IFERROR(H12/H446, "NA")</f>
        <v>1.82611372565827E-2</v>
      </c>
      <c r="J12" s="8"/>
      <c r="K12" s="6">
        <v>2902.45</v>
      </c>
      <c r="L12" s="7">
        <f>IFERROR(K12/K446, "NA")</f>
        <v>1.9031788847828766E-2</v>
      </c>
      <c r="M12" s="8"/>
      <c r="N12" s="6">
        <v>3861.25</v>
      </c>
      <c r="O12" s="7">
        <f>IFERROR(N12/N446, "NA")</f>
        <v>2.9465033275551725E-2</v>
      </c>
      <c r="P12" s="8"/>
      <c r="Q12" s="6">
        <v>2909.85</v>
      </c>
      <c r="R12" s="7">
        <f>IFERROR(Q12/Q446, "NA")</f>
        <v>1.6693501946011925E-2</v>
      </c>
      <c r="S12" s="8"/>
      <c r="T12" s="6">
        <v>6295.75</v>
      </c>
      <c r="U12" s="7">
        <f>IFERROR(T12/T446, "NA")</f>
        <v>2.3979341601532457E-2</v>
      </c>
      <c r="V12" s="8"/>
      <c r="W12" s="6">
        <v>5334.95</v>
      </c>
      <c r="X12" s="7">
        <f>IFERROR(W12/W446, "NA")</f>
        <v>2.6829189546706662E-2</v>
      </c>
      <c r="Y12" s="8"/>
      <c r="Z12" s="6">
        <v>5320.45</v>
      </c>
      <c r="AA12" s="7">
        <f>IFERROR(Z12/Z446, "NA")</f>
        <v>3.321303366474266E-2</v>
      </c>
      <c r="AB12" s="8"/>
      <c r="AC12" s="6">
        <v>7109.65</v>
      </c>
      <c r="AD12" s="7">
        <f>IFERROR(AC12/AC446, "NA")</f>
        <v>3.0005974057271182E-2</v>
      </c>
      <c r="AE12" s="8"/>
      <c r="AF12" s="6">
        <v>5591.2</v>
      </c>
      <c r="AG12" s="7">
        <f>IFERROR(AF12/AF446, "NA")</f>
        <v>2.667822634074048E-2</v>
      </c>
      <c r="AH12" s="8"/>
      <c r="AI12" s="6">
        <v>5400.85</v>
      </c>
      <c r="AJ12" s="7">
        <f>IFERROR(AI12/AI446, "NA")</f>
        <v>2.8442964847237129E-2</v>
      </c>
      <c r="AK12" s="6"/>
      <c r="AL12" s="9">
        <f t="shared" si="0"/>
        <v>59071.499999999993</v>
      </c>
      <c r="AM12" s="7">
        <f>IFERROR(AL12/AL446, "NA")</f>
        <v>2.5347059239091588E-2</v>
      </c>
      <c r="AN12" s="6"/>
      <c r="AO12" s="6">
        <v>55939.39</v>
      </c>
      <c r="AP12" s="7">
        <f>IFERROR(AO12/AO446, "NA")</f>
        <v>2.5455104948414877E-2</v>
      </c>
      <c r="AQ12" s="6"/>
      <c r="AR12" s="9">
        <f t="shared" si="1"/>
        <v>3132.1099999999933</v>
      </c>
    </row>
    <row r="13" spans="1:44" ht="16.5" customHeight="1" x14ac:dyDescent="0.3">
      <c r="A13" s="35" t="s">
        <v>451</v>
      </c>
      <c r="B13" s="6">
        <v>259</v>
      </c>
      <c r="C13" s="7">
        <f>IFERROR(B13/B446, "NA")</f>
        <v>1.2211363328936456E-3</v>
      </c>
      <c r="D13" s="8"/>
      <c r="E13" s="6">
        <v>118.5</v>
      </c>
      <c r="F13" s="7">
        <f>IFERROR(E13/E446, "NA")</f>
        <v>6.5676130218308005E-4</v>
      </c>
      <c r="G13" s="8"/>
      <c r="H13" s="6">
        <v>156</v>
      </c>
      <c r="I13" s="7">
        <f>IFERROR(H13/H446, "NA")</f>
        <v>7.0230814472157805E-4</v>
      </c>
      <c r="J13" s="8"/>
      <c r="K13" s="6">
        <v>107.5</v>
      </c>
      <c r="L13" s="7">
        <f>IFERROR(K13/K446, "NA")</f>
        <v>7.0489321130134638E-4</v>
      </c>
      <c r="M13" s="8"/>
      <c r="N13" s="6">
        <v>112.5</v>
      </c>
      <c r="O13" s="7">
        <f>IFERROR(N13/N446, "NA")</f>
        <v>8.5848267879561513E-4</v>
      </c>
      <c r="P13" s="8"/>
      <c r="Q13" s="6">
        <v>86</v>
      </c>
      <c r="R13" s="7">
        <f>IFERROR(Q13/Q446, "NA")</f>
        <v>4.9337291178480863E-4</v>
      </c>
      <c r="S13" s="8"/>
      <c r="T13" s="6">
        <v>166.5</v>
      </c>
      <c r="U13" s="7">
        <f>IFERROR(T13/T446, "NA")</f>
        <v>6.3416755377121935E-4</v>
      </c>
      <c r="V13" s="8"/>
      <c r="W13" s="6">
        <v>181</v>
      </c>
      <c r="X13" s="7">
        <f>IFERROR(W13/W446, "NA")</f>
        <v>9.1023970383113354E-4</v>
      </c>
      <c r="Y13" s="8"/>
      <c r="Z13" s="6">
        <v>160</v>
      </c>
      <c r="AA13" s="7">
        <f>IFERROR(Z13/Z446, "NA")</f>
        <v>9.9880374523937361E-4</v>
      </c>
      <c r="AB13" s="8"/>
      <c r="AC13" s="6">
        <v>261</v>
      </c>
      <c r="AD13" s="7">
        <f>IFERROR(AC13/AC446, "NA")</f>
        <v>1.1015393484837901E-3</v>
      </c>
      <c r="AE13" s="8"/>
      <c r="AF13" s="6">
        <v>166</v>
      </c>
      <c r="AG13" s="7">
        <f>IFERROR(AF13/AF446, "NA")</f>
        <v>7.9206352349458424E-4</v>
      </c>
      <c r="AH13" s="8"/>
      <c r="AI13" s="6">
        <v>149.5</v>
      </c>
      <c r="AJ13" s="7">
        <f>IFERROR(AI13/AI446, "NA")</f>
        <v>7.8732481825304361E-4</v>
      </c>
      <c r="AK13" s="6"/>
      <c r="AL13" s="9">
        <f t="shared" si="0"/>
        <v>1923.5</v>
      </c>
      <c r="AM13" s="7">
        <f>IFERROR(AL13/AL446, "NA")</f>
        <v>8.2535687169604083E-4</v>
      </c>
      <c r="AN13" s="6"/>
      <c r="AO13" s="6">
        <v>3300.5</v>
      </c>
      <c r="AP13" s="7">
        <f>IFERROR(AO13/AO446, "NA")</f>
        <v>1.5018857710504764E-3</v>
      </c>
      <c r="AQ13" s="6"/>
      <c r="AR13" s="9">
        <f t="shared" si="1"/>
        <v>-1377</v>
      </c>
    </row>
    <row r="14" spans="1:44" ht="16.5" customHeight="1" x14ac:dyDescent="0.3">
      <c r="A14" s="35" t="s">
        <v>452</v>
      </c>
      <c r="B14" s="6">
        <v>180</v>
      </c>
      <c r="C14" s="7">
        <f>IFERROR(B14/B446, "NA")</f>
        <v>8.4866617730060322E-4</v>
      </c>
      <c r="D14" s="8"/>
      <c r="E14" s="6">
        <v>75</v>
      </c>
      <c r="F14" s="7">
        <f>IFERROR(E14/E446, "NA")</f>
        <v>4.1567171024245578E-4</v>
      </c>
      <c r="G14" s="8"/>
      <c r="H14" s="6">
        <v>45</v>
      </c>
      <c r="I14" s="7">
        <f>IFERROR(H14/H446, "NA")</f>
        <v>2.0258888790045519E-4</v>
      </c>
      <c r="J14" s="8"/>
      <c r="K14" s="6">
        <v>15</v>
      </c>
      <c r="L14" s="7">
        <f>IFERROR(K14/K446, "NA")</f>
        <v>9.8357192274606468E-5</v>
      </c>
      <c r="M14" s="8"/>
      <c r="N14" s="6">
        <v>20</v>
      </c>
      <c r="O14" s="7">
        <f>IFERROR(N14/N446, "NA")</f>
        <v>1.5261914289699824E-4</v>
      </c>
      <c r="P14" s="8"/>
      <c r="Q14" s="6">
        <v>25</v>
      </c>
      <c r="R14" s="7">
        <f>IFERROR(Q14/Q446, "NA")</f>
        <v>1.4342235807697926E-4</v>
      </c>
      <c r="S14" s="8"/>
      <c r="T14" s="6">
        <v>35</v>
      </c>
      <c r="U14" s="7">
        <f>IFERROR(T14/T446, "NA")</f>
        <v>1.3330849478674281E-4</v>
      </c>
      <c r="V14" s="8"/>
      <c r="W14" s="6">
        <v>50</v>
      </c>
      <c r="X14" s="7">
        <f>IFERROR(W14/W446, "NA")</f>
        <v>2.5144743199755071E-4</v>
      </c>
      <c r="Y14" s="8"/>
      <c r="Z14" s="6">
        <v>10</v>
      </c>
      <c r="AA14" s="7">
        <f>IFERROR(Z14/Z446, "NA")</f>
        <v>6.2425234077460851E-5</v>
      </c>
      <c r="AB14" s="8"/>
      <c r="AC14" s="6">
        <v>60</v>
      </c>
      <c r="AD14" s="7">
        <f>IFERROR(AC14/AC446, "NA")</f>
        <v>2.5322743643305524E-4</v>
      </c>
      <c r="AE14" s="8"/>
      <c r="AF14" s="6">
        <v>20</v>
      </c>
      <c r="AG14" s="7">
        <f>IFERROR(AF14/AF446, "NA")</f>
        <v>9.5429340180070389E-5</v>
      </c>
      <c r="AH14" s="8"/>
      <c r="AI14" s="6">
        <v>10</v>
      </c>
      <c r="AJ14" s="7">
        <f>IFERROR(AI14/AI446, "NA")</f>
        <v>5.2663867441675158E-5</v>
      </c>
      <c r="AK14" s="6"/>
      <c r="AL14" s="9">
        <f t="shared" si="0"/>
        <v>545</v>
      </c>
      <c r="AM14" s="7">
        <f>IFERROR(AL14/AL446, "NA")</f>
        <v>2.3385468940698845E-4</v>
      </c>
      <c r="AN14" s="6"/>
      <c r="AO14" s="6">
        <v>3330</v>
      </c>
      <c r="AP14" s="7">
        <f>IFERROR(AO14/AO446, "NA")</f>
        <v>1.5153096856834075E-3</v>
      </c>
      <c r="AQ14" s="6"/>
      <c r="AR14" s="9">
        <f t="shared" si="1"/>
        <v>-2785</v>
      </c>
    </row>
    <row r="15" spans="1:44" ht="16.5" customHeight="1" x14ac:dyDescent="0.3">
      <c r="A15" s="35" t="s">
        <v>453</v>
      </c>
      <c r="B15" s="6">
        <v>106</v>
      </c>
      <c r="C15" s="7">
        <f>IFERROR(B15/B446, "NA")</f>
        <v>4.99770082188133E-4</v>
      </c>
      <c r="D15" s="8"/>
      <c r="E15" s="6">
        <v>36</v>
      </c>
      <c r="F15" s="7">
        <f>IFERROR(E15/E446, "NA")</f>
        <v>1.9952242091637876E-4</v>
      </c>
      <c r="G15" s="8"/>
      <c r="H15" s="6">
        <v>40</v>
      </c>
      <c r="I15" s="7">
        <f>IFERROR(H15/H446, "NA")</f>
        <v>1.8007901146707128E-4</v>
      </c>
      <c r="J15" s="8"/>
      <c r="K15" s="6">
        <v>42</v>
      </c>
      <c r="L15" s="7">
        <f>IFERROR(K15/K446, "NA")</f>
        <v>2.7540013836889813E-4</v>
      </c>
      <c r="M15" s="8"/>
      <c r="N15" s="6">
        <v>45</v>
      </c>
      <c r="O15" s="7">
        <f>IFERROR(N15/N446, "NA")</f>
        <v>3.4339307151824607E-4</v>
      </c>
      <c r="P15" s="8"/>
      <c r="Q15" s="6">
        <v>44</v>
      </c>
      <c r="R15" s="7">
        <f>IFERROR(Q15/Q446, "NA")</f>
        <v>2.524233502154835E-4</v>
      </c>
      <c r="S15" s="8"/>
      <c r="T15" s="6">
        <v>21</v>
      </c>
      <c r="U15" s="7">
        <f>IFERROR(T15/T446, "NA")</f>
        <v>7.9985096872045678E-5</v>
      </c>
      <c r="V15" s="8"/>
      <c r="W15" s="6">
        <v>50</v>
      </c>
      <c r="X15" s="7">
        <f>IFERROR(W15/W446, "NA")</f>
        <v>2.5144743199755071E-4</v>
      </c>
      <c r="Y15" s="8"/>
      <c r="Z15" s="6">
        <v>65</v>
      </c>
      <c r="AA15" s="7">
        <f>IFERROR(Z15/Z446, "NA")</f>
        <v>4.0576402150349552E-4</v>
      </c>
      <c r="AB15" s="8"/>
      <c r="AC15" s="6">
        <v>93</v>
      </c>
      <c r="AD15" s="7">
        <f>IFERROR(AC15/AC446, "NA")</f>
        <v>3.9250252647123562E-4</v>
      </c>
      <c r="AE15" s="8"/>
      <c r="AF15" s="6">
        <v>15</v>
      </c>
      <c r="AG15" s="7">
        <f>IFERROR(AF15/AF446, "NA")</f>
        <v>7.1572005135052795E-5</v>
      </c>
      <c r="AH15" s="8"/>
      <c r="AI15" s="6">
        <v>106</v>
      </c>
      <c r="AJ15" s="7">
        <f>IFERROR(AI15/AI446, "NA")</f>
        <v>5.5823699488175666E-4</v>
      </c>
      <c r="AK15" s="6"/>
      <c r="AL15" s="9">
        <f t="shared" si="0"/>
        <v>663</v>
      </c>
      <c r="AM15" s="7">
        <f>IFERROR(AL15/AL446, "NA")</f>
        <v>2.8448744784740065E-4</v>
      </c>
      <c r="AN15" s="6"/>
      <c r="AO15" s="6">
        <v>936</v>
      </c>
      <c r="AP15" s="7">
        <f>IFERROR(AO15/AO446, "NA")</f>
        <v>4.2592488462452532E-4</v>
      </c>
      <c r="AQ15" s="6"/>
      <c r="AR15" s="9">
        <f t="shared" si="1"/>
        <v>-273</v>
      </c>
    </row>
    <row r="16" spans="1:44" ht="16.5" customHeight="1" x14ac:dyDescent="0.3">
      <c r="A16" s="35" t="s">
        <v>454</v>
      </c>
      <c r="B16" s="6">
        <v>3</v>
      </c>
      <c r="C16" s="7">
        <f>IFERROR(B16/B446, "NA")</f>
        <v>1.4144436288343386E-5</v>
      </c>
      <c r="D16" s="8"/>
      <c r="E16" s="6">
        <v>0.51</v>
      </c>
      <c r="F16" s="7">
        <f>IFERROR(E16/E446, "NA")</f>
        <v>2.8265676296486993E-6</v>
      </c>
      <c r="G16" s="8"/>
      <c r="H16" s="6">
        <v>0.22</v>
      </c>
      <c r="I16" s="7">
        <f>IFERROR(H16/H446, "NA")</f>
        <v>9.9043456306889215E-7</v>
      </c>
      <c r="J16" s="8"/>
      <c r="K16" s="6">
        <v>84.31</v>
      </c>
      <c r="L16" s="7">
        <f>IFERROR(K16/K446, "NA")</f>
        <v>5.5283299204480477E-4</v>
      </c>
      <c r="M16" s="8"/>
      <c r="N16" s="6">
        <v>0.21</v>
      </c>
      <c r="O16" s="7">
        <f>IFERROR(N16/N446, "NA")</f>
        <v>1.6025010004184816E-6</v>
      </c>
      <c r="P16" s="8"/>
      <c r="Q16" s="6">
        <v>0.15</v>
      </c>
      <c r="R16" s="7">
        <f>IFERROR(Q16/Q446, "NA")</f>
        <v>8.6053414846187547E-7</v>
      </c>
      <c r="S16" s="8"/>
      <c r="T16" s="6">
        <v>0.1</v>
      </c>
      <c r="U16" s="7">
        <f>IFERROR(T16/T446, "NA")</f>
        <v>3.80881413676408E-7</v>
      </c>
      <c r="V16" s="8"/>
      <c r="W16" s="6">
        <v>0.02</v>
      </c>
      <c r="X16" s="7">
        <f>IFERROR(W16/W446, "NA")</f>
        <v>1.0057897279902028E-7</v>
      </c>
      <c r="Y16" s="8"/>
      <c r="Z16" s="6">
        <v>0</v>
      </c>
      <c r="AA16" s="7">
        <f>IFERROR(Z16/Z446, "NA")</f>
        <v>0</v>
      </c>
      <c r="AB16" s="8"/>
      <c r="AC16" s="6">
        <v>0.01</v>
      </c>
      <c r="AD16" s="7">
        <f>IFERROR(AC16/AC446, "NA")</f>
        <v>4.2204572738842536E-8</v>
      </c>
      <c r="AE16" s="8"/>
      <c r="AF16" s="6">
        <v>0</v>
      </c>
      <c r="AG16" s="7">
        <f>IFERROR(AF16/AF446, "NA")</f>
        <v>0</v>
      </c>
      <c r="AH16" s="8"/>
      <c r="AI16" s="6">
        <v>0</v>
      </c>
      <c r="AJ16" s="7">
        <f>IFERROR(AI16/AI446, "NA")</f>
        <v>0</v>
      </c>
      <c r="AK16" s="6"/>
      <c r="AL16" s="9">
        <f t="shared" si="0"/>
        <v>88.53</v>
      </c>
      <c r="AM16" s="7">
        <f>IFERROR(AL16/AL446, "NA")</f>
        <v>3.7987441565505847E-5</v>
      </c>
      <c r="AN16" s="6"/>
      <c r="AO16" s="6">
        <v>88.64</v>
      </c>
      <c r="AP16" s="7">
        <f>IFERROR(AO16/AO446, "NA")</f>
        <v>4.0335450612305478E-5</v>
      </c>
      <c r="AQ16" s="6"/>
      <c r="AR16" s="9">
        <f t="shared" si="1"/>
        <v>-0.10999999999999943</v>
      </c>
    </row>
    <row r="17" spans="1:44" ht="16.5" hidden="1" customHeight="1" x14ac:dyDescent="0.3">
      <c r="A17" s="35" t="s">
        <v>455</v>
      </c>
      <c r="B17" s="6">
        <v>0</v>
      </c>
      <c r="C17" s="7">
        <f>IFERROR(B17/B446, "NA")</f>
        <v>0</v>
      </c>
      <c r="D17" s="8"/>
      <c r="E17" s="6">
        <v>0</v>
      </c>
      <c r="F17" s="7">
        <f>IFERROR(E17/E446, "NA")</f>
        <v>0</v>
      </c>
      <c r="G17" s="8"/>
      <c r="H17" s="6">
        <v>0</v>
      </c>
      <c r="I17" s="7">
        <f>IFERROR(H17/H446, "NA")</f>
        <v>0</v>
      </c>
      <c r="J17" s="8"/>
      <c r="K17" s="6">
        <v>0</v>
      </c>
      <c r="L17" s="7">
        <f>IFERROR(K17/K446, "NA")</f>
        <v>0</v>
      </c>
      <c r="M17" s="8"/>
      <c r="N17" s="6">
        <v>0</v>
      </c>
      <c r="O17" s="7">
        <f>IFERROR(N17/N446, "NA")</f>
        <v>0</v>
      </c>
      <c r="P17" s="8"/>
      <c r="Q17" s="6">
        <v>0</v>
      </c>
      <c r="R17" s="7">
        <f>IFERROR(Q17/Q446, "NA")</f>
        <v>0</v>
      </c>
      <c r="S17" s="8"/>
      <c r="T17" s="6">
        <v>0</v>
      </c>
      <c r="U17" s="7">
        <f>IFERROR(T17/T446, "NA")</f>
        <v>0</v>
      </c>
      <c r="V17" s="8"/>
      <c r="W17" s="6">
        <v>0</v>
      </c>
      <c r="X17" s="7">
        <f>IFERROR(W17/W446, "NA")</f>
        <v>0</v>
      </c>
      <c r="Y17" s="8"/>
      <c r="Z17" s="6">
        <v>0</v>
      </c>
      <c r="AA17" s="7">
        <f>IFERROR(Z17/Z446, "NA")</f>
        <v>0</v>
      </c>
      <c r="AB17" s="8"/>
      <c r="AC17" s="6">
        <v>0</v>
      </c>
      <c r="AD17" s="7">
        <f>IFERROR(AC17/AC446, "NA")</f>
        <v>0</v>
      </c>
      <c r="AE17" s="8"/>
      <c r="AF17" s="6">
        <v>0</v>
      </c>
      <c r="AG17" s="7">
        <f>IFERROR(AF17/AF446, "NA")</f>
        <v>0</v>
      </c>
      <c r="AH17" s="8"/>
      <c r="AI17" s="6">
        <v>0</v>
      </c>
      <c r="AJ17" s="7">
        <f>IFERROR(AI17/AI446, "NA")</f>
        <v>0</v>
      </c>
      <c r="AK17" s="6"/>
      <c r="AL17" s="9">
        <f t="shared" si="0"/>
        <v>0</v>
      </c>
      <c r="AM17" s="7">
        <f>IFERROR(AL17/AL446, "NA")</f>
        <v>0</v>
      </c>
      <c r="AN17" s="6"/>
      <c r="AO17" s="6">
        <v>0</v>
      </c>
      <c r="AP17" s="7">
        <f>IFERROR(AO17/AO446, "NA")</f>
        <v>0</v>
      </c>
      <c r="AQ17" s="6"/>
      <c r="AR17" s="9">
        <f t="shared" si="1"/>
        <v>0</v>
      </c>
    </row>
    <row r="18" spans="1:44" ht="16.5" customHeight="1" x14ac:dyDescent="0.3">
      <c r="A18" s="36" t="s">
        <v>92</v>
      </c>
      <c r="B18" s="11">
        <f>IFERROR(B10+B11+B12+B13+B14+B15+B16+B17, "NA")</f>
        <v>66955.63</v>
      </c>
      <c r="C18" s="12">
        <f>IFERROR(B18/B446, "NA")</f>
        <v>0.31568321422696438</v>
      </c>
      <c r="D18" s="2"/>
      <c r="E18" s="11">
        <f>IFERROR(E10+E11+E12+E13+E14+E15+E16+E17, "NA")</f>
        <v>56583.69</v>
      </c>
      <c r="F18" s="12">
        <f>IFERROR(E18/E446, "NA")</f>
        <v>0.31360318925505254</v>
      </c>
      <c r="G18" s="2"/>
      <c r="H18" s="11">
        <f>IFERROR(H10+H11+H12+H13+H14+H15+H16+H17, "NA")</f>
        <v>46217.78</v>
      </c>
      <c r="I18" s="12">
        <f>IFERROR(H18/H446, "NA")</f>
        <v>0.20807130336506444</v>
      </c>
      <c r="J18" s="2"/>
      <c r="K18" s="11">
        <f>IFERROR(K10+K11+K12+K13+K14+K15+K16+K17, "NA")</f>
        <v>38007.649999999994</v>
      </c>
      <c r="L18" s="12">
        <f>IFERROR(K18/K446, "NA")</f>
        <v>0.24922171593039638</v>
      </c>
      <c r="M18" s="2"/>
      <c r="N18" s="11">
        <f>IFERROR(N10+N11+N12+N13+N14+N15+N16+N17, "NA")</f>
        <v>42759.58</v>
      </c>
      <c r="O18" s="12">
        <f>IFERROR(N18/N446, "NA")</f>
        <v>0.32629652251178143</v>
      </c>
      <c r="P18" s="2"/>
      <c r="Q18" s="11">
        <f>IFERROR(Q10+Q11+Q12+Q13+Q14+Q15+Q16+Q17, "NA")</f>
        <v>33884.51</v>
      </c>
      <c r="R18" s="12">
        <f>IFERROR(Q18/Q446, "NA")</f>
        <v>0.19439185305931939</v>
      </c>
      <c r="S18" s="2"/>
      <c r="T18" s="11">
        <f>IFERROR(T10+T11+T12+T13+T14+T15+T16+T17, "NA")</f>
        <v>68594.700000000012</v>
      </c>
      <c r="U18" s="12">
        <f>IFERROR(T18/T446, "NA")</f>
        <v>0.26126446306709106</v>
      </c>
      <c r="V18" s="2"/>
      <c r="W18" s="11">
        <f>IFERROR(W10+W11+W12+W13+W14+W15+W16+W17, "NA")</f>
        <v>54308.27</v>
      </c>
      <c r="X18" s="12">
        <f>IFERROR(W18/W446, "NA")</f>
        <v>0.27311350055459244</v>
      </c>
      <c r="Y18" s="2"/>
      <c r="Z18" s="11">
        <f>IFERROR(Z10+Z11+Z12+Z13+Z14+Z15+Z16+Z17, "NA")</f>
        <v>49898.439999999995</v>
      </c>
      <c r="AA18" s="12">
        <f>IFERROR(Z18/Z446, "NA")</f>
        <v>0.31149217971001353</v>
      </c>
      <c r="AB18" s="2"/>
      <c r="AC18" s="11">
        <f>IFERROR(AC10+AC11+AC12+AC13+AC14+AC15+AC16+AC17, "NA")</f>
        <v>66713.289999999994</v>
      </c>
      <c r="AD18" s="12">
        <f>IFERROR(AC18/AC446, "NA")</f>
        <v>0.28156059004524964</v>
      </c>
      <c r="AE18" s="2"/>
      <c r="AF18" s="11">
        <f>IFERROR(AF10+AF11+AF12+AF13+AF14+AF15+AF16+AF17, "NA")</f>
        <v>49315.799999999996</v>
      </c>
      <c r="AG18" s="12">
        <f>IFERROR(AF18/AF446, "NA")</f>
        <v>0.23530871272261575</v>
      </c>
      <c r="AH18" s="2"/>
      <c r="AI18" s="11">
        <f>IFERROR(AI10+AI11+AI12+AI13+AI14+AI15+AI16+AI17, "NA")</f>
        <v>52479.93</v>
      </c>
      <c r="AJ18" s="12">
        <f>IFERROR(AI18/AI446, "NA")</f>
        <v>0.27637960768683917</v>
      </c>
      <c r="AK18" s="2"/>
      <c r="AL18" s="11">
        <f t="shared" si="0"/>
        <v>625719.27000000014</v>
      </c>
      <c r="AM18" s="12">
        <f>IFERROR(AL18/AL446, "NA")</f>
        <v>0.26849061567305976</v>
      </c>
      <c r="AN18" s="2"/>
      <c r="AO18" s="11">
        <f>IFERROR(AO10+AO11+AO12+AO13+AO14+AO15+AO16+AO17, "NA")</f>
        <v>649434.45000000007</v>
      </c>
      <c r="AP18" s="12">
        <f>IFERROR(AO18/AO446, "NA")</f>
        <v>0.29552381750795098</v>
      </c>
      <c r="AQ18" s="2"/>
      <c r="AR18" s="11">
        <f t="shared" si="1"/>
        <v>-23715.179999999935</v>
      </c>
    </row>
    <row r="19" spans="1:44" ht="16.5" hidden="1" customHeight="1" x14ac:dyDescent="0.3">
      <c r="A19" s="33" t="s">
        <v>456</v>
      </c>
      <c r="B19" s="6">
        <v>0</v>
      </c>
      <c r="C19" s="7">
        <f>IFERROR(B19/B446, "NA")</f>
        <v>0</v>
      </c>
      <c r="D19" s="8"/>
      <c r="E19" s="6">
        <v>0</v>
      </c>
      <c r="F19" s="7">
        <f>IFERROR(E19/E446, "NA")</f>
        <v>0</v>
      </c>
      <c r="G19" s="8"/>
      <c r="H19" s="6">
        <v>0</v>
      </c>
      <c r="I19" s="7">
        <f>IFERROR(H19/H446, "NA")</f>
        <v>0</v>
      </c>
      <c r="J19" s="8"/>
      <c r="K19" s="6">
        <v>0</v>
      </c>
      <c r="L19" s="7">
        <f>IFERROR(K19/K446, "NA")</f>
        <v>0</v>
      </c>
      <c r="M19" s="8"/>
      <c r="N19" s="6">
        <v>0</v>
      </c>
      <c r="O19" s="7">
        <f>IFERROR(N19/N446, "NA")</f>
        <v>0</v>
      </c>
      <c r="P19" s="8"/>
      <c r="Q19" s="6">
        <v>0</v>
      </c>
      <c r="R19" s="7">
        <f>IFERROR(Q19/Q446, "NA")</f>
        <v>0</v>
      </c>
      <c r="S19" s="8"/>
      <c r="T19" s="6">
        <v>0</v>
      </c>
      <c r="U19" s="7">
        <f>IFERROR(T19/T446, "NA")</f>
        <v>0</v>
      </c>
      <c r="V19" s="8"/>
      <c r="W19" s="6">
        <v>0</v>
      </c>
      <c r="X19" s="7">
        <f>IFERROR(W19/W446, "NA")</f>
        <v>0</v>
      </c>
      <c r="Y19" s="8"/>
      <c r="Z19" s="6">
        <v>0</v>
      </c>
      <c r="AA19" s="7">
        <f>IFERROR(Z19/Z446, "NA")</f>
        <v>0</v>
      </c>
      <c r="AB19" s="8"/>
      <c r="AC19" s="6">
        <v>0</v>
      </c>
      <c r="AD19" s="7">
        <f>IFERROR(AC19/AC446, "NA")</f>
        <v>0</v>
      </c>
      <c r="AE19" s="8"/>
      <c r="AF19" s="6">
        <v>0</v>
      </c>
      <c r="AG19" s="7">
        <f>IFERROR(AF19/AF446, "NA")</f>
        <v>0</v>
      </c>
      <c r="AH19" s="8"/>
      <c r="AI19" s="6">
        <v>0</v>
      </c>
      <c r="AJ19" s="7">
        <f>IFERROR(AI19/AI446, "NA")</f>
        <v>0</v>
      </c>
      <c r="AK19" s="6"/>
      <c r="AL19" s="9">
        <f t="shared" si="0"/>
        <v>0</v>
      </c>
      <c r="AM19" s="7">
        <f>IFERROR(AL19/AL446, "NA")</f>
        <v>0</v>
      </c>
      <c r="AN19" s="6"/>
      <c r="AO19" s="6">
        <v>0</v>
      </c>
      <c r="AP19" s="7">
        <f>IFERROR(AO19/AO446, "NA")</f>
        <v>0</v>
      </c>
      <c r="AQ19" s="6"/>
      <c r="AR19" s="9">
        <f t="shared" si="1"/>
        <v>0</v>
      </c>
    </row>
    <row r="20" spans="1:44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  <c r="AE20" s="4"/>
      <c r="AF20" s="2"/>
      <c r="AG20" s="3"/>
      <c r="AH20" s="4"/>
      <c r="AI20" s="2"/>
      <c r="AJ20" s="3"/>
      <c r="AK20" s="2"/>
      <c r="AL20" s="2"/>
      <c r="AM20" s="3"/>
      <c r="AN20" s="2"/>
      <c r="AO20" s="2"/>
      <c r="AP20" s="3"/>
      <c r="AQ20" s="2"/>
      <c r="AR20" s="2"/>
    </row>
    <row r="21" spans="1:44" ht="16.5" hidden="1" customHeight="1" x14ac:dyDescent="0.3">
      <c r="A21" s="35" t="s">
        <v>457</v>
      </c>
      <c r="B21" s="6">
        <v>0</v>
      </c>
      <c r="C21" s="7">
        <f>IFERROR(B21/B446, "NA")</f>
        <v>0</v>
      </c>
      <c r="D21" s="8"/>
      <c r="E21" s="6">
        <v>0</v>
      </c>
      <c r="F21" s="7">
        <f>IFERROR(E21/E446, "NA")</f>
        <v>0</v>
      </c>
      <c r="G21" s="8"/>
      <c r="H21" s="6">
        <v>0</v>
      </c>
      <c r="I21" s="7">
        <f>IFERROR(H21/H446, "NA")</f>
        <v>0</v>
      </c>
      <c r="J21" s="8"/>
      <c r="K21" s="6">
        <v>0</v>
      </c>
      <c r="L21" s="7">
        <f>IFERROR(K21/K446, "NA")</f>
        <v>0</v>
      </c>
      <c r="M21" s="8"/>
      <c r="N21" s="6">
        <v>0</v>
      </c>
      <c r="O21" s="7">
        <f>IFERROR(N21/N446, "NA")</f>
        <v>0</v>
      </c>
      <c r="P21" s="8"/>
      <c r="Q21" s="6">
        <v>0</v>
      </c>
      <c r="R21" s="7">
        <f>IFERROR(Q21/Q446, "NA")</f>
        <v>0</v>
      </c>
      <c r="S21" s="8"/>
      <c r="T21" s="6">
        <v>0</v>
      </c>
      <c r="U21" s="7">
        <f>IFERROR(T21/T446, "NA")</f>
        <v>0</v>
      </c>
      <c r="V21" s="8"/>
      <c r="W21" s="6">
        <v>0</v>
      </c>
      <c r="X21" s="7">
        <f>IFERROR(W21/W446, "NA")</f>
        <v>0</v>
      </c>
      <c r="Y21" s="8"/>
      <c r="Z21" s="6">
        <v>0</v>
      </c>
      <c r="AA21" s="7">
        <f>IFERROR(Z21/Z446, "NA")</f>
        <v>0</v>
      </c>
      <c r="AB21" s="8"/>
      <c r="AC21" s="6">
        <v>0</v>
      </c>
      <c r="AD21" s="7">
        <f>IFERROR(AC21/AC446, "NA")</f>
        <v>0</v>
      </c>
      <c r="AE21" s="8"/>
      <c r="AF21" s="6">
        <v>0</v>
      </c>
      <c r="AG21" s="7">
        <f>IFERROR(AF21/AF446, "NA")</f>
        <v>0</v>
      </c>
      <c r="AH21" s="8"/>
      <c r="AI21" s="6">
        <v>0</v>
      </c>
      <c r="AJ21" s="7">
        <f>IFERROR(AI21/AI446, "NA")</f>
        <v>0</v>
      </c>
      <c r="AK21" s="6"/>
      <c r="AL21" s="9">
        <f t="shared" ref="AL21:AL29" si="2">IFERROR(B21+E21+H21+K21+N21+Q21+T21+W21+Z21+AC21+AF21+AI21, "NA")</f>
        <v>0</v>
      </c>
      <c r="AM21" s="7">
        <f>IFERROR(AL21/AL446, "NA")</f>
        <v>0</v>
      </c>
      <c r="AN21" s="6"/>
      <c r="AO21" s="6">
        <v>0</v>
      </c>
      <c r="AP21" s="7">
        <f>IFERROR(AO21/AO446, "NA")</f>
        <v>0</v>
      </c>
      <c r="AQ21" s="6"/>
      <c r="AR21" s="9">
        <f t="shared" ref="AR21:AR29" si="3">IFERROR(AL21-AO21, "NA")</f>
        <v>0</v>
      </c>
    </row>
    <row r="22" spans="1:44" ht="16.5" customHeight="1" x14ac:dyDescent="0.3">
      <c r="A22" s="35" t="s">
        <v>458</v>
      </c>
      <c r="B22" s="6">
        <v>8907.0499999999993</v>
      </c>
      <c r="C22" s="7">
        <f>IFERROR(B22/B446, "NA")</f>
        <v>4.1995067080696315E-2</v>
      </c>
      <c r="D22" s="8"/>
      <c r="E22" s="6">
        <v>7483.51</v>
      </c>
      <c r="F22" s="7">
        <f>IFERROR(E22/E446, "NA")</f>
        <v>4.1475778670886934E-2</v>
      </c>
      <c r="G22" s="8"/>
      <c r="H22" s="6">
        <v>7989.97</v>
      </c>
      <c r="I22" s="7">
        <f>IFERROR(H22/H446, "NA")</f>
        <v>3.5970647481288892E-2</v>
      </c>
      <c r="J22" s="8"/>
      <c r="K22" s="6">
        <v>8666.1200000000008</v>
      </c>
      <c r="L22" s="7">
        <f>IFERROR(K22/K446, "NA")</f>
        <v>5.6825015407654174E-2</v>
      </c>
      <c r="M22" s="8"/>
      <c r="N22" s="6">
        <v>4089.35</v>
      </c>
      <c r="O22" s="7">
        <f>IFERROR(N22/N446, "NA")</f>
        <v>3.1205654600291989E-2</v>
      </c>
      <c r="P22" s="8"/>
      <c r="Q22" s="6">
        <v>90.1</v>
      </c>
      <c r="R22" s="7">
        <f>IFERROR(Q22/Q446, "NA")</f>
        <v>5.168941785094332E-4</v>
      </c>
      <c r="S22" s="8"/>
      <c r="T22" s="6">
        <v>0</v>
      </c>
      <c r="U22" s="7">
        <f>IFERROR(T22/T446, "NA")</f>
        <v>0</v>
      </c>
      <c r="V22" s="8"/>
      <c r="W22" s="6">
        <v>0</v>
      </c>
      <c r="X22" s="7">
        <f>IFERROR(W22/W446, "NA")</f>
        <v>0</v>
      </c>
      <c r="Y22" s="8"/>
      <c r="Z22" s="6">
        <v>0</v>
      </c>
      <c r="AA22" s="7">
        <f>IFERROR(Z22/Z446, "NA")</f>
        <v>0</v>
      </c>
      <c r="AB22" s="8"/>
      <c r="AC22" s="6">
        <v>0</v>
      </c>
      <c r="AD22" s="7">
        <f>IFERROR(AC22/AC446, "NA")</f>
        <v>0</v>
      </c>
      <c r="AE22" s="8"/>
      <c r="AF22" s="6">
        <v>0</v>
      </c>
      <c r="AG22" s="7">
        <f>IFERROR(AF22/AF446, "NA")</f>
        <v>0</v>
      </c>
      <c r="AH22" s="8"/>
      <c r="AI22" s="6">
        <v>0</v>
      </c>
      <c r="AJ22" s="7">
        <f>IFERROR(AI22/AI446, "NA")</f>
        <v>0</v>
      </c>
      <c r="AK22" s="6"/>
      <c r="AL22" s="9">
        <f t="shared" si="2"/>
        <v>37226.1</v>
      </c>
      <c r="AM22" s="7">
        <f>IFERROR(AL22/AL446, "NA")</f>
        <v>1.5973390923547694E-2</v>
      </c>
      <c r="AN22" s="6"/>
      <c r="AO22" s="6">
        <v>97026.05</v>
      </c>
      <c r="AP22" s="7">
        <f>IFERROR(AO22/AO446, "NA")</f>
        <v>4.4151505504084858E-2</v>
      </c>
      <c r="AQ22" s="6"/>
      <c r="AR22" s="9">
        <f t="shared" si="3"/>
        <v>-59799.950000000004</v>
      </c>
    </row>
    <row r="23" spans="1:44" ht="16.5" customHeight="1" x14ac:dyDescent="0.3">
      <c r="A23" s="35" t="s">
        <v>459</v>
      </c>
      <c r="B23" s="6">
        <v>0</v>
      </c>
      <c r="C23" s="7">
        <f>IFERROR(B23/B446, "NA")</f>
        <v>0</v>
      </c>
      <c r="D23" s="8"/>
      <c r="E23" s="6">
        <v>0</v>
      </c>
      <c r="F23" s="7">
        <f>IFERROR(E23/E446, "NA")</f>
        <v>0</v>
      </c>
      <c r="G23" s="8"/>
      <c r="H23" s="6">
        <v>0</v>
      </c>
      <c r="I23" s="7">
        <f>IFERROR(H23/H446, "NA")</f>
        <v>0</v>
      </c>
      <c r="J23" s="8"/>
      <c r="K23" s="6">
        <v>0</v>
      </c>
      <c r="L23" s="7">
        <f>IFERROR(K23/K446, "NA")</f>
        <v>0</v>
      </c>
      <c r="M23" s="8"/>
      <c r="N23" s="6">
        <v>2788.56</v>
      </c>
      <c r="O23" s="7">
        <f>IFERROR(N23/N446, "NA")</f>
        <v>2.1279381855842671E-2</v>
      </c>
      <c r="P23" s="8"/>
      <c r="Q23" s="6">
        <v>5899.52</v>
      </c>
      <c r="R23" s="7">
        <f>IFERROR(Q23/Q446, "NA")</f>
        <v>3.3844922796892031E-2</v>
      </c>
      <c r="S23" s="8"/>
      <c r="T23" s="6">
        <v>8113.88</v>
      </c>
      <c r="U23" s="7">
        <f>IFERROR(T23/T446, "NA")</f>
        <v>3.0904260848007334E-2</v>
      </c>
      <c r="V23" s="8"/>
      <c r="W23" s="6">
        <v>7336.71</v>
      </c>
      <c r="X23" s="7">
        <f>IFERROR(W23/W446, "NA")</f>
        <v>3.6895937776215006E-2</v>
      </c>
      <c r="Y23" s="8"/>
      <c r="Z23" s="6">
        <v>8516.16</v>
      </c>
      <c r="AA23" s="7">
        <f>IFERROR(Z23/Z446, "NA")</f>
        <v>5.3162328144110899E-2</v>
      </c>
      <c r="AB23" s="8"/>
      <c r="AC23" s="6">
        <v>9009.14</v>
      </c>
      <c r="AD23" s="7">
        <f>IFERROR(AC23/AC446, "NA")</f>
        <v>3.8022690444441586E-2</v>
      </c>
      <c r="AE23" s="8"/>
      <c r="AF23" s="6">
        <v>8622.7800000000007</v>
      </c>
      <c r="AG23" s="7">
        <f>IFERROR(AF23/AF446, "NA")</f>
        <v>4.1143310295895373E-2</v>
      </c>
      <c r="AH23" s="8"/>
      <c r="AI23" s="6">
        <v>9860.43</v>
      </c>
      <c r="AJ23" s="7">
        <f>IFERROR(AI23/AI446, "NA")</f>
        <v>5.1928837843791702E-2</v>
      </c>
      <c r="AK23" s="6"/>
      <c r="AL23" s="9">
        <f t="shared" si="2"/>
        <v>60147.18</v>
      </c>
      <c r="AM23" s="7">
        <f>IFERROR(AL23/AL446, "NA")</f>
        <v>2.5808624032305005E-2</v>
      </c>
      <c r="AN23" s="6"/>
      <c r="AO23" s="6">
        <v>0</v>
      </c>
      <c r="AP23" s="7">
        <f>IFERROR(AO23/AO446, "NA")</f>
        <v>0</v>
      </c>
      <c r="AQ23" s="6"/>
      <c r="AR23" s="9">
        <f t="shared" si="3"/>
        <v>60147.18</v>
      </c>
    </row>
    <row r="24" spans="1:44" ht="16.5" customHeight="1" x14ac:dyDescent="0.3">
      <c r="A24" s="35" t="s">
        <v>460</v>
      </c>
      <c r="B24" s="6">
        <v>1277.98</v>
      </c>
      <c r="C24" s="7">
        <f>IFERROR(B24/B446, "NA")</f>
        <v>6.0254355625923607E-3</v>
      </c>
      <c r="D24" s="8"/>
      <c r="E24" s="6">
        <v>1065.53</v>
      </c>
      <c r="F24" s="7">
        <f>IFERROR(E24/E446, "NA")</f>
        <v>5.9054756988619183E-3</v>
      </c>
      <c r="G24" s="8"/>
      <c r="H24" s="6">
        <v>1435.19</v>
      </c>
      <c r="I24" s="7">
        <f>IFERROR(H24/H446, "NA")</f>
        <v>6.4611899116856514E-3</v>
      </c>
      <c r="J24" s="8"/>
      <c r="K24" s="6">
        <v>946.52</v>
      </c>
      <c r="L24" s="7">
        <f>IFERROR(K24/K446, "NA")</f>
        <v>6.2064699754507003E-3</v>
      </c>
      <c r="M24" s="8"/>
      <c r="N24" s="6">
        <v>1013.77</v>
      </c>
      <c r="O24" s="7">
        <f>IFERROR(N24/N446, "NA")</f>
        <v>7.7360354247344955E-3</v>
      </c>
      <c r="P24" s="8"/>
      <c r="Q24" s="6">
        <v>1265.45</v>
      </c>
      <c r="R24" s="7">
        <f>IFERROR(Q24/Q446, "NA")</f>
        <v>7.2597529211405366E-3</v>
      </c>
      <c r="S24" s="8"/>
      <c r="T24" s="6">
        <v>2032.62</v>
      </c>
      <c r="U24" s="7">
        <f>IFERROR(T24/T446, "NA")</f>
        <v>7.7418717906694032E-3</v>
      </c>
      <c r="V24" s="8"/>
      <c r="W24" s="6">
        <v>1104.8</v>
      </c>
      <c r="X24" s="7">
        <f>IFERROR(W24/W446, "NA")</f>
        <v>5.5559824574178797E-3</v>
      </c>
      <c r="Y24" s="8"/>
      <c r="Z24" s="6">
        <v>1056.6300000000001</v>
      </c>
      <c r="AA24" s="7">
        <f>IFERROR(Z24/Z446, "NA")</f>
        <v>6.5960375083267461E-3</v>
      </c>
      <c r="AB24" s="8"/>
      <c r="AC24" s="6">
        <v>1261.4100000000001</v>
      </c>
      <c r="AD24" s="7">
        <f>IFERROR(AC24/AC446, "NA")</f>
        <v>5.323727009850337E-3</v>
      </c>
      <c r="AE24" s="8"/>
      <c r="AF24" s="6">
        <v>1424.13</v>
      </c>
      <c r="AG24" s="7">
        <f>IFERROR(AF24/AF446, "NA")</f>
        <v>6.795189311532183E-3</v>
      </c>
      <c r="AH24" s="8"/>
      <c r="AI24" s="6">
        <v>1270.8</v>
      </c>
      <c r="AJ24" s="7">
        <f>IFERROR(AI24/AI446, "NA")</f>
        <v>6.692524274488079E-3</v>
      </c>
      <c r="AK24" s="6"/>
      <c r="AL24" s="9">
        <f t="shared" si="2"/>
        <v>15154.829999999998</v>
      </c>
      <c r="AM24" s="7">
        <f>IFERROR(AL24/AL446, "NA")</f>
        <v>6.5028037847077256E-3</v>
      </c>
      <c r="AN24" s="6"/>
      <c r="AO24" s="6">
        <v>17818.53</v>
      </c>
      <c r="AP24" s="7">
        <f>IFERROR(AO24/AO446, "NA")</f>
        <v>8.1082856137058151E-3</v>
      </c>
      <c r="AQ24" s="6"/>
      <c r="AR24" s="9">
        <f t="shared" si="3"/>
        <v>-2663.7000000000007</v>
      </c>
    </row>
    <row r="25" spans="1:44" ht="16.5" customHeight="1" x14ac:dyDescent="0.3">
      <c r="A25" s="35" t="s">
        <v>461</v>
      </c>
      <c r="B25" s="6">
        <v>0</v>
      </c>
      <c r="C25" s="7">
        <f>IFERROR(B25/B446, "NA")</f>
        <v>0</v>
      </c>
      <c r="D25" s="8"/>
      <c r="E25" s="6">
        <v>0</v>
      </c>
      <c r="F25" s="7">
        <f>IFERROR(E25/E446, "NA")</f>
        <v>0</v>
      </c>
      <c r="G25" s="8"/>
      <c r="H25" s="6">
        <v>0</v>
      </c>
      <c r="I25" s="7">
        <f>IFERROR(H25/H446, "NA")</f>
        <v>0</v>
      </c>
      <c r="J25" s="8"/>
      <c r="K25" s="6">
        <v>0</v>
      </c>
      <c r="L25" s="7">
        <f>IFERROR(K25/K446, "NA")</f>
        <v>0</v>
      </c>
      <c r="M25" s="8"/>
      <c r="N25" s="6">
        <v>203.16</v>
      </c>
      <c r="O25" s="7">
        <f>IFERROR(N25/N446, "NA")</f>
        <v>1.5503052535477083E-3</v>
      </c>
      <c r="P25" s="8"/>
      <c r="Q25" s="6">
        <v>118.07</v>
      </c>
      <c r="R25" s="7">
        <f>IFERROR(Q25/Q446, "NA")</f>
        <v>6.7735511272595762E-4</v>
      </c>
      <c r="S25" s="8"/>
      <c r="T25" s="6">
        <v>508.2</v>
      </c>
      <c r="U25" s="7">
        <f>IFERROR(T25/T446, "NA")</f>
        <v>1.9356393443035053E-3</v>
      </c>
      <c r="V25" s="8"/>
      <c r="W25" s="6">
        <v>334</v>
      </c>
      <c r="X25" s="7">
        <f>IFERROR(W25/W446, "NA")</f>
        <v>1.6796688457436386E-3</v>
      </c>
      <c r="Y25" s="8"/>
      <c r="Z25" s="6">
        <v>254.85</v>
      </c>
      <c r="AA25" s="7">
        <f>IFERROR(Z25/Z446, "NA")</f>
        <v>1.5909070904640897E-3</v>
      </c>
      <c r="AB25" s="8"/>
      <c r="AC25" s="6">
        <v>280.8</v>
      </c>
      <c r="AD25" s="7">
        <f>IFERROR(AC25/AC446, "NA")</f>
        <v>1.1851044025066985E-3</v>
      </c>
      <c r="AE25" s="8"/>
      <c r="AF25" s="6">
        <v>245.7</v>
      </c>
      <c r="AG25" s="7">
        <f>IFERROR(AF25/AF446, "NA")</f>
        <v>1.1723494441121648E-3</v>
      </c>
      <c r="AH25" s="8"/>
      <c r="AI25" s="6">
        <v>148.55000000000001</v>
      </c>
      <c r="AJ25" s="7">
        <f>IFERROR(AI25/AI446, "NA")</f>
        <v>7.8232175084608452E-4</v>
      </c>
      <c r="AK25" s="6"/>
      <c r="AL25" s="9">
        <f t="shared" si="2"/>
        <v>2093.33</v>
      </c>
      <c r="AM25" s="7">
        <f>IFERROR(AL25/AL446, "NA")</f>
        <v>8.9822942564464427E-4</v>
      </c>
      <c r="AN25" s="6"/>
      <c r="AO25" s="6">
        <v>0</v>
      </c>
      <c r="AP25" s="7">
        <f>IFERROR(AO25/AO446, "NA")</f>
        <v>0</v>
      </c>
      <c r="AQ25" s="6"/>
      <c r="AR25" s="9">
        <f t="shared" si="3"/>
        <v>2093.33</v>
      </c>
    </row>
    <row r="26" spans="1:44" ht="16.5" customHeight="1" x14ac:dyDescent="0.3">
      <c r="A26" s="35" t="s">
        <v>462</v>
      </c>
      <c r="B26" s="6">
        <v>1009.22</v>
      </c>
      <c r="C26" s="7">
        <f>IFERROR(B26/B446, "NA")</f>
        <v>4.7582826636406372E-3</v>
      </c>
      <c r="D26" s="8"/>
      <c r="E26" s="6">
        <v>1629.67</v>
      </c>
      <c r="F26" s="7">
        <f>IFERROR(E26/E446, "NA")</f>
        <v>9.0321028804109717E-3</v>
      </c>
      <c r="G26" s="8"/>
      <c r="H26" s="6">
        <v>1557.48</v>
      </c>
      <c r="I26" s="7">
        <f>IFERROR(H26/H446, "NA")</f>
        <v>7.011736469493355E-3</v>
      </c>
      <c r="J26" s="8"/>
      <c r="K26" s="6">
        <v>1615.7</v>
      </c>
      <c r="L26" s="7">
        <f>IFERROR(K26/K446, "NA")</f>
        <v>1.0594381037205445E-2</v>
      </c>
      <c r="M26" s="8"/>
      <c r="N26" s="6">
        <v>1624.64</v>
      </c>
      <c r="O26" s="7">
        <f>IFERROR(N26/N446, "NA")</f>
        <v>1.2397558215808962E-2</v>
      </c>
      <c r="P26" s="8"/>
      <c r="Q26" s="6">
        <v>2369.39</v>
      </c>
      <c r="R26" s="7">
        <f>IFERROR(Q26/Q446, "NA")</f>
        <v>1.3592940040160555E-2</v>
      </c>
      <c r="S26" s="8"/>
      <c r="T26" s="6">
        <v>4779.5600000000004</v>
      </c>
      <c r="U26" s="7">
        <f>IFERROR(T26/T446, "NA")</f>
        <v>1.8204455695512128E-2</v>
      </c>
      <c r="V26" s="8"/>
      <c r="W26" s="6">
        <v>3753.34</v>
      </c>
      <c r="X26" s="7">
        <f>IFERROR(W26/W446, "NA")</f>
        <v>1.8875354088273739E-2</v>
      </c>
      <c r="Y26" s="8"/>
      <c r="Z26" s="6">
        <v>1727.92</v>
      </c>
      <c r="AA26" s="7">
        <f>IFERROR(Z26/Z446, "NA")</f>
        <v>1.0786581046712616E-2</v>
      </c>
      <c r="AB26" s="8"/>
      <c r="AC26" s="6">
        <v>4571.8100000000004</v>
      </c>
      <c r="AD26" s="7">
        <f>IFERROR(AC26/AC446, "NA")</f>
        <v>1.9295128769316772E-2</v>
      </c>
      <c r="AE26" s="8"/>
      <c r="AF26" s="6">
        <v>7539.89</v>
      </c>
      <c r="AG26" s="7">
        <f>IFERROR(AF26/AF446, "NA")</f>
        <v>3.5976336386515553E-2</v>
      </c>
      <c r="AH26" s="8"/>
      <c r="AI26" s="6">
        <v>2838.44</v>
      </c>
      <c r="AJ26" s="7">
        <f>IFERROR(AI26/AI446, "NA")</f>
        <v>1.4948322790114843E-2</v>
      </c>
      <c r="AK26" s="6"/>
      <c r="AL26" s="9">
        <f t="shared" si="2"/>
        <v>35017.06</v>
      </c>
      <c r="AM26" s="7">
        <f>IFERROR(AL26/AL446, "NA")</f>
        <v>1.5025511358249317E-2</v>
      </c>
      <c r="AN26" s="6"/>
      <c r="AO26" s="6">
        <v>23708.959999999999</v>
      </c>
      <c r="AP26" s="7">
        <f>IFERROR(AO26/AO446, "NA")</f>
        <v>1.0788713731375519E-2</v>
      </c>
      <c r="AQ26" s="6"/>
      <c r="AR26" s="9">
        <f t="shared" si="3"/>
        <v>11308.099999999999</v>
      </c>
    </row>
    <row r="27" spans="1:44" ht="16.5" hidden="1" customHeight="1" x14ac:dyDescent="0.3">
      <c r="A27" s="35" t="s">
        <v>463</v>
      </c>
      <c r="B27" s="6">
        <v>0</v>
      </c>
      <c r="C27" s="7">
        <f>IFERROR(B27/B446, "NA")</f>
        <v>0</v>
      </c>
      <c r="D27" s="8"/>
      <c r="E27" s="6">
        <v>0</v>
      </c>
      <c r="F27" s="7">
        <f>IFERROR(E27/E446, "NA")</f>
        <v>0</v>
      </c>
      <c r="G27" s="8"/>
      <c r="H27" s="6">
        <v>0</v>
      </c>
      <c r="I27" s="7">
        <f>IFERROR(H27/H446, "NA")</f>
        <v>0</v>
      </c>
      <c r="J27" s="8"/>
      <c r="K27" s="6">
        <v>0</v>
      </c>
      <c r="L27" s="7">
        <f>IFERROR(K27/K446, "NA")</f>
        <v>0</v>
      </c>
      <c r="M27" s="8"/>
      <c r="N27" s="6">
        <v>0</v>
      </c>
      <c r="O27" s="7">
        <f>IFERROR(N27/N446, "NA")</f>
        <v>0</v>
      </c>
      <c r="P27" s="8"/>
      <c r="Q27" s="6">
        <v>0</v>
      </c>
      <c r="R27" s="7">
        <f>IFERROR(Q27/Q446, "NA")</f>
        <v>0</v>
      </c>
      <c r="S27" s="8"/>
      <c r="T27" s="6">
        <v>0</v>
      </c>
      <c r="U27" s="7">
        <f>IFERROR(T27/T446, "NA")</f>
        <v>0</v>
      </c>
      <c r="V27" s="8"/>
      <c r="W27" s="6">
        <v>0</v>
      </c>
      <c r="X27" s="7">
        <f>IFERROR(W27/W446, "NA")</f>
        <v>0</v>
      </c>
      <c r="Y27" s="8"/>
      <c r="Z27" s="6">
        <v>0</v>
      </c>
      <c r="AA27" s="7">
        <f>IFERROR(Z27/Z446, "NA")</f>
        <v>0</v>
      </c>
      <c r="AB27" s="8"/>
      <c r="AC27" s="6">
        <v>0</v>
      </c>
      <c r="AD27" s="7">
        <f>IFERROR(AC27/AC446, "NA")</f>
        <v>0</v>
      </c>
      <c r="AE27" s="8"/>
      <c r="AF27" s="6">
        <v>0</v>
      </c>
      <c r="AG27" s="7">
        <f>IFERROR(AF27/AF446, "NA")</f>
        <v>0</v>
      </c>
      <c r="AH27" s="8"/>
      <c r="AI27" s="6">
        <v>0</v>
      </c>
      <c r="AJ27" s="7">
        <f>IFERROR(AI27/AI446, "NA")</f>
        <v>0</v>
      </c>
      <c r="AK27" s="6"/>
      <c r="AL27" s="9">
        <f t="shared" si="2"/>
        <v>0</v>
      </c>
      <c r="AM27" s="7">
        <f>IFERROR(AL27/AL446, "NA")</f>
        <v>0</v>
      </c>
      <c r="AN27" s="6"/>
      <c r="AO27" s="6">
        <v>0</v>
      </c>
      <c r="AP27" s="7">
        <f>IFERROR(AO27/AO446, "NA")</f>
        <v>0</v>
      </c>
      <c r="AQ27" s="6"/>
      <c r="AR27" s="9">
        <f t="shared" si="3"/>
        <v>0</v>
      </c>
    </row>
    <row r="28" spans="1:44" ht="16.5" customHeight="1" x14ac:dyDescent="0.3">
      <c r="A28" s="35" t="s">
        <v>464</v>
      </c>
      <c r="B28" s="6">
        <v>844.59</v>
      </c>
      <c r="C28" s="7">
        <f>IFERROR(B28/B446, "NA")</f>
        <v>3.9820831482573135E-3</v>
      </c>
      <c r="D28" s="8"/>
      <c r="E28" s="6">
        <v>904.49</v>
      </c>
      <c r="F28" s="7">
        <f>IFERROR(E28/E446, "NA")</f>
        <v>5.0129454026293175E-3</v>
      </c>
      <c r="G28" s="8"/>
      <c r="H28" s="6">
        <v>844.59</v>
      </c>
      <c r="I28" s="7">
        <f>IFERROR(H28/H446, "NA")</f>
        <v>3.8023233073743437E-3</v>
      </c>
      <c r="J28" s="8"/>
      <c r="K28" s="6">
        <v>838.6</v>
      </c>
      <c r="L28" s="7">
        <f>IFERROR(K28/K446, "NA")</f>
        <v>5.4988227627656653E-3</v>
      </c>
      <c r="M28" s="8"/>
      <c r="N28" s="6">
        <v>874.54</v>
      </c>
      <c r="O28" s="7">
        <f>IFERROR(N28/N446, "NA")</f>
        <v>6.6735772614570426E-3</v>
      </c>
      <c r="P28" s="8"/>
      <c r="Q28" s="6">
        <v>784.69</v>
      </c>
      <c r="R28" s="7">
        <f>IFERROR(Q28/Q446, "NA")</f>
        <v>4.5016836063769949E-3</v>
      </c>
      <c r="S28" s="8"/>
      <c r="T28" s="6">
        <v>910.48</v>
      </c>
      <c r="U28" s="7">
        <f>IFERROR(T28/T446, "NA")</f>
        <v>3.4678490952409595E-3</v>
      </c>
      <c r="V28" s="8"/>
      <c r="W28" s="6">
        <v>868.55</v>
      </c>
      <c r="X28" s="7">
        <f>IFERROR(W28/W446, "NA")</f>
        <v>4.367893341229453E-3</v>
      </c>
      <c r="Y28" s="8"/>
      <c r="Z28" s="6">
        <v>898.5</v>
      </c>
      <c r="AA28" s="7">
        <f>IFERROR(Z28/Z446, "NA")</f>
        <v>5.6089072818598573E-3</v>
      </c>
      <c r="AB28" s="8"/>
      <c r="AC28" s="6">
        <v>874.54</v>
      </c>
      <c r="AD28" s="7">
        <f>IFERROR(AC28/AC446, "NA")</f>
        <v>3.6909587043027349E-3</v>
      </c>
      <c r="AE28" s="8"/>
      <c r="AF28" s="6">
        <v>916.47</v>
      </c>
      <c r="AG28" s="7">
        <f>IFERROR(AF28/AF446, "NA")</f>
        <v>4.3729063697414555E-3</v>
      </c>
      <c r="AH28" s="8"/>
      <c r="AI28" s="6">
        <v>886.52</v>
      </c>
      <c r="AJ28" s="7">
        <f>IFERROR(AI28/AI446, "NA")</f>
        <v>4.6687571764393865E-3</v>
      </c>
      <c r="AK28" s="6"/>
      <c r="AL28" s="9">
        <f t="shared" si="2"/>
        <v>10446.56</v>
      </c>
      <c r="AM28" s="7">
        <f>IFERROR(AL28/AL446, "NA")</f>
        <v>4.4825266865531543E-3</v>
      </c>
      <c r="AN28" s="6"/>
      <c r="AO28" s="6">
        <v>10039.24</v>
      </c>
      <c r="AP28" s="7">
        <f>IFERROR(AO28/AO446, "NA")</f>
        <v>4.568335618288376E-3</v>
      </c>
      <c r="AQ28" s="6"/>
      <c r="AR28" s="9">
        <f t="shared" si="3"/>
        <v>407.31999999999971</v>
      </c>
    </row>
    <row r="29" spans="1:44" ht="16.5" customHeight="1" x14ac:dyDescent="0.3">
      <c r="A29" s="36" t="s">
        <v>102</v>
      </c>
      <c r="B29" s="11">
        <f>IFERROR(B21+B22+B23+B24+B25+B26+B27+B28, "NA")</f>
        <v>12038.839999999998</v>
      </c>
      <c r="C29" s="12">
        <f>IFERROR(B29/B446, "NA")</f>
        <v>5.6760868455186624E-2</v>
      </c>
      <c r="D29" s="2"/>
      <c r="E29" s="11">
        <f>IFERROR(E21+E22+E23+E24+E25+E26+E27+E28, "NA")</f>
        <v>11083.2</v>
      </c>
      <c r="F29" s="12">
        <f>IFERROR(E29/E446, "NA")</f>
        <v>6.1426302652789144E-2</v>
      </c>
      <c r="G29" s="2"/>
      <c r="H29" s="11">
        <f>IFERROR(H21+H22+H23+H24+H25+H26+H27+H28, "NA")</f>
        <v>11827.23</v>
      </c>
      <c r="I29" s="12">
        <f>IFERROR(H29/H446, "NA")</f>
        <v>5.3245897169842238E-2</v>
      </c>
      <c r="J29" s="2"/>
      <c r="K29" s="11">
        <f>IFERROR(K21+K22+K23+K24+K25+K26+K27+K28, "NA")</f>
        <v>12066.940000000002</v>
      </c>
      <c r="L29" s="12">
        <f>IFERROR(K29/K446, "NA")</f>
        <v>7.9124689183075997E-2</v>
      </c>
      <c r="M29" s="2"/>
      <c r="N29" s="11">
        <f>IFERROR(N21+N22+N23+N24+N25+N26+N27+N28, "NA")</f>
        <v>10594.02</v>
      </c>
      <c r="O29" s="12">
        <f>IFERROR(N29/N446, "NA")</f>
        <v>8.0842512611682876E-2</v>
      </c>
      <c r="P29" s="2"/>
      <c r="Q29" s="11">
        <f>IFERROR(Q21+Q22+Q23+Q24+Q25+Q26+Q27+Q28, "NA")</f>
        <v>10527.220000000001</v>
      </c>
      <c r="R29" s="12">
        <f>IFERROR(Q29/Q446, "NA")</f>
        <v>6.0393548655805512E-2</v>
      </c>
      <c r="S29" s="2"/>
      <c r="T29" s="11">
        <f>IFERROR(T21+T22+T23+T24+T25+T26+T27+T28, "NA")</f>
        <v>16344.740000000002</v>
      </c>
      <c r="U29" s="12">
        <f>IFERROR(T29/T446, "NA")</f>
        <v>6.2254076773733333E-2</v>
      </c>
      <c r="V29" s="2"/>
      <c r="W29" s="11">
        <f>IFERROR(W21+W22+W23+W24+W25+W26+W27+W28, "NA")</f>
        <v>13397.4</v>
      </c>
      <c r="X29" s="12">
        <f>IFERROR(W29/W446, "NA")</f>
        <v>6.737483650887971E-2</v>
      </c>
      <c r="Y29" s="2"/>
      <c r="Z29" s="11">
        <f>IFERROR(Z21+Z22+Z23+Z24+Z25+Z26+Z27+Z28, "NA")</f>
        <v>12454.060000000001</v>
      </c>
      <c r="AA29" s="12">
        <f>IFERROR(Z29/Z446, "NA")</f>
        <v>7.7744761071474211E-2</v>
      </c>
      <c r="AB29" s="2"/>
      <c r="AC29" s="11">
        <f>IFERROR(AC21+AC22+AC23+AC24+AC25+AC26+AC27+AC28, "NA")</f>
        <v>15997.7</v>
      </c>
      <c r="AD29" s="12">
        <f>IFERROR(AC29/AC446, "NA")</f>
        <v>6.751760933041813E-2</v>
      </c>
      <c r="AE29" s="2"/>
      <c r="AF29" s="11">
        <f>IFERROR(AF21+AF22+AF23+AF24+AF25+AF26+AF27+AF28, "NA")</f>
        <v>18748.97</v>
      </c>
      <c r="AG29" s="12">
        <f>IFERROR(AF29/AF446, "NA")</f>
        <v>8.9460091807796724E-2</v>
      </c>
      <c r="AH29" s="2"/>
      <c r="AI29" s="11">
        <f>IFERROR(AI21+AI22+AI23+AI24+AI25+AI26+AI27+AI28, "NA")</f>
        <v>15004.74</v>
      </c>
      <c r="AJ29" s="12">
        <f>IFERROR(AI29/AI446, "NA")</f>
        <v>7.9020763835680088E-2</v>
      </c>
      <c r="AK29" s="2"/>
      <c r="AL29" s="11">
        <f t="shared" si="2"/>
        <v>160085.06</v>
      </c>
      <c r="AM29" s="12">
        <f>IFERROR(AL29/AL446, "NA")</f>
        <v>6.8691086211007543E-2</v>
      </c>
      <c r="AN29" s="2"/>
      <c r="AO29" s="11">
        <f>IFERROR(AO21+AO22+AO23+AO24+AO25+AO26+AO27+AO28, "NA")</f>
        <v>148592.78</v>
      </c>
      <c r="AP29" s="12">
        <f>IFERROR(AO29/AO446, "NA")</f>
        <v>6.7616840467454573E-2</v>
      </c>
      <c r="AQ29" s="2"/>
      <c r="AR29" s="11">
        <f t="shared" si="3"/>
        <v>11492.279999999999</v>
      </c>
    </row>
    <row r="30" spans="1:44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  <c r="AE30" s="4"/>
      <c r="AF30" s="2"/>
      <c r="AG30" s="3"/>
      <c r="AH30" s="4"/>
      <c r="AI30" s="2"/>
      <c r="AJ30" s="3"/>
      <c r="AK30" s="2"/>
      <c r="AL30" s="2"/>
      <c r="AM30" s="3"/>
      <c r="AN30" s="2"/>
      <c r="AO30" s="2"/>
      <c r="AP30" s="3"/>
      <c r="AQ30" s="2"/>
      <c r="AR30" s="2"/>
    </row>
    <row r="31" spans="1:44" ht="16.5" hidden="1" customHeight="1" x14ac:dyDescent="0.3">
      <c r="A31" s="35" t="s">
        <v>465</v>
      </c>
      <c r="B31" s="6">
        <v>0</v>
      </c>
      <c r="C31" s="7">
        <f>IFERROR(B31/B446, "NA")</f>
        <v>0</v>
      </c>
      <c r="D31" s="8"/>
      <c r="E31" s="6">
        <v>0</v>
      </c>
      <c r="F31" s="7">
        <f>IFERROR(E31/E446, "NA")</f>
        <v>0</v>
      </c>
      <c r="G31" s="8"/>
      <c r="H31" s="6">
        <v>0</v>
      </c>
      <c r="I31" s="7">
        <f>IFERROR(H31/H446, "NA")</f>
        <v>0</v>
      </c>
      <c r="J31" s="8"/>
      <c r="K31" s="6">
        <v>0</v>
      </c>
      <c r="L31" s="7">
        <f>IFERROR(K31/K446, "NA")</f>
        <v>0</v>
      </c>
      <c r="M31" s="8"/>
      <c r="N31" s="6">
        <v>0</v>
      </c>
      <c r="O31" s="7">
        <f>IFERROR(N31/N446, "NA")</f>
        <v>0</v>
      </c>
      <c r="P31" s="8"/>
      <c r="Q31" s="6">
        <v>0</v>
      </c>
      <c r="R31" s="7">
        <f>IFERROR(Q31/Q446, "NA")</f>
        <v>0</v>
      </c>
      <c r="S31" s="8"/>
      <c r="T31" s="6">
        <v>0</v>
      </c>
      <c r="U31" s="7">
        <f>IFERROR(T31/T446, "NA")</f>
        <v>0</v>
      </c>
      <c r="V31" s="8"/>
      <c r="W31" s="6">
        <v>0</v>
      </c>
      <c r="X31" s="7">
        <f>IFERROR(W31/W446, "NA")</f>
        <v>0</v>
      </c>
      <c r="Y31" s="8"/>
      <c r="Z31" s="6">
        <v>0</v>
      </c>
      <c r="AA31" s="7">
        <f>IFERROR(Z31/Z446, "NA")</f>
        <v>0</v>
      </c>
      <c r="AB31" s="8"/>
      <c r="AC31" s="6">
        <v>0</v>
      </c>
      <c r="AD31" s="7">
        <f>IFERROR(AC31/AC446, "NA")</f>
        <v>0</v>
      </c>
      <c r="AE31" s="8"/>
      <c r="AF31" s="6">
        <v>0</v>
      </c>
      <c r="AG31" s="7">
        <f>IFERROR(AF31/AF446, "NA")</f>
        <v>0</v>
      </c>
      <c r="AH31" s="8"/>
      <c r="AI31" s="6">
        <v>0</v>
      </c>
      <c r="AJ31" s="7">
        <f>IFERROR(AI31/AI446, "NA")</f>
        <v>0</v>
      </c>
      <c r="AK31" s="6"/>
      <c r="AL31" s="9">
        <f t="shared" ref="AL31:AL40" si="4">IFERROR(B31+E31+H31+K31+N31+Q31+T31+W31+Z31+AC31+AF31+AI31, "NA")</f>
        <v>0</v>
      </c>
      <c r="AM31" s="7">
        <f>IFERROR(AL31/AL446, "NA")</f>
        <v>0</v>
      </c>
      <c r="AN31" s="6"/>
      <c r="AO31" s="6">
        <v>0</v>
      </c>
      <c r="AP31" s="7">
        <f>IFERROR(AO31/AO446, "NA")</f>
        <v>0</v>
      </c>
      <c r="AQ31" s="6"/>
      <c r="AR31" s="9">
        <f t="shared" ref="AR31:AR40" si="5">IFERROR(AL31-AO31, "NA")</f>
        <v>0</v>
      </c>
    </row>
    <row r="32" spans="1:44" ht="30.75" hidden="1" customHeight="1" x14ac:dyDescent="0.3">
      <c r="A32" s="35" t="s">
        <v>466</v>
      </c>
      <c r="B32" s="6">
        <v>0</v>
      </c>
      <c r="C32" s="7">
        <f>IFERROR(B32/B446, "NA")</f>
        <v>0</v>
      </c>
      <c r="D32" s="8"/>
      <c r="E32" s="6">
        <v>0</v>
      </c>
      <c r="F32" s="7">
        <f>IFERROR(E32/E446, "NA")</f>
        <v>0</v>
      </c>
      <c r="G32" s="8"/>
      <c r="H32" s="6">
        <v>0</v>
      </c>
      <c r="I32" s="7">
        <f>IFERROR(H32/H446, "NA")</f>
        <v>0</v>
      </c>
      <c r="J32" s="8"/>
      <c r="K32" s="6">
        <v>0</v>
      </c>
      <c r="L32" s="7">
        <f>IFERROR(K32/K446, "NA")</f>
        <v>0</v>
      </c>
      <c r="M32" s="8"/>
      <c r="N32" s="6">
        <v>0</v>
      </c>
      <c r="O32" s="7">
        <f>IFERROR(N32/N446, "NA")</f>
        <v>0</v>
      </c>
      <c r="P32" s="8"/>
      <c r="Q32" s="6">
        <v>0</v>
      </c>
      <c r="R32" s="7">
        <f>IFERROR(Q32/Q446, "NA")</f>
        <v>0</v>
      </c>
      <c r="S32" s="8"/>
      <c r="T32" s="6">
        <v>0</v>
      </c>
      <c r="U32" s="7">
        <f>IFERROR(T32/T446, "NA")</f>
        <v>0</v>
      </c>
      <c r="V32" s="8"/>
      <c r="W32" s="6">
        <v>0</v>
      </c>
      <c r="X32" s="7">
        <f>IFERROR(W32/W446, "NA")</f>
        <v>0</v>
      </c>
      <c r="Y32" s="8"/>
      <c r="Z32" s="6">
        <v>0</v>
      </c>
      <c r="AA32" s="7">
        <f>IFERROR(Z32/Z446, "NA")</f>
        <v>0</v>
      </c>
      <c r="AB32" s="8"/>
      <c r="AC32" s="6">
        <v>0</v>
      </c>
      <c r="AD32" s="7">
        <f>IFERROR(AC32/AC446, "NA")</f>
        <v>0</v>
      </c>
      <c r="AE32" s="8"/>
      <c r="AF32" s="6">
        <v>0</v>
      </c>
      <c r="AG32" s="7">
        <f>IFERROR(AF32/AF446, "NA")</f>
        <v>0</v>
      </c>
      <c r="AH32" s="8"/>
      <c r="AI32" s="6">
        <v>0</v>
      </c>
      <c r="AJ32" s="7">
        <f>IFERROR(AI32/AI446, "NA")</f>
        <v>0</v>
      </c>
      <c r="AK32" s="6"/>
      <c r="AL32" s="9">
        <f t="shared" si="4"/>
        <v>0</v>
      </c>
      <c r="AM32" s="7">
        <f>IFERROR(AL32/AL446, "NA")</f>
        <v>0</v>
      </c>
      <c r="AN32" s="6"/>
      <c r="AO32" s="6">
        <v>0</v>
      </c>
      <c r="AP32" s="7">
        <f>IFERROR(AO32/AO446, "NA")</f>
        <v>0</v>
      </c>
      <c r="AQ32" s="6"/>
      <c r="AR32" s="9">
        <f t="shared" si="5"/>
        <v>0</v>
      </c>
    </row>
    <row r="33" spans="1:44" ht="16.5" customHeight="1" x14ac:dyDescent="0.3">
      <c r="A33" s="35" t="s">
        <v>467</v>
      </c>
      <c r="B33" s="6">
        <v>19497.3</v>
      </c>
      <c r="C33" s="7">
        <f>IFERROR(B33/B446, "NA")</f>
        <v>9.1926105881572504E-2</v>
      </c>
      <c r="D33" s="8"/>
      <c r="E33" s="6">
        <v>18288.939999999999</v>
      </c>
      <c r="F33" s="7">
        <f>IFERROR(E33/E446, "NA")</f>
        <v>0.10136259957762211</v>
      </c>
      <c r="G33" s="8"/>
      <c r="H33" s="6">
        <v>19661.189999999999</v>
      </c>
      <c r="I33" s="7">
        <f>IFERROR(H33/H446, "NA")</f>
        <v>8.8514191486656679E-2</v>
      </c>
      <c r="J33" s="8"/>
      <c r="K33" s="6">
        <v>19781.47</v>
      </c>
      <c r="L33" s="7">
        <f>IFERROR(K33/K446, "NA")</f>
        <v>0.12970998988429064</v>
      </c>
      <c r="M33" s="8"/>
      <c r="N33" s="6">
        <v>18523.14</v>
      </c>
      <c r="O33" s="7">
        <f>IFERROR(N33/N446, "NA")</f>
        <v>0.1413492875280552</v>
      </c>
      <c r="P33" s="8"/>
      <c r="Q33" s="6">
        <v>19097.919999999998</v>
      </c>
      <c r="R33" s="7">
        <f>IFERROR(Q33/Q446, "NA")</f>
        <v>0.10956274883062014</v>
      </c>
      <c r="S33" s="8"/>
      <c r="T33" s="6">
        <v>27248.89</v>
      </c>
      <c r="U33" s="7">
        <f>IFERROR(T33/T446, "NA")</f>
        <v>0.10378595744312936</v>
      </c>
      <c r="V33" s="8"/>
      <c r="W33" s="6">
        <v>18238.59</v>
      </c>
      <c r="X33" s="7">
        <f>IFERROR(W33/W446, "NA")</f>
        <v>9.1720932375124159E-2</v>
      </c>
      <c r="Y33" s="8"/>
      <c r="Z33" s="6">
        <v>15806.72</v>
      </c>
      <c r="AA33" s="7">
        <f>IFERROR(Z33/Z446, "NA")</f>
        <v>9.8673819599688198E-2</v>
      </c>
      <c r="AB33" s="8"/>
      <c r="AC33" s="6">
        <v>24102.67</v>
      </c>
      <c r="AD33" s="7">
        <f>IFERROR(AC33/AC446, "NA")</f>
        <v>0.10172428892153178</v>
      </c>
      <c r="AE33" s="8"/>
      <c r="AF33" s="6">
        <v>21790.62</v>
      </c>
      <c r="AG33" s="7">
        <f>IFERROR(AF33/AF446, "NA")</f>
        <v>0.10397322443573227</v>
      </c>
      <c r="AH33" s="8"/>
      <c r="AI33" s="6">
        <v>18852.48</v>
      </c>
      <c r="AJ33" s="7">
        <f>IFERROR(AI33/AI446, "NA")</f>
        <v>9.9284450766683213E-2</v>
      </c>
      <c r="AK33" s="6"/>
      <c r="AL33" s="9">
        <f t="shared" si="4"/>
        <v>240889.92999999996</v>
      </c>
      <c r="AM33" s="7">
        <f>IFERROR(AL33/AL446, "NA")</f>
        <v>0.10336374268150675</v>
      </c>
      <c r="AN33" s="6"/>
      <c r="AO33" s="6">
        <v>234183.79</v>
      </c>
      <c r="AP33" s="7">
        <f>IFERROR(AO33/AO446, "NA")</f>
        <v>0.10656485441953427</v>
      </c>
      <c r="AQ33" s="6"/>
      <c r="AR33" s="9">
        <f t="shared" si="5"/>
        <v>6706.1399999999558</v>
      </c>
    </row>
    <row r="34" spans="1:44" ht="16.5" hidden="1" customHeight="1" x14ac:dyDescent="0.3">
      <c r="A34" s="35" t="s">
        <v>468</v>
      </c>
      <c r="B34" s="6">
        <v>0</v>
      </c>
      <c r="C34" s="7">
        <f>IFERROR(B34/B446, "NA")</f>
        <v>0</v>
      </c>
      <c r="D34" s="8"/>
      <c r="E34" s="6">
        <v>0</v>
      </c>
      <c r="F34" s="7">
        <f>IFERROR(E34/E446, "NA")</f>
        <v>0</v>
      </c>
      <c r="G34" s="8"/>
      <c r="H34" s="6">
        <v>0</v>
      </c>
      <c r="I34" s="7">
        <f>IFERROR(H34/H446, "NA")</f>
        <v>0</v>
      </c>
      <c r="J34" s="8"/>
      <c r="K34" s="6">
        <v>0</v>
      </c>
      <c r="L34" s="7">
        <f>IFERROR(K34/K446, "NA")</f>
        <v>0</v>
      </c>
      <c r="M34" s="8"/>
      <c r="N34" s="6">
        <v>0</v>
      </c>
      <c r="O34" s="7">
        <f>IFERROR(N34/N446, "NA")</f>
        <v>0</v>
      </c>
      <c r="P34" s="8"/>
      <c r="Q34" s="6">
        <v>0</v>
      </c>
      <c r="R34" s="7">
        <f>IFERROR(Q34/Q446, "NA")</f>
        <v>0</v>
      </c>
      <c r="S34" s="8"/>
      <c r="T34" s="6">
        <v>0</v>
      </c>
      <c r="U34" s="7">
        <f>IFERROR(T34/T446, "NA")</f>
        <v>0</v>
      </c>
      <c r="V34" s="8"/>
      <c r="W34" s="6">
        <v>0</v>
      </c>
      <c r="X34" s="7">
        <f>IFERROR(W34/W446, "NA")</f>
        <v>0</v>
      </c>
      <c r="Y34" s="8"/>
      <c r="Z34" s="6">
        <v>0</v>
      </c>
      <c r="AA34" s="7">
        <f>IFERROR(Z34/Z446, "NA")</f>
        <v>0</v>
      </c>
      <c r="AB34" s="8"/>
      <c r="AC34" s="6">
        <v>0</v>
      </c>
      <c r="AD34" s="7">
        <f>IFERROR(AC34/AC446, "NA")</f>
        <v>0</v>
      </c>
      <c r="AE34" s="8"/>
      <c r="AF34" s="6">
        <v>0</v>
      </c>
      <c r="AG34" s="7">
        <f>IFERROR(AF34/AF446, "NA")</f>
        <v>0</v>
      </c>
      <c r="AH34" s="8"/>
      <c r="AI34" s="6">
        <v>0</v>
      </c>
      <c r="AJ34" s="7">
        <f>IFERROR(AI34/AI446, "NA")</f>
        <v>0</v>
      </c>
      <c r="AK34" s="6"/>
      <c r="AL34" s="9">
        <f t="shared" si="4"/>
        <v>0</v>
      </c>
      <c r="AM34" s="7">
        <f>IFERROR(AL34/AL446, "NA")</f>
        <v>0</v>
      </c>
      <c r="AN34" s="6"/>
      <c r="AO34" s="6">
        <v>0</v>
      </c>
      <c r="AP34" s="7">
        <f>IFERROR(AO34/AO446, "NA")</f>
        <v>0</v>
      </c>
      <c r="AQ34" s="6"/>
      <c r="AR34" s="9">
        <f t="shared" si="5"/>
        <v>0</v>
      </c>
    </row>
    <row r="35" spans="1:44" ht="16.5" customHeight="1" x14ac:dyDescent="0.3">
      <c r="A35" s="35" t="s">
        <v>469</v>
      </c>
      <c r="B35" s="6">
        <v>1199.45</v>
      </c>
      <c r="C35" s="7">
        <f>IFERROR(B35/B446, "NA")</f>
        <v>5.6551813686844914E-3</v>
      </c>
      <c r="D35" s="8"/>
      <c r="E35" s="6">
        <v>1086.57</v>
      </c>
      <c r="F35" s="7">
        <f>IFERROR(E35/E446, "NA")</f>
        <v>6.0220854693086015E-3</v>
      </c>
      <c r="G35" s="8"/>
      <c r="H35" s="6">
        <v>1552.91</v>
      </c>
      <c r="I35" s="7">
        <f>IFERROR(H35/H446, "NA")</f>
        <v>6.9911624424332424E-3</v>
      </c>
      <c r="J35" s="8"/>
      <c r="K35" s="6">
        <v>932.68</v>
      </c>
      <c r="L35" s="7">
        <f>IFERROR(K35/K446, "NA")</f>
        <v>6.1157190727119965E-3</v>
      </c>
      <c r="M35" s="8"/>
      <c r="N35" s="6">
        <v>1265.3499999999999</v>
      </c>
      <c r="O35" s="7">
        <f>IFERROR(N35/N446, "NA")</f>
        <v>9.6558316232358363E-3</v>
      </c>
      <c r="P35" s="8"/>
      <c r="Q35" s="6">
        <v>1170.69</v>
      </c>
      <c r="R35" s="7">
        <f>IFERROR(Q35/Q446, "NA")</f>
        <v>6.7161248150855541E-3</v>
      </c>
      <c r="S35" s="8"/>
      <c r="T35" s="6">
        <v>1825.93</v>
      </c>
      <c r="U35" s="7">
        <f>IFERROR(T35/T446, "NA")</f>
        <v>6.9546279967416368E-3</v>
      </c>
      <c r="V35" s="8"/>
      <c r="W35" s="6">
        <v>1223.56</v>
      </c>
      <c r="X35" s="7">
        <f>IFERROR(W35/W446, "NA")</f>
        <v>6.1532203978984625E-3</v>
      </c>
      <c r="Y35" s="8"/>
      <c r="Z35" s="6">
        <v>1124.24</v>
      </c>
      <c r="AA35" s="7">
        <f>IFERROR(Z35/Z446, "NA")</f>
        <v>7.0180945159244584E-3</v>
      </c>
      <c r="AB35" s="8"/>
      <c r="AC35" s="6">
        <v>713.09</v>
      </c>
      <c r="AD35" s="7">
        <f>IFERROR(AC35/AC446, "NA")</f>
        <v>3.0095658774341224E-3</v>
      </c>
      <c r="AE35" s="8"/>
      <c r="AF35" s="6">
        <v>940.13</v>
      </c>
      <c r="AG35" s="7">
        <f>IFERROR(AF35/AF446, "NA")</f>
        <v>4.4857992791744791E-3</v>
      </c>
      <c r="AH35" s="8"/>
      <c r="AI35" s="6">
        <v>1658.98</v>
      </c>
      <c r="AJ35" s="7">
        <f>IFERROR(AI35/AI446, "NA")</f>
        <v>8.7368302808390249E-3</v>
      </c>
      <c r="AK35" s="6"/>
      <c r="AL35" s="9">
        <f t="shared" si="4"/>
        <v>14693.58</v>
      </c>
      <c r="AM35" s="7">
        <f>IFERROR(AL35/AL446, "NA")</f>
        <v>6.3048854810582337E-3</v>
      </c>
      <c r="AN35" s="6"/>
      <c r="AO35" s="6">
        <v>21894.43</v>
      </c>
      <c r="AP35" s="7">
        <f>IFERROR(AO35/AO446, "NA")</f>
        <v>9.963015568023233E-3</v>
      </c>
      <c r="AQ35" s="6"/>
      <c r="AR35" s="9">
        <f t="shared" si="5"/>
        <v>-7200.85</v>
      </c>
    </row>
    <row r="36" spans="1:44" ht="16.5" customHeight="1" x14ac:dyDescent="0.3">
      <c r="A36" s="35" t="s">
        <v>470</v>
      </c>
      <c r="B36" s="6">
        <v>17085.400000000001</v>
      </c>
      <c r="C36" s="7">
        <f>IFERROR(B36/B446, "NA")</f>
        <v>8.0554450586954041E-2</v>
      </c>
      <c r="D36" s="8"/>
      <c r="E36" s="6">
        <v>25312.63</v>
      </c>
      <c r="F36" s="7">
        <f>IFERROR(E36/E446, "NA")</f>
        <v>0.14028992270445992</v>
      </c>
      <c r="G36" s="8"/>
      <c r="H36" s="6">
        <v>25357.9</v>
      </c>
      <c r="I36" s="7">
        <f>IFERROR(H36/H446, "NA")</f>
        <v>0.11416063912202118</v>
      </c>
      <c r="J36" s="8"/>
      <c r="K36" s="6">
        <v>24805.89</v>
      </c>
      <c r="L36" s="7">
        <f>IFERROR(K36/K446, "NA")</f>
        <v>0.16265584615151585</v>
      </c>
      <c r="M36" s="8"/>
      <c r="N36" s="6">
        <v>17461.439999999999</v>
      </c>
      <c r="O36" s="7">
        <f>IFERROR(N36/N446, "NA")</f>
        <v>0.13324750032736804</v>
      </c>
      <c r="P36" s="8"/>
      <c r="Q36" s="6">
        <v>24971.18</v>
      </c>
      <c r="R36" s="7">
        <f>IFERROR(Q36/Q446, "NA")</f>
        <v>0.14325702078258812</v>
      </c>
      <c r="S36" s="8"/>
      <c r="T36" s="6">
        <v>42073.35</v>
      </c>
      <c r="U36" s="7">
        <f>IFERROR(T36/T446, "NA")</f>
        <v>0.16024957026102299</v>
      </c>
      <c r="V36" s="8"/>
      <c r="W36" s="6">
        <v>31284.22</v>
      </c>
      <c r="X36" s="7">
        <f>IFERROR(W36/W446, "NA")</f>
        <v>0.1573267356209283</v>
      </c>
      <c r="Y36" s="8"/>
      <c r="Z36" s="6">
        <v>22877.56</v>
      </c>
      <c r="AA36" s="7">
        <f>IFERROR(Z36/Z446, "NA")</f>
        <v>0.14281370381211553</v>
      </c>
      <c r="AB36" s="8"/>
      <c r="AC36" s="6">
        <v>32570.82</v>
      </c>
      <c r="AD36" s="7">
        <f>IFERROR(AC36/AC446, "NA")</f>
        <v>0.13746375418537474</v>
      </c>
      <c r="AE36" s="8"/>
      <c r="AF36" s="6">
        <v>50540.31</v>
      </c>
      <c r="AG36" s="7">
        <f>IFERROR(AF36/AF446, "NA")</f>
        <v>0.24115142178981067</v>
      </c>
      <c r="AH36" s="8"/>
      <c r="AI36" s="6">
        <v>27216.84</v>
      </c>
      <c r="AJ36" s="7">
        <f>IFERROR(AI36/AI446, "NA")</f>
        <v>0.14333440539412823</v>
      </c>
      <c r="AK36" s="6"/>
      <c r="AL36" s="9">
        <f t="shared" si="4"/>
        <v>341557.54000000004</v>
      </c>
      <c r="AM36" s="7">
        <f>IFERROR(AL36/AL446, "NA")</f>
        <v>0.14655932556204596</v>
      </c>
      <c r="AN36" s="6"/>
      <c r="AO36" s="6">
        <v>246547.03</v>
      </c>
      <c r="AP36" s="7">
        <f>IFERROR(AO36/AO446, "NA")</f>
        <v>0.11219072148212542</v>
      </c>
      <c r="AQ36" s="6"/>
      <c r="AR36" s="9">
        <f t="shared" si="5"/>
        <v>95010.510000000038</v>
      </c>
    </row>
    <row r="37" spans="1:44" ht="16.5" customHeight="1" x14ac:dyDescent="0.3">
      <c r="A37" s="35" t="s">
        <v>471</v>
      </c>
      <c r="B37" s="6">
        <v>0</v>
      </c>
      <c r="C37" s="7">
        <f>IFERROR(B37/B446, "NA")</f>
        <v>0</v>
      </c>
      <c r="D37" s="8"/>
      <c r="E37" s="6">
        <v>0</v>
      </c>
      <c r="F37" s="7">
        <f>IFERROR(E37/E446, "NA")</f>
        <v>0</v>
      </c>
      <c r="G37" s="8"/>
      <c r="H37" s="6">
        <v>0</v>
      </c>
      <c r="I37" s="7">
        <f>IFERROR(H37/H446, "NA")</f>
        <v>0</v>
      </c>
      <c r="J37" s="8"/>
      <c r="K37" s="6">
        <v>0</v>
      </c>
      <c r="L37" s="7">
        <f>IFERROR(K37/K446, "NA")</f>
        <v>0</v>
      </c>
      <c r="M37" s="8"/>
      <c r="N37" s="6">
        <v>982.34</v>
      </c>
      <c r="O37" s="7">
        <f>IFERROR(N37/N446, "NA")</f>
        <v>7.4961944416718634E-3</v>
      </c>
      <c r="P37" s="8"/>
      <c r="Q37" s="6">
        <v>882.84</v>
      </c>
      <c r="R37" s="7">
        <f>IFERROR(Q37/Q446, "NA")</f>
        <v>5.0647597841872146E-3</v>
      </c>
      <c r="S37" s="8"/>
      <c r="T37" s="6">
        <v>2638.97</v>
      </c>
      <c r="U37" s="7">
        <f>IFERROR(T37/T446, "NA")</f>
        <v>1.0051346242496303E-2</v>
      </c>
      <c r="V37" s="8"/>
      <c r="W37" s="6">
        <v>1670.24</v>
      </c>
      <c r="X37" s="7">
        <f>IFERROR(W37/W446, "NA")</f>
        <v>8.3995511763917813E-3</v>
      </c>
      <c r="Y37" s="8"/>
      <c r="Z37" s="6">
        <v>2151.33</v>
      </c>
      <c r="AA37" s="7">
        <f>IFERROR(Z37/Z446, "NA")</f>
        <v>1.3429727882786385E-2</v>
      </c>
      <c r="AB37" s="8"/>
      <c r="AC37" s="6">
        <v>2097.2199999999998</v>
      </c>
      <c r="AD37" s="7">
        <f>IFERROR(AC37/AC446, "NA")</f>
        <v>8.851227403935534E-3</v>
      </c>
      <c r="AE37" s="8"/>
      <c r="AF37" s="6">
        <v>2036.21</v>
      </c>
      <c r="AG37" s="7">
        <f>IFERROR(AF37/AF446, "NA")</f>
        <v>9.715708838403057E-3</v>
      </c>
      <c r="AH37" s="8"/>
      <c r="AI37" s="6">
        <v>4087.92</v>
      </c>
      <c r="AJ37" s="7">
        <f>IFERROR(AI37/AI446, "NA")</f>
        <v>2.1528567699217273E-2</v>
      </c>
      <c r="AK37" s="6"/>
      <c r="AL37" s="9">
        <f t="shared" si="4"/>
        <v>16547.07</v>
      </c>
      <c r="AM37" s="7">
        <f>IFERROR(AL37/AL446, "NA")</f>
        <v>7.1002016797168735E-3</v>
      </c>
      <c r="AN37" s="6"/>
      <c r="AO37" s="6">
        <v>0</v>
      </c>
      <c r="AP37" s="7">
        <f>IFERROR(AO37/AO446, "NA")</f>
        <v>0</v>
      </c>
      <c r="AQ37" s="6"/>
      <c r="AR37" s="9">
        <f t="shared" si="5"/>
        <v>16547.07</v>
      </c>
    </row>
    <row r="38" spans="1:44" ht="16.5" hidden="1" customHeight="1" x14ac:dyDescent="0.3">
      <c r="A38" s="35" t="s">
        <v>472</v>
      </c>
      <c r="B38" s="6">
        <v>0</v>
      </c>
      <c r="C38" s="7">
        <f>IFERROR(B38/B446, "NA")</f>
        <v>0</v>
      </c>
      <c r="D38" s="8"/>
      <c r="E38" s="6">
        <v>0</v>
      </c>
      <c r="F38" s="7">
        <f>IFERROR(E38/E446, "NA")</f>
        <v>0</v>
      </c>
      <c r="G38" s="8"/>
      <c r="H38" s="6">
        <v>0</v>
      </c>
      <c r="I38" s="7">
        <f>IFERROR(H38/H446, "NA")</f>
        <v>0</v>
      </c>
      <c r="J38" s="8"/>
      <c r="K38" s="6">
        <v>0</v>
      </c>
      <c r="L38" s="7">
        <f>IFERROR(K38/K446, "NA")</f>
        <v>0</v>
      </c>
      <c r="M38" s="8"/>
      <c r="N38" s="6">
        <v>0</v>
      </c>
      <c r="O38" s="7">
        <f>IFERROR(N38/N446, "NA")</f>
        <v>0</v>
      </c>
      <c r="P38" s="8"/>
      <c r="Q38" s="6">
        <v>0</v>
      </c>
      <c r="R38" s="7">
        <f>IFERROR(Q38/Q446, "NA")</f>
        <v>0</v>
      </c>
      <c r="S38" s="8"/>
      <c r="T38" s="6">
        <v>0</v>
      </c>
      <c r="U38" s="7">
        <f>IFERROR(T38/T446, "NA")</f>
        <v>0</v>
      </c>
      <c r="V38" s="8"/>
      <c r="W38" s="6">
        <v>0</v>
      </c>
      <c r="X38" s="7">
        <f>IFERROR(W38/W446, "NA")</f>
        <v>0</v>
      </c>
      <c r="Y38" s="8"/>
      <c r="Z38" s="6">
        <v>0</v>
      </c>
      <c r="AA38" s="7">
        <f>IFERROR(Z38/Z446, "NA")</f>
        <v>0</v>
      </c>
      <c r="AB38" s="8"/>
      <c r="AC38" s="6">
        <v>0</v>
      </c>
      <c r="AD38" s="7">
        <f>IFERROR(AC38/AC446, "NA")</f>
        <v>0</v>
      </c>
      <c r="AE38" s="8"/>
      <c r="AF38" s="6">
        <v>0</v>
      </c>
      <c r="AG38" s="7">
        <f>IFERROR(AF38/AF446, "NA")</f>
        <v>0</v>
      </c>
      <c r="AH38" s="8"/>
      <c r="AI38" s="6">
        <v>0</v>
      </c>
      <c r="AJ38" s="7">
        <f>IFERROR(AI38/AI446, "NA")</f>
        <v>0</v>
      </c>
      <c r="AK38" s="6"/>
      <c r="AL38" s="9">
        <f t="shared" si="4"/>
        <v>0</v>
      </c>
      <c r="AM38" s="7">
        <f>IFERROR(AL38/AL446, "NA")</f>
        <v>0</v>
      </c>
      <c r="AN38" s="6"/>
      <c r="AO38" s="6">
        <v>0</v>
      </c>
      <c r="AP38" s="7">
        <f>IFERROR(AO38/AO446, "NA")</f>
        <v>0</v>
      </c>
      <c r="AQ38" s="6"/>
      <c r="AR38" s="9">
        <f t="shared" si="5"/>
        <v>0</v>
      </c>
    </row>
    <row r="39" spans="1:44" ht="16.5" customHeight="1" x14ac:dyDescent="0.3">
      <c r="A39" s="35" t="s">
        <v>473</v>
      </c>
      <c r="B39" s="6">
        <v>3316.65</v>
      </c>
      <c r="C39" s="7">
        <f>IFERROR(B39/B446, "NA")</f>
        <v>1.5637381538578032E-2</v>
      </c>
      <c r="D39" s="8"/>
      <c r="E39" s="6">
        <v>2071.4</v>
      </c>
      <c r="F39" s="7">
        <f>IFERROR(E39/E446, "NA")</f>
        <v>1.1480298407949639E-2</v>
      </c>
      <c r="G39" s="8"/>
      <c r="H39" s="6">
        <v>2001.92</v>
      </c>
      <c r="I39" s="7">
        <f>IFERROR(H39/H446, "NA")</f>
        <v>9.0125943659039847E-3</v>
      </c>
      <c r="J39" s="8"/>
      <c r="K39" s="6">
        <v>1693.38</v>
      </c>
      <c r="L39" s="7">
        <f>IFERROR(K39/K446, "NA")</f>
        <v>1.1103740150264874E-2</v>
      </c>
      <c r="M39" s="8"/>
      <c r="N39" s="6">
        <v>904.59</v>
      </c>
      <c r="O39" s="7">
        <f>IFERROR(N39/N446, "NA")</f>
        <v>6.902887523659783E-3</v>
      </c>
      <c r="P39" s="8"/>
      <c r="Q39" s="6">
        <v>0</v>
      </c>
      <c r="R39" s="7">
        <f>IFERROR(Q39/Q446, "NA")</f>
        <v>0</v>
      </c>
      <c r="S39" s="8"/>
      <c r="T39" s="6">
        <v>0</v>
      </c>
      <c r="U39" s="7">
        <f>IFERROR(T39/T446, "NA")</f>
        <v>0</v>
      </c>
      <c r="V39" s="8"/>
      <c r="W39" s="6">
        <v>0</v>
      </c>
      <c r="X39" s="7">
        <f>IFERROR(W39/W446, "NA")</f>
        <v>0</v>
      </c>
      <c r="Y39" s="8"/>
      <c r="Z39" s="6">
        <v>0</v>
      </c>
      <c r="AA39" s="7">
        <f>IFERROR(Z39/Z446, "NA")</f>
        <v>0</v>
      </c>
      <c r="AB39" s="8"/>
      <c r="AC39" s="6">
        <v>0</v>
      </c>
      <c r="AD39" s="7">
        <f>IFERROR(AC39/AC446, "NA")</f>
        <v>0</v>
      </c>
      <c r="AE39" s="8"/>
      <c r="AF39" s="6">
        <v>0</v>
      </c>
      <c r="AG39" s="7">
        <f>IFERROR(AF39/AF446, "NA")</f>
        <v>0</v>
      </c>
      <c r="AH39" s="8"/>
      <c r="AI39" s="6">
        <v>0</v>
      </c>
      <c r="AJ39" s="7">
        <f>IFERROR(AI39/AI446, "NA")</f>
        <v>0</v>
      </c>
      <c r="AK39" s="6"/>
      <c r="AL39" s="9">
        <f t="shared" si="4"/>
        <v>9987.94</v>
      </c>
      <c r="AM39" s="7">
        <f>IFERROR(AL39/AL446, "NA")</f>
        <v>4.2857368926892412E-3</v>
      </c>
      <c r="AN39" s="6"/>
      <c r="AO39" s="6">
        <v>28660.19</v>
      </c>
      <c r="AP39" s="7">
        <f>IFERROR(AO39/AO446, "NA")</f>
        <v>1.3041760810968989E-2</v>
      </c>
      <c r="AQ39" s="6"/>
      <c r="AR39" s="9">
        <f t="shared" si="5"/>
        <v>-18672.25</v>
      </c>
    </row>
    <row r="40" spans="1:44" ht="16.5" customHeight="1" x14ac:dyDescent="0.3">
      <c r="A40" s="36" t="s">
        <v>112</v>
      </c>
      <c r="B40" s="11">
        <f>IFERROR(B31+B32+B33+B34+B35+B36+B37+B38+B39, "NA")</f>
        <v>41098.800000000003</v>
      </c>
      <c r="C40" s="12">
        <f>IFERROR(B40/B446, "NA")</f>
        <v>0.19377311937578906</v>
      </c>
      <c r="D40" s="2"/>
      <c r="E40" s="11">
        <f>IFERROR(E31+E32+E33+E34+E35+E36+E37+E38+E39, "NA")</f>
        <v>46759.54</v>
      </c>
      <c r="F40" s="12">
        <f>IFERROR(E40/E446, "NA")</f>
        <v>0.25915490615934028</v>
      </c>
      <c r="G40" s="2"/>
      <c r="H40" s="11">
        <f>IFERROR(H31+H32+H33+H34+H35+H36+H37+H38+H39, "NA")</f>
        <v>48573.919999999998</v>
      </c>
      <c r="I40" s="12">
        <f>IFERROR(H40/H446, "NA")</f>
        <v>0.21867858741701507</v>
      </c>
      <c r="J40" s="2"/>
      <c r="K40" s="11">
        <f>IFERROR(K31+K32+K33+K34+K35+K36+K37+K38+K39, "NA")</f>
        <v>47213.42</v>
      </c>
      <c r="L40" s="12">
        <f>IFERROR(K40/K446, "NA")</f>
        <v>0.30958529525878337</v>
      </c>
      <c r="M40" s="2"/>
      <c r="N40" s="11">
        <f>IFERROR(N31+N32+N33+N34+N35+N36+N37+N38+N39, "NA")</f>
        <v>39136.859999999986</v>
      </c>
      <c r="O40" s="12">
        <f>IFERROR(N40/N446, "NA")</f>
        <v>0.29865170144399067</v>
      </c>
      <c r="P40" s="2"/>
      <c r="Q40" s="11">
        <f>IFERROR(Q31+Q32+Q33+Q34+Q35+Q36+Q37+Q38+Q39, "NA")</f>
        <v>46122.62999999999</v>
      </c>
      <c r="R40" s="12">
        <f>IFERROR(Q40/Q446, "NA")</f>
        <v>0.26460065421248097</v>
      </c>
      <c r="S40" s="2"/>
      <c r="T40" s="11">
        <f>IFERROR(T31+T32+T33+T34+T35+T36+T37+T38+T39, "NA")</f>
        <v>73787.14</v>
      </c>
      <c r="U40" s="12">
        <f>IFERROR(T40/T446, "NA")</f>
        <v>0.28104150194339028</v>
      </c>
      <c r="V40" s="2"/>
      <c r="W40" s="11">
        <f>IFERROR(W31+W32+W33+W34+W35+W36+W37+W38+W39, "NA")</f>
        <v>52416.61</v>
      </c>
      <c r="X40" s="12">
        <f>IFERROR(W40/W446, "NA")</f>
        <v>0.26360043957034274</v>
      </c>
      <c r="Y40" s="2"/>
      <c r="Z40" s="11">
        <f>IFERROR(Z31+Z32+Z33+Z34+Z35+Z36+Z37+Z38+Z39, "NA")</f>
        <v>41959.850000000006</v>
      </c>
      <c r="AA40" s="12">
        <f>IFERROR(Z40/Z446, "NA")</f>
        <v>0.26193534581051459</v>
      </c>
      <c r="AB40" s="2"/>
      <c r="AC40" s="11">
        <f>IFERROR(AC31+AC32+AC33+AC34+AC35+AC36+AC37+AC38+AC39, "NA")</f>
        <v>59483.8</v>
      </c>
      <c r="AD40" s="12">
        <f>IFERROR(AC40/AC446, "NA")</f>
        <v>0.25104883638827619</v>
      </c>
      <c r="AE40" s="2"/>
      <c r="AF40" s="11">
        <f>IFERROR(AF31+AF32+AF33+AF34+AF35+AF36+AF37+AF38+AF39, "NA")</f>
        <v>75307.27</v>
      </c>
      <c r="AG40" s="12">
        <f>IFERROR(AF40/AF446, "NA")</f>
        <v>0.35932615434312054</v>
      </c>
      <c r="AH40" s="2"/>
      <c r="AI40" s="11">
        <f>IFERROR(AI31+AI32+AI33+AI34+AI35+AI36+AI37+AI38+AI39, "NA")</f>
        <v>51816.22</v>
      </c>
      <c r="AJ40" s="12">
        <f>IFERROR(AI40/AI446, "NA")</f>
        <v>0.27288425414086775</v>
      </c>
      <c r="AK40" s="2"/>
      <c r="AL40" s="11">
        <f t="shared" si="4"/>
        <v>623676.05999999994</v>
      </c>
      <c r="AM40" s="12">
        <f>IFERROR(AL40/AL446, "NA")</f>
        <v>0.26761389229701704</v>
      </c>
      <c r="AN40" s="2"/>
      <c r="AO40" s="11">
        <f>IFERROR(AO31+AO32+AO33+AO34+AO35+AO36+AO37+AO38+AO39, "NA")</f>
        <v>531285.43999999994</v>
      </c>
      <c r="AP40" s="12">
        <f>IFERROR(AO40/AO446, "NA")</f>
        <v>0.24176035228065187</v>
      </c>
      <c r="AQ40" s="2"/>
      <c r="AR40" s="11">
        <f t="shared" si="5"/>
        <v>92390.62</v>
      </c>
    </row>
    <row r="41" spans="1:44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  <c r="AE41" s="4"/>
      <c r="AF41" s="2"/>
      <c r="AG41" s="3"/>
      <c r="AH41" s="4"/>
      <c r="AI41" s="2"/>
      <c r="AJ41" s="3"/>
      <c r="AK41" s="2"/>
      <c r="AL41" s="2"/>
      <c r="AM41" s="3"/>
      <c r="AN41" s="2"/>
      <c r="AO41" s="2"/>
      <c r="AP41" s="3"/>
      <c r="AQ41" s="2"/>
      <c r="AR41" s="2"/>
    </row>
    <row r="42" spans="1:44" ht="16.5" hidden="1" customHeight="1" x14ac:dyDescent="0.3">
      <c r="A42" s="35" t="s">
        <v>474</v>
      </c>
      <c r="B42" s="6">
        <v>0</v>
      </c>
      <c r="C42" s="7">
        <f>IFERROR(B42/B446, "NA")</f>
        <v>0</v>
      </c>
      <c r="D42" s="8"/>
      <c r="E42" s="6">
        <v>0</v>
      </c>
      <c r="F42" s="7">
        <f>IFERROR(E42/E446, "NA")</f>
        <v>0</v>
      </c>
      <c r="G42" s="8"/>
      <c r="H42" s="6">
        <v>0</v>
      </c>
      <c r="I42" s="7">
        <f>IFERROR(H42/H446, "NA")</f>
        <v>0</v>
      </c>
      <c r="J42" s="8"/>
      <c r="K42" s="6">
        <v>0</v>
      </c>
      <c r="L42" s="7">
        <f>IFERROR(K42/K446, "NA")</f>
        <v>0</v>
      </c>
      <c r="M42" s="8"/>
      <c r="N42" s="6">
        <v>0</v>
      </c>
      <c r="O42" s="7">
        <f>IFERROR(N42/N446, "NA")</f>
        <v>0</v>
      </c>
      <c r="P42" s="8"/>
      <c r="Q42" s="6">
        <v>0</v>
      </c>
      <c r="R42" s="7">
        <f>IFERROR(Q42/Q446, "NA")</f>
        <v>0</v>
      </c>
      <c r="S42" s="8"/>
      <c r="T42" s="6">
        <v>0</v>
      </c>
      <c r="U42" s="7">
        <f>IFERROR(T42/T446, "NA")</f>
        <v>0</v>
      </c>
      <c r="V42" s="8"/>
      <c r="W42" s="6">
        <v>0</v>
      </c>
      <c r="X42" s="7">
        <f>IFERROR(W42/W446, "NA")</f>
        <v>0</v>
      </c>
      <c r="Y42" s="8"/>
      <c r="Z42" s="6">
        <v>0</v>
      </c>
      <c r="AA42" s="7">
        <f>IFERROR(Z42/Z446, "NA")</f>
        <v>0</v>
      </c>
      <c r="AB42" s="8"/>
      <c r="AC42" s="6">
        <v>0</v>
      </c>
      <c r="AD42" s="7">
        <f>IFERROR(AC42/AC446, "NA")</f>
        <v>0</v>
      </c>
      <c r="AE42" s="8"/>
      <c r="AF42" s="6">
        <v>0</v>
      </c>
      <c r="AG42" s="7">
        <f>IFERROR(AF42/AF446, "NA")</f>
        <v>0</v>
      </c>
      <c r="AH42" s="8"/>
      <c r="AI42" s="6">
        <v>0</v>
      </c>
      <c r="AJ42" s="7">
        <f>IFERROR(AI42/AI446, "NA")</f>
        <v>0</v>
      </c>
      <c r="AK42" s="6"/>
      <c r="AL42" s="9">
        <f>IFERROR(B42+E42+H42+K42+N42+Q42+T42+W42+Z42+AC42+AF42+AI42, "NA")</f>
        <v>0</v>
      </c>
      <c r="AM42" s="7">
        <f>IFERROR(AL42/AL446, "NA")</f>
        <v>0</v>
      </c>
      <c r="AN42" s="6"/>
      <c r="AO42" s="6">
        <v>0</v>
      </c>
      <c r="AP42" s="7">
        <f>IFERROR(AO42/AO446, "NA")</f>
        <v>0</v>
      </c>
      <c r="AQ42" s="6"/>
      <c r="AR42" s="9">
        <f>IFERROR(AL42-AO42, "NA")</f>
        <v>0</v>
      </c>
    </row>
    <row r="43" spans="1:44" ht="16.5" customHeight="1" x14ac:dyDescent="0.3">
      <c r="A43" s="35" t="s">
        <v>475</v>
      </c>
      <c r="B43" s="6">
        <v>19133.95</v>
      </c>
      <c r="C43" s="7">
        <f>IFERROR(B43/B446, "NA")</f>
        <v>9.0212978906449318E-2</v>
      </c>
      <c r="D43" s="8"/>
      <c r="E43" s="6">
        <v>11294.14</v>
      </c>
      <c r="F43" s="7">
        <f>IFERROR(E43/E446, "NA")</f>
        <v>6.2595393193569715E-2</v>
      </c>
      <c r="G43" s="8"/>
      <c r="H43" s="6">
        <v>10904.7</v>
      </c>
      <c r="I43" s="7">
        <f>IFERROR(H43/H446, "NA")</f>
        <v>4.909268990862431E-2</v>
      </c>
      <c r="J43" s="8"/>
      <c r="K43" s="6">
        <v>11314.22</v>
      </c>
      <c r="L43" s="7">
        <f>IFERROR(K43/K446, "NA")</f>
        <v>7.4188994131813193E-2</v>
      </c>
      <c r="M43" s="8"/>
      <c r="N43" s="6">
        <v>1867.88</v>
      </c>
      <c r="O43" s="7">
        <f>IFERROR(N43/N446, "NA")</f>
        <v>1.4253712231722256E-2</v>
      </c>
      <c r="P43" s="8"/>
      <c r="Q43" s="6">
        <v>11660.18</v>
      </c>
      <c r="R43" s="7">
        <f>IFERROR(Q43/Q446, "NA")</f>
        <v>6.6893220448081284E-2</v>
      </c>
      <c r="S43" s="8"/>
      <c r="T43" s="6">
        <v>11599.72</v>
      </c>
      <c r="U43" s="7">
        <f>IFERROR(T43/T446, "NA")</f>
        <v>4.4181177518505033E-2</v>
      </c>
      <c r="V43" s="8"/>
      <c r="W43" s="6">
        <v>12491.21</v>
      </c>
      <c r="X43" s="7">
        <f>IFERROR(W43/W446, "NA")</f>
        <v>6.2817653540842497E-2</v>
      </c>
      <c r="Y43" s="8"/>
      <c r="Z43" s="6">
        <v>9852.8700000000008</v>
      </c>
      <c r="AA43" s="7">
        <f>IFERROR(Z43/Z446, "NA")</f>
        <v>6.1506771608479172E-2</v>
      </c>
      <c r="AB43" s="8"/>
      <c r="AC43" s="6">
        <v>16426.150000000001</v>
      </c>
      <c r="AD43" s="7">
        <f>IFERROR(AC43/AC446, "NA")</f>
        <v>6.9325864249413838E-2</v>
      </c>
      <c r="AE43" s="8"/>
      <c r="AF43" s="6">
        <v>12077.97</v>
      </c>
      <c r="AG43" s="7">
        <f>IFERROR(AF43/AF446, "NA")</f>
        <v>5.7629635390734242E-2</v>
      </c>
      <c r="AH43" s="8"/>
      <c r="AI43" s="6">
        <v>14549.63</v>
      </c>
      <c r="AJ43" s="7">
        <f>IFERROR(AI43/AI446, "NA")</f>
        <v>7.6623978564542006E-2</v>
      </c>
      <c r="AK43" s="6"/>
      <c r="AL43" s="9">
        <f>IFERROR(B43+E43+H43+K43+N43+Q43+T43+W43+Z43+AC43+AF43+AI43, "NA")</f>
        <v>143172.62</v>
      </c>
      <c r="AM43" s="7">
        <f>IFERROR(AL43/AL446, "NA")</f>
        <v>6.143410748932987E-2</v>
      </c>
      <c r="AN43" s="6"/>
      <c r="AO43" s="6">
        <v>157915.67000000001</v>
      </c>
      <c r="AP43" s="7">
        <f>IFERROR(AO43/AO446, "NA")</f>
        <v>7.1859202484139559E-2</v>
      </c>
      <c r="AQ43" s="6"/>
      <c r="AR43" s="9">
        <f>IFERROR(AL43-AO43, "NA")</f>
        <v>-14743.050000000017</v>
      </c>
    </row>
    <row r="44" spans="1:44" ht="16.5" hidden="1" customHeight="1" x14ac:dyDescent="0.3">
      <c r="A44" s="35" t="s">
        <v>476</v>
      </c>
      <c r="B44" s="6">
        <v>0</v>
      </c>
      <c r="C44" s="7">
        <f>IFERROR(B44/B446, "NA")</f>
        <v>0</v>
      </c>
      <c r="D44" s="8"/>
      <c r="E44" s="6">
        <v>0</v>
      </c>
      <c r="F44" s="7">
        <f>IFERROR(E44/E446, "NA")</f>
        <v>0</v>
      </c>
      <c r="G44" s="8"/>
      <c r="H44" s="6">
        <v>0</v>
      </c>
      <c r="I44" s="7">
        <f>IFERROR(H44/H446, "NA")</f>
        <v>0</v>
      </c>
      <c r="J44" s="8"/>
      <c r="K44" s="6">
        <v>0</v>
      </c>
      <c r="L44" s="7">
        <f>IFERROR(K44/K446, "NA")</f>
        <v>0</v>
      </c>
      <c r="M44" s="8"/>
      <c r="N44" s="6">
        <v>0</v>
      </c>
      <c r="O44" s="7">
        <f>IFERROR(N44/N446, "NA")</f>
        <v>0</v>
      </c>
      <c r="P44" s="8"/>
      <c r="Q44" s="6">
        <v>0</v>
      </c>
      <c r="R44" s="7">
        <f>IFERROR(Q44/Q446, "NA")</f>
        <v>0</v>
      </c>
      <c r="S44" s="8"/>
      <c r="T44" s="6">
        <v>0</v>
      </c>
      <c r="U44" s="7">
        <f>IFERROR(T44/T446, "NA")</f>
        <v>0</v>
      </c>
      <c r="V44" s="8"/>
      <c r="W44" s="6">
        <v>0</v>
      </c>
      <c r="X44" s="7">
        <f>IFERROR(W44/W446, "NA")</f>
        <v>0</v>
      </c>
      <c r="Y44" s="8"/>
      <c r="Z44" s="6">
        <v>0</v>
      </c>
      <c r="AA44" s="7">
        <f>IFERROR(Z44/Z446, "NA")</f>
        <v>0</v>
      </c>
      <c r="AB44" s="8"/>
      <c r="AC44" s="6">
        <v>0</v>
      </c>
      <c r="AD44" s="7">
        <f>IFERROR(AC44/AC446, "NA")</f>
        <v>0</v>
      </c>
      <c r="AE44" s="8"/>
      <c r="AF44" s="6">
        <v>0</v>
      </c>
      <c r="AG44" s="7">
        <f>IFERROR(AF44/AF446, "NA")</f>
        <v>0</v>
      </c>
      <c r="AH44" s="8"/>
      <c r="AI44" s="6">
        <v>0</v>
      </c>
      <c r="AJ44" s="7">
        <f>IFERROR(AI44/AI446, "NA")</f>
        <v>0</v>
      </c>
      <c r="AK44" s="6"/>
      <c r="AL44" s="9">
        <f>IFERROR(B44+E44+H44+K44+N44+Q44+T44+W44+Z44+AC44+AF44+AI44, "NA")</f>
        <v>0</v>
      </c>
      <c r="AM44" s="7">
        <f>IFERROR(AL44/AL446, "NA")</f>
        <v>0</v>
      </c>
      <c r="AN44" s="6"/>
      <c r="AO44" s="6">
        <v>0</v>
      </c>
      <c r="AP44" s="7">
        <f>IFERROR(AO44/AO446, "NA")</f>
        <v>0</v>
      </c>
      <c r="AQ44" s="6"/>
      <c r="AR44" s="9">
        <f>IFERROR(AL44-AO44, "NA")</f>
        <v>0</v>
      </c>
    </row>
    <row r="45" spans="1:44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  <c r="AE45" s="4"/>
      <c r="AF45" s="2"/>
      <c r="AG45" s="3"/>
      <c r="AH45" s="4"/>
      <c r="AI45" s="2"/>
      <c r="AJ45" s="3"/>
      <c r="AK45" s="2"/>
      <c r="AL45" s="2"/>
      <c r="AM45" s="3"/>
      <c r="AN45" s="2"/>
      <c r="AO45" s="2"/>
      <c r="AP45" s="3"/>
      <c r="AQ45" s="2"/>
      <c r="AR45" s="2"/>
    </row>
    <row r="46" spans="1:44" ht="16.5" hidden="1" customHeight="1" x14ac:dyDescent="0.3">
      <c r="A46" s="38" t="s">
        <v>477</v>
      </c>
      <c r="B46" s="6">
        <v>0</v>
      </c>
      <c r="C46" s="7">
        <f>IFERROR(B46/B446, "NA")</f>
        <v>0</v>
      </c>
      <c r="D46" s="8"/>
      <c r="E46" s="6">
        <v>0</v>
      </c>
      <c r="F46" s="7">
        <f>IFERROR(E46/E446, "NA")</f>
        <v>0</v>
      </c>
      <c r="G46" s="8"/>
      <c r="H46" s="6">
        <v>0</v>
      </c>
      <c r="I46" s="7">
        <f>IFERROR(H46/H446, "NA")</f>
        <v>0</v>
      </c>
      <c r="J46" s="8"/>
      <c r="K46" s="6">
        <v>0</v>
      </c>
      <c r="L46" s="7">
        <f>IFERROR(K46/K446, "NA")</f>
        <v>0</v>
      </c>
      <c r="M46" s="8"/>
      <c r="N46" s="6">
        <v>0</v>
      </c>
      <c r="O46" s="7">
        <f>IFERROR(N46/N446, "NA")</f>
        <v>0</v>
      </c>
      <c r="P46" s="8"/>
      <c r="Q46" s="6">
        <v>0</v>
      </c>
      <c r="R46" s="7">
        <f>IFERROR(Q46/Q446, "NA")</f>
        <v>0</v>
      </c>
      <c r="S46" s="8"/>
      <c r="T46" s="6">
        <v>0</v>
      </c>
      <c r="U46" s="7">
        <f>IFERROR(T46/T446, "NA")</f>
        <v>0</v>
      </c>
      <c r="V46" s="8"/>
      <c r="W46" s="6">
        <v>0</v>
      </c>
      <c r="X46" s="7">
        <f>IFERROR(W46/W446, "NA")</f>
        <v>0</v>
      </c>
      <c r="Y46" s="8"/>
      <c r="Z46" s="6">
        <v>0</v>
      </c>
      <c r="AA46" s="7">
        <f>IFERROR(Z46/Z446, "NA")</f>
        <v>0</v>
      </c>
      <c r="AB46" s="8"/>
      <c r="AC46" s="6">
        <v>0</v>
      </c>
      <c r="AD46" s="7">
        <f>IFERROR(AC46/AC446, "NA")</f>
        <v>0</v>
      </c>
      <c r="AE46" s="8"/>
      <c r="AF46" s="6">
        <v>0</v>
      </c>
      <c r="AG46" s="7">
        <f>IFERROR(AF46/AF446, "NA")</f>
        <v>0</v>
      </c>
      <c r="AH46" s="8"/>
      <c r="AI46" s="6">
        <v>0</v>
      </c>
      <c r="AJ46" s="7">
        <f>IFERROR(AI46/AI446, "NA")</f>
        <v>0</v>
      </c>
      <c r="AK46" s="6"/>
      <c r="AL46" s="9">
        <f t="shared" ref="AL46:AL62" si="6">IFERROR(B46+E46+H46+K46+N46+Q46+T46+W46+Z46+AC46+AF46+AI46, "NA")</f>
        <v>0</v>
      </c>
      <c r="AM46" s="7">
        <f>IFERROR(AL46/AL446, "NA")</f>
        <v>0</v>
      </c>
      <c r="AN46" s="6"/>
      <c r="AO46" s="6">
        <v>0</v>
      </c>
      <c r="AP46" s="7">
        <f>IFERROR(AO46/AO446, "NA")</f>
        <v>0</v>
      </c>
      <c r="AQ46" s="6"/>
      <c r="AR46" s="9">
        <f t="shared" ref="AR46:AR62" si="7">IFERROR(AL46-AO46, "NA")</f>
        <v>0</v>
      </c>
    </row>
    <row r="47" spans="1:44" ht="16.5" hidden="1" customHeight="1" x14ac:dyDescent="0.3">
      <c r="A47" s="38" t="s">
        <v>478</v>
      </c>
      <c r="B47" s="6">
        <v>0</v>
      </c>
      <c r="C47" s="7">
        <f>IFERROR(B47/B446, "NA")</f>
        <v>0</v>
      </c>
      <c r="D47" s="8"/>
      <c r="E47" s="6">
        <v>0</v>
      </c>
      <c r="F47" s="7">
        <f>IFERROR(E47/E446, "NA")</f>
        <v>0</v>
      </c>
      <c r="G47" s="8"/>
      <c r="H47" s="6">
        <v>0</v>
      </c>
      <c r="I47" s="7">
        <f>IFERROR(H47/H446, "NA")</f>
        <v>0</v>
      </c>
      <c r="J47" s="8"/>
      <c r="K47" s="6">
        <v>0</v>
      </c>
      <c r="L47" s="7">
        <f>IFERROR(K47/K446, "NA")</f>
        <v>0</v>
      </c>
      <c r="M47" s="8"/>
      <c r="N47" s="6">
        <v>0</v>
      </c>
      <c r="O47" s="7">
        <f>IFERROR(N47/N446, "NA")</f>
        <v>0</v>
      </c>
      <c r="P47" s="8"/>
      <c r="Q47" s="6">
        <v>0</v>
      </c>
      <c r="R47" s="7">
        <f>IFERROR(Q47/Q446, "NA")</f>
        <v>0</v>
      </c>
      <c r="S47" s="8"/>
      <c r="T47" s="6">
        <v>0</v>
      </c>
      <c r="U47" s="7">
        <f>IFERROR(T47/T446, "NA")</f>
        <v>0</v>
      </c>
      <c r="V47" s="8"/>
      <c r="W47" s="6">
        <v>0</v>
      </c>
      <c r="X47" s="7">
        <f>IFERROR(W47/W446, "NA")</f>
        <v>0</v>
      </c>
      <c r="Y47" s="8"/>
      <c r="Z47" s="6">
        <v>0</v>
      </c>
      <c r="AA47" s="7">
        <f>IFERROR(Z47/Z446, "NA")</f>
        <v>0</v>
      </c>
      <c r="AB47" s="8"/>
      <c r="AC47" s="6">
        <v>0</v>
      </c>
      <c r="AD47" s="7">
        <f>IFERROR(AC47/AC446, "NA")</f>
        <v>0</v>
      </c>
      <c r="AE47" s="8"/>
      <c r="AF47" s="6">
        <v>0</v>
      </c>
      <c r="AG47" s="7">
        <f>IFERROR(AF47/AF446, "NA")</f>
        <v>0</v>
      </c>
      <c r="AH47" s="8"/>
      <c r="AI47" s="6">
        <v>0</v>
      </c>
      <c r="AJ47" s="7">
        <f>IFERROR(AI47/AI446, "NA")</f>
        <v>0</v>
      </c>
      <c r="AK47" s="6"/>
      <c r="AL47" s="9">
        <f t="shared" si="6"/>
        <v>0</v>
      </c>
      <c r="AM47" s="7">
        <f>IFERROR(AL47/AL446, "NA")</f>
        <v>0</v>
      </c>
      <c r="AN47" s="6"/>
      <c r="AO47" s="6">
        <v>0</v>
      </c>
      <c r="AP47" s="7">
        <f>IFERROR(AO47/AO446, "NA")</f>
        <v>0</v>
      </c>
      <c r="AQ47" s="6"/>
      <c r="AR47" s="9">
        <f t="shared" si="7"/>
        <v>0</v>
      </c>
    </row>
    <row r="48" spans="1:44" ht="16.5" customHeight="1" x14ac:dyDescent="0.3">
      <c r="A48" s="38" t="s">
        <v>479</v>
      </c>
      <c r="B48" s="6">
        <v>59556.11</v>
      </c>
      <c r="C48" s="7">
        <f>IFERROR(B48/B446, "NA")</f>
        <v>0.28079586782552346</v>
      </c>
      <c r="D48" s="8"/>
      <c r="E48" s="6">
        <v>39784.839999999997</v>
      </c>
      <c r="F48" s="7">
        <f>IFERROR(E48/E446, "NA")</f>
        <v>0.22049909979363283</v>
      </c>
      <c r="G48" s="8"/>
      <c r="H48" s="6">
        <v>40870.58</v>
      </c>
      <c r="I48" s="7">
        <f>IFERROR(H48/H446, "NA")</f>
        <v>0.18399834111214639</v>
      </c>
      <c r="J48" s="8"/>
      <c r="K48" s="6">
        <v>32647.07</v>
      </c>
      <c r="L48" s="7">
        <f>IFERROR(K48/K446, "NA")</f>
        <v>0.21407160941283576</v>
      </c>
      <c r="M48" s="8"/>
      <c r="N48" s="6">
        <v>25636.15</v>
      </c>
      <c r="O48" s="7">
        <f>IFERROR(N48/N446, "NA")</f>
        <v>0.1956283620089441</v>
      </c>
      <c r="P48" s="8"/>
      <c r="Q48" s="6">
        <v>44970.7</v>
      </c>
      <c r="R48" s="7">
        <f>IFERROR(Q48/Q446, "NA")</f>
        <v>0.25799215353489641</v>
      </c>
      <c r="S48" s="8"/>
      <c r="T48" s="6">
        <v>64512.86</v>
      </c>
      <c r="U48" s="7">
        <f>IFERROR(T48/T446, "NA")</f>
        <v>0.24571749317108194</v>
      </c>
      <c r="V48" s="8"/>
      <c r="W48" s="6">
        <v>45858.89</v>
      </c>
      <c r="X48" s="7">
        <f>IFERROR(W48/W446, "NA")</f>
        <v>0.23062200249516315</v>
      </c>
      <c r="Y48" s="8"/>
      <c r="Z48" s="6">
        <v>33137.980000000003</v>
      </c>
      <c r="AA48" s="7">
        <f>IFERROR(Z48/Z446, "NA")</f>
        <v>0.20686461583542162</v>
      </c>
      <c r="AB48" s="8"/>
      <c r="AC48" s="6">
        <v>60992.06</v>
      </c>
      <c r="AD48" s="7">
        <f>IFERROR(AC48/AC446, "NA")</f>
        <v>0.25741438327618482</v>
      </c>
      <c r="AE48" s="8"/>
      <c r="AF48" s="6">
        <v>36595.21</v>
      </c>
      <c r="AG48" s="7">
        <f>IFERROR(AF48/AF446, "NA")</f>
        <v>0.17461283720255569</v>
      </c>
      <c r="AH48" s="8"/>
      <c r="AI48" s="6">
        <v>46722.25</v>
      </c>
      <c r="AJ48" s="7">
        <f>IFERROR(AI48/AI446, "NA")</f>
        <v>0.24605743805768071</v>
      </c>
      <c r="AK48" s="6"/>
      <c r="AL48" s="9">
        <f t="shared" si="6"/>
        <v>531284.69999999995</v>
      </c>
      <c r="AM48" s="7">
        <f>IFERROR(AL48/AL446, "NA")</f>
        <v>0.2279695752388716</v>
      </c>
      <c r="AN48" s="6"/>
      <c r="AO48" s="6">
        <v>473527.92</v>
      </c>
      <c r="AP48" s="7">
        <f>IFERROR(AO48/AO446, "NA")</f>
        <v>0.21547791099625155</v>
      </c>
      <c r="AQ48" s="6"/>
      <c r="AR48" s="9">
        <f t="shared" si="7"/>
        <v>57756.77999999997</v>
      </c>
    </row>
    <row r="49" spans="1:44" ht="16.5" customHeight="1" x14ac:dyDescent="0.3">
      <c r="A49" s="38" t="s">
        <v>480</v>
      </c>
      <c r="B49" s="6">
        <v>0</v>
      </c>
      <c r="C49" s="7">
        <f>IFERROR(B49/B446, "NA")</f>
        <v>0</v>
      </c>
      <c r="D49" s="8"/>
      <c r="E49" s="6">
        <v>2700</v>
      </c>
      <c r="F49" s="7">
        <f>IFERROR(E49/E446, "NA")</f>
        <v>1.4964181568728406E-2</v>
      </c>
      <c r="G49" s="8"/>
      <c r="H49" s="6">
        <v>0</v>
      </c>
      <c r="I49" s="7">
        <f>IFERROR(H49/H446, "NA")</f>
        <v>0</v>
      </c>
      <c r="J49" s="8"/>
      <c r="K49" s="6">
        <v>0</v>
      </c>
      <c r="L49" s="7">
        <f>IFERROR(K49/K446, "NA")</f>
        <v>0</v>
      </c>
      <c r="M49" s="8"/>
      <c r="N49" s="6">
        <v>0</v>
      </c>
      <c r="O49" s="7">
        <f>IFERROR(N49/N446, "NA")</f>
        <v>0</v>
      </c>
      <c r="P49" s="8"/>
      <c r="Q49" s="6">
        <v>0</v>
      </c>
      <c r="R49" s="7">
        <f>IFERROR(Q49/Q446, "NA")</f>
        <v>0</v>
      </c>
      <c r="S49" s="8"/>
      <c r="T49" s="6">
        <v>0</v>
      </c>
      <c r="U49" s="7">
        <f>IFERROR(T49/T446, "NA")</f>
        <v>0</v>
      </c>
      <c r="V49" s="8"/>
      <c r="W49" s="6">
        <v>0</v>
      </c>
      <c r="X49" s="7">
        <f>IFERROR(W49/W446, "NA")</f>
        <v>0</v>
      </c>
      <c r="Y49" s="8"/>
      <c r="Z49" s="6">
        <v>0</v>
      </c>
      <c r="AA49" s="7">
        <f>IFERROR(Z49/Z446, "NA")</f>
        <v>0</v>
      </c>
      <c r="AB49" s="8"/>
      <c r="AC49" s="6">
        <v>0</v>
      </c>
      <c r="AD49" s="7">
        <f>IFERROR(AC49/AC446, "NA")</f>
        <v>0</v>
      </c>
      <c r="AE49" s="8"/>
      <c r="AF49" s="6">
        <v>0</v>
      </c>
      <c r="AG49" s="7">
        <f>IFERROR(AF49/AF446, "NA")</f>
        <v>0</v>
      </c>
      <c r="AH49" s="8"/>
      <c r="AI49" s="6">
        <v>0</v>
      </c>
      <c r="AJ49" s="7">
        <f>IFERROR(AI49/AI446, "NA")</f>
        <v>0</v>
      </c>
      <c r="AK49" s="6"/>
      <c r="AL49" s="9">
        <f t="shared" si="6"/>
        <v>2700</v>
      </c>
      <c r="AM49" s="7">
        <f>IFERROR(AL49/AL446, "NA")</f>
        <v>1.1585461677043464E-3</v>
      </c>
      <c r="AN49" s="6"/>
      <c r="AO49" s="6">
        <v>7541.23</v>
      </c>
      <c r="AP49" s="7">
        <f>IFERROR(AO49/AO446, "NA")</f>
        <v>3.4316212795694541E-3</v>
      </c>
      <c r="AQ49" s="6"/>
      <c r="AR49" s="9">
        <f t="shared" si="7"/>
        <v>-4841.2299999999996</v>
      </c>
    </row>
    <row r="50" spans="1:44" ht="30.75" hidden="1" customHeight="1" x14ac:dyDescent="0.3">
      <c r="A50" s="38" t="s">
        <v>481</v>
      </c>
      <c r="B50" s="6">
        <v>0</v>
      </c>
      <c r="C50" s="7">
        <f>IFERROR(B50/B446, "NA")</f>
        <v>0</v>
      </c>
      <c r="D50" s="8"/>
      <c r="E50" s="6">
        <v>0</v>
      </c>
      <c r="F50" s="7">
        <f>IFERROR(E50/E446, "NA")</f>
        <v>0</v>
      </c>
      <c r="G50" s="8"/>
      <c r="H50" s="6">
        <v>0</v>
      </c>
      <c r="I50" s="7">
        <f>IFERROR(H50/H446, "NA")</f>
        <v>0</v>
      </c>
      <c r="J50" s="8"/>
      <c r="K50" s="6">
        <v>0</v>
      </c>
      <c r="L50" s="7">
        <f>IFERROR(K50/K446, "NA")</f>
        <v>0</v>
      </c>
      <c r="M50" s="8"/>
      <c r="N50" s="6">
        <v>0</v>
      </c>
      <c r="O50" s="7">
        <f>IFERROR(N50/N446, "NA")</f>
        <v>0</v>
      </c>
      <c r="P50" s="8"/>
      <c r="Q50" s="6">
        <v>0</v>
      </c>
      <c r="R50" s="7">
        <f>IFERROR(Q50/Q446, "NA")</f>
        <v>0</v>
      </c>
      <c r="S50" s="8"/>
      <c r="T50" s="6">
        <v>0</v>
      </c>
      <c r="U50" s="7">
        <f>IFERROR(T50/T446, "NA")</f>
        <v>0</v>
      </c>
      <c r="V50" s="8"/>
      <c r="W50" s="6">
        <v>0</v>
      </c>
      <c r="X50" s="7">
        <f>IFERROR(W50/W446, "NA")</f>
        <v>0</v>
      </c>
      <c r="Y50" s="8"/>
      <c r="Z50" s="6">
        <v>0</v>
      </c>
      <c r="AA50" s="7">
        <f>IFERROR(Z50/Z446, "NA")</f>
        <v>0</v>
      </c>
      <c r="AB50" s="8"/>
      <c r="AC50" s="6">
        <v>0</v>
      </c>
      <c r="AD50" s="7">
        <f>IFERROR(AC50/AC446, "NA")</f>
        <v>0</v>
      </c>
      <c r="AE50" s="8"/>
      <c r="AF50" s="6">
        <v>0</v>
      </c>
      <c r="AG50" s="7">
        <f>IFERROR(AF50/AF446, "NA")</f>
        <v>0</v>
      </c>
      <c r="AH50" s="8"/>
      <c r="AI50" s="6">
        <v>0</v>
      </c>
      <c r="AJ50" s="7">
        <f>IFERROR(AI50/AI446, "NA")</f>
        <v>0</v>
      </c>
      <c r="AK50" s="6"/>
      <c r="AL50" s="9">
        <f t="shared" si="6"/>
        <v>0</v>
      </c>
      <c r="AM50" s="7">
        <f>IFERROR(AL50/AL446, "NA")</f>
        <v>0</v>
      </c>
      <c r="AN50" s="6"/>
      <c r="AO50" s="6">
        <v>0</v>
      </c>
      <c r="AP50" s="7">
        <f>IFERROR(AO50/AO446, "NA")</f>
        <v>0</v>
      </c>
      <c r="AQ50" s="6"/>
      <c r="AR50" s="9">
        <f t="shared" si="7"/>
        <v>0</v>
      </c>
    </row>
    <row r="51" spans="1:44" ht="16.5" customHeight="1" x14ac:dyDescent="0.3">
      <c r="A51" s="38" t="s">
        <v>482</v>
      </c>
      <c r="B51" s="6">
        <v>3084.89</v>
      </c>
      <c r="C51" s="7">
        <f>IFERROR(B51/B446, "NA")</f>
        <v>1.4544676687182543E-2</v>
      </c>
      <c r="D51" s="8"/>
      <c r="E51" s="6">
        <v>1930.74</v>
      </c>
      <c r="F51" s="7">
        <f>IFERROR(E51/E446, "NA")</f>
        <v>1.0700719971113586E-2</v>
      </c>
      <c r="G51" s="8"/>
      <c r="H51" s="6">
        <v>2799.92</v>
      </c>
      <c r="I51" s="7">
        <f>IFERROR(H51/H446, "NA")</f>
        <v>1.2605170644672056E-2</v>
      </c>
      <c r="J51" s="8"/>
      <c r="K51" s="6">
        <v>2556.5100000000002</v>
      </c>
      <c r="L51" s="7">
        <f>IFERROR(K51/K446, "NA")</f>
        <v>1.676340970813028E-2</v>
      </c>
      <c r="M51" s="8"/>
      <c r="N51" s="6">
        <v>2158.5100000000002</v>
      </c>
      <c r="O51" s="7">
        <f>IFERROR(N51/N446, "NA")</f>
        <v>1.6471497306729987E-2</v>
      </c>
      <c r="P51" s="8"/>
      <c r="Q51" s="6">
        <v>2340.08</v>
      </c>
      <c r="R51" s="7">
        <f>IFERROR(Q51/Q446, "NA")</f>
        <v>1.3424791667551105E-2</v>
      </c>
      <c r="S51" s="8"/>
      <c r="T51" s="6">
        <v>2413.15</v>
      </c>
      <c r="U51" s="7">
        <f>IFERROR(T51/T446, "NA")</f>
        <v>9.1912398341322393E-3</v>
      </c>
      <c r="V51" s="8"/>
      <c r="W51" s="6">
        <v>2079.3200000000002</v>
      </c>
      <c r="X51" s="7">
        <f>IFERROR(W51/W446, "NA")</f>
        <v>1.0456793486022943E-2</v>
      </c>
      <c r="Y51" s="8"/>
      <c r="Z51" s="6">
        <v>1782.56</v>
      </c>
      <c r="AA51" s="7">
        <f>IFERROR(Z51/Z446, "NA")</f>
        <v>1.1127672525711861E-2</v>
      </c>
      <c r="AB51" s="8"/>
      <c r="AC51" s="6">
        <v>1671.39</v>
      </c>
      <c r="AD51" s="7">
        <f>IFERROR(AC51/AC446, "NA")</f>
        <v>7.0540300829974034E-3</v>
      </c>
      <c r="AE51" s="8"/>
      <c r="AF51" s="6">
        <v>1650.59</v>
      </c>
      <c r="AG51" s="7">
        <f>IFERROR(AF51/AF446, "NA")</f>
        <v>7.8757357303911191E-3</v>
      </c>
      <c r="AH51" s="8"/>
      <c r="AI51" s="6">
        <v>1109.1400000000001</v>
      </c>
      <c r="AJ51" s="7">
        <f>IFERROR(AI51/AI446, "NA")</f>
        <v>5.841160193425959E-3</v>
      </c>
      <c r="AK51" s="6"/>
      <c r="AL51" s="9">
        <f t="shared" si="6"/>
        <v>25576.800000000003</v>
      </c>
      <c r="AM51" s="7">
        <f>IFERROR(AL51/AL446, "NA")</f>
        <v>1.0974779119311308E-2</v>
      </c>
      <c r="AN51" s="6"/>
      <c r="AO51" s="6">
        <v>34862.25</v>
      </c>
      <c r="AP51" s="7">
        <f>IFERROR(AO51/AO446, "NA")</f>
        <v>1.5863995522437349E-2</v>
      </c>
      <c r="AQ51" s="6"/>
      <c r="AR51" s="9">
        <f t="shared" si="7"/>
        <v>-9285.4499999999971</v>
      </c>
    </row>
    <row r="52" spans="1:44" ht="16.5" customHeight="1" x14ac:dyDescent="0.3">
      <c r="A52" s="38" t="s">
        <v>483</v>
      </c>
      <c r="B52" s="6">
        <v>0</v>
      </c>
      <c r="C52" s="7">
        <f>IFERROR(B52/B446, "NA")</f>
        <v>0</v>
      </c>
      <c r="D52" s="8"/>
      <c r="E52" s="6">
        <v>0</v>
      </c>
      <c r="F52" s="7">
        <f>IFERROR(E52/E446, "NA")</f>
        <v>0</v>
      </c>
      <c r="G52" s="8"/>
      <c r="H52" s="6">
        <v>44260</v>
      </c>
      <c r="I52" s="7">
        <f>IFERROR(H52/H446, "NA")</f>
        <v>0.19925742618831438</v>
      </c>
      <c r="J52" s="8"/>
      <c r="K52" s="6">
        <v>476.07</v>
      </c>
      <c r="L52" s="7">
        <f>IFERROR(K52/K446, "NA")</f>
        <v>3.1216605684114599E-3</v>
      </c>
      <c r="M52" s="8"/>
      <c r="N52" s="6">
        <v>0</v>
      </c>
      <c r="O52" s="7">
        <f>IFERROR(N52/N446, "NA")</f>
        <v>0</v>
      </c>
      <c r="P52" s="8"/>
      <c r="Q52" s="6">
        <v>7000</v>
      </c>
      <c r="R52" s="7">
        <f>IFERROR(Q52/Q446, "NA")</f>
        <v>4.0158260261554189E-2</v>
      </c>
      <c r="S52" s="8"/>
      <c r="T52" s="6">
        <v>5600</v>
      </c>
      <c r="U52" s="7">
        <f>IFERROR(T52/T446, "NA")</f>
        <v>2.1329359165878848E-2</v>
      </c>
      <c r="V52" s="8"/>
      <c r="W52" s="6">
        <v>0</v>
      </c>
      <c r="X52" s="7">
        <f>IFERROR(W52/W446, "NA")</f>
        <v>0</v>
      </c>
      <c r="Y52" s="8"/>
      <c r="Z52" s="6">
        <v>0</v>
      </c>
      <c r="AA52" s="7">
        <f>IFERROR(Z52/Z446, "NA")</f>
        <v>0</v>
      </c>
      <c r="AB52" s="8"/>
      <c r="AC52" s="6">
        <v>0</v>
      </c>
      <c r="AD52" s="7">
        <f>IFERROR(AC52/AC446, "NA")</f>
        <v>0</v>
      </c>
      <c r="AE52" s="8"/>
      <c r="AF52" s="6">
        <v>0</v>
      </c>
      <c r="AG52" s="7">
        <f>IFERROR(AF52/AF446, "NA")</f>
        <v>0</v>
      </c>
      <c r="AH52" s="8"/>
      <c r="AI52" s="6">
        <v>0</v>
      </c>
      <c r="AJ52" s="7">
        <f>IFERROR(AI52/AI446, "NA")</f>
        <v>0</v>
      </c>
      <c r="AK52" s="6"/>
      <c r="AL52" s="9">
        <f t="shared" si="6"/>
        <v>57336.07</v>
      </c>
      <c r="AM52" s="7">
        <f>IFERROR(AL52/AL446, "NA")</f>
        <v>2.4602401544343757E-2</v>
      </c>
      <c r="AN52" s="6"/>
      <c r="AO52" s="6">
        <v>44736.07</v>
      </c>
      <c r="AP52" s="7">
        <f>IFERROR(AO52/AO446, "NA")</f>
        <v>2.0357057108231505E-2</v>
      </c>
      <c r="AQ52" s="6"/>
      <c r="AR52" s="9">
        <f t="shared" si="7"/>
        <v>12600</v>
      </c>
    </row>
    <row r="53" spans="1:44" ht="16.5" customHeight="1" x14ac:dyDescent="0.3">
      <c r="A53" s="38" t="s">
        <v>484</v>
      </c>
      <c r="B53" s="6">
        <v>1074.8</v>
      </c>
      <c r="C53" s="7">
        <f>IFERROR(B53/B446, "NA")</f>
        <v>5.0674800409038238E-3</v>
      </c>
      <c r="D53" s="8"/>
      <c r="E53" s="6">
        <v>0</v>
      </c>
      <c r="F53" s="7">
        <f>IFERROR(E53/E446, "NA")</f>
        <v>0</v>
      </c>
      <c r="G53" s="8"/>
      <c r="H53" s="6">
        <v>0</v>
      </c>
      <c r="I53" s="7">
        <f>IFERROR(H53/H446, "NA")</f>
        <v>0</v>
      </c>
      <c r="J53" s="8"/>
      <c r="K53" s="6">
        <v>0</v>
      </c>
      <c r="L53" s="7">
        <f>IFERROR(K53/K446, "NA")</f>
        <v>0</v>
      </c>
      <c r="M53" s="8"/>
      <c r="N53" s="6">
        <v>0</v>
      </c>
      <c r="O53" s="7">
        <f>IFERROR(N53/N446, "NA")</f>
        <v>0</v>
      </c>
      <c r="P53" s="8"/>
      <c r="Q53" s="6">
        <v>0</v>
      </c>
      <c r="R53" s="7">
        <f>IFERROR(Q53/Q446, "NA")</f>
        <v>0</v>
      </c>
      <c r="S53" s="8"/>
      <c r="T53" s="6">
        <v>0</v>
      </c>
      <c r="U53" s="7">
        <f>IFERROR(T53/T446, "NA")</f>
        <v>0</v>
      </c>
      <c r="V53" s="8"/>
      <c r="W53" s="6">
        <v>0</v>
      </c>
      <c r="X53" s="7">
        <f>IFERROR(W53/W446, "NA")</f>
        <v>0</v>
      </c>
      <c r="Y53" s="8"/>
      <c r="Z53" s="6">
        <v>0</v>
      </c>
      <c r="AA53" s="7">
        <f>IFERROR(Z53/Z446, "NA")</f>
        <v>0</v>
      </c>
      <c r="AB53" s="8"/>
      <c r="AC53" s="6">
        <v>0</v>
      </c>
      <c r="AD53" s="7">
        <f>IFERROR(AC53/AC446, "NA")</f>
        <v>0</v>
      </c>
      <c r="AE53" s="8"/>
      <c r="AF53" s="6">
        <v>0</v>
      </c>
      <c r="AG53" s="7">
        <f>IFERROR(AF53/AF446, "NA")</f>
        <v>0</v>
      </c>
      <c r="AH53" s="8"/>
      <c r="AI53" s="6">
        <v>0</v>
      </c>
      <c r="AJ53" s="7">
        <f>IFERROR(AI53/AI446, "NA")</f>
        <v>0</v>
      </c>
      <c r="AK53" s="6"/>
      <c r="AL53" s="9">
        <f t="shared" si="6"/>
        <v>1074.8</v>
      </c>
      <c r="AM53" s="7">
        <f>IFERROR(AL53/AL446, "NA")</f>
        <v>4.6118719298097463E-4</v>
      </c>
      <c r="AN53" s="6"/>
      <c r="AO53" s="6">
        <v>9074.7999999999993</v>
      </c>
      <c r="AP53" s="7">
        <f>IFERROR(AO53/AO446, "NA")</f>
        <v>4.1294691698617976E-3</v>
      </c>
      <c r="AQ53" s="6"/>
      <c r="AR53" s="9">
        <f t="shared" si="7"/>
        <v>-7999.9999999999991</v>
      </c>
    </row>
    <row r="54" spans="1:44" ht="16.5" customHeight="1" x14ac:dyDescent="0.3">
      <c r="A54" s="38" t="s">
        <v>485</v>
      </c>
      <c r="B54" s="6">
        <v>0</v>
      </c>
      <c r="C54" s="7">
        <f>IFERROR(B54/B446, "NA")</f>
        <v>0</v>
      </c>
      <c r="D54" s="8"/>
      <c r="E54" s="6">
        <v>0</v>
      </c>
      <c r="F54" s="7">
        <f>IFERROR(E54/E446, "NA")</f>
        <v>0</v>
      </c>
      <c r="G54" s="8"/>
      <c r="H54" s="6">
        <v>0</v>
      </c>
      <c r="I54" s="7">
        <f>IFERROR(H54/H446, "NA")</f>
        <v>0</v>
      </c>
      <c r="J54" s="8"/>
      <c r="K54" s="6">
        <v>0</v>
      </c>
      <c r="L54" s="7">
        <f>IFERROR(K54/K446, "NA")</f>
        <v>0</v>
      </c>
      <c r="M54" s="8"/>
      <c r="N54" s="6">
        <v>0</v>
      </c>
      <c r="O54" s="7">
        <f>IFERROR(N54/N446, "NA")</f>
        <v>0</v>
      </c>
      <c r="P54" s="8"/>
      <c r="Q54" s="6">
        <v>0</v>
      </c>
      <c r="R54" s="7">
        <f>IFERROR(Q54/Q446, "NA")</f>
        <v>0</v>
      </c>
      <c r="S54" s="8"/>
      <c r="T54" s="6">
        <v>0</v>
      </c>
      <c r="U54" s="7">
        <f>IFERROR(T54/T446, "NA")</f>
        <v>0</v>
      </c>
      <c r="V54" s="8"/>
      <c r="W54" s="6">
        <v>0</v>
      </c>
      <c r="X54" s="7">
        <f>IFERROR(W54/W446, "NA")</f>
        <v>0</v>
      </c>
      <c r="Y54" s="8"/>
      <c r="Z54" s="6">
        <v>0</v>
      </c>
      <c r="AA54" s="7">
        <f>IFERROR(Z54/Z446, "NA")</f>
        <v>0</v>
      </c>
      <c r="AB54" s="8"/>
      <c r="AC54" s="6">
        <v>0</v>
      </c>
      <c r="AD54" s="7">
        <f>IFERROR(AC54/AC446, "NA")</f>
        <v>0</v>
      </c>
      <c r="AE54" s="8"/>
      <c r="AF54" s="6">
        <v>0</v>
      </c>
      <c r="AG54" s="7">
        <f>IFERROR(AF54/AF446, "NA")</f>
        <v>0</v>
      </c>
      <c r="AH54" s="8"/>
      <c r="AI54" s="6">
        <v>0</v>
      </c>
      <c r="AJ54" s="7">
        <f>IFERROR(AI54/AI446, "NA")</f>
        <v>0</v>
      </c>
      <c r="AK54" s="6"/>
      <c r="AL54" s="9">
        <f t="shared" si="6"/>
        <v>0</v>
      </c>
      <c r="AM54" s="7">
        <f>IFERROR(AL54/AL446, "NA")</f>
        <v>0</v>
      </c>
      <c r="AN54" s="6"/>
      <c r="AO54" s="6">
        <v>11.65</v>
      </c>
      <c r="AP54" s="7">
        <f>IFERROR(AO54/AO446, "NA")</f>
        <v>5.301308660123633E-6</v>
      </c>
      <c r="AQ54" s="6"/>
      <c r="AR54" s="9">
        <f t="shared" si="7"/>
        <v>-11.65</v>
      </c>
    </row>
    <row r="55" spans="1:44" ht="16.5" customHeight="1" x14ac:dyDescent="0.3">
      <c r="A55" s="38" t="s">
        <v>486</v>
      </c>
      <c r="B55" s="6">
        <v>0</v>
      </c>
      <c r="C55" s="7">
        <f>IFERROR(B55/B446, "NA")</f>
        <v>0</v>
      </c>
      <c r="D55" s="8"/>
      <c r="E55" s="6">
        <v>0</v>
      </c>
      <c r="F55" s="7">
        <f>IFERROR(E55/E446, "NA")</f>
        <v>0</v>
      </c>
      <c r="G55" s="8"/>
      <c r="H55" s="6">
        <v>0</v>
      </c>
      <c r="I55" s="7">
        <f>IFERROR(H55/H446, "NA")</f>
        <v>0</v>
      </c>
      <c r="J55" s="8"/>
      <c r="K55" s="6">
        <v>0</v>
      </c>
      <c r="L55" s="7">
        <f>IFERROR(K55/K446, "NA")</f>
        <v>0</v>
      </c>
      <c r="M55" s="8"/>
      <c r="N55" s="6">
        <v>0</v>
      </c>
      <c r="O55" s="7">
        <f>IFERROR(N55/N446, "NA")</f>
        <v>0</v>
      </c>
      <c r="P55" s="8"/>
      <c r="Q55" s="6">
        <v>0</v>
      </c>
      <c r="R55" s="7">
        <f>IFERROR(Q55/Q446, "NA")</f>
        <v>0</v>
      </c>
      <c r="S55" s="8"/>
      <c r="T55" s="6">
        <v>0</v>
      </c>
      <c r="U55" s="7">
        <f>IFERROR(T55/T446, "NA")</f>
        <v>0</v>
      </c>
      <c r="V55" s="8"/>
      <c r="W55" s="6">
        <v>0</v>
      </c>
      <c r="X55" s="7">
        <f>IFERROR(W55/W446, "NA")</f>
        <v>0</v>
      </c>
      <c r="Y55" s="8"/>
      <c r="Z55" s="6">
        <v>0</v>
      </c>
      <c r="AA55" s="7">
        <f>IFERROR(Z55/Z446, "NA")</f>
        <v>0</v>
      </c>
      <c r="AB55" s="8"/>
      <c r="AC55" s="6">
        <v>0</v>
      </c>
      <c r="AD55" s="7">
        <f>IFERROR(AC55/AC446, "NA")</f>
        <v>0</v>
      </c>
      <c r="AE55" s="8"/>
      <c r="AF55" s="6">
        <v>0</v>
      </c>
      <c r="AG55" s="7">
        <f>IFERROR(AF55/AF446, "NA")</f>
        <v>0</v>
      </c>
      <c r="AH55" s="8"/>
      <c r="AI55" s="6">
        <v>0</v>
      </c>
      <c r="AJ55" s="7">
        <f>IFERROR(AI55/AI446, "NA")</f>
        <v>0</v>
      </c>
      <c r="AK55" s="6"/>
      <c r="AL55" s="9">
        <f t="shared" si="6"/>
        <v>0</v>
      </c>
      <c r="AM55" s="7">
        <f>IFERROR(AL55/AL446, "NA")</f>
        <v>0</v>
      </c>
      <c r="AN55" s="6"/>
      <c r="AO55" s="6">
        <v>41.15</v>
      </c>
      <c r="AP55" s="7">
        <f>IFERROR(AO55/AO446, "NA")</f>
        <v>1.8725223293054719E-5</v>
      </c>
      <c r="AQ55" s="6"/>
      <c r="AR55" s="9">
        <f t="shared" si="7"/>
        <v>-41.15</v>
      </c>
    </row>
    <row r="56" spans="1:44" ht="16.5" customHeight="1" x14ac:dyDescent="0.3">
      <c r="A56" s="38" t="s">
        <v>487</v>
      </c>
      <c r="B56" s="6">
        <v>0</v>
      </c>
      <c r="C56" s="7">
        <f>IFERROR(B56/B446, "NA")</f>
        <v>0</v>
      </c>
      <c r="D56" s="8"/>
      <c r="E56" s="6">
        <v>0</v>
      </c>
      <c r="F56" s="7">
        <f>IFERROR(E56/E446, "NA")</f>
        <v>0</v>
      </c>
      <c r="G56" s="8"/>
      <c r="H56" s="6">
        <v>0</v>
      </c>
      <c r="I56" s="7">
        <f>IFERROR(H56/H446, "NA")</f>
        <v>0</v>
      </c>
      <c r="J56" s="8"/>
      <c r="K56" s="6">
        <v>0</v>
      </c>
      <c r="L56" s="7">
        <f>IFERROR(K56/K446, "NA")</f>
        <v>0</v>
      </c>
      <c r="M56" s="8"/>
      <c r="N56" s="6">
        <v>0</v>
      </c>
      <c r="O56" s="7">
        <f>IFERROR(N56/N446, "NA")</f>
        <v>0</v>
      </c>
      <c r="P56" s="8"/>
      <c r="Q56" s="6">
        <v>0</v>
      </c>
      <c r="R56" s="7">
        <f>IFERROR(Q56/Q446, "NA")</f>
        <v>0</v>
      </c>
      <c r="S56" s="8"/>
      <c r="T56" s="6">
        <v>0</v>
      </c>
      <c r="U56" s="7">
        <f>IFERROR(T56/T446, "NA")</f>
        <v>0</v>
      </c>
      <c r="V56" s="8"/>
      <c r="W56" s="6">
        <v>0</v>
      </c>
      <c r="X56" s="7">
        <f>IFERROR(W56/W446, "NA")</f>
        <v>0</v>
      </c>
      <c r="Y56" s="8"/>
      <c r="Z56" s="6">
        <v>0</v>
      </c>
      <c r="AA56" s="7">
        <f>IFERROR(Z56/Z446, "NA")</f>
        <v>0</v>
      </c>
      <c r="AB56" s="8"/>
      <c r="AC56" s="6">
        <v>0</v>
      </c>
      <c r="AD56" s="7">
        <f>IFERROR(AC56/AC446, "NA")</f>
        <v>0</v>
      </c>
      <c r="AE56" s="8"/>
      <c r="AF56" s="6">
        <v>0</v>
      </c>
      <c r="AG56" s="7">
        <f>IFERROR(AF56/AF446, "NA")</f>
        <v>0</v>
      </c>
      <c r="AH56" s="8"/>
      <c r="AI56" s="6">
        <v>0</v>
      </c>
      <c r="AJ56" s="7">
        <f>IFERROR(AI56/AI446, "NA")</f>
        <v>0</v>
      </c>
      <c r="AK56" s="6"/>
      <c r="AL56" s="9">
        <f t="shared" si="6"/>
        <v>0</v>
      </c>
      <c r="AM56" s="7">
        <f>IFERROR(AL56/AL446, "NA")</f>
        <v>0</v>
      </c>
      <c r="AN56" s="6"/>
      <c r="AO56" s="6">
        <v>11.65</v>
      </c>
      <c r="AP56" s="7">
        <f>IFERROR(AO56/AO446, "NA")</f>
        <v>5.301308660123633E-6</v>
      </c>
      <c r="AQ56" s="6"/>
      <c r="AR56" s="9">
        <f t="shared" si="7"/>
        <v>-11.65</v>
      </c>
    </row>
    <row r="57" spans="1:44" ht="16.5" hidden="1" customHeight="1" x14ac:dyDescent="0.3">
      <c r="A57" s="38" t="s">
        <v>488</v>
      </c>
      <c r="B57" s="6">
        <v>0</v>
      </c>
      <c r="C57" s="7">
        <f>IFERROR(B57/B446, "NA")</f>
        <v>0</v>
      </c>
      <c r="D57" s="8"/>
      <c r="E57" s="6">
        <v>0</v>
      </c>
      <c r="F57" s="7">
        <f>IFERROR(E57/E446, "NA")</f>
        <v>0</v>
      </c>
      <c r="G57" s="8"/>
      <c r="H57" s="6">
        <v>0</v>
      </c>
      <c r="I57" s="7">
        <f>IFERROR(H57/H446, "NA")</f>
        <v>0</v>
      </c>
      <c r="J57" s="8"/>
      <c r="K57" s="6">
        <v>0</v>
      </c>
      <c r="L57" s="7">
        <f>IFERROR(K57/K446, "NA")</f>
        <v>0</v>
      </c>
      <c r="M57" s="8"/>
      <c r="N57" s="6">
        <v>0</v>
      </c>
      <c r="O57" s="7">
        <f>IFERROR(N57/N446, "NA")</f>
        <v>0</v>
      </c>
      <c r="P57" s="8"/>
      <c r="Q57" s="6">
        <v>0</v>
      </c>
      <c r="R57" s="7">
        <f>IFERROR(Q57/Q446, "NA")</f>
        <v>0</v>
      </c>
      <c r="S57" s="8"/>
      <c r="T57" s="6">
        <v>0</v>
      </c>
      <c r="U57" s="7">
        <f>IFERROR(T57/T446, "NA")</f>
        <v>0</v>
      </c>
      <c r="V57" s="8"/>
      <c r="W57" s="6">
        <v>0</v>
      </c>
      <c r="X57" s="7">
        <f>IFERROR(W57/W446, "NA")</f>
        <v>0</v>
      </c>
      <c r="Y57" s="8"/>
      <c r="Z57" s="6">
        <v>0</v>
      </c>
      <c r="AA57" s="7">
        <f>IFERROR(Z57/Z446, "NA")</f>
        <v>0</v>
      </c>
      <c r="AB57" s="8"/>
      <c r="AC57" s="6">
        <v>0</v>
      </c>
      <c r="AD57" s="7">
        <f>IFERROR(AC57/AC446, "NA")</f>
        <v>0</v>
      </c>
      <c r="AE57" s="8"/>
      <c r="AF57" s="6">
        <v>0</v>
      </c>
      <c r="AG57" s="7">
        <f>IFERROR(AF57/AF446, "NA")</f>
        <v>0</v>
      </c>
      <c r="AH57" s="8"/>
      <c r="AI57" s="6">
        <v>0</v>
      </c>
      <c r="AJ57" s="7">
        <f>IFERROR(AI57/AI446, "NA")</f>
        <v>0</v>
      </c>
      <c r="AK57" s="6"/>
      <c r="AL57" s="9">
        <f t="shared" si="6"/>
        <v>0</v>
      </c>
      <c r="AM57" s="7">
        <f>IFERROR(AL57/AL446, "NA")</f>
        <v>0</v>
      </c>
      <c r="AN57" s="6"/>
      <c r="AO57" s="6">
        <v>0</v>
      </c>
      <c r="AP57" s="7">
        <f>IFERROR(AO57/AO446, "NA")</f>
        <v>0</v>
      </c>
      <c r="AQ57" s="6"/>
      <c r="AR57" s="9">
        <f t="shared" si="7"/>
        <v>0</v>
      </c>
    </row>
    <row r="58" spans="1:44" ht="16.5" customHeight="1" x14ac:dyDescent="0.3">
      <c r="A58" s="38" t="s">
        <v>489</v>
      </c>
      <c r="B58" s="6">
        <v>225.44</v>
      </c>
      <c r="C58" s="7">
        <f>IFERROR(B58/B446, "NA")</f>
        <v>1.0629072389480444E-3</v>
      </c>
      <c r="D58" s="8"/>
      <c r="E58" s="6">
        <v>769.05</v>
      </c>
      <c r="F58" s="7">
        <f>IFERROR(E58/E446, "NA")</f>
        <v>4.2622977168261409E-3</v>
      </c>
      <c r="G58" s="8"/>
      <c r="H58" s="6">
        <v>345.42</v>
      </c>
      <c r="I58" s="7">
        <f>IFERROR(H58/H446, "NA")</f>
        <v>1.5550723035238942E-3</v>
      </c>
      <c r="J58" s="8"/>
      <c r="K58" s="6">
        <v>0</v>
      </c>
      <c r="L58" s="7">
        <f>IFERROR(K58/K446, "NA")</f>
        <v>0</v>
      </c>
      <c r="M58" s="8"/>
      <c r="N58" s="6">
        <v>0</v>
      </c>
      <c r="O58" s="7">
        <f>IFERROR(N58/N446, "NA")</f>
        <v>0</v>
      </c>
      <c r="P58" s="8"/>
      <c r="Q58" s="6">
        <v>0</v>
      </c>
      <c r="R58" s="7">
        <f>IFERROR(Q58/Q446, "NA")</f>
        <v>0</v>
      </c>
      <c r="S58" s="8"/>
      <c r="T58" s="6">
        <v>0</v>
      </c>
      <c r="U58" s="7">
        <f>IFERROR(T58/T446, "NA")</f>
        <v>0</v>
      </c>
      <c r="V58" s="8"/>
      <c r="W58" s="6">
        <v>0</v>
      </c>
      <c r="X58" s="7">
        <f>IFERROR(W58/W446, "NA")</f>
        <v>0</v>
      </c>
      <c r="Y58" s="8"/>
      <c r="Z58" s="6">
        <v>0</v>
      </c>
      <c r="AA58" s="7">
        <f>IFERROR(Z58/Z446, "NA")</f>
        <v>0</v>
      </c>
      <c r="AB58" s="8"/>
      <c r="AC58" s="6">
        <v>0</v>
      </c>
      <c r="AD58" s="7">
        <f>IFERROR(AC58/AC446, "NA")</f>
        <v>0</v>
      </c>
      <c r="AE58" s="8"/>
      <c r="AF58" s="6">
        <v>0</v>
      </c>
      <c r="AG58" s="7">
        <f>IFERROR(AF58/AF446, "NA")</f>
        <v>0</v>
      </c>
      <c r="AH58" s="8"/>
      <c r="AI58" s="6">
        <v>0</v>
      </c>
      <c r="AJ58" s="7">
        <f>IFERROR(AI58/AI446, "NA")</f>
        <v>0</v>
      </c>
      <c r="AK58" s="6"/>
      <c r="AL58" s="9">
        <f t="shared" si="6"/>
        <v>1339.91</v>
      </c>
      <c r="AM58" s="7">
        <f>IFERROR(AL58/AL446, "NA")</f>
        <v>5.749435539143448E-4</v>
      </c>
      <c r="AN58" s="6"/>
      <c r="AO58" s="6">
        <v>2904.13</v>
      </c>
      <c r="AP58" s="7">
        <f>IFERROR(AO58/AO446, "NA")</f>
        <v>1.321518413658785E-3</v>
      </c>
      <c r="AQ58" s="6"/>
      <c r="AR58" s="9">
        <f t="shared" si="7"/>
        <v>-1564.22</v>
      </c>
    </row>
    <row r="59" spans="1:44" ht="16.5" hidden="1" customHeight="1" x14ac:dyDescent="0.3">
      <c r="A59" s="38" t="s">
        <v>490</v>
      </c>
      <c r="B59" s="6">
        <v>0</v>
      </c>
      <c r="C59" s="7">
        <f>IFERROR(B59/B446, "NA")</f>
        <v>0</v>
      </c>
      <c r="D59" s="8"/>
      <c r="E59" s="6">
        <v>0</v>
      </c>
      <c r="F59" s="7">
        <f>IFERROR(E59/E446, "NA")</f>
        <v>0</v>
      </c>
      <c r="G59" s="8"/>
      <c r="H59" s="6">
        <v>0</v>
      </c>
      <c r="I59" s="7">
        <f>IFERROR(H59/H446, "NA")</f>
        <v>0</v>
      </c>
      <c r="J59" s="8"/>
      <c r="K59" s="6">
        <v>0</v>
      </c>
      <c r="L59" s="7">
        <f>IFERROR(K59/K446, "NA")</f>
        <v>0</v>
      </c>
      <c r="M59" s="8"/>
      <c r="N59" s="6">
        <v>0</v>
      </c>
      <c r="O59" s="7">
        <f>IFERROR(N59/N446, "NA")</f>
        <v>0</v>
      </c>
      <c r="P59" s="8"/>
      <c r="Q59" s="6">
        <v>0</v>
      </c>
      <c r="R59" s="7">
        <f>IFERROR(Q59/Q446, "NA")</f>
        <v>0</v>
      </c>
      <c r="S59" s="8"/>
      <c r="T59" s="6">
        <v>0</v>
      </c>
      <c r="U59" s="7">
        <f>IFERROR(T59/T446, "NA")</f>
        <v>0</v>
      </c>
      <c r="V59" s="8"/>
      <c r="W59" s="6">
        <v>0</v>
      </c>
      <c r="X59" s="7">
        <f>IFERROR(W59/W446, "NA")</f>
        <v>0</v>
      </c>
      <c r="Y59" s="8"/>
      <c r="Z59" s="6">
        <v>0</v>
      </c>
      <c r="AA59" s="7">
        <f>IFERROR(Z59/Z446, "NA")</f>
        <v>0</v>
      </c>
      <c r="AB59" s="8"/>
      <c r="AC59" s="6">
        <v>0</v>
      </c>
      <c r="AD59" s="7">
        <f>IFERROR(AC59/AC446, "NA")</f>
        <v>0</v>
      </c>
      <c r="AE59" s="8"/>
      <c r="AF59" s="6">
        <v>0</v>
      </c>
      <c r="AG59" s="7">
        <f>IFERROR(AF59/AF446, "NA")</f>
        <v>0</v>
      </c>
      <c r="AH59" s="8"/>
      <c r="AI59" s="6">
        <v>0</v>
      </c>
      <c r="AJ59" s="7">
        <f>IFERROR(AI59/AI446, "NA")</f>
        <v>0</v>
      </c>
      <c r="AK59" s="6"/>
      <c r="AL59" s="9">
        <f t="shared" si="6"/>
        <v>0</v>
      </c>
      <c r="AM59" s="7">
        <f>IFERROR(AL59/AL446, "NA")</f>
        <v>0</v>
      </c>
      <c r="AN59" s="6"/>
      <c r="AO59" s="6">
        <v>0</v>
      </c>
      <c r="AP59" s="7">
        <f>IFERROR(AO59/AO446, "NA")</f>
        <v>0</v>
      </c>
      <c r="AQ59" s="6"/>
      <c r="AR59" s="9">
        <f t="shared" si="7"/>
        <v>0</v>
      </c>
    </row>
    <row r="60" spans="1:44" ht="16.5" hidden="1" customHeight="1" x14ac:dyDescent="0.3">
      <c r="A60" s="38" t="s">
        <v>491</v>
      </c>
      <c r="B60" s="6">
        <v>0</v>
      </c>
      <c r="C60" s="7">
        <f>IFERROR(B60/B446, "NA")</f>
        <v>0</v>
      </c>
      <c r="D60" s="8"/>
      <c r="E60" s="6">
        <v>0</v>
      </c>
      <c r="F60" s="7">
        <f>IFERROR(E60/E446, "NA")</f>
        <v>0</v>
      </c>
      <c r="G60" s="8"/>
      <c r="H60" s="6">
        <v>0</v>
      </c>
      <c r="I60" s="7">
        <f>IFERROR(H60/H446, "NA")</f>
        <v>0</v>
      </c>
      <c r="J60" s="8"/>
      <c r="K60" s="6">
        <v>0</v>
      </c>
      <c r="L60" s="7">
        <f>IFERROR(K60/K446, "NA")</f>
        <v>0</v>
      </c>
      <c r="M60" s="8"/>
      <c r="N60" s="6">
        <v>0</v>
      </c>
      <c r="O60" s="7">
        <f>IFERROR(N60/N446, "NA")</f>
        <v>0</v>
      </c>
      <c r="P60" s="8"/>
      <c r="Q60" s="6">
        <v>0</v>
      </c>
      <c r="R60" s="7">
        <f>IFERROR(Q60/Q446, "NA")</f>
        <v>0</v>
      </c>
      <c r="S60" s="8"/>
      <c r="T60" s="6">
        <v>0</v>
      </c>
      <c r="U60" s="7">
        <f>IFERROR(T60/T446, "NA")</f>
        <v>0</v>
      </c>
      <c r="V60" s="8"/>
      <c r="W60" s="6">
        <v>0</v>
      </c>
      <c r="X60" s="7">
        <f>IFERROR(W60/W446, "NA")</f>
        <v>0</v>
      </c>
      <c r="Y60" s="8"/>
      <c r="Z60" s="6">
        <v>0</v>
      </c>
      <c r="AA60" s="7">
        <f>IFERROR(Z60/Z446, "NA")</f>
        <v>0</v>
      </c>
      <c r="AB60" s="8"/>
      <c r="AC60" s="6">
        <v>0</v>
      </c>
      <c r="AD60" s="7">
        <f>IFERROR(AC60/AC446, "NA")</f>
        <v>0</v>
      </c>
      <c r="AE60" s="8"/>
      <c r="AF60" s="6">
        <v>0</v>
      </c>
      <c r="AG60" s="7">
        <f>IFERROR(AF60/AF446, "NA")</f>
        <v>0</v>
      </c>
      <c r="AH60" s="8"/>
      <c r="AI60" s="6">
        <v>0</v>
      </c>
      <c r="AJ60" s="7">
        <f>IFERROR(AI60/AI446, "NA")</f>
        <v>0</v>
      </c>
      <c r="AK60" s="6"/>
      <c r="AL60" s="9">
        <f t="shared" si="6"/>
        <v>0</v>
      </c>
      <c r="AM60" s="7">
        <f>IFERROR(AL60/AL446, "NA")</f>
        <v>0</v>
      </c>
      <c r="AN60" s="6"/>
      <c r="AO60" s="6">
        <v>0</v>
      </c>
      <c r="AP60" s="7">
        <f>IFERROR(AO60/AO446, "NA")</f>
        <v>0</v>
      </c>
      <c r="AQ60" s="6"/>
      <c r="AR60" s="9">
        <f t="shared" si="7"/>
        <v>0</v>
      </c>
    </row>
    <row r="61" spans="1:44" ht="16.5" customHeight="1" x14ac:dyDescent="0.3">
      <c r="A61" s="39" t="s">
        <v>131</v>
      </c>
      <c r="B61" s="11">
        <f>IFERROR(B46+B47+B48+B49+B50+B51+B52+B53+B54+B55+B56+B57+B58+B59+B60, "NA")</f>
        <v>63941.240000000005</v>
      </c>
      <c r="C61" s="12">
        <f>IFERROR(B61/B446, "NA")</f>
        <v>0.30147093179255791</v>
      </c>
      <c r="D61" s="2"/>
      <c r="E61" s="11">
        <f>IFERROR(E46+E47+E48+E49+E50+E51+E52+E53+E54+E55+E56+E57+E58+E59+E60, "NA")</f>
        <v>45184.63</v>
      </c>
      <c r="F61" s="12">
        <f>IFERROR(E61/E446, "NA")</f>
        <v>0.25042629905030095</v>
      </c>
      <c r="G61" s="2"/>
      <c r="H61" s="11">
        <f>IFERROR(H46+H47+H48+H49+H50+H51+H52+H53+H54+H55+H56+H57+H58+H59+H60, "NA")</f>
        <v>88275.92</v>
      </c>
      <c r="I61" s="12">
        <f>IFERROR(H61/H446, "NA")</f>
        <v>0.39741601024865669</v>
      </c>
      <c r="J61" s="2"/>
      <c r="K61" s="11">
        <f>IFERROR(K46+K47+K48+K49+K50+K51+K52+K53+K54+K55+K56+K57+K58+K59+K60, "NA")</f>
        <v>35679.65</v>
      </c>
      <c r="L61" s="12">
        <f>IFERROR(K61/K446, "NA")</f>
        <v>0.2339566796893775</v>
      </c>
      <c r="M61" s="2"/>
      <c r="N61" s="11">
        <f>IFERROR(N46+N47+N48+N49+N50+N51+N52+N53+N54+N55+N56+N57+N58+N59+N60, "NA")</f>
        <v>27794.660000000003</v>
      </c>
      <c r="O61" s="12">
        <f>IFERROR(N61/N446, "NA")</f>
        <v>0.2120998593156741</v>
      </c>
      <c r="P61" s="2"/>
      <c r="Q61" s="11">
        <f>IFERROR(Q46+Q47+Q48+Q49+Q50+Q51+Q52+Q53+Q54+Q55+Q56+Q57+Q58+Q59+Q60, "NA")</f>
        <v>54310.78</v>
      </c>
      <c r="R61" s="12">
        <f>IFERROR(Q61/Q446, "NA")</f>
        <v>0.31157520546400175</v>
      </c>
      <c r="S61" s="2"/>
      <c r="T61" s="11">
        <f>IFERROR(T46+T47+T48+T49+T50+T51+T52+T53+T54+T55+T56+T57+T58+T59+T60, "NA")</f>
        <v>72526.009999999995</v>
      </c>
      <c r="U61" s="12">
        <f>IFERROR(T61/T446, "NA")</f>
        <v>0.27623809217109302</v>
      </c>
      <c r="V61" s="2"/>
      <c r="W61" s="11">
        <f>IFERROR(W46+W47+W48+W49+W50+W51+W52+W53+W54+W55+W56+W57+W58+W59+W60, "NA")</f>
        <v>47938.21</v>
      </c>
      <c r="X61" s="12">
        <f>IFERROR(W61/W446, "NA")</f>
        <v>0.24107879598118609</v>
      </c>
      <c r="Y61" s="2"/>
      <c r="Z61" s="11">
        <f>IFERROR(Z46+Z47+Z48+Z49+Z50+Z51+Z52+Z53+Z54+Z55+Z56+Z57+Z58+Z59+Z60, "NA")</f>
        <v>34920.54</v>
      </c>
      <c r="AA61" s="12">
        <f>IFERROR(Z61/Z446, "NA")</f>
        <v>0.21799228836113346</v>
      </c>
      <c r="AB61" s="2"/>
      <c r="AC61" s="11">
        <f>IFERROR(AC46+AC47+AC48+AC49+AC50+AC51+AC52+AC53+AC54+AC55+AC56+AC57+AC58+AC59+AC60, "NA")</f>
        <v>62663.45</v>
      </c>
      <c r="AD61" s="12">
        <f>IFERROR(AC61/AC446, "NA")</f>
        <v>0.2644684133591822</v>
      </c>
      <c r="AE61" s="2"/>
      <c r="AF61" s="11">
        <f>IFERROR(AF46+AF47+AF48+AF49+AF50+AF51+AF52+AF53+AF54+AF55+AF56+AF57+AF58+AF59+AF60, "NA")</f>
        <v>38245.799999999996</v>
      </c>
      <c r="AG61" s="12">
        <f>IFERROR(AF61/AF446, "NA")</f>
        <v>0.18248857293294679</v>
      </c>
      <c r="AH61" s="2"/>
      <c r="AI61" s="11">
        <f>IFERROR(AI46+AI47+AI48+AI49+AI50+AI51+AI52+AI53+AI54+AI55+AI56+AI57+AI58+AI59+AI60, "NA")</f>
        <v>47831.39</v>
      </c>
      <c r="AJ61" s="12">
        <f>IFERROR(AI61/AI446, "NA")</f>
        <v>0.25189859825110666</v>
      </c>
      <c r="AK61" s="2"/>
      <c r="AL61" s="11">
        <f t="shared" si="6"/>
        <v>619312.28</v>
      </c>
      <c r="AM61" s="12">
        <f>IFERROR(AL61/AL446, "NA")</f>
        <v>0.26574143281712637</v>
      </c>
      <c r="AN61" s="2"/>
      <c r="AO61" s="11">
        <f>IFERROR(AO46+AO47+AO48+AO49+AO50+AO51+AO52+AO53+AO54+AO55+AO56+AO57+AO58+AO59+AO60, "NA")</f>
        <v>572710.85000000009</v>
      </c>
      <c r="AP61" s="12">
        <f>IFERROR(AO61/AO446, "NA")</f>
        <v>0.26061090033062378</v>
      </c>
      <c r="AQ61" s="2"/>
      <c r="AR61" s="11">
        <f t="shared" si="7"/>
        <v>46601.429999999935</v>
      </c>
    </row>
    <row r="62" spans="1:44" ht="16.5" customHeight="1" x14ac:dyDescent="0.3">
      <c r="A62" s="36" t="s">
        <v>132</v>
      </c>
      <c r="B62" s="11">
        <f>IFERROR(B42+B43+B44+B46+B47+B48+B49+B50+B51+B52+B53+B54+B55+B56+B57+B58+B59+B60, "NA")</f>
        <v>83075.19</v>
      </c>
      <c r="C62" s="12">
        <f>IFERROR(B62/B446, "NA")</f>
        <v>0.39168391069900721</v>
      </c>
      <c r="D62" s="2"/>
      <c r="E62" s="11">
        <f>IFERROR(E42+E43+E44+E46+E47+E48+E49+E50+E51+E52+E53+E54+E55+E56+E57+E58+E59+E60, "NA")</f>
        <v>56478.77</v>
      </c>
      <c r="F62" s="12">
        <f>IFERROR(E62/E446, "NA")</f>
        <v>0.31302169224387066</v>
      </c>
      <c r="G62" s="2"/>
      <c r="H62" s="11">
        <f>IFERROR(H42+H43+H44+H46+H47+H48+H49+H50+H51+H52+H53+H54+H55+H56+H57+H58+H59+H60, "NA")</f>
        <v>99180.62</v>
      </c>
      <c r="I62" s="12">
        <f>IFERROR(H62/H446, "NA")</f>
        <v>0.446508700157281</v>
      </c>
      <c r="J62" s="2"/>
      <c r="K62" s="11">
        <f>IFERROR(K42+K43+K44+K46+K47+K48+K49+K50+K51+K52+K53+K54+K55+K56+K57+K58+K59+K60, "NA")</f>
        <v>46993.87</v>
      </c>
      <c r="L62" s="12">
        <f>IFERROR(K62/K446, "NA")</f>
        <v>0.30814567382119074</v>
      </c>
      <c r="M62" s="2"/>
      <c r="N62" s="11">
        <f>IFERROR(N42+N43+N44+N46+N47+N48+N49+N50+N51+N52+N53+N54+N55+N56+N57+N58+N59+N60, "NA")</f>
        <v>29662.54</v>
      </c>
      <c r="O62" s="12">
        <f>IFERROR(N62/N446, "NA")</f>
        <v>0.22635357154739633</v>
      </c>
      <c r="P62" s="2"/>
      <c r="Q62" s="11">
        <f>IFERROR(Q42+Q43+Q44+Q46+Q47+Q48+Q49+Q50+Q51+Q52+Q53+Q54+Q55+Q56+Q57+Q58+Q59+Q60, "NA")</f>
        <v>65970.959999999992</v>
      </c>
      <c r="R62" s="12">
        <f>IFERROR(Q62/Q446, "NA")</f>
        <v>0.37846842591208296</v>
      </c>
      <c r="S62" s="2"/>
      <c r="T62" s="11">
        <f>IFERROR(T42+T43+T44+T46+T47+T48+T49+T50+T51+T52+T53+T54+T55+T56+T57+T58+T59+T60, "NA")</f>
        <v>84125.73</v>
      </c>
      <c r="U62" s="12">
        <f>IFERROR(T62/T446, "NA")</f>
        <v>0.32041926968959805</v>
      </c>
      <c r="V62" s="2"/>
      <c r="W62" s="11">
        <f>IFERROR(W42+W43+W44+W46+W47+W48+W49+W50+W51+W52+W53+W54+W55+W56+W57+W58+W59+W60, "NA")</f>
        <v>60429.42</v>
      </c>
      <c r="X62" s="12">
        <f>IFERROR(W62/W446, "NA")</f>
        <v>0.3038964495220286</v>
      </c>
      <c r="Y62" s="2"/>
      <c r="Z62" s="11">
        <f>IFERROR(Z42+Z43+Z44+Z46+Z47+Z48+Z49+Z50+Z51+Z52+Z53+Z54+Z55+Z56+Z57+Z58+Z59+Z60, "NA")</f>
        <v>44773.41</v>
      </c>
      <c r="AA62" s="12">
        <f>IFERROR(Z62/Z446, "NA")</f>
        <v>0.27949905996961266</v>
      </c>
      <c r="AB62" s="2"/>
      <c r="AC62" s="11">
        <f>IFERROR(AC42+AC43+AC44+AC46+AC47+AC48+AC49+AC50+AC51+AC52+AC53+AC54+AC55+AC56+AC57+AC58+AC59+AC60, "NA")</f>
        <v>79089.599999999991</v>
      </c>
      <c r="AD62" s="12">
        <f>IFERROR(AC62/AC446, "NA")</f>
        <v>0.33379427760859604</v>
      </c>
      <c r="AE62" s="2"/>
      <c r="AF62" s="11">
        <f>IFERROR(AF42+AF43+AF44+AF46+AF47+AF48+AF49+AF50+AF51+AF52+AF53+AF54+AF55+AF56+AF57+AF58+AF59+AF60, "NA")</f>
        <v>50323.77</v>
      </c>
      <c r="AG62" s="12">
        <f>IFERROR(AF62/AF446, "NA")</f>
        <v>0.24011820832368105</v>
      </c>
      <c r="AH62" s="2"/>
      <c r="AI62" s="11">
        <f>IFERROR(AI42+AI43+AI44+AI46+AI47+AI48+AI49+AI50+AI51+AI52+AI53+AI54+AI55+AI56+AI57+AI58+AI59+AI60, "NA")</f>
        <v>62381.02</v>
      </c>
      <c r="AJ62" s="12">
        <f>IFERROR(AI62/AI446, "NA")</f>
        <v>0.32852257681564867</v>
      </c>
      <c r="AK62" s="2"/>
      <c r="AL62" s="11">
        <f t="shared" si="6"/>
        <v>762484.9</v>
      </c>
      <c r="AM62" s="12">
        <f>IFERROR(AL62/AL446, "NA")</f>
        <v>0.32717554030645624</v>
      </c>
      <c r="AN62" s="2"/>
      <c r="AO62" s="11">
        <f>IFERROR(AO42+AO43+AO44+AO46+AO47+AO48+AO49+AO50+AO51+AO52+AO53+AO54+AO55+AO56+AO57+AO58+AO59+AO60, "NA")</f>
        <v>730626.52</v>
      </c>
      <c r="AP62" s="12">
        <f>IFERROR(AO62/AO446, "NA")</f>
        <v>0.3324701028147633</v>
      </c>
      <c r="AQ62" s="2"/>
      <c r="AR62" s="11">
        <f t="shared" si="7"/>
        <v>31858.380000000005</v>
      </c>
    </row>
    <row r="63" spans="1:44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  <c r="AE63" s="4"/>
      <c r="AF63" s="2"/>
      <c r="AG63" s="3"/>
      <c r="AH63" s="4"/>
      <c r="AI63" s="2"/>
      <c r="AJ63" s="3"/>
      <c r="AK63" s="2"/>
      <c r="AL63" s="2"/>
      <c r="AM63" s="3"/>
      <c r="AN63" s="2"/>
      <c r="AO63" s="2"/>
      <c r="AP63" s="3"/>
      <c r="AQ63" s="2"/>
      <c r="AR63" s="2"/>
    </row>
    <row r="64" spans="1:44" ht="16.5" hidden="1" customHeight="1" x14ac:dyDescent="0.3">
      <c r="A64" s="35" t="s">
        <v>492</v>
      </c>
      <c r="B64" s="6">
        <v>0</v>
      </c>
      <c r="C64" s="7">
        <f>IFERROR(B64/B446, "NA")</f>
        <v>0</v>
      </c>
      <c r="D64" s="8"/>
      <c r="E64" s="6">
        <v>0</v>
      </c>
      <c r="F64" s="7">
        <f>IFERROR(E64/E446, "NA")</f>
        <v>0</v>
      </c>
      <c r="G64" s="8"/>
      <c r="H64" s="6">
        <v>0</v>
      </c>
      <c r="I64" s="7">
        <f>IFERROR(H64/H446, "NA")</f>
        <v>0</v>
      </c>
      <c r="J64" s="8"/>
      <c r="K64" s="6">
        <v>0</v>
      </c>
      <c r="L64" s="7">
        <f>IFERROR(K64/K446, "NA")</f>
        <v>0</v>
      </c>
      <c r="M64" s="8"/>
      <c r="N64" s="6">
        <v>0</v>
      </c>
      <c r="O64" s="7">
        <f>IFERROR(N64/N446, "NA")</f>
        <v>0</v>
      </c>
      <c r="P64" s="8"/>
      <c r="Q64" s="6">
        <v>0</v>
      </c>
      <c r="R64" s="7">
        <f>IFERROR(Q64/Q446, "NA")</f>
        <v>0</v>
      </c>
      <c r="S64" s="8"/>
      <c r="T64" s="6">
        <v>0</v>
      </c>
      <c r="U64" s="7">
        <f>IFERROR(T64/T446, "NA")</f>
        <v>0</v>
      </c>
      <c r="V64" s="8"/>
      <c r="W64" s="6">
        <v>0</v>
      </c>
      <c r="X64" s="7">
        <f>IFERROR(W64/W446, "NA")</f>
        <v>0</v>
      </c>
      <c r="Y64" s="8"/>
      <c r="Z64" s="6">
        <v>0</v>
      </c>
      <c r="AA64" s="7">
        <f>IFERROR(Z64/Z446, "NA")</f>
        <v>0</v>
      </c>
      <c r="AB64" s="8"/>
      <c r="AC64" s="6">
        <v>0</v>
      </c>
      <c r="AD64" s="7">
        <f>IFERROR(AC64/AC446, "NA")</f>
        <v>0</v>
      </c>
      <c r="AE64" s="8"/>
      <c r="AF64" s="6">
        <v>0</v>
      </c>
      <c r="AG64" s="7">
        <f>IFERROR(AF64/AF446, "NA")</f>
        <v>0</v>
      </c>
      <c r="AH64" s="8"/>
      <c r="AI64" s="6">
        <v>0</v>
      </c>
      <c r="AJ64" s="7">
        <f>IFERROR(AI64/AI446, "NA")</f>
        <v>0</v>
      </c>
      <c r="AK64" s="6"/>
      <c r="AL64" s="9">
        <f t="shared" ref="AL64:AL73" si="8">IFERROR(B64+E64+H64+K64+N64+Q64+T64+W64+Z64+AC64+AF64+AI64, "NA")</f>
        <v>0</v>
      </c>
      <c r="AM64" s="7">
        <f>IFERROR(AL64/AL446, "NA")</f>
        <v>0</v>
      </c>
      <c r="AN64" s="6"/>
      <c r="AO64" s="6">
        <v>0</v>
      </c>
      <c r="AP64" s="7">
        <f>IFERROR(AO64/AO446, "NA")</f>
        <v>0</v>
      </c>
      <c r="AQ64" s="6"/>
      <c r="AR64" s="9">
        <f t="shared" ref="AR64:AR73" si="9">IFERROR(AL64-AO64, "NA")</f>
        <v>0</v>
      </c>
    </row>
    <row r="65" spans="1:44" ht="16.5" customHeight="1" x14ac:dyDescent="0.3">
      <c r="A65" s="35" t="s">
        <v>493</v>
      </c>
      <c r="B65" s="6">
        <v>1841.73</v>
      </c>
      <c r="C65" s="7">
        <f>IFERROR(B65/B446, "NA")</f>
        <v>8.6834108817768884E-3</v>
      </c>
      <c r="D65" s="8"/>
      <c r="E65" s="6">
        <v>0</v>
      </c>
      <c r="F65" s="7">
        <f>IFERROR(E65/E446, "NA")</f>
        <v>0</v>
      </c>
      <c r="G65" s="8"/>
      <c r="H65" s="6">
        <v>3845.29</v>
      </c>
      <c r="I65" s="7">
        <f>IFERROR(H65/H446, "NA")</f>
        <v>1.7311400550105365E-2</v>
      </c>
      <c r="J65" s="8"/>
      <c r="K65" s="6">
        <v>966.08</v>
      </c>
      <c r="L65" s="7">
        <f>IFERROR(K65/K446, "NA")</f>
        <v>6.3347277541767879E-3</v>
      </c>
      <c r="M65" s="8"/>
      <c r="N65" s="6">
        <v>1513.13</v>
      </c>
      <c r="O65" s="7">
        <f>IFERROR(N65/N446, "NA")</f>
        <v>1.1546630184586749E-2</v>
      </c>
      <c r="P65" s="8"/>
      <c r="Q65" s="6">
        <v>4211.29</v>
      </c>
      <c r="R65" s="7">
        <f>IFERROR(Q65/Q446, "NA")</f>
        <v>2.4159725693840079E-2</v>
      </c>
      <c r="S65" s="8"/>
      <c r="T65" s="6">
        <v>2609.0100000000002</v>
      </c>
      <c r="U65" s="7">
        <f>IFERROR(T65/T446, "NA")</f>
        <v>9.9372341709588526E-3</v>
      </c>
      <c r="V65" s="8"/>
      <c r="W65" s="6">
        <v>3690.42</v>
      </c>
      <c r="X65" s="7">
        <f>IFERROR(W65/W446, "NA")</f>
        <v>1.8558932639848022E-2</v>
      </c>
      <c r="Y65" s="8"/>
      <c r="Z65" s="6">
        <v>3505.42</v>
      </c>
      <c r="AA65" s="7">
        <f>IFERROR(Z65/Z446, "NA")</f>
        <v>2.1882666403981281E-2</v>
      </c>
      <c r="AB65" s="8"/>
      <c r="AC65" s="6">
        <v>2762.81</v>
      </c>
      <c r="AD65" s="7">
        <f>IFERROR(AC65/AC446, "NA")</f>
        <v>1.1660321560860155E-2</v>
      </c>
      <c r="AE65" s="8"/>
      <c r="AF65" s="6">
        <v>3593.18</v>
      </c>
      <c r="AG65" s="7">
        <f>IFERROR(AF65/AF446, "NA")</f>
        <v>1.7144739827411267E-2</v>
      </c>
      <c r="AH65" s="8"/>
      <c r="AI65" s="6">
        <v>2464.1999999999998</v>
      </c>
      <c r="AJ65" s="7">
        <f>IFERROR(AI65/AI446, "NA")</f>
        <v>1.2977430214977591E-2</v>
      </c>
      <c r="AK65" s="6"/>
      <c r="AL65" s="9">
        <f t="shared" si="8"/>
        <v>31002.560000000005</v>
      </c>
      <c r="AM65" s="7">
        <f>IFERROR(AL65/AL446, "NA")</f>
        <v>1.3302924843342247E-2</v>
      </c>
      <c r="AN65" s="6"/>
      <c r="AO65" s="6">
        <v>14231.83</v>
      </c>
      <c r="AP65" s="7">
        <f>IFERROR(AO65/AO446, "NA")</f>
        <v>6.4761651183182249E-3</v>
      </c>
      <c r="AQ65" s="6"/>
      <c r="AR65" s="9">
        <f t="shared" si="9"/>
        <v>16770.730000000003</v>
      </c>
    </row>
    <row r="66" spans="1:44" ht="16.5" customHeight="1" x14ac:dyDescent="0.3">
      <c r="A66" s="35" t="s">
        <v>494</v>
      </c>
      <c r="B66" s="6">
        <v>8764.5</v>
      </c>
      <c r="C66" s="7">
        <f>IFERROR(B66/B446, "NA")</f>
        <v>4.1322970616395206E-2</v>
      </c>
      <c r="D66" s="8"/>
      <c r="E66" s="6">
        <v>10869.82</v>
      </c>
      <c r="F66" s="7">
        <f>IFERROR(E66/E446, "NA")</f>
        <v>6.0243688925702005E-2</v>
      </c>
      <c r="G66" s="8"/>
      <c r="H66" s="6">
        <v>10654.91</v>
      </c>
      <c r="I66" s="7">
        <f>IFERROR(H66/H446, "NA")</f>
        <v>4.7968141501765316E-2</v>
      </c>
      <c r="J66" s="8"/>
      <c r="K66" s="6">
        <v>9242.6</v>
      </c>
      <c r="L66" s="7">
        <f>IFERROR(K66/K446, "NA")</f>
        <v>6.060507902115185E-2</v>
      </c>
      <c r="M66" s="8"/>
      <c r="N66" s="6">
        <v>9418.23</v>
      </c>
      <c r="O66" s="7">
        <f>IFERROR(N66/N446, "NA")</f>
        <v>7.1870109510339786E-2</v>
      </c>
      <c r="P66" s="8"/>
      <c r="Q66" s="6">
        <v>12942.69</v>
      </c>
      <c r="R66" s="7">
        <f>IFERROR(Q66/Q446, "NA")</f>
        <v>7.4250844786373546E-2</v>
      </c>
      <c r="S66" s="8"/>
      <c r="T66" s="6">
        <v>17687.64</v>
      </c>
      <c r="U66" s="7">
        <f>IFERROR(T66/T446, "NA")</f>
        <v>6.7368933277993814E-2</v>
      </c>
      <c r="V66" s="8"/>
      <c r="W66" s="6">
        <v>12056.5</v>
      </c>
      <c r="X66" s="7">
        <f>IFERROR(W66/W446, "NA")</f>
        <v>6.06315192775694E-2</v>
      </c>
      <c r="Y66" s="8"/>
      <c r="Z66" s="6">
        <v>9359.4</v>
      </c>
      <c r="AA66" s="7">
        <f>IFERROR(Z66/Z446, "NA")</f>
        <v>5.8426273582458707E-2</v>
      </c>
      <c r="AB66" s="8"/>
      <c r="AC66" s="6">
        <v>12517.65</v>
      </c>
      <c r="AD66" s="7">
        <f>IFERROR(AC66/AC446, "NA")</f>
        <v>5.2830206994437225E-2</v>
      </c>
      <c r="AE66" s="8"/>
      <c r="AF66" s="6">
        <v>11927.35</v>
      </c>
      <c r="AG66" s="7">
        <f>IFERROR(AF66/AF446, "NA")</f>
        <v>5.6910957029838137E-2</v>
      </c>
      <c r="AH66" s="8"/>
      <c r="AI66" s="6">
        <v>11622.35</v>
      </c>
      <c r="AJ66" s="7">
        <f>IFERROR(AI66/AI446, "NA")</f>
        <v>6.120778997607533E-2</v>
      </c>
      <c r="AK66" s="6"/>
      <c r="AL66" s="9">
        <f t="shared" si="8"/>
        <v>137063.63999999998</v>
      </c>
      <c r="AM66" s="7">
        <f>IFERROR(AL66/AL446, "NA")</f>
        <v>5.881279809392894E-2</v>
      </c>
      <c r="AN66" s="6"/>
      <c r="AO66" s="6">
        <v>141074.43</v>
      </c>
      <c r="AP66" s="7">
        <f>IFERROR(AO66/AO446, "NA")</f>
        <v>6.4195630685064814E-2</v>
      </c>
      <c r="AQ66" s="6"/>
      <c r="AR66" s="9">
        <f t="shared" si="9"/>
        <v>-4010.7900000000081</v>
      </c>
    </row>
    <row r="67" spans="1:44" ht="16.5" customHeight="1" x14ac:dyDescent="0.3">
      <c r="A67" s="35" t="s">
        <v>495</v>
      </c>
      <c r="B67" s="6">
        <v>0</v>
      </c>
      <c r="C67" s="7">
        <f>IFERROR(B67/B446, "NA")</f>
        <v>0</v>
      </c>
      <c r="D67" s="8"/>
      <c r="E67" s="6">
        <v>0</v>
      </c>
      <c r="F67" s="7">
        <f>IFERROR(E67/E446, "NA")</f>
        <v>0</v>
      </c>
      <c r="G67" s="8"/>
      <c r="H67" s="6">
        <v>0</v>
      </c>
      <c r="I67" s="7">
        <f>IFERROR(H67/H446, "NA")</f>
        <v>0</v>
      </c>
      <c r="J67" s="8"/>
      <c r="K67" s="6">
        <v>0</v>
      </c>
      <c r="L67" s="7">
        <f>IFERROR(K67/K446, "NA")</f>
        <v>0</v>
      </c>
      <c r="M67" s="8"/>
      <c r="N67" s="6">
        <v>0</v>
      </c>
      <c r="O67" s="7">
        <f>IFERROR(N67/N446, "NA")</f>
        <v>0</v>
      </c>
      <c r="P67" s="8"/>
      <c r="Q67" s="6">
        <v>0</v>
      </c>
      <c r="R67" s="7">
        <f>IFERROR(Q67/Q446, "NA")</f>
        <v>0</v>
      </c>
      <c r="S67" s="8"/>
      <c r="T67" s="6">
        <v>0</v>
      </c>
      <c r="U67" s="7">
        <f>IFERROR(T67/T446, "NA")</f>
        <v>0</v>
      </c>
      <c r="V67" s="8"/>
      <c r="W67" s="6">
        <v>0</v>
      </c>
      <c r="X67" s="7">
        <f>IFERROR(W67/W446, "NA")</f>
        <v>0</v>
      </c>
      <c r="Y67" s="8"/>
      <c r="Z67" s="6">
        <v>0</v>
      </c>
      <c r="AA67" s="7">
        <f>IFERROR(Z67/Z446, "NA")</f>
        <v>0</v>
      </c>
      <c r="AB67" s="8"/>
      <c r="AC67" s="6">
        <v>0</v>
      </c>
      <c r="AD67" s="7">
        <f>IFERROR(AC67/AC446, "NA")</f>
        <v>0</v>
      </c>
      <c r="AE67" s="8"/>
      <c r="AF67" s="6">
        <v>0</v>
      </c>
      <c r="AG67" s="7">
        <f>IFERROR(AF67/AF446, "NA")</f>
        <v>0</v>
      </c>
      <c r="AH67" s="8"/>
      <c r="AI67" s="6">
        <v>0</v>
      </c>
      <c r="AJ67" s="7">
        <f>IFERROR(AI67/AI446, "NA")</f>
        <v>0</v>
      </c>
      <c r="AK67" s="6"/>
      <c r="AL67" s="9">
        <f t="shared" si="8"/>
        <v>0</v>
      </c>
      <c r="AM67" s="7">
        <f>IFERROR(AL67/AL446, "NA")</f>
        <v>0</v>
      </c>
      <c r="AN67" s="6"/>
      <c r="AO67" s="6">
        <v>9882.75</v>
      </c>
      <c r="AP67" s="7">
        <f>IFERROR(AO67/AO446, "NA")</f>
        <v>4.4971251640203288E-3</v>
      </c>
      <c r="AQ67" s="6"/>
      <c r="AR67" s="9">
        <f t="shared" si="9"/>
        <v>-9882.75</v>
      </c>
    </row>
    <row r="68" spans="1:44" ht="16.5" hidden="1" customHeight="1" x14ac:dyDescent="0.3">
      <c r="A68" s="35" t="s">
        <v>496</v>
      </c>
      <c r="B68" s="6">
        <v>0</v>
      </c>
      <c r="C68" s="7">
        <f>IFERROR(B68/B446, "NA")</f>
        <v>0</v>
      </c>
      <c r="D68" s="8"/>
      <c r="E68" s="6">
        <v>0</v>
      </c>
      <c r="F68" s="7">
        <f>IFERROR(E68/E446, "NA")</f>
        <v>0</v>
      </c>
      <c r="G68" s="8"/>
      <c r="H68" s="6">
        <v>0</v>
      </c>
      <c r="I68" s="7">
        <f>IFERROR(H68/H446, "NA")</f>
        <v>0</v>
      </c>
      <c r="J68" s="8"/>
      <c r="K68" s="6">
        <v>0</v>
      </c>
      <c r="L68" s="7">
        <f>IFERROR(K68/K446, "NA")</f>
        <v>0</v>
      </c>
      <c r="M68" s="8"/>
      <c r="N68" s="6">
        <v>0</v>
      </c>
      <c r="O68" s="7">
        <f>IFERROR(N68/N446, "NA")</f>
        <v>0</v>
      </c>
      <c r="P68" s="8"/>
      <c r="Q68" s="6">
        <v>0</v>
      </c>
      <c r="R68" s="7">
        <f>IFERROR(Q68/Q446, "NA")</f>
        <v>0</v>
      </c>
      <c r="S68" s="8"/>
      <c r="T68" s="6">
        <v>0</v>
      </c>
      <c r="U68" s="7">
        <f>IFERROR(T68/T446, "NA")</f>
        <v>0</v>
      </c>
      <c r="V68" s="8"/>
      <c r="W68" s="6">
        <v>0</v>
      </c>
      <c r="X68" s="7">
        <f>IFERROR(W68/W446, "NA")</f>
        <v>0</v>
      </c>
      <c r="Y68" s="8"/>
      <c r="Z68" s="6">
        <v>0</v>
      </c>
      <c r="AA68" s="7">
        <f>IFERROR(Z68/Z446, "NA")</f>
        <v>0</v>
      </c>
      <c r="AB68" s="8"/>
      <c r="AC68" s="6">
        <v>0</v>
      </c>
      <c r="AD68" s="7">
        <f>IFERROR(AC68/AC446, "NA")</f>
        <v>0</v>
      </c>
      <c r="AE68" s="8"/>
      <c r="AF68" s="6">
        <v>0</v>
      </c>
      <c r="AG68" s="7">
        <f>IFERROR(AF68/AF446, "NA")</f>
        <v>0</v>
      </c>
      <c r="AH68" s="8"/>
      <c r="AI68" s="6">
        <v>0</v>
      </c>
      <c r="AJ68" s="7">
        <f>IFERROR(AI68/AI446, "NA")</f>
        <v>0</v>
      </c>
      <c r="AK68" s="6"/>
      <c r="AL68" s="9">
        <f t="shared" si="8"/>
        <v>0</v>
      </c>
      <c r="AM68" s="7">
        <f>IFERROR(AL68/AL446, "NA")</f>
        <v>0</v>
      </c>
      <c r="AN68" s="6"/>
      <c r="AO68" s="6">
        <v>0</v>
      </c>
      <c r="AP68" s="7">
        <f>IFERROR(AO68/AO446, "NA")</f>
        <v>0</v>
      </c>
      <c r="AQ68" s="6"/>
      <c r="AR68" s="9">
        <f t="shared" si="9"/>
        <v>0</v>
      </c>
    </row>
    <row r="69" spans="1:44" ht="16.5" customHeight="1" x14ac:dyDescent="0.3">
      <c r="A69" s="35" t="s">
        <v>497</v>
      </c>
      <c r="B69" s="6">
        <v>0</v>
      </c>
      <c r="C69" s="7">
        <f>IFERROR(B69/B446, "NA")</f>
        <v>0</v>
      </c>
      <c r="D69" s="8"/>
      <c r="E69" s="6">
        <v>0</v>
      </c>
      <c r="F69" s="7">
        <f>IFERROR(E69/E446, "NA")</f>
        <v>0</v>
      </c>
      <c r="G69" s="8"/>
      <c r="H69" s="6">
        <v>0</v>
      </c>
      <c r="I69" s="7">
        <f>IFERROR(H69/H446, "NA")</f>
        <v>0</v>
      </c>
      <c r="J69" s="8"/>
      <c r="K69" s="6">
        <v>0</v>
      </c>
      <c r="L69" s="7">
        <f>IFERROR(K69/K446, "NA")</f>
        <v>0</v>
      </c>
      <c r="M69" s="8"/>
      <c r="N69" s="6">
        <v>0</v>
      </c>
      <c r="O69" s="7">
        <f>IFERROR(N69/N446, "NA")</f>
        <v>0</v>
      </c>
      <c r="P69" s="8"/>
      <c r="Q69" s="6">
        <v>0</v>
      </c>
      <c r="R69" s="7">
        <f>IFERROR(Q69/Q446, "NA")</f>
        <v>0</v>
      </c>
      <c r="S69" s="8"/>
      <c r="T69" s="6">
        <v>760</v>
      </c>
      <c r="U69" s="7">
        <f>IFERROR(T69/T446, "NA")</f>
        <v>2.8946987439407005E-3</v>
      </c>
      <c r="V69" s="8"/>
      <c r="W69" s="6">
        <v>0</v>
      </c>
      <c r="X69" s="7">
        <f>IFERROR(W69/W446, "NA")</f>
        <v>0</v>
      </c>
      <c r="Y69" s="8"/>
      <c r="Z69" s="6">
        <v>0</v>
      </c>
      <c r="AA69" s="7">
        <f>IFERROR(Z69/Z446, "NA")</f>
        <v>0</v>
      </c>
      <c r="AB69" s="8"/>
      <c r="AC69" s="6">
        <v>0</v>
      </c>
      <c r="AD69" s="7">
        <f>IFERROR(AC69/AC446, "NA")</f>
        <v>0</v>
      </c>
      <c r="AE69" s="8"/>
      <c r="AF69" s="6">
        <v>0</v>
      </c>
      <c r="AG69" s="7">
        <f>IFERROR(AF69/AF446, "NA")</f>
        <v>0</v>
      </c>
      <c r="AH69" s="8"/>
      <c r="AI69" s="6">
        <v>0</v>
      </c>
      <c r="AJ69" s="7">
        <f>IFERROR(AI69/AI446, "NA")</f>
        <v>0</v>
      </c>
      <c r="AK69" s="6"/>
      <c r="AL69" s="9">
        <f t="shared" si="8"/>
        <v>760</v>
      </c>
      <c r="AM69" s="7">
        <f>IFERROR(AL69/AL446, "NA")</f>
        <v>3.2610929165011231E-4</v>
      </c>
      <c r="AN69" s="6"/>
      <c r="AO69" s="6">
        <v>0</v>
      </c>
      <c r="AP69" s="7">
        <f>IFERROR(AO69/AO446, "NA")</f>
        <v>0</v>
      </c>
      <c r="AQ69" s="6"/>
      <c r="AR69" s="9">
        <f t="shared" si="9"/>
        <v>760</v>
      </c>
    </row>
    <row r="70" spans="1:44" ht="16.5" customHeight="1" x14ac:dyDescent="0.3">
      <c r="A70" s="35" t="s">
        <v>498</v>
      </c>
      <c r="B70" s="6">
        <v>0</v>
      </c>
      <c r="C70" s="7">
        <f>IFERROR(B70/B446, "NA")</f>
        <v>0</v>
      </c>
      <c r="D70" s="8"/>
      <c r="E70" s="6">
        <v>0</v>
      </c>
      <c r="F70" s="7">
        <f>IFERROR(E70/E446, "NA")</f>
        <v>0</v>
      </c>
      <c r="G70" s="8"/>
      <c r="H70" s="6">
        <v>0</v>
      </c>
      <c r="I70" s="7">
        <f>IFERROR(H70/H446, "NA")</f>
        <v>0</v>
      </c>
      <c r="J70" s="8"/>
      <c r="K70" s="6">
        <v>0</v>
      </c>
      <c r="L70" s="7">
        <f>IFERROR(K70/K446, "NA")</f>
        <v>0</v>
      </c>
      <c r="M70" s="8"/>
      <c r="N70" s="6">
        <v>0</v>
      </c>
      <c r="O70" s="7">
        <f>IFERROR(N70/N446, "NA")</f>
        <v>0</v>
      </c>
      <c r="P70" s="8"/>
      <c r="Q70" s="6">
        <v>0</v>
      </c>
      <c r="R70" s="7">
        <f>IFERROR(Q70/Q446, "NA")</f>
        <v>0</v>
      </c>
      <c r="S70" s="8"/>
      <c r="T70" s="6">
        <v>0</v>
      </c>
      <c r="U70" s="7">
        <f>IFERROR(T70/T446, "NA")</f>
        <v>0</v>
      </c>
      <c r="V70" s="8"/>
      <c r="W70" s="6">
        <v>2284</v>
      </c>
      <c r="X70" s="7">
        <f>IFERROR(W70/W446, "NA")</f>
        <v>1.1486118693648116E-2</v>
      </c>
      <c r="Y70" s="8"/>
      <c r="Z70" s="6">
        <v>0</v>
      </c>
      <c r="AA70" s="7">
        <f>IFERROR(Z70/Z446, "NA")</f>
        <v>0</v>
      </c>
      <c r="AB70" s="8"/>
      <c r="AC70" s="6">
        <v>0</v>
      </c>
      <c r="AD70" s="7">
        <f>IFERROR(AC70/AC446, "NA")</f>
        <v>0</v>
      </c>
      <c r="AE70" s="8"/>
      <c r="AF70" s="6">
        <v>0</v>
      </c>
      <c r="AG70" s="7">
        <f>IFERROR(AF70/AF446, "NA")</f>
        <v>0</v>
      </c>
      <c r="AH70" s="8"/>
      <c r="AI70" s="6">
        <v>0</v>
      </c>
      <c r="AJ70" s="7">
        <f>IFERROR(AI70/AI446, "NA")</f>
        <v>0</v>
      </c>
      <c r="AK70" s="6"/>
      <c r="AL70" s="9">
        <f t="shared" si="8"/>
        <v>2284</v>
      </c>
      <c r="AM70" s="7">
        <f>IFERROR(AL70/AL446, "NA")</f>
        <v>9.8004423964323235E-4</v>
      </c>
      <c r="AN70" s="6"/>
      <c r="AO70" s="6">
        <v>0</v>
      </c>
      <c r="AP70" s="7">
        <f>IFERROR(AO70/AO446, "NA")</f>
        <v>0</v>
      </c>
      <c r="AQ70" s="6"/>
      <c r="AR70" s="9">
        <f t="shared" si="9"/>
        <v>2284</v>
      </c>
    </row>
    <row r="71" spans="1:44" ht="16.5" hidden="1" customHeight="1" x14ac:dyDescent="0.3">
      <c r="A71" s="35" t="s">
        <v>499</v>
      </c>
      <c r="B71" s="6">
        <v>0</v>
      </c>
      <c r="C71" s="7">
        <f>IFERROR(B71/B446, "NA")</f>
        <v>0</v>
      </c>
      <c r="D71" s="8"/>
      <c r="E71" s="6">
        <v>0</v>
      </c>
      <c r="F71" s="7">
        <f>IFERROR(E71/E446, "NA")</f>
        <v>0</v>
      </c>
      <c r="G71" s="8"/>
      <c r="H71" s="6">
        <v>0</v>
      </c>
      <c r="I71" s="7">
        <f>IFERROR(H71/H446, "NA")</f>
        <v>0</v>
      </c>
      <c r="J71" s="8"/>
      <c r="K71" s="6">
        <v>0</v>
      </c>
      <c r="L71" s="7">
        <f>IFERROR(K71/K446, "NA")</f>
        <v>0</v>
      </c>
      <c r="M71" s="8"/>
      <c r="N71" s="6">
        <v>0</v>
      </c>
      <c r="O71" s="7">
        <f>IFERROR(N71/N446, "NA")</f>
        <v>0</v>
      </c>
      <c r="P71" s="8"/>
      <c r="Q71" s="6">
        <v>0</v>
      </c>
      <c r="R71" s="7">
        <f>IFERROR(Q71/Q446, "NA")</f>
        <v>0</v>
      </c>
      <c r="S71" s="8"/>
      <c r="T71" s="6">
        <v>0</v>
      </c>
      <c r="U71" s="7">
        <f>IFERROR(T71/T446, "NA")</f>
        <v>0</v>
      </c>
      <c r="V71" s="8"/>
      <c r="W71" s="6">
        <v>0</v>
      </c>
      <c r="X71" s="7">
        <f>IFERROR(W71/W446, "NA")</f>
        <v>0</v>
      </c>
      <c r="Y71" s="8"/>
      <c r="Z71" s="6">
        <v>0</v>
      </c>
      <c r="AA71" s="7">
        <f>IFERROR(Z71/Z446, "NA")</f>
        <v>0</v>
      </c>
      <c r="AB71" s="8"/>
      <c r="AC71" s="6">
        <v>0</v>
      </c>
      <c r="AD71" s="7">
        <f>IFERROR(AC71/AC446, "NA")</f>
        <v>0</v>
      </c>
      <c r="AE71" s="8"/>
      <c r="AF71" s="6">
        <v>0</v>
      </c>
      <c r="AG71" s="7">
        <f>IFERROR(AF71/AF446, "NA")</f>
        <v>0</v>
      </c>
      <c r="AH71" s="8"/>
      <c r="AI71" s="6">
        <v>0</v>
      </c>
      <c r="AJ71" s="7">
        <f>IFERROR(AI71/AI446, "NA")</f>
        <v>0</v>
      </c>
      <c r="AK71" s="6"/>
      <c r="AL71" s="9">
        <f t="shared" si="8"/>
        <v>0</v>
      </c>
      <c r="AM71" s="7">
        <f>IFERROR(AL71/AL446, "NA")</f>
        <v>0</v>
      </c>
      <c r="AN71" s="6"/>
      <c r="AO71" s="6">
        <v>0</v>
      </c>
      <c r="AP71" s="7">
        <f>IFERROR(AO71/AO446, "NA")</f>
        <v>0</v>
      </c>
      <c r="AQ71" s="6"/>
      <c r="AR71" s="9">
        <f t="shared" si="9"/>
        <v>0</v>
      </c>
    </row>
    <row r="72" spans="1:44" ht="16.5" customHeight="1" x14ac:dyDescent="0.3">
      <c r="A72" s="35" t="s">
        <v>500</v>
      </c>
      <c r="B72" s="6">
        <v>0</v>
      </c>
      <c r="C72" s="7">
        <f>IFERROR(B72/B446, "NA")</f>
        <v>0</v>
      </c>
      <c r="D72" s="8"/>
      <c r="E72" s="6">
        <v>0</v>
      </c>
      <c r="F72" s="7">
        <f>IFERROR(E72/E446, "NA")</f>
        <v>0</v>
      </c>
      <c r="G72" s="8"/>
      <c r="H72" s="6">
        <v>0</v>
      </c>
      <c r="I72" s="7">
        <f>IFERROR(H72/H446, "NA")</f>
        <v>0</v>
      </c>
      <c r="J72" s="8"/>
      <c r="K72" s="6">
        <v>0</v>
      </c>
      <c r="L72" s="7">
        <f>IFERROR(K72/K446, "NA")</f>
        <v>0</v>
      </c>
      <c r="M72" s="8"/>
      <c r="N72" s="6">
        <v>0</v>
      </c>
      <c r="O72" s="7">
        <f>IFERROR(N72/N446, "NA")</f>
        <v>0</v>
      </c>
      <c r="P72" s="8"/>
      <c r="Q72" s="6">
        <v>1353.8</v>
      </c>
      <c r="R72" s="7">
        <f>IFERROR(Q72/Q446, "NA")</f>
        <v>7.7666075345845806E-3</v>
      </c>
      <c r="S72" s="8"/>
      <c r="T72" s="6">
        <v>0</v>
      </c>
      <c r="U72" s="7">
        <f>IFERROR(T72/T446, "NA")</f>
        <v>0</v>
      </c>
      <c r="V72" s="8"/>
      <c r="W72" s="6">
        <v>0</v>
      </c>
      <c r="X72" s="7">
        <f>IFERROR(W72/W446, "NA")</f>
        <v>0</v>
      </c>
      <c r="Y72" s="8"/>
      <c r="Z72" s="6">
        <v>0</v>
      </c>
      <c r="AA72" s="7">
        <f>IFERROR(Z72/Z446, "NA")</f>
        <v>0</v>
      </c>
      <c r="AB72" s="8"/>
      <c r="AC72" s="6">
        <v>0</v>
      </c>
      <c r="AD72" s="7">
        <f>IFERROR(AC72/AC446, "NA")</f>
        <v>0</v>
      </c>
      <c r="AE72" s="8"/>
      <c r="AF72" s="6">
        <v>0</v>
      </c>
      <c r="AG72" s="7">
        <f>IFERROR(AF72/AF446, "NA")</f>
        <v>0</v>
      </c>
      <c r="AH72" s="8"/>
      <c r="AI72" s="6">
        <v>0</v>
      </c>
      <c r="AJ72" s="7">
        <f>IFERROR(AI72/AI446, "NA")</f>
        <v>0</v>
      </c>
      <c r="AK72" s="6"/>
      <c r="AL72" s="9">
        <f t="shared" si="8"/>
        <v>1353.8</v>
      </c>
      <c r="AM72" s="7">
        <f>IFERROR(AL72/AL446, "NA")</f>
        <v>5.8090363031042377E-4</v>
      </c>
      <c r="AN72" s="6"/>
      <c r="AO72" s="6">
        <v>0</v>
      </c>
      <c r="AP72" s="7">
        <f>IFERROR(AO72/AO446, "NA")</f>
        <v>0</v>
      </c>
      <c r="AQ72" s="6"/>
      <c r="AR72" s="9">
        <f t="shared" si="9"/>
        <v>1353.8</v>
      </c>
    </row>
    <row r="73" spans="1:44" ht="16.5" customHeight="1" x14ac:dyDescent="0.3">
      <c r="A73" s="36" t="s">
        <v>142</v>
      </c>
      <c r="B73" s="11">
        <f>IFERROR(B64+B65+B66+B67+B68+B69+B70+B71+B72, "NA")</f>
        <v>10606.23</v>
      </c>
      <c r="C73" s="12">
        <f>IFERROR(B73/B446, "NA")</f>
        <v>5.0006381498172089E-2</v>
      </c>
      <c r="D73" s="2"/>
      <c r="E73" s="11">
        <f>IFERROR(E64+E65+E66+E67+E68+E69+E70+E71+E72, "NA")</f>
        <v>10869.82</v>
      </c>
      <c r="F73" s="12">
        <f>IFERROR(E73/E446, "NA")</f>
        <v>6.0243688925702005E-2</v>
      </c>
      <c r="G73" s="2"/>
      <c r="H73" s="11">
        <f>IFERROR(H64+H65+H66+H67+H68+H69+H70+H71+H72, "NA")</f>
        <v>14500.2</v>
      </c>
      <c r="I73" s="12">
        <f>IFERROR(H73/H446, "NA")</f>
        <v>6.5279542051870684E-2</v>
      </c>
      <c r="J73" s="2"/>
      <c r="K73" s="11">
        <f>IFERROR(K64+K65+K66+K67+K68+K69+K70+K71+K72, "NA")</f>
        <v>10208.68</v>
      </c>
      <c r="L73" s="12">
        <f>IFERROR(K73/K446, "NA")</f>
        <v>6.6939806775328639E-2</v>
      </c>
      <c r="M73" s="2"/>
      <c r="N73" s="11">
        <f>IFERROR(N64+N65+N66+N67+N68+N69+N70+N71+N72, "NA")</f>
        <v>10931.36</v>
      </c>
      <c r="O73" s="12">
        <f>IFERROR(N73/N446, "NA")</f>
        <v>8.341673969492655E-2</v>
      </c>
      <c r="P73" s="2"/>
      <c r="Q73" s="11">
        <f>IFERROR(Q64+Q65+Q66+Q67+Q68+Q69+Q70+Q71+Q72, "NA")</f>
        <v>18507.78</v>
      </c>
      <c r="R73" s="12">
        <f>IFERROR(Q73/Q446, "NA")</f>
        <v>0.1061771780147982</v>
      </c>
      <c r="S73" s="2"/>
      <c r="T73" s="11">
        <f>IFERROR(T64+T65+T66+T67+T68+T69+T70+T71+T72, "NA")</f>
        <v>21056.65</v>
      </c>
      <c r="U73" s="12">
        <f>IFERROR(T73/T446, "NA")</f>
        <v>8.0200866192893364E-2</v>
      </c>
      <c r="V73" s="2"/>
      <c r="W73" s="11">
        <f>IFERROR(W64+W65+W66+W67+W68+W69+W70+W71+W72, "NA")</f>
        <v>18030.919999999998</v>
      </c>
      <c r="X73" s="12">
        <f>IFERROR(W73/W446, "NA")</f>
        <v>9.067657061106553E-2</v>
      </c>
      <c r="Y73" s="2"/>
      <c r="Z73" s="11">
        <f>IFERROR(Z64+Z65+Z66+Z67+Z68+Z69+Z70+Z71+Z72, "NA")</f>
        <v>12864.82</v>
      </c>
      <c r="AA73" s="12">
        <f>IFERROR(Z73/Z446, "NA")</f>
        <v>8.0308939986439981E-2</v>
      </c>
      <c r="AB73" s="2"/>
      <c r="AC73" s="11">
        <f>IFERROR(AC64+AC65+AC66+AC67+AC68+AC69+AC70+AC71+AC72, "NA")</f>
        <v>15280.46</v>
      </c>
      <c r="AD73" s="12">
        <f>IFERROR(AC73/AC446, "NA")</f>
        <v>6.4490528555297383E-2</v>
      </c>
      <c r="AE73" s="2"/>
      <c r="AF73" s="11">
        <f>IFERROR(AF64+AF65+AF66+AF67+AF68+AF69+AF70+AF71+AF72, "NA")</f>
        <v>15520.53</v>
      </c>
      <c r="AG73" s="12">
        <f>IFERROR(AF73/AF446, "NA")</f>
        <v>7.4055696857249401E-2</v>
      </c>
      <c r="AH73" s="2"/>
      <c r="AI73" s="11">
        <f>IFERROR(AI64+AI65+AI66+AI67+AI68+AI69+AI70+AI71+AI72, "NA")</f>
        <v>14086.55</v>
      </c>
      <c r="AJ73" s="12">
        <f>IFERROR(AI73/AI446, "NA")</f>
        <v>7.418522019105292E-2</v>
      </c>
      <c r="AK73" s="2"/>
      <c r="AL73" s="11">
        <f t="shared" si="8"/>
        <v>172463.99999999997</v>
      </c>
      <c r="AM73" s="12">
        <f>IFERROR(AL73/AL446, "NA")</f>
        <v>7.4002780098874954E-2</v>
      </c>
      <c r="AN73" s="2"/>
      <c r="AO73" s="11">
        <f>IFERROR(AO64+AO65+AO66+AO67+AO68+AO69+AO70+AO71+AO72, "NA")</f>
        <v>165189.00999999998</v>
      </c>
      <c r="AP73" s="12">
        <f>IFERROR(AO73/AO446, "NA")</f>
        <v>7.5168920967403366E-2</v>
      </c>
      <c r="AQ73" s="2"/>
      <c r="AR73" s="11">
        <f t="shared" si="9"/>
        <v>7274.9899999999907</v>
      </c>
    </row>
    <row r="74" spans="1:44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  <c r="AE74" s="4"/>
      <c r="AF74" s="2"/>
      <c r="AG74" s="3"/>
      <c r="AH74" s="4"/>
      <c r="AI74" s="2"/>
      <c r="AJ74" s="3"/>
      <c r="AK74" s="2"/>
      <c r="AL74" s="2"/>
      <c r="AM74" s="3"/>
      <c r="AN74" s="2"/>
      <c r="AO74" s="2"/>
      <c r="AP74" s="3"/>
      <c r="AQ74" s="2"/>
      <c r="AR74" s="2"/>
    </row>
    <row r="75" spans="1:44" ht="16.5" hidden="1" customHeight="1" x14ac:dyDescent="0.3">
      <c r="A75" s="35" t="s">
        <v>501</v>
      </c>
      <c r="B75" s="6">
        <v>0</v>
      </c>
      <c r="C75" s="7">
        <f>IFERROR(B75/B446, "NA")</f>
        <v>0</v>
      </c>
      <c r="D75" s="8"/>
      <c r="E75" s="6">
        <v>0</v>
      </c>
      <c r="F75" s="7">
        <f>IFERROR(E75/E446, "NA")</f>
        <v>0</v>
      </c>
      <c r="G75" s="8"/>
      <c r="H75" s="6">
        <v>0</v>
      </c>
      <c r="I75" s="7">
        <f>IFERROR(H75/H446, "NA")</f>
        <v>0</v>
      </c>
      <c r="J75" s="8"/>
      <c r="K75" s="6">
        <v>0</v>
      </c>
      <c r="L75" s="7">
        <f>IFERROR(K75/K446, "NA")</f>
        <v>0</v>
      </c>
      <c r="M75" s="8"/>
      <c r="N75" s="6">
        <v>0</v>
      </c>
      <c r="O75" s="7">
        <f>IFERROR(N75/N446, "NA")</f>
        <v>0</v>
      </c>
      <c r="P75" s="8"/>
      <c r="Q75" s="6">
        <v>0</v>
      </c>
      <c r="R75" s="7">
        <f>IFERROR(Q75/Q446, "NA")</f>
        <v>0</v>
      </c>
      <c r="S75" s="8"/>
      <c r="T75" s="6">
        <v>0</v>
      </c>
      <c r="U75" s="7">
        <f>IFERROR(T75/T446, "NA")</f>
        <v>0</v>
      </c>
      <c r="V75" s="8"/>
      <c r="W75" s="6">
        <v>0</v>
      </c>
      <c r="X75" s="7">
        <f>IFERROR(W75/W446, "NA")</f>
        <v>0</v>
      </c>
      <c r="Y75" s="8"/>
      <c r="Z75" s="6">
        <v>0</v>
      </c>
      <c r="AA75" s="7">
        <f>IFERROR(Z75/Z446, "NA")</f>
        <v>0</v>
      </c>
      <c r="AB75" s="8"/>
      <c r="AC75" s="6">
        <v>0</v>
      </c>
      <c r="AD75" s="7">
        <f>IFERROR(AC75/AC446, "NA")</f>
        <v>0</v>
      </c>
      <c r="AE75" s="8"/>
      <c r="AF75" s="6">
        <v>0</v>
      </c>
      <c r="AG75" s="7">
        <f>IFERROR(AF75/AF446, "NA")</f>
        <v>0</v>
      </c>
      <c r="AH75" s="8"/>
      <c r="AI75" s="6">
        <v>0</v>
      </c>
      <c r="AJ75" s="7">
        <f>IFERROR(AI75/AI446, "NA")</f>
        <v>0</v>
      </c>
      <c r="AK75" s="6"/>
      <c r="AL75" s="9">
        <f t="shared" ref="AL75:AL92" si="10">IFERROR(B75+E75+H75+K75+N75+Q75+T75+W75+Z75+AC75+AF75+AI75, "NA")</f>
        <v>0</v>
      </c>
      <c r="AM75" s="7">
        <f>IFERROR(AL75/AL446, "NA")</f>
        <v>0</v>
      </c>
      <c r="AN75" s="6"/>
      <c r="AO75" s="6">
        <v>0</v>
      </c>
      <c r="AP75" s="7">
        <f>IFERROR(AO75/AO446, "NA")</f>
        <v>0</v>
      </c>
      <c r="AQ75" s="6"/>
      <c r="AR75" s="9">
        <f t="shared" ref="AR75:AR92" si="11">IFERROR(AL75-AO75, "NA")</f>
        <v>0</v>
      </c>
    </row>
    <row r="76" spans="1:44" ht="16.5" hidden="1" customHeight="1" x14ac:dyDescent="0.3">
      <c r="A76" s="35" t="s">
        <v>502</v>
      </c>
      <c r="B76" s="6">
        <v>0</v>
      </c>
      <c r="C76" s="7">
        <f>IFERROR(B76/B446, "NA")</f>
        <v>0</v>
      </c>
      <c r="D76" s="8"/>
      <c r="E76" s="6">
        <v>0</v>
      </c>
      <c r="F76" s="7">
        <f>IFERROR(E76/E446, "NA")</f>
        <v>0</v>
      </c>
      <c r="G76" s="8"/>
      <c r="H76" s="6">
        <v>0</v>
      </c>
      <c r="I76" s="7">
        <f>IFERROR(H76/H446, "NA")</f>
        <v>0</v>
      </c>
      <c r="J76" s="8"/>
      <c r="K76" s="6">
        <v>0</v>
      </c>
      <c r="L76" s="7">
        <f>IFERROR(K76/K446, "NA")</f>
        <v>0</v>
      </c>
      <c r="M76" s="8"/>
      <c r="N76" s="6">
        <v>0</v>
      </c>
      <c r="O76" s="7">
        <f>IFERROR(N76/N446, "NA")</f>
        <v>0</v>
      </c>
      <c r="P76" s="8"/>
      <c r="Q76" s="6">
        <v>0</v>
      </c>
      <c r="R76" s="7">
        <f>IFERROR(Q76/Q446, "NA")</f>
        <v>0</v>
      </c>
      <c r="S76" s="8"/>
      <c r="T76" s="6">
        <v>0</v>
      </c>
      <c r="U76" s="7">
        <f>IFERROR(T76/T446, "NA")</f>
        <v>0</v>
      </c>
      <c r="V76" s="8"/>
      <c r="W76" s="6">
        <v>0</v>
      </c>
      <c r="X76" s="7">
        <f>IFERROR(W76/W446, "NA")</f>
        <v>0</v>
      </c>
      <c r="Y76" s="8"/>
      <c r="Z76" s="6">
        <v>0</v>
      </c>
      <c r="AA76" s="7">
        <f>IFERROR(Z76/Z446, "NA")</f>
        <v>0</v>
      </c>
      <c r="AB76" s="8"/>
      <c r="AC76" s="6">
        <v>0</v>
      </c>
      <c r="AD76" s="7">
        <f>IFERROR(AC76/AC446, "NA")</f>
        <v>0</v>
      </c>
      <c r="AE76" s="8"/>
      <c r="AF76" s="6">
        <v>0</v>
      </c>
      <c r="AG76" s="7">
        <f>IFERROR(AF76/AF446, "NA")</f>
        <v>0</v>
      </c>
      <c r="AH76" s="8"/>
      <c r="AI76" s="6">
        <v>0</v>
      </c>
      <c r="AJ76" s="7">
        <f>IFERROR(AI76/AI446, "NA")</f>
        <v>0</v>
      </c>
      <c r="AK76" s="6"/>
      <c r="AL76" s="9">
        <f t="shared" si="10"/>
        <v>0</v>
      </c>
      <c r="AM76" s="7">
        <f>IFERROR(AL76/AL446, "NA")</f>
        <v>0</v>
      </c>
      <c r="AN76" s="6"/>
      <c r="AO76" s="6">
        <v>0</v>
      </c>
      <c r="AP76" s="7">
        <f>IFERROR(AO76/AO446, "NA")</f>
        <v>0</v>
      </c>
      <c r="AQ76" s="6"/>
      <c r="AR76" s="9">
        <f t="shared" si="11"/>
        <v>0</v>
      </c>
    </row>
    <row r="77" spans="1:44" ht="16.5" customHeight="1" x14ac:dyDescent="0.3">
      <c r="A77" s="35" t="s">
        <v>503</v>
      </c>
      <c r="B77" s="6">
        <v>2027.42</v>
      </c>
      <c r="C77" s="7">
        <f>IFERROR(B77/B446, "NA")</f>
        <v>9.5589043399043824E-3</v>
      </c>
      <c r="D77" s="8"/>
      <c r="E77" s="6">
        <v>850.28</v>
      </c>
      <c r="F77" s="7">
        <f>IFERROR(E77/E446, "NA")</f>
        <v>4.7124978904660702E-3</v>
      </c>
      <c r="G77" s="8"/>
      <c r="H77" s="6">
        <v>1137.06</v>
      </c>
      <c r="I77" s="7">
        <f>IFERROR(H77/H446, "NA")</f>
        <v>5.1190160194687015E-3</v>
      </c>
      <c r="J77" s="8"/>
      <c r="K77" s="6">
        <v>1091.58</v>
      </c>
      <c r="L77" s="7">
        <f>IFERROR(K77/K446, "NA")</f>
        <v>7.1576495962076608E-3</v>
      </c>
      <c r="M77" s="8"/>
      <c r="N77" s="6">
        <v>268.82</v>
      </c>
      <c r="O77" s="7">
        <f>IFERROR(N77/N446, "NA")</f>
        <v>2.0513538996785536E-3</v>
      </c>
      <c r="P77" s="8"/>
      <c r="Q77" s="6">
        <v>982.56</v>
      </c>
      <c r="R77" s="7">
        <f>IFERROR(Q77/Q446, "NA")</f>
        <v>5.6368428860846696E-3</v>
      </c>
      <c r="S77" s="8"/>
      <c r="T77" s="6">
        <v>995.93</v>
      </c>
      <c r="U77" s="7">
        <f>IFERROR(T77/T446, "NA")</f>
        <v>3.7933122632274499E-3</v>
      </c>
      <c r="V77" s="8"/>
      <c r="W77" s="6">
        <v>1136.05</v>
      </c>
      <c r="X77" s="7">
        <f>IFERROR(W77/W446, "NA")</f>
        <v>5.7131371024163489E-3</v>
      </c>
      <c r="Y77" s="8"/>
      <c r="Z77" s="6">
        <v>897.96</v>
      </c>
      <c r="AA77" s="7">
        <f>IFERROR(Z77/Z446, "NA")</f>
        <v>5.6055363192196745E-3</v>
      </c>
      <c r="AB77" s="8"/>
      <c r="AC77" s="6">
        <v>1540.89</v>
      </c>
      <c r="AD77" s="7">
        <f>IFERROR(AC77/AC446, "NA")</f>
        <v>6.503260408755508E-3</v>
      </c>
      <c r="AE77" s="8"/>
      <c r="AF77" s="6">
        <v>1151.03</v>
      </c>
      <c r="AG77" s="7">
        <f>IFERROR(AF77/AF446, "NA")</f>
        <v>5.4921016713733216E-3</v>
      </c>
      <c r="AH77" s="8"/>
      <c r="AI77" s="6">
        <v>1269.47</v>
      </c>
      <c r="AJ77" s="7">
        <f>IFERROR(AI77/AI446, "NA")</f>
        <v>6.6855199801183363E-3</v>
      </c>
      <c r="AK77" s="6"/>
      <c r="AL77" s="9">
        <f t="shared" si="10"/>
        <v>13349.05</v>
      </c>
      <c r="AM77" s="7">
        <f>IFERROR(AL77/AL446, "NA")</f>
        <v>5.7279595259235941E-3</v>
      </c>
      <c r="AN77" s="6"/>
      <c r="AO77" s="6">
        <v>14925.01</v>
      </c>
      <c r="AP77" s="7">
        <f>IFERROR(AO77/AO446, "NA")</f>
        <v>6.7915952588353491E-3</v>
      </c>
      <c r="AQ77" s="6"/>
      <c r="AR77" s="9">
        <f t="shared" si="11"/>
        <v>-1575.9600000000009</v>
      </c>
    </row>
    <row r="78" spans="1:44" ht="16.5" hidden="1" customHeight="1" x14ac:dyDescent="0.3">
      <c r="A78" s="35" t="s">
        <v>504</v>
      </c>
      <c r="B78" s="6">
        <v>0</v>
      </c>
      <c r="C78" s="7">
        <f>IFERROR(B78/B446, "NA")</f>
        <v>0</v>
      </c>
      <c r="D78" s="8"/>
      <c r="E78" s="6">
        <v>0</v>
      </c>
      <c r="F78" s="7">
        <f>IFERROR(E78/E446, "NA")</f>
        <v>0</v>
      </c>
      <c r="G78" s="8"/>
      <c r="H78" s="6">
        <v>0</v>
      </c>
      <c r="I78" s="7">
        <f>IFERROR(H78/H446, "NA")</f>
        <v>0</v>
      </c>
      <c r="J78" s="8"/>
      <c r="K78" s="6">
        <v>0</v>
      </c>
      <c r="L78" s="7">
        <f>IFERROR(K78/K446, "NA")</f>
        <v>0</v>
      </c>
      <c r="M78" s="8"/>
      <c r="N78" s="6">
        <v>0</v>
      </c>
      <c r="O78" s="7">
        <f>IFERROR(N78/N446, "NA")</f>
        <v>0</v>
      </c>
      <c r="P78" s="8"/>
      <c r="Q78" s="6">
        <v>0</v>
      </c>
      <c r="R78" s="7">
        <f>IFERROR(Q78/Q446, "NA")</f>
        <v>0</v>
      </c>
      <c r="S78" s="8"/>
      <c r="T78" s="6">
        <v>0</v>
      </c>
      <c r="U78" s="7">
        <f>IFERROR(T78/T446, "NA")</f>
        <v>0</v>
      </c>
      <c r="V78" s="8"/>
      <c r="W78" s="6">
        <v>0</v>
      </c>
      <c r="X78" s="7">
        <f>IFERROR(W78/W446, "NA")</f>
        <v>0</v>
      </c>
      <c r="Y78" s="8"/>
      <c r="Z78" s="6">
        <v>0</v>
      </c>
      <c r="AA78" s="7">
        <f>IFERROR(Z78/Z446, "NA")</f>
        <v>0</v>
      </c>
      <c r="AB78" s="8"/>
      <c r="AC78" s="6">
        <v>0</v>
      </c>
      <c r="AD78" s="7">
        <f>IFERROR(AC78/AC446, "NA")</f>
        <v>0</v>
      </c>
      <c r="AE78" s="8"/>
      <c r="AF78" s="6">
        <v>0</v>
      </c>
      <c r="AG78" s="7">
        <f>IFERROR(AF78/AF446, "NA")</f>
        <v>0</v>
      </c>
      <c r="AH78" s="8"/>
      <c r="AI78" s="6">
        <v>0</v>
      </c>
      <c r="AJ78" s="7">
        <f>IFERROR(AI78/AI446, "NA")</f>
        <v>0</v>
      </c>
      <c r="AK78" s="6"/>
      <c r="AL78" s="9">
        <f t="shared" si="10"/>
        <v>0</v>
      </c>
      <c r="AM78" s="7">
        <f>IFERROR(AL78/AL446, "NA")</f>
        <v>0</v>
      </c>
      <c r="AN78" s="6"/>
      <c r="AO78" s="6">
        <v>0</v>
      </c>
      <c r="AP78" s="7">
        <f>IFERROR(AO78/AO446, "NA")</f>
        <v>0</v>
      </c>
      <c r="AQ78" s="6"/>
      <c r="AR78" s="9">
        <f t="shared" si="11"/>
        <v>0</v>
      </c>
    </row>
    <row r="79" spans="1:44" ht="30.75" customHeight="1" x14ac:dyDescent="0.3">
      <c r="A79" s="35" t="s">
        <v>505</v>
      </c>
      <c r="B79" s="6">
        <v>11.96</v>
      </c>
      <c r="C79" s="7">
        <f>IFERROR(B79/B446, "NA")</f>
        <v>5.6389152669528968E-5</v>
      </c>
      <c r="D79" s="8"/>
      <c r="E79" s="6">
        <v>8.9700000000000006</v>
      </c>
      <c r="F79" s="7">
        <f>IFERROR(E79/E446, "NA")</f>
        <v>4.9714336544997713E-5</v>
      </c>
      <c r="G79" s="8"/>
      <c r="H79" s="6">
        <v>8.9700000000000006</v>
      </c>
      <c r="I79" s="7">
        <f>IFERROR(H79/H446, "NA")</f>
        <v>4.0382718321490743E-5</v>
      </c>
      <c r="J79" s="8"/>
      <c r="K79" s="6">
        <v>0</v>
      </c>
      <c r="L79" s="7">
        <f>IFERROR(K79/K446, "NA")</f>
        <v>0</v>
      </c>
      <c r="M79" s="8"/>
      <c r="N79" s="6">
        <v>0</v>
      </c>
      <c r="O79" s="7">
        <f>IFERROR(N79/N446, "NA")</f>
        <v>0</v>
      </c>
      <c r="P79" s="8"/>
      <c r="Q79" s="6">
        <v>0</v>
      </c>
      <c r="R79" s="7">
        <f>IFERROR(Q79/Q446, "NA")</f>
        <v>0</v>
      </c>
      <c r="S79" s="8"/>
      <c r="T79" s="6">
        <v>0</v>
      </c>
      <c r="U79" s="7">
        <f>IFERROR(T79/T446, "NA")</f>
        <v>0</v>
      </c>
      <c r="V79" s="8"/>
      <c r="W79" s="6">
        <v>0</v>
      </c>
      <c r="X79" s="7">
        <f>IFERROR(W79/W446, "NA")</f>
        <v>0</v>
      </c>
      <c r="Y79" s="8"/>
      <c r="Z79" s="6">
        <v>0</v>
      </c>
      <c r="AA79" s="7">
        <f>IFERROR(Z79/Z446, "NA")</f>
        <v>0</v>
      </c>
      <c r="AB79" s="8"/>
      <c r="AC79" s="6">
        <v>0</v>
      </c>
      <c r="AD79" s="7">
        <f>IFERROR(AC79/AC446, "NA")</f>
        <v>0</v>
      </c>
      <c r="AE79" s="8"/>
      <c r="AF79" s="6">
        <v>0</v>
      </c>
      <c r="AG79" s="7">
        <f>IFERROR(AF79/AF446, "NA")</f>
        <v>0</v>
      </c>
      <c r="AH79" s="8"/>
      <c r="AI79" s="6">
        <v>0</v>
      </c>
      <c r="AJ79" s="7">
        <f>IFERROR(AI79/AI446, "NA")</f>
        <v>0</v>
      </c>
      <c r="AK79" s="6"/>
      <c r="AL79" s="9">
        <f t="shared" si="10"/>
        <v>29.9</v>
      </c>
      <c r="AM79" s="7">
        <f>IFERROR(AL79/AL446, "NA")</f>
        <v>1.2829826079392576E-5</v>
      </c>
      <c r="AN79" s="6"/>
      <c r="AO79" s="6">
        <v>38.869999999999997</v>
      </c>
      <c r="AP79" s="7">
        <f>IFERROR(AO79/AO446, "NA")</f>
        <v>1.7687713958712926E-5</v>
      </c>
      <c r="AQ79" s="6"/>
      <c r="AR79" s="9">
        <f t="shared" si="11"/>
        <v>-8.9699999999999989</v>
      </c>
    </row>
    <row r="80" spans="1:44" ht="16.5" customHeight="1" x14ac:dyDescent="0.3">
      <c r="A80" s="35" t="s">
        <v>506</v>
      </c>
      <c r="B80" s="6">
        <v>5783.44</v>
      </c>
      <c r="C80" s="7">
        <f>IFERROR(B80/B446, "NA")</f>
        <v>2.7267832869152221E-2</v>
      </c>
      <c r="D80" s="8"/>
      <c r="E80" s="6">
        <v>4001.19</v>
      </c>
      <c r="F80" s="7">
        <f>IFERROR(E80/E446, "NA")</f>
        <v>2.2175753204066822E-2</v>
      </c>
      <c r="G80" s="8"/>
      <c r="H80" s="6">
        <v>3910.83</v>
      </c>
      <c r="I80" s="7">
        <f>IFERROR(H80/H446, "NA")</f>
        <v>1.7606460010394159E-2</v>
      </c>
      <c r="J80" s="8"/>
      <c r="K80" s="6">
        <v>3280.71</v>
      </c>
      <c r="L80" s="7">
        <f>IFERROR(K80/K446, "NA")</f>
        <v>2.1512094951148277E-2</v>
      </c>
      <c r="M80" s="8"/>
      <c r="N80" s="6">
        <v>2364.4899999999998</v>
      </c>
      <c r="O80" s="7">
        <f>IFERROR(N80/N446, "NA")</f>
        <v>1.8043321859426167E-2</v>
      </c>
      <c r="P80" s="8"/>
      <c r="Q80" s="6">
        <v>4554.4399999999996</v>
      </c>
      <c r="R80" s="7">
        <f>IFERROR(Q80/Q446, "NA")</f>
        <v>2.6128340980804694E-2</v>
      </c>
      <c r="S80" s="8"/>
      <c r="T80" s="6">
        <v>6366.87</v>
      </c>
      <c r="U80" s="7">
        <f>IFERROR(T80/T446, "NA")</f>
        <v>2.4250224462939118E-2</v>
      </c>
      <c r="V80" s="8"/>
      <c r="W80" s="6">
        <v>4762.66</v>
      </c>
      <c r="X80" s="7">
        <f>IFERROR(W80/W446, "NA")</f>
        <v>2.3951172529549095E-2</v>
      </c>
      <c r="Y80" s="8"/>
      <c r="Z80" s="6">
        <v>2810.93</v>
      </c>
      <c r="AA80" s="7">
        <f>IFERROR(Z80/Z446, "NA")</f>
        <v>1.75472963225357E-2</v>
      </c>
      <c r="AB80" s="8"/>
      <c r="AC80" s="6">
        <v>5755.52</v>
      </c>
      <c r="AD80" s="7">
        <f>IFERROR(AC80/AC446, "NA")</f>
        <v>2.4290926248986301E-2</v>
      </c>
      <c r="AE80" s="8"/>
      <c r="AF80" s="6">
        <v>3354.66</v>
      </c>
      <c r="AG80" s="7">
        <f>IFERROR(AF80/AF446, "NA")</f>
        <v>1.6006649516423749E-2</v>
      </c>
      <c r="AH80" s="8"/>
      <c r="AI80" s="6">
        <v>4265.8599999999997</v>
      </c>
      <c r="AJ80" s="7">
        <f>IFERROR(AI80/AI446, "NA")</f>
        <v>2.2465668556474437E-2</v>
      </c>
      <c r="AK80" s="6"/>
      <c r="AL80" s="9">
        <f t="shared" si="10"/>
        <v>51211.599999999991</v>
      </c>
      <c r="AM80" s="7">
        <f>IFERROR(AL80/AL446, "NA")</f>
        <v>2.1974445526669592E-2</v>
      </c>
      <c r="AN80" s="6"/>
      <c r="AO80" s="6">
        <v>45156.89</v>
      </c>
      <c r="AP80" s="7">
        <f>IFERROR(AO80/AO446, "NA")</f>
        <v>2.0548550388090153E-2</v>
      </c>
      <c r="AQ80" s="6"/>
      <c r="AR80" s="9">
        <f t="shared" si="11"/>
        <v>6054.7099999999919</v>
      </c>
    </row>
    <row r="81" spans="1:44" ht="16.5" hidden="1" customHeight="1" x14ac:dyDescent="0.3">
      <c r="A81" s="35" t="s">
        <v>507</v>
      </c>
      <c r="B81" s="6">
        <v>0</v>
      </c>
      <c r="C81" s="7">
        <f>IFERROR(B81/B446, "NA")</f>
        <v>0</v>
      </c>
      <c r="D81" s="8"/>
      <c r="E81" s="6">
        <v>0</v>
      </c>
      <c r="F81" s="7">
        <f>IFERROR(E81/E446, "NA")</f>
        <v>0</v>
      </c>
      <c r="G81" s="8"/>
      <c r="H81" s="6">
        <v>0</v>
      </c>
      <c r="I81" s="7">
        <f>IFERROR(H81/H446, "NA")</f>
        <v>0</v>
      </c>
      <c r="J81" s="8"/>
      <c r="K81" s="6">
        <v>0</v>
      </c>
      <c r="L81" s="7">
        <f>IFERROR(K81/K446, "NA")</f>
        <v>0</v>
      </c>
      <c r="M81" s="8"/>
      <c r="N81" s="6">
        <v>0</v>
      </c>
      <c r="O81" s="7">
        <f>IFERROR(N81/N446, "NA")</f>
        <v>0</v>
      </c>
      <c r="P81" s="8"/>
      <c r="Q81" s="6">
        <v>0</v>
      </c>
      <c r="R81" s="7">
        <f>IFERROR(Q81/Q446, "NA")</f>
        <v>0</v>
      </c>
      <c r="S81" s="8"/>
      <c r="T81" s="6">
        <v>0</v>
      </c>
      <c r="U81" s="7">
        <f>IFERROR(T81/T446, "NA")</f>
        <v>0</v>
      </c>
      <c r="V81" s="8"/>
      <c r="W81" s="6">
        <v>0</v>
      </c>
      <c r="X81" s="7">
        <f>IFERROR(W81/W446, "NA")</f>
        <v>0</v>
      </c>
      <c r="Y81" s="8"/>
      <c r="Z81" s="6">
        <v>0</v>
      </c>
      <c r="AA81" s="7">
        <f>IFERROR(Z81/Z446, "NA")</f>
        <v>0</v>
      </c>
      <c r="AB81" s="8"/>
      <c r="AC81" s="6">
        <v>0</v>
      </c>
      <c r="AD81" s="7">
        <f>IFERROR(AC81/AC446, "NA")</f>
        <v>0</v>
      </c>
      <c r="AE81" s="8"/>
      <c r="AF81" s="6">
        <v>0</v>
      </c>
      <c r="AG81" s="7">
        <f>IFERROR(AF81/AF446, "NA")</f>
        <v>0</v>
      </c>
      <c r="AH81" s="8"/>
      <c r="AI81" s="6">
        <v>0</v>
      </c>
      <c r="AJ81" s="7">
        <f>IFERROR(AI81/AI446, "NA")</f>
        <v>0</v>
      </c>
      <c r="AK81" s="6"/>
      <c r="AL81" s="9">
        <f t="shared" si="10"/>
        <v>0</v>
      </c>
      <c r="AM81" s="7">
        <f>IFERROR(AL81/AL446, "NA")</f>
        <v>0</v>
      </c>
      <c r="AN81" s="6"/>
      <c r="AO81" s="6">
        <v>0</v>
      </c>
      <c r="AP81" s="7">
        <f>IFERROR(AO81/AO446, "NA")</f>
        <v>0</v>
      </c>
      <c r="AQ81" s="6"/>
      <c r="AR81" s="9">
        <f t="shared" si="11"/>
        <v>0</v>
      </c>
    </row>
    <row r="82" spans="1:44" ht="16.5" hidden="1" customHeight="1" x14ac:dyDescent="0.3">
      <c r="A82" s="35" t="s">
        <v>508</v>
      </c>
      <c r="B82" s="6">
        <v>0</v>
      </c>
      <c r="C82" s="7">
        <f>IFERROR(B82/B446, "NA")</f>
        <v>0</v>
      </c>
      <c r="D82" s="8"/>
      <c r="E82" s="6">
        <v>0</v>
      </c>
      <c r="F82" s="7">
        <f>IFERROR(E82/E446, "NA")</f>
        <v>0</v>
      </c>
      <c r="G82" s="8"/>
      <c r="H82" s="6">
        <v>0</v>
      </c>
      <c r="I82" s="7">
        <f>IFERROR(H82/H446, "NA")</f>
        <v>0</v>
      </c>
      <c r="J82" s="8"/>
      <c r="K82" s="6">
        <v>0</v>
      </c>
      <c r="L82" s="7">
        <f>IFERROR(K82/K446, "NA")</f>
        <v>0</v>
      </c>
      <c r="M82" s="8"/>
      <c r="N82" s="6">
        <v>0</v>
      </c>
      <c r="O82" s="7">
        <f>IFERROR(N82/N446, "NA")</f>
        <v>0</v>
      </c>
      <c r="P82" s="8"/>
      <c r="Q82" s="6">
        <v>0</v>
      </c>
      <c r="R82" s="7">
        <f>IFERROR(Q82/Q446, "NA")</f>
        <v>0</v>
      </c>
      <c r="S82" s="8"/>
      <c r="T82" s="6">
        <v>0</v>
      </c>
      <c r="U82" s="7">
        <f>IFERROR(T82/T446, "NA")</f>
        <v>0</v>
      </c>
      <c r="V82" s="8"/>
      <c r="W82" s="6">
        <v>0</v>
      </c>
      <c r="X82" s="7">
        <f>IFERROR(W82/W446, "NA")</f>
        <v>0</v>
      </c>
      <c r="Y82" s="8"/>
      <c r="Z82" s="6">
        <v>0</v>
      </c>
      <c r="AA82" s="7">
        <f>IFERROR(Z82/Z446, "NA")</f>
        <v>0</v>
      </c>
      <c r="AB82" s="8"/>
      <c r="AC82" s="6">
        <v>0</v>
      </c>
      <c r="AD82" s="7">
        <f>IFERROR(AC82/AC446, "NA")</f>
        <v>0</v>
      </c>
      <c r="AE82" s="8"/>
      <c r="AF82" s="6">
        <v>0</v>
      </c>
      <c r="AG82" s="7">
        <f>IFERROR(AF82/AF446, "NA")</f>
        <v>0</v>
      </c>
      <c r="AH82" s="8"/>
      <c r="AI82" s="6">
        <v>0</v>
      </c>
      <c r="AJ82" s="7">
        <f>IFERROR(AI82/AI446, "NA")</f>
        <v>0</v>
      </c>
      <c r="AK82" s="6"/>
      <c r="AL82" s="9">
        <f t="shared" si="10"/>
        <v>0</v>
      </c>
      <c r="AM82" s="7">
        <f>IFERROR(AL82/AL446, "NA")</f>
        <v>0</v>
      </c>
      <c r="AN82" s="6"/>
      <c r="AO82" s="6">
        <v>0</v>
      </c>
      <c r="AP82" s="7">
        <f>IFERROR(AO82/AO446, "NA")</f>
        <v>0</v>
      </c>
      <c r="AQ82" s="6"/>
      <c r="AR82" s="9">
        <f t="shared" si="11"/>
        <v>0</v>
      </c>
    </row>
    <row r="83" spans="1:44" ht="16.5" hidden="1" customHeight="1" x14ac:dyDescent="0.3">
      <c r="A83" s="35" t="s">
        <v>509</v>
      </c>
      <c r="B83" s="6">
        <v>0</v>
      </c>
      <c r="C83" s="7">
        <f>IFERROR(B83/B446, "NA")</f>
        <v>0</v>
      </c>
      <c r="D83" s="8"/>
      <c r="E83" s="6">
        <v>0</v>
      </c>
      <c r="F83" s="7">
        <f>IFERROR(E83/E446, "NA")</f>
        <v>0</v>
      </c>
      <c r="G83" s="8"/>
      <c r="H83" s="6">
        <v>0</v>
      </c>
      <c r="I83" s="7">
        <f>IFERROR(H83/H446, "NA")</f>
        <v>0</v>
      </c>
      <c r="J83" s="8"/>
      <c r="K83" s="6">
        <v>0</v>
      </c>
      <c r="L83" s="7">
        <f>IFERROR(K83/K446, "NA")</f>
        <v>0</v>
      </c>
      <c r="M83" s="8"/>
      <c r="N83" s="6">
        <v>0</v>
      </c>
      <c r="O83" s="7">
        <f>IFERROR(N83/N446, "NA")</f>
        <v>0</v>
      </c>
      <c r="P83" s="8"/>
      <c r="Q83" s="6">
        <v>0</v>
      </c>
      <c r="R83" s="7">
        <f>IFERROR(Q83/Q446, "NA")</f>
        <v>0</v>
      </c>
      <c r="S83" s="8"/>
      <c r="T83" s="6">
        <v>0</v>
      </c>
      <c r="U83" s="7">
        <f>IFERROR(T83/T446, "NA")</f>
        <v>0</v>
      </c>
      <c r="V83" s="8"/>
      <c r="W83" s="6">
        <v>0</v>
      </c>
      <c r="X83" s="7">
        <f>IFERROR(W83/W446, "NA")</f>
        <v>0</v>
      </c>
      <c r="Y83" s="8"/>
      <c r="Z83" s="6">
        <v>0</v>
      </c>
      <c r="AA83" s="7">
        <f>IFERROR(Z83/Z446, "NA")</f>
        <v>0</v>
      </c>
      <c r="AB83" s="8"/>
      <c r="AC83" s="6">
        <v>0</v>
      </c>
      <c r="AD83" s="7">
        <f>IFERROR(AC83/AC446, "NA")</f>
        <v>0</v>
      </c>
      <c r="AE83" s="8"/>
      <c r="AF83" s="6">
        <v>0</v>
      </c>
      <c r="AG83" s="7">
        <f>IFERROR(AF83/AF446, "NA")</f>
        <v>0</v>
      </c>
      <c r="AH83" s="8"/>
      <c r="AI83" s="6">
        <v>0</v>
      </c>
      <c r="AJ83" s="7">
        <f>IFERROR(AI83/AI446, "NA")</f>
        <v>0</v>
      </c>
      <c r="AK83" s="6"/>
      <c r="AL83" s="9">
        <f t="shared" si="10"/>
        <v>0</v>
      </c>
      <c r="AM83" s="7">
        <f>IFERROR(AL83/AL446, "NA")</f>
        <v>0</v>
      </c>
      <c r="AN83" s="6"/>
      <c r="AO83" s="6">
        <v>0</v>
      </c>
      <c r="AP83" s="7">
        <f>IFERROR(AO83/AO446, "NA")</f>
        <v>0</v>
      </c>
      <c r="AQ83" s="6"/>
      <c r="AR83" s="9">
        <f t="shared" si="11"/>
        <v>0</v>
      </c>
    </row>
    <row r="84" spans="1:44" ht="16.5" hidden="1" customHeight="1" x14ac:dyDescent="0.3">
      <c r="A84" s="35" t="s">
        <v>510</v>
      </c>
      <c r="B84" s="6">
        <v>0</v>
      </c>
      <c r="C84" s="7">
        <f>IFERROR(B84/B446, "NA")</f>
        <v>0</v>
      </c>
      <c r="D84" s="8"/>
      <c r="E84" s="6">
        <v>0</v>
      </c>
      <c r="F84" s="7">
        <f>IFERROR(E84/E446, "NA")</f>
        <v>0</v>
      </c>
      <c r="G84" s="8"/>
      <c r="H84" s="6">
        <v>0</v>
      </c>
      <c r="I84" s="7">
        <f>IFERROR(H84/H446, "NA")</f>
        <v>0</v>
      </c>
      <c r="J84" s="8"/>
      <c r="K84" s="6">
        <v>0</v>
      </c>
      <c r="L84" s="7">
        <f>IFERROR(K84/K446, "NA")</f>
        <v>0</v>
      </c>
      <c r="M84" s="8"/>
      <c r="N84" s="6">
        <v>0</v>
      </c>
      <c r="O84" s="7">
        <f>IFERROR(N84/N446, "NA")</f>
        <v>0</v>
      </c>
      <c r="P84" s="8"/>
      <c r="Q84" s="6">
        <v>0</v>
      </c>
      <c r="R84" s="7">
        <f>IFERROR(Q84/Q446, "NA")</f>
        <v>0</v>
      </c>
      <c r="S84" s="8"/>
      <c r="T84" s="6">
        <v>0</v>
      </c>
      <c r="U84" s="7">
        <f>IFERROR(T84/T446, "NA")</f>
        <v>0</v>
      </c>
      <c r="V84" s="8"/>
      <c r="W84" s="6">
        <v>0</v>
      </c>
      <c r="X84" s="7">
        <f>IFERROR(W84/W446, "NA")</f>
        <v>0</v>
      </c>
      <c r="Y84" s="8"/>
      <c r="Z84" s="6">
        <v>0</v>
      </c>
      <c r="AA84" s="7">
        <f>IFERROR(Z84/Z446, "NA")</f>
        <v>0</v>
      </c>
      <c r="AB84" s="8"/>
      <c r="AC84" s="6">
        <v>0</v>
      </c>
      <c r="AD84" s="7">
        <f>IFERROR(AC84/AC446, "NA")</f>
        <v>0</v>
      </c>
      <c r="AE84" s="8"/>
      <c r="AF84" s="6">
        <v>0</v>
      </c>
      <c r="AG84" s="7">
        <f>IFERROR(AF84/AF446, "NA")</f>
        <v>0</v>
      </c>
      <c r="AH84" s="8"/>
      <c r="AI84" s="6">
        <v>0</v>
      </c>
      <c r="AJ84" s="7">
        <f>IFERROR(AI84/AI446, "NA")</f>
        <v>0</v>
      </c>
      <c r="AK84" s="6"/>
      <c r="AL84" s="9">
        <f t="shared" si="10"/>
        <v>0</v>
      </c>
      <c r="AM84" s="7">
        <f>IFERROR(AL84/AL446, "NA")</f>
        <v>0</v>
      </c>
      <c r="AN84" s="6"/>
      <c r="AO84" s="6">
        <v>0</v>
      </c>
      <c r="AP84" s="7">
        <f>IFERROR(AO84/AO446, "NA")</f>
        <v>0</v>
      </c>
      <c r="AQ84" s="6"/>
      <c r="AR84" s="9">
        <f t="shared" si="11"/>
        <v>0</v>
      </c>
    </row>
    <row r="85" spans="1:44" ht="16.5" hidden="1" customHeight="1" x14ac:dyDescent="0.3">
      <c r="A85" s="35" t="s">
        <v>511</v>
      </c>
      <c r="B85" s="6">
        <v>0</v>
      </c>
      <c r="C85" s="7">
        <f>IFERROR(B85/B446, "NA")</f>
        <v>0</v>
      </c>
      <c r="D85" s="8"/>
      <c r="E85" s="6">
        <v>0</v>
      </c>
      <c r="F85" s="7">
        <f>IFERROR(E85/E446, "NA")</f>
        <v>0</v>
      </c>
      <c r="G85" s="8"/>
      <c r="H85" s="6">
        <v>0</v>
      </c>
      <c r="I85" s="7">
        <f>IFERROR(H85/H446, "NA")</f>
        <v>0</v>
      </c>
      <c r="J85" s="8"/>
      <c r="K85" s="6">
        <v>0</v>
      </c>
      <c r="L85" s="7">
        <f>IFERROR(K85/K446, "NA")</f>
        <v>0</v>
      </c>
      <c r="M85" s="8"/>
      <c r="N85" s="6">
        <v>0</v>
      </c>
      <c r="O85" s="7">
        <f>IFERROR(N85/N446, "NA")</f>
        <v>0</v>
      </c>
      <c r="P85" s="8"/>
      <c r="Q85" s="6">
        <v>0</v>
      </c>
      <c r="R85" s="7">
        <f>IFERROR(Q85/Q446, "NA")</f>
        <v>0</v>
      </c>
      <c r="S85" s="8"/>
      <c r="T85" s="6">
        <v>0</v>
      </c>
      <c r="U85" s="7">
        <f>IFERROR(T85/T446, "NA")</f>
        <v>0</v>
      </c>
      <c r="V85" s="8"/>
      <c r="W85" s="6">
        <v>0</v>
      </c>
      <c r="X85" s="7">
        <f>IFERROR(W85/W446, "NA")</f>
        <v>0</v>
      </c>
      <c r="Y85" s="8"/>
      <c r="Z85" s="6">
        <v>0</v>
      </c>
      <c r="AA85" s="7">
        <f>IFERROR(Z85/Z446, "NA")</f>
        <v>0</v>
      </c>
      <c r="AB85" s="8"/>
      <c r="AC85" s="6">
        <v>0</v>
      </c>
      <c r="AD85" s="7">
        <f>IFERROR(AC85/AC446, "NA")</f>
        <v>0</v>
      </c>
      <c r="AE85" s="8"/>
      <c r="AF85" s="6">
        <v>0</v>
      </c>
      <c r="AG85" s="7">
        <f>IFERROR(AF85/AF446, "NA")</f>
        <v>0</v>
      </c>
      <c r="AH85" s="8"/>
      <c r="AI85" s="6">
        <v>0</v>
      </c>
      <c r="AJ85" s="7">
        <f>IFERROR(AI85/AI446, "NA")</f>
        <v>0</v>
      </c>
      <c r="AK85" s="6"/>
      <c r="AL85" s="9">
        <f t="shared" si="10"/>
        <v>0</v>
      </c>
      <c r="AM85" s="7">
        <f>IFERROR(AL85/AL446, "NA")</f>
        <v>0</v>
      </c>
      <c r="AN85" s="6"/>
      <c r="AO85" s="6">
        <v>0</v>
      </c>
      <c r="AP85" s="7">
        <f>IFERROR(AO85/AO446, "NA")</f>
        <v>0</v>
      </c>
      <c r="AQ85" s="6"/>
      <c r="AR85" s="9">
        <f t="shared" si="11"/>
        <v>0</v>
      </c>
    </row>
    <row r="86" spans="1:44" ht="16.5" hidden="1" customHeight="1" x14ac:dyDescent="0.3">
      <c r="A86" s="35" t="s">
        <v>512</v>
      </c>
      <c r="B86" s="6">
        <v>0</v>
      </c>
      <c r="C86" s="7">
        <f>IFERROR(B86/B446, "NA")</f>
        <v>0</v>
      </c>
      <c r="D86" s="8"/>
      <c r="E86" s="6">
        <v>0</v>
      </c>
      <c r="F86" s="7">
        <f>IFERROR(E86/E446, "NA")</f>
        <v>0</v>
      </c>
      <c r="G86" s="8"/>
      <c r="H86" s="6">
        <v>0</v>
      </c>
      <c r="I86" s="7">
        <f>IFERROR(H86/H446, "NA")</f>
        <v>0</v>
      </c>
      <c r="J86" s="8"/>
      <c r="K86" s="6">
        <v>0</v>
      </c>
      <c r="L86" s="7">
        <f>IFERROR(K86/K446, "NA")</f>
        <v>0</v>
      </c>
      <c r="M86" s="8"/>
      <c r="N86" s="6">
        <v>0</v>
      </c>
      <c r="O86" s="7">
        <f>IFERROR(N86/N446, "NA")</f>
        <v>0</v>
      </c>
      <c r="P86" s="8"/>
      <c r="Q86" s="6">
        <v>0</v>
      </c>
      <c r="R86" s="7">
        <f>IFERROR(Q86/Q446, "NA")</f>
        <v>0</v>
      </c>
      <c r="S86" s="8"/>
      <c r="T86" s="6">
        <v>0</v>
      </c>
      <c r="U86" s="7">
        <f>IFERROR(T86/T446, "NA")</f>
        <v>0</v>
      </c>
      <c r="V86" s="8"/>
      <c r="W86" s="6">
        <v>0</v>
      </c>
      <c r="X86" s="7">
        <f>IFERROR(W86/W446, "NA")</f>
        <v>0</v>
      </c>
      <c r="Y86" s="8"/>
      <c r="Z86" s="6">
        <v>0</v>
      </c>
      <c r="AA86" s="7">
        <f>IFERROR(Z86/Z446, "NA")</f>
        <v>0</v>
      </c>
      <c r="AB86" s="8"/>
      <c r="AC86" s="6">
        <v>0</v>
      </c>
      <c r="AD86" s="7">
        <f>IFERROR(AC86/AC446, "NA")</f>
        <v>0</v>
      </c>
      <c r="AE86" s="8"/>
      <c r="AF86" s="6">
        <v>0</v>
      </c>
      <c r="AG86" s="7">
        <f>IFERROR(AF86/AF446, "NA")</f>
        <v>0</v>
      </c>
      <c r="AH86" s="8"/>
      <c r="AI86" s="6">
        <v>0</v>
      </c>
      <c r="AJ86" s="7">
        <f>IFERROR(AI86/AI446, "NA")</f>
        <v>0</v>
      </c>
      <c r="AK86" s="6"/>
      <c r="AL86" s="9">
        <f t="shared" si="10"/>
        <v>0</v>
      </c>
      <c r="AM86" s="7">
        <f>IFERROR(AL86/AL446, "NA")</f>
        <v>0</v>
      </c>
      <c r="AN86" s="6"/>
      <c r="AO86" s="6">
        <v>0</v>
      </c>
      <c r="AP86" s="7">
        <f>IFERROR(AO86/AO446, "NA")</f>
        <v>0</v>
      </c>
      <c r="AQ86" s="6"/>
      <c r="AR86" s="9">
        <f t="shared" si="11"/>
        <v>0</v>
      </c>
    </row>
    <row r="87" spans="1:44" ht="16.5" customHeight="1" x14ac:dyDescent="0.3">
      <c r="A87" s="35" t="s">
        <v>513</v>
      </c>
      <c r="B87" s="6">
        <v>0</v>
      </c>
      <c r="C87" s="7">
        <f>IFERROR(B87/B446, "NA")</f>
        <v>0</v>
      </c>
      <c r="D87" s="8"/>
      <c r="E87" s="6">
        <v>0</v>
      </c>
      <c r="F87" s="7">
        <f>IFERROR(E87/E446, "NA")</f>
        <v>0</v>
      </c>
      <c r="G87" s="8"/>
      <c r="H87" s="6">
        <v>0</v>
      </c>
      <c r="I87" s="7">
        <f>IFERROR(H87/H446, "NA")</f>
        <v>0</v>
      </c>
      <c r="J87" s="8"/>
      <c r="K87" s="6">
        <v>0</v>
      </c>
      <c r="L87" s="7">
        <f>IFERROR(K87/K446, "NA")</f>
        <v>0</v>
      </c>
      <c r="M87" s="8"/>
      <c r="N87" s="6">
        <v>0</v>
      </c>
      <c r="O87" s="7">
        <f>IFERROR(N87/N446, "NA")</f>
        <v>0</v>
      </c>
      <c r="P87" s="8"/>
      <c r="Q87" s="6">
        <v>0</v>
      </c>
      <c r="R87" s="7">
        <f>IFERROR(Q87/Q446, "NA")</f>
        <v>0</v>
      </c>
      <c r="S87" s="8"/>
      <c r="T87" s="6">
        <v>0</v>
      </c>
      <c r="U87" s="7">
        <f>IFERROR(T87/T446, "NA")</f>
        <v>0</v>
      </c>
      <c r="V87" s="8"/>
      <c r="W87" s="6">
        <v>0</v>
      </c>
      <c r="X87" s="7">
        <f>IFERROR(W87/W446, "NA")</f>
        <v>0</v>
      </c>
      <c r="Y87" s="8"/>
      <c r="Z87" s="6">
        <v>0</v>
      </c>
      <c r="AA87" s="7">
        <f>IFERROR(Z87/Z446, "NA")</f>
        <v>0</v>
      </c>
      <c r="AB87" s="8"/>
      <c r="AC87" s="6">
        <v>0</v>
      </c>
      <c r="AD87" s="7">
        <f>IFERROR(AC87/AC446, "NA")</f>
        <v>0</v>
      </c>
      <c r="AE87" s="8"/>
      <c r="AF87" s="6">
        <v>0</v>
      </c>
      <c r="AG87" s="7">
        <f>IFERROR(AF87/AF446, "NA")</f>
        <v>0</v>
      </c>
      <c r="AH87" s="8"/>
      <c r="AI87" s="6">
        <v>0</v>
      </c>
      <c r="AJ87" s="7">
        <f>IFERROR(AI87/AI446, "NA")</f>
        <v>0</v>
      </c>
      <c r="AK87" s="6"/>
      <c r="AL87" s="9">
        <f t="shared" si="10"/>
        <v>0</v>
      </c>
      <c r="AM87" s="7">
        <f>IFERROR(AL87/AL446, "NA")</f>
        <v>0</v>
      </c>
      <c r="AN87" s="6"/>
      <c r="AO87" s="6">
        <v>988.28</v>
      </c>
      <c r="AP87" s="7">
        <f>IFERROR(AO87/AO446, "NA")</f>
        <v>4.4971479164180114E-4</v>
      </c>
      <c r="AQ87" s="6"/>
      <c r="AR87" s="9">
        <f t="shared" si="11"/>
        <v>-988.28</v>
      </c>
    </row>
    <row r="88" spans="1:44" ht="16.5" customHeight="1" x14ac:dyDescent="0.3">
      <c r="A88" s="36" t="s">
        <v>156</v>
      </c>
      <c r="B88" s="11">
        <f>IFERROR(B75+B76+B77+B78+B79+B80+B81+B82+B83+B84+B85+B86+B87, "NA")</f>
        <v>7822.82</v>
      </c>
      <c r="C88" s="12">
        <f>IFERROR(B88/B446, "NA")</f>
        <v>3.6883126361726137E-2</v>
      </c>
      <c r="D88" s="2"/>
      <c r="E88" s="11">
        <f>IFERROR(E75+E76+E77+E78+E79+E80+E81+E82+E83+E84+E85+E86+E87, "NA")</f>
        <v>4860.4400000000005</v>
      </c>
      <c r="F88" s="12">
        <f>IFERROR(E88/E446, "NA")</f>
        <v>2.693796543107789E-2</v>
      </c>
      <c r="G88" s="2"/>
      <c r="H88" s="11">
        <f>IFERROR(H75+H76+H77+H78+H79+H80+H81+H82+H83+H84+H85+H86+H87, "NA")</f>
        <v>5056.8599999999997</v>
      </c>
      <c r="I88" s="12">
        <f>IFERROR(H88/H446, "NA")</f>
        <v>2.2765858748184351E-2</v>
      </c>
      <c r="J88" s="2"/>
      <c r="K88" s="11">
        <f>IFERROR(K75+K76+K77+K78+K79+K80+K81+K82+K83+K84+K85+K86+K87, "NA")</f>
        <v>4372.29</v>
      </c>
      <c r="L88" s="12">
        <f>IFERROR(K88/K446, "NA")</f>
        <v>2.8669744547355939E-2</v>
      </c>
      <c r="M88" s="2"/>
      <c r="N88" s="11">
        <f>IFERROR(N75+N76+N77+N78+N79+N80+N81+N82+N83+N84+N85+N86+N87, "NA")</f>
        <v>2633.31</v>
      </c>
      <c r="O88" s="12">
        <f>IFERROR(N88/N446, "NA")</f>
        <v>2.0094675759104723E-2</v>
      </c>
      <c r="P88" s="2"/>
      <c r="Q88" s="11">
        <f>IFERROR(Q75+Q76+Q77+Q78+Q79+Q80+Q81+Q82+Q83+Q84+Q85+Q86+Q87, "NA")</f>
        <v>5537</v>
      </c>
      <c r="R88" s="12">
        <f>IFERROR(Q88/Q446, "NA")</f>
        <v>3.1765183866889368E-2</v>
      </c>
      <c r="S88" s="2"/>
      <c r="T88" s="11">
        <f>IFERROR(T75+T76+T77+T78+T79+T80+T81+T82+T83+T84+T85+T86+T87, "NA")</f>
        <v>7362.8</v>
      </c>
      <c r="U88" s="12">
        <f>IFERROR(T88/T446, "NA")</f>
        <v>2.8043536726166569E-2</v>
      </c>
      <c r="V88" s="2"/>
      <c r="W88" s="11">
        <f>IFERROR(W75+W76+W77+W78+W79+W80+W81+W82+W83+W84+W85+W86+W87, "NA")</f>
        <v>5898.71</v>
      </c>
      <c r="X88" s="12">
        <f>IFERROR(W88/W446, "NA")</f>
        <v>2.9664309631965445E-2</v>
      </c>
      <c r="Y88" s="2"/>
      <c r="Z88" s="11">
        <f>IFERROR(Z75+Z76+Z77+Z78+Z79+Z80+Z81+Z82+Z83+Z84+Z85+Z86+Z87, "NA")</f>
        <v>3708.89</v>
      </c>
      <c r="AA88" s="12">
        <f>IFERROR(Z88/Z446, "NA")</f>
        <v>2.3152832641755376E-2</v>
      </c>
      <c r="AB88" s="2"/>
      <c r="AC88" s="11">
        <f>IFERROR(AC75+AC76+AC77+AC78+AC79+AC80+AC81+AC82+AC83+AC84+AC85+AC86+AC87, "NA")</f>
        <v>7296.4100000000008</v>
      </c>
      <c r="AD88" s="12">
        <f>IFERROR(AC88/AC446, "NA")</f>
        <v>3.079418665774181E-2</v>
      </c>
      <c r="AE88" s="2"/>
      <c r="AF88" s="11">
        <f>IFERROR(AF75+AF76+AF77+AF78+AF79+AF80+AF81+AF82+AF83+AF84+AF85+AF86+AF87, "NA")</f>
        <v>4505.6899999999996</v>
      </c>
      <c r="AG88" s="12">
        <f>IFERROR(AF88/AF446, "NA")</f>
        <v>2.1498751187797066E-2</v>
      </c>
      <c r="AH88" s="2"/>
      <c r="AI88" s="11">
        <f>IFERROR(AI75+AI76+AI77+AI78+AI79+AI80+AI81+AI82+AI83+AI84+AI85+AI86+AI87, "NA")</f>
        <v>5535.33</v>
      </c>
      <c r="AJ88" s="12">
        <f>IFERROR(AI88/AI446, "NA")</f>
        <v>2.9151188536592775E-2</v>
      </c>
      <c r="AK88" s="2"/>
      <c r="AL88" s="11">
        <f t="shared" si="10"/>
        <v>64590.55000000001</v>
      </c>
      <c r="AM88" s="12">
        <f>IFERROR(AL88/AL446, "NA")</f>
        <v>2.7715234878672588E-2</v>
      </c>
      <c r="AN88" s="2"/>
      <c r="AO88" s="11">
        <f>IFERROR(AO75+AO76+AO77+AO78+AO79+AO80+AO81+AO82+AO83+AO84+AO85+AO86+AO87, "NA")</f>
        <v>61109.05</v>
      </c>
      <c r="AP88" s="12">
        <f>IFERROR(AO88/AO446, "NA")</f>
        <v>2.7807548152526017E-2</v>
      </c>
      <c r="AQ88" s="2"/>
      <c r="AR88" s="11">
        <f t="shared" si="11"/>
        <v>3481.5000000000073</v>
      </c>
    </row>
    <row r="89" spans="1:44" ht="16.5" customHeight="1" x14ac:dyDescent="0.3">
      <c r="A89" s="33" t="s">
        <v>514</v>
      </c>
      <c r="B89" s="6">
        <v>0</v>
      </c>
      <c r="C89" s="7">
        <f>IFERROR(B89/B446, "NA")</f>
        <v>0</v>
      </c>
      <c r="D89" s="8"/>
      <c r="E89" s="6">
        <v>0</v>
      </c>
      <c r="F89" s="7">
        <f>IFERROR(E89/E446, "NA")</f>
        <v>0</v>
      </c>
      <c r="G89" s="8"/>
      <c r="H89" s="6">
        <v>0</v>
      </c>
      <c r="I89" s="7">
        <f>IFERROR(H89/H446, "NA")</f>
        <v>0</v>
      </c>
      <c r="J89" s="8"/>
      <c r="K89" s="6">
        <v>0</v>
      </c>
      <c r="L89" s="7">
        <f>IFERROR(K89/K446, "NA")</f>
        <v>0</v>
      </c>
      <c r="M89" s="8"/>
      <c r="N89" s="6">
        <v>0</v>
      </c>
      <c r="O89" s="7">
        <f>IFERROR(N89/N446, "NA")</f>
        <v>0</v>
      </c>
      <c r="P89" s="8"/>
      <c r="Q89" s="6">
        <v>0</v>
      </c>
      <c r="R89" s="7">
        <f>IFERROR(Q89/Q446, "NA")</f>
        <v>0</v>
      </c>
      <c r="S89" s="8"/>
      <c r="T89" s="6">
        <v>-51</v>
      </c>
      <c r="U89" s="7">
        <f>IFERROR(T89/T446, "NA")</f>
        <v>-1.9424952097496807E-4</v>
      </c>
      <c r="V89" s="8"/>
      <c r="W89" s="6">
        <v>0</v>
      </c>
      <c r="X89" s="7">
        <f>IFERROR(W89/W446, "NA")</f>
        <v>0</v>
      </c>
      <c r="Y89" s="8"/>
      <c r="Z89" s="6">
        <v>0</v>
      </c>
      <c r="AA89" s="7">
        <f>IFERROR(Z89/Z446, "NA")</f>
        <v>0</v>
      </c>
      <c r="AB89" s="8"/>
      <c r="AC89" s="6">
        <v>0</v>
      </c>
      <c r="AD89" s="7">
        <f>IFERROR(AC89/AC446, "NA")</f>
        <v>0</v>
      </c>
      <c r="AE89" s="8"/>
      <c r="AF89" s="6">
        <v>0</v>
      </c>
      <c r="AG89" s="7">
        <f>IFERROR(AF89/AF446, "NA")</f>
        <v>0</v>
      </c>
      <c r="AH89" s="8"/>
      <c r="AI89" s="6">
        <v>0</v>
      </c>
      <c r="AJ89" s="7">
        <f>IFERROR(AI89/AI446, "NA")</f>
        <v>0</v>
      </c>
      <c r="AK89" s="6"/>
      <c r="AL89" s="9">
        <f t="shared" si="10"/>
        <v>-51</v>
      </c>
      <c r="AM89" s="7">
        <f>IFERROR(AL89/AL446, "NA")</f>
        <v>-2.1883649834415432E-5</v>
      </c>
      <c r="AN89" s="6"/>
      <c r="AO89" s="6">
        <v>196.91</v>
      </c>
      <c r="AP89" s="7">
        <f>IFERROR(AO89/AO446, "NA")</f>
        <v>8.9603492554930859E-5</v>
      </c>
      <c r="AQ89" s="6"/>
      <c r="AR89" s="9">
        <f t="shared" si="11"/>
        <v>-247.91</v>
      </c>
    </row>
    <row r="90" spans="1:44" ht="16.5" customHeight="1" x14ac:dyDescent="0.3">
      <c r="A90" s="33" t="s">
        <v>515</v>
      </c>
      <c r="B90" s="6">
        <v>0</v>
      </c>
      <c r="C90" s="7">
        <f>IFERROR(B90/B446, "NA")</f>
        <v>0</v>
      </c>
      <c r="D90" s="8"/>
      <c r="E90" s="6">
        <v>0</v>
      </c>
      <c r="F90" s="7">
        <f>IFERROR(E90/E446, "NA")</f>
        <v>0</v>
      </c>
      <c r="G90" s="8"/>
      <c r="H90" s="6">
        <v>0</v>
      </c>
      <c r="I90" s="7">
        <f>IFERROR(H90/H446, "NA")</f>
        <v>0</v>
      </c>
      <c r="J90" s="8"/>
      <c r="K90" s="6">
        <v>0</v>
      </c>
      <c r="L90" s="7">
        <f>IFERROR(K90/K446, "NA")</f>
        <v>0</v>
      </c>
      <c r="M90" s="8"/>
      <c r="N90" s="6">
        <v>-205.45</v>
      </c>
      <c r="O90" s="7">
        <f>IFERROR(N90/N446, "NA")</f>
        <v>-1.5677801454094145E-3</v>
      </c>
      <c r="P90" s="8"/>
      <c r="Q90" s="6">
        <v>-426.63</v>
      </c>
      <c r="R90" s="7">
        <f>IFERROR(Q90/Q446, "NA")</f>
        <v>-2.4475312250552663E-3</v>
      </c>
      <c r="S90" s="8"/>
      <c r="T90" s="6">
        <v>59.59</v>
      </c>
      <c r="U90" s="7">
        <f>IFERROR(T90/T446, "NA")</f>
        <v>2.2696723440977152E-4</v>
      </c>
      <c r="V90" s="8"/>
      <c r="W90" s="6">
        <v>0.15</v>
      </c>
      <c r="X90" s="7">
        <f>IFERROR(W90/W446, "NA")</f>
        <v>7.5434229599265202E-7</v>
      </c>
      <c r="Y90" s="8"/>
      <c r="Z90" s="6">
        <v>35.75</v>
      </c>
      <c r="AA90" s="7">
        <f>IFERROR(Z90/Z446, "NA")</f>
        <v>2.2317021182692253E-4</v>
      </c>
      <c r="AB90" s="8"/>
      <c r="AC90" s="6">
        <v>-88.55</v>
      </c>
      <c r="AD90" s="7">
        <f>IFERROR(AC90/AC446, "NA")</f>
        <v>-3.7372149160245062E-4</v>
      </c>
      <c r="AE90" s="8"/>
      <c r="AF90" s="6">
        <v>932.33</v>
      </c>
      <c r="AG90" s="7">
        <f>IFERROR(AF90/AF446, "NA")</f>
        <v>4.4485818365042522E-3</v>
      </c>
      <c r="AH90" s="8"/>
      <c r="AI90" s="6">
        <v>-1710.41</v>
      </c>
      <c r="AJ90" s="7">
        <f>IFERROR(AI90/AI446, "NA")</f>
        <v>-9.0076805510915618E-3</v>
      </c>
      <c r="AK90" s="6"/>
      <c r="AL90" s="9">
        <f t="shared" si="10"/>
        <v>-1403.2199999999998</v>
      </c>
      <c r="AM90" s="7">
        <f>IFERROR(AL90/AL446, "NA")</f>
        <v>-6.0210931609114542E-4</v>
      </c>
      <c r="AN90" s="6"/>
      <c r="AO90" s="6">
        <v>0</v>
      </c>
      <c r="AP90" s="7">
        <f>IFERROR(AO90/AO446, "NA")</f>
        <v>0</v>
      </c>
      <c r="AQ90" s="6"/>
      <c r="AR90" s="9">
        <f t="shared" si="11"/>
        <v>-1403.2199999999998</v>
      </c>
    </row>
    <row r="91" spans="1:44" ht="16.5" hidden="1" customHeight="1" x14ac:dyDescent="0.3">
      <c r="A91" s="33" t="s">
        <v>516</v>
      </c>
      <c r="B91" s="6">
        <v>0</v>
      </c>
      <c r="C91" s="7">
        <f>IFERROR(B91/B446, "NA")</f>
        <v>0</v>
      </c>
      <c r="D91" s="8"/>
      <c r="E91" s="6">
        <v>0</v>
      </c>
      <c r="F91" s="7">
        <f>IFERROR(E91/E446, "NA")</f>
        <v>0</v>
      </c>
      <c r="G91" s="8"/>
      <c r="H91" s="6">
        <v>0</v>
      </c>
      <c r="I91" s="7">
        <f>IFERROR(H91/H446, "NA")</f>
        <v>0</v>
      </c>
      <c r="J91" s="8"/>
      <c r="K91" s="6">
        <v>0</v>
      </c>
      <c r="L91" s="7">
        <f>IFERROR(K91/K446, "NA")</f>
        <v>0</v>
      </c>
      <c r="M91" s="8"/>
      <c r="N91" s="6">
        <v>0</v>
      </c>
      <c r="O91" s="7">
        <f>IFERROR(N91/N446, "NA")</f>
        <v>0</v>
      </c>
      <c r="P91" s="8"/>
      <c r="Q91" s="6">
        <v>0</v>
      </c>
      <c r="R91" s="7">
        <f>IFERROR(Q91/Q446, "NA")</f>
        <v>0</v>
      </c>
      <c r="S91" s="8"/>
      <c r="T91" s="6">
        <v>0</v>
      </c>
      <c r="U91" s="7">
        <f>IFERROR(T91/T446, "NA")</f>
        <v>0</v>
      </c>
      <c r="V91" s="8"/>
      <c r="W91" s="6">
        <v>0</v>
      </c>
      <c r="X91" s="7">
        <f>IFERROR(W91/W446, "NA")</f>
        <v>0</v>
      </c>
      <c r="Y91" s="8"/>
      <c r="Z91" s="6">
        <v>0</v>
      </c>
      <c r="AA91" s="7">
        <f>IFERROR(Z91/Z446, "NA")</f>
        <v>0</v>
      </c>
      <c r="AB91" s="8"/>
      <c r="AC91" s="6">
        <v>0</v>
      </c>
      <c r="AD91" s="7">
        <f>IFERROR(AC91/AC446, "NA")</f>
        <v>0</v>
      </c>
      <c r="AE91" s="8"/>
      <c r="AF91" s="6">
        <v>0</v>
      </c>
      <c r="AG91" s="7">
        <f>IFERROR(AF91/AF446, "NA")</f>
        <v>0</v>
      </c>
      <c r="AH91" s="8"/>
      <c r="AI91" s="6">
        <v>0</v>
      </c>
      <c r="AJ91" s="7">
        <f>IFERROR(AI91/AI446, "NA")</f>
        <v>0</v>
      </c>
      <c r="AK91" s="6"/>
      <c r="AL91" s="9">
        <f t="shared" si="10"/>
        <v>0</v>
      </c>
      <c r="AM91" s="7">
        <f>IFERROR(AL91/AL446, "NA")</f>
        <v>0</v>
      </c>
      <c r="AN91" s="6"/>
      <c r="AO91" s="6">
        <v>0</v>
      </c>
      <c r="AP91" s="7">
        <f>IFERROR(AO91/AO446, "NA")</f>
        <v>0</v>
      </c>
      <c r="AQ91" s="6"/>
      <c r="AR91" s="9">
        <f t="shared" si="11"/>
        <v>0</v>
      </c>
    </row>
    <row r="92" spans="1:44" ht="16.5" hidden="1" customHeight="1" x14ac:dyDescent="0.3">
      <c r="A92" s="33" t="s">
        <v>517</v>
      </c>
      <c r="B92" s="6">
        <v>0</v>
      </c>
      <c r="C92" s="7">
        <f>IFERROR(B92/B446, "NA")</f>
        <v>0</v>
      </c>
      <c r="D92" s="8"/>
      <c r="E92" s="6">
        <v>0</v>
      </c>
      <c r="F92" s="7">
        <f>IFERROR(E92/E446, "NA")</f>
        <v>0</v>
      </c>
      <c r="G92" s="8"/>
      <c r="H92" s="6">
        <v>0</v>
      </c>
      <c r="I92" s="7">
        <f>IFERROR(H92/H446, "NA")</f>
        <v>0</v>
      </c>
      <c r="J92" s="8"/>
      <c r="K92" s="6">
        <v>0</v>
      </c>
      <c r="L92" s="7">
        <f>IFERROR(K92/K446, "NA")</f>
        <v>0</v>
      </c>
      <c r="M92" s="8"/>
      <c r="N92" s="6">
        <v>0</v>
      </c>
      <c r="O92" s="7">
        <f>IFERROR(N92/N446, "NA")</f>
        <v>0</v>
      </c>
      <c r="P92" s="8"/>
      <c r="Q92" s="6">
        <v>0</v>
      </c>
      <c r="R92" s="7">
        <f>IFERROR(Q92/Q446, "NA")</f>
        <v>0</v>
      </c>
      <c r="S92" s="8"/>
      <c r="T92" s="6">
        <v>0</v>
      </c>
      <c r="U92" s="7">
        <f>IFERROR(T92/T446, "NA")</f>
        <v>0</v>
      </c>
      <c r="V92" s="8"/>
      <c r="W92" s="6">
        <v>0</v>
      </c>
      <c r="X92" s="7">
        <f>IFERROR(W92/W446, "NA")</f>
        <v>0</v>
      </c>
      <c r="Y92" s="8"/>
      <c r="Z92" s="6">
        <v>0</v>
      </c>
      <c r="AA92" s="7">
        <f>IFERROR(Z92/Z446, "NA")</f>
        <v>0</v>
      </c>
      <c r="AB92" s="8"/>
      <c r="AC92" s="6">
        <v>0</v>
      </c>
      <c r="AD92" s="7">
        <f>IFERROR(AC92/AC446, "NA")</f>
        <v>0</v>
      </c>
      <c r="AE92" s="8"/>
      <c r="AF92" s="6">
        <v>0</v>
      </c>
      <c r="AG92" s="7">
        <f>IFERROR(AF92/AF446, "NA")</f>
        <v>0</v>
      </c>
      <c r="AH92" s="8"/>
      <c r="AI92" s="6">
        <v>0</v>
      </c>
      <c r="AJ92" s="7">
        <f>IFERROR(AI92/AI446, "NA")</f>
        <v>0</v>
      </c>
      <c r="AK92" s="6"/>
      <c r="AL92" s="9">
        <f t="shared" si="10"/>
        <v>0</v>
      </c>
      <c r="AM92" s="7">
        <f>IFERROR(AL92/AL446, "NA")</f>
        <v>0</v>
      </c>
      <c r="AN92" s="6"/>
      <c r="AO92" s="6">
        <v>0</v>
      </c>
      <c r="AP92" s="7">
        <f>IFERROR(AO92/AO446, "NA")</f>
        <v>0</v>
      </c>
      <c r="AQ92" s="6"/>
      <c r="AR92" s="9">
        <f t="shared" si="11"/>
        <v>0</v>
      </c>
    </row>
    <row r="93" spans="1:44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  <c r="AE93" s="4"/>
      <c r="AF93" s="2"/>
      <c r="AG93" s="3"/>
      <c r="AH93" s="4"/>
      <c r="AI93" s="2"/>
      <c r="AJ93" s="3"/>
      <c r="AK93" s="2"/>
      <c r="AL93" s="2"/>
      <c r="AM93" s="3"/>
      <c r="AN93" s="2"/>
      <c r="AO93" s="2"/>
      <c r="AP93" s="3"/>
      <c r="AQ93" s="2"/>
      <c r="AR93" s="2"/>
    </row>
    <row r="94" spans="1:44" ht="16.5" hidden="1" customHeight="1" x14ac:dyDescent="0.3">
      <c r="A94" s="35" t="s">
        <v>518</v>
      </c>
      <c r="B94" s="6">
        <v>0</v>
      </c>
      <c r="C94" s="7">
        <f>IFERROR(B94/B446, "NA")</f>
        <v>0</v>
      </c>
      <c r="D94" s="8"/>
      <c r="E94" s="6">
        <v>0</v>
      </c>
      <c r="F94" s="7">
        <f>IFERROR(E94/E446, "NA")</f>
        <v>0</v>
      </c>
      <c r="G94" s="8"/>
      <c r="H94" s="6">
        <v>0</v>
      </c>
      <c r="I94" s="7">
        <f>IFERROR(H94/H446, "NA")</f>
        <v>0</v>
      </c>
      <c r="J94" s="8"/>
      <c r="K94" s="6">
        <v>0</v>
      </c>
      <c r="L94" s="7">
        <f>IFERROR(K94/K446, "NA")</f>
        <v>0</v>
      </c>
      <c r="M94" s="8"/>
      <c r="N94" s="6">
        <v>0</v>
      </c>
      <c r="O94" s="7">
        <f>IFERROR(N94/N446, "NA")</f>
        <v>0</v>
      </c>
      <c r="P94" s="8"/>
      <c r="Q94" s="6">
        <v>0</v>
      </c>
      <c r="R94" s="7">
        <f>IFERROR(Q94/Q446, "NA")</f>
        <v>0</v>
      </c>
      <c r="S94" s="8"/>
      <c r="T94" s="6">
        <v>0</v>
      </c>
      <c r="U94" s="7">
        <f>IFERROR(T94/T446, "NA")</f>
        <v>0</v>
      </c>
      <c r="V94" s="8"/>
      <c r="W94" s="6">
        <v>0</v>
      </c>
      <c r="X94" s="7">
        <f>IFERROR(W94/W446, "NA")</f>
        <v>0</v>
      </c>
      <c r="Y94" s="8"/>
      <c r="Z94" s="6">
        <v>0</v>
      </c>
      <c r="AA94" s="7">
        <f>IFERROR(Z94/Z446, "NA")</f>
        <v>0</v>
      </c>
      <c r="AB94" s="8"/>
      <c r="AC94" s="6">
        <v>0</v>
      </c>
      <c r="AD94" s="7">
        <f>IFERROR(AC94/AC446, "NA")</f>
        <v>0</v>
      </c>
      <c r="AE94" s="8"/>
      <c r="AF94" s="6">
        <v>0</v>
      </c>
      <c r="AG94" s="7">
        <f>IFERROR(AF94/AF446, "NA")</f>
        <v>0</v>
      </c>
      <c r="AH94" s="8"/>
      <c r="AI94" s="6">
        <v>0</v>
      </c>
      <c r="AJ94" s="7">
        <f>IFERROR(AI94/AI446, "NA")</f>
        <v>0</v>
      </c>
      <c r="AK94" s="6"/>
      <c r="AL94" s="9">
        <f t="shared" ref="AL94:AL124" si="12">IFERROR(B94+E94+H94+K94+N94+Q94+T94+W94+Z94+AC94+AF94+AI94, "NA")</f>
        <v>0</v>
      </c>
      <c r="AM94" s="7">
        <f>IFERROR(AL94/AL446, "NA")</f>
        <v>0</v>
      </c>
      <c r="AN94" s="6"/>
      <c r="AO94" s="6">
        <v>0</v>
      </c>
      <c r="AP94" s="7">
        <f>IFERROR(AO94/AO446, "NA")</f>
        <v>0</v>
      </c>
      <c r="AQ94" s="6"/>
      <c r="AR94" s="9">
        <f t="shared" ref="AR94:AR124" si="13">IFERROR(AL94-AO94, "NA")</f>
        <v>0</v>
      </c>
    </row>
    <row r="95" spans="1:44" ht="16.5" hidden="1" customHeight="1" x14ac:dyDescent="0.3">
      <c r="A95" s="35" t="s">
        <v>519</v>
      </c>
      <c r="B95" s="6">
        <v>0</v>
      </c>
      <c r="C95" s="7">
        <f>IFERROR(B95/B446, "NA")</f>
        <v>0</v>
      </c>
      <c r="D95" s="8"/>
      <c r="E95" s="6">
        <v>0</v>
      </c>
      <c r="F95" s="7">
        <f>IFERROR(E95/E446, "NA")</f>
        <v>0</v>
      </c>
      <c r="G95" s="8"/>
      <c r="H95" s="6">
        <v>0</v>
      </c>
      <c r="I95" s="7">
        <f>IFERROR(H95/H446, "NA")</f>
        <v>0</v>
      </c>
      <c r="J95" s="8"/>
      <c r="K95" s="6">
        <v>0</v>
      </c>
      <c r="L95" s="7">
        <f>IFERROR(K95/K446, "NA")</f>
        <v>0</v>
      </c>
      <c r="M95" s="8"/>
      <c r="N95" s="6">
        <v>0</v>
      </c>
      <c r="O95" s="7">
        <f>IFERROR(N95/N446, "NA")</f>
        <v>0</v>
      </c>
      <c r="P95" s="8"/>
      <c r="Q95" s="6">
        <v>0</v>
      </c>
      <c r="R95" s="7">
        <f>IFERROR(Q95/Q446, "NA")</f>
        <v>0</v>
      </c>
      <c r="S95" s="8"/>
      <c r="T95" s="6">
        <v>0</v>
      </c>
      <c r="U95" s="7">
        <f>IFERROR(T95/T446, "NA")</f>
        <v>0</v>
      </c>
      <c r="V95" s="8"/>
      <c r="W95" s="6">
        <v>0</v>
      </c>
      <c r="X95" s="7">
        <f>IFERROR(W95/W446, "NA")</f>
        <v>0</v>
      </c>
      <c r="Y95" s="8"/>
      <c r="Z95" s="6">
        <v>0</v>
      </c>
      <c r="AA95" s="7">
        <f>IFERROR(Z95/Z446, "NA")</f>
        <v>0</v>
      </c>
      <c r="AB95" s="8"/>
      <c r="AC95" s="6">
        <v>0</v>
      </c>
      <c r="AD95" s="7">
        <f>IFERROR(AC95/AC446, "NA")</f>
        <v>0</v>
      </c>
      <c r="AE95" s="8"/>
      <c r="AF95" s="6">
        <v>0</v>
      </c>
      <c r="AG95" s="7">
        <f>IFERROR(AF95/AF446, "NA")</f>
        <v>0</v>
      </c>
      <c r="AH95" s="8"/>
      <c r="AI95" s="6">
        <v>0</v>
      </c>
      <c r="AJ95" s="7">
        <f>IFERROR(AI95/AI446, "NA")</f>
        <v>0</v>
      </c>
      <c r="AK95" s="6"/>
      <c r="AL95" s="9">
        <f t="shared" si="12"/>
        <v>0</v>
      </c>
      <c r="AM95" s="7">
        <f>IFERROR(AL95/AL446, "NA")</f>
        <v>0</v>
      </c>
      <c r="AN95" s="6"/>
      <c r="AO95" s="6">
        <v>0</v>
      </c>
      <c r="AP95" s="7">
        <f>IFERROR(AO95/AO446, "NA")</f>
        <v>0</v>
      </c>
      <c r="AQ95" s="6"/>
      <c r="AR95" s="9">
        <f t="shared" si="13"/>
        <v>0</v>
      </c>
    </row>
    <row r="96" spans="1:44" ht="16.5" customHeight="1" x14ac:dyDescent="0.3">
      <c r="A96" s="35" t="s">
        <v>520</v>
      </c>
      <c r="B96" s="6">
        <v>-2346.4499999999998</v>
      </c>
      <c r="C96" s="7">
        <f>IFERROR(B96/B446, "NA")</f>
        <v>-1.1063070842927779E-2</v>
      </c>
      <c r="D96" s="8"/>
      <c r="E96" s="6">
        <v>-798.5</v>
      </c>
      <c r="F96" s="7">
        <f>IFERROR(E96/E446, "NA")</f>
        <v>-4.4255181417146789E-3</v>
      </c>
      <c r="G96" s="8"/>
      <c r="H96" s="6">
        <v>-198.2</v>
      </c>
      <c r="I96" s="7">
        <f>IFERROR(H96/H446, "NA")</f>
        <v>-8.9229150181933817E-4</v>
      </c>
      <c r="J96" s="8"/>
      <c r="K96" s="6">
        <v>-754.69</v>
      </c>
      <c r="L96" s="7">
        <f>IFERROR(K96/K446, "NA")</f>
        <v>-4.9486126291815175E-3</v>
      </c>
      <c r="M96" s="8"/>
      <c r="N96" s="6">
        <v>-803.55</v>
      </c>
      <c r="O96" s="7">
        <f>IFERROR(N96/N446, "NA")</f>
        <v>-6.1318556137441469E-3</v>
      </c>
      <c r="P96" s="8"/>
      <c r="Q96" s="6">
        <v>-1444.58</v>
      </c>
      <c r="R96" s="7">
        <f>IFERROR(Q96/Q446, "NA")</f>
        <v>-8.2874028012337071E-3</v>
      </c>
      <c r="S96" s="8"/>
      <c r="T96" s="6">
        <v>-1844.75</v>
      </c>
      <c r="U96" s="7">
        <f>IFERROR(T96/T446, "NA")</f>
        <v>-7.026309878795536E-3</v>
      </c>
      <c r="V96" s="8"/>
      <c r="W96" s="6">
        <v>-1073.1500000000001</v>
      </c>
      <c r="X96" s="7">
        <f>IFERROR(W96/W446, "NA")</f>
        <v>-5.3968162329634311E-3</v>
      </c>
      <c r="Y96" s="8"/>
      <c r="Z96" s="6">
        <v>-1004.35</v>
      </c>
      <c r="AA96" s="7">
        <f>IFERROR(Z96/Z446, "NA")</f>
        <v>-6.2696783845697804E-3</v>
      </c>
      <c r="AB96" s="8"/>
      <c r="AC96" s="6">
        <v>-1283.8399999999999</v>
      </c>
      <c r="AD96" s="7">
        <f>IFERROR(AC96/AC446, "NA")</f>
        <v>-5.4183918665035597E-3</v>
      </c>
      <c r="AE96" s="8"/>
      <c r="AF96" s="6">
        <v>-819.94</v>
      </c>
      <c r="AG96" s="7">
        <f>IFERROR(AF96/AF446, "NA")</f>
        <v>-3.9123166593623459E-3</v>
      </c>
      <c r="AH96" s="8"/>
      <c r="AI96" s="6">
        <v>-1009.9</v>
      </c>
      <c r="AJ96" s="7">
        <f>IFERROR(AI96/AI446, "NA")</f>
        <v>-5.3185239729347739E-3</v>
      </c>
      <c r="AK96" s="6"/>
      <c r="AL96" s="9">
        <f t="shared" si="12"/>
        <v>-13381.900000000001</v>
      </c>
      <c r="AM96" s="7">
        <f>IFERROR(AL96/AL446, "NA")</f>
        <v>-5.7420551709639984E-3</v>
      </c>
      <c r="AN96" s="6"/>
      <c r="AO96" s="6">
        <v>-21172.31</v>
      </c>
      <c r="AP96" s="7">
        <f>IFERROR(AO96/AO446, "NA")</f>
        <v>-9.6344163397272271E-3</v>
      </c>
      <c r="AQ96" s="6"/>
      <c r="AR96" s="9">
        <f t="shared" si="13"/>
        <v>7790.41</v>
      </c>
    </row>
    <row r="97" spans="1:44" ht="16.5" hidden="1" customHeight="1" x14ac:dyDescent="0.3">
      <c r="A97" s="35" t="s">
        <v>521</v>
      </c>
      <c r="B97" s="6">
        <v>0</v>
      </c>
      <c r="C97" s="7">
        <f>IFERROR(B97/B446, "NA")</f>
        <v>0</v>
      </c>
      <c r="D97" s="8"/>
      <c r="E97" s="6">
        <v>0</v>
      </c>
      <c r="F97" s="7">
        <f>IFERROR(E97/E446, "NA")</f>
        <v>0</v>
      </c>
      <c r="G97" s="8"/>
      <c r="H97" s="6">
        <v>0</v>
      </c>
      <c r="I97" s="7">
        <f>IFERROR(H97/H446, "NA")</f>
        <v>0</v>
      </c>
      <c r="J97" s="8"/>
      <c r="K97" s="6">
        <v>0</v>
      </c>
      <c r="L97" s="7">
        <f>IFERROR(K97/K446, "NA")</f>
        <v>0</v>
      </c>
      <c r="M97" s="8"/>
      <c r="N97" s="6">
        <v>0</v>
      </c>
      <c r="O97" s="7">
        <f>IFERROR(N97/N446, "NA")</f>
        <v>0</v>
      </c>
      <c r="P97" s="8"/>
      <c r="Q97" s="6">
        <v>0</v>
      </c>
      <c r="R97" s="7">
        <f>IFERROR(Q97/Q446, "NA")</f>
        <v>0</v>
      </c>
      <c r="S97" s="8"/>
      <c r="T97" s="6">
        <v>0</v>
      </c>
      <c r="U97" s="7">
        <f>IFERROR(T97/T446, "NA")</f>
        <v>0</v>
      </c>
      <c r="V97" s="8"/>
      <c r="W97" s="6">
        <v>0</v>
      </c>
      <c r="X97" s="7">
        <f>IFERROR(W97/W446, "NA")</f>
        <v>0</v>
      </c>
      <c r="Y97" s="8"/>
      <c r="Z97" s="6">
        <v>0</v>
      </c>
      <c r="AA97" s="7">
        <f>IFERROR(Z97/Z446, "NA")</f>
        <v>0</v>
      </c>
      <c r="AB97" s="8"/>
      <c r="AC97" s="6">
        <v>0</v>
      </c>
      <c r="AD97" s="7">
        <f>IFERROR(AC97/AC446, "NA")</f>
        <v>0</v>
      </c>
      <c r="AE97" s="8"/>
      <c r="AF97" s="6">
        <v>0</v>
      </c>
      <c r="AG97" s="7">
        <f>IFERROR(AF97/AF446, "NA")</f>
        <v>0</v>
      </c>
      <c r="AH97" s="8"/>
      <c r="AI97" s="6">
        <v>0</v>
      </c>
      <c r="AJ97" s="7">
        <f>IFERROR(AI97/AI446, "NA")</f>
        <v>0</v>
      </c>
      <c r="AK97" s="6"/>
      <c r="AL97" s="9">
        <f t="shared" si="12"/>
        <v>0</v>
      </c>
      <c r="AM97" s="7">
        <f>IFERROR(AL97/AL446, "NA")</f>
        <v>0</v>
      </c>
      <c r="AN97" s="6"/>
      <c r="AO97" s="6">
        <v>0</v>
      </c>
      <c r="AP97" s="7">
        <f>IFERROR(AO97/AO446, "NA")</f>
        <v>0</v>
      </c>
      <c r="AQ97" s="6"/>
      <c r="AR97" s="9">
        <f t="shared" si="13"/>
        <v>0</v>
      </c>
    </row>
    <row r="98" spans="1:44" ht="16.5" customHeight="1" x14ac:dyDescent="0.3">
      <c r="A98" s="35" t="s">
        <v>522</v>
      </c>
      <c r="B98" s="6">
        <v>-2604.09</v>
      </c>
      <c r="C98" s="7">
        <f>IFERROR(B98/B446, "NA")</f>
        <v>-1.2277795031370711E-2</v>
      </c>
      <c r="D98" s="8"/>
      <c r="E98" s="6">
        <v>-2119.08</v>
      </c>
      <c r="F98" s="7">
        <f>IFERROR(E98/E446, "NA")</f>
        <v>-1.1744554769874441E-2</v>
      </c>
      <c r="G98" s="8"/>
      <c r="H98" s="6">
        <v>-2001.4</v>
      </c>
      <c r="I98" s="7">
        <f>IFERROR(H98/H446, "NA")</f>
        <v>-9.0102533387549123E-3</v>
      </c>
      <c r="J98" s="8"/>
      <c r="K98" s="6">
        <v>-3229.6</v>
      </c>
      <c r="L98" s="7">
        <f>IFERROR(K98/K446, "NA")</f>
        <v>-2.1176959211337935E-2</v>
      </c>
      <c r="M98" s="8"/>
      <c r="N98" s="6">
        <v>-2123.5700000000002</v>
      </c>
      <c r="O98" s="7">
        <f>IFERROR(N98/N446, "NA")</f>
        <v>-1.6204871664088929E-2</v>
      </c>
      <c r="P98" s="8"/>
      <c r="Q98" s="6">
        <v>-1083.73</v>
      </c>
      <c r="R98" s="7">
        <f>IFERROR(Q98/Q446, "NA")</f>
        <v>-6.2172444847505897E-3</v>
      </c>
      <c r="S98" s="8"/>
      <c r="T98" s="6">
        <v>-1317.53</v>
      </c>
      <c r="U98" s="7">
        <f>IFERROR(T98/T446, "NA")</f>
        <v>-5.018226889610778E-3</v>
      </c>
      <c r="V98" s="8"/>
      <c r="W98" s="6">
        <v>-1320.29</v>
      </c>
      <c r="X98" s="7">
        <f>IFERROR(W98/W446, "NA")</f>
        <v>-6.6396705998409238E-3</v>
      </c>
      <c r="Y98" s="8"/>
      <c r="Z98" s="6">
        <v>-1924.4</v>
      </c>
      <c r="AA98" s="7">
        <f>IFERROR(Z98/Z446, "NA")</f>
        <v>-1.2013112045866567E-2</v>
      </c>
      <c r="AB98" s="8"/>
      <c r="AC98" s="6">
        <v>-1943.5</v>
      </c>
      <c r="AD98" s="7">
        <f>IFERROR(AC98/AC446, "NA")</f>
        <v>-8.2024587117940466E-3</v>
      </c>
      <c r="AE98" s="8"/>
      <c r="AF98" s="6">
        <v>-2033.92</v>
      </c>
      <c r="AG98" s="7">
        <f>IFERROR(AF98/AF446, "NA")</f>
        <v>-9.70478217895244E-3</v>
      </c>
      <c r="AH98" s="8"/>
      <c r="AI98" s="6">
        <v>-3212.19</v>
      </c>
      <c r="AJ98" s="7">
        <f>IFERROR(AI98/AI446, "NA")</f>
        <v>-1.6916634835747454E-2</v>
      </c>
      <c r="AK98" s="6"/>
      <c r="AL98" s="9">
        <f t="shared" si="12"/>
        <v>-24913.3</v>
      </c>
      <c r="AM98" s="7">
        <f>IFERROR(AL98/AL446, "NA")</f>
        <v>-1.0690077125877294E-2</v>
      </c>
      <c r="AN98" s="6"/>
      <c r="AO98" s="6">
        <v>-28255.01</v>
      </c>
      <c r="AP98" s="7">
        <f>IFERROR(AO98/AO446, "NA")</f>
        <v>-1.2857384481105565E-2</v>
      </c>
      <c r="AQ98" s="6"/>
      <c r="AR98" s="9">
        <f t="shared" si="13"/>
        <v>3341.7099999999991</v>
      </c>
    </row>
    <row r="99" spans="1:44" ht="16.5" hidden="1" customHeight="1" x14ac:dyDescent="0.3">
      <c r="A99" s="35" t="s">
        <v>523</v>
      </c>
      <c r="B99" s="6">
        <v>0</v>
      </c>
      <c r="C99" s="7">
        <f>IFERROR(B99/B446, "NA")</f>
        <v>0</v>
      </c>
      <c r="D99" s="8"/>
      <c r="E99" s="6">
        <v>0</v>
      </c>
      <c r="F99" s="7">
        <f>IFERROR(E99/E446, "NA")</f>
        <v>0</v>
      </c>
      <c r="G99" s="8"/>
      <c r="H99" s="6">
        <v>0</v>
      </c>
      <c r="I99" s="7">
        <f>IFERROR(H99/H446, "NA")</f>
        <v>0</v>
      </c>
      <c r="J99" s="8"/>
      <c r="K99" s="6">
        <v>0</v>
      </c>
      <c r="L99" s="7">
        <f>IFERROR(K99/K446, "NA")</f>
        <v>0</v>
      </c>
      <c r="M99" s="8"/>
      <c r="N99" s="6">
        <v>0</v>
      </c>
      <c r="O99" s="7">
        <f>IFERROR(N99/N446, "NA")</f>
        <v>0</v>
      </c>
      <c r="P99" s="8"/>
      <c r="Q99" s="6">
        <v>0</v>
      </c>
      <c r="R99" s="7">
        <f>IFERROR(Q99/Q446, "NA")</f>
        <v>0</v>
      </c>
      <c r="S99" s="8"/>
      <c r="T99" s="6">
        <v>0</v>
      </c>
      <c r="U99" s="7">
        <f>IFERROR(T99/T446, "NA")</f>
        <v>0</v>
      </c>
      <c r="V99" s="8"/>
      <c r="W99" s="6">
        <v>0</v>
      </c>
      <c r="X99" s="7">
        <f>IFERROR(W99/W446, "NA")</f>
        <v>0</v>
      </c>
      <c r="Y99" s="8"/>
      <c r="Z99" s="6">
        <v>0</v>
      </c>
      <c r="AA99" s="7">
        <f>IFERROR(Z99/Z446, "NA")</f>
        <v>0</v>
      </c>
      <c r="AB99" s="8"/>
      <c r="AC99" s="6">
        <v>0</v>
      </c>
      <c r="AD99" s="7">
        <f>IFERROR(AC99/AC446, "NA")</f>
        <v>0</v>
      </c>
      <c r="AE99" s="8"/>
      <c r="AF99" s="6">
        <v>0</v>
      </c>
      <c r="AG99" s="7">
        <f>IFERROR(AF99/AF446, "NA")</f>
        <v>0</v>
      </c>
      <c r="AH99" s="8"/>
      <c r="AI99" s="6">
        <v>0</v>
      </c>
      <c r="AJ99" s="7">
        <f>IFERROR(AI99/AI446, "NA")</f>
        <v>0</v>
      </c>
      <c r="AK99" s="6"/>
      <c r="AL99" s="9">
        <f t="shared" si="12"/>
        <v>0</v>
      </c>
      <c r="AM99" s="7">
        <f>IFERROR(AL99/AL446, "NA")</f>
        <v>0</v>
      </c>
      <c r="AN99" s="6"/>
      <c r="AO99" s="6">
        <v>0</v>
      </c>
      <c r="AP99" s="7">
        <f>IFERROR(AO99/AO446, "NA")</f>
        <v>0</v>
      </c>
      <c r="AQ99" s="6"/>
      <c r="AR99" s="9">
        <f t="shared" si="13"/>
        <v>0</v>
      </c>
    </row>
    <row r="100" spans="1:44" ht="16.5" customHeight="1" x14ac:dyDescent="0.3">
      <c r="A100" s="35" t="s">
        <v>524</v>
      </c>
      <c r="B100" s="6">
        <v>-770.32</v>
      </c>
      <c r="C100" s="7">
        <f>IFERROR(B100/B446, "NA")</f>
        <v>-3.6319140538788926E-3</v>
      </c>
      <c r="D100" s="8"/>
      <c r="E100" s="6">
        <v>-887</v>
      </c>
      <c r="F100" s="7">
        <f>IFERROR(E100/E446, "NA")</f>
        <v>-4.9160107598007763E-3</v>
      </c>
      <c r="G100" s="8"/>
      <c r="H100" s="6">
        <v>-12.6</v>
      </c>
      <c r="I100" s="7">
        <f>IFERROR(H100/H446, "NA")</f>
        <v>-5.6724888612127458E-5</v>
      </c>
      <c r="J100" s="8"/>
      <c r="K100" s="6">
        <v>-75.38</v>
      </c>
      <c r="L100" s="7">
        <f>IFERROR(K100/K446, "NA")</f>
        <v>-4.9427767691065567E-4</v>
      </c>
      <c r="M100" s="8"/>
      <c r="N100" s="6">
        <v>-17.59</v>
      </c>
      <c r="O100" s="7">
        <f>IFERROR(N100/N446, "NA")</f>
        <v>-1.3422853617790995E-4</v>
      </c>
      <c r="P100" s="8"/>
      <c r="Q100" s="6">
        <v>-1111.55</v>
      </c>
      <c r="R100" s="7">
        <f>IFERROR(Q100/Q446, "NA")</f>
        <v>-6.3768448848186511E-3</v>
      </c>
      <c r="S100" s="8"/>
      <c r="T100" s="6">
        <v>-1026.78</v>
      </c>
      <c r="U100" s="7">
        <f>IFERROR(T100/T446, "NA")</f>
        <v>-3.9108141793466221E-3</v>
      </c>
      <c r="V100" s="8"/>
      <c r="W100" s="6">
        <v>-32.92</v>
      </c>
      <c r="X100" s="7">
        <f>IFERROR(W100/W446, "NA")</f>
        <v>-1.6555298922718738E-4</v>
      </c>
      <c r="Y100" s="8"/>
      <c r="Z100" s="6">
        <v>-228.71</v>
      </c>
      <c r="AA100" s="7">
        <f>IFERROR(Z100/Z446, "NA")</f>
        <v>-1.4277275285856071E-3</v>
      </c>
      <c r="AB100" s="8"/>
      <c r="AC100" s="6">
        <v>-488.54</v>
      </c>
      <c r="AD100" s="7">
        <f>IFERROR(AC100/AC446, "NA")</f>
        <v>-2.0618621965834134E-3</v>
      </c>
      <c r="AE100" s="8"/>
      <c r="AF100" s="6">
        <v>-254.46</v>
      </c>
      <c r="AG100" s="7">
        <f>IFERROR(AF100/AF446, "NA")</f>
        <v>-1.2141474951110358E-3</v>
      </c>
      <c r="AH100" s="8"/>
      <c r="AI100" s="6">
        <v>-1009.84</v>
      </c>
      <c r="AJ100" s="7">
        <f>IFERROR(AI100/AI446, "NA")</f>
        <v>-5.3182079897301244E-3</v>
      </c>
      <c r="AK100" s="6"/>
      <c r="AL100" s="9">
        <f t="shared" si="12"/>
        <v>-5915.6900000000005</v>
      </c>
      <c r="AM100" s="7">
        <f>IFERROR(AL100/AL446, "NA")</f>
        <v>-2.538370362528491E-3</v>
      </c>
      <c r="AN100" s="6"/>
      <c r="AO100" s="6">
        <v>-9159.39</v>
      </c>
      <c r="AP100" s="7">
        <f>IFERROR(AO100/AO446, "NA")</f>
        <v>-4.1679616762617848E-3</v>
      </c>
      <c r="AQ100" s="6"/>
      <c r="AR100" s="9">
        <f t="shared" si="13"/>
        <v>3243.6999999999989</v>
      </c>
    </row>
    <row r="101" spans="1:44" ht="16.5" customHeight="1" x14ac:dyDescent="0.3">
      <c r="A101" s="35" t="s">
        <v>525</v>
      </c>
      <c r="B101" s="6">
        <v>0</v>
      </c>
      <c r="C101" s="7">
        <f>IFERROR(B101/B446, "NA")</f>
        <v>0</v>
      </c>
      <c r="D101" s="8"/>
      <c r="E101" s="6">
        <v>0</v>
      </c>
      <c r="F101" s="7">
        <f>IFERROR(E101/E446, "NA")</f>
        <v>0</v>
      </c>
      <c r="G101" s="8"/>
      <c r="H101" s="6">
        <v>0</v>
      </c>
      <c r="I101" s="7">
        <f>IFERROR(H101/H446, "NA")</f>
        <v>0</v>
      </c>
      <c r="J101" s="8"/>
      <c r="K101" s="6">
        <v>0</v>
      </c>
      <c r="L101" s="7">
        <f>IFERROR(K101/K446, "NA")</f>
        <v>0</v>
      </c>
      <c r="M101" s="8"/>
      <c r="N101" s="6">
        <v>0</v>
      </c>
      <c r="O101" s="7">
        <f>IFERROR(N101/N446, "NA")</f>
        <v>0</v>
      </c>
      <c r="P101" s="8"/>
      <c r="Q101" s="6">
        <v>-43.07</v>
      </c>
      <c r="R101" s="7">
        <f>IFERROR(Q101/Q446, "NA")</f>
        <v>-2.4708803849501985E-4</v>
      </c>
      <c r="S101" s="8"/>
      <c r="T101" s="6">
        <v>-35</v>
      </c>
      <c r="U101" s="7">
        <f>IFERROR(T101/T446, "NA")</f>
        <v>-1.3330849478674281E-4</v>
      </c>
      <c r="V101" s="8"/>
      <c r="W101" s="6">
        <v>0</v>
      </c>
      <c r="X101" s="7">
        <f>IFERROR(W101/W446, "NA")</f>
        <v>0</v>
      </c>
      <c r="Y101" s="8"/>
      <c r="Z101" s="6">
        <v>0</v>
      </c>
      <c r="AA101" s="7">
        <f>IFERROR(Z101/Z446, "NA")</f>
        <v>0</v>
      </c>
      <c r="AB101" s="8"/>
      <c r="AC101" s="6">
        <v>0</v>
      </c>
      <c r="AD101" s="7">
        <f>IFERROR(AC101/AC446, "NA")</f>
        <v>0</v>
      </c>
      <c r="AE101" s="8"/>
      <c r="AF101" s="6">
        <v>0</v>
      </c>
      <c r="AG101" s="7">
        <f>IFERROR(AF101/AF446, "NA")</f>
        <v>0</v>
      </c>
      <c r="AH101" s="8"/>
      <c r="AI101" s="6">
        <v>0</v>
      </c>
      <c r="AJ101" s="7">
        <f>IFERROR(AI101/AI446, "NA")</f>
        <v>0</v>
      </c>
      <c r="AK101" s="6"/>
      <c r="AL101" s="9">
        <f t="shared" si="12"/>
        <v>-78.069999999999993</v>
      </c>
      <c r="AM101" s="7">
        <f>IFERROR(AL101/AL446, "NA")</f>
        <v>-3.3499147893584565E-5</v>
      </c>
      <c r="AN101" s="6"/>
      <c r="AO101" s="6">
        <v>0</v>
      </c>
      <c r="AP101" s="7">
        <f>IFERROR(AO101/AO446, "NA")</f>
        <v>0</v>
      </c>
      <c r="AQ101" s="6"/>
      <c r="AR101" s="9">
        <f t="shared" si="13"/>
        <v>-78.069999999999993</v>
      </c>
    </row>
    <row r="102" spans="1:44" ht="16.5" customHeight="1" x14ac:dyDescent="0.3">
      <c r="A102" s="35" t="s">
        <v>526</v>
      </c>
      <c r="B102" s="6">
        <v>-2677.85</v>
      </c>
      <c r="C102" s="7">
        <f>IFERROR(B102/B446, "NA")</f>
        <v>-1.2625559571580111E-2</v>
      </c>
      <c r="D102" s="8"/>
      <c r="E102" s="6">
        <v>-1749.94</v>
      </c>
      <c r="F102" s="7">
        <f>IFERROR(E102/E446, "NA")</f>
        <v>-9.6986740349557735E-3</v>
      </c>
      <c r="G102" s="8"/>
      <c r="H102" s="6">
        <v>-467.07</v>
      </c>
      <c r="I102" s="7">
        <f>IFERROR(H102/H446, "NA")</f>
        <v>-2.1027375971481247E-3</v>
      </c>
      <c r="J102" s="8"/>
      <c r="K102" s="6">
        <v>-1509.75</v>
      </c>
      <c r="L102" s="7">
        <f>IFERROR(K102/K446, "NA")</f>
        <v>-9.8996514024391399E-3</v>
      </c>
      <c r="M102" s="8"/>
      <c r="N102" s="6">
        <v>-1171.04</v>
      </c>
      <c r="O102" s="7">
        <f>IFERROR(N102/N446, "NA")</f>
        <v>-8.9361560549050412E-3</v>
      </c>
      <c r="P102" s="8"/>
      <c r="Q102" s="6">
        <v>-1953.23</v>
      </c>
      <c r="R102" s="7">
        <f>IFERROR(Q102/Q446, "NA")</f>
        <v>-1.1205474098667928E-2</v>
      </c>
      <c r="S102" s="8"/>
      <c r="T102" s="6">
        <v>-2982.24</v>
      </c>
      <c r="U102" s="7">
        <f>IFERROR(T102/T446, "NA")</f>
        <v>-1.1358797871223309E-2</v>
      </c>
      <c r="V102" s="8"/>
      <c r="W102" s="6">
        <v>-1825.35</v>
      </c>
      <c r="X102" s="7">
        <f>IFERROR(W102/W446, "NA")</f>
        <v>-9.1795913999345828E-3</v>
      </c>
      <c r="Y102" s="8"/>
      <c r="Z102" s="6">
        <v>-1840.52</v>
      </c>
      <c r="AA102" s="7">
        <f>IFERROR(Z102/Z446, "NA")</f>
        <v>-1.1489489182424824E-2</v>
      </c>
      <c r="AB102" s="8"/>
      <c r="AC102" s="6">
        <v>-2373.29</v>
      </c>
      <c r="AD102" s="7">
        <f>IFERROR(AC102/AC446, "NA")</f>
        <v>-1.001636904353676E-2</v>
      </c>
      <c r="AE102" s="8"/>
      <c r="AF102" s="6">
        <v>-1747.13</v>
      </c>
      <c r="AG102" s="7">
        <f>IFERROR(AF102/AF446, "NA")</f>
        <v>-8.3363731554403197E-3</v>
      </c>
      <c r="AH102" s="8"/>
      <c r="AI102" s="6">
        <v>-2372.9899999999998</v>
      </c>
      <c r="AJ102" s="7">
        <f>IFERROR(AI102/AI446, "NA")</f>
        <v>-1.2497083080042073E-2</v>
      </c>
      <c r="AK102" s="6"/>
      <c r="AL102" s="9">
        <f t="shared" si="12"/>
        <v>-22670.400000000001</v>
      </c>
      <c r="AM102" s="7">
        <f>IFERROR(AL102/AL446, "NA")</f>
        <v>-9.7276685334535609E-3</v>
      </c>
      <c r="AN102" s="6"/>
      <c r="AO102" s="6">
        <v>-19975.11</v>
      </c>
      <c r="AP102" s="7">
        <f>IFERROR(AO102/AO446, "NA")</f>
        <v>-9.0896329296070531E-3</v>
      </c>
      <c r="AQ102" s="6"/>
      <c r="AR102" s="9">
        <f t="shared" si="13"/>
        <v>-2695.2900000000009</v>
      </c>
    </row>
    <row r="103" spans="1:44" ht="16.5" customHeight="1" x14ac:dyDescent="0.3">
      <c r="A103" s="35" t="s">
        <v>527</v>
      </c>
      <c r="B103" s="6">
        <v>0</v>
      </c>
      <c r="C103" s="7">
        <f>IFERROR(B103/B446, "NA")</f>
        <v>0</v>
      </c>
      <c r="D103" s="8"/>
      <c r="E103" s="6">
        <v>0</v>
      </c>
      <c r="F103" s="7">
        <f>IFERROR(E103/E446, "NA")</f>
        <v>0</v>
      </c>
      <c r="G103" s="8"/>
      <c r="H103" s="6">
        <v>0</v>
      </c>
      <c r="I103" s="7">
        <f>IFERROR(H103/H446, "NA")</f>
        <v>0</v>
      </c>
      <c r="J103" s="8"/>
      <c r="K103" s="6">
        <v>0</v>
      </c>
      <c r="L103" s="7">
        <f>IFERROR(K103/K446, "NA")</f>
        <v>0</v>
      </c>
      <c r="M103" s="8"/>
      <c r="N103" s="6">
        <v>-86</v>
      </c>
      <c r="O103" s="7">
        <f>IFERROR(N103/N446, "NA")</f>
        <v>-6.5626231445709243E-4</v>
      </c>
      <c r="P103" s="8"/>
      <c r="Q103" s="6">
        <v>0</v>
      </c>
      <c r="R103" s="7">
        <f>IFERROR(Q103/Q446, "NA")</f>
        <v>0</v>
      </c>
      <c r="S103" s="8"/>
      <c r="T103" s="6">
        <v>0</v>
      </c>
      <c r="U103" s="7">
        <f>IFERROR(T103/T446, "NA")</f>
        <v>0</v>
      </c>
      <c r="V103" s="8"/>
      <c r="W103" s="6">
        <v>0</v>
      </c>
      <c r="X103" s="7">
        <f>IFERROR(W103/W446, "NA")</f>
        <v>0</v>
      </c>
      <c r="Y103" s="8"/>
      <c r="Z103" s="6">
        <v>-22.65</v>
      </c>
      <c r="AA103" s="7">
        <f>IFERROR(Z103/Z446, "NA")</f>
        <v>-1.4139315518544882E-4</v>
      </c>
      <c r="AB103" s="8"/>
      <c r="AC103" s="6">
        <v>-6.1</v>
      </c>
      <c r="AD103" s="7">
        <f>IFERROR(AC103/AC446, "NA")</f>
        <v>-2.5744789370693945E-5</v>
      </c>
      <c r="AE103" s="8"/>
      <c r="AF103" s="6">
        <v>-35</v>
      </c>
      <c r="AG103" s="7">
        <f>IFERROR(AF103/AF446, "NA")</f>
        <v>-1.6700134531512318E-4</v>
      </c>
      <c r="AH103" s="8"/>
      <c r="AI103" s="6">
        <v>-23.03</v>
      </c>
      <c r="AJ103" s="7">
        <f>IFERROR(AI103/AI446, "NA")</f>
        <v>-1.212848867181779E-4</v>
      </c>
      <c r="AK103" s="6"/>
      <c r="AL103" s="9">
        <f t="shared" si="12"/>
        <v>-172.78</v>
      </c>
      <c r="AM103" s="7">
        <f>IFERROR(AL103/AL446, "NA")</f>
        <v>-7.4138372909613698E-5</v>
      </c>
      <c r="AN103" s="6"/>
      <c r="AO103" s="6">
        <v>0</v>
      </c>
      <c r="AP103" s="7">
        <f>IFERROR(AO103/AO446, "NA")</f>
        <v>0</v>
      </c>
      <c r="AQ103" s="6"/>
      <c r="AR103" s="9">
        <f t="shared" si="13"/>
        <v>-172.78</v>
      </c>
    </row>
    <row r="104" spans="1:44" ht="16.5" customHeight="1" x14ac:dyDescent="0.3">
      <c r="A104" s="35" t="s">
        <v>528</v>
      </c>
      <c r="B104" s="6">
        <v>-1101.27</v>
      </c>
      <c r="C104" s="7">
        <f>IFERROR(B104/B446, "NA")</f>
        <v>-5.1922811170879738E-3</v>
      </c>
      <c r="D104" s="8"/>
      <c r="E104" s="6">
        <v>-409.96</v>
      </c>
      <c r="F104" s="7">
        <f>IFERROR(E104/E446, "NA")</f>
        <v>-2.2721169910799618E-3</v>
      </c>
      <c r="G104" s="8"/>
      <c r="H104" s="6">
        <v>-454.47</v>
      </c>
      <c r="I104" s="7">
        <f>IFERROR(H104/H446, "NA")</f>
        <v>-2.0460127085359975E-3</v>
      </c>
      <c r="J104" s="8"/>
      <c r="K104" s="6">
        <v>-391.66</v>
      </c>
      <c r="L104" s="7">
        <f>IFERROR(K104/K446, "NA")</f>
        <v>-2.5681718617514915E-3</v>
      </c>
      <c r="M104" s="8"/>
      <c r="N104" s="6">
        <v>-265.31</v>
      </c>
      <c r="O104" s="7">
        <f>IFERROR(N104/N446, "NA")</f>
        <v>-2.0245692401001303E-3</v>
      </c>
      <c r="P104" s="8"/>
      <c r="Q104" s="6">
        <v>-110.12</v>
      </c>
      <c r="R104" s="7">
        <f>IFERROR(Q104/Q446, "NA")</f>
        <v>-6.3174680285747829E-4</v>
      </c>
      <c r="S104" s="8"/>
      <c r="T104" s="6">
        <v>-1291.4000000000001</v>
      </c>
      <c r="U104" s="7">
        <f>IFERROR(T104/T446, "NA")</f>
        <v>-4.9187025762171335E-3</v>
      </c>
      <c r="V104" s="8"/>
      <c r="W104" s="6">
        <v>-955.89</v>
      </c>
      <c r="X104" s="7">
        <f>IFERROR(W104/W446, "NA")</f>
        <v>-4.8071217154427746E-3</v>
      </c>
      <c r="Y104" s="8"/>
      <c r="Z104" s="6">
        <v>-361.49</v>
      </c>
      <c r="AA104" s="7">
        <f>IFERROR(Z104/Z446, "NA")</f>
        <v>-2.2566097866661321E-3</v>
      </c>
      <c r="AB104" s="8"/>
      <c r="AC104" s="6">
        <v>-300.69</v>
      </c>
      <c r="AD104" s="7">
        <f>IFERROR(AC104/AC446, "NA")</f>
        <v>-1.2690492976842561E-3</v>
      </c>
      <c r="AE104" s="8"/>
      <c r="AF104" s="6">
        <v>-90.78</v>
      </c>
      <c r="AG104" s="7">
        <f>IFERROR(AF104/AF446, "NA")</f>
        <v>-4.3315377507733953E-4</v>
      </c>
      <c r="AH104" s="8"/>
      <c r="AI104" s="6">
        <v>-211.02</v>
      </c>
      <c r="AJ104" s="7">
        <f>IFERROR(AI104/AI446, "NA")</f>
        <v>-1.1113129307542293E-3</v>
      </c>
      <c r="AK104" s="6"/>
      <c r="AL104" s="9">
        <f t="shared" si="12"/>
        <v>-5944.0599999999995</v>
      </c>
      <c r="AM104" s="7">
        <f>IFERROR(AL104/AL446, "NA")</f>
        <v>-2.5505436791128508E-3</v>
      </c>
      <c r="AN104" s="6"/>
      <c r="AO104" s="6">
        <v>-7805.01</v>
      </c>
      <c r="AP104" s="7">
        <f>IFERROR(AO104/AO446, "NA")</f>
        <v>-3.5516538287855412E-3</v>
      </c>
      <c r="AQ104" s="6"/>
      <c r="AR104" s="9">
        <f t="shared" si="13"/>
        <v>1860.9500000000007</v>
      </c>
    </row>
    <row r="105" spans="1:44" ht="16.5" hidden="1" customHeight="1" x14ac:dyDescent="0.3">
      <c r="A105" s="35" t="s">
        <v>529</v>
      </c>
      <c r="B105" s="6">
        <v>0</v>
      </c>
      <c r="C105" s="7">
        <f>IFERROR(B105/B446, "NA")</f>
        <v>0</v>
      </c>
      <c r="D105" s="8"/>
      <c r="E105" s="6">
        <v>0</v>
      </c>
      <c r="F105" s="7">
        <f>IFERROR(E105/E446, "NA")</f>
        <v>0</v>
      </c>
      <c r="G105" s="8"/>
      <c r="H105" s="6">
        <v>0</v>
      </c>
      <c r="I105" s="7">
        <f>IFERROR(H105/H446, "NA")</f>
        <v>0</v>
      </c>
      <c r="J105" s="8"/>
      <c r="K105" s="6">
        <v>0</v>
      </c>
      <c r="L105" s="7">
        <f>IFERROR(K105/K446, "NA")</f>
        <v>0</v>
      </c>
      <c r="M105" s="8"/>
      <c r="N105" s="6">
        <v>0</v>
      </c>
      <c r="O105" s="7">
        <f>IFERROR(N105/N446, "NA")</f>
        <v>0</v>
      </c>
      <c r="P105" s="8"/>
      <c r="Q105" s="6">
        <v>0</v>
      </c>
      <c r="R105" s="7">
        <f>IFERROR(Q105/Q446, "NA")</f>
        <v>0</v>
      </c>
      <c r="S105" s="8"/>
      <c r="T105" s="6">
        <v>0</v>
      </c>
      <c r="U105" s="7">
        <f>IFERROR(T105/T446, "NA")</f>
        <v>0</v>
      </c>
      <c r="V105" s="8"/>
      <c r="W105" s="6">
        <v>0</v>
      </c>
      <c r="X105" s="7">
        <f>IFERROR(W105/W446, "NA")</f>
        <v>0</v>
      </c>
      <c r="Y105" s="8"/>
      <c r="Z105" s="6">
        <v>0</v>
      </c>
      <c r="AA105" s="7">
        <f>IFERROR(Z105/Z446, "NA")</f>
        <v>0</v>
      </c>
      <c r="AB105" s="8"/>
      <c r="AC105" s="6">
        <v>0</v>
      </c>
      <c r="AD105" s="7">
        <f>IFERROR(AC105/AC446, "NA")</f>
        <v>0</v>
      </c>
      <c r="AE105" s="8"/>
      <c r="AF105" s="6">
        <v>0</v>
      </c>
      <c r="AG105" s="7">
        <f>IFERROR(AF105/AF446, "NA")</f>
        <v>0</v>
      </c>
      <c r="AH105" s="8"/>
      <c r="AI105" s="6">
        <v>0</v>
      </c>
      <c r="AJ105" s="7">
        <f>IFERROR(AI105/AI446, "NA")</f>
        <v>0</v>
      </c>
      <c r="AK105" s="6"/>
      <c r="AL105" s="9">
        <f t="shared" si="12"/>
        <v>0</v>
      </c>
      <c r="AM105" s="7">
        <f>IFERROR(AL105/AL446, "NA")</f>
        <v>0</v>
      </c>
      <c r="AN105" s="6"/>
      <c r="AO105" s="6">
        <v>0</v>
      </c>
      <c r="AP105" s="7">
        <f>IFERROR(AO105/AO446, "NA")</f>
        <v>0</v>
      </c>
      <c r="AQ105" s="6"/>
      <c r="AR105" s="9">
        <f t="shared" si="13"/>
        <v>0</v>
      </c>
    </row>
    <row r="106" spans="1:44" ht="16.5" customHeight="1" x14ac:dyDescent="0.3">
      <c r="A106" s="35" t="s">
        <v>530</v>
      </c>
      <c r="B106" s="6">
        <v>0</v>
      </c>
      <c r="C106" s="7">
        <f>IFERROR(B106/B446, "NA")</f>
        <v>0</v>
      </c>
      <c r="D106" s="8"/>
      <c r="E106" s="6">
        <v>-240.13</v>
      </c>
      <c r="F106" s="7">
        <f>IFERROR(E106/E446, "NA")</f>
        <v>-1.3308699704069453E-3</v>
      </c>
      <c r="G106" s="8"/>
      <c r="H106" s="6">
        <v>-98.15</v>
      </c>
      <c r="I106" s="7">
        <f>IFERROR(H106/H446, "NA")</f>
        <v>-4.4186887438732621E-4</v>
      </c>
      <c r="J106" s="8"/>
      <c r="K106" s="6">
        <v>-396.4</v>
      </c>
      <c r="L106" s="7">
        <f>IFERROR(K106/K446, "NA")</f>
        <v>-2.5992527345102667E-3</v>
      </c>
      <c r="M106" s="8"/>
      <c r="N106" s="6">
        <v>0</v>
      </c>
      <c r="O106" s="7">
        <f>IFERROR(N106/N446, "NA")</f>
        <v>0</v>
      </c>
      <c r="P106" s="8"/>
      <c r="Q106" s="6">
        <v>-66.849999999999994</v>
      </c>
      <c r="R106" s="7">
        <f>IFERROR(Q106/Q446, "NA")</f>
        <v>-3.8351138549784248E-4</v>
      </c>
      <c r="S106" s="8"/>
      <c r="T106" s="6">
        <v>-233.74</v>
      </c>
      <c r="U106" s="7">
        <f>IFERROR(T106/T446, "NA")</f>
        <v>-8.9027221632723608E-4</v>
      </c>
      <c r="V106" s="8"/>
      <c r="W106" s="6">
        <v>-425.16</v>
      </c>
      <c r="X106" s="7">
        <f>IFERROR(W106/W446, "NA")</f>
        <v>-2.1381078037615731E-3</v>
      </c>
      <c r="Y106" s="8"/>
      <c r="Z106" s="6">
        <v>-121.47</v>
      </c>
      <c r="AA106" s="7">
        <f>IFERROR(Z106/Z446, "NA")</f>
        <v>-7.5827931833891691E-4</v>
      </c>
      <c r="AB106" s="8"/>
      <c r="AC106" s="6">
        <v>-435.6</v>
      </c>
      <c r="AD106" s="7">
        <f>IFERROR(AC106/AC446, "NA")</f>
        <v>-1.8384311885039811E-3</v>
      </c>
      <c r="AE106" s="8"/>
      <c r="AF106" s="6">
        <v>-93.98</v>
      </c>
      <c r="AG106" s="7">
        <f>IFERROR(AF106/AF446, "NA")</f>
        <v>-4.4842246950615083E-4</v>
      </c>
      <c r="AH106" s="8"/>
      <c r="AI106" s="6">
        <v>-1870.9</v>
      </c>
      <c r="AJ106" s="7">
        <f>IFERROR(AI106/AI446, "NA")</f>
        <v>-9.8528829596630056E-3</v>
      </c>
      <c r="AK106" s="6"/>
      <c r="AL106" s="9">
        <f t="shared" si="12"/>
        <v>-3982.38</v>
      </c>
      <c r="AM106" s="7">
        <f>IFERROR(AL106/AL446, "NA")</f>
        <v>-1.7088041064231242E-3</v>
      </c>
      <c r="AN106" s="6"/>
      <c r="AO106" s="6">
        <v>-2496.7399999999998</v>
      </c>
      <c r="AP106" s="7">
        <f>IFERROR(AO106/AO446, "NA")</f>
        <v>-1.136136427817775E-3</v>
      </c>
      <c r="AQ106" s="6"/>
      <c r="AR106" s="9">
        <f t="shared" si="13"/>
        <v>-1485.6400000000003</v>
      </c>
    </row>
    <row r="107" spans="1:44" ht="16.5" hidden="1" customHeight="1" x14ac:dyDescent="0.3">
      <c r="A107" s="35" t="s">
        <v>531</v>
      </c>
      <c r="B107" s="6">
        <v>0</v>
      </c>
      <c r="C107" s="7">
        <f>IFERROR(B107/B446, "NA")</f>
        <v>0</v>
      </c>
      <c r="D107" s="8"/>
      <c r="E107" s="6">
        <v>0</v>
      </c>
      <c r="F107" s="7">
        <f>IFERROR(E107/E446, "NA")</f>
        <v>0</v>
      </c>
      <c r="G107" s="8"/>
      <c r="H107" s="6">
        <v>0</v>
      </c>
      <c r="I107" s="7">
        <f>IFERROR(H107/H446, "NA")</f>
        <v>0</v>
      </c>
      <c r="J107" s="8"/>
      <c r="K107" s="6">
        <v>0</v>
      </c>
      <c r="L107" s="7">
        <f>IFERROR(K107/K446, "NA")</f>
        <v>0</v>
      </c>
      <c r="M107" s="8"/>
      <c r="N107" s="6">
        <v>0</v>
      </c>
      <c r="O107" s="7">
        <f>IFERROR(N107/N446, "NA")</f>
        <v>0</v>
      </c>
      <c r="P107" s="8"/>
      <c r="Q107" s="6">
        <v>0</v>
      </c>
      <c r="R107" s="7">
        <f>IFERROR(Q107/Q446, "NA")</f>
        <v>0</v>
      </c>
      <c r="S107" s="8"/>
      <c r="T107" s="6">
        <v>0</v>
      </c>
      <c r="U107" s="7">
        <f>IFERROR(T107/T446, "NA")</f>
        <v>0</v>
      </c>
      <c r="V107" s="8"/>
      <c r="W107" s="6">
        <v>0</v>
      </c>
      <c r="X107" s="7">
        <f>IFERROR(W107/W446, "NA")</f>
        <v>0</v>
      </c>
      <c r="Y107" s="8"/>
      <c r="Z107" s="6">
        <v>0</v>
      </c>
      <c r="AA107" s="7">
        <f>IFERROR(Z107/Z446, "NA")</f>
        <v>0</v>
      </c>
      <c r="AB107" s="8"/>
      <c r="AC107" s="6">
        <v>0</v>
      </c>
      <c r="AD107" s="7">
        <f>IFERROR(AC107/AC446, "NA")</f>
        <v>0</v>
      </c>
      <c r="AE107" s="8"/>
      <c r="AF107" s="6">
        <v>0</v>
      </c>
      <c r="AG107" s="7">
        <f>IFERROR(AF107/AF446, "NA")</f>
        <v>0</v>
      </c>
      <c r="AH107" s="8"/>
      <c r="AI107" s="6">
        <v>0</v>
      </c>
      <c r="AJ107" s="7">
        <f>IFERROR(AI107/AI446, "NA")</f>
        <v>0</v>
      </c>
      <c r="AK107" s="6"/>
      <c r="AL107" s="9">
        <f t="shared" si="12"/>
        <v>0</v>
      </c>
      <c r="AM107" s="7">
        <f>IFERROR(AL107/AL446, "NA")</f>
        <v>0</v>
      </c>
      <c r="AN107" s="6"/>
      <c r="AO107" s="6">
        <v>0</v>
      </c>
      <c r="AP107" s="7">
        <f>IFERROR(AO107/AO446, "NA")</f>
        <v>0</v>
      </c>
      <c r="AQ107" s="6"/>
      <c r="AR107" s="9">
        <f t="shared" si="13"/>
        <v>0</v>
      </c>
    </row>
    <row r="108" spans="1:44" ht="16.5" hidden="1" customHeight="1" x14ac:dyDescent="0.3">
      <c r="A108" s="35" t="s">
        <v>532</v>
      </c>
      <c r="B108" s="6">
        <v>0</v>
      </c>
      <c r="C108" s="7">
        <f>IFERROR(B108/B446, "NA")</f>
        <v>0</v>
      </c>
      <c r="D108" s="8"/>
      <c r="E108" s="6">
        <v>0</v>
      </c>
      <c r="F108" s="7">
        <f>IFERROR(E108/E446, "NA")</f>
        <v>0</v>
      </c>
      <c r="G108" s="8"/>
      <c r="H108" s="6">
        <v>0</v>
      </c>
      <c r="I108" s="7">
        <f>IFERROR(H108/H446, "NA")</f>
        <v>0</v>
      </c>
      <c r="J108" s="8"/>
      <c r="K108" s="6">
        <v>0</v>
      </c>
      <c r="L108" s="7">
        <f>IFERROR(K108/K446, "NA")</f>
        <v>0</v>
      </c>
      <c r="M108" s="8"/>
      <c r="N108" s="6">
        <v>0</v>
      </c>
      <c r="O108" s="7">
        <f>IFERROR(N108/N446, "NA")</f>
        <v>0</v>
      </c>
      <c r="P108" s="8"/>
      <c r="Q108" s="6">
        <v>0</v>
      </c>
      <c r="R108" s="7">
        <f>IFERROR(Q108/Q446, "NA")</f>
        <v>0</v>
      </c>
      <c r="S108" s="8"/>
      <c r="T108" s="6">
        <v>0</v>
      </c>
      <c r="U108" s="7">
        <f>IFERROR(T108/T446, "NA")</f>
        <v>0</v>
      </c>
      <c r="V108" s="8"/>
      <c r="W108" s="6">
        <v>0</v>
      </c>
      <c r="X108" s="7">
        <f>IFERROR(W108/W446, "NA")</f>
        <v>0</v>
      </c>
      <c r="Y108" s="8"/>
      <c r="Z108" s="6">
        <v>0</v>
      </c>
      <c r="AA108" s="7">
        <f>IFERROR(Z108/Z446, "NA")</f>
        <v>0</v>
      </c>
      <c r="AB108" s="8"/>
      <c r="AC108" s="6">
        <v>0</v>
      </c>
      <c r="AD108" s="7">
        <f>IFERROR(AC108/AC446, "NA")</f>
        <v>0</v>
      </c>
      <c r="AE108" s="8"/>
      <c r="AF108" s="6">
        <v>0</v>
      </c>
      <c r="AG108" s="7">
        <f>IFERROR(AF108/AF446, "NA")</f>
        <v>0</v>
      </c>
      <c r="AH108" s="8"/>
      <c r="AI108" s="6">
        <v>0</v>
      </c>
      <c r="AJ108" s="7">
        <f>IFERROR(AI108/AI446, "NA")</f>
        <v>0</v>
      </c>
      <c r="AK108" s="6"/>
      <c r="AL108" s="9">
        <f t="shared" si="12"/>
        <v>0</v>
      </c>
      <c r="AM108" s="7">
        <f>IFERROR(AL108/AL446, "NA")</f>
        <v>0</v>
      </c>
      <c r="AN108" s="6"/>
      <c r="AO108" s="6">
        <v>0</v>
      </c>
      <c r="AP108" s="7">
        <f>IFERROR(AO108/AO446, "NA")</f>
        <v>0</v>
      </c>
      <c r="AQ108" s="6"/>
      <c r="AR108" s="9">
        <f t="shared" si="13"/>
        <v>0</v>
      </c>
    </row>
    <row r="109" spans="1:44" ht="16.5" hidden="1" customHeight="1" x14ac:dyDescent="0.3">
      <c r="A109" s="35" t="s">
        <v>533</v>
      </c>
      <c r="B109" s="6">
        <v>0</v>
      </c>
      <c r="C109" s="7">
        <f>IFERROR(B109/B446, "NA")</f>
        <v>0</v>
      </c>
      <c r="D109" s="8"/>
      <c r="E109" s="6">
        <v>0</v>
      </c>
      <c r="F109" s="7">
        <f>IFERROR(E109/E446, "NA")</f>
        <v>0</v>
      </c>
      <c r="G109" s="8"/>
      <c r="H109" s="6">
        <v>0</v>
      </c>
      <c r="I109" s="7">
        <f>IFERROR(H109/H446, "NA")</f>
        <v>0</v>
      </c>
      <c r="J109" s="8"/>
      <c r="K109" s="6">
        <v>0</v>
      </c>
      <c r="L109" s="7">
        <f>IFERROR(K109/K446, "NA")</f>
        <v>0</v>
      </c>
      <c r="M109" s="8"/>
      <c r="N109" s="6">
        <v>0</v>
      </c>
      <c r="O109" s="7">
        <f>IFERROR(N109/N446, "NA")</f>
        <v>0</v>
      </c>
      <c r="P109" s="8"/>
      <c r="Q109" s="6">
        <v>0</v>
      </c>
      <c r="R109" s="7">
        <f>IFERROR(Q109/Q446, "NA")</f>
        <v>0</v>
      </c>
      <c r="S109" s="8"/>
      <c r="T109" s="6">
        <v>0</v>
      </c>
      <c r="U109" s="7">
        <f>IFERROR(T109/T446, "NA")</f>
        <v>0</v>
      </c>
      <c r="V109" s="8"/>
      <c r="W109" s="6">
        <v>0</v>
      </c>
      <c r="X109" s="7">
        <f>IFERROR(W109/W446, "NA")</f>
        <v>0</v>
      </c>
      <c r="Y109" s="8"/>
      <c r="Z109" s="6">
        <v>0</v>
      </c>
      <c r="AA109" s="7">
        <f>IFERROR(Z109/Z446, "NA")</f>
        <v>0</v>
      </c>
      <c r="AB109" s="8"/>
      <c r="AC109" s="6">
        <v>0</v>
      </c>
      <c r="AD109" s="7">
        <f>IFERROR(AC109/AC446, "NA")</f>
        <v>0</v>
      </c>
      <c r="AE109" s="8"/>
      <c r="AF109" s="6">
        <v>0</v>
      </c>
      <c r="AG109" s="7">
        <f>IFERROR(AF109/AF446, "NA")</f>
        <v>0</v>
      </c>
      <c r="AH109" s="8"/>
      <c r="AI109" s="6">
        <v>0</v>
      </c>
      <c r="AJ109" s="7">
        <f>IFERROR(AI109/AI446, "NA")</f>
        <v>0</v>
      </c>
      <c r="AK109" s="6"/>
      <c r="AL109" s="9">
        <f t="shared" si="12"/>
        <v>0</v>
      </c>
      <c r="AM109" s="7">
        <f>IFERROR(AL109/AL446, "NA")</f>
        <v>0</v>
      </c>
      <c r="AN109" s="6"/>
      <c r="AO109" s="6">
        <v>0</v>
      </c>
      <c r="AP109" s="7">
        <f>IFERROR(AO109/AO446, "NA")</f>
        <v>0</v>
      </c>
      <c r="AQ109" s="6"/>
      <c r="AR109" s="9">
        <f t="shared" si="13"/>
        <v>0</v>
      </c>
    </row>
    <row r="110" spans="1:44" ht="16.5" hidden="1" customHeight="1" x14ac:dyDescent="0.3">
      <c r="A110" s="35" t="s">
        <v>534</v>
      </c>
      <c r="B110" s="6">
        <v>0</v>
      </c>
      <c r="C110" s="7">
        <f>IFERROR(B110/B446, "NA")</f>
        <v>0</v>
      </c>
      <c r="D110" s="8"/>
      <c r="E110" s="6">
        <v>0</v>
      </c>
      <c r="F110" s="7">
        <f>IFERROR(E110/E446, "NA")</f>
        <v>0</v>
      </c>
      <c r="G110" s="8"/>
      <c r="H110" s="6">
        <v>0</v>
      </c>
      <c r="I110" s="7">
        <f>IFERROR(H110/H446, "NA")</f>
        <v>0</v>
      </c>
      <c r="J110" s="8"/>
      <c r="K110" s="6">
        <v>0</v>
      </c>
      <c r="L110" s="7">
        <f>IFERROR(K110/K446, "NA")</f>
        <v>0</v>
      </c>
      <c r="M110" s="8"/>
      <c r="N110" s="6">
        <v>0</v>
      </c>
      <c r="O110" s="7">
        <f>IFERROR(N110/N446, "NA")</f>
        <v>0</v>
      </c>
      <c r="P110" s="8"/>
      <c r="Q110" s="6">
        <v>0</v>
      </c>
      <c r="R110" s="7">
        <f>IFERROR(Q110/Q446, "NA")</f>
        <v>0</v>
      </c>
      <c r="S110" s="8"/>
      <c r="T110" s="6">
        <v>0</v>
      </c>
      <c r="U110" s="7">
        <f>IFERROR(T110/T446, "NA")</f>
        <v>0</v>
      </c>
      <c r="V110" s="8"/>
      <c r="W110" s="6">
        <v>0</v>
      </c>
      <c r="X110" s="7">
        <f>IFERROR(W110/W446, "NA")</f>
        <v>0</v>
      </c>
      <c r="Y110" s="8"/>
      <c r="Z110" s="6">
        <v>0</v>
      </c>
      <c r="AA110" s="7">
        <f>IFERROR(Z110/Z446, "NA")</f>
        <v>0</v>
      </c>
      <c r="AB110" s="8"/>
      <c r="AC110" s="6">
        <v>0</v>
      </c>
      <c r="AD110" s="7">
        <f>IFERROR(AC110/AC446, "NA")</f>
        <v>0</v>
      </c>
      <c r="AE110" s="8"/>
      <c r="AF110" s="6">
        <v>0</v>
      </c>
      <c r="AG110" s="7">
        <f>IFERROR(AF110/AF446, "NA")</f>
        <v>0</v>
      </c>
      <c r="AH110" s="8"/>
      <c r="AI110" s="6">
        <v>0</v>
      </c>
      <c r="AJ110" s="7">
        <f>IFERROR(AI110/AI446, "NA")</f>
        <v>0</v>
      </c>
      <c r="AK110" s="6"/>
      <c r="AL110" s="9">
        <f t="shared" si="12"/>
        <v>0</v>
      </c>
      <c r="AM110" s="7">
        <f>IFERROR(AL110/AL446, "NA")</f>
        <v>0</v>
      </c>
      <c r="AN110" s="6"/>
      <c r="AO110" s="6">
        <v>0</v>
      </c>
      <c r="AP110" s="7">
        <f>IFERROR(AO110/AO446, "NA")</f>
        <v>0</v>
      </c>
      <c r="AQ110" s="6"/>
      <c r="AR110" s="9">
        <f t="shared" si="13"/>
        <v>0</v>
      </c>
    </row>
    <row r="111" spans="1:44" ht="16.5" hidden="1" customHeight="1" x14ac:dyDescent="0.3">
      <c r="A111" s="35" t="s">
        <v>535</v>
      </c>
      <c r="B111" s="6">
        <v>0</v>
      </c>
      <c r="C111" s="7">
        <f>IFERROR(B111/B446, "NA")</f>
        <v>0</v>
      </c>
      <c r="D111" s="8"/>
      <c r="E111" s="6">
        <v>0</v>
      </c>
      <c r="F111" s="7">
        <f>IFERROR(E111/E446, "NA")</f>
        <v>0</v>
      </c>
      <c r="G111" s="8"/>
      <c r="H111" s="6">
        <v>0</v>
      </c>
      <c r="I111" s="7">
        <f>IFERROR(H111/H446, "NA")</f>
        <v>0</v>
      </c>
      <c r="J111" s="8"/>
      <c r="K111" s="6">
        <v>0</v>
      </c>
      <c r="L111" s="7">
        <f>IFERROR(K111/K446, "NA")</f>
        <v>0</v>
      </c>
      <c r="M111" s="8"/>
      <c r="N111" s="6">
        <v>0</v>
      </c>
      <c r="O111" s="7">
        <f>IFERROR(N111/N446, "NA")</f>
        <v>0</v>
      </c>
      <c r="P111" s="8"/>
      <c r="Q111" s="6">
        <v>0</v>
      </c>
      <c r="R111" s="7">
        <f>IFERROR(Q111/Q446, "NA")</f>
        <v>0</v>
      </c>
      <c r="S111" s="8"/>
      <c r="T111" s="6">
        <v>0</v>
      </c>
      <c r="U111" s="7">
        <f>IFERROR(T111/T446, "NA")</f>
        <v>0</v>
      </c>
      <c r="V111" s="8"/>
      <c r="W111" s="6">
        <v>0</v>
      </c>
      <c r="X111" s="7">
        <f>IFERROR(W111/W446, "NA")</f>
        <v>0</v>
      </c>
      <c r="Y111" s="8"/>
      <c r="Z111" s="6">
        <v>0</v>
      </c>
      <c r="AA111" s="7">
        <f>IFERROR(Z111/Z446, "NA")</f>
        <v>0</v>
      </c>
      <c r="AB111" s="8"/>
      <c r="AC111" s="6">
        <v>0</v>
      </c>
      <c r="AD111" s="7">
        <f>IFERROR(AC111/AC446, "NA")</f>
        <v>0</v>
      </c>
      <c r="AE111" s="8"/>
      <c r="AF111" s="6">
        <v>0</v>
      </c>
      <c r="AG111" s="7">
        <f>IFERROR(AF111/AF446, "NA")</f>
        <v>0</v>
      </c>
      <c r="AH111" s="8"/>
      <c r="AI111" s="6">
        <v>0</v>
      </c>
      <c r="AJ111" s="7">
        <f>IFERROR(AI111/AI446, "NA")</f>
        <v>0</v>
      </c>
      <c r="AK111" s="6"/>
      <c r="AL111" s="9">
        <f t="shared" si="12"/>
        <v>0</v>
      </c>
      <c r="AM111" s="7">
        <f>IFERROR(AL111/AL446, "NA")</f>
        <v>0</v>
      </c>
      <c r="AN111" s="6"/>
      <c r="AO111" s="6">
        <v>0</v>
      </c>
      <c r="AP111" s="7">
        <f>IFERROR(AO111/AO446, "NA")</f>
        <v>0</v>
      </c>
      <c r="AQ111" s="6"/>
      <c r="AR111" s="9">
        <f t="shared" si="13"/>
        <v>0</v>
      </c>
    </row>
    <row r="112" spans="1:44" ht="16.5" hidden="1" customHeight="1" x14ac:dyDescent="0.3">
      <c r="A112" s="35" t="s">
        <v>536</v>
      </c>
      <c r="B112" s="6">
        <v>0</v>
      </c>
      <c r="C112" s="7">
        <f>IFERROR(B112/B446, "NA")</f>
        <v>0</v>
      </c>
      <c r="D112" s="8"/>
      <c r="E112" s="6">
        <v>0</v>
      </c>
      <c r="F112" s="7">
        <f>IFERROR(E112/E446, "NA")</f>
        <v>0</v>
      </c>
      <c r="G112" s="8"/>
      <c r="H112" s="6">
        <v>0</v>
      </c>
      <c r="I112" s="7">
        <f>IFERROR(H112/H446, "NA")</f>
        <v>0</v>
      </c>
      <c r="J112" s="8"/>
      <c r="K112" s="6">
        <v>0</v>
      </c>
      <c r="L112" s="7">
        <f>IFERROR(K112/K446, "NA")</f>
        <v>0</v>
      </c>
      <c r="M112" s="8"/>
      <c r="N112" s="6">
        <v>0</v>
      </c>
      <c r="O112" s="7">
        <f>IFERROR(N112/N446, "NA")</f>
        <v>0</v>
      </c>
      <c r="P112" s="8"/>
      <c r="Q112" s="6">
        <v>0</v>
      </c>
      <c r="R112" s="7">
        <f>IFERROR(Q112/Q446, "NA")</f>
        <v>0</v>
      </c>
      <c r="S112" s="8"/>
      <c r="T112" s="6">
        <v>0</v>
      </c>
      <c r="U112" s="7">
        <f>IFERROR(T112/T446, "NA")</f>
        <v>0</v>
      </c>
      <c r="V112" s="8"/>
      <c r="W112" s="6">
        <v>0</v>
      </c>
      <c r="X112" s="7">
        <f>IFERROR(W112/W446, "NA")</f>
        <v>0</v>
      </c>
      <c r="Y112" s="8"/>
      <c r="Z112" s="6">
        <v>0</v>
      </c>
      <c r="AA112" s="7">
        <f>IFERROR(Z112/Z446, "NA")</f>
        <v>0</v>
      </c>
      <c r="AB112" s="8"/>
      <c r="AC112" s="6">
        <v>0</v>
      </c>
      <c r="AD112" s="7">
        <f>IFERROR(AC112/AC446, "NA")</f>
        <v>0</v>
      </c>
      <c r="AE112" s="8"/>
      <c r="AF112" s="6">
        <v>0</v>
      </c>
      <c r="AG112" s="7">
        <f>IFERROR(AF112/AF446, "NA")</f>
        <v>0</v>
      </c>
      <c r="AH112" s="8"/>
      <c r="AI112" s="6">
        <v>0</v>
      </c>
      <c r="AJ112" s="7">
        <f>IFERROR(AI112/AI446, "NA")</f>
        <v>0</v>
      </c>
      <c r="AK112" s="6"/>
      <c r="AL112" s="9">
        <f t="shared" si="12"/>
        <v>0</v>
      </c>
      <c r="AM112" s="7">
        <f>IFERROR(AL112/AL446, "NA")</f>
        <v>0</v>
      </c>
      <c r="AN112" s="6"/>
      <c r="AO112" s="6">
        <v>0</v>
      </c>
      <c r="AP112" s="7">
        <f>IFERROR(AO112/AO446, "NA")</f>
        <v>0</v>
      </c>
      <c r="AQ112" s="6"/>
      <c r="AR112" s="9">
        <f t="shared" si="13"/>
        <v>0</v>
      </c>
    </row>
    <row r="113" spans="1:44" ht="16.5" hidden="1" customHeight="1" x14ac:dyDescent="0.3">
      <c r="A113" s="35" t="s">
        <v>537</v>
      </c>
      <c r="B113" s="6">
        <v>0</v>
      </c>
      <c r="C113" s="7">
        <f>IFERROR(B113/B446, "NA")</f>
        <v>0</v>
      </c>
      <c r="D113" s="8"/>
      <c r="E113" s="6">
        <v>0</v>
      </c>
      <c r="F113" s="7">
        <f>IFERROR(E113/E446, "NA")</f>
        <v>0</v>
      </c>
      <c r="G113" s="8"/>
      <c r="H113" s="6">
        <v>0</v>
      </c>
      <c r="I113" s="7">
        <f>IFERROR(H113/H446, "NA")</f>
        <v>0</v>
      </c>
      <c r="J113" s="8"/>
      <c r="K113" s="6">
        <v>0</v>
      </c>
      <c r="L113" s="7">
        <f>IFERROR(K113/K446, "NA")</f>
        <v>0</v>
      </c>
      <c r="M113" s="8"/>
      <c r="N113" s="6">
        <v>0</v>
      </c>
      <c r="O113" s="7">
        <f>IFERROR(N113/N446, "NA")</f>
        <v>0</v>
      </c>
      <c r="P113" s="8"/>
      <c r="Q113" s="6">
        <v>0</v>
      </c>
      <c r="R113" s="7">
        <f>IFERROR(Q113/Q446, "NA")</f>
        <v>0</v>
      </c>
      <c r="S113" s="8"/>
      <c r="T113" s="6">
        <v>0</v>
      </c>
      <c r="U113" s="7">
        <f>IFERROR(T113/T446, "NA")</f>
        <v>0</v>
      </c>
      <c r="V113" s="8"/>
      <c r="W113" s="6">
        <v>0</v>
      </c>
      <c r="X113" s="7">
        <f>IFERROR(W113/W446, "NA")</f>
        <v>0</v>
      </c>
      <c r="Y113" s="8"/>
      <c r="Z113" s="6">
        <v>0</v>
      </c>
      <c r="AA113" s="7">
        <f>IFERROR(Z113/Z446, "NA")</f>
        <v>0</v>
      </c>
      <c r="AB113" s="8"/>
      <c r="AC113" s="6">
        <v>0</v>
      </c>
      <c r="AD113" s="7">
        <f>IFERROR(AC113/AC446, "NA")</f>
        <v>0</v>
      </c>
      <c r="AE113" s="8"/>
      <c r="AF113" s="6">
        <v>0</v>
      </c>
      <c r="AG113" s="7">
        <f>IFERROR(AF113/AF446, "NA")</f>
        <v>0</v>
      </c>
      <c r="AH113" s="8"/>
      <c r="AI113" s="6">
        <v>0</v>
      </c>
      <c r="AJ113" s="7">
        <f>IFERROR(AI113/AI446, "NA")</f>
        <v>0</v>
      </c>
      <c r="AK113" s="6"/>
      <c r="AL113" s="9">
        <f t="shared" si="12"/>
        <v>0</v>
      </c>
      <c r="AM113" s="7">
        <f>IFERROR(AL113/AL446, "NA")</f>
        <v>0</v>
      </c>
      <c r="AN113" s="6"/>
      <c r="AO113" s="6">
        <v>0</v>
      </c>
      <c r="AP113" s="7">
        <f>IFERROR(AO113/AO446, "NA")</f>
        <v>0</v>
      </c>
      <c r="AQ113" s="6"/>
      <c r="AR113" s="9">
        <f t="shared" si="13"/>
        <v>0</v>
      </c>
    </row>
    <row r="114" spans="1:44" ht="16.5" hidden="1" customHeight="1" x14ac:dyDescent="0.3">
      <c r="A114" s="35" t="s">
        <v>538</v>
      </c>
      <c r="B114" s="6">
        <v>0</v>
      </c>
      <c r="C114" s="7">
        <f>IFERROR(B114/B446, "NA")</f>
        <v>0</v>
      </c>
      <c r="D114" s="8"/>
      <c r="E114" s="6">
        <v>0</v>
      </c>
      <c r="F114" s="7">
        <f>IFERROR(E114/E446, "NA")</f>
        <v>0</v>
      </c>
      <c r="G114" s="8"/>
      <c r="H114" s="6">
        <v>0</v>
      </c>
      <c r="I114" s="7">
        <f>IFERROR(H114/H446, "NA")</f>
        <v>0</v>
      </c>
      <c r="J114" s="8"/>
      <c r="K114" s="6">
        <v>0</v>
      </c>
      <c r="L114" s="7">
        <f>IFERROR(K114/K446, "NA")</f>
        <v>0</v>
      </c>
      <c r="M114" s="8"/>
      <c r="N114" s="6">
        <v>0</v>
      </c>
      <c r="O114" s="7">
        <f>IFERROR(N114/N446, "NA")</f>
        <v>0</v>
      </c>
      <c r="P114" s="8"/>
      <c r="Q114" s="6">
        <v>0</v>
      </c>
      <c r="R114" s="7">
        <f>IFERROR(Q114/Q446, "NA")</f>
        <v>0</v>
      </c>
      <c r="S114" s="8"/>
      <c r="T114" s="6">
        <v>0</v>
      </c>
      <c r="U114" s="7">
        <f>IFERROR(T114/T446, "NA")</f>
        <v>0</v>
      </c>
      <c r="V114" s="8"/>
      <c r="W114" s="6">
        <v>0</v>
      </c>
      <c r="X114" s="7">
        <f>IFERROR(W114/W446, "NA")</f>
        <v>0</v>
      </c>
      <c r="Y114" s="8"/>
      <c r="Z114" s="6">
        <v>0</v>
      </c>
      <c r="AA114" s="7">
        <f>IFERROR(Z114/Z446, "NA")</f>
        <v>0</v>
      </c>
      <c r="AB114" s="8"/>
      <c r="AC114" s="6">
        <v>0</v>
      </c>
      <c r="AD114" s="7">
        <f>IFERROR(AC114/AC446, "NA")</f>
        <v>0</v>
      </c>
      <c r="AE114" s="8"/>
      <c r="AF114" s="6">
        <v>0</v>
      </c>
      <c r="AG114" s="7">
        <f>IFERROR(AF114/AF446, "NA")</f>
        <v>0</v>
      </c>
      <c r="AH114" s="8"/>
      <c r="AI114" s="6">
        <v>0</v>
      </c>
      <c r="AJ114" s="7">
        <f>IFERROR(AI114/AI446, "NA")</f>
        <v>0</v>
      </c>
      <c r="AK114" s="6"/>
      <c r="AL114" s="9">
        <f t="shared" si="12"/>
        <v>0</v>
      </c>
      <c r="AM114" s="7">
        <f>IFERROR(AL114/AL446, "NA")</f>
        <v>0</v>
      </c>
      <c r="AN114" s="6"/>
      <c r="AO114" s="6">
        <v>0</v>
      </c>
      <c r="AP114" s="7">
        <f>IFERROR(AO114/AO446, "NA")</f>
        <v>0</v>
      </c>
      <c r="AQ114" s="6"/>
      <c r="AR114" s="9">
        <f t="shared" si="13"/>
        <v>0</v>
      </c>
    </row>
    <row r="115" spans="1:44" ht="16.5" hidden="1" customHeight="1" x14ac:dyDescent="0.3">
      <c r="A115" s="35" t="s">
        <v>539</v>
      </c>
      <c r="B115" s="6">
        <v>0</v>
      </c>
      <c r="C115" s="7">
        <f>IFERROR(B115/B446, "NA")</f>
        <v>0</v>
      </c>
      <c r="D115" s="8"/>
      <c r="E115" s="6">
        <v>0</v>
      </c>
      <c r="F115" s="7">
        <f>IFERROR(E115/E446, "NA")</f>
        <v>0</v>
      </c>
      <c r="G115" s="8"/>
      <c r="H115" s="6">
        <v>0</v>
      </c>
      <c r="I115" s="7">
        <f>IFERROR(H115/H446, "NA")</f>
        <v>0</v>
      </c>
      <c r="J115" s="8"/>
      <c r="K115" s="6">
        <v>0</v>
      </c>
      <c r="L115" s="7">
        <f>IFERROR(K115/K446, "NA")</f>
        <v>0</v>
      </c>
      <c r="M115" s="8"/>
      <c r="N115" s="6">
        <v>0</v>
      </c>
      <c r="O115" s="7">
        <f>IFERROR(N115/N446, "NA")</f>
        <v>0</v>
      </c>
      <c r="P115" s="8"/>
      <c r="Q115" s="6">
        <v>0</v>
      </c>
      <c r="R115" s="7">
        <f>IFERROR(Q115/Q446, "NA")</f>
        <v>0</v>
      </c>
      <c r="S115" s="8"/>
      <c r="T115" s="6">
        <v>0</v>
      </c>
      <c r="U115" s="7">
        <f>IFERROR(T115/T446, "NA")</f>
        <v>0</v>
      </c>
      <c r="V115" s="8"/>
      <c r="W115" s="6">
        <v>0</v>
      </c>
      <c r="X115" s="7">
        <f>IFERROR(W115/W446, "NA")</f>
        <v>0</v>
      </c>
      <c r="Y115" s="8"/>
      <c r="Z115" s="6">
        <v>0</v>
      </c>
      <c r="AA115" s="7">
        <f>IFERROR(Z115/Z446, "NA")</f>
        <v>0</v>
      </c>
      <c r="AB115" s="8"/>
      <c r="AC115" s="6">
        <v>0</v>
      </c>
      <c r="AD115" s="7">
        <f>IFERROR(AC115/AC446, "NA")</f>
        <v>0</v>
      </c>
      <c r="AE115" s="8"/>
      <c r="AF115" s="6">
        <v>0</v>
      </c>
      <c r="AG115" s="7">
        <f>IFERROR(AF115/AF446, "NA")</f>
        <v>0</v>
      </c>
      <c r="AH115" s="8"/>
      <c r="AI115" s="6">
        <v>0</v>
      </c>
      <c r="AJ115" s="7">
        <f>IFERROR(AI115/AI446, "NA")</f>
        <v>0</v>
      </c>
      <c r="AK115" s="6"/>
      <c r="AL115" s="9">
        <f t="shared" si="12"/>
        <v>0</v>
      </c>
      <c r="AM115" s="7">
        <f>IFERROR(AL115/AL446, "NA")</f>
        <v>0</v>
      </c>
      <c r="AN115" s="6"/>
      <c r="AO115" s="6">
        <v>0</v>
      </c>
      <c r="AP115" s="7">
        <f>IFERROR(AO115/AO446, "NA")</f>
        <v>0</v>
      </c>
      <c r="AQ115" s="6"/>
      <c r="AR115" s="9">
        <f t="shared" si="13"/>
        <v>0</v>
      </c>
    </row>
    <row r="116" spans="1:44" ht="16.5" hidden="1" customHeight="1" x14ac:dyDescent="0.3">
      <c r="A116" s="35" t="s">
        <v>540</v>
      </c>
      <c r="B116" s="6">
        <v>0</v>
      </c>
      <c r="C116" s="7">
        <f>IFERROR(B116/B446, "NA")</f>
        <v>0</v>
      </c>
      <c r="D116" s="8"/>
      <c r="E116" s="6">
        <v>0</v>
      </c>
      <c r="F116" s="7">
        <f>IFERROR(E116/E446, "NA")</f>
        <v>0</v>
      </c>
      <c r="G116" s="8"/>
      <c r="H116" s="6">
        <v>0</v>
      </c>
      <c r="I116" s="7">
        <f>IFERROR(H116/H446, "NA")</f>
        <v>0</v>
      </c>
      <c r="J116" s="8"/>
      <c r="K116" s="6">
        <v>0</v>
      </c>
      <c r="L116" s="7">
        <f>IFERROR(K116/K446, "NA")</f>
        <v>0</v>
      </c>
      <c r="M116" s="8"/>
      <c r="N116" s="6">
        <v>0</v>
      </c>
      <c r="O116" s="7">
        <f>IFERROR(N116/N446, "NA")</f>
        <v>0</v>
      </c>
      <c r="P116" s="8"/>
      <c r="Q116" s="6">
        <v>0</v>
      </c>
      <c r="R116" s="7">
        <f>IFERROR(Q116/Q446, "NA")</f>
        <v>0</v>
      </c>
      <c r="S116" s="8"/>
      <c r="T116" s="6">
        <v>0</v>
      </c>
      <c r="U116" s="7">
        <f>IFERROR(T116/T446, "NA")</f>
        <v>0</v>
      </c>
      <c r="V116" s="8"/>
      <c r="W116" s="6">
        <v>0</v>
      </c>
      <c r="X116" s="7">
        <f>IFERROR(W116/W446, "NA")</f>
        <v>0</v>
      </c>
      <c r="Y116" s="8"/>
      <c r="Z116" s="6">
        <v>0</v>
      </c>
      <c r="AA116" s="7">
        <f>IFERROR(Z116/Z446, "NA")</f>
        <v>0</v>
      </c>
      <c r="AB116" s="8"/>
      <c r="AC116" s="6">
        <v>0</v>
      </c>
      <c r="AD116" s="7">
        <f>IFERROR(AC116/AC446, "NA")</f>
        <v>0</v>
      </c>
      <c r="AE116" s="8"/>
      <c r="AF116" s="6">
        <v>0</v>
      </c>
      <c r="AG116" s="7">
        <f>IFERROR(AF116/AF446, "NA")</f>
        <v>0</v>
      </c>
      <c r="AH116" s="8"/>
      <c r="AI116" s="6">
        <v>0</v>
      </c>
      <c r="AJ116" s="7">
        <f>IFERROR(AI116/AI446, "NA")</f>
        <v>0</v>
      </c>
      <c r="AK116" s="6"/>
      <c r="AL116" s="9">
        <f t="shared" si="12"/>
        <v>0</v>
      </c>
      <c r="AM116" s="7">
        <f>IFERROR(AL116/AL446, "NA")</f>
        <v>0</v>
      </c>
      <c r="AN116" s="6"/>
      <c r="AO116" s="6">
        <v>0</v>
      </c>
      <c r="AP116" s="7">
        <f>IFERROR(AO116/AO446, "NA")</f>
        <v>0</v>
      </c>
      <c r="AQ116" s="6"/>
      <c r="AR116" s="9">
        <f t="shared" si="13"/>
        <v>0</v>
      </c>
    </row>
    <row r="117" spans="1:44" ht="16.5" hidden="1" customHeight="1" x14ac:dyDescent="0.3">
      <c r="A117" s="35" t="s">
        <v>541</v>
      </c>
      <c r="B117" s="6">
        <v>0</v>
      </c>
      <c r="C117" s="7">
        <f>IFERROR(B117/B446, "NA")</f>
        <v>0</v>
      </c>
      <c r="D117" s="8"/>
      <c r="E117" s="6">
        <v>0</v>
      </c>
      <c r="F117" s="7">
        <f>IFERROR(E117/E446, "NA")</f>
        <v>0</v>
      </c>
      <c r="G117" s="8"/>
      <c r="H117" s="6">
        <v>0</v>
      </c>
      <c r="I117" s="7">
        <f>IFERROR(H117/H446, "NA")</f>
        <v>0</v>
      </c>
      <c r="J117" s="8"/>
      <c r="K117" s="6">
        <v>0</v>
      </c>
      <c r="L117" s="7">
        <f>IFERROR(K117/K446, "NA")</f>
        <v>0</v>
      </c>
      <c r="M117" s="8"/>
      <c r="N117" s="6">
        <v>0</v>
      </c>
      <c r="O117" s="7">
        <f>IFERROR(N117/N446, "NA")</f>
        <v>0</v>
      </c>
      <c r="P117" s="8"/>
      <c r="Q117" s="6">
        <v>0</v>
      </c>
      <c r="R117" s="7">
        <f>IFERROR(Q117/Q446, "NA")</f>
        <v>0</v>
      </c>
      <c r="S117" s="8"/>
      <c r="T117" s="6">
        <v>0</v>
      </c>
      <c r="U117" s="7">
        <f>IFERROR(T117/T446, "NA")</f>
        <v>0</v>
      </c>
      <c r="V117" s="8"/>
      <c r="W117" s="6">
        <v>0</v>
      </c>
      <c r="X117" s="7">
        <f>IFERROR(W117/W446, "NA")</f>
        <v>0</v>
      </c>
      <c r="Y117" s="8"/>
      <c r="Z117" s="6">
        <v>0</v>
      </c>
      <c r="AA117" s="7">
        <f>IFERROR(Z117/Z446, "NA")</f>
        <v>0</v>
      </c>
      <c r="AB117" s="8"/>
      <c r="AC117" s="6">
        <v>0</v>
      </c>
      <c r="AD117" s="7">
        <f>IFERROR(AC117/AC446, "NA")</f>
        <v>0</v>
      </c>
      <c r="AE117" s="8"/>
      <c r="AF117" s="6">
        <v>0</v>
      </c>
      <c r="AG117" s="7">
        <f>IFERROR(AF117/AF446, "NA")</f>
        <v>0</v>
      </c>
      <c r="AH117" s="8"/>
      <c r="AI117" s="6">
        <v>0</v>
      </c>
      <c r="AJ117" s="7">
        <f>IFERROR(AI117/AI446, "NA")</f>
        <v>0</v>
      </c>
      <c r="AK117" s="6"/>
      <c r="AL117" s="9">
        <f t="shared" si="12"/>
        <v>0</v>
      </c>
      <c r="AM117" s="7">
        <f>IFERROR(AL117/AL446, "NA")</f>
        <v>0</v>
      </c>
      <c r="AN117" s="6"/>
      <c r="AO117" s="6">
        <v>0</v>
      </c>
      <c r="AP117" s="7">
        <f>IFERROR(AO117/AO446, "NA")</f>
        <v>0</v>
      </c>
      <c r="AQ117" s="6"/>
      <c r="AR117" s="9">
        <f t="shared" si="13"/>
        <v>0</v>
      </c>
    </row>
    <row r="118" spans="1:44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-9499.98</v>
      </c>
      <c r="C118" s="12">
        <f>IFERROR(B118/B446, "NA")</f>
        <v>-4.4790620616845467E-2</v>
      </c>
      <c r="D118" s="2"/>
      <c r="E118" s="11">
        <f>IFERROR(E94+E95+E96+E97+E98+E99+E100+E101+E102+E103+E104+E105+E106+E107+E108+E109+E110+E111+E112+E113+E114+E115+E116+E117, "NA")</f>
        <v>-6204.6100000000006</v>
      </c>
      <c r="F118" s="12">
        <f>IFERROR(E118/E446, "NA")</f>
        <v>-3.4387744667832579E-2</v>
      </c>
      <c r="G118" s="2"/>
      <c r="H118" s="11">
        <f>IFERROR(H94+H95+H96+H97+H98+H99+H100+H101+H102+H103+H104+H105+H106+H107+H108+H109+H110+H111+H112+H113+H114+H115+H116+H117, "NA")</f>
        <v>-3231.89</v>
      </c>
      <c r="I118" s="12">
        <f>IFERROR(H118/H446, "NA")</f>
        <v>-1.4549888909257826E-2</v>
      </c>
      <c r="J118" s="2"/>
      <c r="K118" s="11">
        <f>IFERROR(K94+K95+K96+K97+K98+K99+K100+K101+K102+K103+K104+K105+K106+K107+K108+K109+K110+K111+K112+K113+K114+K115+K116+K117, "NA")</f>
        <v>-6357.48</v>
      </c>
      <c r="L118" s="12">
        <f>IFERROR(K118/K446, "NA")</f>
        <v>-4.1686925516131006E-2</v>
      </c>
      <c r="M118" s="2"/>
      <c r="N118" s="11">
        <f>IFERROR(N94+N95+N96+N97+N98+N99+N100+N101+N102+N103+N104+N105+N106+N107+N108+N109+N110+N111+N112+N113+N114+N115+N116+N117, "NA")</f>
        <v>-4467.0600000000004</v>
      </c>
      <c r="O118" s="12">
        <f>IFERROR(N118/N446, "NA")</f>
        <v>-3.4087943423473252E-2</v>
      </c>
      <c r="P118" s="2"/>
      <c r="Q118" s="11">
        <f>IFERROR(Q94+Q95+Q96+Q97+Q98+Q99+Q100+Q101+Q102+Q103+Q104+Q105+Q106+Q107+Q108+Q109+Q110+Q111+Q112+Q113+Q114+Q115+Q116+Q117, "NA")</f>
        <v>-5813.13</v>
      </c>
      <c r="R118" s="12">
        <f>IFERROR(Q118/Q446, "NA")</f>
        <v>-3.3349312496321219E-2</v>
      </c>
      <c r="S118" s="2"/>
      <c r="T118" s="11">
        <f>IFERROR(T94+T95+T96+T97+T98+T99+T100+T101+T102+T103+T104+T105+T106+T107+T108+T109+T110+T111+T112+T113+T114+T115+T116+T117, "NA")</f>
        <v>-8731.4399999999987</v>
      </c>
      <c r="U118" s="12">
        <f>IFERROR(T118/T446, "NA")</f>
        <v>-3.3256432106307354E-2</v>
      </c>
      <c r="V118" s="2"/>
      <c r="W118" s="11">
        <f>IFERROR(W94+W95+W96+W97+W98+W99+W100+W101+W102+W103+W104+W105+W106+W107+W108+W109+W110+W111+W112+W113+W114+W115+W116+W117, "NA")</f>
        <v>-5632.76</v>
      </c>
      <c r="X118" s="12">
        <f>IFERROR(W118/W446, "NA")</f>
        <v>-2.8326860741170475E-2</v>
      </c>
      <c r="Y118" s="2"/>
      <c r="Z118" s="11">
        <f>IFERROR(Z94+Z95+Z96+Z97+Z98+Z99+Z100+Z101+Z102+Z103+Z104+Z105+Z106+Z107+Z108+Z109+Z110+Z111+Z112+Z113+Z114+Z115+Z116+Z117, "NA")</f>
        <v>-5503.5899999999992</v>
      </c>
      <c r="AA118" s="12">
        <f>IFERROR(Z118/Z446, "NA")</f>
        <v>-3.435628940163727E-2</v>
      </c>
      <c r="AB118" s="2"/>
      <c r="AC118" s="11">
        <f>IFERROR(AC94+AC95+AC96+AC97+AC98+AC99+AC100+AC101+AC102+AC103+AC104+AC105+AC106+AC107+AC108+AC109+AC110+AC111+AC112+AC113+AC114+AC115+AC116+AC117, "NA")</f>
        <v>-6831.56</v>
      </c>
      <c r="AD118" s="12">
        <f>IFERROR(AC118/AC446, "NA")</f>
        <v>-2.8832307093976713E-2</v>
      </c>
      <c r="AE118" s="2"/>
      <c r="AF118" s="11">
        <f>IFERROR(AF94+AF95+AF96+AF97+AF98+AF99+AF100+AF101+AF102+AF103+AF104+AF105+AF106+AF107+AF108+AF109+AF110+AF111+AF112+AF113+AF114+AF115+AF116+AF117, "NA")</f>
        <v>-5075.21</v>
      </c>
      <c r="AG118" s="12">
        <f>IFERROR(AF118/AF446, "NA")</f>
        <v>-2.4216197078764753E-2</v>
      </c>
      <c r="AH118" s="2"/>
      <c r="AI118" s="11">
        <f>IFERROR(AI94+AI95+AI96+AI97+AI98+AI99+AI100+AI101+AI102+AI103+AI104+AI105+AI106+AI107+AI108+AI109+AI110+AI111+AI112+AI113+AI114+AI115+AI116+AI117, "NA")</f>
        <v>-9709.8700000000008</v>
      </c>
      <c r="AJ118" s="12">
        <f>IFERROR(AI118/AI446, "NA")</f>
        <v>-5.1135930655589842E-2</v>
      </c>
      <c r="AK118" s="2"/>
      <c r="AL118" s="11">
        <f t="shared" si="12"/>
        <v>-77058.579999999987</v>
      </c>
      <c r="AM118" s="12">
        <f>IFERROR(AL118/AL446, "NA")</f>
        <v>-3.3065156499162508E-2</v>
      </c>
      <c r="AN118" s="2"/>
      <c r="AO118" s="11">
        <f>IFERROR(AO94+AO95+AO96+AO97+AO98+AO99+AO100+AO101+AO102+AO103+AO104+AO105+AO106+AO107+AO108+AO109+AO110+AO111+AO112+AO113+AO114+AO115+AO116+AO117, "NA")</f>
        <v>-88863.57</v>
      </c>
      <c r="AP118" s="12">
        <f>IFERROR(AO118/AO446, "NA")</f>
        <v>-4.0437185683304948E-2</v>
      </c>
      <c r="AQ118" s="2"/>
      <c r="AR118" s="11">
        <f t="shared" si="13"/>
        <v>11804.99000000002</v>
      </c>
    </row>
    <row r="119" spans="1:44" ht="16.5" hidden="1" customHeight="1" x14ac:dyDescent="0.3">
      <c r="A119" s="33" t="s">
        <v>542</v>
      </c>
      <c r="B119" s="6">
        <v>0</v>
      </c>
      <c r="C119" s="7">
        <f>IFERROR(B119/B446, "NA")</f>
        <v>0</v>
      </c>
      <c r="D119" s="8"/>
      <c r="E119" s="6">
        <v>0</v>
      </c>
      <c r="F119" s="7">
        <f>IFERROR(E119/E446, "NA")</f>
        <v>0</v>
      </c>
      <c r="G119" s="8"/>
      <c r="H119" s="6">
        <v>0</v>
      </c>
      <c r="I119" s="7">
        <f>IFERROR(H119/H446, "NA")</f>
        <v>0</v>
      </c>
      <c r="J119" s="8"/>
      <c r="K119" s="6">
        <v>0</v>
      </c>
      <c r="L119" s="7">
        <f>IFERROR(K119/K446, "NA")</f>
        <v>0</v>
      </c>
      <c r="M119" s="8"/>
      <c r="N119" s="6">
        <v>0</v>
      </c>
      <c r="O119" s="7">
        <f>IFERROR(N119/N446, "NA")</f>
        <v>0</v>
      </c>
      <c r="P119" s="8"/>
      <c r="Q119" s="6">
        <v>0</v>
      </c>
      <c r="R119" s="7">
        <f>IFERROR(Q119/Q446, "NA")</f>
        <v>0</v>
      </c>
      <c r="S119" s="8"/>
      <c r="T119" s="6">
        <v>0</v>
      </c>
      <c r="U119" s="7">
        <f>IFERROR(T119/T446, "NA")</f>
        <v>0</v>
      </c>
      <c r="V119" s="8"/>
      <c r="W119" s="6">
        <v>0</v>
      </c>
      <c r="X119" s="7">
        <f>IFERROR(W119/W446, "NA")</f>
        <v>0</v>
      </c>
      <c r="Y119" s="8"/>
      <c r="Z119" s="6">
        <v>0</v>
      </c>
      <c r="AA119" s="7">
        <f>IFERROR(Z119/Z446, "NA")</f>
        <v>0</v>
      </c>
      <c r="AB119" s="8"/>
      <c r="AC119" s="6">
        <v>0</v>
      </c>
      <c r="AD119" s="7">
        <f>IFERROR(AC119/AC446, "NA")</f>
        <v>0</v>
      </c>
      <c r="AE119" s="8"/>
      <c r="AF119" s="6">
        <v>0</v>
      </c>
      <c r="AG119" s="7">
        <f>IFERROR(AF119/AF446, "NA")</f>
        <v>0</v>
      </c>
      <c r="AH119" s="8"/>
      <c r="AI119" s="6">
        <v>0</v>
      </c>
      <c r="AJ119" s="7">
        <f>IFERROR(AI119/AI446, "NA")</f>
        <v>0</v>
      </c>
      <c r="AK119" s="6"/>
      <c r="AL119" s="9">
        <f t="shared" si="12"/>
        <v>0</v>
      </c>
      <c r="AM119" s="7">
        <f>IFERROR(AL119/AL446, "NA")</f>
        <v>0</v>
      </c>
      <c r="AN119" s="6"/>
      <c r="AO119" s="6">
        <v>0</v>
      </c>
      <c r="AP119" s="7">
        <f>IFERROR(AO119/AO446, "NA")</f>
        <v>0</v>
      </c>
      <c r="AQ119" s="6"/>
      <c r="AR119" s="9">
        <f t="shared" si="13"/>
        <v>0</v>
      </c>
    </row>
    <row r="120" spans="1:44" ht="16.5" hidden="1" customHeight="1" x14ac:dyDescent="0.3">
      <c r="A120" s="33" t="s">
        <v>543</v>
      </c>
      <c r="B120" s="6">
        <v>0</v>
      </c>
      <c r="C120" s="7">
        <f>IFERROR(B120/B446, "NA")</f>
        <v>0</v>
      </c>
      <c r="D120" s="8"/>
      <c r="E120" s="6">
        <v>0</v>
      </c>
      <c r="F120" s="7">
        <f>IFERROR(E120/E446, "NA")</f>
        <v>0</v>
      </c>
      <c r="G120" s="8"/>
      <c r="H120" s="6">
        <v>0</v>
      </c>
      <c r="I120" s="7">
        <f>IFERROR(H120/H446, "NA")</f>
        <v>0</v>
      </c>
      <c r="J120" s="8"/>
      <c r="K120" s="6">
        <v>0</v>
      </c>
      <c r="L120" s="7">
        <f>IFERROR(K120/K446, "NA")</f>
        <v>0</v>
      </c>
      <c r="M120" s="8"/>
      <c r="N120" s="6">
        <v>0</v>
      </c>
      <c r="O120" s="7">
        <f>IFERROR(N120/N446, "NA")</f>
        <v>0</v>
      </c>
      <c r="P120" s="8"/>
      <c r="Q120" s="6">
        <v>0</v>
      </c>
      <c r="R120" s="7">
        <f>IFERROR(Q120/Q446, "NA")</f>
        <v>0</v>
      </c>
      <c r="S120" s="8"/>
      <c r="T120" s="6">
        <v>0</v>
      </c>
      <c r="U120" s="7">
        <f>IFERROR(T120/T446, "NA")</f>
        <v>0</v>
      </c>
      <c r="V120" s="8"/>
      <c r="W120" s="6">
        <v>0</v>
      </c>
      <c r="X120" s="7">
        <f>IFERROR(W120/W446, "NA")</f>
        <v>0</v>
      </c>
      <c r="Y120" s="8"/>
      <c r="Z120" s="6">
        <v>0</v>
      </c>
      <c r="AA120" s="7">
        <f>IFERROR(Z120/Z446, "NA")</f>
        <v>0</v>
      </c>
      <c r="AB120" s="8"/>
      <c r="AC120" s="6">
        <v>0</v>
      </c>
      <c r="AD120" s="7">
        <f>IFERROR(AC120/AC446, "NA")</f>
        <v>0</v>
      </c>
      <c r="AE120" s="8"/>
      <c r="AF120" s="6">
        <v>0</v>
      </c>
      <c r="AG120" s="7">
        <f>IFERROR(AF120/AF446, "NA")</f>
        <v>0</v>
      </c>
      <c r="AH120" s="8"/>
      <c r="AI120" s="6">
        <v>0</v>
      </c>
      <c r="AJ120" s="7">
        <f>IFERROR(AI120/AI446, "NA")</f>
        <v>0</v>
      </c>
      <c r="AK120" s="6"/>
      <c r="AL120" s="9">
        <f t="shared" si="12"/>
        <v>0</v>
      </c>
      <c r="AM120" s="7">
        <f>IFERROR(AL120/AL446, "NA")</f>
        <v>0</v>
      </c>
      <c r="AN120" s="6"/>
      <c r="AO120" s="6">
        <v>0</v>
      </c>
      <c r="AP120" s="7">
        <f>IFERROR(AO120/AO446, "NA")</f>
        <v>0</v>
      </c>
      <c r="AQ120" s="6"/>
      <c r="AR120" s="9">
        <f t="shared" si="13"/>
        <v>0</v>
      </c>
    </row>
    <row r="121" spans="1:44" ht="16.5" hidden="1" customHeight="1" x14ac:dyDescent="0.3">
      <c r="A121" s="33" t="s">
        <v>544</v>
      </c>
      <c r="B121" s="6">
        <v>0</v>
      </c>
      <c r="C121" s="7">
        <f>IFERROR(B121/B446, "NA")</f>
        <v>0</v>
      </c>
      <c r="D121" s="8"/>
      <c r="E121" s="6">
        <v>0</v>
      </c>
      <c r="F121" s="7">
        <f>IFERROR(E121/E446, "NA")</f>
        <v>0</v>
      </c>
      <c r="G121" s="8"/>
      <c r="H121" s="6">
        <v>0</v>
      </c>
      <c r="I121" s="7">
        <f>IFERROR(H121/H446, "NA")</f>
        <v>0</v>
      </c>
      <c r="J121" s="8"/>
      <c r="K121" s="6">
        <v>0</v>
      </c>
      <c r="L121" s="7">
        <f>IFERROR(K121/K446, "NA")</f>
        <v>0</v>
      </c>
      <c r="M121" s="8"/>
      <c r="N121" s="6">
        <v>0</v>
      </c>
      <c r="O121" s="7">
        <f>IFERROR(N121/N446, "NA")</f>
        <v>0</v>
      </c>
      <c r="P121" s="8"/>
      <c r="Q121" s="6">
        <v>0</v>
      </c>
      <c r="R121" s="7">
        <f>IFERROR(Q121/Q446, "NA")</f>
        <v>0</v>
      </c>
      <c r="S121" s="8"/>
      <c r="T121" s="6">
        <v>0</v>
      </c>
      <c r="U121" s="7">
        <f>IFERROR(T121/T446, "NA")</f>
        <v>0</v>
      </c>
      <c r="V121" s="8"/>
      <c r="W121" s="6">
        <v>0</v>
      </c>
      <c r="X121" s="7">
        <f>IFERROR(W121/W446, "NA")</f>
        <v>0</v>
      </c>
      <c r="Y121" s="8"/>
      <c r="Z121" s="6">
        <v>0</v>
      </c>
      <c r="AA121" s="7">
        <f>IFERROR(Z121/Z446, "NA")</f>
        <v>0</v>
      </c>
      <c r="AB121" s="8"/>
      <c r="AC121" s="6">
        <v>0</v>
      </c>
      <c r="AD121" s="7">
        <f>IFERROR(AC121/AC446, "NA")</f>
        <v>0</v>
      </c>
      <c r="AE121" s="8"/>
      <c r="AF121" s="6">
        <v>0</v>
      </c>
      <c r="AG121" s="7">
        <f>IFERROR(AF121/AF446, "NA")</f>
        <v>0</v>
      </c>
      <c r="AH121" s="8"/>
      <c r="AI121" s="6">
        <v>0</v>
      </c>
      <c r="AJ121" s="7">
        <f>IFERROR(AI121/AI446, "NA")</f>
        <v>0</v>
      </c>
      <c r="AK121" s="6"/>
      <c r="AL121" s="9">
        <f t="shared" si="12"/>
        <v>0</v>
      </c>
      <c r="AM121" s="7">
        <f>IFERROR(AL121/AL446, "NA")</f>
        <v>0</v>
      </c>
      <c r="AN121" s="6"/>
      <c r="AO121" s="6">
        <v>0</v>
      </c>
      <c r="AP121" s="7">
        <f>IFERROR(AO121/AO446, "NA")</f>
        <v>0</v>
      </c>
      <c r="AQ121" s="6"/>
      <c r="AR121" s="9">
        <f t="shared" si="13"/>
        <v>0</v>
      </c>
    </row>
    <row r="122" spans="1:44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212097.53000000003</v>
      </c>
      <c r="C122" s="12">
        <f>IFERROR(B122/B446, "NA")</f>
        <v>1.0000000000000002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180430.85000000003</v>
      </c>
      <c r="F122" s="12">
        <f>IFERROR(E122/E446, "NA")</f>
        <v>1.0000000000000002</v>
      </c>
      <c r="G122" s="2"/>
      <c r="H122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, "NA")</f>
        <v>222124.72000000003</v>
      </c>
      <c r="I122" s="12">
        <f>IFERROR(H122/H446, "NA")</f>
        <v>1.0000000000000002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152505.36999999997</v>
      </c>
      <c r="L122" s="12">
        <f>IFERROR(K122/K446, "NA")</f>
        <v>0.99999999999999978</v>
      </c>
      <c r="M122" s="2"/>
      <c r="N122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, "NA")</f>
        <v>131045.15999999997</v>
      </c>
      <c r="O122" s="12">
        <f>IFERROR(N122/N446, "NA")</f>
        <v>0.99999999999999978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174310.33999999997</v>
      </c>
      <c r="R122" s="12">
        <f>IFERROR(Q122/Q446, "NA")</f>
        <v>0.99999999999999978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262548.90999999992</v>
      </c>
      <c r="U122" s="12">
        <f>IFERROR(T122/T446, "NA")</f>
        <v>0.99999999999999978</v>
      </c>
      <c r="V122" s="2"/>
      <c r="W122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, "NA")</f>
        <v>198848.71999999997</v>
      </c>
      <c r="X122" s="12">
        <f>IFERROR(W122/W446, "NA")</f>
        <v>0.99999999999999989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160191.63</v>
      </c>
      <c r="AA122" s="12">
        <f>IFERROR(Z122/Z446, "NA")</f>
        <v>1</v>
      </c>
      <c r="AB122" s="2"/>
      <c r="AC122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, "NA")</f>
        <v>236941.14999999997</v>
      </c>
      <c r="AD122" s="12">
        <f>IFERROR(AC122/AC446, "NA")</f>
        <v>0.99999999999999989</v>
      </c>
      <c r="AE122" s="2"/>
      <c r="AF122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, "NA")</f>
        <v>209579.14999999994</v>
      </c>
      <c r="AG122" s="12">
        <f>IFERROR(AF122/AF446, "NA")</f>
        <v>0.99999999999999967</v>
      </c>
      <c r="AH122" s="2"/>
      <c r="AI122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, "NA")</f>
        <v>189883.51000000004</v>
      </c>
      <c r="AJ122" s="12">
        <f>IFERROR(AI122/AI446, "NA")</f>
        <v>1.0000000000000002</v>
      </c>
      <c r="AK122" s="2"/>
      <c r="AL122" s="11">
        <f t="shared" si="12"/>
        <v>2330507.04</v>
      </c>
      <c r="AM122" s="12">
        <f>IFERROR(AL122/AL446, "NA")</f>
        <v>1</v>
      </c>
      <c r="AN122" s="2"/>
      <c r="AO122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, "NA")</f>
        <v>2197570.59</v>
      </c>
      <c r="AP122" s="12">
        <f>IFERROR(AO122/AO446, "NA")</f>
        <v>1</v>
      </c>
      <c r="AQ122" s="2"/>
      <c r="AR122" s="11">
        <f t="shared" si="13"/>
        <v>132936.45000000019</v>
      </c>
    </row>
    <row r="123" spans="1:44" ht="30.75" hidden="1" customHeight="1" x14ac:dyDescent="0.3">
      <c r="A123" s="5" t="s">
        <v>545</v>
      </c>
      <c r="B123" s="6">
        <v>0</v>
      </c>
      <c r="C123" s="7">
        <f>IFERROR(B123/B446, "NA")</f>
        <v>0</v>
      </c>
      <c r="D123" s="8"/>
      <c r="E123" s="6">
        <v>0</v>
      </c>
      <c r="F123" s="7">
        <f>IFERROR(E123/E446, "NA")</f>
        <v>0</v>
      </c>
      <c r="G123" s="8"/>
      <c r="H123" s="6">
        <v>0</v>
      </c>
      <c r="I123" s="7">
        <f>IFERROR(H123/H446, "NA")</f>
        <v>0</v>
      </c>
      <c r="J123" s="8"/>
      <c r="K123" s="6">
        <v>0</v>
      </c>
      <c r="L123" s="7">
        <f>IFERROR(K123/K446, "NA")</f>
        <v>0</v>
      </c>
      <c r="M123" s="8"/>
      <c r="N123" s="6">
        <v>0</v>
      </c>
      <c r="O123" s="7">
        <f>IFERROR(N123/N446, "NA")</f>
        <v>0</v>
      </c>
      <c r="P123" s="8"/>
      <c r="Q123" s="6">
        <v>0</v>
      </c>
      <c r="R123" s="7">
        <f>IFERROR(Q123/Q446, "NA")</f>
        <v>0</v>
      </c>
      <c r="S123" s="8"/>
      <c r="T123" s="6">
        <v>0</v>
      </c>
      <c r="U123" s="7">
        <f>IFERROR(T123/T446, "NA")</f>
        <v>0</v>
      </c>
      <c r="V123" s="8"/>
      <c r="W123" s="6">
        <v>0</v>
      </c>
      <c r="X123" s="7">
        <f>IFERROR(W123/W446, "NA")</f>
        <v>0</v>
      </c>
      <c r="Y123" s="8"/>
      <c r="Z123" s="6">
        <v>0</v>
      </c>
      <c r="AA123" s="7">
        <f>IFERROR(Z123/Z446, "NA")</f>
        <v>0</v>
      </c>
      <c r="AB123" s="8"/>
      <c r="AC123" s="6">
        <v>0</v>
      </c>
      <c r="AD123" s="7">
        <f>IFERROR(AC123/AC446, "NA")</f>
        <v>0</v>
      </c>
      <c r="AE123" s="8"/>
      <c r="AF123" s="6">
        <v>0</v>
      </c>
      <c r="AG123" s="7">
        <f>IFERROR(AF123/AF446, "NA")</f>
        <v>0</v>
      </c>
      <c r="AH123" s="8"/>
      <c r="AI123" s="6">
        <v>0</v>
      </c>
      <c r="AJ123" s="7">
        <f>IFERROR(AI123/AI446, "NA")</f>
        <v>0</v>
      </c>
      <c r="AK123" s="6"/>
      <c r="AL123" s="9">
        <f t="shared" si="12"/>
        <v>0</v>
      </c>
      <c r="AM123" s="7">
        <f>IFERROR(AL123/AL446, "NA")</f>
        <v>0</v>
      </c>
      <c r="AN123" s="6"/>
      <c r="AO123" s="6">
        <v>0</v>
      </c>
      <c r="AP123" s="7">
        <f>IFERROR(AO123/AO446, "NA")</f>
        <v>0</v>
      </c>
      <c r="AQ123" s="6"/>
      <c r="AR123" s="9">
        <f t="shared" si="13"/>
        <v>0</v>
      </c>
    </row>
    <row r="124" spans="1:44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212097.53000000003</v>
      </c>
      <c r="C124" s="12">
        <f>IFERROR(B124/B446, "NA")</f>
        <v>1.0000000000000002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180430.85000000003</v>
      </c>
      <c r="F124" s="12">
        <f>IFERROR(E124/E446, "NA")</f>
        <v>1.0000000000000002</v>
      </c>
      <c r="G124" s="2"/>
      <c r="H124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+H123, "NA")</f>
        <v>222124.72000000003</v>
      </c>
      <c r="I124" s="12">
        <f>IFERROR(H124/H446, "NA")</f>
        <v>1.0000000000000002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152505.36999999997</v>
      </c>
      <c r="L124" s="12">
        <f>IFERROR(K124/K446, "NA")</f>
        <v>0.99999999999999978</v>
      </c>
      <c r="M124" s="2"/>
      <c r="N124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+N123, "NA")</f>
        <v>131045.15999999997</v>
      </c>
      <c r="O124" s="12">
        <f>IFERROR(N124/N446, "NA")</f>
        <v>0.99999999999999978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174310.33999999997</v>
      </c>
      <c r="R124" s="12">
        <f>IFERROR(Q124/Q446, "NA")</f>
        <v>0.99999999999999978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262548.90999999992</v>
      </c>
      <c r="U124" s="12">
        <f>IFERROR(T124/T446, "NA")</f>
        <v>0.99999999999999978</v>
      </c>
      <c r="V124" s="2"/>
      <c r="W124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+W123, "NA")</f>
        <v>198848.71999999997</v>
      </c>
      <c r="X124" s="12">
        <f>IFERROR(W124/W446, "NA")</f>
        <v>0.99999999999999989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160191.63</v>
      </c>
      <c r="AA124" s="12">
        <f>IFERROR(Z124/Z446, "NA")</f>
        <v>1</v>
      </c>
      <c r="AB124" s="2"/>
      <c r="AC124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+AC123, "NA")</f>
        <v>236941.14999999997</v>
      </c>
      <c r="AD124" s="12">
        <f>IFERROR(AC124/AC446, "NA")</f>
        <v>0.99999999999999989</v>
      </c>
      <c r="AE124" s="2"/>
      <c r="AF124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+AF123, "NA")</f>
        <v>209579.14999999994</v>
      </c>
      <c r="AG124" s="12">
        <f>IFERROR(AF124/AF446, "NA")</f>
        <v>0.99999999999999967</v>
      </c>
      <c r="AH124" s="2"/>
      <c r="AI124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+AI123, "NA")</f>
        <v>189883.51000000004</v>
      </c>
      <c r="AJ124" s="12">
        <f>IFERROR(AI124/AI446, "NA")</f>
        <v>1.0000000000000002</v>
      </c>
      <c r="AK124" s="2"/>
      <c r="AL124" s="11">
        <f t="shared" si="12"/>
        <v>2330507.04</v>
      </c>
      <c r="AM124" s="12">
        <f>IFERROR(AL124/AL446, "NA")</f>
        <v>1</v>
      </c>
      <c r="AN124" s="2"/>
      <c r="AO124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+AO123, "NA")</f>
        <v>2197570.59</v>
      </c>
      <c r="AP124" s="12">
        <f>IFERROR(AO124/AO446, "NA")</f>
        <v>1</v>
      </c>
      <c r="AQ124" s="2"/>
      <c r="AR124" s="11">
        <f t="shared" si="13"/>
        <v>132936.45000000019</v>
      </c>
    </row>
    <row r="125" spans="1:44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  <c r="AE125" s="4"/>
      <c r="AF125" s="2"/>
      <c r="AG125" s="3"/>
      <c r="AH125" s="4"/>
      <c r="AI125" s="2"/>
      <c r="AJ125" s="3"/>
      <c r="AK125" s="2"/>
      <c r="AL125" s="2"/>
      <c r="AM125" s="3"/>
      <c r="AN125" s="2"/>
      <c r="AO125" s="2"/>
      <c r="AP125" s="3"/>
      <c r="AQ125" s="2"/>
      <c r="AR125" s="2"/>
    </row>
    <row r="126" spans="1:44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  <c r="AE126" s="4"/>
      <c r="AF126" s="2"/>
      <c r="AG126" s="3"/>
      <c r="AH126" s="4"/>
      <c r="AI126" s="2"/>
      <c r="AJ126" s="3"/>
      <c r="AK126" s="2"/>
      <c r="AL126" s="2"/>
      <c r="AM126" s="3"/>
      <c r="AN126" s="2"/>
      <c r="AO126" s="2"/>
      <c r="AP126" s="3"/>
      <c r="AQ126" s="2"/>
      <c r="AR126" s="2"/>
    </row>
    <row r="127" spans="1:44" ht="16.5" hidden="1" customHeight="1" x14ac:dyDescent="0.3">
      <c r="A127" s="33" t="s">
        <v>546</v>
      </c>
      <c r="B127" s="6">
        <v>0</v>
      </c>
      <c r="C127" s="7">
        <f>IFERROR(B127/B446, "NA")</f>
        <v>0</v>
      </c>
      <c r="D127" s="8"/>
      <c r="E127" s="6">
        <v>0</v>
      </c>
      <c r="F127" s="7">
        <f>IFERROR(E127/E446, "NA")</f>
        <v>0</v>
      </c>
      <c r="G127" s="8"/>
      <c r="H127" s="6">
        <v>0</v>
      </c>
      <c r="I127" s="7">
        <f>IFERROR(H127/H446, "NA")</f>
        <v>0</v>
      </c>
      <c r="J127" s="8"/>
      <c r="K127" s="6">
        <v>0</v>
      </c>
      <c r="L127" s="7">
        <f>IFERROR(K127/K446, "NA")</f>
        <v>0</v>
      </c>
      <c r="M127" s="8"/>
      <c r="N127" s="6">
        <v>0</v>
      </c>
      <c r="O127" s="7">
        <f>IFERROR(N127/N446, "NA")</f>
        <v>0</v>
      </c>
      <c r="P127" s="8"/>
      <c r="Q127" s="6">
        <v>0</v>
      </c>
      <c r="R127" s="7">
        <f>IFERROR(Q127/Q446, "NA")</f>
        <v>0</v>
      </c>
      <c r="S127" s="8"/>
      <c r="T127" s="6">
        <v>0</v>
      </c>
      <c r="U127" s="7">
        <f>IFERROR(T127/T446, "NA")</f>
        <v>0</v>
      </c>
      <c r="V127" s="8"/>
      <c r="W127" s="6">
        <v>0</v>
      </c>
      <c r="X127" s="7">
        <f>IFERROR(W127/W446, "NA")</f>
        <v>0</v>
      </c>
      <c r="Y127" s="8"/>
      <c r="Z127" s="6">
        <v>0</v>
      </c>
      <c r="AA127" s="7">
        <f>IFERROR(Z127/Z446, "NA")</f>
        <v>0</v>
      </c>
      <c r="AB127" s="8"/>
      <c r="AC127" s="6">
        <v>0</v>
      </c>
      <c r="AD127" s="7">
        <f>IFERROR(AC127/AC446, "NA")</f>
        <v>0</v>
      </c>
      <c r="AE127" s="8"/>
      <c r="AF127" s="6">
        <v>0</v>
      </c>
      <c r="AG127" s="7">
        <f>IFERROR(AF127/AF446, "NA")</f>
        <v>0</v>
      </c>
      <c r="AH127" s="8"/>
      <c r="AI127" s="6">
        <v>0</v>
      </c>
      <c r="AJ127" s="7">
        <f>IFERROR(AI127/AI446, "NA")</f>
        <v>0</v>
      </c>
      <c r="AK127" s="6"/>
      <c r="AL127" s="9">
        <f>IFERROR(B127+E127+H127+K127+N127+Q127+T127+W127+Z127+AC127+AF127+AI127, "NA")</f>
        <v>0</v>
      </c>
      <c r="AM127" s="7">
        <f>IFERROR(AL127/AL446, "NA")</f>
        <v>0</v>
      </c>
      <c r="AN127" s="6"/>
      <c r="AO127" s="6">
        <v>0</v>
      </c>
      <c r="AP127" s="7">
        <f>IFERROR(AO127/AO446, "NA")</f>
        <v>0</v>
      </c>
      <c r="AQ127" s="6"/>
      <c r="AR127" s="9">
        <f>IFERROR(AL127-AO127, "NA")</f>
        <v>0</v>
      </c>
    </row>
    <row r="128" spans="1:44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  <c r="AE128" s="4"/>
      <c r="AF128" s="2"/>
      <c r="AG128" s="3"/>
      <c r="AH128" s="4"/>
      <c r="AI128" s="2"/>
      <c r="AJ128" s="3"/>
      <c r="AK128" s="2"/>
      <c r="AL128" s="2"/>
      <c r="AM128" s="3"/>
      <c r="AN128" s="2"/>
      <c r="AO128" s="2"/>
      <c r="AP128" s="3"/>
      <c r="AQ128" s="2"/>
      <c r="AR128" s="2"/>
    </row>
    <row r="129" spans="1:44" ht="16.5" hidden="1" customHeight="1" x14ac:dyDescent="0.3">
      <c r="A129" s="35" t="s">
        <v>547</v>
      </c>
      <c r="B129" s="6">
        <v>0</v>
      </c>
      <c r="C129" s="7">
        <f>IFERROR(B129/B446, "NA")</f>
        <v>0</v>
      </c>
      <c r="D129" s="8"/>
      <c r="E129" s="6">
        <v>0</v>
      </c>
      <c r="F129" s="7">
        <f>IFERROR(E129/E446, "NA")</f>
        <v>0</v>
      </c>
      <c r="G129" s="8"/>
      <c r="H129" s="6">
        <v>0</v>
      </c>
      <c r="I129" s="7">
        <f>IFERROR(H129/H446, "NA")</f>
        <v>0</v>
      </c>
      <c r="J129" s="8"/>
      <c r="K129" s="6">
        <v>0</v>
      </c>
      <c r="L129" s="7">
        <f>IFERROR(K129/K446, "NA")</f>
        <v>0</v>
      </c>
      <c r="M129" s="8"/>
      <c r="N129" s="6">
        <v>0</v>
      </c>
      <c r="O129" s="7">
        <f>IFERROR(N129/N446, "NA")</f>
        <v>0</v>
      </c>
      <c r="P129" s="8"/>
      <c r="Q129" s="6">
        <v>0</v>
      </c>
      <c r="R129" s="7">
        <f>IFERROR(Q129/Q446, "NA")</f>
        <v>0</v>
      </c>
      <c r="S129" s="8"/>
      <c r="T129" s="6">
        <v>0</v>
      </c>
      <c r="U129" s="7">
        <f>IFERROR(T129/T446, "NA")</f>
        <v>0</v>
      </c>
      <c r="V129" s="8"/>
      <c r="W129" s="6">
        <v>0</v>
      </c>
      <c r="X129" s="7">
        <f>IFERROR(W129/W446, "NA")</f>
        <v>0</v>
      </c>
      <c r="Y129" s="8"/>
      <c r="Z129" s="6">
        <v>0</v>
      </c>
      <c r="AA129" s="7">
        <f>IFERROR(Z129/Z446, "NA")</f>
        <v>0</v>
      </c>
      <c r="AB129" s="8"/>
      <c r="AC129" s="6">
        <v>0</v>
      </c>
      <c r="AD129" s="7">
        <f>IFERROR(AC129/AC446, "NA")</f>
        <v>0</v>
      </c>
      <c r="AE129" s="8"/>
      <c r="AF129" s="6">
        <v>0</v>
      </c>
      <c r="AG129" s="7">
        <f>IFERROR(AF129/AF446, "NA")</f>
        <v>0</v>
      </c>
      <c r="AH129" s="8"/>
      <c r="AI129" s="6">
        <v>0</v>
      </c>
      <c r="AJ129" s="7">
        <f>IFERROR(AI129/AI446, "NA")</f>
        <v>0</v>
      </c>
      <c r="AK129" s="6"/>
      <c r="AL129" s="9">
        <f t="shared" ref="AL129:AL141" si="14">IFERROR(B129+E129+H129+K129+N129+Q129+T129+W129+Z129+AC129+AF129+AI129, "NA")</f>
        <v>0</v>
      </c>
      <c r="AM129" s="7">
        <f>IFERROR(AL129/AL446, "NA")</f>
        <v>0</v>
      </c>
      <c r="AN129" s="6"/>
      <c r="AO129" s="6">
        <v>0</v>
      </c>
      <c r="AP129" s="7">
        <f>IFERROR(AO129/AO446, "NA")</f>
        <v>0</v>
      </c>
      <c r="AQ129" s="6"/>
      <c r="AR129" s="9">
        <f t="shared" ref="AR129:AR141" si="15">IFERROR(AL129-AO129, "NA")</f>
        <v>0</v>
      </c>
    </row>
    <row r="130" spans="1:44" ht="16.5" customHeight="1" x14ac:dyDescent="0.3">
      <c r="A130" s="35" t="s">
        <v>548</v>
      </c>
      <c r="B130" s="6">
        <v>10147.629999999999</v>
      </c>
      <c r="C130" s="7">
        <f>IFERROR(B130/B446, "NA")</f>
        <v>4.7844168670893993E-2</v>
      </c>
      <c r="D130" s="8"/>
      <c r="E130" s="6">
        <v>8625.7800000000007</v>
      </c>
      <c r="F130" s="7">
        <f>IFERROR(E130/E446, "NA")</f>
        <v>4.7806569663668939E-2</v>
      </c>
      <c r="G130" s="8"/>
      <c r="H130" s="6">
        <v>11031.55</v>
      </c>
      <c r="I130" s="7">
        <f>IFERROR(H130/H446, "NA")</f>
        <v>4.9663765473739255E-2</v>
      </c>
      <c r="J130" s="8"/>
      <c r="K130" s="6">
        <v>8032.9</v>
      </c>
      <c r="L130" s="7">
        <f>IFERROR(K130/K446, "NA")</f>
        <v>5.2672899321512416E-2</v>
      </c>
      <c r="M130" s="8"/>
      <c r="N130" s="6">
        <v>6474.61</v>
      </c>
      <c r="O130" s="7">
        <f>IFERROR(N130/N446, "NA")</f>
        <v>4.9407471439616692E-2</v>
      </c>
      <c r="P130" s="8"/>
      <c r="Q130" s="6">
        <v>7566.24</v>
      </c>
      <c r="R130" s="7">
        <f>IFERROR(Q130/Q446, "NA")</f>
        <v>4.3406719303054543E-2</v>
      </c>
      <c r="S130" s="8"/>
      <c r="T130" s="6">
        <v>12706.79</v>
      </c>
      <c r="U130" s="7">
        <f>IFERROR(T130/T446, "NA")</f>
        <v>4.8397801384892448E-2</v>
      </c>
      <c r="V130" s="8"/>
      <c r="W130" s="6">
        <v>9535.66</v>
      </c>
      <c r="X130" s="7">
        <f>IFERROR(W130/W446, "NA")</f>
        <v>4.7954344388035287E-2</v>
      </c>
      <c r="Y130" s="8"/>
      <c r="Z130" s="6">
        <v>8333.8799999999992</v>
      </c>
      <c r="AA130" s="7">
        <f>IFERROR(Z130/Z446, "NA")</f>
        <v>5.2024440977346938E-2</v>
      </c>
      <c r="AB130" s="8"/>
      <c r="AC130" s="6">
        <v>10488.49</v>
      </c>
      <c r="AD130" s="7">
        <f>IFERROR(AC130/AC446, "NA")</f>
        <v>4.4266223912562255E-2</v>
      </c>
      <c r="AE130" s="8"/>
      <c r="AF130" s="6">
        <v>8385.09</v>
      </c>
      <c r="AG130" s="7">
        <f>IFERROR(AF130/AF446, "NA")</f>
        <v>4.0009180302525323E-2</v>
      </c>
      <c r="AH130" s="8"/>
      <c r="AI130" s="6">
        <v>7792.13</v>
      </c>
      <c r="AJ130" s="7">
        <f>IFERROR(AI130/AI446, "NA")</f>
        <v>4.1036370140830024E-2</v>
      </c>
      <c r="AK130" s="6"/>
      <c r="AL130" s="9">
        <f t="shared" si="14"/>
        <v>109120.75000000001</v>
      </c>
      <c r="AM130" s="7">
        <f>IFERROR(AL130/AL446, "NA")</f>
        <v>4.6822750640564473E-2</v>
      </c>
      <c r="AN130" s="6"/>
      <c r="AO130" s="6">
        <v>112301.02</v>
      </c>
      <c r="AP130" s="7">
        <f>IFERROR(AO130/AO446, "NA")</f>
        <v>5.1102349344782597E-2</v>
      </c>
      <c r="AQ130" s="6"/>
      <c r="AR130" s="9">
        <f t="shared" si="15"/>
        <v>-3180.2699999999895</v>
      </c>
    </row>
    <row r="131" spans="1:44" ht="16.5" customHeight="1" x14ac:dyDescent="0.3">
      <c r="A131" s="35" t="s">
        <v>549</v>
      </c>
      <c r="B131" s="6">
        <v>5412.89</v>
      </c>
      <c r="C131" s="7">
        <f>IFERROR(B131/B446, "NA")</f>
        <v>2.5520759246937013E-2</v>
      </c>
      <c r="D131" s="8"/>
      <c r="E131" s="6">
        <v>4493.09</v>
      </c>
      <c r="F131" s="7">
        <f>IFERROR(E131/E446, "NA")</f>
        <v>2.4902005394310343E-2</v>
      </c>
      <c r="G131" s="8"/>
      <c r="H131" s="6">
        <v>4677.5200000000004</v>
      </c>
      <c r="I131" s="7">
        <f>IFERROR(H131/H446, "NA")</f>
        <v>2.1058079442936386E-2</v>
      </c>
      <c r="J131" s="8"/>
      <c r="K131" s="6">
        <v>4408.1400000000003</v>
      </c>
      <c r="L131" s="7">
        <f>IFERROR(K131/K446, "NA")</f>
        <v>2.8904818236892251E-2</v>
      </c>
      <c r="M131" s="8"/>
      <c r="N131" s="6">
        <v>4233.76</v>
      </c>
      <c r="O131" s="7">
        <f>IFERROR(N131/N446, "NA")</f>
        <v>3.2307641121579765E-2</v>
      </c>
      <c r="P131" s="8"/>
      <c r="Q131" s="6">
        <v>4240.3</v>
      </c>
      <c r="R131" s="7">
        <f>IFERROR(Q131/Q446, "NA")</f>
        <v>2.4326152998152606E-2</v>
      </c>
      <c r="S131" s="8"/>
      <c r="T131" s="6">
        <v>6463.27</v>
      </c>
      <c r="U131" s="7">
        <f>IFERROR(T131/T446, "NA")</f>
        <v>2.4617394145723177E-2</v>
      </c>
      <c r="V131" s="8"/>
      <c r="W131" s="6">
        <v>4910.22</v>
      </c>
      <c r="X131" s="7">
        <f>IFERROR(W131/W446, "NA")</f>
        <v>2.4693244190860268E-2</v>
      </c>
      <c r="Y131" s="8"/>
      <c r="Z131" s="6">
        <v>4234.43</v>
      </c>
      <c r="AA131" s="7">
        <f>IFERROR(Z131/Z446, "NA")</f>
        <v>2.6433528393462257E-2</v>
      </c>
      <c r="AB131" s="8"/>
      <c r="AC131" s="6">
        <v>5418.43</v>
      </c>
      <c r="AD131" s="7">
        <f>IFERROR(AC131/AC446, "NA")</f>
        <v>2.2868252306532659E-2</v>
      </c>
      <c r="AE131" s="8"/>
      <c r="AF131" s="6">
        <v>4857.92</v>
      </c>
      <c r="AG131" s="7">
        <f>IFERROR(AF131/AF446, "NA")</f>
        <v>2.317940501237838E-2</v>
      </c>
      <c r="AH131" s="8"/>
      <c r="AI131" s="6">
        <v>4641.9799999999996</v>
      </c>
      <c r="AJ131" s="7">
        <f>IFERROR(AI131/AI446, "NA")</f>
        <v>2.4446461938690722E-2</v>
      </c>
      <c r="AK131" s="6"/>
      <c r="AL131" s="9">
        <f t="shared" si="14"/>
        <v>57991.95</v>
      </c>
      <c r="AM131" s="7">
        <f>IFERROR(AL131/AL446, "NA")</f>
        <v>2.4883833863037802E-2</v>
      </c>
      <c r="AN131" s="6"/>
      <c r="AO131" s="6">
        <v>57514.65</v>
      </c>
      <c r="AP131" s="7">
        <f>IFERROR(AO131/AO446, "NA")</f>
        <v>2.6171923787895252E-2</v>
      </c>
      <c r="AQ131" s="6"/>
      <c r="AR131" s="9">
        <f t="shared" si="15"/>
        <v>477.29999999999563</v>
      </c>
    </row>
    <row r="132" spans="1:44" ht="16.5" customHeight="1" x14ac:dyDescent="0.3">
      <c r="A132" s="35" t="s">
        <v>550</v>
      </c>
      <c r="B132" s="6">
        <v>10324.85</v>
      </c>
      <c r="C132" s="7">
        <f>IFERROR(B132/B446, "NA")</f>
        <v>4.8679727670567406E-2</v>
      </c>
      <c r="D132" s="8"/>
      <c r="E132" s="6">
        <v>7270.1</v>
      </c>
      <c r="F132" s="7">
        <f>IFERROR(E132/E446, "NA")</f>
        <v>4.0292998675115703E-2</v>
      </c>
      <c r="G132" s="8"/>
      <c r="H132" s="6">
        <v>8122.96</v>
      </c>
      <c r="I132" s="7">
        <f>IFERROR(H132/H446, "NA")</f>
        <v>3.6569365174664033E-2</v>
      </c>
      <c r="J132" s="8"/>
      <c r="K132" s="6">
        <v>4006.99</v>
      </c>
      <c r="L132" s="7">
        <f>IFERROR(K132/K446, "NA")</f>
        <v>2.6274419058161688E-2</v>
      </c>
      <c r="M132" s="8"/>
      <c r="N132" s="6">
        <v>3976.29</v>
      </c>
      <c r="O132" s="7">
        <f>IFERROR(N132/N446, "NA")</f>
        <v>3.034289858549526E-2</v>
      </c>
      <c r="P132" s="8"/>
      <c r="Q132" s="6">
        <v>5756.42</v>
      </c>
      <c r="R132" s="7">
        <f>IFERROR(Q132/Q446, "NA")</f>
        <v>3.30239732192594E-2</v>
      </c>
      <c r="S132" s="8"/>
      <c r="T132" s="6">
        <v>9634.2099999999991</v>
      </c>
      <c r="U132" s="7">
        <f>IFERROR(T132/T446, "NA")</f>
        <v>3.6694915244553865E-2</v>
      </c>
      <c r="V132" s="8"/>
      <c r="W132" s="6">
        <v>7609.17</v>
      </c>
      <c r="X132" s="7">
        <f>IFERROR(W132/W446, "NA")</f>
        <v>3.8266125122656057E-2</v>
      </c>
      <c r="Y132" s="8"/>
      <c r="Z132" s="6">
        <v>6630.08</v>
      </c>
      <c r="AA132" s="7">
        <f>IFERROR(Z132/Z446, "NA")</f>
        <v>4.1388429595229162E-2</v>
      </c>
      <c r="AB132" s="8"/>
      <c r="AC132" s="6">
        <v>10466.48</v>
      </c>
      <c r="AD132" s="7">
        <f>IFERROR(AC132/AC446, "NA")</f>
        <v>4.4173331647964061E-2</v>
      </c>
      <c r="AE132" s="8"/>
      <c r="AF132" s="6">
        <v>6297.21</v>
      </c>
      <c r="AG132" s="7">
        <f>IFERROR(AF132/AF446, "NA")</f>
        <v>3.0046929763767057E-2</v>
      </c>
      <c r="AH132" s="8"/>
      <c r="AI132" s="6">
        <v>5729.48</v>
      </c>
      <c r="AJ132" s="7">
        <f>IFERROR(AI132/AI446, "NA")</f>
        <v>3.0173657522972897E-2</v>
      </c>
      <c r="AK132" s="6"/>
      <c r="AL132" s="9">
        <f t="shared" si="14"/>
        <v>85824.24</v>
      </c>
      <c r="AM132" s="7">
        <f>IFERROR(AL132/AL446, "NA")</f>
        <v>3.6826423832643736E-2</v>
      </c>
      <c r="AN132" s="6"/>
      <c r="AO132" s="6">
        <v>93685.31</v>
      </c>
      <c r="AP132" s="7">
        <f>IFERROR(AO132/AO446, "NA")</f>
        <v>4.2631308603379152E-2</v>
      </c>
      <c r="AQ132" s="6"/>
      <c r="AR132" s="9">
        <f t="shared" si="15"/>
        <v>-7861.0699999999924</v>
      </c>
    </row>
    <row r="133" spans="1:44" ht="16.5" customHeight="1" x14ac:dyDescent="0.3">
      <c r="A133" s="35" t="s">
        <v>551</v>
      </c>
      <c r="B133" s="6">
        <v>4836.16</v>
      </c>
      <c r="C133" s="7">
        <f>IFERROR(B133/B446, "NA")</f>
        <v>2.2801585666744915E-2</v>
      </c>
      <c r="D133" s="8"/>
      <c r="E133" s="6">
        <v>3893.66</v>
      </c>
      <c r="F133" s="7">
        <f>IFERROR(E133/E446, "NA")</f>
        <v>2.1579790817368535E-2</v>
      </c>
      <c r="G133" s="8"/>
      <c r="H133" s="6">
        <v>4034.77</v>
      </c>
      <c r="I133" s="7">
        <f>IFERROR(H133/H446, "NA")</f>
        <v>1.8164434827424882E-2</v>
      </c>
      <c r="J133" s="8"/>
      <c r="K133" s="6">
        <v>3897.31</v>
      </c>
      <c r="L133" s="7">
        <f>IFERROR(K133/K446, "NA")</f>
        <v>2.5555231268249767E-2</v>
      </c>
      <c r="M133" s="8"/>
      <c r="N133" s="6">
        <v>2982.03</v>
      </c>
      <c r="O133" s="7">
        <f>IFERROR(N133/N446, "NA")</f>
        <v>2.2755743134656788E-2</v>
      </c>
      <c r="P133" s="8"/>
      <c r="Q133" s="6">
        <v>3453.85</v>
      </c>
      <c r="R133" s="7">
        <f>IFERROR(Q133/Q446, "NA")</f>
        <v>1.9814372457766991E-2</v>
      </c>
      <c r="S133" s="8"/>
      <c r="T133" s="6">
        <v>5417.75</v>
      </c>
      <c r="U133" s="7">
        <f>IFERROR(T133/T446, "NA")</f>
        <v>2.0635202789453595E-2</v>
      </c>
      <c r="V133" s="8"/>
      <c r="W133" s="6">
        <v>4294.62</v>
      </c>
      <c r="X133" s="7">
        <f>IFERROR(W133/W446, "NA")</f>
        <v>2.1597423408106425E-2</v>
      </c>
      <c r="Y133" s="8"/>
      <c r="Z133" s="6">
        <v>3577.55</v>
      </c>
      <c r="AA133" s="7">
        <f>IFERROR(Z133/Z446, "NA")</f>
        <v>2.2332939617382006E-2</v>
      </c>
      <c r="AB133" s="8"/>
      <c r="AC133" s="6">
        <v>4621.09</v>
      </c>
      <c r="AD133" s="7">
        <f>IFERROR(AC133/AC446, "NA")</f>
        <v>1.9503112903773788E-2</v>
      </c>
      <c r="AE133" s="8"/>
      <c r="AF133" s="6">
        <v>4265.25</v>
      </c>
      <c r="AG133" s="7">
        <f>IFERROR(AF133/AF446, "NA")</f>
        <v>2.0351499660152261E-2</v>
      </c>
      <c r="AH133" s="8"/>
      <c r="AI133" s="6">
        <v>3468.79</v>
      </c>
      <c r="AJ133" s="7">
        <f>IFERROR(AI133/AI446, "NA")</f>
        <v>1.8267989674300836E-2</v>
      </c>
      <c r="AK133" s="6"/>
      <c r="AL133" s="9">
        <f t="shared" si="14"/>
        <v>48742.830000000009</v>
      </c>
      <c r="AM133" s="7">
        <f>IFERROR(AL133/AL446, "NA")</f>
        <v>2.0915118110949798E-2</v>
      </c>
      <c r="AN133" s="6"/>
      <c r="AO133" s="6">
        <v>48434.71</v>
      </c>
      <c r="AP133" s="7">
        <f>IFERROR(AO133/AO446, "NA")</f>
        <v>2.204011567155165E-2</v>
      </c>
      <c r="AQ133" s="6"/>
      <c r="AR133" s="9">
        <f t="shared" si="15"/>
        <v>308.1200000000099</v>
      </c>
    </row>
    <row r="134" spans="1:44" ht="16.5" customHeight="1" x14ac:dyDescent="0.3">
      <c r="A134" s="35" t="s">
        <v>552</v>
      </c>
      <c r="B134" s="6">
        <v>2117.3200000000002</v>
      </c>
      <c r="C134" s="7">
        <f>IFERROR(B134/B446, "NA")</f>
        <v>9.9827659473450733E-3</v>
      </c>
      <c r="D134" s="8"/>
      <c r="E134" s="6">
        <v>1962.56</v>
      </c>
      <c r="F134" s="7">
        <f>IFERROR(E134/E446, "NA")</f>
        <v>1.0877075622045786E-2</v>
      </c>
      <c r="G134" s="8"/>
      <c r="H134" s="6">
        <v>1190.8800000000001</v>
      </c>
      <c r="I134" s="7">
        <f>IFERROR(H134/H446, "NA")</f>
        <v>5.3613123293976472E-3</v>
      </c>
      <c r="J134" s="8"/>
      <c r="K134" s="6">
        <v>2622.71</v>
      </c>
      <c r="L134" s="7">
        <f>IFERROR(K134/K446, "NA")</f>
        <v>1.7197492783368875E-2</v>
      </c>
      <c r="M134" s="8"/>
      <c r="N134" s="6">
        <v>1267.31</v>
      </c>
      <c r="O134" s="7">
        <f>IFERROR(N134/N446, "NA")</f>
        <v>9.670788299239742E-3</v>
      </c>
      <c r="P134" s="8"/>
      <c r="Q134" s="6">
        <v>1833.11</v>
      </c>
      <c r="R134" s="7">
        <f>IFERROR(Q134/Q446, "NA")</f>
        <v>1.0516358352579658E-2</v>
      </c>
      <c r="S134" s="8"/>
      <c r="T134" s="6">
        <v>2553.91</v>
      </c>
      <c r="U134" s="7">
        <f>IFERROR(T134/T446, "NA")</f>
        <v>9.7273685120231514E-3</v>
      </c>
      <c r="V134" s="8"/>
      <c r="W134" s="6">
        <v>2023.97</v>
      </c>
      <c r="X134" s="7">
        <f>IFERROR(W134/W446, "NA")</f>
        <v>1.0178441178801654E-2</v>
      </c>
      <c r="Y134" s="8"/>
      <c r="Z134" s="6">
        <v>2001.59</v>
      </c>
      <c r="AA134" s="7">
        <f>IFERROR(Z134/Z446, "NA")</f>
        <v>1.2494972427710485E-2</v>
      </c>
      <c r="AB134" s="8"/>
      <c r="AC134" s="6">
        <v>2720.27</v>
      </c>
      <c r="AD134" s="7">
        <f>IFERROR(AC134/AC446, "NA")</f>
        <v>1.1480783308429119E-2</v>
      </c>
      <c r="AE134" s="8"/>
      <c r="AF134" s="6">
        <v>2404.31</v>
      </c>
      <c r="AG134" s="7">
        <f>IFERROR(AF134/AF446, "NA")</f>
        <v>1.1472085844417253E-2</v>
      </c>
      <c r="AH134" s="8"/>
      <c r="AI134" s="6">
        <v>2587.85</v>
      </c>
      <c r="AJ134" s="7">
        <f>IFERROR(AI134/AI446, "NA")</f>
        <v>1.3628618935893906E-2</v>
      </c>
      <c r="AK134" s="6"/>
      <c r="AL134" s="9">
        <f t="shared" si="14"/>
        <v>25285.79</v>
      </c>
      <c r="AM134" s="7">
        <f>IFERROR(AL134/AL446, "NA")</f>
        <v>1.084990929699144E-2</v>
      </c>
      <c r="AN134" s="6"/>
      <c r="AO134" s="6">
        <v>20189.38</v>
      </c>
      <c r="AP134" s="7">
        <f>IFERROR(AO134/AO446, "NA")</f>
        <v>9.1871360546374996E-3</v>
      </c>
      <c r="AQ134" s="6"/>
      <c r="AR134" s="9">
        <f t="shared" si="15"/>
        <v>5096.41</v>
      </c>
    </row>
    <row r="135" spans="1:44" ht="16.5" customHeight="1" x14ac:dyDescent="0.3">
      <c r="A135" s="35" t="s">
        <v>553</v>
      </c>
      <c r="B135" s="6">
        <v>2570.48</v>
      </c>
      <c r="C135" s="7">
        <f>IFERROR(B135/B446, "NA")</f>
        <v>1.2119330196820302E-2</v>
      </c>
      <c r="D135" s="8"/>
      <c r="E135" s="6">
        <v>1610.55</v>
      </c>
      <c r="F135" s="7">
        <f>IFERROR(E135/E446, "NA")</f>
        <v>8.9261343057464946E-3</v>
      </c>
      <c r="G135" s="8"/>
      <c r="H135" s="6">
        <v>1915.14</v>
      </c>
      <c r="I135" s="7">
        <f>IFERROR(H135/H446, "NA")</f>
        <v>8.6219129505261741E-3</v>
      </c>
      <c r="J135" s="8"/>
      <c r="K135" s="6">
        <v>1698.53</v>
      </c>
      <c r="L135" s="7">
        <f>IFERROR(K135/K446, "NA")</f>
        <v>1.1137509452945822E-2</v>
      </c>
      <c r="M135" s="8"/>
      <c r="N135" s="6">
        <v>1292</v>
      </c>
      <c r="O135" s="7">
        <f>IFERROR(N135/N446, "NA")</f>
        <v>9.8591966311460874E-3</v>
      </c>
      <c r="P135" s="8"/>
      <c r="Q135" s="6">
        <v>1707.76</v>
      </c>
      <c r="R135" s="7">
        <f>IFERROR(Q135/Q446, "NA")</f>
        <v>9.7972386491816839E-3</v>
      </c>
      <c r="S135" s="8"/>
      <c r="T135" s="6">
        <v>2613.1</v>
      </c>
      <c r="U135" s="7">
        <f>IFERROR(T135/T446, "NA")</f>
        <v>9.952812220778217E-3</v>
      </c>
      <c r="V135" s="8"/>
      <c r="W135" s="6">
        <v>2074.25</v>
      </c>
      <c r="X135" s="7">
        <f>IFERROR(W135/W446, "NA")</f>
        <v>1.0431296716418391E-2</v>
      </c>
      <c r="Y135" s="8"/>
      <c r="Z135" s="6">
        <v>1447.68</v>
      </c>
      <c r="AA135" s="7">
        <f>IFERROR(Z135/Z446, "NA")</f>
        <v>9.0371762869258521E-3</v>
      </c>
      <c r="AB135" s="8"/>
      <c r="AC135" s="6">
        <v>2314.7199999999998</v>
      </c>
      <c r="AD135" s="7">
        <f>IFERROR(AC135/AC446, "NA")</f>
        <v>9.7691768610053582E-3</v>
      </c>
      <c r="AE135" s="8"/>
      <c r="AF135" s="6">
        <v>2020.03</v>
      </c>
      <c r="AG135" s="7">
        <f>IFERROR(AF135/AF446, "NA")</f>
        <v>9.6385065021973807E-3</v>
      </c>
      <c r="AH135" s="8"/>
      <c r="AI135" s="6">
        <v>1988.15</v>
      </c>
      <c r="AJ135" s="7">
        <f>IFERROR(AI135/AI446, "NA")</f>
        <v>1.0470366805416647E-2</v>
      </c>
      <c r="AK135" s="6"/>
      <c r="AL135" s="9">
        <f t="shared" si="14"/>
        <v>23252.390000000003</v>
      </c>
      <c r="AM135" s="7">
        <f>IFERROR(AL135/AL446, "NA")</f>
        <v>9.9773953053580999E-3</v>
      </c>
      <c r="AN135" s="6"/>
      <c r="AO135" s="6">
        <v>21777.17</v>
      </c>
      <c r="AP135" s="7">
        <f>IFERROR(AO135/AO446, "NA")</f>
        <v>9.9096566449772151E-3</v>
      </c>
      <c r="AQ135" s="6"/>
      <c r="AR135" s="9">
        <f t="shared" si="15"/>
        <v>1475.2200000000048</v>
      </c>
    </row>
    <row r="136" spans="1:44" ht="16.5" customHeight="1" x14ac:dyDescent="0.3">
      <c r="A136" s="35" t="s">
        <v>554</v>
      </c>
      <c r="B136" s="6">
        <v>0</v>
      </c>
      <c r="C136" s="7">
        <f>IFERROR(B136/B446, "NA")</f>
        <v>0</v>
      </c>
      <c r="D136" s="8"/>
      <c r="E136" s="6">
        <v>0</v>
      </c>
      <c r="F136" s="7">
        <f>IFERROR(E136/E446, "NA")</f>
        <v>0</v>
      </c>
      <c r="G136" s="8"/>
      <c r="H136" s="6">
        <v>0</v>
      </c>
      <c r="I136" s="7">
        <f>IFERROR(H136/H446, "NA")</f>
        <v>0</v>
      </c>
      <c r="J136" s="8"/>
      <c r="K136" s="6">
        <v>0</v>
      </c>
      <c r="L136" s="7">
        <f>IFERROR(K136/K446, "NA")</f>
        <v>0</v>
      </c>
      <c r="M136" s="8"/>
      <c r="N136" s="6">
        <v>0</v>
      </c>
      <c r="O136" s="7">
        <f>IFERROR(N136/N446, "NA")</f>
        <v>0</v>
      </c>
      <c r="P136" s="8"/>
      <c r="Q136" s="6">
        <v>0</v>
      </c>
      <c r="R136" s="7">
        <f>IFERROR(Q136/Q446, "NA")</f>
        <v>0</v>
      </c>
      <c r="S136" s="8"/>
      <c r="T136" s="6">
        <v>0</v>
      </c>
      <c r="U136" s="7">
        <f>IFERROR(T136/T446, "NA")</f>
        <v>0</v>
      </c>
      <c r="V136" s="8"/>
      <c r="W136" s="6">
        <v>0</v>
      </c>
      <c r="X136" s="7">
        <f>IFERROR(W136/W446, "NA")</f>
        <v>0</v>
      </c>
      <c r="Y136" s="8"/>
      <c r="Z136" s="6">
        <v>0</v>
      </c>
      <c r="AA136" s="7">
        <f>IFERROR(Z136/Z446, "NA")</f>
        <v>0</v>
      </c>
      <c r="AB136" s="8"/>
      <c r="AC136" s="6">
        <v>0</v>
      </c>
      <c r="AD136" s="7">
        <f>IFERROR(AC136/AC446, "NA")</f>
        <v>0</v>
      </c>
      <c r="AE136" s="8"/>
      <c r="AF136" s="6">
        <v>0</v>
      </c>
      <c r="AG136" s="7">
        <f>IFERROR(AF136/AF446, "NA")</f>
        <v>0</v>
      </c>
      <c r="AH136" s="8"/>
      <c r="AI136" s="6">
        <v>0</v>
      </c>
      <c r="AJ136" s="7">
        <f>IFERROR(AI136/AI446, "NA")</f>
        <v>0</v>
      </c>
      <c r="AK136" s="6"/>
      <c r="AL136" s="9">
        <f t="shared" si="14"/>
        <v>0</v>
      </c>
      <c r="AM136" s="7">
        <f>IFERROR(AL136/AL446, "NA")</f>
        <v>0</v>
      </c>
      <c r="AN136" s="6"/>
      <c r="AO136" s="6">
        <v>6328.65</v>
      </c>
      <c r="AP136" s="7">
        <f>IFERROR(AO136/AO446, "NA")</f>
        <v>2.8798392319220106E-3</v>
      </c>
      <c r="AQ136" s="6"/>
      <c r="AR136" s="9">
        <f t="shared" si="15"/>
        <v>-6328.65</v>
      </c>
    </row>
    <row r="137" spans="1:44" ht="16.5" customHeight="1" x14ac:dyDescent="0.3">
      <c r="A137" s="35" t="s">
        <v>555</v>
      </c>
      <c r="B137" s="6">
        <v>719.62</v>
      </c>
      <c r="C137" s="7">
        <f>IFERROR(B137/B446, "NA")</f>
        <v>3.3928730806058894E-3</v>
      </c>
      <c r="D137" s="8"/>
      <c r="E137" s="6">
        <v>1053.4000000000001</v>
      </c>
      <c r="F137" s="7">
        <f>IFERROR(E137/E446, "NA")</f>
        <v>5.8382477275920391E-3</v>
      </c>
      <c r="G137" s="8"/>
      <c r="H137" s="6">
        <v>535.07000000000005</v>
      </c>
      <c r="I137" s="7">
        <f>IFERROR(H137/H446, "NA")</f>
        <v>2.4088719166421462E-3</v>
      </c>
      <c r="J137" s="8"/>
      <c r="K137" s="6">
        <v>651.22</v>
      </c>
      <c r="L137" s="7">
        <f>IFERROR(K137/K446, "NA")</f>
        <v>4.270144716871282E-3</v>
      </c>
      <c r="M137" s="8"/>
      <c r="N137" s="6">
        <v>521.16999999999996</v>
      </c>
      <c r="O137" s="7">
        <f>IFERROR(N137/N446, "NA")</f>
        <v>3.9770259351814283E-3</v>
      </c>
      <c r="P137" s="8"/>
      <c r="Q137" s="6">
        <v>949.99</v>
      </c>
      <c r="R137" s="7">
        <f>IFERROR(Q137/Q446, "NA")</f>
        <v>5.4499922379819812E-3</v>
      </c>
      <c r="S137" s="8"/>
      <c r="T137" s="6">
        <v>995.3</v>
      </c>
      <c r="U137" s="7">
        <f>IFERROR(T137/T446, "NA")</f>
        <v>3.7909127103212883E-3</v>
      </c>
      <c r="V137" s="8"/>
      <c r="W137" s="6">
        <v>624.04999999999995</v>
      </c>
      <c r="X137" s="7">
        <f>IFERROR(W137/W446, "NA")</f>
        <v>3.1383153987614302E-3</v>
      </c>
      <c r="Y137" s="8"/>
      <c r="Z137" s="6">
        <v>637.04999999999995</v>
      </c>
      <c r="AA137" s="7">
        <f>IFERROR(Z137/Z446, "NA")</f>
        <v>3.9767995369046428E-3</v>
      </c>
      <c r="AB137" s="8"/>
      <c r="AC137" s="6">
        <v>1191.74</v>
      </c>
      <c r="AD137" s="7">
        <f>IFERROR(AC137/AC446, "NA")</f>
        <v>5.0296877515788206E-3</v>
      </c>
      <c r="AE137" s="8"/>
      <c r="AF137" s="6">
        <v>1050.9000000000001</v>
      </c>
      <c r="AG137" s="7">
        <f>IFERROR(AF137/AF446, "NA")</f>
        <v>5.0143346797617994E-3</v>
      </c>
      <c r="AH137" s="8"/>
      <c r="AI137" s="6">
        <v>994.96</v>
      </c>
      <c r="AJ137" s="7">
        <f>IFERROR(AI137/AI446, "NA")</f>
        <v>5.239844154976912E-3</v>
      </c>
      <c r="AK137" s="6"/>
      <c r="AL137" s="9">
        <f t="shared" si="14"/>
        <v>9924.4700000000012</v>
      </c>
      <c r="AM137" s="7">
        <f>IFERROR(AL137/AL446, "NA")</f>
        <v>4.2585024759247249E-3</v>
      </c>
      <c r="AN137" s="6"/>
      <c r="AO137" s="6">
        <v>9975.23</v>
      </c>
      <c r="AP137" s="7">
        <f>IFERROR(AO137/AO446, "NA")</f>
        <v>4.5392079987746836E-3</v>
      </c>
      <c r="AQ137" s="6"/>
      <c r="AR137" s="9">
        <f t="shared" si="15"/>
        <v>-50.759999999998399</v>
      </c>
    </row>
    <row r="138" spans="1:44" ht="16.5" customHeight="1" x14ac:dyDescent="0.3">
      <c r="A138" s="35" t="s">
        <v>556</v>
      </c>
      <c r="B138" s="6">
        <v>11476.27</v>
      </c>
      <c r="C138" s="7">
        <f>IFERROR(B138/B446, "NA")</f>
        <v>5.4108456614275519E-2</v>
      </c>
      <c r="D138" s="8"/>
      <c r="E138" s="6">
        <v>11195.54</v>
      </c>
      <c r="F138" s="7">
        <f>IFERROR(E138/E446, "NA")</f>
        <v>6.2048923451837643E-2</v>
      </c>
      <c r="G138" s="8"/>
      <c r="H138" s="6">
        <v>15195.56</v>
      </c>
      <c r="I138" s="7">
        <f>IFERROR(H138/H446, "NA")</f>
        <v>6.8410035587214243E-2</v>
      </c>
      <c r="J138" s="8"/>
      <c r="K138" s="6">
        <v>10409.92</v>
      </c>
      <c r="L138" s="7">
        <f>IFERROR(K138/K446, "NA")</f>
        <v>6.825936686688476E-2</v>
      </c>
      <c r="M138" s="8"/>
      <c r="N138" s="6">
        <v>9127.0400000000009</v>
      </c>
      <c r="O138" s="7">
        <f>IFERROR(N138/N446, "NA")</f>
        <v>6.9648051099330949E-2</v>
      </c>
      <c r="P138" s="8"/>
      <c r="Q138" s="6">
        <v>11196.65</v>
      </c>
      <c r="R138" s="7">
        <f>IFERROR(Q138/Q446, "NA")</f>
        <v>6.4233997822504385E-2</v>
      </c>
      <c r="S138" s="8"/>
      <c r="T138" s="6">
        <v>15079.72</v>
      </c>
      <c r="U138" s="7">
        <f>IFERROR(T138/T446, "NA")</f>
        <v>5.7435850714444028E-2</v>
      </c>
      <c r="V138" s="8"/>
      <c r="W138" s="6">
        <v>11113.01</v>
      </c>
      <c r="X138" s="7">
        <f>IFERROR(W138/W446, "NA")</f>
        <v>5.5886756525262017E-2</v>
      </c>
      <c r="Y138" s="8"/>
      <c r="Z138" s="6">
        <v>9234.8799999999992</v>
      </c>
      <c r="AA138" s="7">
        <f>IFERROR(Z138/Z446, "NA")</f>
        <v>5.764895456772616E-2</v>
      </c>
      <c r="AB138" s="8"/>
      <c r="AC138" s="6">
        <v>13102.02</v>
      </c>
      <c r="AD138" s="7">
        <f>IFERROR(AC138/AC446, "NA")</f>
        <v>5.5296515611576974E-2</v>
      </c>
      <c r="AE138" s="8"/>
      <c r="AF138" s="6">
        <v>10506.24</v>
      </c>
      <c r="AG138" s="7">
        <f>IFERROR(AF138/AF446, "NA")</f>
        <v>5.013017754867314E-2</v>
      </c>
      <c r="AH138" s="8"/>
      <c r="AI138" s="6">
        <v>10967.08</v>
      </c>
      <c r="AJ138" s="7">
        <f>IFERROR(AI138/AI446, "NA")</f>
        <v>5.7756884734224682E-2</v>
      </c>
      <c r="AK138" s="6"/>
      <c r="AL138" s="9">
        <f t="shared" si="14"/>
        <v>138603.93</v>
      </c>
      <c r="AM138" s="7">
        <f>IFERROR(AL138/AL446, "NA")</f>
        <v>5.9473722937133884E-2</v>
      </c>
      <c r="AN138" s="6"/>
      <c r="AO138" s="6">
        <v>126264.96000000001</v>
      </c>
      <c r="AP138" s="7">
        <f>IFERROR(AO138/AO446, "NA")</f>
        <v>5.74566116667952E-2</v>
      </c>
      <c r="AQ138" s="6"/>
      <c r="AR138" s="9">
        <f t="shared" si="15"/>
        <v>12338.969999999987</v>
      </c>
    </row>
    <row r="139" spans="1:44" ht="16.5" hidden="1" customHeight="1" x14ac:dyDescent="0.3">
      <c r="A139" s="35" t="s">
        <v>557</v>
      </c>
      <c r="B139" s="6">
        <v>0</v>
      </c>
      <c r="C139" s="7">
        <f>IFERROR(B139/B446, "NA")</f>
        <v>0</v>
      </c>
      <c r="D139" s="8"/>
      <c r="E139" s="6">
        <v>0</v>
      </c>
      <c r="F139" s="7">
        <f>IFERROR(E139/E446, "NA")</f>
        <v>0</v>
      </c>
      <c r="G139" s="8"/>
      <c r="H139" s="6">
        <v>0</v>
      </c>
      <c r="I139" s="7">
        <f>IFERROR(H139/H446, "NA")</f>
        <v>0</v>
      </c>
      <c r="J139" s="8"/>
      <c r="K139" s="6">
        <v>0</v>
      </c>
      <c r="L139" s="7">
        <f>IFERROR(K139/K446, "NA")</f>
        <v>0</v>
      </c>
      <c r="M139" s="8"/>
      <c r="N139" s="6">
        <v>0</v>
      </c>
      <c r="O139" s="7">
        <f>IFERROR(N139/N446, "NA")</f>
        <v>0</v>
      </c>
      <c r="P139" s="8"/>
      <c r="Q139" s="6">
        <v>0</v>
      </c>
      <c r="R139" s="7">
        <f>IFERROR(Q139/Q446, "NA")</f>
        <v>0</v>
      </c>
      <c r="S139" s="8"/>
      <c r="T139" s="6">
        <v>0</v>
      </c>
      <c r="U139" s="7">
        <f>IFERROR(T139/T446, "NA")</f>
        <v>0</v>
      </c>
      <c r="V139" s="8"/>
      <c r="W139" s="6">
        <v>0</v>
      </c>
      <c r="X139" s="7">
        <f>IFERROR(W139/W446, "NA")</f>
        <v>0</v>
      </c>
      <c r="Y139" s="8"/>
      <c r="Z139" s="6">
        <v>0</v>
      </c>
      <c r="AA139" s="7">
        <f>IFERROR(Z139/Z446, "NA")</f>
        <v>0</v>
      </c>
      <c r="AB139" s="8"/>
      <c r="AC139" s="6">
        <v>0</v>
      </c>
      <c r="AD139" s="7">
        <f>IFERROR(AC139/AC446, "NA")</f>
        <v>0</v>
      </c>
      <c r="AE139" s="8"/>
      <c r="AF139" s="6">
        <v>0</v>
      </c>
      <c r="AG139" s="7">
        <f>IFERROR(AF139/AF446, "NA")</f>
        <v>0</v>
      </c>
      <c r="AH139" s="8"/>
      <c r="AI139" s="6">
        <v>0</v>
      </c>
      <c r="AJ139" s="7">
        <f>IFERROR(AI139/AI446, "NA")</f>
        <v>0</v>
      </c>
      <c r="AK139" s="6"/>
      <c r="AL139" s="9">
        <f t="shared" si="14"/>
        <v>0</v>
      </c>
      <c r="AM139" s="7">
        <f>IFERROR(AL139/AL446, "NA")</f>
        <v>0</v>
      </c>
      <c r="AN139" s="6"/>
      <c r="AO139" s="6">
        <v>0</v>
      </c>
      <c r="AP139" s="7">
        <f>IFERROR(AO139/AO446, "NA")</f>
        <v>0</v>
      </c>
      <c r="AQ139" s="6"/>
      <c r="AR139" s="9">
        <f t="shared" si="15"/>
        <v>0</v>
      </c>
    </row>
    <row r="140" spans="1:44" ht="16.5" hidden="1" customHeight="1" x14ac:dyDescent="0.3">
      <c r="A140" s="35" t="s">
        <v>558</v>
      </c>
      <c r="B140" s="6">
        <v>0</v>
      </c>
      <c r="C140" s="7">
        <f>IFERROR(B140/B446, "NA")</f>
        <v>0</v>
      </c>
      <c r="D140" s="8"/>
      <c r="E140" s="6">
        <v>0</v>
      </c>
      <c r="F140" s="7">
        <f>IFERROR(E140/E446, "NA")</f>
        <v>0</v>
      </c>
      <c r="G140" s="8"/>
      <c r="H140" s="6">
        <v>0</v>
      </c>
      <c r="I140" s="7">
        <f>IFERROR(H140/H446, "NA")</f>
        <v>0</v>
      </c>
      <c r="J140" s="8"/>
      <c r="K140" s="6">
        <v>0</v>
      </c>
      <c r="L140" s="7">
        <f>IFERROR(K140/K446, "NA")</f>
        <v>0</v>
      </c>
      <c r="M140" s="8"/>
      <c r="N140" s="6">
        <v>0</v>
      </c>
      <c r="O140" s="7">
        <f>IFERROR(N140/N446, "NA")</f>
        <v>0</v>
      </c>
      <c r="P140" s="8"/>
      <c r="Q140" s="6">
        <v>0</v>
      </c>
      <c r="R140" s="7">
        <f>IFERROR(Q140/Q446, "NA")</f>
        <v>0</v>
      </c>
      <c r="S140" s="8"/>
      <c r="T140" s="6">
        <v>0</v>
      </c>
      <c r="U140" s="7">
        <f>IFERROR(T140/T446, "NA")</f>
        <v>0</v>
      </c>
      <c r="V140" s="8"/>
      <c r="W140" s="6">
        <v>0</v>
      </c>
      <c r="X140" s="7">
        <f>IFERROR(W140/W446, "NA")</f>
        <v>0</v>
      </c>
      <c r="Y140" s="8"/>
      <c r="Z140" s="6">
        <v>0</v>
      </c>
      <c r="AA140" s="7">
        <f>IFERROR(Z140/Z446, "NA")</f>
        <v>0</v>
      </c>
      <c r="AB140" s="8"/>
      <c r="AC140" s="6">
        <v>0</v>
      </c>
      <c r="AD140" s="7">
        <f>IFERROR(AC140/AC446, "NA")</f>
        <v>0</v>
      </c>
      <c r="AE140" s="8"/>
      <c r="AF140" s="6">
        <v>0</v>
      </c>
      <c r="AG140" s="7">
        <f>IFERROR(AF140/AF446, "NA")</f>
        <v>0</v>
      </c>
      <c r="AH140" s="8"/>
      <c r="AI140" s="6">
        <v>0</v>
      </c>
      <c r="AJ140" s="7">
        <f>IFERROR(AI140/AI446, "NA")</f>
        <v>0</v>
      </c>
      <c r="AK140" s="6"/>
      <c r="AL140" s="9">
        <f t="shared" si="14"/>
        <v>0</v>
      </c>
      <c r="AM140" s="7">
        <f>IFERROR(AL140/AL446, "NA")</f>
        <v>0</v>
      </c>
      <c r="AN140" s="6"/>
      <c r="AO140" s="6">
        <v>0</v>
      </c>
      <c r="AP140" s="7">
        <f>IFERROR(AO140/AO446, "NA")</f>
        <v>0</v>
      </c>
      <c r="AQ140" s="6"/>
      <c r="AR140" s="9">
        <f t="shared" si="15"/>
        <v>0</v>
      </c>
    </row>
    <row r="141" spans="1:44" ht="16.5" customHeight="1" x14ac:dyDescent="0.3">
      <c r="A141" s="36" t="s">
        <v>202</v>
      </c>
      <c r="B141" s="11">
        <f>IFERROR(B129+B130+B131+B132+B133+B134+B135+B136+B137+B138+B139+B140, "NA")</f>
        <v>47605.220000000016</v>
      </c>
      <c r="C141" s="12">
        <f>IFERROR(B141/B446, "NA")</f>
        <v>0.22444966709419018</v>
      </c>
      <c r="D141" s="2"/>
      <c r="E141" s="11">
        <f>IFERROR(E129+E130+E131+E132+E133+E134+E135+E136+E137+E138+E139+E140, "NA")</f>
        <v>40104.680000000008</v>
      </c>
      <c r="F141" s="12">
        <f>IFERROR(E141/E446, "NA")</f>
        <v>0.22227174565768551</v>
      </c>
      <c r="G141" s="2"/>
      <c r="H141" s="11">
        <f>IFERROR(H129+H130+H131+H132+H133+H134+H135+H136+H137+H138+H139+H140, "NA")</f>
        <v>46703.45</v>
      </c>
      <c r="I141" s="12">
        <f>IFERROR(H141/H446, "NA")</f>
        <v>0.21025777770254475</v>
      </c>
      <c r="J141" s="2"/>
      <c r="K141" s="11">
        <f>IFERROR(K129+K130+K131+K132+K133+K134+K135+K136+K137+K138+K139+K140, "NA")</f>
        <v>35727.72</v>
      </c>
      <c r="L141" s="12">
        <f>IFERROR(K141/K446, "NA")</f>
        <v>0.23427188170488686</v>
      </c>
      <c r="M141" s="2"/>
      <c r="N141" s="11">
        <f>IFERROR(N129+N130+N131+N132+N133+N134+N135+N136+N137+N138+N139+N140, "NA")</f>
        <v>29874.21</v>
      </c>
      <c r="O141" s="12">
        <f>IFERROR(N141/N446, "NA")</f>
        <v>0.22796881624624671</v>
      </c>
      <c r="P141" s="2"/>
      <c r="Q141" s="11">
        <f>IFERROR(Q129+Q130+Q131+Q132+Q133+Q134+Q135+Q136+Q137+Q138+Q139+Q140, "NA")</f>
        <v>36704.32</v>
      </c>
      <c r="R141" s="12">
        <f>IFERROR(Q141/Q446, "NA")</f>
        <v>0.21056880504048126</v>
      </c>
      <c r="S141" s="2"/>
      <c r="T141" s="11">
        <f>IFERROR(T129+T130+T131+T132+T133+T134+T135+T136+T137+T138+T139+T140, "NA")</f>
        <v>55464.05000000001</v>
      </c>
      <c r="U141" s="12">
        <f>IFERROR(T141/T446, "NA")</f>
        <v>0.21125225772218981</v>
      </c>
      <c r="V141" s="2"/>
      <c r="W141" s="11">
        <f>IFERROR(W129+W130+W131+W132+W133+W134+W135+W136+W137+W138+W139+W140, "NA")</f>
        <v>42184.950000000004</v>
      </c>
      <c r="X141" s="12">
        <f>IFERROR(W141/W446, "NA")</f>
        <v>0.21214594692890154</v>
      </c>
      <c r="Y141" s="2"/>
      <c r="Z141" s="11">
        <f>IFERROR(Z129+Z130+Z131+Z132+Z133+Z134+Z135+Z136+Z137+Z138+Z139+Z140, "NA")</f>
        <v>36097.14</v>
      </c>
      <c r="AA141" s="12">
        <f>IFERROR(Z141/Z446, "NA")</f>
        <v>0.22533724140268752</v>
      </c>
      <c r="AB141" s="2"/>
      <c r="AC141" s="11">
        <f>IFERROR(AC129+AC130+AC131+AC132+AC133+AC134+AC135+AC136+AC137+AC138+AC139+AC140, "NA")</f>
        <v>50323.240000000005</v>
      </c>
      <c r="AD141" s="12">
        <f>IFERROR(AC141/AC446, "NA")</f>
        <v>0.21238708430342304</v>
      </c>
      <c r="AE141" s="2"/>
      <c r="AF141" s="11">
        <f>IFERROR(AF129+AF130+AF131+AF132+AF133+AF134+AF135+AF136+AF137+AF138+AF139+AF140, "NA")</f>
        <v>39786.950000000004</v>
      </c>
      <c r="AG141" s="12">
        <f>IFERROR(AF141/AF446, "NA")</f>
        <v>0.18984211931387263</v>
      </c>
      <c r="AH141" s="2"/>
      <c r="AI141" s="11">
        <f>IFERROR(AI129+AI130+AI131+AI132+AI133+AI134+AI135+AI136+AI137+AI138+AI139+AI140, "NA")</f>
        <v>38170.42</v>
      </c>
      <c r="AJ141" s="12">
        <f>IFERROR(AI141/AI446, "NA")</f>
        <v>0.20102019390730663</v>
      </c>
      <c r="AK141" s="2"/>
      <c r="AL141" s="11">
        <f t="shared" si="14"/>
        <v>498746.35000000003</v>
      </c>
      <c r="AM141" s="12">
        <f>IFERROR(AL141/AL446, "NA")</f>
        <v>0.21400765646260397</v>
      </c>
      <c r="AN141" s="2"/>
      <c r="AO141" s="11">
        <f>IFERROR(AO129+AO130+AO131+AO132+AO133+AO134+AO135+AO136+AO137+AO138+AO139+AO140, "NA")</f>
        <v>496471.08</v>
      </c>
      <c r="AP141" s="12">
        <f>IFERROR(AO141/AO446, "NA")</f>
        <v>0.22591814900471527</v>
      </c>
      <c r="AQ141" s="2"/>
      <c r="AR141" s="11">
        <f t="shared" si="15"/>
        <v>2275.2700000000186</v>
      </c>
    </row>
    <row r="142" spans="1:44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  <c r="AE142" s="4"/>
      <c r="AF142" s="2"/>
      <c r="AG142" s="3"/>
      <c r="AH142" s="4"/>
      <c r="AI142" s="2"/>
      <c r="AJ142" s="3"/>
      <c r="AK142" s="2"/>
      <c r="AL142" s="2"/>
      <c r="AM142" s="3"/>
      <c r="AN142" s="2"/>
      <c r="AO142" s="2"/>
      <c r="AP142" s="3"/>
      <c r="AQ142" s="2"/>
      <c r="AR142" s="2"/>
    </row>
    <row r="143" spans="1:44" ht="16.5" hidden="1" customHeight="1" x14ac:dyDescent="0.3">
      <c r="A143" s="35" t="s">
        <v>559</v>
      </c>
      <c r="B143" s="6">
        <v>0</v>
      </c>
      <c r="C143" s="7">
        <f>IFERROR(B143/B446, "NA")</f>
        <v>0</v>
      </c>
      <c r="D143" s="8"/>
      <c r="E143" s="6">
        <v>0</v>
      </c>
      <c r="F143" s="7">
        <f>IFERROR(E143/E446, "NA")</f>
        <v>0</v>
      </c>
      <c r="G143" s="8"/>
      <c r="H143" s="6">
        <v>0</v>
      </c>
      <c r="I143" s="7">
        <f>IFERROR(H143/H446, "NA")</f>
        <v>0</v>
      </c>
      <c r="J143" s="8"/>
      <c r="K143" s="6">
        <v>0</v>
      </c>
      <c r="L143" s="7">
        <f>IFERROR(K143/K446, "NA")</f>
        <v>0</v>
      </c>
      <c r="M143" s="8"/>
      <c r="N143" s="6">
        <v>0</v>
      </c>
      <c r="O143" s="7">
        <f>IFERROR(N143/N446, "NA")</f>
        <v>0</v>
      </c>
      <c r="P143" s="8"/>
      <c r="Q143" s="6">
        <v>0</v>
      </c>
      <c r="R143" s="7">
        <f>IFERROR(Q143/Q446, "NA")</f>
        <v>0</v>
      </c>
      <c r="S143" s="8"/>
      <c r="T143" s="6">
        <v>0</v>
      </c>
      <c r="U143" s="7">
        <f>IFERROR(T143/T446, "NA")</f>
        <v>0</v>
      </c>
      <c r="V143" s="8"/>
      <c r="W143" s="6">
        <v>0</v>
      </c>
      <c r="X143" s="7">
        <f>IFERROR(W143/W446, "NA")</f>
        <v>0</v>
      </c>
      <c r="Y143" s="8"/>
      <c r="Z143" s="6">
        <v>0</v>
      </c>
      <c r="AA143" s="7">
        <f>IFERROR(Z143/Z446, "NA")</f>
        <v>0</v>
      </c>
      <c r="AB143" s="8"/>
      <c r="AC143" s="6">
        <v>0</v>
      </c>
      <c r="AD143" s="7">
        <f>IFERROR(AC143/AC446, "NA")</f>
        <v>0</v>
      </c>
      <c r="AE143" s="8"/>
      <c r="AF143" s="6">
        <v>0</v>
      </c>
      <c r="AG143" s="7">
        <f>IFERROR(AF143/AF446, "NA")</f>
        <v>0</v>
      </c>
      <c r="AH143" s="8"/>
      <c r="AI143" s="6">
        <v>0</v>
      </c>
      <c r="AJ143" s="7">
        <f>IFERROR(AI143/AI446, "NA")</f>
        <v>0</v>
      </c>
      <c r="AK143" s="6"/>
      <c r="AL143" s="9">
        <f t="shared" ref="AL143:AL149" si="16">IFERROR(B143+E143+H143+K143+N143+Q143+T143+W143+Z143+AC143+AF143+AI143, "NA")</f>
        <v>0</v>
      </c>
      <c r="AM143" s="7">
        <f>IFERROR(AL143/AL446, "NA")</f>
        <v>0</v>
      </c>
      <c r="AN143" s="6"/>
      <c r="AO143" s="6">
        <v>0</v>
      </c>
      <c r="AP143" s="7">
        <f>IFERROR(AO143/AO446, "NA")</f>
        <v>0</v>
      </c>
      <c r="AQ143" s="6"/>
      <c r="AR143" s="9">
        <f t="shared" ref="AR143:AR149" si="17">IFERROR(AL143-AO143, "NA")</f>
        <v>0</v>
      </c>
    </row>
    <row r="144" spans="1:44" ht="16.5" customHeight="1" x14ac:dyDescent="0.3">
      <c r="A144" s="35" t="s">
        <v>560</v>
      </c>
      <c r="B144" s="6">
        <v>1252.73</v>
      </c>
      <c r="C144" s="7">
        <f>IFERROR(B144/B446, "NA")</f>
        <v>5.9063865571654705E-3</v>
      </c>
      <c r="D144" s="8"/>
      <c r="E144" s="6">
        <v>2745.07</v>
      </c>
      <c r="F144" s="7">
        <f>IFERROR(E144/E446, "NA")</f>
        <v>1.5213972555136774E-2</v>
      </c>
      <c r="G144" s="8"/>
      <c r="H144" s="6">
        <v>1921.5</v>
      </c>
      <c r="I144" s="7">
        <f>IFERROR(H144/H446, "NA")</f>
        <v>8.6505455133494367E-3</v>
      </c>
      <c r="J144" s="8"/>
      <c r="K144" s="6">
        <v>1936.68</v>
      </c>
      <c r="L144" s="7">
        <f>IFERROR(K144/K446, "NA")</f>
        <v>1.269909380895899E-2</v>
      </c>
      <c r="M144" s="8"/>
      <c r="N144" s="6">
        <v>1387.52</v>
      </c>
      <c r="O144" s="7">
        <f>IFERROR(N144/N446, "NA")</f>
        <v>1.058810565762215E-2</v>
      </c>
      <c r="P144" s="8"/>
      <c r="Q144" s="6">
        <v>1576.02</v>
      </c>
      <c r="R144" s="7">
        <f>IFERROR(Q144/Q446, "NA")</f>
        <v>9.0414601910592338E-3</v>
      </c>
      <c r="S144" s="8"/>
      <c r="T144" s="6">
        <v>2930.1</v>
      </c>
      <c r="U144" s="7">
        <f>IFERROR(T144/T446, "NA")</f>
        <v>1.1160206302132431E-2</v>
      </c>
      <c r="V144" s="8"/>
      <c r="W144" s="6">
        <v>1993.47</v>
      </c>
      <c r="X144" s="7">
        <f>IFERROR(W144/W446, "NA")</f>
        <v>1.0025058245283148E-2</v>
      </c>
      <c r="Y144" s="8"/>
      <c r="Z144" s="6">
        <v>1750.53</v>
      </c>
      <c r="AA144" s="7">
        <f>IFERROR(Z144/Z446, "NA")</f>
        <v>1.0927724500961754E-2</v>
      </c>
      <c r="AB144" s="8"/>
      <c r="AC144" s="6">
        <v>2869.95</v>
      </c>
      <c r="AD144" s="7">
        <f>IFERROR(AC144/AC446, "NA")</f>
        <v>1.2112501353184113E-2</v>
      </c>
      <c r="AE144" s="8"/>
      <c r="AF144" s="6">
        <v>1509.97</v>
      </c>
      <c r="AG144" s="7">
        <f>IFERROR(AF144/AF446, "NA")</f>
        <v>7.2047720395850452E-3</v>
      </c>
      <c r="AH144" s="8"/>
      <c r="AI144" s="6">
        <v>1954.12</v>
      </c>
      <c r="AJ144" s="7">
        <f>IFERROR(AI144/AI446, "NA")</f>
        <v>1.0291151664512626E-2</v>
      </c>
      <c r="AK144" s="6"/>
      <c r="AL144" s="9">
        <f t="shared" si="16"/>
        <v>23827.66</v>
      </c>
      <c r="AM144" s="7">
        <f>IFERROR(AL144/AL446, "NA")</f>
        <v>1.0224238584578573E-2</v>
      </c>
      <c r="AN144" s="6"/>
      <c r="AO144" s="6">
        <v>22322.37</v>
      </c>
      <c r="AP144" s="7">
        <f>IFERROR(AO144/AO446, "NA")</f>
        <v>1.0157748789311928E-2</v>
      </c>
      <c r="AQ144" s="6"/>
      <c r="AR144" s="9">
        <f t="shared" si="17"/>
        <v>1505.2900000000009</v>
      </c>
    </row>
    <row r="145" spans="1:44" ht="16.5" customHeight="1" x14ac:dyDescent="0.3">
      <c r="A145" s="35" t="s">
        <v>561</v>
      </c>
      <c r="B145" s="6">
        <v>66.239999999999995</v>
      </c>
      <c r="C145" s="7">
        <f>IFERROR(B145/B446, "NA")</f>
        <v>3.1230915324662197E-4</v>
      </c>
      <c r="D145" s="8"/>
      <c r="E145" s="6">
        <v>236.99</v>
      </c>
      <c r="F145" s="7">
        <f>IFERROR(E145/E446, "NA")</f>
        <v>1.3134671814714611E-3</v>
      </c>
      <c r="G145" s="8"/>
      <c r="H145" s="6">
        <v>67.2</v>
      </c>
      <c r="I145" s="7">
        <f>IFERROR(H145/H446, "NA")</f>
        <v>3.025327392646798E-4</v>
      </c>
      <c r="J145" s="8"/>
      <c r="K145" s="6">
        <v>37.97</v>
      </c>
      <c r="L145" s="7">
        <f>IFERROR(K145/K446, "NA")</f>
        <v>2.4897483937778717E-4</v>
      </c>
      <c r="M145" s="8"/>
      <c r="N145" s="6">
        <v>34.86</v>
      </c>
      <c r="O145" s="7">
        <f>IFERROR(N145/N446, "NA")</f>
        <v>2.6601516606946794E-4</v>
      </c>
      <c r="P145" s="8"/>
      <c r="Q145" s="6">
        <v>25.96</v>
      </c>
      <c r="R145" s="7">
        <f>IFERROR(Q145/Q446, "NA")</f>
        <v>1.4892977662713528E-4</v>
      </c>
      <c r="S145" s="8"/>
      <c r="T145" s="6">
        <v>42.77</v>
      </c>
      <c r="U145" s="7">
        <f>IFERROR(T145/T446, "NA")</f>
        <v>1.6290298062939971E-4</v>
      </c>
      <c r="V145" s="8"/>
      <c r="W145" s="6">
        <v>57.53</v>
      </c>
      <c r="X145" s="7">
        <f>IFERROR(W145/W446, "NA")</f>
        <v>2.8931541525638186E-4</v>
      </c>
      <c r="Y145" s="8"/>
      <c r="Z145" s="6">
        <v>30.74</v>
      </c>
      <c r="AA145" s="7">
        <f>IFERROR(Z145/Z446, "NA")</f>
        <v>1.9189516955411465E-4</v>
      </c>
      <c r="AB145" s="8"/>
      <c r="AC145" s="6">
        <v>81.59</v>
      </c>
      <c r="AD145" s="7">
        <f>IFERROR(AC145/AC446, "NA")</f>
        <v>3.4434710897621629E-4</v>
      </c>
      <c r="AE145" s="8"/>
      <c r="AF145" s="6">
        <v>57.4</v>
      </c>
      <c r="AG145" s="7">
        <f>IFERROR(AF145/AF446, "NA")</f>
        <v>2.7388220631680205E-4</v>
      </c>
      <c r="AH145" s="8"/>
      <c r="AI145" s="6">
        <v>49.3</v>
      </c>
      <c r="AJ145" s="7">
        <f>IFERROR(AI145/AI446, "NA")</f>
        <v>2.5963286648745854E-4</v>
      </c>
      <c r="AK145" s="6"/>
      <c r="AL145" s="9">
        <f t="shared" si="16"/>
        <v>788.55</v>
      </c>
      <c r="AM145" s="7">
        <f>IFERROR(AL145/AL446, "NA")</f>
        <v>3.3835984464565273E-4</v>
      </c>
      <c r="AN145" s="6"/>
      <c r="AO145" s="6">
        <v>1198.6300000000001</v>
      </c>
      <c r="AP145" s="7">
        <f>IFERROR(AO145/AO446, "NA")</f>
        <v>5.4543412869390473E-4</v>
      </c>
      <c r="AQ145" s="6"/>
      <c r="AR145" s="9">
        <f t="shared" si="17"/>
        <v>-410.08000000000015</v>
      </c>
    </row>
    <row r="146" spans="1:44" ht="16.5" customHeight="1" x14ac:dyDescent="0.3">
      <c r="A146" s="35" t="s">
        <v>562</v>
      </c>
      <c r="B146" s="6">
        <v>34.4</v>
      </c>
      <c r="C146" s="7">
        <f>IFERROR(B146/B446, "NA")</f>
        <v>1.6218953610633749E-4</v>
      </c>
      <c r="D146" s="8"/>
      <c r="E146" s="6">
        <v>143.82</v>
      </c>
      <c r="F146" s="7">
        <f>IFERROR(E146/E446, "NA")</f>
        <v>7.9709207156093307E-4</v>
      </c>
      <c r="G146" s="8"/>
      <c r="H146" s="6">
        <v>194.68</v>
      </c>
      <c r="I146" s="7">
        <f>IFERROR(H146/H446, "NA")</f>
        <v>8.7644454881023596E-4</v>
      </c>
      <c r="J146" s="8"/>
      <c r="K146" s="6">
        <v>8</v>
      </c>
      <c r="L146" s="7">
        <f>IFERROR(K146/K446, "NA")</f>
        <v>5.2457169213123449E-5</v>
      </c>
      <c r="M146" s="8"/>
      <c r="N146" s="6">
        <v>1.6</v>
      </c>
      <c r="O146" s="7">
        <f>IFERROR(N146/N446, "NA")</f>
        <v>1.2209531431759861E-5</v>
      </c>
      <c r="P146" s="8"/>
      <c r="Q146" s="6">
        <v>4.79</v>
      </c>
      <c r="R146" s="7">
        <f>IFERROR(Q146/Q446, "NA")</f>
        <v>2.7479723807549225E-5</v>
      </c>
      <c r="S146" s="8"/>
      <c r="T146" s="6">
        <v>1.6</v>
      </c>
      <c r="U146" s="7">
        <f>IFERROR(T146/T446, "NA")</f>
        <v>6.0941026188225281E-6</v>
      </c>
      <c r="V146" s="8"/>
      <c r="W146" s="6">
        <v>8</v>
      </c>
      <c r="X146" s="7">
        <f>IFERROR(W146/W446, "NA")</f>
        <v>4.0231589119608112E-5</v>
      </c>
      <c r="Y146" s="8"/>
      <c r="Z146" s="6">
        <v>2.4</v>
      </c>
      <c r="AA146" s="7">
        <f>IFERROR(Z146/Z446, "NA")</f>
        <v>1.4982056178590603E-5</v>
      </c>
      <c r="AB146" s="8"/>
      <c r="AC146" s="6">
        <v>162.74</v>
      </c>
      <c r="AD146" s="7">
        <f>IFERROR(AC146/AC446, "NA")</f>
        <v>6.8683721675192352E-4</v>
      </c>
      <c r="AE146" s="8"/>
      <c r="AF146" s="6">
        <v>-2.4</v>
      </c>
      <c r="AG146" s="7">
        <f>IFERROR(AF146/AF446, "NA")</f>
        <v>-1.1451520821608447E-5</v>
      </c>
      <c r="AH146" s="8"/>
      <c r="AI146" s="6">
        <v>2.4</v>
      </c>
      <c r="AJ146" s="7">
        <f>IFERROR(AI146/AI446, "NA")</f>
        <v>1.2639328186002038E-5</v>
      </c>
      <c r="AK146" s="6"/>
      <c r="AL146" s="9">
        <f t="shared" si="16"/>
        <v>562.03</v>
      </c>
      <c r="AM146" s="7">
        <f>IFERROR(AL146/AL446, "NA")</f>
        <v>2.411621120869903E-4</v>
      </c>
      <c r="AN146" s="6"/>
      <c r="AO146" s="6">
        <v>1953.24</v>
      </c>
      <c r="AP146" s="7">
        <f>IFERROR(AO146/AO446, "NA")</f>
        <v>8.8881786500428193E-4</v>
      </c>
      <c r="AQ146" s="6"/>
      <c r="AR146" s="9">
        <f t="shared" si="17"/>
        <v>-1391.21</v>
      </c>
    </row>
    <row r="147" spans="1:44" ht="16.5" customHeight="1" x14ac:dyDescent="0.3">
      <c r="A147" s="35" t="s">
        <v>563</v>
      </c>
      <c r="B147" s="6">
        <v>90.51</v>
      </c>
      <c r="C147" s="7">
        <f>IFERROR(B147/B446, "NA")</f>
        <v>4.2673764281931997E-4</v>
      </c>
      <c r="D147" s="8"/>
      <c r="E147" s="6">
        <v>52.95</v>
      </c>
      <c r="F147" s="7">
        <f>IFERROR(E147/E446, "NA")</f>
        <v>2.9346422743117378E-4</v>
      </c>
      <c r="G147" s="8"/>
      <c r="H147" s="6">
        <v>32.9</v>
      </c>
      <c r="I147" s="7">
        <f>IFERROR(H147/H446, "NA")</f>
        <v>1.4811498693166614E-4</v>
      </c>
      <c r="J147" s="8"/>
      <c r="K147" s="6">
        <v>20.05</v>
      </c>
      <c r="L147" s="7">
        <f>IFERROR(K147/K446, "NA")</f>
        <v>1.3147078034039065E-4</v>
      </c>
      <c r="M147" s="8"/>
      <c r="N147" s="6">
        <v>-2.84</v>
      </c>
      <c r="O147" s="7">
        <f>IFERROR(N147/N446, "NA")</f>
        <v>-2.1671918291373751E-5</v>
      </c>
      <c r="P147" s="8"/>
      <c r="Q147" s="6">
        <v>3.35</v>
      </c>
      <c r="R147" s="7">
        <f>IFERROR(Q147/Q446, "NA")</f>
        <v>1.9218595982315221E-5</v>
      </c>
      <c r="S147" s="8"/>
      <c r="T147" s="6">
        <v>32.619999999999997</v>
      </c>
      <c r="U147" s="7">
        <f>IFERROR(T147/T446, "NA")</f>
        <v>1.2424351714124428E-4</v>
      </c>
      <c r="V147" s="8"/>
      <c r="W147" s="6">
        <v>24.62</v>
      </c>
      <c r="X147" s="7">
        <f>IFERROR(W147/W446, "NA")</f>
        <v>1.2381271551559396E-4</v>
      </c>
      <c r="Y147" s="8"/>
      <c r="Z147" s="6">
        <v>14.16</v>
      </c>
      <c r="AA147" s="7">
        <f>IFERROR(Z147/Z446, "NA")</f>
        <v>8.8394131453684561E-5</v>
      </c>
      <c r="AB147" s="8"/>
      <c r="AC147" s="6">
        <v>26.03</v>
      </c>
      <c r="AD147" s="7">
        <f>IFERROR(AC147/AC446, "NA")</f>
        <v>1.0985850283920713E-4</v>
      </c>
      <c r="AE147" s="8"/>
      <c r="AF147" s="6">
        <v>-21.11</v>
      </c>
      <c r="AG147" s="7">
        <f>IFERROR(AF147/AF446, "NA")</f>
        <v>-1.0072566856006431E-4</v>
      </c>
      <c r="AH147" s="8"/>
      <c r="AI147" s="6">
        <v>43.36</v>
      </c>
      <c r="AJ147" s="7">
        <f>IFERROR(AI147/AI446, "NA")</f>
        <v>2.2835052922710349E-4</v>
      </c>
      <c r="AK147" s="6"/>
      <c r="AL147" s="9">
        <f t="shared" si="16"/>
        <v>316.60000000000002</v>
      </c>
      <c r="AM147" s="7">
        <f>IFERROR(AL147/AL446, "NA")</f>
        <v>1.3585026544266521E-4</v>
      </c>
      <c r="AN147" s="6"/>
      <c r="AO147" s="6">
        <v>438.9</v>
      </c>
      <c r="AP147" s="7">
        <f>IFERROR(AO147/AO446, "NA")</f>
        <v>1.9972054686079503E-4</v>
      </c>
      <c r="AQ147" s="6"/>
      <c r="AR147" s="9">
        <f t="shared" si="17"/>
        <v>-122.29999999999995</v>
      </c>
    </row>
    <row r="148" spans="1:44" ht="16.5" customHeight="1" x14ac:dyDescent="0.3">
      <c r="A148" s="36" t="s">
        <v>208</v>
      </c>
      <c r="B148" s="11">
        <f>IFERROR(B143+B144+B145+B146+B147, "NA")</f>
        <v>1443.88</v>
      </c>
      <c r="C148" s="12">
        <f>IFERROR(B148/B446, "NA")</f>
        <v>6.8076228893377503E-3</v>
      </c>
      <c r="D148" s="2"/>
      <c r="E148" s="11">
        <f>IFERROR(E143+E144+E145+E146+E147, "NA")</f>
        <v>3178.8300000000004</v>
      </c>
      <c r="F148" s="12">
        <f>IFERROR(E148/E446, "NA")</f>
        <v>1.7617996035600342E-2</v>
      </c>
      <c r="G148" s="2"/>
      <c r="H148" s="11">
        <f>IFERROR(H143+H144+H145+H146+H147, "NA")</f>
        <v>2216.2800000000002</v>
      </c>
      <c r="I148" s="12">
        <f>IFERROR(H148/H446, "NA")</f>
        <v>9.9776377883560204E-3</v>
      </c>
      <c r="J148" s="2"/>
      <c r="K148" s="11">
        <f>IFERROR(K143+K144+K145+K146+K147, "NA")</f>
        <v>2002.7</v>
      </c>
      <c r="L148" s="12">
        <f>IFERROR(K148/K446, "NA")</f>
        <v>1.3131996597890291E-2</v>
      </c>
      <c r="M148" s="2"/>
      <c r="N148" s="11">
        <f>IFERROR(N143+N144+N145+N146+N147, "NA")</f>
        <v>1421.1399999999999</v>
      </c>
      <c r="O148" s="12">
        <f>IFERROR(N148/N446, "NA")</f>
        <v>1.0844658436832005E-2</v>
      </c>
      <c r="P148" s="2"/>
      <c r="Q148" s="11">
        <f>IFERROR(Q143+Q144+Q145+Q146+Q147, "NA")</f>
        <v>1610.12</v>
      </c>
      <c r="R148" s="12">
        <f>IFERROR(Q148/Q446, "NA")</f>
        <v>9.237088287476233E-3</v>
      </c>
      <c r="S148" s="2"/>
      <c r="T148" s="11">
        <f>IFERROR(T143+T144+T145+T146+T147, "NA")</f>
        <v>3007.0899999999997</v>
      </c>
      <c r="U148" s="12">
        <f>IFERROR(T148/T446, "NA")</f>
        <v>1.1453446902521897E-2</v>
      </c>
      <c r="V148" s="2"/>
      <c r="W148" s="11">
        <f>IFERROR(W143+W144+W145+W146+W147, "NA")</f>
        <v>2083.62</v>
      </c>
      <c r="X148" s="12">
        <f>IFERROR(W148/W446, "NA")</f>
        <v>1.047841796517473E-2</v>
      </c>
      <c r="Y148" s="2"/>
      <c r="Z148" s="11">
        <f>IFERROR(Z143+Z144+Z145+Z146+Z147, "NA")</f>
        <v>1797.8300000000002</v>
      </c>
      <c r="AA148" s="12">
        <f>IFERROR(Z148/Z446, "NA")</f>
        <v>1.1222995858148144E-2</v>
      </c>
      <c r="AB148" s="2"/>
      <c r="AC148" s="11">
        <f>IFERROR(AC143+AC144+AC145+AC146+AC147, "NA")</f>
        <v>3140.31</v>
      </c>
      <c r="AD148" s="12">
        <f>IFERROR(AC148/AC446, "NA")</f>
        <v>1.325354418175146E-2</v>
      </c>
      <c r="AE148" s="2"/>
      <c r="AF148" s="11">
        <f>IFERROR(AF143+AF144+AF145+AF146+AF147, "NA")</f>
        <v>1543.8600000000001</v>
      </c>
      <c r="AG148" s="12">
        <f>IFERROR(AF148/AF446, "NA")</f>
        <v>7.3664770565201746E-3</v>
      </c>
      <c r="AH148" s="2"/>
      <c r="AI148" s="11">
        <f>IFERROR(AI143+AI144+AI145+AI146+AI147, "NA")</f>
        <v>2049.1799999999998</v>
      </c>
      <c r="AJ148" s="12">
        <f>IFERROR(AI148/AI446, "NA")</f>
        <v>1.0791774388413189E-2</v>
      </c>
      <c r="AK148" s="2"/>
      <c r="AL148" s="11">
        <f t="shared" si="16"/>
        <v>25494.840000000004</v>
      </c>
      <c r="AM148" s="12">
        <f>IFERROR(AL148/AL446, "NA")</f>
        <v>1.0939610806753883E-2</v>
      </c>
      <c r="AN148" s="2"/>
      <c r="AO148" s="11">
        <f>IFERROR(AO143+AO144+AO145+AO146+AO147, "NA")</f>
        <v>25913.140000000003</v>
      </c>
      <c r="AP148" s="12">
        <f>IFERROR(AO148/AO446, "NA")</f>
        <v>1.1791721329870912E-2</v>
      </c>
      <c r="AQ148" s="2"/>
      <c r="AR148" s="11">
        <f t="shared" si="17"/>
        <v>-418.29999999999927</v>
      </c>
    </row>
    <row r="149" spans="1:44" ht="16.5" customHeight="1" x14ac:dyDescent="0.3">
      <c r="A149" s="40" t="s">
        <v>209</v>
      </c>
      <c r="B149" s="11">
        <f>IFERROR(B127+B129+B130+B131+B132+B133+B134+B135+B136+B137+B138+B139+B140+B143+B144+B145+B146+B147, "NA")</f>
        <v>49049.10000000002</v>
      </c>
      <c r="C149" s="12">
        <f>IFERROR(B149/B446, "NA")</f>
        <v>0.23125728998352796</v>
      </c>
      <c r="D149" s="2"/>
      <c r="E149" s="11">
        <f>IFERROR(E127+E129+E130+E131+E132+E133+E134+E135+E136+E137+E138+E139+E140+E143+E144+E145+E146+E147, "NA")</f>
        <v>43283.51</v>
      </c>
      <c r="F149" s="12">
        <f>IFERROR(E149/E446, "NA")</f>
        <v>0.23988974169328584</v>
      </c>
      <c r="G149" s="2"/>
      <c r="H149" s="11">
        <f>IFERROR(H127+H129+H130+H131+H132+H133+H134+H135+H136+H137+H138+H139+H140+H143+H144+H145+H146+H147, "NA")</f>
        <v>48919.729999999996</v>
      </c>
      <c r="I149" s="12">
        <f>IFERROR(H149/H446, "NA")</f>
        <v>0.22023541549090075</v>
      </c>
      <c r="J149" s="2"/>
      <c r="K149" s="11">
        <f>IFERROR(K127+K129+K130+K131+K132+K133+K134+K135+K136+K137+K138+K139+K140+K143+K144+K145+K146+K147, "NA")</f>
        <v>37730.420000000006</v>
      </c>
      <c r="L149" s="12">
        <f>IFERROR(K149/K446, "NA")</f>
        <v>0.24740387830277719</v>
      </c>
      <c r="M149" s="2"/>
      <c r="N149" s="11">
        <f>IFERROR(N127+N129+N130+N131+N132+N133+N134+N135+N136+N137+N138+N139+N140+N143+N144+N145+N146+N147, "NA")</f>
        <v>31295.35</v>
      </c>
      <c r="O149" s="12">
        <f>IFERROR(N149/N446, "NA")</f>
        <v>0.2388134746830787</v>
      </c>
      <c r="P149" s="2"/>
      <c r="Q149" s="11">
        <f>IFERROR(Q127+Q129+Q130+Q131+Q132+Q133+Q134+Q135+Q136+Q137+Q138+Q139+Q140+Q143+Q144+Q145+Q146+Q147, "NA")</f>
        <v>38314.439999999995</v>
      </c>
      <c r="R149" s="12">
        <f>IFERROR(Q149/Q446, "NA")</f>
        <v>0.21980589332795747</v>
      </c>
      <c r="S149" s="2"/>
      <c r="T149" s="11">
        <f>IFERROR(T127+T129+T130+T131+T132+T133+T134+T135+T136+T137+T138+T139+T140+T143+T144+T145+T146+T147, "NA")</f>
        <v>58471.140000000007</v>
      </c>
      <c r="U149" s="12">
        <f>IFERROR(T149/T446, "NA")</f>
        <v>0.22270570462471168</v>
      </c>
      <c r="V149" s="2"/>
      <c r="W149" s="11">
        <f>IFERROR(W127+W129+W130+W131+W132+W133+W134+W135+W136+W137+W138+W139+W140+W143+W144+W145+W146+W147, "NA")</f>
        <v>44268.570000000007</v>
      </c>
      <c r="X149" s="12">
        <f>IFERROR(W149/W446, "NA")</f>
        <v>0.2226243648940763</v>
      </c>
      <c r="Y149" s="2"/>
      <c r="Z149" s="11">
        <f>IFERROR(Z127+Z129+Z130+Z131+Z132+Z133+Z134+Z135+Z136+Z137+Z138+Z139+Z140+Z143+Z144+Z145+Z146+Z147, "NA")</f>
        <v>37894.97</v>
      </c>
      <c r="AA149" s="12">
        <f>IFERROR(Z149/Z446, "NA")</f>
        <v>0.23656023726083567</v>
      </c>
      <c r="AB149" s="2"/>
      <c r="AC149" s="11">
        <f>IFERROR(AC127+AC129+AC130+AC131+AC132+AC133+AC134+AC135+AC136+AC137+AC138+AC139+AC140+AC143+AC144+AC145+AC146+AC147, "NA")</f>
        <v>53463.549999999996</v>
      </c>
      <c r="AD149" s="12">
        <f>IFERROR(AC149/AC446, "NA")</f>
        <v>0.22564062848517447</v>
      </c>
      <c r="AE149" s="2"/>
      <c r="AF149" s="11">
        <f>IFERROR(AF127+AF129+AF130+AF131+AF132+AF133+AF134+AF135+AF136+AF137+AF138+AF139+AF140+AF143+AF144+AF145+AF146+AF147, "NA")</f>
        <v>41330.810000000005</v>
      </c>
      <c r="AG149" s="12">
        <f>IFERROR(AF149/AF446, "NA")</f>
        <v>0.19720859637039279</v>
      </c>
      <c r="AH149" s="2"/>
      <c r="AI149" s="11">
        <f>IFERROR(AI127+AI129+AI130+AI131+AI132+AI133+AI134+AI135+AI136+AI137+AI138+AI139+AI140+AI143+AI144+AI145+AI146+AI147, "NA")</f>
        <v>40219.600000000006</v>
      </c>
      <c r="AJ149" s="12">
        <f>IFERROR(AI149/AI446, "NA")</f>
        <v>0.21181196829571985</v>
      </c>
      <c r="AK149" s="2"/>
      <c r="AL149" s="11">
        <f t="shared" si="16"/>
        <v>524241.19000000006</v>
      </c>
      <c r="AM149" s="12">
        <f>IFERROR(AL149/AL446, "NA")</f>
        <v>0.22494726726935785</v>
      </c>
      <c r="AN149" s="2"/>
      <c r="AO149" s="11">
        <f>IFERROR(AO127+AO129+AO130+AO131+AO132+AO133+AO134+AO135+AO136+AO137+AO138+AO139+AO140+AO143+AO144+AO145+AO146+AO147, "NA")</f>
        <v>522384.22000000003</v>
      </c>
      <c r="AP149" s="12">
        <f>IFERROR(AO149/AO446, "NA")</f>
        <v>0.23770987033458618</v>
      </c>
      <c r="AQ149" s="2"/>
      <c r="AR149" s="11">
        <f t="shared" si="17"/>
        <v>1856.9700000000303</v>
      </c>
    </row>
    <row r="150" spans="1:44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  <c r="AE150" s="4"/>
      <c r="AF150" s="2"/>
      <c r="AG150" s="3"/>
      <c r="AH150" s="4"/>
      <c r="AI150" s="2"/>
      <c r="AJ150" s="3"/>
      <c r="AK150" s="2"/>
      <c r="AL150" s="2"/>
      <c r="AM150" s="3"/>
      <c r="AN150" s="2"/>
      <c r="AO150" s="2"/>
      <c r="AP150" s="3"/>
      <c r="AQ150" s="2"/>
      <c r="AR150" s="2"/>
    </row>
    <row r="151" spans="1:44" ht="16.5" hidden="1" customHeight="1" x14ac:dyDescent="0.3">
      <c r="A151" s="33" t="s">
        <v>564</v>
      </c>
      <c r="B151" s="6">
        <v>0</v>
      </c>
      <c r="C151" s="7">
        <f>IFERROR(B151/B446, "NA")</f>
        <v>0</v>
      </c>
      <c r="D151" s="8"/>
      <c r="E151" s="6">
        <v>0</v>
      </c>
      <c r="F151" s="7">
        <f>IFERROR(E151/E446, "NA")</f>
        <v>0</v>
      </c>
      <c r="G151" s="8"/>
      <c r="H151" s="6">
        <v>0</v>
      </c>
      <c r="I151" s="7">
        <f>IFERROR(H151/H446, "NA")</f>
        <v>0</v>
      </c>
      <c r="J151" s="8"/>
      <c r="K151" s="6">
        <v>0</v>
      </c>
      <c r="L151" s="7">
        <f>IFERROR(K151/K446, "NA")</f>
        <v>0</v>
      </c>
      <c r="M151" s="8"/>
      <c r="N151" s="6">
        <v>0</v>
      </c>
      <c r="O151" s="7">
        <f>IFERROR(N151/N446, "NA")</f>
        <v>0</v>
      </c>
      <c r="P151" s="8"/>
      <c r="Q151" s="6">
        <v>0</v>
      </c>
      <c r="R151" s="7">
        <f>IFERROR(Q151/Q446, "NA")</f>
        <v>0</v>
      </c>
      <c r="S151" s="8"/>
      <c r="T151" s="6">
        <v>0</v>
      </c>
      <c r="U151" s="7">
        <f>IFERROR(T151/T446, "NA")</f>
        <v>0</v>
      </c>
      <c r="V151" s="8"/>
      <c r="W151" s="6">
        <v>0</v>
      </c>
      <c r="X151" s="7">
        <f>IFERROR(W151/W446, "NA")</f>
        <v>0</v>
      </c>
      <c r="Y151" s="8"/>
      <c r="Z151" s="6">
        <v>0</v>
      </c>
      <c r="AA151" s="7">
        <f>IFERROR(Z151/Z446, "NA")</f>
        <v>0</v>
      </c>
      <c r="AB151" s="8"/>
      <c r="AC151" s="6">
        <v>0</v>
      </c>
      <c r="AD151" s="7">
        <f>IFERROR(AC151/AC446, "NA")</f>
        <v>0</v>
      </c>
      <c r="AE151" s="8"/>
      <c r="AF151" s="6">
        <v>0</v>
      </c>
      <c r="AG151" s="7">
        <f>IFERROR(AF151/AF446, "NA")</f>
        <v>0</v>
      </c>
      <c r="AH151" s="8"/>
      <c r="AI151" s="6">
        <v>0</v>
      </c>
      <c r="AJ151" s="7">
        <f>IFERROR(AI151/AI446, "NA")</f>
        <v>0</v>
      </c>
      <c r="AK151" s="6"/>
      <c r="AL151" s="9">
        <f>IFERROR(B151+E151+H151+K151+N151+Q151+T151+W151+Z151+AC151+AF151+AI151, "NA")</f>
        <v>0</v>
      </c>
      <c r="AM151" s="7">
        <f>IFERROR(AL151/AL446, "NA")</f>
        <v>0</v>
      </c>
      <c r="AN151" s="6"/>
      <c r="AO151" s="6">
        <v>0</v>
      </c>
      <c r="AP151" s="7">
        <f>IFERROR(AO151/AO446, "NA")</f>
        <v>0</v>
      </c>
      <c r="AQ151" s="6"/>
      <c r="AR151" s="9">
        <f>IFERROR(AL151-AO151, "NA")</f>
        <v>0</v>
      </c>
    </row>
    <row r="152" spans="1:44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  <c r="AE152" s="4"/>
      <c r="AF152" s="2"/>
      <c r="AG152" s="3"/>
      <c r="AH152" s="4"/>
      <c r="AI152" s="2"/>
      <c r="AJ152" s="3"/>
      <c r="AK152" s="2"/>
      <c r="AL152" s="2"/>
      <c r="AM152" s="3"/>
      <c r="AN152" s="2"/>
      <c r="AO152" s="2"/>
      <c r="AP152" s="3"/>
      <c r="AQ152" s="2"/>
      <c r="AR152" s="2"/>
    </row>
    <row r="153" spans="1:44" ht="16.5" hidden="1" customHeight="1" x14ac:dyDescent="0.3">
      <c r="A153" s="35" t="s">
        <v>565</v>
      </c>
      <c r="B153" s="6">
        <v>0</v>
      </c>
      <c r="C153" s="7">
        <f>IFERROR(B153/B446, "NA")</f>
        <v>0</v>
      </c>
      <c r="D153" s="8"/>
      <c r="E153" s="6">
        <v>0</v>
      </c>
      <c r="F153" s="7">
        <f>IFERROR(E153/E446, "NA")</f>
        <v>0</v>
      </c>
      <c r="G153" s="8"/>
      <c r="H153" s="6">
        <v>0</v>
      </c>
      <c r="I153" s="7">
        <f>IFERROR(H153/H446, "NA")</f>
        <v>0</v>
      </c>
      <c r="J153" s="8"/>
      <c r="K153" s="6">
        <v>0</v>
      </c>
      <c r="L153" s="7">
        <f>IFERROR(K153/K446, "NA")</f>
        <v>0</v>
      </c>
      <c r="M153" s="8"/>
      <c r="N153" s="6">
        <v>0</v>
      </c>
      <c r="O153" s="7">
        <f>IFERROR(N153/N446, "NA")</f>
        <v>0</v>
      </c>
      <c r="P153" s="8"/>
      <c r="Q153" s="6">
        <v>0</v>
      </c>
      <c r="R153" s="7">
        <f>IFERROR(Q153/Q446, "NA")</f>
        <v>0</v>
      </c>
      <c r="S153" s="8"/>
      <c r="T153" s="6">
        <v>0</v>
      </c>
      <c r="U153" s="7">
        <f>IFERROR(T153/T446, "NA")</f>
        <v>0</v>
      </c>
      <c r="V153" s="8"/>
      <c r="W153" s="6">
        <v>0</v>
      </c>
      <c r="X153" s="7">
        <f>IFERROR(W153/W446, "NA")</f>
        <v>0</v>
      </c>
      <c r="Y153" s="8"/>
      <c r="Z153" s="6">
        <v>0</v>
      </c>
      <c r="AA153" s="7">
        <f>IFERROR(Z153/Z446, "NA")</f>
        <v>0</v>
      </c>
      <c r="AB153" s="8"/>
      <c r="AC153" s="6">
        <v>0</v>
      </c>
      <c r="AD153" s="7">
        <f>IFERROR(AC153/AC446, "NA")</f>
        <v>0</v>
      </c>
      <c r="AE153" s="8"/>
      <c r="AF153" s="6">
        <v>0</v>
      </c>
      <c r="AG153" s="7">
        <f>IFERROR(AF153/AF446, "NA")</f>
        <v>0</v>
      </c>
      <c r="AH153" s="8"/>
      <c r="AI153" s="6">
        <v>0</v>
      </c>
      <c r="AJ153" s="7">
        <f>IFERROR(AI153/AI446, "NA")</f>
        <v>0</v>
      </c>
      <c r="AK153" s="6"/>
      <c r="AL153" s="9">
        <f t="shared" ref="AL153:AL158" si="18">IFERROR(B153+E153+H153+K153+N153+Q153+T153+W153+Z153+AC153+AF153+AI153, "NA")</f>
        <v>0</v>
      </c>
      <c r="AM153" s="7">
        <f>IFERROR(AL153/AL446, "NA")</f>
        <v>0</v>
      </c>
      <c r="AN153" s="6"/>
      <c r="AO153" s="6">
        <v>0</v>
      </c>
      <c r="AP153" s="7">
        <f>IFERROR(AO153/AO446, "NA")</f>
        <v>0</v>
      </c>
      <c r="AQ153" s="6"/>
      <c r="AR153" s="9">
        <f t="shared" ref="AR153:AR158" si="19">IFERROR(AL153-AO153, "NA")</f>
        <v>0</v>
      </c>
    </row>
    <row r="154" spans="1:44" ht="16.5" customHeight="1" x14ac:dyDescent="0.3">
      <c r="A154" s="35" t="s">
        <v>566</v>
      </c>
      <c r="B154" s="6">
        <v>5935.01</v>
      </c>
      <c r="C154" s="7">
        <f>IFERROR(B154/B446, "NA")</f>
        <v>2.7982456938560295E-2</v>
      </c>
      <c r="D154" s="8"/>
      <c r="E154" s="6">
        <v>4844.87</v>
      </c>
      <c r="F154" s="7">
        <f>IFERROR(E154/E446, "NA")</f>
        <v>2.6851671984031555E-2</v>
      </c>
      <c r="G154" s="8"/>
      <c r="H154" s="6">
        <v>4729.1099999999997</v>
      </c>
      <c r="I154" s="7">
        <f>IFERROR(H154/H446, "NA")</f>
        <v>2.1290336347976037E-2</v>
      </c>
      <c r="J154" s="8"/>
      <c r="K154" s="6">
        <v>4585.24</v>
      </c>
      <c r="L154" s="7">
        <f>IFERROR(K154/K446, "NA")</f>
        <v>3.0066088820347767E-2</v>
      </c>
      <c r="M154" s="8"/>
      <c r="N154" s="6">
        <v>3827.39</v>
      </c>
      <c r="O154" s="7">
        <f>IFERROR(N154/N446, "NA")</f>
        <v>2.9206649066627104E-2</v>
      </c>
      <c r="P154" s="8"/>
      <c r="Q154" s="6">
        <v>3970.96</v>
      </c>
      <c r="R154" s="7">
        <f>IFERROR(Q154/Q446, "NA")</f>
        <v>2.2780977881174461E-2</v>
      </c>
      <c r="S154" s="8"/>
      <c r="T154" s="6">
        <v>6243.91</v>
      </c>
      <c r="U154" s="7">
        <f>IFERROR(T154/T446, "NA")</f>
        <v>2.3781892676682605E-2</v>
      </c>
      <c r="V154" s="8"/>
      <c r="W154" s="6">
        <v>4928.84</v>
      </c>
      <c r="X154" s="7">
        <f>IFERROR(W154/W446, "NA")</f>
        <v>2.4786883214536155E-2</v>
      </c>
      <c r="Y154" s="8"/>
      <c r="Z154" s="6">
        <v>4425.3599999999997</v>
      </c>
      <c r="AA154" s="7">
        <f>IFERROR(Z154/Z446, "NA")</f>
        <v>2.7625413387703211E-2</v>
      </c>
      <c r="AB154" s="8"/>
      <c r="AC154" s="6">
        <v>4994.08</v>
      </c>
      <c r="AD154" s="7">
        <f>IFERROR(AC154/AC446, "NA")</f>
        <v>2.1077301262359873E-2</v>
      </c>
      <c r="AE154" s="8"/>
      <c r="AF154" s="6">
        <v>4545.1899999999996</v>
      </c>
      <c r="AG154" s="7">
        <f>IFERROR(AF154/AF446, "NA")</f>
        <v>2.1687224134652707E-2</v>
      </c>
      <c r="AH154" s="8"/>
      <c r="AI154" s="6">
        <v>4668.66</v>
      </c>
      <c r="AJ154" s="7">
        <f>IFERROR(AI154/AI446, "NA")</f>
        <v>2.4586969137025114E-2</v>
      </c>
      <c r="AK154" s="6"/>
      <c r="AL154" s="9">
        <f t="shared" si="18"/>
        <v>57698.62000000001</v>
      </c>
      <c r="AM154" s="7">
        <f>IFERROR(AL154/AL446, "NA")</f>
        <v>2.4757968549196062E-2</v>
      </c>
      <c r="AN154" s="6"/>
      <c r="AO154" s="6">
        <v>59882.78</v>
      </c>
      <c r="AP154" s="7">
        <f>IFERROR(AO154/AO446, "NA")</f>
        <v>2.7249536498392984E-2</v>
      </c>
      <c r="AQ154" s="6"/>
      <c r="AR154" s="9">
        <f t="shared" si="19"/>
        <v>-2184.1599999999889</v>
      </c>
    </row>
    <row r="155" spans="1:44" ht="16.5" customHeight="1" x14ac:dyDescent="0.3">
      <c r="A155" s="35" t="s">
        <v>567</v>
      </c>
      <c r="B155" s="6">
        <v>3501.18</v>
      </c>
      <c r="C155" s="7">
        <f>IFERROR(B155/B446, "NA")</f>
        <v>1.6507405814674032E-2</v>
      </c>
      <c r="D155" s="8"/>
      <c r="E155" s="6">
        <v>3247.25</v>
      </c>
      <c r="F155" s="7">
        <f>IFERROR(E155/E446, "NA")</f>
        <v>1.7997199481130859E-2</v>
      </c>
      <c r="G155" s="8"/>
      <c r="H155" s="6">
        <v>3794.91</v>
      </c>
      <c r="I155" s="7">
        <f>IFERROR(H155/H446, "NA")</f>
        <v>1.7084591035162588E-2</v>
      </c>
      <c r="J155" s="8"/>
      <c r="K155" s="6">
        <v>2517.41</v>
      </c>
      <c r="L155" s="7">
        <f>IFERROR(K155/K446, "NA")</f>
        <v>1.6507025293601138E-2</v>
      </c>
      <c r="M155" s="8"/>
      <c r="N155" s="6">
        <v>1471.36</v>
      </c>
      <c r="O155" s="7">
        <f>IFERROR(N155/N446, "NA")</f>
        <v>1.1227885104646366E-2</v>
      </c>
      <c r="P155" s="8"/>
      <c r="Q155" s="6">
        <v>3108.31</v>
      </c>
      <c r="R155" s="7">
        <f>IFERROR(Q155/Q446, "NA")</f>
        <v>1.7832045993370217E-2</v>
      </c>
      <c r="S155" s="8"/>
      <c r="T155" s="6">
        <v>4258.25</v>
      </c>
      <c r="U155" s="7">
        <f>IFERROR(T155/T446, "NA")</f>
        <v>1.6218882797875644E-2</v>
      </c>
      <c r="V155" s="8"/>
      <c r="W155" s="6">
        <v>3204.26</v>
      </c>
      <c r="X155" s="7">
        <f>IFERROR(W155/W446, "NA")</f>
        <v>1.6114058969049438E-2</v>
      </c>
      <c r="Y155" s="8"/>
      <c r="Z155" s="6">
        <v>2285.31</v>
      </c>
      <c r="AA155" s="7">
        <f>IFERROR(Z155/Z446, "NA")</f>
        <v>1.4266101168956205E-2</v>
      </c>
      <c r="AB155" s="8"/>
      <c r="AC155" s="6">
        <v>3241.2</v>
      </c>
      <c r="AD155" s="7">
        <f>IFERROR(AC155/AC446, "NA")</f>
        <v>1.3679346116113641E-2</v>
      </c>
      <c r="AE155" s="8"/>
      <c r="AF155" s="6">
        <v>2814.32</v>
      </c>
      <c r="AG155" s="7">
        <f>IFERROR(AF155/AF446, "NA")</f>
        <v>1.3428435032778787E-2</v>
      </c>
      <c r="AH155" s="8"/>
      <c r="AI155" s="6">
        <v>2605.1999999999998</v>
      </c>
      <c r="AJ155" s="7">
        <f>IFERROR(AI155/AI446, "NA")</f>
        <v>1.3719990745905212E-2</v>
      </c>
      <c r="AK155" s="6"/>
      <c r="AL155" s="9">
        <f t="shared" si="18"/>
        <v>36048.959999999999</v>
      </c>
      <c r="AM155" s="7">
        <f>IFERROR(AL155/AL446, "NA")</f>
        <v>1.5468290539898991E-2</v>
      </c>
      <c r="AN155" s="6"/>
      <c r="AO155" s="6">
        <v>34180.800000000003</v>
      </c>
      <c r="AP155" s="7">
        <f>IFERROR(AO155/AO446, "NA")</f>
        <v>1.5553903094416642E-2</v>
      </c>
      <c r="AQ155" s="6"/>
      <c r="AR155" s="9">
        <f t="shared" si="19"/>
        <v>1868.1599999999962</v>
      </c>
    </row>
    <row r="156" spans="1:44" ht="16.5" customHeight="1" x14ac:dyDescent="0.3">
      <c r="A156" s="35" t="s">
        <v>568</v>
      </c>
      <c r="B156" s="6">
        <v>0</v>
      </c>
      <c r="C156" s="7">
        <f>IFERROR(B156/B446, "NA")</f>
        <v>0</v>
      </c>
      <c r="D156" s="8"/>
      <c r="E156" s="6">
        <v>21.15</v>
      </c>
      <c r="F156" s="7">
        <f>IFERROR(E156/E446, "NA")</f>
        <v>1.1721942228837251E-4</v>
      </c>
      <c r="G156" s="8"/>
      <c r="H156" s="6">
        <v>0</v>
      </c>
      <c r="I156" s="7">
        <f>IFERROR(H156/H446, "NA")</f>
        <v>0</v>
      </c>
      <c r="J156" s="8"/>
      <c r="K156" s="6">
        <v>0</v>
      </c>
      <c r="L156" s="7">
        <f>IFERROR(K156/K446, "NA")</f>
        <v>0</v>
      </c>
      <c r="M156" s="8"/>
      <c r="N156" s="6">
        <v>0</v>
      </c>
      <c r="O156" s="7">
        <f>IFERROR(N156/N446, "NA")</f>
        <v>0</v>
      </c>
      <c r="P156" s="8"/>
      <c r="Q156" s="6">
        <v>28.19</v>
      </c>
      <c r="R156" s="7">
        <f>IFERROR(Q156/Q446, "NA")</f>
        <v>1.6172305096760181E-4</v>
      </c>
      <c r="S156" s="8"/>
      <c r="T156" s="6">
        <v>90.5</v>
      </c>
      <c r="U156" s="7">
        <f>IFERROR(T156/T446, "NA")</f>
        <v>3.4469767937714925E-4</v>
      </c>
      <c r="V156" s="8"/>
      <c r="W156" s="6">
        <v>0</v>
      </c>
      <c r="X156" s="7">
        <f>IFERROR(W156/W446, "NA")</f>
        <v>0</v>
      </c>
      <c r="Y156" s="8"/>
      <c r="Z156" s="6">
        <v>0</v>
      </c>
      <c r="AA156" s="7">
        <f>IFERROR(Z156/Z446, "NA")</f>
        <v>0</v>
      </c>
      <c r="AB156" s="8"/>
      <c r="AC156" s="6">
        <v>0</v>
      </c>
      <c r="AD156" s="7">
        <f>IFERROR(AC156/AC446, "NA")</f>
        <v>0</v>
      </c>
      <c r="AE156" s="8"/>
      <c r="AF156" s="6">
        <v>0</v>
      </c>
      <c r="AG156" s="7">
        <f>IFERROR(AF156/AF446, "NA")</f>
        <v>0</v>
      </c>
      <c r="AH156" s="8"/>
      <c r="AI156" s="6">
        <v>0</v>
      </c>
      <c r="AJ156" s="7">
        <f>IFERROR(AI156/AI446, "NA")</f>
        <v>0</v>
      </c>
      <c r="AK156" s="6"/>
      <c r="AL156" s="9">
        <f t="shared" si="18"/>
        <v>139.84</v>
      </c>
      <c r="AM156" s="7">
        <f>IFERROR(AL156/AL446, "NA")</f>
        <v>6.000410966362067E-5</v>
      </c>
      <c r="AN156" s="6"/>
      <c r="AO156" s="6">
        <v>21.15</v>
      </c>
      <c r="AP156" s="7">
        <f>IFERROR(AO156/AO446, "NA")</f>
        <v>9.6242642198811E-6</v>
      </c>
      <c r="AQ156" s="6"/>
      <c r="AR156" s="9">
        <f t="shared" si="19"/>
        <v>118.69</v>
      </c>
    </row>
    <row r="157" spans="1:44" ht="16.5" hidden="1" customHeight="1" x14ac:dyDescent="0.3">
      <c r="A157" s="35" t="s">
        <v>569</v>
      </c>
      <c r="B157" s="6">
        <v>0</v>
      </c>
      <c r="C157" s="7">
        <f>IFERROR(B157/B446, "NA")</f>
        <v>0</v>
      </c>
      <c r="D157" s="8"/>
      <c r="E157" s="6">
        <v>0</v>
      </c>
      <c r="F157" s="7">
        <f>IFERROR(E157/E446, "NA")</f>
        <v>0</v>
      </c>
      <c r="G157" s="8"/>
      <c r="H157" s="6">
        <v>0</v>
      </c>
      <c r="I157" s="7">
        <f>IFERROR(H157/H446, "NA")</f>
        <v>0</v>
      </c>
      <c r="J157" s="8"/>
      <c r="K157" s="6">
        <v>0</v>
      </c>
      <c r="L157" s="7">
        <f>IFERROR(K157/K446, "NA")</f>
        <v>0</v>
      </c>
      <c r="M157" s="8"/>
      <c r="N157" s="6">
        <v>0</v>
      </c>
      <c r="O157" s="7">
        <f>IFERROR(N157/N446, "NA")</f>
        <v>0</v>
      </c>
      <c r="P157" s="8"/>
      <c r="Q157" s="6">
        <v>0</v>
      </c>
      <c r="R157" s="7">
        <f>IFERROR(Q157/Q446, "NA")</f>
        <v>0</v>
      </c>
      <c r="S157" s="8"/>
      <c r="T157" s="6">
        <v>0</v>
      </c>
      <c r="U157" s="7">
        <f>IFERROR(T157/T446, "NA")</f>
        <v>0</v>
      </c>
      <c r="V157" s="8"/>
      <c r="W157" s="6">
        <v>0</v>
      </c>
      <c r="X157" s="7">
        <f>IFERROR(W157/W446, "NA")</f>
        <v>0</v>
      </c>
      <c r="Y157" s="8"/>
      <c r="Z157" s="6">
        <v>0</v>
      </c>
      <c r="AA157" s="7">
        <f>IFERROR(Z157/Z446, "NA")</f>
        <v>0</v>
      </c>
      <c r="AB157" s="8"/>
      <c r="AC157" s="6">
        <v>0</v>
      </c>
      <c r="AD157" s="7">
        <f>IFERROR(AC157/AC446, "NA")</f>
        <v>0</v>
      </c>
      <c r="AE157" s="8"/>
      <c r="AF157" s="6">
        <v>0</v>
      </c>
      <c r="AG157" s="7">
        <f>IFERROR(AF157/AF446, "NA")</f>
        <v>0</v>
      </c>
      <c r="AH157" s="8"/>
      <c r="AI157" s="6">
        <v>0</v>
      </c>
      <c r="AJ157" s="7">
        <f>IFERROR(AI157/AI446, "NA")</f>
        <v>0</v>
      </c>
      <c r="AK157" s="6"/>
      <c r="AL157" s="9">
        <f t="shared" si="18"/>
        <v>0</v>
      </c>
      <c r="AM157" s="7">
        <f>IFERROR(AL157/AL446, "NA")</f>
        <v>0</v>
      </c>
      <c r="AN157" s="6"/>
      <c r="AO157" s="6">
        <v>0</v>
      </c>
      <c r="AP157" s="7">
        <f>IFERROR(AO157/AO446, "NA")</f>
        <v>0</v>
      </c>
      <c r="AQ157" s="6"/>
      <c r="AR157" s="9">
        <f t="shared" si="19"/>
        <v>0</v>
      </c>
    </row>
    <row r="158" spans="1:44" ht="16.5" customHeight="1" x14ac:dyDescent="0.3">
      <c r="A158" s="36" t="s">
        <v>216</v>
      </c>
      <c r="B158" s="11">
        <f>IFERROR(B153+B154+B155+B156+B157, "NA")</f>
        <v>9436.19</v>
      </c>
      <c r="C158" s="12">
        <f>IFERROR(B158/B446, "NA")</f>
        <v>4.4489862753234327E-2</v>
      </c>
      <c r="D158" s="2"/>
      <c r="E158" s="11">
        <f>IFERROR(E153+E154+E155+E156+E157, "NA")</f>
        <v>8113.2699999999995</v>
      </c>
      <c r="F158" s="12">
        <f>IFERROR(E158/E446, "NA")</f>
        <v>4.4966090887450787E-2</v>
      </c>
      <c r="G158" s="2"/>
      <c r="H158" s="11">
        <f>IFERROR(H153+H154+H155+H156+H157, "NA")</f>
        <v>8524.02</v>
      </c>
      <c r="I158" s="12">
        <f>IFERROR(H158/H446, "NA")</f>
        <v>3.8374927383138628E-2</v>
      </c>
      <c r="J158" s="2"/>
      <c r="K158" s="11">
        <f>IFERROR(K153+K154+K155+K156+K157, "NA")</f>
        <v>7102.65</v>
      </c>
      <c r="L158" s="12">
        <f>IFERROR(K158/K446, "NA")</f>
        <v>4.6573114113948905E-2</v>
      </c>
      <c r="M158" s="2"/>
      <c r="N158" s="11">
        <f>IFERROR(N153+N154+N155+N156+N157, "NA")</f>
        <v>5298.75</v>
      </c>
      <c r="O158" s="12">
        <f>IFERROR(N158/N446, "NA")</f>
        <v>4.0434534171273476E-2</v>
      </c>
      <c r="P158" s="2"/>
      <c r="Q158" s="11">
        <f>IFERROR(Q153+Q154+Q155+Q156+Q157, "NA")</f>
        <v>7107.46</v>
      </c>
      <c r="R158" s="12">
        <f>IFERROR(Q158/Q446, "NA")</f>
        <v>4.0774746925512279E-2</v>
      </c>
      <c r="S158" s="2"/>
      <c r="T158" s="11">
        <f>IFERROR(T153+T154+T155+T156+T157, "NA")</f>
        <v>10592.66</v>
      </c>
      <c r="U158" s="12">
        <f>IFERROR(T158/T446, "NA")</f>
        <v>4.0345473153935399E-2</v>
      </c>
      <c r="V158" s="2"/>
      <c r="W158" s="11">
        <f>IFERROR(W153+W154+W155+W156+W157, "NA")</f>
        <v>8133.1</v>
      </c>
      <c r="X158" s="12">
        <f>IFERROR(W158/W446, "NA")</f>
        <v>4.0900942183585594E-2</v>
      </c>
      <c r="Y158" s="2"/>
      <c r="Z158" s="11">
        <f>IFERROR(Z153+Z154+Z155+Z156+Z157, "NA")</f>
        <v>6710.67</v>
      </c>
      <c r="AA158" s="12">
        <f>IFERROR(Z158/Z446, "NA")</f>
        <v>4.1891514556659418E-2</v>
      </c>
      <c r="AB158" s="2"/>
      <c r="AC158" s="11">
        <f>IFERROR(AC153+AC154+AC155+AC156+AC157, "NA")</f>
        <v>8235.2799999999988</v>
      </c>
      <c r="AD158" s="12">
        <f>IFERROR(AC158/AC446, "NA")</f>
        <v>3.4756647378473511E-2</v>
      </c>
      <c r="AE158" s="2"/>
      <c r="AF158" s="11">
        <f>IFERROR(AF153+AF154+AF155+AF156+AF157, "NA")</f>
        <v>7359.51</v>
      </c>
      <c r="AG158" s="12">
        <f>IFERROR(AF158/AF446, "NA")</f>
        <v>3.5115659167431493E-2</v>
      </c>
      <c r="AH158" s="2"/>
      <c r="AI158" s="11">
        <f>IFERROR(AI153+AI154+AI155+AI156+AI157, "NA")</f>
        <v>7273.86</v>
      </c>
      <c r="AJ158" s="12">
        <f>IFERROR(AI158/AI446, "NA")</f>
        <v>3.8306959882930328E-2</v>
      </c>
      <c r="AK158" s="2"/>
      <c r="AL158" s="11">
        <f t="shared" si="18"/>
        <v>93887.42</v>
      </c>
      <c r="AM158" s="12">
        <f>IFERROR(AL158/AL446, "NA")</f>
        <v>4.0286263198758672E-2</v>
      </c>
      <c r="AN158" s="2"/>
      <c r="AO158" s="11">
        <f>IFERROR(AO153+AO154+AO155+AO156+AO157, "NA")</f>
        <v>94084.73</v>
      </c>
      <c r="AP158" s="12">
        <f>IFERROR(AO158/AO446, "NA")</f>
        <v>4.2813063857029501E-2</v>
      </c>
      <c r="AQ158" s="2"/>
      <c r="AR158" s="11">
        <f t="shared" si="19"/>
        <v>-197.30999999999767</v>
      </c>
    </row>
    <row r="159" spans="1:44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  <c r="AE159" s="4"/>
      <c r="AF159" s="2"/>
      <c r="AG159" s="3"/>
      <c r="AH159" s="4"/>
      <c r="AI159" s="2"/>
      <c r="AJ159" s="3"/>
      <c r="AK159" s="2"/>
      <c r="AL159" s="2"/>
      <c r="AM159" s="3"/>
      <c r="AN159" s="2"/>
      <c r="AO159" s="2"/>
      <c r="AP159" s="3"/>
      <c r="AQ159" s="2"/>
      <c r="AR159" s="2"/>
    </row>
    <row r="160" spans="1:44" ht="16.5" hidden="1" customHeight="1" x14ac:dyDescent="0.3">
      <c r="A160" s="35" t="s">
        <v>570</v>
      </c>
      <c r="B160" s="6">
        <v>0</v>
      </c>
      <c r="C160" s="7">
        <f>IFERROR(B160/B446, "NA")</f>
        <v>0</v>
      </c>
      <c r="D160" s="8"/>
      <c r="E160" s="6">
        <v>0</v>
      </c>
      <c r="F160" s="7">
        <f>IFERROR(E160/E446, "NA")</f>
        <v>0</v>
      </c>
      <c r="G160" s="8"/>
      <c r="H160" s="6">
        <v>0</v>
      </c>
      <c r="I160" s="7">
        <f>IFERROR(H160/H446, "NA")</f>
        <v>0</v>
      </c>
      <c r="J160" s="8"/>
      <c r="K160" s="6">
        <v>0</v>
      </c>
      <c r="L160" s="7">
        <f>IFERROR(K160/K446, "NA")</f>
        <v>0</v>
      </c>
      <c r="M160" s="8"/>
      <c r="N160" s="6">
        <v>0</v>
      </c>
      <c r="O160" s="7">
        <f>IFERROR(N160/N446, "NA")</f>
        <v>0</v>
      </c>
      <c r="P160" s="8"/>
      <c r="Q160" s="6">
        <v>0</v>
      </c>
      <c r="R160" s="7">
        <f>IFERROR(Q160/Q446, "NA")</f>
        <v>0</v>
      </c>
      <c r="S160" s="8"/>
      <c r="T160" s="6">
        <v>0</v>
      </c>
      <c r="U160" s="7">
        <f>IFERROR(T160/T446, "NA")</f>
        <v>0</v>
      </c>
      <c r="V160" s="8"/>
      <c r="W160" s="6">
        <v>0</v>
      </c>
      <c r="X160" s="7">
        <f>IFERROR(W160/W446, "NA")</f>
        <v>0</v>
      </c>
      <c r="Y160" s="8"/>
      <c r="Z160" s="6">
        <v>0</v>
      </c>
      <c r="AA160" s="7">
        <f>IFERROR(Z160/Z446, "NA")</f>
        <v>0</v>
      </c>
      <c r="AB160" s="8"/>
      <c r="AC160" s="6">
        <v>0</v>
      </c>
      <c r="AD160" s="7">
        <f>IFERROR(AC160/AC446, "NA")</f>
        <v>0</v>
      </c>
      <c r="AE160" s="8"/>
      <c r="AF160" s="6">
        <v>0</v>
      </c>
      <c r="AG160" s="7">
        <f>IFERROR(AF160/AF446, "NA")</f>
        <v>0</v>
      </c>
      <c r="AH160" s="8"/>
      <c r="AI160" s="6">
        <v>0</v>
      </c>
      <c r="AJ160" s="7">
        <f>IFERROR(AI160/AI446, "NA")</f>
        <v>0</v>
      </c>
      <c r="AK160" s="6"/>
      <c r="AL160" s="9">
        <f t="shared" ref="AL160:AL172" si="20">IFERROR(B160+E160+H160+K160+N160+Q160+T160+W160+Z160+AC160+AF160+AI160, "NA")</f>
        <v>0</v>
      </c>
      <c r="AM160" s="7">
        <f>IFERROR(AL160/AL446, "NA")</f>
        <v>0</v>
      </c>
      <c r="AN160" s="6"/>
      <c r="AO160" s="6">
        <v>0</v>
      </c>
      <c r="AP160" s="7">
        <f>IFERROR(AO160/AO446, "NA")</f>
        <v>0</v>
      </c>
      <c r="AQ160" s="6"/>
      <c r="AR160" s="9">
        <f t="shared" ref="AR160:AR172" si="21">IFERROR(AL160-AO160, "NA")</f>
        <v>0</v>
      </c>
    </row>
    <row r="161" spans="1:44" ht="16.5" customHeight="1" x14ac:dyDescent="0.3">
      <c r="A161" s="35" t="s">
        <v>571</v>
      </c>
      <c r="B161" s="6">
        <v>326.79000000000002</v>
      </c>
      <c r="C161" s="7">
        <f>IFERROR(B161/B446, "NA")</f>
        <v>1.5407534448892452E-3</v>
      </c>
      <c r="D161" s="8"/>
      <c r="E161" s="6">
        <v>361.49</v>
      </c>
      <c r="F161" s="7">
        <f>IFERROR(E161/E446, "NA")</f>
        <v>2.0034822204739377E-3</v>
      </c>
      <c r="G161" s="8"/>
      <c r="H161" s="6">
        <v>231.11</v>
      </c>
      <c r="I161" s="7">
        <f>IFERROR(H161/H446, "NA")</f>
        <v>1.0404515085038711E-3</v>
      </c>
      <c r="J161" s="8"/>
      <c r="K161" s="6">
        <v>252.51</v>
      </c>
      <c r="L161" s="7">
        <f>IFERROR(K161/K446, "NA")</f>
        <v>1.6557449747507252E-3</v>
      </c>
      <c r="M161" s="8"/>
      <c r="N161" s="6">
        <v>180.57</v>
      </c>
      <c r="O161" s="7">
        <f>IFERROR(N161/N446, "NA")</f>
        <v>1.3779219316455487E-3</v>
      </c>
      <c r="P161" s="8"/>
      <c r="Q161" s="6">
        <v>244.98</v>
      </c>
      <c r="R161" s="7">
        <f>IFERROR(Q161/Q446, "NA")</f>
        <v>1.4054243712679352E-3</v>
      </c>
      <c r="S161" s="8"/>
      <c r="T161" s="6">
        <v>312.92</v>
      </c>
      <c r="U161" s="7">
        <f>IFERROR(T161/T446, "NA")</f>
        <v>1.191854119676216E-3</v>
      </c>
      <c r="V161" s="8"/>
      <c r="W161" s="6">
        <v>366.68</v>
      </c>
      <c r="X161" s="7">
        <f>IFERROR(W161/W446, "NA")</f>
        <v>1.8440148872972378E-3</v>
      </c>
      <c r="Y161" s="8"/>
      <c r="Z161" s="6">
        <v>263.89999999999998</v>
      </c>
      <c r="AA161" s="7">
        <f>IFERROR(Z161/Z446, "NA")</f>
        <v>1.6474019273041917E-3</v>
      </c>
      <c r="AB161" s="8"/>
      <c r="AC161" s="6">
        <v>345.56</v>
      </c>
      <c r="AD161" s="7">
        <f>IFERROR(AC161/AC446, "NA")</f>
        <v>1.4584212155634426E-3</v>
      </c>
      <c r="AE161" s="8"/>
      <c r="AF161" s="6">
        <v>307.66000000000003</v>
      </c>
      <c r="AG161" s="7">
        <f>IFERROR(AF161/AF446, "NA")</f>
        <v>1.467989539990023E-3</v>
      </c>
      <c r="AH161" s="8"/>
      <c r="AI161" s="6">
        <v>315.64</v>
      </c>
      <c r="AJ161" s="7">
        <f>IFERROR(AI161/AI446, "NA")</f>
        <v>1.6622823119290346E-3</v>
      </c>
      <c r="AK161" s="6"/>
      <c r="AL161" s="9">
        <f t="shared" si="20"/>
        <v>3509.81</v>
      </c>
      <c r="AM161" s="7">
        <f>IFERROR(AL161/AL446, "NA")</f>
        <v>1.5060284906927377E-3</v>
      </c>
      <c r="AN161" s="6"/>
      <c r="AO161" s="6">
        <v>2332.61</v>
      </c>
      <c r="AP161" s="7">
        <f>IFERROR(AO161/AO446, "NA")</f>
        <v>1.0614494071837757E-3</v>
      </c>
      <c r="AQ161" s="6"/>
      <c r="AR161" s="9">
        <f t="shared" si="21"/>
        <v>1177.1999999999998</v>
      </c>
    </row>
    <row r="162" spans="1:44" ht="16.5" hidden="1" customHeight="1" x14ac:dyDescent="0.3">
      <c r="A162" s="35" t="s">
        <v>572</v>
      </c>
      <c r="B162" s="6">
        <v>0</v>
      </c>
      <c r="C162" s="7">
        <f>IFERROR(B162/B446, "NA")</f>
        <v>0</v>
      </c>
      <c r="D162" s="8"/>
      <c r="E162" s="6">
        <v>0</v>
      </c>
      <c r="F162" s="7">
        <f>IFERROR(E162/E446, "NA")</f>
        <v>0</v>
      </c>
      <c r="G162" s="8"/>
      <c r="H162" s="6">
        <v>0</v>
      </c>
      <c r="I162" s="7">
        <f>IFERROR(H162/H446, "NA")</f>
        <v>0</v>
      </c>
      <c r="J162" s="8"/>
      <c r="K162" s="6">
        <v>0</v>
      </c>
      <c r="L162" s="7">
        <f>IFERROR(K162/K446, "NA")</f>
        <v>0</v>
      </c>
      <c r="M162" s="8"/>
      <c r="N162" s="6">
        <v>0</v>
      </c>
      <c r="O162" s="7">
        <f>IFERROR(N162/N446, "NA")</f>
        <v>0</v>
      </c>
      <c r="P162" s="8"/>
      <c r="Q162" s="6">
        <v>0</v>
      </c>
      <c r="R162" s="7">
        <f>IFERROR(Q162/Q446, "NA")</f>
        <v>0</v>
      </c>
      <c r="S162" s="8"/>
      <c r="T162" s="6">
        <v>0</v>
      </c>
      <c r="U162" s="7">
        <f>IFERROR(T162/T446, "NA")</f>
        <v>0</v>
      </c>
      <c r="V162" s="8"/>
      <c r="W162" s="6">
        <v>0</v>
      </c>
      <c r="X162" s="7">
        <f>IFERROR(W162/W446, "NA")</f>
        <v>0</v>
      </c>
      <c r="Y162" s="8"/>
      <c r="Z162" s="6">
        <v>0</v>
      </c>
      <c r="AA162" s="7">
        <f>IFERROR(Z162/Z446, "NA")</f>
        <v>0</v>
      </c>
      <c r="AB162" s="8"/>
      <c r="AC162" s="6">
        <v>0</v>
      </c>
      <c r="AD162" s="7">
        <f>IFERROR(AC162/AC446, "NA")</f>
        <v>0</v>
      </c>
      <c r="AE162" s="8"/>
      <c r="AF162" s="6">
        <v>0</v>
      </c>
      <c r="AG162" s="7">
        <f>IFERROR(AF162/AF446, "NA")</f>
        <v>0</v>
      </c>
      <c r="AH162" s="8"/>
      <c r="AI162" s="6">
        <v>0</v>
      </c>
      <c r="AJ162" s="7">
        <f>IFERROR(AI162/AI446, "NA")</f>
        <v>0</v>
      </c>
      <c r="AK162" s="6"/>
      <c r="AL162" s="9">
        <f t="shared" si="20"/>
        <v>0</v>
      </c>
      <c r="AM162" s="7">
        <f>IFERROR(AL162/AL446, "NA")</f>
        <v>0</v>
      </c>
      <c r="AN162" s="6"/>
      <c r="AO162" s="6">
        <v>0</v>
      </c>
      <c r="AP162" s="7">
        <f>IFERROR(AO162/AO446, "NA")</f>
        <v>0</v>
      </c>
      <c r="AQ162" s="6"/>
      <c r="AR162" s="9">
        <f t="shared" si="21"/>
        <v>0</v>
      </c>
    </row>
    <row r="163" spans="1:44" ht="16.5" hidden="1" customHeight="1" x14ac:dyDescent="0.3">
      <c r="A163" s="35" t="s">
        <v>573</v>
      </c>
      <c r="B163" s="6">
        <v>0</v>
      </c>
      <c r="C163" s="7">
        <f>IFERROR(B163/B446, "NA")</f>
        <v>0</v>
      </c>
      <c r="D163" s="8"/>
      <c r="E163" s="6">
        <v>0</v>
      </c>
      <c r="F163" s="7">
        <f>IFERROR(E163/E446, "NA")</f>
        <v>0</v>
      </c>
      <c r="G163" s="8"/>
      <c r="H163" s="6">
        <v>0</v>
      </c>
      <c r="I163" s="7">
        <f>IFERROR(H163/H446, "NA")</f>
        <v>0</v>
      </c>
      <c r="J163" s="8"/>
      <c r="K163" s="6">
        <v>0</v>
      </c>
      <c r="L163" s="7">
        <f>IFERROR(K163/K446, "NA")</f>
        <v>0</v>
      </c>
      <c r="M163" s="8"/>
      <c r="N163" s="6">
        <v>0</v>
      </c>
      <c r="O163" s="7">
        <f>IFERROR(N163/N446, "NA")</f>
        <v>0</v>
      </c>
      <c r="P163" s="8"/>
      <c r="Q163" s="6">
        <v>0</v>
      </c>
      <c r="R163" s="7">
        <f>IFERROR(Q163/Q446, "NA")</f>
        <v>0</v>
      </c>
      <c r="S163" s="8"/>
      <c r="T163" s="6">
        <v>0</v>
      </c>
      <c r="U163" s="7">
        <f>IFERROR(T163/T446, "NA")</f>
        <v>0</v>
      </c>
      <c r="V163" s="8"/>
      <c r="W163" s="6">
        <v>0</v>
      </c>
      <c r="X163" s="7">
        <f>IFERROR(W163/W446, "NA")</f>
        <v>0</v>
      </c>
      <c r="Y163" s="8"/>
      <c r="Z163" s="6">
        <v>0</v>
      </c>
      <c r="AA163" s="7">
        <f>IFERROR(Z163/Z446, "NA")</f>
        <v>0</v>
      </c>
      <c r="AB163" s="8"/>
      <c r="AC163" s="6">
        <v>0</v>
      </c>
      <c r="AD163" s="7">
        <f>IFERROR(AC163/AC446, "NA")</f>
        <v>0</v>
      </c>
      <c r="AE163" s="8"/>
      <c r="AF163" s="6">
        <v>0</v>
      </c>
      <c r="AG163" s="7">
        <f>IFERROR(AF163/AF446, "NA")</f>
        <v>0</v>
      </c>
      <c r="AH163" s="8"/>
      <c r="AI163" s="6">
        <v>0</v>
      </c>
      <c r="AJ163" s="7">
        <f>IFERROR(AI163/AI446, "NA")</f>
        <v>0</v>
      </c>
      <c r="AK163" s="6"/>
      <c r="AL163" s="9">
        <f t="shared" si="20"/>
        <v>0</v>
      </c>
      <c r="AM163" s="7">
        <f>IFERROR(AL163/AL446, "NA")</f>
        <v>0</v>
      </c>
      <c r="AN163" s="6"/>
      <c r="AO163" s="6">
        <v>0</v>
      </c>
      <c r="AP163" s="7">
        <f>IFERROR(AO163/AO446, "NA")</f>
        <v>0</v>
      </c>
      <c r="AQ163" s="6"/>
      <c r="AR163" s="9">
        <f t="shared" si="21"/>
        <v>0</v>
      </c>
    </row>
    <row r="164" spans="1:44" ht="16.5" hidden="1" customHeight="1" x14ac:dyDescent="0.3">
      <c r="A164" s="35" t="s">
        <v>574</v>
      </c>
      <c r="B164" s="6">
        <v>0</v>
      </c>
      <c r="C164" s="7">
        <f>IFERROR(B164/B446, "NA")</f>
        <v>0</v>
      </c>
      <c r="D164" s="8"/>
      <c r="E164" s="6">
        <v>0</v>
      </c>
      <c r="F164" s="7">
        <f>IFERROR(E164/E446, "NA")</f>
        <v>0</v>
      </c>
      <c r="G164" s="8"/>
      <c r="H164" s="6">
        <v>0</v>
      </c>
      <c r="I164" s="7">
        <f>IFERROR(H164/H446, "NA")</f>
        <v>0</v>
      </c>
      <c r="J164" s="8"/>
      <c r="K164" s="6">
        <v>0</v>
      </c>
      <c r="L164" s="7">
        <f>IFERROR(K164/K446, "NA")</f>
        <v>0</v>
      </c>
      <c r="M164" s="8"/>
      <c r="N164" s="6">
        <v>0</v>
      </c>
      <c r="O164" s="7">
        <f>IFERROR(N164/N446, "NA")</f>
        <v>0</v>
      </c>
      <c r="P164" s="8"/>
      <c r="Q164" s="6">
        <v>0</v>
      </c>
      <c r="R164" s="7">
        <f>IFERROR(Q164/Q446, "NA")</f>
        <v>0</v>
      </c>
      <c r="S164" s="8"/>
      <c r="T164" s="6">
        <v>0</v>
      </c>
      <c r="U164" s="7">
        <f>IFERROR(T164/T446, "NA")</f>
        <v>0</v>
      </c>
      <c r="V164" s="8"/>
      <c r="W164" s="6">
        <v>0</v>
      </c>
      <c r="X164" s="7">
        <f>IFERROR(W164/W446, "NA")</f>
        <v>0</v>
      </c>
      <c r="Y164" s="8"/>
      <c r="Z164" s="6">
        <v>0</v>
      </c>
      <c r="AA164" s="7">
        <f>IFERROR(Z164/Z446, "NA")</f>
        <v>0</v>
      </c>
      <c r="AB164" s="8"/>
      <c r="AC164" s="6">
        <v>0</v>
      </c>
      <c r="AD164" s="7">
        <f>IFERROR(AC164/AC446, "NA")</f>
        <v>0</v>
      </c>
      <c r="AE164" s="8"/>
      <c r="AF164" s="6">
        <v>0</v>
      </c>
      <c r="AG164" s="7">
        <f>IFERROR(AF164/AF446, "NA")</f>
        <v>0</v>
      </c>
      <c r="AH164" s="8"/>
      <c r="AI164" s="6">
        <v>0</v>
      </c>
      <c r="AJ164" s="7">
        <f>IFERROR(AI164/AI446, "NA")</f>
        <v>0</v>
      </c>
      <c r="AK164" s="6"/>
      <c r="AL164" s="9">
        <f t="shared" si="20"/>
        <v>0</v>
      </c>
      <c r="AM164" s="7">
        <f>IFERROR(AL164/AL446, "NA")</f>
        <v>0</v>
      </c>
      <c r="AN164" s="6"/>
      <c r="AO164" s="6">
        <v>0</v>
      </c>
      <c r="AP164" s="7">
        <f>IFERROR(AO164/AO446, "NA")</f>
        <v>0</v>
      </c>
      <c r="AQ164" s="6"/>
      <c r="AR164" s="9">
        <f t="shared" si="21"/>
        <v>0</v>
      </c>
    </row>
    <row r="165" spans="1:44" ht="16.5" hidden="1" customHeight="1" x14ac:dyDescent="0.3">
      <c r="A165" s="35" t="s">
        <v>575</v>
      </c>
      <c r="B165" s="6">
        <v>0</v>
      </c>
      <c r="C165" s="7">
        <f>IFERROR(B165/B446, "NA")</f>
        <v>0</v>
      </c>
      <c r="D165" s="8"/>
      <c r="E165" s="6">
        <v>0</v>
      </c>
      <c r="F165" s="7">
        <f>IFERROR(E165/E446, "NA")</f>
        <v>0</v>
      </c>
      <c r="G165" s="8"/>
      <c r="H165" s="6">
        <v>0</v>
      </c>
      <c r="I165" s="7">
        <f>IFERROR(H165/H446, "NA")</f>
        <v>0</v>
      </c>
      <c r="J165" s="8"/>
      <c r="K165" s="6">
        <v>0</v>
      </c>
      <c r="L165" s="7">
        <f>IFERROR(K165/K446, "NA")</f>
        <v>0</v>
      </c>
      <c r="M165" s="8"/>
      <c r="N165" s="6">
        <v>0</v>
      </c>
      <c r="O165" s="7">
        <f>IFERROR(N165/N446, "NA")</f>
        <v>0</v>
      </c>
      <c r="P165" s="8"/>
      <c r="Q165" s="6">
        <v>0</v>
      </c>
      <c r="R165" s="7">
        <f>IFERROR(Q165/Q446, "NA")</f>
        <v>0</v>
      </c>
      <c r="S165" s="8"/>
      <c r="T165" s="6">
        <v>0</v>
      </c>
      <c r="U165" s="7">
        <f>IFERROR(T165/T446, "NA")</f>
        <v>0</v>
      </c>
      <c r="V165" s="8"/>
      <c r="W165" s="6">
        <v>0</v>
      </c>
      <c r="X165" s="7">
        <f>IFERROR(W165/W446, "NA")</f>
        <v>0</v>
      </c>
      <c r="Y165" s="8"/>
      <c r="Z165" s="6">
        <v>0</v>
      </c>
      <c r="AA165" s="7">
        <f>IFERROR(Z165/Z446, "NA")</f>
        <v>0</v>
      </c>
      <c r="AB165" s="8"/>
      <c r="AC165" s="6">
        <v>0</v>
      </c>
      <c r="AD165" s="7">
        <f>IFERROR(AC165/AC446, "NA")</f>
        <v>0</v>
      </c>
      <c r="AE165" s="8"/>
      <c r="AF165" s="6">
        <v>0</v>
      </c>
      <c r="AG165" s="7">
        <f>IFERROR(AF165/AF446, "NA")</f>
        <v>0</v>
      </c>
      <c r="AH165" s="8"/>
      <c r="AI165" s="6">
        <v>0</v>
      </c>
      <c r="AJ165" s="7">
        <f>IFERROR(AI165/AI446, "NA")</f>
        <v>0</v>
      </c>
      <c r="AK165" s="6"/>
      <c r="AL165" s="9">
        <f t="shared" si="20"/>
        <v>0</v>
      </c>
      <c r="AM165" s="7">
        <f>IFERROR(AL165/AL446, "NA")</f>
        <v>0</v>
      </c>
      <c r="AN165" s="6"/>
      <c r="AO165" s="6">
        <v>0</v>
      </c>
      <c r="AP165" s="7">
        <f>IFERROR(AO165/AO446, "NA")</f>
        <v>0</v>
      </c>
      <c r="AQ165" s="6"/>
      <c r="AR165" s="9">
        <f t="shared" si="21"/>
        <v>0</v>
      </c>
    </row>
    <row r="166" spans="1:44" ht="16.5" customHeight="1" x14ac:dyDescent="0.3">
      <c r="A166" s="36" t="s">
        <v>223</v>
      </c>
      <c r="B166" s="11">
        <f>IFERROR(B160+B161+B162+B163+B164+B165, "NA")</f>
        <v>326.79000000000002</v>
      </c>
      <c r="C166" s="12">
        <f>IFERROR(B166/B446, "NA")</f>
        <v>1.5407534448892452E-3</v>
      </c>
      <c r="D166" s="2"/>
      <c r="E166" s="11">
        <f>IFERROR(E160+E161+E162+E163+E164+E165, "NA")</f>
        <v>361.49</v>
      </c>
      <c r="F166" s="12">
        <f>IFERROR(E166/E446, "NA")</f>
        <v>2.0034822204739377E-3</v>
      </c>
      <c r="G166" s="2"/>
      <c r="H166" s="11">
        <f>IFERROR(H160+H161+H162+H163+H164+H165, "NA")</f>
        <v>231.11</v>
      </c>
      <c r="I166" s="12">
        <f>IFERROR(H166/H446, "NA")</f>
        <v>1.0404515085038711E-3</v>
      </c>
      <c r="J166" s="2"/>
      <c r="K166" s="11">
        <f>IFERROR(K160+K161+K162+K163+K164+K165, "NA")</f>
        <v>252.51</v>
      </c>
      <c r="L166" s="12">
        <f>IFERROR(K166/K446, "NA")</f>
        <v>1.6557449747507252E-3</v>
      </c>
      <c r="M166" s="2"/>
      <c r="N166" s="11">
        <f>IFERROR(N160+N161+N162+N163+N164+N165, "NA")</f>
        <v>180.57</v>
      </c>
      <c r="O166" s="12">
        <f>IFERROR(N166/N446, "NA")</f>
        <v>1.3779219316455487E-3</v>
      </c>
      <c r="P166" s="2"/>
      <c r="Q166" s="11">
        <f>IFERROR(Q160+Q161+Q162+Q163+Q164+Q165, "NA")</f>
        <v>244.98</v>
      </c>
      <c r="R166" s="12">
        <f>IFERROR(Q166/Q446, "NA")</f>
        <v>1.4054243712679352E-3</v>
      </c>
      <c r="S166" s="2"/>
      <c r="T166" s="11">
        <f>IFERROR(T160+T161+T162+T163+T164+T165, "NA")</f>
        <v>312.92</v>
      </c>
      <c r="U166" s="12">
        <f>IFERROR(T166/T446, "NA")</f>
        <v>1.191854119676216E-3</v>
      </c>
      <c r="V166" s="2"/>
      <c r="W166" s="11">
        <f>IFERROR(W160+W161+W162+W163+W164+W165, "NA")</f>
        <v>366.68</v>
      </c>
      <c r="X166" s="12">
        <f>IFERROR(W166/W446, "NA")</f>
        <v>1.8440148872972378E-3</v>
      </c>
      <c r="Y166" s="2"/>
      <c r="Z166" s="11">
        <f>IFERROR(Z160+Z161+Z162+Z163+Z164+Z165, "NA")</f>
        <v>263.89999999999998</v>
      </c>
      <c r="AA166" s="12">
        <f>IFERROR(Z166/Z446, "NA")</f>
        <v>1.6474019273041917E-3</v>
      </c>
      <c r="AB166" s="2"/>
      <c r="AC166" s="11">
        <f>IFERROR(AC160+AC161+AC162+AC163+AC164+AC165, "NA")</f>
        <v>345.56</v>
      </c>
      <c r="AD166" s="12">
        <f>IFERROR(AC166/AC446, "NA")</f>
        <v>1.4584212155634426E-3</v>
      </c>
      <c r="AE166" s="2"/>
      <c r="AF166" s="11">
        <f>IFERROR(AF160+AF161+AF162+AF163+AF164+AF165, "NA")</f>
        <v>307.66000000000003</v>
      </c>
      <c r="AG166" s="12">
        <f>IFERROR(AF166/AF446, "NA")</f>
        <v>1.467989539990023E-3</v>
      </c>
      <c r="AH166" s="2"/>
      <c r="AI166" s="11">
        <f>IFERROR(AI160+AI161+AI162+AI163+AI164+AI165, "NA")</f>
        <v>315.64</v>
      </c>
      <c r="AJ166" s="12">
        <f>IFERROR(AI166/AI446, "NA")</f>
        <v>1.6622823119290346E-3</v>
      </c>
      <c r="AK166" s="2"/>
      <c r="AL166" s="11">
        <f t="shared" si="20"/>
        <v>3509.81</v>
      </c>
      <c r="AM166" s="12">
        <f>IFERROR(AL166/AL446, "NA")</f>
        <v>1.5060284906927377E-3</v>
      </c>
      <c r="AN166" s="2"/>
      <c r="AO166" s="11">
        <f>IFERROR(AO160+AO161+AO162+AO163+AO164+AO165, "NA")</f>
        <v>2332.61</v>
      </c>
      <c r="AP166" s="12">
        <f>IFERROR(AO166/AO446, "NA")</f>
        <v>1.0614494071837757E-3</v>
      </c>
      <c r="AQ166" s="2"/>
      <c r="AR166" s="11">
        <f t="shared" si="21"/>
        <v>1177.1999999999998</v>
      </c>
    </row>
    <row r="167" spans="1:44" ht="16.5" customHeight="1" x14ac:dyDescent="0.3">
      <c r="A167" s="33" t="s">
        <v>576</v>
      </c>
      <c r="B167" s="6">
        <v>187.19</v>
      </c>
      <c r="C167" s="7">
        <f>IFERROR(B167/B446, "NA")</f>
        <v>8.8256567627166614E-4</v>
      </c>
      <c r="D167" s="8"/>
      <c r="E167" s="6">
        <v>176.01</v>
      </c>
      <c r="F167" s="7">
        <f>IFERROR(E167/E446, "NA")</f>
        <v>9.7549836959699514E-4</v>
      </c>
      <c r="G167" s="8"/>
      <c r="H167" s="6">
        <v>193.95</v>
      </c>
      <c r="I167" s="7">
        <f>IFERROR(H167/H446, "NA")</f>
        <v>8.7315810685096185E-4</v>
      </c>
      <c r="J167" s="8"/>
      <c r="K167" s="6">
        <v>152.02000000000001</v>
      </c>
      <c r="L167" s="7">
        <f>IFERROR(K167/K446, "NA")</f>
        <v>9.968173579723784E-4</v>
      </c>
      <c r="M167" s="8"/>
      <c r="N167" s="6">
        <v>161.59</v>
      </c>
      <c r="O167" s="7">
        <f>IFERROR(N167/N446, "NA")</f>
        <v>1.2330863650362974E-3</v>
      </c>
      <c r="P167" s="8"/>
      <c r="Q167" s="6">
        <v>198.48</v>
      </c>
      <c r="R167" s="7">
        <f>IFERROR(Q167/Q446, "NA")</f>
        <v>1.1386587852447536E-3</v>
      </c>
      <c r="S167" s="8"/>
      <c r="T167" s="6">
        <v>241.1</v>
      </c>
      <c r="U167" s="7">
        <f>IFERROR(T167/T446, "NA")</f>
        <v>9.1830508837381967E-4</v>
      </c>
      <c r="V167" s="8"/>
      <c r="W167" s="6">
        <v>205.82</v>
      </c>
      <c r="X167" s="7">
        <f>IFERROR(W167/W446, "NA")</f>
        <v>1.0350582090747178E-3</v>
      </c>
      <c r="Y167" s="8"/>
      <c r="Z167" s="6">
        <v>132.83000000000001</v>
      </c>
      <c r="AA167" s="7">
        <f>IFERROR(Z167/Z446, "NA")</f>
        <v>8.2919438425091256E-4</v>
      </c>
      <c r="AB167" s="8"/>
      <c r="AC167" s="6">
        <v>213.02</v>
      </c>
      <c r="AD167" s="7">
        <f>IFERROR(AC167/AC446, "NA")</f>
        <v>8.9904180848282371E-4</v>
      </c>
      <c r="AE167" s="8"/>
      <c r="AF167" s="6">
        <v>186.63</v>
      </c>
      <c r="AG167" s="7">
        <f>IFERROR(AF167/AF446, "NA")</f>
        <v>8.9049888789032689E-4</v>
      </c>
      <c r="AH167" s="8"/>
      <c r="AI167" s="6">
        <v>159.81</v>
      </c>
      <c r="AJ167" s="7">
        <f>IFERROR(AI167/AI446, "NA")</f>
        <v>8.4162126558541073E-4</v>
      </c>
      <c r="AK167" s="6"/>
      <c r="AL167" s="9">
        <f t="shared" si="20"/>
        <v>2208.4499999999998</v>
      </c>
      <c r="AM167" s="7">
        <f>IFERROR(AL167/AL446, "NA")</f>
        <v>9.4762640150617176E-4</v>
      </c>
      <c r="AN167" s="6"/>
      <c r="AO167" s="6">
        <v>1941.16</v>
      </c>
      <c r="AP167" s="7">
        <f>IFERROR(AO167/AO446, "NA")</f>
        <v>8.8332088572408505E-4</v>
      </c>
      <c r="AQ167" s="6"/>
      <c r="AR167" s="9">
        <f t="shared" si="21"/>
        <v>267.28999999999974</v>
      </c>
    </row>
    <row r="168" spans="1:44" ht="16.5" customHeight="1" x14ac:dyDescent="0.3">
      <c r="A168" s="33" t="s">
        <v>577</v>
      </c>
      <c r="B168" s="6">
        <v>204.76</v>
      </c>
      <c r="C168" s="7">
        <f>IFERROR(B168/B446, "NA")</f>
        <v>9.6540492480039718E-4</v>
      </c>
      <c r="D168" s="8"/>
      <c r="E168" s="6">
        <v>57.93</v>
      </c>
      <c r="F168" s="7">
        <f>IFERROR(E168/E446, "NA")</f>
        <v>3.2106482899127285E-4</v>
      </c>
      <c r="G168" s="8"/>
      <c r="H168" s="6">
        <v>54.31</v>
      </c>
      <c r="I168" s="7">
        <f>IFERROR(H168/H446, "NA")</f>
        <v>2.4450227781941603E-4</v>
      </c>
      <c r="J168" s="8"/>
      <c r="K168" s="6">
        <v>60.62</v>
      </c>
      <c r="L168" s="7">
        <f>IFERROR(K168/K446, "NA")</f>
        <v>3.974941997124429E-4</v>
      </c>
      <c r="M168" s="8"/>
      <c r="N168" s="6">
        <v>51.62</v>
      </c>
      <c r="O168" s="7">
        <f>IFERROR(N168/N446, "NA")</f>
        <v>3.9391000781715244E-4</v>
      </c>
      <c r="P168" s="8"/>
      <c r="Q168" s="6">
        <v>51.93</v>
      </c>
      <c r="R168" s="7">
        <f>IFERROR(Q168/Q446, "NA")</f>
        <v>2.9791692219750132E-4</v>
      </c>
      <c r="S168" s="8"/>
      <c r="T168" s="6">
        <v>234.89</v>
      </c>
      <c r="U168" s="7">
        <f>IFERROR(T168/T446, "NA")</f>
        <v>8.9465235258451466E-4</v>
      </c>
      <c r="V168" s="8"/>
      <c r="W168" s="6">
        <v>169.74</v>
      </c>
      <c r="X168" s="7">
        <f>IFERROR(W168/W446, "NA")</f>
        <v>8.5361374214528514E-4</v>
      </c>
      <c r="Y168" s="8"/>
      <c r="Z168" s="6">
        <v>188.5</v>
      </c>
      <c r="AA168" s="7">
        <f>IFERROR(Z168/Z446, "NA")</f>
        <v>1.1767156623601371E-3</v>
      </c>
      <c r="AB168" s="8"/>
      <c r="AC168" s="6">
        <v>254.37</v>
      </c>
      <c r="AD168" s="7">
        <f>IFERROR(AC168/AC446, "NA")</f>
        <v>1.0735577167579377E-3</v>
      </c>
      <c r="AE168" s="8"/>
      <c r="AF168" s="6">
        <v>157.25</v>
      </c>
      <c r="AG168" s="7">
        <f>IFERROR(AF168/AF446, "NA")</f>
        <v>7.5031318716580354E-4</v>
      </c>
      <c r="AH168" s="8"/>
      <c r="AI168" s="6">
        <v>188</v>
      </c>
      <c r="AJ168" s="7">
        <f>IFERROR(AI168/AI446, "NA")</f>
        <v>9.9008070790349294E-4</v>
      </c>
      <c r="AK168" s="6"/>
      <c r="AL168" s="9">
        <f t="shared" si="20"/>
        <v>1673.92</v>
      </c>
      <c r="AM168" s="7">
        <f>IFERROR(AL168/AL446, "NA")</f>
        <v>7.1826429668283686E-4</v>
      </c>
      <c r="AN168" s="6"/>
      <c r="AO168" s="6">
        <v>812.08</v>
      </c>
      <c r="AP168" s="7">
        <f>IFERROR(AO168/AO446, "NA")</f>
        <v>3.6953534220714163E-4</v>
      </c>
      <c r="AQ168" s="6"/>
      <c r="AR168" s="9">
        <f t="shared" si="21"/>
        <v>861.84</v>
      </c>
    </row>
    <row r="169" spans="1:44" ht="16.5" customHeight="1" x14ac:dyDescent="0.3">
      <c r="A169" s="33" t="s">
        <v>578</v>
      </c>
      <c r="B169" s="6">
        <v>-2356.5500000000002</v>
      </c>
      <c r="C169" s="7">
        <f>IFERROR(B169/B446, "NA")</f>
        <v>-1.1110690445098537E-2</v>
      </c>
      <c r="D169" s="8"/>
      <c r="E169" s="6">
        <v>-1551.17</v>
      </c>
      <c r="F169" s="7">
        <f>IFERROR(E169/E446, "NA")</f>
        <v>-8.5970331570238683E-3</v>
      </c>
      <c r="G169" s="8"/>
      <c r="H169" s="6">
        <v>-807.97</v>
      </c>
      <c r="I169" s="7">
        <f>IFERROR(H169/H446, "NA")</f>
        <v>-3.6374609723762398E-3</v>
      </c>
      <c r="J169" s="8"/>
      <c r="K169" s="6">
        <v>-1570.53</v>
      </c>
      <c r="L169" s="7">
        <f>IFERROR(K169/K446, "NA")</f>
        <v>-1.0298194745535847E-2</v>
      </c>
      <c r="M169" s="8"/>
      <c r="N169" s="6">
        <v>-1006.21</v>
      </c>
      <c r="O169" s="7">
        <f>IFERROR(N169/N446, "NA")</f>
        <v>-7.6783453887194313E-3</v>
      </c>
      <c r="P169" s="8"/>
      <c r="Q169" s="6">
        <v>-1310.33</v>
      </c>
      <c r="R169" s="7">
        <f>IFERROR(Q169/Q446, "NA")</f>
        <v>-7.5172247383603289E-3</v>
      </c>
      <c r="S169" s="8"/>
      <c r="T169" s="6">
        <v>-1961.02</v>
      </c>
      <c r="U169" s="7">
        <f>IFERROR(T169/T446, "NA")</f>
        <v>-7.4691606984770955E-3</v>
      </c>
      <c r="V169" s="8"/>
      <c r="W169" s="6">
        <v>-1404.83</v>
      </c>
      <c r="X169" s="7">
        <f>IFERROR(W169/W446, "NA")</f>
        <v>-7.0648179178623826E-3</v>
      </c>
      <c r="Y169" s="8"/>
      <c r="Z169" s="6">
        <v>-1370.23</v>
      </c>
      <c r="AA169" s="7">
        <f>IFERROR(Z169/Z446, "NA")</f>
        <v>-8.5536928489959186E-3</v>
      </c>
      <c r="AB169" s="8"/>
      <c r="AC169" s="6">
        <v>-1667.28</v>
      </c>
      <c r="AD169" s="7">
        <f>IFERROR(AC169/AC446, "NA")</f>
        <v>-7.0366840036017383E-3</v>
      </c>
      <c r="AE169" s="8"/>
      <c r="AF169" s="6">
        <v>-1218.94</v>
      </c>
      <c r="AG169" s="7">
        <f>IFERROR(AF169/AF446, "NA")</f>
        <v>-5.8161319959547505E-3</v>
      </c>
      <c r="AH169" s="8"/>
      <c r="AI169" s="6">
        <v>-2177.89</v>
      </c>
      <c r="AJ169" s="7">
        <f>IFERROR(AI169/AI446, "NA")</f>
        <v>-1.1469611026254991E-2</v>
      </c>
      <c r="AK169" s="6"/>
      <c r="AL169" s="9">
        <f t="shared" si="20"/>
        <v>-18402.95</v>
      </c>
      <c r="AM169" s="7">
        <f>IFERROR(AL169/AL446, "NA")</f>
        <v>-7.8965434062795194E-3</v>
      </c>
      <c r="AN169" s="6"/>
      <c r="AO169" s="6">
        <v>-24359.9</v>
      </c>
      <c r="AP169" s="7">
        <f>IFERROR(AO169/AO446, "NA")</f>
        <v>-1.1084922646330101E-2</v>
      </c>
      <c r="AQ169" s="6"/>
      <c r="AR169" s="9">
        <f t="shared" si="21"/>
        <v>5956.9500000000007</v>
      </c>
    </row>
    <row r="170" spans="1:44" ht="16.5" customHeight="1" x14ac:dyDescent="0.3">
      <c r="A170" s="40" t="s">
        <v>227</v>
      </c>
      <c r="B170" s="11">
        <f>IFERROR(B151+B153+B154+B155+B156+B157+B160+B161+B162+B163+B164+B165+B167+B168+B169, "NA")</f>
        <v>7798.3800000000019</v>
      </c>
      <c r="C170" s="12">
        <f>IFERROR(B170/B446, "NA")</f>
        <v>3.6767896354097107E-2</v>
      </c>
      <c r="D170" s="2"/>
      <c r="E170" s="11">
        <f>IFERROR(E151+E153+E154+E155+E156+E157+E160+E161+E162+E163+E164+E165+E167+E168+E169, "NA")</f>
        <v>7157.5300000000007</v>
      </c>
      <c r="F170" s="12">
        <f>IFERROR(E170/E446, "NA")</f>
        <v>3.9669103149489127E-2</v>
      </c>
      <c r="G170" s="2"/>
      <c r="H170" s="11">
        <f>IFERROR(H151+H153+H154+H155+H156+H157+H160+H161+H162+H163+H164+H165+H167+H168+H169, "NA")</f>
        <v>8195.4200000000019</v>
      </c>
      <c r="I170" s="12">
        <f>IFERROR(H170/H446, "NA")</f>
        <v>3.6895578303936645E-2</v>
      </c>
      <c r="J170" s="2"/>
      <c r="K170" s="11">
        <f>IFERROR(K151+K153+K154+K155+K156+K157+K160+K161+K162+K163+K164+K165+K167+K168+K169, "NA")</f>
        <v>5997.27</v>
      </c>
      <c r="L170" s="12">
        <f>IFERROR(K170/K446, "NA")</f>
        <v>3.9324975900848609E-2</v>
      </c>
      <c r="M170" s="2"/>
      <c r="N170" s="11">
        <f>IFERROR(N151+N153+N154+N155+N156+N157+N160+N161+N162+N163+N164+N165+N167+N168+N169, "NA")</f>
        <v>4686.32</v>
      </c>
      <c r="O170" s="12">
        <f>IFERROR(N170/N446, "NA")</f>
        <v>3.5761107087053039E-2</v>
      </c>
      <c r="P170" s="2"/>
      <c r="Q170" s="11">
        <f>IFERROR(Q151+Q153+Q154+Q155+Q156+Q157+Q160+Q161+Q162+Q163+Q164+Q165+Q167+Q168+Q169, "NA")</f>
        <v>6292.5199999999995</v>
      </c>
      <c r="R170" s="12">
        <f>IFERROR(Q170/Q446, "NA")</f>
        <v>3.609952226586214E-2</v>
      </c>
      <c r="S170" s="2"/>
      <c r="T170" s="11">
        <f>IFERROR(T151+T153+T154+T155+T156+T157+T160+T161+T162+T163+T164+T165+T167+T168+T169, "NA")</f>
        <v>9420.5499999999993</v>
      </c>
      <c r="U170" s="12">
        <f>IFERROR(T170/T446, "NA")</f>
        <v>3.588112401609285E-2</v>
      </c>
      <c r="V170" s="2"/>
      <c r="W170" s="11">
        <f>IFERROR(W151+W153+W154+W155+W156+W157+W160+W161+W162+W163+W164+W165+W167+W168+W169, "NA")</f>
        <v>7470.51</v>
      </c>
      <c r="X170" s="12">
        <f>IFERROR(W170/W446, "NA")</f>
        <v>3.756881110424045E-2</v>
      </c>
      <c r="Y170" s="2"/>
      <c r="Z170" s="11">
        <f>IFERROR(Z151+Z153+Z154+Z155+Z156+Z157+Z160+Z161+Z162+Z163+Z164+Z165+Z167+Z168+Z169, "NA")</f>
        <v>5925.67</v>
      </c>
      <c r="AA170" s="12">
        <f>IFERROR(Z170/Z446, "NA")</f>
        <v>3.699113368157874E-2</v>
      </c>
      <c r="AB170" s="2"/>
      <c r="AC170" s="11">
        <f>IFERROR(AC151+AC153+AC154+AC155+AC156+AC157+AC160+AC161+AC162+AC163+AC164+AC165+AC167+AC168+AC169, "NA")</f>
        <v>7380.95</v>
      </c>
      <c r="AD170" s="12">
        <f>IFERROR(AC170/AC446, "NA")</f>
        <v>3.1150984115675982E-2</v>
      </c>
      <c r="AE170" s="2"/>
      <c r="AF170" s="11">
        <f>IFERROR(AF151+AF153+AF154+AF155+AF156+AF157+AF160+AF161+AF162+AF163+AF164+AF165+AF167+AF168+AF169, "NA")</f>
        <v>6792.1100000000006</v>
      </c>
      <c r="AG170" s="12">
        <f>IFERROR(AF170/AF446, "NA")</f>
        <v>3.2408328786522902E-2</v>
      </c>
      <c r="AH170" s="2"/>
      <c r="AI170" s="11">
        <f>IFERROR(AI151+AI153+AI154+AI155+AI156+AI157+AI160+AI161+AI162+AI163+AI164+AI165+AI167+AI168+AI169, "NA")</f>
        <v>5759.42</v>
      </c>
      <c r="AJ170" s="12">
        <f>IFERROR(AI170/AI446, "NA")</f>
        <v>3.0331333142093277E-2</v>
      </c>
      <c r="AK170" s="2"/>
      <c r="AL170" s="11">
        <f t="shared" si="20"/>
        <v>82876.650000000009</v>
      </c>
      <c r="AM170" s="12">
        <f>IFERROR(AL170/AL446, "NA")</f>
        <v>3.5561638981360902E-2</v>
      </c>
      <c r="AN170" s="2"/>
      <c r="AO170" s="11">
        <f>IFERROR(AO151+AO153+AO154+AO155+AO156+AO157+AO160+AO161+AO162+AO163+AO164+AO165+AO167+AO168+AO169, "NA")</f>
        <v>74810.679999999993</v>
      </c>
      <c r="AP170" s="12">
        <f>IFERROR(AO170/AO446, "NA")</f>
        <v>3.4042446845814402E-2</v>
      </c>
      <c r="AQ170" s="2"/>
      <c r="AR170" s="11">
        <f t="shared" si="21"/>
        <v>8065.9700000000157</v>
      </c>
    </row>
    <row r="171" spans="1:44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56847.480000000025</v>
      </c>
      <c r="C171" s="12">
        <f>IFERROR(B171/B446, "NA")</f>
        <v>0.26802518633762507</v>
      </c>
      <c r="D171" s="2"/>
      <c r="E171" s="11">
        <f>IFERROR(E127+E129+E130+E131+E132+E133+E134+E135+E136+E137+E138+E139+E140+E143+E144+E145+E146+E147+E151+E153+E154+E155+E156+E157+E160+E161+E162+E163+E164+E165+E167+E168+E169, "NA")</f>
        <v>50441.040000000008</v>
      </c>
      <c r="F171" s="12">
        <f>IFERROR(E171/E446, "NA")</f>
        <v>0.27955884484277499</v>
      </c>
      <c r="G171" s="2"/>
      <c r="H171" s="11">
        <f>IFERROR(H127+H129+H130+H131+H132+H133+H134+H135+H136+H137+H138+H139+H140+H143+H144+H145+H146+H147+H151+H153+H154+H155+H156+H157+H160+H161+H162+H163+H164+H165+H167+H168+H169, "NA")</f>
        <v>57115.149999999994</v>
      </c>
      <c r="I171" s="12">
        <f>IFERROR(H171/H446, "NA")</f>
        <v>0.25713099379483739</v>
      </c>
      <c r="J171" s="2"/>
      <c r="K171" s="11">
        <f>IFERROR(K127+K129+K130+K131+K132+K133+K134+K135+K136+K137+K138+K139+K140+K143+K144+K145+K146+K147+K151+K153+K154+K155+K156+K157+K160+K161+K162+K163+K164+K165+K167+K168+K169, "NA")</f>
        <v>43727.69000000001</v>
      </c>
      <c r="L171" s="12">
        <f>IFERROR(K171/K446, "NA")</f>
        <v>0.28672885420362582</v>
      </c>
      <c r="M171" s="2"/>
      <c r="N171" s="11">
        <f>IFERROR(N127+N129+N130+N131+N132+N133+N134+N135+N136+N137+N138+N139+N140+N143+N144+N145+N146+N147+N151+N153+N154+N155+N156+N157+N160+N161+N162+N163+N164+N165+N167+N168+N169, "NA")</f>
        <v>35981.67</v>
      </c>
      <c r="O171" s="12">
        <f>IFERROR(N171/N446, "NA")</f>
        <v>0.27457458177013172</v>
      </c>
      <c r="P171" s="2"/>
      <c r="Q171" s="11">
        <f>IFERROR(Q127+Q129+Q130+Q131+Q132+Q133+Q134+Q135+Q136+Q137+Q138+Q139+Q140+Q143+Q144+Q145+Q146+Q147+Q151+Q153+Q154+Q155+Q156+Q157+Q160+Q161+Q162+Q163+Q164+Q165+Q167+Q168+Q169, "NA")</f>
        <v>44606.96</v>
      </c>
      <c r="R171" s="12">
        <f>IFERROR(Q171/Q446, "NA")</f>
        <v>0.25590541559381963</v>
      </c>
      <c r="S171" s="2"/>
      <c r="T171" s="11">
        <f>IFERROR(T127+T129+T130+T131+T132+T133+T134+T135+T136+T137+T138+T139+T140+T143+T144+T145+T146+T147+T151+T153+T154+T155+T156+T157+T160+T161+T162+T163+T164+T165+T167+T168+T169, "NA")</f>
        <v>67891.69</v>
      </c>
      <c r="U171" s="12">
        <f>IFERROR(T171/T446, "NA")</f>
        <v>0.25858682864080451</v>
      </c>
      <c r="V171" s="2"/>
      <c r="W171" s="11">
        <f>IFERROR(W127+W129+W130+W131+W132+W133+W134+W135+W136+W137+W138+W139+W140+W143+W144+W145+W146+W147+W151+W153+W154+W155+W156+W157+W160+W161+W162+W163+W164+W165+W167+W168+W169, "NA")</f>
        <v>51739.08</v>
      </c>
      <c r="X171" s="12">
        <f>IFERROR(W171/W446, "NA")</f>
        <v>0.26019317599831671</v>
      </c>
      <c r="Y171" s="2"/>
      <c r="Z171" s="11">
        <f>IFERROR(Z127+Z129+Z130+Z131+Z132+Z133+Z134+Z135+Z136+Z137+Z138+Z139+Z140+Z143+Z144+Z145+Z146+Z147+Z151+Z153+Z154+Z155+Z156+Z157+Z160+Z161+Z162+Z163+Z164+Z165+Z167+Z168+Z169, "NA")</f>
        <v>43820.639999999999</v>
      </c>
      <c r="AA171" s="12">
        <f>IFERROR(Z171/Z446, "NA")</f>
        <v>0.27355137094241438</v>
      </c>
      <c r="AB171" s="2"/>
      <c r="AC171" s="11">
        <f>IFERROR(AC127+AC129+AC130+AC131+AC132+AC133+AC134+AC135+AC136+AC137+AC138+AC139+AC140+AC143+AC144+AC145+AC146+AC147+AC151+AC153+AC154+AC155+AC156+AC157+AC160+AC161+AC162+AC163+AC164+AC165+AC167+AC168+AC169, "NA")</f>
        <v>60844.499999999993</v>
      </c>
      <c r="AD171" s="12">
        <f>IFERROR(AC171/AC446, "NA")</f>
        <v>0.25679161260085043</v>
      </c>
      <c r="AE171" s="2"/>
      <c r="AF171" s="11">
        <f>IFERROR(AF127+AF129+AF130+AF131+AF132+AF133+AF134+AF135+AF136+AF137+AF138+AF139+AF140+AF143+AF144+AF145+AF146+AF147+AF151+AF153+AF154+AF155+AF156+AF157+AF160+AF161+AF162+AF163+AF164+AF165+AF167+AF168+AF169, "NA")</f>
        <v>48122.920000000006</v>
      </c>
      <c r="AG171" s="12">
        <f>IFERROR(AF171/AF446, "NA")</f>
        <v>0.2296169251569157</v>
      </c>
      <c r="AH171" s="2"/>
      <c r="AI171" s="11">
        <f>IFERROR(AI127+AI129+AI130+AI131+AI132+AI133+AI134+AI135+AI136+AI137+AI138+AI139+AI140+AI143+AI144+AI145+AI146+AI147+AI151+AI153+AI154+AI155+AI156+AI157+AI160+AI161+AI162+AI163+AI164+AI165+AI167+AI168+AI169, "NA")</f>
        <v>45979.020000000004</v>
      </c>
      <c r="AJ171" s="12">
        <f>IFERROR(AI171/AI446, "NA")</f>
        <v>0.24214330143781312</v>
      </c>
      <c r="AK171" s="2"/>
      <c r="AL171" s="11">
        <f t="shared" si="20"/>
        <v>607117.84000000008</v>
      </c>
      <c r="AM171" s="12">
        <f>IFERROR(AL171/AL446, "NA")</f>
        <v>0.26050890625071876</v>
      </c>
      <c r="AN171" s="2"/>
      <c r="AO171" s="11">
        <f>IFERROR(AO127+AO129+AO130+AO131+AO132+AO133+AO134+AO135+AO136+AO137+AO138+AO139+AO140+AO143+AO144+AO145+AO146+AO147+AO151+AO153+AO154+AO155+AO156+AO157+AO160+AO161+AO162+AO163+AO164+AO165+AO167+AO168+AO169, "NA")</f>
        <v>597194.9</v>
      </c>
      <c r="AP171" s="12">
        <f>IFERROR(AO171/AO446, "NA")</f>
        <v>0.2717523171804006</v>
      </c>
      <c r="AQ171" s="2"/>
      <c r="AR171" s="11">
        <f t="shared" si="21"/>
        <v>9922.9400000000605</v>
      </c>
    </row>
    <row r="172" spans="1:44" ht="16.5" customHeight="1" x14ac:dyDescent="0.3">
      <c r="A172" s="21" t="s">
        <v>16</v>
      </c>
      <c r="B172" s="22">
        <f>IFERROR(B124-B171, "NA")</f>
        <v>155250.04999999999</v>
      </c>
      <c r="C172" s="23">
        <f>IFERROR(B172/B446, "NA")</f>
        <v>0.73197481366237493</v>
      </c>
      <c r="D172" s="24"/>
      <c r="E172" s="22">
        <f>IFERROR(E124-E171, "NA")</f>
        <v>129989.81000000003</v>
      </c>
      <c r="F172" s="23">
        <f>IFERROR(E172/E446, "NA")</f>
        <v>0.72044115515722518</v>
      </c>
      <c r="G172" s="24"/>
      <c r="H172" s="22">
        <f>IFERROR(H124-H171, "NA")</f>
        <v>165009.57000000004</v>
      </c>
      <c r="I172" s="23">
        <f>IFERROR(H172/H446, "NA")</f>
        <v>0.74286900620516272</v>
      </c>
      <c r="J172" s="24"/>
      <c r="K172" s="22">
        <f>IFERROR(K124-K171, "NA")</f>
        <v>108777.67999999996</v>
      </c>
      <c r="L172" s="23">
        <f>IFERROR(K172/K446, "NA")</f>
        <v>0.71327114579637407</v>
      </c>
      <c r="M172" s="24"/>
      <c r="N172" s="22">
        <f>IFERROR(N124-N171, "NA")</f>
        <v>95063.489999999976</v>
      </c>
      <c r="O172" s="23">
        <f>IFERROR(N172/N446, "NA")</f>
        <v>0.72542541822986806</v>
      </c>
      <c r="P172" s="24"/>
      <c r="Q172" s="22">
        <f>IFERROR(Q124-Q171, "NA")</f>
        <v>129703.37999999998</v>
      </c>
      <c r="R172" s="23">
        <f>IFERROR(Q172/Q446, "NA")</f>
        <v>0.74409458440618026</v>
      </c>
      <c r="S172" s="24"/>
      <c r="T172" s="22">
        <f>IFERROR(T124-T171, "NA")</f>
        <v>194657.21999999991</v>
      </c>
      <c r="U172" s="23">
        <f>IFERROR(T172/T446, "NA")</f>
        <v>0.74141317135919527</v>
      </c>
      <c r="V172" s="24"/>
      <c r="W172" s="22">
        <f>IFERROR(W124-W171, "NA")</f>
        <v>147109.63999999996</v>
      </c>
      <c r="X172" s="23">
        <f>IFERROR(W172/W446, "NA")</f>
        <v>0.73980682400168307</v>
      </c>
      <c r="Y172" s="24"/>
      <c r="Z172" s="22">
        <f>IFERROR(Z124-Z171, "NA")</f>
        <v>116370.99</v>
      </c>
      <c r="AA172" s="23">
        <f>IFERROR(Z172/Z446, "NA")</f>
        <v>0.72644862905758556</v>
      </c>
      <c r="AB172" s="24"/>
      <c r="AC172" s="22">
        <f>IFERROR(AC124-AC171, "NA")</f>
        <v>176096.64999999997</v>
      </c>
      <c r="AD172" s="23">
        <f>IFERROR(AC172/AC446, "NA")</f>
        <v>0.74320838739914941</v>
      </c>
      <c r="AE172" s="24"/>
      <c r="AF172" s="22">
        <f>IFERROR(AF124-AF171, "NA")</f>
        <v>161456.22999999992</v>
      </c>
      <c r="AG172" s="23">
        <f>IFERROR(AF172/AF446, "NA")</f>
        <v>0.77038307484308399</v>
      </c>
      <c r="AH172" s="24"/>
      <c r="AI172" s="22">
        <f>IFERROR(AI124-AI171, "NA")</f>
        <v>143904.49000000005</v>
      </c>
      <c r="AJ172" s="23">
        <f>IFERROR(AI172/AI446, "NA")</f>
        <v>0.75785669856218707</v>
      </c>
      <c r="AK172" s="24"/>
      <c r="AL172" s="22">
        <f t="shared" si="20"/>
        <v>1723389.1999999997</v>
      </c>
      <c r="AM172" s="23">
        <f>IFERROR(AL172/AL446, "NA")</f>
        <v>0.73949109374928113</v>
      </c>
      <c r="AN172" s="24"/>
      <c r="AO172" s="22">
        <f>IFERROR(AO124-AO171, "NA")</f>
        <v>1600375.69</v>
      </c>
      <c r="AP172" s="23">
        <f>IFERROR(AO172/AO446, "NA")</f>
        <v>0.72824768281959951</v>
      </c>
      <c r="AQ172" s="24"/>
      <c r="AR172" s="22">
        <f t="shared" si="21"/>
        <v>123013.50999999978</v>
      </c>
    </row>
    <row r="173" spans="1:44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  <c r="AE173" s="4"/>
      <c r="AF173" s="2"/>
      <c r="AG173" s="3"/>
      <c r="AH173" s="4"/>
      <c r="AI173" s="2"/>
      <c r="AJ173" s="3"/>
      <c r="AK173" s="2"/>
      <c r="AL173" s="2"/>
      <c r="AM173" s="3"/>
      <c r="AN173" s="2"/>
      <c r="AO173" s="2"/>
      <c r="AP173" s="3"/>
      <c r="AQ173" s="2"/>
      <c r="AR173" s="2"/>
    </row>
    <row r="174" spans="1:44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  <c r="AE174" s="4"/>
      <c r="AF174" s="2"/>
      <c r="AG174" s="3"/>
      <c r="AH174" s="4"/>
      <c r="AI174" s="2"/>
      <c r="AJ174" s="3"/>
      <c r="AK174" s="2"/>
      <c r="AL174" s="2"/>
      <c r="AM174" s="3"/>
      <c r="AN174" s="2"/>
      <c r="AO174" s="2"/>
      <c r="AP174" s="3"/>
      <c r="AQ174" s="2"/>
      <c r="AR174" s="2"/>
    </row>
    <row r="175" spans="1:44" ht="16.5" hidden="1" customHeight="1" x14ac:dyDescent="0.3">
      <c r="A175" s="33" t="s">
        <v>579</v>
      </c>
      <c r="B175" s="6">
        <v>0</v>
      </c>
      <c r="C175" s="7">
        <f>IFERROR(B175/B446, "NA")</f>
        <v>0</v>
      </c>
      <c r="D175" s="8"/>
      <c r="E175" s="6">
        <v>0</v>
      </c>
      <c r="F175" s="7">
        <f>IFERROR(E175/E446, "NA")</f>
        <v>0</v>
      </c>
      <c r="G175" s="8"/>
      <c r="H175" s="6">
        <v>0</v>
      </c>
      <c r="I175" s="7">
        <f>IFERROR(H175/H446, "NA")</f>
        <v>0</v>
      </c>
      <c r="J175" s="8"/>
      <c r="K175" s="6">
        <v>0</v>
      </c>
      <c r="L175" s="7">
        <f>IFERROR(K175/K446, "NA")</f>
        <v>0</v>
      </c>
      <c r="M175" s="8"/>
      <c r="N175" s="6">
        <v>0</v>
      </c>
      <c r="O175" s="7">
        <f>IFERROR(N175/N446, "NA")</f>
        <v>0</v>
      </c>
      <c r="P175" s="8"/>
      <c r="Q175" s="6">
        <v>0</v>
      </c>
      <c r="R175" s="7">
        <f>IFERROR(Q175/Q446, "NA")</f>
        <v>0</v>
      </c>
      <c r="S175" s="8"/>
      <c r="T175" s="6">
        <v>0</v>
      </c>
      <c r="U175" s="7">
        <f>IFERROR(T175/T446, "NA")</f>
        <v>0</v>
      </c>
      <c r="V175" s="8"/>
      <c r="W175" s="6">
        <v>0</v>
      </c>
      <c r="X175" s="7">
        <f>IFERROR(W175/W446, "NA")</f>
        <v>0</v>
      </c>
      <c r="Y175" s="8"/>
      <c r="Z175" s="6">
        <v>0</v>
      </c>
      <c r="AA175" s="7">
        <f>IFERROR(Z175/Z446, "NA")</f>
        <v>0</v>
      </c>
      <c r="AB175" s="8"/>
      <c r="AC175" s="6">
        <v>0</v>
      </c>
      <c r="AD175" s="7">
        <f>IFERROR(AC175/AC446, "NA")</f>
        <v>0</v>
      </c>
      <c r="AE175" s="8"/>
      <c r="AF175" s="6">
        <v>0</v>
      </c>
      <c r="AG175" s="7">
        <f>IFERROR(AF175/AF446, "NA")</f>
        <v>0</v>
      </c>
      <c r="AH175" s="8"/>
      <c r="AI175" s="6">
        <v>0</v>
      </c>
      <c r="AJ175" s="7">
        <f>IFERROR(AI175/AI446, "NA")</f>
        <v>0</v>
      </c>
      <c r="AK175" s="6"/>
      <c r="AL175" s="9">
        <f>IFERROR(B175+E175+H175+K175+N175+Q175+T175+W175+Z175+AC175+AF175+AI175, "NA")</f>
        <v>0</v>
      </c>
      <c r="AM175" s="7">
        <f>IFERROR(AL175/AL446, "NA")</f>
        <v>0</v>
      </c>
      <c r="AN175" s="6"/>
      <c r="AO175" s="6">
        <v>0</v>
      </c>
      <c r="AP175" s="7">
        <f>IFERROR(AO175/AO446, "NA")</f>
        <v>0</v>
      </c>
      <c r="AQ175" s="6"/>
      <c r="AR175" s="9">
        <f>IFERROR(AL175-AO175, "NA")</f>
        <v>0</v>
      </c>
    </row>
    <row r="176" spans="1:44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  <c r="AE176" s="4"/>
      <c r="AF176" s="2"/>
      <c r="AG176" s="3"/>
      <c r="AH176" s="4"/>
      <c r="AI176" s="2"/>
      <c r="AJ176" s="3"/>
      <c r="AK176" s="2"/>
      <c r="AL176" s="2"/>
      <c r="AM176" s="3"/>
      <c r="AN176" s="2"/>
      <c r="AO176" s="2"/>
      <c r="AP176" s="3"/>
      <c r="AQ176" s="2"/>
      <c r="AR176" s="2"/>
    </row>
    <row r="177" spans="1:44" ht="16.5" hidden="1" customHeight="1" x14ac:dyDescent="0.3">
      <c r="A177" s="35" t="s">
        <v>580</v>
      </c>
      <c r="B177" s="6">
        <v>0</v>
      </c>
      <c r="C177" s="7">
        <f>IFERROR(B177/B446, "NA")</f>
        <v>0</v>
      </c>
      <c r="D177" s="8"/>
      <c r="E177" s="6">
        <v>0</v>
      </c>
      <c r="F177" s="7">
        <f>IFERROR(E177/E446, "NA")</f>
        <v>0</v>
      </c>
      <c r="G177" s="8"/>
      <c r="H177" s="6">
        <v>0</v>
      </c>
      <c r="I177" s="7">
        <f>IFERROR(H177/H446, "NA")</f>
        <v>0</v>
      </c>
      <c r="J177" s="8"/>
      <c r="K177" s="6">
        <v>0</v>
      </c>
      <c r="L177" s="7">
        <f>IFERROR(K177/K446, "NA")</f>
        <v>0</v>
      </c>
      <c r="M177" s="8"/>
      <c r="N177" s="6">
        <v>0</v>
      </c>
      <c r="O177" s="7">
        <f>IFERROR(N177/N446, "NA")</f>
        <v>0</v>
      </c>
      <c r="P177" s="8"/>
      <c r="Q177" s="6">
        <v>0</v>
      </c>
      <c r="R177" s="7">
        <f>IFERROR(Q177/Q446, "NA")</f>
        <v>0</v>
      </c>
      <c r="S177" s="8"/>
      <c r="T177" s="6">
        <v>0</v>
      </c>
      <c r="U177" s="7">
        <f>IFERROR(T177/T446, "NA")</f>
        <v>0</v>
      </c>
      <c r="V177" s="8"/>
      <c r="W177" s="6">
        <v>0</v>
      </c>
      <c r="X177" s="7">
        <f>IFERROR(W177/W446, "NA")</f>
        <v>0</v>
      </c>
      <c r="Y177" s="8"/>
      <c r="Z177" s="6">
        <v>0</v>
      </c>
      <c r="AA177" s="7">
        <f>IFERROR(Z177/Z446, "NA")</f>
        <v>0</v>
      </c>
      <c r="AB177" s="8"/>
      <c r="AC177" s="6">
        <v>0</v>
      </c>
      <c r="AD177" s="7">
        <f>IFERROR(AC177/AC446, "NA")</f>
        <v>0</v>
      </c>
      <c r="AE177" s="8"/>
      <c r="AF177" s="6">
        <v>0</v>
      </c>
      <c r="AG177" s="7">
        <f>IFERROR(AF177/AF446, "NA")</f>
        <v>0</v>
      </c>
      <c r="AH177" s="8"/>
      <c r="AI177" s="6">
        <v>0</v>
      </c>
      <c r="AJ177" s="7">
        <f>IFERROR(AI177/AI446, "NA")</f>
        <v>0</v>
      </c>
      <c r="AK177" s="6"/>
      <c r="AL177" s="9">
        <f t="shared" ref="AL177:AL184" si="22">IFERROR(B177+E177+H177+K177+N177+Q177+T177+W177+Z177+AC177+AF177+AI177, "NA")</f>
        <v>0</v>
      </c>
      <c r="AM177" s="7">
        <f>IFERROR(AL177/AL446, "NA")</f>
        <v>0</v>
      </c>
      <c r="AN177" s="6"/>
      <c r="AO177" s="6">
        <v>0</v>
      </c>
      <c r="AP177" s="7">
        <f>IFERROR(AO177/AO446, "NA")</f>
        <v>0</v>
      </c>
      <c r="AQ177" s="6"/>
      <c r="AR177" s="9">
        <f t="shared" ref="AR177:AR184" si="23">IFERROR(AL177-AO177, "NA")</f>
        <v>0</v>
      </c>
    </row>
    <row r="178" spans="1:44" ht="16.5" customHeight="1" x14ac:dyDescent="0.3">
      <c r="A178" s="35" t="s">
        <v>581</v>
      </c>
      <c r="B178" s="6">
        <v>12596.15</v>
      </c>
      <c r="C178" s="7">
        <f>IFERROR(B178/B446, "NA")</f>
        <v>5.9388480384472177E-2</v>
      </c>
      <c r="D178" s="8"/>
      <c r="E178" s="6">
        <v>10076.92</v>
      </c>
      <c r="F178" s="7">
        <f>IFERROR(E178/E446, "NA")</f>
        <v>5.5849207605018762E-2</v>
      </c>
      <c r="G178" s="8"/>
      <c r="H178" s="6">
        <v>10076.92</v>
      </c>
      <c r="I178" s="7">
        <f>IFERROR(H178/H446, "NA")</f>
        <v>4.5366044805819003E-2</v>
      </c>
      <c r="J178" s="8"/>
      <c r="K178" s="6">
        <v>12596.15</v>
      </c>
      <c r="L178" s="7">
        <f>IFERROR(K178/K446, "NA")</f>
        <v>8.2594796497985609E-2</v>
      </c>
      <c r="M178" s="8"/>
      <c r="N178" s="6">
        <v>10076.92</v>
      </c>
      <c r="O178" s="7">
        <f>IFERROR(N178/N446, "NA")</f>
        <v>7.6896544672080985E-2</v>
      </c>
      <c r="P178" s="8"/>
      <c r="Q178" s="6">
        <v>10076.92</v>
      </c>
      <c r="R178" s="7">
        <f>IFERROR(Q178/Q446, "NA")</f>
        <v>5.7810225142122952E-2</v>
      </c>
      <c r="S178" s="8"/>
      <c r="T178" s="6">
        <v>12596.15</v>
      </c>
      <c r="U178" s="7">
        <f>IFERROR(T178/T446, "NA")</f>
        <v>4.7976394188800862E-2</v>
      </c>
      <c r="V178" s="8"/>
      <c r="W178" s="6">
        <v>10076.92</v>
      </c>
      <c r="X178" s="7">
        <f>IFERROR(W178/W446, "NA")</f>
        <v>5.0676313128895173E-2</v>
      </c>
      <c r="Y178" s="8"/>
      <c r="Z178" s="6">
        <v>10076.92</v>
      </c>
      <c r="AA178" s="7">
        <f>IFERROR(Z178/Z446, "NA")</f>
        <v>6.2905408977984675E-2</v>
      </c>
      <c r="AB178" s="8"/>
      <c r="AC178" s="6">
        <v>12596.15</v>
      </c>
      <c r="AD178" s="7">
        <f>IFERROR(AC178/AC446, "NA")</f>
        <v>5.3161512890437142E-2</v>
      </c>
      <c r="AE178" s="8"/>
      <c r="AF178" s="6">
        <v>10076.92</v>
      </c>
      <c r="AG178" s="7">
        <f>IFERROR(AF178/AF446, "NA")</f>
        <v>4.8081691332367747E-2</v>
      </c>
      <c r="AH178" s="8"/>
      <c r="AI178" s="6">
        <v>10076.92</v>
      </c>
      <c r="AJ178" s="7">
        <f>IFERROR(AI178/AI446, "NA")</f>
        <v>5.3068957910036525E-2</v>
      </c>
      <c r="AK178" s="6"/>
      <c r="AL178" s="9">
        <f t="shared" si="22"/>
        <v>130999.95999999998</v>
      </c>
      <c r="AM178" s="7">
        <f>IFERROR(AL178/AL446, "NA")</f>
        <v>5.6210926528675056E-2</v>
      </c>
      <c r="AN178" s="6"/>
      <c r="AO178" s="6">
        <v>130724.96</v>
      </c>
      <c r="AP178" s="7">
        <f>IFERROR(AO178/AO446, "NA")</f>
        <v>5.948612554011292E-2</v>
      </c>
      <c r="AQ178" s="6"/>
      <c r="AR178" s="9">
        <f t="shared" si="23"/>
        <v>274.9999999999709</v>
      </c>
    </row>
    <row r="179" spans="1:44" ht="16.5" hidden="1" customHeight="1" x14ac:dyDescent="0.3">
      <c r="A179" s="35" t="s">
        <v>582</v>
      </c>
      <c r="B179" s="6">
        <v>0</v>
      </c>
      <c r="C179" s="7">
        <f>IFERROR(B179/B446, "NA")</f>
        <v>0</v>
      </c>
      <c r="D179" s="8"/>
      <c r="E179" s="6">
        <v>0</v>
      </c>
      <c r="F179" s="7">
        <f>IFERROR(E179/E446, "NA")</f>
        <v>0</v>
      </c>
      <c r="G179" s="8"/>
      <c r="H179" s="6">
        <v>0</v>
      </c>
      <c r="I179" s="7">
        <f>IFERROR(H179/H446, "NA")</f>
        <v>0</v>
      </c>
      <c r="J179" s="8"/>
      <c r="K179" s="6">
        <v>0</v>
      </c>
      <c r="L179" s="7">
        <f>IFERROR(K179/K446, "NA")</f>
        <v>0</v>
      </c>
      <c r="M179" s="8"/>
      <c r="N179" s="6">
        <v>0</v>
      </c>
      <c r="O179" s="7">
        <f>IFERROR(N179/N446, "NA")</f>
        <v>0</v>
      </c>
      <c r="P179" s="8"/>
      <c r="Q179" s="6">
        <v>0</v>
      </c>
      <c r="R179" s="7">
        <f>IFERROR(Q179/Q446, "NA")</f>
        <v>0</v>
      </c>
      <c r="S179" s="8"/>
      <c r="T179" s="6">
        <v>0</v>
      </c>
      <c r="U179" s="7">
        <f>IFERROR(T179/T446, "NA")</f>
        <v>0</v>
      </c>
      <c r="V179" s="8"/>
      <c r="W179" s="6">
        <v>0</v>
      </c>
      <c r="X179" s="7">
        <f>IFERROR(W179/W446, "NA")</f>
        <v>0</v>
      </c>
      <c r="Y179" s="8"/>
      <c r="Z179" s="6">
        <v>0</v>
      </c>
      <c r="AA179" s="7">
        <f>IFERROR(Z179/Z446, "NA")</f>
        <v>0</v>
      </c>
      <c r="AB179" s="8"/>
      <c r="AC179" s="6">
        <v>0</v>
      </c>
      <c r="AD179" s="7">
        <f>IFERROR(AC179/AC446, "NA")</f>
        <v>0</v>
      </c>
      <c r="AE179" s="8"/>
      <c r="AF179" s="6">
        <v>0</v>
      </c>
      <c r="AG179" s="7">
        <f>IFERROR(AF179/AF446, "NA")</f>
        <v>0</v>
      </c>
      <c r="AH179" s="8"/>
      <c r="AI179" s="6">
        <v>0</v>
      </c>
      <c r="AJ179" s="7">
        <f>IFERROR(AI179/AI446, "NA")</f>
        <v>0</v>
      </c>
      <c r="AK179" s="6"/>
      <c r="AL179" s="9">
        <f t="shared" si="22"/>
        <v>0</v>
      </c>
      <c r="AM179" s="7">
        <f>IFERROR(AL179/AL446, "NA")</f>
        <v>0</v>
      </c>
      <c r="AN179" s="6"/>
      <c r="AO179" s="6">
        <v>0</v>
      </c>
      <c r="AP179" s="7">
        <f>IFERROR(AO179/AO446, "NA")</f>
        <v>0</v>
      </c>
      <c r="AQ179" s="6"/>
      <c r="AR179" s="9">
        <f t="shared" si="23"/>
        <v>0</v>
      </c>
    </row>
    <row r="180" spans="1:44" ht="16.5" customHeight="1" x14ac:dyDescent="0.3">
      <c r="A180" s="35" t="s">
        <v>583</v>
      </c>
      <c r="B180" s="6">
        <v>33473.519999999997</v>
      </c>
      <c r="C180" s="7">
        <f>IFERROR(B180/B446, "NA")</f>
        <v>0.15782135699552935</v>
      </c>
      <c r="D180" s="8"/>
      <c r="E180" s="6">
        <v>26533.34</v>
      </c>
      <c r="F180" s="7">
        <f>IFERROR(E180/E446, "NA")</f>
        <v>0.1470554508832608</v>
      </c>
      <c r="G180" s="8"/>
      <c r="H180" s="6">
        <v>29800.59</v>
      </c>
      <c r="I180" s="7">
        <f>IFERROR(H180/H446, "NA")</f>
        <v>0.13416151970838724</v>
      </c>
      <c r="J180" s="8"/>
      <c r="K180" s="6">
        <v>25008.62</v>
      </c>
      <c r="L180" s="7">
        <f>IFERROR(K180/K446, "NA")</f>
        <v>0.1639851763908379</v>
      </c>
      <c r="M180" s="8"/>
      <c r="N180" s="6">
        <v>21539.15</v>
      </c>
      <c r="O180" s="7">
        <f>IFERROR(N180/N446, "NA")</f>
        <v>0.164364330586494</v>
      </c>
      <c r="P180" s="8"/>
      <c r="Q180" s="6">
        <v>26826</v>
      </c>
      <c r="R180" s="7">
        <f>IFERROR(Q180/Q446, "NA")</f>
        <v>0.15389792711092182</v>
      </c>
      <c r="S180" s="8"/>
      <c r="T180" s="6">
        <v>37432.639999999999</v>
      </c>
      <c r="U180" s="7">
        <f>IFERROR(T180/T446, "NA")</f>
        <v>0.14257396840840056</v>
      </c>
      <c r="V180" s="8"/>
      <c r="W180" s="6">
        <v>27503.54</v>
      </c>
      <c r="X180" s="7">
        <f>IFERROR(W180/W446, "NA")</f>
        <v>0.13831389007683831</v>
      </c>
      <c r="Y180" s="8"/>
      <c r="Z180" s="6">
        <v>24135.49</v>
      </c>
      <c r="AA180" s="7">
        <f>IFERROR(Z180/Z446, "NA")</f>
        <v>0.15066636128242156</v>
      </c>
      <c r="AB180" s="8"/>
      <c r="AC180" s="6">
        <v>30829.06</v>
      </c>
      <c r="AD180" s="7">
        <f>IFERROR(AC180/AC446, "NA")</f>
        <v>0.13011273052401409</v>
      </c>
      <c r="AE180" s="8"/>
      <c r="AF180" s="6">
        <v>30044.65</v>
      </c>
      <c r="AG180" s="7">
        <f>IFERROR(AF180/AF446, "NA")</f>
        <v>0.14335705627205761</v>
      </c>
      <c r="AH180" s="8"/>
      <c r="AI180" s="6">
        <v>29336.42</v>
      </c>
      <c r="AJ180" s="7">
        <f>IFERROR(AI180/AI446, "NA")</f>
        <v>0.15449693340933079</v>
      </c>
      <c r="AK180" s="6"/>
      <c r="AL180" s="9">
        <f t="shared" si="22"/>
        <v>342463.02</v>
      </c>
      <c r="AM180" s="7">
        <f>IFERROR(AL180/AL446, "NA")</f>
        <v>0.14694785903757665</v>
      </c>
      <c r="AN180" s="6"/>
      <c r="AO180" s="6">
        <v>342807.63</v>
      </c>
      <c r="AP180" s="7">
        <f>IFERROR(AO180/AO446, "NA")</f>
        <v>0.15599391053008224</v>
      </c>
      <c r="AQ180" s="6"/>
      <c r="AR180" s="9">
        <f t="shared" si="23"/>
        <v>-344.60999999998603</v>
      </c>
    </row>
    <row r="181" spans="1:44" ht="16.5" customHeight="1" x14ac:dyDescent="0.3">
      <c r="A181" s="35" t="s">
        <v>584</v>
      </c>
      <c r="B181" s="6">
        <v>137.96</v>
      </c>
      <c r="C181" s="7">
        <f>IFERROR(B181/B446, "NA")</f>
        <v>6.5045547677995122E-4</v>
      </c>
      <c r="D181" s="8"/>
      <c r="E181" s="6">
        <v>1050.18</v>
      </c>
      <c r="F181" s="7">
        <f>IFERROR(E181/E446, "NA")</f>
        <v>5.820401555498963E-3</v>
      </c>
      <c r="G181" s="8"/>
      <c r="H181" s="6">
        <v>4220.71</v>
      </c>
      <c r="I181" s="7">
        <f>IFERROR(H181/H446, "NA")</f>
        <v>1.9001532112229561E-2</v>
      </c>
      <c r="J181" s="8"/>
      <c r="K181" s="6">
        <v>406.78</v>
      </c>
      <c r="L181" s="7">
        <f>IFERROR(K181/K446, "NA")</f>
        <v>2.6673159115642945E-3</v>
      </c>
      <c r="M181" s="8"/>
      <c r="N181" s="6">
        <v>4.7300000000000004</v>
      </c>
      <c r="O181" s="7">
        <f>IFERROR(N181/N446, "NA")</f>
        <v>3.6094427295140091E-5</v>
      </c>
      <c r="P181" s="8"/>
      <c r="Q181" s="6">
        <v>83.37</v>
      </c>
      <c r="R181" s="7">
        <f>IFERROR(Q181/Q446, "NA")</f>
        <v>4.7828487971511043E-4</v>
      </c>
      <c r="S181" s="8"/>
      <c r="T181" s="6">
        <v>1339.66</v>
      </c>
      <c r="U181" s="7">
        <f>IFERROR(T181/T446, "NA")</f>
        <v>5.1025159464573675E-3</v>
      </c>
      <c r="V181" s="8"/>
      <c r="W181" s="6">
        <v>1047.83</v>
      </c>
      <c r="X181" s="7">
        <f>IFERROR(W181/W446, "NA")</f>
        <v>5.2694832533998707E-3</v>
      </c>
      <c r="Y181" s="8"/>
      <c r="Z181" s="6">
        <v>774.22</v>
      </c>
      <c r="AA181" s="7">
        <f>IFERROR(Z181/Z446, "NA")</f>
        <v>4.8330864727451741E-3</v>
      </c>
      <c r="AB181" s="8"/>
      <c r="AC181" s="6">
        <v>939.13</v>
      </c>
      <c r="AD181" s="7">
        <f>IFERROR(AC181/AC446, "NA")</f>
        <v>3.9635580396229194E-3</v>
      </c>
      <c r="AE181" s="8"/>
      <c r="AF181" s="6">
        <v>756.27</v>
      </c>
      <c r="AG181" s="7">
        <f>IFERROR(AF181/AF446, "NA")</f>
        <v>3.6085173548990918E-3</v>
      </c>
      <c r="AH181" s="8"/>
      <c r="AI181" s="6">
        <v>1102.21</v>
      </c>
      <c r="AJ181" s="7">
        <f>IFERROR(AI181/AI446, "NA")</f>
        <v>5.8046641332888775E-3</v>
      </c>
      <c r="AK181" s="6"/>
      <c r="AL181" s="9">
        <f t="shared" si="22"/>
        <v>11863.05</v>
      </c>
      <c r="AM181" s="7">
        <f>IFERROR(AL181/AL446, "NA")</f>
        <v>5.0903300425129798E-3</v>
      </c>
      <c r="AN181" s="6"/>
      <c r="AO181" s="6">
        <v>11453.85</v>
      </c>
      <c r="AP181" s="7">
        <f>IFERROR(AO181/AO446, "NA")</f>
        <v>5.2120510040134828E-3</v>
      </c>
      <c r="AQ181" s="6"/>
      <c r="AR181" s="9">
        <f t="shared" si="23"/>
        <v>409.19999999999891</v>
      </c>
    </row>
    <row r="182" spans="1:44" ht="16.5" customHeight="1" x14ac:dyDescent="0.3">
      <c r="A182" s="36" t="s">
        <v>234</v>
      </c>
      <c r="B182" s="11">
        <f>IFERROR(B177+B178+B179+B180+B181, "NA")</f>
        <v>46207.63</v>
      </c>
      <c r="C182" s="12">
        <f>IFERROR(B182/B446, "NA")</f>
        <v>0.21786029285678149</v>
      </c>
      <c r="D182" s="2"/>
      <c r="E182" s="11">
        <f>IFERROR(E177+E178+E179+E180+E181, "NA")</f>
        <v>37660.44</v>
      </c>
      <c r="F182" s="12">
        <f>IFERROR(E182/E446, "NA")</f>
        <v>0.20872506004377855</v>
      </c>
      <c r="G182" s="2"/>
      <c r="H182" s="11">
        <f>IFERROR(H177+H178+H179+H180+H181, "NA")</f>
        <v>44098.22</v>
      </c>
      <c r="I182" s="12">
        <f>IFERROR(H182/H446, "NA")</f>
        <v>0.19852909662643581</v>
      </c>
      <c r="J182" s="2"/>
      <c r="K182" s="11">
        <f>IFERROR(K177+K178+K179+K180+K181, "NA")</f>
        <v>38011.549999999996</v>
      </c>
      <c r="L182" s="12">
        <f>IFERROR(K182/K446, "NA")</f>
        <v>0.2492472888003878</v>
      </c>
      <c r="M182" s="2"/>
      <c r="N182" s="11">
        <f>IFERROR(N177+N178+N179+N180+N181, "NA")</f>
        <v>31620.799999999999</v>
      </c>
      <c r="O182" s="12">
        <f>IFERROR(N182/N446, "NA")</f>
        <v>0.24129696968587011</v>
      </c>
      <c r="P182" s="2"/>
      <c r="Q182" s="11">
        <f>IFERROR(Q177+Q178+Q179+Q180+Q181, "NA")</f>
        <v>36986.29</v>
      </c>
      <c r="R182" s="12">
        <f>IFERROR(Q182/Q446, "NA")</f>
        <v>0.21218643713275989</v>
      </c>
      <c r="S182" s="2"/>
      <c r="T182" s="11">
        <f>IFERROR(T177+T178+T179+T180+T181, "NA")</f>
        <v>51368.450000000004</v>
      </c>
      <c r="U182" s="12">
        <f>IFERROR(T182/T446, "NA")</f>
        <v>0.19565287854365881</v>
      </c>
      <c r="V182" s="2"/>
      <c r="W182" s="11">
        <f>IFERROR(W177+W178+W179+W180+W181, "NA")</f>
        <v>38628.29</v>
      </c>
      <c r="X182" s="12">
        <f>IFERROR(W182/W446, "NA")</f>
        <v>0.19425968645913336</v>
      </c>
      <c r="Y182" s="2"/>
      <c r="Z182" s="11">
        <f>IFERROR(Z177+Z178+Z179+Z180+Z181, "NA")</f>
        <v>34986.630000000005</v>
      </c>
      <c r="AA182" s="12">
        <f>IFERROR(Z182/Z446, "NA")</f>
        <v>0.21840485673315144</v>
      </c>
      <c r="AB182" s="2"/>
      <c r="AC182" s="11">
        <f>IFERROR(AC177+AC178+AC179+AC180+AC181, "NA")</f>
        <v>44364.34</v>
      </c>
      <c r="AD182" s="12">
        <f>IFERROR(AC182/AC446, "NA")</f>
        <v>0.18723780145407412</v>
      </c>
      <c r="AE182" s="2"/>
      <c r="AF182" s="11">
        <f>IFERROR(AF177+AF178+AF179+AF180+AF181, "NA")</f>
        <v>40877.839999999997</v>
      </c>
      <c r="AG182" s="12">
        <f>IFERROR(AF182/AF446, "NA")</f>
        <v>0.19504726495932442</v>
      </c>
      <c r="AH182" s="2"/>
      <c r="AI182" s="11">
        <f>IFERROR(AI177+AI178+AI179+AI180+AI181, "NA")</f>
        <v>40515.549999999996</v>
      </c>
      <c r="AJ182" s="12">
        <f>IFERROR(AI182/AI446, "NA")</f>
        <v>0.21337055545265618</v>
      </c>
      <c r="AK182" s="2"/>
      <c r="AL182" s="11">
        <f t="shared" si="22"/>
        <v>485326.02999999997</v>
      </c>
      <c r="AM182" s="12">
        <f>IFERROR(AL182/AL446, "NA")</f>
        <v>0.20824911560876466</v>
      </c>
      <c r="AN182" s="2"/>
      <c r="AO182" s="11">
        <f>IFERROR(AO177+AO178+AO179+AO180+AO181, "NA")</f>
        <v>484986.44</v>
      </c>
      <c r="AP182" s="12">
        <f>IFERROR(AO182/AO446, "NA")</f>
        <v>0.22069208707420862</v>
      </c>
      <c r="AQ182" s="2"/>
      <c r="AR182" s="11">
        <f t="shared" si="23"/>
        <v>339.5899999999674</v>
      </c>
    </row>
    <row r="183" spans="1:44" ht="16.5" hidden="1" customHeight="1" x14ac:dyDescent="0.3">
      <c r="A183" s="33" t="s">
        <v>585</v>
      </c>
      <c r="B183" s="6">
        <v>0</v>
      </c>
      <c r="C183" s="7">
        <f>IFERROR(B183/B446, "NA")</f>
        <v>0</v>
      </c>
      <c r="D183" s="8"/>
      <c r="E183" s="6">
        <v>0</v>
      </c>
      <c r="F183" s="7">
        <f>IFERROR(E183/E446, "NA")</f>
        <v>0</v>
      </c>
      <c r="G183" s="8"/>
      <c r="H183" s="6">
        <v>0</v>
      </c>
      <c r="I183" s="7">
        <f>IFERROR(H183/H446, "NA")</f>
        <v>0</v>
      </c>
      <c r="J183" s="8"/>
      <c r="K183" s="6">
        <v>0</v>
      </c>
      <c r="L183" s="7">
        <f>IFERROR(K183/K446, "NA")</f>
        <v>0</v>
      </c>
      <c r="M183" s="8"/>
      <c r="N183" s="6">
        <v>0</v>
      </c>
      <c r="O183" s="7">
        <f>IFERROR(N183/N446, "NA")</f>
        <v>0</v>
      </c>
      <c r="P183" s="8"/>
      <c r="Q183" s="6">
        <v>0</v>
      </c>
      <c r="R183" s="7">
        <f>IFERROR(Q183/Q446, "NA")</f>
        <v>0</v>
      </c>
      <c r="S183" s="8"/>
      <c r="T183" s="6">
        <v>0</v>
      </c>
      <c r="U183" s="7">
        <f>IFERROR(T183/T446, "NA")</f>
        <v>0</v>
      </c>
      <c r="V183" s="8"/>
      <c r="W183" s="6">
        <v>0</v>
      </c>
      <c r="X183" s="7">
        <f>IFERROR(W183/W446, "NA")</f>
        <v>0</v>
      </c>
      <c r="Y183" s="8"/>
      <c r="Z183" s="6">
        <v>0</v>
      </c>
      <c r="AA183" s="7">
        <f>IFERROR(Z183/Z446, "NA")</f>
        <v>0</v>
      </c>
      <c r="AB183" s="8"/>
      <c r="AC183" s="6">
        <v>0</v>
      </c>
      <c r="AD183" s="7">
        <f>IFERROR(AC183/AC446, "NA")</f>
        <v>0</v>
      </c>
      <c r="AE183" s="8"/>
      <c r="AF183" s="6">
        <v>0</v>
      </c>
      <c r="AG183" s="7">
        <f>IFERROR(AF183/AF446, "NA")</f>
        <v>0</v>
      </c>
      <c r="AH183" s="8"/>
      <c r="AI183" s="6">
        <v>0</v>
      </c>
      <c r="AJ183" s="7">
        <f>IFERROR(AI183/AI446, "NA")</f>
        <v>0</v>
      </c>
      <c r="AK183" s="6"/>
      <c r="AL183" s="9">
        <f t="shared" si="22"/>
        <v>0</v>
      </c>
      <c r="AM183" s="7">
        <f>IFERROR(AL183/AL446, "NA")</f>
        <v>0</v>
      </c>
      <c r="AN183" s="6"/>
      <c r="AO183" s="6">
        <v>0</v>
      </c>
      <c r="AP183" s="7">
        <f>IFERROR(AO183/AO446, "NA")</f>
        <v>0</v>
      </c>
      <c r="AQ183" s="6"/>
      <c r="AR183" s="9">
        <f t="shared" si="23"/>
        <v>0</v>
      </c>
    </row>
    <row r="184" spans="1:44" ht="16.5" customHeight="1" x14ac:dyDescent="0.3">
      <c r="A184" s="33" t="s">
        <v>586</v>
      </c>
      <c r="B184" s="6">
        <v>1150</v>
      </c>
      <c r="C184" s="7">
        <f>IFERROR(B184/B446, "NA")</f>
        <v>5.4220339105316316E-3</v>
      </c>
      <c r="D184" s="8"/>
      <c r="E184" s="6">
        <v>1150</v>
      </c>
      <c r="F184" s="7">
        <f>IFERROR(E184/E446, "NA")</f>
        <v>6.3736328903843216E-3</v>
      </c>
      <c r="G184" s="8"/>
      <c r="H184" s="6">
        <v>-1300</v>
      </c>
      <c r="I184" s="7">
        <f>IFERROR(H184/H446, "NA")</f>
        <v>-5.8525678726798168E-3</v>
      </c>
      <c r="J184" s="8"/>
      <c r="K184" s="6">
        <v>1150</v>
      </c>
      <c r="L184" s="7">
        <f>IFERROR(K184/K446, "NA")</f>
        <v>7.5407180743864953E-3</v>
      </c>
      <c r="M184" s="8"/>
      <c r="N184" s="6">
        <v>863</v>
      </c>
      <c r="O184" s="7">
        <f>IFERROR(N184/N446, "NA")</f>
        <v>6.5855160160054743E-3</v>
      </c>
      <c r="P184" s="8"/>
      <c r="Q184" s="6">
        <v>863</v>
      </c>
      <c r="R184" s="7">
        <f>IFERROR(Q184/Q446, "NA")</f>
        <v>4.9509398008173236E-3</v>
      </c>
      <c r="S184" s="8"/>
      <c r="T184" s="6">
        <v>-1637</v>
      </c>
      <c r="U184" s="7">
        <f>IFERROR(T184/T446, "NA")</f>
        <v>-6.2350287418827983E-3</v>
      </c>
      <c r="V184" s="8"/>
      <c r="W184" s="6">
        <v>863</v>
      </c>
      <c r="X184" s="7">
        <f>IFERROR(W184/W446, "NA")</f>
        <v>4.3399826762777248E-3</v>
      </c>
      <c r="Y184" s="8"/>
      <c r="Z184" s="6">
        <v>624</v>
      </c>
      <c r="AA184" s="7">
        <f>IFERROR(Z184/Z446, "NA")</f>
        <v>3.8953346064335569E-3</v>
      </c>
      <c r="AB184" s="8"/>
      <c r="AC184" s="6">
        <v>1013</v>
      </c>
      <c r="AD184" s="7">
        <f>IFERROR(AC184/AC446, "NA")</f>
        <v>4.2753232184447485E-3</v>
      </c>
      <c r="AE184" s="8"/>
      <c r="AF184" s="6">
        <v>-1876</v>
      </c>
      <c r="AG184" s="7">
        <f>IFERROR(AF184/AF446, "NA")</f>
        <v>-8.9512721088906028E-3</v>
      </c>
      <c r="AH184" s="8"/>
      <c r="AI184" s="6">
        <v>863</v>
      </c>
      <c r="AJ184" s="7">
        <f>IFERROR(AI184/AI446, "NA")</f>
        <v>4.5448917602165665E-3</v>
      </c>
      <c r="AK184" s="6"/>
      <c r="AL184" s="9">
        <f t="shared" si="22"/>
        <v>3726</v>
      </c>
      <c r="AM184" s="7">
        <f>IFERROR(AL184/AL446, "NA")</f>
        <v>1.598793711431998E-3</v>
      </c>
      <c r="AN184" s="6"/>
      <c r="AO184" s="6">
        <v>6250</v>
      </c>
      <c r="AP184" s="7">
        <f>IFERROR(AO184/AO446, "NA")</f>
        <v>2.8440497103667558E-3</v>
      </c>
      <c r="AQ184" s="6"/>
      <c r="AR184" s="9">
        <f t="shared" si="23"/>
        <v>-2524</v>
      </c>
    </row>
    <row r="185" spans="1:44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  <c r="AE185" s="4"/>
      <c r="AF185" s="2"/>
      <c r="AG185" s="3"/>
      <c r="AH185" s="4"/>
      <c r="AI185" s="2"/>
      <c r="AJ185" s="3"/>
      <c r="AK185" s="2"/>
      <c r="AL185" s="2"/>
      <c r="AM185" s="3"/>
      <c r="AN185" s="2"/>
      <c r="AO185" s="2"/>
      <c r="AP185" s="3"/>
      <c r="AQ185" s="2"/>
      <c r="AR185" s="2"/>
    </row>
    <row r="186" spans="1:44" ht="16.5" customHeight="1" x14ac:dyDescent="0.3">
      <c r="A186" s="35" t="s">
        <v>587</v>
      </c>
      <c r="B186" s="6">
        <v>4501.49</v>
      </c>
      <c r="C186" s="7">
        <f>IFERROR(B186/B446, "NA")</f>
        <v>2.1223679502538288E-2</v>
      </c>
      <c r="D186" s="8"/>
      <c r="E186" s="6">
        <v>3600.6</v>
      </c>
      <c r="F186" s="7">
        <f>IFERROR(E186/E446, "NA")</f>
        <v>1.9955567465319814E-2</v>
      </c>
      <c r="G186" s="8"/>
      <c r="H186" s="6">
        <v>4337.3</v>
      </c>
      <c r="I186" s="7">
        <f>IFERROR(H186/H446, "NA")</f>
        <v>1.9526417410903208E-2</v>
      </c>
      <c r="J186" s="8"/>
      <c r="K186" s="6">
        <v>3668.02</v>
      </c>
      <c r="L186" s="7">
        <f>IFERROR(K186/K446, "NA")</f>
        <v>2.4051743227140134E-2</v>
      </c>
      <c r="M186" s="8"/>
      <c r="N186" s="6">
        <v>3828.96</v>
      </c>
      <c r="O186" s="7">
        <f>IFERROR(N186/N446, "NA")</f>
        <v>2.921862966934452E-2</v>
      </c>
      <c r="P186" s="8"/>
      <c r="Q186" s="6">
        <v>4436.8</v>
      </c>
      <c r="R186" s="7">
        <f>IFERROR(Q186/Q446, "NA")</f>
        <v>2.5453452732637664E-2</v>
      </c>
      <c r="S186" s="8"/>
      <c r="T186" s="6">
        <v>5819.23</v>
      </c>
      <c r="U186" s="7">
        <f>IFERROR(T186/T446, "NA")</f>
        <v>2.2164365489081635E-2</v>
      </c>
      <c r="V186" s="8"/>
      <c r="W186" s="6">
        <v>3737.81</v>
      </c>
      <c r="X186" s="7">
        <f>IFERROR(W186/W446, "NA")</f>
        <v>1.8797254515895298E-2</v>
      </c>
      <c r="Y186" s="8"/>
      <c r="Z186" s="6">
        <v>3596.74</v>
      </c>
      <c r="AA186" s="7">
        <f>IFERROR(Z186/Z446, "NA")</f>
        <v>2.2452733641576652E-2</v>
      </c>
      <c r="AB186" s="8"/>
      <c r="AC186" s="6">
        <v>4354.03</v>
      </c>
      <c r="AD186" s="7">
        <f>IFERROR(AC186/AC446, "NA")</f>
        <v>1.8375997584210255E-2</v>
      </c>
      <c r="AE186" s="8"/>
      <c r="AF186" s="6">
        <v>4072.9</v>
      </c>
      <c r="AG186" s="7">
        <f>IFERROR(AF186/AF446, "NA")</f>
        <v>1.9433707980970435E-2</v>
      </c>
      <c r="AH186" s="8"/>
      <c r="AI186" s="6">
        <v>4251.72</v>
      </c>
      <c r="AJ186" s="7">
        <f>IFERROR(AI186/AI446, "NA")</f>
        <v>2.2391201847911914E-2</v>
      </c>
      <c r="AK186" s="6"/>
      <c r="AL186" s="9">
        <f t="shared" ref="AL186:AL198" si="24">IFERROR(B186+E186+H186+K186+N186+Q186+T186+W186+Z186+AC186+AF186+AI186, "NA")</f>
        <v>50205.599999999999</v>
      </c>
      <c r="AM186" s="7">
        <f>IFERROR(AL186/AL446, "NA")</f>
        <v>2.1542779806406419E-2</v>
      </c>
      <c r="AN186" s="6"/>
      <c r="AO186" s="6">
        <v>48193.63</v>
      </c>
      <c r="AP186" s="7">
        <f>IFERROR(AO186/AO446, "NA")</f>
        <v>2.1930412710883612E-2</v>
      </c>
      <c r="AQ186" s="6"/>
      <c r="AR186" s="9">
        <f t="shared" ref="AR186:AR198" si="25">IFERROR(AL186-AO186, "NA")</f>
        <v>2011.9700000000012</v>
      </c>
    </row>
    <row r="187" spans="1:44" ht="16.5" hidden="1" customHeight="1" x14ac:dyDescent="0.3">
      <c r="A187" s="35" t="s">
        <v>588</v>
      </c>
      <c r="B187" s="6">
        <v>0</v>
      </c>
      <c r="C187" s="7">
        <f>IFERROR(B187/B446, "NA")</f>
        <v>0</v>
      </c>
      <c r="D187" s="8"/>
      <c r="E187" s="6">
        <v>0</v>
      </c>
      <c r="F187" s="7">
        <f>IFERROR(E187/E446, "NA")</f>
        <v>0</v>
      </c>
      <c r="G187" s="8"/>
      <c r="H187" s="6">
        <v>0</v>
      </c>
      <c r="I187" s="7">
        <f>IFERROR(H187/H446, "NA")</f>
        <v>0</v>
      </c>
      <c r="J187" s="8"/>
      <c r="K187" s="6">
        <v>0</v>
      </c>
      <c r="L187" s="7">
        <f>IFERROR(K187/K446, "NA")</f>
        <v>0</v>
      </c>
      <c r="M187" s="8"/>
      <c r="N187" s="6">
        <v>0</v>
      </c>
      <c r="O187" s="7">
        <f>IFERROR(N187/N446, "NA")</f>
        <v>0</v>
      </c>
      <c r="P187" s="8"/>
      <c r="Q187" s="6">
        <v>0</v>
      </c>
      <c r="R187" s="7">
        <f>IFERROR(Q187/Q446, "NA")</f>
        <v>0</v>
      </c>
      <c r="S187" s="8"/>
      <c r="T187" s="6">
        <v>0</v>
      </c>
      <c r="U187" s="7">
        <f>IFERROR(T187/T446, "NA")</f>
        <v>0</v>
      </c>
      <c r="V187" s="8"/>
      <c r="W187" s="6">
        <v>0</v>
      </c>
      <c r="X187" s="7">
        <f>IFERROR(W187/W446, "NA")</f>
        <v>0</v>
      </c>
      <c r="Y187" s="8"/>
      <c r="Z187" s="6">
        <v>0</v>
      </c>
      <c r="AA187" s="7">
        <f>IFERROR(Z187/Z446, "NA")</f>
        <v>0</v>
      </c>
      <c r="AB187" s="8"/>
      <c r="AC187" s="6">
        <v>0</v>
      </c>
      <c r="AD187" s="7">
        <f>IFERROR(AC187/AC446, "NA")</f>
        <v>0</v>
      </c>
      <c r="AE187" s="8"/>
      <c r="AF187" s="6">
        <v>0</v>
      </c>
      <c r="AG187" s="7">
        <f>IFERROR(AF187/AF446, "NA")</f>
        <v>0</v>
      </c>
      <c r="AH187" s="8"/>
      <c r="AI187" s="6">
        <v>0</v>
      </c>
      <c r="AJ187" s="7">
        <f>IFERROR(AI187/AI446, "NA")</f>
        <v>0</v>
      </c>
      <c r="AK187" s="6"/>
      <c r="AL187" s="9">
        <f t="shared" si="24"/>
        <v>0</v>
      </c>
      <c r="AM187" s="7">
        <f>IFERROR(AL187/AL446, "NA")</f>
        <v>0</v>
      </c>
      <c r="AN187" s="6"/>
      <c r="AO187" s="6">
        <v>0</v>
      </c>
      <c r="AP187" s="7">
        <f>IFERROR(AO187/AO446, "NA")</f>
        <v>0</v>
      </c>
      <c r="AQ187" s="6"/>
      <c r="AR187" s="9">
        <f t="shared" si="25"/>
        <v>0</v>
      </c>
    </row>
    <row r="188" spans="1:44" ht="16.5" hidden="1" customHeight="1" x14ac:dyDescent="0.3">
      <c r="A188" s="35" t="s">
        <v>589</v>
      </c>
      <c r="B188" s="6">
        <v>0</v>
      </c>
      <c r="C188" s="7">
        <f>IFERROR(B188/B446, "NA")</f>
        <v>0</v>
      </c>
      <c r="D188" s="8"/>
      <c r="E188" s="6">
        <v>0</v>
      </c>
      <c r="F188" s="7">
        <f>IFERROR(E188/E446, "NA")</f>
        <v>0</v>
      </c>
      <c r="G188" s="8"/>
      <c r="H188" s="6">
        <v>0</v>
      </c>
      <c r="I188" s="7">
        <f>IFERROR(H188/H446, "NA")</f>
        <v>0</v>
      </c>
      <c r="J188" s="8"/>
      <c r="K188" s="6">
        <v>0</v>
      </c>
      <c r="L188" s="7">
        <f>IFERROR(K188/K446, "NA")</f>
        <v>0</v>
      </c>
      <c r="M188" s="8"/>
      <c r="N188" s="6">
        <v>0</v>
      </c>
      <c r="O188" s="7">
        <f>IFERROR(N188/N446, "NA")</f>
        <v>0</v>
      </c>
      <c r="P188" s="8"/>
      <c r="Q188" s="6">
        <v>0</v>
      </c>
      <c r="R188" s="7">
        <f>IFERROR(Q188/Q446, "NA")</f>
        <v>0</v>
      </c>
      <c r="S188" s="8"/>
      <c r="T188" s="6">
        <v>0</v>
      </c>
      <c r="U188" s="7">
        <f>IFERROR(T188/T446, "NA")</f>
        <v>0</v>
      </c>
      <c r="V188" s="8"/>
      <c r="W188" s="6">
        <v>0</v>
      </c>
      <c r="X188" s="7">
        <f>IFERROR(W188/W446, "NA")</f>
        <v>0</v>
      </c>
      <c r="Y188" s="8"/>
      <c r="Z188" s="6">
        <v>0</v>
      </c>
      <c r="AA188" s="7">
        <f>IFERROR(Z188/Z446, "NA")</f>
        <v>0</v>
      </c>
      <c r="AB188" s="8"/>
      <c r="AC188" s="6">
        <v>0</v>
      </c>
      <c r="AD188" s="7">
        <f>IFERROR(AC188/AC446, "NA")</f>
        <v>0</v>
      </c>
      <c r="AE188" s="8"/>
      <c r="AF188" s="6">
        <v>0</v>
      </c>
      <c r="AG188" s="7">
        <f>IFERROR(AF188/AF446, "NA")</f>
        <v>0</v>
      </c>
      <c r="AH188" s="8"/>
      <c r="AI188" s="6">
        <v>0</v>
      </c>
      <c r="AJ188" s="7">
        <f>IFERROR(AI188/AI446, "NA")</f>
        <v>0</v>
      </c>
      <c r="AK188" s="6"/>
      <c r="AL188" s="9">
        <f t="shared" si="24"/>
        <v>0</v>
      </c>
      <c r="AM188" s="7">
        <f>IFERROR(AL188/AL446, "NA")</f>
        <v>0</v>
      </c>
      <c r="AN188" s="6"/>
      <c r="AO188" s="6">
        <v>0</v>
      </c>
      <c r="AP188" s="7">
        <f>IFERROR(AO188/AO446, "NA")</f>
        <v>0</v>
      </c>
      <c r="AQ188" s="6"/>
      <c r="AR188" s="9">
        <f t="shared" si="25"/>
        <v>0</v>
      </c>
    </row>
    <row r="189" spans="1:44" ht="16.5" hidden="1" customHeight="1" x14ac:dyDescent="0.3">
      <c r="A189" s="35" t="s">
        <v>590</v>
      </c>
      <c r="B189" s="6">
        <v>0</v>
      </c>
      <c r="C189" s="7">
        <f>IFERROR(B189/B446, "NA")</f>
        <v>0</v>
      </c>
      <c r="D189" s="8"/>
      <c r="E189" s="6">
        <v>0</v>
      </c>
      <c r="F189" s="7">
        <f>IFERROR(E189/E446, "NA")</f>
        <v>0</v>
      </c>
      <c r="G189" s="8"/>
      <c r="H189" s="6">
        <v>0</v>
      </c>
      <c r="I189" s="7">
        <f>IFERROR(H189/H446, "NA")</f>
        <v>0</v>
      </c>
      <c r="J189" s="8"/>
      <c r="K189" s="6">
        <v>0</v>
      </c>
      <c r="L189" s="7">
        <f>IFERROR(K189/K446, "NA")</f>
        <v>0</v>
      </c>
      <c r="M189" s="8"/>
      <c r="N189" s="6">
        <v>0</v>
      </c>
      <c r="O189" s="7">
        <f>IFERROR(N189/N446, "NA")</f>
        <v>0</v>
      </c>
      <c r="P189" s="8"/>
      <c r="Q189" s="6">
        <v>0</v>
      </c>
      <c r="R189" s="7">
        <f>IFERROR(Q189/Q446, "NA")</f>
        <v>0</v>
      </c>
      <c r="S189" s="8"/>
      <c r="T189" s="6">
        <v>0</v>
      </c>
      <c r="U189" s="7">
        <f>IFERROR(T189/T446, "NA")</f>
        <v>0</v>
      </c>
      <c r="V189" s="8"/>
      <c r="W189" s="6">
        <v>0</v>
      </c>
      <c r="X189" s="7">
        <f>IFERROR(W189/W446, "NA")</f>
        <v>0</v>
      </c>
      <c r="Y189" s="8"/>
      <c r="Z189" s="6">
        <v>0</v>
      </c>
      <c r="AA189" s="7">
        <f>IFERROR(Z189/Z446, "NA")</f>
        <v>0</v>
      </c>
      <c r="AB189" s="8"/>
      <c r="AC189" s="6">
        <v>0</v>
      </c>
      <c r="AD189" s="7">
        <f>IFERROR(AC189/AC446, "NA")</f>
        <v>0</v>
      </c>
      <c r="AE189" s="8"/>
      <c r="AF189" s="6">
        <v>0</v>
      </c>
      <c r="AG189" s="7">
        <f>IFERROR(AF189/AF446, "NA")</f>
        <v>0</v>
      </c>
      <c r="AH189" s="8"/>
      <c r="AI189" s="6">
        <v>0</v>
      </c>
      <c r="AJ189" s="7">
        <f>IFERROR(AI189/AI446, "NA")</f>
        <v>0</v>
      </c>
      <c r="AK189" s="6"/>
      <c r="AL189" s="9">
        <f t="shared" si="24"/>
        <v>0</v>
      </c>
      <c r="AM189" s="7">
        <f>IFERROR(AL189/AL446, "NA")</f>
        <v>0</v>
      </c>
      <c r="AN189" s="6"/>
      <c r="AO189" s="6">
        <v>0</v>
      </c>
      <c r="AP189" s="7">
        <f>IFERROR(AO189/AO446, "NA")</f>
        <v>0</v>
      </c>
      <c r="AQ189" s="6"/>
      <c r="AR189" s="9">
        <f t="shared" si="25"/>
        <v>0</v>
      </c>
    </row>
    <row r="190" spans="1:44" ht="16.5" hidden="1" customHeight="1" x14ac:dyDescent="0.3">
      <c r="A190" s="35" t="s">
        <v>591</v>
      </c>
      <c r="B190" s="6">
        <v>0</v>
      </c>
      <c r="C190" s="7">
        <f>IFERROR(B190/B446, "NA")</f>
        <v>0</v>
      </c>
      <c r="D190" s="8"/>
      <c r="E190" s="6">
        <v>0</v>
      </c>
      <c r="F190" s="7">
        <f>IFERROR(E190/E446, "NA")</f>
        <v>0</v>
      </c>
      <c r="G190" s="8"/>
      <c r="H190" s="6">
        <v>0</v>
      </c>
      <c r="I190" s="7">
        <f>IFERROR(H190/H446, "NA")</f>
        <v>0</v>
      </c>
      <c r="J190" s="8"/>
      <c r="K190" s="6">
        <v>0</v>
      </c>
      <c r="L190" s="7">
        <f>IFERROR(K190/K446, "NA")</f>
        <v>0</v>
      </c>
      <c r="M190" s="8"/>
      <c r="N190" s="6">
        <v>0</v>
      </c>
      <c r="O190" s="7">
        <f>IFERROR(N190/N446, "NA")</f>
        <v>0</v>
      </c>
      <c r="P190" s="8"/>
      <c r="Q190" s="6">
        <v>0</v>
      </c>
      <c r="R190" s="7">
        <f>IFERROR(Q190/Q446, "NA")</f>
        <v>0</v>
      </c>
      <c r="S190" s="8"/>
      <c r="T190" s="6">
        <v>0</v>
      </c>
      <c r="U190" s="7">
        <f>IFERROR(T190/T446, "NA")</f>
        <v>0</v>
      </c>
      <c r="V190" s="8"/>
      <c r="W190" s="6">
        <v>0</v>
      </c>
      <c r="X190" s="7">
        <f>IFERROR(W190/W446, "NA")</f>
        <v>0</v>
      </c>
      <c r="Y190" s="8"/>
      <c r="Z190" s="6">
        <v>0</v>
      </c>
      <c r="AA190" s="7">
        <f>IFERROR(Z190/Z446, "NA")</f>
        <v>0</v>
      </c>
      <c r="AB190" s="8"/>
      <c r="AC190" s="6">
        <v>0</v>
      </c>
      <c r="AD190" s="7">
        <f>IFERROR(AC190/AC446, "NA")</f>
        <v>0</v>
      </c>
      <c r="AE190" s="8"/>
      <c r="AF190" s="6">
        <v>0</v>
      </c>
      <c r="AG190" s="7">
        <f>IFERROR(AF190/AF446, "NA")</f>
        <v>0</v>
      </c>
      <c r="AH190" s="8"/>
      <c r="AI190" s="6">
        <v>0</v>
      </c>
      <c r="AJ190" s="7">
        <f>IFERROR(AI190/AI446, "NA")</f>
        <v>0</v>
      </c>
      <c r="AK190" s="6"/>
      <c r="AL190" s="9">
        <f t="shared" si="24"/>
        <v>0</v>
      </c>
      <c r="AM190" s="7">
        <f>IFERROR(AL190/AL446, "NA")</f>
        <v>0</v>
      </c>
      <c r="AN190" s="6"/>
      <c r="AO190" s="6">
        <v>0</v>
      </c>
      <c r="AP190" s="7">
        <f>IFERROR(AO190/AO446, "NA")</f>
        <v>0</v>
      </c>
      <c r="AQ190" s="6"/>
      <c r="AR190" s="9">
        <f t="shared" si="25"/>
        <v>0</v>
      </c>
    </row>
    <row r="191" spans="1:44" ht="16.5" hidden="1" customHeight="1" x14ac:dyDescent="0.3">
      <c r="A191" s="35" t="s">
        <v>592</v>
      </c>
      <c r="B191" s="6">
        <v>0</v>
      </c>
      <c r="C191" s="7">
        <f>IFERROR(B191/B446, "NA")</f>
        <v>0</v>
      </c>
      <c r="D191" s="8"/>
      <c r="E191" s="6">
        <v>0</v>
      </c>
      <c r="F191" s="7">
        <f>IFERROR(E191/E446, "NA")</f>
        <v>0</v>
      </c>
      <c r="G191" s="8"/>
      <c r="H191" s="6">
        <v>0</v>
      </c>
      <c r="I191" s="7">
        <f>IFERROR(H191/H446, "NA")</f>
        <v>0</v>
      </c>
      <c r="J191" s="8"/>
      <c r="K191" s="6">
        <v>0</v>
      </c>
      <c r="L191" s="7">
        <f>IFERROR(K191/K446, "NA")</f>
        <v>0</v>
      </c>
      <c r="M191" s="8"/>
      <c r="N191" s="6">
        <v>0</v>
      </c>
      <c r="O191" s="7">
        <f>IFERROR(N191/N446, "NA")</f>
        <v>0</v>
      </c>
      <c r="P191" s="8"/>
      <c r="Q191" s="6">
        <v>0</v>
      </c>
      <c r="R191" s="7">
        <f>IFERROR(Q191/Q446, "NA")</f>
        <v>0</v>
      </c>
      <c r="S191" s="8"/>
      <c r="T191" s="6">
        <v>0</v>
      </c>
      <c r="U191" s="7">
        <f>IFERROR(T191/T446, "NA")</f>
        <v>0</v>
      </c>
      <c r="V191" s="8"/>
      <c r="W191" s="6">
        <v>0</v>
      </c>
      <c r="X191" s="7">
        <f>IFERROR(W191/W446, "NA")</f>
        <v>0</v>
      </c>
      <c r="Y191" s="8"/>
      <c r="Z191" s="6">
        <v>0</v>
      </c>
      <c r="AA191" s="7">
        <f>IFERROR(Z191/Z446, "NA")</f>
        <v>0</v>
      </c>
      <c r="AB191" s="8"/>
      <c r="AC191" s="6">
        <v>0</v>
      </c>
      <c r="AD191" s="7">
        <f>IFERROR(AC191/AC446, "NA")</f>
        <v>0</v>
      </c>
      <c r="AE191" s="8"/>
      <c r="AF191" s="6">
        <v>0</v>
      </c>
      <c r="AG191" s="7">
        <f>IFERROR(AF191/AF446, "NA")</f>
        <v>0</v>
      </c>
      <c r="AH191" s="8"/>
      <c r="AI191" s="6">
        <v>0</v>
      </c>
      <c r="AJ191" s="7">
        <f>IFERROR(AI191/AI446, "NA")</f>
        <v>0</v>
      </c>
      <c r="AK191" s="6"/>
      <c r="AL191" s="9">
        <f t="shared" si="24"/>
        <v>0</v>
      </c>
      <c r="AM191" s="7">
        <f>IFERROR(AL191/AL446, "NA")</f>
        <v>0</v>
      </c>
      <c r="AN191" s="6"/>
      <c r="AO191" s="6">
        <v>0</v>
      </c>
      <c r="AP191" s="7">
        <f>IFERROR(AO191/AO446, "NA")</f>
        <v>0</v>
      </c>
      <c r="AQ191" s="6"/>
      <c r="AR191" s="9">
        <f t="shared" si="25"/>
        <v>0</v>
      </c>
    </row>
    <row r="192" spans="1:44" ht="16.5" hidden="1" customHeight="1" x14ac:dyDescent="0.3">
      <c r="A192" s="35" t="s">
        <v>593</v>
      </c>
      <c r="B192" s="6">
        <v>0</v>
      </c>
      <c r="C192" s="7">
        <f>IFERROR(B192/B446, "NA")</f>
        <v>0</v>
      </c>
      <c r="D192" s="8"/>
      <c r="E192" s="6">
        <v>0</v>
      </c>
      <c r="F192" s="7">
        <f>IFERROR(E192/E446, "NA")</f>
        <v>0</v>
      </c>
      <c r="G192" s="8"/>
      <c r="H192" s="6">
        <v>0</v>
      </c>
      <c r="I192" s="7">
        <f>IFERROR(H192/H446, "NA")</f>
        <v>0</v>
      </c>
      <c r="J192" s="8"/>
      <c r="K192" s="6">
        <v>0</v>
      </c>
      <c r="L192" s="7">
        <f>IFERROR(K192/K446, "NA")</f>
        <v>0</v>
      </c>
      <c r="M192" s="8"/>
      <c r="N192" s="6">
        <v>0</v>
      </c>
      <c r="O192" s="7">
        <f>IFERROR(N192/N446, "NA")</f>
        <v>0</v>
      </c>
      <c r="P192" s="8"/>
      <c r="Q192" s="6">
        <v>0</v>
      </c>
      <c r="R192" s="7">
        <f>IFERROR(Q192/Q446, "NA")</f>
        <v>0</v>
      </c>
      <c r="S192" s="8"/>
      <c r="T192" s="6">
        <v>0</v>
      </c>
      <c r="U192" s="7">
        <f>IFERROR(T192/T446, "NA")</f>
        <v>0</v>
      </c>
      <c r="V192" s="8"/>
      <c r="W192" s="6">
        <v>0</v>
      </c>
      <c r="X192" s="7">
        <f>IFERROR(W192/W446, "NA")</f>
        <v>0</v>
      </c>
      <c r="Y192" s="8"/>
      <c r="Z192" s="6">
        <v>0</v>
      </c>
      <c r="AA192" s="7">
        <f>IFERROR(Z192/Z446, "NA")</f>
        <v>0</v>
      </c>
      <c r="AB192" s="8"/>
      <c r="AC192" s="6">
        <v>0</v>
      </c>
      <c r="AD192" s="7">
        <f>IFERROR(AC192/AC446, "NA")</f>
        <v>0</v>
      </c>
      <c r="AE192" s="8"/>
      <c r="AF192" s="6">
        <v>0</v>
      </c>
      <c r="AG192" s="7">
        <f>IFERROR(AF192/AF446, "NA")</f>
        <v>0</v>
      </c>
      <c r="AH192" s="8"/>
      <c r="AI192" s="6">
        <v>0</v>
      </c>
      <c r="AJ192" s="7">
        <f>IFERROR(AI192/AI446, "NA")</f>
        <v>0</v>
      </c>
      <c r="AK192" s="6"/>
      <c r="AL192" s="9">
        <f t="shared" si="24"/>
        <v>0</v>
      </c>
      <c r="AM192" s="7">
        <f>IFERROR(AL192/AL446, "NA")</f>
        <v>0</v>
      </c>
      <c r="AN192" s="6"/>
      <c r="AO192" s="6">
        <v>0</v>
      </c>
      <c r="AP192" s="7">
        <f>IFERROR(AO192/AO446, "NA")</f>
        <v>0</v>
      </c>
      <c r="AQ192" s="6"/>
      <c r="AR192" s="9">
        <f t="shared" si="25"/>
        <v>0</v>
      </c>
    </row>
    <row r="193" spans="1:44" ht="16.5" customHeight="1" x14ac:dyDescent="0.3">
      <c r="A193" s="36" t="s">
        <v>244</v>
      </c>
      <c r="B193" s="11">
        <f>IFERROR(B186+B187+B188+B189+B190+B191+B192, "NA")</f>
        <v>4501.49</v>
      </c>
      <c r="C193" s="12">
        <f>IFERROR(B193/B446, "NA")</f>
        <v>2.1223679502538288E-2</v>
      </c>
      <c r="D193" s="2"/>
      <c r="E193" s="11">
        <f>IFERROR(E186+E187+E188+E189+E190+E191+E192, "NA")</f>
        <v>3600.6</v>
      </c>
      <c r="F193" s="12">
        <f>IFERROR(E193/E446, "NA")</f>
        <v>1.9955567465319814E-2</v>
      </c>
      <c r="G193" s="2"/>
      <c r="H193" s="11">
        <f>IFERROR(H186+H187+H188+H189+H190+H191+H192, "NA")</f>
        <v>4337.3</v>
      </c>
      <c r="I193" s="12">
        <f>IFERROR(H193/H446, "NA")</f>
        <v>1.9526417410903208E-2</v>
      </c>
      <c r="J193" s="2"/>
      <c r="K193" s="11">
        <f>IFERROR(K186+K187+K188+K189+K190+K191+K192, "NA")</f>
        <v>3668.02</v>
      </c>
      <c r="L193" s="12">
        <f>IFERROR(K193/K446, "NA")</f>
        <v>2.4051743227140134E-2</v>
      </c>
      <c r="M193" s="2"/>
      <c r="N193" s="11">
        <f>IFERROR(N186+N187+N188+N189+N190+N191+N192, "NA")</f>
        <v>3828.96</v>
      </c>
      <c r="O193" s="12">
        <f>IFERROR(N193/N446, "NA")</f>
        <v>2.921862966934452E-2</v>
      </c>
      <c r="P193" s="2"/>
      <c r="Q193" s="11">
        <f>IFERROR(Q186+Q187+Q188+Q189+Q190+Q191+Q192, "NA")</f>
        <v>4436.8</v>
      </c>
      <c r="R193" s="12">
        <f>IFERROR(Q193/Q446, "NA")</f>
        <v>2.5453452732637664E-2</v>
      </c>
      <c r="S193" s="2"/>
      <c r="T193" s="11">
        <f>IFERROR(T186+T187+T188+T189+T190+T191+T192, "NA")</f>
        <v>5819.23</v>
      </c>
      <c r="U193" s="12">
        <f>IFERROR(T193/T446, "NA")</f>
        <v>2.2164365489081635E-2</v>
      </c>
      <c r="V193" s="2"/>
      <c r="W193" s="11">
        <f>IFERROR(W186+W187+W188+W189+W190+W191+W192, "NA")</f>
        <v>3737.81</v>
      </c>
      <c r="X193" s="12">
        <f>IFERROR(W193/W446, "NA")</f>
        <v>1.8797254515895298E-2</v>
      </c>
      <c r="Y193" s="2"/>
      <c r="Z193" s="11">
        <f>IFERROR(Z186+Z187+Z188+Z189+Z190+Z191+Z192, "NA")</f>
        <v>3596.74</v>
      </c>
      <c r="AA193" s="12">
        <f>IFERROR(Z193/Z446, "NA")</f>
        <v>2.2452733641576652E-2</v>
      </c>
      <c r="AB193" s="2"/>
      <c r="AC193" s="11">
        <f>IFERROR(AC186+AC187+AC188+AC189+AC190+AC191+AC192, "NA")</f>
        <v>4354.03</v>
      </c>
      <c r="AD193" s="12">
        <f>IFERROR(AC193/AC446, "NA")</f>
        <v>1.8375997584210255E-2</v>
      </c>
      <c r="AE193" s="2"/>
      <c r="AF193" s="11">
        <f>IFERROR(AF186+AF187+AF188+AF189+AF190+AF191+AF192, "NA")</f>
        <v>4072.9</v>
      </c>
      <c r="AG193" s="12">
        <f>IFERROR(AF193/AF446, "NA")</f>
        <v>1.9433707980970435E-2</v>
      </c>
      <c r="AH193" s="2"/>
      <c r="AI193" s="11">
        <f>IFERROR(AI186+AI187+AI188+AI189+AI190+AI191+AI192, "NA")</f>
        <v>4251.72</v>
      </c>
      <c r="AJ193" s="12">
        <f>IFERROR(AI193/AI446, "NA")</f>
        <v>2.2391201847911914E-2</v>
      </c>
      <c r="AK193" s="2"/>
      <c r="AL193" s="11">
        <f t="shared" si="24"/>
        <v>50205.599999999999</v>
      </c>
      <c r="AM193" s="12">
        <f>IFERROR(AL193/AL446, "NA")</f>
        <v>2.1542779806406419E-2</v>
      </c>
      <c r="AN193" s="2"/>
      <c r="AO193" s="11">
        <f>IFERROR(AO186+AO187+AO188+AO189+AO190+AO191+AO192, "NA")</f>
        <v>48193.63</v>
      </c>
      <c r="AP193" s="12">
        <f>IFERROR(AO193/AO446, "NA")</f>
        <v>2.1930412710883612E-2</v>
      </c>
      <c r="AQ193" s="2"/>
      <c r="AR193" s="11">
        <f t="shared" si="25"/>
        <v>2011.9700000000012</v>
      </c>
    </row>
    <row r="194" spans="1:44" ht="16.5" customHeight="1" x14ac:dyDescent="0.3">
      <c r="A194" s="33" t="s">
        <v>594</v>
      </c>
      <c r="B194" s="6">
        <v>250.16</v>
      </c>
      <c r="C194" s="7">
        <f>IFERROR(B194/B446, "NA")</f>
        <v>1.1794573939639939E-3</v>
      </c>
      <c r="D194" s="8"/>
      <c r="E194" s="6">
        <v>275.60000000000002</v>
      </c>
      <c r="F194" s="7">
        <f>IFERROR(E194/E446, "NA")</f>
        <v>1.5274549779042774E-3</v>
      </c>
      <c r="G194" s="8"/>
      <c r="H194" s="6">
        <v>250.16</v>
      </c>
      <c r="I194" s="7">
        <f>IFERROR(H194/H446, "NA")</f>
        <v>1.1262141377150639E-3</v>
      </c>
      <c r="J194" s="8"/>
      <c r="K194" s="6">
        <v>250.16</v>
      </c>
      <c r="L194" s="7">
        <f>IFERROR(K194/K446, "NA")</f>
        <v>1.6403356812943702E-3</v>
      </c>
      <c r="M194" s="8"/>
      <c r="N194" s="6">
        <v>250.16</v>
      </c>
      <c r="O194" s="7">
        <f>IFERROR(N194/N446, "NA")</f>
        <v>1.9089602393556541E-3</v>
      </c>
      <c r="P194" s="8"/>
      <c r="Q194" s="6">
        <v>345.56</v>
      </c>
      <c r="R194" s="7">
        <f>IFERROR(Q194/Q446, "NA")</f>
        <v>1.9824412022832381E-3</v>
      </c>
      <c r="S194" s="8"/>
      <c r="T194" s="6">
        <v>250.72</v>
      </c>
      <c r="U194" s="7">
        <f>IFERROR(T194/T446, "NA")</f>
        <v>9.549458803694901E-4</v>
      </c>
      <c r="V194" s="8"/>
      <c r="W194" s="6">
        <v>229.57</v>
      </c>
      <c r="X194" s="7">
        <f>IFERROR(W194/W446, "NA")</f>
        <v>1.1544957392735542E-3</v>
      </c>
      <c r="Y194" s="8"/>
      <c r="Z194" s="6">
        <v>242.04</v>
      </c>
      <c r="AA194" s="7">
        <f>IFERROR(Z194/Z446, "NA")</f>
        <v>1.5109403656108624E-3</v>
      </c>
      <c r="AB194" s="8"/>
      <c r="AC194" s="6">
        <v>262.88</v>
      </c>
      <c r="AD194" s="7">
        <f>IFERROR(AC194/AC446, "NA")</f>
        <v>1.1094738081586927E-3</v>
      </c>
      <c r="AE194" s="8"/>
      <c r="AF194" s="6">
        <v>224.72</v>
      </c>
      <c r="AG194" s="7">
        <f>IFERROR(AF194/AF446, "NA")</f>
        <v>1.0722440662632709E-3</v>
      </c>
      <c r="AH194" s="8"/>
      <c r="AI194" s="6">
        <v>275.60000000000002</v>
      </c>
      <c r="AJ194" s="7">
        <f>IFERROR(AI194/AI446, "NA")</f>
        <v>1.4514161866925675E-3</v>
      </c>
      <c r="AK194" s="6"/>
      <c r="AL194" s="9">
        <f t="shared" si="24"/>
        <v>3107.33</v>
      </c>
      <c r="AM194" s="7">
        <f>IFERROR(AL194/AL446, "NA")</f>
        <v>1.33332787529361E-3</v>
      </c>
      <c r="AN194" s="6"/>
      <c r="AO194" s="6">
        <v>3189.54</v>
      </c>
      <c r="AP194" s="7">
        <f>IFERROR(AO194/AO446, "NA")</f>
        <v>1.451393650112509E-3</v>
      </c>
      <c r="AQ194" s="6"/>
      <c r="AR194" s="9">
        <f t="shared" si="25"/>
        <v>-82.210000000000036</v>
      </c>
    </row>
    <row r="195" spans="1:44" ht="16.5" customHeight="1" x14ac:dyDescent="0.3">
      <c r="A195" s="33" t="s">
        <v>595</v>
      </c>
      <c r="B195" s="6">
        <v>154.65</v>
      </c>
      <c r="C195" s="7">
        <f>IFERROR(B195/B446, "NA")</f>
        <v>7.2914569066410159E-4</v>
      </c>
      <c r="D195" s="8"/>
      <c r="E195" s="6">
        <v>209.07</v>
      </c>
      <c r="F195" s="7">
        <f>IFERROR(E195/E446, "NA")</f>
        <v>1.1587264594718695E-3</v>
      </c>
      <c r="G195" s="8"/>
      <c r="H195" s="6">
        <v>209.07</v>
      </c>
      <c r="I195" s="7">
        <f>IFERROR(H195/H446, "NA")</f>
        <v>9.4122797318551481E-4</v>
      </c>
      <c r="J195" s="8"/>
      <c r="K195" s="6">
        <v>184.95</v>
      </c>
      <c r="L195" s="7">
        <f>IFERROR(K195/K446, "NA")</f>
        <v>1.2127441807458976E-3</v>
      </c>
      <c r="M195" s="8"/>
      <c r="N195" s="6">
        <v>239.37</v>
      </c>
      <c r="O195" s="7">
        <f>IFERROR(N195/N446, "NA")</f>
        <v>1.8266222117627236E-3</v>
      </c>
      <c r="P195" s="8"/>
      <c r="Q195" s="6">
        <v>239.37</v>
      </c>
      <c r="R195" s="7">
        <f>IFERROR(Q195/Q446, "NA")</f>
        <v>1.3732403941154609E-3</v>
      </c>
      <c r="S195" s="8"/>
      <c r="T195" s="6">
        <v>178.12</v>
      </c>
      <c r="U195" s="7">
        <f>IFERROR(T195/T446, "NA")</f>
        <v>6.7842597404041795E-4</v>
      </c>
      <c r="V195" s="8"/>
      <c r="W195" s="6">
        <v>239.37</v>
      </c>
      <c r="X195" s="7">
        <f>IFERROR(W195/W446, "NA")</f>
        <v>1.2037794359450742E-3</v>
      </c>
      <c r="Y195" s="8"/>
      <c r="Z195" s="6">
        <v>239.37</v>
      </c>
      <c r="AA195" s="7">
        <f>IFERROR(Z195/Z446, "NA")</f>
        <v>1.4942728281121804E-3</v>
      </c>
      <c r="AB195" s="8"/>
      <c r="AC195" s="6">
        <v>178.12</v>
      </c>
      <c r="AD195" s="7">
        <f>IFERROR(AC195/AC446, "NA")</f>
        <v>7.5174784962426329E-4</v>
      </c>
      <c r="AE195" s="8"/>
      <c r="AF195" s="6">
        <v>423.12</v>
      </c>
      <c r="AG195" s="7">
        <f>IFERROR(AF195/AF446, "NA")</f>
        <v>2.0189031208495693E-3</v>
      </c>
      <c r="AH195" s="8"/>
      <c r="AI195" s="6">
        <v>55.62</v>
      </c>
      <c r="AJ195" s="7">
        <f>IFERROR(AI195/AI446, "NA")</f>
        <v>2.9291643071059723E-4</v>
      </c>
      <c r="AK195" s="6"/>
      <c r="AL195" s="9">
        <f t="shared" si="24"/>
        <v>2550.1999999999994</v>
      </c>
      <c r="AM195" s="7">
        <f>IFERROR(AL195/AL446, "NA")</f>
        <v>1.0942683099554162E-3</v>
      </c>
      <c r="AN195" s="6"/>
      <c r="AO195" s="6">
        <v>2321.46</v>
      </c>
      <c r="AP195" s="7">
        <f>IFERROR(AO195/AO446, "NA")</f>
        <v>1.0563756225004813E-3</v>
      </c>
      <c r="AQ195" s="6"/>
      <c r="AR195" s="9">
        <f t="shared" si="25"/>
        <v>228.73999999999933</v>
      </c>
    </row>
    <row r="196" spans="1:44" ht="16.5" customHeight="1" x14ac:dyDescent="0.3">
      <c r="A196" s="40" t="s">
        <v>247</v>
      </c>
      <c r="B196" s="11">
        <f>IFERROR(B175+B177+B178+B179+B180+B181+B183+B184+B186+B187+B188+B189+B190+B191+B192+B194+B195, "NA")</f>
        <v>52263.93</v>
      </c>
      <c r="C196" s="12">
        <f>IFERROR(B196/B446, "NA")</f>
        <v>0.24641460935447951</v>
      </c>
      <c r="D196" s="2"/>
      <c r="E196" s="11">
        <f>IFERROR(E175+E177+E178+E179+E180+E181+E183+E184+E186+E187+E188+E189+E190+E191+E192+E194+E195, "NA")</f>
        <v>42895.71</v>
      </c>
      <c r="F196" s="12">
        <f>IFERROR(E196/E446, "NA")</f>
        <v>0.23774044183685883</v>
      </c>
      <c r="G196" s="2"/>
      <c r="H196" s="11">
        <f>IFERROR(H175+H177+H178+H179+H180+H181+H183+H184+H186+H187+H188+H189+H190+H191+H192+H194+H195, "NA")</f>
        <v>47594.750000000007</v>
      </c>
      <c r="I196" s="12">
        <f>IFERROR(H196/H446, "NA")</f>
        <v>0.2142703882755598</v>
      </c>
      <c r="J196" s="2"/>
      <c r="K196" s="11">
        <f>IFERROR(K175+K177+K178+K179+K180+K181+K183+K184+K186+K187+K188+K189+K190+K191+K192+K194+K195, "NA")</f>
        <v>43264.679999999993</v>
      </c>
      <c r="L196" s="12">
        <f>IFERROR(K196/K446, "NA")</f>
        <v>0.28369282996395467</v>
      </c>
      <c r="M196" s="2"/>
      <c r="N196" s="11">
        <f>IFERROR(N175+N177+N178+N179+N180+N181+N183+N184+N186+N187+N188+N189+N190+N191+N192+N194+N195, "NA")</f>
        <v>36802.290000000008</v>
      </c>
      <c r="O196" s="12">
        <f>IFERROR(N196/N446, "NA")</f>
        <v>0.28083669782233855</v>
      </c>
      <c r="P196" s="2"/>
      <c r="Q196" s="11">
        <f>IFERROR(Q175+Q177+Q178+Q179+Q180+Q181+Q183+Q184+Q186+Q187+Q188+Q189+Q190+Q191+Q192+Q194+Q195, "NA")</f>
        <v>42871.020000000004</v>
      </c>
      <c r="R196" s="12">
        <f>IFERROR(Q196/Q446, "NA")</f>
        <v>0.2459465112626136</v>
      </c>
      <c r="S196" s="2"/>
      <c r="T196" s="11">
        <f>IFERROR(T175+T177+T178+T179+T180+T181+T183+T184+T186+T187+T188+T189+T190+T191+T192+T194+T195, "NA")</f>
        <v>55979.520000000011</v>
      </c>
      <c r="U196" s="12">
        <f>IFERROR(T196/T446, "NA")</f>
        <v>0.21321558714526759</v>
      </c>
      <c r="V196" s="2"/>
      <c r="W196" s="11">
        <f>IFERROR(W175+W177+W178+W179+W180+W181+W183+W184+W186+W187+W188+W189+W190+W191+W192+W194+W195, "NA")</f>
        <v>43698.04</v>
      </c>
      <c r="X196" s="12">
        <f>IFERROR(W196/W446, "NA")</f>
        <v>0.219755198826525</v>
      </c>
      <c r="Y196" s="2"/>
      <c r="Z196" s="11">
        <f>IFERROR(Z175+Z177+Z178+Z179+Z180+Z181+Z183+Z184+Z186+Z187+Z188+Z189+Z190+Z191+Z192+Z194+Z195, "NA")</f>
        <v>39688.780000000006</v>
      </c>
      <c r="AA196" s="12">
        <f>IFERROR(Z196/Z446, "NA")</f>
        <v>0.24775813817488471</v>
      </c>
      <c r="AB196" s="2"/>
      <c r="AC196" s="11">
        <f>IFERROR(AC175+AC177+AC178+AC179+AC180+AC181+AC183+AC184+AC186+AC187+AC188+AC189+AC190+AC191+AC192+AC194+AC195, "NA")</f>
        <v>50172.369999999995</v>
      </c>
      <c r="AD196" s="12">
        <f>IFERROR(AC196/AC446, "NA")</f>
        <v>0.21175034391451208</v>
      </c>
      <c r="AE196" s="2"/>
      <c r="AF196" s="11">
        <f>IFERROR(AF175+AF177+AF178+AF179+AF180+AF181+AF183+AF184+AF186+AF187+AF188+AF189+AF190+AF191+AF192+AF194+AF195, "NA")</f>
        <v>43722.58</v>
      </c>
      <c r="AG196" s="12">
        <f>IFERROR(AF196/AF446, "NA")</f>
        <v>0.20862084801851713</v>
      </c>
      <c r="AH196" s="2"/>
      <c r="AI196" s="11">
        <f>IFERROR(AI175+AI177+AI178+AI179+AI180+AI181+AI183+AI184+AI186+AI187+AI188+AI189+AI190+AI191+AI192+AI194+AI195, "NA")</f>
        <v>45961.49</v>
      </c>
      <c r="AJ196" s="12">
        <f>IFERROR(AI196/AI446, "NA")</f>
        <v>0.24205098167818784</v>
      </c>
      <c r="AK196" s="2"/>
      <c r="AL196" s="11">
        <f t="shared" si="24"/>
        <v>544915.16</v>
      </c>
      <c r="AM196" s="12">
        <f>IFERROR(AL196/AL446, "NA")</f>
        <v>0.23381828531185214</v>
      </c>
      <c r="AN196" s="2"/>
      <c r="AO196" s="11">
        <f>IFERROR(AO175+AO177+AO178+AO179+AO180+AO181+AO183+AO184+AO186+AO187+AO188+AO189+AO190+AO191+AO192+AO194+AO195, "NA")</f>
        <v>544941.06999999995</v>
      </c>
      <c r="AP196" s="12">
        <f>IFERROR(AO196/AO446, "NA")</f>
        <v>0.24797431876807197</v>
      </c>
      <c r="AQ196" s="2"/>
      <c r="AR196" s="11">
        <f t="shared" si="25"/>
        <v>-25.909999999916181</v>
      </c>
    </row>
    <row r="197" spans="1:44" ht="16.5" customHeight="1" x14ac:dyDescent="0.3">
      <c r="A197" s="10" t="s">
        <v>247</v>
      </c>
      <c r="B197" s="11">
        <f>IFERROR(B175+B177+B178+B179+B180+B181+B183+B184+B186+B187+B188+B189+B190+B191+B192+B194+B195, "NA")</f>
        <v>52263.93</v>
      </c>
      <c r="C197" s="12">
        <f>IFERROR(B197/B446, "NA")</f>
        <v>0.24641460935447951</v>
      </c>
      <c r="D197" s="2"/>
      <c r="E197" s="11">
        <f>IFERROR(E175+E177+E178+E179+E180+E181+E183+E184+E186+E187+E188+E189+E190+E191+E192+E194+E195, "NA")</f>
        <v>42895.71</v>
      </c>
      <c r="F197" s="12">
        <f>IFERROR(E197/E446, "NA")</f>
        <v>0.23774044183685883</v>
      </c>
      <c r="G197" s="2"/>
      <c r="H197" s="11">
        <f>IFERROR(H175+H177+H178+H179+H180+H181+H183+H184+H186+H187+H188+H189+H190+H191+H192+H194+H195, "NA")</f>
        <v>47594.750000000007</v>
      </c>
      <c r="I197" s="12">
        <f>IFERROR(H197/H446, "NA")</f>
        <v>0.2142703882755598</v>
      </c>
      <c r="J197" s="2"/>
      <c r="K197" s="11">
        <f>IFERROR(K175+K177+K178+K179+K180+K181+K183+K184+K186+K187+K188+K189+K190+K191+K192+K194+K195, "NA")</f>
        <v>43264.679999999993</v>
      </c>
      <c r="L197" s="12">
        <f>IFERROR(K197/K446, "NA")</f>
        <v>0.28369282996395467</v>
      </c>
      <c r="M197" s="2"/>
      <c r="N197" s="11">
        <f>IFERROR(N175+N177+N178+N179+N180+N181+N183+N184+N186+N187+N188+N189+N190+N191+N192+N194+N195, "NA")</f>
        <v>36802.290000000008</v>
      </c>
      <c r="O197" s="12">
        <f>IFERROR(N197/N446, "NA")</f>
        <v>0.28083669782233855</v>
      </c>
      <c r="P197" s="2"/>
      <c r="Q197" s="11">
        <f>IFERROR(Q175+Q177+Q178+Q179+Q180+Q181+Q183+Q184+Q186+Q187+Q188+Q189+Q190+Q191+Q192+Q194+Q195, "NA")</f>
        <v>42871.020000000004</v>
      </c>
      <c r="R197" s="12">
        <f>IFERROR(Q197/Q446, "NA")</f>
        <v>0.2459465112626136</v>
      </c>
      <c r="S197" s="2"/>
      <c r="T197" s="11">
        <f>IFERROR(T175+T177+T178+T179+T180+T181+T183+T184+T186+T187+T188+T189+T190+T191+T192+T194+T195, "NA")</f>
        <v>55979.520000000011</v>
      </c>
      <c r="U197" s="12">
        <f>IFERROR(T197/T446, "NA")</f>
        <v>0.21321558714526759</v>
      </c>
      <c r="V197" s="2"/>
      <c r="W197" s="11">
        <f>IFERROR(W175+W177+W178+W179+W180+W181+W183+W184+W186+W187+W188+W189+W190+W191+W192+W194+W195, "NA")</f>
        <v>43698.04</v>
      </c>
      <c r="X197" s="12">
        <f>IFERROR(W197/W446, "NA")</f>
        <v>0.219755198826525</v>
      </c>
      <c r="Y197" s="2"/>
      <c r="Z197" s="11">
        <f>IFERROR(Z175+Z177+Z178+Z179+Z180+Z181+Z183+Z184+Z186+Z187+Z188+Z189+Z190+Z191+Z192+Z194+Z195, "NA")</f>
        <v>39688.780000000006</v>
      </c>
      <c r="AA197" s="12">
        <f>IFERROR(Z197/Z446, "NA")</f>
        <v>0.24775813817488471</v>
      </c>
      <c r="AB197" s="2"/>
      <c r="AC197" s="11">
        <f>IFERROR(AC175+AC177+AC178+AC179+AC180+AC181+AC183+AC184+AC186+AC187+AC188+AC189+AC190+AC191+AC192+AC194+AC195, "NA")</f>
        <v>50172.369999999995</v>
      </c>
      <c r="AD197" s="12">
        <f>IFERROR(AC197/AC446, "NA")</f>
        <v>0.21175034391451208</v>
      </c>
      <c r="AE197" s="2"/>
      <c r="AF197" s="11">
        <f>IFERROR(AF175+AF177+AF178+AF179+AF180+AF181+AF183+AF184+AF186+AF187+AF188+AF189+AF190+AF191+AF192+AF194+AF195, "NA")</f>
        <v>43722.58</v>
      </c>
      <c r="AG197" s="12">
        <f>IFERROR(AF197/AF446, "NA")</f>
        <v>0.20862084801851713</v>
      </c>
      <c r="AH197" s="2"/>
      <c r="AI197" s="11">
        <f>IFERROR(AI175+AI177+AI178+AI179+AI180+AI181+AI183+AI184+AI186+AI187+AI188+AI189+AI190+AI191+AI192+AI194+AI195, "NA")</f>
        <v>45961.49</v>
      </c>
      <c r="AJ197" s="12">
        <f>IFERROR(AI197/AI446, "NA")</f>
        <v>0.24205098167818784</v>
      </c>
      <c r="AK197" s="2"/>
      <c r="AL197" s="11">
        <f t="shared" si="24"/>
        <v>544915.16</v>
      </c>
      <c r="AM197" s="12">
        <f>IFERROR(AL197/AL446, "NA")</f>
        <v>0.23381828531185214</v>
      </c>
      <c r="AN197" s="2"/>
      <c r="AO197" s="11">
        <f>IFERROR(AO175+AO177+AO178+AO179+AO180+AO181+AO183+AO184+AO186+AO187+AO188+AO189+AO190+AO191+AO192+AO194+AO195, "NA")</f>
        <v>544941.06999999995</v>
      </c>
      <c r="AP197" s="12">
        <f>IFERROR(AO197/AO446, "NA")</f>
        <v>0.24797431876807197</v>
      </c>
      <c r="AQ197" s="2"/>
      <c r="AR197" s="11">
        <f t="shared" si="25"/>
        <v>-25.909999999916181</v>
      </c>
    </row>
    <row r="198" spans="1:44" ht="16.5" customHeight="1" x14ac:dyDescent="0.3">
      <c r="A198" s="21" t="s">
        <v>18</v>
      </c>
      <c r="B198" s="22">
        <f>IFERROR(B172-B197, "NA")</f>
        <v>102986.12</v>
      </c>
      <c r="C198" s="23">
        <f>IFERROR(B198/B446, "NA")</f>
        <v>0.48556020430789548</v>
      </c>
      <c r="D198" s="24"/>
      <c r="E198" s="22">
        <f>IFERROR(E172-E197, "NA")</f>
        <v>87094.100000000035</v>
      </c>
      <c r="F198" s="23">
        <f>IFERROR(E198/E446, "NA")</f>
        <v>0.4827007133203664</v>
      </c>
      <c r="G198" s="24"/>
      <c r="H198" s="22">
        <f>IFERROR(H172-H197, "NA")</f>
        <v>117414.82000000004</v>
      </c>
      <c r="I198" s="23">
        <f>IFERROR(H198/H446, "NA")</f>
        <v>0.52859861792960294</v>
      </c>
      <c r="J198" s="24"/>
      <c r="K198" s="22">
        <f>IFERROR(K172-K197, "NA")</f>
        <v>65512.999999999971</v>
      </c>
      <c r="L198" s="23">
        <f>IFERROR(K198/K446, "NA")</f>
        <v>0.42957831583241934</v>
      </c>
      <c r="M198" s="24"/>
      <c r="N198" s="22">
        <f>IFERROR(N172-N197, "NA")</f>
        <v>58261.199999999968</v>
      </c>
      <c r="O198" s="23">
        <f>IFERROR(N198/N446, "NA")</f>
        <v>0.4445887204075295</v>
      </c>
      <c r="P198" s="24"/>
      <c r="Q198" s="22">
        <f>IFERROR(Q172-Q197, "NA")</f>
        <v>86832.359999999971</v>
      </c>
      <c r="R198" s="23">
        <f>IFERROR(Q198/Q446, "NA")</f>
        <v>0.49814807314356668</v>
      </c>
      <c r="S198" s="24"/>
      <c r="T198" s="22">
        <f>IFERROR(T172-T197, "NA")</f>
        <v>138677.6999999999</v>
      </c>
      <c r="U198" s="23">
        <f>IFERROR(T198/T446, "NA")</f>
        <v>0.5281975842139276</v>
      </c>
      <c r="V198" s="24"/>
      <c r="W198" s="22">
        <f>IFERROR(W172-W197, "NA")</f>
        <v>103411.59999999995</v>
      </c>
      <c r="X198" s="23">
        <f>IFERROR(W198/W446, "NA")</f>
        <v>0.52005162517515802</v>
      </c>
      <c r="Y198" s="24"/>
      <c r="Z198" s="22">
        <f>IFERROR(Z172-Z197, "NA")</f>
        <v>76682.209999999992</v>
      </c>
      <c r="AA198" s="23">
        <f>IFERROR(Z198/Z446, "NA")</f>
        <v>0.47869049088270088</v>
      </c>
      <c r="AB198" s="24"/>
      <c r="AC198" s="22">
        <f>IFERROR(AC172-AC197, "NA")</f>
        <v>125924.27999999997</v>
      </c>
      <c r="AD198" s="23">
        <f>IFERROR(AC198/AC446, "NA")</f>
        <v>0.53145804348463732</v>
      </c>
      <c r="AE198" s="24"/>
      <c r="AF198" s="22">
        <f>IFERROR(AF172-AF197, "NA")</f>
        <v>117733.64999999992</v>
      </c>
      <c r="AG198" s="23">
        <f>IFERROR(AF198/AF446, "NA")</f>
        <v>0.56176222682456689</v>
      </c>
      <c r="AH198" s="24"/>
      <c r="AI198" s="22">
        <f>IFERROR(AI172-AI197, "NA")</f>
        <v>97943.000000000058</v>
      </c>
      <c r="AJ198" s="23">
        <f>IFERROR(AI198/AI446, "NA")</f>
        <v>0.51580571688399934</v>
      </c>
      <c r="AK198" s="24"/>
      <c r="AL198" s="22">
        <f t="shared" si="24"/>
        <v>1178474.0399999996</v>
      </c>
      <c r="AM198" s="23">
        <f>IFERROR(AL198/AL446, "NA")</f>
        <v>0.5056728084374289</v>
      </c>
      <c r="AN198" s="24"/>
      <c r="AO198" s="22">
        <f>IFERROR(AO172-AO197, "NA")</f>
        <v>1055434.6200000001</v>
      </c>
      <c r="AP198" s="23">
        <f>IFERROR(AO198/AO446, "NA")</f>
        <v>0.48027336405152754</v>
      </c>
      <c r="AQ198" s="24"/>
      <c r="AR198" s="22">
        <f t="shared" si="25"/>
        <v>123039.41999999946</v>
      </c>
    </row>
    <row r="199" spans="1:44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  <c r="AE199" s="4"/>
      <c r="AF199" s="2"/>
      <c r="AG199" s="3"/>
      <c r="AH199" s="4"/>
      <c r="AI199" s="2"/>
      <c r="AJ199" s="3"/>
      <c r="AK199" s="2"/>
      <c r="AL199" s="2"/>
      <c r="AM199" s="3"/>
      <c r="AN199" s="2"/>
      <c r="AO199" s="2"/>
      <c r="AP199" s="3"/>
      <c r="AQ199" s="2"/>
      <c r="AR199" s="2"/>
    </row>
    <row r="200" spans="1:44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  <c r="AE200" s="4"/>
      <c r="AF200" s="2"/>
      <c r="AG200" s="3"/>
      <c r="AH200" s="4"/>
      <c r="AI200" s="2"/>
      <c r="AJ200" s="3"/>
      <c r="AK200" s="2"/>
      <c r="AL200" s="2"/>
      <c r="AM200" s="3"/>
      <c r="AN200" s="2"/>
      <c r="AO200" s="2"/>
      <c r="AP200" s="3"/>
      <c r="AQ200" s="2"/>
      <c r="AR200" s="2"/>
    </row>
    <row r="201" spans="1:44" ht="16.5" hidden="1" customHeight="1" x14ac:dyDescent="0.3">
      <c r="A201" s="33" t="s">
        <v>596</v>
      </c>
      <c r="B201" s="6">
        <v>0</v>
      </c>
      <c r="C201" s="7">
        <f>IFERROR(B201/B446, "NA")</f>
        <v>0</v>
      </c>
      <c r="D201" s="8"/>
      <c r="E201" s="6">
        <v>0</v>
      </c>
      <c r="F201" s="7">
        <f>IFERROR(E201/E446, "NA")</f>
        <v>0</v>
      </c>
      <c r="G201" s="8"/>
      <c r="H201" s="6">
        <v>0</v>
      </c>
      <c r="I201" s="7">
        <f>IFERROR(H201/H446, "NA")</f>
        <v>0</v>
      </c>
      <c r="J201" s="8"/>
      <c r="K201" s="6">
        <v>0</v>
      </c>
      <c r="L201" s="7">
        <f>IFERROR(K201/K446, "NA")</f>
        <v>0</v>
      </c>
      <c r="M201" s="8"/>
      <c r="N201" s="6">
        <v>0</v>
      </c>
      <c r="O201" s="7">
        <f>IFERROR(N201/N446, "NA")</f>
        <v>0</v>
      </c>
      <c r="P201" s="8"/>
      <c r="Q201" s="6">
        <v>0</v>
      </c>
      <c r="R201" s="7">
        <f>IFERROR(Q201/Q446, "NA")</f>
        <v>0</v>
      </c>
      <c r="S201" s="8"/>
      <c r="T201" s="6">
        <v>0</v>
      </c>
      <c r="U201" s="7">
        <f>IFERROR(T201/T446, "NA")</f>
        <v>0</v>
      </c>
      <c r="V201" s="8"/>
      <c r="W201" s="6">
        <v>0</v>
      </c>
      <c r="X201" s="7">
        <f>IFERROR(W201/W446, "NA")</f>
        <v>0</v>
      </c>
      <c r="Y201" s="8"/>
      <c r="Z201" s="6">
        <v>0</v>
      </c>
      <c r="AA201" s="7">
        <f>IFERROR(Z201/Z446, "NA")</f>
        <v>0</v>
      </c>
      <c r="AB201" s="8"/>
      <c r="AC201" s="6">
        <v>0</v>
      </c>
      <c r="AD201" s="7">
        <f>IFERROR(AC201/AC446, "NA")</f>
        <v>0</v>
      </c>
      <c r="AE201" s="8"/>
      <c r="AF201" s="6">
        <v>0</v>
      </c>
      <c r="AG201" s="7">
        <f>IFERROR(AF201/AF446, "NA")</f>
        <v>0</v>
      </c>
      <c r="AH201" s="8"/>
      <c r="AI201" s="6">
        <v>0</v>
      </c>
      <c r="AJ201" s="7">
        <f>IFERROR(AI201/AI446, "NA")</f>
        <v>0</v>
      </c>
      <c r="AK201" s="6"/>
      <c r="AL201" s="9">
        <f t="shared" ref="AL201:AL209" si="26">IFERROR(B201+E201+H201+K201+N201+Q201+T201+W201+Z201+AC201+AF201+AI201, "NA")</f>
        <v>0</v>
      </c>
      <c r="AM201" s="7">
        <f>IFERROR(AL201/AL446, "NA")</f>
        <v>0</v>
      </c>
      <c r="AN201" s="6"/>
      <c r="AO201" s="6">
        <v>0</v>
      </c>
      <c r="AP201" s="7">
        <f>IFERROR(AO201/AO446, "NA")</f>
        <v>0</v>
      </c>
      <c r="AQ201" s="6"/>
      <c r="AR201" s="9">
        <f t="shared" ref="AR201:AR209" si="27">IFERROR(AL201-AO201, "NA")</f>
        <v>0</v>
      </c>
    </row>
    <row r="202" spans="1:44" ht="16.5" customHeight="1" x14ac:dyDescent="0.3">
      <c r="A202" s="33" t="s">
        <v>597</v>
      </c>
      <c r="B202" s="6">
        <v>1897.43</v>
      </c>
      <c r="C202" s="7">
        <f>IFERROR(B202/B446, "NA")</f>
        <v>8.9460259155304638E-3</v>
      </c>
      <c r="D202" s="8"/>
      <c r="E202" s="6">
        <v>2069.85</v>
      </c>
      <c r="F202" s="7">
        <f>IFERROR(E202/E446, "NA")</f>
        <v>1.1471707859271294E-2</v>
      </c>
      <c r="G202" s="8"/>
      <c r="H202" s="6">
        <v>1587.1</v>
      </c>
      <c r="I202" s="7">
        <f>IFERROR(H202/H446, "NA")</f>
        <v>7.1450849774847211E-3</v>
      </c>
      <c r="J202" s="8"/>
      <c r="K202" s="6">
        <v>2207.48</v>
      </c>
      <c r="L202" s="7">
        <f>IFERROR(K202/K446, "NA")</f>
        <v>1.4474768986823219E-2</v>
      </c>
      <c r="M202" s="8"/>
      <c r="N202" s="6">
        <v>2010.06</v>
      </c>
      <c r="O202" s="7">
        <f>IFERROR(N202/N446, "NA")</f>
        <v>1.5338681718577015E-2</v>
      </c>
      <c r="P202" s="8"/>
      <c r="Q202" s="6">
        <v>1724.67</v>
      </c>
      <c r="R202" s="7">
        <f>IFERROR(Q202/Q446, "NA")</f>
        <v>9.8942495321849531E-3</v>
      </c>
      <c r="S202" s="8"/>
      <c r="T202" s="6">
        <v>2457.11</v>
      </c>
      <c r="U202" s="7">
        <f>IFERROR(T202/T446, "NA")</f>
        <v>9.3586753035843889E-3</v>
      </c>
      <c r="V202" s="8"/>
      <c r="W202" s="6">
        <v>1777.86</v>
      </c>
      <c r="X202" s="7">
        <f>IFERROR(W202/W446, "NA")</f>
        <v>8.9407666290233084E-3</v>
      </c>
      <c r="Y202" s="8"/>
      <c r="Z202" s="6">
        <v>1549.72</v>
      </c>
      <c r="AA202" s="7">
        <f>IFERROR(Z202/Z446, "NA")</f>
        <v>9.6741633754522625E-3</v>
      </c>
      <c r="AB202" s="8"/>
      <c r="AC202" s="6">
        <v>1420.69</v>
      </c>
      <c r="AD202" s="7">
        <f>IFERROR(AC202/AC446, "NA")</f>
        <v>5.9959614444346204E-3</v>
      </c>
      <c r="AE202" s="8"/>
      <c r="AF202" s="6">
        <v>1566.99</v>
      </c>
      <c r="AG202" s="7">
        <f>IFERROR(AF202/AF446, "NA")</f>
        <v>7.4768410884384255E-3</v>
      </c>
      <c r="AH202" s="8"/>
      <c r="AI202" s="6">
        <v>1404.34</v>
      </c>
      <c r="AJ202" s="7">
        <f>IFERROR(AI202/AI446, "NA")</f>
        <v>7.3957975603042092E-3</v>
      </c>
      <c r="AK202" s="6"/>
      <c r="AL202" s="9">
        <f t="shared" si="26"/>
        <v>21673.3</v>
      </c>
      <c r="AM202" s="7">
        <f>IFERROR(AL202/AL446, "NA")</f>
        <v>9.2998217246320781E-3</v>
      </c>
      <c r="AN202" s="6"/>
      <c r="AO202" s="6">
        <v>20128.490000000002</v>
      </c>
      <c r="AP202" s="7">
        <f>IFERROR(AO202/AO446, "NA")</f>
        <v>9.1594281847392229E-3</v>
      </c>
      <c r="AQ202" s="6"/>
      <c r="AR202" s="9">
        <f t="shared" si="27"/>
        <v>1544.8099999999977</v>
      </c>
    </row>
    <row r="203" spans="1:44" ht="16.5" customHeight="1" x14ac:dyDescent="0.3">
      <c r="A203" s="33" t="s">
        <v>598</v>
      </c>
      <c r="B203" s="6">
        <v>1050.29</v>
      </c>
      <c r="C203" s="7">
        <f>IFERROR(B203/B446, "NA")</f>
        <v>4.9519199964280581E-3</v>
      </c>
      <c r="D203" s="8"/>
      <c r="E203" s="6">
        <v>1260.28</v>
      </c>
      <c r="F203" s="7">
        <f>IFERROR(E203/E446, "NA")</f>
        <v>6.9848365731248283E-3</v>
      </c>
      <c r="G203" s="8"/>
      <c r="H203" s="6">
        <v>1021.79</v>
      </c>
      <c r="I203" s="7">
        <f>IFERROR(H203/H446, "NA")</f>
        <v>4.600073328173469E-3</v>
      </c>
      <c r="J203" s="8"/>
      <c r="K203" s="6">
        <v>1099.96</v>
      </c>
      <c r="L203" s="7">
        <f>IFERROR(K203/K446, "NA")</f>
        <v>7.2125984809584083E-3</v>
      </c>
      <c r="M203" s="8"/>
      <c r="N203" s="6">
        <v>844.22</v>
      </c>
      <c r="O203" s="7">
        <f>IFERROR(N203/N446, "NA")</f>
        <v>6.4422066408251931E-3</v>
      </c>
      <c r="P203" s="8"/>
      <c r="Q203" s="6">
        <v>1093.03</v>
      </c>
      <c r="R203" s="7">
        <f>IFERROR(Q203/Q446, "NA")</f>
        <v>6.2705976019552254E-3</v>
      </c>
      <c r="S203" s="8"/>
      <c r="T203" s="6">
        <v>1374.26</v>
      </c>
      <c r="U203" s="7">
        <f>IFERROR(T203/T446, "NA")</f>
        <v>5.2343009155894045E-3</v>
      </c>
      <c r="V203" s="8"/>
      <c r="W203" s="6">
        <v>1123.03</v>
      </c>
      <c r="X203" s="7">
        <f>IFERROR(W203/W446, "NA")</f>
        <v>5.6476601911241873E-3</v>
      </c>
      <c r="Y203" s="8"/>
      <c r="Z203" s="6">
        <v>831.4</v>
      </c>
      <c r="AA203" s="7">
        <f>IFERROR(Z203/Z446, "NA")</f>
        <v>5.1900339612000945E-3</v>
      </c>
      <c r="AB203" s="8"/>
      <c r="AC203" s="6">
        <v>1257.58</v>
      </c>
      <c r="AD203" s="7">
        <f>IFERROR(AC203/AC446, "NA")</f>
        <v>5.3075626584913596E-3</v>
      </c>
      <c r="AE203" s="8"/>
      <c r="AF203" s="6">
        <v>1191.5999999999999</v>
      </c>
      <c r="AG203" s="7">
        <f>IFERROR(AF203/AF446, "NA")</f>
        <v>5.6856800879285935E-3</v>
      </c>
      <c r="AH203" s="8"/>
      <c r="AI203" s="6">
        <v>936.6</v>
      </c>
      <c r="AJ203" s="7">
        <f>IFERROR(AI203/AI446, "NA")</f>
        <v>4.9324978245872952E-3</v>
      </c>
      <c r="AK203" s="6"/>
      <c r="AL203" s="9">
        <f t="shared" si="26"/>
        <v>13084.04</v>
      </c>
      <c r="AM203" s="7">
        <f>IFERROR(AL203/AL446, "NA")</f>
        <v>5.6142460741075472E-3</v>
      </c>
      <c r="AN203" s="6"/>
      <c r="AO203" s="6">
        <v>15942.22</v>
      </c>
      <c r="AP203" s="7">
        <f>IFERROR(AO203/AO446, "NA")</f>
        <v>7.2544745877764953E-3</v>
      </c>
      <c r="AQ203" s="6"/>
      <c r="AR203" s="9">
        <f t="shared" si="27"/>
        <v>-2858.1799999999985</v>
      </c>
    </row>
    <row r="204" spans="1:44" ht="16.5" customHeight="1" x14ac:dyDescent="0.3">
      <c r="A204" s="33" t="s">
        <v>599</v>
      </c>
      <c r="B204" s="6">
        <v>340.81</v>
      </c>
      <c r="C204" s="7">
        <f>IFERROR(B204/B446, "NA")</f>
        <v>1.6068551104767698E-3</v>
      </c>
      <c r="D204" s="8"/>
      <c r="E204" s="6">
        <v>245.96</v>
      </c>
      <c r="F204" s="7">
        <f>IFERROR(E204/E446, "NA")</f>
        <v>1.3631815180164589E-3</v>
      </c>
      <c r="G204" s="8"/>
      <c r="H204" s="6">
        <v>436.43</v>
      </c>
      <c r="I204" s="7">
        <f>IFERROR(H204/H446, "NA")</f>
        <v>1.9647970743643479E-3</v>
      </c>
      <c r="J204" s="8"/>
      <c r="K204" s="6">
        <v>2088.64</v>
      </c>
      <c r="L204" s="7">
        <f>IFERROR(K204/K446, "NA")</f>
        <v>1.3695517738162268E-2</v>
      </c>
      <c r="M204" s="8"/>
      <c r="N204" s="6">
        <v>24.18</v>
      </c>
      <c r="O204" s="7">
        <f>IFERROR(N204/N446, "NA")</f>
        <v>1.8451654376247089E-4</v>
      </c>
      <c r="P204" s="8"/>
      <c r="Q204" s="6">
        <v>40.799999999999997</v>
      </c>
      <c r="R204" s="7">
        <f>IFERROR(Q204/Q446, "NA")</f>
        <v>2.3406528838163014E-4</v>
      </c>
      <c r="S204" s="8"/>
      <c r="T204" s="6">
        <v>1010.65</v>
      </c>
      <c r="U204" s="7">
        <f>IFERROR(T204/T446, "NA")</f>
        <v>3.8493780073206173E-3</v>
      </c>
      <c r="V204" s="8"/>
      <c r="W204" s="6">
        <v>98.36</v>
      </c>
      <c r="X204" s="7">
        <f>IFERROR(W204/W446, "NA")</f>
        <v>4.9464738822558175E-4</v>
      </c>
      <c r="Y204" s="8"/>
      <c r="Z204" s="6">
        <v>316.01</v>
      </c>
      <c r="AA204" s="7">
        <f>IFERROR(Z204/Z446, "NA")</f>
        <v>1.9726998220818402E-3</v>
      </c>
      <c r="AB204" s="8"/>
      <c r="AC204" s="6">
        <v>79.58</v>
      </c>
      <c r="AD204" s="7">
        <f>IFERROR(AC204/AC446, "NA")</f>
        <v>3.3586398985570889E-4</v>
      </c>
      <c r="AE204" s="8"/>
      <c r="AF204" s="6">
        <v>183.23</v>
      </c>
      <c r="AG204" s="7">
        <f>IFERROR(AF204/AF446, "NA")</f>
        <v>8.742759000597149E-4</v>
      </c>
      <c r="AH204" s="8"/>
      <c r="AI204" s="6">
        <v>81.72</v>
      </c>
      <c r="AJ204" s="7">
        <f>IFERROR(AI204/AI446, "NA")</f>
        <v>4.3036912473336941E-4</v>
      </c>
      <c r="AK204" s="6"/>
      <c r="AL204" s="9">
        <f t="shared" si="26"/>
        <v>4946.37</v>
      </c>
      <c r="AM204" s="7">
        <f>IFERROR(AL204/AL446, "NA")</f>
        <v>2.1224437064991659E-3</v>
      </c>
      <c r="AN204" s="6"/>
      <c r="AO204" s="6">
        <v>5063.91</v>
      </c>
      <c r="AP204" s="7">
        <f>IFERROR(AO204/AO446, "NA")</f>
        <v>2.3043218830117308E-3</v>
      </c>
      <c r="AQ204" s="6"/>
      <c r="AR204" s="9">
        <f t="shared" si="27"/>
        <v>-117.53999999999996</v>
      </c>
    </row>
    <row r="205" spans="1:44" ht="16.5" customHeight="1" x14ac:dyDescent="0.3">
      <c r="A205" s="33" t="s">
        <v>600</v>
      </c>
      <c r="B205" s="6">
        <v>1256.5999999999999</v>
      </c>
      <c r="C205" s="7">
        <f>IFERROR(B205/B446, "NA")</f>
        <v>5.9246328799774329E-3</v>
      </c>
      <c r="D205" s="8"/>
      <c r="E205" s="6">
        <v>716.95</v>
      </c>
      <c r="F205" s="7">
        <f>IFERROR(E205/E446, "NA")</f>
        <v>3.9735444354443827E-3</v>
      </c>
      <c r="G205" s="8"/>
      <c r="H205" s="6">
        <v>624</v>
      </c>
      <c r="I205" s="7">
        <f>IFERROR(H205/H446, "NA")</f>
        <v>2.8092325788863122E-3</v>
      </c>
      <c r="J205" s="8"/>
      <c r="K205" s="6">
        <v>740.25</v>
      </c>
      <c r="L205" s="7">
        <f>IFERROR(K205/K446, "NA")</f>
        <v>4.8539274387518292E-3</v>
      </c>
      <c r="M205" s="8"/>
      <c r="N205" s="6">
        <v>607.88</v>
      </c>
      <c r="O205" s="7">
        <f>IFERROR(N205/N446, "NA")</f>
        <v>4.6387062292113646E-3</v>
      </c>
      <c r="P205" s="8"/>
      <c r="Q205" s="6">
        <v>623.13</v>
      </c>
      <c r="R205" s="7">
        <f>IFERROR(Q205/Q446, "NA")</f>
        <v>3.5748309595403233E-3</v>
      </c>
      <c r="S205" s="8"/>
      <c r="T205" s="6">
        <v>730.24</v>
      </c>
      <c r="U205" s="7">
        <f>IFERROR(T205/T446, "NA")</f>
        <v>2.7813484352306019E-3</v>
      </c>
      <c r="V205" s="8"/>
      <c r="W205" s="6">
        <v>450.4</v>
      </c>
      <c r="X205" s="7">
        <f>IFERROR(W205/W446, "NA")</f>
        <v>2.2650384674339366E-3</v>
      </c>
      <c r="Y205" s="8"/>
      <c r="Z205" s="6">
        <v>697.04</v>
      </c>
      <c r="AA205" s="7">
        <f>IFERROR(Z205/Z446, "NA")</f>
        <v>4.3512885161353307E-3</v>
      </c>
      <c r="AB205" s="8"/>
      <c r="AC205" s="6">
        <v>703.48</v>
      </c>
      <c r="AD205" s="7">
        <f>IFERROR(AC205/AC446, "NA")</f>
        <v>2.9690072830320948E-3</v>
      </c>
      <c r="AE205" s="8"/>
      <c r="AF205" s="6">
        <v>142.44999999999999</v>
      </c>
      <c r="AG205" s="7">
        <f>IFERROR(AF205/AF446, "NA")</f>
        <v>6.7969547543255131E-4</v>
      </c>
      <c r="AH205" s="8"/>
      <c r="AI205" s="6">
        <v>543.04999999999995</v>
      </c>
      <c r="AJ205" s="7">
        <f>IFERROR(AI205/AI446, "NA")</f>
        <v>2.8599113214201693E-3</v>
      </c>
      <c r="AK205" s="6"/>
      <c r="AL205" s="9">
        <f t="shared" si="26"/>
        <v>7835.4699999999993</v>
      </c>
      <c r="AM205" s="7">
        <f>IFERROR(AL205/AL446, "NA")</f>
        <v>3.3621310150601389E-3</v>
      </c>
      <c r="AN205" s="6"/>
      <c r="AO205" s="6">
        <v>9077.07</v>
      </c>
      <c r="AP205" s="7">
        <f>IFERROR(AO205/AO446, "NA")</f>
        <v>4.1305021287166028E-3</v>
      </c>
      <c r="AQ205" s="6"/>
      <c r="AR205" s="9">
        <f t="shared" si="27"/>
        <v>-1241.6000000000004</v>
      </c>
    </row>
    <row r="206" spans="1:44" ht="16.5" customHeight="1" x14ac:dyDescent="0.3">
      <c r="A206" s="33" t="s">
        <v>601</v>
      </c>
      <c r="B206" s="6">
        <v>77.36</v>
      </c>
      <c r="C206" s="7">
        <f>IFERROR(B206/B446, "NA")</f>
        <v>3.6473786375541481E-4</v>
      </c>
      <c r="D206" s="8"/>
      <c r="E206" s="6">
        <v>56.15</v>
      </c>
      <c r="F206" s="7">
        <f>IFERROR(E206/E446, "NA")</f>
        <v>3.1119955373485188E-4</v>
      </c>
      <c r="G206" s="8"/>
      <c r="H206" s="6">
        <v>350.32</v>
      </c>
      <c r="I206" s="7">
        <f>IFERROR(H206/H446, "NA")</f>
        <v>1.5771319824286103E-3</v>
      </c>
      <c r="J206" s="8"/>
      <c r="K206" s="6">
        <v>0</v>
      </c>
      <c r="L206" s="7">
        <f>IFERROR(K206/K446, "NA")</f>
        <v>0</v>
      </c>
      <c r="M206" s="8"/>
      <c r="N206" s="6">
        <v>222.8</v>
      </c>
      <c r="O206" s="7">
        <f>IFERROR(N206/N446, "NA")</f>
        <v>1.7001772518725606E-3</v>
      </c>
      <c r="P206" s="8"/>
      <c r="Q206" s="6">
        <v>22.32</v>
      </c>
      <c r="R206" s="7">
        <f>IFERROR(Q206/Q446, "NA")</f>
        <v>1.2804748129112707E-4</v>
      </c>
      <c r="S206" s="8"/>
      <c r="T206" s="6">
        <v>33.65</v>
      </c>
      <c r="U206" s="7">
        <f>IFERROR(T206/T446, "NA")</f>
        <v>1.2816659570211129E-4</v>
      </c>
      <c r="V206" s="8"/>
      <c r="W206" s="6">
        <v>193</v>
      </c>
      <c r="X206" s="7">
        <f>IFERROR(W206/W446, "NA")</f>
        <v>9.7058708751054565E-4</v>
      </c>
      <c r="Y206" s="8"/>
      <c r="Z206" s="6">
        <v>26.94</v>
      </c>
      <c r="AA206" s="7">
        <f>IFERROR(Z206/Z446, "NA")</f>
        <v>1.6817358060467955E-4</v>
      </c>
      <c r="AB206" s="8"/>
      <c r="AC206" s="6">
        <v>25.26</v>
      </c>
      <c r="AD206" s="7">
        <f>IFERROR(AC206/AC446, "NA")</f>
        <v>1.0660875073831626E-4</v>
      </c>
      <c r="AE206" s="8"/>
      <c r="AF206" s="6">
        <v>286.27</v>
      </c>
      <c r="AG206" s="7">
        <f>IFERROR(AF206/AF446, "NA")</f>
        <v>1.3659278606674376E-3</v>
      </c>
      <c r="AH206" s="8"/>
      <c r="AI206" s="6">
        <v>41.82</v>
      </c>
      <c r="AJ206" s="7">
        <f>IFERROR(AI206/AI446, "NA")</f>
        <v>2.2024029364108551E-4</v>
      </c>
      <c r="AK206" s="6"/>
      <c r="AL206" s="9">
        <f t="shared" si="26"/>
        <v>1335.89</v>
      </c>
      <c r="AM206" s="7">
        <f>IFERROR(AL206/AL446, "NA")</f>
        <v>5.73218607397985E-4</v>
      </c>
      <c r="AN206" s="6"/>
      <c r="AO206" s="6">
        <v>1869.04</v>
      </c>
      <c r="AP206" s="7">
        <f>IFERROR(AO206/AO446, "NA")</f>
        <v>8.5050282730622098E-4</v>
      </c>
      <c r="AQ206" s="6"/>
      <c r="AR206" s="9">
        <f t="shared" si="27"/>
        <v>-533.14999999999986</v>
      </c>
    </row>
    <row r="207" spans="1:44" ht="16.5" customHeight="1" x14ac:dyDescent="0.3">
      <c r="A207" s="33" t="s">
        <v>602</v>
      </c>
      <c r="B207" s="6">
        <v>84.69</v>
      </c>
      <c r="C207" s="7">
        <f>IFERROR(B207/B446, "NA")</f>
        <v>3.9929743641993378E-4</v>
      </c>
      <c r="D207" s="8"/>
      <c r="E207" s="6">
        <v>158.85</v>
      </c>
      <c r="F207" s="7">
        <f>IFERROR(E207/E446, "NA")</f>
        <v>8.8039268229352129E-4</v>
      </c>
      <c r="G207" s="8"/>
      <c r="H207" s="6">
        <v>0</v>
      </c>
      <c r="I207" s="7">
        <f>IFERROR(H207/H446, "NA")</f>
        <v>0</v>
      </c>
      <c r="J207" s="8"/>
      <c r="K207" s="6">
        <v>448.23</v>
      </c>
      <c r="L207" s="7">
        <f>IFERROR(K207/K446, "NA")</f>
        <v>2.9391096195497905E-3</v>
      </c>
      <c r="M207" s="8"/>
      <c r="N207" s="6">
        <v>0</v>
      </c>
      <c r="O207" s="7">
        <f>IFERROR(N207/N446, "NA")</f>
        <v>0</v>
      </c>
      <c r="P207" s="8"/>
      <c r="Q207" s="6">
        <v>103.77</v>
      </c>
      <c r="R207" s="7">
        <f>IFERROR(Q207/Q446, "NA")</f>
        <v>5.9531752390592553E-4</v>
      </c>
      <c r="S207" s="8"/>
      <c r="T207" s="6">
        <v>0</v>
      </c>
      <c r="U207" s="7">
        <f>IFERROR(T207/T446, "NA")</f>
        <v>0</v>
      </c>
      <c r="V207" s="8"/>
      <c r="W207" s="6">
        <v>144.01</v>
      </c>
      <c r="X207" s="7">
        <f>IFERROR(W207/W446, "NA")</f>
        <v>7.2421889363934546E-4</v>
      </c>
      <c r="Y207" s="8"/>
      <c r="Z207" s="6">
        <v>0</v>
      </c>
      <c r="AA207" s="7">
        <f>IFERROR(Z207/Z446, "NA")</f>
        <v>0</v>
      </c>
      <c r="AB207" s="8"/>
      <c r="AC207" s="6">
        <v>159.88999999999999</v>
      </c>
      <c r="AD207" s="7">
        <f>IFERROR(AC207/AC446, "NA")</f>
        <v>6.7480891352135323E-4</v>
      </c>
      <c r="AE207" s="8"/>
      <c r="AF207" s="6">
        <v>150.37</v>
      </c>
      <c r="AG207" s="7">
        <f>IFERROR(AF207/AF446, "NA")</f>
        <v>7.1748549414385931E-4</v>
      </c>
      <c r="AH207" s="8"/>
      <c r="AI207" s="6">
        <v>0</v>
      </c>
      <c r="AJ207" s="7">
        <f>IFERROR(AI207/AI446, "NA")</f>
        <v>0</v>
      </c>
      <c r="AK207" s="6"/>
      <c r="AL207" s="9">
        <f t="shared" si="26"/>
        <v>1249.81</v>
      </c>
      <c r="AM207" s="7">
        <f>IFERROR(AL207/AL446, "NA")</f>
        <v>5.3628243920687748E-4</v>
      </c>
      <c r="AN207" s="6"/>
      <c r="AO207" s="6">
        <v>1454.75</v>
      </c>
      <c r="AP207" s="7">
        <f>IFERROR(AO207/AO446, "NA")</f>
        <v>6.6198101058496603E-4</v>
      </c>
      <c r="AQ207" s="6"/>
      <c r="AR207" s="9">
        <f t="shared" si="27"/>
        <v>-204.94000000000005</v>
      </c>
    </row>
    <row r="208" spans="1:44" ht="16.5" customHeight="1" x14ac:dyDescent="0.3">
      <c r="A208" s="33" t="s">
        <v>603</v>
      </c>
      <c r="B208" s="6">
        <v>0</v>
      </c>
      <c r="C208" s="7">
        <f>IFERROR(B208/B446, "NA")</f>
        <v>0</v>
      </c>
      <c r="D208" s="8"/>
      <c r="E208" s="6">
        <v>949.78</v>
      </c>
      <c r="F208" s="7">
        <f>IFERROR(E208/E446, "NA")</f>
        <v>5.2639556927210618E-3</v>
      </c>
      <c r="G208" s="8"/>
      <c r="H208" s="6">
        <v>309.99</v>
      </c>
      <c r="I208" s="7">
        <f>IFERROR(H208/H446, "NA")</f>
        <v>1.3955673191169357E-3</v>
      </c>
      <c r="J208" s="8"/>
      <c r="K208" s="6">
        <v>134.93</v>
      </c>
      <c r="L208" s="7">
        <f>IFERROR(K208/K446, "NA")</f>
        <v>8.8475573024084336E-4</v>
      </c>
      <c r="M208" s="8"/>
      <c r="N208" s="6">
        <v>40.82</v>
      </c>
      <c r="O208" s="7">
        <f>IFERROR(N208/N446, "NA")</f>
        <v>3.1149567065277345E-4</v>
      </c>
      <c r="P208" s="8"/>
      <c r="Q208" s="6">
        <v>25.97</v>
      </c>
      <c r="R208" s="7">
        <f>IFERROR(Q208/Q446, "NA")</f>
        <v>1.4898714557036604E-4</v>
      </c>
      <c r="S208" s="8"/>
      <c r="T208" s="6">
        <v>362.46</v>
      </c>
      <c r="U208" s="7">
        <f>IFERROR(T208/T446, "NA")</f>
        <v>1.3805427720115083E-3</v>
      </c>
      <c r="V208" s="8"/>
      <c r="W208" s="6">
        <v>333.73</v>
      </c>
      <c r="X208" s="7">
        <f>IFERROR(W208/W446, "NA")</f>
        <v>1.678311029610852E-3</v>
      </c>
      <c r="Y208" s="8"/>
      <c r="Z208" s="6">
        <v>181.22</v>
      </c>
      <c r="AA208" s="7">
        <f>IFERROR(Z208/Z446, "NA")</f>
        <v>1.1312700919517455E-3</v>
      </c>
      <c r="AB208" s="8"/>
      <c r="AC208" s="6">
        <v>74.58</v>
      </c>
      <c r="AD208" s="7">
        <f>IFERROR(AC208/AC446, "NA")</f>
        <v>3.1476170348628761E-4</v>
      </c>
      <c r="AE208" s="8"/>
      <c r="AF208" s="6">
        <v>197.77</v>
      </c>
      <c r="AG208" s="7">
        <f>IFERROR(AF208/AF446, "NA")</f>
        <v>9.4365303037062618E-4</v>
      </c>
      <c r="AH208" s="8"/>
      <c r="AI208" s="6">
        <v>38.770000000000003</v>
      </c>
      <c r="AJ208" s="7">
        <f>IFERROR(AI208/AI446, "NA")</f>
        <v>2.0417781407137462E-4</v>
      </c>
      <c r="AK208" s="6"/>
      <c r="AL208" s="9">
        <f t="shared" si="26"/>
        <v>2650.02</v>
      </c>
      <c r="AM208" s="7">
        <f>IFERROR(AL208/AL446, "NA")</f>
        <v>1.1371001908666192E-3</v>
      </c>
      <c r="AN208" s="6"/>
      <c r="AO208" s="6">
        <v>3076.17</v>
      </c>
      <c r="AP208" s="7">
        <f>IFERROR(AO208/AO446, "NA")</f>
        <v>1.3998048636062244E-3</v>
      </c>
      <c r="AQ208" s="6"/>
      <c r="AR208" s="9">
        <f t="shared" si="27"/>
        <v>-426.15000000000009</v>
      </c>
    </row>
    <row r="209" spans="1:44" ht="16.5" customHeight="1" x14ac:dyDescent="0.3">
      <c r="A209" s="40" t="s">
        <v>255</v>
      </c>
      <c r="B209" s="11">
        <f>IFERROR(B201+B202+B203+B204+B205+B206+B207+B208, "NA")</f>
        <v>4707.1799999999994</v>
      </c>
      <c r="C209" s="12">
        <f>IFERROR(B209/B446, "NA")</f>
        <v>2.2193469202588072E-2</v>
      </c>
      <c r="D209" s="2"/>
      <c r="E209" s="11">
        <f>IFERROR(E201+E202+E203+E204+E205+E206+E207+E208, "NA")</f>
        <v>5457.82</v>
      </c>
      <c r="F209" s="12">
        <f>IFERROR(E209/E446, "NA")</f>
        <v>3.0248818314606397E-2</v>
      </c>
      <c r="G209" s="2"/>
      <c r="H209" s="11">
        <f>IFERROR(H201+H202+H203+H204+H205+H206+H207+H208, "NA")</f>
        <v>4329.63</v>
      </c>
      <c r="I209" s="12">
        <f>IFERROR(H209/H446, "NA")</f>
        <v>1.9491887260454397E-2</v>
      </c>
      <c r="J209" s="2"/>
      <c r="K209" s="11">
        <f>IFERROR(K201+K202+K203+K204+K205+K206+K207+K208, "NA")</f>
        <v>6719.49</v>
      </c>
      <c r="L209" s="12">
        <f>IFERROR(K209/K446, "NA")</f>
        <v>4.4060677994486361E-2</v>
      </c>
      <c r="M209" s="2"/>
      <c r="N209" s="11">
        <f>IFERROR(N201+N202+N203+N204+N205+N206+N207+N208, "NA")</f>
        <v>3749.96</v>
      </c>
      <c r="O209" s="12">
        <f>IFERROR(N209/N446, "NA")</f>
        <v>2.8615784054901377E-2</v>
      </c>
      <c r="P209" s="2"/>
      <c r="Q209" s="11">
        <f>IFERROR(Q201+Q202+Q203+Q204+Q205+Q206+Q207+Q208, "NA")</f>
        <v>3633.69</v>
      </c>
      <c r="R209" s="12">
        <f>IFERROR(Q209/Q446, "NA")</f>
        <v>2.084609553282955E-2</v>
      </c>
      <c r="S209" s="2"/>
      <c r="T209" s="11">
        <f>IFERROR(T201+T202+T203+T204+T205+T206+T207+T208, "NA")</f>
        <v>5968.369999999999</v>
      </c>
      <c r="U209" s="12">
        <f>IFERROR(T209/T446, "NA")</f>
        <v>2.2732412029438629E-2</v>
      </c>
      <c r="V209" s="2"/>
      <c r="W209" s="11">
        <f>IFERROR(W201+W202+W203+W204+W205+W206+W207+W208, "NA")</f>
        <v>4120.3899999999994</v>
      </c>
      <c r="X209" s="12">
        <f>IFERROR(W209/W446, "NA")</f>
        <v>2.0721229686567755E-2</v>
      </c>
      <c r="Y209" s="2"/>
      <c r="Z209" s="11">
        <f>IFERROR(Z201+Z202+Z203+Z204+Z205+Z206+Z207+Z208, "NA")</f>
        <v>3602.33</v>
      </c>
      <c r="AA209" s="12">
        <f>IFERROR(Z209/Z446, "NA")</f>
        <v>2.2487629347425955E-2</v>
      </c>
      <c r="AB209" s="2"/>
      <c r="AC209" s="11">
        <f>IFERROR(AC201+AC202+AC203+AC204+AC205+AC206+AC207+AC208, "NA")</f>
        <v>3721.06</v>
      </c>
      <c r="AD209" s="12">
        <f>IFERROR(AC209/AC446, "NA")</f>
        <v>1.570457474355974E-2</v>
      </c>
      <c r="AE209" s="2"/>
      <c r="AF209" s="11">
        <f>IFERROR(AF201+AF202+AF203+AF204+AF205+AF206+AF207+AF208, "NA")</f>
        <v>3718.68</v>
      </c>
      <c r="AG209" s="12">
        <f>IFERROR(AF209/AF446, "NA")</f>
        <v>1.7743558937041208E-2</v>
      </c>
      <c r="AH209" s="2"/>
      <c r="AI209" s="11">
        <f>IFERROR(AI201+AI202+AI203+AI204+AI205+AI206+AI207+AI208, "NA")</f>
        <v>3046.3</v>
      </c>
      <c r="AJ209" s="12">
        <f>IFERROR(AI209/AI446, "NA")</f>
        <v>1.6042993938757504E-2</v>
      </c>
      <c r="AK209" s="2"/>
      <c r="AL209" s="11">
        <f t="shared" si="26"/>
        <v>52774.9</v>
      </c>
      <c r="AM209" s="12">
        <f>IFERROR(AL209/AL446, "NA")</f>
        <v>2.2645243757770411E-2</v>
      </c>
      <c r="AN209" s="2"/>
      <c r="AO209" s="11">
        <f>IFERROR(AO201+AO202+AO203+AO204+AO205+AO206+AO207+AO208, "NA")</f>
        <v>56611.649999999994</v>
      </c>
      <c r="AP209" s="12">
        <f>IFERROR(AO209/AO446, "NA")</f>
        <v>2.5761015485741459E-2</v>
      </c>
      <c r="AQ209" s="2"/>
      <c r="AR209" s="11">
        <f t="shared" si="27"/>
        <v>-3836.7499999999927</v>
      </c>
    </row>
    <row r="210" spans="1:44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  <c r="AE210" s="4"/>
      <c r="AF210" s="2"/>
      <c r="AG210" s="3"/>
      <c r="AH210" s="4"/>
      <c r="AI210" s="2"/>
      <c r="AJ210" s="3"/>
      <c r="AK210" s="2"/>
      <c r="AL210" s="2"/>
      <c r="AM210" s="3"/>
      <c r="AN210" s="2"/>
      <c r="AO210" s="2"/>
      <c r="AP210" s="3"/>
      <c r="AQ210" s="2"/>
      <c r="AR210" s="2"/>
    </row>
    <row r="211" spans="1:44" ht="16.5" hidden="1" customHeight="1" x14ac:dyDescent="0.3">
      <c r="A211" s="33" t="s">
        <v>604</v>
      </c>
      <c r="B211" s="6">
        <v>0</v>
      </c>
      <c r="C211" s="7">
        <f>IFERROR(B211/B446, "NA")</f>
        <v>0</v>
      </c>
      <c r="D211" s="8"/>
      <c r="E211" s="6">
        <v>0</v>
      </c>
      <c r="F211" s="7">
        <f>IFERROR(E211/E446, "NA")</f>
        <v>0</v>
      </c>
      <c r="G211" s="8"/>
      <c r="H211" s="6">
        <v>0</v>
      </c>
      <c r="I211" s="7">
        <f>IFERROR(H211/H446, "NA")</f>
        <v>0</v>
      </c>
      <c r="J211" s="8"/>
      <c r="K211" s="6">
        <v>0</v>
      </c>
      <c r="L211" s="7">
        <f>IFERROR(K211/K446, "NA")</f>
        <v>0</v>
      </c>
      <c r="M211" s="8"/>
      <c r="N211" s="6">
        <v>0</v>
      </c>
      <c r="O211" s="7">
        <f>IFERROR(N211/N446, "NA")</f>
        <v>0</v>
      </c>
      <c r="P211" s="8"/>
      <c r="Q211" s="6">
        <v>0</v>
      </c>
      <c r="R211" s="7">
        <f>IFERROR(Q211/Q446, "NA")</f>
        <v>0</v>
      </c>
      <c r="S211" s="8"/>
      <c r="T211" s="6">
        <v>0</v>
      </c>
      <c r="U211" s="7">
        <f>IFERROR(T211/T446, "NA")</f>
        <v>0</v>
      </c>
      <c r="V211" s="8"/>
      <c r="W211" s="6">
        <v>0</v>
      </c>
      <c r="X211" s="7">
        <f>IFERROR(W211/W446, "NA")</f>
        <v>0</v>
      </c>
      <c r="Y211" s="8"/>
      <c r="Z211" s="6">
        <v>0</v>
      </c>
      <c r="AA211" s="7">
        <f>IFERROR(Z211/Z446, "NA")</f>
        <v>0</v>
      </c>
      <c r="AB211" s="8"/>
      <c r="AC211" s="6">
        <v>0</v>
      </c>
      <c r="AD211" s="7">
        <f>IFERROR(AC211/AC446, "NA")</f>
        <v>0</v>
      </c>
      <c r="AE211" s="8"/>
      <c r="AF211" s="6">
        <v>0</v>
      </c>
      <c r="AG211" s="7">
        <f>IFERROR(AF211/AF446, "NA")</f>
        <v>0</v>
      </c>
      <c r="AH211" s="8"/>
      <c r="AI211" s="6">
        <v>0</v>
      </c>
      <c r="AJ211" s="7">
        <f>IFERROR(AI211/AI446, "NA")</f>
        <v>0</v>
      </c>
      <c r="AK211" s="6"/>
      <c r="AL211" s="9">
        <f>IFERROR(B211+E211+H211+K211+N211+Q211+T211+W211+Z211+AC211+AF211+AI211, "NA")</f>
        <v>0</v>
      </c>
      <c r="AM211" s="7">
        <f>IFERROR(AL211/AL446, "NA")</f>
        <v>0</v>
      </c>
      <c r="AN211" s="6"/>
      <c r="AO211" s="6">
        <v>0</v>
      </c>
      <c r="AP211" s="7">
        <f>IFERROR(AO211/AO446, "NA")</f>
        <v>0</v>
      </c>
      <c r="AQ211" s="6"/>
      <c r="AR211" s="9">
        <f>IFERROR(AL211-AO211, "NA")</f>
        <v>0</v>
      </c>
    </row>
    <row r="212" spans="1:44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  <c r="AE212" s="4"/>
      <c r="AF212" s="2"/>
      <c r="AG212" s="3"/>
      <c r="AH212" s="4"/>
      <c r="AI212" s="2"/>
      <c r="AJ212" s="3"/>
      <c r="AK212" s="2"/>
      <c r="AL212" s="2"/>
      <c r="AM212" s="3"/>
      <c r="AN212" s="2"/>
      <c r="AO212" s="2"/>
      <c r="AP212" s="3"/>
      <c r="AQ212" s="2"/>
      <c r="AR212" s="2"/>
    </row>
    <row r="213" spans="1:44" ht="16.5" hidden="1" customHeight="1" x14ac:dyDescent="0.3">
      <c r="A213" s="35" t="s">
        <v>605</v>
      </c>
      <c r="B213" s="6">
        <v>0</v>
      </c>
      <c r="C213" s="7">
        <f>IFERROR(B213/B446, "NA")</f>
        <v>0</v>
      </c>
      <c r="D213" s="8"/>
      <c r="E213" s="6">
        <v>0</v>
      </c>
      <c r="F213" s="7">
        <f>IFERROR(E213/E446, "NA")</f>
        <v>0</v>
      </c>
      <c r="G213" s="8"/>
      <c r="H213" s="6">
        <v>0</v>
      </c>
      <c r="I213" s="7">
        <f>IFERROR(H213/H446, "NA")</f>
        <v>0</v>
      </c>
      <c r="J213" s="8"/>
      <c r="K213" s="6">
        <v>0</v>
      </c>
      <c r="L213" s="7">
        <f>IFERROR(K213/K446, "NA")</f>
        <v>0</v>
      </c>
      <c r="M213" s="8"/>
      <c r="N213" s="6">
        <v>0</v>
      </c>
      <c r="O213" s="7">
        <f>IFERROR(N213/N446, "NA")</f>
        <v>0</v>
      </c>
      <c r="P213" s="8"/>
      <c r="Q213" s="6">
        <v>0</v>
      </c>
      <c r="R213" s="7">
        <f>IFERROR(Q213/Q446, "NA")</f>
        <v>0</v>
      </c>
      <c r="S213" s="8"/>
      <c r="T213" s="6">
        <v>0</v>
      </c>
      <c r="U213" s="7">
        <f>IFERROR(T213/T446, "NA")</f>
        <v>0</v>
      </c>
      <c r="V213" s="8"/>
      <c r="W213" s="6">
        <v>0</v>
      </c>
      <c r="X213" s="7">
        <f>IFERROR(W213/W446, "NA")</f>
        <v>0</v>
      </c>
      <c r="Y213" s="8"/>
      <c r="Z213" s="6">
        <v>0</v>
      </c>
      <c r="AA213" s="7">
        <f>IFERROR(Z213/Z446, "NA")</f>
        <v>0</v>
      </c>
      <c r="AB213" s="8"/>
      <c r="AC213" s="6">
        <v>0</v>
      </c>
      <c r="AD213" s="7">
        <f>IFERROR(AC213/AC446, "NA")</f>
        <v>0</v>
      </c>
      <c r="AE213" s="8"/>
      <c r="AF213" s="6">
        <v>0</v>
      </c>
      <c r="AG213" s="7">
        <f>IFERROR(AF213/AF446, "NA")</f>
        <v>0</v>
      </c>
      <c r="AH213" s="8"/>
      <c r="AI213" s="6">
        <v>0</v>
      </c>
      <c r="AJ213" s="7">
        <f>IFERROR(AI213/AI446, "NA")</f>
        <v>0</v>
      </c>
      <c r="AK213" s="6"/>
      <c r="AL213" s="9">
        <f t="shared" ref="AL213:AL227" si="28">IFERROR(B213+E213+H213+K213+N213+Q213+T213+W213+Z213+AC213+AF213+AI213, "NA")</f>
        <v>0</v>
      </c>
      <c r="AM213" s="7">
        <f>IFERROR(AL213/AL446, "NA")</f>
        <v>0</v>
      </c>
      <c r="AN213" s="6"/>
      <c r="AO213" s="6">
        <v>0</v>
      </c>
      <c r="AP213" s="7">
        <f>IFERROR(AO213/AO446, "NA")</f>
        <v>0</v>
      </c>
      <c r="AQ213" s="6"/>
      <c r="AR213" s="9">
        <f t="shared" ref="AR213:AR227" si="29">IFERROR(AL213-AO213, "NA")</f>
        <v>0</v>
      </c>
    </row>
    <row r="214" spans="1:44" ht="16.5" customHeight="1" x14ac:dyDescent="0.3">
      <c r="A214" s="35" t="s">
        <v>606</v>
      </c>
      <c r="B214" s="6">
        <v>2843.92</v>
      </c>
      <c r="C214" s="7">
        <f>IFERROR(B214/B446, "NA")</f>
        <v>1.3408548416381842E-2</v>
      </c>
      <c r="D214" s="8"/>
      <c r="E214" s="6">
        <v>3058.9</v>
      </c>
      <c r="F214" s="7">
        <f>IFERROR(E214/E446, "NA")</f>
        <v>1.6953309259475306E-2</v>
      </c>
      <c r="G214" s="8"/>
      <c r="H214" s="6">
        <v>2759.14</v>
      </c>
      <c r="I214" s="7">
        <f>IFERROR(H214/H446, "NA")</f>
        <v>1.2421580092481376E-2</v>
      </c>
      <c r="J214" s="8"/>
      <c r="K214" s="6">
        <v>3031.6</v>
      </c>
      <c r="L214" s="7">
        <f>IFERROR(K214/K446, "NA")</f>
        <v>1.987864427331313E-2</v>
      </c>
      <c r="M214" s="8"/>
      <c r="N214" s="6">
        <v>2393.13</v>
      </c>
      <c r="O214" s="7">
        <f>IFERROR(N214/N446, "NA")</f>
        <v>1.8261872472054672E-2</v>
      </c>
      <c r="P214" s="8"/>
      <c r="Q214" s="6">
        <v>3040.97</v>
      </c>
      <c r="R214" s="7">
        <f>IFERROR(Q214/Q446, "NA")</f>
        <v>1.7445723529654063E-2</v>
      </c>
      <c r="S214" s="8"/>
      <c r="T214" s="6">
        <v>4051.44</v>
      </c>
      <c r="U214" s="7">
        <f>IFERROR(T214/T446, "NA")</f>
        <v>1.5431181946251465E-2</v>
      </c>
      <c r="V214" s="8"/>
      <c r="W214" s="6">
        <v>2193.2600000000002</v>
      </c>
      <c r="X214" s="7">
        <f>IFERROR(W214/W446, "NA")</f>
        <v>1.1029791894058963E-2</v>
      </c>
      <c r="Y214" s="8"/>
      <c r="Z214" s="6">
        <v>1599.97</v>
      </c>
      <c r="AA214" s="7">
        <f>IFERROR(Z214/Z446, "NA")</f>
        <v>9.9878501766915029E-3</v>
      </c>
      <c r="AB214" s="8"/>
      <c r="AC214" s="6">
        <v>2039.85</v>
      </c>
      <c r="AD214" s="7">
        <f>IFERROR(AC214/AC446, "NA")</f>
        <v>8.6090997701327946E-3</v>
      </c>
      <c r="AE214" s="8"/>
      <c r="AF214" s="6">
        <v>1866.21</v>
      </c>
      <c r="AG214" s="7">
        <f>IFERROR(AF214/AF446, "NA")</f>
        <v>8.9045594468724586E-3</v>
      </c>
      <c r="AH214" s="8"/>
      <c r="AI214" s="6">
        <v>2427.23</v>
      </c>
      <c r="AJ214" s="7">
        <f>IFERROR(AI214/AI446, "NA")</f>
        <v>1.2782731897045719E-2</v>
      </c>
      <c r="AK214" s="6"/>
      <c r="AL214" s="9">
        <f t="shared" si="28"/>
        <v>31305.62</v>
      </c>
      <c r="AM214" s="7">
        <f>IFERROR(AL214/AL446, "NA")</f>
        <v>1.343296521429946E-2</v>
      </c>
      <c r="AN214" s="6"/>
      <c r="AO214" s="6">
        <v>44520.480000000003</v>
      </c>
      <c r="AP214" s="7">
        <f>IFERROR(AO214/AO446, "NA")</f>
        <v>2.0258953319902233E-2</v>
      </c>
      <c r="AQ214" s="6"/>
      <c r="AR214" s="9">
        <f t="shared" si="29"/>
        <v>-13214.860000000004</v>
      </c>
    </row>
    <row r="215" spans="1:44" ht="16.5" customHeight="1" x14ac:dyDescent="0.3">
      <c r="A215" s="35" t="s">
        <v>607</v>
      </c>
      <c r="B215" s="6">
        <v>1732.14</v>
      </c>
      <c r="C215" s="7">
        <f>IFERROR(B215/B446, "NA")</f>
        <v>8.1667146241637054E-3</v>
      </c>
      <c r="D215" s="8"/>
      <c r="E215" s="6">
        <v>1193.26</v>
      </c>
      <c r="F215" s="7">
        <f>IFERROR(E215/E446, "NA")</f>
        <v>6.6133923328521704E-3</v>
      </c>
      <c r="G215" s="8"/>
      <c r="H215" s="6">
        <v>1186.4100000000001</v>
      </c>
      <c r="I215" s="7">
        <f>IFERROR(H215/H446, "NA")</f>
        <v>5.3411884998662016E-3</v>
      </c>
      <c r="J215" s="8"/>
      <c r="K215" s="6">
        <v>924.22</v>
      </c>
      <c r="L215" s="7">
        <f>IFERROR(K215/K446, "NA")</f>
        <v>6.0602456162691196E-3</v>
      </c>
      <c r="M215" s="8"/>
      <c r="N215" s="6">
        <v>719.67</v>
      </c>
      <c r="O215" s="7">
        <f>IFERROR(N215/N446, "NA")</f>
        <v>5.491770928434136E-3</v>
      </c>
      <c r="P215" s="8"/>
      <c r="Q215" s="6">
        <v>1308.02</v>
      </c>
      <c r="R215" s="7">
        <f>IFERROR(Q215/Q446, "NA")</f>
        <v>7.5039725124740166E-3</v>
      </c>
      <c r="S215" s="8"/>
      <c r="T215" s="6">
        <v>1878.97</v>
      </c>
      <c r="U215" s="7">
        <f>IFERROR(T215/T446, "NA")</f>
        <v>7.1566474985556034E-3</v>
      </c>
      <c r="V215" s="8"/>
      <c r="W215" s="6">
        <v>1375.91</v>
      </c>
      <c r="X215" s="7">
        <f>IFERROR(W215/W446, "NA")</f>
        <v>6.9193807231949997E-3</v>
      </c>
      <c r="Y215" s="8"/>
      <c r="Z215" s="6">
        <v>900.12</v>
      </c>
      <c r="AA215" s="7">
        <f>IFERROR(Z215/Z446, "NA")</f>
        <v>5.6190201697804056E-3</v>
      </c>
      <c r="AB215" s="8"/>
      <c r="AC215" s="6">
        <v>1789.34</v>
      </c>
      <c r="AD215" s="7">
        <f>IFERROR(AC215/AC446, "NA")</f>
        <v>7.5518330184520498E-3</v>
      </c>
      <c r="AE215" s="8"/>
      <c r="AF215" s="6">
        <v>1053.43</v>
      </c>
      <c r="AG215" s="7">
        <f>IFERROR(AF215/AF446, "NA")</f>
        <v>5.0264064912945786E-3</v>
      </c>
      <c r="AH215" s="8"/>
      <c r="AI215" s="6">
        <v>1325.26</v>
      </c>
      <c r="AJ215" s="7">
        <f>IFERROR(AI215/AI446, "NA")</f>
        <v>6.9793316965754424E-3</v>
      </c>
      <c r="AK215" s="6"/>
      <c r="AL215" s="9">
        <f t="shared" si="28"/>
        <v>15386.750000000002</v>
      </c>
      <c r="AM215" s="7">
        <f>IFERROR(AL215/AL446, "NA")</f>
        <v>6.6023186096017981E-3</v>
      </c>
      <c r="AN215" s="6"/>
      <c r="AO215" s="6">
        <v>6095.64</v>
      </c>
      <c r="AP215" s="7">
        <f>IFERROR(AO215/AO446, "NA")</f>
        <v>2.7738085082400017E-3</v>
      </c>
      <c r="AQ215" s="6"/>
      <c r="AR215" s="9">
        <f t="shared" si="29"/>
        <v>9291.11</v>
      </c>
    </row>
    <row r="216" spans="1:44" ht="16.5" customHeight="1" x14ac:dyDescent="0.3">
      <c r="A216" s="35" t="s">
        <v>608</v>
      </c>
      <c r="B216" s="6">
        <v>61</v>
      </c>
      <c r="C216" s="7">
        <f>IFERROR(B216/B446, "NA")</f>
        <v>2.8760353786298217E-4</v>
      </c>
      <c r="D216" s="8"/>
      <c r="E216" s="6">
        <v>50</v>
      </c>
      <c r="F216" s="7">
        <f>IFERROR(E216/E446, "NA")</f>
        <v>2.7711447349497052E-4</v>
      </c>
      <c r="G216" s="8"/>
      <c r="H216" s="6">
        <v>117</v>
      </c>
      <c r="I216" s="7">
        <f>IFERROR(H216/H446, "NA")</f>
        <v>5.2673110854118354E-4</v>
      </c>
      <c r="J216" s="8"/>
      <c r="K216" s="6">
        <v>27</v>
      </c>
      <c r="L216" s="7">
        <f>IFERROR(K216/K446, "NA")</f>
        <v>1.7704294609429164E-4</v>
      </c>
      <c r="M216" s="8"/>
      <c r="N216" s="6">
        <v>100</v>
      </c>
      <c r="O216" s="7">
        <f>IFERROR(N216/N446, "NA")</f>
        <v>7.6309571448499123E-4</v>
      </c>
      <c r="P216" s="8"/>
      <c r="Q216" s="6">
        <v>44</v>
      </c>
      <c r="R216" s="7">
        <f>IFERROR(Q216/Q446, "NA")</f>
        <v>2.524233502154835E-4</v>
      </c>
      <c r="S216" s="8"/>
      <c r="T216" s="6">
        <v>122</v>
      </c>
      <c r="U216" s="7">
        <f>IFERROR(T216/T446, "NA")</f>
        <v>4.6467532468521774E-4</v>
      </c>
      <c r="V216" s="8"/>
      <c r="W216" s="6">
        <v>92</v>
      </c>
      <c r="X216" s="7">
        <f>IFERROR(W216/W446, "NA")</f>
        <v>4.6266327487549328E-4</v>
      </c>
      <c r="Y216" s="8"/>
      <c r="Z216" s="6">
        <v>120</v>
      </c>
      <c r="AA216" s="7">
        <f>IFERROR(Z216/Z446, "NA")</f>
        <v>7.4910280892953021E-4</v>
      </c>
      <c r="AB216" s="8"/>
      <c r="AC216" s="6">
        <v>73</v>
      </c>
      <c r="AD216" s="7">
        <f>IFERROR(AC216/AC446, "NA")</f>
        <v>3.0809338099355052E-4</v>
      </c>
      <c r="AE216" s="8"/>
      <c r="AF216" s="6">
        <v>62.25</v>
      </c>
      <c r="AG216" s="7">
        <f>IFERROR(AF216/AF446, "NA")</f>
        <v>2.9702382131046912E-4</v>
      </c>
      <c r="AH216" s="8"/>
      <c r="AI216" s="6">
        <v>178.24</v>
      </c>
      <c r="AJ216" s="7">
        <f>IFERROR(AI216/AI446, "NA")</f>
        <v>9.3868077328041811E-4</v>
      </c>
      <c r="AK216" s="6"/>
      <c r="AL216" s="9">
        <f t="shared" si="28"/>
        <v>1046.49</v>
      </c>
      <c r="AM216" s="7">
        <f>IFERROR(AL216/AL446, "NA")</f>
        <v>4.4903962186700796E-4</v>
      </c>
      <c r="AN216" s="6"/>
      <c r="AO216" s="6">
        <v>927.89</v>
      </c>
      <c r="AP216" s="7">
        <f>IFERROR(AO216/AO446, "NA")</f>
        <v>4.2223444572035343E-4</v>
      </c>
      <c r="AQ216" s="6"/>
      <c r="AR216" s="9">
        <f t="shared" si="29"/>
        <v>118.60000000000002</v>
      </c>
    </row>
    <row r="217" spans="1:44" ht="16.5" customHeight="1" x14ac:dyDescent="0.3">
      <c r="A217" s="35" t="s">
        <v>609</v>
      </c>
      <c r="B217" s="6">
        <v>1245.81</v>
      </c>
      <c r="C217" s="7">
        <f>IFERROR(B217/B446, "NA")</f>
        <v>5.8737600574603581E-3</v>
      </c>
      <c r="D217" s="8"/>
      <c r="E217" s="6">
        <v>3473.18</v>
      </c>
      <c r="F217" s="7">
        <f>IFERROR(E217/E446, "NA")</f>
        <v>1.9249368941065232E-2</v>
      </c>
      <c r="G217" s="8"/>
      <c r="H217" s="6">
        <v>3830.36</v>
      </c>
      <c r="I217" s="7">
        <f>IFERROR(H217/H446, "NA")</f>
        <v>1.7244186059075281E-2</v>
      </c>
      <c r="J217" s="8"/>
      <c r="K217" s="6">
        <v>3234.08</v>
      </c>
      <c r="L217" s="7">
        <f>IFERROR(K217/K446, "NA")</f>
        <v>2.1206335226097283E-2</v>
      </c>
      <c r="M217" s="8"/>
      <c r="N217" s="6">
        <v>2047.77</v>
      </c>
      <c r="O217" s="7">
        <f>IFERROR(N217/N446, "NA")</f>
        <v>1.5626445112509307E-2</v>
      </c>
      <c r="P217" s="8"/>
      <c r="Q217" s="6">
        <v>5174.8900000000003</v>
      </c>
      <c r="R217" s="7">
        <f>IFERROR(Q217/Q446, "NA")</f>
        <v>2.968779706355917E-2</v>
      </c>
      <c r="S217" s="8"/>
      <c r="T217" s="6">
        <v>9913.3799999999992</v>
      </c>
      <c r="U217" s="7">
        <f>IFERROR(T217/T446, "NA")</f>
        <v>3.7758221887114293E-2</v>
      </c>
      <c r="V217" s="8"/>
      <c r="W217" s="6">
        <v>5625.95</v>
      </c>
      <c r="X217" s="7">
        <f>IFERROR(W217/W446, "NA")</f>
        <v>2.8292613600932406E-2</v>
      </c>
      <c r="Y217" s="8"/>
      <c r="Z217" s="6">
        <v>2319.4299999999998</v>
      </c>
      <c r="AA217" s="7">
        <f>IFERROR(Z217/Z446, "NA")</f>
        <v>1.44790960676285E-2</v>
      </c>
      <c r="AB217" s="8"/>
      <c r="AC217" s="6">
        <v>5076.8100000000004</v>
      </c>
      <c r="AD217" s="7">
        <f>IFERROR(AC217/AC446, "NA")</f>
        <v>2.1426459692628321E-2</v>
      </c>
      <c r="AE217" s="8"/>
      <c r="AF217" s="6">
        <v>12369.8</v>
      </c>
      <c r="AG217" s="7">
        <f>IFERROR(AF217/AF446, "NA")</f>
        <v>5.9022092607971734E-2</v>
      </c>
      <c r="AH217" s="8"/>
      <c r="AI217" s="6">
        <v>4134.13</v>
      </c>
      <c r="AJ217" s="7">
        <f>IFERROR(AI217/AI446, "NA")</f>
        <v>2.1771927430665253E-2</v>
      </c>
      <c r="AK217" s="6"/>
      <c r="AL217" s="9">
        <f t="shared" si="28"/>
        <v>58445.589999999989</v>
      </c>
      <c r="AM217" s="7">
        <f>IFERROR(AL217/AL446, "NA")</f>
        <v>2.5078486782859059E-2</v>
      </c>
      <c r="AN217" s="6"/>
      <c r="AO217" s="6">
        <v>41333.46</v>
      </c>
      <c r="AP217" s="7">
        <f>IFERROR(AO217/AO446, "NA")</f>
        <v>1.8808706390632941E-2</v>
      </c>
      <c r="AQ217" s="6"/>
      <c r="AR217" s="9">
        <f t="shared" si="29"/>
        <v>17112.12999999999</v>
      </c>
    </row>
    <row r="218" spans="1:44" ht="16.5" customHeight="1" x14ac:dyDescent="0.3">
      <c r="A218" s="36" t="s">
        <v>261</v>
      </c>
      <c r="B218" s="11">
        <f>IFERROR(B213+B214+B215+B216+B217, "NA")</f>
        <v>5882.8700000000008</v>
      </c>
      <c r="C218" s="12">
        <f>IFERROR(B218/B446, "NA")</f>
        <v>2.7736626635868889E-2</v>
      </c>
      <c r="D218" s="2"/>
      <c r="E218" s="11">
        <f>IFERROR(E213+E214+E215+E216+E217, "NA")</f>
        <v>7775.34</v>
      </c>
      <c r="F218" s="12">
        <f>IFERROR(E218/E446, "NA")</f>
        <v>4.3093185006887677E-2</v>
      </c>
      <c r="G218" s="2"/>
      <c r="H218" s="11">
        <f>IFERROR(H213+H214+H215+H216+H217, "NA")</f>
        <v>7892.91</v>
      </c>
      <c r="I218" s="12">
        <f>IFERROR(H218/H446, "NA")</f>
        <v>3.5533685759964038E-2</v>
      </c>
      <c r="J218" s="2"/>
      <c r="K218" s="11">
        <f>IFERROR(K213+K214+K215+K216+K217, "NA")</f>
        <v>7216.9</v>
      </c>
      <c r="L218" s="12">
        <f>IFERROR(K218/K446, "NA")</f>
        <v>4.7322268061773823E-2</v>
      </c>
      <c r="M218" s="2"/>
      <c r="N218" s="11">
        <f>IFERROR(N213+N214+N215+N216+N217, "NA")</f>
        <v>5260.57</v>
      </c>
      <c r="O218" s="12">
        <f>IFERROR(N218/N446, "NA")</f>
        <v>4.01431842274831E-2</v>
      </c>
      <c r="P218" s="2"/>
      <c r="Q218" s="11">
        <f>IFERROR(Q213+Q214+Q215+Q216+Q217, "NA")</f>
        <v>9567.880000000001</v>
      </c>
      <c r="R218" s="12">
        <f>IFERROR(Q218/Q446, "NA")</f>
        <v>5.4889916455902736E-2</v>
      </c>
      <c r="S218" s="2"/>
      <c r="T218" s="11">
        <f>IFERROR(T213+T214+T215+T216+T217, "NA")</f>
        <v>15965.789999999999</v>
      </c>
      <c r="U218" s="12">
        <f>IFERROR(T218/T446, "NA")</f>
        <v>6.0810726656606577E-2</v>
      </c>
      <c r="V218" s="2"/>
      <c r="W218" s="11">
        <f>IFERROR(W213+W214+W215+W216+W217, "NA")</f>
        <v>9287.119999999999</v>
      </c>
      <c r="X218" s="12">
        <f>IFERROR(W218/W446, "NA")</f>
        <v>4.6704449493061857E-2</v>
      </c>
      <c r="Y218" s="2"/>
      <c r="Z218" s="11">
        <f>IFERROR(Z213+Z214+Z215+Z216+Z217, "NA")</f>
        <v>4939.5200000000004</v>
      </c>
      <c r="AA218" s="12">
        <f>IFERROR(Z218/Z446, "NA")</f>
        <v>3.0835069223029945E-2</v>
      </c>
      <c r="AB218" s="2"/>
      <c r="AC218" s="11">
        <f>IFERROR(AC213+AC214+AC215+AC216+AC217, "NA")</f>
        <v>8979</v>
      </c>
      <c r="AD218" s="12">
        <f>IFERROR(AC218/AC446, "NA")</f>
        <v>3.7895485862206715E-2</v>
      </c>
      <c r="AE218" s="2"/>
      <c r="AF218" s="11">
        <f>IFERROR(AF213+AF214+AF215+AF216+AF217, "NA")</f>
        <v>15351.689999999999</v>
      </c>
      <c r="AG218" s="12">
        <f>IFERROR(AF218/AF446, "NA")</f>
        <v>7.3250082367449232E-2</v>
      </c>
      <c r="AH218" s="2"/>
      <c r="AI218" s="11">
        <f>IFERROR(AI213+AI214+AI215+AI216+AI217, "NA")</f>
        <v>8064.86</v>
      </c>
      <c r="AJ218" s="12">
        <f>IFERROR(AI218/AI446, "NA")</f>
        <v>4.2472671797566829E-2</v>
      </c>
      <c r="AK218" s="2"/>
      <c r="AL218" s="11">
        <f t="shared" si="28"/>
        <v>106184.45000000001</v>
      </c>
      <c r="AM218" s="12">
        <f>IFERROR(AL218/AL446, "NA")</f>
        <v>4.5562810228627335E-2</v>
      </c>
      <c r="AN218" s="2"/>
      <c r="AO218" s="11">
        <f>IFERROR(AO213+AO214+AO215+AO216+AO217, "NA")</f>
        <v>92877.47</v>
      </c>
      <c r="AP218" s="12">
        <f>IFERROR(AO218/AO446, "NA")</f>
        <v>4.2263702664495528E-2</v>
      </c>
      <c r="AQ218" s="2"/>
      <c r="AR218" s="11">
        <f t="shared" si="29"/>
        <v>13306.98000000001</v>
      </c>
    </row>
    <row r="219" spans="1:44" ht="16.5" hidden="1" customHeight="1" x14ac:dyDescent="0.3">
      <c r="A219" s="33" t="s">
        <v>610</v>
      </c>
      <c r="B219" s="6">
        <v>0</v>
      </c>
      <c r="C219" s="7">
        <f>IFERROR(B219/B446, "NA")</f>
        <v>0</v>
      </c>
      <c r="D219" s="8"/>
      <c r="E219" s="6">
        <v>0</v>
      </c>
      <c r="F219" s="7">
        <f>IFERROR(E219/E446, "NA")</f>
        <v>0</v>
      </c>
      <c r="G219" s="8"/>
      <c r="H219" s="6">
        <v>0</v>
      </c>
      <c r="I219" s="7">
        <f>IFERROR(H219/H446, "NA")</f>
        <v>0</v>
      </c>
      <c r="J219" s="8"/>
      <c r="K219" s="6">
        <v>0</v>
      </c>
      <c r="L219" s="7">
        <f>IFERROR(K219/K446, "NA")</f>
        <v>0</v>
      </c>
      <c r="M219" s="8"/>
      <c r="N219" s="6">
        <v>0</v>
      </c>
      <c r="O219" s="7">
        <f>IFERROR(N219/N446, "NA")</f>
        <v>0</v>
      </c>
      <c r="P219" s="8"/>
      <c r="Q219" s="6">
        <v>0</v>
      </c>
      <c r="R219" s="7">
        <f>IFERROR(Q219/Q446, "NA")</f>
        <v>0</v>
      </c>
      <c r="S219" s="8"/>
      <c r="T219" s="6">
        <v>0</v>
      </c>
      <c r="U219" s="7">
        <f>IFERROR(T219/T446, "NA")</f>
        <v>0</v>
      </c>
      <c r="V219" s="8"/>
      <c r="W219" s="6">
        <v>0</v>
      </c>
      <c r="X219" s="7">
        <f>IFERROR(W219/W446, "NA")</f>
        <v>0</v>
      </c>
      <c r="Y219" s="8"/>
      <c r="Z219" s="6">
        <v>0</v>
      </c>
      <c r="AA219" s="7">
        <f>IFERROR(Z219/Z446, "NA")</f>
        <v>0</v>
      </c>
      <c r="AB219" s="8"/>
      <c r="AC219" s="6">
        <v>0</v>
      </c>
      <c r="AD219" s="7">
        <f>IFERROR(AC219/AC446, "NA")</f>
        <v>0</v>
      </c>
      <c r="AE219" s="8"/>
      <c r="AF219" s="6">
        <v>0</v>
      </c>
      <c r="AG219" s="7">
        <f>IFERROR(AF219/AF446, "NA")</f>
        <v>0</v>
      </c>
      <c r="AH219" s="8"/>
      <c r="AI219" s="6">
        <v>0</v>
      </c>
      <c r="AJ219" s="7">
        <f>IFERROR(AI219/AI446, "NA")</f>
        <v>0</v>
      </c>
      <c r="AK219" s="6"/>
      <c r="AL219" s="9">
        <f t="shared" si="28"/>
        <v>0</v>
      </c>
      <c r="AM219" s="7">
        <f>IFERROR(AL219/AL446, "NA")</f>
        <v>0</v>
      </c>
      <c r="AN219" s="6"/>
      <c r="AO219" s="6">
        <v>0</v>
      </c>
      <c r="AP219" s="7">
        <f>IFERROR(AO219/AO446, "NA")</f>
        <v>0</v>
      </c>
      <c r="AQ219" s="6"/>
      <c r="AR219" s="9">
        <f t="shared" si="29"/>
        <v>0</v>
      </c>
    </row>
    <row r="220" spans="1:44" ht="16.5" hidden="1" customHeight="1" x14ac:dyDescent="0.3">
      <c r="A220" s="33" t="s">
        <v>611</v>
      </c>
      <c r="B220" s="6">
        <v>0</v>
      </c>
      <c r="C220" s="7">
        <f>IFERROR(B220/B446, "NA")</f>
        <v>0</v>
      </c>
      <c r="D220" s="8"/>
      <c r="E220" s="6">
        <v>0</v>
      </c>
      <c r="F220" s="7">
        <f>IFERROR(E220/E446, "NA")</f>
        <v>0</v>
      </c>
      <c r="G220" s="8"/>
      <c r="H220" s="6">
        <v>0</v>
      </c>
      <c r="I220" s="7">
        <f>IFERROR(H220/H446, "NA")</f>
        <v>0</v>
      </c>
      <c r="J220" s="8"/>
      <c r="K220" s="6">
        <v>0</v>
      </c>
      <c r="L220" s="7">
        <f>IFERROR(K220/K446, "NA")</f>
        <v>0</v>
      </c>
      <c r="M220" s="8"/>
      <c r="N220" s="6">
        <v>0</v>
      </c>
      <c r="O220" s="7">
        <f>IFERROR(N220/N446, "NA")</f>
        <v>0</v>
      </c>
      <c r="P220" s="8"/>
      <c r="Q220" s="6">
        <v>0</v>
      </c>
      <c r="R220" s="7">
        <f>IFERROR(Q220/Q446, "NA")</f>
        <v>0</v>
      </c>
      <c r="S220" s="8"/>
      <c r="T220" s="6">
        <v>0</v>
      </c>
      <c r="U220" s="7">
        <f>IFERROR(T220/T446, "NA")</f>
        <v>0</v>
      </c>
      <c r="V220" s="8"/>
      <c r="W220" s="6">
        <v>0</v>
      </c>
      <c r="X220" s="7">
        <f>IFERROR(W220/W446, "NA")</f>
        <v>0</v>
      </c>
      <c r="Y220" s="8"/>
      <c r="Z220" s="6">
        <v>0</v>
      </c>
      <c r="AA220" s="7">
        <f>IFERROR(Z220/Z446, "NA")</f>
        <v>0</v>
      </c>
      <c r="AB220" s="8"/>
      <c r="AC220" s="6">
        <v>0</v>
      </c>
      <c r="AD220" s="7">
        <f>IFERROR(AC220/AC446, "NA")</f>
        <v>0</v>
      </c>
      <c r="AE220" s="8"/>
      <c r="AF220" s="6">
        <v>0</v>
      </c>
      <c r="AG220" s="7">
        <f>IFERROR(AF220/AF446, "NA")</f>
        <v>0</v>
      </c>
      <c r="AH220" s="8"/>
      <c r="AI220" s="6">
        <v>0</v>
      </c>
      <c r="AJ220" s="7">
        <f>IFERROR(AI220/AI446, "NA")</f>
        <v>0</v>
      </c>
      <c r="AK220" s="6"/>
      <c r="AL220" s="9">
        <f t="shared" si="28"/>
        <v>0</v>
      </c>
      <c r="AM220" s="7">
        <f>IFERROR(AL220/AL446, "NA")</f>
        <v>0</v>
      </c>
      <c r="AN220" s="6"/>
      <c r="AO220" s="6">
        <v>0</v>
      </c>
      <c r="AP220" s="7">
        <f>IFERROR(AO220/AO446, "NA")</f>
        <v>0</v>
      </c>
      <c r="AQ220" s="6"/>
      <c r="AR220" s="9">
        <f t="shared" si="29"/>
        <v>0</v>
      </c>
    </row>
    <row r="221" spans="1:44" ht="16.5" hidden="1" customHeight="1" x14ac:dyDescent="0.3">
      <c r="A221" s="33" t="s">
        <v>612</v>
      </c>
      <c r="B221" s="6">
        <v>0</v>
      </c>
      <c r="C221" s="7">
        <f>IFERROR(B221/B446, "NA")</f>
        <v>0</v>
      </c>
      <c r="D221" s="8"/>
      <c r="E221" s="6">
        <v>0</v>
      </c>
      <c r="F221" s="7">
        <f>IFERROR(E221/E446, "NA")</f>
        <v>0</v>
      </c>
      <c r="G221" s="8"/>
      <c r="H221" s="6">
        <v>0</v>
      </c>
      <c r="I221" s="7">
        <f>IFERROR(H221/H446, "NA")</f>
        <v>0</v>
      </c>
      <c r="J221" s="8"/>
      <c r="K221" s="6">
        <v>0</v>
      </c>
      <c r="L221" s="7">
        <f>IFERROR(K221/K446, "NA")</f>
        <v>0</v>
      </c>
      <c r="M221" s="8"/>
      <c r="N221" s="6">
        <v>0</v>
      </c>
      <c r="O221" s="7">
        <f>IFERROR(N221/N446, "NA")</f>
        <v>0</v>
      </c>
      <c r="P221" s="8"/>
      <c r="Q221" s="6">
        <v>0</v>
      </c>
      <c r="R221" s="7">
        <f>IFERROR(Q221/Q446, "NA")</f>
        <v>0</v>
      </c>
      <c r="S221" s="8"/>
      <c r="T221" s="6">
        <v>0</v>
      </c>
      <c r="U221" s="7">
        <f>IFERROR(T221/T446, "NA")</f>
        <v>0</v>
      </c>
      <c r="V221" s="8"/>
      <c r="W221" s="6">
        <v>0</v>
      </c>
      <c r="X221" s="7">
        <f>IFERROR(W221/W446, "NA")</f>
        <v>0</v>
      </c>
      <c r="Y221" s="8"/>
      <c r="Z221" s="6">
        <v>0</v>
      </c>
      <c r="AA221" s="7">
        <f>IFERROR(Z221/Z446, "NA")</f>
        <v>0</v>
      </c>
      <c r="AB221" s="8"/>
      <c r="AC221" s="6">
        <v>0</v>
      </c>
      <c r="AD221" s="7">
        <f>IFERROR(AC221/AC446, "NA")</f>
        <v>0</v>
      </c>
      <c r="AE221" s="8"/>
      <c r="AF221" s="6">
        <v>0</v>
      </c>
      <c r="AG221" s="7">
        <f>IFERROR(AF221/AF446, "NA")</f>
        <v>0</v>
      </c>
      <c r="AH221" s="8"/>
      <c r="AI221" s="6">
        <v>0</v>
      </c>
      <c r="AJ221" s="7">
        <f>IFERROR(AI221/AI446, "NA")</f>
        <v>0</v>
      </c>
      <c r="AK221" s="6"/>
      <c r="AL221" s="9">
        <f t="shared" si="28"/>
        <v>0</v>
      </c>
      <c r="AM221" s="7">
        <f>IFERROR(AL221/AL446, "NA")</f>
        <v>0</v>
      </c>
      <c r="AN221" s="6"/>
      <c r="AO221" s="6">
        <v>0</v>
      </c>
      <c r="AP221" s="7">
        <f>IFERROR(AO221/AO446, "NA")</f>
        <v>0</v>
      </c>
      <c r="AQ221" s="6"/>
      <c r="AR221" s="9">
        <f t="shared" si="29"/>
        <v>0</v>
      </c>
    </row>
    <row r="222" spans="1:44" ht="16.5" customHeight="1" x14ac:dyDescent="0.3">
      <c r="A222" s="33" t="s">
        <v>613</v>
      </c>
      <c r="B222" s="6">
        <v>333.18</v>
      </c>
      <c r="C222" s="7">
        <f>IFERROR(B222/B446, "NA")</f>
        <v>1.5708810941834166E-3</v>
      </c>
      <c r="D222" s="8"/>
      <c r="E222" s="6">
        <v>322</v>
      </c>
      <c r="F222" s="7">
        <f>IFERROR(E222/E446, "NA")</f>
        <v>1.7846172093076099E-3</v>
      </c>
      <c r="G222" s="8"/>
      <c r="H222" s="6">
        <v>91.67</v>
      </c>
      <c r="I222" s="7">
        <f>IFERROR(H222/H446, "NA")</f>
        <v>4.1269607452966065E-4</v>
      </c>
      <c r="J222" s="8"/>
      <c r="K222" s="6">
        <v>481.81</v>
      </c>
      <c r="L222" s="7">
        <f>IFERROR(K222/K446, "NA")</f>
        <v>3.1592985873218761E-3</v>
      </c>
      <c r="M222" s="8"/>
      <c r="N222" s="6">
        <v>91.67</v>
      </c>
      <c r="O222" s="7">
        <f>IFERROR(N222/N446, "NA")</f>
        <v>6.9952984146839155E-4</v>
      </c>
      <c r="P222" s="8"/>
      <c r="Q222" s="6">
        <v>246.77</v>
      </c>
      <c r="R222" s="7">
        <f>IFERROR(Q222/Q446, "NA")</f>
        <v>1.4156934121062469E-3</v>
      </c>
      <c r="S222" s="8"/>
      <c r="T222" s="6">
        <v>1304.3399999999999</v>
      </c>
      <c r="U222" s="7">
        <f>IFERROR(T222/T446, "NA")</f>
        <v>4.96798863114686E-3</v>
      </c>
      <c r="V222" s="8"/>
      <c r="W222" s="6">
        <v>124.37</v>
      </c>
      <c r="X222" s="7">
        <f>IFERROR(W222/W446, "NA")</f>
        <v>6.2545034235070762E-4</v>
      </c>
      <c r="Y222" s="8"/>
      <c r="Z222" s="6">
        <v>243.17</v>
      </c>
      <c r="AA222" s="7">
        <f>IFERROR(Z222/Z446, "NA")</f>
        <v>1.5179944170616154E-3</v>
      </c>
      <c r="AB222" s="8"/>
      <c r="AC222" s="6">
        <v>120.27</v>
      </c>
      <c r="AD222" s="7">
        <f>IFERROR(AC222/AC446, "NA")</f>
        <v>5.0759439633005915E-4</v>
      </c>
      <c r="AE222" s="8"/>
      <c r="AF222" s="6">
        <v>856.74</v>
      </c>
      <c r="AG222" s="7">
        <f>IFERROR(AF222/AF446, "NA")</f>
        <v>4.0879066452936758E-3</v>
      </c>
      <c r="AH222" s="8"/>
      <c r="AI222" s="6">
        <v>179.63</v>
      </c>
      <c r="AJ222" s="7">
        <f>IFERROR(AI222/AI446, "NA")</f>
        <v>9.4600105085481084E-4</v>
      </c>
      <c r="AK222" s="6"/>
      <c r="AL222" s="9">
        <f t="shared" si="28"/>
        <v>4395.62</v>
      </c>
      <c r="AM222" s="7">
        <f>IFERROR(AL222/AL446, "NA")</f>
        <v>1.8861217428461404E-3</v>
      </c>
      <c r="AN222" s="6"/>
      <c r="AO222" s="6">
        <v>3495.81</v>
      </c>
      <c r="AP222" s="7">
        <f>IFERROR(AO222/AO446, "NA")</f>
        <v>1.5907611868795533E-3</v>
      </c>
      <c r="AQ222" s="6"/>
      <c r="AR222" s="9">
        <f t="shared" si="29"/>
        <v>899.81</v>
      </c>
    </row>
    <row r="223" spans="1:44" ht="16.5" hidden="1" customHeight="1" x14ac:dyDescent="0.3">
      <c r="A223" s="33" t="s">
        <v>614</v>
      </c>
      <c r="B223" s="6">
        <v>0</v>
      </c>
      <c r="C223" s="7">
        <f>IFERROR(B223/B446, "NA")</f>
        <v>0</v>
      </c>
      <c r="D223" s="8"/>
      <c r="E223" s="6">
        <v>0</v>
      </c>
      <c r="F223" s="7">
        <f>IFERROR(E223/E446, "NA")</f>
        <v>0</v>
      </c>
      <c r="G223" s="8"/>
      <c r="H223" s="6">
        <v>0</v>
      </c>
      <c r="I223" s="7">
        <f>IFERROR(H223/H446, "NA")</f>
        <v>0</v>
      </c>
      <c r="J223" s="8"/>
      <c r="K223" s="6">
        <v>0</v>
      </c>
      <c r="L223" s="7">
        <f>IFERROR(K223/K446, "NA")</f>
        <v>0</v>
      </c>
      <c r="M223" s="8"/>
      <c r="N223" s="6">
        <v>0</v>
      </c>
      <c r="O223" s="7">
        <f>IFERROR(N223/N446, "NA")</f>
        <v>0</v>
      </c>
      <c r="P223" s="8"/>
      <c r="Q223" s="6">
        <v>0</v>
      </c>
      <c r="R223" s="7">
        <f>IFERROR(Q223/Q446, "NA")</f>
        <v>0</v>
      </c>
      <c r="S223" s="8"/>
      <c r="T223" s="6">
        <v>0</v>
      </c>
      <c r="U223" s="7">
        <f>IFERROR(T223/T446, "NA")</f>
        <v>0</v>
      </c>
      <c r="V223" s="8"/>
      <c r="W223" s="6">
        <v>0</v>
      </c>
      <c r="X223" s="7">
        <f>IFERROR(W223/W446, "NA")</f>
        <v>0</v>
      </c>
      <c r="Y223" s="8"/>
      <c r="Z223" s="6">
        <v>0</v>
      </c>
      <c r="AA223" s="7">
        <f>IFERROR(Z223/Z446, "NA")</f>
        <v>0</v>
      </c>
      <c r="AB223" s="8"/>
      <c r="AC223" s="6">
        <v>0</v>
      </c>
      <c r="AD223" s="7">
        <f>IFERROR(AC223/AC446, "NA")</f>
        <v>0</v>
      </c>
      <c r="AE223" s="8"/>
      <c r="AF223" s="6">
        <v>0</v>
      </c>
      <c r="AG223" s="7">
        <f>IFERROR(AF223/AF446, "NA")</f>
        <v>0</v>
      </c>
      <c r="AH223" s="8"/>
      <c r="AI223" s="6">
        <v>0</v>
      </c>
      <c r="AJ223" s="7">
        <f>IFERROR(AI223/AI446, "NA")</f>
        <v>0</v>
      </c>
      <c r="AK223" s="6"/>
      <c r="AL223" s="9">
        <f t="shared" si="28"/>
        <v>0</v>
      </c>
      <c r="AM223" s="7">
        <f>IFERROR(AL223/AL446, "NA")</f>
        <v>0</v>
      </c>
      <c r="AN223" s="6"/>
      <c r="AO223" s="6">
        <v>0</v>
      </c>
      <c r="AP223" s="7">
        <f>IFERROR(AO223/AO446, "NA")</f>
        <v>0</v>
      </c>
      <c r="AQ223" s="6"/>
      <c r="AR223" s="9">
        <f t="shared" si="29"/>
        <v>0</v>
      </c>
    </row>
    <row r="224" spans="1:44" ht="16.5" hidden="1" customHeight="1" x14ac:dyDescent="0.3">
      <c r="A224" s="33" t="s">
        <v>615</v>
      </c>
      <c r="B224" s="6">
        <v>0</v>
      </c>
      <c r="C224" s="7">
        <f>IFERROR(B224/B446, "NA")</f>
        <v>0</v>
      </c>
      <c r="D224" s="8"/>
      <c r="E224" s="6">
        <v>0</v>
      </c>
      <c r="F224" s="7">
        <f>IFERROR(E224/E446, "NA")</f>
        <v>0</v>
      </c>
      <c r="G224" s="8"/>
      <c r="H224" s="6">
        <v>0</v>
      </c>
      <c r="I224" s="7">
        <f>IFERROR(H224/H446, "NA")</f>
        <v>0</v>
      </c>
      <c r="J224" s="8"/>
      <c r="K224" s="6">
        <v>0</v>
      </c>
      <c r="L224" s="7">
        <f>IFERROR(K224/K446, "NA")</f>
        <v>0</v>
      </c>
      <c r="M224" s="8"/>
      <c r="N224" s="6">
        <v>0</v>
      </c>
      <c r="O224" s="7">
        <f>IFERROR(N224/N446, "NA")</f>
        <v>0</v>
      </c>
      <c r="P224" s="8"/>
      <c r="Q224" s="6">
        <v>0</v>
      </c>
      <c r="R224" s="7">
        <f>IFERROR(Q224/Q446, "NA")</f>
        <v>0</v>
      </c>
      <c r="S224" s="8"/>
      <c r="T224" s="6">
        <v>0</v>
      </c>
      <c r="U224" s="7">
        <f>IFERROR(T224/T446, "NA")</f>
        <v>0</v>
      </c>
      <c r="V224" s="8"/>
      <c r="W224" s="6">
        <v>0</v>
      </c>
      <c r="X224" s="7">
        <f>IFERROR(W224/W446, "NA")</f>
        <v>0</v>
      </c>
      <c r="Y224" s="8"/>
      <c r="Z224" s="6">
        <v>0</v>
      </c>
      <c r="AA224" s="7">
        <f>IFERROR(Z224/Z446, "NA")</f>
        <v>0</v>
      </c>
      <c r="AB224" s="8"/>
      <c r="AC224" s="6">
        <v>0</v>
      </c>
      <c r="AD224" s="7">
        <f>IFERROR(AC224/AC446, "NA")</f>
        <v>0</v>
      </c>
      <c r="AE224" s="8"/>
      <c r="AF224" s="6">
        <v>0</v>
      </c>
      <c r="AG224" s="7">
        <f>IFERROR(AF224/AF446, "NA")</f>
        <v>0</v>
      </c>
      <c r="AH224" s="8"/>
      <c r="AI224" s="6">
        <v>0</v>
      </c>
      <c r="AJ224" s="7">
        <f>IFERROR(AI224/AI446, "NA")</f>
        <v>0</v>
      </c>
      <c r="AK224" s="6"/>
      <c r="AL224" s="9">
        <f t="shared" si="28"/>
        <v>0</v>
      </c>
      <c r="AM224" s="7">
        <f>IFERROR(AL224/AL446, "NA")</f>
        <v>0</v>
      </c>
      <c r="AN224" s="6"/>
      <c r="AO224" s="6">
        <v>0</v>
      </c>
      <c r="AP224" s="7">
        <f>IFERROR(AO224/AO446, "NA")</f>
        <v>0</v>
      </c>
      <c r="AQ224" s="6"/>
      <c r="AR224" s="9">
        <f t="shared" si="29"/>
        <v>0</v>
      </c>
    </row>
    <row r="225" spans="1:44" ht="16.5" hidden="1" customHeight="1" x14ac:dyDescent="0.3">
      <c r="A225" s="33" t="s">
        <v>616</v>
      </c>
      <c r="B225" s="6">
        <v>0</v>
      </c>
      <c r="C225" s="7">
        <f>IFERROR(B225/B446, "NA")</f>
        <v>0</v>
      </c>
      <c r="D225" s="8"/>
      <c r="E225" s="6">
        <v>0</v>
      </c>
      <c r="F225" s="7">
        <f>IFERROR(E225/E446, "NA")</f>
        <v>0</v>
      </c>
      <c r="G225" s="8"/>
      <c r="H225" s="6">
        <v>0</v>
      </c>
      <c r="I225" s="7">
        <f>IFERROR(H225/H446, "NA")</f>
        <v>0</v>
      </c>
      <c r="J225" s="8"/>
      <c r="K225" s="6">
        <v>0</v>
      </c>
      <c r="L225" s="7">
        <f>IFERROR(K225/K446, "NA")</f>
        <v>0</v>
      </c>
      <c r="M225" s="8"/>
      <c r="N225" s="6">
        <v>0</v>
      </c>
      <c r="O225" s="7">
        <f>IFERROR(N225/N446, "NA")</f>
        <v>0</v>
      </c>
      <c r="P225" s="8"/>
      <c r="Q225" s="6">
        <v>0</v>
      </c>
      <c r="R225" s="7">
        <f>IFERROR(Q225/Q446, "NA")</f>
        <v>0</v>
      </c>
      <c r="S225" s="8"/>
      <c r="T225" s="6">
        <v>0</v>
      </c>
      <c r="U225" s="7">
        <f>IFERROR(T225/T446, "NA")</f>
        <v>0</v>
      </c>
      <c r="V225" s="8"/>
      <c r="W225" s="6">
        <v>0</v>
      </c>
      <c r="X225" s="7">
        <f>IFERROR(W225/W446, "NA")</f>
        <v>0</v>
      </c>
      <c r="Y225" s="8"/>
      <c r="Z225" s="6">
        <v>0</v>
      </c>
      <c r="AA225" s="7">
        <f>IFERROR(Z225/Z446, "NA")</f>
        <v>0</v>
      </c>
      <c r="AB225" s="8"/>
      <c r="AC225" s="6">
        <v>0</v>
      </c>
      <c r="AD225" s="7">
        <f>IFERROR(AC225/AC446, "NA")</f>
        <v>0</v>
      </c>
      <c r="AE225" s="8"/>
      <c r="AF225" s="6">
        <v>0</v>
      </c>
      <c r="AG225" s="7">
        <f>IFERROR(AF225/AF446, "NA")</f>
        <v>0</v>
      </c>
      <c r="AH225" s="8"/>
      <c r="AI225" s="6">
        <v>0</v>
      </c>
      <c r="AJ225" s="7">
        <f>IFERROR(AI225/AI446, "NA")</f>
        <v>0</v>
      </c>
      <c r="AK225" s="6"/>
      <c r="AL225" s="9">
        <f t="shared" si="28"/>
        <v>0</v>
      </c>
      <c r="AM225" s="7">
        <f>IFERROR(AL225/AL446, "NA")</f>
        <v>0</v>
      </c>
      <c r="AN225" s="6"/>
      <c r="AO225" s="6">
        <v>0</v>
      </c>
      <c r="AP225" s="7">
        <f>IFERROR(AO225/AO446, "NA")</f>
        <v>0</v>
      </c>
      <c r="AQ225" s="6"/>
      <c r="AR225" s="9">
        <f t="shared" si="29"/>
        <v>0</v>
      </c>
    </row>
    <row r="226" spans="1:44" ht="16.5" hidden="1" customHeight="1" x14ac:dyDescent="0.3">
      <c r="A226" s="33" t="s">
        <v>617</v>
      </c>
      <c r="B226" s="6">
        <v>0</v>
      </c>
      <c r="C226" s="7">
        <f>IFERROR(B226/B446, "NA")</f>
        <v>0</v>
      </c>
      <c r="D226" s="8"/>
      <c r="E226" s="6">
        <v>0</v>
      </c>
      <c r="F226" s="7">
        <f>IFERROR(E226/E446, "NA")</f>
        <v>0</v>
      </c>
      <c r="G226" s="8"/>
      <c r="H226" s="6">
        <v>0</v>
      </c>
      <c r="I226" s="7">
        <f>IFERROR(H226/H446, "NA")</f>
        <v>0</v>
      </c>
      <c r="J226" s="8"/>
      <c r="K226" s="6">
        <v>0</v>
      </c>
      <c r="L226" s="7">
        <f>IFERROR(K226/K446, "NA")</f>
        <v>0</v>
      </c>
      <c r="M226" s="8"/>
      <c r="N226" s="6">
        <v>0</v>
      </c>
      <c r="O226" s="7">
        <f>IFERROR(N226/N446, "NA")</f>
        <v>0</v>
      </c>
      <c r="P226" s="8"/>
      <c r="Q226" s="6">
        <v>0</v>
      </c>
      <c r="R226" s="7">
        <f>IFERROR(Q226/Q446, "NA")</f>
        <v>0</v>
      </c>
      <c r="S226" s="8"/>
      <c r="T226" s="6">
        <v>0</v>
      </c>
      <c r="U226" s="7">
        <f>IFERROR(T226/T446, "NA")</f>
        <v>0</v>
      </c>
      <c r="V226" s="8"/>
      <c r="W226" s="6">
        <v>0</v>
      </c>
      <c r="X226" s="7">
        <f>IFERROR(W226/W446, "NA")</f>
        <v>0</v>
      </c>
      <c r="Y226" s="8"/>
      <c r="Z226" s="6">
        <v>0</v>
      </c>
      <c r="AA226" s="7">
        <f>IFERROR(Z226/Z446, "NA")</f>
        <v>0</v>
      </c>
      <c r="AB226" s="8"/>
      <c r="AC226" s="6">
        <v>0</v>
      </c>
      <c r="AD226" s="7">
        <f>IFERROR(AC226/AC446, "NA")</f>
        <v>0</v>
      </c>
      <c r="AE226" s="8"/>
      <c r="AF226" s="6">
        <v>0</v>
      </c>
      <c r="AG226" s="7">
        <f>IFERROR(AF226/AF446, "NA")</f>
        <v>0</v>
      </c>
      <c r="AH226" s="8"/>
      <c r="AI226" s="6">
        <v>0</v>
      </c>
      <c r="AJ226" s="7">
        <f>IFERROR(AI226/AI446, "NA")</f>
        <v>0</v>
      </c>
      <c r="AK226" s="6"/>
      <c r="AL226" s="9">
        <f t="shared" si="28"/>
        <v>0</v>
      </c>
      <c r="AM226" s="7">
        <f>IFERROR(AL226/AL446, "NA")</f>
        <v>0</v>
      </c>
      <c r="AN226" s="6"/>
      <c r="AO226" s="6">
        <v>0</v>
      </c>
      <c r="AP226" s="7">
        <f>IFERROR(AO226/AO446, "NA")</f>
        <v>0</v>
      </c>
      <c r="AQ226" s="6"/>
      <c r="AR226" s="9">
        <f t="shared" si="29"/>
        <v>0</v>
      </c>
    </row>
    <row r="227" spans="1:44" ht="16.5" customHeight="1" x14ac:dyDescent="0.3">
      <c r="A227" s="40" t="s">
        <v>270</v>
      </c>
      <c r="B227" s="11">
        <f>IFERROR(B211+B213+B214+B215+B216+B217+B219+B220+B221+B222+B223+B224+B225+B226, "NA")</f>
        <v>6216.0500000000011</v>
      </c>
      <c r="C227" s="12">
        <f>IFERROR(B227/B446, "NA")</f>
        <v>2.9307507730052307E-2</v>
      </c>
      <c r="D227" s="2"/>
      <c r="E227" s="11">
        <f>IFERROR(E211+E213+E214+E215+E216+E217+E219+E220+E221+E222+E223+E224+E225+E226, "NA")</f>
        <v>8097.34</v>
      </c>
      <c r="F227" s="12">
        <f>IFERROR(E227/E446, "NA")</f>
        <v>4.4877802216195292E-2</v>
      </c>
      <c r="G227" s="2"/>
      <c r="H227" s="11">
        <f>IFERROR(H211+H213+H214+H215+H216+H217+H219+H220+H221+H222+H223+H224+H225+H226, "NA")</f>
        <v>7984.58</v>
      </c>
      <c r="I227" s="12">
        <f>IFERROR(H227/H446, "NA")</f>
        <v>3.5946381834493703E-2</v>
      </c>
      <c r="J227" s="2"/>
      <c r="K227" s="11">
        <f>IFERROR(K211+K213+K214+K215+K216+K217+K219+K220+K221+K222+K223+K224+K225+K226, "NA")</f>
        <v>7698.71</v>
      </c>
      <c r="L227" s="12">
        <f>IFERROR(K227/K446, "NA")</f>
        <v>5.0481566649095699E-2</v>
      </c>
      <c r="M227" s="2"/>
      <c r="N227" s="11">
        <f>IFERROR(N211+N213+N214+N215+N216+N217+N219+N220+N221+N222+N223+N224+N225+N226, "NA")</f>
        <v>5352.24</v>
      </c>
      <c r="O227" s="12">
        <f>IFERROR(N227/N446, "NA")</f>
        <v>4.0842714068951493E-2</v>
      </c>
      <c r="P227" s="2"/>
      <c r="Q227" s="11">
        <f>IFERROR(Q211+Q213+Q214+Q215+Q216+Q217+Q219+Q220+Q221+Q222+Q223+Q224+Q225+Q226, "NA")</f>
        <v>9814.6500000000015</v>
      </c>
      <c r="R227" s="12">
        <f>IFERROR(Q227/Q446, "NA")</f>
        <v>5.6305609868008984E-2</v>
      </c>
      <c r="S227" s="2"/>
      <c r="T227" s="11">
        <f>IFERROR(T211+T213+T214+T215+T216+T217+T219+T220+T221+T222+T223+T224+T225+T226, "NA")</f>
        <v>17270.129999999997</v>
      </c>
      <c r="U227" s="12">
        <f>IFERROR(T227/T446, "NA")</f>
        <v>6.5778715287753434E-2</v>
      </c>
      <c r="V227" s="2"/>
      <c r="W227" s="11">
        <f>IFERROR(W211+W213+W214+W215+W216+W217+W219+W220+W221+W222+W223+W224+W225+W226, "NA")</f>
        <v>9411.49</v>
      </c>
      <c r="X227" s="12">
        <f>IFERROR(W227/W446, "NA")</f>
        <v>4.7329899835412567E-2</v>
      </c>
      <c r="Y227" s="2"/>
      <c r="Z227" s="11">
        <f>IFERROR(Z211+Z213+Z214+Z215+Z216+Z217+Z219+Z220+Z221+Z222+Z223+Z224+Z225+Z226, "NA")</f>
        <v>5182.6900000000005</v>
      </c>
      <c r="AA227" s="12">
        <f>IFERROR(Z227/Z446, "NA")</f>
        <v>3.2353063640091557E-2</v>
      </c>
      <c r="AB227" s="2"/>
      <c r="AC227" s="11">
        <f>IFERROR(AC211+AC213+AC214+AC215+AC216+AC217+AC219+AC220+AC221+AC222+AC223+AC224+AC225+AC226, "NA")</f>
        <v>9099.27</v>
      </c>
      <c r="AD227" s="12">
        <f>IFERROR(AC227/AC446, "NA")</f>
        <v>3.8403080258536774E-2</v>
      </c>
      <c r="AE227" s="2"/>
      <c r="AF227" s="11">
        <f>IFERROR(AF211+AF213+AF214+AF215+AF216+AF217+AF219+AF220+AF221+AF222+AF223+AF224+AF225+AF226, "NA")</f>
        <v>16208.429999999998</v>
      </c>
      <c r="AG227" s="12">
        <f>IFERROR(AF227/AF446, "NA")</f>
        <v>7.7337989012742914E-2</v>
      </c>
      <c r="AH227" s="2"/>
      <c r="AI227" s="11">
        <f>IFERROR(AI211+AI213+AI214+AI215+AI216+AI217+AI219+AI220+AI221+AI222+AI223+AI224+AI225+AI226, "NA")</f>
        <v>8244.49</v>
      </c>
      <c r="AJ227" s="12">
        <f>IFERROR(AI227/AI446, "NA")</f>
        <v>4.3418672848421644E-2</v>
      </c>
      <c r="AK227" s="2"/>
      <c r="AL227" s="11">
        <f t="shared" si="28"/>
        <v>110580.07</v>
      </c>
      <c r="AM227" s="12">
        <f>IFERROR(AL227/AL446, "NA")</f>
        <v>4.7448931971473471E-2</v>
      </c>
      <c r="AN227" s="2"/>
      <c r="AO227" s="11">
        <f>IFERROR(AO211+AO213+AO214+AO215+AO216+AO217+AO219+AO220+AO221+AO222+AO223+AO224+AO225+AO226, "NA")</f>
        <v>96373.28</v>
      </c>
      <c r="AP227" s="12">
        <f>IFERROR(AO227/AO446, "NA")</f>
        <v>4.3854463851375078E-2</v>
      </c>
      <c r="AQ227" s="2"/>
      <c r="AR227" s="11">
        <f t="shared" si="29"/>
        <v>14206.790000000008</v>
      </c>
    </row>
    <row r="228" spans="1:44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  <c r="AE228" s="4"/>
      <c r="AF228" s="2"/>
      <c r="AG228" s="3"/>
      <c r="AH228" s="4"/>
      <c r="AI228" s="2"/>
      <c r="AJ228" s="3"/>
      <c r="AK228" s="2"/>
      <c r="AL228" s="2"/>
      <c r="AM228" s="3"/>
      <c r="AN228" s="2"/>
      <c r="AO228" s="2"/>
      <c r="AP228" s="3"/>
      <c r="AQ228" s="2"/>
      <c r="AR228" s="2"/>
    </row>
    <row r="229" spans="1:44" ht="16.5" hidden="1" customHeight="1" x14ac:dyDescent="0.3">
      <c r="A229" s="33" t="s">
        <v>618</v>
      </c>
      <c r="B229" s="6">
        <v>0</v>
      </c>
      <c r="C229" s="7">
        <f>IFERROR(B229/B446, "NA")</f>
        <v>0</v>
      </c>
      <c r="D229" s="8"/>
      <c r="E229" s="6">
        <v>0</v>
      </c>
      <c r="F229" s="7">
        <f>IFERROR(E229/E446, "NA")</f>
        <v>0</v>
      </c>
      <c r="G229" s="8"/>
      <c r="H229" s="6">
        <v>0</v>
      </c>
      <c r="I229" s="7">
        <f>IFERROR(H229/H446, "NA")</f>
        <v>0</v>
      </c>
      <c r="J229" s="8"/>
      <c r="K229" s="6">
        <v>0</v>
      </c>
      <c r="L229" s="7">
        <f>IFERROR(K229/K446, "NA")</f>
        <v>0</v>
      </c>
      <c r="M229" s="8"/>
      <c r="N229" s="6">
        <v>0</v>
      </c>
      <c r="O229" s="7">
        <f>IFERROR(N229/N446, "NA")</f>
        <v>0</v>
      </c>
      <c r="P229" s="8"/>
      <c r="Q229" s="6">
        <v>0</v>
      </c>
      <c r="R229" s="7">
        <f>IFERROR(Q229/Q446, "NA")</f>
        <v>0</v>
      </c>
      <c r="S229" s="8"/>
      <c r="T229" s="6">
        <v>0</v>
      </c>
      <c r="U229" s="7">
        <f>IFERROR(T229/T446, "NA")</f>
        <v>0</v>
      </c>
      <c r="V229" s="8"/>
      <c r="W229" s="6">
        <v>0</v>
      </c>
      <c r="X229" s="7">
        <f>IFERROR(W229/W446, "NA")</f>
        <v>0</v>
      </c>
      <c r="Y229" s="8"/>
      <c r="Z229" s="6">
        <v>0</v>
      </c>
      <c r="AA229" s="7">
        <f>IFERROR(Z229/Z446, "NA")</f>
        <v>0</v>
      </c>
      <c r="AB229" s="8"/>
      <c r="AC229" s="6">
        <v>0</v>
      </c>
      <c r="AD229" s="7">
        <f>IFERROR(AC229/AC446, "NA")</f>
        <v>0</v>
      </c>
      <c r="AE229" s="8"/>
      <c r="AF229" s="6">
        <v>0</v>
      </c>
      <c r="AG229" s="7">
        <f>IFERROR(AF229/AF446, "NA")</f>
        <v>0</v>
      </c>
      <c r="AH229" s="8"/>
      <c r="AI229" s="6">
        <v>0</v>
      </c>
      <c r="AJ229" s="7">
        <f>IFERROR(AI229/AI446, "NA")</f>
        <v>0</v>
      </c>
      <c r="AK229" s="6"/>
      <c r="AL229" s="9">
        <f t="shared" ref="AL229:AL236" si="30">IFERROR(B229+E229+H229+K229+N229+Q229+T229+W229+Z229+AC229+AF229+AI229, "NA")</f>
        <v>0</v>
      </c>
      <c r="AM229" s="7">
        <f>IFERROR(AL229/AL446, "NA")</f>
        <v>0</v>
      </c>
      <c r="AN229" s="6"/>
      <c r="AO229" s="6">
        <v>0</v>
      </c>
      <c r="AP229" s="7">
        <f>IFERROR(AO229/AO446, "NA")</f>
        <v>0</v>
      </c>
      <c r="AQ229" s="6"/>
      <c r="AR229" s="9">
        <f t="shared" ref="AR229:AR236" si="31">IFERROR(AL229-AO229, "NA")</f>
        <v>0</v>
      </c>
    </row>
    <row r="230" spans="1:44" ht="16.5" hidden="1" customHeight="1" x14ac:dyDescent="0.3">
      <c r="A230" s="33" t="s">
        <v>619</v>
      </c>
      <c r="B230" s="6">
        <v>0</v>
      </c>
      <c r="C230" s="7">
        <f>IFERROR(B230/B446, "NA")</f>
        <v>0</v>
      </c>
      <c r="D230" s="8"/>
      <c r="E230" s="6">
        <v>0</v>
      </c>
      <c r="F230" s="7">
        <f>IFERROR(E230/E446, "NA")</f>
        <v>0</v>
      </c>
      <c r="G230" s="8"/>
      <c r="H230" s="6">
        <v>0</v>
      </c>
      <c r="I230" s="7">
        <f>IFERROR(H230/H446, "NA")</f>
        <v>0</v>
      </c>
      <c r="J230" s="8"/>
      <c r="K230" s="6">
        <v>0</v>
      </c>
      <c r="L230" s="7">
        <f>IFERROR(K230/K446, "NA")</f>
        <v>0</v>
      </c>
      <c r="M230" s="8"/>
      <c r="N230" s="6">
        <v>0</v>
      </c>
      <c r="O230" s="7">
        <f>IFERROR(N230/N446, "NA")</f>
        <v>0</v>
      </c>
      <c r="P230" s="8"/>
      <c r="Q230" s="6">
        <v>0</v>
      </c>
      <c r="R230" s="7">
        <f>IFERROR(Q230/Q446, "NA")</f>
        <v>0</v>
      </c>
      <c r="S230" s="8"/>
      <c r="T230" s="6">
        <v>0</v>
      </c>
      <c r="U230" s="7">
        <f>IFERROR(T230/T446, "NA")</f>
        <v>0</v>
      </c>
      <c r="V230" s="8"/>
      <c r="W230" s="6">
        <v>0</v>
      </c>
      <c r="X230" s="7">
        <f>IFERROR(W230/W446, "NA")</f>
        <v>0</v>
      </c>
      <c r="Y230" s="8"/>
      <c r="Z230" s="6">
        <v>0</v>
      </c>
      <c r="AA230" s="7">
        <f>IFERROR(Z230/Z446, "NA")</f>
        <v>0</v>
      </c>
      <c r="AB230" s="8"/>
      <c r="AC230" s="6">
        <v>0</v>
      </c>
      <c r="AD230" s="7">
        <f>IFERROR(AC230/AC446, "NA")</f>
        <v>0</v>
      </c>
      <c r="AE230" s="8"/>
      <c r="AF230" s="6">
        <v>0</v>
      </c>
      <c r="AG230" s="7">
        <f>IFERROR(AF230/AF446, "NA")</f>
        <v>0</v>
      </c>
      <c r="AH230" s="8"/>
      <c r="AI230" s="6">
        <v>0</v>
      </c>
      <c r="AJ230" s="7">
        <f>IFERROR(AI230/AI446, "NA")</f>
        <v>0</v>
      </c>
      <c r="AK230" s="6"/>
      <c r="AL230" s="9">
        <f t="shared" si="30"/>
        <v>0</v>
      </c>
      <c r="AM230" s="7">
        <f>IFERROR(AL230/AL446, "NA")</f>
        <v>0</v>
      </c>
      <c r="AN230" s="6"/>
      <c r="AO230" s="6">
        <v>0</v>
      </c>
      <c r="AP230" s="7">
        <f>IFERROR(AO230/AO446, "NA")</f>
        <v>0</v>
      </c>
      <c r="AQ230" s="6"/>
      <c r="AR230" s="9">
        <f t="shared" si="31"/>
        <v>0</v>
      </c>
    </row>
    <row r="231" spans="1:44" ht="16.5" customHeight="1" x14ac:dyDescent="0.3">
      <c r="A231" s="33" t="s">
        <v>620</v>
      </c>
      <c r="B231" s="6">
        <v>0</v>
      </c>
      <c r="C231" s="7">
        <f>IFERROR(B231/B446, "NA")</f>
        <v>0</v>
      </c>
      <c r="D231" s="8"/>
      <c r="E231" s="6">
        <v>0</v>
      </c>
      <c r="F231" s="7">
        <f>IFERROR(E231/E446, "NA")</f>
        <v>0</v>
      </c>
      <c r="G231" s="8"/>
      <c r="H231" s="6">
        <v>0</v>
      </c>
      <c r="I231" s="7">
        <f>IFERROR(H231/H446, "NA")</f>
        <v>0</v>
      </c>
      <c r="J231" s="8"/>
      <c r="K231" s="6">
        <v>0</v>
      </c>
      <c r="L231" s="7">
        <f>IFERROR(K231/K446, "NA")</f>
        <v>0</v>
      </c>
      <c r="M231" s="8"/>
      <c r="N231" s="6">
        <v>0</v>
      </c>
      <c r="O231" s="7">
        <f>IFERROR(N231/N446, "NA")</f>
        <v>0</v>
      </c>
      <c r="P231" s="8"/>
      <c r="Q231" s="6">
        <v>0</v>
      </c>
      <c r="R231" s="7">
        <f>IFERROR(Q231/Q446, "NA")</f>
        <v>0</v>
      </c>
      <c r="S231" s="8"/>
      <c r="T231" s="6">
        <v>0</v>
      </c>
      <c r="U231" s="7">
        <f>IFERROR(T231/T446, "NA")</f>
        <v>0</v>
      </c>
      <c r="V231" s="8"/>
      <c r="W231" s="6">
        <v>0</v>
      </c>
      <c r="X231" s="7">
        <f>IFERROR(W231/W446, "NA")</f>
        <v>0</v>
      </c>
      <c r="Y231" s="8"/>
      <c r="Z231" s="6">
        <v>0</v>
      </c>
      <c r="AA231" s="7">
        <f>IFERROR(Z231/Z446, "NA")</f>
        <v>0</v>
      </c>
      <c r="AB231" s="8"/>
      <c r="AC231" s="6">
        <v>0</v>
      </c>
      <c r="AD231" s="7">
        <f>IFERROR(AC231/AC446, "NA")</f>
        <v>0</v>
      </c>
      <c r="AE231" s="8"/>
      <c r="AF231" s="6">
        <v>0</v>
      </c>
      <c r="AG231" s="7">
        <f>IFERROR(AF231/AF446, "NA")</f>
        <v>0</v>
      </c>
      <c r="AH231" s="8"/>
      <c r="AI231" s="6">
        <v>0</v>
      </c>
      <c r="AJ231" s="7">
        <f>IFERROR(AI231/AI446, "NA")</f>
        <v>0</v>
      </c>
      <c r="AK231" s="6"/>
      <c r="AL231" s="9">
        <f t="shared" si="30"/>
        <v>0</v>
      </c>
      <c r="AM231" s="7">
        <f>IFERROR(AL231/AL446, "NA")</f>
        <v>0</v>
      </c>
      <c r="AN231" s="6"/>
      <c r="AO231" s="6">
        <v>2465.81</v>
      </c>
      <c r="AP231" s="7">
        <f>IFERROR(AO231/AO446, "NA")</f>
        <v>1.1220617946111119E-3</v>
      </c>
      <c r="AQ231" s="6"/>
      <c r="AR231" s="9">
        <f t="shared" si="31"/>
        <v>-2465.81</v>
      </c>
    </row>
    <row r="232" spans="1:44" ht="16.5" hidden="1" customHeight="1" x14ac:dyDescent="0.3">
      <c r="A232" s="33" t="s">
        <v>621</v>
      </c>
      <c r="B232" s="6">
        <v>0</v>
      </c>
      <c r="C232" s="7">
        <f>IFERROR(B232/B446, "NA")</f>
        <v>0</v>
      </c>
      <c r="D232" s="8"/>
      <c r="E232" s="6">
        <v>0</v>
      </c>
      <c r="F232" s="7">
        <f>IFERROR(E232/E446, "NA")</f>
        <v>0</v>
      </c>
      <c r="G232" s="8"/>
      <c r="H232" s="6">
        <v>0</v>
      </c>
      <c r="I232" s="7">
        <f>IFERROR(H232/H446, "NA")</f>
        <v>0</v>
      </c>
      <c r="J232" s="8"/>
      <c r="K232" s="6">
        <v>0</v>
      </c>
      <c r="L232" s="7">
        <f>IFERROR(K232/K446, "NA")</f>
        <v>0</v>
      </c>
      <c r="M232" s="8"/>
      <c r="N232" s="6">
        <v>0</v>
      </c>
      <c r="O232" s="7">
        <f>IFERROR(N232/N446, "NA")</f>
        <v>0</v>
      </c>
      <c r="P232" s="8"/>
      <c r="Q232" s="6">
        <v>0</v>
      </c>
      <c r="R232" s="7">
        <f>IFERROR(Q232/Q446, "NA")</f>
        <v>0</v>
      </c>
      <c r="S232" s="8"/>
      <c r="T232" s="6">
        <v>0</v>
      </c>
      <c r="U232" s="7">
        <f>IFERROR(T232/T446, "NA")</f>
        <v>0</v>
      </c>
      <c r="V232" s="8"/>
      <c r="W232" s="6">
        <v>0</v>
      </c>
      <c r="X232" s="7">
        <f>IFERROR(W232/W446, "NA")</f>
        <v>0</v>
      </c>
      <c r="Y232" s="8"/>
      <c r="Z232" s="6">
        <v>0</v>
      </c>
      <c r="AA232" s="7">
        <f>IFERROR(Z232/Z446, "NA")</f>
        <v>0</v>
      </c>
      <c r="AB232" s="8"/>
      <c r="AC232" s="6">
        <v>0</v>
      </c>
      <c r="AD232" s="7">
        <f>IFERROR(AC232/AC446, "NA")</f>
        <v>0</v>
      </c>
      <c r="AE232" s="8"/>
      <c r="AF232" s="6">
        <v>0</v>
      </c>
      <c r="AG232" s="7">
        <f>IFERROR(AF232/AF446, "NA")</f>
        <v>0</v>
      </c>
      <c r="AH232" s="8"/>
      <c r="AI232" s="6">
        <v>0</v>
      </c>
      <c r="AJ232" s="7">
        <f>IFERROR(AI232/AI446, "NA")</f>
        <v>0</v>
      </c>
      <c r="AK232" s="6"/>
      <c r="AL232" s="9">
        <f t="shared" si="30"/>
        <v>0</v>
      </c>
      <c r="AM232" s="7">
        <f>IFERROR(AL232/AL446, "NA")</f>
        <v>0</v>
      </c>
      <c r="AN232" s="6"/>
      <c r="AO232" s="6">
        <v>0</v>
      </c>
      <c r="AP232" s="7">
        <f>IFERROR(AO232/AO446, "NA")</f>
        <v>0</v>
      </c>
      <c r="AQ232" s="6"/>
      <c r="AR232" s="9">
        <f t="shared" si="31"/>
        <v>0</v>
      </c>
    </row>
    <row r="233" spans="1:44" ht="16.5" customHeight="1" x14ac:dyDescent="0.3">
      <c r="A233" s="33" t="s">
        <v>622</v>
      </c>
      <c r="B233" s="6">
        <v>374.87</v>
      </c>
      <c r="C233" s="7">
        <f>IFERROR(B233/B446, "NA")</f>
        <v>1.7674416104704284E-3</v>
      </c>
      <c r="D233" s="8"/>
      <c r="E233" s="6">
        <v>235.54</v>
      </c>
      <c r="F233" s="7">
        <f>IFERROR(E233/E446, "NA")</f>
        <v>1.305430861740107E-3</v>
      </c>
      <c r="G233" s="8"/>
      <c r="H233" s="6">
        <v>398.36</v>
      </c>
      <c r="I233" s="7">
        <f>IFERROR(H233/H446, "NA")</f>
        <v>1.7934068752005631E-3</v>
      </c>
      <c r="J233" s="8"/>
      <c r="K233" s="6">
        <v>472.96</v>
      </c>
      <c r="L233" s="7">
        <f>IFERROR(K233/K446, "NA")</f>
        <v>3.1012678438798579E-3</v>
      </c>
      <c r="M233" s="8"/>
      <c r="N233" s="6">
        <v>217.78</v>
      </c>
      <c r="O233" s="7">
        <f>IFERROR(N233/N446, "NA")</f>
        <v>1.661869847005414E-3</v>
      </c>
      <c r="P233" s="8"/>
      <c r="Q233" s="6">
        <v>53.54</v>
      </c>
      <c r="R233" s="7">
        <f>IFERROR(Q233/Q446, "NA")</f>
        <v>3.0715332205765876E-4</v>
      </c>
      <c r="S233" s="8"/>
      <c r="T233" s="6">
        <v>14.34</v>
      </c>
      <c r="U233" s="7">
        <f>IFERROR(T233/T446, "NA")</f>
        <v>5.4618394721196901E-5</v>
      </c>
      <c r="V233" s="8"/>
      <c r="W233" s="6">
        <v>39.1</v>
      </c>
      <c r="X233" s="7">
        <f>IFERROR(W233/W446, "NA")</f>
        <v>1.9663189182208464E-4</v>
      </c>
      <c r="Y233" s="8"/>
      <c r="Z233" s="6">
        <v>57.9</v>
      </c>
      <c r="AA233" s="7">
        <f>IFERROR(Z233/Z446, "NA")</f>
        <v>3.6144210530849832E-4</v>
      </c>
      <c r="AB233" s="8"/>
      <c r="AC233" s="6">
        <v>41.55</v>
      </c>
      <c r="AD233" s="7">
        <f>IFERROR(AC233/AC446, "NA")</f>
        <v>1.7535999972989074E-4</v>
      </c>
      <c r="AE233" s="8"/>
      <c r="AF233" s="6">
        <v>0</v>
      </c>
      <c r="AG233" s="7">
        <f>IFERROR(AF233/AF446, "NA")</f>
        <v>0</v>
      </c>
      <c r="AH233" s="8"/>
      <c r="AI233" s="6">
        <v>0</v>
      </c>
      <c r="AJ233" s="7">
        <f>IFERROR(AI233/AI446, "NA")</f>
        <v>0</v>
      </c>
      <c r="AK233" s="6"/>
      <c r="AL233" s="9">
        <f t="shared" si="30"/>
        <v>1905.9399999999998</v>
      </c>
      <c r="AM233" s="7">
        <f>IFERROR(AL233/AL446, "NA")</f>
        <v>8.1782203069423031E-4</v>
      </c>
      <c r="AN233" s="6"/>
      <c r="AO233" s="6">
        <v>2059.52</v>
      </c>
      <c r="AP233" s="7">
        <f>IFERROR(AO233/AO446, "NA")</f>
        <v>9.3718036151912651E-4</v>
      </c>
      <c r="AQ233" s="6"/>
      <c r="AR233" s="9">
        <f t="shared" si="31"/>
        <v>-153.58000000000015</v>
      </c>
    </row>
    <row r="234" spans="1:44" ht="16.5" customHeight="1" x14ac:dyDescent="0.3">
      <c r="A234" s="33" t="s">
        <v>623</v>
      </c>
      <c r="B234" s="6">
        <v>5420.06</v>
      </c>
      <c r="C234" s="7">
        <f>IFERROR(B234/B446, "NA")</f>
        <v>2.5554564449666153E-2</v>
      </c>
      <c r="D234" s="8"/>
      <c r="E234" s="6">
        <v>3893.3</v>
      </c>
      <c r="F234" s="7">
        <f>IFERROR(E234/E446, "NA")</f>
        <v>2.1577795593159373E-2</v>
      </c>
      <c r="G234" s="8"/>
      <c r="H234" s="6">
        <v>4109.71</v>
      </c>
      <c r="I234" s="7">
        <f>IFERROR(H234/H446, "NA")</f>
        <v>1.8501812855408438E-2</v>
      </c>
      <c r="J234" s="8"/>
      <c r="K234" s="6">
        <v>3289.19</v>
      </c>
      <c r="L234" s="7">
        <f>IFERROR(K234/K446, "NA")</f>
        <v>2.1567699550514189E-2</v>
      </c>
      <c r="M234" s="8"/>
      <c r="N234" s="6">
        <v>2655.78</v>
      </c>
      <c r="O234" s="7">
        <f>IFERROR(N234/N446, "NA")</f>
        <v>2.0266143366149503E-2</v>
      </c>
      <c r="P234" s="8"/>
      <c r="Q234" s="6">
        <v>3880.32</v>
      </c>
      <c r="R234" s="7">
        <f>IFERROR(Q234/Q446, "NA")</f>
        <v>2.2260985779730565E-2</v>
      </c>
      <c r="S234" s="8"/>
      <c r="T234" s="6">
        <v>6225.47</v>
      </c>
      <c r="U234" s="7">
        <f>IFERROR(T234/T446, "NA")</f>
        <v>2.3711658144000676E-2</v>
      </c>
      <c r="V234" s="8"/>
      <c r="W234" s="6">
        <v>4546.91</v>
      </c>
      <c r="X234" s="7">
        <f>IFERROR(W234/W446, "NA")</f>
        <v>2.2866176860479665E-2</v>
      </c>
      <c r="Y234" s="8"/>
      <c r="Z234" s="6">
        <v>3621.63</v>
      </c>
      <c r="AA234" s="7">
        <f>IFERROR(Z234/Z446, "NA")</f>
        <v>2.2608110049195454E-2</v>
      </c>
      <c r="AB234" s="8"/>
      <c r="AC234" s="6">
        <v>5702.82</v>
      </c>
      <c r="AD234" s="7">
        <f>IFERROR(AC234/AC446, "NA")</f>
        <v>2.4068508150652597E-2</v>
      </c>
      <c r="AE234" s="8"/>
      <c r="AF234" s="6">
        <v>3714.61</v>
      </c>
      <c r="AG234" s="7">
        <f>IFERROR(AF234/AF446, "NA")</f>
        <v>1.7724139066314565E-2</v>
      </c>
      <c r="AH234" s="8"/>
      <c r="AI234" s="6">
        <v>4635.66</v>
      </c>
      <c r="AJ234" s="7">
        <f>IFERROR(AI234/AI446, "NA")</f>
        <v>2.4413178374467586E-2</v>
      </c>
      <c r="AK234" s="6"/>
      <c r="AL234" s="9">
        <f t="shared" si="30"/>
        <v>51695.459999999992</v>
      </c>
      <c r="AM234" s="7">
        <f>IFERROR(AL234/AL446, "NA")</f>
        <v>2.2182065581745673E-2</v>
      </c>
      <c r="AN234" s="6"/>
      <c r="AO234" s="6">
        <v>44561.32</v>
      </c>
      <c r="AP234" s="7">
        <f>IFERROR(AO234/AO446, "NA")</f>
        <v>2.0277537478329652E-2</v>
      </c>
      <c r="AQ234" s="6"/>
      <c r="AR234" s="9">
        <f t="shared" si="31"/>
        <v>7134.1399999999921</v>
      </c>
    </row>
    <row r="235" spans="1:44" ht="16.5" customHeight="1" x14ac:dyDescent="0.3">
      <c r="A235" s="33" t="s">
        <v>624</v>
      </c>
      <c r="B235" s="6">
        <v>0</v>
      </c>
      <c r="C235" s="7">
        <f>IFERROR(B235/B446, "NA")</f>
        <v>0</v>
      </c>
      <c r="D235" s="8"/>
      <c r="E235" s="6">
        <v>0</v>
      </c>
      <c r="F235" s="7">
        <f>IFERROR(E235/E446, "NA")</f>
        <v>0</v>
      </c>
      <c r="G235" s="8"/>
      <c r="H235" s="6">
        <v>0</v>
      </c>
      <c r="I235" s="7">
        <f>IFERROR(H235/H446, "NA")</f>
        <v>0</v>
      </c>
      <c r="J235" s="8"/>
      <c r="K235" s="6">
        <v>0</v>
      </c>
      <c r="L235" s="7">
        <f>IFERROR(K235/K446, "NA")</f>
        <v>0</v>
      </c>
      <c r="M235" s="8"/>
      <c r="N235" s="6">
        <v>16.39</v>
      </c>
      <c r="O235" s="7">
        <f>IFERROR(N235/N446, "NA")</f>
        <v>1.2507138760409008E-4</v>
      </c>
      <c r="P235" s="8"/>
      <c r="Q235" s="6">
        <v>34.270000000000003</v>
      </c>
      <c r="R235" s="7">
        <f>IFERROR(Q235/Q446, "NA")</f>
        <v>1.9660336845192319E-4</v>
      </c>
      <c r="S235" s="8"/>
      <c r="T235" s="6">
        <v>78.97</v>
      </c>
      <c r="U235" s="7">
        <f>IFERROR(T235/T446, "NA")</f>
        <v>3.007820523802594E-4</v>
      </c>
      <c r="V235" s="8"/>
      <c r="W235" s="6">
        <v>61.09</v>
      </c>
      <c r="X235" s="7">
        <f>IFERROR(W235/W446, "NA")</f>
        <v>3.0721847241460749E-4</v>
      </c>
      <c r="Y235" s="8"/>
      <c r="Z235" s="6">
        <v>100.48</v>
      </c>
      <c r="AA235" s="7">
        <f>IFERROR(Z235/Z446, "NA")</f>
        <v>6.2724875201032669E-4</v>
      </c>
      <c r="AB235" s="8"/>
      <c r="AC235" s="6">
        <v>90.51</v>
      </c>
      <c r="AD235" s="7">
        <f>IFERROR(AC235/AC446, "NA")</f>
        <v>3.8199358785926383E-4</v>
      </c>
      <c r="AE235" s="8"/>
      <c r="AF235" s="6">
        <v>112.86</v>
      </c>
      <c r="AG235" s="7">
        <f>IFERROR(AF235/AF446, "NA")</f>
        <v>5.3850776663613719E-4</v>
      </c>
      <c r="AH235" s="8"/>
      <c r="AI235" s="6">
        <v>152.72</v>
      </c>
      <c r="AJ235" s="7">
        <f>IFERROR(AI235/AI446, "NA")</f>
        <v>8.0428258356926303E-4</v>
      </c>
      <c r="AK235" s="6"/>
      <c r="AL235" s="9">
        <f t="shared" si="30"/>
        <v>647.29</v>
      </c>
      <c r="AM235" s="7">
        <f>IFERROR(AL235/AL446, "NA")</f>
        <v>2.7774642551605419E-4</v>
      </c>
      <c r="AN235" s="6"/>
      <c r="AO235" s="6">
        <v>0</v>
      </c>
      <c r="AP235" s="7">
        <f>IFERROR(AO235/AO446, "NA")</f>
        <v>0</v>
      </c>
      <c r="AQ235" s="6"/>
      <c r="AR235" s="9">
        <f t="shared" si="31"/>
        <v>647.29</v>
      </c>
    </row>
    <row r="236" spans="1:44" ht="16.5" customHeight="1" x14ac:dyDescent="0.3">
      <c r="A236" s="40" t="s">
        <v>277</v>
      </c>
      <c r="B236" s="11">
        <f>IFERROR(B229+B230+B231+B232+B233+B234+B235, "NA")</f>
        <v>5794.93</v>
      </c>
      <c r="C236" s="12">
        <f>IFERROR(B236/B446, "NA")</f>
        <v>2.7322006060136583E-2</v>
      </c>
      <c r="D236" s="2"/>
      <c r="E236" s="11">
        <f>IFERROR(E229+E230+E231+E232+E233+E234+E235, "NA")</f>
        <v>4128.84</v>
      </c>
      <c r="F236" s="12">
        <f>IFERROR(E236/E446, "NA")</f>
        <v>2.2883226454899482E-2</v>
      </c>
      <c r="G236" s="2"/>
      <c r="H236" s="11">
        <f>IFERROR(H229+H230+H231+H232+H233+H234+H235, "NA")</f>
        <v>4508.07</v>
      </c>
      <c r="I236" s="12">
        <f>IFERROR(H236/H446, "NA")</f>
        <v>2.0295219730609E-2</v>
      </c>
      <c r="J236" s="2"/>
      <c r="K236" s="11">
        <f>IFERROR(K229+K230+K231+K232+K233+K234+K235, "NA")</f>
        <v>3762.15</v>
      </c>
      <c r="L236" s="12">
        <f>IFERROR(K236/K446, "NA")</f>
        <v>2.4668967394394049E-2</v>
      </c>
      <c r="M236" s="2"/>
      <c r="N236" s="11">
        <f>IFERROR(N229+N230+N231+N232+N233+N234+N235, "NA")</f>
        <v>2889.9500000000003</v>
      </c>
      <c r="O236" s="12">
        <f>IFERROR(N236/N446, "NA")</f>
        <v>2.2053084600759006E-2</v>
      </c>
      <c r="P236" s="2"/>
      <c r="Q236" s="11">
        <f>IFERROR(Q229+Q230+Q231+Q232+Q233+Q234+Q235, "NA")</f>
        <v>3968.13</v>
      </c>
      <c r="R236" s="12">
        <f>IFERROR(Q236/Q446, "NA")</f>
        <v>2.276474247024015E-2</v>
      </c>
      <c r="S236" s="2"/>
      <c r="T236" s="11">
        <f>IFERROR(T229+T230+T231+T232+T233+T234+T235, "NA")</f>
        <v>6318.7800000000007</v>
      </c>
      <c r="U236" s="12">
        <f>IFERROR(T236/T446, "NA")</f>
        <v>2.4067058591102135E-2</v>
      </c>
      <c r="V236" s="2"/>
      <c r="W236" s="11">
        <f>IFERROR(W229+W230+W231+W232+W233+W234+W235, "NA")</f>
        <v>4647.1000000000004</v>
      </c>
      <c r="X236" s="12">
        <f>IFERROR(W236/W446, "NA")</f>
        <v>2.3370027224716358E-2</v>
      </c>
      <c r="Y236" s="2"/>
      <c r="Z236" s="11">
        <f>IFERROR(Z229+Z230+Z231+Z232+Z233+Z234+Z235, "NA")</f>
        <v>3780.01</v>
      </c>
      <c r="AA236" s="12">
        <f>IFERROR(Z236/Z446, "NA")</f>
        <v>2.3596800906514281E-2</v>
      </c>
      <c r="AB236" s="2"/>
      <c r="AC236" s="11">
        <f>IFERROR(AC229+AC230+AC231+AC232+AC233+AC234+AC235, "NA")</f>
        <v>5834.88</v>
      </c>
      <c r="AD236" s="12">
        <f>IFERROR(AC236/AC446, "NA")</f>
        <v>2.4625861738241755E-2</v>
      </c>
      <c r="AE236" s="2"/>
      <c r="AF236" s="11">
        <f>IFERROR(AF229+AF230+AF231+AF232+AF233+AF234+AF235, "NA")</f>
        <v>3827.4700000000003</v>
      </c>
      <c r="AG236" s="12">
        <f>IFERROR(AF236/AF446, "NA")</f>
        <v>1.8262646832950702E-2</v>
      </c>
      <c r="AH236" s="2"/>
      <c r="AI236" s="11">
        <f>IFERROR(AI229+AI230+AI231+AI232+AI233+AI234+AI235, "NA")</f>
        <v>4788.38</v>
      </c>
      <c r="AJ236" s="12">
        <f>IFERROR(AI236/AI446, "NA")</f>
        <v>2.5217460958036852E-2</v>
      </c>
      <c r="AK236" s="2"/>
      <c r="AL236" s="11">
        <f t="shared" si="30"/>
        <v>54248.69</v>
      </c>
      <c r="AM236" s="12">
        <f>IFERROR(AL236/AL446, "NA")</f>
        <v>2.3277634037955963E-2</v>
      </c>
      <c r="AN236" s="2"/>
      <c r="AO236" s="11">
        <f>IFERROR(AO229+AO230+AO231+AO232+AO233+AO234+AO235, "NA")</f>
        <v>49086.65</v>
      </c>
      <c r="AP236" s="12">
        <f>IFERROR(AO236/AO446, "NA")</f>
        <v>2.2336779634459888E-2</v>
      </c>
      <c r="AQ236" s="2"/>
      <c r="AR236" s="11">
        <f t="shared" si="31"/>
        <v>5162.0400000000009</v>
      </c>
    </row>
    <row r="237" spans="1:44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  <c r="AE237" s="4"/>
      <c r="AF237" s="2"/>
      <c r="AG237" s="3"/>
      <c r="AH237" s="4"/>
      <c r="AI237" s="2"/>
      <c r="AJ237" s="3"/>
      <c r="AK237" s="2"/>
      <c r="AL237" s="2"/>
      <c r="AM237" s="3"/>
      <c r="AN237" s="2"/>
      <c r="AO237" s="2"/>
      <c r="AP237" s="3"/>
      <c r="AQ237" s="2"/>
      <c r="AR237" s="2"/>
    </row>
    <row r="238" spans="1:44" ht="16.5" hidden="1" customHeight="1" x14ac:dyDescent="0.3">
      <c r="A238" s="33" t="s">
        <v>625</v>
      </c>
      <c r="B238" s="6">
        <v>0</v>
      </c>
      <c r="C238" s="7">
        <f>IFERROR(B238/B446, "NA")</f>
        <v>0</v>
      </c>
      <c r="D238" s="8"/>
      <c r="E238" s="6">
        <v>0</v>
      </c>
      <c r="F238" s="7">
        <f>IFERROR(E238/E446, "NA")</f>
        <v>0</v>
      </c>
      <c r="G238" s="8"/>
      <c r="H238" s="6">
        <v>0</v>
      </c>
      <c r="I238" s="7">
        <f>IFERROR(H238/H446, "NA")</f>
        <v>0</v>
      </c>
      <c r="J238" s="8"/>
      <c r="K238" s="6">
        <v>0</v>
      </c>
      <c r="L238" s="7">
        <f>IFERROR(K238/K446, "NA")</f>
        <v>0</v>
      </c>
      <c r="M238" s="8"/>
      <c r="N238" s="6">
        <v>0</v>
      </c>
      <c r="O238" s="7">
        <f>IFERROR(N238/N446, "NA")</f>
        <v>0</v>
      </c>
      <c r="P238" s="8"/>
      <c r="Q238" s="6">
        <v>0</v>
      </c>
      <c r="R238" s="7">
        <f>IFERROR(Q238/Q446, "NA")</f>
        <v>0</v>
      </c>
      <c r="S238" s="8"/>
      <c r="T238" s="6">
        <v>0</v>
      </c>
      <c r="U238" s="7">
        <f>IFERROR(T238/T446, "NA")</f>
        <v>0</v>
      </c>
      <c r="V238" s="8"/>
      <c r="W238" s="6">
        <v>0</v>
      </c>
      <c r="X238" s="7">
        <f>IFERROR(W238/W446, "NA")</f>
        <v>0</v>
      </c>
      <c r="Y238" s="8"/>
      <c r="Z238" s="6">
        <v>0</v>
      </c>
      <c r="AA238" s="7">
        <f>IFERROR(Z238/Z446, "NA")</f>
        <v>0</v>
      </c>
      <c r="AB238" s="8"/>
      <c r="AC238" s="6">
        <v>0</v>
      </c>
      <c r="AD238" s="7">
        <f>IFERROR(AC238/AC446, "NA")</f>
        <v>0</v>
      </c>
      <c r="AE238" s="8"/>
      <c r="AF238" s="6">
        <v>0</v>
      </c>
      <c r="AG238" s="7">
        <f>IFERROR(AF238/AF446, "NA")</f>
        <v>0</v>
      </c>
      <c r="AH238" s="8"/>
      <c r="AI238" s="6">
        <v>0</v>
      </c>
      <c r="AJ238" s="7">
        <f>IFERROR(AI238/AI446, "NA")</f>
        <v>0</v>
      </c>
      <c r="AK238" s="6"/>
      <c r="AL238" s="9">
        <f>IFERROR(B238+E238+H238+K238+N238+Q238+T238+W238+Z238+AC238+AF238+AI238, "NA")</f>
        <v>0</v>
      </c>
      <c r="AM238" s="7">
        <f>IFERROR(AL238/AL446, "NA")</f>
        <v>0</v>
      </c>
      <c r="AN238" s="6"/>
      <c r="AO238" s="6">
        <v>0</v>
      </c>
      <c r="AP238" s="7">
        <f>IFERROR(AO238/AO446, "NA")</f>
        <v>0</v>
      </c>
      <c r="AQ238" s="6"/>
      <c r="AR238" s="9">
        <f>IFERROR(AL238-AO238, "NA")</f>
        <v>0</v>
      </c>
    </row>
    <row r="239" spans="1:44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  <c r="AE239" s="4"/>
      <c r="AF239" s="2"/>
      <c r="AG239" s="3"/>
      <c r="AH239" s="4"/>
      <c r="AI239" s="2"/>
      <c r="AJ239" s="3"/>
      <c r="AK239" s="2"/>
      <c r="AL239" s="2"/>
      <c r="AM239" s="3"/>
      <c r="AN239" s="2"/>
      <c r="AO239" s="2"/>
      <c r="AP239" s="3"/>
      <c r="AQ239" s="2"/>
      <c r="AR239" s="2"/>
    </row>
    <row r="240" spans="1:44" ht="16.5" hidden="1" customHeight="1" x14ac:dyDescent="0.3">
      <c r="A240" s="35" t="s">
        <v>626</v>
      </c>
      <c r="B240" s="6">
        <v>0</v>
      </c>
      <c r="C240" s="7">
        <f>IFERROR(B240/B446, "NA")</f>
        <v>0</v>
      </c>
      <c r="D240" s="8"/>
      <c r="E240" s="6">
        <v>0</v>
      </c>
      <c r="F240" s="7">
        <f>IFERROR(E240/E446, "NA")</f>
        <v>0</v>
      </c>
      <c r="G240" s="8"/>
      <c r="H240" s="6">
        <v>0</v>
      </c>
      <c r="I240" s="7">
        <f>IFERROR(H240/H446, "NA")</f>
        <v>0</v>
      </c>
      <c r="J240" s="8"/>
      <c r="K240" s="6">
        <v>0</v>
      </c>
      <c r="L240" s="7">
        <f>IFERROR(K240/K446, "NA")</f>
        <v>0</v>
      </c>
      <c r="M240" s="8"/>
      <c r="N240" s="6">
        <v>0</v>
      </c>
      <c r="O240" s="7">
        <f>IFERROR(N240/N446, "NA")</f>
        <v>0</v>
      </c>
      <c r="P240" s="8"/>
      <c r="Q240" s="6">
        <v>0</v>
      </c>
      <c r="R240" s="7">
        <f>IFERROR(Q240/Q446, "NA")</f>
        <v>0</v>
      </c>
      <c r="S240" s="8"/>
      <c r="T240" s="6">
        <v>0</v>
      </c>
      <c r="U240" s="7">
        <f>IFERROR(T240/T446, "NA")</f>
        <v>0</v>
      </c>
      <c r="V240" s="8"/>
      <c r="W240" s="6">
        <v>0</v>
      </c>
      <c r="X240" s="7">
        <f>IFERROR(W240/W446, "NA")</f>
        <v>0</v>
      </c>
      <c r="Y240" s="8"/>
      <c r="Z240" s="6">
        <v>0</v>
      </c>
      <c r="AA240" s="7">
        <f>IFERROR(Z240/Z446, "NA")</f>
        <v>0</v>
      </c>
      <c r="AB240" s="8"/>
      <c r="AC240" s="6">
        <v>0</v>
      </c>
      <c r="AD240" s="7">
        <f>IFERROR(AC240/AC446, "NA")</f>
        <v>0</v>
      </c>
      <c r="AE240" s="8"/>
      <c r="AF240" s="6">
        <v>0</v>
      </c>
      <c r="AG240" s="7">
        <f>IFERROR(AF240/AF446, "NA")</f>
        <v>0</v>
      </c>
      <c r="AH240" s="8"/>
      <c r="AI240" s="6">
        <v>0</v>
      </c>
      <c r="AJ240" s="7">
        <f>IFERROR(AI240/AI446, "NA")</f>
        <v>0</v>
      </c>
      <c r="AK240" s="6"/>
      <c r="AL240" s="9">
        <f t="shared" ref="AL240:AL264" si="32">IFERROR(B240+E240+H240+K240+N240+Q240+T240+W240+Z240+AC240+AF240+AI240, "NA")</f>
        <v>0</v>
      </c>
      <c r="AM240" s="7">
        <f>IFERROR(AL240/AL446, "NA")</f>
        <v>0</v>
      </c>
      <c r="AN240" s="6"/>
      <c r="AO240" s="6">
        <v>0</v>
      </c>
      <c r="AP240" s="7">
        <f>IFERROR(AO240/AO446, "NA")</f>
        <v>0</v>
      </c>
      <c r="AQ240" s="6"/>
      <c r="AR240" s="9">
        <f t="shared" ref="AR240:AR264" si="33">IFERROR(AL240-AO240, "NA")</f>
        <v>0</v>
      </c>
    </row>
    <row r="241" spans="1:44" ht="16.5" hidden="1" customHeight="1" x14ac:dyDescent="0.3">
      <c r="A241" s="35" t="s">
        <v>627</v>
      </c>
      <c r="B241" s="6">
        <v>0</v>
      </c>
      <c r="C241" s="7">
        <f>IFERROR(B241/B446, "NA")</f>
        <v>0</v>
      </c>
      <c r="D241" s="8"/>
      <c r="E241" s="6">
        <v>0</v>
      </c>
      <c r="F241" s="7">
        <f>IFERROR(E241/E446, "NA")</f>
        <v>0</v>
      </c>
      <c r="G241" s="8"/>
      <c r="H241" s="6">
        <v>0</v>
      </c>
      <c r="I241" s="7">
        <f>IFERROR(H241/H446, "NA")</f>
        <v>0</v>
      </c>
      <c r="J241" s="8"/>
      <c r="K241" s="6">
        <v>0</v>
      </c>
      <c r="L241" s="7">
        <f>IFERROR(K241/K446, "NA")</f>
        <v>0</v>
      </c>
      <c r="M241" s="8"/>
      <c r="N241" s="6">
        <v>0</v>
      </c>
      <c r="O241" s="7">
        <f>IFERROR(N241/N446, "NA")</f>
        <v>0</v>
      </c>
      <c r="P241" s="8"/>
      <c r="Q241" s="6">
        <v>0</v>
      </c>
      <c r="R241" s="7">
        <f>IFERROR(Q241/Q446, "NA")</f>
        <v>0</v>
      </c>
      <c r="S241" s="8"/>
      <c r="T241" s="6">
        <v>0</v>
      </c>
      <c r="U241" s="7">
        <f>IFERROR(T241/T446, "NA")</f>
        <v>0</v>
      </c>
      <c r="V241" s="8"/>
      <c r="W241" s="6">
        <v>0</v>
      </c>
      <c r="X241" s="7">
        <f>IFERROR(W241/W446, "NA")</f>
        <v>0</v>
      </c>
      <c r="Y241" s="8"/>
      <c r="Z241" s="6">
        <v>0</v>
      </c>
      <c r="AA241" s="7">
        <f>IFERROR(Z241/Z446, "NA")</f>
        <v>0</v>
      </c>
      <c r="AB241" s="8"/>
      <c r="AC241" s="6">
        <v>0</v>
      </c>
      <c r="AD241" s="7">
        <f>IFERROR(AC241/AC446, "NA")</f>
        <v>0</v>
      </c>
      <c r="AE241" s="8"/>
      <c r="AF241" s="6">
        <v>0</v>
      </c>
      <c r="AG241" s="7">
        <f>IFERROR(AF241/AF446, "NA")</f>
        <v>0</v>
      </c>
      <c r="AH241" s="8"/>
      <c r="AI241" s="6">
        <v>0</v>
      </c>
      <c r="AJ241" s="7">
        <f>IFERROR(AI241/AI446, "NA")</f>
        <v>0</v>
      </c>
      <c r="AK241" s="6"/>
      <c r="AL241" s="9">
        <f t="shared" si="32"/>
        <v>0</v>
      </c>
      <c r="AM241" s="7">
        <f>IFERROR(AL241/AL446, "NA")</f>
        <v>0</v>
      </c>
      <c r="AN241" s="6"/>
      <c r="AO241" s="6">
        <v>0</v>
      </c>
      <c r="AP241" s="7">
        <f>IFERROR(AO241/AO446, "NA")</f>
        <v>0</v>
      </c>
      <c r="AQ241" s="6"/>
      <c r="AR241" s="9">
        <f t="shared" si="33"/>
        <v>0</v>
      </c>
    </row>
    <row r="242" spans="1:44" ht="16.5" customHeight="1" x14ac:dyDescent="0.3">
      <c r="A242" s="35" t="s">
        <v>628</v>
      </c>
      <c r="B242" s="6">
        <v>2792.41</v>
      </c>
      <c r="C242" s="7">
        <f>IFERROR(B242/B446, "NA")</f>
        <v>1.3165688445310984E-2</v>
      </c>
      <c r="D242" s="8"/>
      <c r="E242" s="6">
        <v>2593.7600000000002</v>
      </c>
      <c r="F242" s="7">
        <f>IFERROR(E242/E446, "NA")</f>
        <v>1.4375368735446295E-2</v>
      </c>
      <c r="G242" s="8"/>
      <c r="H242" s="6">
        <v>2957.8</v>
      </c>
      <c r="I242" s="7">
        <f>IFERROR(H242/H446, "NA")</f>
        <v>1.3315942502932587E-2</v>
      </c>
      <c r="J242" s="8"/>
      <c r="K242" s="6">
        <v>2909.44</v>
      </c>
      <c r="L242" s="7">
        <f>IFERROR(K242/K446, "NA")</f>
        <v>1.9077623299428737E-2</v>
      </c>
      <c r="M242" s="8"/>
      <c r="N242" s="6">
        <v>2718</v>
      </c>
      <c r="O242" s="7">
        <f>IFERROR(N242/N446, "NA")</f>
        <v>2.0740941519702061E-2</v>
      </c>
      <c r="P242" s="8"/>
      <c r="Q242" s="6">
        <v>2772.58</v>
      </c>
      <c r="R242" s="7">
        <f>IFERROR(Q242/Q446, "NA")</f>
        <v>1.5905998462282845E-2</v>
      </c>
      <c r="S242" s="8"/>
      <c r="T242" s="6">
        <v>3894.38</v>
      </c>
      <c r="U242" s="7">
        <f>IFERROR(T242/T446, "NA")</f>
        <v>1.4832969597931298E-2</v>
      </c>
      <c r="V242" s="8"/>
      <c r="W242" s="6">
        <v>2738.51</v>
      </c>
      <c r="X242" s="7">
        <f>IFERROR(W242/W446, "NA")</f>
        <v>1.3771826139992253E-2</v>
      </c>
      <c r="Y242" s="8"/>
      <c r="Z242" s="6">
        <v>2432.9</v>
      </c>
      <c r="AA242" s="7">
        <f>IFERROR(Z242/Z446, "NA")</f>
        <v>1.5187435198705451E-2</v>
      </c>
      <c r="AB242" s="8"/>
      <c r="AC242" s="6">
        <v>3727.55</v>
      </c>
      <c r="AD242" s="7">
        <f>IFERROR(AC242/AC446, "NA")</f>
        <v>1.5731965511267251E-2</v>
      </c>
      <c r="AE242" s="8"/>
      <c r="AF242" s="6">
        <v>3437.29</v>
      </c>
      <c r="AG242" s="7">
        <f>IFERROR(AF242/AF446, "NA")</f>
        <v>1.640091583537771E-2</v>
      </c>
      <c r="AH242" s="8"/>
      <c r="AI242" s="6">
        <v>2840</v>
      </c>
      <c r="AJ242" s="7">
        <f>IFERROR(AI242/AI446, "NA")</f>
        <v>1.4956538353435746E-2</v>
      </c>
      <c r="AK242" s="6"/>
      <c r="AL242" s="9">
        <f t="shared" si="32"/>
        <v>35814.620000000003</v>
      </c>
      <c r="AM242" s="7">
        <f>IFERROR(AL242/AL446, "NA")</f>
        <v>1.5367737314365719E-2</v>
      </c>
      <c r="AN242" s="6"/>
      <c r="AO242" s="6">
        <v>32751.18</v>
      </c>
      <c r="AP242" s="7">
        <f>IFERROR(AO242/AO446, "NA")</f>
        <v>1.4903357438907118E-2</v>
      </c>
      <c r="AQ242" s="6"/>
      <c r="AR242" s="9">
        <f t="shared" si="33"/>
        <v>3063.4400000000023</v>
      </c>
    </row>
    <row r="243" spans="1:44" ht="16.5" customHeight="1" x14ac:dyDescent="0.3">
      <c r="A243" s="35" t="s">
        <v>629</v>
      </c>
      <c r="B243" s="6">
        <v>10150.32</v>
      </c>
      <c r="C243" s="7">
        <f>IFERROR(B243/B446, "NA")</f>
        <v>4.7856851515432543E-2</v>
      </c>
      <c r="D243" s="8"/>
      <c r="E243" s="6">
        <v>6707.43</v>
      </c>
      <c r="F243" s="7">
        <f>IFERROR(E243/E446, "NA")</f>
        <v>3.7174518659087399E-2</v>
      </c>
      <c r="G243" s="8"/>
      <c r="H243" s="6">
        <v>6885.73</v>
      </c>
      <c r="I243" s="7">
        <f>IFERROR(H243/H446, "NA")</f>
        <v>3.0999386290728917E-2</v>
      </c>
      <c r="J243" s="8"/>
      <c r="K243" s="6">
        <v>5457.03</v>
      </c>
      <c r="L243" s="7">
        <f>IFERROR(K243/K446, "NA")</f>
        <v>3.5782543263886378E-2</v>
      </c>
      <c r="M243" s="8"/>
      <c r="N243" s="6">
        <v>4321.22</v>
      </c>
      <c r="O243" s="7">
        <f>IFERROR(N243/N446, "NA")</f>
        <v>3.2975044633468342E-2</v>
      </c>
      <c r="P243" s="8"/>
      <c r="Q243" s="6">
        <v>7634.86</v>
      </c>
      <c r="R243" s="7">
        <f>IFERROR(Q243/Q446, "NA")</f>
        <v>4.3800384991504231E-2</v>
      </c>
      <c r="S243" s="8"/>
      <c r="T243" s="6">
        <v>10819.82</v>
      </c>
      <c r="U243" s="7">
        <f>IFERROR(T243/T446, "NA")</f>
        <v>4.1210683373242726E-2</v>
      </c>
      <c r="V243" s="8"/>
      <c r="W243" s="6">
        <v>8158.62</v>
      </c>
      <c r="X243" s="7">
        <f>IFERROR(W243/W446, "NA")</f>
        <v>4.102928095287714E-2</v>
      </c>
      <c r="Y243" s="8"/>
      <c r="Z243" s="6">
        <v>5281.16</v>
      </c>
      <c r="AA243" s="7">
        <f>IFERROR(Z243/Z446, "NA")</f>
        <v>3.2967764920052316E-2</v>
      </c>
      <c r="AB243" s="8"/>
      <c r="AC243" s="6">
        <v>10407.280000000001</v>
      </c>
      <c r="AD243" s="7">
        <f>IFERROR(AC243/AC446, "NA")</f>
        <v>4.392348057735012E-2</v>
      </c>
      <c r="AE243" s="8"/>
      <c r="AF243" s="6">
        <v>6228.37</v>
      </c>
      <c r="AG243" s="7">
        <f>IFERROR(AF243/AF446, "NA")</f>
        <v>2.9718461974867251E-2</v>
      </c>
      <c r="AH243" s="8"/>
      <c r="AI243" s="6">
        <v>7954.99</v>
      </c>
      <c r="AJ243" s="7">
        <f>IFERROR(AI243/AI446, "NA")</f>
        <v>4.1894053885985147E-2</v>
      </c>
      <c r="AK243" s="6"/>
      <c r="AL243" s="9">
        <f t="shared" si="32"/>
        <v>90006.83</v>
      </c>
      <c r="AM243" s="7">
        <f>IFERROR(AL243/AL446, "NA")</f>
        <v>3.8621136282858001E-2</v>
      </c>
      <c r="AN243" s="6"/>
      <c r="AO243" s="6">
        <v>79646.05</v>
      </c>
      <c r="AP243" s="7">
        <f>IFERROR(AO243/AO446, "NA")</f>
        <v>3.6242772069496984E-2</v>
      </c>
      <c r="AQ243" s="6"/>
      <c r="AR243" s="9">
        <f t="shared" si="33"/>
        <v>10360.779999999999</v>
      </c>
    </row>
    <row r="244" spans="1:44" ht="16.5" customHeight="1" x14ac:dyDescent="0.3">
      <c r="A244" s="35" t="s">
        <v>630</v>
      </c>
      <c r="B244" s="6">
        <v>386.34</v>
      </c>
      <c r="C244" s="7">
        <f>IFERROR(B244/B446, "NA")</f>
        <v>1.8215205052128612E-3</v>
      </c>
      <c r="D244" s="8"/>
      <c r="E244" s="6">
        <v>0</v>
      </c>
      <c r="F244" s="7">
        <f>IFERROR(E244/E446, "NA")</f>
        <v>0</v>
      </c>
      <c r="G244" s="8"/>
      <c r="H244" s="6">
        <v>789.06</v>
      </c>
      <c r="I244" s="7">
        <f>IFERROR(H244/H446, "NA")</f>
        <v>3.5523286197051817E-3</v>
      </c>
      <c r="J244" s="8"/>
      <c r="K244" s="6">
        <v>203.22</v>
      </c>
      <c r="L244" s="7">
        <f>IFERROR(K244/K446, "NA")</f>
        <v>1.3325432409363683E-3</v>
      </c>
      <c r="M244" s="8"/>
      <c r="N244" s="6">
        <v>317.63</v>
      </c>
      <c r="O244" s="7">
        <f>IFERROR(N244/N446, "NA")</f>
        <v>2.4238209179186778E-3</v>
      </c>
      <c r="P244" s="8"/>
      <c r="Q244" s="6">
        <v>867.26</v>
      </c>
      <c r="R244" s="7">
        <f>IFERROR(Q244/Q446, "NA")</f>
        <v>4.9753789706336411E-3</v>
      </c>
      <c r="S244" s="8"/>
      <c r="T244" s="6">
        <v>541.80999999999995</v>
      </c>
      <c r="U244" s="7">
        <f>IFERROR(T244/T446, "NA")</f>
        <v>2.0636535874401459E-3</v>
      </c>
      <c r="V244" s="8"/>
      <c r="W244" s="6">
        <v>763.09</v>
      </c>
      <c r="X244" s="7">
        <f>IFERROR(W244/W446, "NA")</f>
        <v>3.8375404176602193E-3</v>
      </c>
      <c r="Y244" s="8"/>
      <c r="Z244" s="6">
        <v>734.34</v>
      </c>
      <c r="AA244" s="7">
        <f>IFERROR(Z244/Z446, "NA")</f>
        <v>4.5841346392442601E-3</v>
      </c>
      <c r="AB244" s="8"/>
      <c r="AC244" s="6">
        <v>577.54999999999995</v>
      </c>
      <c r="AD244" s="7">
        <f>IFERROR(AC244/AC446, "NA")</f>
        <v>2.4375250985318505E-3</v>
      </c>
      <c r="AE244" s="8"/>
      <c r="AF244" s="6">
        <v>751.44</v>
      </c>
      <c r="AG244" s="7">
        <f>IFERROR(AF244/AF446, "NA")</f>
        <v>3.5854711692456052E-3</v>
      </c>
      <c r="AH244" s="8"/>
      <c r="AI244" s="6">
        <v>489.66</v>
      </c>
      <c r="AJ244" s="7">
        <f>IFERROR(AI244/AI446, "NA")</f>
        <v>2.578738933149066E-3</v>
      </c>
      <c r="AK244" s="6"/>
      <c r="AL244" s="9">
        <f t="shared" si="32"/>
        <v>6421.4</v>
      </c>
      <c r="AM244" s="7">
        <f>IFERROR(AL244/AL446, "NA")</f>
        <v>2.7553660597395145E-3</v>
      </c>
      <c r="AN244" s="6"/>
      <c r="AO244" s="6">
        <v>2927.42</v>
      </c>
      <c r="AP244" s="7">
        <f>IFERROR(AO244/AO446, "NA")</f>
        <v>1.3321164804994956E-3</v>
      </c>
      <c r="AQ244" s="6"/>
      <c r="AR244" s="9">
        <f t="shared" si="33"/>
        <v>3493.9799999999996</v>
      </c>
    </row>
    <row r="245" spans="1:44" ht="16.5" hidden="1" customHeight="1" x14ac:dyDescent="0.3">
      <c r="A245" s="35" t="s">
        <v>631</v>
      </c>
      <c r="B245" s="6">
        <v>0</v>
      </c>
      <c r="C245" s="7">
        <f>IFERROR(B245/B446, "NA")</f>
        <v>0</v>
      </c>
      <c r="D245" s="8"/>
      <c r="E245" s="6">
        <v>0</v>
      </c>
      <c r="F245" s="7">
        <f>IFERROR(E245/E446, "NA")</f>
        <v>0</v>
      </c>
      <c r="G245" s="8"/>
      <c r="H245" s="6">
        <v>0</v>
      </c>
      <c r="I245" s="7">
        <f>IFERROR(H245/H446, "NA")</f>
        <v>0</v>
      </c>
      <c r="J245" s="8"/>
      <c r="K245" s="6">
        <v>0</v>
      </c>
      <c r="L245" s="7">
        <f>IFERROR(K245/K446, "NA")</f>
        <v>0</v>
      </c>
      <c r="M245" s="8"/>
      <c r="N245" s="6">
        <v>0</v>
      </c>
      <c r="O245" s="7">
        <f>IFERROR(N245/N446, "NA")</f>
        <v>0</v>
      </c>
      <c r="P245" s="8"/>
      <c r="Q245" s="6">
        <v>0</v>
      </c>
      <c r="R245" s="7">
        <f>IFERROR(Q245/Q446, "NA")</f>
        <v>0</v>
      </c>
      <c r="S245" s="8"/>
      <c r="T245" s="6">
        <v>0</v>
      </c>
      <c r="U245" s="7">
        <f>IFERROR(T245/T446, "NA")</f>
        <v>0</v>
      </c>
      <c r="V245" s="8"/>
      <c r="W245" s="6">
        <v>0</v>
      </c>
      <c r="X245" s="7">
        <f>IFERROR(W245/W446, "NA")</f>
        <v>0</v>
      </c>
      <c r="Y245" s="8"/>
      <c r="Z245" s="6">
        <v>0</v>
      </c>
      <c r="AA245" s="7">
        <f>IFERROR(Z245/Z446, "NA")</f>
        <v>0</v>
      </c>
      <c r="AB245" s="8"/>
      <c r="AC245" s="6">
        <v>0</v>
      </c>
      <c r="AD245" s="7">
        <f>IFERROR(AC245/AC446, "NA")</f>
        <v>0</v>
      </c>
      <c r="AE245" s="8"/>
      <c r="AF245" s="6">
        <v>0</v>
      </c>
      <c r="AG245" s="7">
        <f>IFERROR(AF245/AF446, "NA")</f>
        <v>0</v>
      </c>
      <c r="AH245" s="8"/>
      <c r="AI245" s="6">
        <v>0</v>
      </c>
      <c r="AJ245" s="7">
        <f>IFERROR(AI245/AI446, "NA")</f>
        <v>0</v>
      </c>
      <c r="AK245" s="6"/>
      <c r="AL245" s="9">
        <f t="shared" si="32"/>
        <v>0</v>
      </c>
      <c r="AM245" s="7">
        <f>IFERROR(AL245/AL446, "NA")</f>
        <v>0</v>
      </c>
      <c r="AN245" s="6"/>
      <c r="AO245" s="6">
        <v>0</v>
      </c>
      <c r="AP245" s="7">
        <f>IFERROR(AO245/AO446, "NA")</f>
        <v>0</v>
      </c>
      <c r="AQ245" s="6"/>
      <c r="AR245" s="9">
        <f t="shared" si="33"/>
        <v>0</v>
      </c>
    </row>
    <row r="246" spans="1:44" ht="16.5" customHeight="1" x14ac:dyDescent="0.3">
      <c r="A246" s="35" t="s">
        <v>632</v>
      </c>
      <c r="B246" s="6">
        <v>224.5</v>
      </c>
      <c r="C246" s="7">
        <f>IFERROR(B246/B446, "NA")</f>
        <v>1.0584753155776967E-3</v>
      </c>
      <c r="D246" s="8"/>
      <c r="E246" s="6">
        <v>144.84</v>
      </c>
      <c r="F246" s="7">
        <f>IFERROR(E246/E446, "NA")</f>
        <v>8.0274520682023054E-4</v>
      </c>
      <c r="G246" s="8"/>
      <c r="H246" s="6">
        <v>226.52</v>
      </c>
      <c r="I246" s="7">
        <f>IFERROR(H246/H446, "NA")</f>
        <v>1.0197874419380247E-3</v>
      </c>
      <c r="J246" s="8"/>
      <c r="K246" s="6">
        <v>149.19</v>
      </c>
      <c r="L246" s="7">
        <f>IFERROR(K246/K446, "NA")</f>
        <v>9.7826063436323588E-4</v>
      </c>
      <c r="M246" s="8"/>
      <c r="N246" s="6">
        <v>225.07</v>
      </c>
      <c r="O246" s="7">
        <f>IFERROR(N246/N446, "NA")</f>
        <v>1.7174995245913698E-3</v>
      </c>
      <c r="P246" s="8"/>
      <c r="Q246" s="6">
        <v>228.2</v>
      </c>
      <c r="R246" s="7">
        <f>IFERROR(Q246/Q446, "NA")</f>
        <v>1.3091592845266666E-3</v>
      </c>
      <c r="S246" s="8"/>
      <c r="T246" s="6">
        <v>389.55</v>
      </c>
      <c r="U246" s="7">
        <f>IFERROR(T246/T446, "NA")</f>
        <v>1.4837235469764474E-3</v>
      </c>
      <c r="V246" s="8"/>
      <c r="W246" s="6">
        <v>264.76</v>
      </c>
      <c r="X246" s="7">
        <f>IFERROR(W246/W446, "NA")</f>
        <v>1.3314644419134304E-3</v>
      </c>
      <c r="Y246" s="8"/>
      <c r="Z246" s="6">
        <v>240.83</v>
      </c>
      <c r="AA246" s="7">
        <f>IFERROR(Z246/Z446, "NA")</f>
        <v>1.5033869122874897E-3</v>
      </c>
      <c r="AB246" s="8"/>
      <c r="AC246" s="6">
        <v>164.56</v>
      </c>
      <c r="AD246" s="7">
        <f>IFERROR(AC246/AC446, "NA")</f>
        <v>6.9451844899039281E-4</v>
      </c>
      <c r="AE246" s="8"/>
      <c r="AF246" s="6">
        <v>215.91</v>
      </c>
      <c r="AG246" s="7">
        <f>IFERROR(AF246/AF446, "NA")</f>
        <v>1.0302074419139499E-3</v>
      </c>
      <c r="AH246" s="8"/>
      <c r="AI246" s="6">
        <v>337.61</v>
      </c>
      <c r="AJ246" s="7">
        <f>IFERROR(AI246/AI446, "NA")</f>
        <v>1.7779848286983951E-3</v>
      </c>
      <c r="AK246" s="6"/>
      <c r="AL246" s="9">
        <f t="shared" si="32"/>
        <v>2811.54</v>
      </c>
      <c r="AM246" s="7">
        <f>IFERROR(AL246/AL446, "NA")</f>
        <v>1.2064069971657327E-3</v>
      </c>
      <c r="AN246" s="6"/>
      <c r="AO246" s="6">
        <v>5814.43</v>
      </c>
      <c r="AP246" s="7">
        <f>IFERROR(AO246/AO446, "NA")</f>
        <v>2.6458444731916443E-3</v>
      </c>
      <c r="AQ246" s="6"/>
      <c r="AR246" s="9">
        <f t="shared" si="33"/>
        <v>-3002.8900000000003</v>
      </c>
    </row>
    <row r="247" spans="1:44" ht="16.5" hidden="1" customHeight="1" x14ac:dyDescent="0.3">
      <c r="A247" s="35" t="s">
        <v>633</v>
      </c>
      <c r="B247" s="6">
        <v>0</v>
      </c>
      <c r="C247" s="7">
        <f>IFERROR(B247/B446, "NA")</f>
        <v>0</v>
      </c>
      <c r="D247" s="8"/>
      <c r="E247" s="6">
        <v>0</v>
      </c>
      <c r="F247" s="7">
        <f>IFERROR(E247/E446, "NA")</f>
        <v>0</v>
      </c>
      <c r="G247" s="8"/>
      <c r="H247" s="6">
        <v>0</v>
      </c>
      <c r="I247" s="7">
        <f>IFERROR(H247/H446, "NA")</f>
        <v>0</v>
      </c>
      <c r="J247" s="8"/>
      <c r="K247" s="6">
        <v>0</v>
      </c>
      <c r="L247" s="7">
        <f>IFERROR(K247/K446, "NA")</f>
        <v>0</v>
      </c>
      <c r="M247" s="8"/>
      <c r="N247" s="6">
        <v>0</v>
      </c>
      <c r="O247" s="7">
        <f>IFERROR(N247/N446, "NA")</f>
        <v>0</v>
      </c>
      <c r="P247" s="8"/>
      <c r="Q247" s="6">
        <v>0</v>
      </c>
      <c r="R247" s="7">
        <f>IFERROR(Q247/Q446, "NA")</f>
        <v>0</v>
      </c>
      <c r="S247" s="8"/>
      <c r="T247" s="6">
        <v>0</v>
      </c>
      <c r="U247" s="7">
        <f>IFERROR(T247/T446, "NA")</f>
        <v>0</v>
      </c>
      <c r="V247" s="8"/>
      <c r="W247" s="6">
        <v>0</v>
      </c>
      <c r="X247" s="7">
        <f>IFERROR(W247/W446, "NA")</f>
        <v>0</v>
      </c>
      <c r="Y247" s="8"/>
      <c r="Z247" s="6">
        <v>0</v>
      </c>
      <c r="AA247" s="7">
        <f>IFERROR(Z247/Z446, "NA")</f>
        <v>0</v>
      </c>
      <c r="AB247" s="8"/>
      <c r="AC247" s="6">
        <v>0</v>
      </c>
      <c r="AD247" s="7">
        <f>IFERROR(AC247/AC446, "NA")</f>
        <v>0</v>
      </c>
      <c r="AE247" s="8"/>
      <c r="AF247" s="6">
        <v>0</v>
      </c>
      <c r="AG247" s="7">
        <f>IFERROR(AF247/AF446, "NA")</f>
        <v>0</v>
      </c>
      <c r="AH247" s="8"/>
      <c r="AI247" s="6">
        <v>0</v>
      </c>
      <c r="AJ247" s="7">
        <f>IFERROR(AI247/AI446, "NA")</f>
        <v>0</v>
      </c>
      <c r="AK247" s="6"/>
      <c r="AL247" s="9">
        <f t="shared" si="32"/>
        <v>0</v>
      </c>
      <c r="AM247" s="7">
        <f>IFERROR(AL247/AL446, "NA")</f>
        <v>0</v>
      </c>
      <c r="AN247" s="6"/>
      <c r="AO247" s="6">
        <v>0</v>
      </c>
      <c r="AP247" s="7">
        <f>IFERROR(AO247/AO446, "NA")</f>
        <v>0</v>
      </c>
      <c r="AQ247" s="6"/>
      <c r="AR247" s="9">
        <f t="shared" si="33"/>
        <v>0</v>
      </c>
    </row>
    <row r="248" spans="1:44" ht="16.5" customHeight="1" x14ac:dyDescent="0.3">
      <c r="A248" s="35" t="s">
        <v>634</v>
      </c>
      <c r="B248" s="6">
        <v>195.99</v>
      </c>
      <c r="C248" s="7">
        <f>IFERROR(B248/B446, "NA")</f>
        <v>9.2405602271747344E-4</v>
      </c>
      <c r="D248" s="8"/>
      <c r="E248" s="6">
        <v>209.89</v>
      </c>
      <c r="F248" s="7">
        <f>IFERROR(E248/E446, "NA")</f>
        <v>1.163271136837187E-3</v>
      </c>
      <c r="G248" s="8"/>
      <c r="H248" s="6">
        <v>195.99</v>
      </c>
      <c r="I248" s="7">
        <f>IFERROR(H248/H446, "NA")</f>
        <v>8.8234213643578264E-4</v>
      </c>
      <c r="J248" s="8"/>
      <c r="K248" s="6">
        <v>194.6</v>
      </c>
      <c r="L248" s="7">
        <f>IFERROR(K248/K446, "NA")</f>
        <v>1.2760206411092279E-3</v>
      </c>
      <c r="M248" s="8"/>
      <c r="N248" s="6">
        <v>202.94</v>
      </c>
      <c r="O248" s="7">
        <f>IFERROR(N248/N446, "NA")</f>
        <v>1.5486264429758413E-3</v>
      </c>
      <c r="P248" s="8"/>
      <c r="Q248" s="6">
        <v>182.09</v>
      </c>
      <c r="R248" s="7">
        <f>IFERROR(Q248/Q446, "NA")</f>
        <v>1.044631087289486E-3</v>
      </c>
      <c r="S248" s="8"/>
      <c r="T248" s="6">
        <v>211.28</v>
      </c>
      <c r="U248" s="7">
        <f>IFERROR(T248/T446, "NA")</f>
        <v>8.0472625081551481E-4</v>
      </c>
      <c r="V248" s="8"/>
      <c r="W248" s="6">
        <v>201.55</v>
      </c>
      <c r="X248" s="7">
        <f>IFERROR(W248/W446, "NA")</f>
        <v>1.0135845983821269E-3</v>
      </c>
      <c r="Y248" s="8"/>
      <c r="Z248" s="6">
        <v>267.5</v>
      </c>
      <c r="AA248" s="7">
        <f>IFERROR(Z248/Z446, "NA")</f>
        <v>1.6698750115720776E-3</v>
      </c>
      <c r="AB248" s="8"/>
      <c r="AC248" s="6">
        <v>203.17</v>
      </c>
      <c r="AD248" s="7">
        <f>IFERROR(AC248/AC446, "NA")</f>
        <v>8.5747030433506381E-4</v>
      </c>
      <c r="AE248" s="8"/>
      <c r="AF248" s="6">
        <v>247.86</v>
      </c>
      <c r="AG248" s="7">
        <f>IFERROR(AF248/AF446, "NA")</f>
        <v>1.1826558128516125E-3</v>
      </c>
      <c r="AH248" s="8"/>
      <c r="AI248" s="6">
        <v>239.76</v>
      </c>
      <c r="AJ248" s="7">
        <f>IFERROR(AI248/AI446, "NA")</f>
        <v>1.2626688857816037E-3</v>
      </c>
      <c r="AK248" s="6"/>
      <c r="AL248" s="9">
        <f t="shared" si="32"/>
        <v>2552.62</v>
      </c>
      <c r="AM248" s="7">
        <f>IFERROR(AL248/AL446, "NA")</f>
        <v>1.095306710594618E-3</v>
      </c>
      <c r="AN248" s="6"/>
      <c r="AO248" s="6">
        <v>2388.64</v>
      </c>
      <c r="AP248" s="7">
        <f>IFERROR(AO248/AO446, "NA")</f>
        <v>1.0869457440272716E-3</v>
      </c>
      <c r="AQ248" s="6"/>
      <c r="AR248" s="9">
        <f t="shared" si="33"/>
        <v>163.98000000000002</v>
      </c>
    </row>
    <row r="249" spans="1:44" ht="16.5" customHeight="1" x14ac:dyDescent="0.3">
      <c r="A249" s="35" t="s">
        <v>635</v>
      </c>
      <c r="B249" s="6">
        <v>3143.09</v>
      </c>
      <c r="C249" s="7">
        <f>IFERROR(B249/B446, "NA")</f>
        <v>1.4819078751176405E-2</v>
      </c>
      <c r="D249" s="8"/>
      <c r="E249" s="6">
        <v>4386.1899999999996</v>
      </c>
      <c r="F249" s="7">
        <f>IFERROR(E249/E446, "NA")</f>
        <v>2.4309534649978089E-2</v>
      </c>
      <c r="G249" s="8"/>
      <c r="H249" s="6">
        <v>4400.4799999999996</v>
      </c>
      <c r="I249" s="7">
        <f>IFERROR(H249/H446, "NA")</f>
        <v>1.9810852209515444E-2</v>
      </c>
      <c r="J249" s="8"/>
      <c r="K249" s="6">
        <v>4355.75</v>
      </c>
      <c r="L249" s="7">
        <f>IFERROR(K249/K446, "NA")</f>
        <v>2.8561289350007808E-2</v>
      </c>
      <c r="M249" s="8"/>
      <c r="N249" s="6">
        <v>3118.01</v>
      </c>
      <c r="O249" s="7">
        <f>IFERROR(N249/N446, "NA")</f>
        <v>2.3793400687213476E-2</v>
      </c>
      <c r="P249" s="8"/>
      <c r="Q249" s="6">
        <v>4037.18</v>
      </c>
      <c r="R249" s="7">
        <f>IFERROR(Q249/Q446, "NA")</f>
        <v>2.3160875023248765E-2</v>
      </c>
      <c r="S249" s="8"/>
      <c r="T249" s="6">
        <v>7399.13</v>
      </c>
      <c r="U249" s="7">
        <f>IFERROR(T249/T446, "NA")</f>
        <v>2.8181910943755207E-2</v>
      </c>
      <c r="V249" s="8"/>
      <c r="W249" s="6">
        <v>6204.8</v>
      </c>
      <c r="X249" s="7">
        <f>IFERROR(W249/W446, "NA")</f>
        <v>3.1203620521168051E-2</v>
      </c>
      <c r="Y249" s="8"/>
      <c r="Z249" s="6">
        <v>4756.84</v>
      </c>
      <c r="AA249" s="7">
        <f>IFERROR(Z249/Z446, "NA")</f>
        <v>2.9694685046902886E-2</v>
      </c>
      <c r="AB249" s="8"/>
      <c r="AC249" s="6">
        <v>6560.47</v>
      </c>
      <c r="AD249" s="7">
        <f>IFERROR(AC249/AC446, "NA")</f>
        <v>2.768818333159943E-2</v>
      </c>
      <c r="AE249" s="8"/>
      <c r="AF249" s="6">
        <v>9335.25</v>
      </c>
      <c r="AG249" s="7">
        <f>IFERROR(AF249/AF446, "NA")</f>
        <v>4.454283739580011E-2</v>
      </c>
      <c r="AH249" s="8"/>
      <c r="AI249" s="6">
        <v>5442.99</v>
      </c>
      <c r="AJ249" s="7">
        <f>IFERROR(AI249/AI446, "NA")</f>
        <v>2.8664890384636346E-2</v>
      </c>
      <c r="AK249" s="6"/>
      <c r="AL249" s="9">
        <f t="shared" si="32"/>
        <v>63140.18</v>
      </c>
      <c r="AM249" s="7">
        <f>IFERROR(AL249/AL446, "NA")</f>
        <v>2.7092893913763932E-2</v>
      </c>
      <c r="AN249" s="6"/>
      <c r="AO249" s="6">
        <v>41972.69</v>
      </c>
      <c r="AP249" s="7">
        <f>IFERROR(AO249/AO446, "NA")</f>
        <v>1.909958669405018E-2</v>
      </c>
      <c r="AQ249" s="6"/>
      <c r="AR249" s="9">
        <f t="shared" si="33"/>
        <v>21167.489999999998</v>
      </c>
    </row>
    <row r="250" spans="1:44" ht="16.5" hidden="1" customHeight="1" x14ac:dyDescent="0.3">
      <c r="A250" s="35" t="s">
        <v>636</v>
      </c>
      <c r="B250" s="6">
        <v>0</v>
      </c>
      <c r="C250" s="7">
        <f>IFERROR(B250/B446, "NA")</f>
        <v>0</v>
      </c>
      <c r="D250" s="8"/>
      <c r="E250" s="6">
        <v>0</v>
      </c>
      <c r="F250" s="7">
        <f>IFERROR(E250/E446, "NA")</f>
        <v>0</v>
      </c>
      <c r="G250" s="8"/>
      <c r="H250" s="6">
        <v>0</v>
      </c>
      <c r="I250" s="7">
        <f>IFERROR(H250/H446, "NA")</f>
        <v>0</v>
      </c>
      <c r="J250" s="8"/>
      <c r="K250" s="6">
        <v>0</v>
      </c>
      <c r="L250" s="7">
        <f>IFERROR(K250/K446, "NA")</f>
        <v>0</v>
      </c>
      <c r="M250" s="8"/>
      <c r="N250" s="6">
        <v>0</v>
      </c>
      <c r="O250" s="7">
        <f>IFERROR(N250/N446, "NA")</f>
        <v>0</v>
      </c>
      <c r="P250" s="8"/>
      <c r="Q250" s="6">
        <v>0</v>
      </c>
      <c r="R250" s="7">
        <f>IFERROR(Q250/Q446, "NA")</f>
        <v>0</v>
      </c>
      <c r="S250" s="8"/>
      <c r="T250" s="6">
        <v>0</v>
      </c>
      <c r="U250" s="7">
        <f>IFERROR(T250/T446, "NA")</f>
        <v>0</v>
      </c>
      <c r="V250" s="8"/>
      <c r="W250" s="6">
        <v>0</v>
      </c>
      <c r="X250" s="7">
        <f>IFERROR(W250/W446, "NA")</f>
        <v>0</v>
      </c>
      <c r="Y250" s="8"/>
      <c r="Z250" s="6">
        <v>0</v>
      </c>
      <c r="AA250" s="7">
        <f>IFERROR(Z250/Z446, "NA")</f>
        <v>0</v>
      </c>
      <c r="AB250" s="8"/>
      <c r="AC250" s="6">
        <v>0</v>
      </c>
      <c r="AD250" s="7">
        <f>IFERROR(AC250/AC446, "NA")</f>
        <v>0</v>
      </c>
      <c r="AE250" s="8"/>
      <c r="AF250" s="6">
        <v>0</v>
      </c>
      <c r="AG250" s="7">
        <f>IFERROR(AF250/AF446, "NA")</f>
        <v>0</v>
      </c>
      <c r="AH250" s="8"/>
      <c r="AI250" s="6">
        <v>0</v>
      </c>
      <c r="AJ250" s="7">
        <f>IFERROR(AI250/AI446, "NA")</f>
        <v>0</v>
      </c>
      <c r="AK250" s="6"/>
      <c r="AL250" s="9">
        <f t="shared" si="32"/>
        <v>0</v>
      </c>
      <c r="AM250" s="7">
        <f>IFERROR(AL250/AL446, "NA")</f>
        <v>0</v>
      </c>
      <c r="AN250" s="6"/>
      <c r="AO250" s="6">
        <v>0</v>
      </c>
      <c r="AP250" s="7">
        <f>IFERROR(AO250/AO446, "NA")</f>
        <v>0</v>
      </c>
      <c r="AQ250" s="6"/>
      <c r="AR250" s="9">
        <f t="shared" si="33"/>
        <v>0</v>
      </c>
    </row>
    <row r="251" spans="1:44" ht="16.5" hidden="1" customHeight="1" x14ac:dyDescent="0.3">
      <c r="A251" s="35" t="s">
        <v>637</v>
      </c>
      <c r="B251" s="6">
        <v>0</v>
      </c>
      <c r="C251" s="7">
        <f>IFERROR(B251/B446, "NA")</f>
        <v>0</v>
      </c>
      <c r="D251" s="8"/>
      <c r="E251" s="6">
        <v>0</v>
      </c>
      <c r="F251" s="7">
        <f>IFERROR(E251/E446, "NA")</f>
        <v>0</v>
      </c>
      <c r="G251" s="8"/>
      <c r="H251" s="6">
        <v>0</v>
      </c>
      <c r="I251" s="7">
        <f>IFERROR(H251/H446, "NA")</f>
        <v>0</v>
      </c>
      <c r="J251" s="8"/>
      <c r="K251" s="6">
        <v>0</v>
      </c>
      <c r="L251" s="7">
        <f>IFERROR(K251/K446, "NA")</f>
        <v>0</v>
      </c>
      <c r="M251" s="8"/>
      <c r="N251" s="6">
        <v>0</v>
      </c>
      <c r="O251" s="7">
        <f>IFERROR(N251/N446, "NA")</f>
        <v>0</v>
      </c>
      <c r="P251" s="8"/>
      <c r="Q251" s="6">
        <v>0</v>
      </c>
      <c r="R251" s="7">
        <f>IFERROR(Q251/Q446, "NA")</f>
        <v>0</v>
      </c>
      <c r="S251" s="8"/>
      <c r="T251" s="6">
        <v>0</v>
      </c>
      <c r="U251" s="7">
        <f>IFERROR(T251/T446, "NA")</f>
        <v>0</v>
      </c>
      <c r="V251" s="8"/>
      <c r="W251" s="6">
        <v>0</v>
      </c>
      <c r="X251" s="7">
        <f>IFERROR(W251/W446, "NA")</f>
        <v>0</v>
      </c>
      <c r="Y251" s="8"/>
      <c r="Z251" s="6">
        <v>0</v>
      </c>
      <c r="AA251" s="7">
        <f>IFERROR(Z251/Z446, "NA")</f>
        <v>0</v>
      </c>
      <c r="AB251" s="8"/>
      <c r="AC251" s="6">
        <v>0</v>
      </c>
      <c r="AD251" s="7">
        <f>IFERROR(AC251/AC446, "NA")</f>
        <v>0</v>
      </c>
      <c r="AE251" s="8"/>
      <c r="AF251" s="6">
        <v>0</v>
      </c>
      <c r="AG251" s="7">
        <f>IFERROR(AF251/AF446, "NA")</f>
        <v>0</v>
      </c>
      <c r="AH251" s="8"/>
      <c r="AI251" s="6">
        <v>0</v>
      </c>
      <c r="AJ251" s="7">
        <f>IFERROR(AI251/AI446, "NA")</f>
        <v>0</v>
      </c>
      <c r="AK251" s="6"/>
      <c r="AL251" s="9">
        <f t="shared" si="32"/>
        <v>0</v>
      </c>
      <c r="AM251" s="7">
        <f>IFERROR(AL251/AL446, "NA")</f>
        <v>0</v>
      </c>
      <c r="AN251" s="6"/>
      <c r="AO251" s="6">
        <v>0</v>
      </c>
      <c r="AP251" s="7">
        <f>IFERROR(AO251/AO446, "NA")</f>
        <v>0</v>
      </c>
      <c r="AQ251" s="6"/>
      <c r="AR251" s="9">
        <f t="shared" si="33"/>
        <v>0</v>
      </c>
    </row>
    <row r="252" spans="1:44" ht="16.5" hidden="1" customHeight="1" x14ac:dyDescent="0.3">
      <c r="A252" s="35" t="s">
        <v>638</v>
      </c>
      <c r="B252" s="6">
        <v>0</v>
      </c>
      <c r="C252" s="7">
        <f>IFERROR(B252/B446, "NA")</f>
        <v>0</v>
      </c>
      <c r="D252" s="8"/>
      <c r="E252" s="6">
        <v>0</v>
      </c>
      <c r="F252" s="7">
        <f>IFERROR(E252/E446, "NA")</f>
        <v>0</v>
      </c>
      <c r="G252" s="8"/>
      <c r="H252" s="6">
        <v>0</v>
      </c>
      <c r="I252" s="7">
        <f>IFERROR(H252/H446, "NA")</f>
        <v>0</v>
      </c>
      <c r="J252" s="8"/>
      <c r="K252" s="6">
        <v>0</v>
      </c>
      <c r="L252" s="7">
        <f>IFERROR(K252/K446, "NA")</f>
        <v>0</v>
      </c>
      <c r="M252" s="8"/>
      <c r="N252" s="6">
        <v>0</v>
      </c>
      <c r="O252" s="7">
        <f>IFERROR(N252/N446, "NA")</f>
        <v>0</v>
      </c>
      <c r="P252" s="8"/>
      <c r="Q252" s="6">
        <v>0</v>
      </c>
      <c r="R252" s="7">
        <f>IFERROR(Q252/Q446, "NA")</f>
        <v>0</v>
      </c>
      <c r="S252" s="8"/>
      <c r="T252" s="6">
        <v>0</v>
      </c>
      <c r="U252" s="7">
        <f>IFERROR(T252/T446, "NA")</f>
        <v>0</v>
      </c>
      <c r="V252" s="8"/>
      <c r="W252" s="6">
        <v>0</v>
      </c>
      <c r="X252" s="7">
        <f>IFERROR(W252/W446, "NA")</f>
        <v>0</v>
      </c>
      <c r="Y252" s="8"/>
      <c r="Z252" s="6">
        <v>0</v>
      </c>
      <c r="AA252" s="7">
        <f>IFERROR(Z252/Z446, "NA")</f>
        <v>0</v>
      </c>
      <c r="AB252" s="8"/>
      <c r="AC252" s="6">
        <v>0</v>
      </c>
      <c r="AD252" s="7">
        <f>IFERROR(AC252/AC446, "NA")</f>
        <v>0</v>
      </c>
      <c r="AE252" s="8"/>
      <c r="AF252" s="6">
        <v>0</v>
      </c>
      <c r="AG252" s="7">
        <f>IFERROR(AF252/AF446, "NA")</f>
        <v>0</v>
      </c>
      <c r="AH252" s="8"/>
      <c r="AI252" s="6">
        <v>0</v>
      </c>
      <c r="AJ252" s="7">
        <f>IFERROR(AI252/AI446, "NA")</f>
        <v>0</v>
      </c>
      <c r="AK252" s="6"/>
      <c r="AL252" s="9">
        <f t="shared" si="32"/>
        <v>0</v>
      </c>
      <c r="AM252" s="7">
        <f>IFERROR(AL252/AL446, "NA")</f>
        <v>0</v>
      </c>
      <c r="AN252" s="6"/>
      <c r="AO252" s="6">
        <v>0</v>
      </c>
      <c r="AP252" s="7">
        <f>IFERROR(AO252/AO446, "NA")</f>
        <v>0</v>
      </c>
      <c r="AQ252" s="6"/>
      <c r="AR252" s="9">
        <f t="shared" si="33"/>
        <v>0</v>
      </c>
    </row>
    <row r="253" spans="1:44" ht="16.5" hidden="1" customHeight="1" x14ac:dyDescent="0.3">
      <c r="A253" s="35" t="s">
        <v>639</v>
      </c>
      <c r="B253" s="6">
        <v>0</v>
      </c>
      <c r="C253" s="7">
        <f>IFERROR(B253/B446, "NA")</f>
        <v>0</v>
      </c>
      <c r="D253" s="8"/>
      <c r="E253" s="6">
        <v>0</v>
      </c>
      <c r="F253" s="7">
        <f>IFERROR(E253/E446, "NA")</f>
        <v>0</v>
      </c>
      <c r="G253" s="8"/>
      <c r="H253" s="6">
        <v>0</v>
      </c>
      <c r="I253" s="7">
        <f>IFERROR(H253/H446, "NA")</f>
        <v>0</v>
      </c>
      <c r="J253" s="8"/>
      <c r="K253" s="6">
        <v>0</v>
      </c>
      <c r="L253" s="7">
        <f>IFERROR(K253/K446, "NA")</f>
        <v>0</v>
      </c>
      <c r="M253" s="8"/>
      <c r="N253" s="6">
        <v>0</v>
      </c>
      <c r="O253" s="7">
        <f>IFERROR(N253/N446, "NA")</f>
        <v>0</v>
      </c>
      <c r="P253" s="8"/>
      <c r="Q253" s="6">
        <v>0</v>
      </c>
      <c r="R253" s="7">
        <f>IFERROR(Q253/Q446, "NA")</f>
        <v>0</v>
      </c>
      <c r="S253" s="8"/>
      <c r="T253" s="6">
        <v>0</v>
      </c>
      <c r="U253" s="7">
        <f>IFERROR(T253/T446, "NA")</f>
        <v>0</v>
      </c>
      <c r="V253" s="8"/>
      <c r="W253" s="6">
        <v>0</v>
      </c>
      <c r="X253" s="7">
        <f>IFERROR(W253/W446, "NA")</f>
        <v>0</v>
      </c>
      <c r="Y253" s="8"/>
      <c r="Z253" s="6">
        <v>0</v>
      </c>
      <c r="AA253" s="7">
        <f>IFERROR(Z253/Z446, "NA")</f>
        <v>0</v>
      </c>
      <c r="AB253" s="8"/>
      <c r="AC253" s="6">
        <v>0</v>
      </c>
      <c r="AD253" s="7">
        <f>IFERROR(AC253/AC446, "NA")</f>
        <v>0</v>
      </c>
      <c r="AE253" s="8"/>
      <c r="AF253" s="6">
        <v>0</v>
      </c>
      <c r="AG253" s="7">
        <f>IFERROR(AF253/AF446, "NA")</f>
        <v>0</v>
      </c>
      <c r="AH253" s="8"/>
      <c r="AI253" s="6">
        <v>0</v>
      </c>
      <c r="AJ253" s="7">
        <f>IFERROR(AI253/AI446, "NA")</f>
        <v>0</v>
      </c>
      <c r="AK253" s="6"/>
      <c r="AL253" s="9">
        <f t="shared" si="32"/>
        <v>0</v>
      </c>
      <c r="AM253" s="7">
        <f>IFERROR(AL253/AL446, "NA")</f>
        <v>0</v>
      </c>
      <c r="AN253" s="6"/>
      <c r="AO253" s="6">
        <v>0</v>
      </c>
      <c r="AP253" s="7">
        <f>IFERROR(AO253/AO446, "NA")</f>
        <v>0</v>
      </c>
      <c r="AQ253" s="6"/>
      <c r="AR253" s="9">
        <f t="shared" si="33"/>
        <v>0</v>
      </c>
    </row>
    <row r="254" spans="1:44" ht="16.5" customHeight="1" x14ac:dyDescent="0.3">
      <c r="A254" s="35" t="s">
        <v>640</v>
      </c>
      <c r="B254" s="6">
        <v>1753.02</v>
      </c>
      <c r="C254" s="7">
        <f>IFERROR(B254/B446, "NA")</f>
        <v>8.2651599007305745E-3</v>
      </c>
      <c r="D254" s="8"/>
      <c r="E254" s="6">
        <v>2173.96</v>
      </c>
      <c r="F254" s="7">
        <f>IFERROR(E254/E446, "NA")</f>
        <v>1.2048715615982522E-2</v>
      </c>
      <c r="G254" s="8"/>
      <c r="H254" s="6">
        <v>2130.98</v>
      </c>
      <c r="I254" s="7">
        <f>IFERROR(H254/H446, "NA")</f>
        <v>9.5936192964024888E-3</v>
      </c>
      <c r="J254" s="8"/>
      <c r="K254" s="6">
        <v>1848.52</v>
      </c>
      <c r="L254" s="7">
        <f>IFERROR(K254/K446, "NA")</f>
        <v>1.2121015804230369E-2</v>
      </c>
      <c r="M254" s="8"/>
      <c r="N254" s="6">
        <v>1883.65</v>
      </c>
      <c r="O254" s="7">
        <f>IFERROR(N254/N446, "NA")</f>
        <v>1.4374052425896539E-2</v>
      </c>
      <c r="P254" s="8"/>
      <c r="Q254" s="6">
        <v>2588.54</v>
      </c>
      <c r="R254" s="7">
        <f>IFERROR(Q254/Q446, "NA")</f>
        <v>1.4850180431063354E-2</v>
      </c>
      <c r="S254" s="8"/>
      <c r="T254" s="6">
        <v>3537.17</v>
      </c>
      <c r="U254" s="7">
        <f>IFERROR(T254/T446, "NA")</f>
        <v>1.34724231001378E-2</v>
      </c>
      <c r="V254" s="8"/>
      <c r="W254" s="6">
        <v>2411.29</v>
      </c>
      <c r="X254" s="7">
        <f>IFERROR(W254/W446, "NA")</f>
        <v>1.212625356602748E-2</v>
      </c>
      <c r="Y254" s="8"/>
      <c r="Z254" s="6">
        <v>2238.7199999999998</v>
      </c>
      <c r="AA254" s="7">
        <f>IFERROR(Z254/Z446, "NA")</f>
        <v>1.3975262003389314E-2</v>
      </c>
      <c r="AB254" s="8"/>
      <c r="AC254" s="6">
        <v>2503.5</v>
      </c>
      <c r="AD254" s="7">
        <f>IFERROR(AC254/AC446, "NA")</f>
        <v>1.0565914785169229E-2</v>
      </c>
      <c r="AE254" s="8"/>
      <c r="AF254" s="6">
        <v>2385.48</v>
      </c>
      <c r="AG254" s="7">
        <f>IFERROR(AF254/AF446, "NA")</f>
        <v>1.1382239120637716E-2</v>
      </c>
      <c r="AH254" s="8"/>
      <c r="AI254" s="6">
        <v>2324.4699999999998</v>
      </c>
      <c r="AJ254" s="7">
        <f>IFERROR(AI254/AI446, "NA")</f>
        <v>1.2241557995215065E-2</v>
      </c>
      <c r="AK254" s="6"/>
      <c r="AL254" s="9">
        <f t="shared" si="32"/>
        <v>27779.3</v>
      </c>
      <c r="AM254" s="7">
        <f>IFERROR(AL254/AL446, "NA")</f>
        <v>1.1919852428336796E-2</v>
      </c>
      <c r="AN254" s="6"/>
      <c r="AO254" s="6">
        <v>28128.84</v>
      </c>
      <c r="AP254" s="7">
        <f>IFERROR(AO254/AO446, "NA")</f>
        <v>1.2799971080792449E-2</v>
      </c>
      <c r="AQ254" s="6"/>
      <c r="AR254" s="9">
        <f t="shared" si="33"/>
        <v>-349.54000000000087</v>
      </c>
    </row>
    <row r="255" spans="1:44" ht="16.5" hidden="1" customHeight="1" x14ac:dyDescent="0.3">
      <c r="A255" s="35" t="s">
        <v>641</v>
      </c>
      <c r="B255" s="6">
        <v>0</v>
      </c>
      <c r="C255" s="7">
        <f>IFERROR(B255/B446, "NA")</f>
        <v>0</v>
      </c>
      <c r="D255" s="8"/>
      <c r="E255" s="6">
        <v>0</v>
      </c>
      <c r="F255" s="7">
        <f>IFERROR(E255/E446, "NA")</f>
        <v>0</v>
      </c>
      <c r="G255" s="8"/>
      <c r="H255" s="6">
        <v>0</v>
      </c>
      <c r="I255" s="7">
        <f>IFERROR(H255/H446, "NA")</f>
        <v>0</v>
      </c>
      <c r="J255" s="8"/>
      <c r="K255" s="6">
        <v>0</v>
      </c>
      <c r="L255" s="7">
        <f>IFERROR(K255/K446, "NA")</f>
        <v>0</v>
      </c>
      <c r="M255" s="8"/>
      <c r="N255" s="6">
        <v>0</v>
      </c>
      <c r="O255" s="7">
        <f>IFERROR(N255/N446, "NA")</f>
        <v>0</v>
      </c>
      <c r="P255" s="8"/>
      <c r="Q255" s="6">
        <v>0</v>
      </c>
      <c r="R255" s="7">
        <f>IFERROR(Q255/Q446, "NA")</f>
        <v>0</v>
      </c>
      <c r="S255" s="8"/>
      <c r="T255" s="6">
        <v>0</v>
      </c>
      <c r="U255" s="7">
        <f>IFERROR(T255/T446, "NA")</f>
        <v>0</v>
      </c>
      <c r="V255" s="8"/>
      <c r="W255" s="6">
        <v>0</v>
      </c>
      <c r="X255" s="7">
        <f>IFERROR(W255/W446, "NA")</f>
        <v>0</v>
      </c>
      <c r="Y255" s="8"/>
      <c r="Z255" s="6">
        <v>0</v>
      </c>
      <c r="AA255" s="7">
        <f>IFERROR(Z255/Z446, "NA")</f>
        <v>0</v>
      </c>
      <c r="AB255" s="8"/>
      <c r="AC255" s="6">
        <v>0</v>
      </c>
      <c r="AD255" s="7">
        <f>IFERROR(AC255/AC446, "NA")</f>
        <v>0</v>
      </c>
      <c r="AE255" s="8"/>
      <c r="AF255" s="6">
        <v>0</v>
      </c>
      <c r="AG255" s="7">
        <f>IFERROR(AF255/AF446, "NA")</f>
        <v>0</v>
      </c>
      <c r="AH255" s="8"/>
      <c r="AI255" s="6">
        <v>0</v>
      </c>
      <c r="AJ255" s="7">
        <f>IFERROR(AI255/AI446, "NA")</f>
        <v>0</v>
      </c>
      <c r="AK255" s="6"/>
      <c r="AL255" s="9">
        <f t="shared" si="32"/>
        <v>0</v>
      </c>
      <c r="AM255" s="7">
        <f>IFERROR(AL255/AL446, "NA")</f>
        <v>0</v>
      </c>
      <c r="AN255" s="6"/>
      <c r="AO255" s="6">
        <v>0</v>
      </c>
      <c r="AP255" s="7">
        <f>IFERROR(AO255/AO446, "NA")</f>
        <v>0</v>
      </c>
      <c r="AQ255" s="6"/>
      <c r="AR255" s="9">
        <f t="shared" si="33"/>
        <v>0</v>
      </c>
    </row>
    <row r="256" spans="1:44" ht="16.5" hidden="1" customHeight="1" x14ac:dyDescent="0.3">
      <c r="A256" s="35" t="s">
        <v>642</v>
      </c>
      <c r="B256" s="6">
        <v>0</v>
      </c>
      <c r="C256" s="7">
        <f>IFERROR(B256/B446, "NA")</f>
        <v>0</v>
      </c>
      <c r="D256" s="8"/>
      <c r="E256" s="6">
        <v>0</v>
      </c>
      <c r="F256" s="7">
        <f>IFERROR(E256/E446, "NA")</f>
        <v>0</v>
      </c>
      <c r="G256" s="8"/>
      <c r="H256" s="6">
        <v>0</v>
      </c>
      <c r="I256" s="7">
        <f>IFERROR(H256/H446, "NA")</f>
        <v>0</v>
      </c>
      <c r="J256" s="8"/>
      <c r="K256" s="6">
        <v>0</v>
      </c>
      <c r="L256" s="7">
        <f>IFERROR(K256/K446, "NA")</f>
        <v>0</v>
      </c>
      <c r="M256" s="8"/>
      <c r="N256" s="6">
        <v>0</v>
      </c>
      <c r="O256" s="7">
        <f>IFERROR(N256/N446, "NA")</f>
        <v>0</v>
      </c>
      <c r="P256" s="8"/>
      <c r="Q256" s="6">
        <v>0</v>
      </c>
      <c r="R256" s="7">
        <f>IFERROR(Q256/Q446, "NA")</f>
        <v>0</v>
      </c>
      <c r="S256" s="8"/>
      <c r="T256" s="6">
        <v>0</v>
      </c>
      <c r="U256" s="7">
        <f>IFERROR(T256/T446, "NA")</f>
        <v>0</v>
      </c>
      <c r="V256" s="8"/>
      <c r="W256" s="6">
        <v>0</v>
      </c>
      <c r="X256" s="7">
        <f>IFERROR(W256/W446, "NA")</f>
        <v>0</v>
      </c>
      <c r="Y256" s="8"/>
      <c r="Z256" s="6">
        <v>0</v>
      </c>
      <c r="AA256" s="7">
        <f>IFERROR(Z256/Z446, "NA")</f>
        <v>0</v>
      </c>
      <c r="AB256" s="8"/>
      <c r="AC256" s="6">
        <v>0</v>
      </c>
      <c r="AD256" s="7">
        <f>IFERROR(AC256/AC446, "NA")</f>
        <v>0</v>
      </c>
      <c r="AE256" s="8"/>
      <c r="AF256" s="6">
        <v>0</v>
      </c>
      <c r="AG256" s="7">
        <f>IFERROR(AF256/AF446, "NA")</f>
        <v>0</v>
      </c>
      <c r="AH256" s="8"/>
      <c r="AI256" s="6">
        <v>0</v>
      </c>
      <c r="AJ256" s="7">
        <f>IFERROR(AI256/AI446, "NA")</f>
        <v>0</v>
      </c>
      <c r="AK256" s="6"/>
      <c r="AL256" s="9">
        <f t="shared" si="32"/>
        <v>0</v>
      </c>
      <c r="AM256" s="7">
        <f>IFERROR(AL256/AL446, "NA")</f>
        <v>0</v>
      </c>
      <c r="AN256" s="6"/>
      <c r="AO256" s="6">
        <v>0</v>
      </c>
      <c r="AP256" s="7">
        <f>IFERROR(AO256/AO446, "NA")</f>
        <v>0</v>
      </c>
      <c r="AQ256" s="6"/>
      <c r="AR256" s="9">
        <f t="shared" si="33"/>
        <v>0</v>
      </c>
    </row>
    <row r="257" spans="1:44" ht="16.5" customHeight="1" x14ac:dyDescent="0.3">
      <c r="A257" s="35" t="s">
        <v>643</v>
      </c>
      <c r="B257" s="6">
        <v>0</v>
      </c>
      <c r="C257" s="7">
        <f>IFERROR(B257/B446, "NA")</f>
        <v>0</v>
      </c>
      <c r="D257" s="8"/>
      <c r="E257" s="6">
        <v>0</v>
      </c>
      <c r="F257" s="7">
        <f>IFERROR(E257/E446, "NA")</f>
        <v>0</v>
      </c>
      <c r="G257" s="8"/>
      <c r="H257" s="6">
        <v>0</v>
      </c>
      <c r="I257" s="7">
        <f>IFERROR(H257/H446, "NA")</f>
        <v>0</v>
      </c>
      <c r="J257" s="8"/>
      <c r="K257" s="6">
        <v>0</v>
      </c>
      <c r="L257" s="7">
        <f>IFERROR(K257/K446, "NA")</f>
        <v>0</v>
      </c>
      <c r="M257" s="8"/>
      <c r="N257" s="6">
        <v>0</v>
      </c>
      <c r="O257" s="7">
        <f>IFERROR(N257/N446, "NA")</f>
        <v>0</v>
      </c>
      <c r="P257" s="8"/>
      <c r="Q257" s="6">
        <v>0</v>
      </c>
      <c r="R257" s="7">
        <f>IFERROR(Q257/Q446, "NA")</f>
        <v>0</v>
      </c>
      <c r="S257" s="8"/>
      <c r="T257" s="6">
        <v>0</v>
      </c>
      <c r="U257" s="7">
        <f>IFERROR(T257/T446, "NA")</f>
        <v>0</v>
      </c>
      <c r="V257" s="8"/>
      <c r="W257" s="6">
        <v>0</v>
      </c>
      <c r="X257" s="7">
        <f>IFERROR(W257/W446, "NA")</f>
        <v>0</v>
      </c>
      <c r="Y257" s="8"/>
      <c r="Z257" s="6">
        <v>0</v>
      </c>
      <c r="AA257" s="7">
        <f>IFERROR(Z257/Z446, "NA")</f>
        <v>0</v>
      </c>
      <c r="AB257" s="8"/>
      <c r="AC257" s="6">
        <v>0</v>
      </c>
      <c r="AD257" s="7">
        <f>IFERROR(AC257/AC446, "NA")</f>
        <v>0</v>
      </c>
      <c r="AE257" s="8"/>
      <c r="AF257" s="6">
        <v>0</v>
      </c>
      <c r="AG257" s="7">
        <f>IFERROR(AF257/AF446, "NA")</f>
        <v>0</v>
      </c>
      <c r="AH257" s="8"/>
      <c r="AI257" s="6">
        <v>0</v>
      </c>
      <c r="AJ257" s="7">
        <f>IFERROR(AI257/AI446, "NA")</f>
        <v>0</v>
      </c>
      <c r="AK257" s="6"/>
      <c r="AL257" s="9">
        <f t="shared" si="32"/>
        <v>0</v>
      </c>
      <c r="AM257" s="7">
        <f>IFERROR(AL257/AL446, "NA")</f>
        <v>0</v>
      </c>
      <c r="AN257" s="6"/>
      <c r="AO257" s="6">
        <v>328.82</v>
      </c>
      <c r="AP257" s="7">
        <f>IFERROR(AO257/AO446, "NA")</f>
        <v>1.4962886812204746E-4</v>
      </c>
      <c r="AQ257" s="6"/>
      <c r="AR257" s="9">
        <f t="shared" si="33"/>
        <v>-328.82</v>
      </c>
    </row>
    <row r="258" spans="1:44" ht="16.5" hidden="1" customHeight="1" x14ac:dyDescent="0.3">
      <c r="A258" s="35" t="s">
        <v>644</v>
      </c>
      <c r="B258" s="6">
        <v>0</v>
      </c>
      <c r="C258" s="7">
        <f>IFERROR(B258/B446, "NA")</f>
        <v>0</v>
      </c>
      <c r="D258" s="8"/>
      <c r="E258" s="6">
        <v>0</v>
      </c>
      <c r="F258" s="7">
        <f>IFERROR(E258/E446, "NA")</f>
        <v>0</v>
      </c>
      <c r="G258" s="8"/>
      <c r="H258" s="6">
        <v>0</v>
      </c>
      <c r="I258" s="7">
        <f>IFERROR(H258/H446, "NA")</f>
        <v>0</v>
      </c>
      <c r="J258" s="8"/>
      <c r="K258" s="6">
        <v>0</v>
      </c>
      <c r="L258" s="7">
        <f>IFERROR(K258/K446, "NA")</f>
        <v>0</v>
      </c>
      <c r="M258" s="8"/>
      <c r="N258" s="6">
        <v>0</v>
      </c>
      <c r="O258" s="7">
        <f>IFERROR(N258/N446, "NA")</f>
        <v>0</v>
      </c>
      <c r="P258" s="8"/>
      <c r="Q258" s="6">
        <v>0</v>
      </c>
      <c r="R258" s="7">
        <f>IFERROR(Q258/Q446, "NA")</f>
        <v>0</v>
      </c>
      <c r="S258" s="8"/>
      <c r="T258" s="6">
        <v>0</v>
      </c>
      <c r="U258" s="7">
        <f>IFERROR(T258/T446, "NA")</f>
        <v>0</v>
      </c>
      <c r="V258" s="8"/>
      <c r="W258" s="6">
        <v>0</v>
      </c>
      <c r="X258" s="7">
        <f>IFERROR(W258/W446, "NA")</f>
        <v>0</v>
      </c>
      <c r="Y258" s="8"/>
      <c r="Z258" s="6">
        <v>0</v>
      </c>
      <c r="AA258" s="7">
        <f>IFERROR(Z258/Z446, "NA")</f>
        <v>0</v>
      </c>
      <c r="AB258" s="8"/>
      <c r="AC258" s="6">
        <v>0</v>
      </c>
      <c r="AD258" s="7">
        <f>IFERROR(AC258/AC446, "NA")</f>
        <v>0</v>
      </c>
      <c r="AE258" s="8"/>
      <c r="AF258" s="6">
        <v>0</v>
      </c>
      <c r="AG258" s="7">
        <f>IFERROR(AF258/AF446, "NA")</f>
        <v>0</v>
      </c>
      <c r="AH258" s="8"/>
      <c r="AI258" s="6">
        <v>0</v>
      </c>
      <c r="AJ258" s="7">
        <f>IFERROR(AI258/AI446, "NA")</f>
        <v>0</v>
      </c>
      <c r="AK258" s="6"/>
      <c r="AL258" s="9">
        <f t="shared" si="32"/>
        <v>0</v>
      </c>
      <c r="AM258" s="7">
        <f>IFERROR(AL258/AL446, "NA")</f>
        <v>0</v>
      </c>
      <c r="AN258" s="6"/>
      <c r="AO258" s="6">
        <v>0</v>
      </c>
      <c r="AP258" s="7">
        <f>IFERROR(AO258/AO446, "NA")</f>
        <v>0</v>
      </c>
      <c r="AQ258" s="6"/>
      <c r="AR258" s="9">
        <f t="shared" si="33"/>
        <v>0</v>
      </c>
    </row>
    <row r="259" spans="1:44" ht="16.5" hidden="1" customHeight="1" x14ac:dyDescent="0.3">
      <c r="A259" s="35" t="s">
        <v>645</v>
      </c>
      <c r="B259" s="6">
        <v>0</v>
      </c>
      <c r="C259" s="7">
        <f>IFERROR(B259/B446, "NA")</f>
        <v>0</v>
      </c>
      <c r="D259" s="8"/>
      <c r="E259" s="6">
        <v>0</v>
      </c>
      <c r="F259" s="7">
        <f>IFERROR(E259/E446, "NA")</f>
        <v>0</v>
      </c>
      <c r="G259" s="8"/>
      <c r="H259" s="6">
        <v>0</v>
      </c>
      <c r="I259" s="7">
        <f>IFERROR(H259/H446, "NA")</f>
        <v>0</v>
      </c>
      <c r="J259" s="8"/>
      <c r="K259" s="6">
        <v>0</v>
      </c>
      <c r="L259" s="7">
        <f>IFERROR(K259/K446, "NA")</f>
        <v>0</v>
      </c>
      <c r="M259" s="8"/>
      <c r="N259" s="6">
        <v>0</v>
      </c>
      <c r="O259" s="7">
        <f>IFERROR(N259/N446, "NA")</f>
        <v>0</v>
      </c>
      <c r="P259" s="8"/>
      <c r="Q259" s="6">
        <v>0</v>
      </c>
      <c r="R259" s="7">
        <f>IFERROR(Q259/Q446, "NA")</f>
        <v>0</v>
      </c>
      <c r="S259" s="8"/>
      <c r="T259" s="6">
        <v>0</v>
      </c>
      <c r="U259" s="7">
        <f>IFERROR(T259/T446, "NA")</f>
        <v>0</v>
      </c>
      <c r="V259" s="8"/>
      <c r="W259" s="6">
        <v>0</v>
      </c>
      <c r="X259" s="7">
        <f>IFERROR(W259/W446, "NA")</f>
        <v>0</v>
      </c>
      <c r="Y259" s="8"/>
      <c r="Z259" s="6">
        <v>0</v>
      </c>
      <c r="AA259" s="7">
        <f>IFERROR(Z259/Z446, "NA")</f>
        <v>0</v>
      </c>
      <c r="AB259" s="8"/>
      <c r="AC259" s="6">
        <v>0</v>
      </c>
      <c r="AD259" s="7">
        <f>IFERROR(AC259/AC446, "NA")</f>
        <v>0</v>
      </c>
      <c r="AE259" s="8"/>
      <c r="AF259" s="6">
        <v>0</v>
      </c>
      <c r="AG259" s="7">
        <f>IFERROR(AF259/AF446, "NA")</f>
        <v>0</v>
      </c>
      <c r="AH259" s="8"/>
      <c r="AI259" s="6">
        <v>0</v>
      </c>
      <c r="AJ259" s="7">
        <f>IFERROR(AI259/AI446, "NA")</f>
        <v>0</v>
      </c>
      <c r="AK259" s="6"/>
      <c r="AL259" s="9">
        <f t="shared" si="32"/>
        <v>0</v>
      </c>
      <c r="AM259" s="7">
        <f>IFERROR(AL259/AL446, "NA")</f>
        <v>0</v>
      </c>
      <c r="AN259" s="6"/>
      <c r="AO259" s="6">
        <v>0</v>
      </c>
      <c r="AP259" s="7">
        <f>IFERROR(AO259/AO446, "NA")</f>
        <v>0</v>
      </c>
      <c r="AQ259" s="6"/>
      <c r="AR259" s="9">
        <f t="shared" si="33"/>
        <v>0</v>
      </c>
    </row>
    <row r="260" spans="1:44" ht="16.5" customHeight="1" x14ac:dyDescent="0.3">
      <c r="A260" s="35" t="s">
        <v>646</v>
      </c>
      <c r="B260" s="6">
        <v>0</v>
      </c>
      <c r="C260" s="7">
        <f>IFERROR(B260/B446, "NA")</f>
        <v>0</v>
      </c>
      <c r="D260" s="8"/>
      <c r="E260" s="6">
        <v>0</v>
      </c>
      <c r="F260" s="7">
        <f>IFERROR(E260/E446, "NA")</f>
        <v>0</v>
      </c>
      <c r="G260" s="8"/>
      <c r="H260" s="6">
        <v>0</v>
      </c>
      <c r="I260" s="7">
        <f>IFERROR(H260/H446, "NA")</f>
        <v>0</v>
      </c>
      <c r="J260" s="8"/>
      <c r="K260" s="6">
        <v>0</v>
      </c>
      <c r="L260" s="7">
        <f>IFERROR(K260/K446, "NA")</f>
        <v>0</v>
      </c>
      <c r="M260" s="8"/>
      <c r="N260" s="6">
        <v>0</v>
      </c>
      <c r="O260" s="7">
        <f>IFERROR(N260/N446, "NA")</f>
        <v>0</v>
      </c>
      <c r="P260" s="8"/>
      <c r="Q260" s="6">
        <v>0</v>
      </c>
      <c r="R260" s="7">
        <f>IFERROR(Q260/Q446, "NA")</f>
        <v>0</v>
      </c>
      <c r="S260" s="8"/>
      <c r="T260" s="6">
        <v>0</v>
      </c>
      <c r="U260" s="7">
        <f>IFERROR(T260/T446, "NA")</f>
        <v>0</v>
      </c>
      <c r="V260" s="8"/>
      <c r="W260" s="6">
        <v>456.8</v>
      </c>
      <c r="X260" s="7">
        <f>IFERROR(W260/W446, "NA")</f>
        <v>2.2972237387296232E-3</v>
      </c>
      <c r="Y260" s="8"/>
      <c r="Z260" s="6">
        <v>0</v>
      </c>
      <c r="AA260" s="7">
        <f>IFERROR(Z260/Z446, "NA")</f>
        <v>0</v>
      </c>
      <c r="AB260" s="8"/>
      <c r="AC260" s="6">
        <v>0</v>
      </c>
      <c r="AD260" s="7">
        <f>IFERROR(AC260/AC446, "NA")</f>
        <v>0</v>
      </c>
      <c r="AE260" s="8"/>
      <c r="AF260" s="6">
        <v>0</v>
      </c>
      <c r="AG260" s="7">
        <f>IFERROR(AF260/AF446, "NA")</f>
        <v>0</v>
      </c>
      <c r="AH260" s="8"/>
      <c r="AI260" s="6">
        <v>0</v>
      </c>
      <c r="AJ260" s="7">
        <f>IFERROR(AI260/AI446, "NA")</f>
        <v>0</v>
      </c>
      <c r="AK260" s="6"/>
      <c r="AL260" s="9">
        <f t="shared" si="32"/>
        <v>456.8</v>
      </c>
      <c r="AM260" s="7">
        <f>IFERROR(AL260/AL446, "NA")</f>
        <v>1.9600884792864647E-4</v>
      </c>
      <c r="AN260" s="6"/>
      <c r="AO260" s="6">
        <v>0</v>
      </c>
      <c r="AP260" s="7">
        <f>IFERROR(AO260/AO446, "NA")</f>
        <v>0</v>
      </c>
      <c r="AQ260" s="6"/>
      <c r="AR260" s="9">
        <f t="shared" si="33"/>
        <v>456.8</v>
      </c>
    </row>
    <row r="261" spans="1:44" ht="16.5" hidden="1" customHeight="1" x14ac:dyDescent="0.3">
      <c r="A261" s="35" t="s">
        <v>647</v>
      </c>
      <c r="B261" s="6">
        <v>0</v>
      </c>
      <c r="C261" s="7">
        <f>IFERROR(B261/B446, "NA")</f>
        <v>0</v>
      </c>
      <c r="D261" s="8"/>
      <c r="E261" s="6">
        <v>0</v>
      </c>
      <c r="F261" s="7">
        <f>IFERROR(E261/E446, "NA")</f>
        <v>0</v>
      </c>
      <c r="G261" s="8"/>
      <c r="H261" s="6">
        <v>0</v>
      </c>
      <c r="I261" s="7">
        <f>IFERROR(H261/H446, "NA")</f>
        <v>0</v>
      </c>
      <c r="J261" s="8"/>
      <c r="K261" s="6">
        <v>0</v>
      </c>
      <c r="L261" s="7">
        <f>IFERROR(K261/K446, "NA")</f>
        <v>0</v>
      </c>
      <c r="M261" s="8"/>
      <c r="N261" s="6">
        <v>0</v>
      </c>
      <c r="O261" s="7">
        <f>IFERROR(N261/N446, "NA")</f>
        <v>0</v>
      </c>
      <c r="P261" s="8"/>
      <c r="Q261" s="6">
        <v>0</v>
      </c>
      <c r="R261" s="7">
        <f>IFERROR(Q261/Q446, "NA")</f>
        <v>0</v>
      </c>
      <c r="S261" s="8"/>
      <c r="T261" s="6">
        <v>0</v>
      </c>
      <c r="U261" s="7">
        <f>IFERROR(T261/T446, "NA")</f>
        <v>0</v>
      </c>
      <c r="V261" s="8"/>
      <c r="W261" s="6">
        <v>0</v>
      </c>
      <c r="X261" s="7">
        <f>IFERROR(W261/W446, "NA")</f>
        <v>0</v>
      </c>
      <c r="Y261" s="8"/>
      <c r="Z261" s="6">
        <v>0</v>
      </c>
      <c r="AA261" s="7">
        <f>IFERROR(Z261/Z446, "NA")</f>
        <v>0</v>
      </c>
      <c r="AB261" s="8"/>
      <c r="AC261" s="6">
        <v>0</v>
      </c>
      <c r="AD261" s="7">
        <f>IFERROR(AC261/AC446, "NA")</f>
        <v>0</v>
      </c>
      <c r="AE261" s="8"/>
      <c r="AF261" s="6">
        <v>0</v>
      </c>
      <c r="AG261" s="7">
        <f>IFERROR(AF261/AF446, "NA")</f>
        <v>0</v>
      </c>
      <c r="AH261" s="8"/>
      <c r="AI261" s="6">
        <v>0</v>
      </c>
      <c r="AJ261" s="7">
        <f>IFERROR(AI261/AI446, "NA")</f>
        <v>0</v>
      </c>
      <c r="AK261" s="6"/>
      <c r="AL261" s="9">
        <f t="shared" si="32"/>
        <v>0</v>
      </c>
      <c r="AM261" s="7">
        <f>IFERROR(AL261/AL446, "NA")</f>
        <v>0</v>
      </c>
      <c r="AN261" s="6"/>
      <c r="AO261" s="6">
        <v>0</v>
      </c>
      <c r="AP261" s="7">
        <f>IFERROR(AO261/AO446, "NA")</f>
        <v>0</v>
      </c>
      <c r="AQ261" s="6"/>
      <c r="AR261" s="9">
        <f t="shared" si="33"/>
        <v>0</v>
      </c>
    </row>
    <row r="262" spans="1:44" ht="16.5" hidden="1" customHeight="1" x14ac:dyDescent="0.3">
      <c r="A262" s="35" t="s">
        <v>648</v>
      </c>
      <c r="B262" s="6">
        <v>0</v>
      </c>
      <c r="C262" s="7">
        <f>IFERROR(B262/B446, "NA")</f>
        <v>0</v>
      </c>
      <c r="D262" s="8"/>
      <c r="E262" s="6">
        <v>0</v>
      </c>
      <c r="F262" s="7">
        <f>IFERROR(E262/E446, "NA")</f>
        <v>0</v>
      </c>
      <c r="G262" s="8"/>
      <c r="H262" s="6">
        <v>0</v>
      </c>
      <c r="I262" s="7">
        <f>IFERROR(H262/H446, "NA")</f>
        <v>0</v>
      </c>
      <c r="J262" s="8"/>
      <c r="K262" s="6">
        <v>0</v>
      </c>
      <c r="L262" s="7">
        <f>IFERROR(K262/K446, "NA")</f>
        <v>0</v>
      </c>
      <c r="M262" s="8"/>
      <c r="N262" s="6">
        <v>0</v>
      </c>
      <c r="O262" s="7">
        <f>IFERROR(N262/N446, "NA")</f>
        <v>0</v>
      </c>
      <c r="P262" s="8"/>
      <c r="Q262" s="6">
        <v>0</v>
      </c>
      <c r="R262" s="7">
        <f>IFERROR(Q262/Q446, "NA")</f>
        <v>0</v>
      </c>
      <c r="S262" s="8"/>
      <c r="T262" s="6">
        <v>0</v>
      </c>
      <c r="U262" s="7">
        <f>IFERROR(T262/T446, "NA")</f>
        <v>0</v>
      </c>
      <c r="V262" s="8"/>
      <c r="W262" s="6">
        <v>0</v>
      </c>
      <c r="X262" s="7">
        <f>IFERROR(W262/W446, "NA")</f>
        <v>0</v>
      </c>
      <c r="Y262" s="8"/>
      <c r="Z262" s="6">
        <v>0</v>
      </c>
      <c r="AA262" s="7">
        <f>IFERROR(Z262/Z446, "NA")</f>
        <v>0</v>
      </c>
      <c r="AB262" s="8"/>
      <c r="AC262" s="6">
        <v>0</v>
      </c>
      <c r="AD262" s="7">
        <f>IFERROR(AC262/AC446, "NA")</f>
        <v>0</v>
      </c>
      <c r="AE262" s="8"/>
      <c r="AF262" s="6">
        <v>0</v>
      </c>
      <c r="AG262" s="7">
        <f>IFERROR(AF262/AF446, "NA")</f>
        <v>0</v>
      </c>
      <c r="AH262" s="8"/>
      <c r="AI262" s="6">
        <v>0</v>
      </c>
      <c r="AJ262" s="7">
        <f>IFERROR(AI262/AI446, "NA")</f>
        <v>0</v>
      </c>
      <c r="AK262" s="6"/>
      <c r="AL262" s="9">
        <f t="shared" si="32"/>
        <v>0</v>
      </c>
      <c r="AM262" s="7">
        <f>IFERROR(AL262/AL446, "NA")</f>
        <v>0</v>
      </c>
      <c r="AN262" s="6"/>
      <c r="AO262" s="6">
        <v>0</v>
      </c>
      <c r="AP262" s="7">
        <f>IFERROR(AO262/AO446, "NA")</f>
        <v>0</v>
      </c>
      <c r="AQ262" s="6"/>
      <c r="AR262" s="9">
        <f t="shared" si="33"/>
        <v>0</v>
      </c>
    </row>
    <row r="263" spans="1:44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18645.670000000002</v>
      </c>
      <c r="C263" s="12">
        <f>IFERROR(B263/B446, "NA")</f>
        <v>8.7910830456158551E-2</v>
      </c>
      <c r="D263" s="2"/>
      <c r="E263" s="11">
        <f>IFERROR(E240+E241+E242+E243+E244+E245+E246+E247+E248+E249+E250+E251+E252+E253+E254+E255+E256+E257+E258+E259+E260+E261+E262, "NA")</f>
        <v>16216.07</v>
      </c>
      <c r="F263" s="12">
        <f>IFERROR(E263/E446, "NA")</f>
        <v>8.9874154004151718E-2</v>
      </c>
      <c r="G263" s="2"/>
      <c r="H263" s="11">
        <f>IFERROR(H240+H241+H242+H243+H244+H245+H246+H247+H248+H249+H250+H251+H252+H253+H254+H255+H256+H257+H258+H259+H260+H261+H262, "NA")</f>
        <v>17586.559999999998</v>
      </c>
      <c r="I263" s="12">
        <f>IFERROR(H263/H446, "NA")</f>
        <v>7.9174258497658426E-2</v>
      </c>
      <c r="J263" s="2"/>
      <c r="K263" s="11">
        <f>IFERROR(K240+K241+K242+K243+K244+K245+K246+K247+K248+K249+K250+K251+K252+K253+K254+K255+K256+K257+K258+K259+K260+K261+K262, "NA")</f>
        <v>15117.75</v>
      </c>
      <c r="L263" s="12">
        <f>IFERROR(K263/K446, "NA")</f>
        <v>9.9129296233962119E-2</v>
      </c>
      <c r="M263" s="2"/>
      <c r="N263" s="11">
        <f>IFERROR(N240+N241+N242+N243+N244+N245+N246+N247+N248+N249+N250+N251+N252+N253+N254+N255+N256+N257+N258+N259+N260+N261+N262, "NA")</f>
        <v>12786.519999999999</v>
      </c>
      <c r="O263" s="12">
        <f>IFERROR(N263/N446, "NA")</f>
        <v>9.7573386151766292E-2</v>
      </c>
      <c r="P263" s="2"/>
      <c r="Q263" s="11">
        <f>IFERROR(Q240+Q241+Q242+Q243+Q244+Q245+Q246+Q247+Q248+Q249+Q250+Q251+Q252+Q253+Q254+Q255+Q256+Q257+Q258+Q259+Q260+Q261+Q262, "NA")</f>
        <v>18310.71</v>
      </c>
      <c r="R263" s="12">
        <f>IFERROR(Q263/Q446, "NA")</f>
        <v>0.10504660825054898</v>
      </c>
      <c r="S263" s="2"/>
      <c r="T263" s="11">
        <f>IFERROR(T240+T241+T242+T243+T244+T245+T246+T247+T248+T249+T250+T251+T252+T253+T254+T255+T256+T257+T258+T259+T260+T261+T262, "NA")</f>
        <v>26793.14</v>
      </c>
      <c r="U263" s="12">
        <f>IFERROR(T263/T446, "NA")</f>
        <v>0.10205009040029914</v>
      </c>
      <c r="V263" s="2"/>
      <c r="W263" s="11">
        <f>IFERROR(W240+W241+W242+W243+W244+W245+W246+W247+W248+W249+W250+W251+W252+W253+W254+W255+W256+W257+W258+W259+W260+W261+W262, "NA")</f>
        <v>21199.420000000002</v>
      </c>
      <c r="X263" s="12">
        <f>IFERROR(W263/W446, "NA")</f>
        <v>0.10661079437675033</v>
      </c>
      <c r="Y263" s="2"/>
      <c r="Z263" s="11">
        <f>IFERROR(Z240+Z241+Z242+Z243+Z244+Z245+Z246+Z247+Z248+Z249+Z250+Z251+Z252+Z253+Z254+Z255+Z256+Z257+Z258+Z259+Z260+Z261+Z262, "NA")</f>
        <v>15952.289999999999</v>
      </c>
      <c r="AA263" s="12">
        <f>IFERROR(Z263/Z446, "NA")</f>
        <v>9.9582543732153792E-2</v>
      </c>
      <c r="AB263" s="2"/>
      <c r="AC263" s="11">
        <f>IFERROR(AC240+AC241+AC242+AC243+AC244+AC245+AC246+AC247+AC248+AC249+AC250+AC251+AC252+AC253+AC254+AC255+AC256+AC257+AC258+AC259+AC260+AC261+AC262, "NA")</f>
        <v>24144.080000000002</v>
      </c>
      <c r="AD263" s="12">
        <f>IFERROR(AC263/AC446, "NA")</f>
        <v>0.10189905805724334</v>
      </c>
      <c r="AE263" s="2"/>
      <c r="AF263" s="11">
        <f>IFERROR(AF240+AF241+AF242+AF243+AF244+AF245+AF246+AF247+AF248+AF249+AF250+AF251+AF252+AF253+AF254+AF255+AF256+AF257+AF258+AF259+AF260+AF261+AF262, "NA")</f>
        <v>22601.600000000002</v>
      </c>
      <c r="AG263" s="12">
        <f>IFERROR(AF263/AF446, "NA")</f>
        <v>0.10784278875069396</v>
      </c>
      <c r="AH263" s="2"/>
      <c r="AI263" s="11">
        <f>IFERROR(AI240+AI241+AI242+AI243+AI244+AI245+AI246+AI247+AI248+AI249+AI250+AI251+AI252+AI253+AI254+AI255+AI256+AI257+AI258+AI259+AI260+AI261+AI262, "NA")</f>
        <v>19629.480000000003</v>
      </c>
      <c r="AJ263" s="12">
        <f>IFERROR(AI263/AI446, "NA")</f>
        <v>0.10337643326690139</v>
      </c>
      <c r="AK263" s="2"/>
      <c r="AL263" s="11">
        <f t="shared" si="32"/>
        <v>228983.29000000004</v>
      </c>
      <c r="AM263" s="12">
        <f>IFERROR(AL263/AL446, "NA")</f>
        <v>9.8254708554752976E-2</v>
      </c>
      <c r="AN263" s="2"/>
      <c r="AO263" s="11">
        <f>IFERROR(AO240+AO241+AO242+AO243+AO244+AO245+AO246+AO247+AO248+AO249+AO250+AO251+AO252+AO253+AO254+AO255+AO256+AO257+AO258+AO259+AO260+AO261+AO262, "NA")</f>
        <v>193958.07000000004</v>
      </c>
      <c r="AP263" s="12">
        <f>IFERROR(AO263/AO446, "NA")</f>
        <v>8.8260222849087203E-2</v>
      </c>
      <c r="AQ263" s="2"/>
      <c r="AR263" s="11">
        <f t="shared" si="33"/>
        <v>35025.22</v>
      </c>
    </row>
    <row r="264" spans="1:44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18645.670000000002</v>
      </c>
      <c r="C264" s="12">
        <f>IFERROR(B264/B446, "NA")</f>
        <v>8.7910830456158551E-2</v>
      </c>
      <c r="D264" s="2"/>
      <c r="E264" s="11">
        <f>IFERROR(E238+E240+E241+E242+E243+E244+E245+E246+E247+E248+E249+E250+E251+E252+E253+E254+E255+E256+E257+E258+E259+E260+E261+E262, "NA")</f>
        <v>16216.07</v>
      </c>
      <c r="F264" s="12">
        <f>IFERROR(E264/E446, "NA")</f>
        <v>8.9874154004151718E-2</v>
      </c>
      <c r="G264" s="2"/>
      <c r="H264" s="11">
        <f>IFERROR(H238+H240+H241+H242+H243+H244+H245+H246+H247+H248+H249+H250+H251+H252+H253+H254+H255+H256+H257+H258+H259+H260+H261+H262, "NA")</f>
        <v>17586.559999999998</v>
      </c>
      <c r="I264" s="12">
        <f>IFERROR(H264/H446, "NA")</f>
        <v>7.9174258497658426E-2</v>
      </c>
      <c r="J264" s="2"/>
      <c r="K264" s="11">
        <f>IFERROR(K238+K240+K241+K242+K243+K244+K245+K246+K247+K248+K249+K250+K251+K252+K253+K254+K255+K256+K257+K258+K259+K260+K261+K262, "NA")</f>
        <v>15117.75</v>
      </c>
      <c r="L264" s="12">
        <f>IFERROR(K264/K446, "NA")</f>
        <v>9.9129296233962119E-2</v>
      </c>
      <c r="M264" s="2"/>
      <c r="N264" s="11">
        <f>IFERROR(N238+N240+N241+N242+N243+N244+N245+N246+N247+N248+N249+N250+N251+N252+N253+N254+N255+N256+N257+N258+N259+N260+N261+N262, "NA")</f>
        <v>12786.519999999999</v>
      </c>
      <c r="O264" s="12">
        <f>IFERROR(N264/N446, "NA")</f>
        <v>9.7573386151766292E-2</v>
      </c>
      <c r="P264" s="2"/>
      <c r="Q264" s="11">
        <f>IFERROR(Q238+Q240+Q241+Q242+Q243+Q244+Q245+Q246+Q247+Q248+Q249+Q250+Q251+Q252+Q253+Q254+Q255+Q256+Q257+Q258+Q259+Q260+Q261+Q262, "NA")</f>
        <v>18310.71</v>
      </c>
      <c r="R264" s="12">
        <f>IFERROR(Q264/Q446, "NA")</f>
        <v>0.10504660825054898</v>
      </c>
      <c r="S264" s="2"/>
      <c r="T264" s="11">
        <f>IFERROR(T238+T240+T241+T242+T243+T244+T245+T246+T247+T248+T249+T250+T251+T252+T253+T254+T255+T256+T257+T258+T259+T260+T261+T262, "NA")</f>
        <v>26793.14</v>
      </c>
      <c r="U264" s="12">
        <f>IFERROR(T264/T446, "NA")</f>
        <v>0.10205009040029914</v>
      </c>
      <c r="V264" s="2"/>
      <c r="W264" s="11">
        <f>IFERROR(W238+W240+W241+W242+W243+W244+W245+W246+W247+W248+W249+W250+W251+W252+W253+W254+W255+W256+W257+W258+W259+W260+W261+W262, "NA")</f>
        <v>21199.420000000002</v>
      </c>
      <c r="X264" s="12">
        <f>IFERROR(W264/W446, "NA")</f>
        <v>0.10661079437675033</v>
      </c>
      <c r="Y264" s="2"/>
      <c r="Z264" s="11">
        <f>IFERROR(Z238+Z240+Z241+Z242+Z243+Z244+Z245+Z246+Z247+Z248+Z249+Z250+Z251+Z252+Z253+Z254+Z255+Z256+Z257+Z258+Z259+Z260+Z261+Z262, "NA")</f>
        <v>15952.289999999999</v>
      </c>
      <c r="AA264" s="12">
        <f>IFERROR(Z264/Z446, "NA")</f>
        <v>9.9582543732153792E-2</v>
      </c>
      <c r="AB264" s="2"/>
      <c r="AC264" s="11">
        <f>IFERROR(AC238+AC240+AC241+AC242+AC243+AC244+AC245+AC246+AC247+AC248+AC249+AC250+AC251+AC252+AC253+AC254+AC255+AC256+AC257+AC258+AC259+AC260+AC261+AC262, "NA")</f>
        <v>24144.080000000002</v>
      </c>
      <c r="AD264" s="12">
        <f>IFERROR(AC264/AC446, "NA")</f>
        <v>0.10189905805724334</v>
      </c>
      <c r="AE264" s="2"/>
      <c r="AF264" s="11">
        <f>IFERROR(AF238+AF240+AF241+AF242+AF243+AF244+AF245+AF246+AF247+AF248+AF249+AF250+AF251+AF252+AF253+AF254+AF255+AF256+AF257+AF258+AF259+AF260+AF261+AF262, "NA")</f>
        <v>22601.600000000002</v>
      </c>
      <c r="AG264" s="12">
        <f>IFERROR(AF264/AF446, "NA")</f>
        <v>0.10784278875069396</v>
      </c>
      <c r="AH264" s="2"/>
      <c r="AI264" s="11">
        <f>IFERROR(AI238+AI240+AI241+AI242+AI243+AI244+AI245+AI246+AI247+AI248+AI249+AI250+AI251+AI252+AI253+AI254+AI255+AI256+AI257+AI258+AI259+AI260+AI261+AI262, "NA")</f>
        <v>19629.480000000003</v>
      </c>
      <c r="AJ264" s="12">
        <f>IFERROR(AI264/AI446, "NA")</f>
        <v>0.10337643326690139</v>
      </c>
      <c r="AK264" s="2"/>
      <c r="AL264" s="11">
        <f t="shared" si="32"/>
        <v>228983.29000000004</v>
      </c>
      <c r="AM264" s="12">
        <f>IFERROR(AL264/AL446, "NA")</f>
        <v>9.8254708554752976E-2</v>
      </c>
      <c r="AN264" s="2"/>
      <c r="AO264" s="11">
        <f>IFERROR(AO238+AO240+AO241+AO242+AO243+AO244+AO245+AO246+AO247+AO248+AO249+AO250+AO251+AO252+AO253+AO254+AO255+AO256+AO257+AO258+AO259+AO260+AO261+AO262, "NA")</f>
        <v>193958.07000000004</v>
      </c>
      <c r="AP264" s="12">
        <f>IFERROR(AO264/AO446, "NA")</f>
        <v>8.8260222849087203E-2</v>
      </c>
      <c r="AQ264" s="2"/>
      <c r="AR264" s="11">
        <f t="shared" si="33"/>
        <v>35025.22</v>
      </c>
    </row>
    <row r="265" spans="1:44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  <c r="AE265" s="4"/>
      <c r="AF265" s="2"/>
      <c r="AG265" s="3"/>
      <c r="AH265" s="4"/>
      <c r="AI265" s="2"/>
      <c r="AJ265" s="3"/>
      <c r="AK265" s="2"/>
      <c r="AL265" s="2"/>
      <c r="AM265" s="3"/>
      <c r="AN265" s="2"/>
      <c r="AO265" s="2"/>
      <c r="AP265" s="3"/>
      <c r="AQ265" s="2"/>
      <c r="AR265" s="2"/>
    </row>
    <row r="266" spans="1:44" ht="16.5" customHeight="1" x14ac:dyDescent="0.3">
      <c r="A266" s="33" t="s">
        <v>649</v>
      </c>
      <c r="B266" s="6">
        <v>5635.11</v>
      </c>
      <c r="C266" s="7">
        <f>IFERROR(B266/B446, "NA")</f>
        <v>2.6568484790935563E-2</v>
      </c>
      <c r="D266" s="8"/>
      <c r="E266" s="6">
        <v>4437.1899999999996</v>
      </c>
      <c r="F266" s="7">
        <f>IFERROR(E266/E446, "NA")</f>
        <v>2.459219141294296E-2</v>
      </c>
      <c r="G266" s="8"/>
      <c r="H266" s="6">
        <v>4329.08</v>
      </c>
      <c r="I266" s="7">
        <f>IFERROR(H266/H446, "NA")</f>
        <v>1.9489411174046723E-2</v>
      </c>
      <c r="J266" s="8"/>
      <c r="K266" s="6">
        <v>3559.82</v>
      </c>
      <c r="L266" s="7">
        <f>IFERROR(K266/K446, "NA")</f>
        <v>2.334226001353264E-2</v>
      </c>
      <c r="M266" s="8"/>
      <c r="N266" s="6">
        <v>3281.29</v>
      </c>
      <c r="O266" s="7">
        <f>IFERROR(N266/N446, "NA")</f>
        <v>2.5039383369824569E-2</v>
      </c>
      <c r="P266" s="8"/>
      <c r="Q266" s="6">
        <v>4551.24</v>
      </c>
      <c r="R266" s="7">
        <f>IFERROR(Q266/Q446, "NA")</f>
        <v>2.6109982918970841E-2</v>
      </c>
      <c r="S266" s="8"/>
      <c r="T266" s="6">
        <v>7116.42</v>
      </c>
      <c r="U266" s="7">
        <f>IFERROR(T266/T446, "NA")</f>
        <v>2.7105121099150635E-2</v>
      </c>
      <c r="V266" s="8"/>
      <c r="W266" s="6">
        <v>5432.45</v>
      </c>
      <c r="X266" s="7">
        <f>IFERROR(W266/W446, "NA")</f>
        <v>2.7319512039101886E-2</v>
      </c>
      <c r="Y266" s="8"/>
      <c r="Z266" s="6">
        <v>4384.18</v>
      </c>
      <c r="AA266" s="7">
        <f>IFERROR(Z266/Z446, "NA")</f>
        <v>2.7368346273772232E-2</v>
      </c>
      <c r="AB266" s="8"/>
      <c r="AC266" s="6">
        <v>6244.49</v>
      </c>
      <c r="AD266" s="7">
        <f>IFERROR(AC266/AC446, "NA")</f>
        <v>2.6354603242197482E-2</v>
      </c>
      <c r="AE266" s="8"/>
      <c r="AF266" s="6">
        <v>5743.54</v>
      </c>
      <c r="AG266" s="7">
        <f>IFERROR(AF266/AF446, "NA")</f>
        <v>2.7405111624892075E-2</v>
      </c>
      <c r="AH266" s="8"/>
      <c r="AI266" s="6">
        <v>5270.23</v>
      </c>
      <c r="AJ266" s="7">
        <f>IFERROR(AI266/AI446, "NA")</f>
        <v>2.7755069410713967E-2</v>
      </c>
      <c r="AK266" s="6"/>
      <c r="AL266" s="9">
        <f>IFERROR(B266+E266+H266+K266+N266+Q266+T266+W266+Z266+AC266+AF266+AI266, "NA")</f>
        <v>59985.039999999994</v>
      </c>
      <c r="AM266" s="7">
        <f>IFERROR(AL266/AL446, "NA")</f>
        <v>2.5739051189478487E-2</v>
      </c>
      <c r="AN266" s="6"/>
      <c r="AO266" s="6">
        <v>53162.82</v>
      </c>
      <c r="AP266" s="7">
        <f>IFERROR(AO266/AO446, "NA")</f>
        <v>2.4191632451724794E-2</v>
      </c>
      <c r="AQ266" s="6"/>
      <c r="AR266" s="9">
        <f>IFERROR(AL266-AO266, "NA")</f>
        <v>6822.2199999999939</v>
      </c>
    </row>
    <row r="267" spans="1:44" ht="16.5" hidden="1" customHeight="1" x14ac:dyDescent="0.3">
      <c r="A267" s="33" t="s">
        <v>650</v>
      </c>
      <c r="B267" s="6">
        <v>0</v>
      </c>
      <c r="C267" s="7">
        <f>IFERROR(B267/B446, "NA")</f>
        <v>0</v>
      </c>
      <c r="D267" s="8"/>
      <c r="E267" s="6">
        <v>0</v>
      </c>
      <c r="F267" s="7">
        <f>IFERROR(E267/E446, "NA")</f>
        <v>0</v>
      </c>
      <c r="G267" s="8"/>
      <c r="H267" s="6">
        <v>0</v>
      </c>
      <c r="I267" s="7">
        <f>IFERROR(H267/H446, "NA")</f>
        <v>0</v>
      </c>
      <c r="J267" s="8"/>
      <c r="K267" s="6">
        <v>0</v>
      </c>
      <c r="L267" s="7">
        <f>IFERROR(K267/K446, "NA")</f>
        <v>0</v>
      </c>
      <c r="M267" s="8"/>
      <c r="N267" s="6">
        <v>0</v>
      </c>
      <c r="O267" s="7">
        <f>IFERROR(N267/N446, "NA")</f>
        <v>0</v>
      </c>
      <c r="P267" s="8"/>
      <c r="Q267" s="6">
        <v>0</v>
      </c>
      <c r="R267" s="7">
        <f>IFERROR(Q267/Q446, "NA")</f>
        <v>0</v>
      </c>
      <c r="S267" s="8"/>
      <c r="T267" s="6">
        <v>0</v>
      </c>
      <c r="U267" s="7">
        <f>IFERROR(T267/T446, "NA")</f>
        <v>0</v>
      </c>
      <c r="V267" s="8"/>
      <c r="W267" s="6">
        <v>0</v>
      </c>
      <c r="X267" s="7">
        <f>IFERROR(W267/W446, "NA")</f>
        <v>0</v>
      </c>
      <c r="Y267" s="8"/>
      <c r="Z267" s="6">
        <v>0</v>
      </c>
      <c r="AA267" s="7">
        <f>IFERROR(Z267/Z446, "NA")</f>
        <v>0</v>
      </c>
      <c r="AB267" s="8"/>
      <c r="AC267" s="6">
        <v>0</v>
      </c>
      <c r="AD267" s="7">
        <f>IFERROR(AC267/AC446, "NA")</f>
        <v>0</v>
      </c>
      <c r="AE267" s="8"/>
      <c r="AF267" s="6">
        <v>0</v>
      </c>
      <c r="AG267" s="7">
        <f>IFERROR(AF267/AF446, "NA")</f>
        <v>0</v>
      </c>
      <c r="AH267" s="8"/>
      <c r="AI267" s="6">
        <v>0</v>
      </c>
      <c r="AJ267" s="7">
        <f>IFERROR(AI267/AI446, "NA")</f>
        <v>0</v>
      </c>
      <c r="AK267" s="6"/>
      <c r="AL267" s="9">
        <f>IFERROR(B267+E267+H267+K267+N267+Q267+T267+W267+Z267+AC267+AF267+AI267, "NA")</f>
        <v>0</v>
      </c>
      <c r="AM267" s="7">
        <f>IFERROR(AL267/AL446, "NA")</f>
        <v>0</v>
      </c>
      <c r="AN267" s="6"/>
      <c r="AO267" s="6">
        <v>0</v>
      </c>
      <c r="AP267" s="7">
        <f>IFERROR(AO267/AO446, "NA")</f>
        <v>0</v>
      </c>
      <c r="AQ267" s="6"/>
      <c r="AR267" s="9">
        <f>IFERROR(AL267-AO267, "NA")</f>
        <v>0</v>
      </c>
    </row>
    <row r="268" spans="1:44" ht="16.5" customHeight="1" x14ac:dyDescent="0.3">
      <c r="A268" s="40" t="s">
        <v>304</v>
      </c>
      <c r="B268" s="11">
        <f>IFERROR(B266+B267, "NA")</f>
        <v>5635.11</v>
      </c>
      <c r="C268" s="12">
        <f>IFERROR(B268/B446, "NA")</f>
        <v>2.6568484790935563E-2</v>
      </c>
      <c r="D268" s="2"/>
      <c r="E268" s="11">
        <f>IFERROR(E266+E267, "NA")</f>
        <v>4437.1899999999996</v>
      </c>
      <c r="F268" s="12">
        <f>IFERROR(E268/E446, "NA")</f>
        <v>2.459219141294296E-2</v>
      </c>
      <c r="G268" s="2"/>
      <c r="H268" s="11">
        <f>IFERROR(H266+H267, "NA")</f>
        <v>4329.08</v>
      </c>
      <c r="I268" s="12">
        <f>IFERROR(H268/H446, "NA")</f>
        <v>1.9489411174046723E-2</v>
      </c>
      <c r="J268" s="2"/>
      <c r="K268" s="11">
        <f>IFERROR(K266+K267, "NA")</f>
        <v>3559.82</v>
      </c>
      <c r="L268" s="12">
        <f>IFERROR(K268/K446, "NA")</f>
        <v>2.334226001353264E-2</v>
      </c>
      <c r="M268" s="2"/>
      <c r="N268" s="11">
        <f>IFERROR(N266+N267, "NA")</f>
        <v>3281.29</v>
      </c>
      <c r="O268" s="12">
        <f>IFERROR(N268/N446, "NA")</f>
        <v>2.5039383369824569E-2</v>
      </c>
      <c r="P268" s="2"/>
      <c r="Q268" s="11">
        <f>IFERROR(Q266+Q267, "NA")</f>
        <v>4551.24</v>
      </c>
      <c r="R268" s="12">
        <f>IFERROR(Q268/Q446, "NA")</f>
        <v>2.6109982918970841E-2</v>
      </c>
      <c r="S268" s="2"/>
      <c r="T268" s="11">
        <f>IFERROR(T266+T267, "NA")</f>
        <v>7116.42</v>
      </c>
      <c r="U268" s="12">
        <f>IFERROR(T268/T446, "NA")</f>
        <v>2.7105121099150635E-2</v>
      </c>
      <c r="V268" s="2"/>
      <c r="W268" s="11">
        <f>IFERROR(W266+W267, "NA")</f>
        <v>5432.45</v>
      </c>
      <c r="X268" s="12">
        <f>IFERROR(W268/W446, "NA")</f>
        <v>2.7319512039101886E-2</v>
      </c>
      <c r="Y268" s="2"/>
      <c r="Z268" s="11">
        <f>IFERROR(Z266+Z267, "NA")</f>
        <v>4384.18</v>
      </c>
      <c r="AA268" s="12">
        <f>IFERROR(Z268/Z446, "NA")</f>
        <v>2.7368346273772232E-2</v>
      </c>
      <c r="AB268" s="2"/>
      <c r="AC268" s="11">
        <f>IFERROR(AC266+AC267, "NA")</f>
        <v>6244.49</v>
      </c>
      <c r="AD268" s="12">
        <f>IFERROR(AC268/AC446, "NA")</f>
        <v>2.6354603242197482E-2</v>
      </c>
      <c r="AE268" s="2"/>
      <c r="AF268" s="11">
        <f>IFERROR(AF266+AF267, "NA")</f>
        <v>5743.54</v>
      </c>
      <c r="AG268" s="12">
        <f>IFERROR(AF268/AF446, "NA")</f>
        <v>2.7405111624892075E-2</v>
      </c>
      <c r="AH268" s="2"/>
      <c r="AI268" s="11">
        <f>IFERROR(AI266+AI267, "NA")</f>
        <v>5270.23</v>
      </c>
      <c r="AJ268" s="12">
        <f>IFERROR(AI268/AI446, "NA")</f>
        <v>2.7755069410713967E-2</v>
      </c>
      <c r="AK268" s="2"/>
      <c r="AL268" s="11">
        <f>IFERROR(B268+E268+H268+K268+N268+Q268+T268+W268+Z268+AC268+AF268+AI268, "NA")</f>
        <v>59985.039999999994</v>
      </c>
      <c r="AM268" s="12">
        <f>IFERROR(AL268/AL446, "NA")</f>
        <v>2.5739051189478487E-2</v>
      </c>
      <c r="AN268" s="2"/>
      <c r="AO268" s="11">
        <f>IFERROR(AO266+AO267, "NA")</f>
        <v>53162.82</v>
      </c>
      <c r="AP268" s="12">
        <f>IFERROR(AO268/AO446, "NA")</f>
        <v>2.4191632451724794E-2</v>
      </c>
      <c r="AQ268" s="2"/>
      <c r="AR268" s="11">
        <f>IFERROR(AL268-AO268, "NA")</f>
        <v>6822.2199999999939</v>
      </c>
    </row>
    <row r="269" spans="1:44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  <c r="AE269" s="4"/>
      <c r="AF269" s="2"/>
      <c r="AG269" s="3"/>
      <c r="AH269" s="4"/>
      <c r="AI269" s="2"/>
      <c r="AJ269" s="3"/>
      <c r="AK269" s="2"/>
      <c r="AL269" s="2"/>
      <c r="AM269" s="3"/>
      <c r="AN269" s="2"/>
      <c r="AO269" s="2"/>
      <c r="AP269" s="3"/>
      <c r="AQ269" s="2"/>
      <c r="AR269" s="2"/>
    </row>
    <row r="270" spans="1:44" ht="16.5" hidden="1" customHeight="1" x14ac:dyDescent="0.3">
      <c r="A270" s="33" t="s">
        <v>651</v>
      </c>
      <c r="B270" s="6">
        <v>0</v>
      </c>
      <c r="C270" s="7">
        <f>IFERROR(B270/B446, "NA")</f>
        <v>0</v>
      </c>
      <c r="D270" s="8"/>
      <c r="E270" s="6">
        <v>0</v>
      </c>
      <c r="F270" s="7">
        <f>IFERROR(E270/E446, "NA")</f>
        <v>0</v>
      </c>
      <c r="G270" s="8"/>
      <c r="H270" s="6">
        <v>0</v>
      </c>
      <c r="I270" s="7">
        <f>IFERROR(H270/H446, "NA")</f>
        <v>0</v>
      </c>
      <c r="J270" s="8"/>
      <c r="K270" s="6">
        <v>0</v>
      </c>
      <c r="L270" s="7">
        <f>IFERROR(K270/K446, "NA")</f>
        <v>0</v>
      </c>
      <c r="M270" s="8"/>
      <c r="N270" s="6">
        <v>0</v>
      </c>
      <c r="O270" s="7">
        <f>IFERROR(N270/N446, "NA")</f>
        <v>0</v>
      </c>
      <c r="P270" s="8"/>
      <c r="Q270" s="6">
        <v>0</v>
      </c>
      <c r="R270" s="7">
        <f>IFERROR(Q270/Q446, "NA")</f>
        <v>0</v>
      </c>
      <c r="S270" s="8"/>
      <c r="T270" s="6">
        <v>0</v>
      </c>
      <c r="U270" s="7">
        <f>IFERROR(T270/T446, "NA")</f>
        <v>0</v>
      </c>
      <c r="V270" s="8"/>
      <c r="W270" s="6">
        <v>0</v>
      </c>
      <c r="X270" s="7">
        <f>IFERROR(W270/W446, "NA")</f>
        <v>0</v>
      </c>
      <c r="Y270" s="8"/>
      <c r="Z270" s="6">
        <v>0</v>
      </c>
      <c r="AA270" s="7">
        <f>IFERROR(Z270/Z446, "NA")</f>
        <v>0</v>
      </c>
      <c r="AB270" s="8"/>
      <c r="AC270" s="6">
        <v>0</v>
      </c>
      <c r="AD270" s="7">
        <f>IFERROR(AC270/AC446, "NA")</f>
        <v>0</v>
      </c>
      <c r="AE270" s="8"/>
      <c r="AF270" s="6">
        <v>0</v>
      </c>
      <c r="AG270" s="7">
        <f>IFERROR(AF270/AF446, "NA")</f>
        <v>0</v>
      </c>
      <c r="AH270" s="8"/>
      <c r="AI270" s="6">
        <v>0</v>
      </c>
      <c r="AJ270" s="7">
        <f>IFERROR(AI270/AI446, "NA")</f>
        <v>0</v>
      </c>
      <c r="AK270" s="6"/>
      <c r="AL270" s="9">
        <f>IFERROR(B270+E270+H270+K270+N270+Q270+T270+W270+Z270+AC270+AF270+AI270, "NA")</f>
        <v>0</v>
      </c>
      <c r="AM270" s="7">
        <f>IFERROR(AL270/AL446, "NA")</f>
        <v>0</v>
      </c>
      <c r="AN270" s="6"/>
      <c r="AO270" s="6">
        <v>0</v>
      </c>
      <c r="AP270" s="7">
        <f>IFERROR(AO270/AO446, "NA")</f>
        <v>0</v>
      </c>
      <c r="AQ270" s="6"/>
      <c r="AR270" s="9">
        <f>IFERROR(AL270-AO270, "NA")</f>
        <v>0</v>
      </c>
    </row>
    <row r="271" spans="1:44" ht="16.5" customHeight="1" x14ac:dyDescent="0.3">
      <c r="A271" s="33" t="s">
        <v>652</v>
      </c>
      <c r="B271" s="6">
        <v>241.5</v>
      </c>
      <c r="C271" s="7">
        <f>IFERROR(B271/B446, "NA")</f>
        <v>1.1386271212116426E-3</v>
      </c>
      <c r="D271" s="8"/>
      <c r="E271" s="6">
        <v>241.5</v>
      </c>
      <c r="F271" s="7">
        <f>IFERROR(E271/E446, "NA")</f>
        <v>1.3384629069807075E-3</v>
      </c>
      <c r="G271" s="8"/>
      <c r="H271" s="6">
        <v>241.5</v>
      </c>
      <c r="I271" s="7">
        <f>IFERROR(H271/H446, "NA")</f>
        <v>1.0872270317324429E-3</v>
      </c>
      <c r="J271" s="8"/>
      <c r="K271" s="6">
        <v>241.5</v>
      </c>
      <c r="L271" s="7">
        <f>IFERROR(K271/K446, "NA")</f>
        <v>1.583550795621164E-3</v>
      </c>
      <c r="M271" s="8"/>
      <c r="N271" s="6">
        <v>241.5</v>
      </c>
      <c r="O271" s="7">
        <f>IFERROR(N271/N446, "NA")</f>
        <v>1.842876150481254E-3</v>
      </c>
      <c r="P271" s="8"/>
      <c r="Q271" s="6">
        <v>241.5</v>
      </c>
      <c r="R271" s="7">
        <f>IFERROR(Q271/Q446, "NA")</f>
        <v>1.3854599790236197E-3</v>
      </c>
      <c r="S271" s="8"/>
      <c r="T271" s="6">
        <v>241.5</v>
      </c>
      <c r="U271" s="7">
        <f>IFERROR(T271/T446, "NA")</f>
        <v>9.1982861402852532E-4</v>
      </c>
      <c r="V271" s="8"/>
      <c r="W271" s="6">
        <v>241.5</v>
      </c>
      <c r="X271" s="7">
        <f>IFERROR(W271/W446, "NA")</f>
        <v>1.2144910965481699E-3</v>
      </c>
      <c r="Y271" s="8"/>
      <c r="Z271" s="6">
        <v>241.5</v>
      </c>
      <c r="AA271" s="7">
        <f>IFERROR(Z271/Z446, "NA")</f>
        <v>1.5075694029706794E-3</v>
      </c>
      <c r="AB271" s="8"/>
      <c r="AC271" s="6">
        <v>148.12</v>
      </c>
      <c r="AD271" s="7">
        <f>IFERROR(AC271/AC446, "NA")</f>
        <v>6.2513413140773567E-4</v>
      </c>
      <c r="AE271" s="8"/>
      <c r="AF271" s="6">
        <v>145.72</v>
      </c>
      <c r="AG271" s="7">
        <f>IFERROR(AF271/AF446, "NA")</f>
        <v>6.9529817255199289E-4</v>
      </c>
      <c r="AH271" s="8"/>
      <c r="AI271" s="6">
        <v>145.72</v>
      </c>
      <c r="AJ271" s="7">
        <f>IFERROR(AI271/AI446, "NA")</f>
        <v>7.6741787636009045E-4</v>
      </c>
      <c r="AK271" s="6"/>
      <c r="AL271" s="9">
        <f>IFERROR(B271+E271+H271+K271+N271+Q271+T271+W271+Z271+AC271+AF271+AI271, "NA")</f>
        <v>2613.0599999999995</v>
      </c>
      <c r="AM271" s="7">
        <f>IFERROR(AL271/AL446, "NA")</f>
        <v>1.1212409811042663E-3</v>
      </c>
      <c r="AN271" s="6"/>
      <c r="AO271" s="6">
        <v>2839</v>
      </c>
      <c r="AP271" s="7">
        <f>IFERROR(AO271/AO446, "NA")</f>
        <v>1.2918811404369951E-3</v>
      </c>
      <c r="AQ271" s="6"/>
      <c r="AR271" s="9">
        <f>IFERROR(AL271-AO271, "NA")</f>
        <v>-225.94000000000051</v>
      </c>
    </row>
    <row r="272" spans="1:44" ht="16.5" customHeight="1" x14ac:dyDescent="0.3">
      <c r="A272" s="33" t="s">
        <v>653</v>
      </c>
      <c r="B272" s="6">
        <v>1068.3</v>
      </c>
      <c r="C272" s="7">
        <f>IFERROR(B272/B446, "NA")</f>
        <v>5.0368337622790794E-3</v>
      </c>
      <c r="D272" s="8"/>
      <c r="E272" s="6">
        <v>1068.3</v>
      </c>
      <c r="F272" s="7">
        <f>IFERROR(E272/E446, "NA")</f>
        <v>5.9208278406935391E-3</v>
      </c>
      <c r="G272" s="8"/>
      <c r="H272" s="6">
        <v>1068.3</v>
      </c>
      <c r="I272" s="7">
        <f>IFERROR(H272/H446, "NA")</f>
        <v>4.8094601987568059E-3</v>
      </c>
      <c r="J272" s="8"/>
      <c r="K272" s="6">
        <v>1068.3</v>
      </c>
      <c r="L272" s="7">
        <f>IFERROR(K272/K446, "NA")</f>
        <v>7.0049992337974723E-3</v>
      </c>
      <c r="M272" s="8"/>
      <c r="N272" s="6">
        <v>1068.3</v>
      </c>
      <c r="O272" s="7">
        <f>IFERROR(N272/N446, "NA")</f>
        <v>8.1521515178431606E-3</v>
      </c>
      <c r="P272" s="8"/>
      <c r="Q272" s="6">
        <v>1068.3</v>
      </c>
      <c r="R272" s="7">
        <f>IFERROR(Q272/Q446, "NA")</f>
        <v>6.1287242053454771E-3</v>
      </c>
      <c r="S272" s="8"/>
      <c r="T272" s="6">
        <v>1068.3</v>
      </c>
      <c r="U272" s="7">
        <f>IFERROR(T272/T446, "NA")</f>
        <v>4.0689561423050665E-3</v>
      </c>
      <c r="V272" s="8"/>
      <c r="W272" s="6">
        <v>1068.3</v>
      </c>
      <c r="X272" s="7">
        <f>IFERROR(W272/W446, "NA")</f>
        <v>5.3724258320596678E-3</v>
      </c>
      <c r="Y272" s="8"/>
      <c r="Z272" s="6">
        <v>1068.3</v>
      </c>
      <c r="AA272" s="7">
        <f>IFERROR(Z272/Z446, "NA")</f>
        <v>6.6688877564951426E-3</v>
      </c>
      <c r="AB272" s="8"/>
      <c r="AC272" s="6">
        <v>1353.9</v>
      </c>
      <c r="AD272" s="7">
        <f>IFERROR(AC272/AC446, "NA")</f>
        <v>5.7140771031118911E-3</v>
      </c>
      <c r="AE272" s="8"/>
      <c r="AF272" s="6">
        <v>899.3</v>
      </c>
      <c r="AG272" s="7">
        <f>IFERROR(AF272/AF446, "NA")</f>
        <v>4.2909802811968651E-3</v>
      </c>
      <c r="AH272" s="8"/>
      <c r="AI272" s="6">
        <v>899.3</v>
      </c>
      <c r="AJ272" s="7">
        <f>IFERROR(AI272/AI446, "NA")</f>
        <v>4.7360615990298472E-3</v>
      </c>
      <c r="AK272" s="6"/>
      <c r="AL272" s="9">
        <f>IFERROR(B272+E272+H272+K272+N272+Q272+T272+W272+Z272+AC272+AF272+AI272, "NA")</f>
        <v>12767.199999999997</v>
      </c>
      <c r="AM272" s="7">
        <f>IFERROR(AL272/AL446, "NA")</f>
        <v>5.4782928267833068E-3</v>
      </c>
      <c r="AN272" s="6"/>
      <c r="AO272" s="6">
        <v>11482.5</v>
      </c>
      <c r="AP272" s="7">
        <f>IFERROR(AO272/AO446, "NA")</f>
        <v>5.2250881278858036E-3</v>
      </c>
      <c r="AQ272" s="6"/>
      <c r="AR272" s="9">
        <f>IFERROR(AL272-AO272, "NA")</f>
        <v>1284.6999999999971</v>
      </c>
    </row>
    <row r="273" spans="1:44" ht="16.5" customHeight="1" x14ac:dyDescent="0.3">
      <c r="A273" s="33" t="s">
        <v>654</v>
      </c>
      <c r="B273" s="6">
        <v>0</v>
      </c>
      <c r="C273" s="7">
        <f>IFERROR(B273/B446, "NA")</f>
        <v>0</v>
      </c>
      <c r="D273" s="8"/>
      <c r="E273" s="6">
        <v>0</v>
      </c>
      <c r="F273" s="7">
        <f>IFERROR(E273/E446, "NA")</f>
        <v>0</v>
      </c>
      <c r="G273" s="8"/>
      <c r="H273" s="6">
        <v>0</v>
      </c>
      <c r="I273" s="7">
        <f>IFERROR(H273/H446, "NA")</f>
        <v>0</v>
      </c>
      <c r="J273" s="8"/>
      <c r="K273" s="6">
        <v>0</v>
      </c>
      <c r="L273" s="7">
        <f>IFERROR(K273/K446, "NA")</f>
        <v>0</v>
      </c>
      <c r="M273" s="8"/>
      <c r="N273" s="6">
        <v>199.27</v>
      </c>
      <c r="O273" s="7">
        <f>IFERROR(N273/N446, "NA")</f>
        <v>1.5206208302542422E-3</v>
      </c>
      <c r="P273" s="8"/>
      <c r="Q273" s="6">
        <v>199.27</v>
      </c>
      <c r="R273" s="7">
        <f>IFERROR(Q273/Q446, "NA")</f>
        <v>1.1431909317599863E-3</v>
      </c>
      <c r="S273" s="8"/>
      <c r="T273" s="6">
        <v>199.27</v>
      </c>
      <c r="U273" s="7">
        <f>IFERROR(T273/T446, "NA")</f>
        <v>7.5898239303297818E-4</v>
      </c>
      <c r="V273" s="8"/>
      <c r="W273" s="6">
        <v>199.27</v>
      </c>
      <c r="X273" s="7">
        <f>IFERROR(W273/W446, "NA")</f>
        <v>1.0021185954830385E-3</v>
      </c>
      <c r="Y273" s="8"/>
      <c r="Z273" s="6">
        <v>199.27</v>
      </c>
      <c r="AA273" s="7">
        <f>IFERROR(Z273/Z446, "NA")</f>
        <v>1.2439476394615625E-3</v>
      </c>
      <c r="AB273" s="8"/>
      <c r="AC273" s="6">
        <v>199.27</v>
      </c>
      <c r="AD273" s="7">
        <f>IFERROR(AC273/AC446, "NA")</f>
        <v>8.4101052096691522E-4</v>
      </c>
      <c r="AE273" s="8"/>
      <c r="AF273" s="6">
        <v>199.27</v>
      </c>
      <c r="AG273" s="7">
        <f>IFERROR(AF273/AF446, "NA")</f>
        <v>9.5081023088413143E-4</v>
      </c>
      <c r="AH273" s="8"/>
      <c r="AI273" s="6">
        <v>199.27</v>
      </c>
      <c r="AJ273" s="7">
        <f>IFERROR(AI273/AI446, "NA")</f>
        <v>1.0494328865102609E-3</v>
      </c>
      <c r="AK273" s="6"/>
      <c r="AL273" s="9">
        <f>IFERROR(B273+E273+H273+K273+N273+Q273+T273+W273+Z273+AC273+AF273+AI273, "NA")</f>
        <v>1594.16</v>
      </c>
      <c r="AM273" s="7">
        <f>IFERROR(AL273/AL446, "NA")</f>
        <v>6.8403998470650406E-4</v>
      </c>
      <c r="AN273" s="6"/>
      <c r="AO273" s="6">
        <v>0</v>
      </c>
      <c r="AP273" s="7">
        <f>IFERROR(AO273/AO446, "NA")</f>
        <v>0</v>
      </c>
      <c r="AQ273" s="6"/>
      <c r="AR273" s="9">
        <f>IFERROR(AL273-AO273, "NA")</f>
        <v>1594.16</v>
      </c>
    </row>
    <row r="274" spans="1:44" ht="16.5" customHeight="1" x14ac:dyDescent="0.3">
      <c r="A274" s="40" t="s">
        <v>308</v>
      </c>
      <c r="B274" s="11">
        <f>IFERROR(B270+B271+B272+B273, "NA")</f>
        <v>1309.8</v>
      </c>
      <c r="C274" s="12">
        <f>IFERROR(B274/B446, "NA")</f>
        <v>6.1754608834907222E-3</v>
      </c>
      <c r="D274" s="2"/>
      <c r="E274" s="11">
        <f>IFERROR(E270+E271+E272+E273, "NA")</f>
        <v>1309.8</v>
      </c>
      <c r="F274" s="12">
        <f>IFERROR(E274/E446, "NA")</f>
        <v>7.259290747674247E-3</v>
      </c>
      <c r="G274" s="2"/>
      <c r="H274" s="11">
        <f>IFERROR(H270+H271+H272+H273, "NA")</f>
        <v>1309.8</v>
      </c>
      <c r="I274" s="12">
        <f>IFERROR(H274/H446, "NA")</f>
        <v>5.8966872304892495E-3</v>
      </c>
      <c r="J274" s="2"/>
      <c r="K274" s="11">
        <f>IFERROR(K270+K271+K272+K273, "NA")</f>
        <v>1309.8</v>
      </c>
      <c r="L274" s="12">
        <f>IFERROR(K274/K446, "NA")</f>
        <v>8.5885500294186363E-3</v>
      </c>
      <c r="M274" s="2"/>
      <c r="N274" s="11">
        <f>IFERROR(N270+N271+N272+N273, "NA")</f>
        <v>1509.07</v>
      </c>
      <c r="O274" s="12">
        <f>IFERROR(N274/N446, "NA")</f>
        <v>1.1515648498578657E-2</v>
      </c>
      <c r="P274" s="2"/>
      <c r="Q274" s="11">
        <f>IFERROR(Q270+Q271+Q272+Q273, "NA")</f>
        <v>1509.07</v>
      </c>
      <c r="R274" s="12">
        <f>IFERROR(Q274/Q446, "NA")</f>
        <v>8.6573751161290839E-3</v>
      </c>
      <c r="S274" s="2"/>
      <c r="T274" s="11">
        <f>IFERROR(T270+T271+T272+T273, "NA")</f>
        <v>1509.07</v>
      </c>
      <c r="U274" s="12">
        <f>IFERROR(T274/T446, "NA")</f>
        <v>5.7477671493665694E-3</v>
      </c>
      <c r="V274" s="2"/>
      <c r="W274" s="11">
        <f>IFERROR(W270+W271+W272+W273, "NA")</f>
        <v>1509.07</v>
      </c>
      <c r="X274" s="12">
        <f>IFERROR(W274/W446, "NA")</f>
        <v>7.5890355240908767E-3</v>
      </c>
      <c r="Y274" s="2"/>
      <c r="Z274" s="11">
        <f>IFERROR(Z270+Z271+Z272+Z273, "NA")</f>
        <v>1509.07</v>
      </c>
      <c r="AA274" s="12">
        <f>IFERROR(Z274/Z446, "NA")</f>
        <v>9.4204047989273846E-3</v>
      </c>
      <c r="AB274" s="2"/>
      <c r="AC274" s="11">
        <f>IFERROR(AC270+AC271+AC272+AC273, "NA")</f>
        <v>1701.29</v>
      </c>
      <c r="AD274" s="12">
        <f>IFERROR(AC274/AC446, "NA")</f>
        <v>7.1802217554865419E-3</v>
      </c>
      <c r="AE274" s="2"/>
      <c r="AF274" s="11">
        <f>IFERROR(AF270+AF271+AF272+AF273, "NA")</f>
        <v>1244.29</v>
      </c>
      <c r="AG274" s="12">
        <f>IFERROR(AF274/AF446, "NA")</f>
        <v>5.9370886846329893E-3</v>
      </c>
      <c r="AH274" s="2"/>
      <c r="AI274" s="11">
        <f>IFERROR(AI270+AI271+AI272+AI273, "NA")</f>
        <v>1244.29</v>
      </c>
      <c r="AJ274" s="12">
        <f>IFERROR(AI274/AI446, "NA")</f>
        <v>6.5529123619001983E-3</v>
      </c>
      <c r="AK274" s="2"/>
      <c r="AL274" s="11">
        <f>IFERROR(B274+E274+H274+K274+N274+Q274+T274+W274+Z274+AC274+AF274+AI274, "NA")</f>
        <v>16974.420000000002</v>
      </c>
      <c r="AM274" s="12">
        <f>IFERROR(AL274/AL446, "NA")</f>
        <v>7.2835737925940796E-3</v>
      </c>
      <c r="AN274" s="2"/>
      <c r="AO274" s="11">
        <f>IFERROR(AO270+AO271+AO272+AO273, "NA")</f>
        <v>14321.5</v>
      </c>
      <c r="AP274" s="12">
        <f>IFERROR(AO274/AO446, "NA")</f>
        <v>6.5169692683227989E-3</v>
      </c>
      <c r="AQ274" s="2"/>
      <c r="AR274" s="11">
        <f>IFERROR(AL274-AO274, "NA")</f>
        <v>2652.9200000000019</v>
      </c>
    </row>
    <row r="275" spans="1:44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  <c r="AE275" s="4"/>
      <c r="AF275" s="2"/>
      <c r="AG275" s="3"/>
      <c r="AH275" s="4"/>
      <c r="AI275" s="2"/>
      <c r="AJ275" s="3"/>
      <c r="AK275" s="2"/>
      <c r="AL275" s="2"/>
      <c r="AM275" s="3"/>
      <c r="AN275" s="2"/>
      <c r="AO275" s="2"/>
      <c r="AP275" s="3"/>
      <c r="AQ275" s="2"/>
      <c r="AR275" s="2"/>
    </row>
    <row r="276" spans="1:44" ht="16.5" hidden="1" customHeight="1" x14ac:dyDescent="0.3">
      <c r="A276" s="33" t="s">
        <v>655</v>
      </c>
      <c r="B276" s="6">
        <v>0</v>
      </c>
      <c r="C276" s="7">
        <f>IFERROR(B276/B446, "NA")</f>
        <v>0</v>
      </c>
      <c r="D276" s="8"/>
      <c r="E276" s="6">
        <v>0</v>
      </c>
      <c r="F276" s="7">
        <f>IFERROR(E276/E446, "NA")</f>
        <v>0</v>
      </c>
      <c r="G276" s="8"/>
      <c r="H276" s="6">
        <v>0</v>
      </c>
      <c r="I276" s="7">
        <f>IFERROR(H276/H446, "NA")</f>
        <v>0</v>
      </c>
      <c r="J276" s="8"/>
      <c r="K276" s="6">
        <v>0</v>
      </c>
      <c r="L276" s="7">
        <f>IFERROR(K276/K446, "NA")</f>
        <v>0</v>
      </c>
      <c r="M276" s="8"/>
      <c r="N276" s="6">
        <v>0</v>
      </c>
      <c r="O276" s="7">
        <f>IFERROR(N276/N446, "NA")</f>
        <v>0</v>
      </c>
      <c r="P276" s="8"/>
      <c r="Q276" s="6">
        <v>0</v>
      </c>
      <c r="R276" s="7">
        <f>IFERROR(Q276/Q446, "NA")</f>
        <v>0</v>
      </c>
      <c r="S276" s="8"/>
      <c r="T276" s="6">
        <v>0</v>
      </c>
      <c r="U276" s="7">
        <f>IFERROR(T276/T446, "NA")</f>
        <v>0</v>
      </c>
      <c r="V276" s="8"/>
      <c r="W276" s="6">
        <v>0</v>
      </c>
      <c r="X276" s="7">
        <f>IFERROR(W276/W446, "NA")</f>
        <v>0</v>
      </c>
      <c r="Y276" s="8"/>
      <c r="Z276" s="6">
        <v>0</v>
      </c>
      <c r="AA276" s="7">
        <f>IFERROR(Z276/Z446, "NA")</f>
        <v>0</v>
      </c>
      <c r="AB276" s="8"/>
      <c r="AC276" s="6">
        <v>0</v>
      </c>
      <c r="AD276" s="7">
        <f>IFERROR(AC276/AC446, "NA")</f>
        <v>0</v>
      </c>
      <c r="AE276" s="8"/>
      <c r="AF276" s="6">
        <v>0</v>
      </c>
      <c r="AG276" s="7">
        <f>IFERROR(AF276/AF446, "NA")</f>
        <v>0</v>
      </c>
      <c r="AH276" s="8"/>
      <c r="AI276" s="6">
        <v>0</v>
      </c>
      <c r="AJ276" s="7">
        <f>IFERROR(AI276/AI446, "NA")</f>
        <v>0</v>
      </c>
      <c r="AK276" s="6"/>
      <c r="AL276" s="9">
        <f t="shared" ref="AL276:AL285" si="34">IFERROR(B276+E276+H276+K276+N276+Q276+T276+W276+Z276+AC276+AF276+AI276, "NA")</f>
        <v>0</v>
      </c>
      <c r="AM276" s="7">
        <f>IFERROR(AL276/AL446, "NA")</f>
        <v>0</v>
      </c>
      <c r="AN276" s="6"/>
      <c r="AO276" s="6">
        <v>0</v>
      </c>
      <c r="AP276" s="7">
        <f>IFERROR(AO276/AO446, "NA")</f>
        <v>0</v>
      </c>
      <c r="AQ276" s="6"/>
      <c r="AR276" s="9">
        <f t="shared" ref="AR276:AR285" si="35">IFERROR(AL276-AO276, "NA")</f>
        <v>0</v>
      </c>
    </row>
    <row r="277" spans="1:44" ht="16.5" hidden="1" customHeight="1" x14ac:dyDescent="0.3">
      <c r="A277" s="33" t="s">
        <v>656</v>
      </c>
      <c r="B277" s="6">
        <v>0</v>
      </c>
      <c r="C277" s="7">
        <f>IFERROR(B277/B446, "NA")</f>
        <v>0</v>
      </c>
      <c r="D277" s="8"/>
      <c r="E277" s="6">
        <v>0</v>
      </c>
      <c r="F277" s="7">
        <f>IFERROR(E277/E446, "NA")</f>
        <v>0</v>
      </c>
      <c r="G277" s="8"/>
      <c r="H277" s="6">
        <v>0</v>
      </c>
      <c r="I277" s="7">
        <f>IFERROR(H277/H446, "NA")</f>
        <v>0</v>
      </c>
      <c r="J277" s="8"/>
      <c r="K277" s="6">
        <v>0</v>
      </c>
      <c r="L277" s="7">
        <f>IFERROR(K277/K446, "NA")</f>
        <v>0</v>
      </c>
      <c r="M277" s="8"/>
      <c r="N277" s="6">
        <v>0</v>
      </c>
      <c r="O277" s="7">
        <f>IFERROR(N277/N446, "NA")</f>
        <v>0</v>
      </c>
      <c r="P277" s="8"/>
      <c r="Q277" s="6">
        <v>0</v>
      </c>
      <c r="R277" s="7">
        <f>IFERROR(Q277/Q446, "NA")</f>
        <v>0</v>
      </c>
      <c r="S277" s="8"/>
      <c r="T277" s="6">
        <v>0</v>
      </c>
      <c r="U277" s="7">
        <f>IFERROR(T277/T446, "NA")</f>
        <v>0</v>
      </c>
      <c r="V277" s="8"/>
      <c r="W277" s="6">
        <v>0</v>
      </c>
      <c r="X277" s="7">
        <f>IFERROR(W277/W446, "NA")</f>
        <v>0</v>
      </c>
      <c r="Y277" s="8"/>
      <c r="Z277" s="6">
        <v>0</v>
      </c>
      <c r="AA277" s="7">
        <f>IFERROR(Z277/Z446, "NA")</f>
        <v>0</v>
      </c>
      <c r="AB277" s="8"/>
      <c r="AC277" s="6">
        <v>0</v>
      </c>
      <c r="AD277" s="7">
        <f>IFERROR(AC277/AC446, "NA")</f>
        <v>0</v>
      </c>
      <c r="AE277" s="8"/>
      <c r="AF277" s="6">
        <v>0</v>
      </c>
      <c r="AG277" s="7">
        <f>IFERROR(AF277/AF446, "NA")</f>
        <v>0</v>
      </c>
      <c r="AH277" s="8"/>
      <c r="AI277" s="6">
        <v>0</v>
      </c>
      <c r="AJ277" s="7">
        <f>IFERROR(AI277/AI446, "NA")</f>
        <v>0</v>
      </c>
      <c r="AK277" s="6"/>
      <c r="AL277" s="9">
        <f t="shared" si="34"/>
        <v>0</v>
      </c>
      <c r="AM277" s="7">
        <f>IFERROR(AL277/AL446, "NA")</f>
        <v>0</v>
      </c>
      <c r="AN277" s="6"/>
      <c r="AO277" s="6">
        <v>0</v>
      </c>
      <c r="AP277" s="7">
        <f>IFERROR(AO277/AO446, "NA")</f>
        <v>0</v>
      </c>
      <c r="AQ277" s="6"/>
      <c r="AR277" s="9">
        <f t="shared" si="35"/>
        <v>0</v>
      </c>
    </row>
    <row r="278" spans="1:44" ht="16.5" hidden="1" customHeight="1" x14ac:dyDescent="0.3">
      <c r="A278" s="33" t="s">
        <v>657</v>
      </c>
      <c r="B278" s="6">
        <v>0</v>
      </c>
      <c r="C278" s="7">
        <f>IFERROR(B278/B446, "NA")</f>
        <v>0</v>
      </c>
      <c r="D278" s="8"/>
      <c r="E278" s="6">
        <v>0</v>
      </c>
      <c r="F278" s="7">
        <f>IFERROR(E278/E446, "NA")</f>
        <v>0</v>
      </c>
      <c r="G278" s="8"/>
      <c r="H278" s="6">
        <v>0</v>
      </c>
      <c r="I278" s="7">
        <f>IFERROR(H278/H446, "NA")</f>
        <v>0</v>
      </c>
      <c r="J278" s="8"/>
      <c r="K278" s="6">
        <v>0</v>
      </c>
      <c r="L278" s="7">
        <f>IFERROR(K278/K446, "NA")</f>
        <v>0</v>
      </c>
      <c r="M278" s="8"/>
      <c r="N278" s="6">
        <v>0</v>
      </c>
      <c r="O278" s="7">
        <f>IFERROR(N278/N446, "NA")</f>
        <v>0</v>
      </c>
      <c r="P278" s="8"/>
      <c r="Q278" s="6">
        <v>0</v>
      </c>
      <c r="R278" s="7">
        <f>IFERROR(Q278/Q446, "NA")</f>
        <v>0</v>
      </c>
      <c r="S278" s="8"/>
      <c r="T278" s="6">
        <v>0</v>
      </c>
      <c r="U278" s="7">
        <f>IFERROR(T278/T446, "NA")</f>
        <v>0</v>
      </c>
      <c r="V278" s="8"/>
      <c r="W278" s="6">
        <v>0</v>
      </c>
      <c r="X278" s="7">
        <f>IFERROR(W278/W446, "NA")</f>
        <v>0</v>
      </c>
      <c r="Y278" s="8"/>
      <c r="Z278" s="6">
        <v>0</v>
      </c>
      <c r="AA278" s="7">
        <f>IFERROR(Z278/Z446, "NA")</f>
        <v>0</v>
      </c>
      <c r="AB278" s="8"/>
      <c r="AC278" s="6">
        <v>0</v>
      </c>
      <c r="AD278" s="7">
        <f>IFERROR(AC278/AC446, "NA")</f>
        <v>0</v>
      </c>
      <c r="AE278" s="8"/>
      <c r="AF278" s="6">
        <v>0</v>
      </c>
      <c r="AG278" s="7">
        <f>IFERROR(AF278/AF446, "NA")</f>
        <v>0</v>
      </c>
      <c r="AH278" s="8"/>
      <c r="AI278" s="6">
        <v>0</v>
      </c>
      <c r="AJ278" s="7">
        <f>IFERROR(AI278/AI446, "NA")</f>
        <v>0</v>
      </c>
      <c r="AK278" s="6"/>
      <c r="AL278" s="9">
        <f t="shared" si="34"/>
        <v>0</v>
      </c>
      <c r="AM278" s="7">
        <f>IFERROR(AL278/AL446, "NA")</f>
        <v>0</v>
      </c>
      <c r="AN278" s="6"/>
      <c r="AO278" s="6">
        <v>0</v>
      </c>
      <c r="AP278" s="7">
        <f>IFERROR(AO278/AO446, "NA")</f>
        <v>0</v>
      </c>
      <c r="AQ278" s="6"/>
      <c r="AR278" s="9">
        <f t="shared" si="35"/>
        <v>0</v>
      </c>
    </row>
    <row r="279" spans="1:44" ht="16.5" hidden="1" customHeight="1" x14ac:dyDescent="0.3">
      <c r="A279" s="33" t="s">
        <v>658</v>
      </c>
      <c r="B279" s="6">
        <v>0</v>
      </c>
      <c r="C279" s="7">
        <f>IFERROR(B279/B446, "NA")</f>
        <v>0</v>
      </c>
      <c r="D279" s="8"/>
      <c r="E279" s="6">
        <v>0</v>
      </c>
      <c r="F279" s="7">
        <f>IFERROR(E279/E446, "NA")</f>
        <v>0</v>
      </c>
      <c r="G279" s="8"/>
      <c r="H279" s="6">
        <v>0</v>
      </c>
      <c r="I279" s="7">
        <f>IFERROR(H279/H446, "NA")</f>
        <v>0</v>
      </c>
      <c r="J279" s="8"/>
      <c r="K279" s="6">
        <v>0</v>
      </c>
      <c r="L279" s="7">
        <f>IFERROR(K279/K446, "NA")</f>
        <v>0</v>
      </c>
      <c r="M279" s="8"/>
      <c r="N279" s="6">
        <v>0</v>
      </c>
      <c r="O279" s="7">
        <f>IFERROR(N279/N446, "NA")</f>
        <v>0</v>
      </c>
      <c r="P279" s="8"/>
      <c r="Q279" s="6">
        <v>0</v>
      </c>
      <c r="R279" s="7">
        <f>IFERROR(Q279/Q446, "NA")</f>
        <v>0</v>
      </c>
      <c r="S279" s="8"/>
      <c r="T279" s="6">
        <v>0</v>
      </c>
      <c r="U279" s="7">
        <f>IFERROR(T279/T446, "NA")</f>
        <v>0</v>
      </c>
      <c r="V279" s="8"/>
      <c r="W279" s="6">
        <v>0</v>
      </c>
      <c r="X279" s="7">
        <f>IFERROR(W279/W446, "NA")</f>
        <v>0</v>
      </c>
      <c r="Y279" s="8"/>
      <c r="Z279" s="6">
        <v>0</v>
      </c>
      <c r="AA279" s="7">
        <f>IFERROR(Z279/Z446, "NA")</f>
        <v>0</v>
      </c>
      <c r="AB279" s="8"/>
      <c r="AC279" s="6">
        <v>0</v>
      </c>
      <c r="AD279" s="7">
        <f>IFERROR(AC279/AC446, "NA")</f>
        <v>0</v>
      </c>
      <c r="AE279" s="8"/>
      <c r="AF279" s="6">
        <v>0</v>
      </c>
      <c r="AG279" s="7">
        <f>IFERROR(AF279/AF446, "NA")</f>
        <v>0</v>
      </c>
      <c r="AH279" s="8"/>
      <c r="AI279" s="6">
        <v>0</v>
      </c>
      <c r="AJ279" s="7">
        <f>IFERROR(AI279/AI446, "NA")</f>
        <v>0</v>
      </c>
      <c r="AK279" s="6"/>
      <c r="AL279" s="9">
        <f t="shared" si="34"/>
        <v>0</v>
      </c>
      <c r="AM279" s="7">
        <f>IFERROR(AL279/AL446, "NA")</f>
        <v>0</v>
      </c>
      <c r="AN279" s="6"/>
      <c r="AO279" s="6">
        <v>0</v>
      </c>
      <c r="AP279" s="7">
        <f>IFERROR(AO279/AO446, "NA")</f>
        <v>0</v>
      </c>
      <c r="AQ279" s="6"/>
      <c r="AR279" s="9">
        <f t="shared" si="35"/>
        <v>0</v>
      </c>
    </row>
    <row r="280" spans="1:44" ht="16.5" hidden="1" customHeight="1" x14ac:dyDescent="0.3">
      <c r="A280" s="33" t="s">
        <v>659</v>
      </c>
      <c r="B280" s="6">
        <v>0</v>
      </c>
      <c r="C280" s="7">
        <f>IFERROR(B280/B446, "NA")</f>
        <v>0</v>
      </c>
      <c r="D280" s="8"/>
      <c r="E280" s="6">
        <v>0</v>
      </c>
      <c r="F280" s="7">
        <f>IFERROR(E280/E446, "NA")</f>
        <v>0</v>
      </c>
      <c r="G280" s="8"/>
      <c r="H280" s="6">
        <v>0</v>
      </c>
      <c r="I280" s="7">
        <f>IFERROR(H280/H446, "NA")</f>
        <v>0</v>
      </c>
      <c r="J280" s="8"/>
      <c r="K280" s="6">
        <v>0</v>
      </c>
      <c r="L280" s="7">
        <f>IFERROR(K280/K446, "NA")</f>
        <v>0</v>
      </c>
      <c r="M280" s="8"/>
      <c r="N280" s="6">
        <v>0</v>
      </c>
      <c r="O280" s="7">
        <f>IFERROR(N280/N446, "NA")</f>
        <v>0</v>
      </c>
      <c r="P280" s="8"/>
      <c r="Q280" s="6">
        <v>0</v>
      </c>
      <c r="R280" s="7">
        <f>IFERROR(Q280/Q446, "NA")</f>
        <v>0</v>
      </c>
      <c r="S280" s="8"/>
      <c r="T280" s="6">
        <v>0</v>
      </c>
      <c r="U280" s="7">
        <f>IFERROR(T280/T446, "NA")</f>
        <v>0</v>
      </c>
      <c r="V280" s="8"/>
      <c r="W280" s="6">
        <v>0</v>
      </c>
      <c r="X280" s="7">
        <f>IFERROR(W280/W446, "NA")</f>
        <v>0</v>
      </c>
      <c r="Y280" s="8"/>
      <c r="Z280" s="6">
        <v>0</v>
      </c>
      <c r="AA280" s="7">
        <f>IFERROR(Z280/Z446, "NA")</f>
        <v>0</v>
      </c>
      <c r="AB280" s="8"/>
      <c r="AC280" s="6">
        <v>0</v>
      </c>
      <c r="AD280" s="7">
        <f>IFERROR(AC280/AC446, "NA")</f>
        <v>0</v>
      </c>
      <c r="AE280" s="8"/>
      <c r="AF280" s="6">
        <v>0</v>
      </c>
      <c r="AG280" s="7">
        <f>IFERROR(AF280/AF446, "NA")</f>
        <v>0</v>
      </c>
      <c r="AH280" s="8"/>
      <c r="AI280" s="6">
        <v>0</v>
      </c>
      <c r="AJ280" s="7">
        <f>IFERROR(AI280/AI446, "NA")</f>
        <v>0</v>
      </c>
      <c r="AK280" s="6"/>
      <c r="AL280" s="9">
        <f t="shared" si="34"/>
        <v>0</v>
      </c>
      <c r="AM280" s="7">
        <f>IFERROR(AL280/AL446, "NA")</f>
        <v>0</v>
      </c>
      <c r="AN280" s="6"/>
      <c r="AO280" s="6">
        <v>0</v>
      </c>
      <c r="AP280" s="7">
        <f>IFERROR(AO280/AO446, "NA")</f>
        <v>0</v>
      </c>
      <c r="AQ280" s="6"/>
      <c r="AR280" s="9">
        <f t="shared" si="35"/>
        <v>0</v>
      </c>
    </row>
    <row r="281" spans="1:44" ht="16.5" hidden="1" customHeight="1" x14ac:dyDescent="0.3">
      <c r="A281" s="33" t="s">
        <v>660</v>
      </c>
      <c r="B281" s="6">
        <v>0</v>
      </c>
      <c r="C281" s="7">
        <f>IFERROR(B281/B446, "NA")</f>
        <v>0</v>
      </c>
      <c r="D281" s="8"/>
      <c r="E281" s="6">
        <v>0</v>
      </c>
      <c r="F281" s="7">
        <f>IFERROR(E281/E446, "NA")</f>
        <v>0</v>
      </c>
      <c r="G281" s="8"/>
      <c r="H281" s="6">
        <v>0</v>
      </c>
      <c r="I281" s="7">
        <f>IFERROR(H281/H446, "NA")</f>
        <v>0</v>
      </c>
      <c r="J281" s="8"/>
      <c r="K281" s="6">
        <v>0</v>
      </c>
      <c r="L281" s="7">
        <f>IFERROR(K281/K446, "NA")</f>
        <v>0</v>
      </c>
      <c r="M281" s="8"/>
      <c r="N281" s="6">
        <v>0</v>
      </c>
      <c r="O281" s="7">
        <f>IFERROR(N281/N446, "NA")</f>
        <v>0</v>
      </c>
      <c r="P281" s="8"/>
      <c r="Q281" s="6">
        <v>0</v>
      </c>
      <c r="R281" s="7">
        <f>IFERROR(Q281/Q446, "NA")</f>
        <v>0</v>
      </c>
      <c r="S281" s="8"/>
      <c r="T281" s="6">
        <v>0</v>
      </c>
      <c r="U281" s="7">
        <f>IFERROR(T281/T446, "NA")</f>
        <v>0</v>
      </c>
      <c r="V281" s="8"/>
      <c r="W281" s="6">
        <v>0</v>
      </c>
      <c r="X281" s="7">
        <f>IFERROR(W281/W446, "NA")</f>
        <v>0</v>
      </c>
      <c r="Y281" s="8"/>
      <c r="Z281" s="6">
        <v>0</v>
      </c>
      <c r="AA281" s="7">
        <f>IFERROR(Z281/Z446, "NA")</f>
        <v>0</v>
      </c>
      <c r="AB281" s="8"/>
      <c r="AC281" s="6">
        <v>0</v>
      </c>
      <c r="AD281" s="7">
        <f>IFERROR(AC281/AC446, "NA")</f>
        <v>0</v>
      </c>
      <c r="AE281" s="8"/>
      <c r="AF281" s="6">
        <v>0</v>
      </c>
      <c r="AG281" s="7">
        <f>IFERROR(AF281/AF446, "NA")</f>
        <v>0</v>
      </c>
      <c r="AH281" s="8"/>
      <c r="AI281" s="6">
        <v>0</v>
      </c>
      <c r="AJ281" s="7">
        <f>IFERROR(AI281/AI446, "NA")</f>
        <v>0</v>
      </c>
      <c r="AK281" s="6"/>
      <c r="AL281" s="9">
        <f t="shared" si="34"/>
        <v>0</v>
      </c>
      <c r="AM281" s="7">
        <f>IFERROR(AL281/AL446, "NA")</f>
        <v>0</v>
      </c>
      <c r="AN281" s="6"/>
      <c r="AO281" s="6">
        <v>0</v>
      </c>
      <c r="AP281" s="7">
        <f>IFERROR(AO281/AO446, "NA")</f>
        <v>0</v>
      </c>
      <c r="AQ281" s="6"/>
      <c r="AR281" s="9">
        <f t="shared" si="35"/>
        <v>0</v>
      </c>
    </row>
    <row r="282" spans="1:44" ht="16.5" hidden="1" customHeight="1" x14ac:dyDescent="0.3">
      <c r="A282" s="33" t="s">
        <v>661</v>
      </c>
      <c r="B282" s="6">
        <v>0</v>
      </c>
      <c r="C282" s="7">
        <f>IFERROR(B282/B446, "NA")</f>
        <v>0</v>
      </c>
      <c r="D282" s="8"/>
      <c r="E282" s="6">
        <v>0</v>
      </c>
      <c r="F282" s="7">
        <f>IFERROR(E282/E446, "NA")</f>
        <v>0</v>
      </c>
      <c r="G282" s="8"/>
      <c r="H282" s="6">
        <v>0</v>
      </c>
      <c r="I282" s="7">
        <f>IFERROR(H282/H446, "NA")</f>
        <v>0</v>
      </c>
      <c r="J282" s="8"/>
      <c r="K282" s="6">
        <v>0</v>
      </c>
      <c r="L282" s="7">
        <f>IFERROR(K282/K446, "NA")</f>
        <v>0</v>
      </c>
      <c r="M282" s="8"/>
      <c r="N282" s="6">
        <v>0</v>
      </c>
      <c r="O282" s="7">
        <f>IFERROR(N282/N446, "NA")</f>
        <v>0</v>
      </c>
      <c r="P282" s="8"/>
      <c r="Q282" s="6">
        <v>0</v>
      </c>
      <c r="R282" s="7">
        <f>IFERROR(Q282/Q446, "NA")</f>
        <v>0</v>
      </c>
      <c r="S282" s="8"/>
      <c r="T282" s="6">
        <v>0</v>
      </c>
      <c r="U282" s="7">
        <f>IFERROR(T282/T446, "NA")</f>
        <v>0</v>
      </c>
      <c r="V282" s="8"/>
      <c r="W282" s="6">
        <v>0</v>
      </c>
      <c r="X282" s="7">
        <f>IFERROR(W282/W446, "NA")</f>
        <v>0</v>
      </c>
      <c r="Y282" s="8"/>
      <c r="Z282" s="6">
        <v>0</v>
      </c>
      <c r="AA282" s="7">
        <f>IFERROR(Z282/Z446, "NA")</f>
        <v>0</v>
      </c>
      <c r="AB282" s="8"/>
      <c r="AC282" s="6">
        <v>0</v>
      </c>
      <c r="AD282" s="7">
        <f>IFERROR(AC282/AC446, "NA")</f>
        <v>0</v>
      </c>
      <c r="AE282" s="8"/>
      <c r="AF282" s="6">
        <v>0</v>
      </c>
      <c r="AG282" s="7">
        <f>IFERROR(AF282/AF446, "NA")</f>
        <v>0</v>
      </c>
      <c r="AH282" s="8"/>
      <c r="AI282" s="6">
        <v>0</v>
      </c>
      <c r="AJ282" s="7">
        <f>IFERROR(AI282/AI446, "NA")</f>
        <v>0</v>
      </c>
      <c r="AK282" s="6"/>
      <c r="AL282" s="9">
        <f t="shared" si="34"/>
        <v>0</v>
      </c>
      <c r="AM282" s="7">
        <f>IFERROR(AL282/AL446, "NA")</f>
        <v>0</v>
      </c>
      <c r="AN282" s="6"/>
      <c r="AO282" s="6">
        <v>0</v>
      </c>
      <c r="AP282" s="7">
        <f>IFERROR(AO282/AO446, "NA")</f>
        <v>0</v>
      </c>
      <c r="AQ282" s="6"/>
      <c r="AR282" s="9">
        <f t="shared" si="35"/>
        <v>0</v>
      </c>
    </row>
    <row r="283" spans="1:44" ht="16.5" hidden="1" customHeight="1" x14ac:dyDescent="0.3">
      <c r="A283" s="33" t="s">
        <v>662</v>
      </c>
      <c r="B283" s="6">
        <v>0</v>
      </c>
      <c r="C283" s="7">
        <f>IFERROR(B283/B446, "NA")</f>
        <v>0</v>
      </c>
      <c r="D283" s="8"/>
      <c r="E283" s="6">
        <v>0</v>
      </c>
      <c r="F283" s="7">
        <f>IFERROR(E283/E446, "NA")</f>
        <v>0</v>
      </c>
      <c r="G283" s="8"/>
      <c r="H283" s="6">
        <v>0</v>
      </c>
      <c r="I283" s="7">
        <f>IFERROR(H283/H446, "NA")</f>
        <v>0</v>
      </c>
      <c r="J283" s="8"/>
      <c r="K283" s="6">
        <v>0</v>
      </c>
      <c r="L283" s="7">
        <f>IFERROR(K283/K446, "NA")</f>
        <v>0</v>
      </c>
      <c r="M283" s="8"/>
      <c r="N283" s="6">
        <v>0</v>
      </c>
      <c r="O283" s="7">
        <f>IFERROR(N283/N446, "NA")</f>
        <v>0</v>
      </c>
      <c r="P283" s="8"/>
      <c r="Q283" s="6">
        <v>0</v>
      </c>
      <c r="R283" s="7">
        <f>IFERROR(Q283/Q446, "NA")</f>
        <v>0</v>
      </c>
      <c r="S283" s="8"/>
      <c r="T283" s="6">
        <v>0</v>
      </c>
      <c r="U283" s="7">
        <f>IFERROR(T283/T446, "NA")</f>
        <v>0</v>
      </c>
      <c r="V283" s="8"/>
      <c r="W283" s="6">
        <v>0</v>
      </c>
      <c r="X283" s="7">
        <f>IFERROR(W283/W446, "NA")</f>
        <v>0</v>
      </c>
      <c r="Y283" s="8"/>
      <c r="Z283" s="6">
        <v>0</v>
      </c>
      <c r="AA283" s="7">
        <f>IFERROR(Z283/Z446, "NA")</f>
        <v>0</v>
      </c>
      <c r="AB283" s="8"/>
      <c r="AC283" s="6">
        <v>0</v>
      </c>
      <c r="AD283" s="7">
        <f>IFERROR(AC283/AC446, "NA")</f>
        <v>0</v>
      </c>
      <c r="AE283" s="8"/>
      <c r="AF283" s="6">
        <v>0</v>
      </c>
      <c r="AG283" s="7">
        <f>IFERROR(AF283/AF446, "NA")</f>
        <v>0</v>
      </c>
      <c r="AH283" s="8"/>
      <c r="AI283" s="6">
        <v>0</v>
      </c>
      <c r="AJ283" s="7">
        <f>IFERROR(AI283/AI446, "NA")</f>
        <v>0</v>
      </c>
      <c r="AK283" s="6"/>
      <c r="AL283" s="9">
        <f t="shared" si="34"/>
        <v>0</v>
      </c>
      <c r="AM283" s="7">
        <f>IFERROR(AL283/AL446, "NA")</f>
        <v>0</v>
      </c>
      <c r="AN283" s="6"/>
      <c r="AO283" s="6">
        <v>0</v>
      </c>
      <c r="AP283" s="7">
        <f>IFERROR(AO283/AO446, "NA")</f>
        <v>0</v>
      </c>
      <c r="AQ283" s="6"/>
      <c r="AR283" s="9">
        <f t="shared" si="35"/>
        <v>0</v>
      </c>
    </row>
    <row r="284" spans="1:44" ht="16.5" hidden="1" customHeight="1" x14ac:dyDescent="0.3">
      <c r="A284" s="33" t="s">
        <v>663</v>
      </c>
      <c r="B284" s="6">
        <v>0</v>
      </c>
      <c r="C284" s="7">
        <f>IFERROR(B284/B446, "NA")</f>
        <v>0</v>
      </c>
      <c r="D284" s="8"/>
      <c r="E284" s="6">
        <v>0</v>
      </c>
      <c r="F284" s="7">
        <f>IFERROR(E284/E446, "NA")</f>
        <v>0</v>
      </c>
      <c r="G284" s="8"/>
      <c r="H284" s="6">
        <v>0</v>
      </c>
      <c r="I284" s="7">
        <f>IFERROR(H284/H446, "NA")</f>
        <v>0</v>
      </c>
      <c r="J284" s="8"/>
      <c r="K284" s="6">
        <v>0</v>
      </c>
      <c r="L284" s="7">
        <f>IFERROR(K284/K446, "NA")</f>
        <v>0</v>
      </c>
      <c r="M284" s="8"/>
      <c r="N284" s="6">
        <v>0</v>
      </c>
      <c r="O284" s="7">
        <f>IFERROR(N284/N446, "NA")</f>
        <v>0</v>
      </c>
      <c r="P284" s="8"/>
      <c r="Q284" s="6">
        <v>0</v>
      </c>
      <c r="R284" s="7">
        <f>IFERROR(Q284/Q446, "NA")</f>
        <v>0</v>
      </c>
      <c r="S284" s="8"/>
      <c r="T284" s="6">
        <v>0</v>
      </c>
      <c r="U284" s="7">
        <f>IFERROR(T284/T446, "NA")</f>
        <v>0</v>
      </c>
      <c r="V284" s="8"/>
      <c r="W284" s="6">
        <v>0</v>
      </c>
      <c r="X284" s="7">
        <f>IFERROR(W284/W446, "NA")</f>
        <v>0</v>
      </c>
      <c r="Y284" s="8"/>
      <c r="Z284" s="6">
        <v>0</v>
      </c>
      <c r="AA284" s="7">
        <f>IFERROR(Z284/Z446, "NA")</f>
        <v>0</v>
      </c>
      <c r="AB284" s="8"/>
      <c r="AC284" s="6">
        <v>0</v>
      </c>
      <c r="AD284" s="7">
        <f>IFERROR(AC284/AC446, "NA")</f>
        <v>0</v>
      </c>
      <c r="AE284" s="8"/>
      <c r="AF284" s="6">
        <v>0</v>
      </c>
      <c r="AG284" s="7">
        <f>IFERROR(AF284/AF446, "NA")</f>
        <v>0</v>
      </c>
      <c r="AH284" s="8"/>
      <c r="AI284" s="6">
        <v>0</v>
      </c>
      <c r="AJ284" s="7">
        <f>IFERROR(AI284/AI446, "NA")</f>
        <v>0</v>
      </c>
      <c r="AK284" s="6"/>
      <c r="AL284" s="9">
        <f t="shared" si="34"/>
        <v>0</v>
      </c>
      <c r="AM284" s="7">
        <f>IFERROR(AL284/AL446, "NA")</f>
        <v>0</v>
      </c>
      <c r="AN284" s="6"/>
      <c r="AO284" s="6">
        <v>0</v>
      </c>
      <c r="AP284" s="7">
        <f>IFERROR(AO284/AO446, "NA")</f>
        <v>0</v>
      </c>
      <c r="AQ284" s="6"/>
      <c r="AR284" s="9">
        <f t="shared" si="35"/>
        <v>0</v>
      </c>
    </row>
    <row r="285" spans="1:44" ht="16.5" customHeight="1" x14ac:dyDescent="0.3">
      <c r="A285" s="40" t="s">
        <v>317</v>
      </c>
      <c r="B285" s="11">
        <f>IFERROR(B276+B277+B278+B279+B280+B281+B282+B283+B284, "NA")</f>
        <v>0</v>
      </c>
      <c r="C285" s="12">
        <f>IFERROR(B285/B446, "NA")</f>
        <v>0</v>
      </c>
      <c r="D285" s="2"/>
      <c r="E285" s="11">
        <f>IFERROR(E276+E277+E278+E279+E280+E281+E282+E283+E284, "NA")</f>
        <v>0</v>
      </c>
      <c r="F285" s="12">
        <f>IFERROR(E285/E446, "NA")</f>
        <v>0</v>
      </c>
      <c r="G285" s="2"/>
      <c r="H285" s="11">
        <f>IFERROR(H276+H277+H278+H279+H280+H281+H282+H283+H284, "NA")</f>
        <v>0</v>
      </c>
      <c r="I285" s="12">
        <f>IFERROR(H285/H446, "NA")</f>
        <v>0</v>
      </c>
      <c r="J285" s="2"/>
      <c r="K285" s="11">
        <f>IFERROR(K276+K277+K278+K279+K280+K281+K282+K283+K284, "NA")</f>
        <v>0</v>
      </c>
      <c r="L285" s="12">
        <f>IFERROR(K285/K446, "NA")</f>
        <v>0</v>
      </c>
      <c r="M285" s="2"/>
      <c r="N285" s="11">
        <f>IFERROR(N276+N277+N278+N279+N280+N281+N282+N283+N284, "NA")</f>
        <v>0</v>
      </c>
      <c r="O285" s="12">
        <f>IFERROR(N285/N446, "NA")</f>
        <v>0</v>
      </c>
      <c r="P285" s="2"/>
      <c r="Q285" s="11">
        <f>IFERROR(Q276+Q277+Q278+Q279+Q280+Q281+Q282+Q283+Q284, "NA")</f>
        <v>0</v>
      </c>
      <c r="R285" s="12">
        <f>IFERROR(Q285/Q446, "NA")</f>
        <v>0</v>
      </c>
      <c r="S285" s="2"/>
      <c r="T285" s="11">
        <f>IFERROR(T276+T277+T278+T279+T280+T281+T282+T283+T284, "NA")</f>
        <v>0</v>
      </c>
      <c r="U285" s="12">
        <f>IFERROR(T285/T446, "NA")</f>
        <v>0</v>
      </c>
      <c r="V285" s="2"/>
      <c r="W285" s="11">
        <f>IFERROR(W276+W277+W278+W279+W280+W281+W282+W283+W284, "NA")</f>
        <v>0</v>
      </c>
      <c r="X285" s="12">
        <f>IFERROR(W285/W446, "NA")</f>
        <v>0</v>
      </c>
      <c r="Y285" s="2"/>
      <c r="Z285" s="11">
        <f>IFERROR(Z276+Z277+Z278+Z279+Z280+Z281+Z282+Z283+Z284, "NA")</f>
        <v>0</v>
      </c>
      <c r="AA285" s="12">
        <f>IFERROR(Z285/Z446, "NA")</f>
        <v>0</v>
      </c>
      <c r="AB285" s="2"/>
      <c r="AC285" s="11">
        <f>IFERROR(AC276+AC277+AC278+AC279+AC280+AC281+AC282+AC283+AC284, "NA")</f>
        <v>0</v>
      </c>
      <c r="AD285" s="12">
        <f>IFERROR(AC285/AC446, "NA")</f>
        <v>0</v>
      </c>
      <c r="AE285" s="2"/>
      <c r="AF285" s="11">
        <f>IFERROR(AF276+AF277+AF278+AF279+AF280+AF281+AF282+AF283+AF284, "NA")</f>
        <v>0</v>
      </c>
      <c r="AG285" s="12">
        <f>IFERROR(AF285/AF446, "NA")</f>
        <v>0</v>
      </c>
      <c r="AH285" s="2"/>
      <c r="AI285" s="11">
        <f>IFERROR(AI276+AI277+AI278+AI279+AI280+AI281+AI282+AI283+AI284, "NA")</f>
        <v>0</v>
      </c>
      <c r="AJ285" s="12">
        <f>IFERROR(AI285/AI446, "NA")</f>
        <v>0</v>
      </c>
      <c r="AK285" s="2"/>
      <c r="AL285" s="11">
        <f t="shared" si="34"/>
        <v>0</v>
      </c>
      <c r="AM285" s="12">
        <f>IFERROR(AL285/AL446, "NA")</f>
        <v>0</v>
      </c>
      <c r="AN285" s="2"/>
      <c r="AO285" s="11">
        <f>IFERROR(AO276+AO277+AO278+AO279+AO280+AO281+AO282+AO283+AO284, "NA")</f>
        <v>0</v>
      </c>
      <c r="AP285" s="12">
        <f>IFERROR(AO285/AO446, "NA")</f>
        <v>0</v>
      </c>
      <c r="AQ285" s="2"/>
      <c r="AR285" s="11">
        <f t="shared" si="35"/>
        <v>0</v>
      </c>
    </row>
    <row r="286" spans="1:44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  <c r="AE286" s="4"/>
      <c r="AF286" s="2"/>
      <c r="AG286" s="3"/>
      <c r="AH286" s="4"/>
      <c r="AI286" s="2"/>
      <c r="AJ286" s="3"/>
      <c r="AK286" s="2"/>
      <c r="AL286" s="2"/>
      <c r="AM286" s="3"/>
      <c r="AN286" s="2"/>
      <c r="AO286" s="2"/>
      <c r="AP286" s="3"/>
      <c r="AQ286" s="2"/>
      <c r="AR286" s="2"/>
    </row>
    <row r="287" spans="1:44" ht="16.5" hidden="1" customHeight="1" x14ac:dyDescent="0.3">
      <c r="A287" s="33" t="s">
        <v>664</v>
      </c>
      <c r="B287" s="6">
        <v>0</v>
      </c>
      <c r="C287" s="7">
        <f>IFERROR(B287/B446, "NA")</f>
        <v>0</v>
      </c>
      <c r="D287" s="8"/>
      <c r="E287" s="6">
        <v>0</v>
      </c>
      <c r="F287" s="7">
        <f>IFERROR(E287/E446, "NA")</f>
        <v>0</v>
      </c>
      <c r="G287" s="8"/>
      <c r="H287" s="6">
        <v>0</v>
      </c>
      <c r="I287" s="7">
        <f>IFERROR(H287/H446, "NA")</f>
        <v>0</v>
      </c>
      <c r="J287" s="8"/>
      <c r="K287" s="6">
        <v>0</v>
      </c>
      <c r="L287" s="7">
        <f>IFERROR(K287/K446, "NA")</f>
        <v>0</v>
      </c>
      <c r="M287" s="8"/>
      <c r="N287" s="6">
        <v>0</v>
      </c>
      <c r="O287" s="7">
        <f>IFERROR(N287/N446, "NA")</f>
        <v>0</v>
      </c>
      <c r="P287" s="8"/>
      <c r="Q287" s="6">
        <v>0</v>
      </c>
      <c r="R287" s="7">
        <f>IFERROR(Q287/Q446, "NA")</f>
        <v>0</v>
      </c>
      <c r="S287" s="8"/>
      <c r="T287" s="6">
        <v>0</v>
      </c>
      <c r="U287" s="7">
        <f>IFERROR(T287/T446, "NA")</f>
        <v>0</v>
      </c>
      <c r="V287" s="8"/>
      <c r="W287" s="6">
        <v>0</v>
      </c>
      <c r="X287" s="7">
        <f>IFERROR(W287/W446, "NA")</f>
        <v>0</v>
      </c>
      <c r="Y287" s="8"/>
      <c r="Z287" s="6">
        <v>0</v>
      </c>
      <c r="AA287" s="7">
        <f>IFERROR(Z287/Z446, "NA")</f>
        <v>0</v>
      </c>
      <c r="AB287" s="8"/>
      <c r="AC287" s="6">
        <v>0</v>
      </c>
      <c r="AD287" s="7">
        <f>IFERROR(AC287/AC446, "NA")</f>
        <v>0</v>
      </c>
      <c r="AE287" s="8"/>
      <c r="AF287" s="6">
        <v>0</v>
      </c>
      <c r="AG287" s="7">
        <f>IFERROR(AF287/AF446, "NA")</f>
        <v>0</v>
      </c>
      <c r="AH287" s="8"/>
      <c r="AI287" s="6">
        <v>0</v>
      </c>
      <c r="AJ287" s="7">
        <f>IFERROR(AI287/AI446, "NA")</f>
        <v>0</v>
      </c>
      <c r="AK287" s="6"/>
      <c r="AL287" s="9">
        <f t="shared" ref="AL287:AL296" si="36">IFERROR(B287+E287+H287+K287+N287+Q287+T287+W287+Z287+AC287+AF287+AI287, "NA")</f>
        <v>0</v>
      </c>
      <c r="AM287" s="7">
        <f>IFERROR(AL287/AL446, "NA")</f>
        <v>0</v>
      </c>
      <c r="AN287" s="6"/>
      <c r="AO287" s="6">
        <v>0</v>
      </c>
      <c r="AP287" s="7">
        <f>IFERROR(AO287/AO446, "NA")</f>
        <v>0</v>
      </c>
      <c r="AQ287" s="6"/>
      <c r="AR287" s="9">
        <f t="shared" ref="AR287:AR296" si="37">IFERROR(AL287-AO287, "NA")</f>
        <v>0</v>
      </c>
    </row>
    <row r="288" spans="1:44" ht="16.5" hidden="1" customHeight="1" x14ac:dyDescent="0.3">
      <c r="A288" s="33" t="s">
        <v>665</v>
      </c>
      <c r="B288" s="6">
        <v>0</v>
      </c>
      <c r="C288" s="7">
        <f>IFERROR(B288/B446, "NA")</f>
        <v>0</v>
      </c>
      <c r="D288" s="8"/>
      <c r="E288" s="6">
        <v>0</v>
      </c>
      <c r="F288" s="7">
        <f>IFERROR(E288/E446, "NA")</f>
        <v>0</v>
      </c>
      <c r="G288" s="8"/>
      <c r="H288" s="6">
        <v>0</v>
      </c>
      <c r="I288" s="7">
        <f>IFERROR(H288/H446, "NA")</f>
        <v>0</v>
      </c>
      <c r="J288" s="8"/>
      <c r="K288" s="6">
        <v>0</v>
      </c>
      <c r="L288" s="7">
        <f>IFERROR(K288/K446, "NA")</f>
        <v>0</v>
      </c>
      <c r="M288" s="8"/>
      <c r="N288" s="6">
        <v>0</v>
      </c>
      <c r="O288" s="7">
        <f>IFERROR(N288/N446, "NA")</f>
        <v>0</v>
      </c>
      <c r="P288" s="8"/>
      <c r="Q288" s="6">
        <v>0</v>
      </c>
      <c r="R288" s="7">
        <f>IFERROR(Q288/Q446, "NA")</f>
        <v>0</v>
      </c>
      <c r="S288" s="8"/>
      <c r="T288" s="6">
        <v>0</v>
      </c>
      <c r="U288" s="7">
        <f>IFERROR(T288/T446, "NA")</f>
        <v>0</v>
      </c>
      <c r="V288" s="8"/>
      <c r="W288" s="6">
        <v>0</v>
      </c>
      <c r="X288" s="7">
        <f>IFERROR(W288/W446, "NA")</f>
        <v>0</v>
      </c>
      <c r="Y288" s="8"/>
      <c r="Z288" s="6">
        <v>0</v>
      </c>
      <c r="AA288" s="7">
        <f>IFERROR(Z288/Z446, "NA")</f>
        <v>0</v>
      </c>
      <c r="AB288" s="8"/>
      <c r="AC288" s="6">
        <v>0</v>
      </c>
      <c r="AD288" s="7">
        <f>IFERROR(AC288/AC446, "NA")</f>
        <v>0</v>
      </c>
      <c r="AE288" s="8"/>
      <c r="AF288" s="6">
        <v>0</v>
      </c>
      <c r="AG288" s="7">
        <f>IFERROR(AF288/AF446, "NA")</f>
        <v>0</v>
      </c>
      <c r="AH288" s="8"/>
      <c r="AI288" s="6">
        <v>0</v>
      </c>
      <c r="AJ288" s="7">
        <f>IFERROR(AI288/AI446, "NA")</f>
        <v>0</v>
      </c>
      <c r="AK288" s="6"/>
      <c r="AL288" s="9">
        <f t="shared" si="36"/>
        <v>0</v>
      </c>
      <c r="AM288" s="7">
        <f>IFERROR(AL288/AL446, "NA")</f>
        <v>0</v>
      </c>
      <c r="AN288" s="6"/>
      <c r="AO288" s="6">
        <v>0</v>
      </c>
      <c r="AP288" s="7">
        <f>IFERROR(AO288/AO446, "NA")</f>
        <v>0</v>
      </c>
      <c r="AQ288" s="6"/>
      <c r="AR288" s="9">
        <f t="shared" si="37"/>
        <v>0</v>
      </c>
    </row>
    <row r="289" spans="1:44" ht="16.5" customHeight="1" x14ac:dyDescent="0.3">
      <c r="A289" s="33" t="s">
        <v>666</v>
      </c>
      <c r="B289" s="6">
        <v>144.65</v>
      </c>
      <c r="C289" s="7">
        <f>IFERROR(B289/B446, "NA")</f>
        <v>6.8199756970295695E-4</v>
      </c>
      <c r="D289" s="8"/>
      <c r="E289" s="6">
        <v>146.85</v>
      </c>
      <c r="F289" s="7">
        <f>IFERROR(E289/E446, "NA")</f>
        <v>8.1388520865472835E-4</v>
      </c>
      <c r="G289" s="8"/>
      <c r="H289" s="6">
        <v>146.85</v>
      </c>
      <c r="I289" s="7">
        <f>IFERROR(H289/H446, "NA")</f>
        <v>6.6111507084848549E-4</v>
      </c>
      <c r="J289" s="8"/>
      <c r="K289" s="6">
        <v>146.85</v>
      </c>
      <c r="L289" s="7">
        <f>IFERROR(K289/K446, "NA")</f>
        <v>9.6291691236839727E-4</v>
      </c>
      <c r="M289" s="8"/>
      <c r="N289" s="6">
        <v>145.75</v>
      </c>
      <c r="O289" s="7">
        <f>IFERROR(N289/N446, "NA")</f>
        <v>1.1122120038618748E-3</v>
      </c>
      <c r="P289" s="8"/>
      <c r="Q289" s="6">
        <v>145.75</v>
      </c>
      <c r="R289" s="7">
        <f>IFERROR(Q289/Q446, "NA")</f>
        <v>8.3615234758878908E-4</v>
      </c>
      <c r="S289" s="8"/>
      <c r="T289" s="6">
        <v>145.75</v>
      </c>
      <c r="U289" s="7">
        <f>IFERROR(T289/T446, "NA")</f>
        <v>5.5513466043336467E-4</v>
      </c>
      <c r="V289" s="8"/>
      <c r="W289" s="6">
        <v>145.75</v>
      </c>
      <c r="X289" s="7">
        <f>IFERROR(W289/W446, "NA")</f>
        <v>7.329692642728603E-4</v>
      </c>
      <c r="Y289" s="8"/>
      <c r="Z289" s="6">
        <v>145.75</v>
      </c>
      <c r="AA289" s="7">
        <f>IFERROR(Z289/Z446, "NA")</f>
        <v>9.0984778667899189E-4</v>
      </c>
      <c r="AB289" s="8"/>
      <c r="AC289" s="6">
        <v>145.75</v>
      </c>
      <c r="AD289" s="7">
        <f>IFERROR(AC289/AC446, "NA")</f>
        <v>6.1513164766862998E-4</v>
      </c>
      <c r="AE289" s="8"/>
      <c r="AF289" s="6">
        <v>0</v>
      </c>
      <c r="AG289" s="7">
        <f>IFERROR(AF289/AF446, "NA")</f>
        <v>0</v>
      </c>
      <c r="AH289" s="8"/>
      <c r="AI289" s="6">
        <v>0</v>
      </c>
      <c r="AJ289" s="7">
        <f>IFERROR(AI289/AI446, "NA")</f>
        <v>0</v>
      </c>
      <c r="AK289" s="6"/>
      <c r="AL289" s="9">
        <f t="shared" si="36"/>
        <v>1459.7</v>
      </c>
      <c r="AM289" s="7">
        <f>IFERROR(AL289/AL446, "NA")</f>
        <v>6.2634438555482757E-4</v>
      </c>
      <c r="AN289" s="6"/>
      <c r="AO289" s="6">
        <v>1749</v>
      </c>
      <c r="AP289" s="7">
        <f>IFERROR(AO289/AO446, "NA")</f>
        <v>7.9587887094903292E-4</v>
      </c>
      <c r="AQ289" s="6"/>
      <c r="AR289" s="9">
        <f t="shared" si="37"/>
        <v>-289.29999999999995</v>
      </c>
    </row>
    <row r="290" spans="1:44" ht="16.5" customHeight="1" x14ac:dyDescent="0.3">
      <c r="A290" s="33" t="s">
        <v>667</v>
      </c>
      <c r="B290" s="6">
        <v>228.98</v>
      </c>
      <c r="C290" s="7">
        <f>IFERROR(B290/B446, "NA")</f>
        <v>1.0795976737682895E-3</v>
      </c>
      <c r="D290" s="8"/>
      <c r="E290" s="6">
        <v>247.3</v>
      </c>
      <c r="F290" s="7">
        <f>IFERROR(E290/E446, "NA")</f>
        <v>1.3706081859061242E-3</v>
      </c>
      <c r="G290" s="8"/>
      <c r="H290" s="6">
        <v>247.3</v>
      </c>
      <c r="I290" s="7">
        <f>IFERROR(H290/H446, "NA")</f>
        <v>1.1133384883951682E-3</v>
      </c>
      <c r="J290" s="8"/>
      <c r="K290" s="6">
        <v>247.3</v>
      </c>
      <c r="L290" s="7">
        <f>IFERROR(K290/K446, "NA")</f>
        <v>1.6215822433006788E-3</v>
      </c>
      <c r="M290" s="8"/>
      <c r="N290" s="6">
        <v>247.3</v>
      </c>
      <c r="O290" s="7">
        <f>IFERROR(N290/N446, "NA")</f>
        <v>1.8871357019213835E-3</v>
      </c>
      <c r="P290" s="8"/>
      <c r="Q290" s="6">
        <v>262.14</v>
      </c>
      <c r="R290" s="7">
        <f>IFERROR(Q290/Q446, "NA")</f>
        <v>1.5038694778519736E-3</v>
      </c>
      <c r="S290" s="8"/>
      <c r="T290" s="6">
        <v>262.14</v>
      </c>
      <c r="U290" s="7">
        <f>IFERROR(T290/T446, "NA")</f>
        <v>9.9844253781133582E-4</v>
      </c>
      <c r="V290" s="8"/>
      <c r="W290" s="6">
        <v>265.05</v>
      </c>
      <c r="X290" s="7">
        <f>IFERROR(W290/W446, "NA")</f>
        <v>1.3329228370190162E-3</v>
      </c>
      <c r="Y290" s="8"/>
      <c r="Z290" s="6">
        <v>505.94</v>
      </c>
      <c r="AA290" s="7">
        <f>IFERROR(Z290/Z446, "NA")</f>
        <v>3.1583422929150544E-3</v>
      </c>
      <c r="AB290" s="8"/>
      <c r="AC290" s="6">
        <v>267.44</v>
      </c>
      <c r="AD290" s="7">
        <f>IFERROR(AC290/AC446, "NA")</f>
        <v>1.1287190933276048E-3</v>
      </c>
      <c r="AE290" s="8"/>
      <c r="AF290" s="6">
        <v>265.05</v>
      </c>
      <c r="AG290" s="7">
        <f>IFERROR(AF290/AF446, "NA")</f>
        <v>1.264677330736383E-3</v>
      </c>
      <c r="AH290" s="8"/>
      <c r="AI290" s="6">
        <v>265.05</v>
      </c>
      <c r="AJ290" s="7">
        <f>IFERROR(AI290/AI446, "NA")</f>
        <v>1.3958558065416001E-3</v>
      </c>
      <c r="AK290" s="6"/>
      <c r="AL290" s="9">
        <f t="shared" si="36"/>
        <v>3310.99</v>
      </c>
      <c r="AM290" s="7">
        <f>IFERROR(AL290/AL446, "NA")</f>
        <v>1.4207165836323755E-3</v>
      </c>
      <c r="AN290" s="6"/>
      <c r="AO290" s="6">
        <v>2764.92</v>
      </c>
      <c r="AP290" s="7">
        <f>IFERROR(AO290/AO446, "NA")</f>
        <v>1.2581711880299601E-3</v>
      </c>
      <c r="AQ290" s="6"/>
      <c r="AR290" s="9">
        <f t="shared" si="37"/>
        <v>546.06999999999971</v>
      </c>
    </row>
    <row r="291" spans="1:44" ht="16.5" customHeight="1" x14ac:dyDescent="0.3">
      <c r="A291" s="33" t="s">
        <v>668</v>
      </c>
      <c r="B291" s="6">
        <v>569.47</v>
      </c>
      <c r="C291" s="7">
        <f>IFERROR(B291/B446, "NA")</f>
        <v>2.6849440443743027E-3</v>
      </c>
      <c r="D291" s="8"/>
      <c r="E291" s="6">
        <v>1989.93</v>
      </c>
      <c r="F291" s="7">
        <f>IFERROR(E291/E446, "NA")</f>
        <v>1.1028768084836934E-2</v>
      </c>
      <c r="G291" s="8"/>
      <c r="H291" s="6">
        <v>1429.64</v>
      </c>
      <c r="I291" s="7">
        <f>IFERROR(H291/H446, "NA")</f>
        <v>6.4362039488445955E-3</v>
      </c>
      <c r="J291" s="8"/>
      <c r="K291" s="6">
        <v>3725.24</v>
      </c>
      <c r="L291" s="7">
        <f>IFERROR(K291/K446, "NA")</f>
        <v>2.4426943129936998E-2</v>
      </c>
      <c r="M291" s="8"/>
      <c r="N291" s="6">
        <v>958.41</v>
      </c>
      <c r="O291" s="7">
        <f>IFERROR(N291/N446, "NA")</f>
        <v>7.3135856371956045E-3</v>
      </c>
      <c r="P291" s="8"/>
      <c r="Q291" s="6">
        <v>430</v>
      </c>
      <c r="R291" s="7">
        <f>IFERROR(Q291/Q446, "NA")</f>
        <v>2.4668645589240434E-3</v>
      </c>
      <c r="S291" s="8"/>
      <c r="T291" s="6">
        <v>64.63</v>
      </c>
      <c r="U291" s="7">
        <f>IFERROR(T291/T446, "NA")</f>
        <v>2.4616365765906244E-4</v>
      </c>
      <c r="V291" s="8"/>
      <c r="W291" s="6">
        <v>2073.46</v>
      </c>
      <c r="X291" s="7">
        <f>IFERROR(W291/W446, "NA")</f>
        <v>1.0427323846992829E-2</v>
      </c>
      <c r="Y291" s="8"/>
      <c r="Z291" s="6">
        <v>3893.1</v>
      </c>
      <c r="AA291" s="7">
        <f>IFERROR(Z291/Z446, "NA")</f>
        <v>2.4302767878696282E-2</v>
      </c>
      <c r="AB291" s="8"/>
      <c r="AC291" s="6">
        <v>779.72</v>
      </c>
      <c r="AD291" s="7">
        <f>IFERROR(AC291/AC446, "NA")</f>
        <v>3.2907749455930303E-3</v>
      </c>
      <c r="AE291" s="8"/>
      <c r="AF291" s="6">
        <v>390.24</v>
      </c>
      <c r="AG291" s="7">
        <f>IFERROR(AF291/AF446, "NA")</f>
        <v>1.8620172855935335E-3</v>
      </c>
      <c r="AH291" s="8"/>
      <c r="AI291" s="6">
        <v>1152.82</v>
      </c>
      <c r="AJ291" s="7">
        <f>IFERROR(AI291/AI446, "NA")</f>
        <v>6.0711959664111956E-3</v>
      </c>
      <c r="AK291" s="6"/>
      <c r="AL291" s="9">
        <f t="shared" si="36"/>
        <v>17456.66</v>
      </c>
      <c r="AM291" s="7">
        <f>IFERROR(AL291/AL446, "NA")</f>
        <v>7.4904987199695388E-3</v>
      </c>
      <c r="AN291" s="6"/>
      <c r="AO291" s="6">
        <v>16119.6</v>
      </c>
      <c r="AP291" s="7">
        <f>IFERROR(AO291/AO446, "NA")</f>
        <v>7.3351909937964732E-3</v>
      </c>
      <c r="AQ291" s="6"/>
      <c r="AR291" s="9">
        <f t="shared" si="37"/>
        <v>1337.0599999999995</v>
      </c>
    </row>
    <row r="292" spans="1:44" ht="16.5" customHeight="1" x14ac:dyDescent="0.3">
      <c r="A292" s="33" t="s">
        <v>669</v>
      </c>
      <c r="B292" s="6">
        <v>742</v>
      </c>
      <c r="C292" s="7">
        <f>IFERROR(B292/B446, "NA")</f>
        <v>3.4983905753169309E-3</v>
      </c>
      <c r="D292" s="8"/>
      <c r="E292" s="6">
        <v>664.82</v>
      </c>
      <c r="F292" s="7">
        <f>IFERROR(E292/E446, "NA")</f>
        <v>3.6846248853785262E-3</v>
      </c>
      <c r="G292" s="8"/>
      <c r="H292" s="6">
        <v>768.89</v>
      </c>
      <c r="I292" s="7">
        <f>IFERROR(H292/H446, "NA")</f>
        <v>3.4615237781729109E-3</v>
      </c>
      <c r="J292" s="8"/>
      <c r="K292" s="6">
        <v>528.80999999999995</v>
      </c>
      <c r="L292" s="7">
        <f>IFERROR(K292/K446, "NA")</f>
        <v>3.4674844564489761E-3</v>
      </c>
      <c r="M292" s="8"/>
      <c r="N292" s="6">
        <v>2494.6799999999998</v>
      </c>
      <c r="O292" s="7">
        <f>IFERROR(N292/N446, "NA")</f>
        <v>1.9036796170114178E-2</v>
      </c>
      <c r="P292" s="8"/>
      <c r="Q292" s="6">
        <v>1334.79</v>
      </c>
      <c r="R292" s="7">
        <f>IFERROR(Q292/Q446, "NA")</f>
        <v>7.6575491735028454E-3</v>
      </c>
      <c r="S292" s="8"/>
      <c r="T292" s="6">
        <v>0</v>
      </c>
      <c r="U292" s="7">
        <f>IFERROR(T292/T446, "NA")</f>
        <v>0</v>
      </c>
      <c r="V292" s="8"/>
      <c r="W292" s="6">
        <v>1260.8599999999999</v>
      </c>
      <c r="X292" s="7">
        <f>IFERROR(W292/W446, "NA")</f>
        <v>6.3408001821686349E-3</v>
      </c>
      <c r="Y292" s="8"/>
      <c r="Z292" s="6">
        <v>1980.28</v>
      </c>
      <c r="AA292" s="7">
        <f>IFERROR(Z292/Z446, "NA")</f>
        <v>1.2361944253891416E-2</v>
      </c>
      <c r="AB292" s="8"/>
      <c r="AC292" s="6">
        <v>1485.79</v>
      </c>
      <c r="AD292" s="7">
        <f>IFERROR(AC292/AC446, "NA")</f>
        <v>6.2707132129644853E-3</v>
      </c>
      <c r="AE292" s="8"/>
      <c r="AF292" s="6">
        <v>792.62</v>
      </c>
      <c r="AG292" s="7">
        <f>IFERROR(AF292/AF446, "NA")</f>
        <v>3.7819601806763697E-3</v>
      </c>
      <c r="AH292" s="8"/>
      <c r="AI292" s="6">
        <v>1214.5</v>
      </c>
      <c r="AJ292" s="7">
        <f>IFERROR(AI292/AI446, "NA")</f>
        <v>6.3960267007914483E-3</v>
      </c>
      <c r="AK292" s="6"/>
      <c r="AL292" s="9">
        <f t="shared" si="36"/>
        <v>13268.039999999999</v>
      </c>
      <c r="AM292" s="7">
        <f>IFERROR(AL292/AL446, "NA")</f>
        <v>5.6931988499807316E-3</v>
      </c>
      <c r="AN292" s="6"/>
      <c r="AO292" s="6">
        <v>13073.05</v>
      </c>
      <c r="AP292" s="7">
        <f>IFERROR(AO292/AO446, "NA")</f>
        <v>5.9488646505776186E-3</v>
      </c>
      <c r="AQ292" s="6"/>
      <c r="AR292" s="9">
        <f t="shared" si="37"/>
        <v>194.98999999999978</v>
      </c>
    </row>
    <row r="293" spans="1:44" ht="16.5" customHeight="1" x14ac:dyDescent="0.3">
      <c r="A293" s="33" t="s">
        <v>670</v>
      </c>
      <c r="B293" s="6">
        <v>0</v>
      </c>
      <c r="C293" s="7">
        <f>IFERROR(B293/B446, "NA")</f>
        <v>0</v>
      </c>
      <c r="D293" s="8"/>
      <c r="E293" s="6">
        <v>0</v>
      </c>
      <c r="F293" s="7">
        <f>IFERROR(E293/E446, "NA")</f>
        <v>0</v>
      </c>
      <c r="G293" s="8"/>
      <c r="H293" s="6">
        <v>241.36</v>
      </c>
      <c r="I293" s="7">
        <f>IFERROR(H293/H446, "NA")</f>
        <v>1.0865967551923082E-3</v>
      </c>
      <c r="J293" s="8"/>
      <c r="K293" s="6">
        <v>0</v>
      </c>
      <c r="L293" s="7">
        <f>IFERROR(K293/K446, "NA")</f>
        <v>0</v>
      </c>
      <c r="M293" s="8"/>
      <c r="N293" s="6">
        <v>394.79</v>
      </c>
      <c r="O293" s="7">
        <f>IFERROR(N293/N446, "NA")</f>
        <v>3.012625571215297E-3</v>
      </c>
      <c r="P293" s="8"/>
      <c r="Q293" s="6">
        <v>0</v>
      </c>
      <c r="R293" s="7">
        <f>IFERROR(Q293/Q446, "NA")</f>
        <v>0</v>
      </c>
      <c r="S293" s="8"/>
      <c r="T293" s="6">
        <v>409.28</v>
      </c>
      <c r="U293" s="7">
        <f>IFERROR(T293/T446, "NA")</f>
        <v>1.5588714498948025E-3</v>
      </c>
      <c r="V293" s="8"/>
      <c r="W293" s="6">
        <v>0</v>
      </c>
      <c r="X293" s="7">
        <f>IFERROR(W293/W446, "NA")</f>
        <v>0</v>
      </c>
      <c r="Y293" s="8"/>
      <c r="Z293" s="6">
        <v>0</v>
      </c>
      <c r="AA293" s="7">
        <f>IFERROR(Z293/Z446, "NA")</f>
        <v>0</v>
      </c>
      <c r="AB293" s="8"/>
      <c r="AC293" s="6">
        <v>0</v>
      </c>
      <c r="AD293" s="7">
        <f>IFERROR(AC293/AC446, "NA")</f>
        <v>0</v>
      </c>
      <c r="AE293" s="8"/>
      <c r="AF293" s="6">
        <v>1382.33</v>
      </c>
      <c r="AG293" s="7">
        <f>IFERROR(AF293/AF446, "NA")</f>
        <v>6.5957419905558349E-3</v>
      </c>
      <c r="AH293" s="8"/>
      <c r="AI293" s="6">
        <v>0</v>
      </c>
      <c r="AJ293" s="7">
        <f>IFERROR(AI293/AI446, "NA")</f>
        <v>0</v>
      </c>
      <c r="AK293" s="6"/>
      <c r="AL293" s="9">
        <f t="shared" si="36"/>
        <v>2427.7600000000002</v>
      </c>
      <c r="AM293" s="7">
        <f>IFERROR(AL293/AL446, "NA")</f>
        <v>1.0417303867058904E-3</v>
      </c>
      <c r="AN293" s="6"/>
      <c r="AO293" s="6">
        <v>922.99</v>
      </c>
      <c r="AP293" s="7">
        <f>IFERROR(AO293/AO446, "NA")</f>
        <v>4.2000471074742589E-4</v>
      </c>
      <c r="AQ293" s="6"/>
      <c r="AR293" s="9">
        <f t="shared" si="37"/>
        <v>1504.7700000000002</v>
      </c>
    </row>
    <row r="294" spans="1:44" ht="16.5" customHeight="1" x14ac:dyDescent="0.3">
      <c r="A294" s="33" t="s">
        <v>671</v>
      </c>
      <c r="B294" s="6">
        <v>259.95</v>
      </c>
      <c r="C294" s="7">
        <f>IFERROR(B294/B446, "NA")</f>
        <v>1.2256154043849543E-3</v>
      </c>
      <c r="D294" s="8"/>
      <c r="E294" s="6">
        <v>0</v>
      </c>
      <c r="F294" s="7">
        <f>IFERROR(E294/E446, "NA")</f>
        <v>0</v>
      </c>
      <c r="G294" s="8"/>
      <c r="H294" s="6">
        <v>750</v>
      </c>
      <c r="I294" s="7">
        <f>IFERROR(H294/H446, "NA")</f>
        <v>3.3764814650075869E-3</v>
      </c>
      <c r="J294" s="8"/>
      <c r="K294" s="6">
        <v>0</v>
      </c>
      <c r="L294" s="7">
        <f>IFERROR(K294/K446, "NA")</f>
        <v>0</v>
      </c>
      <c r="M294" s="8"/>
      <c r="N294" s="6">
        <v>0</v>
      </c>
      <c r="O294" s="7">
        <f>IFERROR(N294/N446, "NA")</f>
        <v>0</v>
      </c>
      <c r="P294" s="8"/>
      <c r="Q294" s="6">
        <v>0</v>
      </c>
      <c r="R294" s="7">
        <f>IFERROR(Q294/Q446, "NA")</f>
        <v>0</v>
      </c>
      <c r="S294" s="8"/>
      <c r="T294" s="6">
        <v>0</v>
      </c>
      <c r="U294" s="7">
        <f>IFERROR(T294/T446, "NA")</f>
        <v>0</v>
      </c>
      <c r="V294" s="8"/>
      <c r="W294" s="6">
        <v>209.96</v>
      </c>
      <c r="X294" s="7">
        <f>IFERROR(W294/W446, "NA")</f>
        <v>1.0558780564441149E-3</v>
      </c>
      <c r="Y294" s="8"/>
      <c r="Z294" s="6">
        <v>662.88</v>
      </c>
      <c r="AA294" s="7">
        <f>IFERROR(Z294/Z446, "NA")</f>
        <v>4.1380439165267244E-3</v>
      </c>
      <c r="AB294" s="8"/>
      <c r="AC294" s="6">
        <v>574.89</v>
      </c>
      <c r="AD294" s="7">
        <f>IFERROR(AC294/AC446, "NA")</f>
        <v>2.4262986821833184E-3</v>
      </c>
      <c r="AE294" s="8"/>
      <c r="AF294" s="6">
        <v>481.86</v>
      </c>
      <c r="AG294" s="7">
        <f>IFERROR(AF294/AF446, "NA")</f>
        <v>2.2991790929584362E-3</v>
      </c>
      <c r="AH294" s="8"/>
      <c r="AI294" s="6">
        <v>1082.3</v>
      </c>
      <c r="AJ294" s="7">
        <f>IFERROR(AI294/AI446, "NA")</f>
        <v>5.6998103732125022E-3</v>
      </c>
      <c r="AK294" s="6"/>
      <c r="AL294" s="9">
        <f t="shared" si="36"/>
        <v>4021.84</v>
      </c>
      <c r="AM294" s="7">
        <f>IFERROR(AL294/AL446, "NA")</f>
        <v>1.7257360441185366E-3</v>
      </c>
      <c r="AN294" s="6"/>
      <c r="AO294" s="6">
        <v>3400.38</v>
      </c>
      <c r="AP294" s="7">
        <f>IFERROR(AO294/AO446, "NA")</f>
        <v>1.5473359606619054E-3</v>
      </c>
      <c r="AQ294" s="6"/>
      <c r="AR294" s="9">
        <f t="shared" si="37"/>
        <v>621.46</v>
      </c>
    </row>
    <row r="295" spans="1:44" ht="16.5" customHeight="1" x14ac:dyDescent="0.3">
      <c r="A295" s="33" t="s">
        <v>672</v>
      </c>
      <c r="B295" s="6">
        <v>388.99</v>
      </c>
      <c r="C295" s="7">
        <f>IFERROR(B295/B446, "NA")</f>
        <v>1.8340147572675648E-3</v>
      </c>
      <c r="D295" s="8"/>
      <c r="E295" s="6">
        <v>175</v>
      </c>
      <c r="F295" s="7">
        <f>IFERROR(E295/E446, "NA")</f>
        <v>9.6990065723239675E-4</v>
      </c>
      <c r="G295" s="8"/>
      <c r="H295" s="6">
        <v>174.99</v>
      </c>
      <c r="I295" s="7">
        <f>IFERROR(H295/H446, "NA")</f>
        <v>7.8780065541557019E-4</v>
      </c>
      <c r="J295" s="8"/>
      <c r="K295" s="6">
        <v>324.99</v>
      </c>
      <c r="L295" s="7">
        <f>IFERROR(K295/K446, "NA")</f>
        <v>2.1310069278216237E-3</v>
      </c>
      <c r="M295" s="8"/>
      <c r="N295" s="6">
        <v>299.99</v>
      </c>
      <c r="O295" s="7">
        <f>IFERROR(N295/N446, "NA")</f>
        <v>2.2892108338835255E-3</v>
      </c>
      <c r="P295" s="8"/>
      <c r="Q295" s="6">
        <v>300</v>
      </c>
      <c r="R295" s="7">
        <f>IFERROR(Q295/Q446, "NA")</f>
        <v>1.7210682969237511E-3</v>
      </c>
      <c r="S295" s="8"/>
      <c r="T295" s="6">
        <v>299.99</v>
      </c>
      <c r="U295" s="7">
        <f>IFERROR(T295/T446, "NA")</f>
        <v>1.1426061528878565E-3</v>
      </c>
      <c r="V295" s="8"/>
      <c r="W295" s="6">
        <v>299.99</v>
      </c>
      <c r="X295" s="7">
        <f>IFERROR(W295/W446, "NA")</f>
        <v>1.5086343024989046E-3</v>
      </c>
      <c r="Y295" s="8"/>
      <c r="Z295" s="6">
        <v>300</v>
      </c>
      <c r="AA295" s="7">
        <f>IFERROR(Z295/Z446, "NA")</f>
        <v>1.8727570223238256E-3</v>
      </c>
      <c r="AB295" s="8"/>
      <c r="AC295" s="6">
        <v>0</v>
      </c>
      <c r="AD295" s="7">
        <f>IFERROR(AC295/AC446, "NA")</f>
        <v>0</v>
      </c>
      <c r="AE295" s="8"/>
      <c r="AF295" s="6">
        <v>0</v>
      </c>
      <c r="AG295" s="7">
        <f>IFERROR(AF295/AF446, "NA")</f>
        <v>0</v>
      </c>
      <c r="AH295" s="8"/>
      <c r="AI295" s="6">
        <v>0</v>
      </c>
      <c r="AJ295" s="7">
        <f>IFERROR(AI295/AI446, "NA")</f>
        <v>0</v>
      </c>
      <c r="AK295" s="6"/>
      <c r="AL295" s="9">
        <f t="shared" si="36"/>
        <v>2563.94</v>
      </c>
      <c r="AM295" s="7">
        <f>IFERROR(AL295/AL446, "NA")</f>
        <v>1.1001640226755119E-3</v>
      </c>
      <c r="AN295" s="6"/>
      <c r="AO295" s="6">
        <v>3877.93</v>
      </c>
      <c r="AP295" s="7">
        <f>IFERROR(AO295/AO446, "NA")</f>
        <v>1.7646441109316084E-3</v>
      </c>
      <c r="AQ295" s="6"/>
      <c r="AR295" s="9">
        <f t="shared" si="37"/>
        <v>-1313.9899999999998</v>
      </c>
    </row>
    <row r="296" spans="1:44" ht="16.5" customHeight="1" x14ac:dyDescent="0.3">
      <c r="A296" s="40" t="s">
        <v>326</v>
      </c>
      <c r="B296" s="11">
        <f>IFERROR(B287+B288+B289+B290+B291+B292+B293+B294+B295, "NA")</f>
        <v>2334.04</v>
      </c>
      <c r="C296" s="12">
        <f>IFERROR(B296/B446, "NA")</f>
        <v>1.1004560024814999E-2</v>
      </c>
      <c r="D296" s="2"/>
      <c r="E296" s="11">
        <f>IFERROR(E287+E288+E289+E290+E291+E292+E293+E294+E295, "NA")</f>
        <v>3223.9</v>
      </c>
      <c r="F296" s="12">
        <f>IFERROR(E296/E446, "NA")</f>
        <v>1.7867787022008707E-2</v>
      </c>
      <c r="G296" s="2"/>
      <c r="H296" s="11">
        <f>IFERROR(H287+H288+H289+H290+H291+H292+H293+H294+H295, "NA")</f>
        <v>3759.0299999999997</v>
      </c>
      <c r="I296" s="12">
        <f>IFERROR(H296/H446, "NA")</f>
        <v>1.6923060161876623E-2</v>
      </c>
      <c r="J296" s="2"/>
      <c r="K296" s="11">
        <f>IFERROR(K287+K288+K289+K290+K291+K292+K293+K294+K295, "NA")</f>
        <v>4973.1899999999987</v>
      </c>
      <c r="L296" s="12">
        <f>IFERROR(K296/K446, "NA")</f>
        <v>3.2609933669876669E-2</v>
      </c>
      <c r="M296" s="2"/>
      <c r="N296" s="11">
        <f>IFERROR(N287+N288+N289+N290+N291+N292+N293+N294+N295, "NA")</f>
        <v>4540.92</v>
      </c>
      <c r="O296" s="12">
        <f>IFERROR(N296/N446, "NA")</f>
        <v>3.4651565918191865E-2</v>
      </c>
      <c r="P296" s="2"/>
      <c r="Q296" s="11">
        <f>IFERROR(Q287+Q288+Q289+Q290+Q291+Q292+Q293+Q294+Q295, "NA")</f>
        <v>2472.6799999999998</v>
      </c>
      <c r="R296" s="12">
        <f>IFERROR(Q296/Q446, "NA")</f>
        <v>1.4185503854791401E-2</v>
      </c>
      <c r="S296" s="2"/>
      <c r="T296" s="11">
        <f>IFERROR(T287+T288+T289+T290+T291+T292+T293+T294+T295, "NA")</f>
        <v>1181.79</v>
      </c>
      <c r="U296" s="12">
        <f>IFERROR(T296/T446, "NA")</f>
        <v>4.5012184586864217E-3</v>
      </c>
      <c r="V296" s="2"/>
      <c r="W296" s="11">
        <f>IFERROR(W287+W288+W289+W290+W291+W292+W293+W294+W295, "NA")</f>
        <v>4255.07</v>
      </c>
      <c r="X296" s="12">
        <f>IFERROR(W296/W446, "NA")</f>
        <v>2.139852848939636E-2</v>
      </c>
      <c r="Y296" s="2"/>
      <c r="Z296" s="11">
        <f>IFERROR(Z287+Z288+Z289+Z290+Z291+Z292+Z293+Z294+Z295, "NA")</f>
        <v>7487.95</v>
      </c>
      <c r="AA296" s="12">
        <f>IFERROR(Z296/Z446, "NA")</f>
        <v>4.6743703151032295E-2</v>
      </c>
      <c r="AB296" s="2"/>
      <c r="AC296" s="11">
        <f>IFERROR(AC287+AC288+AC289+AC290+AC291+AC292+AC293+AC294+AC295, "NA")</f>
        <v>3253.5899999999997</v>
      </c>
      <c r="AD296" s="12">
        <f>IFERROR(AC296/AC446, "NA")</f>
        <v>1.3731637581737068E-2</v>
      </c>
      <c r="AE296" s="2"/>
      <c r="AF296" s="11">
        <f>IFERROR(AF287+AF288+AF289+AF290+AF291+AF292+AF293+AF294+AF295, "NA")</f>
        <v>3312.1</v>
      </c>
      <c r="AG296" s="12">
        <f>IFERROR(AF296/AF446, "NA")</f>
        <v>1.5803575880520556E-2</v>
      </c>
      <c r="AH296" s="2"/>
      <c r="AI296" s="11">
        <f>IFERROR(AI287+AI288+AI289+AI290+AI291+AI292+AI293+AI294+AI295, "NA")</f>
        <v>3714.67</v>
      </c>
      <c r="AJ296" s="12">
        <f>IFERROR(AI296/AI446, "NA")</f>
        <v>1.9562888846956748E-2</v>
      </c>
      <c r="AK296" s="2"/>
      <c r="AL296" s="11">
        <f t="shared" si="36"/>
        <v>44508.929999999993</v>
      </c>
      <c r="AM296" s="12">
        <f>IFERROR(AL296/AL446, "NA")</f>
        <v>1.9098388992637411E-2</v>
      </c>
      <c r="AN296" s="2"/>
      <c r="AO296" s="11">
        <f>IFERROR(AO287+AO288+AO289+AO290+AO291+AO292+AO293+AO294+AO295, "NA")</f>
        <v>41907.869999999995</v>
      </c>
      <c r="AP296" s="12">
        <f>IFERROR(AO296/AO446, "NA")</f>
        <v>1.9070090485694021E-2</v>
      </c>
      <c r="AQ296" s="2"/>
      <c r="AR296" s="11">
        <f t="shared" si="37"/>
        <v>2601.0599999999977</v>
      </c>
    </row>
    <row r="297" spans="1:44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  <c r="AE297" s="4"/>
      <c r="AF297" s="2"/>
      <c r="AG297" s="3"/>
      <c r="AH297" s="4"/>
      <c r="AI297" s="2"/>
      <c r="AJ297" s="3"/>
      <c r="AK297" s="2"/>
      <c r="AL297" s="2"/>
      <c r="AM297" s="3"/>
      <c r="AN297" s="2"/>
      <c r="AO297" s="2"/>
      <c r="AP297" s="3"/>
      <c r="AQ297" s="2"/>
      <c r="AR297" s="2"/>
    </row>
    <row r="298" spans="1:44" ht="16.5" hidden="1" customHeight="1" x14ac:dyDescent="0.3">
      <c r="A298" s="33" t="s">
        <v>673</v>
      </c>
      <c r="B298" s="6">
        <v>0</v>
      </c>
      <c r="C298" s="7">
        <f>IFERROR(B298/B446, "NA")</f>
        <v>0</v>
      </c>
      <c r="D298" s="8"/>
      <c r="E298" s="6">
        <v>0</v>
      </c>
      <c r="F298" s="7">
        <f>IFERROR(E298/E446, "NA")</f>
        <v>0</v>
      </c>
      <c r="G298" s="8"/>
      <c r="H298" s="6">
        <v>0</v>
      </c>
      <c r="I298" s="7">
        <f>IFERROR(H298/H446, "NA")</f>
        <v>0</v>
      </c>
      <c r="J298" s="8"/>
      <c r="K298" s="6">
        <v>0</v>
      </c>
      <c r="L298" s="7">
        <f>IFERROR(K298/K446, "NA")</f>
        <v>0</v>
      </c>
      <c r="M298" s="8"/>
      <c r="N298" s="6">
        <v>0</v>
      </c>
      <c r="O298" s="7">
        <f>IFERROR(N298/N446, "NA")</f>
        <v>0</v>
      </c>
      <c r="P298" s="8"/>
      <c r="Q298" s="6">
        <v>0</v>
      </c>
      <c r="R298" s="7">
        <f>IFERROR(Q298/Q446, "NA")</f>
        <v>0</v>
      </c>
      <c r="S298" s="8"/>
      <c r="T298" s="6">
        <v>0</v>
      </c>
      <c r="U298" s="7">
        <f>IFERROR(T298/T446, "NA")</f>
        <v>0</v>
      </c>
      <c r="V298" s="8"/>
      <c r="W298" s="6">
        <v>0</v>
      </c>
      <c r="X298" s="7">
        <f>IFERROR(W298/W446, "NA")</f>
        <v>0</v>
      </c>
      <c r="Y298" s="8"/>
      <c r="Z298" s="6">
        <v>0</v>
      </c>
      <c r="AA298" s="7">
        <f>IFERROR(Z298/Z446, "NA")</f>
        <v>0</v>
      </c>
      <c r="AB298" s="8"/>
      <c r="AC298" s="6">
        <v>0</v>
      </c>
      <c r="AD298" s="7">
        <f>IFERROR(AC298/AC446, "NA")</f>
        <v>0</v>
      </c>
      <c r="AE298" s="8"/>
      <c r="AF298" s="6">
        <v>0</v>
      </c>
      <c r="AG298" s="7">
        <f>IFERROR(AF298/AF446, "NA")</f>
        <v>0</v>
      </c>
      <c r="AH298" s="8"/>
      <c r="AI298" s="6">
        <v>0</v>
      </c>
      <c r="AJ298" s="7">
        <f>IFERROR(AI298/AI446, "NA")</f>
        <v>0</v>
      </c>
      <c r="AK298" s="6"/>
      <c r="AL298" s="9">
        <f t="shared" ref="AL298:AL326" si="38">IFERROR(B298+E298+H298+K298+N298+Q298+T298+W298+Z298+AC298+AF298+AI298, "NA")</f>
        <v>0</v>
      </c>
      <c r="AM298" s="7">
        <f>IFERROR(AL298/AL446, "NA")</f>
        <v>0</v>
      </c>
      <c r="AN298" s="6"/>
      <c r="AO298" s="6">
        <v>0</v>
      </c>
      <c r="AP298" s="7">
        <f>IFERROR(AO298/AO446, "NA")</f>
        <v>0</v>
      </c>
      <c r="AQ298" s="6"/>
      <c r="AR298" s="9">
        <f t="shared" ref="AR298:AR326" si="39">IFERROR(AL298-AO298, "NA")</f>
        <v>0</v>
      </c>
    </row>
    <row r="299" spans="1:44" ht="16.5" hidden="1" customHeight="1" x14ac:dyDescent="0.3">
      <c r="A299" s="33" t="s">
        <v>674</v>
      </c>
      <c r="B299" s="6">
        <v>0</v>
      </c>
      <c r="C299" s="7">
        <f>IFERROR(B299/B446, "NA")</f>
        <v>0</v>
      </c>
      <c r="D299" s="8"/>
      <c r="E299" s="6">
        <v>0</v>
      </c>
      <c r="F299" s="7">
        <f>IFERROR(E299/E446, "NA")</f>
        <v>0</v>
      </c>
      <c r="G299" s="8"/>
      <c r="H299" s="6">
        <v>0</v>
      </c>
      <c r="I299" s="7">
        <f>IFERROR(H299/H446, "NA")</f>
        <v>0</v>
      </c>
      <c r="J299" s="8"/>
      <c r="K299" s="6">
        <v>0</v>
      </c>
      <c r="L299" s="7">
        <f>IFERROR(K299/K446, "NA")</f>
        <v>0</v>
      </c>
      <c r="M299" s="8"/>
      <c r="N299" s="6">
        <v>0</v>
      </c>
      <c r="O299" s="7">
        <f>IFERROR(N299/N446, "NA")</f>
        <v>0</v>
      </c>
      <c r="P299" s="8"/>
      <c r="Q299" s="6">
        <v>0</v>
      </c>
      <c r="R299" s="7">
        <f>IFERROR(Q299/Q446, "NA")</f>
        <v>0</v>
      </c>
      <c r="S299" s="8"/>
      <c r="T299" s="6">
        <v>0</v>
      </c>
      <c r="U299" s="7">
        <f>IFERROR(T299/T446, "NA")</f>
        <v>0</v>
      </c>
      <c r="V299" s="8"/>
      <c r="W299" s="6">
        <v>0</v>
      </c>
      <c r="X299" s="7">
        <f>IFERROR(W299/W446, "NA")</f>
        <v>0</v>
      </c>
      <c r="Y299" s="8"/>
      <c r="Z299" s="6">
        <v>0</v>
      </c>
      <c r="AA299" s="7">
        <f>IFERROR(Z299/Z446, "NA")</f>
        <v>0</v>
      </c>
      <c r="AB299" s="8"/>
      <c r="AC299" s="6">
        <v>0</v>
      </c>
      <c r="AD299" s="7">
        <f>IFERROR(AC299/AC446, "NA")</f>
        <v>0</v>
      </c>
      <c r="AE299" s="8"/>
      <c r="AF299" s="6">
        <v>0</v>
      </c>
      <c r="AG299" s="7">
        <f>IFERROR(AF299/AF446, "NA")</f>
        <v>0</v>
      </c>
      <c r="AH299" s="8"/>
      <c r="AI299" s="6">
        <v>0</v>
      </c>
      <c r="AJ299" s="7">
        <f>IFERROR(AI299/AI446, "NA")</f>
        <v>0</v>
      </c>
      <c r="AK299" s="6"/>
      <c r="AL299" s="9">
        <f t="shared" si="38"/>
        <v>0</v>
      </c>
      <c r="AM299" s="7">
        <f>IFERROR(AL299/AL446, "NA")</f>
        <v>0</v>
      </c>
      <c r="AN299" s="6"/>
      <c r="AO299" s="6">
        <v>0</v>
      </c>
      <c r="AP299" s="7">
        <f>IFERROR(AO299/AO446, "NA")</f>
        <v>0</v>
      </c>
      <c r="AQ299" s="6"/>
      <c r="AR299" s="9">
        <f t="shared" si="39"/>
        <v>0</v>
      </c>
    </row>
    <row r="300" spans="1:44" ht="16.5" customHeight="1" x14ac:dyDescent="0.3">
      <c r="A300" s="33" t="s">
        <v>675</v>
      </c>
      <c r="B300" s="6">
        <v>516.94000000000005</v>
      </c>
      <c r="C300" s="7">
        <f>IFERROR(B300/B446, "NA")</f>
        <v>2.4372749649654102E-3</v>
      </c>
      <c r="D300" s="8"/>
      <c r="E300" s="6">
        <v>1746.54</v>
      </c>
      <c r="F300" s="7">
        <f>IFERROR(E300/E446, "NA")</f>
        <v>9.679830250758116E-3</v>
      </c>
      <c r="G300" s="8"/>
      <c r="H300" s="6">
        <v>516.94000000000005</v>
      </c>
      <c r="I300" s="7">
        <f>IFERROR(H300/H446, "NA")</f>
        <v>2.3272511046946963E-3</v>
      </c>
      <c r="J300" s="8"/>
      <c r="K300" s="6">
        <v>516.94000000000005</v>
      </c>
      <c r="L300" s="7">
        <f>IFERROR(K300/K446, "NA")</f>
        <v>3.3896511316290046E-3</v>
      </c>
      <c r="M300" s="8"/>
      <c r="N300" s="6">
        <v>525.57000000000005</v>
      </c>
      <c r="O300" s="7">
        <f>IFERROR(N300/N446, "NA")</f>
        <v>4.0106021466187686E-3</v>
      </c>
      <c r="P300" s="8"/>
      <c r="Q300" s="6">
        <v>525.57000000000005</v>
      </c>
      <c r="R300" s="7">
        <f>IFERROR(Q300/Q446, "NA")</f>
        <v>3.0151395493807197E-3</v>
      </c>
      <c r="S300" s="8"/>
      <c r="T300" s="6">
        <v>525.57000000000005</v>
      </c>
      <c r="U300" s="7">
        <f>IFERROR(T300/T446, "NA")</f>
        <v>2.0017984458590979E-3</v>
      </c>
      <c r="V300" s="8"/>
      <c r="W300" s="6">
        <v>525.26</v>
      </c>
      <c r="X300" s="7">
        <f>IFERROR(W300/W446, "NA")</f>
        <v>2.6415055626206694E-3</v>
      </c>
      <c r="Y300" s="8"/>
      <c r="Z300" s="6">
        <v>2556.77</v>
      </c>
      <c r="AA300" s="7">
        <f>IFERROR(Z300/Z446, "NA")</f>
        <v>1.5960696573222959E-2</v>
      </c>
      <c r="AB300" s="8"/>
      <c r="AC300" s="6">
        <v>2274.71</v>
      </c>
      <c r="AD300" s="7">
        <f>IFERROR(AC300/AC446, "NA")</f>
        <v>9.6003163654772503E-3</v>
      </c>
      <c r="AE300" s="8"/>
      <c r="AF300" s="6">
        <v>2027.25</v>
      </c>
      <c r="AG300" s="7">
        <f>IFERROR(AF300/AF446, "NA")</f>
        <v>9.6729564940023858E-3</v>
      </c>
      <c r="AH300" s="8"/>
      <c r="AI300" s="6">
        <v>2027.25</v>
      </c>
      <c r="AJ300" s="7">
        <f>IFERROR(AI300/AI446, "NA")</f>
        <v>1.0676282527113596E-2</v>
      </c>
      <c r="AK300" s="6"/>
      <c r="AL300" s="9">
        <f t="shared" si="38"/>
        <v>14285.310000000001</v>
      </c>
      <c r="AM300" s="7">
        <f>IFERROR(AL300/AL446, "NA")</f>
        <v>6.1297004277661403E-3</v>
      </c>
      <c r="AN300" s="6"/>
      <c r="AO300" s="6">
        <v>11191.13</v>
      </c>
      <c r="AP300" s="7">
        <f>IFERROR(AO300/AO446, "NA")</f>
        <v>5.0925008056282731E-3</v>
      </c>
      <c r="AQ300" s="6"/>
      <c r="AR300" s="9">
        <f t="shared" si="39"/>
        <v>3094.1800000000021</v>
      </c>
    </row>
    <row r="301" spans="1:44" ht="16.5" hidden="1" customHeight="1" x14ac:dyDescent="0.3">
      <c r="A301" s="33" t="s">
        <v>676</v>
      </c>
      <c r="B301" s="6">
        <v>0</v>
      </c>
      <c r="C301" s="7">
        <f>IFERROR(B301/B446, "NA")</f>
        <v>0</v>
      </c>
      <c r="D301" s="8"/>
      <c r="E301" s="6">
        <v>0</v>
      </c>
      <c r="F301" s="7">
        <f>IFERROR(E301/E446, "NA")</f>
        <v>0</v>
      </c>
      <c r="G301" s="8"/>
      <c r="H301" s="6">
        <v>0</v>
      </c>
      <c r="I301" s="7">
        <f>IFERROR(H301/H446, "NA")</f>
        <v>0</v>
      </c>
      <c r="J301" s="8"/>
      <c r="K301" s="6">
        <v>0</v>
      </c>
      <c r="L301" s="7">
        <f>IFERROR(K301/K446, "NA")</f>
        <v>0</v>
      </c>
      <c r="M301" s="8"/>
      <c r="N301" s="6">
        <v>0</v>
      </c>
      <c r="O301" s="7">
        <f>IFERROR(N301/N446, "NA")</f>
        <v>0</v>
      </c>
      <c r="P301" s="8"/>
      <c r="Q301" s="6">
        <v>0</v>
      </c>
      <c r="R301" s="7">
        <f>IFERROR(Q301/Q446, "NA")</f>
        <v>0</v>
      </c>
      <c r="S301" s="8"/>
      <c r="T301" s="6">
        <v>0</v>
      </c>
      <c r="U301" s="7">
        <f>IFERROR(T301/T446, "NA")</f>
        <v>0</v>
      </c>
      <c r="V301" s="8"/>
      <c r="W301" s="6">
        <v>0</v>
      </c>
      <c r="X301" s="7">
        <f>IFERROR(W301/W446, "NA")</f>
        <v>0</v>
      </c>
      <c r="Y301" s="8"/>
      <c r="Z301" s="6">
        <v>0</v>
      </c>
      <c r="AA301" s="7">
        <f>IFERROR(Z301/Z446, "NA")</f>
        <v>0</v>
      </c>
      <c r="AB301" s="8"/>
      <c r="AC301" s="6">
        <v>0</v>
      </c>
      <c r="AD301" s="7">
        <f>IFERROR(AC301/AC446, "NA")</f>
        <v>0</v>
      </c>
      <c r="AE301" s="8"/>
      <c r="AF301" s="6">
        <v>0</v>
      </c>
      <c r="AG301" s="7">
        <f>IFERROR(AF301/AF446, "NA")</f>
        <v>0</v>
      </c>
      <c r="AH301" s="8"/>
      <c r="AI301" s="6">
        <v>0</v>
      </c>
      <c r="AJ301" s="7">
        <f>IFERROR(AI301/AI446, "NA")</f>
        <v>0</v>
      </c>
      <c r="AK301" s="6"/>
      <c r="AL301" s="9">
        <f t="shared" si="38"/>
        <v>0</v>
      </c>
      <c r="AM301" s="7">
        <f>IFERROR(AL301/AL446, "NA")</f>
        <v>0</v>
      </c>
      <c r="AN301" s="6"/>
      <c r="AO301" s="6">
        <v>0</v>
      </c>
      <c r="AP301" s="7">
        <f>IFERROR(AO301/AO446, "NA")</f>
        <v>0</v>
      </c>
      <c r="AQ301" s="6"/>
      <c r="AR301" s="9">
        <f t="shared" si="39"/>
        <v>0</v>
      </c>
    </row>
    <row r="302" spans="1:44" ht="16.5" hidden="1" customHeight="1" x14ac:dyDescent="0.3">
      <c r="A302" s="33" t="s">
        <v>677</v>
      </c>
      <c r="B302" s="6">
        <v>0</v>
      </c>
      <c r="C302" s="7">
        <f>IFERROR(B302/B446, "NA")</f>
        <v>0</v>
      </c>
      <c r="D302" s="8"/>
      <c r="E302" s="6">
        <v>0</v>
      </c>
      <c r="F302" s="7">
        <f>IFERROR(E302/E446, "NA")</f>
        <v>0</v>
      </c>
      <c r="G302" s="8"/>
      <c r="H302" s="6">
        <v>0</v>
      </c>
      <c r="I302" s="7">
        <f>IFERROR(H302/H446, "NA")</f>
        <v>0</v>
      </c>
      <c r="J302" s="8"/>
      <c r="K302" s="6">
        <v>0</v>
      </c>
      <c r="L302" s="7">
        <f>IFERROR(K302/K446, "NA")</f>
        <v>0</v>
      </c>
      <c r="M302" s="8"/>
      <c r="N302" s="6">
        <v>0</v>
      </c>
      <c r="O302" s="7">
        <f>IFERROR(N302/N446, "NA")</f>
        <v>0</v>
      </c>
      <c r="P302" s="8"/>
      <c r="Q302" s="6">
        <v>0</v>
      </c>
      <c r="R302" s="7">
        <f>IFERROR(Q302/Q446, "NA")</f>
        <v>0</v>
      </c>
      <c r="S302" s="8"/>
      <c r="T302" s="6">
        <v>0</v>
      </c>
      <c r="U302" s="7">
        <f>IFERROR(T302/T446, "NA")</f>
        <v>0</v>
      </c>
      <c r="V302" s="8"/>
      <c r="W302" s="6">
        <v>0</v>
      </c>
      <c r="X302" s="7">
        <f>IFERROR(W302/W446, "NA")</f>
        <v>0</v>
      </c>
      <c r="Y302" s="8"/>
      <c r="Z302" s="6">
        <v>0</v>
      </c>
      <c r="AA302" s="7">
        <f>IFERROR(Z302/Z446, "NA")</f>
        <v>0</v>
      </c>
      <c r="AB302" s="8"/>
      <c r="AC302" s="6">
        <v>0</v>
      </c>
      <c r="AD302" s="7">
        <f>IFERROR(AC302/AC446, "NA")</f>
        <v>0</v>
      </c>
      <c r="AE302" s="8"/>
      <c r="AF302" s="6">
        <v>0</v>
      </c>
      <c r="AG302" s="7">
        <f>IFERROR(AF302/AF446, "NA")</f>
        <v>0</v>
      </c>
      <c r="AH302" s="8"/>
      <c r="AI302" s="6">
        <v>0</v>
      </c>
      <c r="AJ302" s="7">
        <f>IFERROR(AI302/AI446, "NA")</f>
        <v>0</v>
      </c>
      <c r="AK302" s="6"/>
      <c r="AL302" s="9">
        <f t="shared" si="38"/>
        <v>0</v>
      </c>
      <c r="AM302" s="7">
        <f>IFERROR(AL302/AL446, "NA")</f>
        <v>0</v>
      </c>
      <c r="AN302" s="6"/>
      <c r="AO302" s="6">
        <v>0</v>
      </c>
      <c r="AP302" s="7">
        <f>IFERROR(AO302/AO446, "NA")</f>
        <v>0</v>
      </c>
      <c r="AQ302" s="6"/>
      <c r="AR302" s="9">
        <f t="shared" si="39"/>
        <v>0</v>
      </c>
    </row>
    <row r="303" spans="1:44" ht="16.5" hidden="1" customHeight="1" x14ac:dyDescent="0.3">
      <c r="A303" s="33" t="s">
        <v>678</v>
      </c>
      <c r="B303" s="6">
        <v>0</v>
      </c>
      <c r="C303" s="7">
        <f>IFERROR(B303/B446, "NA")</f>
        <v>0</v>
      </c>
      <c r="D303" s="8"/>
      <c r="E303" s="6">
        <v>0</v>
      </c>
      <c r="F303" s="7">
        <f>IFERROR(E303/E446, "NA")</f>
        <v>0</v>
      </c>
      <c r="G303" s="8"/>
      <c r="H303" s="6">
        <v>0</v>
      </c>
      <c r="I303" s="7">
        <f>IFERROR(H303/H446, "NA")</f>
        <v>0</v>
      </c>
      <c r="J303" s="8"/>
      <c r="K303" s="6">
        <v>0</v>
      </c>
      <c r="L303" s="7">
        <f>IFERROR(K303/K446, "NA")</f>
        <v>0</v>
      </c>
      <c r="M303" s="8"/>
      <c r="N303" s="6">
        <v>0</v>
      </c>
      <c r="O303" s="7">
        <f>IFERROR(N303/N446, "NA")</f>
        <v>0</v>
      </c>
      <c r="P303" s="8"/>
      <c r="Q303" s="6">
        <v>0</v>
      </c>
      <c r="R303" s="7">
        <f>IFERROR(Q303/Q446, "NA")</f>
        <v>0</v>
      </c>
      <c r="S303" s="8"/>
      <c r="T303" s="6">
        <v>0</v>
      </c>
      <c r="U303" s="7">
        <f>IFERROR(T303/T446, "NA")</f>
        <v>0</v>
      </c>
      <c r="V303" s="8"/>
      <c r="W303" s="6">
        <v>0</v>
      </c>
      <c r="X303" s="7">
        <f>IFERROR(W303/W446, "NA")</f>
        <v>0</v>
      </c>
      <c r="Y303" s="8"/>
      <c r="Z303" s="6">
        <v>0</v>
      </c>
      <c r="AA303" s="7">
        <f>IFERROR(Z303/Z446, "NA")</f>
        <v>0</v>
      </c>
      <c r="AB303" s="8"/>
      <c r="AC303" s="6">
        <v>0</v>
      </c>
      <c r="AD303" s="7">
        <f>IFERROR(AC303/AC446, "NA")</f>
        <v>0</v>
      </c>
      <c r="AE303" s="8"/>
      <c r="AF303" s="6">
        <v>0</v>
      </c>
      <c r="AG303" s="7">
        <f>IFERROR(AF303/AF446, "NA")</f>
        <v>0</v>
      </c>
      <c r="AH303" s="8"/>
      <c r="AI303" s="6">
        <v>0</v>
      </c>
      <c r="AJ303" s="7">
        <f>IFERROR(AI303/AI446, "NA")</f>
        <v>0</v>
      </c>
      <c r="AK303" s="6"/>
      <c r="AL303" s="9">
        <f t="shared" si="38"/>
        <v>0</v>
      </c>
      <c r="AM303" s="7">
        <f>IFERROR(AL303/AL446, "NA")</f>
        <v>0</v>
      </c>
      <c r="AN303" s="6"/>
      <c r="AO303" s="6">
        <v>0</v>
      </c>
      <c r="AP303" s="7">
        <f>IFERROR(AO303/AO446, "NA")</f>
        <v>0</v>
      </c>
      <c r="AQ303" s="6"/>
      <c r="AR303" s="9">
        <f t="shared" si="39"/>
        <v>0</v>
      </c>
    </row>
    <row r="304" spans="1:44" ht="16.5" hidden="1" customHeight="1" x14ac:dyDescent="0.3">
      <c r="A304" s="33" t="s">
        <v>679</v>
      </c>
      <c r="B304" s="6">
        <v>0</v>
      </c>
      <c r="C304" s="7">
        <f>IFERROR(B304/B446, "NA")</f>
        <v>0</v>
      </c>
      <c r="D304" s="8"/>
      <c r="E304" s="6">
        <v>0</v>
      </c>
      <c r="F304" s="7">
        <f>IFERROR(E304/E446, "NA")</f>
        <v>0</v>
      </c>
      <c r="G304" s="8"/>
      <c r="H304" s="6">
        <v>0</v>
      </c>
      <c r="I304" s="7">
        <f>IFERROR(H304/H446, "NA")</f>
        <v>0</v>
      </c>
      <c r="J304" s="8"/>
      <c r="K304" s="6">
        <v>0</v>
      </c>
      <c r="L304" s="7">
        <f>IFERROR(K304/K446, "NA")</f>
        <v>0</v>
      </c>
      <c r="M304" s="8"/>
      <c r="N304" s="6">
        <v>0</v>
      </c>
      <c r="O304" s="7">
        <f>IFERROR(N304/N446, "NA")</f>
        <v>0</v>
      </c>
      <c r="P304" s="8"/>
      <c r="Q304" s="6">
        <v>0</v>
      </c>
      <c r="R304" s="7">
        <f>IFERROR(Q304/Q446, "NA")</f>
        <v>0</v>
      </c>
      <c r="S304" s="8"/>
      <c r="T304" s="6">
        <v>0</v>
      </c>
      <c r="U304" s="7">
        <f>IFERROR(T304/T446, "NA")</f>
        <v>0</v>
      </c>
      <c r="V304" s="8"/>
      <c r="W304" s="6">
        <v>0</v>
      </c>
      <c r="X304" s="7">
        <f>IFERROR(W304/W446, "NA")</f>
        <v>0</v>
      </c>
      <c r="Y304" s="8"/>
      <c r="Z304" s="6">
        <v>0</v>
      </c>
      <c r="AA304" s="7">
        <f>IFERROR(Z304/Z446, "NA")</f>
        <v>0</v>
      </c>
      <c r="AB304" s="8"/>
      <c r="AC304" s="6">
        <v>0</v>
      </c>
      <c r="AD304" s="7">
        <f>IFERROR(AC304/AC446, "NA")</f>
        <v>0</v>
      </c>
      <c r="AE304" s="8"/>
      <c r="AF304" s="6">
        <v>0</v>
      </c>
      <c r="AG304" s="7">
        <f>IFERROR(AF304/AF446, "NA")</f>
        <v>0</v>
      </c>
      <c r="AH304" s="8"/>
      <c r="AI304" s="6">
        <v>0</v>
      </c>
      <c r="AJ304" s="7">
        <f>IFERROR(AI304/AI446, "NA")</f>
        <v>0</v>
      </c>
      <c r="AK304" s="6"/>
      <c r="AL304" s="9">
        <f t="shared" si="38"/>
        <v>0</v>
      </c>
      <c r="AM304" s="7">
        <f>IFERROR(AL304/AL446, "NA")</f>
        <v>0</v>
      </c>
      <c r="AN304" s="6"/>
      <c r="AO304" s="6">
        <v>0</v>
      </c>
      <c r="AP304" s="7">
        <f>IFERROR(AO304/AO446, "NA")</f>
        <v>0</v>
      </c>
      <c r="AQ304" s="6"/>
      <c r="AR304" s="9">
        <f t="shared" si="39"/>
        <v>0</v>
      </c>
    </row>
    <row r="305" spans="1:44" ht="16.5" customHeight="1" x14ac:dyDescent="0.3">
      <c r="A305" s="33" t="s">
        <v>680</v>
      </c>
      <c r="B305" s="6">
        <v>0</v>
      </c>
      <c r="C305" s="7">
        <f>IFERROR(B305/B446, "NA")</f>
        <v>0</v>
      </c>
      <c r="D305" s="8"/>
      <c r="E305" s="6">
        <v>0</v>
      </c>
      <c r="F305" s="7">
        <f>IFERROR(E305/E446, "NA")</f>
        <v>0</v>
      </c>
      <c r="G305" s="8"/>
      <c r="H305" s="6">
        <v>0</v>
      </c>
      <c r="I305" s="7">
        <f>IFERROR(H305/H446, "NA")</f>
        <v>0</v>
      </c>
      <c r="J305" s="8"/>
      <c r="K305" s="6">
        <v>76.3</v>
      </c>
      <c r="L305" s="7">
        <f>IFERROR(K305/K446, "NA")</f>
        <v>5.0031025137016482E-4</v>
      </c>
      <c r="M305" s="8"/>
      <c r="N305" s="6">
        <v>0</v>
      </c>
      <c r="O305" s="7">
        <f>IFERROR(N305/N446, "NA")</f>
        <v>0</v>
      </c>
      <c r="P305" s="8"/>
      <c r="Q305" s="6">
        <v>0</v>
      </c>
      <c r="R305" s="7">
        <f>IFERROR(Q305/Q446, "NA")</f>
        <v>0</v>
      </c>
      <c r="S305" s="8"/>
      <c r="T305" s="6">
        <v>460</v>
      </c>
      <c r="U305" s="7">
        <f>IFERROR(T305/T446, "NA")</f>
        <v>1.7520545029114766E-3</v>
      </c>
      <c r="V305" s="8"/>
      <c r="W305" s="6">
        <v>0</v>
      </c>
      <c r="X305" s="7">
        <f>IFERROR(W305/W446, "NA")</f>
        <v>0</v>
      </c>
      <c r="Y305" s="8"/>
      <c r="Z305" s="6">
        <v>55</v>
      </c>
      <c r="AA305" s="7">
        <f>IFERROR(Z305/Z446, "NA")</f>
        <v>3.4333878742603469E-4</v>
      </c>
      <c r="AB305" s="8"/>
      <c r="AC305" s="6">
        <v>0</v>
      </c>
      <c r="AD305" s="7">
        <f>IFERROR(AC305/AC446, "NA")</f>
        <v>0</v>
      </c>
      <c r="AE305" s="8"/>
      <c r="AF305" s="6">
        <v>0</v>
      </c>
      <c r="AG305" s="7">
        <f>IFERROR(AF305/AF446, "NA")</f>
        <v>0</v>
      </c>
      <c r="AH305" s="8"/>
      <c r="AI305" s="6">
        <v>0</v>
      </c>
      <c r="AJ305" s="7">
        <f>IFERROR(AI305/AI446, "NA")</f>
        <v>0</v>
      </c>
      <c r="AK305" s="6"/>
      <c r="AL305" s="9">
        <f t="shared" si="38"/>
        <v>591.29999999999995</v>
      </c>
      <c r="AM305" s="7">
        <f>IFERROR(AL305/AL446, "NA")</f>
        <v>2.5372161072725186E-4</v>
      </c>
      <c r="AN305" s="6"/>
      <c r="AO305" s="6">
        <v>76.3</v>
      </c>
      <c r="AP305" s="7">
        <f>IFERROR(AO305/AO446, "NA")</f>
        <v>3.472015886415735E-5</v>
      </c>
      <c r="AQ305" s="6"/>
      <c r="AR305" s="9">
        <f t="shared" si="39"/>
        <v>515</v>
      </c>
    </row>
    <row r="306" spans="1:44" ht="16.5" customHeight="1" x14ac:dyDescent="0.3">
      <c r="A306" s="33" t="s">
        <v>681</v>
      </c>
      <c r="B306" s="6">
        <v>0</v>
      </c>
      <c r="C306" s="7">
        <f>IFERROR(B306/B446, "NA")</f>
        <v>0</v>
      </c>
      <c r="D306" s="8"/>
      <c r="E306" s="6">
        <v>0</v>
      </c>
      <c r="F306" s="7">
        <f>IFERROR(E306/E446, "NA")</f>
        <v>0</v>
      </c>
      <c r="G306" s="8"/>
      <c r="H306" s="6">
        <v>0</v>
      </c>
      <c r="I306" s="7">
        <f>IFERROR(H306/H446, "NA")</f>
        <v>0</v>
      </c>
      <c r="J306" s="8"/>
      <c r="K306" s="6">
        <v>0</v>
      </c>
      <c r="L306" s="7">
        <f>IFERROR(K306/K446, "NA")</f>
        <v>0</v>
      </c>
      <c r="M306" s="8"/>
      <c r="N306" s="6">
        <v>0</v>
      </c>
      <c r="O306" s="7">
        <f>IFERROR(N306/N446, "NA")</f>
        <v>0</v>
      </c>
      <c r="P306" s="8"/>
      <c r="Q306" s="6">
        <v>0</v>
      </c>
      <c r="R306" s="7">
        <f>IFERROR(Q306/Q446, "NA")</f>
        <v>0</v>
      </c>
      <c r="S306" s="8"/>
      <c r="T306" s="6">
        <v>0</v>
      </c>
      <c r="U306" s="7">
        <f>IFERROR(T306/T446, "NA")</f>
        <v>0</v>
      </c>
      <c r="V306" s="8"/>
      <c r="W306" s="6">
        <v>40.479999999999997</v>
      </c>
      <c r="X306" s="7">
        <f>IFERROR(W306/W446, "NA")</f>
        <v>2.0357184094521702E-4</v>
      </c>
      <c r="Y306" s="8"/>
      <c r="Z306" s="6">
        <v>0</v>
      </c>
      <c r="AA306" s="7">
        <f>IFERROR(Z306/Z446, "NA")</f>
        <v>0</v>
      </c>
      <c r="AB306" s="8"/>
      <c r="AC306" s="6">
        <v>0</v>
      </c>
      <c r="AD306" s="7">
        <f>IFERROR(AC306/AC446, "NA")</f>
        <v>0</v>
      </c>
      <c r="AE306" s="8"/>
      <c r="AF306" s="6">
        <v>0</v>
      </c>
      <c r="AG306" s="7">
        <f>IFERROR(AF306/AF446, "NA")</f>
        <v>0</v>
      </c>
      <c r="AH306" s="8"/>
      <c r="AI306" s="6">
        <v>0</v>
      </c>
      <c r="AJ306" s="7">
        <f>IFERROR(AI306/AI446, "NA")</f>
        <v>0</v>
      </c>
      <c r="AK306" s="6"/>
      <c r="AL306" s="9">
        <f t="shared" si="38"/>
        <v>40.479999999999997</v>
      </c>
      <c r="AM306" s="7">
        <f>IFERROR(AL306/AL446, "NA")</f>
        <v>1.7369610692100719E-5</v>
      </c>
      <c r="AN306" s="6"/>
      <c r="AO306" s="6">
        <v>0</v>
      </c>
      <c r="AP306" s="7">
        <f>IFERROR(AO306/AO446, "NA")</f>
        <v>0</v>
      </c>
      <c r="AQ306" s="6"/>
      <c r="AR306" s="9">
        <f t="shared" si="39"/>
        <v>40.479999999999997</v>
      </c>
    </row>
    <row r="307" spans="1:44" ht="16.5" hidden="1" customHeight="1" x14ac:dyDescent="0.3">
      <c r="A307" s="33" t="s">
        <v>682</v>
      </c>
      <c r="B307" s="6">
        <v>0</v>
      </c>
      <c r="C307" s="7">
        <f>IFERROR(B307/B446, "NA")</f>
        <v>0</v>
      </c>
      <c r="D307" s="8"/>
      <c r="E307" s="6">
        <v>0</v>
      </c>
      <c r="F307" s="7">
        <f>IFERROR(E307/E446, "NA")</f>
        <v>0</v>
      </c>
      <c r="G307" s="8"/>
      <c r="H307" s="6">
        <v>0</v>
      </c>
      <c r="I307" s="7">
        <f>IFERROR(H307/H446, "NA")</f>
        <v>0</v>
      </c>
      <c r="J307" s="8"/>
      <c r="K307" s="6">
        <v>0</v>
      </c>
      <c r="L307" s="7">
        <f>IFERROR(K307/K446, "NA")</f>
        <v>0</v>
      </c>
      <c r="M307" s="8"/>
      <c r="N307" s="6">
        <v>0</v>
      </c>
      <c r="O307" s="7">
        <f>IFERROR(N307/N446, "NA")</f>
        <v>0</v>
      </c>
      <c r="P307" s="8"/>
      <c r="Q307" s="6">
        <v>0</v>
      </c>
      <c r="R307" s="7">
        <f>IFERROR(Q307/Q446, "NA")</f>
        <v>0</v>
      </c>
      <c r="S307" s="8"/>
      <c r="T307" s="6">
        <v>0</v>
      </c>
      <c r="U307" s="7">
        <f>IFERROR(T307/T446, "NA")</f>
        <v>0</v>
      </c>
      <c r="V307" s="8"/>
      <c r="W307" s="6">
        <v>0</v>
      </c>
      <c r="X307" s="7">
        <f>IFERROR(W307/W446, "NA")</f>
        <v>0</v>
      </c>
      <c r="Y307" s="8"/>
      <c r="Z307" s="6">
        <v>0</v>
      </c>
      <c r="AA307" s="7">
        <f>IFERROR(Z307/Z446, "NA")</f>
        <v>0</v>
      </c>
      <c r="AB307" s="8"/>
      <c r="AC307" s="6">
        <v>0</v>
      </c>
      <c r="AD307" s="7">
        <f>IFERROR(AC307/AC446, "NA")</f>
        <v>0</v>
      </c>
      <c r="AE307" s="8"/>
      <c r="AF307" s="6">
        <v>0</v>
      </c>
      <c r="AG307" s="7">
        <f>IFERROR(AF307/AF446, "NA")</f>
        <v>0</v>
      </c>
      <c r="AH307" s="8"/>
      <c r="AI307" s="6">
        <v>0</v>
      </c>
      <c r="AJ307" s="7">
        <f>IFERROR(AI307/AI446, "NA")</f>
        <v>0</v>
      </c>
      <c r="AK307" s="6"/>
      <c r="AL307" s="9">
        <f t="shared" si="38"/>
        <v>0</v>
      </c>
      <c r="AM307" s="7">
        <f>IFERROR(AL307/AL446, "NA")</f>
        <v>0</v>
      </c>
      <c r="AN307" s="6"/>
      <c r="AO307" s="6">
        <v>0</v>
      </c>
      <c r="AP307" s="7">
        <f>IFERROR(AO307/AO446, "NA")</f>
        <v>0</v>
      </c>
      <c r="AQ307" s="6"/>
      <c r="AR307" s="9">
        <f t="shared" si="39"/>
        <v>0</v>
      </c>
    </row>
    <row r="308" spans="1:44" ht="16.5" hidden="1" customHeight="1" x14ac:dyDescent="0.3">
      <c r="A308" s="33" t="s">
        <v>683</v>
      </c>
      <c r="B308" s="6">
        <v>0</v>
      </c>
      <c r="C308" s="7">
        <f>IFERROR(B308/B446, "NA")</f>
        <v>0</v>
      </c>
      <c r="D308" s="8"/>
      <c r="E308" s="6">
        <v>0</v>
      </c>
      <c r="F308" s="7">
        <f>IFERROR(E308/E446, "NA")</f>
        <v>0</v>
      </c>
      <c r="G308" s="8"/>
      <c r="H308" s="6">
        <v>0</v>
      </c>
      <c r="I308" s="7">
        <f>IFERROR(H308/H446, "NA")</f>
        <v>0</v>
      </c>
      <c r="J308" s="8"/>
      <c r="K308" s="6">
        <v>0</v>
      </c>
      <c r="L308" s="7">
        <f>IFERROR(K308/K446, "NA")</f>
        <v>0</v>
      </c>
      <c r="M308" s="8"/>
      <c r="N308" s="6">
        <v>0</v>
      </c>
      <c r="O308" s="7">
        <f>IFERROR(N308/N446, "NA")</f>
        <v>0</v>
      </c>
      <c r="P308" s="8"/>
      <c r="Q308" s="6">
        <v>0</v>
      </c>
      <c r="R308" s="7">
        <f>IFERROR(Q308/Q446, "NA")</f>
        <v>0</v>
      </c>
      <c r="S308" s="8"/>
      <c r="T308" s="6">
        <v>0</v>
      </c>
      <c r="U308" s="7">
        <f>IFERROR(T308/T446, "NA")</f>
        <v>0</v>
      </c>
      <c r="V308" s="8"/>
      <c r="W308" s="6">
        <v>0</v>
      </c>
      <c r="X308" s="7">
        <f>IFERROR(W308/W446, "NA")</f>
        <v>0</v>
      </c>
      <c r="Y308" s="8"/>
      <c r="Z308" s="6">
        <v>0</v>
      </c>
      <c r="AA308" s="7">
        <f>IFERROR(Z308/Z446, "NA")</f>
        <v>0</v>
      </c>
      <c r="AB308" s="8"/>
      <c r="AC308" s="6">
        <v>0</v>
      </c>
      <c r="AD308" s="7">
        <f>IFERROR(AC308/AC446, "NA")</f>
        <v>0</v>
      </c>
      <c r="AE308" s="8"/>
      <c r="AF308" s="6">
        <v>0</v>
      </c>
      <c r="AG308" s="7">
        <f>IFERROR(AF308/AF446, "NA")</f>
        <v>0</v>
      </c>
      <c r="AH308" s="8"/>
      <c r="AI308" s="6">
        <v>0</v>
      </c>
      <c r="AJ308" s="7">
        <f>IFERROR(AI308/AI446, "NA")</f>
        <v>0</v>
      </c>
      <c r="AK308" s="6"/>
      <c r="AL308" s="9">
        <f t="shared" si="38"/>
        <v>0</v>
      </c>
      <c r="AM308" s="7">
        <f>IFERROR(AL308/AL446, "NA")</f>
        <v>0</v>
      </c>
      <c r="AN308" s="6"/>
      <c r="AO308" s="6">
        <v>0</v>
      </c>
      <c r="AP308" s="7">
        <f>IFERROR(AO308/AO446, "NA")</f>
        <v>0</v>
      </c>
      <c r="AQ308" s="6"/>
      <c r="AR308" s="9">
        <f t="shared" si="39"/>
        <v>0</v>
      </c>
    </row>
    <row r="309" spans="1:44" ht="16.5" hidden="1" customHeight="1" x14ac:dyDescent="0.3">
      <c r="A309" s="33" t="s">
        <v>684</v>
      </c>
      <c r="B309" s="6">
        <v>0</v>
      </c>
      <c r="C309" s="7">
        <f>IFERROR(B309/B446, "NA")</f>
        <v>0</v>
      </c>
      <c r="D309" s="8"/>
      <c r="E309" s="6">
        <v>0</v>
      </c>
      <c r="F309" s="7">
        <f>IFERROR(E309/E446, "NA")</f>
        <v>0</v>
      </c>
      <c r="G309" s="8"/>
      <c r="H309" s="6">
        <v>0</v>
      </c>
      <c r="I309" s="7">
        <f>IFERROR(H309/H446, "NA")</f>
        <v>0</v>
      </c>
      <c r="J309" s="8"/>
      <c r="K309" s="6">
        <v>0</v>
      </c>
      <c r="L309" s="7">
        <f>IFERROR(K309/K446, "NA")</f>
        <v>0</v>
      </c>
      <c r="M309" s="8"/>
      <c r="N309" s="6">
        <v>0</v>
      </c>
      <c r="O309" s="7">
        <f>IFERROR(N309/N446, "NA")</f>
        <v>0</v>
      </c>
      <c r="P309" s="8"/>
      <c r="Q309" s="6">
        <v>0</v>
      </c>
      <c r="R309" s="7">
        <f>IFERROR(Q309/Q446, "NA")</f>
        <v>0</v>
      </c>
      <c r="S309" s="8"/>
      <c r="T309" s="6">
        <v>0</v>
      </c>
      <c r="U309" s="7">
        <f>IFERROR(T309/T446, "NA")</f>
        <v>0</v>
      </c>
      <c r="V309" s="8"/>
      <c r="W309" s="6">
        <v>0</v>
      </c>
      <c r="X309" s="7">
        <f>IFERROR(W309/W446, "NA")</f>
        <v>0</v>
      </c>
      <c r="Y309" s="8"/>
      <c r="Z309" s="6">
        <v>0</v>
      </c>
      <c r="AA309" s="7">
        <f>IFERROR(Z309/Z446, "NA")</f>
        <v>0</v>
      </c>
      <c r="AB309" s="8"/>
      <c r="AC309" s="6">
        <v>0</v>
      </c>
      <c r="AD309" s="7">
        <f>IFERROR(AC309/AC446, "NA")</f>
        <v>0</v>
      </c>
      <c r="AE309" s="8"/>
      <c r="AF309" s="6">
        <v>0</v>
      </c>
      <c r="AG309" s="7">
        <f>IFERROR(AF309/AF446, "NA")</f>
        <v>0</v>
      </c>
      <c r="AH309" s="8"/>
      <c r="AI309" s="6">
        <v>0</v>
      </c>
      <c r="AJ309" s="7">
        <f>IFERROR(AI309/AI446, "NA")</f>
        <v>0</v>
      </c>
      <c r="AK309" s="6"/>
      <c r="AL309" s="9">
        <f t="shared" si="38"/>
        <v>0</v>
      </c>
      <c r="AM309" s="7">
        <f>IFERROR(AL309/AL446, "NA")</f>
        <v>0</v>
      </c>
      <c r="AN309" s="6"/>
      <c r="AO309" s="6">
        <v>0</v>
      </c>
      <c r="AP309" s="7">
        <f>IFERROR(AO309/AO446, "NA")</f>
        <v>0</v>
      </c>
      <c r="AQ309" s="6"/>
      <c r="AR309" s="9">
        <f t="shared" si="39"/>
        <v>0</v>
      </c>
    </row>
    <row r="310" spans="1:44" ht="16.5" hidden="1" customHeight="1" x14ac:dyDescent="0.3">
      <c r="A310" s="33" t="s">
        <v>685</v>
      </c>
      <c r="B310" s="6">
        <v>0</v>
      </c>
      <c r="C310" s="7">
        <f>IFERROR(B310/B446, "NA")</f>
        <v>0</v>
      </c>
      <c r="D310" s="8"/>
      <c r="E310" s="6">
        <v>0</v>
      </c>
      <c r="F310" s="7">
        <f>IFERROR(E310/E446, "NA")</f>
        <v>0</v>
      </c>
      <c r="G310" s="8"/>
      <c r="H310" s="6">
        <v>0</v>
      </c>
      <c r="I310" s="7">
        <f>IFERROR(H310/H446, "NA")</f>
        <v>0</v>
      </c>
      <c r="J310" s="8"/>
      <c r="K310" s="6">
        <v>0</v>
      </c>
      <c r="L310" s="7">
        <f>IFERROR(K310/K446, "NA")</f>
        <v>0</v>
      </c>
      <c r="M310" s="8"/>
      <c r="N310" s="6">
        <v>0</v>
      </c>
      <c r="O310" s="7">
        <f>IFERROR(N310/N446, "NA")</f>
        <v>0</v>
      </c>
      <c r="P310" s="8"/>
      <c r="Q310" s="6">
        <v>0</v>
      </c>
      <c r="R310" s="7">
        <f>IFERROR(Q310/Q446, "NA")</f>
        <v>0</v>
      </c>
      <c r="S310" s="8"/>
      <c r="T310" s="6">
        <v>0</v>
      </c>
      <c r="U310" s="7">
        <f>IFERROR(T310/T446, "NA")</f>
        <v>0</v>
      </c>
      <c r="V310" s="8"/>
      <c r="W310" s="6">
        <v>0</v>
      </c>
      <c r="X310" s="7">
        <f>IFERROR(W310/W446, "NA")</f>
        <v>0</v>
      </c>
      <c r="Y310" s="8"/>
      <c r="Z310" s="6">
        <v>0</v>
      </c>
      <c r="AA310" s="7">
        <f>IFERROR(Z310/Z446, "NA")</f>
        <v>0</v>
      </c>
      <c r="AB310" s="8"/>
      <c r="AC310" s="6">
        <v>0</v>
      </c>
      <c r="AD310" s="7">
        <f>IFERROR(AC310/AC446, "NA")</f>
        <v>0</v>
      </c>
      <c r="AE310" s="8"/>
      <c r="AF310" s="6">
        <v>0</v>
      </c>
      <c r="AG310" s="7">
        <f>IFERROR(AF310/AF446, "NA")</f>
        <v>0</v>
      </c>
      <c r="AH310" s="8"/>
      <c r="AI310" s="6">
        <v>0</v>
      </c>
      <c r="AJ310" s="7">
        <f>IFERROR(AI310/AI446, "NA")</f>
        <v>0</v>
      </c>
      <c r="AK310" s="6"/>
      <c r="AL310" s="9">
        <f t="shared" si="38"/>
        <v>0</v>
      </c>
      <c r="AM310" s="7">
        <f>IFERROR(AL310/AL446, "NA")</f>
        <v>0</v>
      </c>
      <c r="AN310" s="6"/>
      <c r="AO310" s="6">
        <v>0</v>
      </c>
      <c r="AP310" s="7">
        <f>IFERROR(AO310/AO446, "NA")</f>
        <v>0</v>
      </c>
      <c r="AQ310" s="6"/>
      <c r="AR310" s="9">
        <f t="shared" si="39"/>
        <v>0</v>
      </c>
    </row>
    <row r="311" spans="1:44" ht="16.5" customHeight="1" x14ac:dyDescent="0.3">
      <c r="A311" s="33" t="s">
        <v>686</v>
      </c>
      <c r="B311" s="6">
        <v>0</v>
      </c>
      <c r="C311" s="7">
        <f>IFERROR(B311/B446, "NA")</f>
        <v>0</v>
      </c>
      <c r="D311" s="8"/>
      <c r="E311" s="6">
        <v>20.97</v>
      </c>
      <c r="F311" s="7">
        <f>IFERROR(E311/E446, "NA")</f>
        <v>1.1622181018379062E-4</v>
      </c>
      <c r="G311" s="8"/>
      <c r="H311" s="6">
        <v>94.01</v>
      </c>
      <c r="I311" s="7">
        <f>IFERROR(H311/H446, "NA")</f>
        <v>4.2323069670048433E-4</v>
      </c>
      <c r="J311" s="8"/>
      <c r="K311" s="6">
        <v>102.75</v>
      </c>
      <c r="L311" s="7">
        <f>IFERROR(K311/K446, "NA")</f>
        <v>6.737467670810543E-4</v>
      </c>
      <c r="M311" s="8"/>
      <c r="N311" s="6">
        <v>0</v>
      </c>
      <c r="O311" s="7">
        <f>IFERROR(N311/N446, "NA")</f>
        <v>0</v>
      </c>
      <c r="P311" s="8"/>
      <c r="Q311" s="6">
        <v>546</v>
      </c>
      <c r="R311" s="7">
        <f>IFERROR(Q311/Q446, "NA")</f>
        <v>3.1323443004012269E-3</v>
      </c>
      <c r="S311" s="8"/>
      <c r="T311" s="6">
        <v>73.739999999999995</v>
      </c>
      <c r="U311" s="7">
        <f>IFERROR(T311/T446, "NA")</f>
        <v>2.8086195444498321E-4</v>
      </c>
      <c r="V311" s="8"/>
      <c r="W311" s="6">
        <v>0</v>
      </c>
      <c r="X311" s="7">
        <f>IFERROR(W311/W446, "NA")</f>
        <v>0</v>
      </c>
      <c r="Y311" s="8"/>
      <c r="Z311" s="6">
        <v>60</v>
      </c>
      <c r="AA311" s="7">
        <f>IFERROR(Z311/Z446, "NA")</f>
        <v>3.7455140446476511E-4</v>
      </c>
      <c r="AB311" s="8"/>
      <c r="AC311" s="6">
        <v>0</v>
      </c>
      <c r="AD311" s="7">
        <f>IFERROR(AC311/AC446, "NA")</f>
        <v>0</v>
      </c>
      <c r="AE311" s="8"/>
      <c r="AF311" s="6">
        <v>37</v>
      </c>
      <c r="AG311" s="7">
        <f>IFERROR(AF311/AF446, "NA")</f>
        <v>1.7654427933313024E-4</v>
      </c>
      <c r="AH311" s="8"/>
      <c r="AI311" s="6">
        <v>0</v>
      </c>
      <c r="AJ311" s="7">
        <f>IFERROR(AI311/AI446, "NA")</f>
        <v>0</v>
      </c>
      <c r="AK311" s="6"/>
      <c r="AL311" s="9">
        <f t="shared" si="38"/>
        <v>934.47</v>
      </c>
      <c r="AM311" s="7">
        <f>IFERROR(AL311/AL446, "NA")</f>
        <v>4.0097282864247428E-4</v>
      </c>
      <c r="AN311" s="6"/>
      <c r="AO311" s="6">
        <v>1374.57</v>
      </c>
      <c r="AP311" s="7">
        <f>IFERROR(AO311/AO446, "NA")</f>
        <v>6.2549526566061297E-4</v>
      </c>
      <c r="AQ311" s="6"/>
      <c r="AR311" s="9">
        <f t="shared" si="39"/>
        <v>-440.09999999999991</v>
      </c>
    </row>
    <row r="312" spans="1:44" ht="16.5" customHeight="1" x14ac:dyDescent="0.3">
      <c r="A312" s="33" t="s">
        <v>687</v>
      </c>
      <c r="B312" s="6">
        <v>0</v>
      </c>
      <c r="C312" s="7">
        <f>IFERROR(B312/B446, "NA")</f>
        <v>0</v>
      </c>
      <c r="D312" s="8"/>
      <c r="E312" s="6">
        <v>0</v>
      </c>
      <c r="F312" s="7">
        <f>IFERROR(E312/E446, "NA")</f>
        <v>0</v>
      </c>
      <c r="G312" s="8"/>
      <c r="H312" s="6">
        <v>0</v>
      </c>
      <c r="I312" s="7">
        <f>IFERROR(H312/H446, "NA")</f>
        <v>0</v>
      </c>
      <c r="J312" s="8"/>
      <c r="K312" s="6">
        <v>0</v>
      </c>
      <c r="L312" s="7">
        <f>IFERROR(K312/K446, "NA")</f>
        <v>0</v>
      </c>
      <c r="M312" s="8"/>
      <c r="N312" s="6">
        <v>0</v>
      </c>
      <c r="O312" s="7">
        <f>IFERROR(N312/N446, "NA")</f>
        <v>0</v>
      </c>
      <c r="P312" s="8"/>
      <c r="Q312" s="6">
        <v>0</v>
      </c>
      <c r="R312" s="7">
        <f>IFERROR(Q312/Q446, "NA")</f>
        <v>0</v>
      </c>
      <c r="S312" s="8"/>
      <c r="T312" s="6">
        <v>0</v>
      </c>
      <c r="U312" s="7">
        <f>IFERROR(T312/T446, "NA")</f>
        <v>0</v>
      </c>
      <c r="V312" s="8"/>
      <c r="W312" s="6">
        <v>0</v>
      </c>
      <c r="X312" s="7">
        <f>IFERROR(W312/W446, "NA")</f>
        <v>0</v>
      </c>
      <c r="Y312" s="8"/>
      <c r="Z312" s="6">
        <v>0</v>
      </c>
      <c r="AA312" s="7">
        <f>IFERROR(Z312/Z446, "NA")</f>
        <v>0</v>
      </c>
      <c r="AB312" s="8"/>
      <c r="AC312" s="6">
        <v>0</v>
      </c>
      <c r="AD312" s="7">
        <f>IFERROR(AC312/AC446, "NA")</f>
        <v>0</v>
      </c>
      <c r="AE312" s="8"/>
      <c r="AF312" s="6">
        <v>0</v>
      </c>
      <c r="AG312" s="7">
        <f>IFERROR(AF312/AF446, "NA")</f>
        <v>0</v>
      </c>
      <c r="AH312" s="8"/>
      <c r="AI312" s="6">
        <v>0</v>
      </c>
      <c r="AJ312" s="7">
        <f>IFERROR(AI312/AI446, "NA")</f>
        <v>0</v>
      </c>
      <c r="AK312" s="6"/>
      <c r="AL312" s="9">
        <f t="shared" si="38"/>
        <v>0</v>
      </c>
      <c r="AM312" s="7">
        <f>IFERROR(AL312/AL446, "NA")</f>
        <v>0</v>
      </c>
      <c r="AN312" s="6"/>
      <c r="AO312" s="6">
        <v>26.73</v>
      </c>
      <c r="AP312" s="7">
        <f>IFERROR(AO312/AO446, "NA")</f>
        <v>1.216343180129654E-5</v>
      </c>
      <c r="AQ312" s="6"/>
      <c r="AR312" s="9">
        <f t="shared" si="39"/>
        <v>-26.73</v>
      </c>
    </row>
    <row r="313" spans="1:44" ht="30.75" customHeight="1" x14ac:dyDescent="0.3">
      <c r="A313" s="33" t="s">
        <v>688</v>
      </c>
      <c r="B313" s="6">
        <v>1272.8399999999999</v>
      </c>
      <c r="C313" s="7">
        <f>IFERROR(B313/B446, "NA")</f>
        <v>6.0012014284183315E-3</v>
      </c>
      <c r="D313" s="8"/>
      <c r="E313" s="6">
        <v>395.73</v>
      </c>
      <c r="F313" s="7">
        <f>IFERROR(E313/E446, "NA")</f>
        <v>2.1932502119232935E-3</v>
      </c>
      <c r="G313" s="8"/>
      <c r="H313" s="6">
        <v>1331.03</v>
      </c>
      <c r="I313" s="7">
        <f>IFERROR(H313/H446, "NA")</f>
        <v>5.9922641658253974E-3</v>
      </c>
      <c r="J313" s="8"/>
      <c r="K313" s="6">
        <v>76.12</v>
      </c>
      <c r="L313" s="7">
        <f>IFERROR(K313/K446, "NA")</f>
        <v>4.9912996506286964E-4</v>
      </c>
      <c r="M313" s="8"/>
      <c r="N313" s="6">
        <v>284.83999999999997</v>
      </c>
      <c r="O313" s="7">
        <f>IFERROR(N313/N446, "NA")</f>
        <v>2.1736018331390489E-3</v>
      </c>
      <c r="P313" s="8"/>
      <c r="Q313" s="6">
        <v>523.70000000000005</v>
      </c>
      <c r="R313" s="7">
        <f>IFERROR(Q313/Q446, "NA")</f>
        <v>3.004411556996562E-3</v>
      </c>
      <c r="S313" s="8"/>
      <c r="T313" s="6">
        <v>1251.83</v>
      </c>
      <c r="U313" s="7">
        <f>IFERROR(T313/T446, "NA")</f>
        <v>4.7679878008253778E-3</v>
      </c>
      <c r="V313" s="8"/>
      <c r="W313" s="6">
        <v>761.6</v>
      </c>
      <c r="X313" s="7">
        <f>IFERROR(W313/W446, "NA")</f>
        <v>3.8300472841866925E-3</v>
      </c>
      <c r="Y313" s="8"/>
      <c r="Z313" s="6">
        <v>262.39</v>
      </c>
      <c r="AA313" s="7">
        <f>IFERROR(Z313/Z446, "NA")</f>
        <v>1.6379757169584952E-3</v>
      </c>
      <c r="AB313" s="8"/>
      <c r="AC313" s="6">
        <v>412.44</v>
      </c>
      <c r="AD313" s="7">
        <f>IFERROR(AC313/AC446, "NA")</f>
        <v>1.7406853980408215E-3</v>
      </c>
      <c r="AE313" s="8"/>
      <c r="AF313" s="6">
        <v>1189.78</v>
      </c>
      <c r="AG313" s="7">
        <f>IFERROR(AF313/AF446, "NA")</f>
        <v>5.676996017972208E-3</v>
      </c>
      <c r="AH313" s="8"/>
      <c r="AI313" s="6">
        <v>561.54999999999995</v>
      </c>
      <c r="AJ313" s="7">
        <f>IFERROR(AI313/AI446, "NA")</f>
        <v>2.9573394761872682E-3</v>
      </c>
      <c r="AK313" s="6"/>
      <c r="AL313" s="9">
        <f t="shared" si="38"/>
        <v>8323.85</v>
      </c>
      <c r="AM313" s="7">
        <f>IFERROR(AL313/AL446, "NA")</f>
        <v>3.5716905622391942E-3</v>
      </c>
      <c r="AN313" s="6"/>
      <c r="AO313" s="6">
        <v>7397.17</v>
      </c>
      <c r="AP313" s="7">
        <f>IFERROR(AO313/AO446, "NA")</f>
        <v>3.3660670713653849E-3</v>
      </c>
      <c r="AQ313" s="6"/>
      <c r="AR313" s="9">
        <f t="shared" si="39"/>
        <v>926.68000000000029</v>
      </c>
    </row>
    <row r="314" spans="1:44" ht="16.5" customHeight="1" x14ac:dyDescent="0.3">
      <c r="A314" s="33" t="s">
        <v>689</v>
      </c>
      <c r="B314" s="6">
        <v>334.98</v>
      </c>
      <c r="C314" s="7">
        <f>IFERROR(B314/B446, "NA")</f>
        <v>1.5793677559564226E-3</v>
      </c>
      <c r="D314" s="8"/>
      <c r="E314" s="6">
        <v>284</v>
      </c>
      <c r="F314" s="7">
        <f>IFERROR(E314/E446, "NA")</f>
        <v>1.5740102094514324E-3</v>
      </c>
      <c r="G314" s="8"/>
      <c r="H314" s="6">
        <v>283</v>
      </c>
      <c r="I314" s="7">
        <f>IFERROR(H314/H446, "NA")</f>
        <v>1.2740590061295293E-3</v>
      </c>
      <c r="J314" s="8"/>
      <c r="K314" s="6">
        <v>244</v>
      </c>
      <c r="L314" s="7">
        <f>IFERROR(K314/K446, "NA")</f>
        <v>1.5999436610002651E-3</v>
      </c>
      <c r="M314" s="8"/>
      <c r="N314" s="6">
        <v>228</v>
      </c>
      <c r="O314" s="7">
        <f>IFERROR(N314/N446, "NA")</f>
        <v>1.7398582290257801E-3</v>
      </c>
      <c r="P314" s="8"/>
      <c r="Q314" s="6">
        <v>312</v>
      </c>
      <c r="R314" s="7">
        <f>IFERROR(Q314/Q446, "NA")</f>
        <v>1.7899110288007011E-3</v>
      </c>
      <c r="S314" s="8"/>
      <c r="T314" s="6">
        <v>478.95</v>
      </c>
      <c r="U314" s="7">
        <f>IFERROR(T314/T446, "NA")</f>
        <v>1.8242315308031559E-3</v>
      </c>
      <c r="V314" s="8"/>
      <c r="W314" s="6">
        <v>413</v>
      </c>
      <c r="X314" s="7">
        <f>IFERROR(W314/W446, "NA")</f>
        <v>2.0769557882997689E-3</v>
      </c>
      <c r="Y314" s="8"/>
      <c r="Z314" s="6">
        <v>458.2</v>
      </c>
      <c r="AA314" s="7">
        <f>IFERROR(Z314/Z446, "NA")</f>
        <v>2.860324225429256E-3</v>
      </c>
      <c r="AB314" s="8"/>
      <c r="AC314" s="6">
        <v>429.6</v>
      </c>
      <c r="AD314" s="7">
        <f>IFERROR(AC314/AC446, "NA")</f>
        <v>1.8131084448606755E-3</v>
      </c>
      <c r="AE314" s="8"/>
      <c r="AF314" s="6">
        <v>345</v>
      </c>
      <c r="AG314" s="7">
        <f>IFERROR(AF314/AF446, "NA")</f>
        <v>1.6461561181062142E-3</v>
      </c>
      <c r="AH314" s="8"/>
      <c r="AI314" s="6">
        <v>417</v>
      </c>
      <c r="AJ314" s="7">
        <f>IFERROR(AI314/AI446, "NA")</f>
        <v>2.1960832723178542E-3</v>
      </c>
      <c r="AK314" s="6"/>
      <c r="AL314" s="9">
        <f t="shared" si="38"/>
        <v>4227.7299999999996</v>
      </c>
      <c r="AM314" s="7">
        <f>IFERROR(AL314/AL446, "NA")</f>
        <v>1.8140816257735911E-3</v>
      </c>
      <c r="AN314" s="6"/>
      <c r="AO314" s="6">
        <v>3449.58</v>
      </c>
      <c r="AP314" s="7">
        <f>IFERROR(AO314/AO446, "NA")</f>
        <v>1.5697243199819125E-3</v>
      </c>
      <c r="AQ314" s="6"/>
      <c r="AR314" s="9">
        <f t="shared" si="39"/>
        <v>778.14999999999964</v>
      </c>
    </row>
    <row r="315" spans="1:44" ht="16.5" hidden="1" customHeight="1" x14ac:dyDescent="0.3">
      <c r="A315" s="33" t="s">
        <v>690</v>
      </c>
      <c r="B315" s="6">
        <v>0</v>
      </c>
      <c r="C315" s="7">
        <f>IFERROR(B315/B446, "NA")</f>
        <v>0</v>
      </c>
      <c r="D315" s="8"/>
      <c r="E315" s="6">
        <v>0</v>
      </c>
      <c r="F315" s="7">
        <f>IFERROR(E315/E446, "NA")</f>
        <v>0</v>
      </c>
      <c r="G315" s="8"/>
      <c r="H315" s="6">
        <v>0</v>
      </c>
      <c r="I315" s="7">
        <f>IFERROR(H315/H446, "NA")</f>
        <v>0</v>
      </c>
      <c r="J315" s="8"/>
      <c r="K315" s="6">
        <v>0</v>
      </c>
      <c r="L315" s="7">
        <f>IFERROR(K315/K446, "NA")</f>
        <v>0</v>
      </c>
      <c r="M315" s="8"/>
      <c r="N315" s="6">
        <v>0</v>
      </c>
      <c r="O315" s="7">
        <f>IFERROR(N315/N446, "NA")</f>
        <v>0</v>
      </c>
      <c r="P315" s="8"/>
      <c r="Q315" s="6">
        <v>0</v>
      </c>
      <c r="R315" s="7">
        <f>IFERROR(Q315/Q446, "NA")</f>
        <v>0</v>
      </c>
      <c r="S315" s="8"/>
      <c r="T315" s="6">
        <v>0</v>
      </c>
      <c r="U315" s="7">
        <f>IFERROR(T315/T446, "NA")</f>
        <v>0</v>
      </c>
      <c r="V315" s="8"/>
      <c r="W315" s="6">
        <v>0</v>
      </c>
      <c r="X315" s="7">
        <f>IFERROR(W315/W446, "NA")</f>
        <v>0</v>
      </c>
      <c r="Y315" s="8"/>
      <c r="Z315" s="6">
        <v>0</v>
      </c>
      <c r="AA315" s="7">
        <f>IFERROR(Z315/Z446, "NA")</f>
        <v>0</v>
      </c>
      <c r="AB315" s="8"/>
      <c r="AC315" s="6">
        <v>0</v>
      </c>
      <c r="AD315" s="7">
        <f>IFERROR(AC315/AC446, "NA")</f>
        <v>0</v>
      </c>
      <c r="AE315" s="8"/>
      <c r="AF315" s="6">
        <v>0</v>
      </c>
      <c r="AG315" s="7">
        <f>IFERROR(AF315/AF446, "NA")</f>
        <v>0</v>
      </c>
      <c r="AH315" s="8"/>
      <c r="AI315" s="6">
        <v>0</v>
      </c>
      <c r="AJ315" s="7">
        <f>IFERROR(AI315/AI446, "NA")</f>
        <v>0</v>
      </c>
      <c r="AK315" s="6"/>
      <c r="AL315" s="9">
        <f t="shared" si="38"/>
        <v>0</v>
      </c>
      <c r="AM315" s="7">
        <f>IFERROR(AL315/AL446, "NA")</f>
        <v>0</v>
      </c>
      <c r="AN315" s="6"/>
      <c r="AO315" s="6">
        <v>0</v>
      </c>
      <c r="AP315" s="7">
        <f>IFERROR(AO315/AO446, "NA")</f>
        <v>0</v>
      </c>
      <c r="AQ315" s="6"/>
      <c r="AR315" s="9">
        <f t="shared" si="39"/>
        <v>0</v>
      </c>
    </row>
    <row r="316" spans="1:44" ht="16.5" hidden="1" customHeight="1" x14ac:dyDescent="0.3">
      <c r="A316" s="33" t="s">
        <v>691</v>
      </c>
      <c r="B316" s="6">
        <v>0</v>
      </c>
      <c r="C316" s="7">
        <f>IFERROR(B316/B446, "NA")</f>
        <v>0</v>
      </c>
      <c r="D316" s="8"/>
      <c r="E316" s="6">
        <v>0</v>
      </c>
      <c r="F316" s="7">
        <f>IFERROR(E316/E446, "NA")</f>
        <v>0</v>
      </c>
      <c r="G316" s="8"/>
      <c r="H316" s="6">
        <v>0</v>
      </c>
      <c r="I316" s="7">
        <f>IFERROR(H316/H446, "NA")</f>
        <v>0</v>
      </c>
      <c r="J316" s="8"/>
      <c r="K316" s="6">
        <v>0</v>
      </c>
      <c r="L316" s="7">
        <f>IFERROR(K316/K446, "NA")</f>
        <v>0</v>
      </c>
      <c r="M316" s="8"/>
      <c r="N316" s="6">
        <v>0</v>
      </c>
      <c r="O316" s="7">
        <f>IFERROR(N316/N446, "NA")</f>
        <v>0</v>
      </c>
      <c r="P316" s="8"/>
      <c r="Q316" s="6">
        <v>0</v>
      </c>
      <c r="R316" s="7">
        <f>IFERROR(Q316/Q446, "NA")</f>
        <v>0</v>
      </c>
      <c r="S316" s="8"/>
      <c r="T316" s="6">
        <v>0</v>
      </c>
      <c r="U316" s="7">
        <f>IFERROR(T316/T446, "NA")</f>
        <v>0</v>
      </c>
      <c r="V316" s="8"/>
      <c r="W316" s="6">
        <v>0</v>
      </c>
      <c r="X316" s="7">
        <f>IFERROR(W316/W446, "NA")</f>
        <v>0</v>
      </c>
      <c r="Y316" s="8"/>
      <c r="Z316" s="6">
        <v>0</v>
      </c>
      <c r="AA316" s="7">
        <f>IFERROR(Z316/Z446, "NA")</f>
        <v>0</v>
      </c>
      <c r="AB316" s="8"/>
      <c r="AC316" s="6">
        <v>0</v>
      </c>
      <c r="AD316" s="7">
        <f>IFERROR(AC316/AC446, "NA")</f>
        <v>0</v>
      </c>
      <c r="AE316" s="8"/>
      <c r="AF316" s="6">
        <v>0</v>
      </c>
      <c r="AG316" s="7">
        <f>IFERROR(AF316/AF446, "NA")</f>
        <v>0</v>
      </c>
      <c r="AH316" s="8"/>
      <c r="AI316" s="6">
        <v>0</v>
      </c>
      <c r="AJ316" s="7">
        <f>IFERROR(AI316/AI446, "NA")</f>
        <v>0</v>
      </c>
      <c r="AK316" s="6"/>
      <c r="AL316" s="9">
        <f t="shared" si="38"/>
        <v>0</v>
      </c>
      <c r="AM316" s="7">
        <f>IFERROR(AL316/AL446, "NA")</f>
        <v>0</v>
      </c>
      <c r="AN316" s="6"/>
      <c r="AO316" s="6">
        <v>0</v>
      </c>
      <c r="AP316" s="7">
        <f>IFERROR(AO316/AO446, "NA")</f>
        <v>0</v>
      </c>
      <c r="AQ316" s="6"/>
      <c r="AR316" s="9">
        <f t="shared" si="39"/>
        <v>0</v>
      </c>
    </row>
    <row r="317" spans="1:44" ht="16.5" customHeight="1" x14ac:dyDescent="0.3">
      <c r="A317" s="33" t="s">
        <v>692</v>
      </c>
      <c r="B317" s="6">
        <v>0</v>
      </c>
      <c r="C317" s="7">
        <f>IFERROR(B317/B446, "NA")</f>
        <v>0</v>
      </c>
      <c r="D317" s="8"/>
      <c r="E317" s="6">
        <v>0</v>
      </c>
      <c r="F317" s="7">
        <f>IFERROR(E317/E446, "NA")</f>
        <v>0</v>
      </c>
      <c r="G317" s="8"/>
      <c r="H317" s="6">
        <v>0</v>
      </c>
      <c r="I317" s="7">
        <f>IFERROR(H317/H446, "NA")</f>
        <v>0</v>
      </c>
      <c r="J317" s="8"/>
      <c r="K317" s="6">
        <v>0</v>
      </c>
      <c r="L317" s="7">
        <f>IFERROR(K317/K446, "NA")</f>
        <v>0</v>
      </c>
      <c r="M317" s="8"/>
      <c r="N317" s="6">
        <v>0</v>
      </c>
      <c r="O317" s="7">
        <f>IFERROR(N317/N446, "NA")</f>
        <v>0</v>
      </c>
      <c r="P317" s="8"/>
      <c r="Q317" s="6">
        <v>0</v>
      </c>
      <c r="R317" s="7">
        <f>IFERROR(Q317/Q446, "NA")</f>
        <v>0</v>
      </c>
      <c r="S317" s="8"/>
      <c r="T317" s="6">
        <v>294</v>
      </c>
      <c r="U317" s="7">
        <f>IFERROR(T317/T446, "NA")</f>
        <v>1.1197913562086394E-3</v>
      </c>
      <c r="V317" s="8"/>
      <c r="W317" s="6">
        <v>0</v>
      </c>
      <c r="X317" s="7">
        <f>IFERROR(W317/W446, "NA")</f>
        <v>0</v>
      </c>
      <c r="Y317" s="8"/>
      <c r="Z317" s="6">
        <v>-1.61</v>
      </c>
      <c r="AA317" s="7">
        <f>IFERROR(Z317/Z446, "NA")</f>
        <v>-1.0050462686471197E-5</v>
      </c>
      <c r="AB317" s="8"/>
      <c r="AC317" s="6">
        <v>1.01</v>
      </c>
      <c r="AD317" s="7">
        <f>IFERROR(AC317/AC446, "NA")</f>
        <v>4.2626618466230958E-6</v>
      </c>
      <c r="AE317" s="8"/>
      <c r="AF317" s="6">
        <v>4.74</v>
      </c>
      <c r="AG317" s="7">
        <f>IFERROR(AF317/AF446, "NA")</f>
        <v>2.2616753622676686E-5</v>
      </c>
      <c r="AH317" s="8"/>
      <c r="AI317" s="6">
        <v>-0.62</v>
      </c>
      <c r="AJ317" s="7">
        <f>IFERROR(AI317/AI446, "NA")</f>
        <v>-3.2651597813838599E-6</v>
      </c>
      <c r="AK317" s="6"/>
      <c r="AL317" s="9">
        <f t="shared" si="38"/>
        <v>297.52</v>
      </c>
      <c r="AM317" s="7">
        <f>IFERROR(AL317/AL446, "NA")</f>
        <v>1.276632058575545E-4</v>
      </c>
      <c r="AN317" s="6"/>
      <c r="AO317" s="6">
        <v>0</v>
      </c>
      <c r="AP317" s="7">
        <f>IFERROR(AO317/AO446, "NA")</f>
        <v>0</v>
      </c>
      <c r="AQ317" s="6"/>
      <c r="AR317" s="9">
        <f t="shared" si="39"/>
        <v>297.52</v>
      </c>
    </row>
    <row r="318" spans="1:44" ht="16.5" hidden="1" customHeight="1" x14ac:dyDescent="0.3">
      <c r="A318" s="33" t="s">
        <v>693</v>
      </c>
      <c r="B318" s="6">
        <v>0</v>
      </c>
      <c r="C318" s="7">
        <f>IFERROR(B318/B446, "NA")</f>
        <v>0</v>
      </c>
      <c r="D318" s="8"/>
      <c r="E318" s="6">
        <v>0</v>
      </c>
      <c r="F318" s="7">
        <f>IFERROR(E318/E446, "NA")</f>
        <v>0</v>
      </c>
      <c r="G318" s="8"/>
      <c r="H318" s="6">
        <v>0</v>
      </c>
      <c r="I318" s="7">
        <f>IFERROR(H318/H446, "NA")</f>
        <v>0</v>
      </c>
      <c r="J318" s="8"/>
      <c r="K318" s="6">
        <v>0</v>
      </c>
      <c r="L318" s="7">
        <f>IFERROR(K318/K446, "NA")</f>
        <v>0</v>
      </c>
      <c r="M318" s="8"/>
      <c r="N318" s="6">
        <v>0</v>
      </c>
      <c r="O318" s="7">
        <f>IFERROR(N318/N446, "NA")</f>
        <v>0</v>
      </c>
      <c r="P318" s="8"/>
      <c r="Q318" s="6">
        <v>0</v>
      </c>
      <c r="R318" s="7">
        <f>IFERROR(Q318/Q446, "NA")</f>
        <v>0</v>
      </c>
      <c r="S318" s="8"/>
      <c r="T318" s="6">
        <v>0</v>
      </c>
      <c r="U318" s="7">
        <f>IFERROR(T318/T446, "NA")</f>
        <v>0</v>
      </c>
      <c r="V318" s="8"/>
      <c r="W318" s="6">
        <v>0</v>
      </c>
      <c r="X318" s="7">
        <f>IFERROR(W318/W446, "NA")</f>
        <v>0</v>
      </c>
      <c r="Y318" s="8"/>
      <c r="Z318" s="6">
        <v>0</v>
      </c>
      <c r="AA318" s="7">
        <f>IFERROR(Z318/Z446, "NA")</f>
        <v>0</v>
      </c>
      <c r="AB318" s="8"/>
      <c r="AC318" s="6">
        <v>0</v>
      </c>
      <c r="AD318" s="7">
        <f>IFERROR(AC318/AC446, "NA")</f>
        <v>0</v>
      </c>
      <c r="AE318" s="8"/>
      <c r="AF318" s="6">
        <v>0</v>
      </c>
      <c r="AG318" s="7">
        <f>IFERROR(AF318/AF446, "NA")</f>
        <v>0</v>
      </c>
      <c r="AH318" s="8"/>
      <c r="AI318" s="6">
        <v>0</v>
      </c>
      <c r="AJ318" s="7">
        <f>IFERROR(AI318/AI446, "NA")</f>
        <v>0</v>
      </c>
      <c r="AK318" s="6"/>
      <c r="AL318" s="9">
        <f t="shared" si="38"/>
        <v>0</v>
      </c>
      <c r="AM318" s="7">
        <f>IFERROR(AL318/AL446, "NA")</f>
        <v>0</v>
      </c>
      <c r="AN318" s="6"/>
      <c r="AO318" s="6">
        <v>0</v>
      </c>
      <c r="AP318" s="7">
        <f>IFERROR(AO318/AO446, "NA")</f>
        <v>0</v>
      </c>
      <c r="AQ318" s="6"/>
      <c r="AR318" s="9">
        <f t="shared" si="39"/>
        <v>0</v>
      </c>
    </row>
    <row r="319" spans="1:44" ht="16.5" hidden="1" customHeight="1" x14ac:dyDescent="0.3">
      <c r="A319" s="33" t="s">
        <v>694</v>
      </c>
      <c r="B319" s="6">
        <v>0</v>
      </c>
      <c r="C319" s="7">
        <f>IFERROR(B319/B446, "NA")</f>
        <v>0</v>
      </c>
      <c r="D319" s="8"/>
      <c r="E319" s="6">
        <v>0</v>
      </c>
      <c r="F319" s="7">
        <f>IFERROR(E319/E446, "NA")</f>
        <v>0</v>
      </c>
      <c r="G319" s="8"/>
      <c r="H319" s="6">
        <v>0</v>
      </c>
      <c r="I319" s="7">
        <f>IFERROR(H319/H446, "NA")</f>
        <v>0</v>
      </c>
      <c r="J319" s="8"/>
      <c r="K319" s="6">
        <v>0</v>
      </c>
      <c r="L319" s="7">
        <f>IFERROR(K319/K446, "NA")</f>
        <v>0</v>
      </c>
      <c r="M319" s="8"/>
      <c r="N319" s="6">
        <v>0</v>
      </c>
      <c r="O319" s="7">
        <f>IFERROR(N319/N446, "NA")</f>
        <v>0</v>
      </c>
      <c r="P319" s="8"/>
      <c r="Q319" s="6">
        <v>0</v>
      </c>
      <c r="R319" s="7">
        <f>IFERROR(Q319/Q446, "NA")</f>
        <v>0</v>
      </c>
      <c r="S319" s="8"/>
      <c r="T319" s="6">
        <v>0</v>
      </c>
      <c r="U319" s="7">
        <f>IFERROR(T319/T446, "NA")</f>
        <v>0</v>
      </c>
      <c r="V319" s="8"/>
      <c r="W319" s="6">
        <v>0</v>
      </c>
      <c r="X319" s="7">
        <f>IFERROR(W319/W446, "NA")</f>
        <v>0</v>
      </c>
      <c r="Y319" s="8"/>
      <c r="Z319" s="6">
        <v>0</v>
      </c>
      <c r="AA319" s="7">
        <f>IFERROR(Z319/Z446, "NA")</f>
        <v>0</v>
      </c>
      <c r="AB319" s="8"/>
      <c r="AC319" s="6">
        <v>0</v>
      </c>
      <c r="AD319" s="7">
        <f>IFERROR(AC319/AC446, "NA")</f>
        <v>0</v>
      </c>
      <c r="AE319" s="8"/>
      <c r="AF319" s="6">
        <v>0</v>
      </c>
      <c r="AG319" s="7">
        <f>IFERROR(AF319/AF446, "NA")</f>
        <v>0</v>
      </c>
      <c r="AH319" s="8"/>
      <c r="AI319" s="6">
        <v>0</v>
      </c>
      <c r="AJ319" s="7">
        <f>IFERROR(AI319/AI446, "NA")</f>
        <v>0</v>
      </c>
      <c r="AK319" s="6"/>
      <c r="AL319" s="9">
        <f t="shared" si="38"/>
        <v>0</v>
      </c>
      <c r="AM319" s="7">
        <f>IFERROR(AL319/AL446, "NA")</f>
        <v>0</v>
      </c>
      <c r="AN319" s="6"/>
      <c r="AO319" s="6">
        <v>0</v>
      </c>
      <c r="AP319" s="7">
        <f>IFERROR(AO319/AO446, "NA")</f>
        <v>0</v>
      </c>
      <c r="AQ319" s="6"/>
      <c r="AR319" s="9">
        <f t="shared" si="39"/>
        <v>0</v>
      </c>
    </row>
    <row r="320" spans="1:44" ht="16.5" customHeight="1" x14ac:dyDescent="0.3">
      <c r="A320" s="33" t="s">
        <v>695</v>
      </c>
      <c r="B320" s="6">
        <v>313.27999999999997</v>
      </c>
      <c r="C320" s="7">
        <f>IFERROR(B320/B446, "NA")</f>
        <v>1.4770563334707385E-3</v>
      </c>
      <c r="D320" s="8"/>
      <c r="E320" s="6">
        <v>313.52</v>
      </c>
      <c r="F320" s="7">
        <f>IFERROR(E320/E446, "NA")</f>
        <v>1.7376185946028628E-3</v>
      </c>
      <c r="G320" s="8"/>
      <c r="H320" s="6">
        <v>313.52</v>
      </c>
      <c r="I320" s="7">
        <f>IFERROR(H320/H446, "NA")</f>
        <v>1.4114592918789046E-3</v>
      </c>
      <c r="J320" s="8"/>
      <c r="K320" s="6">
        <v>323.95999999999998</v>
      </c>
      <c r="L320" s="7">
        <f>IFERROR(K320/K446, "NA")</f>
        <v>2.1242530672854337E-3</v>
      </c>
      <c r="M320" s="8"/>
      <c r="N320" s="6">
        <v>323.94</v>
      </c>
      <c r="O320" s="7">
        <f>IFERROR(N320/N446, "NA")</f>
        <v>2.4719722575026809E-3</v>
      </c>
      <c r="P320" s="8"/>
      <c r="Q320" s="6">
        <v>323.94</v>
      </c>
      <c r="R320" s="7">
        <f>IFERROR(Q320/Q446, "NA")</f>
        <v>1.8584095470182665E-3</v>
      </c>
      <c r="S320" s="8"/>
      <c r="T320" s="6">
        <v>323.94</v>
      </c>
      <c r="U320" s="7">
        <f>IFERROR(T320/T446, "NA")</f>
        <v>1.2338272514633561E-3</v>
      </c>
      <c r="V320" s="8"/>
      <c r="W320" s="6">
        <v>323.88</v>
      </c>
      <c r="X320" s="7">
        <f>IFERROR(W320/W446, "NA")</f>
        <v>1.6287758855073344E-3</v>
      </c>
      <c r="Y320" s="8"/>
      <c r="Z320" s="6">
        <v>323.88</v>
      </c>
      <c r="AA320" s="7">
        <f>IFERROR(Z320/Z446, "NA")</f>
        <v>2.021828481300802E-3</v>
      </c>
      <c r="AB320" s="8"/>
      <c r="AC320" s="6">
        <v>323.88</v>
      </c>
      <c r="AD320" s="7">
        <f>IFERROR(AC320/AC446, "NA")</f>
        <v>1.3669217018656321E-3</v>
      </c>
      <c r="AE320" s="8"/>
      <c r="AF320" s="6">
        <v>324.16000000000003</v>
      </c>
      <c r="AG320" s="7">
        <f>IFERROR(AF320/AF446, "NA")</f>
        <v>1.5467187456385811E-3</v>
      </c>
      <c r="AH320" s="8"/>
      <c r="AI320" s="6">
        <v>324.16000000000003</v>
      </c>
      <c r="AJ320" s="7">
        <f>IFERROR(AI320/AI446, "NA")</f>
        <v>1.7071519269893421E-3</v>
      </c>
      <c r="AK320" s="6"/>
      <c r="AL320" s="9">
        <f t="shared" si="38"/>
        <v>3856.06</v>
      </c>
      <c r="AM320" s="7">
        <f>IFERROR(AL320/AL446, "NA")</f>
        <v>1.6546013094214896E-3</v>
      </c>
      <c r="AN320" s="6"/>
      <c r="AO320" s="6">
        <v>3775.28</v>
      </c>
      <c r="AP320" s="7">
        <f>IFERROR(AO320/AO446, "NA")</f>
        <v>1.717933438488545E-3</v>
      </c>
      <c r="AQ320" s="6"/>
      <c r="AR320" s="9">
        <f t="shared" si="39"/>
        <v>80.779999999999745</v>
      </c>
    </row>
    <row r="321" spans="1:44" ht="16.5" customHeight="1" x14ac:dyDescent="0.3">
      <c r="A321" s="33" t="s">
        <v>696</v>
      </c>
      <c r="B321" s="6">
        <v>1241.4000000000001</v>
      </c>
      <c r="C321" s="7">
        <f>IFERROR(B321/B446, "NA")</f>
        <v>5.8529677361164939E-3</v>
      </c>
      <c r="D321" s="8"/>
      <c r="E321" s="6">
        <v>1090.98</v>
      </c>
      <c r="F321" s="7">
        <f>IFERROR(E321/E446, "NA")</f>
        <v>6.0465269658708581E-3</v>
      </c>
      <c r="G321" s="8"/>
      <c r="H321" s="6">
        <v>1101.3699999999999</v>
      </c>
      <c r="I321" s="7">
        <f>IFERROR(H321/H446, "NA")</f>
        <v>4.958340521487207E-3</v>
      </c>
      <c r="J321" s="8"/>
      <c r="K321" s="6">
        <v>1114.08</v>
      </c>
      <c r="L321" s="7">
        <f>IFERROR(K321/K446, "NA")</f>
        <v>7.3051853846195711E-3</v>
      </c>
      <c r="M321" s="8"/>
      <c r="N321" s="6">
        <v>1088.6600000000001</v>
      </c>
      <c r="O321" s="7">
        <f>IFERROR(N321/N446, "NA")</f>
        <v>8.3075178053123068E-3</v>
      </c>
      <c r="P321" s="8"/>
      <c r="Q321" s="6">
        <v>1122.8800000000001</v>
      </c>
      <c r="R321" s="7">
        <f>IFERROR(Q321/Q446, "NA")</f>
        <v>6.4418438974991393E-3</v>
      </c>
      <c r="S321" s="8"/>
      <c r="T321" s="6">
        <v>1030.51</v>
      </c>
      <c r="U321" s="7">
        <f>IFERROR(T321/T446, "NA")</f>
        <v>3.9250210560767516E-3</v>
      </c>
      <c r="V321" s="8"/>
      <c r="W321" s="6">
        <v>972.35</v>
      </c>
      <c r="X321" s="7">
        <f>IFERROR(W321/W446, "NA")</f>
        <v>4.8898982100563683E-3</v>
      </c>
      <c r="Y321" s="8"/>
      <c r="Z321" s="6">
        <v>986.12</v>
      </c>
      <c r="AA321" s="7">
        <f>IFERROR(Z321/Z446, "NA")</f>
        <v>6.1558771828465692E-3</v>
      </c>
      <c r="AB321" s="8"/>
      <c r="AC321" s="6">
        <v>999.89</v>
      </c>
      <c r="AD321" s="7">
        <f>IFERROR(AC321/AC446, "NA")</f>
        <v>4.219993023584126E-3</v>
      </c>
      <c r="AE321" s="8"/>
      <c r="AF321" s="6">
        <v>1022.45</v>
      </c>
      <c r="AG321" s="7">
        <f>IFERROR(AF321/AF446, "NA")</f>
        <v>4.8785864433556489E-3</v>
      </c>
      <c r="AH321" s="8"/>
      <c r="AI321" s="6">
        <v>1036.22</v>
      </c>
      <c r="AJ321" s="7">
        <f>IFERROR(AI321/AI446, "NA")</f>
        <v>5.4571352720412638E-3</v>
      </c>
      <c r="AK321" s="6"/>
      <c r="AL321" s="9">
        <f t="shared" si="38"/>
        <v>12806.91</v>
      </c>
      <c r="AM321" s="7">
        <f>IFERROR(AL321/AL446, "NA")</f>
        <v>5.4953320372720261E-3</v>
      </c>
      <c r="AN321" s="6"/>
      <c r="AO321" s="6">
        <v>13225.15</v>
      </c>
      <c r="AP321" s="7">
        <f>IFERROR(AO321/AO446, "NA")</f>
        <v>6.018077444329104E-3</v>
      </c>
      <c r="AQ321" s="6"/>
      <c r="AR321" s="9">
        <f t="shared" si="39"/>
        <v>-418.23999999999978</v>
      </c>
    </row>
    <row r="322" spans="1:44" ht="16.5" customHeight="1" x14ac:dyDescent="0.3">
      <c r="A322" s="33" t="s">
        <v>697</v>
      </c>
      <c r="B322" s="6">
        <v>2356.5500000000002</v>
      </c>
      <c r="C322" s="7">
        <f>IFERROR(B322/B446, "NA")</f>
        <v>1.1110690445098537E-2</v>
      </c>
      <c r="D322" s="8"/>
      <c r="E322" s="6">
        <v>1551.17</v>
      </c>
      <c r="F322" s="7">
        <f>IFERROR(E322/E446, "NA")</f>
        <v>8.5970331570238683E-3</v>
      </c>
      <c r="G322" s="8"/>
      <c r="H322" s="6">
        <v>807.97</v>
      </c>
      <c r="I322" s="7">
        <f>IFERROR(H322/H446, "NA")</f>
        <v>3.6374609723762398E-3</v>
      </c>
      <c r="J322" s="8"/>
      <c r="K322" s="6">
        <v>1570.53</v>
      </c>
      <c r="L322" s="7">
        <f>IFERROR(K322/K446, "NA")</f>
        <v>1.0298194745535847E-2</v>
      </c>
      <c r="M322" s="8"/>
      <c r="N322" s="6">
        <v>1006.21</v>
      </c>
      <c r="O322" s="7">
        <f>IFERROR(N322/N446, "NA")</f>
        <v>7.6783453887194313E-3</v>
      </c>
      <c r="P322" s="8"/>
      <c r="Q322" s="6">
        <v>1310.33</v>
      </c>
      <c r="R322" s="7">
        <f>IFERROR(Q322/Q446, "NA")</f>
        <v>7.5172247383603289E-3</v>
      </c>
      <c r="S322" s="8"/>
      <c r="T322" s="6">
        <v>1961.02</v>
      </c>
      <c r="U322" s="7">
        <f>IFERROR(T322/T446, "NA")</f>
        <v>7.4691606984770955E-3</v>
      </c>
      <c r="V322" s="8"/>
      <c r="W322" s="6">
        <v>1404.83</v>
      </c>
      <c r="X322" s="7">
        <f>IFERROR(W322/W446, "NA")</f>
        <v>7.0648179178623826E-3</v>
      </c>
      <c r="Y322" s="8"/>
      <c r="Z322" s="6">
        <v>1370.23</v>
      </c>
      <c r="AA322" s="7">
        <f>IFERROR(Z322/Z446, "NA")</f>
        <v>8.5536928489959186E-3</v>
      </c>
      <c r="AB322" s="8"/>
      <c r="AC322" s="6">
        <v>1667.28</v>
      </c>
      <c r="AD322" s="7">
        <f>IFERROR(AC322/AC446, "NA")</f>
        <v>7.0366840036017383E-3</v>
      </c>
      <c r="AE322" s="8"/>
      <c r="AF322" s="6">
        <v>1218.94</v>
      </c>
      <c r="AG322" s="7">
        <f>IFERROR(AF322/AF446, "NA")</f>
        <v>5.8161319959547505E-3</v>
      </c>
      <c r="AH322" s="8"/>
      <c r="AI322" s="6">
        <v>2177.89</v>
      </c>
      <c r="AJ322" s="7">
        <f>IFERROR(AI322/AI446, "NA")</f>
        <v>1.1469611026254991E-2</v>
      </c>
      <c r="AK322" s="6"/>
      <c r="AL322" s="9">
        <f t="shared" si="38"/>
        <v>18402.95</v>
      </c>
      <c r="AM322" s="7">
        <f>IFERROR(AL322/AL446, "NA")</f>
        <v>7.8965434062795194E-3</v>
      </c>
      <c r="AN322" s="6"/>
      <c r="AO322" s="6">
        <v>24359.9</v>
      </c>
      <c r="AP322" s="7">
        <f>IFERROR(AO322/AO446, "NA")</f>
        <v>1.1084922646330101E-2</v>
      </c>
      <c r="AQ322" s="6"/>
      <c r="AR322" s="9">
        <f t="shared" si="39"/>
        <v>-5956.9500000000007</v>
      </c>
    </row>
    <row r="323" spans="1:44" ht="16.5" customHeight="1" x14ac:dyDescent="0.3">
      <c r="A323" s="33" t="s">
        <v>698</v>
      </c>
      <c r="B323" s="6">
        <v>224.48</v>
      </c>
      <c r="C323" s="7">
        <f>IFERROR(B323/B446, "NA")</f>
        <v>1.0583810193357745E-3</v>
      </c>
      <c r="D323" s="8"/>
      <c r="E323" s="6">
        <v>194.43</v>
      </c>
      <c r="F323" s="7">
        <f>IFERROR(E323/E446, "NA")</f>
        <v>1.0775873416325424E-3</v>
      </c>
      <c r="G323" s="8"/>
      <c r="H323" s="6">
        <v>174.48</v>
      </c>
      <c r="I323" s="7">
        <f>IFERROR(H323/H446, "NA")</f>
        <v>7.8550464801936497E-4</v>
      </c>
      <c r="J323" s="8"/>
      <c r="K323" s="6">
        <v>174.48</v>
      </c>
      <c r="L323" s="7">
        <f>IFERROR(K323/K446, "NA")</f>
        <v>1.1440908605382222E-3</v>
      </c>
      <c r="M323" s="8"/>
      <c r="N323" s="6">
        <v>237.45</v>
      </c>
      <c r="O323" s="7">
        <f>IFERROR(N323/N446, "NA")</f>
        <v>1.8119707740446116E-3</v>
      </c>
      <c r="P323" s="8"/>
      <c r="Q323" s="6">
        <v>174.5</v>
      </c>
      <c r="R323" s="7">
        <f>IFERROR(Q323/Q446, "NA")</f>
        <v>1.0010880593773152E-3</v>
      </c>
      <c r="S323" s="8"/>
      <c r="T323" s="6">
        <v>467.37</v>
      </c>
      <c r="U323" s="7">
        <f>IFERROR(T323/T446, "NA")</f>
        <v>1.780125463099428E-3</v>
      </c>
      <c r="V323" s="8"/>
      <c r="W323" s="6">
        <v>564.5</v>
      </c>
      <c r="X323" s="7">
        <f>IFERROR(W323/W446, "NA")</f>
        <v>2.8388415072523473E-3</v>
      </c>
      <c r="Y323" s="8"/>
      <c r="Z323" s="6">
        <v>174.5</v>
      </c>
      <c r="AA323" s="7">
        <f>IFERROR(Z323/Z446, "NA")</f>
        <v>1.0893203346516917E-3</v>
      </c>
      <c r="AB323" s="8"/>
      <c r="AC323" s="6">
        <v>174.5</v>
      </c>
      <c r="AD323" s="7">
        <f>IFERROR(AC323/AC446, "NA")</f>
        <v>7.3646979429280222E-4</v>
      </c>
      <c r="AE323" s="8"/>
      <c r="AF323" s="6">
        <v>174.5</v>
      </c>
      <c r="AG323" s="7">
        <f>IFERROR(AF323/AF446, "NA")</f>
        <v>8.3262099307111423E-4</v>
      </c>
      <c r="AH323" s="8"/>
      <c r="AI323" s="6">
        <v>224.5</v>
      </c>
      <c r="AJ323" s="7">
        <f>IFERROR(AI323/AI446, "NA")</f>
        <v>1.1823038240656074E-3</v>
      </c>
      <c r="AK323" s="6"/>
      <c r="AL323" s="9">
        <f t="shared" si="38"/>
        <v>2959.69</v>
      </c>
      <c r="AM323" s="7">
        <f>IFERROR(AL323/AL446, "NA")</f>
        <v>1.2699768544788433E-3</v>
      </c>
      <c r="AN323" s="6"/>
      <c r="AO323" s="6">
        <v>2287.15</v>
      </c>
      <c r="AP323" s="7">
        <f>IFERROR(AO323/AO446, "NA")</f>
        <v>1.0407629272104521E-3</v>
      </c>
      <c r="AQ323" s="6"/>
      <c r="AR323" s="9">
        <f t="shared" si="39"/>
        <v>672.54</v>
      </c>
    </row>
    <row r="324" spans="1:44" ht="16.5" customHeight="1" x14ac:dyDescent="0.3">
      <c r="A324" s="33" t="s">
        <v>699</v>
      </c>
      <c r="B324" s="6">
        <v>0</v>
      </c>
      <c r="C324" s="7">
        <f>IFERROR(B324/B446, "NA")</f>
        <v>0</v>
      </c>
      <c r="D324" s="8"/>
      <c r="E324" s="6">
        <v>0</v>
      </c>
      <c r="F324" s="7">
        <f>IFERROR(E324/E446, "NA")</f>
        <v>0</v>
      </c>
      <c r="G324" s="8"/>
      <c r="H324" s="6">
        <v>80</v>
      </c>
      <c r="I324" s="7">
        <f>IFERROR(H324/H446, "NA")</f>
        <v>3.6015802293414256E-4</v>
      </c>
      <c r="J324" s="8"/>
      <c r="K324" s="6">
        <v>0</v>
      </c>
      <c r="L324" s="7">
        <f>IFERROR(K324/K446, "NA")</f>
        <v>0</v>
      </c>
      <c r="M324" s="8"/>
      <c r="N324" s="6">
        <v>0</v>
      </c>
      <c r="O324" s="7">
        <f>IFERROR(N324/N446, "NA")</f>
        <v>0</v>
      </c>
      <c r="P324" s="8"/>
      <c r="Q324" s="6">
        <v>0</v>
      </c>
      <c r="R324" s="7">
        <f>IFERROR(Q324/Q446, "NA")</f>
        <v>0</v>
      </c>
      <c r="S324" s="8"/>
      <c r="T324" s="6">
        <v>3</v>
      </c>
      <c r="U324" s="7">
        <f>IFERROR(T324/T446, "NA")</f>
        <v>1.1426442410292239E-5</v>
      </c>
      <c r="V324" s="8"/>
      <c r="W324" s="6">
        <v>0</v>
      </c>
      <c r="X324" s="7">
        <f>IFERROR(W324/W446, "NA")</f>
        <v>0</v>
      </c>
      <c r="Y324" s="8"/>
      <c r="Z324" s="6">
        <v>0</v>
      </c>
      <c r="AA324" s="7">
        <f>IFERROR(Z324/Z446, "NA")</f>
        <v>0</v>
      </c>
      <c r="AB324" s="8"/>
      <c r="AC324" s="6">
        <v>0</v>
      </c>
      <c r="AD324" s="7">
        <f>IFERROR(AC324/AC446, "NA")</f>
        <v>0</v>
      </c>
      <c r="AE324" s="8"/>
      <c r="AF324" s="6">
        <v>0</v>
      </c>
      <c r="AG324" s="7">
        <f>IFERROR(AF324/AF446, "NA")</f>
        <v>0</v>
      </c>
      <c r="AH324" s="8"/>
      <c r="AI324" s="6">
        <v>0</v>
      </c>
      <c r="AJ324" s="7">
        <f>IFERROR(AI324/AI446, "NA")</f>
        <v>0</v>
      </c>
      <c r="AK324" s="6"/>
      <c r="AL324" s="9">
        <f t="shared" si="38"/>
        <v>83</v>
      </c>
      <c r="AM324" s="7">
        <f>IFERROR(AL324/AL446, "NA")</f>
        <v>3.5614567377578054E-5</v>
      </c>
      <c r="AN324" s="6"/>
      <c r="AO324" s="6">
        <v>80</v>
      </c>
      <c r="AP324" s="7">
        <f>IFERROR(AO324/AO446, "NA")</f>
        <v>3.6403836292694475E-5</v>
      </c>
      <c r="AQ324" s="6"/>
      <c r="AR324" s="9">
        <f t="shared" si="39"/>
        <v>3</v>
      </c>
    </row>
    <row r="325" spans="1:44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6260.4699999999993</v>
      </c>
      <c r="C325" s="12">
        <f>IFERROR(B325/B446, "NA")</f>
        <v>2.9516939683361703E-2</v>
      </c>
      <c r="D325" s="2"/>
      <c r="E325" s="11">
        <f>IFERROR(E298+E299+E300+E301+E302+E303+E304+E305+E306+E307+E308+E309+E310+E311+E312+E313+E314+E315+E316+E317+E318+E319+E320+E321+E322+E323+E324, "NA")</f>
        <v>5597.34</v>
      </c>
      <c r="F325" s="12">
        <f>IFERROR(E325/E446, "NA")</f>
        <v>3.1022078541446764E-2</v>
      </c>
      <c r="G325" s="2"/>
      <c r="H325" s="11">
        <f>IFERROR(H298+H299+H300+H301+H302+H303+H304+H305+H306+H307+H308+H309+H310+H311+H312+H313+H314+H315+H316+H317+H318+H319+H320+H321+H322+H323+H324, "NA")</f>
        <v>4702.32</v>
      </c>
      <c r="I325" s="12">
        <f>IFERROR(H325/H446, "NA")</f>
        <v>2.1169728430045966E-2</v>
      </c>
      <c r="J325" s="2"/>
      <c r="K325" s="11">
        <f>IFERROR(K298+K299+K300+K301+K302+K303+K304+K305+K306+K307+K308+K309+K310+K311+K312+K313+K314+K315+K316+K317+K318+K319+K320+K321+K322+K323+K324, "NA")</f>
        <v>4199.1599999999989</v>
      </c>
      <c r="L325" s="12">
        <f>IFERROR(K325/K446, "NA")</f>
        <v>2.7534505834122425E-2</v>
      </c>
      <c r="M325" s="2"/>
      <c r="N325" s="11">
        <f>IFERROR(N298+N299+N300+N301+N302+N303+N304+N305+N306+N307+N308+N309+N310+N311+N312+N313+N314+N315+N316+N317+N318+N319+N320+N321+N322+N323+N324, "NA")</f>
        <v>3694.67</v>
      </c>
      <c r="O325" s="12">
        <f>IFERROR(N325/N446, "NA")</f>
        <v>2.8193868434362626E-2</v>
      </c>
      <c r="P325" s="2"/>
      <c r="Q325" s="11">
        <f>IFERROR(Q298+Q299+Q300+Q301+Q302+Q303+Q304+Q305+Q306+Q307+Q308+Q309+Q310+Q311+Q312+Q313+Q314+Q315+Q316+Q317+Q318+Q319+Q320+Q321+Q322+Q323+Q324, "NA")</f>
        <v>4838.92</v>
      </c>
      <c r="R325" s="12">
        <f>IFERROR(Q325/Q446, "NA")</f>
        <v>2.7760372677834259E-2</v>
      </c>
      <c r="S325" s="2"/>
      <c r="T325" s="11">
        <f>IFERROR(T298+T299+T300+T301+T302+T303+T304+T305+T306+T307+T308+T309+T310+T311+T312+T313+T314+T315+T316+T317+T318+T319+T320+T321+T322+T323+T324, "NA")</f>
        <v>6869.9299999999994</v>
      </c>
      <c r="U325" s="12">
        <f>IFERROR(T325/T446, "NA")</f>
        <v>2.6166286502579652E-2</v>
      </c>
      <c r="V325" s="2"/>
      <c r="W325" s="11">
        <f>IFERROR(W298+W299+W300+W301+W302+W303+W304+W305+W306+W307+W308+W309+W310+W311+W312+W313+W314+W315+W316+W317+W318+W319+W320+W321+W322+W323+W324, "NA")</f>
        <v>5005.8999999999996</v>
      </c>
      <c r="X325" s="12">
        <f>IFERROR(W325/W446, "NA")</f>
        <v>2.5174413996730777E-2</v>
      </c>
      <c r="Y325" s="2"/>
      <c r="Z325" s="11">
        <f>IFERROR(Z298+Z299+Z300+Z301+Z302+Z303+Z304+Z305+Z306+Z307+Z308+Z309+Z310+Z311+Z312+Z313+Z314+Z315+Z316+Z317+Z318+Z319+Z320+Z321+Z322+Z323+Z324, "NA")</f>
        <v>6245.48</v>
      </c>
      <c r="AA325" s="12">
        <f>IFERROR(Z325/Z446, "NA")</f>
        <v>3.8987555092610017E-2</v>
      </c>
      <c r="AB325" s="2"/>
      <c r="AC325" s="11">
        <f>IFERROR(AC298+AC299+AC300+AC301+AC302+AC303+AC304+AC305+AC306+AC307+AC308+AC309+AC310+AC311+AC312+AC313+AC314+AC315+AC316+AC317+AC318+AC319+AC320+AC321+AC322+AC323+AC324, "NA")</f>
        <v>6283.31</v>
      </c>
      <c r="AD325" s="12">
        <f>IFERROR(AC325/AC446, "NA")</f>
        <v>2.651844139356967E-2</v>
      </c>
      <c r="AE325" s="2"/>
      <c r="AF325" s="11">
        <f>IFERROR(AF298+AF299+AF300+AF301+AF302+AF303+AF304+AF305+AF306+AF307+AF308+AF309+AF310+AF311+AF312+AF313+AF314+AF315+AF316+AF317+AF318+AF319+AF320+AF321+AF322+AF323+AF324, "NA")</f>
        <v>6343.82</v>
      </c>
      <c r="AG325" s="12">
        <f>IFERROR(AF325/AF446, "NA")</f>
        <v>3.0269327841056709E-2</v>
      </c>
      <c r="AH325" s="2"/>
      <c r="AI325" s="11">
        <f>IFERROR(AI298+AI299+AI300+AI301+AI302+AI303+AI304+AI305+AI306+AI307+AI308+AI309+AI310+AI311+AI312+AI313+AI314+AI315+AI316+AI317+AI318+AI319+AI320+AI321+AI322+AI323+AI324, "NA")</f>
        <v>6767.9500000000007</v>
      </c>
      <c r="AJ325" s="12">
        <f>IFERROR(AI325/AI446, "NA")</f>
        <v>3.5642642165188546E-2</v>
      </c>
      <c r="AK325" s="2"/>
      <c r="AL325" s="11">
        <f t="shared" si="38"/>
        <v>66809.27</v>
      </c>
      <c r="AM325" s="12">
        <f>IFERROR(AL325/AL446, "NA")</f>
        <v>2.8667268046527764E-2</v>
      </c>
      <c r="AN325" s="2"/>
      <c r="AO325" s="11">
        <f>IFERROR(AO298+AO299+AO300+AO301+AO302+AO303+AO304+AO305+AO306+AO307+AO308+AO309+AO310+AO311+AO312+AO313+AO314+AO315+AO316+AO317+AO318+AO319+AO320+AO321+AO322+AO323+AO324, "NA")</f>
        <v>67242.959999999992</v>
      </c>
      <c r="AP325" s="12">
        <f>IFERROR(AO325/AO446, "NA")</f>
        <v>3.0598771345952531E-2</v>
      </c>
      <c r="AQ325" s="2"/>
      <c r="AR325" s="11">
        <f t="shared" si="39"/>
        <v>-433.68999999998778</v>
      </c>
    </row>
    <row r="326" spans="1:44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50903.250000000007</v>
      </c>
      <c r="C326" s="12">
        <f>IFERROR(B326/B446, "NA")</f>
        <v>0.23999925883153853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48468.30000000001</v>
      </c>
      <c r="F326" s="12">
        <f>IFERROR(E326/E446, "NA")</f>
        <v>0.26862534871392563</v>
      </c>
      <c r="G326" s="2"/>
      <c r="H326" s="11">
        <f>IFERROR(H201+H202+H203+H204+H205+H206+H207+H208+H211+H213+H214+H215+H216+H217+H219+H220+H221+H222+H223+H224+H225+H226+H229+H230+H231+H232+H233+H234+H235+H238+H240+H241+H242+H243+H244+H245+H246+H247+H248+H249+H250+H251+H252+H253+H254+H255+H256+H257+H258+H259+H260+H261+H262+H266+H267+H270+H271+H272+H273+H276+H277+H278+H279+H280+H281+H282+H283+H284+H287+H288+H289+H290+H291+H292+H293+H294+H295+H298+H299+H300+H301+H302+H303+H304+H305+H306+H307+H308+H309+H310+H311+H312+H313+H314+H315+H316+H317+H318+H319+H320+H321+H322+H323+H324, "NA")</f>
        <v>48509.070000000014</v>
      </c>
      <c r="I326" s="12">
        <f>IFERROR(H326/H446, "NA")</f>
        <v>0.21838663431967417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47340.07</v>
      </c>
      <c r="L326" s="12">
        <f>IFERROR(K326/K446, "NA")</f>
        <v>0.31041575781888864</v>
      </c>
      <c r="M326" s="2"/>
      <c r="N326" s="11">
        <f>IFERROR(N201+N202+N203+N204+N205+N206+N207+N208+N211+N213+N214+N215+N216+N217+N219+N220+N221+N222+N223+N224+N225+N226+N229+N230+N231+N232+N233+N234+N235+N238+N240+N241+N242+N243+N244+N245+N246+N247+N248+N249+N250+N251+N252+N253+N254+N255+N256+N257+N258+N259+N260+N261+N262+N266+N267+N270+N271+N272+N273+N276+N277+N278+N279+N280+N281+N282+N283+N284+N287+N288+N289+N290+N291+N292+N293+N294+N295+N298+N299+N300+N301+N302+N303+N304+N305+N306+N307+N308+N309+N310+N311+N312+N313+N314+N315+N316+N317+N318+N319+N320+N321+N322+N323+N324, "NA")</f>
        <v>37804.620000000003</v>
      </c>
      <c r="O326" s="12">
        <f>IFERROR(N326/N446, "NA")</f>
        <v>0.28848543509733593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49099.09</v>
      </c>
      <c r="R326" s="12">
        <f>IFERROR(Q326/Q446, "NA")</f>
        <v>0.28167629068935324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73027.63</v>
      </c>
      <c r="U326" s="12">
        <f>IFERROR(T326/T446, "NA")</f>
        <v>0.27814866951837663</v>
      </c>
      <c r="V326" s="2"/>
      <c r="W326" s="11">
        <f>IFERROR(W201+W202+W203+W204+W205+W206+W207+W208+W211+W213+W214+W215+W216+W217+W219+W220+W221+W222+W223+W224+W225+W226+W229+W230+W231+W232+W233+W234+W235+W238+W240+W241+W242+W243+W244+W245+W246+W247+W248+W249+W250+W251+W252+W253+W254+W255+W256+W257+W258+W259+W260+W261+W262+W266+W267+W270+W271+W272+W273+W276+W277+W278+W279+W280+W281+W282+W283+W284+W287+W288+W289+W290+W291+W292+W293+W294+W295+W298+W299+W300+W301+W302+W303+W304+W305+W306+W307+W308+W309+W310+W311+W312+W313+W314+W315+W316+W317+W318+W319+W320+W321+W322+W323+W324, "NA")</f>
        <v>55580.89</v>
      </c>
      <c r="X326" s="12">
        <f>IFERROR(W326/W446, "NA")</f>
        <v>0.27951344117276689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48143.999999999993</v>
      </c>
      <c r="AA326" s="12">
        <f>IFERROR(Z326/Z446, "NA")</f>
        <v>0.30054004694252745</v>
      </c>
      <c r="AB326" s="2"/>
      <c r="AC326" s="11">
        <f>IFERROR(AC201+AC202+AC203+AC204+AC205+AC206+AC207+AC208+AC211+AC213+AC214+AC215+AC216+AC217+AC219+AC220+AC221+AC222+AC223+AC224+AC225+AC226+AC229+AC230+AC231+AC232+AC233+AC234+AC235+AC238+AC240+AC241+AC242+AC243+AC244+AC245+AC246+AC247+AC248+AC249+AC250+AC251+AC252+AC253+AC254+AC255+AC256+AC257+AC258+AC259+AC260+AC261+AC262+AC266+AC267+AC270+AC271+AC272+AC273+AC276+AC277+AC278+AC279+AC280+AC281+AC282+AC283+AC284+AC287+AC288+AC289+AC290+AC291+AC292+AC293+AC294+AC295+AC298+AC299+AC300+AC301+AC302+AC303+AC304+AC305+AC306+AC307+AC308+AC309+AC310+AC311+AC312+AC313+AC314+AC315+AC316+AC317+AC318+AC319+AC320+AC321+AC322+AC323+AC324, "NA")</f>
        <v>60281.97</v>
      </c>
      <c r="AD326" s="12">
        <f>IFERROR(AC326/AC446, "NA")</f>
        <v>0.25441747877057236</v>
      </c>
      <c r="AE326" s="2"/>
      <c r="AF326" s="11">
        <f>IFERROR(AF201+AF202+AF203+AF204+AF205+AF206+AF207+AF208+AF211+AF213+AF214+AF215+AF216+AF217+AF219+AF220+AF221+AF222+AF223+AF224+AF225+AF226+AF229+AF230+AF231+AF232+AF233+AF234+AF235+AF238+AF240+AF241+AF242+AF243+AF244+AF245+AF246+AF247+AF248+AF249+AF250+AF251+AF252+AF253+AF254+AF255+AF256+AF257+AF258+AF259+AF260+AF261+AF262+AF266+AF267+AF270+AF271+AF272+AF273+AF276+AF277+AF278+AF279+AF280+AF281+AF282+AF283+AF284+AF287+AF288+AF289+AF290+AF291+AF292+AF293+AF294+AF295+AF298+AF299+AF300+AF301+AF302+AF303+AF304+AF305+AF306+AF307+AF308+AF309+AF310+AF311+AF312+AF313+AF314+AF315+AF316+AF317+AF318+AF319+AF320+AF321+AF322+AF323+AF324, "NA")</f>
        <v>62999.930000000022</v>
      </c>
      <c r="AG326" s="12">
        <f>IFERROR(AF326/AF446, "NA")</f>
        <v>0.30060208756453122</v>
      </c>
      <c r="AH326" s="2"/>
      <c r="AI326" s="11">
        <f>IFERROR(AI201+AI202+AI203+AI204+AI205+AI206+AI207+AI208+AI211+AI213+AI214+AI215+AI216+AI217+AI219+AI220+AI221+AI222+AI223+AI224+AI225+AI226+AI229+AI230+AI231+AI232+AI233+AI234+AI235+AI238+AI240+AI241+AI242+AI243+AI244+AI245+AI246+AI247+AI248+AI249+AI250+AI251+AI252+AI253+AI254+AI255+AI256+AI257+AI258+AI259+AI260+AI261+AI262+AI266+AI267+AI270+AI271+AI272+AI273+AI276+AI277+AI278+AI279+AI280+AI281+AI282+AI283+AI284+AI287+AI288+AI289+AI290+AI291+AI292+AI293+AI294+AI295+AI298+AI299+AI300+AI301+AI302+AI303+AI304+AI305+AI306+AI307+AI308+AI309+AI310+AI311+AI312+AI313+AI314+AI315+AI316+AI317+AI318+AI319+AI320+AI321+AI322+AI323+AI324, "NA")</f>
        <v>52705.79</v>
      </c>
      <c r="AJ326" s="12">
        <f>IFERROR(AI326/AI446, "NA")</f>
        <v>0.27756907379687684</v>
      </c>
      <c r="AK326" s="2"/>
      <c r="AL326" s="11">
        <f t="shared" si="38"/>
        <v>634864.6100000001</v>
      </c>
      <c r="AM326" s="12">
        <f>IFERROR(AL326/AL446, "NA")</f>
        <v>0.2724148003431906</v>
      </c>
      <c r="AN326" s="2"/>
      <c r="AO326" s="11">
        <f>IFERROR(AO201+AO202+AO203+AO204+AO205+AO206+AO207+AO208+AO211+AO213+AO214+AO215+AO216+AO217+AO219+AO220+AO221+AO222+AO223+AO224+AO225+AO226+AO229+AO230+AO231+AO232+AO233+AO234+AO235+AO238+AO240+AO241+AO242+AO243+AO244+AO245+AO246+AO247+AO248+AO249+AO250+AO251+AO252+AO253+AO254+AO255+AO256+AO257+AO258+AO259+AO260+AO261+AO262+AO266+AO267+AO270+AO271+AO272+AO273+AO276+AO277+AO278+AO279+AO280+AO281+AO282+AO283+AO284+AO287+AO288+AO289+AO290+AO291+AO292+AO293+AO294+AO295+AO298+AO299+AO300+AO301+AO302+AO303+AO304+AO305+AO306+AO307+AO308+AO309+AO310+AO311+AO312+AO313+AO314+AO315+AO316+AO317+AO318+AO319+AO320+AO321+AO322+AO323+AO324, "NA")</f>
        <v>572664.80000000005</v>
      </c>
      <c r="AP326" s="12">
        <f>IFERROR(AO326/AO446, "NA")</f>
        <v>0.2605899453723578</v>
      </c>
      <c r="AQ326" s="2"/>
      <c r="AR326" s="11">
        <f t="shared" si="39"/>
        <v>62199.810000000056</v>
      </c>
    </row>
    <row r="327" spans="1:44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  <c r="AE327" s="4"/>
      <c r="AF327" s="2"/>
      <c r="AG327" s="3"/>
      <c r="AH327" s="4"/>
      <c r="AI327" s="2"/>
      <c r="AJ327" s="3"/>
      <c r="AK327" s="2"/>
      <c r="AL327" s="2"/>
      <c r="AM327" s="3"/>
      <c r="AN327" s="2"/>
      <c r="AO327" s="2"/>
      <c r="AP327" s="3"/>
      <c r="AQ327" s="2"/>
      <c r="AR327" s="2"/>
    </row>
    <row r="328" spans="1:44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  <c r="AE328" s="4"/>
      <c r="AF328" s="2"/>
      <c r="AG328" s="3"/>
      <c r="AH328" s="4"/>
      <c r="AI328" s="2"/>
      <c r="AJ328" s="3"/>
      <c r="AK328" s="2"/>
      <c r="AL328" s="2"/>
      <c r="AM328" s="3"/>
      <c r="AN328" s="2"/>
      <c r="AO328" s="2"/>
      <c r="AP328" s="3"/>
      <c r="AQ328" s="2"/>
      <c r="AR328" s="2"/>
    </row>
    <row r="329" spans="1:44" ht="16.5" hidden="1" customHeight="1" x14ac:dyDescent="0.3">
      <c r="A329" s="33" t="s">
        <v>700</v>
      </c>
      <c r="B329" s="6">
        <v>0</v>
      </c>
      <c r="C329" s="7">
        <f>IFERROR(B329/B446, "NA")</f>
        <v>0</v>
      </c>
      <c r="D329" s="8"/>
      <c r="E329" s="6">
        <v>0</v>
      </c>
      <c r="F329" s="7">
        <f>IFERROR(E329/E446, "NA")</f>
        <v>0</v>
      </c>
      <c r="G329" s="8"/>
      <c r="H329" s="6">
        <v>0</v>
      </c>
      <c r="I329" s="7">
        <f>IFERROR(H329/H446, "NA")</f>
        <v>0</v>
      </c>
      <c r="J329" s="8"/>
      <c r="K329" s="6">
        <v>0</v>
      </c>
      <c r="L329" s="7">
        <f>IFERROR(K329/K446, "NA")</f>
        <v>0</v>
      </c>
      <c r="M329" s="8"/>
      <c r="N329" s="6">
        <v>0</v>
      </c>
      <c r="O329" s="7">
        <f>IFERROR(N329/N446, "NA")</f>
        <v>0</v>
      </c>
      <c r="P329" s="8"/>
      <c r="Q329" s="6">
        <v>0</v>
      </c>
      <c r="R329" s="7">
        <f>IFERROR(Q329/Q446, "NA")</f>
        <v>0</v>
      </c>
      <c r="S329" s="8"/>
      <c r="T329" s="6">
        <v>0</v>
      </c>
      <c r="U329" s="7">
        <f>IFERROR(T329/T446, "NA")</f>
        <v>0</v>
      </c>
      <c r="V329" s="8"/>
      <c r="W329" s="6">
        <v>0</v>
      </c>
      <c r="X329" s="7">
        <f>IFERROR(W329/W446, "NA")</f>
        <v>0</v>
      </c>
      <c r="Y329" s="8"/>
      <c r="Z329" s="6">
        <v>0</v>
      </c>
      <c r="AA329" s="7">
        <f>IFERROR(Z329/Z446, "NA")</f>
        <v>0</v>
      </c>
      <c r="AB329" s="8"/>
      <c r="AC329" s="6">
        <v>0</v>
      </c>
      <c r="AD329" s="7">
        <f>IFERROR(AC329/AC446, "NA")</f>
        <v>0</v>
      </c>
      <c r="AE329" s="8"/>
      <c r="AF329" s="6">
        <v>0</v>
      </c>
      <c r="AG329" s="7">
        <f>IFERROR(AF329/AF446, "NA")</f>
        <v>0</v>
      </c>
      <c r="AH329" s="8"/>
      <c r="AI329" s="6">
        <v>0</v>
      </c>
      <c r="AJ329" s="7">
        <f>IFERROR(AI329/AI446, "NA")</f>
        <v>0</v>
      </c>
      <c r="AK329" s="6"/>
      <c r="AL329" s="9">
        <f t="shared" ref="AL329:AL336" si="40">IFERROR(B329+E329+H329+K329+N329+Q329+T329+W329+Z329+AC329+AF329+AI329, "NA")</f>
        <v>0</v>
      </c>
      <c r="AM329" s="7">
        <f>IFERROR(AL329/AL446, "NA")</f>
        <v>0</v>
      </c>
      <c r="AN329" s="6"/>
      <c r="AO329" s="6">
        <v>0</v>
      </c>
      <c r="AP329" s="7">
        <f>IFERROR(AO329/AO446, "NA")</f>
        <v>0</v>
      </c>
      <c r="AQ329" s="6"/>
      <c r="AR329" s="9">
        <f t="shared" ref="AR329:AR336" si="41">IFERROR(AL329-AO329, "NA")</f>
        <v>0</v>
      </c>
    </row>
    <row r="330" spans="1:44" ht="16.5" customHeight="1" x14ac:dyDescent="0.3">
      <c r="A330" s="33" t="s">
        <v>701</v>
      </c>
      <c r="B330" s="6">
        <v>10136.4</v>
      </c>
      <c r="C330" s="7">
        <f>IFERROR(B330/B446, "NA")</f>
        <v>4.779122133105463E-2</v>
      </c>
      <c r="D330" s="8"/>
      <c r="E330" s="6">
        <v>10136.4</v>
      </c>
      <c r="F330" s="7">
        <f>IFERROR(E330/E446, "NA")</f>
        <v>5.6178862982688378E-2</v>
      </c>
      <c r="G330" s="8"/>
      <c r="H330" s="6">
        <v>10136.4</v>
      </c>
      <c r="I330" s="7">
        <f>IFERROR(H330/H446, "NA")</f>
        <v>4.5633822295870534E-2</v>
      </c>
      <c r="J330" s="8"/>
      <c r="K330" s="6">
        <v>10136.4</v>
      </c>
      <c r="L330" s="7">
        <f>IFERROR(K330/K446, "NA")</f>
        <v>6.6465856251488056E-2</v>
      </c>
      <c r="M330" s="8"/>
      <c r="N330" s="6">
        <v>10440.49</v>
      </c>
      <c r="O330" s="7">
        <f>IFERROR(N330/N446, "NA")</f>
        <v>7.9670931761234062E-2</v>
      </c>
      <c r="P330" s="8"/>
      <c r="Q330" s="6">
        <v>10440.49</v>
      </c>
      <c r="R330" s="7">
        <f>IFERROR(Q330/Q446, "NA")</f>
        <v>5.9895987811164848E-2</v>
      </c>
      <c r="S330" s="8"/>
      <c r="T330" s="6">
        <v>10440.49</v>
      </c>
      <c r="U330" s="7">
        <f>IFERROR(T330/T446, "NA")</f>
        <v>3.9765885906744007E-2</v>
      </c>
      <c r="V330" s="8"/>
      <c r="W330" s="6">
        <v>10440.49</v>
      </c>
      <c r="X330" s="7">
        <f>IFERROR(W330/W446, "NA")</f>
        <v>5.2504687985922158E-2</v>
      </c>
      <c r="Y330" s="8"/>
      <c r="Z330" s="6">
        <v>10440.49</v>
      </c>
      <c r="AA330" s="7">
        <f>IFERROR(Z330/Z446, "NA")</f>
        <v>6.5175003213338925E-2</v>
      </c>
      <c r="AB330" s="8"/>
      <c r="AC330" s="6">
        <v>10440.49</v>
      </c>
      <c r="AD330" s="7">
        <f>IFERROR(AC330/AC446, "NA")</f>
        <v>4.4063641963415813E-2</v>
      </c>
      <c r="AE330" s="8"/>
      <c r="AF330" s="6">
        <v>10440.49</v>
      </c>
      <c r="AG330" s="7">
        <f>IFERROR(AF330/AF446, "NA")</f>
        <v>4.9816453592831156E-2</v>
      </c>
      <c r="AH330" s="8"/>
      <c r="AI330" s="6">
        <v>10440.49</v>
      </c>
      <c r="AJ330" s="7">
        <f>IFERROR(AI330/AI446, "NA")</f>
        <v>5.4983658138613507E-2</v>
      </c>
      <c r="AK330" s="6"/>
      <c r="AL330" s="9">
        <f t="shared" si="40"/>
        <v>124069.52000000002</v>
      </c>
      <c r="AM330" s="7">
        <f>IFERROR(AL330/AL446, "NA")</f>
        <v>5.3237135898117696E-2</v>
      </c>
      <c r="AN330" s="6"/>
      <c r="AO330" s="6">
        <v>121636.8</v>
      </c>
      <c r="AP330" s="7">
        <f>IFERROR(AO330/AO446, "NA")</f>
        <v>5.5350576929590237E-2</v>
      </c>
      <c r="AQ330" s="6"/>
      <c r="AR330" s="9">
        <f t="shared" si="41"/>
        <v>2432.7200000000157</v>
      </c>
    </row>
    <row r="331" spans="1:44" ht="16.5" customHeight="1" x14ac:dyDescent="0.3">
      <c r="A331" s="33" t="s">
        <v>702</v>
      </c>
      <c r="B331" s="6">
        <v>728.65</v>
      </c>
      <c r="C331" s="7">
        <f>IFERROR(B331/B446, "NA")</f>
        <v>3.4354478338338027E-3</v>
      </c>
      <c r="D331" s="8"/>
      <c r="E331" s="6">
        <v>728.65</v>
      </c>
      <c r="F331" s="7">
        <f>IFERROR(E331/E446, "NA")</f>
        <v>4.0383892222422054E-3</v>
      </c>
      <c r="G331" s="8"/>
      <c r="H331" s="6">
        <v>728.65</v>
      </c>
      <c r="I331" s="7">
        <f>IFERROR(H331/H446, "NA")</f>
        <v>3.2803642926370375E-3</v>
      </c>
      <c r="J331" s="8"/>
      <c r="K331" s="6">
        <v>728.65</v>
      </c>
      <c r="L331" s="7">
        <f>IFERROR(K331/K446, "NA")</f>
        <v>4.7778645433928001E-3</v>
      </c>
      <c r="M331" s="8"/>
      <c r="N331" s="6">
        <v>728.65</v>
      </c>
      <c r="O331" s="7">
        <f>IFERROR(N331/N446, "NA")</f>
        <v>5.5602969235948882E-3</v>
      </c>
      <c r="P331" s="8"/>
      <c r="Q331" s="6">
        <v>728.65</v>
      </c>
      <c r="R331" s="7">
        <f>IFERROR(Q331/Q446, "NA")</f>
        <v>4.180188048511637E-3</v>
      </c>
      <c r="S331" s="8"/>
      <c r="T331" s="6">
        <v>419.22</v>
      </c>
      <c r="U331" s="7">
        <f>IFERROR(T331/T446, "NA")</f>
        <v>1.5967310624142377E-3</v>
      </c>
      <c r="V331" s="8"/>
      <c r="W331" s="6">
        <v>728.65</v>
      </c>
      <c r="X331" s="7">
        <f>IFERROR(W331/W446, "NA")</f>
        <v>3.664343426500306E-3</v>
      </c>
      <c r="Y331" s="8"/>
      <c r="Z331" s="6">
        <v>728.65</v>
      </c>
      <c r="AA331" s="7">
        <f>IFERROR(Z331/Z446, "NA")</f>
        <v>4.5486146810541847E-3</v>
      </c>
      <c r="AB331" s="8"/>
      <c r="AC331" s="6">
        <v>728.65</v>
      </c>
      <c r="AD331" s="7">
        <f>IFERROR(AC331/AC446, "NA")</f>
        <v>3.0752361926157613E-3</v>
      </c>
      <c r="AE331" s="8"/>
      <c r="AF331" s="6">
        <v>728.65</v>
      </c>
      <c r="AG331" s="7">
        <f>IFERROR(AF331/AF446, "NA")</f>
        <v>3.4767294361104147E-3</v>
      </c>
      <c r="AH331" s="8"/>
      <c r="AI331" s="6">
        <v>795.57</v>
      </c>
      <c r="AJ331" s="7">
        <f>IFERROR(AI331/AI446, "NA")</f>
        <v>4.1897793020573507E-3</v>
      </c>
      <c r="AK331" s="6"/>
      <c r="AL331" s="9">
        <f t="shared" si="40"/>
        <v>8501.2899999999991</v>
      </c>
      <c r="AM331" s="7">
        <f>IFERROR(AL331/AL446, "NA")</f>
        <v>3.6478285000160304E-3</v>
      </c>
      <c r="AN331" s="6"/>
      <c r="AO331" s="6">
        <v>7830.07</v>
      </c>
      <c r="AP331" s="7">
        <f>IFERROR(AO331/AO446, "NA")</f>
        <v>3.5630573305042274E-3</v>
      </c>
      <c r="AQ331" s="6"/>
      <c r="AR331" s="9">
        <f t="shared" si="41"/>
        <v>671.21999999999935</v>
      </c>
    </row>
    <row r="332" spans="1:44" ht="16.5" hidden="1" customHeight="1" x14ac:dyDescent="0.3">
      <c r="A332" s="33" t="s">
        <v>703</v>
      </c>
      <c r="B332" s="6">
        <v>0</v>
      </c>
      <c r="C332" s="7">
        <f>IFERROR(B332/B446, "NA")</f>
        <v>0</v>
      </c>
      <c r="D332" s="8"/>
      <c r="E332" s="6">
        <v>0</v>
      </c>
      <c r="F332" s="7">
        <f>IFERROR(E332/E446, "NA")</f>
        <v>0</v>
      </c>
      <c r="G332" s="8"/>
      <c r="H332" s="6">
        <v>0</v>
      </c>
      <c r="I332" s="7">
        <f>IFERROR(H332/H446, "NA")</f>
        <v>0</v>
      </c>
      <c r="J332" s="8"/>
      <c r="K332" s="6">
        <v>0</v>
      </c>
      <c r="L332" s="7">
        <f>IFERROR(K332/K446, "NA")</f>
        <v>0</v>
      </c>
      <c r="M332" s="8"/>
      <c r="N332" s="6">
        <v>0</v>
      </c>
      <c r="O332" s="7">
        <f>IFERROR(N332/N446, "NA")</f>
        <v>0</v>
      </c>
      <c r="P332" s="8"/>
      <c r="Q332" s="6">
        <v>0</v>
      </c>
      <c r="R332" s="7">
        <f>IFERROR(Q332/Q446, "NA")</f>
        <v>0</v>
      </c>
      <c r="S332" s="8"/>
      <c r="T332" s="6">
        <v>0</v>
      </c>
      <c r="U332" s="7">
        <f>IFERROR(T332/T446, "NA")</f>
        <v>0</v>
      </c>
      <c r="V332" s="8"/>
      <c r="W332" s="6">
        <v>0</v>
      </c>
      <c r="X332" s="7">
        <f>IFERROR(W332/W446, "NA")</f>
        <v>0</v>
      </c>
      <c r="Y332" s="8"/>
      <c r="Z332" s="6">
        <v>0</v>
      </c>
      <c r="AA332" s="7">
        <f>IFERROR(Z332/Z446, "NA")</f>
        <v>0</v>
      </c>
      <c r="AB332" s="8"/>
      <c r="AC332" s="6">
        <v>0</v>
      </c>
      <c r="AD332" s="7">
        <f>IFERROR(AC332/AC446, "NA")</f>
        <v>0</v>
      </c>
      <c r="AE332" s="8"/>
      <c r="AF332" s="6">
        <v>0</v>
      </c>
      <c r="AG332" s="7">
        <f>IFERROR(AF332/AF446, "NA")</f>
        <v>0</v>
      </c>
      <c r="AH332" s="8"/>
      <c r="AI332" s="6">
        <v>0</v>
      </c>
      <c r="AJ332" s="7">
        <f>IFERROR(AI332/AI446, "NA")</f>
        <v>0</v>
      </c>
      <c r="AK332" s="6"/>
      <c r="AL332" s="9">
        <f t="shared" si="40"/>
        <v>0</v>
      </c>
      <c r="AM332" s="7">
        <f>IFERROR(AL332/AL446, "NA")</f>
        <v>0</v>
      </c>
      <c r="AN332" s="6"/>
      <c r="AO332" s="6">
        <v>0</v>
      </c>
      <c r="AP332" s="7">
        <f>IFERROR(AO332/AO446, "NA")</f>
        <v>0</v>
      </c>
      <c r="AQ332" s="6"/>
      <c r="AR332" s="9">
        <f t="shared" si="41"/>
        <v>0</v>
      </c>
    </row>
    <row r="333" spans="1:44" ht="16.5" customHeight="1" x14ac:dyDescent="0.3">
      <c r="A333" s="33" t="s">
        <v>704</v>
      </c>
      <c r="B333" s="6">
        <v>15.16</v>
      </c>
      <c r="C333" s="7">
        <f>IFERROR(B333/B446, "NA")</f>
        <v>7.1476551377095245E-5</v>
      </c>
      <c r="D333" s="8"/>
      <c r="E333" s="6">
        <v>15.16</v>
      </c>
      <c r="F333" s="7">
        <f>IFERROR(E333/E446, "NA")</f>
        <v>8.4021108363675062E-5</v>
      </c>
      <c r="G333" s="8"/>
      <c r="H333" s="6">
        <v>15.16</v>
      </c>
      <c r="I333" s="7">
        <f>IFERROR(H333/H446, "NA")</f>
        <v>6.8249945346020015E-5</v>
      </c>
      <c r="J333" s="8"/>
      <c r="K333" s="6">
        <v>15.16</v>
      </c>
      <c r="L333" s="7">
        <f>IFERROR(K333/K446, "NA")</f>
        <v>9.9406335658868935E-5</v>
      </c>
      <c r="M333" s="8"/>
      <c r="N333" s="6">
        <v>15.16</v>
      </c>
      <c r="O333" s="7">
        <f>IFERROR(N333/N446, "NA")</f>
        <v>1.1568531031592468E-4</v>
      </c>
      <c r="P333" s="8"/>
      <c r="Q333" s="6">
        <v>15.16</v>
      </c>
      <c r="R333" s="7">
        <f>IFERROR(Q333/Q446, "NA")</f>
        <v>8.6971317937880224E-5</v>
      </c>
      <c r="S333" s="8"/>
      <c r="T333" s="6">
        <v>1364.78</v>
      </c>
      <c r="U333" s="7">
        <f>IFERROR(T333/T446, "NA")</f>
        <v>5.1981933575728804E-3</v>
      </c>
      <c r="V333" s="8"/>
      <c r="W333" s="6">
        <v>15.16</v>
      </c>
      <c r="X333" s="7">
        <f>IFERROR(W333/W446, "NA")</f>
        <v>7.6238861381657379E-5</v>
      </c>
      <c r="Y333" s="8"/>
      <c r="Z333" s="6">
        <v>15.16</v>
      </c>
      <c r="AA333" s="7">
        <f>IFERROR(Z333/Z446, "NA")</f>
        <v>9.4636654861430646E-5</v>
      </c>
      <c r="AB333" s="8"/>
      <c r="AC333" s="6">
        <v>15.16</v>
      </c>
      <c r="AD333" s="7">
        <f>IFERROR(AC333/AC446, "NA")</f>
        <v>6.3982132272085292E-5</v>
      </c>
      <c r="AE333" s="8"/>
      <c r="AF333" s="6">
        <v>15.16</v>
      </c>
      <c r="AG333" s="7">
        <f>IFERROR(AF333/AF446, "NA")</f>
        <v>7.2335439856493355E-5</v>
      </c>
      <c r="AH333" s="8"/>
      <c r="AI333" s="6">
        <v>15.16</v>
      </c>
      <c r="AJ333" s="7">
        <f>IFERROR(AI333/AI446, "NA")</f>
        <v>7.983842304157954E-5</v>
      </c>
      <c r="AK333" s="6"/>
      <c r="AL333" s="9">
        <f t="shared" si="40"/>
        <v>1531.5400000000004</v>
      </c>
      <c r="AM333" s="7">
        <f>IFERROR(AL333/AL446, "NA")</f>
        <v>6.5717029543922788E-4</v>
      </c>
      <c r="AN333" s="6"/>
      <c r="AO333" s="6">
        <v>1477.16</v>
      </c>
      <c r="AP333" s="7">
        <f>IFERROR(AO333/AO446, "NA")</f>
        <v>6.721786352264571E-4</v>
      </c>
      <c r="AQ333" s="6"/>
      <c r="AR333" s="9">
        <f t="shared" si="41"/>
        <v>54.380000000000337</v>
      </c>
    </row>
    <row r="334" spans="1:44" ht="16.5" customHeight="1" x14ac:dyDescent="0.3">
      <c r="A334" s="33" t="s">
        <v>705</v>
      </c>
      <c r="B334" s="6">
        <v>964.14</v>
      </c>
      <c r="C334" s="7">
        <f>IFERROR(B334/B446, "NA")</f>
        <v>4.5457389343477976E-3</v>
      </c>
      <c r="D334" s="8"/>
      <c r="E334" s="6">
        <v>418.75</v>
      </c>
      <c r="F334" s="7">
        <f>IFERROR(E334/E446, "NA")</f>
        <v>2.3208337155203778E-3</v>
      </c>
      <c r="G334" s="8"/>
      <c r="H334" s="6">
        <v>964.14</v>
      </c>
      <c r="I334" s="7">
        <f>IFERROR(H334/H446, "NA")</f>
        <v>4.3405344528965528E-3</v>
      </c>
      <c r="J334" s="8"/>
      <c r="K334" s="6">
        <v>418.75</v>
      </c>
      <c r="L334" s="7">
        <f>IFERROR(K334/K446, "NA")</f>
        <v>2.7458049509994304E-3</v>
      </c>
      <c r="M334" s="8"/>
      <c r="N334" s="6">
        <v>964.14</v>
      </c>
      <c r="O334" s="7">
        <f>IFERROR(N334/N446, "NA")</f>
        <v>7.3573110216355944E-3</v>
      </c>
      <c r="P334" s="8"/>
      <c r="Q334" s="6">
        <v>964.14</v>
      </c>
      <c r="R334" s="7">
        <f>IFERROR(Q334/Q446, "NA")</f>
        <v>5.5311692926535514E-3</v>
      </c>
      <c r="S334" s="8"/>
      <c r="T334" s="6">
        <v>964.14</v>
      </c>
      <c r="U334" s="7">
        <f>IFERROR(T334/T446, "NA")</f>
        <v>3.6722300618197198E-3</v>
      </c>
      <c r="V334" s="8"/>
      <c r="W334" s="6">
        <v>964.14</v>
      </c>
      <c r="X334" s="7">
        <f>IFERROR(W334/W446, "NA")</f>
        <v>4.8486105417223707E-3</v>
      </c>
      <c r="Y334" s="8"/>
      <c r="Z334" s="6">
        <v>964.14</v>
      </c>
      <c r="AA334" s="7">
        <f>IFERROR(Z334/Z446, "NA")</f>
        <v>6.01866651834431E-3</v>
      </c>
      <c r="AB334" s="8"/>
      <c r="AC334" s="6">
        <v>419.92</v>
      </c>
      <c r="AD334" s="7">
        <f>IFERROR(AC334/AC446, "NA")</f>
        <v>1.7722544184494758E-3</v>
      </c>
      <c r="AE334" s="8"/>
      <c r="AF334" s="6">
        <v>964.14</v>
      </c>
      <c r="AG334" s="7">
        <f>IFERROR(AF334/AF446, "NA")</f>
        <v>4.6003622020606531E-3</v>
      </c>
      <c r="AH334" s="8"/>
      <c r="AI334" s="6">
        <v>964.14</v>
      </c>
      <c r="AJ334" s="7">
        <f>IFERROR(AI334/AI446, "NA")</f>
        <v>5.0775341155216685E-3</v>
      </c>
      <c r="AK334" s="6"/>
      <c r="AL334" s="9">
        <f t="shared" si="40"/>
        <v>9934.68</v>
      </c>
      <c r="AM334" s="7">
        <f>IFERROR(AL334/AL446, "NA")</f>
        <v>4.2628834968033392E-3</v>
      </c>
      <c r="AN334" s="6"/>
      <c r="AO334" s="6">
        <v>10478.9</v>
      </c>
      <c r="AP334" s="7">
        <f>IFERROR(AO334/AO446, "NA")</f>
        <v>4.7684020015939512E-3</v>
      </c>
      <c r="AQ334" s="6"/>
      <c r="AR334" s="9">
        <f t="shared" si="41"/>
        <v>-544.21999999999935</v>
      </c>
    </row>
    <row r="335" spans="1:44" ht="16.5" customHeight="1" x14ac:dyDescent="0.3">
      <c r="A335" s="33" t="s">
        <v>706</v>
      </c>
      <c r="B335" s="6">
        <v>1561</v>
      </c>
      <c r="C335" s="7">
        <f>IFERROR(B335/B446, "NA")</f>
        <v>7.3598216820346752E-3</v>
      </c>
      <c r="D335" s="8"/>
      <c r="E335" s="6">
        <v>-780.5</v>
      </c>
      <c r="F335" s="7">
        <f>IFERROR(E335/E446, "NA")</f>
        <v>-4.3257569312564895E-3</v>
      </c>
      <c r="G335" s="8"/>
      <c r="H335" s="6">
        <v>-780.5</v>
      </c>
      <c r="I335" s="7">
        <f>IFERROR(H335/H446, "NA")</f>
        <v>-3.5137917112512285E-3</v>
      </c>
      <c r="J335" s="8"/>
      <c r="K335" s="6">
        <v>1561</v>
      </c>
      <c r="L335" s="7">
        <f>IFERROR(K335/K446, "NA")</f>
        <v>1.0235705142710712E-2</v>
      </c>
      <c r="M335" s="8"/>
      <c r="N335" s="6">
        <v>-803.92</v>
      </c>
      <c r="O335" s="7">
        <f>IFERROR(N335/N446, "NA")</f>
        <v>-6.1346790678877411E-3</v>
      </c>
      <c r="P335" s="8"/>
      <c r="Q335" s="6">
        <v>-803.92</v>
      </c>
      <c r="R335" s="7">
        <f>IFERROR(Q335/Q446, "NA")</f>
        <v>-4.6120040842098061E-3</v>
      </c>
      <c r="S335" s="8"/>
      <c r="T335" s="6">
        <v>1607.84</v>
      </c>
      <c r="U335" s="7">
        <f>IFERROR(T335/T446, "NA")</f>
        <v>6.1239637216547581E-3</v>
      </c>
      <c r="V335" s="8"/>
      <c r="W335" s="6">
        <v>-803.92</v>
      </c>
      <c r="X335" s="7">
        <f>IFERROR(W335/W446, "NA")</f>
        <v>-4.0428723906294189E-3</v>
      </c>
      <c r="Y335" s="8"/>
      <c r="Z335" s="6">
        <v>-803.92</v>
      </c>
      <c r="AA335" s="7">
        <f>IFERROR(Z335/Z446, "NA")</f>
        <v>-5.0184894179552322E-3</v>
      </c>
      <c r="AB335" s="8"/>
      <c r="AC335" s="6">
        <v>1607.84</v>
      </c>
      <c r="AD335" s="7">
        <f>IFERROR(AC335/AC446, "NA")</f>
        <v>6.7858200232420582E-3</v>
      </c>
      <c r="AE335" s="8"/>
      <c r="AF335" s="6">
        <v>-803.92</v>
      </c>
      <c r="AG335" s="7">
        <f>IFERROR(AF335/AF446, "NA")</f>
        <v>-3.8358777578781094E-3</v>
      </c>
      <c r="AH335" s="8"/>
      <c r="AI335" s="6">
        <v>-803.92</v>
      </c>
      <c r="AJ335" s="7">
        <f>IFERROR(AI335/AI446, "NA")</f>
        <v>-4.2337536313711488E-3</v>
      </c>
      <c r="AK335" s="6"/>
      <c r="AL335" s="9">
        <f t="shared" si="40"/>
        <v>-46.839999999999918</v>
      </c>
      <c r="AM335" s="7">
        <f>IFERROR(AL335/AL446, "NA")</f>
        <v>-2.0098630553804256E-5</v>
      </c>
      <c r="AN335" s="6"/>
      <c r="AO335" s="6">
        <v>0</v>
      </c>
      <c r="AP335" s="7">
        <f>IFERROR(AO335/AO446, "NA")</f>
        <v>0</v>
      </c>
      <c r="AQ335" s="6"/>
      <c r="AR335" s="9">
        <f t="shared" si="41"/>
        <v>-46.839999999999918</v>
      </c>
    </row>
    <row r="336" spans="1:44" ht="16.5" customHeight="1" x14ac:dyDescent="0.3">
      <c r="A336" s="33" t="s">
        <v>707</v>
      </c>
      <c r="B336" s="6">
        <v>0</v>
      </c>
      <c r="C336" s="7">
        <f>IFERROR(B336/B446, "NA")</f>
        <v>0</v>
      </c>
      <c r="D336" s="8"/>
      <c r="E336" s="6">
        <v>0</v>
      </c>
      <c r="F336" s="7">
        <f>IFERROR(E336/E446, "NA")</f>
        <v>0</v>
      </c>
      <c r="G336" s="8"/>
      <c r="H336" s="6">
        <v>844.37</v>
      </c>
      <c r="I336" s="7">
        <f>IFERROR(H336/H446, "NA")</f>
        <v>3.8013328728112748E-3</v>
      </c>
      <c r="J336" s="8"/>
      <c r="K336" s="6">
        <v>9367.2900000000009</v>
      </c>
      <c r="L336" s="7">
        <f>IFERROR(K336/K446, "NA")</f>
        <v>6.1422689574799898E-2</v>
      </c>
      <c r="M336" s="8"/>
      <c r="N336" s="6">
        <v>0</v>
      </c>
      <c r="O336" s="7">
        <f>IFERROR(N336/N446, "NA")</f>
        <v>0</v>
      </c>
      <c r="P336" s="8"/>
      <c r="Q336" s="6">
        <v>0</v>
      </c>
      <c r="R336" s="7">
        <f>IFERROR(Q336/Q446, "NA")</f>
        <v>0</v>
      </c>
      <c r="S336" s="8"/>
      <c r="T336" s="6">
        <v>0</v>
      </c>
      <c r="U336" s="7">
        <f>IFERROR(T336/T446, "NA")</f>
        <v>0</v>
      </c>
      <c r="V336" s="8"/>
      <c r="W336" s="6">
        <v>3510.01</v>
      </c>
      <c r="X336" s="7">
        <f>IFERROR(W336/W446, "NA")</f>
        <v>1.7651660015714461E-2</v>
      </c>
      <c r="Y336" s="8"/>
      <c r="Z336" s="6">
        <v>1747.67</v>
      </c>
      <c r="AA336" s="7">
        <f>IFERROR(Z336/Z446, "NA")</f>
        <v>1.0909870884015601E-2</v>
      </c>
      <c r="AB336" s="8"/>
      <c r="AC336" s="6">
        <v>80.17</v>
      </c>
      <c r="AD336" s="7">
        <f>IFERROR(AC336/AC446, "NA")</f>
        <v>3.3835405964730063E-4</v>
      </c>
      <c r="AE336" s="8"/>
      <c r="AF336" s="6">
        <v>2530.39</v>
      </c>
      <c r="AG336" s="7">
        <f>IFERROR(AF336/AF446, "NA")</f>
        <v>1.2073672404912417E-2</v>
      </c>
      <c r="AH336" s="8"/>
      <c r="AI336" s="6">
        <v>3115.64</v>
      </c>
      <c r="AJ336" s="7">
        <f>IFERROR(AI336/AI446, "NA")</f>
        <v>1.6408165195598078E-2</v>
      </c>
      <c r="AK336" s="6"/>
      <c r="AL336" s="9">
        <f t="shared" si="40"/>
        <v>21195.54</v>
      </c>
      <c r="AM336" s="7">
        <f>IFERROR(AL336/AL446, "NA")</f>
        <v>9.0948191257126613E-3</v>
      </c>
      <c r="AN336" s="6"/>
      <c r="AO336" s="6">
        <v>13521.28</v>
      </c>
      <c r="AP336" s="7">
        <f>IFERROR(AO336/AO446, "NA")</f>
        <v>6.152830794846049E-3</v>
      </c>
      <c r="AQ336" s="6"/>
      <c r="AR336" s="9">
        <f t="shared" si="41"/>
        <v>7674.26</v>
      </c>
    </row>
    <row r="337" spans="1:44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  <c r="AE337" s="4"/>
      <c r="AF337" s="2"/>
      <c r="AG337" s="3"/>
      <c r="AH337" s="4"/>
      <c r="AI337" s="2"/>
      <c r="AJ337" s="3"/>
      <c r="AK337" s="2"/>
      <c r="AL337" s="2"/>
      <c r="AM337" s="3"/>
      <c r="AN337" s="2"/>
      <c r="AO337" s="2"/>
      <c r="AP337" s="3"/>
      <c r="AQ337" s="2"/>
      <c r="AR337" s="2"/>
    </row>
    <row r="338" spans="1:44" ht="16.5" hidden="1" customHeight="1" x14ac:dyDescent="0.3">
      <c r="A338" s="35" t="s">
        <v>708</v>
      </c>
      <c r="B338" s="6">
        <v>0</v>
      </c>
      <c r="C338" s="7">
        <f>IFERROR(B338/B446, "NA")</f>
        <v>0</v>
      </c>
      <c r="D338" s="8"/>
      <c r="E338" s="6">
        <v>0</v>
      </c>
      <c r="F338" s="7">
        <f>IFERROR(E338/E446, "NA")</f>
        <v>0</v>
      </c>
      <c r="G338" s="8"/>
      <c r="H338" s="6">
        <v>0</v>
      </c>
      <c r="I338" s="7">
        <f>IFERROR(H338/H446, "NA")</f>
        <v>0</v>
      </c>
      <c r="J338" s="8"/>
      <c r="K338" s="6">
        <v>0</v>
      </c>
      <c r="L338" s="7">
        <f>IFERROR(K338/K446, "NA")</f>
        <v>0</v>
      </c>
      <c r="M338" s="8"/>
      <c r="N338" s="6">
        <v>0</v>
      </c>
      <c r="O338" s="7">
        <f>IFERROR(N338/N446, "NA")</f>
        <v>0</v>
      </c>
      <c r="P338" s="8"/>
      <c r="Q338" s="6">
        <v>0</v>
      </c>
      <c r="R338" s="7">
        <f>IFERROR(Q338/Q446, "NA")</f>
        <v>0</v>
      </c>
      <c r="S338" s="8"/>
      <c r="T338" s="6">
        <v>0</v>
      </c>
      <c r="U338" s="7">
        <f>IFERROR(T338/T446, "NA")</f>
        <v>0</v>
      </c>
      <c r="V338" s="8"/>
      <c r="W338" s="6">
        <v>0</v>
      </c>
      <c r="X338" s="7">
        <f>IFERROR(W338/W446, "NA")</f>
        <v>0</v>
      </c>
      <c r="Y338" s="8"/>
      <c r="Z338" s="6">
        <v>0</v>
      </c>
      <c r="AA338" s="7">
        <f>IFERROR(Z338/Z446, "NA")</f>
        <v>0</v>
      </c>
      <c r="AB338" s="8"/>
      <c r="AC338" s="6">
        <v>0</v>
      </c>
      <c r="AD338" s="7">
        <f>IFERROR(AC338/AC446, "NA")</f>
        <v>0</v>
      </c>
      <c r="AE338" s="8"/>
      <c r="AF338" s="6">
        <v>0</v>
      </c>
      <c r="AG338" s="7">
        <f>IFERROR(AF338/AF446, "NA")</f>
        <v>0</v>
      </c>
      <c r="AH338" s="8"/>
      <c r="AI338" s="6">
        <v>0</v>
      </c>
      <c r="AJ338" s="7">
        <f>IFERROR(AI338/AI446, "NA")</f>
        <v>0</v>
      </c>
      <c r="AK338" s="6"/>
      <c r="AL338" s="9">
        <f t="shared" ref="AL338:AL346" si="42">IFERROR(B338+E338+H338+K338+N338+Q338+T338+W338+Z338+AC338+AF338+AI338, "NA")</f>
        <v>0</v>
      </c>
      <c r="AM338" s="7">
        <f>IFERROR(AL338/AL446, "NA")</f>
        <v>0</v>
      </c>
      <c r="AN338" s="6"/>
      <c r="AO338" s="6">
        <v>0</v>
      </c>
      <c r="AP338" s="7">
        <f>IFERROR(AO338/AO446, "NA")</f>
        <v>0</v>
      </c>
      <c r="AQ338" s="6"/>
      <c r="AR338" s="9">
        <f t="shared" ref="AR338:AR346" si="43">IFERROR(AL338-AO338, "NA")</f>
        <v>0</v>
      </c>
    </row>
    <row r="339" spans="1:44" ht="16.5" customHeight="1" x14ac:dyDescent="0.3">
      <c r="A339" s="35" t="s">
        <v>709</v>
      </c>
      <c r="B339" s="6">
        <v>3522.02</v>
      </c>
      <c r="C339" s="7">
        <f>IFERROR(B339/B446, "NA")</f>
        <v>1.6605662498757057E-2</v>
      </c>
      <c r="D339" s="8"/>
      <c r="E339" s="6">
        <v>3067.66</v>
      </c>
      <c r="F339" s="7">
        <f>IFERROR(E339/E446, "NA")</f>
        <v>1.7001859715231625E-2</v>
      </c>
      <c r="G339" s="8"/>
      <c r="H339" s="6">
        <v>2945.83</v>
      </c>
      <c r="I339" s="7">
        <f>IFERROR(H339/H446, "NA")</f>
        <v>1.3262053858751064E-2</v>
      </c>
      <c r="J339" s="8"/>
      <c r="K339" s="6">
        <v>2955.28</v>
      </c>
      <c r="L339" s="7">
        <f>IFERROR(K339/K446, "NA")</f>
        <v>1.9378202879019934E-2</v>
      </c>
      <c r="M339" s="8"/>
      <c r="N339" s="6">
        <v>3925.72</v>
      </c>
      <c r="O339" s="7">
        <f>IFERROR(N339/N446, "NA")</f>
        <v>2.9957001082680196E-2</v>
      </c>
      <c r="P339" s="8"/>
      <c r="Q339" s="6">
        <v>4133.8900000000003</v>
      </c>
      <c r="R339" s="7">
        <f>IFERROR(Q339/Q446, "NA")</f>
        <v>2.3715690073233753E-2</v>
      </c>
      <c r="S339" s="8"/>
      <c r="T339" s="6">
        <v>3471.72</v>
      </c>
      <c r="U339" s="7">
        <f>IFERROR(T339/T446, "NA")</f>
        <v>1.3223136214886591E-2</v>
      </c>
      <c r="V339" s="8"/>
      <c r="W339" s="6">
        <v>3055.56</v>
      </c>
      <c r="X339" s="7">
        <f>IFERROR(W339/W446, "NA")</f>
        <v>1.5366254306288719E-2</v>
      </c>
      <c r="Y339" s="8"/>
      <c r="Z339" s="6">
        <v>2969.9</v>
      </c>
      <c r="AA339" s="7">
        <f>IFERROR(Z339/Z446, "NA")</f>
        <v>1.8539670268665098E-2</v>
      </c>
      <c r="AB339" s="8"/>
      <c r="AC339" s="6">
        <v>3217.17</v>
      </c>
      <c r="AD339" s="7">
        <f>IFERROR(AC339/AC446, "NA")</f>
        <v>1.3577928527822204E-2</v>
      </c>
      <c r="AE339" s="8"/>
      <c r="AF339" s="6">
        <v>4200.6400000000003</v>
      </c>
      <c r="AG339" s="7">
        <f>IFERROR(AF339/AF446, "NA")</f>
        <v>2.0043215176700546E-2</v>
      </c>
      <c r="AH339" s="8"/>
      <c r="AI339" s="6">
        <v>3611.73</v>
      </c>
      <c r="AJ339" s="7">
        <f>IFERROR(AI339/AI446, "NA")</f>
        <v>1.9020766995512143E-2</v>
      </c>
      <c r="AK339" s="6"/>
      <c r="AL339" s="9">
        <f t="shared" si="42"/>
        <v>41077.12000000001</v>
      </c>
      <c r="AM339" s="7">
        <f>IFERROR(AL339/AL446, "NA")</f>
        <v>1.7625829613456139E-2</v>
      </c>
      <c r="AN339" s="6"/>
      <c r="AO339" s="6">
        <v>43162.32</v>
      </c>
      <c r="AP339" s="7">
        <f>IFERROR(AO339/AO446, "NA")</f>
        <v>1.9640925391161156E-2</v>
      </c>
      <c r="AQ339" s="6"/>
      <c r="AR339" s="9">
        <f t="shared" si="43"/>
        <v>-2085.1999999999898</v>
      </c>
    </row>
    <row r="340" spans="1:44" ht="16.5" customHeight="1" x14ac:dyDescent="0.3">
      <c r="A340" s="35" t="s">
        <v>710</v>
      </c>
      <c r="B340" s="6">
        <v>353.21</v>
      </c>
      <c r="C340" s="7">
        <f>IFERROR(B340/B446, "NA")</f>
        <v>1.6653187804685891E-3</v>
      </c>
      <c r="D340" s="8"/>
      <c r="E340" s="6">
        <v>344.14</v>
      </c>
      <c r="F340" s="7">
        <f>IFERROR(E340/E446, "NA")</f>
        <v>1.907323498171183E-3</v>
      </c>
      <c r="G340" s="8"/>
      <c r="H340" s="6">
        <v>478.39</v>
      </c>
      <c r="I340" s="7">
        <f>IFERROR(H340/H446, "NA")</f>
        <v>2.1536999573933059E-3</v>
      </c>
      <c r="J340" s="8"/>
      <c r="K340" s="6">
        <v>347.78</v>
      </c>
      <c r="L340" s="7">
        <f>IFERROR(K340/K446, "NA")</f>
        <v>2.2804442886175088E-3</v>
      </c>
      <c r="M340" s="8"/>
      <c r="N340" s="6">
        <v>331.07</v>
      </c>
      <c r="O340" s="7">
        <f>IFERROR(N340/N446, "NA")</f>
        <v>2.5263809819454607E-3</v>
      </c>
      <c r="P340" s="8"/>
      <c r="Q340" s="6">
        <v>392.4</v>
      </c>
      <c r="R340" s="7">
        <f>IFERROR(Q340/Q446, "NA")</f>
        <v>2.2511573323762664E-3</v>
      </c>
      <c r="S340" s="8"/>
      <c r="T340" s="6">
        <v>414.64</v>
      </c>
      <c r="U340" s="7">
        <f>IFERROR(T340/T446, "NA")</f>
        <v>1.579286693667858E-3</v>
      </c>
      <c r="V340" s="8"/>
      <c r="W340" s="6">
        <v>472.64</v>
      </c>
      <c r="X340" s="7">
        <f>IFERROR(W340/W446, "NA")</f>
        <v>2.3768822851864472E-3</v>
      </c>
      <c r="Y340" s="8"/>
      <c r="Z340" s="6">
        <v>424.47</v>
      </c>
      <c r="AA340" s="7">
        <f>IFERROR(Z340/Z446, "NA")</f>
        <v>2.6497639108859807E-3</v>
      </c>
      <c r="AB340" s="8"/>
      <c r="AC340" s="6">
        <v>375.65</v>
      </c>
      <c r="AD340" s="7">
        <f>IFERROR(AC340/AC446, "NA")</f>
        <v>1.5854147749346198E-3</v>
      </c>
      <c r="AE340" s="8"/>
      <c r="AF340" s="6">
        <v>421.46</v>
      </c>
      <c r="AG340" s="7">
        <f>IFERROR(AF340/AF446, "NA")</f>
        <v>2.0109824856146233E-3</v>
      </c>
      <c r="AH340" s="8"/>
      <c r="AI340" s="6">
        <v>409.64</v>
      </c>
      <c r="AJ340" s="7">
        <f>IFERROR(AI340/AI446, "NA")</f>
        <v>2.1573226658807812E-3</v>
      </c>
      <c r="AK340" s="6"/>
      <c r="AL340" s="9">
        <f t="shared" si="42"/>
        <v>4765.49</v>
      </c>
      <c r="AM340" s="7">
        <f>IFERROR(AL340/AL446, "NA")</f>
        <v>2.0448296950864391E-3</v>
      </c>
      <c r="AN340" s="6"/>
      <c r="AO340" s="6">
        <v>4319.96</v>
      </c>
      <c r="AP340" s="7">
        <f>IFERROR(AO340/AO446, "NA")</f>
        <v>1.9657889578873554E-3</v>
      </c>
      <c r="AQ340" s="6"/>
      <c r="AR340" s="9">
        <f t="shared" si="43"/>
        <v>445.52999999999975</v>
      </c>
    </row>
    <row r="341" spans="1:44" ht="16.5" customHeight="1" x14ac:dyDescent="0.3">
      <c r="A341" s="35" t="s">
        <v>711</v>
      </c>
      <c r="B341" s="6">
        <v>3693.23</v>
      </c>
      <c r="C341" s="7">
        <f>IFERROR(B341/B446, "NA")</f>
        <v>1.7412885477732815E-2</v>
      </c>
      <c r="D341" s="8"/>
      <c r="E341" s="6">
        <v>1700</v>
      </c>
      <c r="F341" s="7">
        <f>IFERROR(E341/E446, "NA")</f>
        <v>9.4218920988289965E-3</v>
      </c>
      <c r="G341" s="8"/>
      <c r="H341" s="6">
        <v>626.98</v>
      </c>
      <c r="I341" s="7">
        <f>IFERROR(H341/H446, "NA")</f>
        <v>2.8226484652406091E-3</v>
      </c>
      <c r="J341" s="8"/>
      <c r="K341" s="6">
        <v>870.25</v>
      </c>
      <c r="L341" s="7">
        <f>IFERROR(K341/K446, "NA")</f>
        <v>5.7063564384650847E-3</v>
      </c>
      <c r="M341" s="8"/>
      <c r="N341" s="6">
        <v>1242.1400000000001</v>
      </c>
      <c r="O341" s="7">
        <f>IFERROR(N341/N446, "NA")</f>
        <v>9.478717107903871E-3</v>
      </c>
      <c r="P341" s="8"/>
      <c r="Q341" s="6">
        <v>251.38</v>
      </c>
      <c r="R341" s="7">
        <f>IFERROR(Q341/Q446, "NA")</f>
        <v>1.4421404949356419E-3</v>
      </c>
      <c r="S341" s="8"/>
      <c r="T341" s="6">
        <v>-258.2</v>
      </c>
      <c r="U341" s="7">
        <f>IFERROR(T341/T446, "NA")</f>
        <v>-9.8343581011248529E-4</v>
      </c>
      <c r="V341" s="8"/>
      <c r="W341" s="6">
        <v>848.03</v>
      </c>
      <c r="X341" s="7">
        <f>IFERROR(W341/W446, "NA")</f>
        <v>4.2646993151376584E-3</v>
      </c>
      <c r="Y341" s="8"/>
      <c r="Z341" s="6">
        <v>1481.3</v>
      </c>
      <c r="AA341" s="7">
        <f>IFERROR(Z341/Z446, "NA")</f>
        <v>9.2470499238942756E-3</v>
      </c>
      <c r="AB341" s="8"/>
      <c r="AC341" s="6">
        <v>2574</v>
      </c>
      <c r="AD341" s="7">
        <f>IFERROR(AC341/AC446, "NA")</f>
        <v>1.0863457022978069E-2</v>
      </c>
      <c r="AE341" s="8"/>
      <c r="AF341" s="6">
        <v>3016.96</v>
      </c>
      <c r="AG341" s="7">
        <f>IFERROR(AF341/AF446, "NA")</f>
        <v>1.4395325107483259E-2</v>
      </c>
      <c r="AH341" s="8"/>
      <c r="AI341" s="6">
        <v>3256.64</v>
      </c>
      <c r="AJ341" s="7">
        <f>IFERROR(AI341/AI446, "NA")</f>
        <v>1.7150725726525699E-2</v>
      </c>
      <c r="AK341" s="6"/>
      <c r="AL341" s="9">
        <f t="shared" si="42"/>
        <v>19302.71</v>
      </c>
      <c r="AM341" s="7">
        <f>IFERROR(AL341/AL446, "NA")</f>
        <v>8.2826224802993939E-3</v>
      </c>
      <c r="AN341" s="6"/>
      <c r="AO341" s="6">
        <v>13117.97</v>
      </c>
      <c r="AP341" s="7">
        <f>IFERROR(AO341/AO446, "NA")</f>
        <v>5.9693054046559661E-3</v>
      </c>
      <c r="AQ341" s="6"/>
      <c r="AR341" s="9">
        <f t="shared" si="43"/>
        <v>6184.74</v>
      </c>
    </row>
    <row r="342" spans="1:44" ht="16.5" customHeight="1" x14ac:dyDescent="0.3">
      <c r="A342" s="35" t="s">
        <v>712</v>
      </c>
      <c r="B342" s="6">
        <v>380.17</v>
      </c>
      <c r="C342" s="7">
        <f>IFERROR(B342/B446, "NA")</f>
        <v>1.7924301145798352E-3</v>
      </c>
      <c r="D342" s="8"/>
      <c r="E342" s="6">
        <v>380.17</v>
      </c>
      <c r="F342" s="7">
        <f>IFERROR(E342/E446, "NA")</f>
        <v>2.1070121877716586E-3</v>
      </c>
      <c r="G342" s="8"/>
      <c r="H342" s="6">
        <v>380.17</v>
      </c>
      <c r="I342" s="7">
        <f>IFERROR(H342/H446, "NA")</f>
        <v>1.7115159447359124E-3</v>
      </c>
      <c r="J342" s="8"/>
      <c r="K342" s="6">
        <v>380.17</v>
      </c>
      <c r="L342" s="7">
        <f>IFERROR(K342/K446, "NA")</f>
        <v>2.4928302524691429E-3</v>
      </c>
      <c r="M342" s="8"/>
      <c r="N342" s="6">
        <v>380.17</v>
      </c>
      <c r="O342" s="7">
        <f>IFERROR(N342/N446, "NA")</f>
        <v>2.9010609777575915E-3</v>
      </c>
      <c r="P342" s="8"/>
      <c r="Q342" s="6">
        <v>380.17</v>
      </c>
      <c r="R342" s="7">
        <f>IFERROR(Q342/Q446, "NA")</f>
        <v>2.1809951148050082E-3</v>
      </c>
      <c r="S342" s="8"/>
      <c r="T342" s="6">
        <v>395.63</v>
      </c>
      <c r="U342" s="7">
        <f>IFERROR(T342/T446, "NA")</f>
        <v>1.5068811369279729E-3</v>
      </c>
      <c r="V342" s="8"/>
      <c r="W342" s="6">
        <v>395.63</v>
      </c>
      <c r="X342" s="7">
        <f>IFERROR(W342/W446, "NA")</f>
        <v>1.9896029504238195E-3</v>
      </c>
      <c r="Y342" s="8"/>
      <c r="Z342" s="6">
        <v>395.63</v>
      </c>
      <c r="AA342" s="7">
        <f>IFERROR(Z342/Z446, "NA")</f>
        <v>2.4697295358065835E-3</v>
      </c>
      <c r="AB342" s="8"/>
      <c r="AC342" s="6">
        <v>395.63</v>
      </c>
      <c r="AD342" s="7">
        <f>IFERROR(AC342/AC446, "NA")</f>
        <v>1.6697395112668272E-3</v>
      </c>
      <c r="AE342" s="8"/>
      <c r="AF342" s="6">
        <v>395.63</v>
      </c>
      <c r="AG342" s="7">
        <f>IFERROR(AF342/AF446, "NA")</f>
        <v>1.8877354927720625E-3</v>
      </c>
      <c r="AH342" s="8"/>
      <c r="AI342" s="6">
        <v>395.63</v>
      </c>
      <c r="AJ342" s="7">
        <f>IFERROR(AI342/AI446, "NA")</f>
        <v>2.0835405875949944E-3</v>
      </c>
      <c r="AK342" s="6"/>
      <c r="AL342" s="9">
        <f t="shared" si="42"/>
        <v>4654.8</v>
      </c>
      <c r="AM342" s="7">
        <f>IFERROR(AL342/AL446, "NA")</f>
        <v>1.9973335931222935E-3</v>
      </c>
      <c r="AN342" s="6"/>
      <c r="AO342" s="6">
        <v>4562.04</v>
      </c>
      <c r="AP342" s="7">
        <f>IFERROR(AO342/AO446, "NA")</f>
        <v>2.0759469665090485E-3</v>
      </c>
      <c r="AQ342" s="6"/>
      <c r="AR342" s="9">
        <f t="shared" si="43"/>
        <v>92.760000000000218</v>
      </c>
    </row>
    <row r="343" spans="1:44" ht="16.5" customHeight="1" x14ac:dyDescent="0.3">
      <c r="A343" s="36" t="s">
        <v>366</v>
      </c>
      <c r="B343" s="11">
        <f>IFERROR(B338+B339+B340+B341+B342, "NA")</f>
        <v>7948.63</v>
      </c>
      <c r="C343" s="12">
        <f>IFERROR(B343/B446, "NA")</f>
        <v>3.7476296871538299E-2</v>
      </c>
      <c r="D343" s="2"/>
      <c r="E343" s="11">
        <f>IFERROR(E338+E339+E340+E341+E342, "NA")</f>
        <v>5491.9699999999993</v>
      </c>
      <c r="F343" s="12">
        <f>IFERROR(E343/E446, "NA")</f>
        <v>3.0438087500003458E-2</v>
      </c>
      <c r="G343" s="2"/>
      <c r="H343" s="11">
        <f>IFERROR(H338+H339+H340+H341+H342, "NA")</f>
        <v>4431.37</v>
      </c>
      <c r="I343" s="12">
        <f>IFERROR(H343/H446, "NA")</f>
        <v>1.9949918226120893E-2</v>
      </c>
      <c r="J343" s="2"/>
      <c r="K343" s="11">
        <f>IFERROR(K338+K339+K340+K341+K342, "NA")</f>
        <v>4553.4800000000005</v>
      </c>
      <c r="L343" s="12">
        <f>IFERROR(K343/K446, "NA")</f>
        <v>2.9857833858571672E-2</v>
      </c>
      <c r="M343" s="2"/>
      <c r="N343" s="11">
        <f>IFERROR(N338+N339+N340+N341+N342, "NA")</f>
        <v>5879.1</v>
      </c>
      <c r="O343" s="12">
        <f>IFERROR(N343/N446, "NA")</f>
        <v>4.4863160150287122E-2</v>
      </c>
      <c r="P343" s="2"/>
      <c r="Q343" s="11">
        <f>IFERROR(Q338+Q339+Q340+Q341+Q342, "NA")</f>
        <v>5157.84</v>
      </c>
      <c r="R343" s="12">
        <f>IFERROR(Q343/Q446, "NA")</f>
        <v>2.9589983015350669E-2</v>
      </c>
      <c r="S343" s="2"/>
      <c r="T343" s="11">
        <f>IFERROR(T338+T339+T340+T341+T342, "NA")</f>
        <v>4023.79</v>
      </c>
      <c r="U343" s="12">
        <f>IFERROR(T343/T446, "NA")</f>
        <v>1.5325868235369937E-2</v>
      </c>
      <c r="V343" s="2"/>
      <c r="W343" s="11">
        <f>IFERROR(W338+W339+W340+W341+W342, "NA")</f>
        <v>4771.8599999999997</v>
      </c>
      <c r="X343" s="12">
        <f>IFERROR(W343/W446, "NA")</f>
        <v>2.3997438857036642E-2</v>
      </c>
      <c r="Y343" s="2"/>
      <c r="Z343" s="11">
        <f>IFERROR(Z338+Z339+Z340+Z341+Z342, "NA")</f>
        <v>5271.3</v>
      </c>
      <c r="AA343" s="12">
        <f>IFERROR(Z343/Z446, "NA")</f>
        <v>3.290621363925194E-2</v>
      </c>
      <c r="AB343" s="2"/>
      <c r="AC343" s="11">
        <f>IFERROR(AC338+AC339+AC340+AC341+AC342, "NA")</f>
        <v>6562.45</v>
      </c>
      <c r="AD343" s="12">
        <f>IFERROR(AC343/AC446, "NA")</f>
        <v>2.7696539837001721E-2</v>
      </c>
      <c r="AE343" s="2"/>
      <c r="AF343" s="11">
        <f>IFERROR(AF338+AF339+AF340+AF341+AF342, "NA")</f>
        <v>8034.6900000000005</v>
      </c>
      <c r="AG343" s="12">
        <f>IFERROR(AF343/AF446, "NA")</f>
        <v>3.8337258262570492E-2</v>
      </c>
      <c r="AH343" s="2"/>
      <c r="AI343" s="11">
        <f>IFERROR(AI338+AI339+AI340+AI341+AI342, "NA")</f>
        <v>7673.64</v>
      </c>
      <c r="AJ343" s="12">
        <f>IFERROR(AI343/AI446, "NA")</f>
        <v>4.0412355975513618E-2</v>
      </c>
      <c r="AK343" s="2"/>
      <c r="AL343" s="11">
        <f t="shared" si="42"/>
        <v>69800.12000000001</v>
      </c>
      <c r="AM343" s="12">
        <f>IFERROR(AL343/AL446, "NA")</f>
        <v>2.9950615381964266E-2</v>
      </c>
      <c r="AN343" s="2"/>
      <c r="AO343" s="11">
        <f>IFERROR(AO338+AO339+AO340+AO341+AO342, "NA")</f>
        <v>65162.29</v>
      </c>
      <c r="AP343" s="12">
        <f>IFERROR(AO343/AO446, "NA")</f>
        <v>2.9651966720213526E-2</v>
      </c>
      <c r="AQ343" s="2"/>
      <c r="AR343" s="11">
        <f t="shared" si="43"/>
        <v>4637.830000000009</v>
      </c>
    </row>
    <row r="344" spans="1:44" ht="16.5" customHeight="1" x14ac:dyDescent="0.3">
      <c r="A344" s="40" t="s">
        <v>367</v>
      </c>
      <c r="B344" s="11">
        <f>IFERROR(B329+B330+B331+B332+B333+B334+B335+B336+B338+B339+B340+B341+B342, "NA")</f>
        <v>21353.979999999996</v>
      </c>
      <c r="C344" s="12">
        <f>IFERROR(B344/B446, "NA")</f>
        <v>0.10068000320418628</v>
      </c>
      <c r="D344" s="2"/>
      <c r="E344" s="11">
        <f>IFERROR(E329+E330+E331+E332+E333+E334+E335+E336+E338+E339+E340+E341+E342, "NA")</f>
        <v>16010.429999999998</v>
      </c>
      <c r="F344" s="12">
        <f>IFERROR(E344/E446, "NA")</f>
        <v>8.8734437597561597E-2</v>
      </c>
      <c r="G344" s="2"/>
      <c r="H344" s="11">
        <f>IFERROR(H329+H330+H331+H332+H333+H334+H335+H336+H338+H339+H340+H341+H342, "NA")</f>
        <v>16339.589999999998</v>
      </c>
      <c r="I344" s="12">
        <f>IFERROR(H344/H446, "NA")</f>
        <v>7.3560430374431079E-2</v>
      </c>
      <c r="J344" s="2"/>
      <c r="K344" s="11">
        <f>IFERROR(K329+K330+K331+K332+K333+K334+K335+K336+K338+K339+K340+K341+K342, "NA")</f>
        <v>26780.729999999996</v>
      </c>
      <c r="L344" s="12">
        <f>IFERROR(K344/K446, "NA")</f>
        <v>0.17560516065762141</v>
      </c>
      <c r="M344" s="2"/>
      <c r="N344" s="11">
        <f>IFERROR(N329+N330+N331+N332+N333+N334+N335+N336+N338+N339+N340+N341+N342, "NA")</f>
        <v>17223.619999999995</v>
      </c>
      <c r="O344" s="12">
        <f>IFERROR(N344/N446, "NA")</f>
        <v>0.13143270609917981</v>
      </c>
      <c r="P344" s="2"/>
      <c r="Q344" s="11">
        <f>IFERROR(Q329+Q330+Q331+Q332+Q333+Q334+Q335+Q336+Q338+Q339+Q340+Q341+Q342, "NA")</f>
        <v>16502.359999999997</v>
      </c>
      <c r="R344" s="12">
        <f>IFERROR(Q344/Q446, "NA")</f>
        <v>9.4672295401408757E-2</v>
      </c>
      <c r="S344" s="2"/>
      <c r="T344" s="11">
        <f>IFERROR(T329+T330+T331+T332+T333+T334+T335+T336+T338+T339+T340+T341+T342, "NA")</f>
        <v>18820.259999999998</v>
      </c>
      <c r="U344" s="12">
        <f>IFERROR(T344/T446, "NA")</f>
        <v>7.1682872345575535E-2</v>
      </c>
      <c r="V344" s="2"/>
      <c r="W344" s="11">
        <f>IFERROR(W329+W330+W331+W332+W333+W334+W335+W336+W338+W339+W340+W341+W342, "NA")</f>
        <v>19626.39</v>
      </c>
      <c r="X344" s="12">
        <f>IFERROR(W344/W446, "NA")</f>
        <v>9.8700107297648179E-2</v>
      </c>
      <c r="Y344" s="2"/>
      <c r="Z344" s="11">
        <f>IFERROR(Z329+Z330+Z331+Z332+Z333+Z334+Z335+Z336+Z338+Z339+Z340+Z341+Z342, "NA")</f>
        <v>18363.489999999998</v>
      </c>
      <c r="AA344" s="12">
        <f>IFERROR(Z344/Z446, "NA")</f>
        <v>0.11463451617291114</v>
      </c>
      <c r="AB344" s="2"/>
      <c r="AC344" s="11">
        <f>IFERROR(AC329+AC330+AC331+AC332+AC333+AC334+AC335+AC336+AC338+AC339+AC340+AC341+AC342, "NA")</f>
        <v>19854.680000000004</v>
      </c>
      <c r="AD344" s="12">
        <f>IFERROR(AC344/AC446, "NA")</f>
        <v>8.3795828626644225E-2</v>
      </c>
      <c r="AE344" s="2"/>
      <c r="AF344" s="11">
        <f>IFERROR(AF329+AF330+AF331+AF332+AF333+AF334+AF335+AF336+AF338+AF339+AF340+AF341+AF342, "NA")</f>
        <v>21909.599999999999</v>
      </c>
      <c r="AG344" s="12">
        <f>IFERROR(AF344/AF446, "NA")</f>
        <v>0.10454093358046351</v>
      </c>
      <c r="AH344" s="2"/>
      <c r="AI344" s="11">
        <f>IFERROR(AI329+AI330+AI331+AI332+AI333+AI334+AI335+AI336+AI338+AI339+AI340+AI341+AI342, "NA")</f>
        <v>22200.719999999998</v>
      </c>
      <c r="AJ344" s="12">
        <f>IFERROR(AI344/AI446, "NA")</f>
        <v>0.11691757751897464</v>
      </c>
      <c r="AK344" s="2"/>
      <c r="AL344" s="11">
        <f t="shared" si="42"/>
        <v>234985.84999999998</v>
      </c>
      <c r="AM344" s="12">
        <f>IFERROR(AL344/AL446, "NA")</f>
        <v>0.10083035406749939</v>
      </c>
      <c r="AN344" s="2"/>
      <c r="AO344" s="11">
        <f>IFERROR(AO329+AO330+AO331+AO332+AO333+AO334+AO335+AO336+AO338+AO339+AO340+AO341+AO342, "NA")</f>
        <v>220106.5</v>
      </c>
      <c r="AP344" s="12">
        <f>IFERROR(AO344/AO446, "NA")</f>
        <v>0.10015901241197445</v>
      </c>
      <c r="AQ344" s="2"/>
      <c r="AR344" s="11">
        <f t="shared" si="43"/>
        <v>14879.349999999977</v>
      </c>
    </row>
    <row r="345" spans="1:44" ht="16.5" customHeight="1" x14ac:dyDescent="0.3">
      <c r="A345" s="10" t="s">
        <v>33</v>
      </c>
      <c r="B345" s="11">
        <f>IFERROR(B329+B330+B331+B332+B333+B334+B335+B336+B338+B339+B340+B341+B342, "NA")</f>
        <v>21353.979999999996</v>
      </c>
      <c r="C345" s="12">
        <f>IFERROR(B345/B446, "NA")</f>
        <v>0.10068000320418628</v>
      </c>
      <c r="D345" s="2"/>
      <c r="E345" s="11">
        <f>IFERROR(E329+E330+E331+E332+E333+E334+E335+E336+E338+E339+E340+E341+E342, "NA")</f>
        <v>16010.429999999998</v>
      </c>
      <c r="F345" s="12">
        <f>IFERROR(E345/E446, "NA")</f>
        <v>8.8734437597561597E-2</v>
      </c>
      <c r="G345" s="2"/>
      <c r="H345" s="11">
        <f>IFERROR(H329+H330+H331+H332+H333+H334+H335+H336+H338+H339+H340+H341+H342, "NA")</f>
        <v>16339.589999999998</v>
      </c>
      <c r="I345" s="12">
        <f>IFERROR(H345/H446, "NA")</f>
        <v>7.3560430374431079E-2</v>
      </c>
      <c r="J345" s="2"/>
      <c r="K345" s="11">
        <f>IFERROR(K329+K330+K331+K332+K333+K334+K335+K336+K338+K339+K340+K341+K342, "NA")</f>
        <v>26780.729999999996</v>
      </c>
      <c r="L345" s="12">
        <f>IFERROR(K345/K446, "NA")</f>
        <v>0.17560516065762141</v>
      </c>
      <c r="M345" s="2"/>
      <c r="N345" s="11">
        <f>IFERROR(N329+N330+N331+N332+N333+N334+N335+N336+N338+N339+N340+N341+N342, "NA")</f>
        <v>17223.619999999995</v>
      </c>
      <c r="O345" s="12">
        <f>IFERROR(N345/N446, "NA")</f>
        <v>0.13143270609917981</v>
      </c>
      <c r="P345" s="2"/>
      <c r="Q345" s="11">
        <f>IFERROR(Q329+Q330+Q331+Q332+Q333+Q334+Q335+Q336+Q338+Q339+Q340+Q341+Q342, "NA")</f>
        <v>16502.359999999997</v>
      </c>
      <c r="R345" s="12">
        <f>IFERROR(Q345/Q446, "NA")</f>
        <v>9.4672295401408757E-2</v>
      </c>
      <c r="S345" s="2"/>
      <c r="T345" s="11">
        <f>IFERROR(T329+T330+T331+T332+T333+T334+T335+T336+T338+T339+T340+T341+T342, "NA")</f>
        <v>18820.259999999998</v>
      </c>
      <c r="U345" s="12">
        <f>IFERROR(T345/T446, "NA")</f>
        <v>7.1682872345575535E-2</v>
      </c>
      <c r="V345" s="2"/>
      <c r="W345" s="11">
        <f>IFERROR(W329+W330+W331+W332+W333+W334+W335+W336+W338+W339+W340+W341+W342, "NA")</f>
        <v>19626.39</v>
      </c>
      <c r="X345" s="12">
        <f>IFERROR(W345/W446, "NA")</f>
        <v>9.8700107297648179E-2</v>
      </c>
      <c r="Y345" s="2"/>
      <c r="Z345" s="11">
        <f>IFERROR(Z329+Z330+Z331+Z332+Z333+Z334+Z335+Z336+Z338+Z339+Z340+Z341+Z342, "NA")</f>
        <v>18363.489999999998</v>
      </c>
      <c r="AA345" s="12">
        <f>IFERROR(Z345/Z446, "NA")</f>
        <v>0.11463451617291114</v>
      </c>
      <c r="AB345" s="2"/>
      <c r="AC345" s="11">
        <f>IFERROR(AC329+AC330+AC331+AC332+AC333+AC334+AC335+AC336+AC338+AC339+AC340+AC341+AC342, "NA")</f>
        <v>19854.680000000004</v>
      </c>
      <c r="AD345" s="12">
        <f>IFERROR(AC345/AC446, "NA")</f>
        <v>8.3795828626644225E-2</v>
      </c>
      <c r="AE345" s="2"/>
      <c r="AF345" s="11">
        <f>IFERROR(AF329+AF330+AF331+AF332+AF333+AF334+AF335+AF336+AF338+AF339+AF340+AF341+AF342, "NA")</f>
        <v>21909.599999999999</v>
      </c>
      <c r="AG345" s="12">
        <f>IFERROR(AF345/AF446, "NA")</f>
        <v>0.10454093358046351</v>
      </c>
      <c r="AH345" s="2"/>
      <c r="AI345" s="11">
        <f>IFERROR(AI329+AI330+AI331+AI332+AI333+AI334+AI335+AI336+AI338+AI339+AI340+AI341+AI342, "NA")</f>
        <v>22200.719999999998</v>
      </c>
      <c r="AJ345" s="12">
        <f>IFERROR(AI345/AI446, "NA")</f>
        <v>0.11691757751897464</v>
      </c>
      <c r="AK345" s="2"/>
      <c r="AL345" s="11">
        <f t="shared" si="42"/>
        <v>234985.84999999998</v>
      </c>
      <c r="AM345" s="12">
        <f>IFERROR(AL345/AL446, "NA")</f>
        <v>0.10083035406749939</v>
      </c>
      <c r="AN345" s="2"/>
      <c r="AO345" s="11">
        <f>IFERROR(AO329+AO330+AO331+AO332+AO333+AO334+AO335+AO336+AO338+AO339+AO340+AO341+AO342, "NA")</f>
        <v>220106.5</v>
      </c>
      <c r="AP345" s="12">
        <f>IFERROR(AO345/AO446, "NA")</f>
        <v>0.10015901241197445</v>
      </c>
      <c r="AQ345" s="2"/>
      <c r="AR345" s="11">
        <f t="shared" si="43"/>
        <v>14879.349999999977</v>
      </c>
    </row>
    <row r="346" spans="1:44" ht="16.5" customHeight="1" x14ac:dyDescent="0.3">
      <c r="A346" s="21" t="s">
        <v>368</v>
      </c>
      <c r="B346" s="22">
        <f>IFERROR(B198-B326-B345, "NA")</f>
        <v>30728.889999999992</v>
      </c>
      <c r="C346" s="23">
        <f>IFERROR(B346/B446, "NA")</f>
        <v>0.14488094227217069</v>
      </c>
      <c r="D346" s="24"/>
      <c r="E346" s="22">
        <f>IFERROR(E198-E326-E345, "NA")</f>
        <v>22615.370000000024</v>
      </c>
      <c r="F346" s="23">
        <f>IFERROR(E346/E446, "NA")</f>
        <v>0.12534092700887917</v>
      </c>
      <c r="G346" s="24"/>
      <c r="H346" s="22">
        <f>IFERROR(H198-H326-H345, "NA")</f>
        <v>52566.160000000033</v>
      </c>
      <c r="I346" s="23">
        <f>IFERROR(H346/H446, "NA")</f>
        <v>0.23665155323549775</v>
      </c>
      <c r="J346" s="24"/>
      <c r="K346" s="22">
        <f>IFERROR(K198-K326-K345, "NA")</f>
        <v>-8607.8000000000247</v>
      </c>
      <c r="L346" s="23">
        <f>IFERROR(K346/K446, "NA")</f>
        <v>-5.6442602644090664E-2</v>
      </c>
      <c r="M346" s="24"/>
      <c r="N346" s="22">
        <f>IFERROR(N198-N326-N345, "NA")</f>
        <v>3232.95999999997</v>
      </c>
      <c r="O346" s="23">
        <f>IFERROR(N346/N446, "NA")</f>
        <v>2.4670579211013746E-2</v>
      </c>
      <c r="P346" s="24"/>
      <c r="Q346" s="22">
        <f>IFERROR(Q198-Q326-Q345, "NA")</f>
        <v>21230.909999999978</v>
      </c>
      <c r="R346" s="23">
        <f>IFERROR(Q346/Q446, "NA")</f>
        <v>0.12179948705280466</v>
      </c>
      <c r="S346" s="24"/>
      <c r="T346" s="22">
        <f>IFERROR(T198-T326-T345, "NA")</f>
        <v>46829.809999999896</v>
      </c>
      <c r="U346" s="23">
        <f>IFERROR(T346/T446, "NA")</f>
        <v>0.17836604234997547</v>
      </c>
      <c r="V346" s="24"/>
      <c r="W346" s="22">
        <f>IFERROR(W198-W326-W345, "NA")</f>
        <v>28204.319999999949</v>
      </c>
      <c r="X346" s="23">
        <f>IFERROR(W346/W446, "NA")</f>
        <v>0.14183807670474294</v>
      </c>
      <c r="Y346" s="24"/>
      <c r="Z346" s="22">
        <f>IFERROR(Z198-Z326-Z345, "NA")</f>
        <v>10174.720000000001</v>
      </c>
      <c r="AA346" s="23">
        <f>IFERROR(Z346/Z446, "NA")</f>
        <v>6.3515927767262254E-2</v>
      </c>
      <c r="AB346" s="24"/>
      <c r="AC346" s="22">
        <f>IFERROR(AC198-AC326-AC345, "NA")</f>
        <v>45787.629999999961</v>
      </c>
      <c r="AD346" s="23">
        <f>IFERROR(AC346/AC446, "NA")</f>
        <v>0.19324473608742071</v>
      </c>
      <c r="AE346" s="24"/>
      <c r="AF346" s="22">
        <f>IFERROR(AF198-AF326-AF345, "NA")</f>
        <v>32824.119999999901</v>
      </c>
      <c r="AG346" s="23">
        <f>IFERROR(AF346/AF446, "NA")</f>
        <v>0.15661920567957213</v>
      </c>
      <c r="AH346" s="24"/>
      <c r="AI346" s="22">
        <f>IFERROR(AI198-AI326-AI345, "NA")</f>
        <v>23036.49000000006</v>
      </c>
      <c r="AJ346" s="23">
        <f>IFERROR(AI346/AI446, "NA")</f>
        <v>0.12131906556814785</v>
      </c>
      <c r="AK346" s="24"/>
      <c r="AL346" s="22">
        <f t="shared" si="42"/>
        <v>308623.57999999973</v>
      </c>
      <c r="AM346" s="23">
        <f>IFERROR(AL346/AL446, "NA")</f>
        <v>0.13242765402673906</v>
      </c>
      <c r="AN346" s="24"/>
      <c r="AO346" s="22">
        <f>IFERROR(AO198-AO326-AO345, "NA")</f>
        <v>262663.32000000007</v>
      </c>
      <c r="AP346" s="23">
        <f>IFERROR(AO346/AO446, "NA")</f>
        <v>0.11952440626719531</v>
      </c>
      <c r="AQ346" s="24"/>
      <c r="AR346" s="22">
        <f t="shared" si="43"/>
        <v>45960.25999999966</v>
      </c>
    </row>
    <row r="347" spans="1:44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  <c r="AE347" s="4"/>
      <c r="AF347" s="2"/>
      <c r="AG347" s="3"/>
      <c r="AH347" s="4"/>
      <c r="AI347" s="2"/>
      <c r="AJ347" s="3"/>
      <c r="AK347" s="2"/>
      <c r="AL347" s="2"/>
      <c r="AM347" s="3"/>
      <c r="AN347" s="2"/>
      <c r="AO347" s="2"/>
      <c r="AP347" s="3"/>
      <c r="AQ347" s="2"/>
      <c r="AR347" s="2"/>
    </row>
    <row r="348" spans="1:44" ht="16.5" hidden="1" customHeight="1" x14ac:dyDescent="0.3">
      <c r="A348" s="5" t="s">
        <v>713</v>
      </c>
      <c r="B348" s="6">
        <v>0</v>
      </c>
      <c r="C348" s="7">
        <f>IFERROR(B348/B446, "NA")</f>
        <v>0</v>
      </c>
      <c r="D348" s="8"/>
      <c r="E348" s="6">
        <v>0</v>
      </c>
      <c r="F348" s="7">
        <f>IFERROR(E348/E446, "NA")</f>
        <v>0</v>
      </c>
      <c r="G348" s="8"/>
      <c r="H348" s="6">
        <v>0</v>
      </c>
      <c r="I348" s="7">
        <f>IFERROR(H348/H446, "NA")</f>
        <v>0</v>
      </c>
      <c r="J348" s="8"/>
      <c r="K348" s="6">
        <v>0</v>
      </c>
      <c r="L348" s="7">
        <f>IFERROR(K348/K446, "NA")</f>
        <v>0</v>
      </c>
      <c r="M348" s="8"/>
      <c r="N348" s="6">
        <v>0</v>
      </c>
      <c r="O348" s="7">
        <f>IFERROR(N348/N446, "NA")</f>
        <v>0</v>
      </c>
      <c r="P348" s="8"/>
      <c r="Q348" s="6">
        <v>0</v>
      </c>
      <c r="R348" s="7">
        <f>IFERROR(Q348/Q446, "NA")</f>
        <v>0</v>
      </c>
      <c r="S348" s="8"/>
      <c r="T348" s="6">
        <v>0</v>
      </c>
      <c r="U348" s="7">
        <f>IFERROR(T348/T446, "NA")</f>
        <v>0</v>
      </c>
      <c r="V348" s="8"/>
      <c r="W348" s="6">
        <v>0</v>
      </c>
      <c r="X348" s="7">
        <f>IFERROR(W348/W446, "NA")</f>
        <v>0</v>
      </c>
      <c r="Y348" s="8"/>
      <c r="Z348" s="6">
        <v>0</v>
      </c>
      <c r="AA348" s="7">
        <f>IFERROR(Z348/Z446, "NA")</f>
        <v>0</v>
      </c>
      <c r="AB348" s="8"/>
      <c r="AC348" s="6">
        <v>0</v>
      </c>
      <c r="AD348" s="7">
        <f>IFERROR(AC348/AC446, "NA")</f>
        <v>0</v>
      </c>
      <c r="AE348" s="8"/>
      <c r="AF348" s="6">
        <v>0</v>
      </c>
      <c r="AG348" s="7">
        <f>IFERROR(AF348/AF446, "NA")</f>
        <v>0</v>
      </c>
      <c r="AH348" s="8"/>
      <c r="AI348" s="6">
        <v>0</v>
      </c>
      <c r="AJ348" s="7">
        <f>IFERROR(AI348/AI446, "NA")</f>
        <v>0</v>
      </c>
      <c r="AK348" s="6"/>
      <c r="AL348" s="9">
        <f>IFERROR(B348+E348+H348+K348+N348+Q348+T348+W348+Z348+AC348+AF348+AI348, "NA")</f>
        <v>0</v>
      </c>
      <c r="AM348" s="7">
        <f>IFERROR(AL348/AL446, "NA")</f>
        <v>0</v>
      </c>
      <c r="AN348" s="6"/>
      <c r="AO348" s="6">
        <v>0</v>
      </c>
      <c r="AP348" s="7">
        <f>IFERROR(AO348/AO446, "NA")</f>
        <v>0</v>
      </c>
      <c r="AQ348" s="6"/>
      <c r="AR348" s="9">
        <f>IFERROR(AL348-AO348, "NA")</f>
        <v>0</v>
      </c>
    </row>
    <row r="349" spans="1:44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  <c r="AE349" s="4"/>
      <c r="AF349" s="2"/>
      <c r="AG349" s="3"/>
      <c r="AH349" s="4"/>
      <c r="AI349" s="2"/>
      <c r="AJ349" s="3"/>
      <c r="AK349" s="2"/>
      <c r="AL349" s="2"/>
      <c r="AM349" s="3"/>
      <c r="AN349" s="2"/>
      <c r="AO349" s="2"/>
      <c r="AP349" s="3"/>
      <c r="AQ349" s="2"/>
      <c r="AR349" s="2"/>
    </row>
    <row r="350" spans="1:44" ht="16.5" hidden="1" customHeight="1" x14ac:dyDescent="0.3">
      <c r="A350" s="33" t="s">
        <v>714</v>
      </c>
      <c r="B350" s="6">
        <v>0</v>
      </c>
      <c r="C350" s="7">
        <f>IFERROR(B350/B446, "NA")</f>
        <v>0</v>
      </c>
      <c r="D350" s="8"/>
      <c r="E350" s="6">
        <v>0</v>
      </c>
      <c r="F350" s="7">
        <f>IFERROR(E350/E446, "NA")</f>
        <v>0</v>
      </c>
      <c r="G350" s="8"/>
      <c r="H350" s="6">
        <v>0</v>
      </c>
      <c r="I350" s="7">
        <f>IFERROR(H350/H446, "NA")</f>
        <v>0</v>
      </c>
      <c r="J350" s="8"/>
      <c r="K350" s="6">
        <v>0</v>
      </c>
      <c r="L350" s="7">
        <f>IFERROR(K350/K446, "NA")</f>
        <v>0</v>
      </c>
      <c r="M350" s="8"/>
      <c r="N350" s="6">
        <v>0</v>
      </c>
      <c r="O350" s="7">
        <f>IFERROR(N350/N446, "NA")</f>
        <v>0</v>
      </c>
      <c r="P350" s="8"/>
      <c r="Q350" s="6">
        <v>0</v>
      </c>
      <c r="R350" s="7">
        <f>IFERROR(Q350/Q446, "NA")</f>
        <v>0</v>
      </c>
      <c r="S350" s="8"/>
      <c r="T350" s="6">
        <v>0</v>
      </c>
      <c r="U350" s="7">
        <f>IFERROR(T350/T446, "NA")</f>
        <v>0</v>
      </c>
      <c r="V350" s="8"/>
      <c r="W350" s="6">
        <v>0</v>
      </c>
      <c r="X350" s="7">
        <f>IFERROR(W350/W446, "NA")</f>
        <v>0</v>
      </c>
      <c r="Y350" s="8"/>
      <c r="Z350" s="6">
        <v>0</v>
      </c>
      <c r="AA350" s="7">
        <f>IFERROR(Z350/Z446, "NA")</f>
        <v>0</v>
      </c>
      <c r="AB350" s="8"/>
      <c r="AC350" s="6">
        <v>0</v>
      </c>
      <c r="AD350" s="7">
        <f>IFERROR(AC350/AC446, "NA")</f>
        <v>0</v>
      </c>
      <c r="AE350" s="8"/>
      <c r="AF350" s="6">
        <v>0</v>
      </c>
      <c r="AG350" s="7">
        <f>IFERROR(AF350/AF446, "NA")</f>
        <v>0</v>
      </c>
      <c r="AH350" s="8"/>
      <c r="AI350" s="6">
        <v>0</v>
      </c>
      <c r="AJ350" s="7">
        <f>IFERROR(AI350/AI446, "NA")</f>
        <v>0</v>
      </c>
      <c r="AK350" s="6"/>
      <c r="AL350" s="9">
        <f t="shared" ref="AL350:AL359" si="44">IFERROR(B350+E350+H350+K350+N350+Q350+T350+W350+Z350+AC350+AF350+AI350, "NA")</f>
        <v>0</v>
      </c>
      <c r="AM350" s="7">
        <f>IFERROR(AL350/AL446, "NA")</f>
        <v>0</v>
      </c>
      <c r="AN350" s="6"/>
      <c r="AO350" s="6">
        <v>0</v>
      </c>
      <c r="AP350" s="7">
        <f>IFERROR(AO350/AO446, "NA")</f>
        <v>0</v>
      </c>
      <c r="AQ350" s="6"/>
      <c r="AR350" s="9">
        <f t="shared" ref="AR350:AR359" si="45">IFERROR(AL350-AO350, "NA")</f>
        <v>0</v>
      </c>
    </row>
    <row r="351" spans="1:44" ht="16.5" hidden="1" customHeight="1" x14ac:dyDescent="0.3">
      <c r="A351" s="33" t="s">
        <v>715</v>
      </c>
      <c r="B351" s="6">
        <v>0</v>
      </c>
      <c r="C351" s="7">
        <f>IFERROR(B351/B446, "NA")</f>
        <v>0</v>
      </c>
      <c r="D351" s="8"/>
      <c r="E351" s="6">
        <v>0</v>
      </c>
      <c r="F351" s="7">
        <f>IFERROR(E351/E446, "NA")</f>
        <v>0</v>
      </c>
      <c r="G351" s="8"/>
      <c r="H351" s="6">
        <v>0</v>
      </c>
      <c r="I351" s="7">
        <f>IFERROR(H351/H446, "NA")</f>
        <v>0</v>
      </c>
      <c r="J351" s="8"/>
      <c r="K351" s="6">
        <v>0</v>
      </c>
      <c r="L351" s="7">
        <f>IFERROR(K351/K446, "NA")</f>
        <v>0</v>
      </c>
      <c r="M351" s="8"/>
      <c r="N351" s="6">
        <v>0</v>
      </c>
      <c r="O351" s="7">
        <f>IFERROR(N351/N446, "NA")</f>
        <v>0</v>
      </c>
      <c r="P351" s="8"/>
      <c r="Q351" s="6">
        <v>0</v>
      </c>
      <c r="R351" s="7">
        <f>IFERROR(Q351/Q446, "NA")</f>
        <v>0</v>
      </c>
      <c r="S351" s="8"/>
      <c r="T351" s="6">
        <v>0</v>
      </c>
      <c r="U351" s="7">
        <f>IFERROR(T351/T446, "NA")</f>
        <v>0</v>
      </c>
      <c r="V351" s="8"/>
      <c r="W351" s="6">
        <v>0</v>
      </c>
      <c r="X351" s="7">
        <f>IFERROR(W351/W446, "NA")</f>
        <v>0</v>
      </c>
      <c r="Y351" s="8"/>
      <c r="Z351" s="6">
        <v>0</v>
      </c>
      <c r="AA351" s="7">
        <f>IFERROR(Z351/Z446, "NA")</f>
        <v>0</v>
      </c>
      <c r="AB351" s="8"/>
      <c r="AC351" s="6">
        <v>0</v>
      </c>
      <c r="AD351" s="7">
        <f>IFERROR(AC351/AC446, "NA")</f>
        <v>0</v>
      </c>
      <c r="AE351" s="8"/>
      <c r="AF351" s="6">
        <v>0</v>
      </c>
      <c r="AG351" s="7">
        <f>IFERROR(AF351/AF446, "NA")</f>
        <v>0</v>
      </c>
      <c r="AH351" s="8"/>
      <c r="AI351" s="6">
        <v>0</v>
      </c>
      <c r="AJ351" s="7">
        <f>IFERROR(AI351/AI446, "NA")</f>
        <v>0</v>
      </c>
      <c r="AK351" s="6"/>
      <c r="AL351" s="9">
        <f t="shared" si="44"/>
        <v>0</v>
      </c>
      <c r="AM351" s="7">
        <f>IFERROR(AL351/AL446, "NA")</f>
        <v>0</v>
      </c>
      <c r="AN351" s="6"/>
      <c r="AO351" s="6">
        <v>0</v>
      </c>
      <c r="AP351" s="7">
        <f>IFERROR(AO351/AO446, "NA")</f>
        <v>0</v>
      </c>
      <c r="AQ351" s="6"/>
      <c r="AR351" s="9">
        <f t="shared" si="45"/>
        <v>0</v>
      </c>
    </row>
    <row r="352" spans="1:44" ht="16.5" hidden="1" customHeight="1" x14ac:dyDescent="0.3">
      <c r="A352" s="33" t="s">
        <v>716</v>
      </c>
      <c r="B352" s="6">
        <v>0</v>
      </c>
      <c r="C352" s="7">
        <f>IFERROR(B352/B446, "NA")</f>
        <v>0</v>
      </c>
      <c r="D352" s="8"/>
      <c r="E352" s="6">
        <v>0</v>
      </c>
      <c r="F352" s="7">
        <f>IFERROR(E352/E446, "NA")</f>
        <v>0</v>
      </c>
      <c r="G352" s="8"/>
      <c r="H352" s="6">
        <v>0</v>
      </c>
      <c r="I352" s="7">
        <f>IFERROR(H352/H446, "NA")</f>
        <v>0</v>
      </c>
      <c r="J352" s="8"/>
      <c r="K352" s="6">
        <v>0</v>
      </c>
      <c r="L352" s="7">
        <f>IFERROR(K352/K446, "NA")</f>
        <v>0</v>
      </c>
      <c r="M352" s="8"/>
      <c r="N352" s="6">
        <v>0</v>
      </c>
      <c r="O352" s="7">
        <f>IFERROR(N352/N446, "NA")</f>
        <v>0</v>
      </c>
      <c r="P352" s="8"/>
      <c r="Q352" s="6">
        <v>0</v>
      </c>
      <c r="R352" s="7">
        <f>IFERROR(Q352/Q446, "NA")</f>
        <v>0</v>
      </c>
      <c r="S352" s="8"/>
      <c r="T352" s="6">
        <v>0</v>
      </c>
      <c r="U352" s="7">
        <f>IFERROR(T352/T446, "NA")</f>
        <v>0</v>
      </c>
      <c r="V352" s="8"/>
      <c r="W352" s="6">
        <v>0</v>
      </c>
      <c r="X352" s="7">
        <f>IFERROR(W352/W446, "NA")</f>
        <v>0</v>
      </c>
      <c r="Y352" s="8"/>
      <c r="Z352" s="6">
        <v>0</v>
      </c>
      <c r="AA352" s="7">
        <f>IFERROR(Z352/Z446, "NA")</f>
        <v>0</v>
      </c>
      <c r="AB352" s="8"/>
      <c r="AC352" s="6">
        <v>0</v>
      </c>
      <c r="AD352" s="7">
        <f>IFERROR(AC352/AC446, "NA")</f>
        <v>0</v>
      </c>
      <c r="AE352" s="8"/>
      <c r="AF352" s="6">
        <v>0</v>
      </c>
      <c r="AG352" s="7">
        <f>IFERROR(AF352/AF446, "NA")</f>
        <v>0</v>
      </c>
      <c r="AH352" s="8"/>
      <c r="AI352" s="6">
        <v>0</v>
      </c>
      <c r="AJ352" s="7">
        <f>IFERROR(AI352/AI446, "NA")</f>
        <v>0</v>
      </c>
      <c r="AK352" s="6"/>
      <c r="AL352" s="9">
        <f t="shared" si="44"/>
        <v>0</v>
      </c>
      <c r="AM352" s="7">
        <f>IFERROR(AL352/AL446, "NA")</f>
        <v>0</v>
      </c>
      <c r="AN352" s="6"/>
      <c r="AO352" s="6">
        <v>0</v>
      </c>
      <c r="AP352" s="7">
        <f>IFERROR(AO352/AO446, "NA")</f>
        <v>0</v>
      </c>
      <c r="AQ352" s="6"/>
      <c r="AR352" s="9">
        <f t="shared" si="45"/>
        <v>0</v>
      </c>
    </row>
    <row r="353" spans="1:44" ht="16.5" hidden="1" customHeight="1" x14ac:dyDescent="0.3">
      <c r="A353" s="33" t="s">
        <v>717</v>
      </c>
      <c r="B353" s="6">
        <v>0</v>
      </c>
      <c r="C353" s="7">
        <f>IFERROR(B353/B446, "NA")</f>
        <v>0</v>
      </c>
      <c r="D353" s="8"/>
      <c r="E353" s="6">
        <v>0</v>
      </c>
      <c r="F353" s="7">
        <f>IFERROR(E353/E446, "NA")</f>
        <v>0</v>
      </c>
      <c r="G353" s="8"/>
      <c r="H353" s="6">
        <v>0</v>
      </c>
      <c r="I353" s="7">
        <f>IFERROR(H353/H446, "NA")</f>
        <v>0</v>
      </c>
      <c r="J353" s="8"/>
      <c r="K353" s="6">
        <v>0</v>
      </c>
      <c r="L353" s="7">
        <f>IFERROR(K353/K446, "NA")</f>
        <v>0</v>
      </c>
      <c r="M353" s="8"/>
      <c r="N353" s="6">
        <v>0</v>
      </c>
      <c r="O353" s="7">
        <f>IFERROR(N353/N446, "NA")</f>
        <v>0</v>
      </c>
      <c r="P353" s="8"/>
      <c r="Q353" s="6">
        <v>0</v>
      </c>
      <c r="R353" s="7">
        <f>IFERROR(Q353/Q446, "NA")</f>
        <v>0</v>
      </c>
      <c r="S353" s="8"/>
      <c r="T353" s="6">
        <v>0</v>
      </c>
      <c r="U353" s="7">
        <f>IFERROR(T353/T446, "NA")</f>
        <v>0</v>
      </c>
      <c r="V353" s="8"/>
      <c r="W353" s="6">
        <v>0</v>
      </c>
      <c r="X353" s="7">
        <f>IFERROR(W353/W446, "NA")</f>
        <v>0</v>
      </c>
      <c r="Y353" s="8"/>
      <c r="Z353" s="6">
        <v>0</v>
      </c>
      <c r="AA353" s="7">
        <f>IFERROR(Z353/Z446, "NA")</f>
        <v>0</v>
      </c>
      <c r="AB353" s="8"/>
      <c r="AC353" s="6">
        <v>0</v>
      </c>
      <c r="AD353" s="7">
        <f>IFERROR(AC353/AC446, "NA")</f>
        <v>0</v>
      </c>
      <c r="AE353" s="8"/>
      <c r="AF353" s="6">
        <v>0</v>
      </c>
      <c r="AG353" s="7">
        <f>IFERROR(AF353/AF446, "NA")</f>
        <v>0</v>
      </c>
      <c r="AH353" s="8"/>
      <c r="AI353" s="6">
        <v>0</v>
      </c>
      <c r="AJ353" s="7">
        <f>IFERROR(AI353/AI446, "NA")</f>
        <v>0</v>
      </c>
      <c r="AK353" s="6"/>
      <c r="AL353" s="9">
        <f t="shared" si="44"/>
        <v>0</v>
      </c>
      <c r="AM353" s="7">
        <f>IFERROR(AL353/AL446, "NA")</f>
        <v>0</v>
      </c>
      <c r="AN353" s="6"/>
      <c r="AO353" s="6">
        <v>0</v>
      </c>
      <c r="AP353" s="7">
        <f>IFERROR(AO353/AO446, "NA")</f>
        <v>0</v>
      </c>
      <c r="AQ353" s="6"/>
      <c r="AR353" s="9">
        <f t="shared" si="45"/>
        <v>0</v>
      </c>
    </row>
    <row r="354" spans="1:44" ht="16.5" hidden="1" customHeight="1" x14ac:dyDescent="0.3">
      <c r="A354" s="33" t="s">
        <v>718</v>
      </c>
      <c r="B354" s="6">
        <v>0</v>
      </c>
      <c r="C354" s="7">
        <f>IFERROR(B354/B446, "NA")</f>
        <v>0</v>
      </c>
      <c r="D354" s="8"/>
      <c r="E354" s="6">
        <v>0</v>
      </c>
      <c r="F354" s="7">
        <f>IFERROR(E354/E446, "NA")</f>
        <v>0</v>
      </c>
      <c r="G354" s="8"/>
      <c r="H354" s="6">
        <v>0</v>
      </c>
      <c r="I354" s="7">
        <f>IFERROR(H354/H446, "NA")</f>
        <v>0</v>
      </c>
      <c r="J354" s="8"/>
      <c r="K354" s="6">
        <v>0</v>
      </c>
      <c r="L354" s="7">
        <f>IFERROR(K354/K446, "NA")</f>
        <v>0</v>
      </c>
      <c r="M354" s="8"/>
      <c r="N354" s="6">
        <v>0</v>
      </c>
      <c r="O354" s="7">
        <f>IFERROR(N354/N446, "NA")</f>
        <v>0</v>
      </c>
      <c r="P354" s="8"/>
      <c r="Q354" s="6">
        <v>0</v>
      </c>
      <c r="R354" s="7">
        <f>IFERROR(Q354/Q446, "NA")</f>
        <v>0</v>
      </c>
      <c r="S354" s="8"/>
      <c r="T354" s="6">
        <v>0</v>
      </c>
      <c r="U354" s="7">
        <f>IFERROR(T354/T446, "NA")</f>
        <v>0</v>
      </c>
      <c r="V354" s="8"/>
      <c r="W354" s="6">
        <v>0</v>
      </c>
      <c r="X354" s="7">
        <f>IFERROR(W354/W446, "NA")</f>
        <v>0</v>
      </c>
      <c r="Y354" s="8"/>
      <c r="Z354" s="6">
        <v>0</v>
      </c>
      <c r="AA354" s="7">
        <f>IFERROR(Z354/Z446, "NA")</f>
        <v>0</v>
      </c>
      <c r="AB354" s="8"/>
      <c r="AC354" s="6">
        <v>0</v>
      </c>
      <c r="AD354" s="7">
        <f>IFERROR(AC354/AC446, "NA")</f>
        <v>0</v>
      </c>
      <c r="AE354" s="8"/>
      <c r="AF354" s="6">
        <v>0</v>
      </c>
      <c r="AG354" s="7">
        <f>IFERROR(AF354/AF446, "NA")</f>
        <v>0</v>
      </c>
      <c r="AH354" s="8"/>
      <c r="AI354" s="6">
        <v>0</v>
      </c>
      <c r="AJ354" s="7">
        <f>IFERROR(AI354/AI446, "NA")</f>
        <v>0</v>
      </c>
      <c r="AK354" s="6"/>
      <c r="AL354" s="9">
        <f t="shared" si="44"/>
        <v>0</v>
      </c>
      <c r="AM354" s="7">
        <f>IFERROR(AL354/AL446, "NA")</f>
        <v>0</v>
      </c>
      <c r="AN354" s="6"/>
      <c r="AO354" s="6">
        <v>0</v>
      </c>
      <c r="AP354" s="7">
        <f>IFERROR(AO354/AO446, "NA")</f>
        <v>0</v>
      </c>
      <c r="AQ354" s="6"/>
      <c r="AR354" s="9">
        <f t="shared" si="45"/>
        <v>0</v>
      </c>
    </row>
    <row r="355" spans="1:44" ht="16.5" hidden="1" customHeight="1" x14ac:dyDescent="0.3">
      <c r="A355" s="33" t="s">
        <v>719</v>
      </c>
      <c r="B355" s="6">
        <v>0</v>
      </c>
      <c r="C355" s="7">
        <f>IFERROR(B355/B446, "NA")</f>
        <v>0</v>
      </c>
      <c r="D355" s="8"/>
      <c r="E355" s="6">
        <v>0</v>
      </c>
      <c r="F355" s="7">
        <f>IFERROR(E355/E446, "NA")</f>
        <v>0</v>
      </c>
      <c r="G355" s="8"/>
      <c r="H355" s="6">
        <v>0</v>
      </c>
      <c r="I355" s="7">
        <f>IFERROR(H355/H446, "NA")</f>
        <v>0</v>
      </c>
      <c r="J355" s="8"/>
      <c r="K355" s="6">
        <v>0</v>
      </c>
      <c r="L355" s="7">
        <f>IFERROR(K355/K446, "NA")</f>
        <v>0</v>
      </c>
      <c r="M355" s="8"/>
      <c r="N355" s="6">
        <v>0</v>
      </c>
      <c r="O355" s="7">
        <f>IFERROR(N355/N446, "NA")</f>
        <v>0</v>
      </c>
      <c r="P355" s="8"/>
      <c r="Q355" s="6">
        <v>0</v>
      </c>
      <c r="R355" s="7">
        <f>IFERROR(Q355/Q446, "NA")</f>
        <v>0</v>
      </c>
      <c r="S355" s="8"/>
      <c r="T355" s="6">
        <v>0</v>
      </c>
      <c r="U355" s="7">
        <f>IFERROR(T355/T446, "NA")</f>
        <v>0</v>
      </c>
      <c r="V355" s="8"/>
      <c r="W355" s="6">
        <v>0</v>
      </c>
      <c r="X355" s="7">
        <f>IFERROR(W355/W446, "NA")</f>
        <v>0</v>
      </c>
      <c r="Y355" s="8"/>
      <c r="Z355" s="6">
        <v>0</v>
      </c>
      <c r="AA355" s="7">
        <f>IFERROR(Z355/Z446, "NA")</f>
        <v>0</v>
      </c>
      <c r="AB355" s="8"/>
      <c r="AC355" s="6">
        <v>0</v>
      </c>
      <c r="AD355" s="7">
        <f>IFERROR(AC355/AC446, "NA")</f>
        <v>0</v>
      </c>
      <c r="AE355" s="8"/>
      <c r="AF355" s="6">
        <v>0</v>
      </c>
      <c r="AG355" s="7">
        <f>IFERROR(AF355/AF446, "NA")</f>
        <v>0</v>
      </c>
      <c r="AH355" s="8"/>
      <c r="AI355" s="6">
        <v>0</v>
      </c>
      <c r="AJ355" s="7">
        <f>IFERROR(AI355/AI446, "NA")</f>
        <v>0</v>
      </c>
      <c r="AK355" s="6"/>
      <c r="AL355" s="9">
        <f t="shared" si="44"/>
        <v>0</v>
      </c>
      <c r="AM355" s="7">
        <f>IFERROR(AL355/AL446, "NA")</f>
        <v>0</v>
      </c>
      <c r="AN355" s="6"/>
      <c r="AO355" s="6">
        <v>0</v>
      </c>
      <c r="AP355" s="7">
        <f>IFERROR(AO355/AO446, "NA")</f>
        <v>0</v>
      </c>
      <c r="AQ355" s="6"/>
      <c r="AR355" s="9">
        <f t="shared" si="45"/>
        <v>0</v>
      </c>
    </row>
    <row r="356" spans="1:44" ht="16.5" hidden="1" customHeight="1" x14ac:dyDescent="0.3">
      <c r="A356" s="33" t="s">
        <v>720</v>
      </c>
      <c r="B356" s="6">
        <v>0</v>
      </c>
      <c r="C356" s="7">
        <f>IFERROR(B356/B446, "NA")</f>
        <v>0</v>
      </c>
      <c r="D356" s="8"/>
      <c r="E356" s="6">
        <v>0</v>
      </c>
      <c r="F356" s="7">
        <f>IFERROR(E356/E446, "NA")</f>
        <v>0</v>
      </c>
      <c r="G356" s="8"/>
      <c r="H356" s="6">
        <v>0</v>
      </c>
      <c r="I356" s="7">
        <f>IFERROR(H356/H446, "NA")</f>
        <v>0</v>
      </c>
      <c r="J356" s="8"/>
      <c r="K356" s="6">
        <v>0</v>
      </c>
      <c r="L356" s="7">
        <f>IFERROR(K356/K446, "NA")</f>
        <v>0</v>
      </c>
      <c r="M356" s="8"/>
      <c r="N356" s="6">
        <v>0</v>
      </c>
      <c r="O356" s="7">
        <f>IFERROR(N356/N446, "NA")</f>
        <v>0</v>
      </c>
      <c r="P356" s="8"/>
      <c r="Q356" s="6">
        <v>0</v>
      </c>
      <c r="R356" s="7">
        <f>IFERROR(Q356/Q446, "NA")</f>
        <v>0</v>
      </c>
      <c r="S356" s="8"/>
      <c r="T356" s="6">
        <v>0</v>
      </c>
      <c r="U356" s="7">
        <f>IFERROR(T356/T446, "NA")</f>
        <v>0</v>
      </c>
      <c r="V356" s="8"/>
      <c r="W356" s="6">
        <v>0</v>
      </c>
      <c r="X356" s="7">
        <f>IFERROR(W356/W446, "NA")</f>
        <v>0</v>
      </c>
      <c r="Y356" s="8"/>
      <c r="Z356" s="6">
        <v>0</v>
      </c>
      <c r="AA356" s="7">
        <f>IFERROR(Z356/Z446, "NA")</f>
        <v>0</v>
      </c>
      <c r="AB356" s="8"/>
      <c r="AC356" s="6">
        <v>0</v>
      </c>
      <c r="AD356" s="7">
        <f>IFERROR(AC356/AC446, "NA")</f>
        <v>0</v>
      </c>
      <c r="AE356" s="8"/>
      <c r="AF356" s="6">
        <v>0</v>
      </c>
      <c r="AG356" s="7">
        <f>IFERROR(AF356/AF446, "NA")</f>
        <v>0</v>
      </c>
      <c r="AH356" s="8"/>
      <c r="AI356" s="6">
        <v>0</v>
      </c>
      <c r="AJ356" s="7">
        <f>IFERROR(AI356/AI446, "NA")</f>
        <v>0</v>
      </c>
      <c r="AK356" s="6"/>
      <c r="AL356" s="9">
        <f t="shared" si="44"/>
        <v>0</v>
      </c>
      <c r="AM356" s="7">
        <f>IFERROR(AL356/AL446, "NA")</f>
        <v>0</v>
      </c>
      <c r="AN356" s="6"/>
      <c r="AO356" s="6">
        <v>0</v>
      </c>
      <c r="AP356" s="7">
        <f>IFERROR(AO356/AO446, "NA")</f>
        <v>0</v>
      </c>
      <c r="AQ356" s="6"/>
      <c r="AR356" s="9">
        <f t="shared" si="45"/>
        <v>0</v>
      </c>
    </row>
    <row r="357" spans="1:44" ht="16.5" hidden="1" customHeight="1" x14ac:dyDescent="0.3">
      <c r="A357" s="33" t="s">
        <v>721</v>
      </c>
      <c r="B357" s="6">
        <v>0</v>
      </c>
      <c r="C357" s="7">
        <f>IFERROR(B357/B446, "NA")</f>
        <v>0</v>
      </c>
      <c r="D357" s="8"/>
      <c r="E357" s="6">
        <v>0</v>
      </c>
      <c r="F357" s="7">
        <f>IFERROR(E357/E446, "NA")</f>
        <v>0</v>
      </c>
      <c r="G357" s="8"/>
      <c r="H357" s="6">
        <v>0</v>
      </c>
      <c r="I357" s="7">
        <f>IFERROR(H357/H446, "NA")</f>
        <v>0</v>
      </c>
      <c r="J357" s="8"/>
      <c r="K357" s="6">
        <v>0</v>
      </c>
      <c r="L357" s="7">
        <f>IFERROR(K357/K446, "NA")</f>
        <v>0</v>
      </c>
      <c r="M357" s="8"/>
      <c r="N357" s="6">
        <v>0</v>
      </c>
      <c r="O357" s="7">
        <f>IFERROR(N357/N446, "NA")</f>
        <v>0</v>
      </c>
      <c r="P357" s="8"/>
      <c r="Q357" s="6">
        <v>0</v>
      </c>
      <c r="R357" s="7">
        <f>IFERROR(Q357/Q446, "NA")</f>
        <v>0</v>
      </c>
      <c r="S357" s="8"/>
      <c r="T357" s="6">
        <v>0</v>
      </c>
      <c r="U357" s="7">
        <f>IFERROR(T357/T446, "NA")</f>
        <v>0</v>
      </c>
      <c r="V357" s="8"/>
      <c r="W357" s="6">
        <v>0</v>
      </c>
      <c r="X357" s="7">
        <f>IFERROR(W357/W446, "NA")</f>
        <v>0</v>
      </c>
      <c r="Y357" s="8"/>
      <c r="Z357" s="6">
        <v>0</v>
      </c>
      <c r="AA357" s="7">
        <f>IFERROR(Z357/Z446, "NA")</f>
        <v>0</v>
      </c>
      <c r="AB357" s="8"/>
      <c r="AC357" s="6">
        <v>0</v>
      </c>
      <c r="AD357" s="7">
        <f>IFERROR(AC357/AC446, "NA")</f>
        <v>0</v>
      </c>
      <c r="AE357" s="8"/>
      <c r="AF357" s="6">
        <v>0</v>
      </c>
      <c r="AG357" s="7">
        <f>IFERROR(AF357/AF446, "NA")</f>
        <v>0</v>
      </c>
      <c r="AH357" s="8"/>
      <c r="AI357" s="6">
        <v>0</v>
      </c>
      <c r="AJ357" s="7">
        <f>IFERROR(AI357/AI446, "NA")</f>
        <v>0</v>
      </c>
      <c r="AK357" s="6"/>
      <c r="AL357" s="9">
        <f t="shared" si="44"/>
        <v>0</v>
      </c>
      <c r="AM357" s="7">
        <f>IFERROR(AL357/AL446, "NA")</f>
        <v>0</v>
      </c>
      <c r="AN357" s="6"/>
      <c r="AO357" s="6">
        <v>0</v>
      </c>
      <c r="AP357" s="7">
        <f>IFERROR(AO357/AO446, "NA")</f>
        <v>0</v>
      </c>
      <c r="AQ357" s="6"/>
      <c r="AR357" s="9">
        <f t="shared" si="45"/>
        <v>0</v>
      </c>
    </row>
    <row r="358" spans="1:44" ht="16.5" hidden="1" customHeight="1" x14ac:dyDescent="0.3">
      <c r="A358" s="33" t="s">
        <v>722</v>
      </c>
      <c r="B358" s="6">
        <v>0</v>
      </c>
      <c r="C358" s="7">
        <f>IFERROR(B358/B446, "NA")</f>
        <v>0</v>
      </c>
      <c r="D358" s="8"/>
      <c r="E358" s="6">
        <v>0</v>
      </c>
      <c r="F358" s="7">
        <f>IFERROR(E358/E446, "NA")</f>
        <v>0</v>
      </c>
      <c r="G358" s="8"/>
      <c r="H358" s="6">
        <v>0</v>
      </c>
      <c r="I358" s="7">
        <f>IFERROR(H358/H446, "NA")</f>
        <v>0</v>
      </c>
      <c r="J358" s="8"/>
      <c r="K358" s="6">
        <v>0</v>
      </c>
      <c r="L358" s="7">
        <f>IFERROR(K358/K446, "NA")</f>
        <v>0</v>
      </c>
      <c r="M358" s="8"/>
      <c r="N358" s="6">
        <v>0</v>
      </c>
      <c r="O358" s="7">
        <f>IFERROR(N358/N446, "NA")</f>
        <v>0</v>
      </c>
      <c r="P358" s="8"/>
      <c r="Q358" s="6">
        <v>0</v>
      </c>
      <c r="R358" s="7">
        <f>IFERROR(Q358/Q446, "NA")</f>
        <v>0</v>
      </c>
      <c r="S358" s="8"/>
      <c r="T358" s="6">
        <v>0</v>
      </c>
      <c r="U358" s="7">
        <f>IFERROR(T358/T446, "NA")</f>
        <v>0</v>
      </c>
      <c r="V358" s="8"/>
      <c r="W358" s="6">
        <v>0</v>
      </c>
      <c r="X358" s="7">
        <f>IFERROR(W358/W446, "NA")</f>
        <v>0</v>
      </c>
      <c r="Y358" s="8"/>
      <c r="Z358" s="6">
        <v>0</v>
      </c>
      <c r="AA358" s="7">
        <f>IFERROR(Z358/Z446, "NA")</f>
        <v>0</v>
      </c>
      <c r="AB358" s="8"/>
      <c r="AC358" s="6">
        <v>0</v>
      </c>
      <c r="AD358" s="7">
        <f>IFERROR(AC358/AC446, "NA")</f>
        <v>0</v>
      </c>
      <c r="AE358" s="8"/>
      <c r="AF358" s="6">
        <v>0</v>
      </c>
      <c r="AG358" s="7">
        <f>IFERROR(AF358/AF446, "NA")</f>
        <v>0</v>
      </c>
      <c r="AH358" s="8"/>
      <c r="AI358" s="6">
        <v>0</v>
      </c>
      <c r="AJ358" s="7">
        <f>IFERROR(AI358/AI446, "NA")</f>
        <v>0</v>
      </c>
      <c r="AK358" s="6"/>
      <c r="AL358" s="9">
        <f t="shared" si="44"/>
        <v>0</v>
      </c>
      <c r="AM358" s="7">
        <f>IFERROR(AL358/AL446, "NA")</f>
        <v>0</v>
      </c>
      <c r="AN358" s="6"/>
      <c r="AO358" s="6">
        <v>0</v>
      </c>
      <c r="AP358" s="7">
        <f>IFERROR(AO358/AO446, "NA")</f>
        <v>0</v>
      </c>
      <c r="AQ358" s="6"/>
      <c r="AR358" s="9">
        <f t="shared" si="45"/>
        <v>0</v>
      </c>
    </row>
    <row r="359" spans="1:44" ht="16.5" customHeight="1" x14ac:dyDescent="0.3">
      <c r="A359" s="40" t="s">
        <v>377</v>
      </c>
      <c r="B359" s="11">
        <f>IFERROR(B350+B351+B352+B353+B354+B355+B356+B357+B358, "NA")</f>
        <v>0</v>
      </c>
      <c r="C359" s="12">
        <f>IFERROR(B359/B446, "NA")</f>
        <v>0</v>
      </c>
      <c r="D359" s="2"/>
      <c r="E359" s="11">
        <f>IFERROR(E350+E351+E352+E353+E354+E355+E356+E357+E358, "NA")</f>
        <v>0</v>
      </c>
      <c r="F359" s="12">
        <f>IFERROR(E359/E446, "NA")</f>
        <v>0</v>
      </c>
      <c r="G359" s="2"/>
      <c r="H359" s="11">
        <f>IFERROR(H350+H351+H352+H353+H354+H355+H356+H357+H358, "NA")</f>
        <v>0</v>
      </c>
      <c r="I359" s="12">
        <f>IFERROR(H359/H446, "NA")</f>
        <v>0</v>
      </c>
      <c r="J359" s="2"/>
      <c r="K359" s="11">
        <f>IFERROR(K350+K351+K352+K353+K354+K355+K356+K357+K358, "NA")</f>
        <v>0</v>
      </c>
      <c r="L359" s="12">
        <f>IFERROR(K359/K446, "NA")</f>
        <v>0</v>
      </c>
      <c r="M359" s="2"/>
      <c r="N359" s="11">
        <f>IFERROR(N350+N351+N352+N353+N354+N355+N356+N357+N358, "NA")</f>
        <v>0</v>
      </c>
      <c r="O359" s="12">
        <f>IFERROR(N359/N446, "NA")</f>
        <v>0</v>
      </c>
      <c r="P359" s="2"/>
      <c r="Q359" s="11">
        <f>IFERROR(Q350+Q351+Q352+Q353+Q354+Q355+Q356+Q357+Q358, "NA")</f>
        <v>0</v>
      </c>
      <c r="R359" s="12">
        <f>IFERROR(Q359/Q446, "NA")</f>
        <v>0</v>
      </c>
      <c r="S359" s="2"/>
      <c r="T359" s="11">
        <f>IFERROR(T350+T351+T352+T353+T354+T355+T356+T357+T358, "NA")</f>
        <v>0</v>
      </c>
      <c r="U359" s="12">
        <f>IFERROR(T359/T446, "NA")</f>
        <v>0</v>
      </c>
      <c r="V359" s="2"/>
      <c r="W359" s="11">
        <f>IFERROR(W350+W351+W352+W353+W354+W355+W356+W357+W358, "NA")</f>
        <v>0</v>
      </c>
      <c r="X359" s="12">
        <f>IFERROR(W359/W446, "NA")</f>
        <v>0</v>
      </c>
      <c r="Y359" s="2"/>
      <c r="Z359" s="11">
        <f>IFERROR(Z350+Z351+Z352+Z353+Z354+Z355+Z356+Z357+Z358, "NA")</f>
        <v>0</v>
      </c>
      <c r="AA359" s="12">
        <f>IFERROR(Z359/Z446, "NA")</f>
        <v>0</v>
      </c>
      <c r="AB359" s="2"/>
      <c r="AC359" s="11">
        <f>IFERROR(AC350+AC351+AC352+AC353+AC354+AC355+AC356+AC357+AC358, "NA")</f>
        <v>0</v>
      </c>
      <c r="AD359" s="12">
        <f>IFERROR(AC359/AC446, "NA")</f>
        <v>0</v>
      </c>
      <c r="AE359" s="2"/>
      <c r="AF359" s="11">
        <f>IFERROR(AF350+AF351+AF352+AF353+AF354+AF355+AF356+AF357+AF358, "NA")</f>
        <v>0</v>
      </c>
      <c r="AG359" s="12">
        <f>IFERROR(AF359/AF446, "NA")</f>
        <v>0</v>
      </c>
      <c r="AH359" s="2"/>
      <c r="AI359" s="11">
        <f>IFERROR(AI350+AI351+AI352+AI353+AI354+AI355+AI356+AI357+AI358, "NA")</f>
        <v>0</v>
      </c>
      <c r="AJ359" s="12">
        <f>IFERROR(AI359/AI446, "NA")</f>
        <v>0</v>
      </c>
      <c r="AK359" s="2"/>
      <c r="AL359" s="11">
        <f t="shared" si="44"/>
        <v>0</v>
      </c>
      <c r="AM359" s="12">
        <f>IFERROR(AL359/AL446, "NA")</f>
        <v>0</v>
      </c>
      <c r="AN359" s="2"/>
      <c r="AO359" s="11">
        <f>IFERROR(AO350+AO351+AO352+AO353+AO354+AO355+AO356+AO357+AO358, "NA")</f>
        <v>0</v>
      </c>
      <c r="AP359" s="12">
        <f>IFERROR(AO359/AO446, "NA")</f>
        <v>0</v>
      </c>
      <c r="AQ359" s="2"/>
      <c r="AR359" s="11">
        <f t="shared" si="45"/>
        <v>0</v>
      </c>
    </row>
    <row r="360" spans="1:44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  <c r="AE360" s="4"/>
      <c r="AF360" s="2"/>
      <c r="AG360" s="3"/>
      <c r="AH360" s="4"/>
      <c r="AI360" s="2"/>
      <c r="AJ360" s="3"/>
      <c r="AK360" s="2"/>
      <c r="AL360" s="2"/>
      <c r="AM360" s="3"/>
      <c r="AN360" s="2"/>
      <c r="AO360" s="2"/>
      <c r="AP360" s="3"/>
      <c r="AQ360" s="2"/>
      <c r="AR360" s="2"/>
    </row>
    <row r="361" spans="1:44" ht="30.75" hidden="1" customHeight="1" x14ac:dyDescent="0.3">
      <c r="A361" s="33" t="s">
        <v>723</v>
      </c>
      <c r="B361" s="6">
        <v>0</v>
      </c>
      <c r="C361" s="7">
        <f>IFERROR(B361/B446, "NA")</f>
        <v>0</v>
      </c>
      <c r="D361" s="8"/>
      <c r="E361" s="6">
        <v>0</v>
      </c>
      <c r="F361" s="7">
        <f>IFERROR(E361/E446, "NA")</f>
        <v>0</v>
      </c>
      <c r="G361" s="8"/>
      <c r="H361" s="6">
        <v>0</v>
      </c>
      <c r="I361" s="7">
        <f>IFERROR(H361/H446, "NA")</f>
        <v>0</v>
      </c>
      <c r="J361" s="8"/>
      <c r="K361" s="6">
        <v>0</v>
      </c>
      <c r="L361" s="7">
        <f>IFERROR(K361/K446, "NA")</f>
        <v>0</v>
      </c>
      <c r="M361" s="8"/>
      <c r="N361" s="6">
        <v>0</v>
      </c>
      <c r="O361" s="7">
        <f>IFERROR(N361/N446, "NA")</f>
        <v>0</v>
      </c>
      <c r="P361" s="8"/>
      <c r="Q361" s="6">
        <v>0</v>
      </c>
      <c r="R361" s="7">
        <f>IFERROR(Q361/Q446, "NA")</f>
        <v>0</v>
      </c>
      <c r="S361" s="8"/>
      <c r="T361" s="6">
        <v>0</v>
      </c>
      <c r="U361" s="7">
        <f>IFERROR(T361/T446, "NA")</f>
        <v>0</v>
      </c>
      <c r="V361" s="8"/>
      <c r="W361" s="6">
        <v>0</v>
      </c>
      <c r="X361" s="7">
        <f>IFERROR(W361/W446, "NA")</f>
        <v>0</v>
      </c>
      <c r="Y361" s="8"/>
      <c r="Z361" s="6">
        <v>0</v>
      </c>
      <c r="AA361" s="7">
        <f>IFERROR(Z361/Z446, "NA")</f>
        <v>0</v>
      </c>
      <c r="AB361" s="8"/>
      <c r="AC361" s="6">
        <v>0</v>
      </c>
      <c r="AD361" s="7">
        <f>IFERROR(AC361/AC446, "NA")</f>
        <v>0</v>
      </c>
      <c r="AE361" s="8"/>
      <c r="AF361" s="6">
        <v>0</v>
      </c>
      <c r="AG361" s="7">
        <f>IFERROR(AF361/AF446, "NA")</f>
        <v>0</v>
      </c>
      <c r="AH361" s="8"/>
      <c r="AI361" s="6">
        <v>0</v>
      </c>
      <c r="AJ361" s="7">
        <f>IFERROR(AI361/AI446, "NA")</f>
        <v>0</v>
      </c>
      <c r="AK361" s="6"/>
      <c r="AL361" s="9">
        <f t="shared" ref="AL361:AL384" si="46">IFERROR(B361+E361+H361+K361+N361+Q361+T361+W361+Z361+AC361+AF361+AI361, "NA")</f>
        <v>0</v>
      </c>
      <c r="AM361" s="7">
        <f>IFERROR(AL361/AL446, "NA")</f>
        <v>0</v>
      </c>
      <c r="AN361" s="6"/>
      <c r="AO361" s="6">
        <v>0</v>
      </c>
      <c r="AP361" s="7">
        <f>IFERROR(AO361/AO446, "NA")</f>
        <v>0</v>
      </c>
      <c r="AQ361" s="6"/>
      <c r="AR361" s="9">
        <f t="shared" ref="AR361:AR384" si="47">IFERROR(AL361-AO361, "NA")</f>
        <v>0</v>
      </c>
    </row>
    <row r="362" spans="1:44" ht="16.5" hidden="1" customHeight="1" x14ac:dyDescent="0.3">
      <c r="A362" s="33" t="s">
        <v>724</v>
      </c>
      <c r="B362" s="6">
        <v>0</v>
      </c>
      <c r="C362" s="7">
        <f>IFERROR(B362/B446, "NA")</f>
        <v>0</v>
      </c>
      <c r="D362" s="8"/>
      <c r="E362" s="6">
        <v>0</v>
      </c>
      <c r="F362" s="7">
        <f>IFERROR(E362/E446, "NA")</f>
        <v>0</v>
      </c>
      <c r="G362" s="8"/>
      <c r="H362" s="6">
        <v>0</v>
      </c>
      <c r="I362" s="7">
        <f>IFERROR(H362/H446, "NA")</f>
        <v>0</v>
      </c>
      <c r="J362" s="8"/>
      <c r="K362" s="6">
        <v>0</v>
      </c>
      <c r="L362" s="7">
        <f>IFERROR(K362/K446, "NA")</f>
        <v>0</v>
      </c>
      <c r="M362" s="8"/>
      <c r="N362" s="6">
        <v>0</v>
      </c>
      <c r="O362" s="7">
        <f>IFERROR(N362/N446, "NA")</f>
        <v>0</v>
      </c>
      <c r="P362" s="8"/>
      <c r="Q362" s="6">
        <v>0</v>
      </c>
      <c r="R362" s="7">
        <f>IFERROR(Q362/Q446, "NA")</f>
        <v>0</v>
      </c>
      <c r="S362" s="8"/>
      <c r="T362" s="6">
        <v>0</v>
      </c>
      <c r="U362" s="7">
        <f>IFERROR(T362/T446, "NA")</f>
        <v>0</v>
      </c>
      <c r="V362" s="8"/>
      <c r="W362" s="6">
        <v>0</v>
      </c>
      <c r="X362" s="7">
        <f>IFERROR(W362/W446, "NA")</f>
        <v>0</v>
      </c>
      <c r="Y362" s="8"/>
      <c r="Z362" s="6">
        <v>0</v>
      </c>
      <c r="AA362" s="7">
        <f>IFERROR(Z362/Z446, "NA")</f>
        <v>0</v>
      </c>
      <c r="AB362" s="8"/>
      <c r="AC362" s="6">
        <v>0</v>
      </c>
      <c r="AD362" s="7">
        <f>IFERROR(AC362/AC446, "NA")</f>
        <v>0</v>
      </c>
      <c r="AE362" s="8"/>
      <c r="AF362" s="6">
        <v>0</v>
      </c>
      <c r="AG362" s="7">
        <f>IFERROR(AF362/AF446, "NA")</f>
        <v>0</v>
      </c>
      <c r="AH362" s="8"/>
      <c r="AI362" s="6">
        <v>0</v>
      </c>
      <c r="AJ362" s="7">
        <f>IFERROR(AI362/AI446, "NA")</f>
        <v>0</v>
      </c>
      <c r="AK362" s="6"/>
      <c r="AL362" s="9">
        <f t="shared" si="46"/>
        <v>0</v>
      </c>
      <c r="AM362" s="7">
        <f>IFERROR(AL362/AL446, "NA")</f>
        <v>0</v>
      </c>
      <c r="AN362" s="6"/>
      <c r="AO362" s="6">
        <v>0</v>
      </c>
      <c r="AP362" s="7">
        <f>IFERROR(AO362/AO446, "NA")</f>
        <v>0</v>
      </c>
      <c r="AQ362" s="6"/>
      <c r="AR362" s="9">
        <f t="shared" si="47"/>
        <v>0</v>
      </c>
    </row>
    <row r="363" spans="1:44" ht="16.5" hidden="1" customHeight="1" x14ac:dyDescent="0.3">
      <c r="A363" s="33" t="s">
        <v>725</v>
      </c>
      <c r="B363" s="6">
        <v>0</v>
      </c>
      <c r="C363" s="7">
        <f>IFERROR(B363/B446, "NA")</f>
        <v>0</v>
      </c>
      <c r="D363" s="8"/>
      <c r="E363" s="6">
        <v>0</v>
      </c>
      <c r="F363" s="7">
        <f>IFERROR(E363/E446, "NA")</f>
        <v>0</v>
      </c>
      <c r="G363" s="8"/>
      <c r="H363" s="6">
        <v>0</v>
      </c>
      <c r="I363" s="7">
        <f>IFERROR(H363/H446, "NA")</f>
        <v>0</v>
      </c>
      <c r="J363" s="8"/>
      <c r="K363" s="6">
        <v>0</v>
      </c>
      <c r="L363" s="7">
        <f>IFERROR(K363/K446, "NA")</f>
        <v>0</v>
      </c>
      <c r="M363" s="8"/>
      <c r="N363" s="6">
        <v>0</v>
      </c>
      <c r="O363" s="7">
        <f>IFERROR(N363/N446, "NA")</f>
        <v>0</v>
      </c>
      <c r="P363" s="8"/>
      <c r="Q363" s="6">
        <v>0</v>
      </c>
      <c r="R363" s="7">
        <f>IFERROR(Q363/Q446, "NA")</f>
        <v>0</v>
      </c>
      <c r="S363" s="8"/>
      <c r="T363" s="6">
        <v>0</v>
      </c>
      <c r="U363" s="7">
        <f>IFERROR(T363/T446, "NA")</f>
        <v>0</v>
      </c>
      <c r="V363" s="8"/>
      <c r="W363" s="6">
        <v>0</v>
      </c>
      <c r="X363" s="7">
        <f>IFERROR(W363/W446, "NA")</f>
        <v>0</v>
      </c>
      <c r="Y363" s="8"/>
      <c r="Z363" s="6">
        <v>0</v>
      </c>
      <c r="AA363" s="7">
        <f>IFERROR(Z363/Z446, "NA")</f>
        <v>0</v>
      </c>
      <c r="AB363" s="8"/>
      <c r="AC363" s="6">
        <v>0</v>
      </c>
      <c r="AD363" s="7">
        <f>IFERROR(AC363/AC446, "NA")</f>
        <v>0</v>
      </c>
      <c r="AE363" s="8"/>
      <c r="AF363" s="6">
        <v>0</v>
      </c>
      <c r="AG363" s="7">
        <f>IFERROR(AF363/AF446, "NA")</f>
        <v>0</v>
      </c>
      <c r="AH363" s="8"/>
      <c r="AI363" s="6">
        <v>0</v>
      </c>
      <c r="AJ363" s="7">
        <f>IFERROR(AI363/AI446, "NA")</f>
        <v>0</v>
      </c>
      <c r="AK363" s="6"/>
      <c r="AL363" s="9">
        <f t="shared" si="46"/>
        <v>0</v>
      </c>
      <c r="AM363" s="7">
        <f>IFERROR(AL363/AL446, "NA")</f>
        <v>0</v>
      </c>
      <c r="AN363" s="6"/>
      <c r="AO363" s="6">
        <v>0</v>
      </c>
      <c r="AP363" s="7">
        <f>IFERROR(AO363/AO446, "NA")</f>
        <v>0</v>
      </c>
      <c r="AQ363" s="6"/>
      <c r="AR363" s="9">
        <f t="shared" si="47"/>
        <v>0</v>
      </c>
    </row>
    <row r="364" spans="1:44" ht="16.5" hidden="1" customHeight="1" x14ac:dyDescent="0.3">
      <c r="A364" s="33" t="s">
        <v>726</v>
      </c>
      <c r="B364" s="6">
        <v>0</v>
      </c>
      <c r="C364" s="7">
        <f>IFERROR(B364/B446, "NA")</f>
        <v>0</v>
      </c>
      <c r="D364" s="8"/>
      <c r="E364" s="6">
        <v>0</v>
      </c>
      <c r="F364" s="7">
        <f>IFERROR(E364/E446, "NA")</f>
        <v>0</v>
      </c>
      <c r="G364" s="8"/>
      <c r="H364" s="6">
        <v>0</v>
      </c>
      <c r="I364" s="7">
        <f>IFERROR(H364/H446, "NA")</f>
        <v>0</v>
      </c>
      <c r="J364" s="8"/>
      <c r="K364" s="6">
        <v>0</v>
      </c>
      <c r="L364" s="7">
        <f>IFERROR(K364/K446, "NA")</f>
        <v>0</v>
      </c>
      <c r="M364" s="8"/>
      <c r="N364" s="6">
        <v>0</v>
      </c>
      <c r="O364" s="7">
        <f>IFERROR(N364/N446, "NA")</f>
        <v>0</v>
      </c>
      <c r="P364" s="8"/>
      <c r="Q364" s="6">
        <v>0</v>
      </c>
      <c r="R364" s="7">
        <f>IFERROR(Q364/Q446, "NA")</f>
        <v>0</v>
      </c>
      <c r="S364" s="8"/>
      <c r="T364" s="6">
        <v>0</v>
      </c>
      <c r="U364" s="7">
        <f>IFERROR(T364/T446, "NA")</f>
        <v>0</v>
      </c>
      <c r="V364" s="8"/>
      <c r="W364" s="6">
        <v>0</v>
      </c>
      <c r="X364" s="7">
        <f>IFERROR(W364/W446, "NA")</f>
        <v>0</v>
      </c>
      <c r="Y364" s="8"/>
      <c r="Z364" s="6">
        <v>0</v>
      </c>
      <c r="AA364" s="7">
        <f>IFERROR(Z364/Z446, "NA")</f>
        <v>0</v>
      </c>
      <c r="AB364" s="8"/>
      <c r="AC364" s="6">
        <v>0</v>
      </c>
      <c r="AD364" s="7">
        <f>IFERROR(AC364/AC446, "NA")</f>
        <v>0</v>
      </c>
      <c r="AE364" s="8"/>
      <c r="AF364" s="6">
        <v>0</v>
      </c>
      <c r="AG364" s="7">
        <f>IFERROR(AF364/AF446, "NA")</f>
        <v>0</v>
      </c>
      <c r="AH364" s="8"/>
      <c r="AI364" s="6">
        <v>0</v>
      </c>
      <c r="AJ364" s="7">
        <f>IFERROR(AI364/AI446, "NA")</f>
        <v>0</v>
      </c>
      <c r="AK364" s="6"/>
      <c r="AL364" s="9">
        <f t="shared" si="46"/>
        <v>0</v>
      </c>
      <c r="AM364" s="7">
        <f>IFERROR(AL364/AL446, "NA")</f>
        <v>0</v>
      </c>
      <c r="AN364" s="6"/>
      <c r="AO364" s="6">
        <v>0</v>
      </c>
      <c r="AP364" s="7">
        <f>IFERROR(AO364/AO446, "NA")</f>
        <v>0</v>
      </c>
      <c r="AQ364" s="6"/>
      <c r="AR364" s="9">
        <f t="shared" si="47"/>
        <v>0</v>
      </c>
    </row>
    <row r="365" spans="1:44" ht="16.5" hidden="1" customHeight="1" x14ac:dyDescent="0.3">
      <c r="A365" s="33" t="s">
        <v>727</v>
      </c>
      <c r="B365" s="6">
        <v>0</v>
      </c>
      <c r="C365" s="7">
        <f>IFERROR(B365/B446, "NA")</f>
        <v>0</v>
      </c>
      <c r="D365" s="8"/>
      <c r="E365" s="6">
        <v>0</v>
      </c>
      <c r="F365" s="7">
        <f>IFERROR(E365/E446, "NA")</f>
        <v>0</v>
      </c>
      <c r="G365" s="8"/>
      <c r="H365" s="6">
        <v>0</v>
      </c>
      <c r="I365" s="7">
        <f>IFERROR(H365/H446, "NA")</f>
        <v>0</v>
      </c>
      <c r="J365" s="8"/>
      <c r="K365" s="6">
        <v>0</v>
      </c>
      <c r="L365" s="7">
        <f>IFERROR(K365/K446, "NA")</f>
        <v>0</v>
      </c>
      <c r="M365" s="8"/>
      <c r="N365" s="6">
        <v>0</v>
      </c>
      <c r="O365" s="7">
        <f>IFERROR(N365/N446, "NA")</f>
        <v>0</v>
      </c>
      <c r="P365" s="8"/>
      <c r="Q365" s="6">
        <v>0</v>
      </c>
      <c r="R365" s="7">
        <f>IFERROR(Q365/Q446, "NA")</f>
        <v>0</v>
      </c>
      <c r="S365" s="8"/>
      <c r="T365" s="6">
        <v>0</v>
      </c>
      <c r="U365" s="7">
        <f>IFERROR(T365/T446, "NA")</f>
        <v>0</v>
      </c>
      <c r="V365" s="8"/>
      <c r="W365" s="6">
        <v>0</v>
      </c>
      <c r="X365" s="7">
        <f>IFERROR(W365/W446, "NA")</f>
        <v>0</v>
      </c>
      <c r="Y365" s="8"/>
      <c r="Z365" s="6">
        <v>0</v>
      </c>
      <c r="AA365" s="7">
        <f>IFERROR(Z365/Z446, "NA")</f>
        <v>0</v>
      </c>
      <c r="AB365" s="8"/>
      <c r="AC365" s="6">
        <v>0</v>
      </c>
      <c r="AD365" s="7">
        <f>IFERROR(AC365/AC446, "NA")</f>
        <v>0</v>
      </c>
      <c r="AE365" s="8"/>
      <c r="AF365" s="6">
        <v>0</v>
      </c>
      <c r="AG365" s="7">
        <f>IFERROR(AF365/AF446, "NA")</f>
        <v>0</v>
      </c>
      <c r="AH365" s="8"/>
      <c r="AI365" s="6">
        <v>0</v>
      </c>
      <c r="AJ365" s="7">
        <f>IFERROR(AI365/AI446, "NA")</f>
        <v>0</v>
      </c>
      <c r="AK365" s="6"/>
      <c r="AL365" s="9">
        <f t="shared" si="46"/>
        <v>0</v>
      </c>
      <c r="AM365" s="7">
        <f>IFERROR(AL365/AL446, "NA")</f>
        <v>0</v>
      </c>
      <c r="AN365" s="6"/>
      <c r="AO365" s="6">
        <v>0</v>
      </c>
      <c r="AP365" s="7">
        <f>IFERROR(AO365/AO446, "NA")</f>
        <v>0</v>
      </c>
      <c r="AQ365" s="6"/>
      <c r="AR365" s="9">
        <f t="shared" si="47"/>
        <v>0</v>
      </c>
    </row>
    <row r="366" spans="1:44" ht="16.5" hidden="1" customHeight="1" x14ac:dyDescent="0.3">
      <c r="A366" s="33" t="s">
        <v>728</v>
      </c>
      <c r="B366" s="6">
        <v>0</v>
      </c>
      <c r="C366" s="7">
        <f>IFERROR(B366/B446, "NA")</f>
        <v>0</v>
      </c>
      <c r="D366" s="8"/>
      <c r="E366" s="6">
        <v>0</v>
      </c>
      <c r="F366" s="7">
        <f>IFERROR(E366/E446, "NA")</f>
        <v>0</v>
      </c>
      <c r="G366" s="8"/>
      <c r="H366" s="6">
        <v>0</v>
      </c>
      <c r="I366" s="7">
        <f>IFERROR(H366/H446, "NA")</f>
        <v>0</v>
      </c>
      <c r="J366" s="8"/>
      <c r="K366" s="6">
        <v>0</v>
      </c>
      <c r="L366" s="7">
        <f>IFERROR(K366/K446, "NA")</f>
        <v>0</v>
      </c>
      <c r="M366" s="8"/>
      <c r="N366" s="6">
        <v>0</v>
      </c>
      <c r="O366" s="7">
        <f>IFERROR(N366/N446, "NA")</f>
        <v>0</v>
      </c>
      <c r="P366" s="8"/>
      <c r="Q366" s="6">
        <v>0</v>
      </c>
      <c r="R366" s="7">
        <f>IFERROR(Q366/Q446, "NA")</f>
        <v>0</v>
      </c>
      <c r="S366" s="8"/>
      <c r="T366" s="6">
        <v>0</v>
      </c>
      <c r="U366" s="7">
        <f>IFERROR(T366/T446, "NA")</f>
        <v>0</v>
      </c>
      <c r="V366" s="8"/>
      <c r="W366" s="6">
        <v>0</v>
      </c>
      <c r="X366" s="7">
        <f>IFERROR(W366/W446, "NA")</f>
        <v>0</v>
      </c>
      <c r="Y366" s="8"/>
      <c r="Z366" s="6">
        <v>0</v>
      </c>
      <c r="AA366" s="7">
        <f>IFERROR(Z366/Z446, "NA")</f>
        <v>0</v>
      </c>
      <c r="AB366" s="8"/>
      <c r="AC366" s="6">
        <v>0</v>
      </c>
      <c r="AD366" s="7">
        <f>IFERROR(AC366/AC446, "NA")</f>
        <v>0</v>
      </c>
      <c r="AE366" s="8"/>
      <c r="AF366" s="6">
        <v>0</v>
      </c>
      <c r="AG366" s="7">
        <f>IFERROR(AF366/AF446, "NA")</f>
        <v>0</v>
      </c>
      <c r="AH366" s="8"/>
      <c r="AI366" s="6">
        <v>0</v>
      </c>
      <c r="AJ366" s="7">
        <f>IFERROR(AI366/AI446, "NA")</f>
        <v>0</v>
      </c>
      <c r="AK366" s="6"/>
      <c r="AL366" s="9">
        <f t="shared" si="46"/>
        <v>0</v>
      </c>
      <c r="AM366" s="7">
        <f>IFERROR(AL366/AL446, "NA")</f>
        <v>0</v>
      </c>
      <c r="AN366" s="6"/>
      <c r="AO366" s="6">
        <v>0</v>
      </c>
      <c r="AP366" s="7">
        <f>IFERROR(AO366/AO446, "NA")</f>
        <v>0</v>
      </c>
      <c r="AQ366" s="6"/>
      <c r="AR366" s="9">
        <f t="shared" si="47"/>
        <v>0</v>
      </c>
    </row>
    <row r="367" spans="1:44" ht="16.5" hidden="1" customHeight="1" x14ac:dyDescent="0.3">
      <c r="A367" s="33" t="s">
        <v>729</v>
      </c>
      <c r="B367" s="6">
        <v>0</v>
      </c>
      <c r="C367" s="7">
        <f>IFERROR(B367/B446, "NA")</f>
        <v>0</v>
      </c>
      <c r="D367" s="8"/>
      <c r="E367" s="6">
        <v>0</v>
      </c>
      <c r="F367" s="7">
        <f>IFERROR(E367/E446, "NA")</f>
        <v>0</v>
      </c>
      <c r="G367" s="8"/>
      <c r="H367" s="6">
        <v>0</v>
      </c>
      <c r="I367" s="7">
        <f>IFERROR(H367/H446, "NA")</f>
        <v>0</v>
      </c>
      <c r="J367" s="8"/>
      <c r="K367" s="6">
        <v>0</v>
      </c>
      <c r="L367" s="7">
        <f>IFERROR(K367/K446, "NA")</f>
        <v>0</v>
      </c>
      <c r="M367" s="8"/>
      <c r="N367" s="6">
        <v>0</v>
      </c>
      <c r="O367" s="7">
        <f>IFERROR(N367/N446, "NA")</f>
        <v>0</v>
      </c>
      <c r="P367" s="8"/>
      <c r="Q367" s="6">
        <v>0</v>
      </c>
      <c r="R367" s="7">
        <f>IFERROR(Q367/Q446, "NA")</f>
        <v>0</v>
      </c>
      <c r="S367" s="8"/>
      <c r="T367" s="6">
        <v>0</v>
      </c>
      <c r="U367" s="7">
        <f>IFERROR(T367/T446, "NA")</f>
        <v>0</v>
      </c>
      <c r="V367" s="8"/>
      <c r="W367" s="6">
        <v>0</v>
      </c>
      <c r="X367" s="7">
        <f>IFERROR(W367/W446, "NA")</f>
        <v>0</v>
      </c>
      <c r="Y367" s="8"/>
      <c r="Z367" s="6">
        <v>0</v>
      </c>
      <c r="AA367" s="7">
        <f>IFERROR(Z367/Z446, "NA")</f>
        <v>0</v>
      </c>
      <c r="AB367" s="8"/>
      <c r="AC367" s="6">
        <v>0</v>
      </c>
      <c r="AD367" s="7">
        <f>IFERROR(AC367/AC446, "NA")</f>
        <v>0</v>
      </c>
      <c r="AE367" s="8"/>
      <c r="AF367" s="6">
        <v>0</v>
      </c>
      <c r="AG367" s="7">
        <f>IFERROR(AF367/AF446, "NA")</f>
        <v>0</v>
      </c>
      <c r="AH367" s="8"/>
      <c r="AI367" s="6">
        <v>0</v>
      </c>
      <c r="AJ367" s="7">
        <f>IFERROR(AI367/AI446, "NA")</f>
        <v>0</v>
      </c>
      <c r="AK367" s="6"/>
      <c r="AL367" s="9">
        <f t="shared" si="46"/>
        <v>0</v>
      </c>
      <c r="AM367" s="7">
        <f>IFERROR(AL367/AL446, "NA")</f>
        <v>0</v>
      </c>
      <c r="AN367" s="6"/>
      <c r="AO367" s="6">
        <v>0</v>
      </c>
      <c r="AP367" s="7">
        <f>IFERROR(AO367/AO446, "NA")</f>
        <v>0</v>
      </c>
      <c r="AQ367" s="6"/>
      <c r="AR367" s="9">
        <f t="shared" si="47"/>
        <v>0</v>
      </c>
    </row>
    <row r="368" spans="1:44" ht="16.5" hidden="1" customHeight="1" x14ac:dyDescent="0.3">
      <c r="A368" s="33" t="s">
        <v>730</v>
      </c>
      <c r="B368" s="6">
        <v>0</v>
      </c>
      <c r="C368" s="7">
        <f>IFERROR(B368/B446, "NA")</f>
        <v>0</v>
      </c>
      <c r="D368" s="8"/>
      <c r="E368" s="6">
        <v>0</v>
      </c>
      <c r="F368" s="7">
        <f>IFERROR(E368/E446, "NA")</f>
        <v>0</v>
      </c>
      <c r="G368" s="8"/>
      <c r="H368" s="6">
        <v>0</v>
      </c>
      <c r="I368" s="7">
        <f>IFERROR(H368/H446, "NA")</f>
        <v>0</v>
      </c>
      <c r="J368" s="8"/>
      <c r="K368" s="6">
        <v>0</v>
      </c>
      <c r="L368" s="7">
        <f>IFERROR(K368/K446, "NA")</f>
        <v>0</v>
      </c>
      <c r="M368" s="8"/>
      <c r="N368" s="6">
        <v>0</v>
      </c>
      <c r="O368" s="7">
        <f>IFERROR(N368/N446, "NA")</f>
        <v>0</v>
      </c>
      <c r="P368" s="8"/>
      <c r="Q368" s="6">
        <v>0</v>
      </c>
      <c r="R368" s="7">
        <f>IFERROR(Q368/Q446, "NA")</f>
        <v>0</v>
      </c>
      <c r="S368" s="8"/>
      <c r="T368" s="6">
        <v>0</v>
      </c>
      <c r="U368" s="7">
        <f>IFERROR(T368/T446, "NA")</f>
        <v>0</v>
      </c>
      <c r="V368" s="8"/>
      <c r="W368" s="6">
        <v>0</v>
      </c>
      <c r="X368" s="7">
        <f>IFERROR(W368/W446, "NA")</f>
        <v>0</v>
      </c>
      <c r="Y368" s="8"/>
      <c r="Z368" s="6">
        <v>0</v>
      </c>
      <c r="AA368" s="7">
        <f>IFERROR(Z368/Z446, "NA")</f>
        <v>0</v>
      </c>
      <c r="AB368" s="8"/>
      <c r="AC368" s="6">
        <v>0</v>
      </c>
      <c r="AD368" s="7">
        <f>IFERROR(AC368/AC446, "NA")</f>
        <v>0</v>
      </c>
      <c r="AE368" s="8"/>
      <c r="AF368" s="6">
        <v>0</v>
      </c>
      <c r="AG368" s="7">
        <f>IFERROR(AF368/AF446, "NA")</f>
        <v>0</v>
      </c>
      <c r="AH368" s="8"/>
      <c r="AI368" s="6">
        <v>0</v>
      </c>
      <c r="AJ368" s="7">
        <f>IFERROR(AI368/AI446, "NA")</f>
        <v>0</v>
      </c>
      <c r="AK368" s="6"/>
      <c r="AL368" s="9">
        <f t="shared" si="46"/>
        <v>0</v>
      </c>
      <c r="AM368" s="7">
        <f>IFERROR(AL368/AL446, "NA")</f>
        <v>0</v>
      </c>
      <c r="AN368" s="6"/>
      <c r="AO368" s="6">
        <v>0</v>
      </c>
      <c r="AP368" s="7">
        <f>IFERROR(AO368/AO446, "NA")</f>
        <v>0</v>
      </c>
      <c r="AQ368" s="6"/>
      <c r="AR368" s="9">
        <f t="shared" si="47"/>
        <v>0</v>
      </c>
    </row>
    <row r="369" spans="1:44" ht="16.5" customHeight="1" x14ac:dyDescent="0.3">
      <c r="A369" s="40" t="s">
        <v>385</v>
      </c>
      <c r="B369" s="11">
        <f>IFERROR(B361+B362+B363+B364+B365+B366+B367+B368, "NA")</f>
        <v>0</v>
      </c>
      <c r="C369" s="12">
        <f>IFERROR(B369/B446, "NA")</f>
        <v>0</v>
      </c>
      <c r="D369" s="2"/>
      <c r="E369" s="11">
        <f>IFERROR(E361+E362+E363+E364+E365+E366+E367+E368, "NA")</f>
        <v>0</v>
      </c>
      <c r="F369" s="12">
        <f>IFERROR(E369/E446, "NA")</f>
        <v>0</v>
      </c>
      <c r="G369" s="2"/>
      <c r="H369" s="11">
        <f>IFERROR(H361+H362+H363+H364+H365+H366+H367+H368, "NA")</f>
        <v>0</v>
      </c>
      <c r="I369" s="12">
        <f>IFERROR(H369/H446, "NA")</f>
        <v>0</v>
      </c>
      <c r="J369" s="2"/>
      <c r="K369" s="11">
        <f>IFERROR(K361+K362+K363+K364+K365+K366+K367+K368, "NA")</f>
        <v>0</v>
      </c>
      <c r="L369" s="12">
        <f>IFERROR(K369/K446, "NA")</f>
        <v>0</v>
      </c>
      <c r="M369" s="2"/>
      <c r="N369" s="11">
        <f>IFERROR(N361+N362+N363+N364+N365+N366+N367+N368, "NA")</f>
        <v>0</v>
      </c>
      <c r="O369" s="12">
        <f>IFERROR(N369/N446, "NA")</f>
        <v>0</v>
      </c>
      <c r="P369" s="2"/>
      <c r="Q369" s="11">
        <f>IFERROR(Q361+Q362+Q363+Q364+Q365+Q366+Q367+Q368, "NA")</f>
        <v>0</v>
      </c>
      <c r="R369" s="12">
        <f>IFERROR(Q369/Q446, "NA")</f>
        <v>0</v>
      </c>
      <c r="S369" s="2"/>
      <c r="T369" s="11">
        <f>IFERROR(T361+T362+T363+T364+T365+T366+T367+T368, "NA")</f>
        <v>0</v>
      </c>
      <c r="U369" s="12">
        <f>IFERROR(T369/T446, "NA")</f>
        <v>0</v>
      </c>
      <c r="V369" s="2"/>
      <c r="W369" s="11">
        <f>IFERROR(W361+W362+W363+W364+W365+W366+W367+W368, "NA")</f>
        <v>0</v>
      </c>
      <c r="X369" s="12">
        <f>IFERROR(W369/W446, "NA")</f>
        <v>0</v>
      </c>
      <c r="Y369" s="2"/>
      <c r="Z369" s="11">
        <f>IFERROR(Z361+Z362+Z363+Z364+Z365+Z366+Z367+Z368, "NA")</f>
        <v>0</v>
      </c>
      <c r="AA369" s="12">
        <f>IFERROR(Z369/Z446, "NA")</f>
        <v>0</v>
      </c>
      <c r="AB369" s="2"/>
      <c r="AC369" s="11">
        <f>IFERROR(AC361+AC362+AC363+AC364+AC365+AC366+AC367+AC368, "NA")</f>
        <v>0</v>
      </c>
      <c r="AD369" s="12">
        <f>IFERROR(AC369/AC446, "NA")</f>
        <v>0</v>
      </c>
      <c r="AE369" s="2"/>
      <c r="AF369" s="11">
        <f>IFERROR(AF361+AF362+AF363+AF364+AF365+AF366+AF367+AF368, "NA")</f>
        <v>0</v>
      </c>
      <c r="AG369" s="12">
        <f>IFERROR(AF369/AF446, "NA")</f>
        <v>0</v>
      </c>
      <c r="AH369" s="2"/>
      <c r="AI369" s="11">
        <f>IFERROR(AI361+AI362+AI363+AI364+AI365+AI366+AI367+AI368, "NA")</f>
        <v>0</v>
      </c>
      <c r="AJ369" s="12">
        <f>IFERROR(AI369/AI446, "NA")</f>
        <v>0</v>
      </c>
      <c r="AK369" s="2"/>
      <c r="AL369" s="11">
        <f t="shared" si="46"/>
        <v>0</v>
      </c>
      <c r="AM369" s="12">
        <f>IFERROR(AL369/AL446, "NA")</f>
        <v>0</v>
      </c>
      <c r="AN369" s="2"/>
      <c r="AO369" s="11">
        <f>IFERROR(AO361+AO362+AO363+AO364+AO365+AO366+AO367+AO368, "NA")</f>
        <v>0</v>
      </c>
      <c r="AP369" s="12">
        <f>IFERROR(AO369/AO446, "NA")</f>
        <v>0</v>
      </c>
      <c r="AQ369" s="2"/>
      <c r="AR369" s="11">
        <f t="shared" si="47"/>
        <v>0</v>
      </c>
    </row>
    <row r="370" spans="1:44" ht="16.5" hidden="1" customHeight="1" x14ac:dyDescent="0.3">
      <c r="A370" s="5" t="s">
        <v>731</v>
      </c>
      <c r="B370" s="6">
        <v>0</v>
      </c>
      <c r="C370" s="7">
        <f>IFERROR(B370/B446, "NA")</f>
        <v>0</v>
      </c>
      <c r="D370" s="8"/>
      <c r="E370" s="6">
        <v>0</v>
      </c>
      <c r="F370" s="7">
        <f>IFERROR(E370/E446, "NA")</f>
        <v>0</v>
      </c>
      <c r="G370" s="8"/>
      <c r="H370" s="6">
        <v>0</v>
      </c>
      <c r="I370" s="7">
        <f>IFERROR(H370/H446, "NA")</f>
        <v>0</v>
      </c>
      <c r="J370" s="8"/>
      <c r="K370" s="6">
        <v>0</v>
      </c>
      <c r="L370" s="7">
        <f>IFERROR(K370/K446, "NA")</f>
        <v>0</v>
      </c>
      <c r="M370" s="8"/>
      <c r="N370" s="6">
        <v>0</v>
      </c>
      <c r="O370" s="7">
        <f>IFERROR(N370/N446, "NA")</f>
        <v>0</v>
      </c>
      <c r="P370" s="8"/>
      <c r="Q370" s="6">
        <v>0</v>
      </c>
      <c r="R370" s="7">
        <f>IFERROR(Q370/Q446, "NA")</f>
        <v>0</v>
      </c>
      <c r="S370" s="8"/>
      <c r="T370" s="6">
        <v>0</v>
      </c>
      <c r="U370" s="7">
        <f>IFERROR(T370/T446, "NA")</f>
        <v>0</v>
      </c>
      <c r="V370" s="8"/>
      <c r="W370" s="6">
        <v>0</v>
      </c>
      <c r="X370" s="7">
        <f>IFERROR(W370/W446, "NA")</f>
        <v>0</v>
      </c>
      <c r="Y370" s="8"/>
      <c r="Z370" s="6">
        <v>0</v>
      </c>
      <c r="AA370" s="7">
        <f>IFERROR(Z370/Z446, "NA")</f>
        <v>0</v>
      </c>
      <c r="AB370" s="8"/>
      <c r="AC370" s="6">
        <v>0</v>
      </c>
      <c r="AD370" s="7">
        <f>IFERROR(AC370/AC446, "NA")</f>
        <v>0</v>
      </c>
      <c r="AE370" s="8"/>
      <c r="AF370" s="6">
        <v>0</v>
      </c>
      <c r="AG370" s="7">
        <f>IFERROR(AF370/AF446, "NA")</f>
        <v>0</v>
      </c>
      <c r="AH370" s="8"/>
      <c r="AI370" s="6">
        <v>0</v>
      </c>
      <c r="AJ370" s="7">
        <f>IFERROR(AI370/AI446, "NA")</f>
        <v>0</v>
      </c>
      <c r="AK370" s="6"/>
      <c r="AL370" s="9">
        <f t="shared" si="46"/>
        <v>0</v>
      </c>
      <c r="AM370" s="7">
        <f>IFERROR(AL370/AL446, "NA")</f>
        <v>0</v>
      </c>
      <c r="AN370" s="6"/>
      <c r="AO370" s="6">
        <v>0</v>
      </c>
      <c r="AP370" s="7">
        <f>IFERROR(AO370/AO446, "NA")</f>
        <v>0</v>
      </c>
      <c r="AQ370" s="6"/>
      <c r="AR370" s="9">
        <f t="shared" si="47"/>
        <v>0</v>
      </c>
    </row>
    <row r="371" spans="1:44" ht="16.5" hidden="1" customHeight="1" x14ac:dyDescent="0.3">
      <c r="A371" s="5" t="s">
        <v>732</v>
      </c>
      <c r="B371" s="6">
        <v>0</v>
      </c>
      <c r="C371" s="7">
        <f>IFERROR(B371/B446, "NA")</f>
        <v>0</v>
      </c>
      <c r="D371" s="8"/>
      <c r="E371" s="6">
        <v>0</v>
      </c>
      <c r="F371" s="7">
        <f>IFERROR(E371/E446, "NA")</f>
        <v>0</v>
      </c>
      <c r="G371" s="8"/>
      <c r="H371" s="6">
        <v>0</v>
      </c>
      <c r="I371" s="7">
        <f>IFERROR(H371/H446, "NA")</f>
        <v>0</v>
      </c>
      <c r="J371" s="8"/>
      <c r="K371" s="6">
        <v>0</v>
      </c>
      <c r="L371" s="7">
        <f>IFERROR(K371/K446, "NA")</f>
        <v>0</v>
      </c>
      <c r="M371" s="8"/>
      <c r="N371" s="6">
        <v>0</v>
      </c>
      <c r="O371" s="7">
        <f>IFERROR(N371/N446, "NA")</f>
        <v>0</v>
      </c>
      <c r="P371" s="8"/>
      <c r="Q371" s="6">
        <v>0</v>
      </c>
      <c r="R371" s="7">
        <f>IFERROR(Q371/Q446, "NA")</f>
        <v>0</v>
      </c>
      <c r="S371" s="8"/>
      <c r="T371" s="6">
        <v>0</v>
      </c>
      <c r="U371" s="7">
        <f>IFERROR(T371/T446, "NA")</f>
        <v>0</v>
      </c>
      <c r="V371" s="8"/>
      <c r="W371" s="6">
        <v>0</v>
      </c>
      <c r="X371" s="7">
        <f>IFERROR(W371/W446, "NA")</f>
        <v>0</v>
      </c>
      <c r="Y371" s="8"/>
      <c r="Z371" s="6">
        <v>0</v>
      </c>
      <c r="AA371" s="7">
        <f>IFERROR(Z371/Z446, "NA")</f>
        <v>0</v>
      </c>
      <c r="AB371" s="8"/>
      <c r="AC371" s="6">
        <v>0</v>
      </c>
      <c r="AD371" s="7">
        <f>IFERROR(AC371/AC446, "NA")</f>
        <v>0</v>
      </c>
      <c r="AE371" s="8"/>
      <c r="AF371" s="6">
        <v>0</v>
      </c>
      <c r="AG371" s="7">
        <f>IFERROR(AF371/AF446, "NA")</f>
        <v>0</v>
      </c>
      <c r="AH371" s="8"/>
      <c r="AI371" s="6">
        <v>0</v>
      </c>
      <c r="AJ371" s="7">
        <f>IFERROR(AI371/AI446, "NA")</f>
        <v>0</v>
      </c>
      <c r="AK371" s="6"/>
      <c r="AL371" s="9">
        <f t="shared" si="46"/>
        <v>0</v>
      </c>
      <c r="AM371" s="7">
        <f>IFERROR(AL371/AL446, "NA")</f>
        <v>0</v>
      </c>
      <c r="AN371" s="6"/>
      <c r="AO371" s="6">
        <v>0</v>
      </c>
      <c r="AP371" s="7">
        <f>IFERROR(AO371/AO446, "NA")</f>
        <v>0</v>
      </c>
      <c r="AQ371" s="6"/>
      <c r="AR371" s="9">
        <f t="shared" si="47"/>
        <v>0</v>
      </c>
    </row>
    <row r="372" spans="1:44" ht="16.5" hidden="1" customHeight="1" x14ac:dyDescent="0.3">
      <c r="A372" s="5" t="s">
        <v>733</v>
      </c>
      <c r="B372" s="6">
        <v>0</v>
      </c>
      <c r="C372" s="7">
        <f>IFERROR(B372/B446, "NA")</f>
        <v>0</v>
      </c>
      <c r="D372" s="8"/>
      <c r="E372" s="6">
        <v>0</v>
      </c>
      <c r="F372" s="7">
        <f>IFERROR(E372/E446, "NA")</f>
        <v>0</v>
      </c>
      <c r="G372" s="8"/>
      <c r="H372" s="6">
        <v>0</v>
      </c>
      <c r="I372" s="7">
        <f>IFERROR(H372/H446, "NA")</f>
        <v>0</v>
      </c>
      <c r="J372" s="8"/>
      <c r="K372" s="6">
        <v>0</v>
      </c>
      <c r="L372" s="7">
        <f>IFERROR(K372/K446, "NA")</f>
        <v>0</v>
      </c>
      <c r="M372" s="8"/>
      <c r="N372" s="6">
        <v>0</v>
      </c>
      <c r="O372" s="7">
        <f>IFERROR(N372/N446, "NA")</f>
        <v>0</v>
      </c>
      <c r="P372" s="8"/>
      <c r="Q372" s="6">
        <v>0</v>
      </c>
      <c r="R372" s="7">
        <f>IFERROR(Q372/Q446, "NA")</f>
        <v>0</v>
      </c>
      <c r="S372" s="8"/>
      <c r="T372" s="6">
        <v>0</v>
      </c>
      <c r="U372" s="7">
        <f>IFERROR(T372/T446, "NA")</f>
        <v>0</v>
      </c>
      <c r="V372" s="8"/>
      <c r="W372" s="6">
        <v>0</v>
      </c>
      <c r="X372" s="7">
        <f>IFERROR(W372/W446, "NA")</f>
        <v>0</v>
      </c>
      <c r="Y372" s="8"/>
      <c r="Z372" s="6">
        <v>0</v>
      </c>
      <c r="AA372" s="7">
        <f>IFERROR(Z372/Z446, "NA")</f>
        <v>0</v>
      </c>
      <c r="AB372" s="8"/>
      <c r="AC372" s="6">
        <v>0</v>
      </c>
      <c r="AD372" s="7">
        <f>IFERROR(AC372/AC446, "NA")</f>
        <v>0</v>
      </c>
      <c r="AE372" s="8"/>
      <c r="AF372" s="6">
        <v>0</v>
      </c>
      <c r="AG372" s="7">
        <f>IFERROR(AF372/AF446, "NA")</f>
        <v>0</v>
      </c>
      <c r="AH372" s="8"/>
      <c r="AI372" s="6">
        <v>0</v>
      </c>
      <c r="AJ372" s="7">
        <f>IFERROR(AI372/AI446, "NA")</f>
        <v>0</v>
      </c>
      <c r="AK372" s="6"/>
      <c r="AL372" s="9">
        <f t="shared" si="46"/>
        <v>0</v>
      </c>
      <c r="AM372" s="7">
        <f>IFERROR(AL372/AL446, "NA")</f>
        <v>0</v>
      </c>
      <c r="AN372" s="6"/>
      <c r="AO372" s="6">
        <v>0</v>
      </c>
      <c r="AP372" s="7">
        <f>IFERROR(AO372/AO446, "NA")</f>
        <v>0</v>
      </c>
      <c r="AQ372" s="6"/>
      <c r="AR372" s="9">
        <f t="shared" si="47"/>
        <v>0</v>
      </c>
    </row>
    <row r="373" spans="1:44" ht="16.5" hidden="1" customHeight="1" x14ac:dyDescent="0.3">
      <c r="A373" s="5" t="s">
        <v>734</v>
      </c>
      <c r="B373" s="6">
        <v>0</v>
      </c>
      <c r="C373" s="7">
        <f>IFERROR(B373/B446, "NA")</f>
        <v>0</v>
      </c>
      <c r="D373" s="8"/>
      <c r="E373" s="6">
        <v>0</v>
      </c>
      <c r="F373" s="7">
        <f>IFERROR(E373/E446, "NA")</f>
        <v>0</v>
      </c>
      <c r="G373" s="8"/>
      <c r="H373" s="6">
        <v>0</v>
      </c>
      <c r="I373" s="7">
        <f>IFERROR(H373/H446, "NA")</f>
        <v>0</v>
      </c>
      <c r="J373" s="8"/>
      <c r="K373" s="6">
        <v>0</v>
      </c>
      <c r="L373" s="7">
        <f>IFERROR(K373/K446, "NA")</f>
        <v>0</v>
      </c>
      <c r="M373" s="8"/>
      <c r="N373" s="6">
        <v>0</v>
      </c>
      <c r="O373" s="7">
        <f>IFERROR(N373/N446, "NA")</f>
        <v>0</v>
      </c>
      <c r="P373" s="8"/>
      <c r="Q373" s="6">
        <v>0</v>
      </c>
      <c r="R373" s="7">
        <f>IFERROR(Q373/Q446, "NA")</f>
        <v>0</v>
      </c>
      <c r="S373" s="8"/>
      <c r="T373" s="6">
        <v>0</v>
      </c>
      <c r="U373" s="7">
        <f>IFERROR(T373/T446, "NA")</f>
        <v>0</v>
      </c>
      <c r="V373" s="8"/>
      <c r="W373" s="6">
        <v>0</v>
      </c>
      <c r="X373" s="7">
        <f>IFERROR(W373/W446, "NA")</f>
        <v>0</v>
      </c>
      <c r="Y373" s="8"/>
      <c r="Z373" s="6">
        <v>0</v>
      </c>
      <c r="AA373" s="7">
        <f>IFERROR(Z373/Z446, "NA")</f>
        <v>0</v>
      </c>
      <c r="AB373" s="8"/>
      <c r="AC373" s="6">
        <v>0</v>
      </c>
      <c r="AD373" s="7">
        <f>IFERROR(AC373/AC446, "NA")</f>
        <v>0</v>
      </c>
      <c r="AE373" s="8"/>
      <c r="AF373" s="6">
        <v>0</v>
      </c>
      <c r="AG373" s="7">
        <f>IFERROR(AF373/AF446, "NA")</f>
        <v>0</v>
      </c>
      <c r="AH373" s="8"/>
      <c r="AI373" s="6">
        <v>0</v>
      </c>
      <c r="AJ373" s="7">
        <f>IFERROR(AI373/AI446, "NA")</f>
        <v>0</v>
      </c>
      <c r="AK373" s="6"/>
      <c r="AL373" s="9">
        <f t="shared" si="46"/>
        <v>0</v>
      </c>
      <c r="AM373" s="7">
        <f>IFERROR(AL373/AL446, "NA")</f>
        <v>0</v>
      </c>
      <c r="AN373" s="6"/>
      <c r="AO373" s="6">
        <v>0</v>
      </c>
      <c r="AP373" s="7">
        <f>IFERROR(AO373/AO446, "NA")</f>
        <v>0</v>
      </c>
      <c r="AQ373" s="6"/>
      <c r="AR373" s="9">
        <f t="shared" si="47"/>
        <v>0</v>
      </c>
    </row>
    <row r="374" spans="1:44" ht="16.5" hidden="1" customHeight="1" x14ac:dyDescent="0.3">
      <c r="A374" s="5" t="s">
        <v>735</v>
      </c>
      <c r="B374" s="6">
        <v>0</v>
      </c>
      <c r="C374" s="7">
        <f>IFERROR(B374/B446, "NA")</f>
        <v>0</v>
      </c>
      <c r="D374" s="8"/>
      <c r="E374" s="6">
        <v>0</v>
      </c>
      <c r="F374" s="7">
        <f>IFERROR(E374/E446, "NA")</f>
        <v>0</v>
      </c>
      <c r="G374" s="8"/>
      <c r="H374" s="6">
        <v>0</v>
      </c>
      <c r="I374" s="7">
        <f>IFERROR(H374/H446, "NA")</f>
        <v>0</v>
      </c>
      <c r="J374" s="8"/>
      <c r="K374" s="6">
        <v>0</v>
      </c>
      <c r="L374" s="7">
        <f>IFERROR(K374/K446, "NA")</f>
        <v>0</v>
      </c>
      <c r="M374" s="8"/>
      <c r="N374" s="6">
        <v>0</v>
      </c>
      <c r="O374" s="7">
        <f>IFERROR(N374/N446, "NA")</f>
        <v>0</v>
      </c>
      <c r="P374" s="8"/>
      <c r="Q374" s="6">
        <v>0</v>
      </c>
      <c r="R374" s="7">
        <f>IFERROR(Q374/Q446, "NA")</f>
        <v>0</v>
      </c>
      <c r="S374" s="8"/>
      <c r="T374" s="6">
        <v>0</v>
      </c>
      <c r="U374" s="7">
        <f>IFERROR(T374/T446, "NA")</f>
        <v>0</v>
      </c>
      <c r="V374" s="8"/>
      <c r="W374" s="6">
        <v>0</v>
      </c>
      <c r="X374" s="7">
        <f>IFERROR(W374/W446, "NA")</f>
        <v>0</v>
      </c>
      <c r="Y374" s="8"/>
      <c r="Z374" s="6">
        <v>0</v>
      </c>
      <c r="AA374" s="7">
        <f>IFERROR(Z374/Z446, "NA")</f>
        <v>0</v>
      </c>
      <c r="AB374" s="8"/>
      <c r="AC374" s="6">
        <v>0</v>
      </c>
      <c r="AD374" s="7">
        <f>IFERROR(AC374/AC446, "NA")</f>
        <v>0</v>
      </c>
      <c r="AE374" s="8"/>
      <c r="AF374" s="6">
        <v>0</v>
      </c>
      <c r="AG374" s="7">
        <f>IFERROR(AF374/AF446, "NA")</f>
        <v>0</v>
      </c>
      <c r="AH374" s="8"/>
      <c r="AI374" s="6">
        <v>0</v>
      </c>
      <c r="AJ374" s="7">
        <f>IFERROR(AI374/AI446, "NA")</f>
        <v>0</v>
      </c>
      <c r="AK374" s="6"/>
      <c r="AL374" s="9">
        <f t="shared" si="46"/>
        <v>0</v>
      </c>
      <c r="AM374" s="7">
        <f>IFERROR(AL374/AL446, "NA")</f>
        <v>0</v>
      </c>
      <c r="AN374" s="6"/>
      <c r="AO374" s="6">
        <v>0</v>
      </c>
      <c r="AP374" s="7">
        <f>IFERROR(AO374/AO446, "NA")</f>
        <v>0</v>
      </c>
      <c r="AQ374" s="6"/>
      <c r="AR374" s="9">
        <f t="shared" si="47"/>
        <v>0</v>
      </c>
    </row>
    <row r="375" spans="1:44" ht="16.5" hidden="1" customHeight="1" x14ac:dyDescent="0.3">
      <c r="A375" s="5" t="s">
        <v>736</v>
      </c>
      <c r="B375" s="6">
        <v>0</v>
      </c>
      <c r="C375" s="7">
        <f>IFERROR(B375/B446, "NA")</f>
        <v>0</v>
      </c>
      <c r="D375" s="8"/>
      <c r="E375" s="6">
        <v>0</v>
      </c>
      <c r="F375" s="7">
        <f>IFERROR(E375/E446, "NA")</f>
        <v>0</v>
      </c>
      <c r="G375" s="8"/>
      <c r="H375" s="6">
        <v>0</v>
      </c>
      <c r="I375" s="7">
        <f>IFERROR(H375/H446, "NA")</f>
        <v>0</v>
      </c>
      <c r="J375" s="8"/>
      <c r="K375" s="6">
        <v>0</v>
      </c>
      <c r="L375" s="7">
        <f>IFERROR(K375/K446, "NA")</f>
        <v>0</v>
      </c>
      <c r="M375" s="8"/>
      <c r="N375" s="6">
        <v>0</v>
      </c>
      <c r="O375" s="7">
        <f>IFERROR(N375/N446, "NA")</f>
        <v>0</v>
      </c>
      <c r="P375" s="8"/>
      <c r="Q375" s="6">
        <v>0</v>
      </c>
      <c r="R375" s="7">
        <f>IFERROR(Q375/Q446, "NA")</f>
        <v>0</v>
      </c>
      <c r="S375" s="8"/>
      <c r="T375" s="6">
        <v>0</v>
      </c>
      <c r="U375" s="7">
        <f>IFERROR(T375/T446, "NA")</f>
        <v>0</v>
      </c>
      <c r="V375" s="8"/>
      <c r="W375" s="6">
        <v>0</v>
      </c>
      <c r="X375" s="7">
        <f>IFERROR(W375/W446, "NA")</f>
        <v>0</v>
      </c>
      <c r="Y375" s="8"/>
      <c r="Z375" s="6">
        <v>0</v>
      </c>
      <c r="AA375" s="7">
        <f>IFERROR(Z375/Z446, "NA")</f>
        <v>0</v>
      </c>
      <c r="AB375" s="8"/>
      <c r="AC375" s="6">
        <v>0</v>
      </c>
      <c r="AD375" s="7">
        <f>IFERROR(AC375/AC446, "NA")</f>
        <v>0</v>
      </c>
      <c r="AE375" s="8"/>
      <c r="AF375" s="6">
        <v>0</v>
      </c>
      <c r="AG375" s="7">
        <f>IFERROR(AF375/AF446, "NA")</f>
        <v>0</v>
      </c>
      <c r="AH375" s="8"/>
      <c r="AI375" s="6">
        <v>0</v>
      </c>
      <c r="AJ375" s="7">
        <f>IFERROR(AI375/AI446, "NA")</f>
        <v>0</v>
      </c>
      <c r="AK375" s="6"/>
      <c r="AL375" s="9">
        <f t="shared" si="46"/>
        <v>0</v>
      </c>
      <c r="AM375" s="7">
        <f>IFERROR(AL375/AL446, "NA")</f>
        <v>0</v>
      </c>
      <c r="AN375" s="6"/>
      <c r="AO375" s="6">
        <v>0</v>
      </c>
      <c r="AP375" s="7">
        <f>IFERROR(AO375/AO446, "NA")</f>
        <v>0</v>
      </c>
      <c r="AQ375" s="6"/>
      <c r="AR375" s="9">
        <f t="shared" si="47"/>
        <v>0</v>
      </c>
    </row>
    <row r="376" spans="1:44" ht="16.5" hidden="1" customHeight="1" x14ac:dyDescent="0.3">
      <c r="A376" s="5" t="s">
        <v>737</v>
      </c>
      <c r="B376" s="6">
        <v>0</v>
      </c>
      <c r="C376" s="7">
        <f>IFERROR(B376/B446, "NA")</f>
        <v>0</v>
      </c>
      <c r="D376" s="8"/>
      <c r="E376" s="6">
        <v>0</v>
      </c>
      <c r="F376" s="7">
        <f>IFERROR(E376/E446, "NA")</f>
        <v>0</v>
      </c>
      <c r="G376" s="8"/>
      <c r="H376" s="6">
        <v>0</v>
      </c>
      <c r="I376" s="7">
        <f>IFERROR(H376/H446, "NA")</f>
        <v>0</v>
      </c>
      <c r="J376" s="8"/>
      <c r="K376" s="6">
        <v>0</v>
      </c>
      <c r="L376" s="7">
        <f>IFERROR(K376/K446, "NA")</f>
        <v>0</v>
      </c>
      <c r="M376" s="8"/>
      <c r="N376" s="6">
        <v>0</v>
      </c>
      <c r="O376" s="7">
        <f>IFERROR(N376/N446, "NA")</f>
        <v>0</v>
      </c>
      <c r="P376" s="8"/>
      <c r="Q376" s="6">
        <v>0</v>
      </c>
      <c r="R376" s="7">
        <f>IFERROR(Q376/Q446, "NA")</f>
        <v>0</v>
      </c>
      <c r="S376" s="8"/>
      <c r="T376" s="6">
        <v>0</v>
      </c>
      <c r="U376" s="7">
        <f>IFERROR(T376/T446, "NA")</f>
        <v>0</v>
      </c>
      <c r="V376" s="8"/>
      <c r="W376" s="6">
        <v>0</v>
      </c>
      <c r="X376" s="7">
        <f>IFERROR(W376/W446, "NA")</f>
        <v>0</v>
      </c>
      <c r="Y376" s="8"/>
      <c r="Z376" s="6">
        <v>0</v>
      </c>
      <c r="AA376" s="7">
        <f>IFERROR(Z376/Z446, "NA")</f>
        <v>0</v>
      </c>
      <c r="AB376" s="8"/>
      <c r="AC376" s="6">
        <v>0</v>
      </c>
      <c r="AD376" s="7">
        <f>IFERROR(AC376/AC446, "NA")</f>
        <v>0</v>
      </c>
      <c r="AE376" s="8"/>
      <c r="AF376" s="6">
        <v>0</v>
      </c>
      <c r="AG376" s="7">
        <f>IFERROR(AF376/AF446, "NA")</f>
        <v>0</v>
      </c>
      <c r="AH376" s="8"/>
      <c r="AI376" s="6">
        <v>0</v>
      </c>
      <c r="AJ376" s="7">
        <f>IFERROR(AI376/AI446, "NA")</f>
        <v>0</v>
      </c>
      <c r="AK376" s="6"/>
      <c r="AL376" s="9">
        <f t="shared" si="46"/>
        <v>0</v>
      </c>
      <c r="AM376" s="7">
        <f>IFERROR(AL376/AL446, "NA")</f>
        <v>0</v>
      </c>
      <c r="AN376" s="6"/>
      <c r="AO376" s="6">
        <v>0</v>
      </c>
      <c r="AP376" s="7">
        <f>IFERROR(AO376/AO446, "NA")</f>
        <v>0</v>
      </c>
      <c r="AQ376" s="6"/>
      <c r="AR376" s="9">
        <f t="shared" si="47"/>
        <v>0</v>
      </c>
    </row>
    <row r="377" spans="1:44" ht="16.5" hidden="1" customHeight="1" x14ac:dyDescent="0.3">
      <c r="A377" s="5" t="s">
        <v>738</v>
      </c>
      <c r="B377" s="6">
        <v>0</v>
      </c>
      <c r="C377" s="7">
        <f>IFERROR(B377/B446, "NA")</f>
        <v>0</v>
      </c>
      <c r="D377" s="8"/>
      <c r="E377" s="6">
        <v>0</v>
      </c>
      <c r="F377" s="7">
        <f>IFERROR(E377/E446, "NA")</f>
        <v>0</v>
      </c>
      <c r="G377" s="8"/>
      <c r="H377" s="6">
        <v>0</v>
      </c>
      <c r="I377" s="7">
        <f>IFERROR(H377/H446, "NA")</f>
        <v>0</v>
      </c>
      <c r="J377" s="8"/>
      <c r="K377" s="6">
        <v>0</v>
      </c>
      <c r="L377" s="7">
        <f>IFERROR(K377/K446, "NA")</f>
        <v>0</v>
      </c>
      <c r="M377" s="8"/>
      <c r="N377" s="6">
        <v>0</v>
      </c>
      <c r="O377" s="7">
        <f>IFERROR(N377/N446, "NA")</f>
        <v>0</v>
      </c>
      <c r="P377" s="8"/>
      <c r="Q377" s="6">
        <v>0</v>
      </c>
      <c r="R377" s="7">
        <f>IFERROR(Q377/Q446, "NA")</f>
        <v>0</v>
      </c>
      <c r="S377" s="8"/>
      <c r="T377" s="6">
        <v>0</v>
      </c>
      <c r="U377" s="7">
        <f>IFERROR(T377/T446, "NA")</f>
        <v>0</v>
      </c>
      <c r="V377" s="8"/>
      <c r="W377" s="6">
        <v>0</v>
      </c>
      <c r="X377" s="7">
        <f>IFERROR(W377/W446, "NA")</f>
        <v>0</v>
      </c>
      <c r="Y377" s="8"/>
      <c r="Z377" s="6">
        <v>0</v>
      </c>
      <c r="AA377" s="7">
        <f>IFERROR(Z377/Z446, "NA")</f>
        <v>0</v>
      </c>
      <c r="AB377" s="8"/>
      <c r="AC377" s="6">
        <v>0</v>
      </c>
      <c r="AD377" s="7">
        <f>IFERROR(AC377/AC446, "NA")</f>
        <v>0</v>
      </c>
      <c r="AE377" s="8"/>
      <c r="AF377" s="6">
        <v>0</v>
      </c>
      <c r="AG377" s="7">
        <f>IFERROR(AF377/AF446, "NA")</f>
        <v>0</v>
      </c>
      <c r="AH377" s="8"/>
      <c r="AI377" s="6">
        <v>0</v>
      </c>
      <c r="AJ377" s="7">
        <f>IFERROR(AI377/AI446, "NA")</f>
        <v>0</v>
      </c>
      <c r="AK377" s="6"/>
      <c r="AL377" s="9">
        <f t="shared" si="46"/>
        <v>0</v>
      </c>
      <c r="AM377" s="7">
        <f>IFERROR(AL377/AL446, "NA")</f>
        <v>0</v>
      </c>
      <c r="AN377" s="6"/>
      <c r="AO377" s="6">
        <v>0</v>
      </c>
      <c r="AP377" s="7">
        <f>IFERROR(AO377/AO446, "NA")</f>
        <v>0</v>
      </c>
      <c r="AQ377" s="6"/>
      <c r="AR377" s="9">
        <f t="shared" si="47"/>
        <v>0</v>
      </c>
    </row>
    <row r="378" spans="1:44" ht="16.5" hidden="1" customHeight="1" x14ac:dyDescent="0.3">
      <c r="A378" s="5" t="s">
        <v>739</v>
      </c>
      <c r="B378" s="6">
        <v>0</v>
      </c>
      <c r="C378" s="7">
        <f>IFERROR(B378/B446, "NA")</f>
        <v>0</v>
      </c>
      <c r="D378" s="8"/>
      <c r="E378" s="6">
        <v>0</v>
      </c>
      <c r="F378" s="7">
        <f>IFERROR(E378/E446, "NA")</f>
        <v>0</v>
      </c>
      <c r="G378" s="8"/>
      <c r="H378" s="6">
        <v>0</v>
      </c>
      <c r="I378" s="7">
        <f>IFERROR(H378/H446, "NA")</f>
        <v>0</v>
      </c>
      <c r="J378" s="8"/>
      <c r="K378" s="6">
        <v>0</v>
      </c>
      <c r="L378" s="7">
        <f>IFERROR(K378/K446, "NA")</f>
        <v>0</v>
      </c>
      <c r="M378" s="8"/>
      <c r="N378" s="6">
        <v>0</v>
      </c>
      <c r="O378" s="7">
        <f>IFERROR(N378/N446, "NA")</f>
        <v>0</v>
      </c>
      <c r="P378" s="8"/>
      <c r="Q378" s="6">
        <v>0</v>
      </c>
      <c r="R378" s="7">
        <f>IFERROR(Q378/Q446, "NA")</f>
        <v>0</v>
      </c>
      <c r="S378" s="8"/>
      <c r="T378" s="6">
        <v>0</v>
      </c>
      <c r="U378" s="7">
        <f>IFERROR(T378/T446, "NA")</f>
        <v>0</v>
      </c>
      <c r="V378" s="8"/>
      <c r="W378" s="6">
        <v>0</v>
      </c>
      <c r="X378" s="7">
        <f>IFERROR(W378/W446, "NA")</f>
        <v>0</v>
      </c>
      <c r="Y378" s="8"/>
      <c r="Z378" s="6">
        <v>0</v>
      </c>
      <c r="AA378" s="7">
        <f>IFERROR(Z378/Z446, "NA")</f>
        <v>0</v>
      </c>
      <c r="AB378" s="8"/>
      <c r="AC378" s="6">
        <v>0</v>
      </c>
      <c r="AD378" s="7">
        <f>IFERROR(AC378/AC446, "NA")</f>
        <v>0</v>
      </c>
      <c r="AE378" s="8"/>
      <c r="AF378" s="6">
        <v>0</v>
      </c>
      <c r="AG378" s="7">
        <f>IFERROR(AF378/AF446, "NA")</f>
        <v>0</v>
      </c>
      <c r="AH378" s="8"/>
      <c r="AI378" s="6">
        <v>0</v>
      </c>
      <c r="AJ378" s="7">
        <f>IFERROR(AI378/AI446, "NA")</f>
        <v>0</v>
      </c>
      <c r="AK378" s="6"/>
      <c r="AL378" s="9">
        <f t="shared" si="46"/>
        <v>0</v>
      </c>
      <c r="AM378" s="7">
        <f>IFERROR(AL378/AL446, "NA")</f>
        <v>0</v>
      </c>
      <c r="AN378" s="6"/>
      <c r="AO378" s="6">
        <v>0</v>
      </c>
      <c r="AP378" s="7">
        <f>IFERROR(AO378/AO446, "NA")</f>
        <v>0</v>
      </c>
      <c r="AQ378" s="6"/>
      <c r="AR378" s="9">
        <f t="shared" si="47"/>
        <v>0</v>
      </c>
    </row>
    <row r="379" spans="1:44" ht="16.5" hidden="1" customHeight="1" x14ac:dyDescent="0.3">
      <c r="A379" s="5" t="s">
        <v>740</v>
      </c>
      <c r="B379" s="6">
        <v>0</v>
      </c>
      <c r="C379" s="7">
        <f>IFERROR(B379/B446, "NA")</f>
        <v>0</v>
      </c>
      <c r="D379" s="8"/>
      <c r="E379" s="6">
        <v>0</v>
      </c>
      <c r="F379" s="7">
        <f>IFERROR(E379/E446, "NA")</f>
        <v>0</v>
      </c>
      <c r="G379" s="8"/>
      <c r="H379" s="6">
        <v>0</v>
      </c>
      <c r="I379" s="7">
        <f>IFERROR(H379/H446, "NA")</f>
        <v>0</v>
      </c>
      <c r="J379" s="8"/>
      <c r="K379" s="6">
        <v>0</v>
      </c>
      <c r="L379" s="7">
        <f>IFERROR(K379/K446, "NA")</f>
        <v>0</v>
      </c>
      <c r="M379" s="8"/>
      <c r="N379" s="6">
        <v>0</v>
      </c>
      <c r="O379" s="7">
        <f>IFERROR(N379/N446, "NA")</f>
        <v>0</v>
      </c>
      <c r="P379" s="8"/>
      <c r="Q379" s="6">
        <v>0</v>
      </c>
      <c r="R379" s="7">
        <f>IFERROR(Q379/Q446, "NA")</f>
        <v>0</v>
      </c>
      <c r="S379" s="8"/>
      <c r="T379" s="6">
        <v>0</v>
      </c>
      <c r="U379" s="7">
        <f>IFERROR(T379/T446, "NA")</f>
        <v>0</v>
      </c>
      <c r="V379" s="8"/>
      <c r="W379" s="6">
        <v>0</v>
      </c>
      <c r="X379" s="7">
        <f>IFERROR(W379/W446, "NA")</f>
        <v>0</v>
      </c>
      <c r="Y379" s="8"/>
      <c r="Z379" s="6">
        <v>0</v>
      </c>
      <c r="AA379" s="7">
        <f>IFERROR(Z379/Z446, "NA")</f>
        <v>0</v>
      </c>
      <c r="AB379" s="8"/>
      <c r="AC379" s="6">
        <v>0</v>
      </c>
      <c r="AD379" s="7">
        <f>IFERROR(AC379/AC446, "NA")</f>
        <v>0</v>
      </c>
      <c r="AE379" s="8"/>
      <c r="AF379" s="6">
        <v>0</v>
      </c>
      <c r="AG379" s="7">
        <f>IFERROR(AF379/AF446, "NA")</f>
        <v>0</v>
      </c>
      <c r="AH379" s="8"/>
      <c r="AI379" s="6">
        <v>0</v>
      </c>
      <c r="AJ379" s="7">
        <f>IFERROR(AI379/AI446, "NA")</f>
        <v>0</v>
      </c>
      <c r="AK379" s="6"/>
      <c r="AL379" s="9">
        <f t="shared" si="46"/>
        <v>0</v>
      </c>
      <c r="AM379" s="7">
        <f>IFERROR(AL379/AL446, "NA")</f>
        <v>0</v>
      </c>
      <c r="AN379" s="6"/>
      <c r="AO379" s="6">
        <v>0</v>
      </c>
      <c r="AP379" s="7">
        <f>IFERROR(AO379/AO446, "NA")</f>
        <v>0</v>
      </c>
      <c r="AQ379" s="6"/>
      <c r="AR379" s="9">
        <f t="shared" si="47"/>
        <v>0</v>
      </c>
    </row>
    <row r="380" spans="1:44" ht="16.5" hidden="1" customHeight="1" x14ac:dyDescent="0.3">
      <c r="A380" s="5" t="s">
        <v>741</v>
      </c>
      <c r="B380" s="6">
        <v>0</v>
      </c>
      <c r="C380" s="7">
        <f>IFERROR(B380/B446, "NA")</f>
        <v>0</v>
      </c>
      <c r="D380" s="8"/>
      <c r="E380" s="6">
        <v>0</v>
      </c>
      <c r="F380" s="7">
        <f>IFERROR(E380/E446, "NA")</f>
        <v>0</v>
      </c>
      <c r="G380" s="8"/>
      <c r="H380" s="6">
        <v>0</v>
      </c>
      <c r="I380" s="7">
        <f>IFERROR(H380/H446, "NA")</f>
        <v>0</v>
      </c>
      <c r="J380" s="8"/>
      <c r="K380" s="6">
        <v>0</v>
      </c>
      <c r="L380" s="7">
        <f>IFERROR(K380/K446, "NA")</f>
        <v>0</v>
      </c>
      <c r="M380" s="8"/>
      <c r="N380" s="6">
        <v>0</v>
      </c>
      <c r="O380" s="7">
        <f>IFERROR(N380/N446, "NA")</f>
        <v>0</v>
      </c>
      <c r="P380" s="8"/>
      <c r="Q380" s="6">
        <v>0</v>
      </c>
      <c r="R380" s="7">
        <f>IFERROR(Q380/Q446, "NA")</f>
        <v>0</v>
      </c>
      <c r="S380" s="8"/>
      <c r="T380" s="6">
        <v>0</v>
      </c>
      <c r="U380" s="7">
        <f>IFERROR(T380/T446, "NA")</f>
        <v>0</v>
      </c>
      <c r="V380" s="8"/>
      <c r="W380" s="6">
        <v>0</v>
      </c>
      <c r="X380" s="7">
        <f>IFERROR(W380/W446, "NA")</f>
        <v>0</v>
      </c>
      <c r="Y380" s="8"/>
      <c r="Z380" s="6">
        <v>0</v>
      </c>
      <c r="AA380" s="7">
        <f>IFERROR(Z380/Z446, "NA")</f>
        <v>0</v>
      </c>
      <c r="AB380" s="8"/>
      <c r="AC380" s="6">
        <v>0</v>
      </c>
      <c r="AD380" s="7">
        <f>IFERROR(AC380/AC446, "NA")</f>
        <v>0</v>
      </c>
      <c r="AE380" s="8"/>
      <c r="AF380" s="6">
        <v>0</v>
      </c>
      <c r="AG380" s="7">
        <f>IFERROR(AF380/AF446, "NA")</f>
        <v>0</v>
      </c>
      <c r="AH380" s="8"/>
      <c r="AI380" s="6">
        <v>0</v>
      </c>
      <c r="AJ380" s="7">
        <f>IFERROR(AI380/AI446, "NA")</f>
        <v>0</v>
      </c>
      <c r="AK380" s="6"/>
      <c r="AL380" s="9">
        <f t="shared" si="46"/>
        <v>0</v>
      </c>
      <c r="AM380" s="7">
        <f>IFERROR(AL380/AL446, "NA")</f>
        <v>0</v>
      </c>
      <c r="AN380" s="6"/>
      <c r="AO380" s="6">
        <v>0</v>
      </c>
      <c r="AP380" s="7">
        <f>IFERROR(AO380/AO446, "NA")</f>
        <v>0</v>
      </c>
      <c r="AQ380" s="6"/>
      <c r="AR380" s="9">
        <f t="shared" si="47"/>
        <v>0</v>
      </c>
    </row>
    <row r="381" spans="1:44" ht="16.5" hidden="1" customHeight="1" x14ac:dyDescent="0.3">
      <c r="A381" s="5" t="s">
        <v>742</v>
      </c>
      <c r="B381" s="6">
        <v>0</v>
      </c>
      <c r="C381" s="7">
        <f>IFERROR(B381/B446, "NA")</f>
        <v>0</v>
      </c>
      <c r="D381" s="8"/>
      <c r="E381" s="6">
        <v>0</v>
      </c>
      <c r="F381" s="7">
        <f>IFERROR(E381/E446, "NA")</f>
        <v>0</v>
      </c>
      <c r="G381" s="8"/>
      <c r="H381" s="6">
        <v>0</v>
      </c>
      <c r="I381" s="7">
        <f>IFERROR(H381/H446, "NA")</f>
        <v>0</v>
      </c>
      <c r="J381" s="8"/>
      <c r="K381" s="6">
        <v>0</v>
      </c>
      <c r="L381" s="7">
        <f>IFERROR(K381/K446, "NA")</f>
        <v>0</v>
      </c>
      <c r="M381" s="8"/>
      <c r="N381" s="6">
        <v>0</v>
      </c>
      <c r="O381" s="7">
        <f>IFERROR(N381/N446, "NA")</f>
        <v>0</v>
      </c>
      <c r="P381" s="8"/>
      <c r="Q381" s="6">
        <v>0</v>
      </c>
      <c r="R381" s="7">
        <f>IFERROR(Q381/Q446, "NA")</f>
        <v>0</v>
      </c>
      <c r="S381" s="8"/>
      <c r="T381" s="6">
        <v>0</v>
      </c>
      <c r="U381" s="7">
        <f>IFERROR(T381/T446, "NA")</f>
        <v>0</v>
      </c>
      <c r="V381" s="8"/>
      <c r="W381" s="6">
        <v>0</v>
      </c>
      <c r="X381" s="7">
        <f>IFERROR(W381/W446, "NA")</f>
        <v>0</v>
      </c>
      <c r="Y381" s="8"/>
      <c r="Z381" s="6">
        <v>0</v>
      </c>
      <c r="AA381" s="7">
        <f>IFERROR(Z381/Z446, "NA")</f>
        <v>0</v>
      </c>
      <c r="AB381" s="8"/>
      <c r="AC381" s="6">
        <v>0</v>
      </c>
      <c r="AD381" s="7">
        <f>IFERROR(AC381/AC446, "NA")</f>
        <v>0</v>
      </c>
      <c r="AE381" s="8"/>
      <c r="AF381" s="6">
        <v>0</v>
      </c>
      <c r="AG381" s="7">
        <f>IFERROR(AF381/AF446, "NA")</f>
        <v>0</v>
      </c>
      <c r="AH381" s="8"/>
      <c r="AI381" s="6">
        <v>0</v>
      </c>
      <c r="AJ381" s="7">
        <f>IFERROR(AI381/AI446, "NA")</f>
        <v>0</v>
      </c>
      <c r="AK381" s="6"/>
      <c r="AL381" s="9">
        <f t="shared" si="46"/>
        <v>0</v>
      </c>
      <c r="AM381" s="7">
        <f>IFERROR(AL381/AL446, "NA")</f>
        <v>0</v>
      </c>
      <c r="AN381" s="6"/>
      <c r="AO381" s="6">
        <v>0</v>
      </c>
      <c r="AP381" s="7">
        <f>IFERROR(AO381/AO446, "NA")</f>
        <v>0</v>
      </c>
      <c r="AQ381" s="6"/>
      <c r="AR381" s="9">
        <f t="shared" si="47"/>
        <v>0</v>
      </c>
    </row>
    <row r="382" spans="1:44" ht="16.5" hidden="1" customHeight="1" x14ac:dyDescent="0.3">
      <c r="A382" s="5" t="s">
        <v>743</v>
      </c>
      <c r="B382" s="6">
        <v>0</v>
      </c>
      <c r="C382" s="7">
        <f>IFERROR(B382/B446, "NA")</f>
        <v>0</v>
      </c>
      <c r="D382" s="8"/>
      <c r="E382" s="6">
        <v>0</v>
      </c>
      <c r="F382" s="7">
        <f>IFERROR(E382/E446, "NA")</f>
        <v>0</v>
      </c>
      <c r="G382" s="8"/>
      <c r="H382" s="6">
        <v>0</v>
      </c>
      <c r="I382" s="7">
        <f>IFERROR(H382/H446, "NA")</f>
        <v>0</v>
      </c>
      <c r="J382" s="8"/>
      <c r="K382" s="6">
        <v>0</v>
      </c>
      <c r="L382" s="7">
        <f>IFERROR(K382/K446, "NA")</f>
        <v>0</v>
      </c>
      <c r="M382" s="8"/>
      <c r="N382" s="6">
        <v>0</v>
      </c>
      <c r="O382" s="7">
        <f>IFERROR(N382/N446, "NA")</f>
        <v>0</v>
      </c>
      <c r="P382" s="8"/>
      <c r="Q382" s="6">
        <v>0</v>
      </c>
      <c r="R382" s="7">
        <f>IFERROR(Q382/Q446, "NA")</f>
        <v>0</v>
      </c>
      <c r="S382" s="8"/>
      <c r="T382" s="6">
        <v>0</v>
      </c>
      <c r="U382" s="7">
        <f>IFERROR(T382/T446, "NA")</f>
        <v>0</v>
      </c>
      <c r="V382" s="8"/>
      <c r="W382" s="6">
        <v>0</v>
      </c>
      <c r="X382" s="7">
        <f>IFERROR(W382/W446, "NA")</f>
        <v>0</v>
      </c>
      <c r="Y382" s="8"/>
      <c r="Z382" s="6">
        <v>0</v>
      </c>
      <c r="AA382" s="7">
        <f>IFERROR(Z382/Z446, "NA")</f>
        <v>0</v>
      </c>
      <c r="AB382" s="8"/>
      <c r="AC382" s="6">
        <v>0</v>
      </c>
      <c r="AD382" s="7">
        <f>IFERROR(AC382/AC446, "NA")</f>
        <v>0</v>
      </c>
      <c r="AE382" s="8"/>
      <c r="AF382" s="6">
        <v>0</v>
      </c>
      <c r="AG382" s="7">
        <f>IFERROR(AF382/AF446, "NA")</f>
        <v>0</v>
      </c>
      <c r="AH382" s="8"/>
      <c r="AI382" s="6">
        <v>0</v>
      </c>
      <c r="AJ382" s="7">
        <f>IFERROR(AI382/AI446, "NA")</f>
        <v>0</v>
      </c>
      <c r="AK382" s="6"/>
      <c r="AL382" s="9">
        <f t="shared" si="46"/>
        <v>0</v>
      </c>
      <c r="AM382" s="7">
        <f>IFERROR(AL382/AL446, "NA")</f>
        <v>0</v>
      </c>
      <c r="AN382" s="6"/>
      <c r="AO382" s="6">
        <v>0</v>
      </c>
      <c r="AP382" s="7">
        <f>IFERROR(AO382/AO446, "NA")</f>
        <v>0</v>
      </c>
      <c r="AQ382" s="6"/>
      <c r="AR382" s="9">
        <f t="shared" si="47"/>
        <v>0</v>
      </c>
    </row>
    <row r="383" spans="1:44" ht="16.5" hidden="1" customHeight="1" x14ac:dyDescent="0.3">
      <c r="A383" s="5" t="s">
        <v>744</v>
      </c>
      <c r="B383" s="6">
        <v>0</v>
      </c>
      <c r="C383" s="7">
        <f>IFERROR(B383/B446, "NA")</f>
        <v>0</v>
      </c>
      <c r="D383" s="8"/>
      <c r="E383" s="6">
        <v>0</v>
      </c>
      <c r="F383" s="7">
        <f>IFERROR(E383/E446, "NA")</f>
        <v>0</v>
      </c>
      <c r="G383" s="8"/>
      <c r="H383" s="6">
        <v>0</v>
      </c>
      <c r="I383" s="7">
        <f>IFERROR(H383/H446, "NA")</f>
        <v>0</v>
      </c>
      <c r="J383" s="8"/>
      <c r="K383" s="6">
        <v>0</v>
      </c>
      <c r="L383" s="7">
        <f>IFERROR(K383/K446, "NA")</f>
        <v>0</v>
      </c>
      <c r="M383" s="8"/>
      <c r="N383" s="6">
        <v>0</v>
      </c>
      <c r="O383" s="7">
        <f>IFERROR(N383/N446, "NA")</f>
        <v>0</v>
      </c>
      <c r="P383" s="8"/>
      <c r="Q383" s="6">
        <v>0</v>
      </c>
      <c r="R383" s="7">
        <f>IFERROR(Q383/Q446, "NA")</f>
        <v>0</v>
      </c>
      <c r="S383" s="8"/>
      <c r="T383" s="6">
        <v>0</v>
      </c>
      <c r="U383" s="7">
        <f>IFERROR(T383/T446, "NA")</f>
        <v>0</v>
      </c>
      <c r="V383" s="8"/>
      <c r="W383" s="6">
        <v>0</v>
      </c>
      <c r="X383" s="7">
        <f>IFERROR(W383/W446, "NA")</f>
        <v>0</v>
      </c>
      <c r="Y383" s="8"/>
      <c r="Z383" s="6">
        <v>0</v>
      </c>
      <c r="AA383" s="7">
        <f>IFERROR(Z383/Z446, "NA")</f>
        <v>0</v>
      </c>
      <c r="AB383" s="8"/>
      <c r="AC383" s="6">
        <v>0</v>
      </c>
      <c r="AD383" s="7">
        <f>IFERROR(AC383/AC446, "NA")</f>
        <v>0</v>
      </c>
      <c r="AE383" s="8"/>
      <c r="AF383" s="6">
        <v>0</v>
      </c>
      <c r="AG383" s="7">
        <f>IFERROR(AF383/AF446, "NA")</f>
        <v>0</v>
      </c>
      <c r="AH383" s="8"/>
      <c r="AI383" s="6">
        <v>0</v>
      </c>
      <c r="AJ383" s="7">
        <f>IFERROR(AI383/AI446, "NA")</f>
        <v>0</v>
      </c>
      <c r="AK383" s="6"/>
      <c r="AL383" s="9">
        <f t="shared" si="46"/>
        <v>0</v>
      </c>
      <c r="AM383" s="7">
        <f>IFERROR(AL383/AL446, "NA")</f>
        <v>0</v>
      </c>
      <c r="AN383" s="6"/>
      <c r="AO383" s="6">
        <v>0</v>
      </c>
      <c r="AP383" s="7">
        <f>IFERROR(AO383/AO446, "NA")</f>
        <v>0</v>
      </c>
      <c r="AQ383" s="6"/>
      <c r="AR383" s="9">
        <f t="shared" si="47"/>
        <v>0</v>
      </c>
    </row>
    <row r="384" spans="1:44" ht="16.5" hidden="1" customHeight="1" x14ac:dyDescent="0.3">
      <c r="A384" s="5" t="s">
        <v>745</v>
      </c>
      <c r="B384" s="6">
        <v>0</v>
      </c>
      <c r="C384" s="7">
        <f>IFERROR(B384/B446, "NA")</f>
        <v>0</v>
      </c>
      <c r="D384" s="8"/>
      <c r="E384" s="6">
        <v>0</v>
      </c>
      <c r="F384" s="7">
        <f>IFERROR(E384/E446, "NA")</f>
        <v>0</v>
      </c>
      <c r="G384" s="8"/>
      <c r="H384" s="6">
        <v>0</v>
      </c>
      <c r="I384" s="7">
        <f>IFERROR(H384/H446, "NA")</f>
        <v>0</v>
      </c>
      <c r="J384" s="8"/>
      <c r="K384" s="6">
        <v>0</v>
      </c>
      <c r="L384" s="7">
        <f>IFERROR(K384/K446, "NA")</f>
        <v>0</v>
      </c>
      <c r="M384" s="8"/>
      <c r="N384" s="6">
        <v>0</v>
      </c>
      <c r="O384" s="7">
        <f>IFERROR(N384/N446, "NA")</f>
        <v>0</v>
      </c>
      <c r="P384" s="8"/>
      <c r="Q384" s="6">
        <v>0</v>
      </c>
      <c r="R384" s="7">
        <f>IFERROR(Q384/Q446, "NA")</f>
        <v>0</v>
      </c>
      <c r="S384" s="8"/>
      <c r="T384" s="6">
        <v>0</v>
      </c>
      <c r="U384" s="7">
        <f>IFERROR(T384/T446, "NA")</f>
        <v>0</v>
      </c>
      <c r="V384" s="8"/>
      <c r="W384" s="6">
        <v>0</v>
      </c>
      <c r="X384" s="7">
        <f>IFERROR(W384/W446, "NA")</f>
        <v>0</v>
      </c>
      <c r="Y384" s="8"/>
      <c r="Z384" s="6">
        <v>0</v>
      </c>
      <c r="AA384" s="7">
        <f>IFERROR(Z384/Z446, "NA")</f>
        <v>0</v>
      </c>
      <c r="AB384" s="8"/>
      <c r="AC384" s="6">
        <v>0</v>
      </c>
      <c r="AD384" s="7">
        <f>IFERROR(AC384/AC446, "NA")</f>
        <v>0</v>
      </c>
      <c r="AE384" s="8"/>
      <c r="AF384" s="6">
        <v>0</v>
      </c>
      <c r="AG384" s="7">
        <f>IFERROR(AF384/AF446, "NA")</f>
        <v>0</v>
      </c>
      <c r="AH384" s="8"/>
      <c r="AI384" s="6">
        <v>0</v>
      </c>
      <c r="AJ384" s="7">
        <f>IFERROR(AI384/AI446, "NA")</f>
        <v>0</v>
      </c>
      <c r="AK384" s="6"/>
      <c r="AL384" s="9">
        <f t="shared" si="46"/>
        <v>0</v>
      </c>
      <c r="AM384" s="7">
        <f>IFERROR(AL384/AL446, "NA")</f>
        <v>0</v>
      </c>
      <c r="AN384" s="6"/>
      <c r="AO384" s="6">
        <v>0</v>
      </c>
      <c r="AP384" s="7">
        <f>IFERROR(AO384/AO446, "NA")</f>
        <v>0</v>
      </c>
      <c r="AQ384" s="6"/>
      <c r="AR384" s="9">
        <f t="shared" si="47"/>
        <v>0</v>
      </c>
    </row>
    <row r="385" spans="1:44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  <c r="AE385" s="4"/>
      <c r="AF385" s="2"/>
      <c r="AG385" s="3"/>
      <c r="AH385" s="4"/>
      <c r="AI385" s="2"/>
      <c r="AJ385" s="3"/>
      <c r="AK385" s="2"/>
      <c r="AL385" s="2"/>
      <c r="AM385" s="3"/>
      <c r="AN385" s="2"/>
      <c r="AO385" s="2"/>
      <c r="AP385" s="3"/>
      <c r="AQ385" s="2"/>
      <c r="AR385" s="2"/>
    </row>
    <row r="386" spans="1:44" ht="16.5" hidden="1" customHeight="1" x14ac:dyDescent="0.3">
      <c r="A386" s="33" t="s">
        <v>746</v>
      </c>
      <c r="B386" s="6">
        <v>0</v>
      </c>
      <c r="C386" s="7">
        <f>IFERROR(B386/B446, "NA")</f>
        <v>0</v>
      </c>
      <c r="D386" s="8"/>
      <c r="E386" s="6">
        <v>0</v>
      </c>
      <c r="F386" s="7">
        <f>IFERROR(E386/E446, "NA")</f>
        <v>0</v>
      </c>
      <c r="G386" s="8"/>
      <c r="H386" s="6">
        <v>0</v>
      </c>
      <c r="I386" s="7">
        <f>IFERROR(H386/H446, "NA")</f>
        <v>0</v>
      </c>
      <c r="J386" s="8"/>
      <c r="K386" s="6">
        <v>0</v>
      </c>
      <c r="L386" s="7">
        <f>IFERROR(K386/K446, "NA")</f>
        <v>0</v>
      </c>
      <c r="M386" s="8"/>
      <c r="N386" s="6">
        <v>0</v>
      </c>
      <c r="O386" s="7">
        <f>IFERROR(N386/N446, "NA")</f>
        <v>0</v>
      </c>
      <c r="P386" s="8"/>
      <c r="Q386" s="6">
        <v>0</v>
      </c>
      <c r="R386" s="7">
        <f>IFERROR(Q386/Q446, "NA")</f>
        <v>0</v>
      </c>
      <c r="S386" s="8"/>
      <c r="T386" s="6">
        <v>0</v>
      </c>
      <c r="U386" s="7">
        <f>IFERROR(T386/T446, "NA")</f>
        <v>0</v>
      </c>
      <c r="V386" s="8"/>
      <c r="W386" s="6">
        <v>0</v>
      </c>
      <c r="X386" s="7">
        <f>IFERROR(W386/W446, "NA")</f>
        <v>0</v>
      </c>
      <c r="Y386" s="8"/>
      <c r="Z386" s="6">
        <v>0</v>
      </c>
      <c r="AA386" s="7">
        <f>IFERROR(Z386/Z446, "NA")</f>
        <v>0</v>
      </c>
      <c r="AB386" s="8"/>
      <c r="AC386" s="6">
        <v>0</v>
      </c>
      <c r="AD386" s="7">
        <f>IFERROR(AC386/AC446, "NA")</f>
        <v>0</v>
      </c>
      <c r="AE386" s="8"/>
      <c r="AF386" s="6">
        <v>0</v>
      </c>
      <c r="AG386" s="7">
        <f>IFERROR(AF386/AF446, "NA")</f>
        <v>0</v>
      </c>
      <c r="AH386" s="8"/>
      <c r="AI386" s="6">
        <v>0</v>
      </c>
      <c r="AJ386" s="7">
        <f>IFERROR(AI386/AI446, "NA")</f>
        <v>0</v>
      </c>
      <c r="AK386" s="6"/>
      <c r="AL386" s="9">
        <f>IFERROR(B386+E386+H386+K386+N386+Q386+T386+W386+Z386+AC386+AF386+AI386, "NA")</f>
        <v>0</v>
      </c>
      <c r="AM386" s="7">
        <f>IFERROR(AL386/AL446, "NA")</f>
        <v>0</v>
      </c>
      <c r="AN386" s="6"/>
      <c r="AO386" s="6">
        <v>0</v>
      </c>
      <c r="AP386" s="7">
        <f>IFERROR(AO386/AO446, "NA")</f>
        <v>0</v>
      </c>
      <c r="AQ386" s="6"/>
      <c r="AR386" s="9">
        <f>IFERROR(AL386-AO386, "NA")</f>
        <v>0</v>
      </c>
    </row>
    <row r="387" spans="1:44" ht="16.5" hidden="1" customHeight="1" x14ac:dyDescent="0.3">
      <c r="A387" s="33" t="s">
        <v>747</v>
      </c>
      <c r="B387" s="6">
        <v>0</v>
      </c>
      <c r="C387" s="7">
        <f>IFERROR(B387/B446, "NA")</f>
        <v>0</v>
      </c>
      <c r="D387" s="8"/>
      <c r="E387" s="6">
        <v>0</v>
      </c>
      <c r="F387" s="7">
        <f>IFERROR(E387/E446, "NA")</f>
        <v>0</v>
      </c>
      <c r="G387" s="8"/>
      <c r="H387" s="6">
        <v>0</v>
      </c>
      <c r="I387" s="7">
        <f>IFERROR(H387/H446, "NA")</f>
        <v>0</v>
      </c>
      <c r="J387" s="8"/>
      <c r="K387" s="6">
        <v>0</v>
      </c>
      <c r="L387" s="7">
        <f>IFERROR(K387/K446, "NA")</f>
        <v>0</v>
      </c>
      <c r="M387" s="8"/>
      <c r="N387" s="6">
        <v>0</v>
      </c>
      <c r="O387" s="7">
        <f>IFERROR(N387/N446, "NA")</f>
        <v>0</v>
      </c>
      <c r="P387" s="8"/>
      <c r="Q387" s="6">
        <v>0</v>
      </c>
      <c r="R387" s="7">
        <f>IFERROR(Q387/Q446, "NA")</f>
        <v>0</v>
      </c>
      <c r="S387" s="8"/>
      <c r="T387" s="6">
        <v>0</v>
      </c>
      <c r="U387" s="7">
        <f>IFERROR(T387/T446, "NA")</f>
        <v>0</v>
      </c>
      <c r="V387" s="8"/>
      <c r="W387" s="6">
        <v>0</v>
      </c>
      <c r="X387" s="7">
        <f>IFERROR(W387/W446, "NA")</f>
        <v>0</v>
      </c>
      <c r="Y387" s="8"/>
      <c r="Z387" s="6">
        <v>0</v>
      </c>
      <c r="AA387" s="7">
        <f>IFERROR(Z387/Z446, "NA")</f>
        <v>0</v>
      </c>
      <c r="AB387" s="8"/>
      <c r="AC387" s="6">
        <v>0</v>
      </c>
      <c r="AD387" s="7">
        <f>IFERROR(AC387/AC446, "NA")</f>
        <v>0</v>
      </c>
      <c r="AE387" s="8"/>
      <c r="AF387" s="6">
        <v>0</v>
      </c>
      <c r="AG387" s="7">
        <f>IFERROR(AF387/AF446, "NA")</f>
        <v>0</v>
      </c>
      <c r="AH387" s="8"/>
      <c r="AI387" s="6">
        <v>0</v>
      </c>
      <c r="AJ387" s="7">
        <f>IFERROR(AI387/AI446, "NA")</f>
        <v>0</v>
      </c>
      <c r="AK387" s="6"/>
      <c r="AL387" s="9">
        <f>IFERROR(B387+E387+H387+K387+N387+Q387+T387+W387+Z387+AC387+AF387+AI387, "NA")</f>
        <v>0</v>
      </c>
      <c r="AM387" s="7">
        <f>IFERROR(AL387/AL446, "NA")</f>
        <v>0</v>
      </c>
      <c r="AN387" s="6"/>
      <c r="AO387" s="6">
        <v>0</v>
      </c>
      <c r="AP387" s="7">
        <f>IFERROR(AO387/AO446, "NA")</f>
        <v>0</v>
      </c>
      <c r="AQ387" s="6"/>
      <c r="AR387" s="9">
        <f>IFERROR(AL387-AO387, "NA")</f>
        <v>0</v>
      </c>
    </row>
    <row r="388" spans="1:44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  <c r="AE388" s="4"/>
      <c r="AF388" s="2"/>
      <c r="AG388" s="3"/>
      <c r="AH388" s="4"/>
      <c r="AI388" s="2"/>
      <c r="AJ388" s="3"/>
      <c r="AK388" s="2"/>
      <c r="AL388" s="2"/>
      <c r="AM388" s="3"/>
      <c r="AN388" s="2"/>
      <c r="AO388" s="2"/>
      <c r="AP388" s="3"/>
      <c r="AQ388" s="2"/>
      <c r="AR388" s="2"/>
    </row>
    <row r="389" spans="1:44" ht="16.5" hidden="1" customHeight="1" x14ac:dyDescent="0.3">
      <c r="A389" s="35" t="s">
        <v>748</v>
      </c>
      <c r="B389" s="6">
        <v>0</v>
      </c>
      <c r="C389" s="7">
        <f>IFERROR(B389/B446, "NA")</f>
        <v>0</v>
      </c>
      <c r="D389" s="8"/>
      <c r="E389" s="6">
        <v>0</v>
      </c>
      <c r="F389" s="7">
        <f>IFERROR(E389/E446, "NA")</f>
        <v>0</v>
      </c>
      <c r="G389" s="8"/>
      <c r="H389" s="6">
        <v>0</v>
      </c>
      <c r="I389" s="7">
        <f>IFERROR(H389/H446, "NA")</f>
        <v>0</v>
      </c>
      <c r="J389" s="8"/>
      <c r="K389" s="6">
        <v>0</v>
      </c>
      <c r="L389" s="7">
        <f>IFERROR(K389/K446, "NA")</f>
        <v>0</v>
      </c>
      <c r="M389" s="8"/>
      <c r="N389" s="6">
        <v>0</v>
      </c>
      <c r="O389" s="7">
        <f>IFERROR(N389/N446, "NA")</f>
        <v>0</v>
      </c>
      <c r="P389" s="8"/>
      <c r="Q389" s="6">
        <v>0</v>
      </c>
      <c r="R389" s="7">
        <f>IFERROR(Q389/Q446, "NA")</f>
        <v>0</v>
      </c>
      <c r="S389" s="8"/>
      <c r="T389" s="6">
        <v>0</v>
      </c>
      <c r="U389" s="7">
        <f>IFERROR(T389/T446, "NA")</f>
        <v>0</v>
      </c>
      <c r="V389" s="8"/>
      <c r="W389" s="6">
        <v>0</v>
      </c>
      <c r="X389" s="7">
        <f>IFERROR(W389/W446, "NA")</f>
        <v>0</v>
      </c>
      <c r="Y389" s="8"/>
      <c r="Z389" s="6">
        <v>0</v>
      </c>
      <c r="AA389" s="7">
        <f>IFERROR(Z389/Z446, "NA")</f>
        <v>0</v>
      </c>
      <c r="AB389" s="8"/>
      <c r="AC389" s="6">
        <v>0</v>
      </c>
      <c r="AD389" s="7">
        <f>IFERROR(AC389/AC446, "NA")</f>
        <v>0</v>
      </c>
      <c r="AE389" s="8"/>
      <c r="AF389" s="6">
        <v>0</v>
      </c>
      <c r="AG389" s="7">
        <f>IFERROR(AF389/AF446, "NA")</f>
        <v>0</v>
      </c>
      <c r="AH389" s="8"/>
      <c r="AI389" s="6">
        <v>0</v>
      </c>
      <c r="AJ389" s="7">
        <f>IFERROR(AI389/AI446, "NA")</f>
        <v>0</v>
      </c>
      <c r="AK389" s="6"/>
      <c r="AL389" s="9">
        <f t="shared" ref="AL389:AL405" si="48">IFERROR(B389+E389+H389+K389+N389+Q389+T389+W389+Z389+AC389+AF389+AI389, "NA")</f>
        <v>0</v>
      </c>
      <c r="AM389" s="7">
        <f>IFERROR(AL389/AL446, "NA")</f>
        <v>0</v>
      </c>
      <c r="AN389" s="6"/>
      <c r="AO389" s="6">
        <v>0</v>
      </c>
      <c r="AP389" s="7">
        <f>IFERROR(AO389/AO446, "NA")</f>
        <v>0</v>
      </c>
      <c r="AQ389" s="6"/>
      <c r="AR389" s="9">
        <f t="shared" ref="AR389:AR405" si="49">IFERROR(AL389-AO389, "NA")</f>
        <v>0</v>
      </c>
    </row>
    <row r="390" spans="1:44" ht="16.5" hidden="1" customHeight="1" x14ac:dyDescent="0.3">
      <c r="A390" s="35" t="s">
        <v>749</v>
      </c>
      <c r="B390" s="6">
        <v>0</v>
      </c>
      <c r="C390" s="7">
        <f>IFERROR(B390/B446, "NA")</f>
        <v>0</v>
      </c>
      <c r="D390" s="8"/>
      <c r="E390" s="6">
        <v>0</v>
      </c>
      <c r="F390" s="7">
        <f>IFERROR(E390/E446, "NA")</f>
        <v>0</v>
      </c>
      <c r="G390" s="8"/>
      <c r="H390" s="6">
        <v>0</v>
      </c>
      <c r="I390" s="7">
        <f>IFERROR(H390/H446, "NA")</f>
        <v>0</v>
      </c>
      <c r="J390" s="8"/>
      <c r="K390" s="6">
        <v>0</v>
      </c>
      <c r="L390" s="7">
        <f>IFERROR(K390/K446, "NA")</f>
        <v>0</v>
      </c>
      <c r="M390" s="8"/>
      <c r="N390" s="6">
        <v>0</v>
      </c>
      <c r="O390" s="7">
        <f>IFERROR(N390/N446, "NA")</f>
        <v>0</v>
      </c>
      <c r="P390" s="8"/>
      <c r="Q390" s="6">
        <v>0</v>
      </c>
      <c r="R390" s="7">
        <f>IFERROR(Q390/Q446, "NA")</f>
        <v>0</v>
      </c>
      <c r="S390" s="8"/>
      <c r="T390" s="6">
        <v>0</v>
      </c>
      <c r="U390" s="7">
        <f>IFERROR(T390/T446, "NA")</f>
        <v>0</v>
      </c>
      <c r="V390" s="8"/>
      <c r="W390" s="6">
        <v>0</v>
      </c>
      <c r="X390" s="7">
        <f>IFERROR(W390/W446, "NA")</f>
        <v>0</v>
      </c>
      <c r="Y390" s="8"/>
      <c r="Z390" s="6">
        <v>0</v>
      </c>
      <c r="AA390" s="7">
        <f>IFERROR(Z390/Z446, "NA")</f>
        <v>0</v>
      </c>
      <c r="AB390" s="8"/>
      <c r="AC390" s="6">
        <v>0</v>
      </c>
      <c r="AD390" s="7">
        <f>IFERROR(AC390/AC446, "NA")</f>
        <v>0</v>
      </c>
      <c r="AE390" s="8"/>
      <c r="AF390" s="6">
        <v>0</v>
      </c>
      <c r="AG390" s="7">
        <f>IFERROR(AF390/AF446, "NA")</f>
        <v>0</v>
      </c>
      <c r="AH390" s="8"/>
      <c r="AI390" s="6">
        <v>0</v>
      </c>
      <c r="AJ390" s="7">
        <f>IFERROR(AI390/AI446, "NA")</f>
        <v>0</v>
      </c>
      <c r="AK390" s="6"/>
      <c r="AL390" s="9">
        <f t="shared" si="48"/>
        <v>0</v>
      </c>
      <c r="AM390" s="7">
        <f>IFERROR(AL390/AL446, "NA")</f>
        <v>0</v>
      </c>
      <c r="AN390" s="6"/>
      <c r="AO390" s="6">
        <v>0</v>
      </c>
      <c r="AP390" s="7">
        <f>IFERROR(AO390/AO446, "NA")</f>
        <v>0</v>
      </c>
      <c r="AQ390" s="6"/>
      <c r="AR390" s="9">
        <f t="shared" si="49"/>
        <v>0</v>
      </c>
    </row>
    <row r="391" spans="1:44" ht="16.5" hidden="1" customHeight="1" x14ac:dyDescent="0.3">
      <c r="A391" s="35" t="s">
        <v>750</v>
      </c>
      <c r="B391" s="6">
        <v>0</v>
      </c>
      <c r="C391" s="7">
        <f>IFERROR(B391/B446, "NA")</f>
        <v>0</v>
      </c>
      <c r="D391" s="8"/>
      <c r="E391" s="6">
        <v>0</v>
      </c>
      <c r="F391" s="7">
        <f>IFERROR(E391/E446, "NA")</f>
        <v>0</v>
      </c>
      <c r="G391" s="8"/>
      <c r="H391" s="6">
        <v>0</v>
      </c>
      <c r="I391" s="7">
        <f>IFERROR(H391/H446, "NA")</f>
        <v>0</v>
      </c>
      <c r="J391" s="8"/>
      <c r="K391" s="6">
        <v>0</v>
      </c>
      <c r="L391" s="7">
        <f>IFERROR(K391/K446, "NA")</f>
        <v>0</v>
      </c>
      <c r="M391" s="8"/>
      <c r="N391" s="6">
        <v>0</v>
      </c>
      <c r="O391" s="7">
        <f>IFERROR(N391/N446, "NA")</f>
        <v>0</v>
      </c>
      <c r="P391" s="8"/>
      <c r="Q391" s="6">
        <v>0</v>
      </c>
      <c r="R391" s="7">
        <f>IFERROR(Q391/Q446, "NA")</f>
        <v>0</v>
      </c>
      <c r="S391" s="8"/>
      <c r="T391" s="6">
        <v>0</v>
      </c>
      <c r="U391" s="7">
        <f>IFERROR(T391/T446, "NA")</f>
        <v>0</v>
      </c>
      <c r="V391" s="8"/>
      <c r="W391" s="6">
        <v>0</v>
      </c>
      <c r="X391" s="7">
        <f>IFERROR(W391/W446, "NA")</f>
        <v>0</v>
      </c>
      <c r="Y391" s="8"/>
      <c r="Z391" s="6">
        <v>0</v>
      </c>
      <c r="AA391" s="7">
        <f>IFERROR(Z391/Z446, "NA")</f>
        <v>0</v>
      </c>
      <c r="AB391" s="8"/>
      <c r="AC391" s="6">
        <v>0</v>
      </c>
      <c r="AD391" s="7">
        <f>IFERROR(AC391/AC446, "NA")</f>
        <v>0</v>
      </c>
      <c r="AE391" s="8"/>
      <c r="AF391" s="6">
        <v>0</v>
      </c>
      <c r="AG391" s="7">
        <f>IFERROR(AF391/AF446, "NA")</f>
        <v>0</v>
      </c>
      <c r="AH391" s="8"/>
      <c r="AI391" s="6">
        <v>0</v>
      </c>
      <c r="AJ391" s="7">
        <f>IFERROR(AI391/AI446, "NA")</f>
        <v>0</v>
      </c>
      <c r="AK391" s="6"/>
      <c r="AL391" s="9">
        <f t="shared" si="48"/>
        <v>0</v>
      </c>
      <c r="AM391" s="7">
        <f>IFERROR(AL391/AL446, "NA")</f>
        <v>0</v>
      </c>
      <c r="AN391" s="6"/>
      <c r="AO391" s="6">
        <v>0</v>
      </c>
      <c r="AP391" s="7">
        <f>IFERROR(AO391/AO446, "NA")</f>
        <v>0</v>
      </c>
      <c r="AQ391" s="6"/>
      <c r="AR391" s="9">
        <f t="shared" si="49"/>
        <v>0</v>
      </c>
    </row>
    <row r="392" spans="1:44" ht="16.5" hidden="1" customHeight="1" x14ac:dyDescent="0.3">
      <c r="A392" s="35" t="s">
        <v>751</v>
      </c>
      <c r="B392" s="6">
        <v>0</v>
      </c>
      <c r="C392" s="7">
        <f>IFERROR(B392/B446, "NA")</f>
        <v>0</v>
      </c>
      <c r="D392" s="8"/>
      <c r="E392" s="6">
        <v>0</v>
      </c>
      <c r="F392" s="7">
        <f>IFERROR(E392/E446, "NA")</f>
        <v>0</v>
      </c>
      <c r="G392" s="8"/>
      <c r="H392" s="6">
        <v>0</v>
      </c>
      <c r="I392" s="7">
        <f>IFERROR(H392/H446, "NA")</f>
        <v>0</v>
      </c>
      <c r="J392" s="8"/>
      <c r="K392" s="6">
        <v>0</v>
      </c>
      <c r="L392" s="7">
        <f>IFERROR(K392/K446, "NA")</f>
        <v>0</v>
      </c>
      <c r="M392" s="8"/>
      <c r="N392" s="6">
        <v>0</v>
      </c>
      <c r="O392" s="7">
        <f>IFERROR(N392/N446, "NA")</f>
        <v>0</v>
      </c>
      <c r="P392" s="8"/>
      <c r="Q392" s="6">
        <v>0</v>
      </c>
      <c r="R392" s="7">
        <f>IFERROR(Q392/Q446, "NA")</f>
        <v>0</v>
      </c>
      <c r="S392" s="8"/>
      <c r="T392" s="6">
        <v>0</v>
      </c>
      <c r="U392" s="7">
        <f>IFERROR(T392/T446, "NA")</f>
        <v>0</v>
      </c>
      <c r="V392" s="8"/>
      <c r="W392" s="6">
        <v>0</v>
      </c>
      <c r="X392" s="7">
        <f>IFERROR(W392/W446, "NA")</f>
        <v>0</v>
      </c>
      <c r="Y392" s="8"/>
      <c r="Z392" s="6">
        <v>0</v>
      </c>
      <c r="AA392" s="7">
        <f>IFERROR(Z392/Z446, "NA")</f>
        <v>0</v>
      </c>
      <c r="AB392" s="8"/>
      <c r="AC392" s="6">
        <v>0</v>
      </c>
      <c r="AD392" s="7">
        <f>IFERROR(AC392/AC446, "NA")</f>
        <v>0</v>
      </c>
      <c r="AE392" s="8"/>
      <c r="AF392" s="6">
        <v>0</v>
      </c>
      <c r="AG392" s="7">
        <f>IFERROR(AF392/AF446, "NA")</f>
        <v>0</v>
      </c>
      <c r="AH392" s="8"/>
      <c r="AI392" s="6">
        <v>0</v>
      </c>
      <c r="AJ392" s="7">
        <f>IFERROR(AI392/AI446, "NA")</f>
        <v>0</v>
      </c>
      <c r="AK392" s="6"/>
      <c r="AL392" s="9">
        <f t="shared" si="48"/>
        <v>0</v>
      </c>
      <c r="AM392" s="7">
        <f>IFERROR(AL392/AL446, "NA")</f>
        <v>0</v>
      </c>
      <c r="AN392" s="6"/>
      <c r="AO392" s="6">
        <v>0</v>
      </c>
      <c r="AP392" s="7">
        <f>IFERROR(AO392/AO446, "NA")</f>
        <v>0</v>
      </c>
      <c r="AQ392" s="6"/>
      <c r="AR392" s="9">
        <f t="shared" si="49"/>
        <v>0</v>
      </c>
    </row>
    <row r="393" spans="1:44" ht="16.5" hidden="1" customHeight="1" x14ac:dyDescent="0.3">
      <c r="A393" s="35" t="s">
        <v>752</v>
      </c>
      <c r="B393" s="6">
        <v>0</v>
      </c>
      <c r="C393" s="7">
        <f>IFERROR(B393/B446, "NA")</f>
        <v>0</v>
      </c>
      <c r="D393" s="8"/>
      <c r="E393" s="6">
        <v>0</v>
      </c>
      <c r="F393" s="7">
        <f>IFERROR(E393/E446, "NA")</f>
        <v>0</v>
      </c>
      <c r="G393" s="8"/>
      <c r="H393" s="6">
        <v>0</v>
      </c>
      <c r="I393" s="7">
        <f>IFERROR(H393/H446, "NA")</f>
        <v>0</v>
      </c>
      <c r="J393" s="8"/>
      <c r="K393" s="6">
        <v>0</v>
      </c>
      <c r="L393" s="7">
        <f>IFERROR(K393/K446, "NA")</f>
        <v>0</v>
      </c>
      <c r="M393" s="8"/>
      <c r="N393" s="6">
        <v>0</v>
      </c>
      <c r="O393" s="7">
        <f>IFERROR(N393/N446, "NA")</f>
        <v>0</v>
      </c>
      <c r="P393" s="8"/>
      <c r="Q393" s="6">
        <v>0</v>
      </c>
      <c r="R393" s="7">
        <f>IFERROR(Q393/Q446, "NA")</f>
        <v>0</v>
      </c>
      <c r="S393" s="8"/>
      <c r="T393" s="6">
        <v>0</v>
      </c>
      <c r="U393" s="7">
        <f>IFERROR(T393/T446, "NA")</f>
        <v>0</v>
      </c>
      <c r="V393" s="8"/>
      <c r="W393" s="6">
        <v>0</v>
      </c>
      <c r="X393" s="7">
        <f>IFERROR(W393/W446, "NA")</f>
        <v>0</v>
      </c>
      <c r="Y393" s="8"/>
      <c r="Z393" s="6">
        <v>0</v>
      </c>
      <c r="AA393" s="7">
        <f>IFERROR(Z393/Z446, "NA")</f>
        <v>0</v>
      </c>
      <c r="AB393" s="8"/>
      <c r="AC393" s="6">
        <v>0</v>
      </c>
      <c r="AD393" s="7">
        <f>IFERROR(AC393/AC446, "NA")</f>
        <v>0</v>
      </c>
      <c r="AE393" s="8"/>
      <c r="AF393" s="6">
        <v>0</v>
      </c>
      <c r="AG393" s="7">
        <f>IFERROR(AF393/AF446, "NA")</f>
        <v>0</v>
      </c>
      <c r="AH393" s="8"/>
      <c r="AI393" s="6">
        <v>0</v>
      </c>
      <c r="AJ393" s="7">
        <f>IFERROR(AI393/AI446, "NA")</f>
        <v>0</v>
      </c>
      <c r="AK393" s="6"/>
      <c r="AL393" s="9">
        <f t="shared" si="48"/>
        <v>0</v>
      </c>
      <c r="AM393" s="7">
        <f>IFERROR(AL393/AL446, "NA")</f>
        <v>0</v>
      </c>
      <c r="AN393" s="6"/>
      <c r="AO393" s="6">
        <v>0</v>
      </c>
      <c r="AP393" s="7">
        <f>IFERROR(AO393/AO446, "NA")</f>
        <v>0</v>
      </c>
      <c r="AQ393" s="6"/>
      <c r="AR393" s="9">
        <f t="shared" si="49"/>
        <v>0</v>
      </c>
    </row>
    <row r="394" spans="1:44" ht="16.5" customHeight="1" x14ac:dyDescent="0.3">
      <c r="A394" s="36" t="s">
        <v>392</v>
      </c>
      <c r="B394" s="11">
        <f>IFERROR(B389+B390+B391+B392+B393, "NA")</f>
        <v>0</v>
      </c>
      <c r="C394" s="12">
        <f>IFERROR(B394/B446, "NA")</f>
        <v>0</v>
      </c>
      <c r="D394" s="2"/>
      <c r="E394" s="11">
        <f>IFERROR(E389+E390+E391+E392+E393, "NA")</f>
        <v>0</v>
      </c>
      <c r="F394" s="12">
        <f>IFERROR(E394/E446, "NA")</f>
        <v>0</v>
      </c>
      <c r="G394" s="2"/>
      <c r="H394" s="11">
        <f>IFERROR(H389+H390+H391+H392+H393, "NA")</f>
        <v>0</v>
      </c>
      <c r="I394" s="12">
        <f>IFERROR(H394/H446, "NA")</f>
        <v>0</v>
      </c>
      <c r="J394" s="2"/>
      <c r="K394" s="11">
        <f>IFERROR(K389+K390+K391+K392+K393, "NA")</f>
        <v>0</v>
      </c>
      <c r="L394" s="12">
        <f>IFERROR(K394/K446, "NA")</f>
        <v>0</v>
      </c>
      <c r="M394" s="2"/>
      <c r="N394" s="11">
        <f>IFERROR(N389+N390+N391+N392+N393, "NA")</f>
        <v>0</v>
      </c>
      <c r="O394" s="12">
        <f>IFERROR(N394/N446, "NA")</f>
        <v>0</v>
      </c>
      <c r="P394" s="2"/>
      <c r="Q394" s="11">
        <f>IFERROR(Q389+Q390+Q391+Q392+Q393, "NA")</f>
        <v>0</v>
      </c>
      <c r="R394" s="12">
        <f>IFERROR(Q394/Q446, "NA")</f>
        <v>0</v>
      </c>
      <c r="S394" s="2"/>
      <c r="T394" s="11">
        <f>IFERROR(T389+T390+T391+T392+T393, "NA")</f>
        <v>0</v>
      </c>
      <c r="U394" s="12">
        <f>IFERROR(T394/T446, "NA")</f>
        <v>0</v>
      </c>
      <c r="V394" s="2"/>
      <c r="W394" s="11">
        <f>IFERROR(W389+W390+W391+W392+W393, "NA")</f>
        <v>0</v>
      </c>
      <c r="X394" s="12">
        <f>IFERROR(W394/W446, "NA")</f>
        <v>0</v>
      </c>
      <c r="Y394" s="2"/>
      <c r="Z394" s="11">
        <f>IFERROR(Z389+Z390+Z391+Z392+Z393, "NA")</f>
        <v>0</v>
      </c>
      <c r="AA394" s="12">
        <f>IFERROR(Z394/Z446, "NA")</f>
        <v>0</v>
      </c>
      <c r="AB394" s="2"/>
      <c r="AC394" s="11">
        <f>IFERROR(AC389+AC390+AC391+AC392+AC393, "NA")</f>
        <v>0</v>
      </c>
      <c r="AD394" s="12">
        <f>IFERROR(AC394/AC446, "NA")</f>
        <v>0</v>
      </c>
      <c r="AE394" s="2"/>
      <c r="AF394" s="11">
        <f>IFERROR(AF389+AF390+AF391+AF392+AF393, "NA")</f>
        <v>0</v>
      </c>
      <c r="AG394" s="12">
        <f>IFERROR(AF394/AF446, "NA")</f>
        <v>0</v>
      </c>
      <c r="AH394" s="2"/>
      <c r="AI394" s="11">
        <f>IFERROR(AI389+AI390+AI391+AI392+AI393, "NA")</f>
        <v>0</v>
      </c>
      <c r="AJ394" s="12">
        <f>IFERROR(AI394/AI446, "NA")</f>
        <v>0</v>
      </c>
      <c r="AK394" s="2"/>
      <c r="AL394" s="11">
        <f t="shared" si="48"/>
        <v>0</v>
      </c>
      <c r="AM394" s="12">
        <f>IFERROR(AL394/AL446, "NA")</f>
        <v>0</v>
      </c>
      <c r="AN394" s="2"/>
      <c r="AO394" s="11">
        <f>IFERROR(AO389+AO390+AO391+AO392+AO393, "NA")</f>
        <v>0</v>
      </c>
      <c r="AP394" s="12">
        <f>IFERROR(AO394/AO446, "NA")</f>
        <v>0</v>
      </c>
      <c r="AQ394" s="2"/>
      <c r="AR394" s="11">
        <f t="shared" si="49"/>
        <v>0</v>
      </c>
    </row>
    <row r="395" spans="1:44" ht="16.5" hidden="1" customHeight="1" x14ac:dyDescent="0.3">
      <c r="A395" s="33" t="s">
        <v>753</v>
      </c>
      <c r="B395" s="6">
        <v>0</v>
      </c>
      <c r="C395" s="7">
        <f>IFERROR(B395/B446, "NA")</f>
        <v>0</v>
      </c>
      <c r="D395" s="8"/>
      <c r="E395" s="6">
        <v>0</v>
      </c>
      <c r="F395" s="7">
        <f>IFERROR(E395/E446, "NA")</f>
        <v>0</v>
      </c>
      <c r="G395" s="8"/>
      <c r="H395" s="6">
        <v>0</v>
      </c>
      <c r="I395" s="7">
        <f>IFERROR(H395/H446, "NA")</f>
        <v>0</v>
      </c>
      <c r="J395" s="8"/>
      <c r="K395" s="6">
        <v>0</v>
      </c>
      <c r="L395" s="7">
        <f>IFERROR(K395/K446, "NA")</f>
        <v>0</v>
      </c>
      <c r="M395" s="8"/>
      <c r="N395" s="6">
        <v>0</v>
      </c>
      <c r="O395" s="7">
        <f>IFERROR(N395/N446, "NA")</f>
        <v>0</v>
      </c>
      <c r="P395" s="8"/>
      <c r="Q395" s="6">
        <v>0</v>
      </c>
      <c r="R395" s="7">
        <f>IFERROR(Q395/Q446, "NA")</f>
        <v>0</v>
      </c>
      <c r="S395" s="8"/>
      <c r="T395" s="6">
        <v>0</v>
      </c>
      <c r="U395" s="7">
        <f>IFERROR(T395/T446, "NA")</f>
        <v>0</v>
      </c>
      <c r="V395" s="8"/>
      <c r="W395" s="6">
        <v>0</v>
      </c>
      <c r="X395" s="7">
        <f>IFERROR(W395/W446, "NA")</f>
        <v>0</v>
      </c>
      <c r="Y395" s="8"/>
      <c r="Z395" s="6">
        <v>0</v>
      </c>
      <c r="AA395" s="7">
        <f>IFERROR(Z395/Z446, "NA")</f>
        <v>0</v>
      </c>
      <c r="AB395" s="8"/>
      <c r="AC395" s="6">
        <v>0</v>
      </c>
      <c r="AD395" s="7">
        <f>IFERROR(AC395/AC446, "NA")</f>
        <v>0</v>
      </c>
      <c r="AE395" s="8"/>
      <c r="AF395" s="6">
        <v>0</v>
      </c>
      <c r="AG395" s="7">
        <f>IFERROR(AF395/AF446, "NA")</f>
        <v>0</v>
      </c>
      <c r="AH395" s="8"/>
      <c r="AI395" s="6">
        <v>0</v>
      </c>
      <c r="AJ395" s="7">
        <f>IFERROR(AI395/AI446, "NA")</f>
        <v>0</v>
      </c>
      <c r="AK395" s="6"/>
      <c r="AL395" s="9">
        <f t="shared" si="48"/>
        <v>0</v>
      </c>
      <c r="AM395" s="7">
        <f>IFERROR(AL395/AL446, "NA")</f>
        <v>0</v>
      </c>
      <c r="AN395" s="6"/>
      <c r="AO395" s="6">
        <v>0</v>
      </c>
      <c r="AP395" s="7">
        <f>IFERROR(AO395/AO446, "NA")</f>
        <v>0</v>
      </c>
      <c r="AQ395" s="6"/>
      <c r="AR395" s="9">
        <f t="shared" si="49"/>
        <v>0</v>
      </c>
    </row>
    <row r="396" spans="1:44" ht="16.5" hidden="1" customHeight="1" x14ac:dyDescent="0.3">
      <c r="A396" s="33" t="s">
        <v>754</v>
      </c>
      <c r="B396" s="6">
        <v>0</v>
      </c>
      <c r="C396" s="7">
        <f>IFERROR(B396/B446, "NA")</f>
        <v>0</v>
      </c>
      <c r="D396" s="8"/>
      <c r="E396" s="6">
        <v>0</v>
      </c>
      <c r="F396" s="7">
        <f>IFERROR(E396/E446, "NA")</f>
        <v>0</v>
      </c>
      <c r="G396" s="8"/>
      <c r="H396" s="6">
        <v>0</v>
      </c>
      <c r="I396" s="7">
        <f>IFERROR(H396/H446, "NA")</f>
        <v>0</v>
      </c>
      <c r="J396" s="8"/>
      <c r="K396" s="6">
        <v>0</v>
      </c>
      <c r="L396" s="7">
        <f>IFERROR(K396/K446, "NA")</f>
        <v>0</v>
      </c>
      <c r="M396" s="8"/>
      <c r="N396" s="6">
        <v>0</v>
      </c>
      <c r="O396" s="7">
        <f>IFERROR(N396/N446, "NA")</f>
        <v>0</v>
      </c>
      <c r="P396" s="8"/>
      <c r="Q396" s="6">
        <v>0</v>
      </c>
      <c r="R396" s="7">
        <f>IFERROR(Q396/Q446, "NA")</f>
        <v>0</v>
      </c>
      <c r="S396" s="8"/>
      <c r="T396" s="6">
        <v>0</v>
      </c>
      <c r="U396" s="7">
        <f>IFERROR(T396/T446, "NA")</f>
        <v>0</v>
      </c>
      <c r="V396" s="8"/>
      <c r="W396" s="6">
        <v>0</v>
      </c>
      <c r="X396" s="7">
        <f>IFERROR(W396/W446, "NA")</f>
        <v>0</v>
      </c>
      <c r="Y396" s="8"/>
      <c r="Z396" s="6">
        <v>0</v>
      </c>
      <c r="AA396" s="7">
        <f>IFERROR(Z396/Z446, "NA")</f>
        <v>0</v>
      </c>
      <c r="AB396" s="8"/>
      <c r="AC396" s="6">
        <v>0</v>
      </c>
      <c r="AD396" s="7">
        <f>IFERROR(AC396/AC446, "NA")</f>
        <v>0</v>
      </c>
      <c r="AE396" s="8"/>
      <c r="AF396" s="6">
        <v>0</v>
      </c>
      <c r="AG396" s="7">
        <f>IFERROR(AF396/AF446, "NA")</f>
        <v>0</v>
      </c>
      <c r="AH396" s="8"/>
      <c r="AI396" s="6">
        <v>0</v>
      </c>
      <c r="AJ396" s="7">
        <f>IFERROR(AI396/AI446, "NA")</f>
        <v>0</v>
      </c>
      <c r="AK396" s="6"/>
      <c r="AL396" s="9">
        <f t="shared" si="48"/>
        <v>0</v>
      </c>
      <c r="AM396" s="7">
        <f>IFERROR(AL396/AL446, "NA")</f>
        <v>0</v>
      </c>
      <c r="AN396" s="6"/>
      <c r="AO396" s="6">
        <v>0</v>
      </c>
      <c r="AP396" s="7">
        <f>IFERROR(AO396/AO446, "NA")</f>
        <v>0</v>
      </c>
      <c r="AQ396" s="6"/>
      <c r="AR396" s="9">
        <f t="shared" si="49"/>
        <v>0</v>
      </c>
    </row>
    <row r="397" spans="1:44" ht="16.5" customHeight="1" x14ac:dyDescent="0.3">
      <c r="A397" s="40" t="s">
        <v>395</v>
      </c>
      <c r="B397" s="11">
        <f>IFERROR(B386+B387+B389+B390+B391+B392+B393+B395+B396, "NA")</f>
        <v>0</v>
      </c>
      <c r="C397" s="12">
        <f>IFERROR(B397/B446, "NA")</f>
        <v>0</v>
      </c>
      <c r="D397" s="2"/>
      <c r="E397" s="11">
        <f>IFERROR(E386+E387+E389+E390+E391+E392+E393+E395+E396, "NA")</f>
        <v>0</v>
      </c>
      <c r="F397" s="12">
        <f>IFERROR(E397/E446, "NA")</f>
        <v>0</v>
      </c>
      <c r="G397" s="2"/>
      <c r="H397" s="11">
        <f>IFERROR(H386+H387+H389+H390+H391+H392+H393+H395+H396, "NA")</f>
        <v>0</v>
      </c>
      <c r="I397" s="12">
        <f>IFERROR(H397/H446, "NA")</f>
        <v>0</v>
      </c>
      <c r="J397" s="2"/>
      <c r="K397" s="11">
        <f>IFERROR(K386+K387+K389+K390+K391+K392+K393+K395+K396, "NA")</f>
        <v>0</v>
      </c>
      <c r="L397" s="12">
        <f>IFERROR(K397/K446, "NA")</f>
        <v>0</v>
      </c>
      <c r="M397" s="2"/>
      <c r="N397" s="11">
        <f>IFERROR(N386+N387+N389+N390+N391+N392+N393+N395+N396, "NA")</f>
        <v>0</v>
      </c>
      <c r="O397" s="12">
        <f>IFERROR(N397/N446, "NA")</f>
        <v>0</v>
      </c>
      <c r="P397" s="2"/>
      <c r="Q397" s="11">
        <f>IFERROR(Q386+Q387+Q389+Q390+Q391+Q392+Q393+Q395+Q396, "NA")</f>
        <v>0</v>
      </c>
      <c r="R397" s="12">
        <f>IFERROR(Q397/Q446, "NA")</f>
        <v>0</v>
      </c>
      <c r="S397" s="2"/>
      <c r="T397" s="11">
        <f>IFERROR(T386+T387+T389+T390+T391+T392+T393+T395+T396, "NA")</f>
        <v>0</v>
      </c>
      <c r="U397" s="12">
        <f>IFERROR(T397/T446, "NA")</f>
        <v>0</v>
      </c>
      <c r="V397" s="2"/>
      <c r="W397" s="11">
        <f>IFERROR(W386+W387+W389+W390+W391+W392+W393+W395+W396, "NA")</f>
        <v>0</v>
      </c>
      <c r="X397" s="12">
        <f>IFERROR(W397/W446, "NA")</f>
        <v>0</v>
      </c>
      <c r="Y397" s="2"/>
      <c r="Z397" s="11">
        <f>IFERROR(Z386+Z387+Z389+Z390+Z391+Z392+Z393+Z395+Z396, "NA")</f>
        <v>0</v>
      </c>
      <c r="AA397" s="12">
        <f>IFERROR(Z397/Z446, "NA")</f>
        <v>0</v>
      </c>
      <c r="AB397" s="2"/>
      <c r="AC397" s="11">
        <f>IFERROR(AC386+AC387+AC389+AC390+AC391+AC392+AC393+AC395+AC396, "NA")</f>
        <v>0</v>
      </c>
      <c r="AD397" s="12">
        <f>IFERROR(AC397/AC446, "NA")</f>
        <v>0</v>
      </c>
      <c r="AE397" s="2"/>
      <c r="AF397" s="11">
        <f>IFERROR(AF386+AF387+AF389+AF390+AF391+AF392+AF393+AF395+AF396, "NA")</f>
        <v>0</v>
      </c>
      <c r="AG397" s="12">
        <f>IFERROR(AF397/AF446, "NA")</f>
        <v>0</v>
      </c>
      <c r="AH397" s="2"/>
      <c r="AI397" s="11">
        <f>IFERROR(AI386+AI387+AI389+AI390+AI391+AI392+AI393+AI395+AI396, "NA")</f>
        <v>0</v>
      </c>
      <c r="AJ397" s="12">
        <f>IFERROR(AI397/AI446, "NA")</f>
        <v>0</v>
      </c>
      <c r="AK397" s="2"/>
      <c r="AL397" s="11">
        <f t="shared" si="48"/>
        <v>0</v>
      </c>
      <c r="AM397" s="12">
        <f>IFERROR(AL397/AL446, "NA")</f>
        <v>0</v>
      </c>
      <c r="AN397" s="2"/>
      <c r="AO397" s="11">
        <f>IFERROR(AO386+AO387+AO389+AO390+AO391+AO392+AO393+AO395+AO396, "NA")</f>
        <v>0</v>
      </c>
      <c r="AP397" s="12">
        <f>IFERROR(AO397/AO446, "NA")</f>
        <v>0</v>
      </c>
      <c r="AQ397" s="2"/>
      <c r="AR397" s="11">
        <f t="shared" si="49"/>
        <v>0</v>
      </c>
    </row>
    <row r="398" spans="1:44" ht="16.5" hidden="1" customHeight="1" x14ac:dyDescent="0.3">
      <c r="A398" s="5" t="s">
        <v>755</v>
      </c>
      <c r="B398" s="6">
        <v>0</v>
      </c>
      <c r="C398" s="7">
        <f>IFERROR(B398/B446, "NA")</f>
        <v>0</v>
      </c>
      <c r="D398" s="8"/>
      <c r="E398" s="6">
        <v>0</v>
      </c>
      <c r="F398" s="7">
        <f>IFERROR(E398/E446, "NA")</f>
        <v>0</v>
      </c>
      <c r="G398" s="8"/>
      <c r="H398" s="6">
        <v>0</v>
      </c>
      <c r="I398" s="7">
        <f>IFERROR(H398/H446, "NA")</f>
        <v>0</v>
      </c>
      <c r="J398" s="8"/>
      <c r="K398" s="6">
        <v>0</v>
      </c>
      <c r="L398" s="7">
        <f>IFERROR(K398/K446, "NA")</f>
        <v>0</v>
      </c>
      <c r="M398" s="8"/>
      <c r="N398" s="6">
        <v>0</v>
      </c>
      <c r="O398" s="7">
        <f>IFERROR(N398/N446, "NA")</f>
        <v>0</v>
      </c>
      <c r="P398" s="8"/>
      <c r="Q398" s="6">
        <v>0</v>
      </c>
      <c r="R398" s="7">
        <f>IFERROR(Q398/Q446, "NA")</f>
        <v>0</v>
      </c>
      <c r="S398" s="8"/>
      <c r="T398" s="6">
        <v>0</v>
      </c>
      <c r="U398" s="7">
        <f>IFERROR(T398/T446, "NA")</f>
        <v>0</v>
      </c>
      <c r="V398" s="8"/>
      <c r="W398" s="6">
        <v>0</v>
      </c>
      <c r="X398" s="7">
        <f>IFERROR(W398/W446, "NA")</f>
        <v>0</v>
      </c>
      <c r="Y398" s="8"/>
      <c r="Z398" s="6">
        <v>0</v>
      </c>
      <c r="AA398" s="7">
        <f>IFERROR(Z398/Z446, "NA")</f>
        <v>0</v>
      </c>
      <c r="AB398" s="8"/>
      <c r="AC398" s="6">
        <v>0</v>
      </c>
      <c r="AD398" s="7">
        <f>IFERROR(AC398/AC446, "NA")</f>
        <v>0</v>
      </c>
      <c r="AE398" s="8"/>
      <c r="AF398" s="6">
        <v>0</v>
      </c>
      <c r="AG398" s="7">
        <f>IFERROR(AF398/AF446, "NA")</f>
        <v>0</v>
      </c>
      <c r="AH398" s="8"/>
      <c r="AI398" s="6">
        <v>0</v>
      </c>
      <c r="AJ398" s="7">
        <f>IFERROR(AI398/AI446, "NA")</f>
        <v>0</v>
      </c>
      <c r="AK398" s="6"/>
      <c r="AL398" s="9">
        <f t="shared" si="48"/>
        <v>0</v>
      </c>
      <c r="AM398" s="7">
        <f>IFERROR(AL398/AL446, "NA")</f>
        <v>0</v>
      </c>
      <c r="AN398" s="6"/>
      <c r="AO398" s="6">
        <v>0</v>
      </c>
      <c r="AP398" s="7">
        <f>IFERROR(AO398/AO446, "NA")</f>
        <v>0</v>
      </c>
      <c r="AQ398" s="6"/>
      <c r="AR398" s="9">
        <f t="shared" si="49"/>
        <v>0</v>
      </c>
    </row>
    <row r="399" spans="1:44" ht="16.5" hidden="1" customHeight="1" x14ac:dyDescent="0.3">
      <c r="A399" s="5" t="s">
        <v>756</v>
      </c>
      <c r="B399" s="6">
        <v>0</v>
      </c>
      <c r="C399" s="7">
        <f>IFERROR(B399/B446, "NA")</f>
        <v>0</v>
      </c>
      <c r="D399" s="8"/>
      <c r="E399" s="6">
        <v>0</v>
      </c>
      <c r="F399" s="7">
        <f>IFERROR(E399/E446, "NA")</f>
        <v>0</v>
      </c>
      <c r="G399" s="8"/>
      <c r="H399" s="6">
        <v>0</v>
      </c>
      <c r="I399" s="7">
        <f>IFERROR(H399/H446, "NA")</f>
        <v>0</v>
      </c>
      <c r="J399" s="8"/>
      <c r="K399" s="6">
        <v>0</v>
      </c>
      <c r="L399" s="7">
        <f>IFERROR(K399/K446, "NA")</f>
        <v>0</v>
      </c>
      <c r="M399" s="8"/>
      <c r="N399" s="6">
        <v>0</v>
      </c>
      <c r="O399" s="7">
        <f>IFERROR(N399/N446, "NA")</f>
        <v>0</v>
      </c>
      <c r="P399" s="8"/>
      <c r="Q399" s="6">
        <v>0</v>
      </c>
      <c r="R399" s="7">
        <f>IFERROR(Q399/Q446, "NA")</f>
        <v>0</v>
      </c>
      <c r="S399" s="8"/>
      <c r="T399" s="6">
        <v>0</v>
      </c>
      <c r="U399" s="7">
        <f>IFERROR(T399/T446, "NA")</f>
        <v>0</v>
      </c>
      <c r="V399" s="8"/>
      <c r="W399" s="6">
        <v>0</v>
      </c>
      <c r="X399" s="7">
        <f>IFERROR(W399/W446, "NA")</f>
        <v>0</v>
      </c>
      <c r="Y399" s="8"/>
      <c r="Z399" s="6">
        <v>0</v>
      </c>
      <c r="AA399" s="7">
        <f>IFERROR(Z399/Z446, "NA")</f>
        <v>0</v>
      </c>
      <c r="AB399" s="8"/>
      <c r="AC399" s="6">
        <v>0</v>
      </c>
      <c r="AD399" s="7">
        <f>IFERROR(AC399/AC446, "NA")</f>
        <v>0</v>
      </c>
      <c r="AE399" s="8"/>
      <c r="AF399" s="6">
        <v>0</v>
      </c>
      <c r="AG399" s="7">
        <f>IFERROR(AF399/AF446, "NA")</f>
        <v>0</v>
      </c>
      <c r="AH399" s="8"/>
      <c r="AI399" s="6">
        <v>0</v>
      </c>
      <c r="AJ399" s="7">
        <f>IFERROR(AI399/AI446, "NA")</f>
        <v>0</v>
      </c>
      <c r="AK399" s="6"/>
      <c r="AL399" s="9">
        <f t="shared" si="48"/>
        <v>0</v>
      </c>
      <c r="AM399" s="7">
        <f>IFERROR(AL399/AL446, "NA")</f>
        <v>0</v>
      </c>
      <c r="AN399" s="6"/>
      <c r="AO399" s="6">
        <v>0</v>
      </c>
      <c r="AP399" s="7">
        <f>IFERROR(AO399/AO446, "NA")</f>
        <v>0</v>
      </c>
      <c r="AQ399" s="6"/>
      <c r="AR399" s="9">
        <f t="shared" si="49"/>
        <v>0</v>
      </c>
    </row>
    <row r="400" spans="1:44" ht="16.5" hidden="1" customHeight="1" x14ac:dyDescent="0.3">
      <c r="A400" s="5" t="s">
        <v>757</v>
      </c>
      <c r="B400" s="6">
        <v>0</v>
      </c>
      <c r="C400" s="7">
        <f>IFERROR(B400/B446, "NA")</f>
        <v>0</v>
      </c>
      <c r="D400" s="8"/>
      <c r="E400" s="6">
        <v>0</v>
      </c>
      <c r="F400" s="7">
        <f>IFERROR(E400/E446, "NA")</f>
        <v>0</v>
      </c>
      <c r="G400" s="8"/>
      <c r="H400" s="6">
        <v>0</v>
      </c>
      <c r="I400" s="7">
        <f>IFERROR(H400/H446, "NA")</f>
        <v>0</v>
      </c>
      <c r="J400" s="8"/>
      <c r="K400" s="6">
        <v>0</v>
      </c>
      <c r="L400" s="7">
        <f>IFERROR(K400/K446, "NA")</f>
        <v>0</v>
      </c>
      <c r="M400" s="8"/>
      <c r="N400" s="6">
        <v>0</v>
      </c>
      <c r="O400" s="7">
        <f>IFERROR(N400/N446, "NA")</f>
        <v>0</v>
      </c>
      <c r="P400" s="8"/>
      <c r="Q400" s="6">
        <v>0</v>
      </c>
      <c r="R400" s="7">
        <f>IFERROR(Q400/Q446, "NA")</f>
        <v>0</v>
      </c>
      <c r="S400" s="8"/>
      <c r="T400" s="6">
        <v>0</v>
      </c>
      <c r="U400" s="7">
        <f>IFERROR(T400/T446, "NA")</f>
        <v>0</v>
      </c>
      <c r="V400" s="8"/>
      <c r="W400" s="6">
        <v>0</v>
      </c>
      <c r="X400" s="7">
        <f>IFERROR(W400/W446, "NA")</f>
        <v>0</v>
      </c>
      <c r="Y400" s="8"/>
      <c r="Z400" s="6">
        <v>0</v>
      </c>
      <c r="AA400" s="7">
        <f>IFERROR(Z400/Z446, "NA")</f>
        <v>0</v>
      </c>
      <c r="AB400" s="8"/>
      <c r="AC400" s="6">
        <v>0</v>
      </c>
      <c r="AD400" s="7">
        <f>IFERROR(AC400/AC446, "NA")</f>
        <v>0</v>
      </c>
      <c r="AE400" s="8"/>
      <c r="AF400" s="6">
        <v>0</v>
      </c>
      <c r="AG400" s="7">
        <f>IFERROR(AF400/AF446, "NA")</f>
        <v>0</v>
      </c>
      <c r="AH400" s="8"/>
      <c r="AI400" s="6">
        <v>0</v>
      </c>
      <c r="AJ400" s="7">
        <f>IFERROR(AI400/AI446, "NA")</f>
        <v>0</v>
      </c>
      <c r="AK400" s="6"/>
      <c r="AL400" s="9">
        <f t="shared" si="48"/>
        <v>0</v>
      </c>
      <c r="AM400" s="7">
        <f>IFERROR(AL400/AL446, "NA")</f>
        <v>0</v>
      </c>
      <c r="AN400" s="6"/>
      <c r="AO400" s="6">
        <v>0</v>
      </c>
      <c r="AP400" s="7">
        <f>IFERROR(AO400/AO446, "NA")</f>
        <v>0</v>
      </c>
      <c r="AQ400" s="6"/>
      <c r="AR400" s="9">
        <f t="shared" si="49"/>
        <v>0</v>
      </c>
    </row>
    <row r="401" spans="1:44" ht="16.5" hidden="1" customHeight="1" x14ac:dyDescent="0.3">
      <c r="A401" s="5" t="s">
        <v>758</v>
      </c>
      <c r="B401" s="6">
        <v>0</v>
      </c>
      <c r="C401" s="7">
        <f>IFERROR(B401/B446, "NA")</f>
        <v>0</v>
      </c>
      <c r="D401" s="8"/>
      <c r="E401" s="6">
        <v>0</v>
      </c>
      <c r="F401" s="7">
        <f>IFERROR(E401/E446, "NA")</f>
        <v>0</v>
      </c>
      <c r="G401" s="8"/>
      <c r="H401" s="6">
        <v>0</v>
      </c>
      <c r="I401" s="7">
        <f>IFERROR(H401/H446, "NA")</f>
        <v>0</v>
      </c>
      <c r="J401" s="8"/>
      <c r="K401" s="6">
        <v>0</v>
      </c>
      <c r="L401" s="7">
        <f>IFERROR(K401/K446, "NA")</f>
        <v>0</v>
      </c>
      <c r="M401" s="8"/>
      <c r="N401" s="6">
        <v>0</v>
      </c>
      <c r="O401" s="7">
        <f>IFERROR(N401/N446, "NA")</f>
        <v>0</v>
      </c>
      <c r="P401" s="8"/>
      <c r="Q401" s="6">
        <v>0</v>
      </c>
      <c r="R401" s="7">
        <f>IFERROR(Q401/Q446, "NA")</f>
        <v>0</v>
      </c>
      <c r="S401" s="8"/>
      <c r="T401" s="6">
        <v>0</v>
      </c>
      <c r="U401" s="7">
        <f>IFERROR(T401/T446, "NA")</f>
        <v>0</v>
      </c>
      <c r="V401" s="8"/>
      <c r="W401" s="6">
        <v>0</v>
      </c>
      <c r="X401" s="7">
        <f>IFERROR(W401/W446, "NA")</f>
        <v>0</v>
      </c>
      <c r="Y401" s="8"/>
      <c r="Z401" s="6">
        <v>0</v>
      </c>
      <c r="AA401" s="7">
        <f>IFERROR(Z401/Z446, "NA")</f>
        <v>0</v>
      </c>
      <c r="AB401" s="8"/>
      <c r="AC401" s="6">
        <v>0</v>
      </c>
      <c r="AD401" s="7">
        <f>IFERROR(AC401/AC446, "NA")</f>
        <v>0</v>
      </c>
      <c r="AE401" s="8"/>
      <c r="AF401" s="6">
        <v>0</v>
      </c>
      <c r="AG401" s="7">
        <f>IFERROR(AF401/AF446, "NA")</f>
        <v>0</v>
      </c>
      <c r="AH401" s="8"/>
      <c r="AI401" s="6">
        <v>0</v>
      </c>
      <c r="AJ401" s="7">
        <f>IFERROR(AI401/AI446, "NA")</f>
        <v>0</v>
      </c>
      <c r="AK401" s="6"/>
      <c r="AL401" s="9">
        <f t="shared" si="48"/>
        <v>0</v>
      </c>
      <c r="AM401" s="7">
        <f>IFERROR(AL401/AL446, "NA")</f>
        <v>0</v>
      </c>
      <c r="AN401" s="6"/>
      <c r="AO401" s="6">
        <v>0</v>
      </c>
      <c r="AP401" s="7">
        <f>IFERROR(AO401/AO446, "NA")</f>
        <v>0</v>
      </c>
      <c r="AQ401" s="6"/>
      <c r="AR401" s="9">
        <f t="shared" si="49"/>
        <v>0</v>
      </c>
    </row>
    <row r="402" spans="1:44" ht="16.5" hidden="1" customHeight="1" x14ac:dyDescent="0.3">
      <c r="A402" s="5" t="s">
        <v>759</v>
      </c>
      <c r="B402" s="6">
        <v>0</v>
      </c>
      <c r="C402" s="7">
        <f>IFERROR(B402/B446, "NA")</f>
        <v>0</v>
      </c>
      <c r="D402" s="8"/>
      <c r="E402" s="6">
        <v>0</v>
      </c>
      <c r="F402" s="7">
        <f>IFERROR(E402/E446, "NA")</f>
        <v>0</v>
      </c>
      <c r="G402" s="8"/>
      <c r="H402" s="6">
        <v>0</v>
      </c>
      <c r="I402" s="7">
        <f>IFERROR(H402/H446, "NA")</f>
        <v>0</v>
      </c>
      <c r="J402" s="8"/>
      <c r="K402" s="6">
        <v>0</v>
      </c>
      <c r="L402" s="7">
        <f>IFERROR(K402/K446, "NA")</f>
        <v>0</v>
      </c>
      <c r="M402" s="8"/>
      <c r="N402" s="6">
        <v>0</v>
      </c>
      <c r="O402" s="7">
        <f>IFERROR(N402/N446, "NA")</f>
        <v>0</v>
      </c>
      <c r="P402" s="8"/>
      <c r="Q402" s="6">
        <v>0</v>
      </c>
      <c r="R402" s="7">
        <f>IFERROR(Q402/Q446, "NA")</f>
        <v>0</v>
      </c>
      <c r="S402" s="8"/>
      <c r="T402" s="6">
        <v>0</v>
      </c>
      <c r="U402" s="7">
        <f>IFERROR(T402/T446, "NA")</f>
        <v>0</v>
      </c>
      <c r="V402" s="8"/>
      <c r="W402" s="6">
        <v>0</v>
      </c>
      <c r="X402" s="7">
        <f>IFERROR(W402/W446, "NA")</f>
        <v>0</v>
      </c>
      <c r="Y402" s="8"/>
      <c r="Z402" s="6">
        <v>0</v>
      </c>
      <c r="AA402" s="7">
        <f>IFERROR(Z402/Z446, "NA")</f>
        <v>0</v>
      </c>
      <c r="AB402" s="8"/>
      <c r="AC402" s="6">
        <v>0</v>
      </c>
      <c r="AD402" s="7">
        <f>IFERROR(AC402/AC446, "NA")</f>
        <v>0</v>
      </c>
      <c r="AE402" s="8"/>
      <c r="AF402" s="6">
        <v>0</v>
      </c>
      <c r="AG402" s="7">
        <f>IFERROR(AF402/AF446, "NA")</f>
        <v>0</v>
      </c>
      <c r="AH402" s="8"/>
      <c r="AI402" s="6">
        <v>0</v>
      </c>
      <c r="AJ402" s="7">
        <f>IFERROR(AI402/AI446, "NA")</f>
        <v>0</v>
      </c>
      <c r="AK402" s="6"/>
      <c r="AL402" s="9">
        <f t="shared" si="48"/>
        <v>0</v>
      </c>
      <c r="AM402" s="7">
        <f>IFERROR(AL402/AL446, "NA")</f>
        <v>0</v>
      </c>
      <c r="AN402" s="6"/>
      <c r="AO402" s="6">
        <v>0</v>
      </c>
      <c r="AP402" s="7">
        <f>IFERROR(AO402/AO446, "NA")</f>
        <v>0</v>
      </c>
      <c r="AQ402" s="6"/>
      <c r="AR402" s="9">
        <f t="shared" si="49"/>
        <v>0</v>
      </c>
    </row>
    <row r="403" spans="1:44" ht="16.5" hidden="1" customHeight="1" x14ac:dyDescent="0.3">
      <c r="A403" s="5" t="s">
        <v>760</v>
      </c>
      <c r="B403" s="6">
        <v>0</v>
      </c>
      <c r="C403" s="7">
        <f>IFERROR(B403/B446, "NA")</f>
        <v>0</v>
      </c>
      <c r="D403" s="8"/>
      <c r="E403" s="6">
        <v>0</v>
      </c>
      <c r="F403" s="7">
        <f>IFERROR(E403/E446, "NA")</f>
        <v>0</v>
      </c>
      <c r="G403" s="8"/>
      <c r="H403" s="6">
        <v>0</v>
      </c>
      <c r="I403" s="7">
        <f>IFERROR(H403/H446, "NA")</f>
        <v>0</v>
      </c>
      <c r="J403" s="8"/>
      <c r="K403" s="6">
        <v>0</v>
      </c>
      <c r="L403" s="7">
        <f>IFERROR(K403/K446, "NA")</f>
        <v>0</v>
      </c>
      <c r="M403" s="8"/>
      <c r="N403" s="6">
        <v>0</v>
      </c>
      <c r="O403" s="7">
        <f>IFERROR(N403/N446, "NA")</f>
        <v>0</v>
      </c>
      <c r="P403" s="8"/>
      <c r="Q403" s="6">
        <v>0</v>
      </c>
      <c r="R403" s="7">
        <f>IFERROR(Q403/Q446, "NA")</f>
        <v>0</v>
      </c>
      <c r="S403" s="8"/>
      <c r="T403" s="6">
        <v>0</v>
      </c>
      <c r="U403" s="7">
        <f>IFERROR(T403/T446, "NA")</f>
        <v>0</v>
      </c>
      <c r="V403" s="8"/>
      <c r="W403" s="6">
        <v>0</v>
      </c>
      <c r="X403" s="7">
        <f>IFERROR(W403/W446, "NA")</f>
        <v>0</v>
      </c>
      <c r="Y403" s="8"/>
      <c r="Z403" s="6">
        <v>0</v>
      </c>
      <c r="AA403" s="7">
        <f>IFERROR(Z403/Z446, "NA")</f>
        <v>0</v>
      </c>
      <c r="AB403" s="8"/>
      <c r="AC403" s="6">
        <v>0</v>
      </c>
      <c r="AD403" s="7">
        <f>IFERROR(AC403/AC446, "NA")</f>
        <v>0</v>
      </c>
      <c r="AE403" s="8"/>
      <c r="AF403" s="6">
        <v>0</v>
      </c>
      <c r="AG403" s="7">
        <f>IFERROR(AF403/AF446, "NA")</f>
        <v>0</v>
      </c>
      <c r="AH403" s="8"/>
      <c r="AI403" s="6">
        <v>0</v>
      </c>
      <c r="AJ403" s="7">
        <f>IFERROR(AI403/AI446, "NA")</f>
        <v>0</v>
      </c>
      <c r="AK403" s="6"/>
      <c r="AL403" s="9">
        <f t="shared" si="48"/>
        <v>0</v>
      </c>
      <c r="AM403" s="7">
        <f>IFERROR(AL403/AL446, "NA")</f>
        <v>0</v>
      </c>
      <c r="AN403" s="6"/>
      <c r="AO403" s="6">
        <v>0</v>
      </c>
      <c r="AP403" s="7">
        <f>IFERROR(AO403/AO446, "NA")</f>
        <v>0</v>
      </c>
      <c r="AQ403" s="6"/>
      <c r="AR403" s="9">
        <f t="shared" si="49"/>
        <v>0</v>
      </c>
    </row>
    <row r="404" spans="1:44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0</v>
      </c>
      <c r="C404" s="12">
        <f>IFERROR(B404/B446, "NA")</f>
        <v>0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0</v>
      </c>
      <c r="F404" s="12">
        <f>IFERROR(E404/E446, "NA")</f>
        <v>0</v>
      </c>
      <c r="G404" s="2"/>
      <c r="H404" s="11">
        <f>IFERROR(H348+H350+H351+H352+H353+H354+H355+H356+H357+H358+H361+H362+H363+H364+H365+H366+H367+H368+H370+H371+H372+H373+H374+H375+H376+H377+H378+H379+H380+H381+H382+H383+H384+H386+H387+H389+H390+H391+H392+H393+H395+H396+H398+H399+H400+H401+H402+H403, "NA")</f>
        <v>0</v>
      </c>
      <c r="I404" s="12">
        <f>IFERROR(H404/H446, "NA")</f>
        <v>0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0</v>
      </c>
      <c r="L404" s="12">
        <f>IFERROR(K404/K446, "NA")</f>
        <v>0</v>
      </c>
      <c r="M404" s="2"/>
      <c r="N404" s="11">
        <f>IFERROR(N348+N350+N351+N352+N353+N354+N355+N356+N357+N358+N361+N362+N363+N364+N365+N366+N367+N368+N370+N371+N372+N373+N374+N375+N376+N377+N378+N379+N380+N381+N382+N383+N384+N386+N387+N389+N390+N391+N392+N393+N395+N396+N398+N399+N400+N401+N402+N403, "NA")</f>
        <v>0</v>
      </c>
      <c r="O404" s="12">
        <f>IFERROR(N404/N446, "NA")</f>
        <v>0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0</v>
      </c>
      <c r="R404" s="12">
        <f>IFERROR(Q404/Q446, "NA")</f>
        <v>0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0</v>
      </c>
      <c r="U404" s="12">
        <f>IFERROR(T404/T446, "NA")</f>
        <v>0</v>
      </c>
      <c r="V404" s="2"/>
      <c r="W404" s="11">
        <f>IFERROR(W348+W350+W351+W352+W353+W354+W355+W356+W357+W358+W361+W362+W363+W364+W365+W366+W367+W368+W370+W371+W372+W373+W374+W375+W376+W377+W378+W379+W380+W381+W382+W383+W384+W386+W387+W389+W390+W391+W392+W393+W395+W396+W398+W399+W400+W401+W402+W403, "NA")</f>
        <v>0</v>
      </c>
      <c r="X404" s="12">
        <f>IFERROR(W404/W446, "NA")</f>
        <v>0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0</v>
      </c>
      <c r="AA404" s="12">
        <f>IFERROR(Z404/Z446, "NA")</f>
        <v>0</v>
      </c>
      <c r="AB404" s="2"/>
      <c r="AC404" s="11">
        <f>IFERROR(AC348+AC350+AC351+AC352+AC353+AC354+AC355+AC356+AC357+AC358+AC361+AC362+AC363+AC364+AC365+AC366+AC367+AC368+AC370+AC371+AC372+AC373+AC374+AC375+AC376+AC377+AC378+AC379+AC380+AC381+AC382+AC383+AC384+AC386+AC387+AC389+AC390+AC391+AC392+AC393+AC395+AC396+AC398+AC399+AC400+AC401+AC402+AC403, "NA")</f>
        <v>0</v>
      </c>
      <c r="AD404" s="12">
        <f>IFERROR(AC404/AC446, "NA")</f>
        <v>0</v>
      </c>
      <c r="AE404" s="2"/>
      <c r="AF404" s="11">
        <f>IFERROR(AF348+AF350+AF351+AF352+AF353+AF354+AF355+AF356+AF357+AF358+AF361+AF362+AF363+AF364+AF365+AF366+AF367+AF368+AF370+AF371+AF372+AF373+AF374+AF375+AF376+AF377+AF378+AF379+AF380+AF381+AF382+AF383+AF384+AF386+AF387+AF389+AF390+AF391+AF392+AF393+AF395+AF396+AF398+AF399+AF400+AF401+AF402+AF403, "NA")</f>
        <v>0</v>
      </c>
      <c r="AG404" s="12">
        <f>IFERROR(AF404/AF446, "NA")</f>
        <v>0</v>
      </c>
      <c r="AH404" s="2"/>
      <c r="AI404" s="11">
        <f>IFERROR(AI348+AI350+AI351+AI352+AI353+AI354+AI355+AI356+AI357+AI358+AI361+AI362+AI363+AI364+AI365+AI366+AI367+AI368+AI370+AI371+AI372+AI373+AI374+AI375+AI376+AI377+AI378+AI379+AI380+AI381+AI382+AI383+AI384+AI386+AI387+AI389+AI390+AI391+AI392+AI393+AI395+AI396+AI398+AI399+AI400+AI401+AI402+AI403, "NA")</f>
        <v>0</v>
      </c>
      <c r="AJ404" s="12">
        <f>IFERROR(AI404/AI446, "NA")</f>
        <v>0</v>
      </c>
      <c r="AK404" s="2"/>
      <c r="AL404" s="11">
        <f t="shared" si="48"/>
        <v>0</v>
      </c>
      <c r="AM404" s="12">
        <f>IFERROR(AL404/AL446, "NA")</f>
        <v>0</v>
      </c>
      <c r="AN404" s="2"/>
      <c r="AO404" s="11">
        <f>IFERROR(AO348+AO350+AO351+AO352+AO353+AO354+AO355+AO356+AO357+AO358+AO361+AO362+AO363+AO364+AO365+AO366+AO367+AO368+AO370+AO371+AO372+AO373+AO374+AO375+AO376+AO377+AO378+AO379+AO380+AO381+AO382+AO383+AO384+AO386+AO387+AO389+AO390+AO391+AO392+AO393+AO395+AO396+AO398+AO399+AO400+AO401+AO402+AO403, "NA")</f>
        <v>0</v>
      </c>
      <c r="AP404" s="12">
        <f>IFERROR(AO404/AO446, "NA")</f>
        <v>0</v>
      </c>
      <c r="AQ404" s="2"/>
      <c r="AR404" s="11">
        <f t="shared" si="49"/>
        <v>0</v>
      </c>
    </row>
    <row r="405" spans="1:44" ht="16.5" customHeight="1" x14ac:dyDescent="0.3">
      <c r="A405" s="21" t="s">
        <v>62</v>
      </c>
      <c r="B405" s="22">
        <f>IFERROR(B346-B404, "NA")</f>
        <v>30728.889999999992</v>
      </c>
      <c r="C405" s="23">
        <f>IFERROR(B405/B446, "NA")</f>
        <v>0.14488094227217069</v>
      </c>
      <c r="D405" s="24"/>
      <c r="E405" s="22">
        <f>IFERROR(E346-E404, "NA")</f>
        <v>22615.370000000024</v>
      </c>
      <c r="F405" s="23">
        <f>IFERROR(E405/E446, "NA")</f>
        <v>0.12534092700887917</v>
      </c>
      <c r="G405" s="24"/>
      <c r="H405" s="22">
        <f>IFERROR(H346-H404, "NA")</f>
        <v>52566.160000000033</v>
      </c>
      <c r="I405" s="23">
        <f>IFERROR(H405/H446, "NA")</f>
        <v>0.23665155323549775</v>
      </c>
      <c r="J405" s="24"/>
      <c r="K405" s="22">
        <f>IFERROR(K346-K404, "NA")</f>
        <v>-8607.8000000000247</v>
      </c>
      <c r="L405" s="23">
        <f>IFERROR(K405/K446, "NA")</f>
        <v>-5.6442602644090664E-2</v>
      </c>
      <c r="M405" s="24"/>
      <c r="N405" s="22">
        <f>IFERROR(N346-N404, "NA")</f>
        <v>3232.95999999997</v>
      </c>
      <c r="O405" s="23">
        <f>IFERROR(N405/N446, "NA")</f>
        <v>2.4670579211013746E-2</v>
      </c>
      <c r="P405" s="24"/>
      <c r="Q405" s="22">
        <f>IFERROR(Q346-Q404, "NA")</f>
        <v>21230.909999999978</v>
      </c>
      <c r="R405" s="23">
        <f>IFERROR(Q405/Q446, "NA")</f>
        <v>0.12179948705280466</v>
      </c>
      <c r="S405" s="24"/>
      <c r="T405" s="22">
        <f>IFERROR(T346-T404, "NA")</f>
        <v>46829.809999999896</v>
      </c>
      <c r="U405" s="23">
        <f>IFERROR(T405/T446, "NA")</f>
        <v>0.17836604234997547</v>
      </c>
      <c r="V405" s="24"/>
      <c r="W405" s="22">
        <f>IFERROR(W346-W404, "NA")</f>
        <v>28204.319999999949</v>
      </c>
      <c r="X405" s="23">
        <f>IFERROR(W405/W446, "NA")</f>
        <v>0.14183807670474294</v>
      </c>
      <c r="Y405" s="24"/>
      <c r="Z405" s="22">
        <f>IFERROR(Z346-Z404, "NA")</f>
        <v>10174.720000000001</v>
      </c>
      <c r="AA405" s="23">
        <f>IFERROR(Z405/Z446, "NA")</f>
        <v>6.3515927767262254E-2</v>
      </c>
      <c r="AB405" s="24"/>
      <c r="AC405" s="22">
        <f>IFERROR(AC346-AC404, "NA")</f>
        <v>45787.629999999961</v>
      </c>
      <c r="AD405" s="23">
        <f>IFERROR(AC405/AC446, "NA")</f>
        <v>0.19324473608742071</v>
      </c>
      <c r="AE405" s="24"/>
      <c r="AF405" s="22">
        <f>IFERROR(AF346-AF404, "NA")</f>
        <v>32824.119999999901</v>
      </c>
      <c r="AG405" s="23">
        <f>IFERROR(AF405/AF446, "NA")</f>
        <v>0.15661920567957213</v>
      </c>
      <c r="AH405" s="24"/>
      <c r="AI405" s="22">
        <f>IFERROR(AI346-AI404, "NA")</f>
        <v>23036.49000000006</v>
      </c>
      <c r="AJ405" s="23">
        <f>IFERROR(AI405/AI446, "NA")</f>
        <v>0.12131906556814785</v>
      </c>
      <c r="AK405" s="24"/>
      <c r="AL405" s="22">
        <f t="shared" si="48"/>
        <v>308623.57999999973</v>
      </c>
      <c r="AM405" s="23">
        <f>IFERROR(AL405/AL446, "NA")</f>
        <v>0.13242765402673906</v>
      </c>
      <c r="AN405" s="24"/>
      <c r="AO405" s="22">
        <f>IFERROR(AO346-AO404, "NA")</f>
        <v>262663.32000000007</v>
      </c>
      <c r="AP405" s="23">
        <f>IFERROR(AO405/AO446, "NA")</f>
        <v>0.11952440626719531</v>
      </c>
      <c r="AQ405" s="24"/>
      <c r="AR405" s="22">
        <f t="shared" si="49"/>
        <v>45960.25999999966</v>
      </c>
    </row>
    <row r="406" spans="1:44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  <c r="AE406" s="4"/>
      <c r="AF406" s="2"/>
      <c r="AG406" s="3"/>
      <c r="AH406" s="4"/>
      <c r="AI406" s="2"/>
      <c r="AJ406" s="3"/>
      <c r="AK406" s="2"/>
      <c r="AL406" s="2"/>
      <c r="AM406" s="3"/>
      <c r="AN406" s="2"/>
      <c r="AO406" s="2"/>
      <c r="AP406" s="3"/>
      <c r="AQ406" s="2"/>
      <c r="AR406" s="2"/>
    </row>
    <row r="407" spans="1:44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  <c r="AE407" s="4"/>
      <c r="AF407" s="2"/>
      <c r="AG407" s="3"/>
      <c r="AH407" s="4"/>
      <c r="AI407" s="2"/>
      <c r="AJ407" s="3"/>
      <c r="AK407" s="2"/>
      <c r="AL407" s="2"/>
      <c r="AM407" s="3"/>
      <c r="AN407" s="2"/>
      <c r="AO407" s="2"/>
      <c r="AP407" s="3"/>
      <c r="AQ407" s="2"/>
      <c r="AR407" s="2"/>
    </row>
    <row r="408" spans="1:44" ht="16.5" customHeight="1" x14ac:dyDescent="0.3">
      <c r="A408" s="33" t="s">
        <v>761</v>
      </c>
      <c r="B408" s="6">
        <v>0</v>
      </c>
      <c r="C408" s="7">
        <f>IFERROR(B408/B446, "NA")</f>
        <v>0</v>
      </c>
      <c r="D408" s="8"/>
      <c r="E408" s="6">
        <v>-25</v>
      </c>
      <c r="F408" s="7">
        <f>IFERROR(E408/E446, "NA")</f>
        <v>-1.3855723674748526E-4</v>
      </c>
      <c r="G408" s="8"/>
      <c r="H408" s="6">
        <v>0</v>
      </c>
      <c r="I408" s="7">
        <f>IFERROR(H408/H446, "NA")</f>
        <v>0</v>
      </c>
      <c r="J408" s="8"/>
      <c r="K408" s="6">
        <v>-110</v>
      </c>
      <c r="L408" s="7">
        <f>IFERROR(K408/K446, "NA")</f>
        <v>-7.2128607668044738E-4</v>
      </c>
      <c r="M408" s="8"/>
      <c r="N408" s="6">
        <v>0</v>
      </c>
      <c r="O408" s="7">
        <f>IFERROR(N408/N446, "NA")</f>
        <v>0</v>
      </c>
      <c r="P408" s="8"/>
      <c r="Q408" s="6">
        <v>0</v>
      </c>
      <c r="R408" s="7">
        <f>IFERROR(Q408/Q446, "NA")</f>
        <v>0</v>
      </c>
      <c r="S408" s="8"/>
      <c r="T408" s="6">
        <v>0</v>
      </c>
      <c r="U408" s="7">
        <f>IFERROR(T408/T446, "NA")</f>
        <v>0</v>
      </c>
      <c r="V408" s="8"/>
      <c r="W408" s="6">
        <v>0</v>
      </c>
      <c r="X408" s="7">
        <f>IFERROR(W408/W446, "NA")</f>
        <v>0</v>
      </c>
      <c r="Y408" s="8"/>
      <c r="Z408" s="6">
        <v>0</v>
      </c>
      <c r="AA408" s="7">
        <f>IFERROR(Z408/Z446, "NA")</f>
        <v>0</v>
      </c>
      <c r="AB408" s="8"/>
      <c r="AC408" s="6">
        <v>0</v>
      </c>
      <c r="AD408" s="7">
        <f>IFERROR(AC408/AC446, "NA")</f>
        <v>0</v>
      </c>
      <c r="AE408" s="8"/>
      <c r="AF408" s="6">
        <v>0</v>
      </c>
      <c r="AG408" s="7">
        <f>IFERROR(AF408/AF446, "NA")</f>
        <v>0</v>
      </c>
      <c r="AH408" s="8"/>
      <c r="AI408" s="6">
        <v>0</v>
      </c>
      <c r="AJ408" s="7">
        <f>IFERROR(AI408/AI446, "NA")</f>
        <v>0</v>
      </c>
      <c r="AK408" s="6"/>
      <c r="AL408" s="9">
        <f t="shared" ref="AL408:AL431" si="50">IFERROR(B408+E408+H408+K408+N408+Q408+T408+W408+Z408+AC408+AF408+AI408, "NA")</f>
        <v>-135</v>
      </c>
      <c r="AM408" s="7">
        <f>IFERROR(AL408/AL446, "NA")</f>
        <v>-5.7927308385217322E-5</v>
      </c>
      <c r="AN408" s="6"/>
      <c r="AO408" s="6">
        <v>-135</v>
      </c>
      <c r="AP408" s="7">
        <f>IFERROR(AO408/AO446, "NA")</f>
        <v>-6.1431473743921928E-5</v>
      </c>
      <c r="AQ408" s="6"/>
      <c r="AR408" s="9">
        <f t="shared" ref="AR408:AR431" si="51">IFERROR(AL408-AO408, "NA")</f>
        <v>0</v>
      </c>
    </row>
    <row r="409" spans="1:44" ht="16.5" customHeight="1" x14ac:dyDescent="0.3">
      <c r="A409" s="33" t="s">
        <v>762</v>
      </c>
      <c r="B409" s="6">
        <v>0</v>
      </c>
      <c r="C409" s="7">
        <f>IFERROR(B409/B446, "NA")</f>
        <v>0</v>
      </c>
      <c r="D409" s="8"/>
      <c r="E409" s="6">
        <v>0</v>
      </c>
      <c r="F409" s="7">
        <f>IFERROR(E409/E446, "NA")</f>
        <v>0</v>
      </c>
      <c r="G409" s="8"/>
      <c r="H409" s="6">
        <v>0</v>
      </c>
      <c r="I409" s="7">
        <f>IFERROR(H409/H446, "NA")</f>
        <v>0</v>
      </c>
      <c r="J409" s="8"/>
      <c r="K409" s="6">
        <v>0</v>
      </c>
      <c r="L409" s="7">
        <f>IFERROR(K409/K446, "NA")</f>
        <v>0</v>
      </c>
      <c r="M409" s="8"/>
      <c r="N409" s="6">
        <v>0</v>
      </c>
      <c r="O409" s="7">
        <f>IFERROR(N409/N446, "NA")</f>
        <v>0</v>
      </c>
      <c r="P409" s="8"/>
      <c r="Q409" s="6">
        <v>0</v>
      </c>
      <c r="R409" s="7">
        <f>IFERROR(Q409/Q446, "NA")</f>
        <v>0</v>
      </c>
      <c r="S409" s="8"/>
      <c r="T409" s="6">
        <v>0</v>
      </c>
      <c r="U409" s="7">
        <f>IFERROR(T409/T446, "NA")</f>
        <v>0</v>
      </c>
      <c r="V409" s="8"/>
      <c r="W409" s="6">
        <v>0</v>
      </c>
      <c r="X409" s="7">
        <f>IFERROR(W409/W446, "NA")</f>
        <v>0</v>
      </c>
      <c r="Y409" s="8"/>
      <c r="Z409" s="6">
        <v>310.05</v>
      </c>
      <c r="AA409" s="7">
        <f>IFERROR(Z409/Z446, "NA")</f>
        <v>1.9354943825716736E-3</v>
      </c>
      <c r="AB409" s="8"/>
      <c r="AC409" s="6">
        <v>0</v>
      </c>
      <c r="AD409" s="7">
        <f>IFERROR(AC409/AC446, "NA")</f>
        <v>0</v>
      </c>
      <c r="AE409" s="8"/>
      <c r="AF409" s="6">
        <v>0</v>
      </c>
      <c r="AG409" s="7">
        <f>IFERROR(AF409/AF446, "NA")</f>
        <v>0</v>
      </c>
      <c r="AH409" s="8"/>
      <c r="AI409" s="6">
        <v>0</v>
      </c>
      <c r="AJ409" s="7">
        <f>IFERROR(AI409/AI446, "NA")</f>
        <v>0</v>
      </c>
      <c r="AK409" s="6"/>
      <c r="AL409" s="9">
        <f t="shared" si="50"/>
        <v>310.05</v>
      </c>
      <c r="AM409" s="7">
        <f>IFERROR(AL409/AL446, "NA")</f>
        <v>1.3303971825804912E-4</v>
      </c>
      <c r="AN409" s="6"/>
      <c r="AO409" s="6">
        <v>250</v>
      </c>
      <c r="AP409" s="7">
        <f>IFERROR(AO409/AO446, "NA")</f>
        <v>1.1376198841467023E-4</v>
      </c>
      <c r="AQ409" s="6"/>
      <c r="AR409" s="9">
        <f t="shared" si="51"/>
        <v>60.050000000000011</v>
      </c>
    </row>
    <row r="410" spans="1:44" ht="16.5" hidden="1" customHeight="1" x14ac:dyDescent="0.3">
      <c r="A410" s="33" t="s">
        <v>763</v>
      </c>
      <c r="B410" s="6">
        <v>0</v>
      </c>
      <c r="C410" s="7">
        <f>IFERROR(B410/B446, "NA")</f>
        <v>0</v>
      </c>
      <c r="D410" s="8"/>
      <c r="E410" s="6">
        <v>0</v>
      </c>
      <c r="F410" s="7">
        <f>IFERROR(E410/E446, "NA")</f>
        <v>0</v>
      </c>
      <c r="G410" s="8"/>
      <c r="H410" s="6">
        <v>0</v>
      </c>
      <c r="I410" s="7">
        <f>IFERROR(H410/H446, "NA")</f>
        <v>0</v>
      </c>
      <c r="J410" s="8"/>
      <c r="K410" s="6">
        <v>0</v>
      </c>
      <c r="L410" s="7">
        <f>IFERROR(K410/K446, "NA")</f>
        <v>0</v>
      </c>
      <c r="M410" s="8"/>
      <c r="N410" s="6">
        <v>0</v>
      </c>
      <c r="O410" s="7">
        <f>IFERROR(N410/N446, "NA")</f>
        <v>0</v>
      </c>
      <c r="P410" s="8"/>
      <c r="Q410" s="6">
        <v>0</v>
      </c>
      <c r="R410" s="7">
        <f>IFERROR(Q410/Q446, "NA")</f>
        <v>0</v>
      </c>
      <c r="S410" s="8"/>
      <c r="T410" s="6">
        <v>0</v>
      </c>
      <c r="U410" s="7">
        <f>IFERROR(T410/T446, "NA")</f>
        <v>0</v>
      </c>
      <c r="V410" s="8"/>
      <c r="W410" s="6">
        <v>0</v>
      </c>
      <c r="X410" s="7">
        <f>IFERROR(W410/W446, "NA")</f>
        <v>0</v>
      </c>
      <c r="Y410" s="8"/>
      <c r="Z410" s="6">
        <v>0</v>
      </c>
      <c r="AA410" s="7">
        <f>IFERROR(Z410/Z446, "NA")</f>
        <v>0</v>
      </c>
      <c r="AB410" s="8"/>
      <c r="AC410" s="6">
        <v>0</v>
      </c>
      <c r="AD410" s="7">
        <f>IFERROR(AC410/AC446, "NA")</f>
        <v>0</v>
      </c>
      <c r="AE410" s="8"/>
      <c r="AF410" s="6">
        <v>0</v>
      </c>
      <c r="AG410" s="7">
        <f>IFERROR(AF410/AF446, "NA")</f>
        <v>0</v>
      </c>
      <c r="AH410" s="8"/>
      <c r="AI410" s="6">
        <v>0</v>
      </c>
      <c r="AJ410" s="7">
        <f>IFERROR(AI410/AI446, "NA")</f>
        <v>0</v>
      </c>
      <c r="AK410" s="6"/>
      <c r="AL410" s="9">
        <f t="shared" si="50"/>
        <v>0</v>
      </c>
      <c r="AM410" s="7">
        <f>IFERROR(AL410/AL446, "NA")</f>
        <v>0</v>
      </c>
      <c r="AN410" s="6"/>
      <c r="AO410" s="6">
        <v>0</v>
      </c>
      <c r="AP410" s="7">
        <f>IFERROR(AO410/AO446, "NA")</f>
        <v>0</v>
      </c>
      <c r="AQ410" s="6"/>
      <c r="AR410" s="9">
        <f t="shared" si="51"/>
        <v>0</v>
      </c>
    </row>
    <row r="411" spans="1:44" ht="16.5" customHeight="1" x14ac:dyDescent="0.3">
      <c r="A411" s="33" t="s">
        <v>764</v>
      </c>
      <c r="B411" s="6">
        <v>3920.93</v>
      </c>
      <c r="C411" s="7">
        <f>IFERROR(B411/B446, "NA")</f>
        <v>1.8486448192018078E-2</v>
      </c>
      <c r="D411" s="8"/>
      <c r="E411" s="6">
        <v>4119.5200000000004</v>
      </c>
      <c r="F411" s="7">
        <f>IFERROR(E411/E446, "NA")</f>
        <v>2.2831572317040021E-2</v>
      </c>
      <c r="G411" s="8"/>
      <c r="H411" s="6">
        <v>4119.5200000000004</v>
      </c>
      <c r="I411" s="7">
        <f>IFERROR(H411/H446, "NA")</f>
        <v>1.8545977232970742E-2</v>
      </c>
      <c r="J411" s="8"/>
      <c r="K411" s="6">
        <v>4119.5200000000004</v>
      </c>
      <c r="L411" s="7">
        <f>IFERROR(K411/K446, "NA")</f>
        <v>2.701229471460579E-2</v>
      </c>
      <c r="M411" s="8"/>
      <c r="N411" s="6">
        <v>4119.5200000000004</v>
      </c>
      <c r="O411" s="7">
        <f>IFERROR(N411/N446, "NA")</f>
        <v>3.1435880577352117E-2</v>
      </c>
      <c r="P411" s="8"/>
      <c r="Q411" s="6">
        <v>4196.93</v>
      </c>
      <c r="R411" s="7">
        <f>IFERROR(Q411/Q446, "NA")</f>
        <v>2.4077343891360663E-2</v>
      </c>
      <c r="S411" s="8"/>
      <c r="T411" s="6">
        <v>4098.8599999999997</v>
      </c>
      <c r="U411" s="7">
        <f>IFERROR(T411/T446, "NA")</f>
        <v>1.5611795912616815E-2</v>
      </c>
      <c r="V411" s="8"/>
      <c r="W411" s="6">
        <v>4203.6099999999997</v>
      </c>
      <c r="X411" s="7">
        <f>IFERROR(W411/W446, "NA")</f>
        <v>2.1139738792384479E-2</v>
      </c>
      <c r="Y411" s="8"/>
      <c r="Z411" s="6">
        <v>4203.6099999999997</v>
      </c>
      <c r="AA411" s="7">
        <f>IFERROR(Z411/Z446, "NA")</f>
        <v>2.6241133822035519E-2</v>
      </c>
      <c r="AB411" s="8"/>
      <c r="AC411" s="6">
        <v>4548.24</v>
      </c>
      <c r="AD411" s="7">
        <f>IFERROR(AC411/AC446, "NA")</f>
        <v>1.9195652591371317E-2</v>
      </c>
      <c r="AE411" s="8"/>
      <c r="AF411" s="6">
        <v>5466.97</v>
      </c>
      <c r="AG411" s="7">
        <f>IFERROR(AF411/AF446, "NA")</f>
        <v>2.6085466994211975E-2</v>
      </c>
      <c r="AH411" s="8"/>
      <c r="AI411" s="6">
        <v>5851.28</v>
      </c>
      <c r="AJ411" s="7">
        <f>IFERROR(AI411/AI446, "NA")</f>
        <v>3.08151034284125E-2</v>
      </c>
      <c r="AK411" s="6"/>
      <c r="AL411" s="9">
        <f t="shared" si="50"/>
        <v>52968.51</v>
      </c>
      <c r="AM411" s="7">
        <f>IFERROR(AL411/AL446, "NA")</f>
        <v>2.2728320099818278E-2</v>
      </c>
      <c r="AN411" s="6"/>
      <c r="AO411" s="6">
        <v>43264.79</v>
      </c>
      <c r="AP411" s="7">
        <f>IFERROR(AO411/AO446, "NA")</f>
        <v>1.9687554154972562E-2</v>
      </c>
      <c r="AQ411" s="6"/>
      <c r="AR411" s="9">
        <f t="shared" si="51"/>
        <v>9703.7200000000012</v>
      </c>
    </row>
    <row r="412" spans="1:44" ht="16.5" hidden="1" customHeight="1" x14ac:dyDescent="0.3">
      <c r="A412" s="33" t="s">
        <v>765</v>
      </c>
      <c r="B412" s="6">
        <v>0</v>
      </c>
      <c r="C412" s="7">
        <f>IFERROR(B412/B446, "NA")</f>
        <v>0</v>
      </c>
      <c r="D412" s="8"/>
      <c r="E412" s="6">
        <v>0</v>
      </c>
      <c r="F412" s="7">
        <f>IFERROR(E412/E446, "NA")</f>
        <v>0</v>
      </c>
      <c r="G412" s="8"/>
      <c r="H412" s="6">
        <v>0</v>
      </c>
      <c r="I412" s="7">
        <f>IFERROR(H412/H446, "NA")</f>
        <v>0</v>
      </c>
      <c r="J412" s="8"/>
      <c r="K412" s="6">
        <v>0</v>
      </c>
      <c r="L412" s="7">
        <f>IFERROR(K412/K446, "NA")</f>
        <v>0</v>
      </c>
      <c r="M412" s="8"/>
      <c r="N412" s="6">
        <v>0</v>
      </c>
      <c r="O412" s="7">
        <f>IFERROR(N412/N446, "NA")</f>
        <v>0</v>
      </c>
      <c r="P412" s="8"/>
      <c r="Q412" s="6">
        <v>0</v>
      </c>
      <c r="R412" s="7">
        <f>IFERROR(Q412/Q446, "NA")</f>
        <v>0</v>
      </c>
      <c r="S412" s="8"/>
      <c r="T412" s="6">
        <v>0</v>
      </c>
      <c r="U412" s="7">
        <f>IFERROR(T412/T446, "NA")</f>
        <v>0</v>
      </c>
      <c r="V412" s="8"/>
      <c r="W412" s="6">
        <v>0</v>
      </c>
      <c r="X412" s="7">
        <f>IFERROR(W412/W446, "NA")</f>
        <v>0</v>
      </c>
      <c r="Y412" s="8"/>
      <c r="Z412" s="6">
        <v>0</v>
      </c>
      <c r="AA412" s="7">
        <f>IFERROR(Z412/Z446, "NA")</f>
        <v>0</v>
      </c>
      <c r="AB412" s="8"/>
      <c r="AC412" s="6">
        <v>0</v>
      </c>
      <c r="AD412" s="7">
        <f>IFERROR(AC412/AC446, "NA")</f>
        <v>0</v>
      </c>
      <c r="AE412" s="8"/>
      <c r="AF412" s="6">
        <v>0</v>
      </c>
      <c r="AG412" s="7">
        <f>IFERROR(AF412/AF446, "NA")</f>
        <v>0</v>
      </c>
      <c r="AH412" s="8"/>
      <c r="AI412" s="6">
        <v>0</v>
      </c>
      <c r="AJ412" s="7">
        <f>IFERROR(AI412/AI446, "NA")</f>
        <v>0</v>
      </c>
      <c r="AK412" s="6"/>
      <c r="AL412" s="9">
        <f t="shared" si="50"/>
        <v>0</v>
      </c>
      <c r="AM412" s="7">
        <f>IFERROR(AL412/AL446, "NA")</f>
        <v>0</v>
      </c>
      <c r="AN412" s="6"/>
      <c r="AO412" s="6">
        <v>0</v>
      </c>
      <c r="AP412" s="7">
        <f>IFERROR(AO412/AO446, "NA")</f>
        <v>0</v>
      </c>
      <c r="AQ412" s="6"/>
      <c r="AR412" s="9">
        <f t="shared" si="51"/>
        <v>0</v>
      </c>
    </row>
    <row r="413" spans="1:44" ht="16.5" hidden="1" customHeight="1" x14ac:dyDescent="0.3">
      <c r="A413" s="33" t="s">
        <v>766</v>
      </c>
      <c r="B413" s="6">
        <v>0</v>
      </c>
      <c r="C413" s="7">
        <f>IFERROR(B413/B446, "NA")</f>
        <v>0</v>
      </c>
      <c r="D413" s="8"/>
      <c r="E413" s="6">
        <v>0</v>
      </c>
      <c r="F413" s="7">
        <f>IFERROR(E413/E446, "NA")</f>
        <v>0</v>
      </c>
      <c r="G413" s="8"/>
      <c r="H413" s="6">
        <v>0</v>
      </c>
      <c r="I413" s="7">
        <f>IFERROR(H413/H446, "NA")</f>
        <v>0</v>
      </c>
      <c r="J413" s="8"/>
      <c r="K413" s="6">
        <v>0</v>
      </c>
      <c r="L413" s="7">
        <f>IFERROR(K413/K446, "NA")</f>
        <v>0</v>
      </c>
      <c r="M413" s="8"/>
      <c r="N413" s="6">
        <v>0</v>
      </c>
      <c r="O413" s="7">
        <f>IFERROR(N413/N446, "NA")</f>
        <v>0</v>
      </c>
      <c r="P413" s="8"/>
      <c r="Q413" s="6">
        <v>0</v>
      </c>
      <c r="R413" s="7">
        <f>IFERROR(Q413/Q446, "NA")</f>
        <v>0</v>
      </c>
      <c r="S413" s="8"/>
      <c r="T413" s="6">
        <v>0</v>
      </c>
      <c r="U413" s="7">
        <f>IFERROR(T413/T446, "NA")</f>
        <v>0</v>
      </c>
      <c r="V413" s="8"/>
      <c r="W413" s="6">
        <v>0</v>
      </c>
      <c r="X413" s="7">
        <f>IFERROR(W413/W446, "NA")</f>
        <v>0</v>
      </c>
      <c r="Y413" s="8"/>
      <c r="Z413" s="6">
        <v>0</v>
      </c>
      <c r="AA413" s="7">
        <f>IFERROR(Z413/Z446, "NA")</f>
        <v>0</v>
      </c>
      <c r="AB413" s="8"/>
      <c r="AC413" s="6">
        <v>0</v>
      </c>
      <c r="AD413" s="7">
        <f>IFERROR(AC413/AC446, "NA")</f>
        <v>0</v>
      </c>
      <c r="AE413" s="8"/>
      <c r="AF413" s="6">
        <v>0</v>
      </c>
      <c r="AG413" s="7">
        <f>IFERROR(AF413/AF446, "NA")</f>
        <v>0</v>
      </c>
      <c r="AH413" s="8"/>
      <c r="AI413" s="6">
        <v>0</v>
      </c>
      <c r="AJ413" s="7">
        <f>IFERROR(AI413/AI446, "NA")</f>
        <v>0</v>
      </c>
      <c r="AK413" s="6"/>
      <c r="AL413" s="9">
        <f t="shared" si="50"/>
        <v>0</v>
      </c>
      <c r="AM413" s="7">
        <f>IFERROR(AL413/AL446, "NA")</f>
        <v>0</v>
      </c>
      <c r="AN413" s="6"/>
      <c r="AO413" s="6">
        <v>0</v>
      </c>
      <c r="AP413" s="7">
        <f>IFERROR(AO413/AO446, "NA")</f>
        <v>0</v>
      </c>
      <c r="AQ413" s="6"/>
      <c r="AR413" s="9">
        <f t="shared" si="51"/>
        <v>0</v>
      </c>
    </row>
    <row r="414" spans="1:44" ht="16.5" hidden="1" customHeight="1" x14ac:dyDescent="0.3">
      <c r="A414" s="33" t="s">
        <v>767</v>
      </c>
      <c r="B414" s="6">
        <v>0</v>
      </c>
      <c r="C414" s="7">
        <f>IFERROR(B414/B446, "NA")</f>
        <v>0</v>
      </c>
      <c r="D414" s="8"/>
      <c r="E414" s="6">
        <v>0</v>
      </c>
      <c r="F414" s="7">
        <f>IFERROR(E414/E446, "NA")</f>
        <v>0</v>
      </c>
      <c r="G414" s="8"/>
      <c r="H414" s="6">
        <v>0</v>
      </c>
      <c r="I414" s="7">
        <f>IFERROR(H414/H446, "NA")</f>
        <v>0</v>
      </c>
      <c r="J414" s="8"/>
      <c r="K414" s="6">
        <v>0</v>
      </c>
      <c r="L414" s="7">
        <f>IFERROR(K414/K446, "NA")</f>
        <v>0</v>
      </c>
      <c r="M414" s="8"/>
      <c r="N414" s="6">
        <v>0</v>
      </c>
      <c r="O414" s="7">
        <f>IFERROR(N414/N446, "NA")</f>
        <v>0</v>
      </c>
      <c r="P414" s="8"/>
      <c r="Q414" s="6">
        <v>0</v>
      </c>
      <c r="R414" s="7">
        <f>IFERROR(Q414/Q446, "NA")</f>
        <v>0</v>
      </c>
      <c r="S414" s="8"/>
      <c r="T414" s="6">
        <v>0</v>
      </c>
      <c r="U414" s="7">
        <f>IFERROR(T414/T446, "NA")</f>
        <v>0</v>
      </c>
      <c r="V414" s="8"/>
      <c r="W414" s="6">
        <v>0</v>
      </c>
      <c r="X414" s="7">
        <f>IFERROR(W414/W446, "NA")</f>
        <v>0</v>
      </c>
      <c r="Y414" s="8"/>
      <c r="Z414" s="6">
        <v>0</v>
      </c>
      <c r="AA414" s="7">
        <f>IFERROR(Z414/Z446, "NA")</f>
        <v>0</v>
      </c>
      <c r="AB414" s="8"/>
      <c r="AC414" s="6">
        <v>0</v>
      </c>
      <c r="AD414" s="7">
        <f>IFERROR(AC414/AC446, "NA")</f>
        <v>0</v>
      </c>
      <c r="AE414" s="8"/>
      <c r="AF414" s="6">
        <v>0</v>
      </c>
      <c r="AG414" s="7">
        <f>IFERROR(AF414/AF446, "NA")</f>
        <v>0</v>
      </c>
      <c r="AH414" s="8"/>
      <c r="AI414" s="6">
        <v>0</v>
      </c>
      <c r="AJ414" s="7">
        <f>IFERROR(AI414/AI446, "NA")</f>
        <v>0</v>
      </c>
      <c r="AK414" s="6"/>
      <c r="AL414" s="9">
        <f t="shared" si="50"/>
        <v>0</v>
      </c>
      <c r="AM414" s="7">
        <f>IFERROR(AL414/AL446, "NA")</f>
        <v>0</v>
      </c>
      <c r="AN414" s="6"/>
      <c r="AO414" s="6">
        <v>0</v>
      </c>
      <c r="AP414" s="7">
        <f>IFERROR(AO414/AO446, "NA")</f>
        <v>0</v>
      </c>
      <c r="AQ414" s="6"/>
      <c r="AR414" s="9">
        <f t="shared" si="51"/>
        <v>0</v>
      </c>
    </row>
    <row r="415" spans="1:44" ht="16.5" hidden="1" customHeight="1" x14ac:dyDescent="0.3">
      <c r="A415" s="33" t="s">
        <v>768</v>
      </c>
      <c r="B415" s="6">
        <v>0</v>
      </c>
      <c r="C415" s="7">
        <f>IFERROR(B415/B446, "NA")</f>
        <v>0</v>
      </c>
      <c r="D415" s="8"/>
      <c r="E415" s="6">
        <v>0</v>
      </c>
      <c r="F415" s="7">
        <f>IFERROR(E415/E446, "NA")</f>
        <v>0</v>
      </c>
      <c r="G415" s="8"/>
      <c r="H415" s="6">
        <v>0</v>
      </c>
      <c r="I415" s="7">
        <f>IFERROR(H415/H446, "NA")</f>
        <v>0</v>
      </c>
      <c r="J415" s="8"/>
      <c r="K415" s="6">
        <v>0</v>
      </c>
      <c r="L415" s="7">
        <f>IFERROR(K415/K446, "NA")</f>
        <v>0</v>
      </c>
      <c r="M415" s="8"/>
      <c r="N415" s="6">
        <v>0</v>
      </c>
      <c r="O415" s="7">
        <f>IFERROR(N415/N446, "NA")</f>
        <v>0</v>
      </c>
      <c r="P415" s="8"/>
      <c r="Q415" s="6">
        <v>0</v>
      </c>
      <c r="R415" s="7">
        <f>IFERROR(Q415/Q446, "NA")</f>
        <v>0</v>
      </c>
      <c r="S415" s="8"/>
      <c r="T415" s="6">
        <v>0</v>
      </c>
      <c r="U415" s="7">
        <f>IFERROR(T415/T446, "NA")</f>
        <v>0</v>
      </c>
      <c r="V415" s="8"/>
      <c r="W415" s="6">
        <v>0</v>
      </c>
      <c r="X415" s="7">
        <f>IFERROR(W415/W446, "NA")</f>
        <v>0</v>
      </c>
      <c r="Y415" s="8"/>
      <c r="Z415" s="6">
        <v>0</v>
      </c>
      <c r="AA415" s="7">
        <f>IFERROR(Z415/Z446, "NA")</f>
        <v>0</v>
      </c>
      <c r="AB415" s="8"/>
      <c r="AC415" s="6">
        <v>0</v>
      </c>
      <c r="AD415" s="7">
        <f>IFERROR(AC415/AC446, "NA")</f>
        <v>0</v>
      </c>
      <c r="AE415" s="8"/>
      <c r="AF415" s="6">
        <v>0</v>
      </c>
      <c r="AG415" s="7">
        <f>IFERROR(AF415/AF446, "NA")</f>
        <v>0</v>
      </c>
      <c r="AH415" s="8"/>
      <c r="AI415" s="6">
        <v>0</v>
      </c>
      <c r="AJ415" s="7">
        <f>IFERROR(AI415/AI446, "NA")</f>
        <v>0</v>
      </c>
      <c r="AK415" s="6"/>
      <c r="AL415" s="9">
        <f t="shared" si="50"/>
        <v>0</v>
      </c>
      <c r="AM415" s="7">
        <f>IFERROR(AL415/AL446, "NA")</f>
        <v>0</v>
      </c>
      <c r="AN415" s="6"/>
      <c r="AO415" s="6">
        <v>0</v>
      </c>
      <c r="AP415" s="7">
        <f>IFERROR(AO415/AO446, "NA")</f>
        <v>0</v>
      </c>
      <c r="AQ415" s="6"/>
      <c r="AR415" s="9">
        <f t="shared" si="51"/>
        <v>0</v>
      </c>
    </row>
    <row r="416" spans="1:44" ht="16.5" hidden="1" customHeight="1" x14ac:dyDescent="0.3">
      <c r="A416" s="33" t="s">
        <v>769</v>
      </c>
      <c r="B416" s="6">
        <v>0</v>
      </c>
      <c r="C416" s="7">
        <f>IFERROR(B416/B446, "NA")</f>
        <v>0</v>
      </c>
      <c r="D416" s="8"/>
      <c r="E416" s="6">
        <v>0</v>
      </c>
      <c r="F416" s="7">
        <f>IFERROR(E416/E446, "NA")</f>
        <v>0</v>
      </c>
      <c r="G416" s="8"/>
      <c r="H416" s="6">
        <v>0</v>
      </c>
      <c r="I416" s="7">
        <f>IFERROR(H416/H446, "NA")</f>
        <v>0</v>
      </c>
      <c r="J416" s="8"/>
      <c r="K416" s="6">
        <v>0</v>
      </c>
      <c r="L416" s="7">
        <f>IFERROR(K416/K446, "NA")</f>
        <v>0</v>
      </c>
      <c r="M416" s="8"/>
      <c r="N416" s="6">
        <v>0</v>
      </c>
      <c r="O416" s="7">
        <f>IFERROR(N416/N446, "NA")</f>
        <v>0</v>
      </c>
      <c r="P416" s="8"/>
      <c r="Q416" s="6">
        <v>0</v>
      </c>
      <c r="R416" s="7">
        <f>IFERROR(Q416/Q446, "NA")</f>
        <v>0</v>
      </c>
      <c r="S416" s="8"/>
      <c r="T416" s="6">
        <v>0</v>
      </c>
      <c r="U416" s="7">
        <f>IFERROR(T416/T446, "NA")</f>
        <v>0</v>
      </c>
      <c r="V416" s="8"/>
      <c r="W416" s="6">
        <v>0</v>
      </c>
      <c r="X416" s="7">
        <f>IFERROR(W416/W446, "NA")</f>
        <v>0</v>
      </c>
      <c r="Y416" s="8"/>
      <c r="Z416" s="6">
        <v>0</v>
      </c>
      <c r="AA416" s="7">
        <f>IFERROR(Z416/Z446, "NA")</f>
        <v>0</v>
      </c>
      <c r="AB416" s="8"/>
      <c r="AC416" s="6">
        <v>0</v>
      </c>
      <c r="AD416" s="7">
        <f>IFERROR(AC416/AC446, "NA")</f>
        <v>0</v>
      </c>
      <c r="AE416" s="8"/>
      <c r="AF416" s="6">
        <v>0</v>
      </c>
      <c r="AG416" s="7">
        <f>IFERROR(AF416/AF446, "NA")</f>
        <v>0</v>
      </c>
      <c r="AH416" s="8"/>
      <c r="AI416" s="6">
        <v>0</v>
      </c>
      <c r="AJ416" s="7">
        <f>IFERROR(AI416/AI446, "NA")</f>
        <v>0</v>
      </c>
      <c r="AK416" s="6"/>
      <c r="AL416" s="9">
        <f t="shared" si="50"/>
        <v>0</v>
      </c>
      <c r="AM416" s="7">
        <f>IFERROR(AL416/AL446, "NA")</f>
        <v>0</v>
      </c>
      <c r="AN416" s="6"/>
      <c r="AO416" s="6">
        <v>0</v>
      </c>
      <c r="AP416" s="7">
        <f>IFERROR(AO416/AO446, "NA")</f>
        <v>0</v>
      </c>
      <c r="AQ416" s="6"/>
      <c r="AR416" s="9">
        <f t="shared" si="51"/>
        <v>0</v>
      </c>
    </row>
    <row r="417" spans="1:44" ht="16.5" customHeight="1" x14ac:dyDescent="0.3">
      <c r="A417" s="33" t="s">
        <v>770</v>
      </c>
      <c r="B417" s="6">
        <v>0</v>
      </c>
      <c r="C417" s="7">
        <f>IFERROR(B417/B446, "NA")</f>
        <v>0</v>
      </c>
      <c r="D417" s="8"/>
      <c r="E417" s="6">
        <v>0</v>
      </c>
      <c r="F417" s="7">
        <f>IFERROR(E417/E446, "NA")</f>
        <v>0</v>
      </c>
      <c r="G417" s="8"/>
      <c r="H417" s="6">
        <v>0</v>
      </c>
      <c r="I417" s="7">
        <f>IFERROR(H417/H446, "NA")</f>
        <v>0</v>
      </c>
      <c r="J417" s="8"/>
      <c r="K417" s="6">
        <v>0</v>
      </c>
      <c r="L417" s="7">
        <f>IFERROR(K417/K446, "NA")</f>
        <v>0</v>
      </c>
      <c r="M417" s="8"/>
      <c r="N417" s="6">
        <v>0</v>
      </c>
      <c r="O417" s="7">
        <f>IFERROR(N417/N446, "NA")</f>
        <v>0</v>
      </c>
      <c r="P417" s="8"/>
      <c r="Q417" s="6">
        <v>0</v>
      </c>
      <c r="R417" s="7">
        <f>IFERROR(Q417/Q446, "NA")</f>
        <v>0</v>
      </c>
      <c r="S417" s="8"/>
      <c r="T417" s="6">
        <v>0</v>
      </c>
      <c r="U417" s="7">
        <f>IFERROR(T417/T446, "NA")</f>
        <v>0</v>
      </c>
      <c r="V417" s="8"/>
      <c r="W417" s="6">
        <v>0</v>
      </c>
      <c r="X417" s="7">
        <f>IFERROR(W417/W446, "NA")</f>
        <v>0</v>
      </c>
      <c r="Y417" s="8"/>
      <c r="Z417" s="6">
        <v>0</v>
      </c>
      <c r="AA417" s="7">
        <f>IFERROR(Z417/Z446, "NA")</f>
        <v>0</v>
      </c>
      <c r="AB417" s="8"/>
      <c r="AC417" s="6">
        <v>0</v>
      </c>
      <c r="AD417" s="7">
        <f>IFERROR(AC417/AC446, "NA")</f>
        <v>0</v>
      </c>
      <c r="AE417" s="8"/>
      <c r="AF417" s="6">
        <v>-48.57</v>
      </c>
      <c r="AG417" s="7">
        <f>IFERROR(AF417/AF446, "NA")</f>
        <v>-2.3175015262730096E-4</v>
      </c>
      <c r="AH417" s="8"/>
      <c r="AI417" s="6">
        <v>0</v>
      </c>
      <c r="AJ417" s="7">
        <f>IFERROR(AI417/AI446, "NA")</f>
        <v>0</v>
      </c>
      <c r="AK417" s="6"/>
      <c r="AL417" s="9">
        <f t="shared" si="50"/>
        <v>-48.57</v>
      </c>
      <c r="AM417" s="7">
        <f>IFERROR(AL417/AL446, "NA")</f>
        <v>-2.0840958283481522E-5</v>
      </c>
      <c r="AN417" s="6"/>
      <c r="AO417" s="6">
        <v>0</v>
      </c>
      <c r="AP417" s="7">
        <f>IFERROR(AO417/AO446, "NA")</f>
        <v>0</v>
      </c>
      <c r="AQ417" s="6"/>
      <c r="AR417" s="9">
        <f t="shared" si="51"/>
        <v>-48.57</v>
      </c>
    </row>
    <row r="418" spans="1:44" ht="16.5" customHeight="1" x14ac:dyDescent="0.3">
      <c r="A418" s="33" t="s">
        <v>771</v>
      </c>
      <c r="B418" s="6">
        <v>31.84</v>
      </c>
      <c r="C418" s="7">
        <f>IFERROR(B418/B446, "NA")</f>
        <v>1.5011961714028448E-4</v>
      </c>
      <c r="D418" s="8"/>
      <c r="E418" s="6">
        <v>43.66</v>
      </c>
      <c r="F418" s="7">
        <f>IFERROR(E418/E446, "NA")</f>
        <v>2.4197635825580821E-4</v>
      </c>
      <c r="G418" s="8"/>
      <c r="H418" s="6">
        <v>16.88</v>
      </c>
      <c r="I418" s="7">
        <f>IFERROR(H418/H446, "NA")</f>
        <v>7.5993342839104087E-5</v>
      </c>
      <c r="J418" s="8"/>
      <c r="K418" s="6">
        <v>-3.68</v>
      </c>
      <c r="L418" s="7">
        <f>IFERROR(K418/K446, "NA")</f>
        <v>-2.4130297838036787E-5</v>
      </c>
      <c r="M418" s="8"/>
      <c r="N418" s="6">
        <v>-21.72</v>
      </c>
      <c r="O418" s="7">
        <f>IFERROR(N418/N446, "NA")</f>
        <v>-1.6574438918614011E-4</v>
      </c>
      <c r="P418" s="8"/>
      <c r="Q418" s="6">
        <v>-28.34</v>
      </c>
      <c r="R418" s="7">
        <f>IFERROR(Q418/Q446, "NA")</f>
        <v>-1.6258358511606367E-4</v>
      </c>
      <c r="S418" s="8"/>
      <c r="T418" s="6">
        <v>-25.29</v>
      </c>
      <c r="U418" s="7">
        <f>IFERROR(T418/T446, "NA")</f>
        <v>-9.6324909518763575E-5</v>
      </c>
      <c r="V418" s="8"/>
      <c r="W418" s="6">
        <v>-16.22</v>
      </c>
      <c r="X418" s="7">
        <f>IFERROR(W418/W446, "NA")</f>
        <v>-8.1569546940005443E-5</v>
      </c>
      <c r="Y418" s="8"/>
      <c r="Z418" s="6">
        <v>8.36</v>
      </c>
      <c r="AA418" s="7">
        <f>IFERROR(Z418/Z446, "NA")</f>
        <v>5.2187495688757266E-5</v>
      </c>
      <c r="AB418" s="8"/>
      <c r="AC418" s="6">
        <v>-54.7</v>
      </c>
      <c r="AD418" s="7">
        <f>IFERROR(AC418/AC446, "NA")</f>
        <v>-2.3085901288146868E-4</v>
      </c>
      <c r="AE418" s="8"/>
      <c r="AF418" s="6">
        <v>0</v>
      </c>
      <c r="AG418" s="7">
        <f>IFERROR(AF418/AF446, "NA")</f>
        <v>0</v>
      </c>
      <c r="AH418" s="8"/>
      <c r="AI418" s="6">
        <v>5.07</v>
      </c>
      <c r="AJ418" s="7">
        <f>IFERROR(AI418/AI446, "NA")</f>
        <v>2.6700580792929306E-5</v>
      </c>
      <c r="AK418" s="6"/>
      <c r="AL418" s="9">
        <f t="shared" si="50"/>
        <v>-44.140000000000015</v>
      </c>
      <c r="AM418" s="7">
        <f>IFERROR(AL418/AL446, "NA")</f>
        <v>-1.894008438609995E-5</v>
      </c>
      <c r="AN418" s="6"/>
      <c r="AO418" s="6">
        <v>138.26</v>
      </c>
      <c r="AP418" s="7">
        <f>IFERROR(AO418/AO446, "NA")</f>
        <v>6.2914930072849223E-5</v>
      </c>
      <c r="AQ418" s="6"/>
      <c r="AR418" s="9">
        <f t="shared" si="51"/>
        <v>-182.4</v>
      </c>
    </row>
    <row r="419" spans="1:44" ht="16.5" hidden="1" customHeight="1" x14ac:dyDescent="0.3">
      <c r="A419" s="33" t="s">
        <v>772</v>
      </c>
      <c r="B419" s="6">
        <v>0</v>
      </c>
      <c r="C419" s="7">
        <f>IFERROR(B419/B446, "NA")</f>
        <v>0</v>
      </c>
      <c r="D419" s="8"/>
      <c r="E419" s="6">
        <v>0</v>
      </c>
      <c r="F419" s="7">
        <f>IFERROR(E419/E446, "NA")</f>
        <v>0</v>
      </c>
      <c r="G419" s="8"/>
      <c r="H419" s="6">
        <v>0</v>
      </c>
      <c r="I419" s="7">
        <f>IFERROR(H419/H446, "NA")</f>
        <v>0</v>
      </c>
      <c r="J419" s="8"/>
      <c r="K419" s="6">
        <v>0</v>
      </c>
      <c r="L419" s="7">
        <f>IFERROR(K419/K446, "NA")</f>
        <v>0</v>
      </c>
      <c r="M419" s="8"/>
      <c r="N419" s="6">
        <v>0</v>
      </c>
      <c r="O419" s="7">
        <f>IFERROR(N419/N446, "NA")</f>
        <v>0</v>
      </c>
      <c r="P419" s="8"/>
      <c r="Q419" s="6">
        <v>0</v>
      </c>
      <c r="R419" s="7">
        <f>IFERROR(Q419/Q446, "NA")</f>
        <v>0</v>
      </c>
      <c r="S419" s="8"/>
      <c r="T419" s="6">
        <v>0</v>
      </c>
      <c r="U419" s="7">
        <f>IFERROR(T419/T446, "NA")</f>
        <v>0</v>
      </c>
      <c r="V419" s="8"/>
      <c r="W419" s="6">
        <v>0</v>
      </c>
      <c r="X419" s="7">
        <f>IFERROR(W419/W446, "NA")</f>
        <v>0</v>
      </c>
      <c r="Y419" s="8"/>
      <c r="Z419" s="6">
        <v>0</v>
      </c>
      <c r="AA419" s="7">
        <f>IFERROR(Z419/Z446, "NA")</f>
        <v>0</v>
      </c>
      <c r="AB419" s="8"/>
      <c r="AC419" s="6">
        <v>0</v>
      </c>
      <c r="AD419" s="7">
        <f>IFERROR(AC419/AC446, "NA")</f>
        <v>0</v>
      </c>
      <c r="AE419" s="8"/>
      <c r="AF419" s="6">
        <v>0</v>
      </c>
      <c r="AG419" s="7">
        <f>IFERROR(AF419/AF446, "NA")</f>
        <v>0</v>
      </c>
      <c r="AH419" s="8"/>
      <c r="AI419" s="6">
        <v>0</v>
      </c>
      <c r="AJ419" s="7">
        <f>IFERROR(AI419/AI446, "NA")</f>
        <v>0</v>
      </c>
      <c r="AK419" s="6"/>
      <c r="AL419" s="9">
        <f t="shared" si="50"/>
        <v>0</v>
      </c>
      <c r="AM419" s="7">
        <f>IFERROR(AL419/AL446, "NA")</f>
        <v>0</v>
      </c>
      <c r="AN419" s="6"/>
      <c r="AO419" s="6">
        <v>0</v>
      </c>
      <c r="AP419" s="7">
        <f>IFERROR(AO419/AO446, "NA")</f>
        <v>0</v>
      </c>
      <c r="AQ419" s="6"/>
      <c r="AR419" s="9">
        <f t="shared" si="51"/>
        <v>0</v>
      </c>
    </row>
    <row r="420" spans="1:44" ht="16.5" hidden="1" customHeight="1" x14ac:dyDescent="0.3">
      <c r="A420" s="33" t="s">
        <v>773</v>
      </c>
      <c r="B420" s="6">
        <v>0</v>
      </c>
      <c r="C420" s="7">
        <f>IFERROR(B420/B446, "NA")</f>
        <v>0</v>
      </c>
      <c r="D420" s="8"/>
      <c r="E420" s="6">
        <v>0</v>
      </c>
      <c r="F420" s="7">
        <f>IFERROR(E420/E446, "NA")</f>
        <v>0</v>
      </c>
      <c r="G420" s="8"/>
      <c r="H420" s="6">
        <v>0</v>
      </c>
      <c r="I420" s="7">
        <f>IFERROR(H420/H446, "NA")</f>
        <v>0</v>
      </c>
      <c r="J420" s="8"/>
      <c r="K420" s="6">
        <v>0</v>
      </c>
      <c r="L420" s="7">
        <f>IFERROR(K420/K446, "NA")</f>
        <v>0</v>
      </c>
      <c r="M420" s="8"/>
      <c r="N420" s="6">
        <v>0</v>
      </c>
      <c r="O420" s="7">
        <f>IFERROR(N420/N446, "NA")</f>
        <v>0</v>
      </c>
      <c r="P420" s="8"/>
      <c r="Q420" s="6">
        <v>0</v>
      </c>
      <c r="R420" s="7">
        <f>IFERROR(Q420/Q446, "NA")</f>
        <v>0</v>
      </c>
      <c r="S420" s="8"/>
      <c r="T420" s="6">
        <v>0</v>
      </c>
      <c r="U420" s="7">
        <f>IFERROR(T420/T446, "NA")</f>
        <v>0</v>
      </c>
      <c r="V420" s="8"/>
      <c r="W420" s="6">
        <v>0</v>
      </c>
      <c r="X420" s="7">
        <f>IFERROR(W420/W446, "NA")</f>
        <v>0</v>
      </c>
      <c r="Y420" s="8"/>
      <c r="Z420" s="6">
        <v>0</v>
      </c>
      <c r="AA420" s="7">
        <f>IFERROR(Z420/Z446, "NA")</f>
        <v>0</v>
      </c>
      <c r="AB420" s="8"/>
      <c r="AC420" s="6">
        <v>0</v>
      </c>
      <c r="AD420" s="7">
        <f>IFERROR(AC420/AC446, "NA")</f>
        <v>0</v>
      </c>
      <c r="AE420" s="8"/>
      <c r="AF420" s="6">
        <v>0</v>
      </c>
      <c r="AG420" s="7">
        <f>IFERROR(AF420/AF446, "NA")</f>
        <v>0</v>
      </c>
      <c r="AH420" s="8"/>
      <c r="AI420" s="6">
        <v>0</v>
      </c>
      <c r="AJ420" s="7">
        <f>IFERROR(AI420/AI446, "NA")</f>
        <v>0</v>
      </c>
      <c r="AK420" s="6"/>
      <c r="AL420" s="9">
        <f t="shared" si="50"/>
        <v>0</v>
      </c>
      <c r="AM420" s="7">
        <f>IFERROR(AL420/AL446, "NA")</f>
        <v>0</v>
      </c>
      <c r="AN420" s="6"/>
      <c r="AO420" s="6">
        <v>0</v>
      </c>
      <c r="AP420" s="7">
        <f>IFERROR(AO420/AO446, "NA")</f>
        <v>0</v>
      </c>
      <c r="AQ420" s="6"/>
      <c r="AR420" s="9">
        <f t="shared" si="51"/>
        <v>0</v>
      </c>
    </row>
    <row r="421" spans="1:44" ht="16.5" hidden="1" customHeight="1" x14ac:dyDescent="0.3">
      <c r="A421" s="33" t="s">
        <v>774</v>
      </c>
      <c r="B421" s="6">
        <v>0</v>
      </c>
      <c r="C421" s="7">
        <f>IFERROR(B421/B446, "NA")</f>
        <v>0</v>
      </c>
      <c r="D421" s="8"/>
      <c r="E421" s="6">
        <v>0</v>
      </c>
      <c r="F421" s="7">
        <f>IFERROR(E421/E446, "NA")</f>
        <v>0</v>
      </c>
      <c r="G421" s="8"/>
      <c r="H421" s="6">
        <v>0</v>
      </c>
      <c r="I421" s="7">
        <f>IFERROR(H421/H446, "NA")</f>
        <v>0</v>
      </c>
      <c r="J421" s="8"/>
      <c r="K421" s="6">
        <v>0</v>
      </c>
      <c r="L421" s="7">
        <f>IFERROR(K421/K446, "NA")</f>
        <v>0</v>
      </c>
      <c r="M421" s="8"/>
      <c r="N421" s="6">
        <v>0</v>
      </c>
      <c r="O421" s="7">
        <f>IFERROR(N421/N446, "NA")</f>
        <v>0</v>
      </c>
      <c r="P421" s="8"/>
      <c r="Q421" s="6">
        <v>0</v>
      </c>
      <c r="R421" s="7">
        <f>IFERROR(Q421/Q446, "NA")</f>
        <v>0</v>
      </c>
      <c r="S421" s="8"/>
      <c r="T421" s="6">
        <v>0</v>
      </c>
      <c r="U421" s="7">
        <f>IFERROR(T421/T446, "NA")</f>
        <v>0</v>
      </c>
      <c r="V421" s="8"/>
      <c r="W421" s="6">
        <v>0</v>
      </c>
      <c r="X421" s="7">
        <f>IFERROR(W421/W446, "NA")</f>
        <v>0</v>
      </c>
      <c r="Y421" s="8"/>
      <c r="Z421" s="6">
        <v>0</v>
      </c>
      <c r="AA421" s="7">
        <f>IFERROR(Z421/Z446, "NA")</f>
        <v>0</v>
      </c>
      <c r="AB421" s="8"/>
      <c r="AC421" s="6">
        <v>0</v>
      </c>
      <c r="AD421" s="7">
        <f>IFERROR(AC421/AC446, "NA")</f>
        <v>0</v>
      </c>
      <c r="AE421" s="8"/>
      <c r="AF421" s="6">
        <v>0</v>
      </c>
      <c r="AG421" s="7">
        <f>IFERROR(AF421/AF446, "NA")</f>
        <v>0</v>
      </c>
      <c r="AH421" s="8"/>
      <c r="AI421" s="6">
        <v>0</v>
      </c>
      <c r="AJ421" s="7">
        <f>IFERROR(AI421/AI446, "NA")</f>
        <v>0</v>
      </c>
      <c r="AK421" s="6"/>
      <c r="AL421" s="9">
        <f t="shared" si="50"/>
        <v>0</v>
      </c>
      <c r="AM421" s="7">
        <f>IFERROR(AL421/AL446, "NA")</f>
        <v>0</v>
      </c>
      <c r="AN421" s="6"/>
      <c r="AO421" s="6">
        <v>0</v>
      </c>
      <c r="AP421" s="7">
        <f>IFERROR(AO421/AO446, "NA")</f>
        <v>0</v>
      </c>
      <c r="AQ421" s="6"/>
      <c r="AR421" s="9">
        <f t="shared" si="51"/>
        <v>0</v>
      </c>
    </row>
    <row r="422" spans="1:44" ht="16.5" customHeight="1" x14ac:dyDescent="0.3">
      <c r="A422" s="33" t="s">
        <v>775</v>
      </c>
      <c r="B422" s="6">
        <v>-110</v>
      </c>
      <c r="C422" s="7">
        <f>IFERROR(B422/B446, "NA")</f>
        <v>-5.1862933057259084E-4</v>
      </c>
      <c r="D422" s="8"/>
      <c r="E422" s="6">
        <v>0</v>
      </c>
      <c r="F422" s="7">
        <f>IFERROR(E422/E446, "NA")</f>
        <v>0</v>
      </c>
      <c r="G422" s="8"/>
      <c r="H422" s="6">
        <v>0</v>
      </c>
      <c r="I422" s="7">
        <f>IFERROR(H422/H446, "NA")</f>
        <v>0</v>
      </c>
      <c r="J422" s="8"/>
      <c r="K422" s="6">
        <v>0</v>
      </c>
      <c r="L422" s="7">
        <f>IFERROR(K422/K446, "NA")</f>
        <v>0</v>
      </c>
      <c r="M422" s="8"/>
      <c r="N422" s="6">
        <v>0</v>
      </c>
      <c r="O422" s="7">
        <f>IFERROR(N422/N446, "NA")</f>
        <v>0</v>
      </c>
      <c r="P422" s="8"/>
      <c r="Q422" s="6">
        <v>96</v>
      </c>
      <c r="R422" s="7">
        <f>IFERROR(Q422/Q446, "NA")</f>
        <v>5.507418550156003E-4</v>
      </c>
      <c r="S422" s="8"/>
      <c r="T422" s="6">
        <v>-20</v>
      </c>
      <c r="U422" s="7">
        <f>IFERROR(T422/T446, "NA")</f>
        <v>-7.6176282735281595E-5</v>
      </c>
      <c r="V422" s="8"/>
      <c r="W422" s="6">
        <v>0</v>
      </c>
      <c r="X422" s="7">
        <f>IFERROR(W422/W446, "NA")</f>
        <v>0</v>
      </c>
      <c r="Y422" s="8"/>
      <c r="Z422" s="6">
        <v>0</v>
      </c>
      <c r="AA422" s="7">
        <f>IFERROR(Z422/Z446, "NA")</f>
        <v>0</v>
      </c>
      <c r="AB422" s="8"/>
      <c r="AC422" s="6">
        <v>0</v>
      </c>
      <c r="AD422" s="7">
        <f>IFERROR(AC422/AC446, "NA")</f>
        <v>0</v>
      </c>
      <c r="AE422" s="8"/>
      <c r="AF422" s="6">
        <v>0</v>
      </c>
      <c r="AG422" s="7">
        <f>IFERROR(AF422/AF446, "NA")</f>
        <v>0</v>
      </c>
      <c r="AH422" s="8"/>
      <c r="AI422" s="6">
        <v>-10</v>
      </c>
      <c r="AJ422" s="7">
        <f>IFERROR(AI422/AI446, "NA")</f>
        <v>-5.2663867441675158E-5</v>
      </c>
      <c r="AK422" s="6"/>
      <c r="AL422" s="9">
        <f t="shared" si="50"/>
        <v>-44</v>
      </c>
      <c r="AM422" s="7">
        <f>IFERROR(AL422/AL446, "NA")</f>
        <v>-1.8880011621848607E-5</v>
      </c>
      <c r="AN422" s="6"/>
      <c r="AO422" s="6">
        <v>-160</v>
      </c>
      <c r="AP422" s="7">
        <f>IFERROR(AO422/AO446, "NA")</f>
        <v>-7.280767258538895E-5</v>
      </c>
      <c r="AQ422" s="6"/>
      <c r="AR422" s="9">
        <f t="shared" si="51"/>
        <v>116</v>
      </c>
    </row>
    <row r="423" spans="1:44" ht="30.75" hidden="1" customHeight="1" x14ac:dyDescent="0.3">
      <c r="A423" s="33" t="s">
        <v>776</v>
      </c>
      <c r="B423" s="6">
        <v>0</v>
      </c>
      <c r="C423" s="7">
        <f>IFERROR(B423/B446, "NA")</f>
        <v>0</v>
      </c>
      <c r="D423" s="8"/>
      <c r="E423" s="6">
        <v>0</v>
      </c>
      <c r="F423" s="7">
        <f>IFERROR(E423/E446, "NA")</f>
        <v>0</v>
      </c>
      <c r="G423" s="8"/>
      <c r="H423" s="6">
        <v>0</v>
      </c>
      <c r="I423" s="7">
        <f>IFERROR(H423/H446, "NA")</f>
        <v>0</v>
      </c>
      <c r="J423" s="8"/>
      <c r="K423" s="6">
        <v>0</v>
      </c>
      <c r="L423" s="7">
        <f>IFERROR(K423/K446, "NA")</f>
        <v>0</v>
      </c>
      <c r="M423" s="8"/>
      <c r="N423" s="6">
        <v>0</v>
      </c>
      <c r="O423" s="7">
        <f>IFERROR(N423/N446, "NA")</f>
        <v>0</v>
      </c>
      <c r="P423" s="8"/>
      <c r="Q423" s="6">
        <v>0</v>
      </c>
      <c r="R423" s="7">
        <f>IFERROR(Q423/Q446, "NA")</f>
        <v>0</v>
      </c>
      <c r="S423" s="8"/>
      <c r="T423" s="6">
        <v>0</v>
      </c>
      <c r="U423" s="7">
        <f>IFERROR(T423/T446, "NA")</f>
        <v>0</v>
      </c>
      <c r="V423" s="8"/>
      <c r="W423" s="6">
        <v>0</v>
      </c>
      <c r="X423" s="7">
        <f>IFERROR(W423/W446, "NA")</f>
        <v>0</v>
      </c>
      <c r="Y423" s="8"/>
      <c r="Z423" s="6">
        <v>0</v>
      </c>
      <c r="AA423" s="7">
        <f>IFERROR(Z423/Z446, "NA")</f>
        <v>0</v>
      </c>
      <c r="AB423" s="8"/>
      <c r="AC423" s="6">
        <v>0</v>
      </c>
      <c r="AD423" s="7">
        <f>IFERROR(AC423/AC446, "NA")</f>
        <v>0</v>
      </c>
      <c r="AE423" s="8"/>
      <c r="AF423" s="6">
        <v>0</v>
      </c>
      <c r="AG423" s="7">
        <f>IFERROR(AF423/AF446, "NA")</f>
        <v>0</v>
      </c>
      <c r="AH423" s="8"/>
      <c r="AI423" s="6">
        <v>0</v>
      </c>
      <c r="AJ423" s="7">
        <f>IFERROR(AI423/AI446, "NA")</f>
        <v>0</v>
      </c>
      <c r="AK423" s="6"/>
      <c r="AL423" s="9">
        <f t="shared" si="50"/>
        <v>0</v>
      </c>
      <c r="AM423" s="7">
        <f>IFERROR(AL423/AL446, "NA")</f>
        <v>0</v>
      </c>
      <c r="AN423" s="6"/>
      <c r="AO423" s="6">
        <v>0</v>
      </c>
      <c r="AP423" s="7">
        <f>IFERROR(AO423/AO446, "NA")</f>
        <v>0</v>
      </c>
      <c r="AQ423" s="6"/>
      <c r="AR423" s="9">
        <f t="shared" si="51"/>
        <v>0</v>
      </c>
    </row>
    <row r="424" spans="1:44" ht="16.5" hidden="1" customHeight="1" x14ac:dyDescent="0.3">
      <c r="A424" s="33" t="s">
        <v>777</v>
      </c>
      <c r="B424" s="6">
        <v>0</v>
      </c>
      <c r="C424" s="7">
        <f>IFERROR(B424/B446, "NA")</f>
        <v>0</v>
      </c>
      <c r="D424" s="8"/>
      <c r="E424" s="6">
        <v>0</v>
      </c>
      <c r="F424" s="7">
        <f>IFERROR(E424/E446, "NA")</f>
        <v>0</v>
      </c>
      <c r="G424" s="8"/>
      <c r="H424" s="6">
        <v>0</v>
      </c>
      <c r="I424" s="7">
        <f>IFERROR(H424/H446, "NA")</f>
        <v>0</v>
      </c>
      <c r="J424" s="8"/>
      <c r="K424" s="6">
        <v>0</v>
      </c>
      <c r="L424" s="7">
        <f>IFERROR(K424/K446, "NA")</f>
        <v>0</v>
      </c>
      <c r="M424" s="8"/>
      <c r="N424" s="6">
        <v>0</v>
      </c>
      <c r="O424" s="7">
        <f>IFERROR(N424/N446, "NA")</f>
        <v>0</v>
      </c>
      <c r="P424" s="8"/>
      <c r="Q424" s="6">
        <v>0</v>
      </c>
      <c r="R424" s="7">
        <f>IFERROR(Q424/Q446, "NA")</f>
        <v>0</v>
      </c>
      <c r="S424" s="8"/>
      <c r="T424" s="6">
        <v>0</v>
      </c>
      <c r="U424" s="7">
        <f>IFERROR(T424/T446, "NA")</f>
        <v>0</v>
      </c>
      <c r="V424" s="8"/>
      <c r="W424" s="6">
        <v>0</v>
      </c>
      <c r="X424" s="7">
        <f>IFERROR(W424/W446, "NA")</f>
        <v>0</v>
      </c>
      <c r="Y424" s="8"/>
      <c r="Z424" s="6">
        <v>0</v>
      </c>
      <c r="AA424" s="7">
        <f>IFERROR(Z424/Z446, "NA")</f>
        <v>0</v>
      </c>
      <c r="AB424" s="8"/>
      <c r="AC424" s="6">
        <v>0</v>
      </c>
      <c r="AD424" s="7">
        <f>IFERROR(AC424/AC446, "NA")</f>
        <v>0</v>
      </c>
      <c r="AE424" s="8"/>
      <c r="AF424" s="6">
        <v>0</v>
      </c>
      <c r="AG424" s="7">
        <f>IFERROR(AF424/AF446, "NA")</f>
        <v>0</v>
      </c>
      <c r="AH424" s="8"/>
      <c r="AI424" s="6">
        <v>0</v>
      </c>
      <c r="AJ424" s="7">
        <f>IFERROR(AI424/AI446, "NA")</f>
        <v>0</v>
      </c>
      <c r="AK424" s="6"/>
      <c r="AL424" s="9">
        <f t="shared" si="50"/>
        <v>0</v>
      </c>
      <c r="AM424" s="7">
        <f>IFERROR(AL424/AL446, "NA")</f>
        <v>0</v>
      </c>
      <c r="AN424" s="6"/>
      <c r="AO424" s="6">
        <v>0</v>
      </c>
      <c r="AP424" s="7">
        <f>IFERROR(AO424/AO446, "NA")</f>
        <v>0</v>
      </c>
      <c r="AQ424" s="6"/>
      <c r="AR424" s="9">
        <f t="shared" si="51"/>
        <v>0</v>
      </c>
    </row>
    <row r="425" spans="1:44" ht="16.5" hidden="1" customHeight="1" x14ac:dyDescent="0.3">
      <c r="A425" s="33" t="s">
        <v>778</v>
      </c>
      <c r="B425" s="6">
        <v>0</v>
      </c>
      <c r="C425" s="7">
        <f>IFERROR(B425/B446, "NA")</f>
        <v>0</v>
      </c>
      <c r="D425" s="8"/>
      <c r="E425" s="6">
        <v>0</v>
      </c>
      <c r="F425" s="7">
        <f>IFERROR(E425/E446, "NA")</f>
        <v>0</v>
      </c>
      <c r="G425" s="8"/>
      <c r="H425" s="6">
        <v>0</v>
      </c>
      <c r="I425" s="7">
        <f>IFERROR(H425/H446, "NA")</f>
        <v>0</v>
      </c>
      <c r="J425" s="8"/>
      <c r="K425" s="6">
        <v>0</v>
      </c>
      <c r="L425" s="7">
        <f>IFERROR(K425/K446, "NA")</f>
        <v>0</v>
      </c>
      <c r="M425" s="8"/>
      <c r="N425" s="6">
        <v>0</v>
      </c>
      <c r="O425" s="7">
        <f>IFERROR(N425/N446, "NA")</f>
        <v>0</v>
      </c>
      <c r="P425" s="8"/>
      <c r="Q425" s="6">
        <v>0</v>
      </c>
      <c r="R425" s="7">
        <f>IFERROR(Q425/Q446, "NA")</f>
        <v>0</v>
      </c>
      <c r="S425" s="8"/>
      <c r="T425" s="6">
        <v>0</v>
      </c>
      <c r="U425" s="7">
        <f>IFERROR(T425/T446, "NA")</f>
        <v>0</v>
      </c>
      <c r="V425" s="8"/>
      <c r="W425" s="6">
        <v>0</v>
      </c>
      <c r="X425" s="7">
        <f>IFERROR(W425/W446, "NA")</f>
        <v>0</v>
      </c>
      <c r="Y425" s="8"/>
      <c r="Z425" s="6">
        <v>0</v>
      </c>
      <c r="AA425" s="7">
        <f>IFERROR(Z425/Z446, "NA")</f>
        <v>0</v>
      </c>
      <c r="AB425" s="8"/>
      <c r="AC425" s="6">
        <v>0</v>
      </c>
      <c r="AD425" s="7">
        <f>IFERROR(AC425/AC446, "NA")</f>
        <v>0</v>
      </c>
      <c r="AE425" s="8"/>
      <c r="AF425" s="6">
        <v>0</v>
      </c>
      <c r="AG425" s="7">
        <f>IFERROR(AF425/AF446, "NA")</f>
        <v>0</v>
      </c>
      <c r="AH425" s="8"/>
      <c r="AI425" s="6">
        <v>0</v>
      </c>
      <c r="AJ425" s="7">
        <f>IFERROR(AI425/AI446, "NA")</f>
        <v>0</v>
      </c>
      <c r="AK425" s="6"/>
      <c r="AL425" s="9">
        <f t="shared" si="50"/>
        <v>0</v>
      </c>
      <c r="AM425" s="7">
        <f>IFERROR(AL425/AL446, "NA")</f>
        <v>0</v>
      </c>
      <c r="AN425" s="6"/>
      <c r="AO425" s="6">
        <v>0</v>
      </c>
      <c r="AP425" s="7">
        <f>IFERROR(AO425/AO446, "NA")</f>
        <v>0</v>
      </c>
      <c r="AQ425" s="6"/>
      <c r="AR425" s="9">
        <f t="shared" si="51"/>
        <v>0</v>
      </c>
    </row>
    <row r="426" spans="1:44" ht="16.5" hidden="1" customHeight="1" x14ac:dyDescent="0.3">
      <c r="A426" s="33" t="s">
        <v>779</v>
      </c>
      <c r="B426" s="6">
        <v>0</v>
      </c>
      <c r="C426" s="7">
        <f>IFERROR(B426/B446, "NA")</f>
        <v>0</v>
      </c>
      <c r="D426" s="8"/>
      <c r="E426" s="6">
        <v>0</v>
      </c>
      <c r="F426" s="7">
        <f>IFERROR(E426/E446, "NA")</f>
        <v>0</v>
      </c>
      <c r="G426" s="8"/>
      <c r="H426" s="6">
        <v>0</v>
      </c>
      <c r="I426" s="7">
        <f>IFERROR(H426/H446, "NA")</f>
        <v>0</v>
      </c>
      <c r="J426" s="8"/>
      <c r="K426" s="6">
        <v>0</v>
      </c>
      <c r="L426" s="7">
        <f>IFERROR(K426/K446, "NA")</f>
        <v>0</v>
      </c>
      <c r="M426" s="8"/>
      <c r="N426" s="6">
        <v>0</v>
      </c>
      <c r="O426" s="7">
        <f>IFERROR(N426/N446, "NA")</f>
        <v>0</v>
      </c>
      <c r="P426" s="8"/>
      <c r="Q426" s="6">
        <v>0</v>
      </c>
      <c r="R426" s="7">
        <f>IFERROR(Q426/Q446, "NA")</f>
        <v>0</v>
      </c>
      <c r="S426" s="8"/>
      <c r="T426" s="6">
        <v>0</v>
      </c>
      <c r="U426" s="7">
        <f>IFERROR(T426/T446, "NA")</f>
        <v>0</v>
      </c>
      <c r="V426" s="8"/>
      <c r="W426" s="6">
        <v>0</v>
      </c>
      <c r="X426" s="7">
        <f>IFERROR(W426/W446, "NA")</f>
        <v>0</v>
      </c>
      <c r="Y426" s="8"/>
      <c r="Z426" s="6">
        <v>0</v>
      </c>
      <c r="AA426" s="7">
        <f>IFERROR(Z426/Z446, "NA")</f>
        <v>0</v>
      </c>
      <c r="AB426" s="8"/>
      <c r="AC426" s="6">
        <v>0</v>
      </c>
      <c r="AD426" s="7">
        <f>IFERROR(AC426/AC446, "NA")</f>
        <v>0</v>
      </c>
      <c r="AE426" s="8"/>
      <c r="AF426" s="6">
        <v>0</v>
      </c>
      <c r="AG426" s="7">
        <f>IFERROR(AF426/AF446, "NA")</f>
        <v>0</v>
      </c>
      <c r="AH426" s="8"/>
      <c r="AI426" s="6">
        <v>0</v>
      </c>
      <c r="AJ426" s="7">
        <f>IFERROR(AI426/AI446, "NA")</f>
        <v>0</v>
      </c>
      <c r="AK426" s="6"/>
      <c r="AL426" s="9">
        <f t="shared" si="50"/>
        <v>0</v>
      </c>
      <c r="AM426" s="7">
        <f>IFERROR(AL426/AL446, "NA")</f>
        <v>0</v>
      </c>
      <c r="AN426" s="6"/>
      <c r="AO426" s="6">
        <v>0</v>
      </c>
      <c r="AP426" s="7">
        <f>IFERROR(AO426/AO446, "NA")</f>
        <v>0</v>
      </c>
      <c r="AQ426" s="6"/>
      <c r="AR426" s="9">
        <f t="shared" si="51"/>
        <v>0</v>
      </c>
    </row>
    <row r="427" spans="1:44" ht="30.75" hidden="1" customHeight="1" x14ac:dyDescent="0.3">
      <c r="A427" s="33" t="s">
        <v>780</v>
      </c>
      <c r="B427" s="6">
        <v>0</v>
      </c>
      <c r="C427" s="7">
        <f>IFERROR(B427/B446, "NA")</f>
        <v>0</v>
      </c>
      <c r="D427" s="8"/>
      <c r="E427" s="6">
        <v>0</v>
      </c>
      <c r="F427" s="7">
        <f>IFERROR(E427/E446, "NA")</f>
        <v>0</v>
      </c>
      <c r="G427" s="8"/>
      <c r="H427" s="6">
        <v>0</v>
      </c>
      <c r="I427" s="7">
        <f>IFERROR(H427/H446, "NA")</f>
        <v>0</v>
      </c>
      <c r="J427" s="8"/>
      <c r="K427" s="6">
        <v>0</v>
      </c>
      <c r="L427" s="7">
        <f>IFERROR(K427/K446, "NA")</f>
        <v>0</v>
      </c>
      <c r="M427" s="8"/>
      <c r="N427" s="6">
        <v>0</v>
      </c>
      <c r="O427" s="7">
        <f>IFERROR(N427/N446, "NA")</f>
        <v>0</v>
      </c>
      <c r="P427" s="8"/>
      <c r="Q427" s="6">
        <v>0</v>
      </c>
      <c r="R427" s="7">
        <f>IFERROR(Q427/Q446, "NA")</f>
        <v>0</v>
      </c>
      <c r="S427" s="8"/>
      <c r="T427" s="6">
        <v>0</v>
      </c>
      <c r="U427" s="7">
        <f>IFERROR(T427/T446, "NA")</f>
        <v>0</v>
      </c>
      <c r="V427" s="8"/>
      <c r="W427" s="6">
        <v>0</v>
      </c>
      <c r="X427" s="7">
        <f>IFERROR(W427/W446, "NA")</f>
        <v>0</v>
      </c>
      <c r="Y427" s="8"/>
      <c r="Z427" s="6">
        <v>0</v>
      </c>
      <c r="AA427" s="7">
        <f>IFERROR(Z427/Z446, "NA")</f>
        <v>0</v>
      </c>
      <c r="AB427" s="8"/>
      <c r="AC427" s="6">
        <v>0</v>
      </c>
      <c r="AD427" s="7">
        <f>IFERROR(AC427/AC446, "NA")</f>
        <v>0</v>
      </c>
      <c r="AE427" s="8"/>
      <c r="AF427" s="6">
        <v>0</v>
      </c>
      <c r="AG427" s="7">
        <f>IFERROR(AF427/AF446, "NA")</f>
        <v>0</v>
      </c>
      <c r="AH427" s="8"/>
      <c r="AI427" s="6">
        <v>0</v>
      </c>
      <c r="AJ427" s="7">
        <f>IFERROR(AI427/AI446, "NA")</f>
        <v>0</v>
      </c>
      <c r="AK427" s="6"/>
      <c r="AL427" s="9">
        <f t="shared" si="50"/>
        <v>0</v>
      </c>
      <c r="AM427" s="7">
        <f>IFERROR(AL427/AL446, "NA")</f>
        <v>0</v>
      </c>
      <c r="AN427" s="6"/>
      <c r="AO427" s="6">
        <v>0</v>
      </c>
      <c r="AP427" s="7">
        <f>IFERROR(AO427/AO446, "NA")</f>
        <v>0</v>
      </c>
      <c r="AQ427" s="6"/>
      <c r="AR427" s="9">
        <f t="shared" si="51"/>
        <v>0</v>
      </c>
    </row>
    <row r="428" spans="1:44" ht="16.5" hidden="1" customHeight="1" x14ac:dyDescent="0.3">
      <c r="A428" s="33" t="s">
        <v>781</v>
      </c>
      <c r="B428" s="6">
        <v>0</v>
      </c>
      <c r="C428" s="7">
        <f>IFERROR(B428/B446, "NA")</f>
        <v>0</v>
      </c>
      <c r="D428" s="8"/>
      <c r="E428" s="6">
        <v>0</v>
      </c>
      <c r="F428" s="7">
        <f>IFERROR(E428/E446, "NA")</f>
        <v>0</v>
      </c>
      <c r="G428" s="8"/>
      <c r="H428" s="6">
        <v>0</v>
      </c>
      <c r="I428" s="7">
        <f>IFERROR(H428/H446, "NA")</f>
        <v>0</v>
      </c>
      <c r="J428" s="8"/>
      <c r="K428" s="6">
        <v>0</v>
      </c>
      <c r="L428" s="7">
        <f>IFERROR(K428/K446, "NA")</f>
        <v>0</v>
      </c>
      <c r="M428" s="8"/>
      <c r="N428" s="6">
        <v>0</v>
      </c>
      <c r="O428" s="7">
        <f>IFERROR(N428/N446, "NA")</f>
        <v>0</v>
      </c>
      <c r="P428" s="8"/>
      <c r="Q428" s="6">
        <v>0</v>
      </c>
      <c r="R428" s="7">
        <f>IFERROR(Q428/Q446, "NA")</f>
        <v>0</v>
      </c>
      <c r="S428" s="8"/>
      <c r="T428" s="6">
        <v>0</v>
      </c>
      <c r="U428" s="7">
        <f>IFERROR(T428/T446, "NA")</f>
        <v>0</v>
      </c>
      <c r="V428" s="8"/>
      <c r="W428" s="6">
        <v>0</v>
      </c>
      <c r="X428" s="7">
        <f>IFERROR(W428/W446, "NA")</f>
        <v>0</v>
      </c>
      <c r="Y428" s="8"/>
      <c r="Z428" s="6">
        <v>0</v>
      </c>
      <c r="AA428" s="7">
        <f>IFERROR(Z428/Z446, "NA")</f>
        <v>0</v>
      </c>
      <c r="AB428" s="8"/>
      <c r="AC428" s="6">
        <v>0</v>
      </c>
      <c r="AD428" s="7">
        <f>IFERROR(AC428/AC446, "NA")</f>
        <v>0</v>
      </c>
      <c r="AE428" s="8"/>
      <c r="AF428" s="6">
        <v>0</v>
      </c>
      <c r="AG428" s="7">
        <f>IFERROR(AF428/AF446, "NA")</f>
        <v>0</v>
      </c>
      <c r="AH428" s="8"/>
      <c r="AI428" s="6">
        <v>0</v>
      </c>
      <c r="AJ428" s="7">
        <f>IFERROR(AI428/AI446, "NA")</f>
        <v>0</v>
      </c>
      <c r="AK428" s="6"/>
      <c r="AL428" s="9">
        <f t="shared" si="50"/>
        <v>0</v>
      </c>
      <c r="AM428" s="7">
        <f>IFERROR(AL428/AL446, "NA")</f>
        <v>0</v>
      </c>
      <c r="AN428" s="6"/>
      <c r="AO428" s="6">
        <v>0</v>
      </c>
      <c r="AP428" s="7">
        <f>IFERROR(AO428/AO446, "NA")</f>
        <v>0</v>
      </c>
      <c r="AQ428" s="6"/>
      <c r="AR428" s="9">
        <f t="shared" si="51"/>
        <v>0</v>
      </c>
    </row>
    <row r="429" spans="1:44" ht="16.5" hidden="1" customHeight="1" x14ac:dyDescent="0.3">
      <c r="A429" s="33" t="s">
        <v>782</v>
      </c>
      <c r="B429" s="6">
        <v>0</v>
      </c>
      <c r="C429" s="7">
        <f>IFERROR(B429/B446, "NA")</f>
        <v>0</v>
      </c>
      <c r="D429" s="8"/>
      <c r="E429" s="6">
        <v>0</v>
      </c>
      <c r="F429" s="7">
        <f>IFERROR(E429/E446, "NA")</f>
        <v>0</v>
      </c>
      <c r="G429" s="8"/>
      <c r="H429" s="6">
        <v>0</v>
      </c>
      <c r="I429" s="7">
        <f>IFERROR(H429/H446, "NA")</f>
        <v>0</v>
      </c>
      <c r="J429" s="8"/>
      <c r="K429" s="6">
        <v>0</v>
      </c>
      <c r="L429" s="7">
        <f>IFERROR(K429/K446, "NA")</f>
        <v>0</v>
      </c>
      <c r="M429" s="8"/>
      <c r="N429" s="6">
        <v>0</v>
      </c>
      <c r="O429" s="7">
        <f>IFERROR(N429/N446, "NA")</f>
        <v>0</v>
      </c>
      <c r="P429" s="8"/>
      <c r="Q429" s="6">
        <v>0</v>
      </c>
      <c r="R429" s="7">
        <f>IFERROR(Q429/Q446, "NA")</f>
        <v>0</v>
      </c>
      <c r="S429" s="8"/>
      <c r="T429" s="6">
        <v>0</v>
      </c>
      <c r="U429" s="7">
        <f>IFERROR(T429/T446, "NA")</f>
        <v>0</v>
      </c>
      <c r="V429" s="8"/>
      <c r="W429" s="6">
        <v>0</v>
      </c>
      <c r="X429" s="7">
        <f>IFERROR(W429/W446, "NA")</f>
        <v>0</v>
      </c>
      <c r="Y429" s="8"/>
      <c r="Z429" s="6">
        <v>0</v>
      </c>
      <c r="AA429" s="7">
        <f>IFERROR(Z429/Z446, "NA")</f>
        <v>0</v>
      </c>
      <c r="AB429" s="8"/>
      <c r="AC429" s="6">
        <v>0</v>
      </c>
      <c r="AD429" s="7">
        <f>IFERROR(AC429/AC446, "NA")</f>
        <v>0</v>
      </c>
      <c r="AE429" s="8"/>
      <c r="AF429" s="6">
        <v>0</v>
      </c>
      <c r="AG429" s="7">
        <f>IFERROR(AF429/AF446, "NA")</f>
        <v>0</v>
      </c>
      <c r="AH429" s="8"/>
      <c r="AI429" s="6">
        <v>0</v>
      </c>
      <c r="AJ429" s="7">
        <f>IFERROR(AI429/AI446, "NA")</f>
        <v>0</v>
      </c>
      <c r="AK429" s="6"/>
      <c r="AL429" s="9">
        <f t="shared" si="50"/>
        <v>0</v>
      </c>
      <c r="AM429" s="7">
        <f>IFERROR(AL429/AL446, "NA")</f>
        <v>0</v>
      </c>
      <c r="AN429" s="6"/>
      <c r="AO429" s="6">
        <v>0</v>
      </c>
      <c r="AP429" s="7">
        <f>IFERROR(AO429/AO446, "NA")</f>
        <v>0</v>
      </c>
      <c r="AQ429" s="6"/>
      <c r="AR429" s="9">
        <f t="shared" si="51"/>
        <v>0</v>
      </c>
    </row>
    <row r="430" spans="1:44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3842.77</v>
      </c>
      <c r="C430" s="12">
        <f>IFERROR(B430/B446, "NA")</f>
        <v>1.8117938478585772E-2</v>
      </c>
      <c r="D430" s="2"/>
      <c r="E430" s="11">
        <f>IFERROR(E408+E409+E410+E411+E412+E413+E414+E415+E416+E417+E418+E419+E420+E421+E422+E423+E424+E425+E426+E427+E428+E429, "NA")</f>
        <v>4138.18</v>
      </c>
      <c r="F430" s="12">
        <f>IFERROR(E430/E446, "NA")</f>
        <v>2.2934991438548342E-2</v>
      </c>
      <c r="G430" s="2"/>
      <c r="H430" s="11">
        <f>IFERROR(H408+H409+H410+H411+H412+H413+H414+H415+H416+H417+H418+H419+H420+H421+H422+H423+H424+H425+H426+H427+H428+H429, "NA")</f>
        <v>4136.4000000000005</v>
      </c>
      <c r="I430" s="12">
        <f>IFERROR(H430/H446, "NA")</f>
        <v>1.8621970575809846E-2</v>
      </c>
      <c r="J430" s="2"/>
      <c r="K430" s="11">
        <f>IFERROR(K408+K409+K410+K411+K412+K413+K414+K415+K416+K417+K418+K419+K420+K421+K422+K423+K424+K425+K426+K427+K428+K429, "NA")</f>
        <v>4005.8400000000006</v>
      </c>
      <c r="L430" s="12">
        <f>IFERROR(K430/K446, "NA")</f>
        <v>2.6266878340087309E-2</v>
      </c>
      <c r="M430" s="2"/>
      <c r="N430" s="11">
        <f>IFERROR(N408+N409+N410+N411+N412+N413+N414+N415+N416+N417+N418+N419+N420+N421+N422+N423+N424+N425+N426+N427+N428+N429, "NA")</f>
        <v>4097.8</v>
      </c>
      <c r="O430" s="12">
        <f>IFERROR(N430/N446, "NA")</f>
        <v>3.1270136188165973E-2</v>
      </c>
      <c r="P430" s="2"/>
      <c r="Q430" s="11">
        <f>IFERROR(Q408+Q409+Q410+Q411+Q412+Q413+Q414+Q415+Q416+Q417+Q418+Q419+Q420+Q421+Q422+Q423+Q424+Q425+Q426+Q427+Q428+Q429, "NA")</f>
        <v>4264.59</v>
      </c>
      <c r="R430" s="12">
        <f>IFERROR(Q430/Q446, "NA")</f>
        <v>2.44655021612602E-2</v>
      </c>
      <c r="S430" s="2"/>
      <c r="T430" s="11">
        <f>IFERROR(T408+T409+T410+T411+T412+T413+T414+T415+T416+T417+T418+T419+T420+T421+T422+T423+T424+T425+T426+T427+T428+T429, "NA")</f>
        <v>4053.5699999999997</v>
      </c>
      <c r="U430" s="12">
        <f>IFERROR(T430/T446, "NA")</f>
        <v>1.543929472036277E-2</v>
      </c>
      <c r="V430" s="2"/>
      <c r="W430" s="11">
        <f>IFERROR(W408+W409+W410+W411+W412+W413+W414+W415+W416+W417+W418+W419+W420+W421+W422+W423+W424+W425+W426+W427+W428+W429, "NA")</f>
        <v>4187.3899999999994</v>
      </c>
      <c r="X430" s="12">
        <f>IFERROR(W430/W446, "NA")</f>
        <v>2.1058169245444472E-2</v>
      </c>
      <c r="Y430" s="2"/>
      <c r="Z430" s="11">
        <f>IFERROR(Z408+Z409+Z410+Z411+Z412+Z413+Z414+Z415+Z416+Z417+Z418+Z419+Z420+Z421+Z422+Z423+Z424+Z425+Z426+Z427+Z428+Z429, "NA")</f>
        <v>4522.0199999999995</v>
      </c>
      <c r="AA430" s="12">
        <f>IFERROR(Z430/Z446, "NA")</f>
        <v>2.8228815700295947E-2</v>
      </c>
      <c r="AB430" s="2"/>
      <c r="AC430" s="11">
        <f>IFERROR(AC408+AC409+AC410+AC411+AC412+AC413+AC414+AC415+AC416+AC417+AC418+AC419+AC420+AC421+AC422+AC423+AC424+AC425+AC426+AC427+AC428+AC429, "NA")</f>
        <v>4493.54</v>
      </c>
      <c r="AD430" s="12">
        <f>IFERROR(AC430/AC446, "NA")</f>
        <v>1.896479357848985E-2</v>
      </c>
      <c r="AE430" s="2"/>
      <c r="AF430" s="11">
        <f>IFERROR(AF408+AF409+AF410+AF411+AF412+AF413+AF414+AF415+AF416+AF417+AF418+AF419+AF420+AF421+AF422+AF423+AF424+AF425+AF426+AF427+AF428+AF429, "NA")</f>
        <v>5418.4000000000005</v>
      </c>
      <c r="AG430" s="12">
        <f>IFERROR(AF430/AF446, "NA")</f>
        <v>2.5853716841584676E-2</v>
      </c>
      <c r="AH430" s="2"/>
      <c r="AI430" s="11">
        <f>IFERROR(AI408+AI409+AI410+AI411+AI412+AI413+AI414+AI415+AI416+AI417+AI418+AI419+AI420+AI421+AI422+AI423+AI424+AI425+AI426+AI427+AI428+AI429, "NA")</f>
        <v>5846.3499999999995</v>
      </c>
      <c r="AJ430" s="12">
        <f>IFERROR(AI430/AI446, "NA")</f>
        <v>3.0789140141763753E-2</v>
      </c>
      <c r="AK430" s="2"/>
      <c r="AL430" s="11">
        <f t="shared" si="50"/>
        <v>53006.85</v>
      </c>
      <c r="AM430" s="12">
        <f>IFERROR(AL430/AL446, "NA")</f>
        <v>2.274477145539968E-2</v>
      </c>
      <c r="AN430" s="2"/>
      <c r="AO430" s="11">
        <f>IFERROR(AO408+AO409+AO410+AO411+AO412+AO413+AO414+AO415+AO416+AO417+AO418+AO419+AO420+AO421+AO422+AO423+AO424+AO425+AO426+AO427+AO428+AO429, "NA")</f>
        <v>43358.05</v>
      </c>
      <c r="AP430" s="12">
        <f>IFERROR(AO430/AO446, "NA")</f>
        <v>1.972999192713077E-2</v>
      </c>
      <c r="AQ430" s="2"/>
      <c r="AR430" s="11">
        <f t="shared" si="51"/>
        <v>9648.7999999999956</v>
      </c>
    </row>
    <row r="431" spans="1:44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3842.77</v>
      </c>
      <c r="C431" s="12">
        <f>IFERROR(B431/B446, "NA")</f>
        <v>1.8117938478585772E-2</v>
      </c>
      <c r="D431" s="2"/>
      <c r="E431" s="11">
        <f>IFERROR(E408+E409+E410+E411+E412+E413+E414+E415+E416+E417+E418+E419+E420+E421+E422+E423+E424+E425+E426+E427+E428+E429, "NA")</f>
        <v>4138.18</v>
      </c>
      <c r="F431" s="12">
        <f>IFERROR(E431/E446, "NA")</f>
        <v>2.2934991438548342E-2</v>
      </c>
      <c r="G431" s="2"/>
      <c r="H431" s="11">
        <f>IFERROR(H408+H409+H410+H411+H412+H413+H414+H415+H416+H417+H418+H419+H420+H421+H422+H423+H424+H425+H426+H427+H428+H429, "NA")</f>
        <v>4136.4000000000005</v>
      </c>
      <c r="I431" s="12">
        <f>IFERROR(H431/H446, "NA")</f>
        <v>1.8621970575809846E-2</v>
      </c>
      <c r="J431" s="2"/>
      <c r="K431" s="11">
        <f>IFERROR(K408+K409+K410+K411+K412+K413+K414+K415+K416+K417+K418+K419+K420+K421+K422+K423+K424+K425+K426+K427+K428+K429, "NA")</f>
        <v>4005.8400000000006</v>
      </c>
      <c r="L431" s="12">
        <f>IFERROR(K431/K446, "NA")</f>
        <v>2.6266878340087309E-2</v>
      </c>
      <c r="M431" s="2"/>
      <c r="N431" s="11">
        <f>IFERROR(N408+N409+N410+N411+N412+N413+N414+N415+N416+N417+N418+N419+N420+N421+N422+N423+N424+N425+N426+N427+N428+N429, "NA")</f>
        <v>4097.8</v>
      </c>
      <c r="O431" s="12">
        <f>IFERROR(N431/N446, "NA")</f>
        <v>3.1270136188165973E-2</v>
      </c>
      <c r="P431" s="2"/>
      <c r="Q431" s="11">
        <f>IFERROR(Q408+Q409+Q410+Q411+Q412+Q413+Q414+Q415+Q416+Q417+Q418+Q419+Q420+Q421+Q422+Q423+Q424+Q425+Q426+Q427+Q428+Q429, "NA")</f>
        <v>4264.59</v>
      </c>
      <c r="R431" s="12">
        <f>IFERROR(Q431/Q446, "NA")</f>
        <v>2.44655021612602E-2</v>
      </c>
      <c r="S431" s="2"/>
      <c r="T431" s="11">
        <f>IFERROR(T408+T409+T410+T411+T412+T413+T414+T415+T416+T417+T418+T419+T420+T421+T422+T423+T424+T425+T426+T427+T428+T429, "NA")</f>
        <v>4053.5699999999997</v>
      </c>
      <c r="U431" s="12">
        <f>IFERROR(T431/T446, "NA")</f>
        <v>1.543929472036277E-2</v>
      </c>
      <c r="V431" s="2"/>
      <c r="W431" s="11">
        <f>IFERROR(W408+W409+W410+W411+W412+W413+W414+W415+W416+W417+W418+W419+W420+W421+W422+W423+W424+W425+W426+W427+W428+W429, "NA")</f>
        <v>4187.3899999999994</v>
      </c>
      <c r="X431" s="12">
        <f>IFERROR(W431/W446, "NA")</f>
        <v>2.1058169245444472E-2</v>
      </c>
      <c r="Y431" s="2"/>
      <c r="Z431" s="11">
        <f>IFERROR(Z408+Z409+Z410+Z411+Z412+Z413+Z414+Z415+Z416+Z417+Z418+Z419+Z420+Z421+Z422+Z423+Z424+Z425+Z426+Z427+Z428+Z429, "NA")</f>
        <v>4522.0199999999995</v>
      </c>
      <c r="AA431" s="12">
        <f>IFERROR(Z431/Z446, "NA")</f>
        <v>2.8228815700295947E-2</v>
      </c>
      <c r="AB431" s="2"/>
      <c r="AC431" s="11">
        <f>IFERROR(AC408+AC409+AC410+AC411+AC412+AC413+AC414+AC415+AC416+AC417+AC418+AC419+AC420+AC421+AC422+AC423+AC424+AC425+AC426+AC427+AC428+AC429, "NA")</f>
        <v>4493.54</v>
      </c>
      <c r="AD431" s="12">
        <f>IFERROR(AC431/AC446, "NA")</f>
        <v>1.896479357848985E-2</v>
      </c>
      <c r="AE431" s="2"/>
      <c r="AF431" s="11">
        <f>IFERROR(AF408+AF409+AF410+AF411+AF412+AF413+AF414+AF415+AF416+AF417+AF418+AF419+AF420+AF421+AF422+AF423+AF424+AF425+AF426+AF427+AF428+AF429, "NA")</f>
        <v>5418.4000000000005</v>
      </c>
      <c r="AG431" s="12">
        <f>IFERROR(AF431/AF446, "NA")</f>
        <v>2.5853716841584676E-2</v>
      </c>
      <c r="AH431" s="2"/>
      <c r="AI431" s="11">
        <f>IFERROR(AI408+AI409+AI410+AI411+AI412+AI413+AI414+AI415+AI416+AI417+AI418+AI419+AI420+AI421+AI422+AI423+AI424+AI425+AI426+AI427+AI428+AI429, "NA")</f>
        <v>5846.3499999999995</v>
      </c>
      <c r="AJ431" s="12">
        <f>IFERROR(AI431/AI446, "NA")</f>
        <v>3.0789140141763753E-2</v>
      </c>
      <c r="AK431" s="2"/>
      <c r="AL431" s="11">
        <f t="shared" si="50"/>
        <v>53006.85</v>
      </c>
      <c r="AM431" s="12">
        <f>IFERROR(AL431/AL446, "NA")</f>
        <v>2.274477145539968E-2</v>
      </c>
      <c r="AN431" s="2"/>
      <c r="AO431" s="11">
        <f>IFERROR(AO408+AO409+AO410+AO411+AO412+AO413+AO414+AO415+AO416+AO417+AO418+AO419+AO420+AO421+AO422+AO423+AO424+AO425+AO426+AO427+AO428+AO429, "NA")</f>
        <v>43358.05</v>
      </c>
      <c r="AP431" s="12">
        <f>IFERROR(AO431/AO446, "NA")</f>
        <v>1.972999192713077E-2</v>
      </c>
      <c r="AQ431" s="2"/>
      <c r="AR431" s="11">
        <f t="shared" si="51"/>
        <v>9648.7999999999956</v>
      </c>
    </row>
    <row r="432" spans="1:44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  <c r="AE432" s="4"/>
      <c r="AF432" s="2"/>
      <c r="AG432" s="3"/>
      <c r="AH432" s="4"/>
      <c r="AI432" s="2"/>
      <c r="AJ432" s="3"/>
      <c r="AK432" s="2"/>
      <c r="AL432" s="2"/>
      <c r="AM432" s="3"/>
      <c r="AN432" s="2"/>
      <c r="AO432" s="2"/>
      <c r="AP432" s="3"/>
      <c r="AQ432" s="2"/>
      <c r="AR432" s="2"/>
    </row>
    <row r="433" spans="1:44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  <c r="AE433" s="4"/>
      <c r="AF433" s="2"/>
      <c r="AG433" s="3"/>
      <c r="AH433" s="4"/>
      <c r="AI433" s="2"/>
      <c r="AJ433" s="3"/>
      <c r="AK433" s="2"/>
      <c r="AL433" s="2"/>
      <c r="AM433" s="3"/>
      <c r="AN433" s="2"/>
      <c r="AO433" s="2"/>
      <c r="AP433" s="3"/>
      <c r="AQ433" s="2"/>
      <c r="AR433" s="2"/>
    </row>
    <row r="434" spans="1:44" ht="16.5" hidden="1" customHeight="1" x14ac:dyDescent="0.3">
      <c r="A434" s="33" t="s">
        <v>783</v>
      </c>
      <c r="B434" s="6">
        <v>0</v>
      </c>
      <c r="C434" s="7">
        <f>IFERROR(B434/B446, "NA")</f>
        <v>0</v>
      </c>
      <c r="D434" s="8"/>
      <c r="E434" s="6">
        <v>0</v>
      </c>
      <c r="F434" s="7">
        <f>IFERROR(E434/E446, "NA")</f>
        <v>0</v>
      </c>
      <c r="G434" s="8"/>
      <c r="H434" s="6">
        <v>0</v>
      </c>
      <c r="I434" s="7">
        <f>IFERROR(H434/H446, "NA")</f>
        <v>0</v>
      </c>
      <c r="J434" s="8"/>
      <c r="K434" s="6">
        <v>0</v>
      </c>
      <c r="L434" s="7">
        <f>IFERROR(K434/K446, "NA")</f>
        <v>0</v>
      </c>
      <c r="M434" s="8"/>
      <c r="N434" s="6">
        <v>0</v>
      </c>
      <c r="O434" s="7">
        <f>IFERROR(N434/N446, "NA")</f>
        <v>0</v>
      </c>
      <c r="P434" s="8"/>
      <c r="Q434" s="6">
        <v>0</v>
      </c>
      <c r="R434" s="7">
        <f>IFERROR(Q434/Q446, "NA")</f>
        <v>0</v>
      </c>
      <c r="S434" s="8"/>
      <c r="T434" s="6">
        <v>0</v>
      </c>
      <c r="U434" s="7">
        <f>IFERROR(T434/T446, "NA")</f>
        <v>0</v>
      </c>
      <c r="V434" s="8"/>
      <c r="W434" s="6">
        <v>0</v>
      </c>
      <c r="X434" s="7">
        <f>IFERROR(W434/W446, "NA")</f>
        <v>0</v>
      </c>
      <c r="Y434" s="8"/>
      <c r="Z434" s="6">
        <v>0</v>
      </c>
      <c r="AA434" s="7">
        <f>IFERROR(Z434/Z446, "NA")</f>
        <v>0</v>
      </c>
      <c r="AB434" s="8"/>
      <c r="AC434" s="6">
        <v>0</v>
      </c>
      <c r="AD434" s="7">
        <f>IFERROR(AC434/AC446, "NA")</f>
        <v>0</v>
      </c>
      <c r="AE434" s="8"/>
      <c r="AF434" s="6">
        <v>0</v>
      </c>
      <c r="AG434" s="7">
        <f>IFERROR(AF434/AF446, "NA")</f>
        <v>0</v>
      </c>
      <c r="AH434" s="8"/>
      <c r="AI434" s="6">
        <v>0</v>
      </c>
      <c r="AJ434" s="7">
        <f>IFERROR(AI434/AI446, "NA")</f>
        <v>0</v>
      </c>
      <c r="AK434" s="6"/>
      <c r="AL434" s="9">
        <f t="shared" ref="AL434:AL446" si="52">IFERROR(B434+E434+H434+K434+N434+Q434+T434+W434+Z434+AC434+AF434+AI434, "NA")</f>
        <v>0</v>
      </c>
      <c r="AM434" s="7">
        <f>IFERROR(AL434/AL446, "NA")</f>
        <v>0</v>
      </c>
      <c r="AN434" s="6"/>
      <c r="AO434" s="6">
        <v>0</v>
      </c>
      <c r="AP434" s="7">
        <f>IFERROR(AO434/AO446, "NA")</f>
        <v>0</v>
      </c>
      <c r="AQ434" s="6"/>
      <c r="AR434" s="9">
        <f t="shared" ref="AR434:AR446" si="53">IFERROR(AL434-AO434, "NA")</f>
        <v>0</v>
      </c>
    </row>
    <row r="435" spans="1:44" ht="16.5" hidden="1" customHeight="1" x14ac:dyDescent="0.3">
      <c r="A435" s="33" t="s">
        <v>784</v>
      </c>
      <c r="B435" s="6">
        <v>0</v>
      </c>
      <c r="C435" s="7">
        <f>IFERROR(B435/B446, "NA")</f>
        <v>0</v>
      </c>
      <c r="D435" s="8"/>
      <c r="E435" s="6">
        <v>0</v>
      </c>
      <c r="F435" s="7">
        <f>IFERROR(E435/E446, "NA")</f>
        <v>0</v>
      </c>
      <c r="G435" s="8"/>
      <c r="H435" s="6">
        <v>0</v>
      </c>
      <c r="I435" s="7">
        <f>IFERROR(H435/H446, "NA")</f>
        <v>0</v>
      </c>
      <c r="J435" s="8"/>
      <c r="K435" s="6">
        <v>0</v>
      </c>
      <c r="L435" s="7">
        <f>IFERROR(K435/K446, "NA")</f>
        <v>0</v>
      </c>
      <c r="M435" s="8"/>
      <c r="N435" s="6">
        <v>0</v>
      </c>
      <c r="O435" s="7">
        <f>IFERROR(N435/N446, "NA")</f>
        <v>0</v>
      </c>
      <c r="P435" s="8"/>
      <c r="Q435" s="6">
        <v>0</v>
      </c>
      <c r="R435" s="7">
        <f>IFERROR(Q435/Q446, "NA")</f>
        <v>0</v>
      </c>
      <c r="S435" s="8"/>
      <c r="T435" s="6">
        <v>0</v>
      </c>
      <c r="U435" s="7">
        <f>IFERROR(T435/T446, "NA")</f>
        <v>0</v>
      </c>
      <c r="V435" s="8"/>
      <c r="W435" s="6">
        <v>0</v>
      </c>
      <c r="X435" s="7">
        <f>IFERROR(W435/W446, "NA")</f>
        <v>0</v>
      </c>
      <c r="Y435" s="8"/>
      <c r="Z435" s="6">
        <v>0</v>
      </c>
      <c r="AA435" s="7">
        <f>IFERROR(Z435/Z446, "NA")</f>
        <v>0</v>
      </c>
      <c r="AB435" s="8"/>
      <c r="AC435" s="6">
        <v>0</v>
      </c>
      <c r="AD435" s="7">
        <f>IFERROR(AC435/AC446, "NA")</f>
        <v>0</v>
      </c>
      <c r="AE435" s="8"/>
      <c r="AF435" s="6">
        <v>0</v>
      </c>
      <c r="AG435" s="7">
        <f>IFERROR(AF435/AF446, "NA")</f>
        <v>0</v>
      </c>
      <c r="AH435" s="8"/>
      <c r="AI435" s="6">
        <v>0</v>
      </c>
      <c r="AJ435" s="7">
        <f>IFERROR(AI435/AI446, "NA")</f>
        <v>0</v>
      </c>
      <c r="AK435" s="6"/>
      <c r="AL435" s="9">
        <f t="shared" si="52"/>
        <v>0</v>
      </c>
      <c r="AM435" s="7">
        <f>IFERROR(AL435/AL446, "NA")</f>
        <v>0</v>
      </c>
      <c r="AN435" s="6"/>
      <c r="AO435" s="6">
        <v>0</v>
      </c>
      <c r="AP435" s="7">
        <f>IFERROR(AO435/AO446, "NA")</f>
        <v>0</v>
      </c>
      <c r="AQ435" s="6"/>
      <c r="AR435" s="9">
        <f t="shared" si="53"/>
        <v>0</v>
      </c>
    </row>
    <row r="436" spans="1:44" ht="16.5" hidden="1" customHeight="1" x14ac:dyDescent="0.3">
      <c r="A436" s="33" t="s">
        <v>785</v>
      </c>
      <c r="B436" s="6">
        <v>0</v>
      </c>
      <c r="C436" s="7">
        <f>IFERROR(B436/B446, "NA")</f>
        <v>0</v>
      </c>
      <c r="D436" s="8"/>
      <c r="E436" s="6">
        <v>0</v>
      </c>
      <c r="F436" s="7">
        <f>IFERROR(E436/E446, "NA")</f>
        <v>0</v>
      </c>
      <c r="G436" s="8"/>
      <c r="H436" s="6">
        <v>0</v>
      </c>
      <c r="I436" s="7">
        <f>IFERROR(H436/H446, "NA")</f>
        <v>0</v>
      </c>
      <c r="J436" s="8"/>
      <c r="K436" s="6">
        <v>0</v>
      </c>
      <c r="L436" s="7">
        <f>IFERROR(K436/K446, "NA")</f>
        <v>0</v>
      </c>
      <c r="M436" s="8"/>
      <c r="N436" s="6">
        <v>0</v>
      </c>
      <c r="O436" s="7">
        <f>IFERROR(N436/N446, "NA")</f>
        <v>0</v>
      </c>
      <c r="P436" s="8"/>
      <c r="Q436" s="6">
        <v>0</v>
      </c>
      <c r="R436" s="7">
        <f>IFERROR(Q436/Q446, "NA")</f>
        <v>0</v>
      </c>
      <c r="S436" s="8"/>
      <c r="T436" s="6">
        <v>0</v>
      </c>
      <c r="U436" s="7">
        <f>IFERROR(T436/T446, "NA")</f>
        <v>0</v>
      </c>
      <c r="V436" s="8"/>
      <c r="W436" s="6">
        <v>0</v>
      </c>
      <c r="X436" s="7">
        <f>IFERROR(W436/W446, "NA")</f>
        <v>0</v>
      </c>
      <c r="Y436" s="8"/>
      <c r="Z436" s="6">
        <v>0</v>
      </c>
      <c r="AA436" s="7">
        <f>IFERROR(Z436/Z446, "NA")</f>
        <v>0</v>
      </c>
      <c r="AB436" s="8"/>
      <c r="AC436" s="6">
        <v>0</v>
      </c>
      <c r="AD436" s="7">
        <f>IFERROR(AC436/AC446, "NA")</f>
        <v>0</v>
      </c>
      <c r="AE436" s="8"/>
      <c r="AF436" s="6">
        <v>0</v>
      </c>
      <c r="AG436" s="7">
        <f>IFERROR(AF436/AF446, "NA")</f>
        <v>0</v>
      </c>
      <c r="AH436" s="8"/>
      <c r="AI436" s="6">
        <v>0</v>
      </c>
      <c r="AJ436" s="7">
        <f>IFERROR(AI436/AI446, "NA")</f>
        <v>0</v>
      </c>
      <c r="AK436" s="6"/>
      <c r="AL436" s="9">
        <f t="shared" si="52"/>
        <v>0</v>
      </c>
      <c r="AM436" s="7">
        <f>IFERROR(AL436/AL446, "NA")</f>
        <v>0</v>
      </c>
      <c r="AN436" s="6"/>
      <c r="AO436" s="6">
        <v>0</v>
      </c>
      <c r="AP436" s="7">
        <f>IFERROR(AO436/AO446, "NA")</f>
        <v>0</v>
      </c>
      <c r="AQ436" s="6"/>
      <c r="AR436" s="9">
        <f t="shared" si="53"/>
        <v>0</v>
      </c>
    </row>
    <row r="437" spans="1:44" ht="16.5" hidden="1" customHeight="1" x14ac:dyDescent="0.3">
      <c r="A437" s="33" t="s">
        <v>786</v>
      </c>
      <c r="B437" s="6">
        <v>0</v>
      </c>
      <c r="C437" s="7">
        <f>IFERROR(B437/B446, "NA")</f>
        <v>0</v>
      </c>
      <c r="D437" s="8"/>
      <c r="E437" s="6">
        <v>0</v>
      </c>
      <c r="F437" s="7">
        <f>IFERROR(E437/E446, "NA")</f>
        <v>0</v>
      </c>
      <c r="G437" s="8"/>
      <c r="H437" s="6">
        <v>0</v>
      </c>
      <c r="I437" s="7">
        <f>IFERROR(H437/H446, "NA")</f>
        <v>0</v>
      </c>
      <c r="J437" s="8"/>
      <c r="K437" s="6">
        <v>0</v>
      </c>
      <c r="L437" s="7">
        <f>IFERROR(K437/K446, "NA")</f>
        <v>0</v>
      </c>
      <c r="M437" s="8"/>
      <c r="N437" s="6">
        <v>0</v>
      </c>
      <c r="O437" s="7">
        <f>IFERROR(N437/N446, "NA")</f>
        <v>0</v>
      </c>
      <c r="P437" s="8"/>
      <c r="Q437" s="6">
        <v>0</v>
      </c>
      <c r="R437" s="7">
        <f>IFERROR(Q437/Q446, "NA")</f>
        <v>0</v>
      </c>
      <c r="S437" s="8"/>
      <c r="T437" s="6">
        <v>0</v>
      </c>
      <c r="U437" s="7">
        <f>IFERROR(T437/T446, "NA")</f>
        <v>0</v>
      </c>
      <c r="V437" s="8"/>
      <c r="W437" s="6">
        <v>0</v>
      </c>
      <c r="X437" s="7">
        <f>IFERROR(W437/W446, "NA")</f>
        <v>0</v>
      </c>
      <c r="Y437" s="8"/>
      <c r="Z437" s="6">
        <v>0</v>
      </c>
      <c r="AA437" s="7">
        <f>IFERROR(Z437/Z446, "NA")</f>
        <v>0</v>
      </c>
      <c r="AB437" s="8"/>
      <c r="AC437" s="6">
        <v>0</v>
      </c>
      <c r="AD437" s="7">
        <f>IFERROR(AC437/AC446, "NA")</f>
        <v>0</v>
      </c>
      <c r="AE437" s="8"/>
      <c r="AF437" s="6">
        <v>0</v>
      </c>
      <c r="AG437" s="7">
        <f>IFERROR(AF437/AF446, "NA")</f>
        <v>0</v>
      </c>
      <c r="AH437" s="8"/>
      <c r="AI437" s="6">
        <v>0</v>
      </c>
      <c r="AJ437" s="7">
        <f>IFERROR(AI437/AI446, "NA")</f>
        <v>0</v>
      </c>
      <c r="AK437" s="6"/>
      <c r="AL437" s="9">
        <f t="shared" si="52"/>
        <v>0</v>
      </c>
      <c r="AM437" s="7">
        <f>IFERROR(AL437/AL446, "NA")</f>
        <v>0</v>
      </c>
      <c r="AN437" s="6"/>
      <c r="AO437" s="6">
        <v>0</v>
      </c>
      <c r="AP437" s="7">
        <f>IFERROR(AO437/AO446, "NA")</f>
        <v>0</v>
      </c>
      <c r="AQ437" s="6"/>
      <c r="AR437" s="9">
        <f t="shared" si="53"/>
        <v>0</v>
      </c>
    </row>
    <row r="438" spans="1:44" ht="16.5" hidden="1" customHeight="1" x14ac:dyDescent="0.3">
      <c r="A438" s="33" t="s">
        <v>787</v>
      </c>
      <c r="B438" s="6">
        <v>0</v>
      </c>
      <c r="C438" s="7">
        <f>IFERROR(B438/B446, "NA")</f>
        <v>0</v>
      </c>
      <c r="D438" s="8"/>
      <c r="E438" s="6">
        <v>0</v>
      </c>
      <c r="F438" s="7">
        <f>IFERROR(E438/E446, "NA")</f>
        <v>0</v>
      </c>
      <c r="G438" s="8"/>
      <c r="H438" s="6">
        <v>0</v>
      </c>
      <c r="I438" s="7">
        <f>IFERROR(H438/H446, "NA")</f>
        <v>0</v>
      </c>
      <c r="J438" s="8"/>
      <c r="K438" s="6">
        <v>0</v>
      </c>
      <c r="L438" s="7">
        <f>IFERROR(K438/K446, "NA")</f>
        <v>0</v>
      </c>
      <c r="M438" s="8"/>
      <c r="N438" s="6">
        <v>0</v>
      </c>
      <c r="O438" s="7">
        <f>IFERROR(N438/N446, "NA")</f>
        <v>0</v>
      </c>
      <c r="P438" s="8"/>
      <c r="Q438" s="6">
        <v>0</v>
      </c>
      <c r="R438" s="7">
        <f>IFERROR(Q438/Q446, "NA")</f>
        <v>0</v>
      </c>
      <c r="S438" s="8"/>
      <c r="T438" s="6">
        <v>0</v>
      </c>
      <c r="U438" s="7">
        <f>IFERROR(T438/T446, "NA")</f>
        <v>0</v>
      </c>
      <c r="V438" s="8"/>
      <c r="W438" s="6">
        <v>0</v>
      </c>
      <c r="X438" s="7">
        <f>IFERROR(W438/W446, "NA")</f>
        <v>0</v>
      </c>
      <c r="Y438" s="8"/>
      <c r="Z438" s="6">
        <v>0</v>
      </c>
      <c r="AA438" s="7">
        <f>IFERROR(Z438/Z446, "NA")</f>
        <v>0</v>
      </c>
      <c r="AB438" s="8"/>
      <c r="AC438" s="6">
        <v>0</v>
      </c>
      <c r="AD438" s="7">
        <f>IFERROR(AC438/AC446, "NA")</f>
        <v>0</v>
      </c>
      <c r="AE438" s="8"/>
      <c r="AF438" s="6">
        <v>0</v>
      </c>
      <c r="AG438" s="7">
        <f>IFERROR(AF438/AF446, "NA")</f>
        <v>0</v>
      </c>
      <c r="AH438" s="8"/>
      <c r="AI438" s="6">
        <v>0</v>
      </c>
      <c r="AJ438" s="7">
        <f>IFERROR(AI438/AI446, "NA")</f>
        <v>0</v>
      </c>
      <c r="AK438" s="6"/>
      <c r="AL438" s="9">
        <f t="shared" si="52"/>
        <v>0</v>
      </c>
      <c r="AM438" s="7">
        <f>IFERROR(AL438/AL446, "NA")</f>
        <v>0</v>
      </c>
      <c r="AN438" s="6"/>
      <c r="AO438" s="6">
        <v>0</v>
      </c>
      <c r="AP438" s="7">
        <f>IFERROR(AO438/AO446, "NA")</f>
        <v>0</v>
      </c>
      <c r="AQ438" s="6"/>
      <c r="AR438" s="9">
        <f t="shared" si="53"/>
        <v>0</v>
      </c>
    </row>
    <row r="439" spans="1:44" ht="30.75" hidden="1" customHeight="1" x14ac:dyDescent="0.3">
      <c r="A439" s="33" t="s">
        <v>788</v>
      </c>
      <c r="B439" s="6">
        <v>0</v>
      </c>
      <c r="C439" s="7">
        <f>IFERROR(B439/B446, "NA")</f>
        <v>0</v>
      </c>
      <c r="D439" s="8"/>
      <c r="E439" s="6">
        <v>0</v>
      </c>
      <c r="F439" s="7">
        <f>IFERROR(E439/E446, "NA")</f>
        <v>0</v>
      </c>
      <c r="G439" s="8"/>
      <c r="H439" s="6">
        <v>0</v>
      </c>
      <c r="I439" s="7">
        <f>IFERROR(H439/H446, "NA")</f>
        <v>0</v>
      </c>
      <c r="J439" s="8"/>
      <c r="K439" s="6">
        <v>0</v>
      </c>
      <c r="L439" s="7">
        <f>IFERROR(K439/K446, "NA")</f>
        <v>0</v>
      </c>
      <c r="M439" s="8"/>
      <c r="N439" s="6">
        <v>0</v>
      </c>
      <c r="O439" s="7">
        <f>IFERROR(N439/N446, "NA")</f>
        <v>0</v>
      </c>
      <c r="P439" s="8"/>
      <c r="Q439" s="6">
        <v>0</v>
      </c>
      <c r="R439" s="7">
        <f>IFERROR(Q439/Q446, "NA")</f>
        <v>0</v>
      </c>
      <c r="S439" s="8"/>
      <c r="T439" s="6">
        <v>0</v>
      </c>
      <c r="U439" s="7">
        <f>IFERROR(T439/T446, "NA")</f>
        <v>0</v>
      </c>
      <c r="V439" s="8"/>
      <c r="W439" s="6">
        <v>0</v>
      </c>
      <c r="X439" s="7">
        <f>IFERROR(W439/W446, "NA")</f>
        <v>0</v>
      </c>
      <c r="Y439" s="8"/>
      <c r="Z439" s="6">
        <v>0</v>
      </c>
      <c r="AA439" s="7">
        <f>IFERROR(Z439/Z446, "NA")</f>
        <v>0</v>
      </c>
      <c r="AB439" s="8"/>
      <c r="AC439" s="6">
        <v>0</v>
      </c>
      <c r="AD439" s="7">
        <f>IFERROR(AC439/AC446, "NA")</f>
        <v>0</v>
      </c>
      <c r="AE439" s="8"/>
      <c r="AF439" s="6">
        <v>0</v>
      </c>
      <c r="AG439" s="7">
        <f>IFERROR(AF439/AF446, "NA")</f>
        <v>0</v>
      </c>
      <c r="AH439" s="8"/>
      <c r="AI439" s="6">
        <v>0</v>
      </c>
      <c r="AJ439" s="7">
        <f>IFERROR(AI439/AI446, "NA")</f>
        <v>0</v>
      </c>
      <c r="AK439" s="6"/>
      <c r="AL439" s="9">
        <f t="shared" si="52"/>
        <v>0</v>
      </c>
      <c r="AM439" s="7">
        <f>IFERROR(AL439/AL446, "NA")</f>
        <v>0</v>
      </c>
      <c r="AN439" s="6"/>
      <c r="AO439" s="6">
        <v>0</v>
      </c>
      <c r="AP439" s="7">
        <f>IFERROR(AO439/AO446, "NA")</f>
        <v>0</v>
      </c>
      <c r="AQ439" s="6"/>
      <c r="AR439" s="9">
        <f t="shared" si="53"/>
        <v>0</v>
      </c>
    </row>
    <row r="440" spans="1:44" ht="30.75" hidden="1" customHeight="1" x14ac:dyDescent="0.3">
      <c r="A440" s="33" t="s">
        <v>789</v>
      </c>
      <c r="B440" s="6">
        <v>0</v>
      </c>
      <c r="C440" s="7">
        <f>IFERROR(B440/B446, "NA")</f>
        <v>0</v>
      </c>
      <c r="D440" s="8"/>
      <c r="E440" s="6">
        <v>0</v>
      </c>
      <c r="F440" s="7">
        <f>IFERROR(E440/E446, "NA")</f>
        <v>0</v>
      </c>
      <c r="G440" s="8"/>
      <c r="H440" s="6">
        <v>0</v>
      </c>
      <c r="I440" s="7">
        <f>IFERROR(H440/H446, "NA")</f>
        <v>0</v>
      </c>
      <c r="J440" s="8"/>
      <c r="K440" s="6">
        <v>0</v>
      </c>
      <c r="L440" s="7">
        <f>IFERROR(K440/K446, "NA")</f>
        <v>0</v>
      </c>
      <c r="M440" s="8"/>
      <c r="N440" s="6">
        <v>0</v>
      </c>
      <c r="O440" s="7">
        <f>IFERROR(N440/N446, "NA")</f>
        <v>0</v>
      </c>
      <c r="P440" s="8"/>
      <c r="Q440" s="6">
        <v>0</v>
      </c>
      <c r="R440" s="7">
        <f>IFERROR(Q440/Q446, "NA")</f>
        <v>0</v>
      </c>
      <c r="S440" s="8"/>
      <c r="T440" s="6">
        <v>0</v>
      </c>
      <c r="U440" s="7">
        <f>IFERROR(T440/T446, "NA")</f>
        <v>0</v>
      </c>
      <c r="V440" s="8"/>
      <c r="W440" s="6">
        <v>0</v>
      </c>
      <c r="X440" s="7">
        <f>IFERROR(W440/W446, "NA")</f>
        <v>0</v>
      </c>
      <c r="Y440" s="8"/>
      <c r="Z440" s="6">
        <v>0</v>
      </c>
      <c r="AA440" s="7">
        <f>IFERROR(Z440/Z446, "NA")</f>
        <v>0</v>
      </c>
      <c r="AB440" s="8"/>
      <c r="AC440" s="6">
        <v>0</v>
      </c>
      <c r="AD440" s="7">
        <f>IFERROR(AC440/AC446, "NA")</f>
        <v>0</v>
      </c>
      <c r="AE440" s="8"/>
      <c r="AF440" s="6">
        <v>0</v>
      </c>
      <c r="AG440" s="7">
        <f>IFERROR(AF440/AF446, "NA")</f>
        <v>0</v>
      </c>
      <c r="AH440" s="8"/>
      <c r="AI440" s="6">
        <v>0</v>
      </c>
      <c r="AJ440" s="7">
        <f>IFERROR(AI440/AI446, "NA")</f>
        <v>0</v>
      </c>
      <c r="AK440" s="6"/>
      <c r="AL440" s="9">
        <f t="shared" si="52"/>
        <v>0</v>
      </c>
      <c r="AM440" s="7">
        <f>IFERROR(AL440/AL446, "NA")</f>
        <v>0</v>
      </c>
      <c r="AN440" s="6"/>
      <c r="AO440" s="6">
        <v>0</v>
      </c>
      <c r="AP440" s="7">
        <f>IFERROR(AO440/AO446, "NA")</f>
        <v>0</v>
      </c>
      <c r="AQ440" s="6"/>
      <c r="AR440" s="9">
        <f t="shared" si="53"/>
        <v>0</v>
      </c>
    </row>
    <row r="441" spans="1:44" ht="30.75" hidden="1" customHeight="1" x14ac:dyDescent="0.3">
      <c r="A441" s="33" t="s">
        <v>790</v>
      </c>
      <c r="B441" s="6">
        <v>0</v>
      </c>
      <c r="C441" s="7">
        <f>IFERROR(B441/B446, "NA")</f>
        <v>0</v>
      </c>
      <c r="D441" s="8"/>
      <c r="E441" s="6">
        <v>0</v>
      </c>
      <c r="F441" s="7">
        <f>IFERROR(E441/E446, "NA")</f>
        <v>0</v>
      </c>
      <c r="G441" s="8"/>
      <c r="H441" s="6">
        <v>0</v>
      </c>
      <c r="I441" s="7">
        <f>IFERROR(H441/H446, "NA")</f>
        <v>0</v>
      </c>
      <c r="J441" s="8"/>
      <c r="K441" s="6">
        <v>0</v>
      </c>
      <c r="L441" s="7">
        <f>IFERROR(K441/K446, "NA")</f>
        <v>0</v>
      </c>
      <c r="M441" s="8"/>
      <c r="N441" s="6">
        <v>0</v>
      </c>
      <c r="O441" s="7">
        <f>IFERROR(N441/N446, "NA")</f>
        <v>0</v>
      </c>
      <c r="P441" s="8"/>
      <c r="Q441" s="6">
        <v>0</v>
      </c>
      <c r="R441" s="7">
        <f>IFERROR(Q441/Q446, "NA")</f>
        <v>0</v>
      </c>
      <c r="S441" s="8"/>
      <c r="T441" s="6">
        <v>0</v>
      </c>
      <c r="U441" s="7">
        <f>IFERROR(T441/T446, "NA")</f>
        <v>0</v>
      </c>
      <c r="V441" s="8"/>
      <c r="W441" s="6">
        <v>0</v>
      </c>
      <c r="X441" s="7">
        <f>IFERROR(W441/W446, "NA")</f>
        <v>0</v>
      </c>
      <c r="Y441" s="8"/>
      <c r="Z441" s="6">
        <v>0</v>
      </c>
      <c r="AA441" s="7">
        <f>IFERROR(Z441/Z446, "NA")</f>
        <v>0</v>
      </c>
      <c r="AB441" s="8"/>
      <c r="AC441" s="6">
        <v>0</v>
      </c>
      <c r="AD441" s="7">
        <f>IFERROR(AC441/AC446, "NA")</f>
        <v>0</v>
      </c>
      <c r="AE441" s="8"/>
      <c r="AF441" s="6">
        <v>0</v>
      </c>
      <c r="AG441" s="7">
        <f>IFERROR(AF441/AF446, "NA")</f>
        <v>0</v>
      </c>
      <c r="AH441" s="8"/>
      <c r="AI441" s="6">
        <v>0</v>
      </c>
      <c r="AJ441" s="7">
        <f>IFERROR(AI441/AI446, "NA")</f>
        <v>0</v>
      </c>
      <c r="AK441" s="6"/>
      <c r="AL441" s="9">
        <f t="shared" si="52"/>
        <v>0</v>
      </c>
      <c r="AM441" s="7">
        <f>IFERROR(AL441/AL446, "NA")</f>
        <v>0</v>
      </c>
      <c r="AN441" s="6"/>
      <c r="AO441" s="6">
        <v>0</v>
      </c>
      <c r="AP441" s="7">
        <f>IFERROR(AO441/AO446, "NA")</f>
        <v>0</v>
      </c>
      <c r="AQ441" s="6"/>
      <c r="AR441" s="9">
        <f t="shared" si="53"/>
        <v>0</v>
      </c>
    </row>
    <row r="442" spans="1:44" ht="30.75" hidden="1" customHeight="1" x14ac:dyDescent="0.3">
      <c r="A442" s="33" t="s">
        <v>791</v>
      </c>
      <c r="B442" s="6">
        <v>0</v>
      </c>
      <c r="C442" s="7">
        <f>IFERROR(B442/B446, "NA")</f>
        <v>0</v>
      </c>
      <c r="D442" s="8"/>
      <c r="E442" s="6">
        <v>0</v>
      </c>
      <c r="F442" s="7">
        <f>IFERROR(E442/E446, "NA")</f>
        <v>0</v>
      </c>
      <c r="G442" s="8"/>
      <c r="H442" s="6">
        <v>0</v>
      </c>
      <c r="I442" s="7">
        <f>IFERROR(H442/H446, "NA")</f>
        <v>0</v>
      </c>
      <c r="J442" s="8"/>
      <c r="K442" s="6">
        <v>0</v>
      </c>
      <c r="L442" s="7">
        <f>IFERROR(K442/K446, "NA")</f>
        <v>0</v>
      </c>
      <c r="M442" s="8"/>
      <c r="N442" s="6">
        <v>0</v>
      </c>
      <c r="O442" s="7">
        <f>IFERROR(N442/N446, "NA")</f>
        <v>0</v>
      </c>
      <c r="P442" s="8"/>
      <c r="Q442" s="6">
        <v>0</v>
      </c>
      <c r="R442" s="7">
        <f>IFERROR(Q442/Q446, "NA")</f>
        <v>0</v>
      </c>
      <c r="S442" s="8"/>
      <c r="T442" s="6">
        <v>0</v>
      </c>
      <c r="U442" s="7">
        <f>IFERROR(T442/T446, "NA")</f>
        <v>0</v>
      </c>
      <c r="V442" s="8"/>
      <c r="W442" s="6">
        <v>0</v>
      </c>
      <c r="X442" s="7">
        <f>IFERROR(W442/W446, "NA")</f>
        <v>0</v>
      </c>
      <c r="Y442" s="8"/>
      <c r="Z442" s="6">
        <v>0</v>
      </c>
      <c r="AA442" s="7">
        <f>IFERROR(Z442/Z446, "NA")</f>
        <v>0</v>
      </c>
      <c r="AB442" s="8"/>
      <c r="AC442" s="6">
        <v>0</v>
      </c>
      <c r="AD442" s="7">
        <f>IFERROR(AC442/AC446, "NA")</f>
        <v>0</v>
      </c>
      <c r="AE442" s="8"/>
      <c r="AF442" s="6">
        <v>0</v>
      </c>
      <c r="AG442" s="7">
        <f>IFERROR(AF442/AF446, "NA")</f>
        <v>0</v>
      </c>
      <c r="AH442" s="8"/>
      <c r="AI442" s="6">
        <v>0</v>
      </c>
      <c r="AJ442" s="7">
        <f>IFERROR(AI442/AI446, "NA")</f>
        <v>0</v>
      </c>
      <c r="AK442" s="6"/>
      <c r="AL442" s="9">
        <f t="shared" si="52"/>
        <v>0</v>
      </c>
      <c r="AM442" s="7">
        <f>IFERROR(AL442/AL446, "NA")</f>
        <v>0</v>
      </c>
      <c r="AN442" s="6"/>
      <c r="AO442" s="6">
        <v>0</v>
      </c>
      <c r="AP442" s="7">
        <f>IFERROR(AO442/AO446, "NA")</f>
        <v>0</v>
      </c>
      <c r="AQ442" s="6"/>
      <c r="AR442" s="9">
        <f t="shared" si="53"/>
        <v>0</v>
      </c>
    </row>
    <row r="443" spans="1:44" ht="16.5" customHeight="1" x14ac:dyDescent="0.3">
      <c r="A443" s="40" t="s">
        <v>426</v>
      </c>
      <c r="B443" s="11">
        <f>IFERROR(B434+B435+B436+B437+B438+B439+B440+B441+B442, "NA")</f>
        <v>0</v>
      </c>
      <c r="C443" s="12">
        <f>IFERROR(B443/B446, "NA")</f>
        <v>0</v>
      </c>
      <c r="D443" s="2"/>
      <c r="E443" s="11">
        <f>IFERROR(E434+E435+E436+E437+E438+E439+E440+E441+E442, "NA")</f>
        <v>0</v>
      </c>
      <c r="F443" s="12">
        <f>IFERROR(E443/E446, "NA")</f>
        <v>0</v>
      </c>
      <c r="G443" s="2"/>
      <c r="H443" s="11">
        <f>IFERROR(H434+H435+H436+H437+H438+H439+H440+H441+H442, "NA")</f>
        <v>0</v>
      </c>
      <c r="I443" s="12">
        <f>IFERROR(H443/H446, "NA")</f>
        <v>0</v>
      </c>
      <c r="J443" s="2"/>
      <c r="K443" s="11">
        <f>IFERROR(K434+K435+K436+K437+K438+K439+K440+K441+K442, "NA")</f>
        <v>0</v>
      </c>
      <c r="L443" s="12">
        <f>IFERROR(K443/K446, "NA")</f>
        <v>0</v>
      </c>
      <c r="M443" s="2"/>
      <c r="N443" s="11">
        <f>IFERROR(N434+N435+N436+N437+N438+N439+N440+N441+N442, "NA")</f>
        <v>0</v>
      </c>
      <c r="O443" s="12">
        <f>IFERROR(N443/N446, "NA")</f>
        <v>0</v>
      </c>
      <c r="P443" s="2"/>
      <c r="Q443" s="11">
        <f>IFERROR(Q434+Q435+Q436+Q437+Q438+Q439+Q440+Q441+Q442, "NA")</f>
        <v>0</v>
      </c>
      <c r="R443" s="12">
        <f>IFERROR(Q443/Q446, "NA")</f>
        <v>0</v>
      </c>
      <c r="S443" s="2"/>
      <c r="T443" s="11">
        <f>IFERROR(T434+T435+T436+T437+T438+T439+T440+T441+T442, "NA")</f>
        <v>0</v>
      </c>
      <c r="U443" s="12">
        <f>IFERROR(T443/T446, "NA")</f>
        <v>0</v>
      </c>
      <c r="V443" s="2"/>
      <c r="W443" s="11">
        <f>IFERROR(W434+W435+W436+W437+W438+W439+W440+W441+W442, "NA")</f>
        <v>0</v>
      </c>
      <c r="X443" s="12">
        <f>IFERROR(W443/W446, "NA")</f>
        <v>0</v>
      </c>
      <c r="Y443" s="2"/>
      <c r="Z443" s="11">
        <f>IFERROR(Z434+Z435+Z436+Z437+Z438+Z439+Z440+Z441+Z442, "NA")</f>
        <v>0</v>
      </c>
      <c r="AA443" s="12">
        <f>IFERROR(Z443/Z446, "NA")</f>
        <v>0</v>
      </c>
      <c r="AB443" s="2"/>
      <c r="AC443" s="11">
        <f>IFERROR(AC434+AC435+AC436+AC437+AC438+AC439+AC440+AC441+AC442, "NA")</f>
        <v>0</v>
      </c>
      <c r="AD443" s="12">
        <f>IFERROR(AC443/AC446, "NA")</f>
        <v>0</v>
      </c>
      <c r="AE443" s="2"/>
      <c r="AF443" s="11">
        <f>IFERROR(AF434+AF435+AF436+AF437+AF438+AF439+AF440+AF441+AF442, "NA")</f>
        <v>0</v>
      </c>
      <c r="AG443" s="12">
        <f>IFERROR(AF443/AF446, "NA")</f>
        <v>0</v>
      </c>
      <c r="AH443" s="2"/>
      <c r="AI443" s="11">
        <f>IFERROR(AI434+AI435+AI436+AI437+AI438+AI439+AI440+AI441+AI442, "NA")</f>
        <v>0</v>
      </c>
      <c r="AJ443" s="12">
        <f>IFERROR(AI443/AI446, "NA")</f>
        <v>0</v>
      </c>
      <c r="AK443" s="2"/>
      <c r="AL443" s="11">
        <f t="shared" si="52"/>
        <v>0</v>
      </c>
      <c r="AM443" s="12">
        <f>IFERROR(AL443/AL446, "NA")</f>
        <v>0</v>
      </c>
      <c r="AN443" s="2"/>
      <c r="AO443" s="11">
        <f>IFERROR(AO434+AO435+AO436+AO437+AO438+AO439+AO440+AO441+AO442, "NA")</f>
        <v>0</v>
      </c>
      <c r="AP443" s="12">
        <f>IFERROR(AO443/AO446, "NA")</f>
        <v>0</v>
      </c>
      <c r="AQ443" s="2"/>
      <c r="AR443" s="11">
        <f t="shared" si="53"/>
        <v>0</v>
      </c>
    </row>
    <row r="444" spans="1:44" ht="16.5" customHeight="1" x14ac:dyDescent="0.3">
      <c r="A444" s="10" t="s">
        <v>68</v>
      </c>
      <c r="B444" s="11">
        <f>IFERROR(B434+B435+B436+B437+B438+B439+B440+B441+B442, "NA")</f>
        <v>0</v>
      </c>
      <c r="C444" s="12">
        <f>IFERROR(B444/B446, "NA")</f>
        <v>0</v>
      </c>
      <c r="D444" s="2"/>
      <c r="E444" s="11">
        <f>IFERROR(E434+E435+E436+E437+E438+E439+E440+E441+E442, "NA")</f>
        <v>0</v>
      </c>
      <c r="F444" s="12">
        <f>IFERROR(E444/E446, "NA")</f>
        <v>0</v>
      </c>
      <c r="G444" s="2"/>
      <c r="H444" s="11">
        <f>IFERROR(H434+H435+H436+H437+H438+H439+H440+H441+H442, "NA")</f>
        <v>0</v>
      </c>
      <c r="I444" s="12">
        <f>IFERROR(H444/H446, "NA")</f>
        <v>0</v>
      </c>
      <c r="J444" s="2"/>
      <c r="K444" s="11">
        <f>IFERROR(K434+K435+K436+K437+K438+K439+K440+K441+K442, "NA")</f>
        <v>0</v>
      </c>
      <c r="L444" s="12">
        <f>IFERROR(K444/K446, "NA")</f>
        <v>0</v>
      </c>
      <c r="M444" s="2"/>
      <c r="N444" s="11">
        <f>IFERROR(N434+N435+N436+N437+N438+N439+N440+N441+N442, "NA")</f>
        <v>0</v>
      </c>
      <c r="O444" s="12">
        <f>IFERROR(N444/N446, "NA")</f>
        <v>0</v>
      </c>
      <c r="P444" s="2"/>
      <c r="Q444" s="11">
        <f>IFERROR(Q434+Q435+Q436+Q437+Q438+Q439+Q440+Q441+Q442, "NA")</f>
        <v>0</v>
      </c>
      <c r="R444" s="12">
        <f>IFERROR(Q444/Q446, "NA")</f>
        <v>0</v>
      </c>
      <c r="S444" s="2"/>
      <c r="T444" s="11">
        <f>IFERROR(T434+T435+T436+T437+T438+T439+T440+T441+T442, "NA")</f>
        <v>0</v>
      </c>
      <c r="U444" s="12">
        <f>IFERROR(T444/T446, "NA")</f>
        <v>0</v>
      </c>
      <c r="V444" s="2"/>
      <c r="W444" s="11">
        <f>IFERROR(W434+W435+W436+W437+W438+W439+W440+W441+W442, "NA")</f>
        <v>0</v>
      </c>
      <c r="X444" s="12">
        <f>IFERROR(W444/W446, "NA")</f>
        <v>0</v>
      </c>
      <c r="Y444" s="2"/>
      <c r="Z444" s="11">
        <f>IFERROR(Z434+Z435+Z436+Z437+Z438+Z439+Z440+Z441+Z442, "NA")</f>
        <v>0</v>
      </c>
      <c r="AA444" s="12">
        <f>IFERROR(Z444/Z446, "NA")</f>
        <v>0</v>
      </c>
      <c r="AB444" s="2"/>
      <c r="AC444" s="11">
        <f>IFERROR(AC434+AC435+AC436+AC437+AC438+AC439+AC440+AC441+AC442, "NA")</f>
        <v>0</v>
      </c>
      <c r="AD444" s="12">
        <f>IFERROR(AC444/AC446, "NA")</f>
        <v>0</v>
      </c>
      <c r="AE444" s="2"/>
      <c r="AF444" s="11">
        <f>IFERROR(AF434+AF435+AF436+AF437+AF438+AF439+AF440+AF441+AF442, "NA")</f>
        <v>0</v>
      </c>
      <c r="AG444" s="12">
        <f>IFERROR(AF444/AF446, "NA")</f>
        <v>0</v>
      </c>
      <c r="AH444" s="2"/>
      <c r="AI444" s="11">
        <f>IFERROR(AI434+AI435+AI436+AI437+AI438+AI439+AI440+AI441+AI442, "NA")</f>
        <v>0</v>
      </c>
      <c r="AJ444" s="12">
        <f>IFERROR(AI444/AI446, "NA")</f>
        <v>0</v>
      </c>
      <c r="AK444" s="2"/>
      <c r="AL444" s="11">
        <f t="shared" si="52"/>
        <v>0</v>
      </c>
      <c r="AM444" s="12">
        <f>IFERROR(AL444/AL446, "NA")</f>
        <v>0</v>
      </c>
      <c r="AN444" s="2"/>
      <c r="AO444" s="11">
        <f>IFERROR(AO434+AO435+AO436+AO437+AO438+AO439+AO440+AO441+AO442, "NA")</f>
        <v>0</v>
      </c>
      <c r="AP444" s="12">
        <f>IFERROR(AO444/AO446, "NA")</f>
        <v>0</v>
      </c>
      <c r="AQ444" s="2"/>
      <c r="AR444" s="11">
        <f t="shared" si="53"/>
        <v>0</v>
      </c>
    </row>
    <row r="445" spans="1:44" ht="16.5" customHeight="1" x14ac:dyDescent="0.3">
      <c r="A445" s="21" t="s">
        <v>69</v>
      </c>
      <c r="B445" s="22">
        <f>IFERROR(B405-B431-B444, "NA")</f>
        <v>26886.119999999992</v>
      </c>
      <c r="C445" s="23">
        <f>IFERROR(B445/B446, "NA")</f>
        <v>0.12676300379358493</v>
      </c>
      <c r="D445" s="24"/>
      <c r="E445" s="22">
        <f>IFERROR(E405-E431-E444, "NA")</f>
        <v>18477.190000000024</v>
      </c>
      <c r="F445" s="23">
        <f>IFERROR(E445/E446, "NA")</f>
        <v>0.10240593557033081</v>
      </c>
      <c r="G445" s="24"/>
      <c r="H445" s="22">
        <f>IFERROR(H405-H431-H444, "NA")</f>
        <v>48429.760000000031</v>
      </c>
      <c r="I445" s="23">
        <f>IFERROR(H445/H446, "NA")</f>
        <v>0.21802958265968791</v>
      </c>
      <c r="J445" s="24"/>
      <c r="K445" s="22">
        <f>IFERROR(K405-K431-K444, "NA")</f>
        <v>-12613.640000000025</v>
      </c>
      <c r="L445" s="23">
        <f>IFERROR(K445/K446, "NA")</f>
        <v>-8.2709480984177963E-2</v>
      </c>
      <c r="M445" s="24"/>
      <c r="N445" s="22">
        <f>IFERROR(N405-N431-N444, "NA")</f>
        <v>-864.84000000003016</v>
      </c>
      <c r="O445" s="23">
        <f>IFERROR(N445/N446, "NA")</f>
        <v>-6.5995569771522284E-3</v>
      </c>
      <c r="P445" s="24"/>
      <c r="Q445" s="22">
        <f>IFERROR(Q405-Q431-Q444, "NA")</f>
        <v>16966.319999999978</v>
      </c>
      <c r="R445" s="23">
        <f>IFERROR(Q445/Q446, "NA")</f>
        <v>9.7333984891544462E-2</v>
      </c>
      <c r="S445" s="24"/>
      <c r="T445" s="22">
        <f>IFERROR(T405-T431-T444, "NA")</f>
        <v>42776.239999999896</v>
      </c>
      <c r="U445" s="23">
        <f>IFERROR(T445/T446, "NA")</f>
        <v>0.16292674762961271</v>
      </c>
      <c r="V445" s="24"/>
      <c r="W445" s="22">
        <f>IFERROR(W405-W431-W444, "NA")</f>
        <v>24016.929999999949</v>
      </c>
      <c r="X445" s="23">
        <f>IFERROR(W445/W446, "NA")</f>
        <v>0.12077990745929845</v>
      </c>
      <c r="Y445" s="24"/>
      <c r="Z445" s="22">
        <f>IFERROR(Z405-Z431-Z444, "NA")</f>
        <v>5652.7000000000016</v>
      </c>
      <c r="AA445" s="23">
        <f>IFERROR(Z445/Z446, "NA")</f>
        <v>3.5287112066966303E-2</v>
      </c>
      <c r="AB445" s="24"/>
      <c r="AC445" s="22">
        <f>IFERROR(AC405-AC431-AC444, "NA")</f>
        <v>41294.08999999996</v>
      </c>
      <c r="AD445" s="23">
        <f>IFERROR(AC445/AC446, "NA")</f>
        <v>0.17427994250893086</v>
      </c>
      <c r="AE445" s="24"/>
      <c r="AF445" s="22">
        <f>IFERROR(AF405-AF431-AF444, "NA")</f>
        <v>27405.719999999899</v>
      </c>
      <c r="AG445" s="23">
        <f>IFERROR(AF445/AF446, "NA")</f>
        <v>0.13076548883798747</v>
      </c>
      <c r="AH445" s="24"/>
      <c r="AI445" s="22">
        <f>IFERROR(AI405-AI431-AI444, "NA")</f>
        <v>17190.140000000061</v>
      </c>
      <c r="AJ445" s="23">
        <f>IFERROR(AI445/AI446, "NA")</f>
        <v>9.0529925426384106E-2</v>
      </c>
      <c r="AK445" s="24"/>
      <c r="AL445" s="22">
        <f t="shared" si="52"/>
        <v>255616.72999999975</v>
      </c>
      <c r="AM445" s="23">
        <f>IFERROR(AL445/AL446, "NA")</f>
        <v>0.10968288257133939</v>
      </c>
      <c r="AN445" s="24"/>
      <c r="AO445" s="22">
        <f>IFERROR(AO405-AO431-AO444, "NA")</f>
        <v>219305.27000000008</v>
      </c>
      <c r="AP445" s="23">
        <f>IFERROR(AO445/AO446, "NA")</f>
        <v>9.9794414340064544E-2</v>
      </c>
      <c r="AQ445" s="24"/>
      <c r="AR445" s="22">
        <f t="shared" si="53"/>
        <v>36311.459999999672</v>
      </c>
    </row>
    <row r="446" spans="1:44" ht="15.6" hidden="1" x14ac:dyDescent="0.3">
      <c r="A446" s="29" t="s">
        <v>14</v>
      </c>
      <c r="B446" s="6">
        <v>212097.53</v>
      </c>
      <c r="C446" s="30"/>
      <c r="D446" s="8"/>
      <c r="E446" s="6">
        <v>180430.85</v>
      </c>
      <c r="F446" s="30"/>
      <c r="G446" s="8"/>
      <c r="H446" s="6">
        <v>222124.72</v>
      </c>
      <c r="I446" s="30"/>
      <c r="J446" s="8"/>
      <c r="K446" s="6">
        <v>152505.37</v>
      </c>
      <c r="L446" s="30"/>
      <c r="M446" s="8"/>
      <c r="N446" s="6">
        <v>131045.16</v>
      </c>
      <c r="O446" s="30"/>
      <c r="P446" s="8"/>
      <c r="Q446" s="6">
        <v>174310.34</v>
      </c>
      <c r="R446" s="30"/>
      <c r="S446" s="8"/>
      <c r="T446" s="6">
        <v>262548.90999999997</v>
      </c>
      <c r="U446" s="30"/>
      <c r="V446" s="8"/>
      <c r="W446" s="6">
        <v>198848.72</v>
      </c>
      <c r="X446" s="30"/>
      <c r="Y446" s="8"/>
      <c r="Z446" s="6">
        <v>160191.63</v>
      </c>
      <c r="AA446" s="30"/>
      <c r="AB446" s="8"/>
      <c r="AC446" s="6">
        <v>236941.15</v>
      </c>
      <c r="AD446" s="30"/>
      <c r="AE446" s="8"/>
      <c r="AF446" s="6">
        <v>209579.15</v>
      </c>
      <c r="AG446" s="30"/>
      <c r="AH446" s="8"/>
      <c r="AI446" s="6">
        <v>189883.51</v>
      </c>
      <c r="AJ446" s="30"/>
      <c r="AK446" s="6"/>
      <c r="AL446" s="9">
        <f t="shared" si="52"/>
        <v>2330507.04</v>
      </c>
      <c r="AM446" s="30"/>
      <c r="AN446" s="6"/>
      <c r="AO446" s="6">
        <v>2197570.59</v>
      </c>
      <c r="AP446" s="30"/>
      <c r="AQ446" s="6"/>
      <c r="AR446" s="9">
        <f t="shared" si="53"/>
        <v>132936.45000000019</v>
      </c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33">
    <mergeCell ref="AQ5"/>
    <mergeCell ref="AR5"/>
    <mergeCell ref="AI5:AJ5"/>
    <mergeCell ref="AK5"/>
    <mergeCell ref="AL5:AM5"/>
    <mergeCell ref="AN5"/>
    <mergeCell ref="AO5:AP5"/>
    <mergeCell ref="AB5"/>
    <mergeCell ref="AC5:AD5"/>
    <mergeCell ref="AE5"/>
    <mergeCell ref="AF5:AG5"/>
    <mergeCell ref="AH5"/>
    <mergeCell ref="T5:U5"/>
    <mergeCell ref="V5"/>
    <mergeCell ref="W5:X5"/>
    <mergeCell ref="Y5"/>
    <mergeCell ref="Z5:AA5"/>
    <mergeCell ref="A1:AR1"/>
    <mergeCell ref="A2:AR2"/>
    <mergeCell ref="A3:AR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R45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R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  <col min="31" max="31" width="1.44140625" customWidth="1"/>
    <col min="32" max="32" width="17.109375" customWidth="1"/>
    <col min="33" max="33" width="9.44140625" customWidth="1"/>
    <col min="34" max="34" width="1.44140625" customWidth="1"/>
    <col min="35" max="35" width="17.109375" customWidth="1"/>
    <col min="36" max="36" width="9.44140625" customWidth="1"/>
    <col min="37" max="37" width="1.44140625" customWidth="1"/>
    <col min="38" max="38" width="17.109375" customWidth="1"/>
    <col min="39" max="39" width="9.44140625" customWidth="1"/>
    <col min="40" max="40" width="1.44140625" customWidth="1"/>
    <col min="41" max="41" width="17.109375" customWidth="1"/>
    <col min="42" max="42" width="9.44140625" customWidth="1"/>
    <col min="43" max="43" width="1.44140625" customWidth="1"/>
    <col min="44" max="44" width="17.109375" customWidth="1"/>
  </cols>
  <sheetData>
    <row r="1" spans="1:44" ht="33.6" x14ac:dyDescent="0.3">
      <c r="A1" s="63" t="s">
        <v>433</v>
      </c>
      <c r="B1" s="63" t="s">
        <v>433</v>
      </c>
      <c r="C1" s="63" t="s">
        <v>433</v>
      </c>
      <c r="D1" s="63" t="s">
        <v>433</v>
      </c>
      <c r="E1" s="63" t="s">
        <v>433</v>
      </c>
      <c r="F1" s="63" t="s">
        <v>433</v>
      </c>
      <c r="G1" s="63" t="s">
        <v>433</v>
      </c>
      <c r="H1" s="63" t="s">
        <v>433</v>
      </c>
      <c r="I1" s="63" t="s">
        <v>433</v>
      </c>
      <c r="J1" s="63" t="s">
        <v>433</v>
      </c>
      <c r="K1" s="63" t="s">
        <v>433</v>
      </c>
      <c r="L1" s="63" t="s">
        <v>433</v>
      </c>
      <c r="M1" s="63" t="s">
        <v>433</v>
      </c>
      <c r="N1" s="63" t="s">
        <v>433</v>
      </c>
      <c r="O1" s="63" t="s">
        <v>433</v>
      </c>
      <c r="P1" s="63" t="s">
        <v>433</v>
      </c>
      <c r="Q1" s="63" t="s">
        <v>433</v>
      </c>
      <c r="R1" s="63" t="s">
        <v>433</v>
      </c>
      <c r="S1" s="63" t="s">
        <v>433</v>
      </c>
      <c r="T1" s="63" t="s">
        <v>433</v>
      </c>
      <c r="U1" s="63" t="s">
        <v>433</v>
      </c>
      <c r="V1" s="63" t="s">
        <v>433</v>
      </c>
      <c r="W1" s="63" t="s">
        <v>433</v>
      </c>
      <c r="X1" s="63" t="s">
        <v>433</v>
      </c>
      <c r="Y1" s="63" t="s">
        <v>433</v>
      </c>
      <c r="Z1" s="63" t="s">
        <v>433</v>
      </c>
      <c r="AA1" s="63" t="s">
        <v>433</v>
      </c>
      <c r="AB1" s="63" t="s">
        <v>433</v>
      </c>
      <c r="AC1" s="63" t="s">
        <v>433</v>
      </c>
      <c r="AD1" s="63" t="s">
        <v>433</v>
      </c>
      <c r="AE1" s="63" t="s">
        <v>433</v>
      </c>
      <c r="AF1" s="63" t="s">
        <v>433</v>
      </c>
      <c r="AG1" s="63" t="s">
        <v>433</v>
      </c>
      <c r="AH1" s="63" t="s">
        <v>433</v>
      </c>
      <c r="AI1" s="63" t="s">
        <v>433</v>
      </c>
      <c r="AJ1" s="63" t="s">
        <v>433</v>
      </c>
      <c r="AK1" s="63" t="s">
        <v>433</v>
      </c>
      <c r="AL1" s="63" t="s">
        <v>433</v>
      </c>
      <c r="AM1" s="63" t="s">
        <v>433</v>
      </c>
      <c r="AN1" s="63" t="s">
        <v>433</v>
      </c>
      <c r="AO1" s="63" t="s">
        <v>433</v>
      </c>
      <c r="AP1" s="63" t="s">
        <v>433</v>
      </c>
      <c r="AQ1" s="63" t="s">
        <v>433</v>
      </c>
      <c r="AR1" s="63" t="s">
        <v>433</v>
      </c>
    </row>
    <row r="2" spans="1:44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  <c r="AE2" s="64" t="s">
        <v>1</v>
      </c>
      <c r="AF2" s="64" t="s">
        <v>1</v>
      </c>
      <c r="AG2" s="64" t="s">
        <v>1</v>
      </c>
      <c r="AH2" s="64" t="s">
        <v>1</v>
      </c>
      <c r="AI2" s="64" t="s">
        <v>1</v>
      </c>
      <c r="AJ2" s="64" t="s">
        <v>1</v>
      </c>
      <c r="AK2" s="64" t="s">
        <v>1</v>
      </c>
      <c r="AL2" s="64" t="s">
        <v>1</v>
      </c>
      <c r="AM2" s="64" t="s">
        <v>1</v>
      </c>
      <c r="AN2" s="64" t="s">
        <v>1</v>
      </c>
      <c r="AO2" s="64" t="s">
        <v>1</v>
      </c>
      <c r="AP2" s="64" t="s">
        <v>1</v>
      </c>
      <c r="AQ2" s="64" t="s">
        <v>1</v>
      </c>
      <c r="AR2" s="64" t="s">
        <v>1</v>
      </c>
    </row>
    <row r="3" spans="1:44" ht="15.6" x14ac:dyDescent="0.3">
      <c r="A3" s="65" t="s">
        <v>430</v>
      </c>
      <c r="B3" s="65" t="s">
        <v>430</v>
      </c>
      <c r="C3" s="65" t="s">
        <v>430</v>
      </c>
      <c r="D3" s="65" t="s">
        <v>430</v>
      </c>
      <c r="E3" s="65" t="s">
        <v>430</v>
      </c>
      <c r="F3" s="65" t="s">
        <v>430</v>
      </c>
      <c r="G3" s="65" t="s">
        <v>430</v>
      </c>
      <c r="H3" s="65" t="s">
        <v>430</v>
      </c>
      <c r="I3" s="65" t="s">
        <v>430</v>
      </c>
      <c r="J3" s="65" t="s">
        <v>430</v>
      </c>
      <c r="K3" s="65" t="s">
        <v>430</v>
      </c>
      <c r="L3" s="65" t="s">
        <v>430</v>
      </c>
      <c r="M3" s="65" t="s">
        <v>430</v>
      </c>
      <c r="N3" s="65" t="s">
        <v>430</v>
      </c>
      <c r="O3" s="65" t="s">
        <v>430</v>
      </c>
      <c r="P3" s="65" t="s">
        <v>430</v>
      </c>
      <c r="Q3" s="65" t="s">
        <v>430</v>
      </c>
      <c r="R3" s="65" t="s">
        <v>430</v>
      </c>
      <c r="S3" s="65" t="s">
        <v>430</v>
      </c>
      <c r="T3" s="65" t="s">
        <v>430</v>
      </c>
      <c r="U3" s="65" t="s">
        <v>430</v>
      </c>
      <c r="V3" s="65" t="s">
        <v>430</v>
      </c>
      <c r="W3" s="65" t="s">
        <v>430</v>
      </c>
      <c r="X3" s="65" t="s">
        <v>430</v>
      </c>
      <c r="Y3" s="65" t="s">
        <v>430</v>
      </c>
      <c r="Z3" s="65" t="s">
        <v>430</v>
      </c>
      <c r="AA3" s="65" t="s">
        <v>430</v>
      </c>
      <c r="AB3" s="65" t="s">
        <v>430</v>
      </c>
      <c r="AC3" s="65" t="s">
        <v>430</v>
      </c>
      <c r="AD3" s="65" t="s">
        <v>430</v>
      </c>
      <c r="AE3" s="65" t="s">
        <v>430</v>
      </c>
      <c r="AF3" s="65" t="s">
        <v>430</v>
      </c>
      <c r="AG3" s="65" t="s">
        <v>430</v>
      </c>
      <c r="AH3" s="65" t="s">
        <v>430</v>
      </c>
      <c r="AI3" s="65" t="s">
        <v>430</v>
      </c>
      <c r="AJ3" s="65" t="s">
        <v>430</v>
      </c>
      <c r="AK3" s="65" t="s">
        <v>430</v>
      </c>
      <c r="AL3" s="65" t="s">
        <v>430</v>
      </c>
      <c r="AM3" s="65" t="s">
        <v>430</v>
      </c>
      <c r="AN3" s="65" t="s">
        <v>430</v>
      </c>
      <c r="AO3" s="65" t="s">
        <v>430</v>
      </c>
      <c r="AP3" s="65" t="s">
        <v>430</v>
      </c>
      <c r="AQ3" s="65" t="s">
        <v>430</v>
      </c>
      <c r="AR3" s="65" t="s">
        <v>430</v>
      </c>
    </row>
    <row r="5" spans="1:44" ht="16.5" customHeight="1" x14ac:dyDescent="0.3">
      <c r="A5" s="66" t="s">
        <v>3</v>
      </c>
      <c r="B5" s="67" t="s">
        <v>434</v>
      </c>
      <c r="C5" s="68" t="s">
        <v>3</v>
      </c>
      <c r="D5" s="66" t="s">
        <v>3</v>
      </c>
      <c r="E5" s="67" t="s">
        <v>435</v>
      </c>
      <c r="F5" s="68" t="s">
        <v>3</v>
      </c>
      <c r="G5" s="66" t="s">
        <v>3</v>
      </c>
      <c r="H5" s="67" t="s">
        <v>436</v>
      </c>
      <c r="I5" s="68" t="s">
        <v>3</v>
      </c>
      <c r="J5" s="66" t="s">
        <v>3</v>
      </c>
      <c r="K5" s="67" t="s">
        <v>437</v>
      </c>
      <c r="L5" s="68" t="s">
        <v>3</v>
      </c>
      <c r="M5" s="66" t="s">
        <v>3</v>
      </c>
      <c r="N5" s="67" t="s">
        <v>438</v>
      </c>
      <c r="O5" s="68" t="s">
        <v>3</v>
      </c>
      <c r="P5" s="66" t="s">
        <v>3</v>
      </c>
      <c r="Q5" s="67" t="s">
        <v>439</v>
      </c>
      <c r="R5" s="68" t="s">
        <v>3</v>
      </c>
      <c r="S5" s="66" t="s">
        <v>3</v>
      </c>
      <c r="T5" s="67" t="s">
        <v>440</v>
      </c>
      <c r="U5" s="68" t="s">
        <v>3</v>
      </c>
      <c r="V5" s="66" t="s">
        <v>3</v>
      </c>
      <c r="W5" s="67" t="s">
        <v>441</v>
      </c>
      <c r="X5" s="68" t="s">
        <v>3</v>
      </c>
      <c r="Y5" s="66" t="s">
        <v>3</v>
      </c>
      <c r="Z5" s="67" t="s">
        <v>442</v>
      </c>
      <c r="AA5" s="68" t="s">
        <v>3</v>
      </c>
      <c r="AB5" s="66" t="s">
        <v>3</v>
      </c>
      <c r="AC5" s="67" t="s">
        <v>443</v>
      </c>
      <c r="AD5" s="68" t="s">
        <v>3</v>
      </c>
      <c r="AE5" s="66" t="s">
        <v>3</v>
      </c>
      <c r="AF5" s="67" t="s">
        <v>444</v>
      </c>
      <c r="AG5" s="68" t="s">
        <v>3</v>
      </c>
      <c r="AH5" s="66" t="s">
        <v>3</v>
      </c>
      <c r="AI5" s="67" t="s">
        <v>445</v>
      </c>
      <c r="AJ5" s="68" t="s">
        <v>3</v>
      </c>
      <c r="AK5" s="69" t="s">
        <v>3</v>
      </c>
      <c r="AL5" s="67" t="s">
        <v>11</v>
      </c>
      <c r="AM5" s="68" t="s">
        <v>3</v>
      </c>
      <c r="AN5" s="69" t="s">
        <v>3</v>
      </c>
      <c r="AO5" s="70" t="s">
        <v>446</v>
      </c>
      <c r="AP5" s="71" t="s">
        <v>3</v>
      </c>
      <c r="AQ5" s="69" t="s">
        <v>3</v>
      </c>
      <c r="AR5" s="70" t="s">
        <v>79</v>
      </c>
    </row>
    <row r="6" spans="1:44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  <c r="AE6" s="4"/>
      <c r="AF6" s="2"/>
      <c r="AG6" s="3"/>
      <c r="AH6" s="4"/>
      <c r="AI6" s="2"/>
      <c r="AJ6" s="3"/>
      <c r="AK6" s="2"/>
      <c r="AL6" s="2"/>
      <c r="AM6" s="3"/>
      <c r="AN6" s="2"/>
      <c r="AO6" s="2"/>
      <c r="AP6" s="3"/>
      <c r="AQ6" s="2"/>
      <c r="AR6" s="2"/>
    </row>
    <row r="7" spans="1:44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  <c r="AE7" s="4"/>
      <c r="AF7" s="2"/>
      <c r="AG7" s="3"/>
      <c r="AH7" s="4"/>
      <c r="AI7" s="2"/>
      <c r="AJ7" s="3"/>
      <c r="AK7" s="2"/>
      <c r="AL7" s="2"/>
      <c r="AM7" s="3"/>
      <c r="AN7" s="2"/>
      <c r="AO7" s="2"/>
      <c r="AP7" s="3"/>
      <c r="AQ7" s="2"/>
      <c r="AR7" s="2"/>
    </row>
    <row r="8" spans="1:44" ht="16.5" hidden="1" customHeight="1" x14ac:dyDescent="0.3">
      <c r="A8" s="33" t="s">
        <v>447</v>
      </c>
      <c r="B8" s="6">
        <v>0</v>
      </c>
      <c r="C8" s="7">
        <f>IFERROR(B8/B446, "NA")</f>
        <v>0</v>
      </c>
      <c r="D8" s="8"/>
      <c r="E8" s="6">
        <v>0</v>
      </c>
      <c r="F8" s="7">
        <f>IFERROR(E8/E446, "NA")</f>
        <v>0</v>
      </c>
      <c r="G8" s="8"/>
      <c r="H8" s="6">
        <v>0</v>
      </c>
      <c r="I8" s="7">
        <f>IFERROR(H8/H446, "NA")</f>
        <v>0</v>
      </c>
      <c r="J8" s="8"/>
      <c r="K8" s="6">
        <v>0</v>
      </c>
      <c r="L8" s="7">
        <f>IFERROR(K8/K446, "NA")</f>
        <v>0</v>
      </c>
      <c r="M8" s="8"/>
      <c r="N8" s="6">
        <v>0</v>
      </c>
      <c r="O8" s="7">
        <f>IFERROR(N8/N446, "NA")</f>
        <v>0</v>
      </c>
      <c r="P8" s="8"/>
      <c r="Q8" s="6">
        <v>0</v>
      </c>
      <c r="R8" s="7">
        <f>IFERROR(Q8/Q446, "NA")</f>
        <v>0</v>
      </c>
      <c r="S8" s="8"/>
      <c r="T8" s="6">
        <v>0</v>
      </c>
      <c r="U8" s="7">
        <f>IFERROR(T8/T446, "NA")</f>
        <v>0</v>
      </c>
      <c r="V8" s="8"/>
      <c r="W8" s="6">
        <v>0</v>
      </c>
      <c r="X8" s="7">
        <f>IFERROR(W8/W446, "NA")</f>
        <v>0</v>
      </c>
      <c r="Y8" s="8"/>
      <c r="Z8" s="6">
        <v>0</v>
      </c>
      <c r="AA8" s="7">
        <f>IFERROR(Z8/Z446, "NA")</f>
        <v>0</v>
      </c>
      <c r="AB8" s="8"/>
      <c r="AC8" s="6">
        <v>0</v>
      </c>
      <c r="AD8" s="7">
        <f>IFERROR(AC8/AC446, "NA")</f>
        <v>0</v>
      </c>
      <c r="AE8" s="8"/>
      <c r="AF8" s="6">
        <v>0</v>
      </c>
      <c r="AG8" s="7">
        <f>IFERROR(AF8/AF446, "NA")</f>
        <v>0</v>
      </c>
      <c r="AH8" s="8"/>
      <c r="AI8" s="6">
        <v>0</v>
      </c>
      <c r="AJ8" s="7">
        <f>IFERROR(AI8/AI446, "NA")</f>
        <v>0</v>
      </c>
      <c r="AK8" s="6"/>
      <c r="AL8" s="9">
        <f>IFERROR(B8+E8+H8+K8+N8+Q8+T8+W8+Z8+AC8+AF8+AI8, "NA")</f>
        <v>0</v>
      </c>
      <c r="AM8" s="7">
        <f>IFERROR(AL8/AL446, "NA")</f>
        <v>0</v>
      </c>
      <c r="AN8" s="6"/>
      <c r="AO8" s="6">
        <v>0</v>
      </c>
      <c r="AP8" s="7">
        <f>IFERROR(AO8/AO446, "NA")</f>
        <v>0</v>
      </c>
      <c r="AQ8" s="6"/>
      <c r="AR8" s="9">
        <f>IFERROR(AL8-AO8, "NA")</f>
        <v>0</v>
      </c>
    </row>
    <row r="9" spans="1:44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  <c r="AE9" s="4"/>
      <c r="AF9" s="2"/>
      <c r="AG9" s="3"/>
      <c r="AH9" s="4"/>
      <c r="AI9" s="2"/>
      <c r="AJ9" s="3"/>
      <c r="AK9" s="2"/>
      <c r="AL9" s="2"/>
      <c r="AM9" s="3"/>
      <c r="AN9" s="2"/>
      <c r="AO9" s="2"/>
      <c r="AP9" s="3"/>
      <c r="AQ9" s="2"/>
      <c r="AR9" s="2"/>
    </row>
    <row r="10" spans="1:44" ht="16.5" hidden="1" customHeight="1" x14ac:dyDescent="0.3">
      <c r="A10" s="35" t="s">
        <v>448</v>
      </c>
      <c r="B10" s="6">
        <v>0</v>
      </c>
      <c r="C10" s="7">
        <f>IFERROR(B10/B446, "NA")</f>
        <v>0</v>
      </c>
      <c r="D10" s="8"/>
      <c r="E10" s="6">
        <v>0</v>
      </c>
      <c r="F10" s="7">
        <f>IFERROR(E10/E446, "NA")</f>
        <v>0</v>
      </c>
      <c r="G10" s="8"/>
      <c r="H10" s="6">
        <v>0</v>
      </c>
      <c r="I10" s="7">
        <f>IFERROR(H10/H446, "NA")</f>
        <v>0</v>
      </c>
      <c r="J10" s="8"/>
      <c r="K10" s="6">
        <v>0</v>
      </c>
      <c r="L10" s="7">
        <f>IFERROR(K10/K446, "NA")</f>
        <v>0</v>
      </c>
      <c r="M10" s="8"/>
      <c r="N10" s="6">
        <v>0</v>
      </c>
      <c r="O10" s="7">
        <f>IFERROR(N10/N446, "NA")</f>
        <v>0</v>
      </c>
      <c r="P10" s="8"/>
      <c r="Q10" s="6">
        <v>0</v>
      </c>
      <c r="R10" s="7">
        <f>IFERROR(Q10/Q446, "NA")</f>
        <v>0</v>
      </c>
      <c r="S10" s="8"/>
      <c r="T10" s="6">
        <v>0</v>
      </c>
      <c r="U10" s="7">
        <f>IFERROR(T10/T446, "NA")</f>
        <v>0</v>
      </c>
      <c r="V10" s="8"/>
      <c r="W10" s="6">
        <v>0</v>
      </c>
      <c r="X10" s="7">
        <f>IFERROR(W10/W446, "NA")</f>
        <v>0</v>
      </c>
      <c r="Y10" s="8"/>
      <c r="Z10" s="6">
        <v>0</v>
      </c>
      <c r="AA10" s="7">
        <f>IFERROR(Z10/Z446, "NA")</f>
        <v>0</v>
      </c>
      <c r="AB10" s="8"/>
      <c r="AC10" s="6">
        <v>0</v>
      </c>
      <c r="AD10" s="7">
        <f>IFERROR(AC10/AC446, "NA")</f>
        <v>0</v>
      </c>
      <c r="AE10" s="8"/>
      <c r="AF10" s="6">
        <v>0</v>
      </c>
      <c r="AG10" s="7">
        <f>IFERROR(AF10/AF446, "NA")</f>
        <v>0</v>
      </c>
      <c r="AH10" s="8"/>
      <c r="AI10" s="6">
        <v>0</v>
      </c>
      <c r="AJ10" s="7">
        <f>IFERROR(AI10/AI446, "NA")</f>
        <v>0</v>
      </c>
      <c r="AK10" s="6"/>
      <c r="AL10" s="9">
        <f t="shared" ref="AL10:AL19" si="0">IFERROR(B10+E10+H10+K10+N10+Q10+T10+W10+Z10+AC10+AF10+AI10, "NA")</f>
        <v>0</v>
      </c>
      <c r="AM10" s="7">
        <f>IFERROR(AL10/AL446, "NA")</f>
        <v>0</v>
      </c>
      <c r="AN10" s="6"/>
      <c r="AO10" s="6">
        <v>0</v>
      </c>
      <c r="AP10" s="7">
        <f>IFERROR(AO10/AO446, "NA")</f>
        <v>0</v>
      </c>
      <c r="AQ10" s="6"/>
      <c r="AR10" s="9">
        <f t="shared" ref="AR10:AR19" si="1">IFERROR(AL10-AO10, "NA")</f>
        <v>0</v>
      </c>
    </row>
    <row r="11" spans="1:44" ht="16.5" customHeight="1" x14ac:dyDescent="0.3">
      <c r="A11" s="35" t="s">
        <v>449</v>
      </c>
      <c r="B11" s="6">
        <v>54108.39</v>
      </c>
      <c r="C11" s="7">
        <f>IFERROR(B11/B446, "NA")</f>
        <v>0.34677869791267107</v>
      </c>
      <c r="D11" s="8"/>
      <c r="E11" s="6">
        <v>37446.050000000003</v>
      </c>
      <c r="F11" s="7">
        <f>IFERROR(E11/E446, "NA")</f>
        <v>0.3595562118615368</v>
      </c>
      <c r="G11" s="8"/>
      <c r="H11" s="6">
        <v>35542.959999999999</v>
      </c>
      <c r="I11" s="7">
        <f>IFERROR(H11/H446, "NA")</f>
        <v>0.23087960923405151</v>
      </c>
      <c r="J11" s="8"/>
      <c r="K11" s="6">
        <v>30222.09</v>
      </c>
      <c r="L11" s="7">
        <f>IFERROR(K11/K446, "NA")</f>
        <v>0.35128542745178992</v>
      </c>
      <c r="M11" s="8"/>
      <c r="N11" s="6">
        <v>29664.6</v>
      </c>
      <c r="O11" s="7">
        <f>IFERROR(N11/N446, "NA")</f>
        <v>0.40910285079508235</v>
      </c>
      <c r="P11" s="8"/>
      <c r="Q11" s="6">
        <v>25281.33</v>
      </c>
      <c r="R11" s="7">
        <f>IFERROR(Q11/Q446, "NA")</f>
        <v>0.32286854118094194</v>
      </c>
      <c r="S11" s="8"/>
      <c r="T11" s="6">
        <v>52406.400000000001</v>
      </c>
      <c r="U11" s="7">
        <f>IFERROR(T11/T446, "NA")</f>
        <v>0.37370962913563677</v>
      </c>
      <c r="V11" s="8"/>
      <c r="W11" s="6">
        <v>44533.26</v>
      </c>
      <c r="X11" s="7">
        <f>IFERROR(W11/W446, "NA")</f>
        <v>0.40731589329415779</v>
      </c>
      <c r="Y11" s="8"/>
      <c r="Z11" s="6">
        <v>44047.59</v>
      </c>
      <c r="AA11" s="7">
        <f>IFERROR(Z11/Z446, "NA")</f>
        <v>0.40330767008634733</v>
      </c>
      <c r="AB11" s="8"/>
      <c r="AC11" s="6">
        <v>58285.98</v>
      </c>
      <c r="AD11" s="7">
        <f>IFERROR(AC11/AC446, "NA")</f>
        <v>0.41431721443620823</v>
      </c>
      <c r="AE11" s="8"/>
      <c r="AF11" s="6">
        <v>40765.51</v>
      </c>
      <c r="AG11" s="7">
        <f>IFERROR(AF11/AF446, "NA")</f>
        <v>0.27296125137022959</v>
      </c>
      <c r="AH11" s="8"/>
      <c r="AI11" s="6">
        <v>36173.050000000003</v>
      </c>
      <c r="AJ11" s="7">
        <f>IFERROR(AI11/AI446, "NA")</f>
        <v>0.36568139492707108</v>
      </c>
      <c r="AK11" s="6"/>
      <c r="AL11" s="9">
        <f t="shared" si="0"/>
        <v>488477.21</v>
      </c>
      <c r="AM11" s="7">
        <f>IFERROR(AL11/AL446, "NA")</f>
        <v>0.34923762766374755</v>
      </c>
      <c r="AN11" s="6"/>
      <c r="AO11" s="6">
        <v>494904.13</v>
      </c>
      <c r="AP11" s="7">
        <f>IFERROR(AO11/AO446, "NA")</f>
        <v>0.40116023260549827</v>
      </c>
      <c r="AQ11" s="6"/>
      <c r="AR11" s="9">
        <f t="shared" si="1"/>
        <v>-6426.9199999999837</v>
      </c>
    </row>
    <row r="12" spans="1:44" ht="16.5" customHeight="1" x14ac:dyDescent="0.3">
      <c r="A12" s="35" t="s">
        <v>450</v>
      </c>
      <c r="B12" s="6">
        <v>5082.3999999999996</v>
      </c>
      <c r="C12" s="7">
        <f>IFERROR(B12/B446, "NA")</f>
        <v>3.257291622004202E-2</v>
      </c>
      <c r="D12" s="8"/>
      <c r="E12" s="6">
        <v>3464.4</v>
      </c>
      <c r="F12" s="7">
        <f>IFERROR(E12/E446, "NA")</f>
        <v>3.3265098464941106E-2</v>
      </c>
      <c r="G12" s="8"/>
      <c r="H12" s="6">
        <v>3323.9</v>
      </c>
      <c r="I12" s="7">
        <f>IFERROR(H12/H446, "NA")</f>
        <v>2.1591356857534202E-2</v>
      </c>
      <c r="J12" s="8"/>
      <c r="K12" s="6">
        <v>2342.8000000000002</v>
      </c>
      <c r="L12" s="7">
        <f>IFERROR(K12/K446, "NA")</f>
        <v>2.7231455515950534E-2</v>
      </c>
      <c r="M12" s="8"/>
      <c r="N12" s="6">
        <v>2569.6</v>
      </c>
      <c r="O12" s="7">
        <f>IFERROR(N12/N446, "NA")</f>
        <v>3.5437210864230219E-2</v>
      </c>
      <c r="P12" s="8"/>
      <c r="Q12" s="6">
        <v>2165.4</v>
      </c>
      <c r="R12" s="7">
        <f>IFERROR(Q12/Q446, "NA")</f>
        <v>2.7654381279513841E-2</v>
      </c>
      <c r="S12" s="8"/>
      <c r="T12" s="6">
        <v>4896.6000000000004</v>
      </c>
      <c r="U12" s="7">
        <f>IFERROR(T12/T446, "NA")</f>
        <v>3.4917616360321618E-2</v>
      </c>
      <c r="V12" s="8"/>
      <c r="W12" s="6">
        <v>4440.25</v>
      </c>
      <c r="X12" s="7">
        <f>IFERROR(W12/W446, "NA")</f>
        <v>4.0611991917936935E-2</v>
      </c>
      <c r="Y12" s="8"/>
      <c r="Z12" s="6">
        <v>4665.45</v>
      </c>
      <c r="AA12" s="7">
        <f>IFERROR(Z12/Z446, "NA")</f>
        <v>4.271770077328519E-2</v>
      </c>
      <c r="AB12" s="8"/>
      <c r="AC12" s="6">
        <v>6168.95</v>
      </c>
      <c r="AD12" s="7">
        <f>IFERROR(AC12/AC446, "NA")</f>
        <v>4.3851062982834747E-2</v>
      </c>
      <c r="AE12" s="8"/>
      <c r="AF12" s="6">
        <v>4088.75</v>
      </c>
      <c r="AG12" s="7">
        <f>IFERROR(AF12/AF446, "NA")</f>
        <v>2.7377808263407626E-2</v>
      </c>
      <c r="AH12" s="8"/>
      <c r="AI12" s="6">
        <v>3574.5</v>
      </c>
      <c r="AJ12" s="7">
        <f>IFERROR(AI12/AI446, "NA")</f>
        <v>3.6135414242559463E-2</v>
      </c>
      <c r="AK12" s="6"/>
      <c r="AL12" s="9">
        <f t="shared" si="0"/>
        <v>46782.999999999993</v>
      </c>
      <c r="AM12" s="7">
        <f>IFERROR(AL12/AL446, "NA")</f>
        <v>3.3447586909925844E-2</v>
      </c>
      <c r="AN12" s="6"/>
      <c r="AO12" s="6">
        <v>47015.7</v>
      </c>
      <c r="AP12" s="7">
        <f>IFERROR(AO12/AO446, "NA")</f>
        <v>3.8110066182131724E-2</v>
      </c>
      <c r="AQ12" s="6"/>
      <c r="AR12" s="9">
        <f t="shared" si="1"/>
        <v>-232.70000000000437</v>
      </c>
    </row>
    <row r="13" spans="1:44" ht="16.5" customHeight="1" x14ac:dyDescent="0.3">
      <c r="A13" s="35" t="s">
        <v>451</v>
      </c>
      <c r="B13" s="6">
        <v>169.5</v>
      </c>
      <c r="C13" s="7">
        <f>IFERROR(B13/B446, "NA")</f>
        <v>1.0863193175069106E-3</v>
      </c>
      <c r="D13" s="8"/>
      <c r="E13" s="6">
        <v>91</v>
      </c>
      <c r="F13" s="7">
        <f>IFERROR(E13/E446, "NA")</f>
        <v>8.737801524967212E-4</v>
      </c>
      <c r="G13" s="8"/>
      <c r="H13" s="6">
        <v>113</v>
      </c>
      <c r="I13" s="7">
        <f>IFERROR(H13/H446, "NA")</f>
        <v>7.340242862003565E-4</v>
      </c>
      <c r="J13" s="8"/>
      <c r="K13" s="6">
        <v>70.5</v>
      </c>
      <c r="L13" s="7">
        <f>IFERROR(K13/K446, "NA")</f>
        <v>8.1945433407653776E-4</v>
      </c>
      <c r="M13" s="8"/>
      <c r="N13" s="6">
        <v>50.5</v>
      </c>
      <c r="O13" s="7">
        <f>IFERROR(N13/N446, "NA")</f>
        <v>6.9644269483329151E-4</v>
      </c>
      <c r="P13" s="8"/>
      <c r="Q13" s="6">
        <v>54</v>
      </c>
      <c r="R13" s="7">
        <f>IFERROR(Q13/Q446, "NA")</f>
        <v>6.8963544337939751E-4</v>
      </c>
      <c r="S13" s="8"/>
      <c r="T13" s="6">
        <v>153.5</v>
      </c>
      <c r="U13" s="7">
        <f>IFERROR(T13/T446, "NA")</f>
        <v>1.0946073012517601E-3</v>
      </c>
      <c r="V13" s="8"/>
      <c r="W13" s="6">
        <v>211</v>
      </c>
      <c r="X13" s="7">
        <f>IFERROR(W13/W446, "NA")</f>
        <v>1.9298756364359423E-3</v>
      </c>
      <c r="Y13" s="8"/>
      <c r="Z13" s="6">
        <v>175</v>
      </c>
      <c r="AA13" s="7">
        <f>IFERROR(Z13/Z446, "NA")</f>
        <v>1.6023315297184427E-3</v>
      </c>
      <c r="AB13" s="8"/>
      <c r="AC13" s="6">
        <v>341</v>
      </c>
      <c r="AD13" s="7">
        <f>IFERROR(AC13/AC446, "NA")</f>
        <v>2.4239477507755208E-3</v>
      </c>
      <c r="AE13" s="8"/>
      <c r="AF13" s="6">
        <v>159</v>
      </c>
      <c r="AG13" s="7">
        <f>IFERROR(AF13/AF446, "NA")</f>
        <v>1.0646460443611892E-3</v>
      </c>
      <c r="AH13" s="8"/>
      <c r="AI13" s="6">
        <v>215</v>
      </c>
      <c r="AJ13" s="7">
        <f>IFERROR(AI13/AI446, "NA")</f>
        <v>2.17348274224375E-3</v>
      </c>
      <c r="AK13" s="6"/>
      <c r="AL13" s="9">
        <f t="shared" si="0"/>
        <v>1803</v>
      </c>
      <c r="AM13" s="7">
        <f>IFERROR(AL13/AL446, "NA")</f>
        <v>1.2890579740203988E-3</v>
      </c>
      <c r="AN13" s="6"/>
      <c r="AO13" s="6">
        <v>1688</v>
      </c>
      <c r="AP13" s="7">
        <f>IFERROR(AO13/AO446, "NA")</f>
        <v>1.3682619149653916E-3</v>
      </c>
      <c r="AQ13" s="6"/>
      <c r="AR13" s="9">
        <f t="shared" si="1"/>
        <v>115</v>
      </c>
    </row>
    <row r="14" spans="1:44" ht="16.5" customHeight="1" x14ac:dyDescent="0.3">
      <c r="A14" s="35" t="s">
        <v>452</v>
      </c>
      <c r="B14" s="6">
        <v>225</v>
      </c>
      <c r="C14" s="7">
        <f>IFERROR(B14/B446, "NA")</f>
        <v>1.4420167931507664E-3</v>
      </c>
      <c r="D14" s="8"/>
      <c r="E14" s="6">
        <v>240</v>
      </c>
      <c r="F14" s="7">
        <f>IFERROR(E14/E446, "NA")</f>
        <v>2.30447512746388E-3</v>
      </c>
      <c r="G14" s="8"/>
      <c r="H14" s="6">
        <v>115</v>
      </c>
      <c r="I14" s="7">
        <f>IFERROR(H14/H446, "NA")</f>
        <v>7.4701586648708842E-4</v>
      </c>
      <c r="J14" s="8"/>
      <c r="K14" s="6">
        <v>30</v>
      </c>
      <c r="L14" s="7">
        <f>IFERROR(K14/K446, "NA")</f>
        <v>3.4870397194746285E-4</v>
      </c>
      <c r="M14" s="8"/>
      <c r="N14" s="6">
        <v>35</v>
      </c>
      <c r="O14" s="7">
        <f>IFERROR(N14/N446, "NA")</f>
        <v>4.8268305582505354E-4</v>
      </c>
      <c r="P14" s="8"/>
      <c r="Q14" s="6">
        <v>35</v>
      </c>
      <c r="R14" s="7">
        <f>IFERROR(Q14/Q446, "NA")</f>
        <v>4.4698593552368359E-4</v>
      </c>
      <c r="S14" s="8"/>
      <c r="T14" s="6">
        <v>50</v>
      </c>
      <c r="U14" s="7">
        <f>IFERROR(T14/T446, "NA")</f>
        <v>3.5654960952826061E-4</v>
      </c>
      <c r="V14" s="8"/>
      <c r="W14" s="6">
        <v>15</v>
      </c>
      <c r="X14" s="7">
        <f>IFERROR(W14/W446, "NA")</f>
        <v>1.3719495045753143E-4</v>
      </c>
      <c r="Y14" s="8"/>
      <c r="Z14" s="6">
        <v>80</v>
      </c>
      <c r="AA14" s="7">
        <f>IFERROR(Z14/Z446, "NA")</f>
        <v>7.3249441358557387E-4</v>
      </c>
      <c r="AB14" s="8"/>
      <c r="AC14" s="6">
        <v>10</v>
      </c>
      <c r="AD14" s="7">
        <f>IFERROR(AC14/AC446, "NA")</f>
        <v>7.1083511752947836E-5</v>
      </c>
      <c r="AE14" s="8"/>
      <c r="AF14" s="6">
        <v>0</v>
      </c>
      <c r="AG14" s="7">
        <f>IFERROR(AF14/AF446, "NA")</f>
        <v>0</v>
      </c>
      <c r="AH14" s="8"/>
      <c r="AI14" s="6">
        <v>0</v>
      </c>
      <c r="AJ14" s="7">
        <f>IFERROR(AI14/AI446, "NA")</f>
        <v>0</v>
      </c>
      <c r="AK14" s="6"/>
      <c r="AL14" s="9">
        <f t="shared" si="0"/>
        <v>835</v>
      </c>
      <c r="AM14" s="7">
        <f>IFERROR(AL14/AL446, "NA")</f>
        <v>5.9698469678703991E-4</v>
      </c>
      <c r="AN14" s="6"/>
      <c r="AO14" s="6">
        <v>2820</v>
      </c>
      <c r="AP14" s="7">
        <f>IFERROR(AO14/AO446, "NA")</f>
        <v>2.2858404029635097E-3</v>
      </c>
      <c r="AQ14" s="6"/>
      <c r="AR14" s="9">
        <f t="shared" si="1"/>
        <v>-1985</v>
      </c>
    </row>
    <row r="15" spans="1:44" ht="16.5" customHeight="1" x14ac:dyDescent="0.3">
      <c r="A15" s="35" t="s">
        <v>453</v>
      </c>
      <c r="B15" s="6">
        <v>66</v>
      </c>
      <c r="C15" s="7">
        <f>IFERROR(B15/B446, "NA")</f>
        <v>4.2299159265755812E-4</v>
      </c>
      <c r="D15" s="8"/>
      <c r="E15" s="6">
        <v>23</v>
      </c>
      <c r="F15" s="7">
        <f>IFERROR(E15/E446, "NA")</f>
        <v>2.2084553304862182E-4</v>
      </c>
      <c r="G15" s="8"/>
      <c r="H15" s="6">
        <v>18</v>
      </c>
      <c r="I15" s="7">
        <f>IFERROR(H15/H446, "NA")</f>
        <v>1.1692422258058776E-4</v>
      </c>
      <c r="J15" s="8"/>
      <c r="K15" s="6">
        <v>21</v>
      </c>
      <c r="L15" s="7">
        <f>IFERROR(K15/K446, "NA")</f>
        <v>2.44092780363224E-4</v>
      </c>
      <c r="M15" s="8"/>
      <c r="N15" s="6">
        <v>36</v>
      </c>
      <c r="O15" s="7">
        <f>IFERROR(N15/N446, "NA")</f>
        <v>4.9647400027719797E-4</v>
      </c>
      <c r="P15" s="8"/>
      <c r="Q15" s="6">
        <v>68</v>
      </c>
      <c r="R15" s="7">
        <f>IFERROR(Q15/Q446, "NA")</f>
        <v>8.6842981758887094E-4</v>
      </c>
      <c r="S15" s="8"/>
      <c r="T15" s="6">
        <v>60</v>
      </c>
      <c r="U15" s="7">
        <f>IFERROR(T15/T446, "NA")</f>
        <v>4.2785953143391272E-4</v>
      </c>
      <c r="V15" s="8"/>
      <c r="W15" s="6">
        <v>8</v>
      </c>
      <c r="X15" s="7">
        <f>IFERROR(W15/W446, "NA")</f>
        <v>7.3170640244016772E-5</v>
      </c>
      <c r="Y15" s="8"/>
      <c r="Z15" s="6">
        <v>0</v>
      </c>
      <c r="AA15" s="7">
        <f>IFERROR(Z15/Z446, "NA")</f>
        <v>0</v>
      </c>
      <c r="AB15" s="8"/>
      <c r="AC15" s="6">
        <v>0</v>
      </c>
      <c r="AD15" s="7">
        <f>IFERROR(AC15/AC446, "NA")</f>
        <v>0</v>
      </c>
      <c r="AE15" s="8"/>
      <c r="AF15" s="6">
        <v>0</v>
      </c>
      <c r="AG15" s="7">
        <f>IFERROR(AF15/AF446, "NA")</f>
        <v>0</v>
      </c>
      <c r="AH15" s="8"/>
      <c r="AI15" s="6">
        <v>0</v>
      </c>
      <c r="AJ15" s="7">
        <f>IFERROR(AI15/AI446, "NA")</f>
        <v>0</v>
      </c>
      <c r="AK15" s="6"/>
      <c r="AL15" s="9">
        <f t="shared" si="0"/>
        <v>300</v>
      </c>
      <c r="AM15" s="7">
        <f>IFERROR(AL15/AL446, "NA")</f>
        <v>2.1448551980372691E-4</v>
      </c>
      <c r="AN15" s="6"/>
      <c r="AO15" s="6">
        <v>320</v>
      </c>
      <c r="AP15" s="7">
        <f>IFERROR(AO15/AO446, "NA")</f>
        <v>2.5938614501713585E-4</v>
      </c>
      <c r="AQ15" s="6"/>
      <c r="AR15" s="9">
        <f t="shared" si="1"/>
        <v>-20</v>
      </c>
    </row>
    <row r="16" spans="1:44" ht="16.5" customHeight="1" x14ac:dyDescent="0.3">
      <c r="A16" s="35" t="s">
        <v>454</v>
      </c>
      <c r="B16" s="6">
        <v>0</v>
      </c>
      <c r="C16" s="7">
        <f>IFERROR(B16/B446, "NA")</f>
        <v>0</v>
      </c>
      <c r="D16" s="8"/>
      <c r="E16" s="6">
        <v>0</v>
      </c>
      <c r="F16" s="7">
        <f>IFERROR(E16/E446, "NA")</f>
        <v>0</v>
      </c>
      <c r="G16" s="8"/>
      <c r="H16" s="6">
        <v>0</v>
      </c>
      <c r="I16" s="7">
        <f>IFERROR(H16/H446, "NA")</f>
        <v>0</v>
      </c>
      <c r="J16" s="8"/>
      <c r="K16" s="6">
        <v>0</v>
      </c>
      <c r="L16" s="7">
        <f>IFERROR(K16/K446, "NA")</f>
        <v>0</v>
      </c>
      <c r="M16" s="8"/>
      <c r="N16" s="6">
        <v>0</v>
      </c>
      <c r="O16" s="7">
        <f>IFERROR(N16/N446, "NA")</f>
        <v>0</v>
      </c>
      <c r="P16" s="8"/>
      <c r="Q16" s="6">
        <v>0</v>
      </c>
      <c r="R16" s="7">
        <f>IFERROR(Q16/Q446, "NA")</f>
        <v>0</v>
      </c>
      <c r="S16" s="8"/>
      <c r="T16" s="6">
        <v>0</v>
      </c>
      <c r="U16" s="7">
        <f>IFERROR(T16/T446, "NA")</f>
        <v>0</v>
      </c>
      <c r="V16" s="8"/>
      <c r="W16" s="6">
        <v>0</v>
      </c>
      <c r="X16" s="7">
        <f>IFERROR(W16/W446, "NA")</f>
        <v>0</v>
      </c>
      <c r="Y16" s="8"/>
      <c r="Z16" s="6">
        <v>0</v>
      </c>
      <c r="AA16" s="7">
        <f>IFERROR(Z16/Z446, "NA")</f>
        <v>0</v>
      </c>
      <c r="AB16" s="8"/>
      <c r="AC16" s="6">
        <v>0</v>
      </c>
      <c r="AD16" s="7">
        <f>IFERROR(AC16/AC446, "NA")</f>
        <v>0</v>
      </c>
      <c r="AE16" s="8"/>
      <c r="AF16" s="6">
        <v>0.08</v>
      </c>
      <c r="AG16" s="7">
        <f>IFERROR(AF16/AF446, "NA")</f>
        <v>5.3567096571632161E-7</v>
      </c>
      <c r="AH16" s="8"/>
      <c r="AI16" s="6">
        <v>0</v>
      </c>
      <c r="AJ16" s="7">
        <f>IFERROR(AI16/AI446, "NA")</f>
        <v>0</v>
      </c>
      <c r="AK16" s="6"/>
      <c r="AL16" s="9">
        <f t="shared" si="0"/>
        <v>0.08</v>
      </c>
      <c r="AM16" s="7">
        <f>IFERROR(AL16/AL446, "NA")</f>
        <v>5.7196138614327178E-8</v>
      </c>
      <c r="AN16" s="6"/>
      <c r="AO16" s="6">
        <v>1.1000000000000001</v>
      </c>
      <c r="AP16" s="7">
        <f>IFERROR(AO16/AO446, "NA")</f>
        <v>8.9163987349640448E-7</v>
      </c>
      <c r="AQ16" s="6"/>
      <c r="AR16" s="9">
        <f t="shared" si="1"/>
        <v>-1.02</v>
      </c>
    </row>
    <row r="17" spans="1:44" ht="16.5" hidden="1" customHeight="1" x14ac:dyDescent="0.3">
      <c r="A17" s="35" t="s">
        <v>455</v>
      </c>
      <c r="B17" s="6">
        <v>0</v>
      </c>
      <c r="C17" s="7">
        <f>IFERROR(B17/B446, "NA")</f>
        <v>0</v>
      </c>
      <c r="D17" s="8"/>
      <c r="E17" s="6">
        <v>0</v>
      </c>
      <c r="F17" s="7">
        <f>IFERROR(E17/E446, "NA")</f>
        <v>0</v>
      </c>
      <c r="G17" s="8"/>
      <c r="H17" s="6">
        <v>0</v>
      </c>
      <c r="I17" s="7">
        <f>IFERROR(H17/H446, "NA")</f>
        <v>0</v>
      </c>
      <c r="J17" s="8"/>
      <c r="K17" s="6">
        <v>0</v>
      </c>
      <c r="L17" s="7">
        <f>IFERROR(K17/K446, "NA")</f>
        <v>0</v>
      </c>
      <c r="M17" s="8"/>
      <c r="N17" s="6">
        <v>0</v>
      </c>
      <c r="O17" s="7">
        <f>IFERROR(N17/N446, "NA")</f>
        <v>0</v>
      </c>
      <c r="P17" s="8"/>
      <c r="Q17" s="6">
        <v>0</v>
      </c>
      <c r="R17" s="7">
        <f>IFERROR(Q17/Q446, "NA")</f>
        <v>0</v>
      </c>
      <c r="S17" s="8"/>
      <c r="T17" s="6">
        <v>0</v>
      </c>
      <c r="U17" s="7">
        <f>IFERROR(T17/T446, "NA")</f>
        <v>0</v>
      </c>
      <c r="V17" s="8"/>
      <c r="W17" s="6">
        <v>0</v>
      </c>
      <c r="X17" s="7">
        <f>IFERROR(W17/W446, "NA")</f>
        <v>0</v>
      </c>
      <c r="Y17" s="8"/>
      <c r="Z17" s="6">
        <v>0</v>
      </c>
      <c r="AA17" s="7">
        <f>IFERROR(Z17/Z446, "NA")</f>
        <v>0</v>
      </c>
      <c r="AB17" s="8"/>
      <c r="AC17" s="6">
        <v>0</v>
      </c>
      <c r="AD17" s="7">
        <f>IFERROR(AC17/AC446, "NA")</f>
        <v>0</v>
      </c>
      <c r="AE17" s="8"/>
      <c r="AF17" s="6">
        <v>0</v>
      </c>
      <c r="AG17" s="7">
        <f>IFERROR(AF17/AF446, "NA")</f>
        <v>0</v>
      </c>
      <c r="AH17" s="8"/>
      <c r="AI17" s="6">
        <v>0</v>
      </c>
      <c r="AJ17" s="7">
        <f>IFERROR(AI17/AI446, "NA")</f>
        <v>0</v>
      </c>
      <c r="AK17" s="6"/>
      <c r="AL17" s="9">
        <f t="shared" si="0"/>
        <v>0</v>
      </c>
      <c r="AM17" s="7">
        <f>IFERROR(AL17/AL446, "NA")</f>
        <v>0</v>
      </c>
      <c r="AN17" s="6"/>
      <c r="AO17" s="6">
        <v>0</v>
      </c>
      <c r="AP17" s="7">
        <f>IFERROR(AO17/AO446, "NA")</f>
        <v>0</v>
      </c>
      <c r="AQ17" s="6"/>
      <c r="AR17" s="9">
        <f t="shared" si="1"/>
        <v>0</v>
      </c>
    </row>
    <row r="18" spans="1:44" ht="16.5" customHeight="1" x14ac:dyDescent="0.3">
      <c r="A18" s="36" t="s">
        <v>92</v>
      </c>
      <c r="B18" s="11">
        <f>IFERROR(B10+B11+B12+B13+B14+B15+B16+B17, "NA")</f>
        <v>59651.29</v>
      </c>
      <c r="C18" s="12">
        <f>IFERROR(B18/B446, "NA")</f>
        <v>0.38230294183602836</v>
      </c>
      <c r="D18" s="2"/>
      <c r="E18" s="11">
        <f>IFERROR(E10+E11+E12+E13+E14+E15+E16+E17, "NA")</f>
        <v>41264.450000000004</v>
      </c>
      <c r="F18" s="12">
        <f>IFERROR(E18/E446, "NA")</f>
        <v>0.39622041113948714</v>
      </c>
      <c r="G18" s="2"/>
      <c r="H18" s="11">
        <f>IFERROR(H10+H11+H12+H13+H14+H15+H16+H17, "NA")</f>
        <v>39112.86</v>
      </c>
      <c r="I18" s="12">
        <f>IFERROR(H18/H446, "NA")</f>
        <v>0.25406893046685375</v>
      </c>
      <c r="J18" s="2"/>
      <c r="K18" s="11">
        <f>IFERROR(K10+K11+K12+K13+K14+K15+K16+K17, "NA")</f>
        <v>32686.39</v>
      </c>
      <c r="L18" s="12">
        <f>IFERROR(K18/K446, "NA")</f>
        <v>0.3799291340541277</v>
      </c>
      <c r="M18" s="2"/>
      <c r="N18" s="11">
        <f>IFERROR(N10+N11+N12+N13+N14+N15+N16+N17, "NA")</f>
        <v>32355.699999999997</v>
      </c>
      <c r="O18" s="12">
        <f>IFERROR(N18/N446, "NA")</f>
        <v>0.4462156614102481</v>
      </c>
      <c r="P18" s="2"/>
      <c r="Q18" s="11">
        <f>IFERROR(Q10+Q11+Q12+Q13+Q14+Q15+Q16+Q17, "NA")</f>
        <v>27603.730000000003</v>
      </c>
      <c r="R18" s="12">
        <f>IFERROR(Q18/Q446, "NA")</f>
        <v>0.35252797365694777</v>
      </c>
      <c r="S18" s="2"/>
      <c r="T18" s="11">
        <f>IFERROR(T10+T11+T12+T13+T14+T15+T16+T17, "NA")</f>
        <v>57566.5</v>
      </c>
      <c r="U18" s="12">
        <f>IFERROR(T18/T446, "NA")</f>
        <v>0.4105062619381723</v>
      </c>
      <c r="V18" s="2"/>
      <c r="W18" s="11">
        <f>IFERROR(W10+W11+W12+W13+W14+W15+W16+W17, "NA")</f>
        <v>49207.51</v>
      </c>
      <c r="X18" s="12">
        <f>IFERROR(W18/W446, "NA")</f>
        <v>0.45006812643923222</v>
      </c>
      <c r="Y18" s="2"/>
      <c r="Z18" s="11">
        <f>IFERROR(Z10+Z11+Z12+Z13+Z14+Z15+Z16+Z17, "NA")</f>
        <v>48968.039999999994</v>
      </c>
      <c r="AA18" s="12">
        <f>IFERROR(Z18/Z446, "NA")</f>
        <v>0.44836019680293648</v>
      </c>
      <c r="AB18" s="2"/>
      <c r="AC18" s="11">
        <f>IFERROR(AC10+AC11+AC12+AC13+AC14+AC15+AC16+AC17, "NA")</f>
        <v>64805.93</v>
      </c>
      <c r="AD18" s="12">
        <f>IFERROR(AC18/AC446, "NA")</f>
        <v>0.46066330868157146</v>
      </c>
      <c r="AE18" s="2"/>
      <c r="AF18" s="11">
        <f>IFERROR(AF10+AF11+AF12+AF13+AF14+AF15+AF16+AF17, "NA")</f>
        <v>45013.340000000004</v>
      </c>
      <c r="AG18" s="12">
        <f>IFERROR(AF18/AF446, "NA")</f>
        <v>0.30140424134896415</v>
      </c>
      <c r="AH18" s="2"/>
      <c r="AI18" s="11">
        <f>IFERROR(AI10+AI11+AI12+AI13+AI14+AI15+AI16+AI17, "NA")</f>
        <v>39962.550000000003</v>
      </c>
      <c r="AJ18" s="12">
        <f>IFERROR(AI18/AI446, "NA")</f>
        <v>0.4039902919118743</v>
      </c>
      <c r="AK18" s="2"/>
      <c r="AL18" s="11">
        <f t="shared" si="0"/>
        <v>538198.29</v>
      </c>
      <c r="AM18" s="12">
        <f>IFERROR(AL18/AL446, "NA")</f>
        <v>0.38478579996042322</v>
      </c>
      <c r="AN18" s="2"/>
      <c r="AO18" s="11">
        <f>IFERROR(AO10+AO11+AO12+AO13+AO14+AO15+AO16+AO17, "NA")</f>
        <v>546748.92999999993</v>
      </c>
      <c r="AP18" s="12">
        <f>IFERROR(AO18/AO446, "NA")</f>
        <v>0.44318467889044949</v>
      </c>
      <c r="AQ18" s="2"/>
      <c r="AR18" s="11">
        <f t="shared" si="1"/>
        <v>-8550.6399999998976</v>
      </c>
    </row>
    <row r="19" spans="1:44" ht="16.5" hidden="1" customHeight="1" x14ac:dyDescent="0.3">
      <c r="A19" s="33" t="s">
        <v>456</v>
      </c>
      <c r="B19" s="6">
        <v>0</v>
      </c>
      <c r="C19" s="7">
        <f>IFERROR(B19/B446, "NA")</f>
        <v>0</v>
      </c>
      <c r="D19" s="8"/>
      <c r="E19" s="6">
        <v>0</v>
      </c>
      <c r="F19" s="7">
        <f>IFERROR(E19/E446, "NA")</f>
        <v>0</v>
      </c>
      <c r="G19" s="8"/>
      <c r="H19" s="6">
        <v>0</v>
      </c>
      <c r="I19" s="7">
        <f>IFERROR(H19/H446, "NA")</f>
        <v>0</v>
      </c>
      <c r="J19" s="8"/>
      <c r="K19" s="6">
        <v>0</v>
      </c>
      <c r="L19" s="7">
        <f>IFERROR(K19/K446, "NA")</f>
        <v>0</v>
      </c>
      <c r="M19" s="8"/>
      <c r="N19" s="6">
        <v>0</v>
      </c>
      <c r="O19" s="7">
        <f>IFERROR(N19/N446, "NA")</f>
        <v>0</v>
      </c>
      <c r="P19" s="8"/>
      <c r="Q19" s="6">
        <v>0</v>
      </c>
      <c r="R19" s="7">
        <f>IFERROR(Q19/Q446, "NA")</f>
        <v>0</v>
      </c>
      <c r="S19" s="8"/>
      <c r="T19" s="6">
        <v>0</v>
      </c>
      <c r="U19" s="7">
        <f>IFERROR(T19/T446, "NA")</f>
        <v>0</v>
      </c>
      <c r="V19" s="8"/>
      <c r="W19" s="6">
        <v>0</v>
      </c>
      <c r="X19" s="7">
        <f>IFERROR(W19/W446, "NA")</f>
        <v>0</v>
      </c>
      <c r="Y19" s="8"/>
      <c r="Z19" s="6">
        <v>0</v>
      </c>
      <c r="AA19" s="7">
        <f>IFERROR(Z19/Z446, "NA")</f>
        <v>0</v>
      </c>
      <c r="AB19" s="8"/>
      <c r="AC19" s="6">
        <v>0</v>
      </c>
      <c r="AD19" s="7">
        <f>IFERROR(AC19/AC446, "NA")</f>
        <v>0</v>
      </c>
      <c r="AE19" s="8"/>
      <c r="AF19" s="6">
        <v>0</v>
      </c>
      <c r="AG19" s="7">
        <f>IFERROR(AF19/AF446, "NA")</f>
        <v>0</v>
      </c>
      <c r="AH19" s="8"/>
      <c r="AI19" s="6">
        <v>0</v>
      </c>
      <c r="AJ19" s="7">
        <f>IFERROR(AI19/AI446, "NA")</f>
        <v>0</v>
      </c>
      <c r="AK19" s="6"/>
      <c r="AL19" s="9">
        <f t="shared" si="0"/>
        <v>0</v>
      </c>
      <c r="AM19" s="7">
        <f>IFERROR(AL19/AL446, "NA")</f>
        <v>0</v>
      </c>
      <c r="AN19" s="6"/>
      <c r="AO19" s="6">
        <v>0</v>
      </c>
      <c r="AP19" s="7">
        <f>IFERROR(AO19/AO446, "NA")</f>
        <v>0</v>
      </c>
      <c r="AQ19" s="6"/>
      <c r="AR19" s="9">
        <f t="shared" si="1"/>
        <v>0</v>
      </c>
    </row>
    <row r="20" spans="1:44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  <c r="AE20" s="4"/>
      <c r="AF20" s="2"/>
      <c r="AG20" s="3"/>
      <c r="AH20" s="4"/>
      <c r="AI20" s="2"/>
      <c r="AJ20" s="3"/>
      <c r="AK20" s="2"/>
      <c r="AL20" s="2"/>
      <c r="AM20" s="3"/>
      <c r="AN20" s="2"/>
      <c r="AO20" s="2"/>
      <c r="AP20" s="3"/>
      <c r="AQ20" s="2"/>
      <c r="AR20" s="2"/>
    </row>
    <row r="21" spans="1:44" ht="16.5" hidden="1" customHeight="1" x14ac:dyDescent="0.3">
      <c r="A21" s="35" t="s">
        <v>457</v>
      </c>
      <c r="B21" s="6">
        <v>0</v>
      </c>
      <c r="C21" s="7">
        <f>IFERROR(B21/B446, "NA")</f>
        <v>0</v>
      </c>
      <c r="D21" s="8"/>
      <c r="E21" s="6">
        <v>0</v>
      </c>
      <c r="F21" s="7">
        <f>IFERROR(E21/E446, "NA")</f>
        <v>0</v>
      </c>
      <c r="G21" s="8"/>
      <c r="H21" s="6">
        <v>0</v>
      </c>
      <c r="I21" s="7">
        <f>IFERROR(H21/H446, "NA")</f>
        <v>0</v>
      </c>
      <c r="J21" s="8"/>
      <c r="K21" s="6">
        <v>0</v>
      </c>
      <c r="L21" s="7">
        <f>IFERROR(K21/K446, "NA")</f>
        <v>0</v>
      </c>
      <c r="M21" s="8"/>
      <c r="N21" s="6">
        <v>0</v>
      </c>
      <c r="O21" s="7">
        <f>IFERROR(N21/N446, "NA")</f>
        <v>0</v>
      </c>
      <c r="P21" s="8"/>
      <c r="Q21" s="6">
        <v>0</v>
      </c>
      <c r="R21" s="7">
        <f>IFERROR(Q21/Q446, "NA")</f>
        <v>0</v>
      </c>
      <c r="S21" s="8"/>
      <c r="T21" s="6">
        <v>0</v>
      </c>
      <c r="U21" s="7">
        <f>IFERROR(T21/T446, "NA")</f>
        <v>0</v>
      </c>
      <c r="V21" s="8"/>
      <c r="W21" s="6">
        <v>0</v>
      </c>
      <c r="X21" s="7">
        <f>IFERROR(W21/W446, "NA")</f>
        <v>0</v>
      </c>
      <c r="Y21" s="8"/>
      <c r="Z21" s="6">
        <v>0</v>
      </c>
      <c r="AA21" s="7">
        <f>IFERROR(Z21/Z446, "NA")</f>
        <v>0</v>
      </c>
      <c r="AB21" s="8"/>
      <c r="AC21" s="6">
        <v>0</v>
      </c>
      <c r="AD21" s="7">
        <f>IFERROR(AC21/AC446, "NA")</f>
        <v>0</v>
      </c>
      <c r="AE21" s="8"/>
      <c r="AF21" s="6">
        <v>0</v>
      </c>
      <c r="AG21" s="7">
        <f>IFERROR(AF21/AF446, "NA")</f>
        <v>0</v>
      </c>
      <c r="AH21" s="8"/>
      <c r="AI21" s="6">
        <v>0</v>
      </c>
      <c r="AJ21" s="7">
        <f>IFERROR(AI21/AI446, "NA")</f>
        <v>0</v>
      </c>
      <c r="AK21" s="6"/>
      <c r="AL21" s="9">
        <f t="shared" ref="AL21:AL29" si="2">IFERROR(B21+E21+H21+K21+N21+Q21+T21+W21+Z21+AC21+AF21+AI21, "NA")</f>
        <v>0</v>
      </c>
      <c r="AM21" s="7">
        <f>IFERROR(AL21/AL446, "NA")</f>
        <v>0</v>
      </c>
      <c r="AN21" s="6"/>
      <c r="AO21" s="6">
        <v>0</v>
      </c>
      <c r="AP21" s="7">
        <f>IFERROR(AO21/AO446, "NA")</f>
        <v>0</v>
      </c>
      <c r="AQ21" s="6"/>
      <c r="AR21" s="9">
        <f t="shared" ref="AR21:AR29" si="3">IFERROR(AL21-AO21, "NA")</f>
        <v>0</v>
      </c>
    </row>
    <row r="22" spans="1:44" ht="16.5" customHeight="1" x14ac:dyDescent="0.3">
      <c r="A22" s="35" t="s">
        <v>458</v>
      </c>
      <c r="B22" s="6">
        <v>6924.7</v>
      </c>
      <c r="C22" s="7">
        <f>IFERROR(B22/B446, "NA")</f>
        <v>4.4380149722360492E-2</v>
      </c>
      <c r="D22" s="8"/>
      <c r="E22" s="6">
        <v>5296.05</v>
      </c>
      <c r="F22" s="7">
        <f>IFERROR(E22/E446, "NA")</f>
        <v>5.0852564578354506E-2</v>
      </c>
      <c r="G22" s="8"/>
      <c r="H22" s="6">
        <v>5375.8</v>
      </c>
      <c r="I22" s="7">
        <f>IFERROR(H22/H446, "NA")</f>
        <v>3.4920068652706873E-2</v>
      </c>
      <c r="J22" s="8"/>
      <c r="K22" s="6">
        <v>6363.37</v>
      </c>
      <c r="L22" s="7">
        <f>IFERROR(K22/K446, "NA")</f>
        <v>7.396441313237756E-2</v>
      </c>
      <c r="M22" s="8"/>
      <c r="N22" s="6">
        <v>2358.63</v>
      </c>
      <c r="O22" s="7">
        <f>IFERROR(N22/N446, "NA")</f>
        <v>3.2527735313161318E-2</v>
      </c>
      <c r="P22" s="8"/>
      <c r="Q22" s="6">
        <v>16.05</v>
      </c>
      <c r="R22" s="7">
        <f>IFERROR(Q22/Q446, "NA")</f>
        <v>2.0497497900443204E-4</v>
      </c>
      <c r="S22" s="8"/>
      <c r="T22" s="6">
        <v>0</v>
      </c>
      <c r="U22" s="7">
        <f>IFERROR(T22/T446, "NA")</f>
        <v>0</v>
      </c>
      <c r="V22" s="8"/>
      <c r="W22" s="6">
        <v>0</v>
      </c>
      <c r="X22" s="7">
        <f>IFERROR(W22/W446, "NA")</f>
        <v>0</v>
      </c>
      <c r="Y22" s="8"/>
      <c r="Z22" s="6">
        <v>0</v>
      </c>
      <c r="AA22" s="7">
        <f>IFERROR(Z22/Z446, "NA")</f>
        <v>0</v>
      </c>
      <c r="AB22" s="8"/>
      <c r="AC22" s="6">
        <v>0</v>
      </c>
      <c r="AD22" s="7">
        <f>IFERROR(AC22/AC446, "NA")</f>
        <v>0</v>
      </c>
      <c r="AE22" s="8"/>
      <c r="AF22" s="6">
        <v>0</v>
      </c>
      <c r="AG22" s="7">
        <f>IFERROR(AF22/AF446, "NA")</f>
        <v>0</v>
      </c>
      <c r="AH22" s="8"/>
      <c r="AI22" s="6">
        <v>0</v>
      </c>
      <c r="AJ22" s="7">
        <f>IFERROR(AI22/AI446, "NA")</f>
        <v>0</v>
      </c>
      <c r="AK22" s="6"/>
      <c r="AL22" s="9">
        <f t="shared" si="2"/>
        <v>26334.6</v>
      </c>
      <c r="AM22" s="7">
        <f>IFERROR(AL22/AL446, "NA")</f>
        <v>1.8827967899410755E-2</v>
      </c>
      <c r="AN22" s="6"/>
      <c r="AO22" s="6">
        <v>74843.25</v>
      </c>
      <c r="AP22" s="7">
        <f>IFERROR(AO22/AO446, "NA")</f>
        <v>6.0666569056417971E-2</v>
      </c>
      <c r="AQ22" s="6"/>
      <c r="AR22" s="9">
        <f t="shared" si="3"/>
        <v>-48508.65</v>
      </c>
    </row>
    <row r="23" spans="1:44" ht="16.5" customHeight="1" x14ac:dyDescent="0.3">
      <c r="A23" s="35" t="s">
        <v>459</v>
      </c>
      <c r="B23" s="6">
        <v>0</v>
      </c>
      <c r="C23" s="7">
        <f>IFERROR(B23/B446, "NA")</f>
        <v>0</v>
      </c>
      <c r="D23" s="8"/>
      <c r="E23" s="6">
        <v>0</v>
      </c>
      <c r="F23" s="7">
        <f>IFERROR(E23/E446, "NA")</f>
        <v>0</v>
      </c>
      <c r="G23" s="8"/>
      <c r="H23" s="6">
        <v>0</v>
      </c>
      <c r="I23" s="7">
        <f>IFERROR(H23/H446, "NA")</f>
        <v>0</v>
      </c>
      <c r="J23" s="8"/>
      <c r="K23" s="6">
        <v>0</v>
      </c>
      <c r="L23" s="7">
        <f>IFERROR(K23/K446, "NA")</f>
        <v>0</v>
      </c>
      <c r="M23" s="8"/>
      <c r="N23" s="6">
        <v>1918.7</v>
      </c>
      <c r="O23" s="7">
        <f>IFERROR(N23/N446, "NA")</f>
        <v>2.6460685120329435E-2</v>
      </c>
      <c r="P23" s="8"/>
      <c r="Q23" s="6">
        <v>3524.26</v>
      </c>
      <c r="R23" s="7">
        <f>IFERROR(Q23/Q446, "NA")</f>
        <v>4.5008418660819921E-2</v>
      </c>
      <c r="S23" s="8"/>
      <c r="T23" s="6">
        <v>6836.09</v>
      </c>
      <c r="U23" s="7">
        <f>IFERROR(T23/T446, "NA")</f>
        <v>4.8748104404000944E-2</v>
      </c>
      <c r="V23" s="8"/>
      <c r="W23" s="6">
        <v>5423.4</v>
      </c>
      <c r="X23" s="7">
        <f>IFERROR(W23/W446, "NA")</f>
        <v>4.9604206287425061E-2</v>
      </c>
      <c r="Y23" s="8"/>
      <c r="Z23" s="6">
        <v>5597.34</v>
      </c>
      <c r="AA23" s="7">
        <f>IFERROR(Z23/Z446, "NA")</f>
        <v>5.1250253511738453E-2</v>
      </c>
      <c r="AB23" s="8"/>
      <c r="AC23" s="6">
        <v>7603.16</v>
      </c>
      <c r="AD23" s="7">
        <f>IFERROR(AC23/AC446, "NA")</f>
        <v>5.4045931321954281E-2</v>
      </c>
      <c r="AE23" s="8"/>
      <c r="AF23" s="6">
        <v>5737.07</v>
      </c>
      <c r="AG23" s="7">
        <f>IFERROR(AF23/AF446, "NA")</f>
        <v>3.8414772841026713E-2</v>
      </c>
      <c r="AH23" s="8"/>
      <c r="AI23" s="6">
        <v>7087.14</v>
      </c>
      <c r="AJ23" s="7">
        <f>IFERROR(AI23/AI446, "NA")</f>
        <v>7.1645472008676145E-2</v>
      </c>
      <c r="AK23" s="6"/>
      <c r="AL23" s="9">
        <f t="shared" si="2"/>
        <v>43727.159999999996</v>
      </c>
      <c r="AM23" s="7">
        <f>IFERROR(AL23/AL446, "NA")</f>
        <v>3.1262808807135778E-2</v>
      </c>
      <c r="AN23" s="6"/>
      <c r="AO23" s="6">
        <v>0</v>
      </c>
      <c r="AP23" s="7">
        <f>IFERROR(AO23/AO446, "NA")</f>
        <v>0</v>
      </c>
      <c r="AQ23" s="6"/>
      <c r="AR23" s="9">
        <f t="shared" si="3"/>
        <v>43727.159999999996</v>
      </c>
    </row>
    <row r="24" spans="1:44" ht="16.5" customHeight="1" x14ac:dyDescent="0.3">
      <c r="A24" s="35" t="s">
        <v>460</v>
      </c>
      <c r="B24" s="6">
        <v>770.87</v>
      </c>
      <c r="C24" s="7">
        <f>IFERROR(B24/B446, "NA")</f>
        <v>4.9404777126050275E-3</v>
      </c>
      <c r="D24" s="8"/>
      <c r="E24" s="6">
        <v>655.69</v>
      </c>
      <c r="F24" s="7">
        <f>IFERROR(E24/E446, "NA")</f>
        <v>6.2959220680282981E-3</v>
      </c>
      <c r="G24" s="8"/>
      <c r="H24" s="6">
        <v>544.5</v>
      </c>
      <c r="I24" s="7">
        <f>IFERROR(H24/H446, "NA")</f>
        <v>3.5369577330627796E-3</v>
      </c>
      <c r="J24" s="8"/>
      <c r="K24" s="6">
        <v>980.5</v>
      </c>
      <c r="L24" s="7">
        <f>IFERROR(K24/K446, "NA")</f>
        <v>1.1396808149816244E-2</v>
      </c>
      <c r="M24" s="8"/>
      <c r="N24" s="6">
        <v>1112.7</v>
      </c>
      <c r="O24" s="7">
        <f>IFERROR(N24/N446, "NA")</f>
        <v>1.534518389190106E-2</v>
      </c>
      <c r="P24" s="8"/>
      <c r="Q24" s="6">
        <v>715.99</v>
      </c>
      <c r="R24" s="7">
        <f>IFERROR(Q24/Q446, "NA")</f>
        <v>9.1439274278743484E-3</v>
      </c>
      <c r="S24" s="8"/>
      <c r="T24" s="6">
        <v>1180.71</v>
      </c>
      <c r="U24" s="7">
        <f>IFERROR(T24/T446, "NA")</f>
        <v>8.4196337893222527E-3</v>
      </c>
      <c r="V24" s="8"/>
      <c r="W24" s="6">
        <v>1274.1099999999999</v>
      </c>
      <c r="X24" s="7">
        <f>IFERROR(W24/W446, "NA")</f>
        <v>1.1653430555163024E-2</v>
      </c>
      <c r="Y24" s="8"/>
      <c r="Z24" s="6">
        <v>1142.3499999999999</v>
      </c>
      <c r="AA24" s="7">
        <f>IFERROR(Z24/Z446, "NA")</f>
        <v>1.0459562416993503E-2</v>
      </c>
      <c r="AB24" s="8"/>
      <c r="AC24" s="6">
        <v>1636.36</v>
      </c>
      <c r="AD24" s="7">
        <f>IFERROR(AC24/AC446, "NA")</f>
        <v>1.1631821529205371E-2</v>
      </c>
      <c r="AE24" s="8"/>
      <c r="AF24" s="6">
        <v>1471.85</v>
      </c>
      <c r="AG24" s="7">
        <f>IFERROR(AF24/AF446, "NA")</f>
        <v>9.8553413861195999E-3</v>
      </c>
      <c r="AH24" s="8"/>
      <c r="AI24" s="6">
        <v>1014.48</v>
      </c>
      <c r="AJ24" s="7">
        <f>IFERROR(AI24/AI446, "NA")</f>
        <v>1.0255603592332276E-2</v>
      </c>
      <c r="AK24" s="6"/>
      <c r="AL24" s="9">
        <f t="shared" si="2"/>
        <v>12500.11</v>
      </c>
      <c r="AM24" s="7">
        <f>IFERROR(AL24/AL446, "NA")</f>
        <v>8.9369753031792159E-3</v>
      </c>
      <c r="AN24" s="6"/>
      <c r="AO24" s="6">
        <v>11059.88</v>
      </c>
      <c r="AP24" s="7">
        <f>IFERROR(AO24/AO446, "NA")</f>
        <v>8.9649363673503756E-3</v>
      </c>
      <c r="AQ24" s="6"/>
      <c r="AR24" s="9">
        <f t="shared" si="3"/>
        <v>1440.2300000000014</v>
      </c>
    </row>
    <row r="25" spans="1:44" ht="16.5" customHeight="1" x14ac:dyDescent="0.3">
      <c r="A25" s="35" t="s">
        <v>461</v>
      </c>
      <c r="B25" s="6">
        <v>0</v>
      </c>
      <c r="C25" s="7">
        <f>IFERROR(B25/B446, "NA")</f>
        <v>0</v>
      </c>
      <c r="D25" s="8"/>
      <c r="E25" s="6">
        <v>0</v>
      </c>
      <c r="F25" s="7">
        <f>IFERROR(E25/E446, "NA")</f>
        <v>0</v>
      </c>
      <c r="G25" s="8"/>
      <c r="H25" s="6">
        <v>0</v>
      </c>
      <c r="I25" s="7">
        <f>IFERROR(H25/H446, "NA")</f>
        <v>0</v>
      </c>
      <c r="J25" s="8"/>
      <c r="K25" s="6">
        <v>0</v>
      </c>
      <c r="L25" s="7">
        <f>IFERROR(K25/K446, "NA")</f>
        <v>0</v>
      </c>
      <c r="M25" s="8"/>
      <c r="N25" s="6">
        <v>47.79</v>
      </c>
      <c r="O25" s="7">
        <f>IFERROR(N25/N446, "NA")</f>
        <v>6.5906923536798029E-4</v>
      </c>
      <c r="P25" s="8"/>
      <c r="Q25" s="6">
        <v>102.6</v>
      </c>
      <c r="R25" s="7">
        <f>IFERROR(Q25/Q446, "NA")</f>
        <v>1.3103073424208553E-3</v>
      </c>
      <c r="S25" s="8"/>
      <c r="T25" s="6">
        <v>83.22</v>
      </c>
      <c r="U25" s="7">
        <f>IFERROR(T25/T446, "NA")</f>
        <v>5.9344117009883692E-4</v>
      </c>
      <c r="V25" s="8"/>
      <c r="W25" s="6">
        <v>104.02</v>
      </c>
      <c r="X25" s="7">
        <f>IFERROR(W25/W446, "NA")</f>
        <v>9.5140124977282801E-4</v>
      </c>
      <c r="Y25" s="8"/>
      <c r="Z25" s="6">
        <v>19.5</v>
      </c>
      <c r="AA25" s="7">
        <f>IFERROR(Z25/Z446, "NA")</f>
        <v>1.7854551331148363E-4</v>
      </c>
      <c r="AB25" s="8"/>
      <c r="AC25" s="6">
        <v>132.63999999999999</v>
      </c>
      <c r="AD25" s="7">
        <f>IFERROR(AC25/AC446, "NA")</f>
        <v>9.4285169989109991E-4</v>
      </c>
      <c r="AE25" s="8"/>
      <c r="AF25" s="6">
        <v>101.95</v>
      </c>
      <c r="AG25" s="7">
        <f>IFERROR(AF25/AF446, "NA")</f>
        <v>6.8264568693473745E-4</v>
      </c>
      <c r="AH25" s="8"/>
      <c r="AI25" s="6">
        <v>140.12</v>
      </c>
      <c r="AJ25" s="7">
        <f>IFERROR(AI25/AI446, "NA")</f>
        <v>1.4165041946195081E-3</v>
      </c>
      <c r="AK25" s="6"/>
      <c r="AL25" s="9">
        <f t="shared" si="2"/>
        <v>731.84</v>
      </c>
      <c r="AM25" s="7">
        <f>IFERROR(AL25/AL446, "NA")</f>
        <v>5.2323027604386503E-4</v>
      </c>
      <c r="AN25" s="6"/>
      <c r="AO25" s="6">
        <v>0</v>
      </c>
      <c r="AP25" s="7">
        <f>IFERROR(AO25/AO446, "NA")</f>
        <v>0</v>
      </c>
      <c r="AQ25" s="6"/>
      <c r="AR25" s="9">
        <f t="shared" si="3"/>
        <v>731.84</v>
      </c>
    </row>
    <row r="26" spans="1:44" ht="16.5" customHeight="1" x14ac:dyDescent="0.3">
      <c r="A26" s="35" t="s">
        <v>462</v>
      </c>
      <c r="B26" s="6">
        <v>0</v>
      </c>
      <c r="C26" s="7">
        <f>IFERROR(B26/B446, "NA")</f>
        <v>0</v>
      </c>
      <c r="D26" s="8"/>
      <c r="E26" s="6">
        <v>0</v>
      </c>
      <c r="F26" s="7">
        <f>IFERROR(E26/E446, "NA")</f>
        <v>0</v>
      </c>
      <c r="G26" s="8"/>
      <c r="H26" s="6">
        <v>0</v>
      </c>
      <c r="I26" s="7">
        <f>IFERROR(H26/H446, "NA")</f>
        <v>0</v>
      </c>
      <c r="J26" s="8"/>
      <c r="K26" s="6">
        <v>0</v>
      </c>
      <c r="L26" s="7">
        <f>IFERROR(K26/K446, "NA")</f>
        <v>0</v>
      </c>
      <c r="M26" s="8"/>
      <c r="N26" s="6">
        <v>713.74</v>
      </c>
      <c r="O26" s="7">
        <f>IFERROR(N26/N446, "NA")</f>
        <v>9.8431486932735353E-3</v>
      </c>
      <c r="P26" s="8"/>
      <c r="Q26" s="6">
        <v>1422.83</v>
      </c>
      <c r="R26" s="7">
        <f>IFERROR(Q26/Q446, "NA")</f>
        <v>1.8170999961176076E-2</v>
      </c>
      <c r="S26" s="8"/>
      <c r="T26" s="6">
        <v>3681.42</v>
      </c>
      <c r="U26" s="7">
        <f>IFERROR(T26/T446, "NA")</f>
        <v>2.6252177270190583E-2</v>
      </c>
      <c r="V26" s="8"/>
      <c r="W26" s="6">
        <v>2072.39</v>
      </c>
      <c r="X26" s="7">
        <f>IFERROR(W26/W446, "NA")</f>
        <v>1.8954762891912239E-2</v>
      </c>
      <c r="Y26" s="8"/>
      <c r="Z26" s="6">
        <v>1407.02</v>
      </c>
      <c r="AA26" s="7">
        <f>IFERROR(Z26/Z446, "NA")</f>
        <v>1.2882928622539676E-2</v>
      </c>
      <c r="AB26" s="8"/>
      <c r="AC26" s="6">
        <v>3544.55</v>
      </c>
      <c r="AD26" s="7">
        <f>IFERROR(AC26/AC446, "NA")</f>
        <v>2.5195906158391124E-2</v>
      </c>
      <c r="AE26" s="8"/>
      <c r="AF26" s="6">
        <v>5153.87</v>
      </c>
      <c r="AG26" s="7">
        <f>IFERROR(AF26/AF446, "NA")</f>
        <v>3.4509731500954731E-2</v>
      </c>
      <c r="AH26" s="8"/>
      <c r="AI26" s="6">
        <v>1563.34</v>
      </c>
      <c r="AJ26" s="7">
        <f>IFERROR(AI26/AI446, "NA")</f>
        <v>1.5804151210508575E-2</v>
      </c>
      <c r="AK26" s="6"/>
      <c r="AL26" s="9">
        <f t="shared" si="2"/>
        <v>19559.16</v>
      </c>
      <c r="AM26" s="7">
        <f>IFERROR(AL26/AL446, "NA")</f>
        <v>1.3983855331747543E-2</v>
      </c>
      <c r="AN26" s="6"/>
      <c r="AO26" s="6">
        <v>0</v>
      </c>
      <c r="AP26" s="7">
        <f>IFERROR(AO26/AO446, "NA")</f>
        <v>0</v>
      </c>
      <c r="AQ26" s="6"/>
      <c r="AR26" s="9">
        <f t="shared" si="3"/>
        <v>19559.16</v>
      </c>
    </row>
    <row r="27" spans="1:44" ht="16.5" hidden="1" customHeight="1" x14ac:dyDescent="0.3">
      <c r="A27" s="35" t="s">
        <v>463</v>
      </c>
      <c r="B27" s="6">
        <v>0</v>
      </c>
      <c r="C27" s="7">
        <f>IFERROR(B27/B446, "NA")</f>
        <v>0</v>
      </c>
      <c r="D27" s="8"/>
      <c r="E27" s="6">
        <v>0</v>
      </c>
      <c r="F27" s="7">
        <f>IFERROR(E27/E446, "NA")</f>
        <v>0</v>
      </c>
      <c r="G27" s="8"/>
      <c r="H27" s="6">
        <v>0</v>
      </c>
      <c r="I27" s="7">
        <f>IFERROR(H27/H446, "NA")</f>
        <v>0</v>
      </c>
      <c r="J27" s="8"/>
      <c r="K27" s="6">
        <v>0</v>
      </c>
      <c r="L27" s="7">
        <f>IFERROR(K27/K446, "NA")</f>
        <v>0</v>
      </c>
      <c r="M27" s="8"/>
      <c r="N27" s="6">
        <v>0</v>
      </c>
      <c r="O27" s="7">
        <f>IFERROR(N27/N446, "NA")</f>
        <v>0</v>
      </c>
      <c r="P27" s="8"/>
      <c r="Q27" s="6">
        <v>0</v>
      </c>
      <c r="R27" s="7">
        <f>IFERROR(Q27/Q446, "NA")</f>
        <v>0</v>
      </c>
      <c r="S27" s="8"/>
      <c r="T27" s="6">
        <v>0</v>
      </c>
      <c r="U27" s="7">
        <f>IFERROR(T27/T446, "NA")</f>
        <v>0</v>
      </c>
      <c r="V27" s="8"/>
      <c r="W27" s="6">
        <v>0</v>
      </c>
      <c r="X27" s="7">
        <f>IFERROR(W27/W446, "NA")</f>
        <v>0</v>
      </c>
      <c r="Y27" s="8"/>
      <c r="Z27" s="6">
        <v>0</v>
      </c>
      <c r="AA27" s="7">
        <f>IFERROR(Z27/Z446, "NA")</f>
        <v>0</v>
      </c>
      <c r="AB27" s="8"/>
      <c r="AC27" s="6">
        <v>0</v>
      </c>
      <c r="AD27" s="7">
        <f>IFERROR(AC27/AC446, "NA")</f>
        <v>0</v>
      </c>
      <c r="AE27" s="8"/>
      <c r="AF27" s="6">
        <v>0</v>
      </c>
      <c r="AG27" s="7">
        <f>IFERROR(AF27/AF446, "NA")</f>
        <v>0</v>
      </c>
      <c r="AH27" s="8"/>
      <c r="AI27" s="6">
        <v>0</v>
      </c>
      <c r="AJ27" s="7">
        <f>IFERROR(AI27/AI446, "NA")</f>
        <v>0</v>
      </c>
      <c r="AK27" s="6"/>
      <c r="AL27" s="9">
        <f t="shared" si="2"/>
        <v>0</v>
      </c>
      <c r="AM27" s="7">
        <f>IFERROR(AL27/AL446, "NA")</f>
        <v>0</v>
      </c>
      <c r="AN27" s="6"/>
      <c r="AO27" s="6">
        <v>0</v>
      </c>
      <c r="AP27" s="7">
        <f>IFERROR(AO27/AO446, "NA")</f>
        <v>0</v>
      </c>
      <c r="AQ27" s="6"/>
      <c r="AR27" s="9">
        <f t="shared" si="3"/>
        <v>0</v>
      </c>
    </row>
    <row r="28" spans="1:44" ht="16.5" customHeight="1" x14ac:dyDescent="0.3">
      <c r="A28" s="35" t="s">
        <v>464</v>
      </c>
      <c r="B28" s="6">
        <v>856.57</v>
      </c>
      <c r="C28" s="7">
        <f>IFERROR(B28/B446, "NA")</f>
        <v>5.4897258867073421E-3</v>
      </c>
      <c r="D28" s="8"/>
      <c r="E28" s="6">
        <v>868.55</v>
      </c>
      <c r="F28" s="7">
        <f>IFERROR(E28/E446, "NA")</f>
        <v>8.339799466494803E-3</v>
      </c>
      <c r="G28" s="8"/>
      <c r="H28" s="6">
        <v>820.63</v>
      </c>
      <c r="I28" s="7">
        <f>IFERROR(H28/H446, "NA")</f>
        <v>5.3306402653504293E-3</v>
      </c>
      <c r="J28" s="8"/>
      <c r="K28" s="6">
        <v>736.77</v>
      </c>
      <c r="L28" s="7">
        <f>IFERROR(K28/K446, "NA")</f>
        <v>8.5638208470577397E-3</v>
      </c>
      <c r="M28" s="8"/>
      <c r="N28" s="6">
        <v>790.68</v>
      </c>
      <c r="O28" s="7">
        <f>IFERROR(N28/N446, "NA")</f>
        <v>1.0904223959421524E-2</v>
      </c>
      <c r="P28" s="8"/>
      <c r="Q28" s="6">
        <v>670.88</v>
      </c>
      <c r="R28" s="7">
        <f>IFERROR(Q28/Q446, "NA")</f>
        <v>8.5678264121179671E-3</v>
      </c>
      <c r="S28" s="8"/>
      <c r="T28" s="6">
        <v>862.56</v>
      </c>
      <c r="U28" s="7">
        <f>IFERROR(T28/T446, "NA")</f>
        <v>6.1509086238939288E-3</v>
      </c>
      <c r="V28" s="8"/>
      <c r="W28" s="6">
        <v>844.59</v>
      </c>
      <c r="X28" s="7">
        <f>IFERROR(W28/W446, "NA")</f>
        <v>7.7248988804617651E-3</v>
      </c>
      <c r="Y28" s="8"/>
      <c r="Z28" s="6">
        <v>880.59</v>
      </c>
      <c r="AA28" s="7">
        <f>IFERROR(Z28/Z446, "NA")</f>
        <v>8.062840695741506E-3</v>
      </c>
      <c r="AB28" s="8"/>
      <c r="AC28" s="6">
        <v>928.51</v>
      </c>
      <c r="AD28" s="7">
        <f>IFERROR(AC28/AC446, "NA")</f>
        <v>6.6001751497729586E-3</v>
      </c>
      <c r="AE28" s="8"/>
      <c r="AF28" s="6">
        <v>808.7</v>
      </c>
      <c r="AG28" s="7">
        <f>IFERROR(AF28/AF446, "NA")</f>
        <v>5.4149638746848663E-3</v>
      </c>
      <c r="AH28" s="8"/>
      <c r="AI28" s="6">
        <v>892.57</v>
      </c>
      <c r="AJ28" s="7">
        <f>IFERROR(AI28/AI446, "NA")</f>
        <v>9.0231883313697855E-3</v>
      </c>
      <c r="AK28" s="6"/>
      <c r="AL28" s="9">
        <f t="shared" si="2"/>
        <v>9961.6</v>
      </c>
      <c r="AM28" s="7">
        <f>IFERROR(AL28/AL446, "NA")</f>
        <v>7.1220631802560198E-3</v>
      </c>
      <c r="AN28" s="6"/>
      <c r="AO28" s="6">
        <v>10277.52</v>
      </c>
      <c r="AP28" s="7">
        <f>IFERROR(AO28/AO446, "NA")</f>
        <v>8.3307696660516063E-3</v>
      </c>
      <c r="AQ28" s="6"/>
      <c r="AR28" s="9">
        <f t="shared" si="3"/>
        <v>-315.92000000000007</v>
      </c>
    </row>
    <row r="29" spans="1:44" ht="16.5" customHeight="1" x14ac:dyDescent="0.3">
      <c r="A29" s="36" t="s">
        <v>102</v>
      </c>
      <c r="B29" s="11">
        <f>IFERROR(B21+B22+B23+B24+B25+B26+B27+B28, "NA")</f>
        <v>8552.14</v>
      </c>
      <c r="C29" s="12">
        <f>IFERROR(B29/B446, "NA")</f>
        <v>5.4810353321672861E-2</v>
      </c>
      <c r="D29" s="2"/>
      <c r="E29" s="11">
        <f>IFERROR(E21+E22+E23+E24+E25+E26+E27+E28, "NA")</f>
        <v>6820.29</v>
      </c>
      <c r="F29" s="12">
        <f>IFERROR(E29/E446, "NA")</f>
        <v>6.5488286112877603E-2</v>
      </c>
      <c r="G29" s="2"/>
      <c r="H29" s="11">
        <f>IFERROR(H21+H22+H23+H24+H25+H26+H27+H28, "NA")</f>
        <v>6740.93</v>
      </c>
      <c r="I29" s="12">
        <f>IFERROR(H29/H446, "NA")</f>
        <v>4.3787666651120084E-2</v>
      </c>
      <c r="J29" s="2"/>
      <c r="K29" s="11">
        <f>IFERROR(K21+K22+K23+K24+K25+K26+K27+K28, "NA")</f>
        <v>8080.6399999999994</v>
      </c>
      <c r="L29" s="12">
        <f>IFERROR(K29/K446, "NA")</f>
        <v>9.392504212925154E-2</v>
      </c>
      <c r="M29" s="2"/>
      <c r="N29" s="11">
        <f>IFERROR(N21+N22+N23+N24+N25+N26+N27+N28, "NA")</f>
        <v>6942.24</v>
      </c>
      <c r="O29" s="12">
        <f>IFERROR(N29/N446, "NA")</f>
        <v>9.5740046213454846E-2</v>
      </c>
      <c r="P29" s="2"/>
      <c r="Q29" s="11">
        <f>IFERROR(Q21+Q22+Q23+Q24+Q25+Q26+Q27+Q28, "NA")</f>
        <v>6452.6100000000006</v>
      </c>
      <c r="R29" s="12">
        <f>IFERROR(Q29/Q446, "NA")</f>
        <v>8.2406454783413602E-2</v>
      </c>
      <c r="S29" s="2"/>
      <c r="T29" s="11">
        <f>IFERROR(T21+T22+T23+T24+T25+T26+T27+T28, "NA")</f>
        <v>12644</v>
      </c>
      <c r="U29" s="12">
        <f>IFERROR(T29/T446, "NA")</f>
        <v>9.0164265257506551E-2</v>
      </c>
      <c r="V29" s="2"/>
      <c r="W29" s="11">
        <f>IFERROR(W21+W22+W23+W24+W25+W26+W27+W28, "NA")</f>
        <v>9718.51</v>
      </c>
      <c r="X29" s="12">
        <f>IFERROR(W29/W446, "NA")</f>
        <v>8.8888699864734924E-2</v>
      </c>
      <c r="Y29" s="2"/>
      <c r="Z29" s="11">
        <f>IFERROR(Z21+Z22+Z23+Z24+Z25+Z26+Z27+Z28, "NA")</f>
        <v>9046.8000000000011</v>
      </c>
      <c r="AA29" s="12">
        <f>IFERROR(Z29/Z446, "NA")</f>
        <v>8.2834130760324629E-2</v>
      </c>
      <c r="AB29" s="2"/>
      <c r="AC29" s="11">
        <f>IFERROR(AC21+AC22+AC23+AC24+AC25+AC26+AC27+AC28, "NA")</f>
        <v>13845.22</v>
      </c>
      <c r="AD29" s="12">
        <f>IFERROR(AC29/AC446, "NA")</f>
        <v>9.8416685859214828E-2</v>
      </c>
      <c r="AE29" s="2"/>
      <c r="AF29" s="11">
        <f>IFERROR(AF21+AF22+AF23+AF24+AF25+AF26+AF27+AF28, "NA")</f>
        <v>13273.44</v>
      </c>
      <c r="AG29" s="12">
        <f>IFERROR(AF29/AF446, "NA")</f>
        <v>8.8877455289720658E-2</v>
      </c>
      <c r="AH29" s="2"/>
      <c r="AI29" s="11">
        <f>IFERROR(AI21+AI22+AI23+AI24+AI25+AI26+AI27+AI28, "NA")</f>
        <v>10697.650000000001</v>
      </c>
      <c r="AJ29" s="12">
        <f>IFERROR(AI29/AI446, "NA")</f>
        <v>0.10814491933750629</v>
      </c>
      <c r="AK29" s="2"/>
      <c r="AL29" s="11">
        <f t="shared" si="2"/>
        <v>112814.47</v>
      </c>
      <c r="AM29" s="12">
        <f>IFERROR(AL29/AL446, "NA")</f>
        <v>8.0656900797773184E-2</v>
      </c>
      <c r="AN29" s="2"/>
      <c r="AO29" s="11">
        <f>IFERROR(AO21+AO22+AO23+AO24+AO25+AO26+AO27+AO28, "NA")</f>
        <v>96180.650000000009</v>
      </c>
      <c r="AP29" s="12">
        <f>IFERROR(AO29/AO446, "NA")</f>
        <v>7.7962275089819968E-2</v>
      </c>
      <c r="AQ29" s="2"/>
      <c r="AR29" s="11">
        <f t="shared" si="3"/>
        <v>16633.819999999992</v>
      </c>
    </row>
    <row r="30" spans="1:44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  <c r="AE30" s="4"/>
      <c r="AF30" s="2"/>
      <c r="AG30" s="3"/>
      <c r="AH30" s="4"/>
      <c r="AI30" s="2"/>
      <c r="AJ30" s="3"/>
      <c r="AK30" s="2"/>
      <c r="AL30" s="2"/>
      <c r="AM30" s="3"/>
      <c r="AN30" s="2"/>
      <c r="AO30" s="2"/>
      <c r="AP30" s="3"/>
      <c r="AQ30" s="2"/>
      <c r="AR30" s="2"/>
    </row>
    <row r="31" spans="1:44" ht="16.5" hidden="1" customHeight="1" x14ac:dyDescent="0.3">
      <c r="A31" s="35" t="s">
        <v>465</v>
      </c>
      <c r="B31" s="6">
        <v>0</v>
      </c>
      <c r="C31" s="7">
        <f>IFERROR(B31/B446, "NA")</f>
        <v>0</v>
      </c>
      <c r="D31" s="8"/>
      <c r="E31" s="6">
        <v>0</v>
      </c>
      <c r="F31" s="7">
        <f>IFERROR(E31/E446, "NA")</f>
        <v>0</v>
      </c>
      <c r="G31" s="8"/>
      <c r="H31" s="6">
        <v>0</v>
      </c>
      <c r="I31" s="7">
        <f>IFERROR(H31/H446, "NA")</f>
        <v>0</v>
      </c>
      <c r="J31" s="8"/>
      <c r="K31" s="6">
        <v>0</v>
      </c>
      <c r="L31" s="7">
        <f>IFERROR(K31/K446, "NA")</f>
        <v>0</v>
      </c>
      <c r="M31" s="8"/>
      <c r="N31" s="6">
        <v>0</v>
      </c>
      <c r="O31" s="7">
        <f>IFERROR(N31/N446, "NA")</f>
        <v>0</v>
      </c>
      <c r="P31" s="8"/>
      <c r="Q31" s="6">
        <v>0</v>
      </c>
      <c r="R31" s="7">
        <f>IFERROR(Q31/Q446, "NA")</f>
        <v>0</v>
      </c>
      <c r="S31" s="8"/>
      <c r="T31" s="6">
        <v>0</v>
      </c>
      <c r="U31" s="7">
        <f>IFERROR(T31/T446, "NA")</f>
        <v>0</v>
      </c>
      <c r="V31" s="8"/>
      <c r="W31" s="6">
        <v>0</v>
      </c>
      <c r="X31" s="7">
        <f>IFERROR(W31/W446, "NA")</f>
        <v>0</v>
      </c>
      <c r="Y31" s="8"/>
      <c r="Z31" s="6">
        <v>0</v>
      </c>
      <c r="AA31" s="7">
        <f>IFERROR(Z31/Z446, "NA")</f>
        <v>0</v>
      </c>
      <c r="AB31" s="8"/>
      <c r="AC31" s="6">
        <v>0</v>
      </c>
      <c r="AD31" s="7">
        <f>IFERROR(AC31/AC446, "NA")</f>
        <v>0</v>
      </c>
      <c r="AE31" s="8"/>
      <c r="AF31" s="6">
        <v>0</v>
      </c>
      <c r="AG31" s="7">
        <f>IFERROR(AF31/AF446, "NA")</f>
        <v>0</v>
      </c>
      <c r="AH31" s="8"/>
      <c r="AI31" s="6">
        <v>0</v>
      </c>
      <c r="AJ31" s="7">
        <f>IFERROR(AI31/AI446, "NA")</f>
        <v>0</v>
      </c>
      <c r="AK31" s="6"/>
      <c r="AL31" s="9">
        <f t="shared" ref="AL31:AL40" si="4">IFERROR(B31+E31+H31+K31+N31+Q31+T31+W31+Z31+AC31+AF31+AI31, "NA")</f>
        <v>0</v>
      </c>
      <c r="AM31" s="7">
        <f>IFERROR(AL31/AL446, "NA")</f>
        <v>0</v>
      </c>
      <c r="AN31" s="6"/>
      <c r="AO31" s="6">
        <v>0</v>
      </c>
      <c r="AP31" s="7">
        <f>IFERROR(AO31/AO446, "NA")</f>
        <v>0</v>
      </c>
      <c r="AQ31" s="6"/>
      <c r="AR31" s="9">
        <f t="shared" ref="AR31:AR40" si="5">IFERROR(AL31-AO31, "NA")</f>
        <v>0</v>
      </c>
    </row>
    <row r="32" spans="1:44" ht="30.75" hidden="1" customHeight="1" x14ac:dyDescent="0.3">
      <c r="A32" s="35" t="s">
        <v>466</v>
      </c>
      <c r="B32" s="6">
        <v>0</v>
      </c>
      <c r="C32" s="7">
        <f>IFERROR(B32/B446, "NA")</f>
        <v>0</v>
      </c>
      <c r="D32" s="8"/>
      <c r="E32" s="6">
        <v>0</v>
      </c>
      <c r="F32" s="7">
        <f>IFERROR(E32/E446, "NA")</f>
        <v>0</v>
      </c>
      <c r="G32" s="8"/>
      <c r="H32" s="6">
        <v>0</v>
      </c>
      <c r="I32" s="7">
        <f>IFERROR(H32/H446, "NA")</f>
        <v>0</v>
      </c>
      <c r="J32" s="8"/>
      <c r="K32" s="6">
        <v>0</v>
      </c>
      <c r="L32" s="7">
        <f>IFERROR(K32/K446, "NA")</f>
        <v>0</v>
      </c>
      <c r="M32" s="8"/>
      <c r="N32" s="6">
        <v>0</v>
      </c>
      <c r="O32" s="7">
        <f>IFERROR(N32/N446, "NA")</f>
        <v>0</v>
      </c>
      <c r="P32" s="8"/>
      <c r="Q32" s="6">
        <v>0</v>
      </c>
      <c r="R32" s="7">
        <f>IFERROR(Q32/Q446, "NA")</f>
        <v>0</v>
      </c>
      <c r="S32" s="8"/>
      <c r="T32" s="6">
        <v>0</v>
      </c>
      <c r="U32" s="7">
        <f>IFERROR(T32/T446, "NA")</f>
        <v>0</v>
      </c>
      <c r="V32" s="8"/>
      <c r="W32" s="6">
        <v>0</v>
      </c>
      <c r="X32" s="7">
        <f>IFERROR(W32/W446, "NA")</f>
        <v>0</v>
      </c>
      <c r="Y32" s="8"/>
      <c r="Z32" s="6">
        <v>0</v>
      </c>
      <c r="AA32" s="7">
        <f>IFERROR(Z32/Z446, "NA")</f>
        <v>0</v>
      </c>
      <c r="AB32" s="8"/>
      <c r="AC32" s="6">
        <v>0</v>
      </c>
      <c r="AD32" s="7">
        <f>IFERROR(AC32/AC446, "NA")</f>
        <v>0</v>
      </c>
      <c r="AE32" s="8"/>
      <c r="AF32" s="6">
        <v>0</v>
      </c>
      <c r="AG32" s="7">
        <f>IFERROR(AF32/AF446, "NA")</f>
        <v>0</v>
      </c>
      <c r="AH32" s="8"/>
      <c r="AI32" s="6">
        <v>0</v>
      </c>
      <c r="AJ32" s="7">
        <f>IFERROR(AI32/AI446, "NA")</f>
        <v>0</v>
      </c>
      <c r="AK32" s="6"/>
      <c r="AL32" s="9">
        <f t="shared" si="4"/>
        <v>0</v>
      </c>
      <c r="AM32" s="7">
        <f>IFERROR(AL32/AL446, "NA")</f>
        <v>0</v>
      </c>
      <c r="AN32" s="6"/>
      <c r="AO32" s="6">
        <v>0</v>
      </c>
      <c r="AP32" s="7">
        <f>IFERROR(AO32/AO446, "NA")</f>
        <v>0</v>
      </c>
      <c r="AQ32" s="6"/>
      <c r="AR32" s="9">
        <f t="shared" si="5"/>
        <v>0</v>
      </c>
    </row>
    <row r="33" spans="1:44" ht="16.5" customHeight="1" x14ac:dyDescent="0.3">
      <c r="A33" s="35" t="s">
        <v>467</v>
      </c>
      <c r="B33" s="6">
        <v>11263.13</v>
      </c>
      <c r="C33" s="7">
        <f>IFERROR(B33/B446, "NA")</f>
        <v>7.2184989348623066E-2</v>
      </c>
      <c r="D33" s="8"/>
      <c r="E33" s="6">
        <v>9694.35</v>
      </c>
      <c r="F33" s="7">
        <f>IFERROR(E33/E446, "NA")</f>
        <v>9.3084951883039432E-2</v>
      </c>
      <c r="G33" s="8"/>
      <c r="H33" s="6">
        <v>10411.59</v>
      </c>
      <c r="I33" s="7">
        <f>IFERROR(H33/H446, "NA")</f>
        <v>6.7631503698767872E-2</v>
      </c>
      <c r="J33" s="8"/>
      <c r="K33" s="6">
        <v>12065.67</v>
      </c>
      <c r="L33" s="7">
        <f>IFERROR(K33/K446, "NA")</f>
        <v>0.14024490177357815</v>
      </c>
      <c r="M33" s="8"/>
      <c r="N33" s="6">
        <v>11277.98</v>
      </c>
      <c r="O33" s="7">
        <f>IFERROR(N33/N446, "NA")</f>
        <v>0.15553399571239535</v>
      </c>
      <c r="P33" s="8"/>
      <c r="Q33" s="6">
        <v>11638.8</v>
      </c>
      <c r="R33" s="7">
        <f>IFERROR(Q33/Q446, "NA")</f>
        <v>0.1486394258963728</v>
      </c>
      <c r="S33" s="8"/>
      <c r="T33" s="6">
        <v>14003.33</v>
      </c>
      <c r="U33" s="7">
        <f>IFERROR(T33/T446, "NA")</f>
        <v>9.985763687190756E-2</v>
      </c>
      <c r="V33" s="8"/>
      <c r="W33" s="6">
        <v>12317.94</v>
      </c>
      <c r="X33" s="7">
        <f>IFERROR(W33/W446, "NA")</f>
        <v>0.11266394453592299</v>
      </c>
      <c r="Y33" s="8"/>
      <c r="Z33" s="6">
        <v>12105.59</v>
      </c>
      <c r="AA33" s="7">
        <f>IFERROR(Z33/Z446, "NA")</f>
        <v>0.11084096310196734</v>
      </c>
      <c r="AB33" s="8"/>
      <c r="AC33" s="6">
        <v>16229.74</v>
      </c>
      <c r="AD33" s="7">
        <f>IFERROR(AC33/AC446, "NA")</f>
        <v>0.11536669140372875</v>
      </c>
      <c r="AE33" s="8"/>
      <c r="AF33" s="6">
        <v>12083.53</v>
      </c>
      <c r="AG33" s="7">
        <f>IFERROR(AF33/AF446, "NA")</f>
        <v>8.09099523045268E-2</v>
      </c>
      <c r="AH33" s="8"/>
      <c r="AI33" s="6">
        <v>9253.89</v>
      </c>
      <c r="AJ33" s="7">
        <f>IFERROR(AI33/AI446, "NA")</f>
        <v>9.3549628900567505E-2</v>
      </c>
      <c r="AK33" s="6"/>
      <c r="AL33" s="9">
        <f t="shared" si="4"/>
        <v>142345.54000000004</v>
      </c>
      <c r="AM33" s="7">
        <f>IFERROR(AL33/AL446, "NA")</f>
        <v>0.1017701904621407</v>
      </c>
      <c r="AN33" s="6"/>
      <c r="AO33" s="6">
        <v>127270.91</v>
      </c>
      <c r="AP33" s="7">
        <f>IFERROR(AO33/AO446, "NA")</f>
        <v>0.10316347099288389</v>
      </c>
      <c r="AQ33" s="6"/>
      <c r="AR33" s="9">
        <f t="shared" si="5"/>
        <v>15074.630000000034</v>
      </c>
    </row>
    <row r="34" spans="1:44" ht="16.5" hidden="1" customHeight="1" x14ac:dyDescent="0.3">
      <c r="A34" s="35" t="s">
        <v>468</v>
      </c>
      <c r="B34" s="6">
        <v>0</v>
      </c>
      <c r="C34" s="7">
        <f>IFERROR(B34/B446, "NA")</f>
        <v>0</v>
      </c>
      <c r="D34" s="8"/>
      <c r="E34" s="6">
        <v>0</v>
      </c>
      <c r="F34" s="7">
        <f>IFERROR(E34/E446, "NA")</f>
        <v>0</v>
      </c>
      <c r="G34" s="8"/>
      <c r="H34" s="6">
        <v>0</v>
      </c>
      <c r="I34" s="7">
        <f>IFERROR(H34/H446, "NA")</f>
        <v>0</v>
      </c>
      <c r="J34" s="8"/>
      <c r="K34" s="6">
        <v>0</v>
      </c>
      <c r="L34" s="7">
        <f>IFERROR(K34/K446, "NA")</f>
        <v>0</v>
      </c>
      <c r="M34" s="8"/>
      <c r="N34" s="6">
        <v>0</v>
      </c>
      <c r="O34" s="7">
        <f>IFERROR(N34/N446, "NA")</f>
        <v>0</v>
      </c>
      <c r="P34" s="8"/>
      <c r="Q34" s="6">
        <v>0</v>
      </c>
      <c r="R34" s="7">
        <f>IFERROR(Q34/Q446, "NA")</f>
        <v>0</v>
      </c>
      <c r="S34" s="8"/>
      <c r="T34" s="6">
        <v>0</v>
      </c>
      <c r="U34" s="7">
        <f>IFERROR(T34/T446, "NA")</f>
        <v>0</v>
      </c>
      <c r="V34" s="8"/>
      <c r="W34" s="6">
        <v>0</v>
      </c>
      <c r="X34" s="7">
        <f>IFERROR(W34/W446, "NA")</f>
        <v>0</v>
      </c>
      <c r="Y34" s="8"/>
      <c r="Z34" s="6">
        <v>0</v>
      </c>
      <c r="AA34" s="7">
        <f>IFERROR(Z34/Z446, "NA")</f>
        <v>0</v>
      </c>
      <c r="AB34" s="8"/>
      <c r="AC34" s="6">
        <v>0</v>
      </c>
      <c r="AD34" s="7">
        <f>IFERROR(AC34/AC446, "NA")</f>
        <v>0</v>
      </c>
      <c r="AE34" s="8"/>
      <c r="AF34" s="6">
        <v>0</v>
      </c>
      <c r="AG34" s="7">
        <f>IFERROR(AF34/AF446, "NA")</f>
        <v>0</v>
      </c>
      <c r="AH34" s="8"/>
      <c r="AI34" s="6">
        <v>0</v>
      </c>
      <c r="AJ34" s="7">
        <f>IFERROR(AI34/AI446, "NA")</f>
        <v>0</v>
      </c>
      <c r="AK34" s="6"/>
      <c r="AL34" s="9">
        <f t="shared" si="4"/>
        <v>0</v>
      </c>
      <c r="AM34" s="7">
        <f>IFERROR(AL34/AL446, "NA")</f>
        <v>0</v>
      </c>
      <c r="AN34" s="6"/>
      <c r="AO34" s="6">
        <v>0</v>
      </c>
      <c r="AP34" s="7">
        <f>IFERROR(AO34/AO446, "NA")</f>
        <v>0</v>
      </c>
      <c r="AQ34" s="6"/>
      <c r="AR34" s="9">
        <f t="shared" si="5"/>
        <v>0</v>
      </c>
    </row>
    <row r="35" spans="1:44" ht="16.5" customHeight="1" x14ac:dyDescent="0.3">
      <c r="A35" s="35" t="s">
        <v>469</v>
      </c>
      <c r="B35" s="6">
        <v>622.16</v>
      </c>
      <c r="C35" s="7">
        <f>IFERROR(B35/B446, "NA")</f>
        <v>3.9874007467852477E-3</v>
      </c>
      <c r="D35" s="8"/>
      <c r="E35" s="6">
        <v>735.04</v>
      </c>
      <c r="F35" s="7">
        <f>IFERROR(E35/E446, "NA")</f>
        <v>7.0578391570460426E-3</v>
      </c>
      <c r="G35" s="8"/>
      <c r="H35" s="6">
        <v>1062.3499999999999</v>
      </c>
      <c r="I35" s="7">
        <f>IFERROR(H35/H446, "NA")</f>
        <v>6.9008026588048554E-3</v>
      </c>
      <c r="J35" s="8"/>
      <c r="K35" s="6">
        <v>725.46</v>
      </c>
      <c r="L35" s="7">
        <f>IFERROR(K35/K446, "NA")</f>
        <v>8.4323594496335478E-3</v>
      </c>
      <c r="M35" s="8"/>
      <c r="N35" s="6">
        <v>814.74</v>
      </c>
      <c r="O35" s="7">
        <f>IFERROR(N35/N446, "NA")</f>
        <v>1.1236034082940119E-2</v>
      </c>
      <c r="P35" s="8"/>
      <c r="Q35" s="6">
        <v>639.91999999999996</v>
      </c>
      <c r="R35" s="7">
        <f>IFERROR(Q35/Q446, "NA")</f>
        <v>8.1724354245804459E-3</v>
      </c>
      <c r="S35" s="8"/>
      <c r="T35" s="6">
        <v>1191.8800000000001</v>
      </c>
      <c r="U35" s="7">
        <f>IFERROR(T35/T446, "NA")</f>
        <v>8.4992869720908661E-3</v>
      </c>
      <c r="V35" s="8"/>
      <c r="W35" s="6">
        <v>1072.26</v>
      </c>
      <c r="X35" s="7">
        <f>IFERROR(W35/W446, "NA")</f>
        <v>9.8072438385061779E-3</v>
      </c>
      <c r="Y35" s="8"/>
      <c r="Z35" s="6">
        <v>847.28</v>
      </c>
      <c r="AA35" s="7">
        <f>IFERROR(Z35/Z446, "NA")</f>
        <v>7.757848334284812E-3</v>
      </c>
      <c r="AB35" s="8"/>
      <c r="AC35" s="6">
        <v>812.42</v>
      </c>
      <c r="AD35" s="7">
        <f>IFERROR(AC35/AC446, "NA")</f>
        <v>5.7749666618329872E-3</v>
      </c>
      <c r="AE35" s="8"/>
      <c r="AF35" s="6">
        <v>752.3</v>
      </c>
      <c r="AG35" s="7">
        <f>IFERROR(AF35/AF446, "NA")</f>
        <v>5.0373158438548589E-3</v>
      </c>
      <c r="AH35" s="8"/>
      <c r="AI35" s="6">
        <v>630.15</v>
      </c>
      <c r="AJ35" s="7">
        <f>IFERROR(AI35/AI446, "NA")</f>
        <v>6.3703262791855765E-3</v>
      </c>
      <c r="AK35" s="6"/>
      <c r="AL35" s="9">
        <f t="shared" si="4"/>
        <v>9905.9599999999991</v>
      </c>
      <c r="AM35" s="7">
        <f>IFERROR(AL35/AL446, "NA")</f>
        <v>7.0822832658497545E-3</v>
      </c>
      <c r="AN35" s="6"/>
      <c r="AO35" s="6">
        <v>14359.28</v>
      </c>
      <c r="AP35" s="7">
        <f>IFERROR(AO35/AO446, "NA")</f>
        <v>1.1639369638817683E-2</v>
      </c>
      <c r="AQ35" s="6"/>
      <c r="AR35" s="9">
        <f t="shared" si="5"/>
        <v>-4453.3200000000015</v>
      </c>
    </row>
    <row r="36" spans="1:44" ht="16.5" customHeight="1" x14ac:dyDescent="0.3">
      <c r="A36" s="35" t="s">
        <v>470</v>
      </c>
      <c r="B36" s="6">
        <v>10436.219999999999</v>
      </c>
      <c r="C36" s="7">
        <f>IFERROR(B36/B446, "NA")</f>
        <v>6.6885353320070617E-2</v>
      </c>
      <c r="D36" s="8"/>
      <c r="E36" s="6">
        <v>11959.62</v>
      </c>
      <c r="F36" s="7">
        <f>IFERROR(E36/E446, "NA")</f>
        <v>0.11483602843299821</v>
      </c>
      <c r="G36" s="8"/>
      <c r="H36" s="6">
        <v>14200.99</v>
      </c>
      <c r="I36" s="7">
        <f>IFERROR(H36/H446, "NA")</f>
        <v>9.2246650868038946E-2</v>
      </c>
      <c r="J36" s="8"/>
      <c r="K36" s="6">
        <v>14790.4</v>
      </c>
      <c r="L36" s="7">
        <f>IFERROR(K36/K446, "NA")</f>
        <v>0.17191570755639182</v>
      </c>
      <c r="M36" s="8"/>
      <c r="N36" s="6">
        <v>7876.89</v>
      </c>
      <c r="O36" s="7">
        <f>IFERROR(N36/N446, "NA")</f>
        <v>0.10862975244565161</v>
      </c>
      <c r="P36" s="8"/>
      <c r="Q36" s="6">
        <v>13056.56</v>
      </c>
      <c r="R36" s="7">
        <f>IFERROR(Q36/Q446, "NA")</f>
        <v>0.16674567675203159</v>
      </c>
      <c r="S36" s="8"/>
      <c r="T36" s="6">
        <v>19084.72</v>
      </c>
      <c r="U36" s="7">
        <f>IFERROR(T36/T446, "NA")</f>
        <v>0.13609298927912372</v>
      </c>
      <c r="V36" s="8"/>
      <c r="W36" s="6">
        <v>13436.72</v>
      </c>
      <c r="X36" s="7">
        <f>IFERROR(W36/W446, "NA")</f>
        <v>0.12289667564744812</v>
      </c>
      <c r="Y36" s="8"/>
      <c r="Z36" s="6">
        <v>10198.83</v>
      </c>
      <c r="AA36" s="7">
        <f>IFERROR(Z36/Z446, "NA")</f>
        <v>9.3382325001361982E-2</v>
      </c>
      <c r="AB36" s="8"/>
      <c r="AC36" s="6">
        <v>15582.49</v>
      </c>
      <c r="AD36" s="7">
        <f>IFERROR(AC36/AC446, "NA")</f>
        <v>0.1107658111055192</v>
      </c>
      <c r="AE36" s="8"/>
      <c r="AF36" s="6">
        <v>25893.39</v>
      </c>
      <c r="AG36" s="7">
        <f>IFERROR(AF36/AF446, "NA")</f>
        <v>0.17337921533711681</v>
      </c>
      <c r="AH36" s="8"/>
      <c r="AI36" s="6">
        <v>11537.39</v>
      </c>
      <c r="AJ36" s="7">
        <f>IFERROR(AI36/AI446, "NA")</f>
        <v>0.11663403746760752</v>
      </c>
      <c r="AK36" s="6"/>
      <c r="AL36" s="9">
        <f t="shared" si="4"/>
        <v>168054.22000000003</v>
      </c>
      <c r="AM36" s="7">
        <f>IFERROR(AL36/AL446, "NA")</f>
        <v>0.12015065577303295</v>
      </c>
      <c r="AN36" s="6"/>
      <c r="AO36" s="6">
        <v>153872.45000000001</v>
      </c>
      <c r="AP36" s="7">
        <f>IFERROR(AO36/AO446, "NA")</f>
        <v>0.12472619259325621</v>
      </c>
      <c r="AQ36" s="6"/>
      <c r="AR36" s="9">
        <f t="shared" si="5"/>
        <v>14181.770000000019</v>
      </c>
    </row>
    <row r="37" spans="1:44" ht="16.5" customHeight="1" x14ac:dyDescent="0.3">
      <c r="A37" s="35" t="s">
        <v>471</v>
      </c>
      <c r="B37" s="6">
        <v>0</v>
      </c>
      <c r="C37" s="7">
        <f>IFERROR(B37/B446, "NA")</f>
        <v>0</v>
      </c>
      <c r="D37" s="8"/>
      <c r="E37" s="6">
        <v>0</v>
      </c>
      <c r="F37" s="7">
        <f>IFERROR(E37/E446, "NA")</f>
        <v>0</v>
      </c>
      <c r="G37" s="8"/>
      <c r="H37" s="6">
        <v>0</v>
      </c>
      <c r="I37" s="7">
        <f>IFERROR(H37/H446, "NA")</f>
        <v>0</v>
      </c>
      <c r="J37" s="8"/>
      <c r="K37" s="6">
        <v>0</v>
      </c>
      <c r="L37" s="7">
        <f>IFERROR(K37/K446, "NA")</f>
        <v>0</v>
      </c>
      <c r="M37" s="8"/>
      <c r="N37" s="6">
        <v>173.85</v>
      </c>
      <c r="O37" s="7">
        <f>IFERROR(N37/N446, "NA")</f>
        <v>2.3975556930053016E-3</v>
      </c>
      <c r="P37" s="8"/>
      <c r="Q37" s="6">
        <v>777</v>
      </c>
      <c r="R37" s="7">
        <f>IFERROR(Q37/Q446, "NA")</f>
        <v>9.9230877686257747E-3</v>
      </c>
      <c r="S37" s="8"/>
      <c r="T37" s="6">
        <v>1177.28</v>
      </c>
      <c r="U37" s="7">
        <f>IFERROR(T37/T446, "NA")</f>
        <v>8.3951744861086135E-3</v>
      </c>
      <c r="V37" s="8"/>
      <c r="W37" s="6">
        <v>334.04</v>
      </c>
      <c r="X37" s="7">
        <f>IFERROR(W37/W446, "NA")</f>
        <v>3.0552400833889202E-3</v>
      </c>
      <c r="Y37" s="8"/>
      <c r="Z37" s="6">
        <v>1337.7</v>
      </c>
      <c r="AA37" s="7">
        <f>IFERROR(Z37/Z446, "NA")</f>
        <v>1.2248222213167776E-2</v>
      </c>
      <c r="AB37" s="8"/>
      <c r="AC37" s="6">
        <v>1106.8900000000001</v>
      </c>
      <c r="AD37" s="7">
        <f>IFERROR(AC37/AC446, "NA")</f>
        <v>7.8681628324220425E-3</v>
      </c>
      <c r="AE37" s="8"/>
      <c r="AF37" s="6">
        <v>888.2</v>
      </c>
      <c r="AG37" s="7">
        <f>IFERROR(AF37/AF446, "NA")</f>
        <v>5.9472868968654617E-3</v>
      </c>
      <c r="AH37" s="8"/>
      <c r="AI37" s="6">
        <v>993.35</v>
      </c>
      <c r="AJ37" s="7">
        <f>IFERROR(AI37/AI446, "NA")</f>
        <v>1.0041995730268972E-2</v>
      </c>
      <c r="AK37" s="6"/>
      <c r="AL37" s="9">
        <f t="shared" si="4"/>
        <v>6788.31</v>
      </c>
      <c r="AM37" s="7">
        <f>IFERROR(AL37/AL446, "NA")</f>
        <v>4.8533139964627913E-3</v>
      </c>
      <c r="AN37" s="6"/>
      <c r="AO37" s="6">
        <v>0</v>
      </c>
      <c r="AP37" s="7">
        <f>IFERROR(AO37/AO446, "NA")</f>
        <v>0</v>
      </c>
      <c r="AQ37" s="6"/>
      <c r="AR37" s="9">
        <f t="shared" si="5"/>
        <v>6788.31</v>
      </c>
    </row>
    <row r="38" spans="1:44" ht="16.5" hidden="1" customHeight="1" x14ac:dyDescent="0.3">
      <c r="A38" s="35" t="s">
        <v>472</v>
      </c>
      <c r="B38" s="6">
        <v>0</v>
      </c>
      <c r="C38" s="7">
        <f>IFERROR(B38/B446, "NA")</f>
        <v>0</v>
      </c>
      <c r="D38" s="8"/>
      <c r="E38" s="6">
        <v>0</v>
      </c>
      <c r="F38" s="7">
        <f>IFERROR(E38/E446, "NA")</f>
        <v>0</v>
      </c>
      <c r="G38" s="8"/>
      <c r="H38" s="6">
        <v>0</v>
      </c>
      <c r="I38" s="7">
        <f>IFERROR(H38/H446, "NA")</f>
        <v>0</v>
      </c>
      <c r="J38" s="8"/>
      <c r="K38" s="6">
        <v>0</v>
      </c>
      <c r="L38" s="7">
        <f>IFERROR(K38/K446, "NA")</f>
        <v>0</v>
      </c>
      <c r="M38" s="8"/>
      <c r="N38" s="6">
        <v>0</v>
      </c>
      <c r="O38" s="7">
        <f>IFERROR(N38/N446, "NA")</f>
        <v>0</v>
      </c>
      <c r="P38" s="8"/>
      <c r="Q38" s="6">
        <v>0</v>
      </c>
      <c r="R38" s="7">
        <f>IFERROR(Q38/Q446, "NA")</f>
        <v>0</v>
      </c>
      <c r="S38" s="8"/>
      <c r="T38" s="6">
        <v>0</v>
      </c>
      <c r="U38" s="7">
        <f>IFERROR(T38/T446, "NA")</f>
        <v>0</v>
      </c>
      <c r="V38" s="8"/>
      <c r="W38" s="6">
        <v>0</v>
      </c>
      <c r="X38" s="7">
        <f>IFERROR(W38/W446, "NA")</f>
        <v>0</v>
      </c>
      <c r="Y38" s="8"/>
      <c r="Z38" s="6">
        <v>0</v>
      </c>
      <c r="AA38" s="7">
        <f>IFERROR(Z38/Z446, "NA")</f>
        <v>0</v>
      </c>
      <c r="AB38" s="8"/>
      <c r="AC38" s="6">
        <v>0</v>
      </c>
      <c r="AD38" s="7">
        <f>IFERROR(AC38/AC446, "NA")</f>
        <v>0</v>
      </c>
      <c r="AE38" s="8"/>
      <c r="AF38" s="6">
        <v>0</v>
      </c>
      <c r="AG38" s="7">
        <f>IFERROR(AF38/AF446, "NA")</f>
        <v>0</v>
      </c>
      <c r="AH38" s="8"/>
      <c r="AI38" s="6">
        <v>0</v>
      </c>
      <c r="AJ38" s="7">
        <f>IFERROR(AI38/AI446, "NA")</f>
        <v>0</v>
      </c>
      <c r="AK38" s="6"/>
      <c r="AL38" s="9">
        <f t="shared" si="4"/>
        <v>0</v>
      </c>
      <c r="AM38" s="7">
        <f>IFERROR(AL38/AL446, "NA")</f>
        <v>0</v>
      </c>
      <c r="AN38" s="6"/>
      <c r="AO38" s="6">
        <v>0</v>
      </c>
      <c r="AP38" s="7">
        <f>IFERROR(AO38/AO446, "NA")</f>
        <v>0</v>
      </c>
      <c r="AQ38" s="6"/>
      <c r="AR38" s="9">
        <f t="shared" si="5"/>
        <v>0</v>
      </c>
    </row>
    <row r="39" spans="1:44" ht="16.5" customHeight="1" x14ac:dyDescent="0.3">
      <c r="A39" s="35" t="s">
        <v>473</v>
      </c>
      <c r="B39" s="6">
        <v>935.6</v>
      </c>
      <c r="C39" s="7">
        <f>IFERROR(B39/B446, "NA")</f>
        <v>5.996226274097142E-3</v>
      </c>
      <c r="D39" s="8"/>
      <c r="E39" s="6">
        <v>838.4</v>
      </c>
      <c r="F39" s="7">
        <f>IFERROR(E39/E446, "NA")</f>
        <v>8.0502997786071531E-3</v>
      </c>
      <c r="G39" s="8"/>
      <c r="H39" s="6">
        <v>785.9</v>
      </c>
      <c r="I39" s="7">
        <f>IFERROR(H39/H446, "NA")</f>
        <v>5.105041473671329E-3</v>
      </c>
      <c r="J39" s="8"/>
      <c r="K39" s="6">
        <v>958.8</v>
      </c>
      <c r="L39" s="7">
        <f>IFERROR(K39/K446, "NA")</f>
        <v>1.1144578943440913E-2</v>
      </c>
      <c r="M39" s="8"/>
      <c r="N39" s="6">
        <v>137.65</v>
      </c>
      <c r="O39" s="7">
        <f>IFERROR(N39/N446, "NA")</f>
        <v>1.8983235038376751E-3</v>
      </c>
      <c r="P39" s="8"/>
      <c r="Q39" s="6">
        <v>0</v>
      </c>
      <c r="R39" s="7">
        <f>IFERROR(Q39/Q446, "NA")</f>
        <v>0</v>
      </c>
      <c r="S39" s="8"/>
      <c r="T39" s="6">
        <v>0</v>
      </c>
      <c r="U39" s="7">
        <f>IFERROR(T39/T446, "NA")</f>
        <v>0</v>
      </c>
      <c r="V39" s="8"/>
      <c r="W39" s="6">
        <v>0</v>
      </c>
      <c r="X39" s="7">
        <f>IFERROR(W39/W446, "NA")</f>
        <v>0</v>
      </c>
      <c r="Y39" s="8"/>
      <c r="Z39" s="6">
        <v>0</v>
      </c>
      <c r="AA39" s="7">
        <f>IFERROR(Z39/Z446, "NA")</f>
        <v>0</v>
      </c>
      <c r="AB39" s="8"/>
      <c r="AC39" s="6">
        <v>0</v>
      </c>
      <c r="AD39" s="7">
        <f>IFERROR(AC39/AC446, "NA")</f>
        <v>0</v>
      </c>
      <c r="AE39" s="8"/>
      <c r="AF39" s="6">
        <v>0</v>
      </c>
      <c r="AG39" s="7">
        <f>IFERROR(AF39/AF446, "NA")</f>
        <v>0</v>
      </c>
      <c r="AH39" s="8"/>
      <c r="AI39" s="6">
        <v>0</v>
      </c>
      <c r="AJ39" s="7">
        <f>IFERROR(AI39/AI446, "NA")</f>
        <v>0</v>
      </c>
      <c r="AK39" s="6"/>
      <c r="AL39" s="9">
        <f t="shared" si="4"/>
        <v>3656.35</v>
      </c>
      <c r="AM39" s="7">
        <f>IFERROR(AL39/AL446, "NA")</f>
        <v>2.6141137677811893E-3</v>
      </c>
      <c r="AN39" s="6"/>
      <c r="AO39" s="6">
        <v>10071.4</v>
      </c>
      <c r="AP39" s="7">
        <f>IFERROR(AO39/AO446, "NA")</f>
        <v>8.1636925653924431E-3</v>
      </c>
      <c r="AQ39" s="6"/>
      <c r="AR39" s="9">
        <f t="shared" si="5"/>
        <v>-6415.0499999999993</v>
      </c>
    </row>
    <row r="40" spans="1:44" ht="16.5" customHeight="1" x14ac:dyDescent="0.3">
      <c r="A40" s="36" t="s">
        <v>112</v>
      </c>
      <c r="B40" s="11">
        <f>IFERROR(B31+B32+B33+B34+B35+B36+B37+B38+B39, "NA")</f>
        <v>23257.109999999997</v>
      </c>
      <c r="C40" s="12">
        <f>IFERROR(B40/B446, "NA")</f>
        <v>0.14905396968957607</v>
      </c>
      <c r="D40" s="2"/>
      <c r="E40" s="11">
        <f>IFERROR(E31+E32+E33+E34+E35+E36+E37+E38+E39, "NA")</f>
        <v>23227.410000000003</v>
      </c>
      <c r="F40" s="12">
        <f>IFERROR(E40/E446, "NA")</f>
        <v>0.22302911925169086</v>
      </c>
      <c r="G40" s="2"/>
      <c r="H40" s="11">
        <f>IFERROR(H31+H32+H33+H34+H35+H36+H37+H38+H39, "NA")</f>
        <v>26460.83</v>
      </c>
      <c r="I40" s="12">
        <f>IFERROR(H40/H446, "NA")</f>
        <v>0.171883998699283</v>
      </c>
      <c r="J40" s="2"/>
      <c r="K40" s="11">
        <f>IFERROR(K31+K32+K33+K34+K35+K36+K37+K38+K39, "NA")</f>
        <v>28540.329999999998</v>
      </c>
      <c r="L40" s="12">
        <f>IFERROR(K40/K446, "NA")</f>
        <v>0.33173754772304442</v>
      </c>
      <c r="M40" s="2"/>
      <c r="N40" s="11">
        <f>IFERROR(N31+N32+N33+N34+N35+N36+N37+N38+N39, "NA")</f>
        <v>20281.11</v>
      </c>
      <c r="O40" s="12">
        <f>IFERROR(N40/N446, "NA")</f>
        <v>0.27969566143783009</v>
      </c>
      <c r="P40" s="2"/>
      <c r="Q40" s="11">
        <f>IFERROR(Q31+Q32+Q33+Q34+Q35+Q36+Q37+Q38+Q39, "NA")</f>
        <v>26112.28</v>
      </c>
      <c r="R40" s="12">
        <f>IFERROR(Q40/Q446, "NA")</f>
        <v>0.33348062584161065</v>
      </c>
      <c r="S40" s="2"/>
      <c r="T40" s="11">
        <f>IFERROR(T31+T32+T33+T34+T35+T36+T37+T38+T39, "NA")</f>
        <v>35457.21</v>
      </c>
      <c r="U40" s="12">
        <f>IFERROR(T40/T446, "NA")</f>
        <v>0.25284508760923075</v>
      </c>
      <c r="V40" s="2"/>
      <c r="W40" s="11">
        <f>IFERROR(W31+W32+W33+W34+W35+W36+W37+W38+W39, "NA")</f>
        <v>27160.959999999999</v>
      </c>
      <c r="X40" s="12">
        <f>IFERROR(W40/W446, "NA")</f>
        <v>0.24842310410526619</v>
      </c>
      <c r="Y40" s="2"/>
      <c r="Z40" s="11">
        <f>IFERROR(Z31+Z32+Z33+Z34+Z35+Z36+Z37+Z38+Z39, "NA")</f>
        <v>24489.4</v>
      </c>
      <c r="AA40" s="12">
        <f>IFERROR(Z40/Z446, "NA")</f>
        <v>0.22422935865078192</v>
      </c>
      <c r="AB40" s="2"/>
      <c r="AC40" s="11">
        <f>IFERROR(AC31+AC32+AC33+AC34+AC35+AC36+AC37+AC38+AC39, "NA")</f>
        <v>33731.54</v>
      </c>
      <c r="AD40" s="12">
        <f>IFERROR(AC40/AC446, "NA")</f>
        <v>0.23977563200350299</v>
      </c>
      <c r="AE40" s="2"/>
      <c r="AF40" s="11">
        <f>IFERROR(AF31+AF32+AF33+AF34+AF35+AF36+AF37+AF38+AF39, "NA")</f>
        <v>39617.42</v>
      </c>
      <c r="AG40" s="12">
        <f>IFERROR(AF40/AF446, "NA")</f>
        <v>0.26527377038236394</v>
      </c>
      <c r="AH40" s="2"/>
      <c r="AI40" s="11">
        <f>IFERROR(AI31+AI32+AI33+AI34+AI35+AI36+AI37+AI38+AI39, "NA")</f>
        <v>22414.78</v>
      </c>
      <c r="AJ40" s="12">
        <f>IFERROR(AI40/AI446, "NA")</f>
        <v>0.22659598837762956</v>
      </c>
      <c r="AK40" s="2"/>
      <c r="AL40" s="11">
        <f t="shared" si="4"/>
        <v>330750.38</v>
      </c>
      <c r="AM40" s="12">
        <f>IFERROR(AL40/AL446, "NA")</f>
        <v>0.23647055726526733</v>
      </c>
      <c r="AN40" s="2"/>
      <c r="AO40" s="11">
        <f>IFERROR(AO31+AO32+AO33+AO34+AO35+AO36+AO37+AO38+AO39, "NA")</f>
        <v>305574.04000000004</v>
      </c>
      <c r="AP40" s="12">
        <f>IFERROR(AO40/AO446, "NA")</f>
        <v>0.24769272579035023</v>
      </c>
      <c r="AQ40" s="2"/>
      <c r="AR40" s="11">
        <f t="shared" si="5"/>
        <v>25176.339999999967</v>
      </c>
    </row>
    <row r="41" spans="1:44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  <c r="AE41" s="4"/>
      <c r="AF41" s="2"/>
      <c r="AG41" s="3"/>
      <c r="AH41" s="4"/>
      <c r="AI41" s="2"/>
      <c r="AJ41" s="3"/>
      <c r="AK41" s="2"/>
      <c r="AL41" s="2"/>
      <c r="AM41" s="3"/>
      <c r="AN41" s="2"/>
      <c r="AO41" s="2"/>
      <c r="AP41" s="3"/>
      <c r="AQ41" s="2"/>
      <c r="AR41" s="2"/>
    </row>
    <row r="42" spans="1:44" ht="16.5" hidden="1" customHeight="1" x14ac:dyDescent="0.3">
      <c r="A42" s="35" t="s">
        <v>474</v>
      </c>
      <c r="B42" s="6">
        <v>0</v>
      </c>
      <c r="C42" s="7">
        <f>IFERROR(B42/B446, "NA")</f>
        <v>0</v>
      </c>
      <c r="D42" s="8"/>
      <c r="E42" s="6">
        <v>0</v>
      </c>
      <c r="F42" s="7">
        <f>IFERROR(E42/E446, "NA")</f>
        <v>0</v>
      </c>
      <c r="G42" s="8"/>
      <c r="H42" s="6">
        <v>0</v>
      </c>
      <c r="I42" s="7">
        <f>IFERROR(H42/H446, "NA")</f>
        <v>0</v>
      </c>
      <c r="J42" s="8"/>
      <c r="K42" s="6">
        <v>0</v>
      </c>
      <c r="L42" s="7">
        <f>IFERROR(K42/K446, "NA")</f>
        <v>0</v>
      </c>
      <c r="M42" s="8"/>
      <c r="N42" s="6">
        <v>0</v>
      </c>
      <c r="O42" s="7">
        <f>IFERROR(N42/N446, "NA")</f>
        <v>0</v>
      </c>
      <c r="P42" s="8"/>
      <c r="Q42" s="6">
        <v>0</v>
      </c>
      <c r="R42" s="7">
        <f>IFERROR(Q42/Q446, "NA")</f>
        <v>0</v>
      </c>
      <c r="S42" s="8"/>
      <c r="T42" s="6">
        <v>0</v>
      </c>
      <c r="U42" s="7">
        <f>IFERROR(T42/T446, "NA")</f>
        <v>0</v>
      </c>
      <c r="V42" s="8"/>
      <c r="W42" s="6">
        <v>0</v>
      </c>
      <c r="X42" s="7">
        <f>IFERROR(W42/W446, "NA")</f>
        <v>0</v>
      </c>
      <c r="Y42" s="8"/>
      <c r="Z42" s="6">
        <v>0</v>
      </c>
      <c r="AA42" s="7">
        <f>IFERROR(Z42/Z446, "NA")</f>
        <v>0</v>
      </c>
      <c r="AB42" s="8"/>
      <c r="AC42" s="6">
        <v>0</v>
      </c>
      <c r="AD42" s="7">
        <f>IFERROR(AC42/AC446, "NA")</f>
        <v>0</v>
      </c>
      <c r="AE42" s="8"/>
      <c r="AF42" s="6">
        <v>0</v>
      </c>
      <c r="AG42" s="7">
        <f>IFERROR(AF42/AF446, "NA")</f>
        <v>0</v>
      </c>
      <c r="AH42" s="8"/>
      <c r="AI42" s="6">
        <v>0</v>
      </c>
      <c r="AJ42" s="7">
        <f>IFERROR(AI42/AI446, "NA")</f>
        <v>0</v>
      </c>
      <c r="AK42" s="6"/>
      <c r="AL42" s="9">
        <f>IFERROR(B42+E42+H42+K42+N42+Q42+T42+W42+Z42+AC42+AF42+AI42, "NA")</f>
        <v>0</v>
      </c>
      <c r="AM42" s="7">
        <f>IFERROR(AL42/AL446, "NA")</f>
        <v>0</v>
      </c>
      <c r="AN42" s="6"/>
      <c r="AO42" s="6">
        <v>0</v>
      </c>
      <c r="AP42" s="7">
        <f>IFERROR(AO42/AO446, "NA")</f>
        <v>0</v>
      </c>
      <c r="AQ42" s="6"/>
      <c r="AR42" s="9">
        <f>IFERROR(AL42-AO42, "NA")</f>
        <v>0</v>
      </c>
    </row>
    <row r="43" spans="1:44" ht="16.5" customHeight="1" x14ac:dyDescent="0.3">
      <c r="A43" s="35" t="s">
        <v>475</v>
      </c>
      <c r="B43" s="6">
        <v>23096.67</v>
      </c>
      <c r="C43" s="7">
        <f>IFERROR(B43/B446, "NA")</f>
        <v>0.14802571558160671</v>
      </c>
      <c r="D43" s="8"/>
      <c r="E43" s="6">
        <v>4533.7</v>
      </c>
      <c r="F43" s="7">
        <f>IFERROR(E43/E446, "NA")</f>
        <v>4.3532495355762466E-2</v>
      </c>
      <c r="G43" s="8"/>
      <c r="H43" s="6">
        <v>4835.71</v>
      </c>
      <c r="I43" s="7">
        <f>IFERROR(H43/H446, "NA")</f>
        <v>3.1411757354176333E-2</v>
      </c>
      <c r="J43" s="8"/>
      <c r="K43" s="6">
        <v>801.58</v>
      </c>
      <c r="L43" s="7">
        <f>IFERROR(K43/K446, "NA")</f>
        <v>9.3171376611215773E-3</v>
      </c>
      <c r="M43" s="8"/>
      <c r="N43" s="6">
        <v>2701.41</v>
      </c>
      <c r="O43" s="7">
        <f>IFERROR(N43/N446, "NA")</f>
        <v>3.7254995252467366E-2</v>
      </c>
      <c r="P43" s="8"/>
      <c r="Q43" s="6">
        <v>3415.06</v>
      </c>
      <c r="R43" s="7">
        <f>IFERROR(Q43/Q446, "NA")</f>
        <v>4.3613822541986022E-2</v>
      </c>
      <c r="S43" s="8"/>
      <c r="T43" s="6">
        <v>3925.98</v>
      </c>
      <c r="U43" s="7">
        <f>IFERROR(T43/T446, "NA")</f>
        <v>2.7996132720315214E-2</v>
      </c>
      <c r="V43" s="8"/>
      <c r="W43" s="6">
        <v>2253.8200000000002</v>
      </c>
      <c r="X43" s="7">
        <f>IFERROR(W43/W446, "NA")</f>
        <v>2.0614181549346234E-2</v>
      </c>
      <c r="Y43" s="8"/>
      <c r="Z43" s="6">
        <v>4922.8</v>
      </c>
      <c r="AA43" s="7">
        <f>IFERROR(Z43/Z446, "NA")</f>
        <v>4.5074043739988287E-2</v>
      </c>
      <c r="AB43" s="8"/>
      <c r="AC43" s="6">
        <v>3791.35</v>
      </c>
      <c r="AD43" s="7">
        <f>IFERROR(AC43/AC446, "NA")</f>
        <v>2.6950247228453874E-2</v>
      </c>
      <c r="AE43" s="8"/>
      <c r="AF43" s="6">
        <v>4738.95</v>
      </c>
      <c r="AG43" s="7">
        <f>IFERROR(AF43/AF446, "NA")</f>
        <v>3.1731474037267032E-2</v>
      </c>
      <c r="AH43" s="8"/>
      <c r="AI43" s="6">
        <v>2756.9</v>
      </c>
      <c r="AJ43" s="7">
        <f>IFERROR(AI43/AI446, "NA")</f>
        <v>2.7870114288799042E-2</v>
      </c>
      <c r="AK43" s="6"/>
      <c r="AL43" s="9">
        <f>IFERROR(B43+E43+H43+K43+N43+Q43+T43+W43+Z43+AC43+AF43+AI43, "NA")</f>
        <v>61773.929999999993</v>
      </c>
      <c r="AM43" s="7">
        <f>IFERROR(AL43/AL446, "NA")</f>
        <v>4.4165378287896795E-2</v>
      </c>
      <c r="AN43" s="6"/>
      <c r="AO43" s="6">
        <v>61404.33</v>
      </c>
      <c r="AP43" s="7">
        <f>IFERROR(AO43/AO446, "NA")</f>
        <v>4.9773226393937706E-2</v>
      </c>
      <c r="AQ43" s="6"/>
      <c r="AR43" s="9">
        <f>IFERROR(AL43-AO43, "NA")</f>
        <v>369.59999999999127</v>
      </c>
    </row>
    <row r="44" spans="1:44" ht="16.5" hidden="1" customHeight="1" x14ac:dyDescent="0.3">
      <c r="A44" s="35" t="s">
        <v>476</v>
      </c>
      <c r="B44" s="6">
        <v>0</v>
      </c>
      <c r="C44" s="7">
        <f>IFERROR(B44/B446, "NA")</f>
        <v>0</v>
      </c>
      <c r="D44" s="8"/>
      <c r="E44" s="6">
        <v>0</v>
      </c>
      <c r="F44" s="7">
        <f>IFERROR(E44/E446, "NA")</f>
        <v>0</v>
      </c>
      <c r="G44" s="8"/>
      <c r="H44" s="6">
        <v>0</v>
      </c>
      <c r="I44" s="7">
        <f>IFERROR(H44/H446, "NA")</f>
        <v>0</v>
      </c>
      <c r="J44" s="8"/>
      <c r="K44" s="6">
        <v>0</v>
      </c>
      <c r="L44" s="7">
        <f>IFERROR(K44/K446, "NA")</f>
        <v>0</v>
      </c>
      <c r="M44" s="8"/>
      <c r="N44" s="6">
        <v>0</v>
      </c>
      <c r="O44" s="7">
        <f>IFERROR(N44/N446, "NA")</f>
        <v>0</v>
      </c>
      <c r="P44" s="8"/>
      <c r="Q44" s="6">
        <v>0</v>
      </c>
      <c r="R44" s="7">
        <f>IFERROR(Q44/Q446, "NA")</f>
        <v>0</v>
      </c>
      <c r="S44" s="8"/>
      <c r="T44" s="6">
        <v>0</v>
      </c>
      <c r="U44" s="7">
        <f>IFERROR(T44/T446, "NA")</f>
        <v>0</v>
      </c>
      <c r="V44" s="8"/>
      <c r="W44" s="6">
        <v>0</v>
      </c>
      <c r="X44" s="7">
        <f>IFERROR(W44/W446, "NA")</f>
        <v>0</v>
      </c>
      <c r="Y44" s="8"/>
      <c r="Z44" s="6">
        <v>0</v>
      </c>
      <c r="AA44" s="7">
        <f>IFERROR(Z44/Z446, "NA")</f>
        <v>0</v>
      </c>
      <c r="AB44" s="8"/>
      <c r="AC44" s="6">
        <v>0</v>
      </c>
      <c r="AD44" s="7">
        <f>IFERROR(AC44/AC446, "NA")</f>
        <v>0</v>
      </c>
      <c r="AE44" s="8"/>
      <c r="AF44" s="6">
        <v>0</v>
      </c>
      <c r="AG44" s="7">
        <f>IFERROR(AF44/AF446, "NA")</f>
        <v>0</v>
      </c>
      <c r="AH44" s="8"/>
      <c r="AI44" s="6">
        <v>0</v>
      </c>
      <c r="AJ44" s="7">
        <f>IFERROR(AI44/AI446, "NA")</f>
        <v>0</v>
      </c>
      <c r="AK44" s="6"/>
      <c r="AL44" s="9">
        <f>IFERROR(B44+E44+H44+K44+N44+Q44+T44+W44+Z44+AC44+AF44+AI44, "NA")</f>
        <v>0</v>
      </c>
      <c r="AM44" s="7">
        <f>IFERROR(AL44/AL446, "NA")</f>
        <v>0</v>
      </c>
      <c r="AN44" s="6"/>
      <c r="AO44" s="6">
        <v>0</v>
      </c>
      <c r="AP44" s="7">
        <f>IFERROR(AO44/AO446, "NA")</f>
        <v>0</v>
      </c>
      <c r="AQ44" s="6"/>
      <c r="AR44" s="9">
        <f>IFERROR(AL44-AO44, "NA")</f>
        <v>0</v>
      </c>
    </row>
    <row r="45" spans="1:44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  <c r="AE45" s="4"/>
      <c r="AF45" s="2"/>
      <c r="AG45" s="3"/>
      <c r="AH45" s="4"/>
      <c r="AI45" s="2"/>
      <c r="AJ45" s="3"/>
      <c r="AK45" s="2"/>
      <c r="AL45" s="2"/>
      <c r="AM45" s="3"/>
      <c r="AN45" s="2"/>
      <c r="AO45" s="2"/>
      <c r="AP45" s="3"/>
      <c r="AQ45" s="2"/>
      <c r="AR45" s="2"/>
    </row>
    <row r="46" spans="1:44" ht="16.5" hidden="1" customHeight="1" x14ac:dyDescent="0.3">
      <c r="A46" s="38" t="s">
        <v>477</v>
      </c>
      <c r="B46" s="6">
        <v>0</v>
      </c>
      <c r="C46" s="7">
        <f>IFERROR(B46/B446, "NA")</f>
        <v>0</v>
      </c>
      <c r="D46" s="8"/>
      <c r="E46" s="6">
        <v>0</v>
      </c>
      <c r="F46" s="7">
        <f>IFERROR(E46/E446, "NA")</f>
        <v>0</v>
      </c>
      <c r="G46" s="8"/>
      <c r="H46" s="6">
        <v>0</v>
      </c>
      <c r="I46" s="7">
        <f>IFERROR(H46/H446, "NA")</f>
        <v>0</v>
      </c>
      <c r="J46" s="8"/>
      <c r="K46" s="6">
        <v>0</v>
      </c>
      <c r="L46" s="7">
        <f>IFERROR(K46/K446, "NA")</f>
        <v>0</v>
      </c>
      <c r="M46" s="8"/>
      <c r="N46" s="6">
        <v>0</v>
      </c>
      <c r="O46" s="7">
        <f>IFERROR(N46/N446, "NA")</f>
        <v>0</v>
      </c>
      <c r="P46" s="8"/>
      <c r="Q46" s="6">
        <v>0</v>
      </c>
      <c r="R46" s="7">
        <f>IFERROR(Q46/Q446, "NA")</f>
        <v>0</v>
      </c>
      <c r="S46" s="8"/>
      <c r="T46" s="6">
        <v>0</v>
      </c>
      <c r="U46" s="7">
        <f>IFERROR(T46/T446, "NA")</f>
        <v>0</v>
      </c>
      <c r="V46" s="8"/>
      <c r="W46" s="6">
        <v>0</v>
      </c>
      <c r="X46" s="7">
        <f>IFERROR(W46/W446, "NA")</f>
        <v>0</v>
      </c>
      <c r="Y46" s="8"/>
      <c r="Z46" s="6">
        <v>0</v>
      </c>
      <c r="AA46" s="7">
        <f>IFERROR(Z46/Z446, "NA")</f>
        <v>0</v>
      </c>
      <c r="AB46" s="8"/>
      <c r="AC46" s="6">
        <v>0</v>
      </c>
      <c r="AD46" s="7">
        <f>IFERROR(AC46/AC446, "NA")</f>
        <v>0</v>
      </c>
      <c r="AE46" s="8"/>
      <c r="AF46" s="6">
        <v>0</v>
      </c>
      <c r="AG46" s="7">
        <f>IFERROR(AF46/AF446, "NA")</f>
        <v>0</v>
      </c>
      <c r="AH46" s="8"/>
      <c r="AI46" s="6">
        <v>0</v>
      </c>
      <c r="AJ46" s="7">
        <f>IFERROR(AI46/AI446, "NA")</f>
        <v>0</v>
      </c>
      <c r="AK46" s="6"/>
      <c r="AL46" s="9">
        <f t="shared" ref="AL46:AL62" si="6">IFERROR(B46+E46+H46+K46+N46+Q46+T46+W46+Z46+AC46+AF46+AI46, "NA")</f>
        <v>0</v>
      </c>
      <c r="AM46" s="7">
        <f>IFERROR(AL46/AL446, "NA")</f>
        <v>0</v>
      </c>
      <c r="AN46" s="6"/>
      <c r="AO46" s="6">
        <v>0</v>
      </c>
      <c r="AP46" s="7">
        <f>IFERROR(AO46/AO446, "NA")</f>
        <v>0</v>
      </c>
      <c r="AQ46" s="6"/>
      <c r="AR46" s="9">
        <f t="shared" ref="AR46:AR62" si="7">IFERROR(AL46-AO46, "NA")</f>
        <v>0</v>
      </c>
    </row>
    <row r="47" spans="1:44" ht="16.5" customHeight="1" x14ac:dyDescent="0.3">
      <c r="A47" s="38" t="s">
        <v>478</v>
      </c>
      <c r="B47" s="6">
        <v>0</v>
      </c>
      <c r="C47" s="7">
        <f>IFERROR(B47/B446, "NA")</f>
        <v>0</v>
      </c>
      <c r="D47" s="8"/>
      <c r="E47" s="6">
        <v>0</v>
      </c>
      <c r="F47" s="7">
        <f>IFERROR(E47/E446, "NA")</f>
        <v>0</v>
      </c>
      <c r="G47" s="8"/>
      <c r="H47" s="6">
        <v>0</v>
      </c>
      <c r="I47" s="7">
        <f>IFERROR(H47/H446, "NA")</f>
        <v>0</v>
      </c>
      <c r="J47" s="8"/>
      <c r="K47" s="6">
        <v>0</v>
      </c>
      <c r="L47" s="7">
        <f>IFERROR(K47/K446, "NA")</f>
        <v>0</v>
      </c>
      <c r="M47" s="8"/>
      <c r="N47" s="6">
        <v>0</v>
      </c>
      <c r="O47" s="7">
        <f>IFERROR(N47/N446, "NA")</f>
        <v>0</v>
      </c>
      <c r="P47" s="8"/>
      <c r="Q47" s="6">
        <v>0</v>
      </c>
      <c r="R47" s="7">
        <f>IFERROR(Q47/Q446, "NA")</f>
        <v>0</v>
      </c>
      <c r="S47" s="8"/>
      <c r="T47" s="6">
        <v>0</v>
      </c>
      <c r="U47" s="7">
        <f>IFERROR(T47/T446, "NA")</f>
        <v>0</v>
      </c>
      <c r="V47" s="8"/>
      <c r="W47" s="6">
        <v>0</v>
      </c>
      <c r="X47" s="7">
        <f>IFERROR(W47/W446, "NA")</f>
        <v>0</v>
      </c>
      <c r="Y47" s="8"/>
      <c r="Z47" s="6">
        <v>0</v>
      </c>
      <c r="AA47" s="7">
        <f>IFERROR(Z47/Z446, "NA")</f>
        <v>0</v>
      </c>
      <c r="AB47" s="8"/>
      <c r="AC47" s="6">
        <v>0</v>
      </c>
      <c r="AD47" s="7">
        <f>IFERROR(AC47/AC446, "NA")</f>
        <v>0</v>
      </c>
      <c r="AE47" s="8"/>
      <c r="AF47" s="6">
        <v>0</v>
      </c>
      <c r="AG47" s="7">
        <f>IFERROR(AF47/AF446, "NA")</f>
        <v>0</v>
      </c>
      <c r="AH47" s="8"/>
      <c r="AI47" s="6">
        <v>861.06</v>
      </c>
      <c r="AJ47" s="7">
        <f>IFERROR(AI47/AI446, "NA")</f>
        <v>8.7046467443553637E-3</v>
      </c>
      <c r="AK47" s="6"/>
      <c r="AL47" s="9">
        <f t="shared" si="6"/>
        <v>861.06</v>
      </c>
      <c r="AM47" s="7">
        <f>IFERROR(AL47/AL446, "NA")</f>
        <v>6.1561633894065694E-4</v>
      </c>
      <c r="AN47" s="6"/>
      <c r="AO47" s="6">
        <v>0</v>
      </c>
      <c r="AP47" s="7">
        <f>IFERROR(AO47/AO446, "NA")</f>
        <v>0</v>
      </c>
      <c r="AQ47" s="6"/>
      <c r="AR47" s="9">
        <f t="shared" si="7"/>
        <v>861.06</v>
      </c>
    </row>
    <row r="48" spans="1:44" ht="16.5" customHeight="1" x14ac:dyDescent="0.3">
      <c r="A48" s="38" t="s">
        <v>479</v>
      </c>
      <c r="B48" s="6">
        <v>17264.580000000002</v>
      </c>
      <c r="C48" s="7">
        <f>IFERROR(B48/B446, "NA")</f>
        <v>0.1106480634964216</v>
      </c>
      <c r="D48" s="8"/>
      <c r="E48" s="6">
        <v>23266.44</v>
      </c>
      <c r="F48" s="7">
        <f>IFERROR(E48/E446, "NA")</f>
        <v>0.22340388451929463</v>
      </c>
      <c r="G48" s="8"/>
      <c r="H48" s="6">
        <v>22471.599999999999</v>
      </c>
      <c r="I48" s="7">
        <f>IFERROR(H48/H446, "NA")</f>
        <v>0.1459707977856631</v>
      </c>
      <c r="J48" s="8"/>
      <c r="K48" s="6">
        <v>13374.06</v>
      </c>
      <c r="L48" s="7">
        <f>IFERROR(K48/K446, "NA")</f>
        <v>0.15545292810212283</v>
      </c>
      <c r="M48" s="8"/>
      <c r="N48" s="6">
        <v>9823.86</v>
      </c>
      <c r="O48" s="7">
        <f>IFERROR(N48/N446, "NA")</f>
        <v>0.13548030756564317</v>
      </c>
      <c r="P48" s="8"/>
      <c r="Q48" s="6">
        <v>12983.88</v>
      </c>
      <c r="R48" s="7">
        <f>IFERROR(Q48/Q446, "NA")</f>
        <v>0.16581747852934983</v>
      </c>
      <c r="S48" s="8"/>
      <c r="T48" s="6">
        <v>17315.47</v>
      </c>
      <c r="U48" s="7">
        <f>IFERROR(T48/T446, "NA")</f>
        <v>0.12347648134596623</v>
      </c>
      <c r="V48" s="8"/>
      <c r="W48" s="6">
        <v>14277</v>
      </c>
      <c r="X48" s="7">
        <f>IFERROR(W48/W446, "NA")</f>
        <v>0.13058215384547842</v>
      </c>
      <c r="Y48" s="8"/>
      <c r="Z48" s="6">
        <v>13963.72</v>
      </c>
      <c r="AA48" s="7">
        <f>IFERROR(Z48/Z446, "NA")</f>
        <v>0.12785433616091435</v>
      </c>
      <c r="AB48" s="8"/>
      <c r="AC48" s="6">
        <v>10743.26</v>
      </c>
      <c r="AD48" s="7">
        <f>IFERROR(AC48/AC446, "NA")</f>
        <v>7.6366864847497426E-2</v>
      </c>
      <c r="AE48" s="8"/>
      <c r="AF48" s="6">
        <v>13227.54</v>
      </c>
      <c r="AG48" s="7">
        <f>IFERROR(AF48/AF446, "NA")</f>
        <v>8.8570114073140915E-2</v>
      </c>
      <c r="AH48" s="8"/>
      <c r="AI48" s="6">
        <v>12328.93</v>
      </c>
      <c r="AJ48" s="7">
        <f>IFERROR(AI48/AI446, "NA")</f>
        <v>0.12463589109456388</v>
      </c>
      <c r="AK48" s="6"/>
      <c r="AL48" s="9">
        <f t="shared" si="6"/>
        <v>181040.34000000003</v>
      </c>
      <c r="AM48" s="7">
        <f>IFERROR(AL48/AL446, "NA")</f>
        <v>0.12943510476781153</v>
      </c>
      <c r="AN48" s="6"/>
      <c r="AO48" s="6">
        <v>133704.01999999999</v>
      </c>
      <c r="AP48" s="7">
        <f>IFERROR(AO48/AO446, "NA")</f>
        <v>0.10837803225341884</v>
      </c>
      <c r="AQ48" s="6"/>
      <c r="AR48" s="9">
        <f t="shared" si="7"/>
        <v>47336.320000000036</v>
      </c>
    </row>
    <row r="49" spans="1:44" ht="16.5" customHeight="1" x14ac:dyDescent="0.3">
      <c r="A49" s="38" t="s">
        <v>480</v>
      </c>
      <c r="B49" s="6">
        <v>311.69</v>
      </c>
      <c r="C49" s="7">
        <f>IFERROR(B49/B446, "NA")</f>
        <v>1.9976098411429439E-3</v>
      </c>
      <c r="D49" s="8"/>
      <c r="E49" s="6">
        <v>0</v>
      </c>
      <c r="F49" s="7">
        <f>IFERROR(E49/E446, "NA")</f>
        <v>0</v>
      </c>
      <c r="G49" s="8"/>
      <c r="H49" s="6">
        <v>0</v>
      </c>
      <c r="I49" s="7">
        <f>IFERROR(H49/H446, "NA")</f>
        <v>0</v>
      </c>
      <c r="J49" s="8"/>
      <c r="K49" s="6">
        <v>0</v>
      </c>
      <c r="L49" s="7">
        <f>IFERROR(K49/K446, "NA")</f>
        <v>0</v>
      </c>
      <c r="M49" s="8"/>
      <c r="N49" s="6">
        <v>0</v>
      </c>
      <c r="O49" s="7">
        <f>IFERROR(N49/N446, "NA")</f>
        <v>0</v>
      </c>
      <c r="P49" s="8"/>
      <c r="Q49" s="6">
        <v>0</v>
      </c>
      <c r="R49" s="7">
        <f>IFERROR(Q49/Q446, "NA")</f>
        <v>0</v>
      </c>
      <c r="S49" s="8"/>
      <c r="T49" s="6">
        <v>0</v>
      </c>
      <c r="U49" s="7">
        <f>IFERROR(T49/T446, "NA")</f>
        <v>0</v>
      </c>
      <c r="V49" s="8"/>
      <c r="W49" s="6">
        <v>0</v>
      </c>
      <c r="X49" s="7">
        <f>IFERROR(W49/W446, "NA")</f>
        <v>0</v>
      </c>
      <c r="Y49" s="8"/>
      <c r="Z49" s="6">
        <v>0</v>
      </c>
      <c r="AA49" s="7">
        <f>IFERROR(Z49/Z446, "NA")</f>
        <v>0</v>
      </c>
      <c r="AB49" s="8"/>
      <c r="AC49" s="6">
        <v>0</v>
      </c>
      <c r="AD49" s="7">
        <f>IFERROR(AC49/AC446, "NA")</f>
        <v>0</v>
      </c>
      <c r="AE49" s="8"/>
      <c r="AF49" s="6">
        <v>0</v>
      </c>
      <c r="AG49" s="7">
        <f>IFERROR(AF49/AF446, "NA")</f>
        <v>0</v>
      </c>
      <c r="AH49" s="8"/>
      <c r="AI49" s="6">
        <v>0</v>
      </c>
      <c r="AJ49" s="7">
        <f>IFERROR(AI49/AI446, "NA")</f>
        <v>0</v>
      </c>
      <c r="AK49" s="6"/>
      <c r="AL49" s="9">
        <f t="shared" si="6"/>
        <v>311.69</v>
      </c>
      <c r="AM49" s="7">
        <f>IFERROR(AL49/AL446, "NA")</f>
        <v>2.2284330555874545E-4</v>
      </c>
      <c r="AN49" s="6"/>
      <c r="AO49" s="6">
        <v>1117.1600000000001</v>
      </c>
      <c r="AP49" s="7">
        <f>IFERROR(AO49/AO446, "NA")</f>
        <v>9.0554945552294842E-4</v>
      </c>
      <c r="AQ49" s="6"/>
      <c r="AR49" s="9">
        <f t="shared" si="7"/>
        <v>-805.47</v>
      </c>
    </row>
    <row r="50" spans="1:44" ht="30.75" customHeight="1" x14ac:dyDescent="0.3">
      <c r="A50" s="38" t="s">
        <v>481</v>
      </c>
      <c r="B50" s="6">
        <v>0</v>
      </c>
      <c r="C50" s="7">
        <f>IFERROR(B50/B446, "NA")</f>
        <v>0</v>
      </c>
      <c r="D50" s="8"/>
      <c r="E50" s="6">
        <v>0</v>
      </c>
      <c r="F50" s="7">
        <f>IFERROR(E50/E446, "NA")</f>
        <v>0</v>
      </c>
      <c r="G50" s="8"/>
      <c r="H50" s="6">
        <v>0</v>
      </c>
      <c r="I50" s="7">
        <f>IFERROR(H50/H446, "NA")</f>
        <v>0</v>
      </c>
      <c r="J50" s="8"/>
      <c r="K50" s="6">
        <v>0</v>
      </c>
      <c r="L50" s="7">
        <f>IFERROR(K50/K446, "NA")</f>
        <v>0</v>
      </c>
      <c r="M50" s="8"/>
      <c r="N50" s="6">
        <v>0</v>
      </c>
      <c r="O50" s="7">
        <f>IFERROR(N50/N446, "NA")</f>
        <v>0</v>
      </c>
      <c r="P50" s="8"/>
      <c r="Q50" s="6">
        <v>0</v>
      </c>
      <c r="R50" s="7">
        <f>IFERROR(Q50/Q446, "NA")</f>
        <v>0</v>
      </c>
      <c r="S50" s="8"/>
      <c r="T50" s="6">
        <v>0</v>
      </c>
      <c r="U50" s="7">
        <f>IFERROR(T50/T446, "NA")</f>
        <v>0</v>
      </c>
      <c r="V50" s="8"/>
      <c r="W50" s="6">
        <v>0</v>
      </c>
      <c r="X50" s="7">
        <f>IFERROR(W50/W446, "NA")</f>
        <v>0</v>
      </c>
      <c r="Y50" s="8"/>
      <c r="Z50" s="6">
        <v>0</v>
      </c>
      <c r="AA50" s="7">
        <f>IFERROR(Z50/Z446, "NA")</f>
        <v>0</v>
      </c>
      <c r="AB50" s="8"/>
      <c r="AC50" s="6">
        <v>0</v>
      </c>
      <c r="AD50" s="7">
        <f>IFERROR(AC50/AC446, "NA")</f>
        <v>0</v>
      </c>
      <c r="AE50" s="8"/>
      <c r="AF50" s="6">
        <v>8330.66</v>
      </c>
      <c r="AG50" s="7">
        <f>IFERROR(AF50/AF446, "NA")</f>
        <v>5.5781158590679149E-2</v>
      </c>
      <c r="AH50" s="8"/>
      <c r="AI50" s="6">
        <v>320.04000000000002</v>
      </c>
      <c r="AJ50" s="7">
        <f>IFERROR(AI50/AI446, "NA")</f>
        <v>3.2353554271055338E-3</v>
      </c>
      <c r="AK50" s="6"/>
      <c r="AL50" s="9">
        <f t="shared" si="6"/>
        <v>8650.7000000000007</v>
      </c>
      <c r="AM50" s="7">
        <f>IFERROR(AL50/AL446, "NA")</f>
        <v>6.1848329538870019E-3</v>
      </c>
      <c r="AN50" s="6"/>
      <c r="AO50" s="6">
        <v>0</v>
      </c>
      <c r="AP50" s="7">
        <f>IFERROR(AO50/AO446, "NA")</f>
        <v>0</v>
      </c>
      <c r="AQ50" s="6"/>
      <c r="AR50" s="9">
        <f t="shared" si="7"/>
        <v>8650.7000000000007</v>
      </c>
    </row>
    <row r="51" spans="1:44" ht="16.5" hidden="1" customHeight="1" x14ac:dyDescent="0.3">
      <c r="A51" s="38" t="s">
        <v>482</v>
      </c>
      <c r="B51" s="6">
        <v>0</v>
      </c>
      <c r="C51" s="7">
        <f>IFERROR(B51/B446, "NA")</f>
        <v>0</v>
      </c>
      <c r="D51" s="8"/>
      <c r="E51" s="6">
        <v>0</v>
      </c>
      <c r="F51" s="7">
        <f>IFERROR(E51/E446, "NA")</f>
        <v>0</v>
      </c>
      <c r="G51" s="8"/>
      <c r="H51" s="6">
        <v>0</v>
      </c>
      <c r="I51" s="7">
        <f>IFERROR(H51/H446, "NA")</f>
        <v>0</v>
      </c>
      <c r="J51" s="8"/>
      <c r="K51" s="6">
        <v>0</v>
      </c>
      <c r="L51" s="7">
        <f>IFERROR(K51/K446, "NA")</f>
        <v>0</v>
      </c>
      <c r="M51" s="8"/>
      <c r="N51" s="6">
        <v>0</v>
      </c>
      <c r="O51" s="7">
        <f>IFERROR(N51/N446, "NA")</f>
        <v>0</v>
      </c>
      <c r="P51" s="8"/>
      <c r="Q51" s="6">
        <v>0</v>
      </c>
      <c r="R51" s="7">
        <f>IFERROR(Q51/Q446, "NA")</f>
        <v>0</v>
      </c>
      <c r="S51" s="8"/>
      <c r="T51" s="6">
        <v>0</v>
      </c>
      <c r="U51" s="7">
        <f>IFERROR(T51/T446, "NA")</f>
        <v>0</v>
      </c>
      <c r="V51" s="8"/>
      <c r="W51" s="6">
        <v>0</v>
      </c>
      <c r="X51" s="7">
        <f>IFERROR(W51/W446, "NA")</f>
        <v>0</v>
      </c>
      <c r="Y51" s="8"/>
      <c r="Z51" s="6">
        <v>0</v>
      </c>
      <c r="AA51" s="7">
        <f>IFERROR(Z51/Z446, "NA")</f>
        <v>0</v>
      </c>
      <c r="AB51" s="8"/>
      <c r="AC51" s="6">
        <v>0</v>
      </c>
      <c r="AD51" s="7">
        <f>IFERROR(AC51/AC446, "NA")</f>
        <v>0</v>
      </c>
      <c r="AE51" s="8"/>
      <c r="AF51" s="6">
        <v>0</v>
      </c>
      <c r="AG51" s="7">
        <f>IFERROR(AF51/AF446, "NA")</f>
        <v>0</v>
      </c>
      <c r="AH51" s="8"/>
      <c r="AI51" s="6">
        <v>0</v>
      </c>
      <c r="AJ51" s="7">
        <f>IFERROR(AI51/AI446, "NA")</f>
        <v>0</v>
      </c>
      <c r="AK51" s="6"/>
      <c r="AL51" s="9">
        <f t="shared" si="6"/>
        <v>0</v>
      </c>
      <c r="AM51" s="7">
        <f>IFERROR(AL51/AL446, "NA")</f>
        <v>0</v>
      </c>
      <c r="AN51" s="6"/>
      <c r="AO51" s="6">
        <v>0</v>
      </c>
      <c r="AP51" s="7">
        <f>IFERROR(AO51/AO446, "NA")</f>
        <v>0</v>
      </c>
      <c r="AQ51" s="6"/>
      <c r="AR51" s="9">
        <f t="shared" si="7"/>
        <v>0</v>
      </c>
    </row>
    <row r="52" spans="1:44" ht="16.5" customHeight="1" x14ac:dyDescent="0.3">
      <c r="A52" s="38" t="s">
        <v>483</v>
      </c>
      <c r="B52" s="6">
        <v>0</v>
      </c>
      <c r="C52" s="7">
        <f>IFERROR(B52/B446, "NA")</f>
        <v>0</v>
      </c>
      <c r="D52" s="8"/>
      <c r="E52" s="6">
        <v>0</v>
      </c>
      <c r="F52" s="7">
        <f>IFERROR(E52/E446, "NA")</f>
        <v>0</v>
      </c>
      <c r="G52" s="8"/>
      <c r="H52" s="6">
        <v>49770</v>
      </c>
      <c r="I52" s="7">
        <f>IFERROR(H52/H446, "NA")</f>
        <v>0.32329547543532516</v>
      </c>
      <c r="J52" s="8"/>
      <c r="K52" s="6">
        <v>0</v>
      </c>
      <c r="L52" s="7">
        <f>IFERROR(K52/K446, "NA")</f>
        <v>0</v>
      </c>
      <c r="M52" s="8"/>
      <c r="N52" s="6">
        <v>0</v>
      </c>
      <c r="O52" s="7">
        <f>IFERROR(N52/N446, "NA")</f>
        <v>0</v>
      </c>
      <c r="P52" s="8"/>
      <c r="Q52" s="6">
        <v>0</v>
      </c>
      <c r="R52" s="7">
        <f>IFERROR(Q52/Q446, "NA")</f>
        <v>0</v>
      </c>
      <c r="S52" s="8"/>
      <c r="T52" s="6">
        <v>7900</v>
      </c>
      <c r="U52" s="7">
        <f>IFERROR(T52/T446, "NA")</f>
        <v>5.6334838305465179E-2</v>
      </c>
      <c r="V52" s="8"/>
      <c r="W52" s="6">
        <v>0</v>
      </c>
      <c r="X52" s="7">
        <f>IFERROR(W52/W446, "NA")</f>
        <v>0</v>
      </c>
      <c r="Y52" s="8"/>
      <c r="Z52" s="6">
        <v>0</v>
      </c>
      <c r="AA52" s="7">
        <f>IFERROR(Z52/Z446, "NA")</f>
        <v>0</v>
      </c>
      <c r="AB52" s="8"/>
      <c r="AC52" s="6">
        <v>0</v>
      </c>
      <c r="AD52" s="7">
        <f>IFERROR(AC52/AC446, "NA")</f>
        <v>0</v>
      </c>
      <c r="AE52" s="8"/>
      <c r="AF52" s="6">
        <v>0</v>
      </c>
      <c r="AG52" s="7">
        <f>IFERROR(AF52/AF446, "NA")</f>
        <v>0</v>
      </c>
      <c r="AH52" s="8"/>
      <c r="AI52" s="6">
        <v>0</v>
      </c>
      <c r="AJ52" s="7">
        <f>IFERROR(AI52/AI446, "NA")</f>
        <v>0</v>
      </c>
      <c r="AK52" s="6"/>
      <c r="AL52" s="9">
        <f t="shared" si="6"/>
        <v>57670</v>
      </c>
      <c r="AM52" s="7">
        <f>IFERROR(AL52/AL446, "NA")</f>
        <v>4.12312664236031E-2</v>
      </c>
      <c r="AN52" s="6"/>
      <c r="AO52" s="6">
        <v>49770</v>
      </c>
      <c r="AP52" s="7">
        <f>IFERROR(AO52/AO446, "NA")</f>
        <v>4.0342651367196405E-2</v>
      </c>
      <c r="AQ52" s="6"/>
      <c r="AR52" s="9">
        <f t="shared" si="7"/>
        <v>7900</v>
      </c>
    </row>
    <row r="53" spans="1:44" ht="16.5" hidden="1" customHeight="1" x14ac:dyDescent="0.3">
      <c r="A53" s="38" t="s">
        <v>484</v>
      </c>
      <c r="B53" s="6">
        <v>0</v>
      </c>
      <c r="C53" s="7">
        <f>IFERROR(B53/B446, "NA")</f>
        <v>0</v>
      </c>
      <c r="D53" s="8"/>
      <c r="E53" s="6">
        <v>0</v>
      </c>
      <c r="F53" s="7">
        <f>IFERROR(E53/E446, "NA")</f>
        <v>0</v>
      </c>
      <c r="G53" s="8"/>
      <c r="H53" s="6">
        <v>0</v>
      </c>
      <c r="I53" s="7">
        <f>IFERROR(H53/H446, "NA")</f>
        <v>0</v>
      </c>
      <c r="J53" s="8"/>
      <c r="K53" s="6">
        <v>0</v>
      </c>
      <c r="L53" s="7">
        <f>IFERROR(K53/K446, "NA")</f>
        <v>0</v>
      </c>
      <c r="M53" s="8"/>
      <c r="N53" s="6">
        <v>0</v>
      </c>
      <c r="O53" s="7">
        <f>IFERROR(N53/N446, "NA")</f>
        <v>0</v>
      </c>
      <c r="P53" s="8"/>
      <c r="Q53" s="6">
        <v>0</v>
      </c>
      <c r="R53" s="7">
        <f>IFERROR(Q53/Q446, "NA")</f>
        <v>0</v>
      </c>
      <c r="S53" s="8"/>
      <c r="T53" s="6">
        <v>0</v>
      </c>
      <c r="U53" s="7">
        <f>IFERROR(T53/T446, "NA")</f>
        <v>0</v>
      </c>
      <c r="V53" s="8"/>
      <c r="W53" s="6">
        <v>0</v>
      </c>
      <c r="X53" s="7">
        <f>IFERROR(W53/W446, "NA")</f>
        <v>0</v>
      </c>
      <c r="Y53" s="8"/>
      <c r="Z53" s="6">
        <v>0</v>
      </c>
      <c r="AA53" s="7">
        <f>IFERROR(Z53/Z446, "NA")</f>
        <v>0</v>
      </c>
      <c r="AB53" s="8"/>
      <c r="AC53" s="6">
        <v>0</v>
      </c>
      <c r="AD53" s="7">
        <f>IFERROR(AC53/AC446, "NA")</f>
        <v>0</v>
      </c>
      <c r="AE53" s="8"/>
      <c r="AF53" s="6">
        <v>0</v>
      </c>
      <c r="AG53" s="7">
        <f>IFERROR(AF53/AF446, "NA")</f>
        <v>0</v>
      </c>
      <c r="AH53" s="8"/>
      <c r="AI53" s="6">
        <v>0</v>
      </c>
      <c r="AJ53" s="7">
        <f>IFERROR(AI53/AI446, "NA")</f>
        <v>0</v>
      </c>
      <c r="AK53" s="6"/>
      <c r="AL53" s="9">
        <f t="shared" si="6"/>
        <v>0</v>
      </c>
      <c r="AM53" s="7">
        <f>IFERROR(AL53/AL446, "NA")</f>
        <v>0</v>
      </c>
      <c r="AN53" s="6"/>
      <c r="AO53" s="6">
        <v>0</v>
      </c>
      <c r="AP53" s="7">
        <f>IFERROR(AO53/AO446, "NA")</f>
        <v>0</v>
      </c>
      <c r="AQ53" s="6"/>
      <c r="AR53" s="9">
        <f t="shared" si="7"/>
        <v>0</v>
      </c>
    </row>
    <row r="54" spans="1:44" ht="16.5" customHeight="1" x14ac:dyDescent="0.3">
      <c r="A54" s="38" t="s">
        <v>485</v>
      </c>
      <c r="B54" s="6">
        <v>0</v>
      </c>
      <c r="C54" s="7">
        <f>IFERROR(B54/B446, "NA")</f>
        <v>0</v>
      </c>
      <c r="D54" s="8"/>
      <c r="E54" s="6">
        <v>0</v>
      </c>
      <c r="F54" s="7">
        <f>IFERROR(E54/E446, "NA")</f>
        <v>0</v>
      </c>
      <c r="G54" s="8"/>
      <c r="H54" s="6">
        <v>0</v>
      </c>
      <c r="I54" s="7">
        <f>IFERROR(H54/H446, "NA")</f>
        <v>0</v>
      </c>
      <c r="J54" s="8"/>
      <c r="K54" s="6">
        <v>0</v>
      </c>
      <c r="L54" s="7">
        <f>IFERROR(K54/K446, "NA")</f>
        <v>0</v>
      </c>
      <c r="M54" s="8"/>
      <c r="N54" s="6">
        <v>0</v>
      </c>
      <c r="O54" s="7">
        <f>IFERROR(N54/N446, "NA")</f>
        <v>0</v>
      </c>
      <c r="P54" s="8"/>
      <c r="Q54" s="6">
        <v>0</v>
      </c>
      <c r="R54" s="7">
        <f>IFERROR(Q54/Q446, "NA")</f>
        <v>0</v>
      </c>
      <c r="S54" s="8"/>
      <c r="T54" s="6">
        <v>0</v>
      </c>
      <c r="U54" s="7">
        <f>IFERROR(T54/T446, "NA")</f>
        <v>0</v>
      </c>
      <c r="V54" s="8"/>
      <c r="W54" s="6">
        <v>0</v>
      </c>
      <c r="X54" s="7">
        <f>IFERROR(W54/W446, "NA")</f>
        <v>0</v>
      </c>
      <c r="Y54" s="8"/>
      <c r="Z54" s="6">
        <v>0</v>
      </c>
      <c r="AA54" s="7">
        <f>IFERROR(Z54/Z446, "NA")</f>
        <v>0</v>
      </c>
      <c r="AB54" s="8"/>
      <c r="AC54" s="6">
        <v>0</v>
      </c>
      <c r="AD54" s="7">
        <f>IFERROR(AC54/AC446, "NA")</f>
        <v>0</v>
      </c>
      <c r="AE54" s="8"/>
      <c r="AF54" s="6">
        <v>0</v>
      </c>
      <c r="AG54" s="7">
        <f>IFERROR(AF54/AF446, "NA")</f>
        <v>0</v>
      </c>
      <c r="AH54" s="8"/>
      <c r="AI54" s="6">
        <v>0</v>
      </c>
      <c r="AJ54" s="7">
        <f>IFERROR(AI54/AI446, "NA")</f>
        <v>0</v>
      </c>
      <c r="AK54" s="6"/>
      <c r="AL54" s="9">
        <f t="shared" si="6"/>
        <v>0</v>
      </c>
      <c r="AM54" s="7">
        <f>IFERROR(AL54/AL446, "NA")</f>
        <v>0</v>
      </c>
      <c r="AN54" s="6"/>
      <c r="AO54" s="6">
        <v>31.15</v>
      </c>
      <c r="AP54" s="7">
        <f>IFERROR(AO54/AO446, "NA")</f>
        <v>2.5249620054011816E-5</v>
      </c>
      <c r="AQ54" s="6"/>
      <c r="AR54" s="9">
        <f t="shared" si="7"/>
        <v>-31.15</v>
      </c>
    </row>
    <row r="55" spans="1:44" ht="16.5" customHeight="1" x14ac:dyDescent="0.3">
      <c r="A55" s="38" t="s">
        <v>486</v>
      </c>
      <c r="B55" s="6">
        <v>682.41</v>
      </c>
      <c r="C55" s="7">
        <f>IFERROR(B55/B446, "NA")</f>
        <v>4.3735407991733971E-3</v>
      </c>
      <c r="D55" s="8"/>
      <c r="E55" s="6">
        <v>297.55</v>
      </c>
      <c r="F55" s="7">
        <f>IFERROR(E55/E446, "NA")</f>
        <v>2.8570690590703231E-3</v>
      </c>
      <c r="G55" s="8"/>
      <c r="H55" s="6">
        <v>263.55</v>
      </c>
      <c r="I55" s="7">
        <f>IFERROR(H55/H446, "NA")</f>
        <v>1.7119654922841058E-3</v>
      </c>
      <c r="J55" s="8"/>
      <c r="K55" s="6">
        <v>648.71</v>
      </c>
      <c r="L55" s="7">
        <f>IFERROR(K55/K446, "NA")</f>
        <v>7.5402584547346217E-3</v>
      </c>
      <c r="M55" s="8"/>
      <c r="N55" s="6">
        <v>266.35000000000002</v>
      </c>
      <c r="O55" s="7">
        <f>IFERROR(N55/N446, "NA")</f>
        <v>3.6732180548286579E-3</v>
      </c>
      <c r="P55" s="8"/>
      <c r="Q55" s="6">
        <v>128.79</v>
      </c>
      <c r="R55" s="7">
        <f>IFERROR(Q55/Q446, "NA")</f>
        <v>1.6447805324598631E-3</v>
      </c>
      <c r="S55" s="8"/>
      <c r="T55" s="6">
        <v>251.57</v>
      </c>
      <c r="U55" s="7">
        <f>IFERROR(T55/T446, "NA")</f>
        <v>1.7939437053804904E-3</v>
      </c>
      <c r="V55" s="8"/>
      <c r="W55" s="6">
        <v>129.07</v>
      </c>
      <c r="X55" s="7">
        <f>IFERROR(W55/W446, "NA")</f>
        <v>1.1805168170369055E-3</v>
      </c>
      <c r="Y55" s="8"/>
      <c r="Z55" s="6">
        <v>164.05</v>
      </c>
      <c r="AA55" s="7">
        <f>IFERROR(Z55/Z446, "NA")</f>
        <v>1.5020713568589174E-3</v>
      </c>
      <c r="AB55" s="8"/>
      <c r="AC55" s="6">
        <v>265.74</v>
      </c>
      <c r="AD55" s="7">
        <f>IFERROR(AC55/AC446, "NA")</f>
        <v>1.8889732413228358E-3</v>
      </c>
      <c r="AE55" s="8"/>
      <c r="AF55" s="6">
        <v>335.04</v>
      </c>
      <c r="AG55" s="7">
        <f>IFERROR(AF55/AF446, "NA")</f>
        <v>2.2433900044199553E-3</v>
      </c>
      <c r="AH55" s="8"/>
      <c r="AI55" s="6">
        <v>819.13</v>
      </c>
      <c r="AJ55" s="7">
        <f>IFERROR(AI55/AI446, "NA")</f>
        <v>8.2807670635075478E-3</v>
      </c>
      <c r="AK55" s="6"/>
      <c r="AL55" s="9">
        <f t="shared" si="6"/>
        <v>4251.9600000000009</v>
      </c>
      <c r="AM55" s="7">
        <f>IFERROR(AL55/AL446, "NA")</f>
        <v>3.0399461692821829E-3</v>
      </c>
      <c r="AN55" s="6"/>
      <c r="AO55" s="6">
        <v>4471.3599999999997</v>
      </c>
      <c r="AP55" s="7">
        <f>IFERROR(AO55/AO446, "NA")</f>
        <v>3.6244026043244387E-3</v>
      </c>
      <c r="AQ55" s="6"/>
      <c r="AR55" s="9">
        <f t="shared" si="7"/>
        <v>-219.39999999999873</v>
      </c>
    </row>
    <row r="56" spans="1:44" ht="16.5" hidden="1" customHeight="1" x14ac:dyDescent="0.3">
      <c r="A56" s="38" t="s">
        <v>487</v>
      </c>
      <c r="B56" s="6">
        <v>0</v>
      </c>
      <c r="C56" s="7">
        <f>IFERROR(B56/B446, "NA")</f>
        <v>0</v>
      </c>
      <c r="D56" s="8"/>
      <c r="E56" s="6">
        <v>0</v>
      </c>
      <c r="F56" s="7">
        <f>IFERROR(E56/E446, "NA")</f>
        <v>0</v>
      </c>
      <c r="G56" s="8"/>
      <c r="H56" s="6">
        <v>0</v>
      </c>
      <c r="I56" s="7">
        <f>IFERROR(H56/H446, "NA")</f>
        <v>0</v>
      </c>
      <c r="J56" s="8"/>
      <c r="K56" s="6">
        <v>0</v>
      </c>
      <c r="L56" s="7">
        <f>IFERROR(K56/K446, "NA")</f>
        <v>0</v>
      </c>
      <c r="M56" s="8"/>
      <c r="N56" s="6">
        <v>0</v>
      </c>
      <c r="O56" s="7">
        <f>IFERROR(N56/N446, "NA")</f>
        <v>0</v>
      </c>
      <c r="P56" s="8"/>
      <c r="Q56" s="6">
        <v>0</v>
      </c>
      <c r="R56" s="7">
        <f>IFERROR(Q56/Q446, "NA")</f>
        <v>0</v>
      </c>
      <c r="S56" s="8"/>
      <c r="T56" s="6">
        <v>0</v>
      </c>
      <c r="U56" s="7">
        <f>IFERROR(T56/T446, "NA")</f>
        <v>0</v>
      </c>
      <c r="V56" s="8"/>
      <c r="W56" s="6">
        <v>0</v>
      </c>
      <c r="X56" s="7">
        <f>IFERROR(W56/W446, "NA")</f>
        <v>0</v>
      </c>
      <c r="Y56" s="8"/>
      <c r="Z56" s="6">
        <v>0</v>
      </c>
      <c r="AA56" s="7">
        <f>IFERROR(Z56/Z446, "NA")</f>
        <v>0</v>
      </c>
      <c r="AB56" s="8"/>
      <c r="AC56" s="6">
        <v>0</v>
      </c>
      <c r="AD56" s="7">
        <f>IFERROR(AC56/AC446, "NA")</f>
        <v>0</v>
      </c>
      <c r="AE56" s="8"/>
      <c r="AF56" s="6">
        <v>0</v>
      </c>
      <c r="AG56" s="7">
        <f>IFERROR(AF56/AF446, "NA")</f>
        <v>0</v>
      </c>
      <c r="AH56" s="8"/>
      <c r="AI56" s="6">
        <v>0</v>
      </c>
      <c r="AJ56" s="7">
        <f>IFERROR(AI56/AI446, "NA")</f>
        <v>0</v>
      </c>
      <c r="AK56" s="6"/>
      <c r="AL56" s="9">
        <f t="shared" si="6"/>
        <v>0</v>
      </c>
      <c r="AM56" s="7">
        <f>IFERROR(AL56/AL446, "NA")</f>
        <v>0</v>
      </c>
      <c r="AN56" s="6"/>
      <c r="AO56" s="6">
        <v>0</v>
      </c>
      <c r="AP56" s="7">
        <f>IFERROR(AO56/AO446, "NA")</f>
        <v>0</v>
      </c>
      <c r="AQ56" s="6"/>
      <c r="AR56" s="9">
        <f t="shared" si="7"/>
        <v>0</v>
      </c>
    </row>
    <row r="57" spans="1:44" ht="16.5" customHeight="1" x14ac:dyDescent="0.3">
      <c r="A57" s="38" t="s">
        <v>488</v>
      </c>
      <c r="B57" s="6">
        <v>0</v>
      </c>
      <c r="C57" s="7">
        <f>IFERROR(B57/B446, "NA")</f>
        <v>0</v>
      </c>
      <c r="D57" s="8"/>
      <c r="E57" s="6">
        <v>0</v>
      </c>
      <c r="F57" s="7">
        <f>IFERROR(E57/E446, "NA")</f>
        <v>0</v>
      </c>
      <c r="G57" s="8"/>
      <c r="H57" s="6">
        <v>0</v>
      </c>
      <c r="I57" s="7">
        <f>IFERROR(H57/H446, "NA")</f>
        <v>0</v>
      </c>
      <c r="J57" s="8"/>
      <c r="K57" s="6">
        <v>0</v>
      </c>
      <c r="L57" s="7">
        <f>IFERROR(K57/K446, "NA")</f>
        <v>0</v>
      </c>
      <c r="M57" s="8"/>
      <c r="N57" s="6">
        <v>0</v>
      </c>
      <c r="O57" s="7">
        <f>IFERROR(N57/N446, "NA")</f>
        <v>0</v>
      </c>
      <c r="P57" s="8"/>
      <c r="Q57" s="6">
        <v>0</v>
      </c>
      <c r="R57" s="7">
        <f>IFERROR(Q57/Q446, "NA")</f>
        <v>0</v>
      </c>
      <c r="S57" s="8"/>
      <c r="T57" s="6">
        <v>0</v>
      </c>
      <c r="U57" s="7">
        <f>IFERROR(T57/T446, "NA")</f>
        <v>0</v>
      </c>
      <c r="V57" s="8"/>
      <c r="W57" s="6">
        <v>0</v>
      </c>
      <c r="X57" s="7">
        <f>IFERROR(W57/W446, "NA")</f>
        <v>0</v>
      </c>
      <c r="Y57" s="8"/>
      <c r="Z57" s="6">
        <v>0</v>
      </c>
      <c r="AA57" s="7">
        <f>IFERROR(Z57/Z446, "NA")</f>
        <v>0</v>
      </c>
      <c r="AB57" s="8"/>
      <c r="AC57" s="6">
        <v>0</v>
      </c>
      <c r="AD57" s="7">
        <f>IFERROR(AC57/AC446, "NA")</f>
        <v>0</v>
      </c>
      <c r="AE57" s="8"/>
      <c r="AF57" s="6">
        <v>1264.9000000000001</v>
      </c>
      <c r="AG57" s="7">
        <f>IFERROR(AF57/AF446, "NA")</f>
        <v>8.4696275566821903E-3</v>
      </c>
      <c r="AH57" s="8"/>
      <c r="AI57" s="6">
        <v>445.7</v>
      </c>
      <c r="AJ57" s="7">
        <f>IFERROR(AI57/AI446, "NA")</f>
        <v>4.5056802707815783E-3</v>
      </c>
      <c r="AK57" s="6"/>
      <c r="AL57" s="9">
        <f t="shared" si="6"/>
        <v>1710.6000000000001</v>
      </c>
      <c r="AM57" s="7">
        <f>IFERROR(AL57/AL446, "NA")</f>
        <v>1.2229964339208509E-3</v>
      </c>
      <c r="AN57" s="6"/>
      <c r="AO57" s="6">
        <v>0</v>
      </c>
      <c r="AP57" s="7">
        <f>IFERROR(AO57/AO446, "NA")</f>
        <v>0</v>
      </c>
      <c r="AQ57" s="6"/>
      <c r="AR57" s="9">
        <f t="shared" si="7"/>
        <v>1710.6000000000001</v>
      </c>
    </row>
    <row r="58" spans="1:44" ht="16.5" hidden="1" customHeight="1" x14ac:dyDescent="0.3">
      <c r="A58" s="38" t="s">
        <v>489</v>
      </c>
      <c r="B58" s="6">
        <v>0</v>
      </c>
      <c r="C58" s="7">
        <f>IFERROR(B58/B446, "NA")</f>
        <v>0</v>
      </c>
      <c r="D58" s="8"/>
      <c r="E58" s="6">
        <v>0</v>
      </c>
      <c r="F58" s="7">
        <f>IFERROR(E58/E446, "NA")</f>
        <v>0</v>
      </c>
      <c r="G58" s="8"/>
      <c r="H58" s="6">
        <v>0</v>
      </c>
      <c r="I58" s="7">
        <f>IFERROR(H58/H446, "NA")</f>
        <v>0</v>
      </c>
      <c r="J58" s="8"/>
      <c r="K58" s="6">
        <v>0</v>
      </c>
      <c r="L58" s="7">
        <f>IFERROR(K58/K446, "NA")</f>
        <v>0</v>
      </c>
      <c r="M58" s="8"/>
      <c r="N58" s="6">
        <v>0</v>
      </c>
      <c r="O58" s="7">
        <f>IFERROR(N58/N446, "NA")</f>
        <v>0</v>
      </c>
      <c r="P58" s="8"/>
      <c r="Q58" s="6">
        <v>0</v>
      </c>
      <c r="R58" s="7">
        <f>IFERROR(Q58/Q446, "NA")</f>
        <v>0</v>
      </c>
      <c r="S58" s="8"/>
      <c r="T58" s="6">
        <v>0</v>
      </c>
      <c r="U58" s="7">
        <f>IFERROR(T58/T446, "NA")</f>
        <v>0</v>
      </c>
      <c r="V58" s="8"/>
      <c r="W58" s="6">
        <v>0</v>
      </c>
      <c r="X58" s="7">
        <f>IFERROR(W58/W446, "NA")</f>
        <v>0</v>
      </c>
      <c r="Y58" s="8"/>
      <c r="Z58" s="6">
        <v>0</v>
      </c>
      <c r="AA58" s="7">
        <f>IFERROR(Z58/Z446, "NA")</f>
        <v>0</v>
      </c>
      <c r="AB58" s="8"/>
      <c r="AC58" s="6">
        <v>0</v>
      </c>
      <c r="AD58" s="7">
        <f>IFERROR(AC58/AC446, "NA")</f>
        <v>0</v>
      </c>
      <c r="AE58" s="8"/>
      <c r="AF58" s="6">
        <v>0</v>
      </c>
      <c r="AG58" s="7">
        <f>IFERROR(AF58/AF446, "NA")</f>
        <v>0</v>
      </c>
      <c r="AH58" s="8"/>
      <c r="AI58" s="6">
        <v>0</v>
      </c>
      <c r="AJ58" s="7">
        <f>IFERROR(AI58/AI446, "NA")</f>
        <v>0</v>
      </c>
      <c r="AK58" s="6"/>
      <c r="AL58" s="9">
        <f t="shared" si="6"/>
        <v>0</v>
      </c>
      <c r="AM58" s="7">
        <f>IFERROR(AL58/AL446, "NA")</f>
        <v>0</v>
      </c>
      <c r="AN58" s="6"/>
      <c r="AO58" s="6">
        <v>0</v>
      </c>
      <c r="AP58" s="7">
        <f>IFERROR(AO58/AO446, "NA")</f>
        <v>0</v>
      </c>
      <c r="AQ58" s="6"/>
      <c r="AR58" s="9">
        <f t="shared" si="7"/>
        <v>0</v>
      </c>
    </row>
    <row r="59" spans="1:44" ht="16.5" hidden="1" customHeight="1" x14ac:dyDescent="0.3">
      <c r="A59" s="38" t="s">
        <v>490</v>
      </c>
      <c r="B59" s="6">
        <v>0</v>
      </c>
      <c r="C59" s="7">
        <f>IFERROR(B59/B446, "NA")</f>
        <v>0</v>
      </c>
      <c r="D59" s="8"/>
      <c r="E59" s="6">
        <v>0</v>
      </c>
      <c r="F59" s="7">
        <f>IFERROR(E59/E446, "NA")</f>
        <v>0</v>
      </c>
      <c r="G59" s="8"/>
      <c r="H59" s="6">
        <v>0</v>
      </c>
      <c r="I59" s="7">
        <f>IFERROR(H59/H446, "NA")</f>
        <v>0</v>
      </c>
      <c r="J59" s="8"/>
      <c r="K59" s="6">
        <v>0</v>
      </c>
      <c r="L59" s="7">
        <f>IFERROR(K59/K446, "NA")</f>
        <v>0</v>
      </c>
      <c r="M59" s="8"/>
      <c r="N59" s="6">
        <v>0</v>
      </c>
      <c r="O59" s="7">
        <f>IFERROR(N59/N446, "NA")</f>
        <v>0</v>
      </c>
      <c r="P59" s="8"/>
      <c r="Q59" s="6">
        <v>0</v>
      </c>
      <c r="R59" s="7">
        <f>IFERROR(Q59/Q446, "NA")</f>
        <v>0</v>
      </c>
      <c r="S59" s="8"/>
      <c r="T59" s="6">
        <v>0</v>
      </c>
      <c r="U59" s="7">
        <f>IFERROR(T59/T446, "NA")</f>
        <v>0</v>
      </c>
      <c r="V59" s="8"/>
      <c r="W59" s="6">
        <v>0</v>
      </c>
      <c r="X59" s="7">
        <f>IFERROR(W59/W446, "NA")</f>
        <v>0</v>
      </c>
      <c r="Y59" s="8"/>
      <c r="Z59" s="6">
        <v>0</v>
      </c>
      <c r="AA59" s="7">
        <f>IFERROR(Z59/Z446, "NA")</f>
        <v>0</v>
      </c>
      <c r="AB59" s="8"/>
      <c r="AC59" s="6">
        <v>0</v>
      </c>
      <c r="AD59" s="7">
        <f>IFERROR(AC59/AC446, "NA")</f>
        <v>0</v>
      </c>
      <c r="AE59" s="8"/>
      <c r="AF59" s="6">
        <v>0</v>
      </c>
      <c r="AG59" s="7">
        <f>IFERROR(AF59/AF446, "NA")</f>
        <v>0</v>
      </c>
      <c r="AH59" s="8"/>
      <c r="AI59" s="6">
        <v>0</v>
      </c>
      <c r="AJ59" s="7">
        <f>IFERROR(AI59/AI446, "NA")</f>
        <v>0</v>
      </c>
      <c r="AK59" s="6"/>
      <c r="AL59" s="9">
        <f t="shared" si="6"/>
        <v>0</v>
      </c>
      <c r="AM59" s="7">
        <f>IFERROR(AL59/AL446, "NA")</f>
        <v>0</v>
      </c>
      <c r="AN59" s="6"/>
      <c r="AO59" s="6">
        <v>0</v>
      </c>
      <c r="AP59" s="7">
        <f>IFERROR(AO59/AO446, "NA")</f>
        <v>0</v>
      </c>
      <c r="AQ59" s="6"/>
      <c r="AR59" s="9">
        <f t="shared" si="7"/>
        <v>0</v>
      </c>
    </row>
    <row r="60" spans="1:44" ht="16.5" customHeight="1" x14ac:dyDescent="0.3">
      <c r="A60" s="38" t="s">
        <v>491</v>
      </c>
      <c r="B60" s="6">
        <v>0</v>
      </c>
      <c r="C60" s="7">
        <f>IFERROR(B60/B446, "NA")</f>
        <v>0</v>
      </c>
      <c r="D60" s="8"/>
      <c r="E60" s="6">
        <v>0</v>
      </c>
      <c r="F60" s="7">
        <f>IFERROR(E60/E446, "NA")</f>
        <v>0</v>
      </c>
      <c r="G60" s="8"/>
      <c r="H60" s="6">
        <v>0</v>
      </c>
      <c r="I60" s="7">
        <f>IFERROR(H60/H446, "NA")</f>
        <v>0</v>
      </c>
      <c r="J60" s="8"/>
      <c r="K60" s="6">
        <v>0</v>
      </c>
      <c r="L60" s="7">
        <f>IFERROR(K60/K446, "NA")</f>
        <v>0</v>
      </c>
      <c r="M60" s="8"/>
      <c r="N60" s="6">
        <v>0</v>
      </c>
      <c r="O60" s="7">
        <f>IFERROR(N60/N446, "NA")</f>
        <v>0</v>
      </c>
      <c r="P60" s="8"/>
      <c r="Q60" s="6">
        <v>661.07</v>
      </c>
      <c r="R60" s="7">
        <f>IFERROR(Q60/Q446, "NA")</f>
        <v>8.4425426399040437E-3</v>
      </c>
      <c r="S60" s="8"/>
      <c r="T60" s="6">
        <v>0</v>
      </c>
      <c r="U60" s="7">
        <f>IFERROR(T60/T446, "NA")</f>
        <v>0</v>
      </c>
      <c r="V60" s="8"/>
      <c r="W60" s="6">
        <v>668.42</v>
      </c>
      <c r="X60" s="7">
        <f>IFERROR(W60/W446, "NA")</f>
        <v>6.1135899189882102E-3</v>
      </c>
      <c r="Y60" s="8"/>
      <c r="Z60" s="6">
        <v>0</v>
      </c>
      <c r="AA60" s="7">
        <f>IFERROR(Z60/Z446, "NA")</f>
        <v>0</v>
      </c>
      <c r="AB60" s="8"/>
      <c r="AC60" s="6">
        <v>0</v>
      </c>
      <c r="AD60" s="7">
        <f>IFERROR(AC60/AC446, "NA")</f>
        <v>0</v>
      </c>
      <c r="AE60" s="8"/>
      <c r="AF60" s="6">
        <v>0</v>
      </c>
      <c r="AG60" s="7">
        <f>IFERROR(AF60/AF446, "NA")</f>
        <v>0</v>
      </c>
      <c r="AH60" s="8"/>
      <c r="AI60" s="6">
        <v>0</v>
      </c>
      <c r="AJ60" s="7">
        <f>IFERROR(AI60/AI446, "NA")</f>
        <v>0</v>
      </c>
      <c r="AK60" s="6"/>
      <c r="AL60" s="9">
        <f t="shared" si="6"/>
        <v>1329.49</v>
      </c>
      <c r="AM60" s="7">
        <f>IFERROR(AL60/AL446, "NA")</f>
        <v>9.5052117907952298E-4</v>
      </c>
      <c r="AN60" s="6"/>
      <c r="AO60" s="6">
        <v>12.85</v>
      </c>
      <c r="AP60" s="7">
        <f>IFERROR(AO60/AO446, "NA")</f>
        <v>1.041597488584436E-5</v>
      </c>
      <c r="AQ60" s="6"/>
      <c r="AR60" s="9">
        <f t="shared" si="7"/>
        <v>1316.64</v>
      </c>
    </row>
    <row r="61" spans="1:44" ht="16.5" customHeight="1" x14ac:dyDescent="0.3">
      <c r="A61" s="39" t="s">
        <v>131</v>
      </c>
      <c r="B61" s="11">
        <f>IFERROR(B46+B47+B48+B49+B50+B51+B52+B53+B54+B55+B56+B57+B58+B59+B60, "NA")</f>
        <v>18258.68</v>
      </c>
      <c r="C61" s="12">
        <f>IFERROR(B61/B446, "NA")</f>
        <v>0.11701921413673792</v>
      </c>
      <c r="D61" s="2"/>
      <c r="E61" s="11">
        <f>IFERROR(E46+E47+E48+E49+E50+E51+E52+E53+E54+E55+E56+E57+E58+E59+E60, "NA")</f>
        <v>23563.989999999998</v>
      </c>
      <c r="F61" s="12">
        <f>IFERROR(E61/E446, "NA")</f>
        <v>0.22626095357836495</v>
      </c>
      <c r="G61" s="2"/>
      <c r="H61" s="11">
        <f>IFERROR(H46+H47+H48+H49+H50+H51+H52+H53+H54+H55+H56+H57+H58+H59+H60, "NA")</f>
        <v>72505.150000000009</v>
      </c>
      <c r="I61" s="12">
        <f>IFERROR(H61/H446, "NA")</f>
        <v>0.47097823871327243</v>
      </c>
      <c r="J61" s="2"/>
      <c r="K61" s="11">
        <f>IFERROR(K46+K47+K48+K49+K50+K51+K52+K53+K54+K55+K56+K57+K58+K59+K60, "NA")</f>
        <v>14022.77</v>
      </c>
      <c r="L61" s="12">
        <f>IFERROR(K61/K446, "NA")</f>
        <v>0.16299318655685746</v>
      </c>
      <c r="M61" s="2"/>
      <c r="N61" s="11">
        <f>IFERROR(N46+N47+N48+N49+N50+N51+N52+N53+N54+N55+N56+N57+N58+N59+N60, "NA")</f>
        <v>10090.210000000001</v>
      </c>
      <c r="O61" s="12">
        <f>IFERROR(N61/N446, "NA")</f>
        <v>0.13915352562047184</v>
      </c>
      <c r="P61" s="2"/>
      <c r="Q61" s="11">
        <f>IFERROR(Q46+Q47+Q48+Q49+Q50+Q51+Q52+Q53+Q54+Q55+Q56+Q57+Q58+Q59+Q60, "NA")</f>
        <v>13773.74</v>
      </c>
      <c r="R61" s="12">
        <f>IFERROR(Q61/Q446, "NA")</f>
        <v>0.17590480170171374</v>
      </c>
      <c r="S61" s="2"/>
      <c r="T61" s="11">
        <f>IFERROR(T46+T47+T48+T49+T50+T51+T52+T53+T54+T55+T56+T57+T58+T59+T60, "NA")</f>
        <v>25467.040000000001</v>
      </c>
      <c r="U61" s="12">
        <f>IFERROR(T61/T446, "NA")</f>
        <v>0.1816052633568119</v>
      </c>
      <c r="V61" s="2"/>
      <c r="W61" s="11">
        <f>IFERROR(W46+W47+W48+W49+W50+W51+W52+W53+W54+W55+W56+W57+W58+W59+W60, "NA")</f>
        <v>15074.49</v>
      </c>
      <c r="X61" s="12">
        <f>IFERROR(W61/W446, "NA")</f>
        <v>0.13787626058150354</v>
      </c>
      <c r="Y61" s="2"/>
      <c r="Z61" s="11">
        <f>IFERROR(Z46+Z47+Z48+Z49+Z50+Z51+Z52+Z53+Z54+Z55+Z56+Z57+Z58+Z59+Z60, "NA")</f>
        <v>14127.769999999999</v>
      </c>
      <c r="AA61" s="12">
        <f>IFERROR(Z61/Z446, "NA")</f>
        <v>0.12935640751777328</v>
      </c>
      <c r="AB61" s="2"/>
      <c r="AC61" s="11">
        <f>IFERROR(AC46+AC47+AC48+AC49+AC50+AC51+AC52+AC53+AC54+AC55+AC56+AC57+AC58+AC59+AC60, "NA")</f>
        <v>11009</v>
      </c>
      <c r="AD61" s="12">
        <f>IFERROR(AC61/AC446, "NA")</f>
        <v>7.8255838088820265E-2</v>
      </c>
      <c r="AE61" s="2"/>
      <c r="AF61" s="11">
        <f>IFERROR(AF46+AF47+AF48+AF49+AF50+AF51+AF52+AF53+AF54+AF55+AF56+AF57+AF58+AF59+AF60, "NA")</f>
        <v>23158.140000000003</v>
      </c>
      <c r="AG61" s="12">
        <f>IFERROR(AF61/AF446, "NA")</f>
        <v>0.15506429022492224</v>
      </c>
      <c r="AH61" s="2"/>
      <c r="AI61" s="11">
        <f>IFERROR(AI46+AI47+AI48+AI49+AI50+AI51+AI52+AI53+AI54+AI55+AI56+AI57+AI58+AI59+AI60, "NA")</f>
        <v>14774.86</v>
      </c>
      <c r="AJ61" s="12">
        <f>IFERROR(AI61/AI446, "NA")</f>
        <v>0.14936234060031392</v>
      </c>
      <c r="AK61" s="2"/>
      <c r="AL61" s="11">
        <f t="shared" si="6"/>
        <v>255825.84000000003</v>
      </c>
      <c r="AM61" s="12">
        <f>IFERROR(AL61/AL446, "NA")</f>
        <v>0.18290312757208357</v>
      </c>
      <c r="AN61" s="2"/>
      <c r="AO61" s="11">
        <f>IFERROR(AO46+AO47+AO48+AO49+AO50+AO51+AO52+AO53+AO54+AO55+AO56+AO57+AO58+AO59+AO60, "NA")</f>
        <v>189106.53999999998</v>
      </c>
      <c r="AP61" s="12">
        <f>IFERROR(AO61/AO446, "NA")</f>
        <v>0.15328630127540246</v>
      </c>
      <c r="AQ61" s="2"/>
      <c r="AR61" s="11">
        <f t="shared" si="7"/>
        <v>66719.300000000047</v>
      </c>
    </row>
    <row r="62" spans="1:44" ht="16.5" customHeight="1" x14ac:dyDescent="0.3">
      <c r="A62" s="36" t="s">
        <v>132</v>
      </c>
      <c r="B62" s="11">
        <f>IFERROR(B42+B43+B44+B46+B47+B48+B49+B50+B51+B52+B53+B54+B55+B56+B57+B58+B59+B60, "NA")</f>
        <v>41355.350000000006</v>
      </c>
      <c r="C62" s="12">
        <f>IFERROR(B62/B446, "NA")</f>
        <v>0.2650449297183447</v>
      </c>
      <c r="D62" s="2"/>
      <c r="E62" s="11">
        <f>IFERROR(E42+E43+E44+E46+E47+E48+E49+E50+E51+E52+E53+E54+E55+E56+E57+E58+E59+E60, "NA")</f>
        <v>28097.69</v>
      </c>
      <c r="F62" s="12">
        <f>IFERROR(E62/E446, "NA")</f>
        <v>0.26979344893412743</v>
      </c>
      <c r="G62" s="2"/>
      <c r="H62" s="11">
        <f>IFERROR(H42+H43+H44+H46+H47+H48+H49+H50+H51+H52+H53+H54+H55+H56+H57+H58+H59+H60, "NA")</f>
        <v>77340.86</v>
      </c>
      <c r="I62" s="12">
        <f>IFERROR(H62/H446, "NA")</f>
        <v>0.50238999606744872</v>
      </c>
      <c r="J62" s="2"/>
      <c r="K62" s="11">
        <f>IFERROR(K42+K43+K44+K46+K47+K48+K49+K50+K51+K52+K53+K54+K55+K56+K57+K58+K59+K60, "NA")</f>
        <v>14824.349999999999</v>
      </c>
      <c r="L62" s="12">
        <f>IFERROR(K62/K446, "NA")</f>
        <v>0.17231032421797901</v>
      </c>
      <c r="M62" s="2"/>
      <c r="N62" s="11">
        <f>IFERROR(N42+N43+N44+N46+N47+N48+N49+N50+N51+N52+N53+N54+N55+N56+N57+N58+N59+N60, "NA")</f>
        <v>12791.62</v>
      </c>
      <c r="O62" s="12">
        <f>IFERROR(N62/N446, "NA")</f>
        <v>0.17640852087293921</v>
      </c>
      <c r="P62" s="2"/>
      <c r="Q62" s="11">
        <f>IFERROR(Q42+Q43+Q44+Q46+Q47+Q48+Q49+Q50+Q51+Q52+Q53+Q54+Q55+Q56+Q57+Q58+Q59+Q60, "NA")</f>
        <v>17188.8</v>
      </c>
      <c r="R62" s="12">
        <f>IFERROR(Q62/Q446, "NA")</f>
        <v>0.21951862424369978</v>
      </c>
      <c r="S62" s="2"/>
      <c r="T62" s="11">
        <f>IFERROR(T42+T43+T44+T46+T47+T48+T49+T50+T51+T52+T53+T54+T55+T56+T57+T58+T59+T60, "NA")</f>
        <v>29393.02</v>
      </c>
      <c r="U62" s="12">
        <f>IFERROR(T62/T446, "NA")</f>
        <v>0.20960139607712711</v>
      </c>
      <c r="V62" s="2"/>
      <c r="W62" s="11">
        <f>IFERROR(W42+W43+W44+W46+W47+W48+W49+W50+W51+W52+W53+W54+W55+W56+W57+W58+W59+W60, "NA")</f>
        <v>17328.309999999998</v>
      </c>
      <c r="X62" s="12">
        <f>IFERROR(W62/W446, "NA")</f>
        <v>0.15849044213084976</v>
      </c>
      <c r="Y62" s="2"/>
      <c r="Z62" s="11">
        <f>IFERROR(Z42+Z43+Z44+Z46+Z47+Z48+Z49+Z50+Z51+Z52+Z53+Z54+Z55+Z56+Z57+Z58+Z59+Z60, "NA")</f>
        <v>19050.57</v>
      </c>
      <c r="AA62" s="12">
        <f>IFERROR(Z62/Z446, "NA")</f>
        <v>0.17443045125776158</v>
      </c>
      <c r="AB62" s="2"/>
      <c r="AC62" s="11">
        <f>IFERROR(AC42+AC43+AC44+AC46+AC47+AC48+AC49+AC50+AC51+AC52+AC53+AC54+AC55+AC56+AC57+AC58+AC59+AC60, "NA")</f>
        <v>14800.35</v>
      </c>
      <c r="AD62" s="12">
        <f>IFERROR(AC62/AC446, "NA")</f>
        <v>0.10520608531727414</v>
      </c>
      <c r="AE62" s="2"/>
      <c r="AF62" s="11">
        <f>IFERROR(AF42+AF43+AF44+AF46+AF47+AF48+AF49+AF50+AF51+AF52+AF53+AF54+AF55+AF56+AF57+AF58+AF59+AF60, "NA")</f>
        <v>27897.090000000004</v>
      </c>
      <c r="AG62" s="12">
        <f>IFERROR(AF62/AF446, "NA")</f>
        <v>0.18679576426218927</v>
      </c>
      <c r="AH62" s="2"/>
      <c r="AI62" s="11">
        <f>IFERROR(AI42+AI43+AI44+AI46+AI47+AI48+AI49+AI50+AI51+AI52+AI53+AI54+AI55+AI56+AI57+AI58+AI59+AI60, "NA")</f>
        <v>17531.760000000002</v>
      </c>
      <c r="AJ62" s="12">
        <f>IFERROR(AI62/AI446, "NA")</f>
        <v>0.17723245488911296</v>
      </c>
      <c r="AK62" s="2"/>
      <c r="AL62" s="11">
        <f t="shared" si="6"/>
        <v>317599.77</v>
      </c>
      <c r="AM62" s="12">
        <f>IFERROR(AL62/AL446, "NA")</f>
        <v>0.22706850585998037</v>
      </c>
      <c r="AN62" s="2"/>
      <c r="AO62" s="11">
        <f>IFERROR(AO42+AO43+AO44+AO46+AO47+AO48+AO49+AO50+AO51+AO52+AO53+AO54+AO55+AO56+AO57+AO58+AO59+AO60, "NA")</f>
        <v>250510.86999999997</v>
      </c>
      <c r="AP62" s="12">
        <f>IFERROR(AO62/AO446, "NA")</f>
        <v>0.20305952766934016</v>
      </c>
      <c r="AQ62" s="2"/>
      <c r="AR62" s="11">
        <f t="shared" si="7"/>
        <v>67088.900000000052</v>
      </c>
    </row>
    <row r="63" spans="1:44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  <c r="AE63" s="4"/>
      <c r="AF63" s="2"/>
      <c r="AG63" s="3"/>
      <c r="AH63" s="4"/>
      <c r="AI63" s="2"/>
      <c r="AJ63" s="3"/>
      <c r="AK63" s="2"/>
      <c r="AL63" s="2"/>
      <c r="AM63" s="3"/>
      <c r="AN63" s="2"/>
      <c r="AO63" s="2"/>
      <c r="AP63" s="3"/>
      <c r="AQ63" s="2"/>
      <c r="AR63" s="2"/>
    </row>
    <row r="64" spans="1:44" ht="16.5" hidden="1" customHeight="1" x14ac:dyDescent="0.3">
      <c r="A64" s="35" t="s">
        <v>492</v>
      </c>
      <c r="B64" s="6">
        <v>0</v>
      </c>
      <c r="C64" s="7">
        <f>IFERROR(B64/B446, "NA")</f>
        <v>0</v>
      </c>
      <c r="D64" s="8"/>
      <c r="E64" s="6">
        <v>0</v>
      </c>
      <c r="F64" s="7">
        <f>IFERROR(E64/E446, "NA")</f>
        <v>0</v>
      </c>
      <c r="G64" s="8"/>
      <c r="H64" s="6">
        <v>0</v>
      </c>
      <c r="I64" s="7">
        <f>IFERROR(H64/H446, "NA")</f>
        <v>0</v>
      </c>
      <c r="J64" s="8"/>
      <c r="K64" s="6">
        <v>0</v>
      </c>
      <c r="L64" s="7">
        <f>IFERROR(K64/K446, "NA")</f>
        <v>0</v>
      </c>
      <c r="M64" s="8"/>
      <c r="N64" s="6">
        <v>0</v>
      </c>
      <c r="O64" s="7">
        <f>IFERROR(N64/N446, "NA")</f>
        <v>0</v>
      </c>
      <c r="P64" s="8"/>
      <c r="Q64" s="6">
        <v>0</v>
      </c>
      <c r="R64" s="7">
        <f>IFERROR(Q64/Q446, "NA")</f>
        <v>0</v>
      </c>
      <c r="S64" s="8"/>
      <c r="T64" s="6">
        <v>0</v>
      </c>
      <c r="U64" s="7">
        <f>IFERROR(T64/T446, "NA")</f>
        <v>0</v>
      </c>
      <c r="V64" s="8"/>
      <c r="W64" s="6">
        <v>0</v>
      </c>
      <c r="X64" s="7">
        <f>IFERROR(W64/W446, "NA")</f>
        <v>0</v>
      </c>
      <c r="Y64" s="8"/>
      <c r="Z64" s="6">
        <v>0</v>
      </c>
      <c r="AA64" s="7">
        <f>IFERROR(Z64/Z446, "NA")</f>
        <v>0</v>
      </c>
      <c r="AB64" s="8"/>
      <c r="AC64" s="6">
        <v>0</v>
      </c>
      <c r="AD64" s="7">
        <f>IFERROR(AC64/AC446, "NA")</f>
        <v>0</v>
      </c>
      <c r="AE64" s="8"/>
      <c r="AF64" s="6">
        <v>0</v>
      </c>
      <c r="AG64" s="7">
        <f>IFERROR(AF64/AF446, "NA")</f>
        <v>0</v>
      </c>
      <c r="AH64" s="8"/>
      <c r="AI64" s="6">
        <v>0</v>
      </c>
      <c r="AJ64" s="7">
        <f>IFERROR(AI64/AI446, "NA")</f>
        <v>0</v>
      </c>
      <c r="AK64" s="6"/>
      <c r="AL64" s="9">
        <f t="shared" ref="AL64:AL73" si="8">IFERROR(B64+E64+H64+K64+N64+Q64+T64+W64+Z64+AC64+AF64+AI64, "NA")</f>
        <v>0</v>
      </c>
      <c r="AM64" s="7">
        <f>IFERROR(AL64/AL446, "NA")</f>
        <v>0</v>
      </c>
      <c r="AN64" s="6"/>
      <c r="AO64" s="6">
        <v>0</v>
      </c>
      <c r="AP64" s="7">
        <f>IFERROR(AO64/AO446, "NA")</f>
        <v>0</v>
      </c>
      <c r="AQ64" s="6"/>
      <c r="AR64" s="9">
        <f t="shared" ref="AR64:AR73" si="9">IFERROR(AL64-AO64, "NA")</f>
        <v>0</v>
      </c>
    </row>
    <row r="65" spans="1:44" ht="16.5" customHeight="1" x14ac:dyDescent="0.3">
      <c r="A65" s="35" t="s">
        <v>493</v>
      </c>
      <c r="B65" s="6">
        <v>2911.39</v>
      </c>
      <c r="C65" s="7">
        <f>IFERROR(B65/B446, "NA")</f>
        <v>1.8658992317383154E-2</v>
      </c>
      <c r="D65" s="8"/>
      <c r="E65" s="6">
        <v>1955.76</v>
      </c>
      <c r="F65" s="7">
        <f>IFERROR(E65/E446, "NA")</f>
        <v>1.8779167813703156E-2</v>
      </c>
      <c r="G65" s="8"/>
      <c r="H65" s="6">
        <v>1509.54</v>
      </c>
      <c r="I65" s="7">
        <f>IFERROR(H65/H446, "NA")</f>
        <v>9.8056550530166917E-3</v>
      </c>
      <c r="J65" s="8"/>
      <c r="K65" s="6">
        <v>2696.3</v>
      </c>
      <c r="L65" s="7">
        <f>IFERROR(K65/K446, "NA")</f>
        <v>3.1340350652064808E-2</v>
      </c>
      <c r="M65" s="8"/>
      <c r="N65" s="6">
        <v>1924</v>
      </c>
      <c r="O65" s="7">
        <f>IFERROR(N65/N446, "NA")</f>
        <v>2.6533777125925802E-2</v>
      </c>
      <c r="P65" s="8"/>
      <c r="Q65" s="6">
        <v>2210.52</v>
      </c>
      <c r="R65" s="7">
        <f>IFERROR(Q65/Q446, "NA")</f>
        <v>2.8230610005537515E-2</v>
      </c>
      <c r="S65" s="8"/>
      <c r="T65" s="6">
        <v>3596.51</v>
      </c>
      <c r="U65" s="7">
        <f>IFERROR(T65/T446, "NA")</f>
        <v>2.5646684723289695E-2</v>
      </c>
      <c r="V65" s="8"/>
      <c r="W65" s="6">
        <v>2113.66</v>
      </c>
      <c r="X65" s="7">
        <f>IFERROR(W65/W446, "NA")</f>
        <v>1.9332231932271057E-2</v>
      </c>
      <c r="Y65" s="8"/>
      <c r="Z65" s="6">
        <v>3730.51</v>
      </c>
      <c r="AA65" s="7">
        <f>IFERROR(Z65/Z446, "NA")</f>
        <v>3.4157221685313988E-2</v>
      </c>
      <c r="AB65" s="8"/>
      <c r="AC65" s="6">
        <v>8587.34</v>
      </c>
      <c r="AD65" s="7">
        <f>IFERROR(AC65/AC446, "NA")</f>
        <v>6.1041828381655901E-2</v>
      </c>
      <c r="AE65" s="8"/>
      <c r="AF65" s="6">
        <v>13153.89</v>
      </c>
      <c r="AG65" s="7">
        <f>IFERROR(AF65/AF446, "NA")</f>
        <v>8.8076961990328315E-2</v>
      </c>
      <c r="AH65" s="8"/>
      <c r="AI65" s="6">
        <v>11154.85</v>
      </c>
      <c r="AJ65" s="7">
        <f>IFERROR(AI65/AI446, "NA")</f>
        <v>0.11276685566194276</v>
      </c>
      <c r="AK65" s="6"/>
      <c r="AL65" s="9">
        <f t="shared" si="8"/>
        <v>55544.27</v>
      </c>
      <c r="AM65" s="7">
        <f>IFERROR(AL65/AL446, "NA")</f>
        <v>3.9711472076895175E-2</v>
      </c>
      <c r="AN65" s="6"/>
      <c r="AO65" s="6">
        <v>29574.67</v>
      </c>
      <c r="AP65" s="7">
        <f>IFERROR(AO65/AO446, "NA")</f>
        <v>2.3972686379543549E-2</v>
      </c>
      <c r="AQ65" s="6"/>
      <c r="AR65" s="9">
        <f t="shared" si="9"/>
        <v>25969.599999999999</v>
      </c>
    </row>
    <row r="66" spans="1:44" ht="16.5" customHeight="1" x14ac:dyDescent="0.3">
      <c r="A66" s="35" t="s">
        <v>494</v>
      </c>
      <c r="B66" s="6">
        <v>15344</v>
      </c>
      <c r="C66" s="7">
        <f>IFERROR(B66/B446, "NA")</f>
        <v>9.8339136329357146E-2</v>
      </c>
      <c r="D66" s="8"/>
      <c r="E66" s="6">
        <v>0</v>
      </c>
      <c r="F66" s="7">
        <f>IFERROR(E66/E446, "NA")</f>
        <v>0</v>
      </c>
      <c r="G66" s="8"/>
      <c r="H66" s="6">
        <v>0</v>
      </c>
      <c r="I66" s="7">
        <f>IFERROR(H66/H446, "NA")</f>
        <v>0</v>
      </c>
      <c r="J66" s="8"/>
      <c r="K66" s="6">
        <v>0</v>
      </c>
      <c r="L66" s="7">
        <f>IFERROR(K66/K446, "NA")</f>
        <v>0</v>
      </c>
      <c r="M66" s="8"/>
      <c r="N66" s="6">
        <v>0</v>
      </c>
      <c r="O66" s="7">
        <f>IFERROR(N66/N446, "NA")</f>
        <v>0</v>
      </c>
      <c r="P66" s="8"/>
      <c r="Q66" s="6">
        <v>0</v>
      </c>
      <c r="R66" s="7">
        <f>IFERROR(Q66/Q446, "NA")</f>
        <v>0</v>
      </c>
      <c r="S66" s="8"/>
      <c r="T66" s="6">
        <v>0</v>
      </c>
      <c r="U66" s="7">
        <f>IFERROR(T66/T446, "NA")</f>
        <v>0</v>
      </c>
      <c r="V66" s="8"/>
      <c r="W66" s="6">
        <v>0</v>
      </c>
      <c r="X66" s="7">
        <f>IFERROR(W66/W446, "NA")</f>
        <v>0</v>
      </c>
      <c r="Y66" s="8"/>
      <c r="Z66" s="6">
        <v>0</v>
      </c>
      <c r="AA66" s="7">
        <f>IFERROR(Z66/Z446, "NA")</f>
        <v>0</v>
      </c>
      <c r="AB66" s="8"/>
      <c r="AC66" s="6">
        <v>0</v>
      </c>
      <c r="AD66" s="7">
        <f>IFERROR(AC66/AC446, "NA")</f>
        <v>0</v>
      </c>
      <c r="AE66" s="8"/>
      <c r="AF66" s="6">
        <v>0</v>
      </c>
      <c r="AG66" s="7">
        <f>IFERROR(AF66/AF446, "NA")</f>
        <v>0</v>
      </c>
      <c r="AH66" s="8"/>
      <c r="AI66" s="6">
        <v>0</v>
      </c>
      <c r="AJ66" s="7">
        <f>IFERROR(AI66/AI446, "NA")</f>
        <v>0</v>
      </c>
      <c r="AK66" s="6"/>
      <c r="AL66" s="9">
        <f t="shared" si="8"/>
        <v>15344</v>
      </c>
      <c r="AM66" s="7">
        <f>IFERROR(AL66/AL446, "NA")</f>
        <v>1.0970219386227952E-2</v>
      </c>
      <c r="AN66" s="6"/>
      <c r="AO66" s="6">
        <v>15344</v>
      </c>
      <c r="AP66" s="7">
        <f>IFERROR(AO66/AO446, "NA")</f>
        <v>1.2437565653571663E-2</v>
      </c>
      <c r="AQ66" s="6"/>
      <c r="AR66" s="9">
        <f t="shared" si="9"/>
        <v>0</v>
      </c>
    </row>
    <row r="67" spans="1:44" ht="16.5" hidden="1" customHeight="1" x14ac:dyDescent="0.3">
      <c r="A67" s="35" t="s">
        <v>495</v>
      </c>
      <c r="B67" s="6">
        <v>0</v>
      </c>
      <c r="C67" s="7">
        <f>IFERROR(B67/B446, "NA")</f>
        <v>0</v>
      </c>
      <c r="D67" s="8"/>
      <c r="E67" s="6">
        <v>0</v>
      </c>
      <c r="F67" s="7">
        <f>IFERROR(E67/E446, "NA")</f>
        <v>0</v>
      </c>
      <c r="G67" s="8"/>
      <c r="H67" s="6">
        <v>0</v>
      </c>
      <c r="I67" s="7">
        <f>IFERROR(H67/H446, "NA")</f>
        <v>0</v>
      </c>
      <c r="J67" s="8"/>
      <c r="K67" s="6">
        <v>0</v>
      </c>
      <c r="L67" s="7">
        <f>IFERROR(K67/K446, "NA")</f>
        <v>0</v>
      </c>
      <c r="M67" s="8"/>
      <c r="N67" s="6">
        <v>0</v>
      </c>
      <c r="O67" s="7">
        <f>IFERROR(N67/N446, "NA")</f>
        <v>0</v>
      </c>
      <c r="P67" s="8"/>
      <c r="Q67" s="6">
        <v>0</v>
      </c>
      <c r="R67" s="7">
        <f>IFERROR(Q67/Q446, "NA")</f>
        <v>0</v>
      </c>
      <c r="S67" s="8"/>
      <c r="T67" s="6">
        <v>0</v>
      </c>
      <c r="U67" s="7">
        <f>IFERROR(T67/T446, "NA")</f>
        <v>0</v>
      </c>
      <c r="V67" s="8"/>
      <c r="W67" s="6">
        <v>0</v>
      </c>
      <c r="X67" s="7">
        <f>IFERROR(W67/W446, "NA")</f>
        <v>0</v>
      </c>
      <c r="Y67" s="8"/>
      <c r="Z67" s="6">
        <v>0</v>
      </c>
      <c r="AA67" s="7">
        <f>IFERROR(Z67/Z446, "NA")</f>
        <v>0</v>
      </c>
      <c r="AB67" s="8"/>
      <c r="AC67" s="6">
        <v>0</v>
      </c>
      <c r="AD67" s="7">
        <f>IFERROR(AC67/AC446, "NA")</f>
        <v>0</v>
      </c>
      <c r="AE67" s="8"/>
      <c r="AF67" s="6">
        <v>0</v>
      </c>
      <c r="AG67" s="7">
        <f>IFERROR(AF67/AF446, "NA")</f>
        <v>0</v>
      </c>
      <c r="AH67" s="8"/>
      <c r="AI67" s="6">
        <v>0</v>
      </c>
      <c r="AJ67" s="7">
        <f>IFERROR(AI67/AI446, "NA")</f>
        <v>0</v>
      </c>
      <c r="AK67" s="6"/>
      <c r="AL67" s="9">
        <f t="shared" si="8"/>
        <v>0</v>
      </c>
      <c r="AM67" s="7">
        <f>IFERROR(AL67/AL446, "NA")</f>
        <v>0</v>
      </c>
      <c r="AN67" s="6"/>
      <c r="AO67" s="6">
        <v>0</v>
      </c>
      <c r="AP67" s="7">
        <f>IFERROR(AO67/AO446, "NA")</f>
        <v>0</v>
      </c>
      <c r="AQ67" s="6"/>
      <c r="AR67" s="9">
        <f t="shared" si="9"/>
        <v>0</v>
      </c>
    </row>
    <row r="68" spans="1:44" ht="16.5" customHeight="1" x14ac:dyDescent="0.3">
      <c r="A68" s="35" t="s">
        <v>496</v>
      </c>
      <c r="B68" s="6">
        <v>3057.4</v>
      </c>
      <c r="C68" s="7">
        <f>IFERROR(B68/B446, "NA")</f>
        <v>1.9594765081685124E-2</v>
      </c>
      <c r="D68" s="8"/>
      <c r="E68" s="6">
        <v>0</v>
      </c>
      <c r="F68" s="7">
        <f>IFERROR(E68/E446, "NA")</f>
        <v>0</v>
      </c>
      <c r="G68" s="8"/>
      <c r="H68" s="6">
        <v>0</v>
      </c>
      <c r="I68" s="7">
        <f>IFERROR(H68/H446, "NA")</f>
        <v>0</v>
      </c>
      <c r="J68" s="8"/>
      <c r="K68" s="6">
        <v>0</v>
      </c>
      <c r="L68" s="7">
        <f>IFERROR(K68/K446, "NA")</f>
        <v>0</v>
      </c>
      <c r="M68" s="8"/>
      <c r="N68" s="6">
        <v>-12.25</v>
      </c>
      <c r="O68" s="7">
        <f>IFERROR(N68/N446, "NA")</f>
        <v>-1.6893906953876874E-4</v>
      </c>
      <c r="P68" s="8"/>
      <c r="Q68" s="6">
        <v>0</v>
      </c>
      <c r="R68" s="7">
        <f>IFERROR(Q68/Q446, "NA")</f>
        <v>0</v>
      </c>
      <c r="S68" s="8"/>
      <c r="T68" s="6">
        <v>3282.05</v>
      </c>
      <c r="U68" s="7">
        <f>IFERROR(T68/T446, "NA")</f>
        <v>2.3404272919044556E-2</v>
      </c>
      <c r="V68" s="8"/>
      <c r="W68" s="6">
        <v>5995.05</v>
      </c>
      <c r="X68" s="7">
        <f>IFERROR(W68/W446, "NA")</f>
        <v>5.483270584936159E-2</v>
      </c>
      <c r="Y68" s="8"/>
      <c r="Z68" s="6">
        <v>5261.8</v>
      </c>
      <c r="AA68" s="7">
        <f>IFERROR(Z68/Z446, "NA")</f>
        <v>4.8177988817557159E-2</v>
      </c>
      <c r="AB68" s="8"/>
      <c r="AC68" s="6">
        <v>8570.1</v>
      </c>
      <c r="AD68" s="7">
        <f>IFERROR(AC68/AC446, "NA")</f>
        <v>6.0919280407393819E-2</v>
      </c>
      <c r="AE68" s="8"/>
      <c r="AF68" s="6">
        <v>8155.1</v>
      </c>
      <c r="AG68" s="7">
        <f>IFERROR(AF68/AF446, "NA")</f>
        <v>5.4605628656414683E-2</v>
      </c>
      <c r="AH68" s="8"/>
      <c r="AI68" s="6">
        <v>2047.3</v>
      </c>
      <c r="AJ68" s="7">
        <f>IFERROR(AI68/AI446, "NA")</f>
        <v>2.0696610317188974E-2</v>
      </c>
      <c r="AK68" s="6"/>
      <c r="AL68" s="9">
        <f t="shared" si="8"/>
        <v>36356.550000000003</v>
      </c>
      <c r="AM68" s="7">
        <f>IFERROR(AL68/AL446, "NA")</f>
        <v>2.5993178416733959E-2</v>
      </c>
      <c r="AN68" s="6"/>
      <c r="AO68" s="6">
        <v>16898.55</v>
      </c>
      <c r="AP68" s="7">
        <f>IFERROR(AO68/AO446, "NA")</f>
        <v>1.3697655440247876E-2</v>
      </c>
      <c r="AQ68" s="6"/>
      <c r="AR68" s="9">
        <f t="shared" si="9"/>
        <v>19458.000000000004</v>
      </c>
    </row>
    <row r="69" spans="1:44" ht="16.5" customHeight="1" x14ac:dyDescent="0.3">
      <c r="A69" s="35" t="s">
        <v>497</v>
      </c>
      <c r="B69" s="6">
        <v>5862</v>
      </c>
      <c r="C69" s="7">
        <f>IFERROR(B69/B446, "NA")</f>
        <v>3.7569344184221296E-2</v>
      </c>
      <c r="D69" s="8"/>
      <c r="E69" s="6">
        <v>4203</v>
      </c>
      <c r="F69" s="7">
        <f>IFERROR(E69/E446, "NA")</f>
        <v>4.0357120669711199E-2</v>
      </c>
      <c r="G69" s="8"/>
      <c r="H69" s="6">
        <v>4128</v>
      </c>
      <c r="I69" s="7">
        <f>IFERROR(H69/H446, "NA")</f>
        <v>2.6814621711814791E-2</v>
      </c>
      <c r="J69" s="8"/>
      <c r="K69" s="6">
        <v>3375</v>
      </c>
      <c r="L69" s="7">
        <f>IFERROR(K69/K446, "NA")</f>
        <v>3.922919684408957E-2</v>
      </c>
      <c r="M69" s="8"/>
      <c r="N69" s="6">
        <v>1125</v>
      </c>
      <c r="O69" s="7">
        <f>IFERROR(N69/N446, "NA")</f>
        <v>1.5514812508662436E-2</v>
      </c>
      <c r="P69" s="8"/>
      <c r="Q69" s="6">
        <v>0</v>
      </c>
      <c r="R69" s="7">
        <f>IFERROR(Q69/Q446, "NA")</f>
        <v>0</v>
      </c>
      <c r="S69" s="8"/>
      <c r="T69" s="6">
        <v>0</v>
      </c>
      <c r="U69" s="7">
        <f>IFERROR(T69/T446, "NA")</f>
        <v>0</v>
      </c>
      <c r="V69" s="8"/>
      <c r="W69" s="6">
        <v>0</v>
      </c>
      <c r="X69" s="7">
        <f>IFERROR(W69/W446, "NA")</f>
        <v>0</v>
      </c>
      <c r="Y69" s="8"/>
      <c r="Z69" s="6">
        <v>0</v>
      </c>
      <c r="AA69" s="7">
        <f>IFERROR(Z69/Z446, "NA")</f>
        <v>0</v>
      </c>
      <c r="AB69" s="8"/>
      <c r="AC69" s="6">
        <v>0</v>
      </c>
      <c r="AD69" s="7">
        <f>IFERROR(AC69/AC446, "NA")</f>
        <v>0</v>
      </c>
      <c r="AE69" s="8"/>
      <c r="AF69" s="6">
        <v>0</v>
      </c>
      <c r="AG69" s="7">
        <f>IFERROR(AF69/AF446, "NA")</f>
        <v>0</v>
      </c>
      <c r="AH69" s="8"/>
      <c r="AI69" s="6">
        <v>0</v>
      </c>
      <c r="AJ69" s="7">
        <f>IFERROR(AI69/AI446, "NA")</f>
        <v>0</v>
      </c>
      <c r="AK69" s="6"/>
      <c r="AL69" s="9">
        <f t="shared" si="8"/>
        <v>18693</v>
      </c>
      <c r="AM69" s="7">
        <f>IFERROR(AL69/AL446, "NA")</f>
        <v>1.3364592738970223E-2</v>
      </c>
      <c r="AN69" s="6"/>
      <c r="AO69" s="6">
        <v>17568</v>
      </c>
      <c r="AP69" s="7">
        <f>IFERROR(AO69/AO446, "NA")</f>
        <v>1.4240299361440757E-2</v>
      </c>
      <c r="AQ69" s="6"/>
      <c r="AR69" s="9">
        <f t="shared" si="9"/>
        <v>1125</v>
      </c>
    </row>
    <row r="70" spans="1:44" ht="16.5" customHeight="1" x14ac:dyDescent="0.3">
      <c r="A70" s="35" t="s">
        <v>498</v>
      </c>
      <c r="B70" s="6">
        <v>0</v>
      </c>
      <c r="C70" s="7">
        <f>IFERROR(B70/B446, "NA")</f>
        <v>0</v>
      </c>
      <c r="D70" s="8"/>
      <c r="E70" s="6">
        <v>0</v>
      </c>
      <c r="F70" s="7">
        <f>IFERROR(E70/E446, "NA")</f>
        <v>0</v>
      </c>
      <c r="G70" s="8"/>
      <c r="H70" s="6">
        <v>0</v>
      </c>
      <c r="I70" s="7">
        <f>IFERROR(H70/H446, "NA")</f>
        <v>0</v>
      </c>
      <c r="J70" s="8"/>
      <c r="K70" s="6">
        <v>0</v>
      </c>
      <c r="L70" s="7">
        <f>IFERROR(K70/K446, "NA")</f>
        <v>0</v>
      </c>
      <c r="M70" s="8"/>
      <c r="N70" s="6">
        <v>0</v>
      </c>
      <c r="O70" s="7">
        <f>IFERROR(N70/N446, "NA")</f>
        <v>0</v>
      </c>
      <c r="P70" s="8"/>
      <c r="Q70" s="6">
        <v>0</v>
      </c>
      <c r="R70" s="7">
        <f>IFERROR(Q70/Q446, "NA")</f>
        <v>0</v>
      </c>
      <c r="S70" s="8"/>
      <c r="T70" s="6">
        <v>0</v>
      </c>
      <c r="U70" s="7">
        <f>IFERROR(T70/T446, "NA")</f>
        <v>0</v>
      </c>
      <c r="V70" s="8"/>
      <c r="W70" s="6">
        <v>0</v>
      </c>
      <c r="X70" s="7">
        <f>IFERROR(W70/W446, "NA")</f>
        <v>0</v>
      </c>
      <c r="Y70" s="8"/>
      <c r="Z70" s="6">
        <v>0</v>
      </c>
      <c r="AA70" s="7">
        <f>IFERROR(Z70/Z446, "NA")</f>
        <v>0</v>
      </c>
      <c r="AB70" s="8"/>
      <c r="AC70" s="6">
        <v>0</v>
      </c>
      <c r="AD70" s="7">
        <f>IFERROR(AC70/AC446, "NA")</f>
        <v>0</v>
      </c>
      <c r="AE70" s="8"/>
      <c r="AF70" s="6">
        <v>4528.5</v>
      </c>
      <c r="AG70" s="7">
        <f>IFERROR(AF70/AF446, "NA")</f>
        <v>3.0322324603079532E-2</v>
      </c>
      <c r="AH70" s="8"/>
      <c r="AI70" s="6">
        <v>-11.5</v>
      </c>
      <c r="AJ70" s="7">
        <f>IFERROR(AI70/AI446, "NA")</f>
        <v>-1.1625605365489825E-4</v>
      </c>
      <c r="AK70" s="6"/>
      <c r="AL70" s="9">
        <f t="shared" si="8"/>
        <v>4517</v>
      </c>
      <c r="AM70" s="7">
        <f>IFERROR(AL70/AL446, "NA")</f>
        <v>3.2294369765114481E-3</v>
      </c>
      <c r="AN70" s="6"/>
      <c r="AO70" s="6">
        <v>0</v>
      </c>
      <c r="AP70" s="7">
        <f>IFERROR(AO70/AO446, "NA")</f>
        <v>0</v>
      </c>
      <c r="AQ70" s="6"/>
      <c r="AR70" s="9">
        <f t="shared" si="9"/>
        <v>4517</v>
      </c>
    </row>
    <row r="71" spans="1:44" ht="16.5" hidden="1" customHeight="1" x14ac:dyDescent="0.3">
      <c r="A71" s="35" t="s">
        <v>499</v>
      </c>
      <c r="B71" s="6">
        <v>0</v>
      </c>
      <c r="C71" s="7">
        <f>IFERROR(B71/B446, "NA")</f>
        <v>0</v>
      </c>
      <c r="D71" s="8"/>
      <c r="E71" s="6">
        <v>0</v>
      </c>
      <c r="F71" s="7">
        <f>IFERROR(E71/E446, "NA")</f>
        <v>0</v>
      </c>
      <c r="G71" s="8"/>
      <c r="H71" s="6">
        <v>0</v>
      </c>
      <c r="I71" s="7">
        <f>IFERROR(H71/H446, "NA")</f>
        <v>0</v>
      </c>
      <c r="J71" s="8"/>
      <c r="K71" s="6">
        <v>0</v>
      </c>
      <c r="L71" s="7">
        <f>IFERROR(K71/K446, "NA")</f>
        <v>0</v>
      </c>
      <c r="M71" s="8"/>
      <c r="N71" s="6">
        <v>0</v>
      </c>
      <c r="O71" s="7">
        <f>IFERROR(N71/N446, "NA")</f>
        <v>0</v>
      </c>
      <c r="P71" s="8"/>
      <c r="Q71" s="6">
        <v>0</v>
      </c>
      <c r="R71" s="7">
        <f>IFERROR(Q71/Q446, "NA")</f>
        <v>0</v>
      </c>
      <c r="S71" s="8"/>
      <c r="T71" s="6">
        <v>0</v>
      </c>
      <c r="U71" s="7">
        <f>IFERROR(T71/T446, "NA")</f>
        <v>0</v>
      </c>
      <c r="V71" s="8"/>
      <c r="W71" s="6">
        <v>0</v>
      </c>
      <c r="X71" s="7">
        <f>IFERROR(W71/W446, "NA")</f>
        <v>0</v>
      </c>
      <c r="Y71" s="8"/>
      <c r="Z71" s="6">
        <v>0</v>
      </c>
      <c r="AA71" s="7">
        <f>IFERROR(Z71/Z446, "NA")</f>
        <v>0</v>
      </c>
      <c r="AB71" s="8"/>
      <c r="AC71" s="6">
        <v>0</v>
      </c>
      <c r="AD71" s="7">
        <f>IFERROR(AC71/AC446, "NA")</f>
        <v>0</v>
      </c>
      <c r="AE71" s="8"/>
      <c r="AF71" s="6">
        <v>0</v>
      </c>
      <c r="AG71" s="7">
        <f>IFERROR(AF71/AF446, "NA")</f>
        <v>0</v>
      </c>
      <c r="AH71" s="8"/>
      <c r="AI71" s="6">
        <v>0</v>
      </c>
      <c r="AJ71" s="7">
        <f>IFERROR(AI71/AI446, "NA")</f>
        <v>0</v>
      </c>
      <c r="AK71" s="6"/>
      <c r="AL71" s="9">
        <f t="shared" si="8"/>
        <v>0</v>
      </c>
      <c r="AM71" s="7">
        <f>IFERROR(AL71/AL446, "NA")</f>
        <v>0</v>
      </c>
      <c r="AN71" s="6"/>
      <c r="AO71" s="6">
        <v>0</v>
      </c>
      <c r="AP71" s="7">
        <f>IFERROR(AO71/AO446, "NA")</f>
        <v>0</v>
      </c>
      <c r="AQ71" s="6"/>
      <c r="AR71" s="9">
        <f t="shared" si="9"/>
        <v>0</v>
      </c>
    </row>
    <row r="72" spans="1:44" ht="16.5" customHeight="1" x14ac:dyDescent="0.3">
      <c r="A72" s="35" t="s">
        <v>500</v>
      </c>
      <c r="B72" s="6">
        <v>0</v>
      </c>
      <c r="C72" s="7">
        <f>IFERROR(B72/B446, "NA")</f>
        <v>0</v>
      </c>
      <c r="D72" s="8"/>
      <c r="E72" s="6">
        <v>0</v>
      </c>
      <c r="F72" s="7">
        <f>IFERROR(E72/E446, "NA")</f>
        <v>0</v>
      </c>
      <c r="G72" s="8"/>
      <c r="H72" s="6">
        <v>0</v>
      </c>
      <c r="I72" s="7">
        <f>IFERROR(H72/H446, "NA")</f>
        <v>0</v>
      </c>
      <c r="J72" s="8"/>
      <c r="K72" s="6">
        <v>0</v>
      </c>
      <c r="L72" s="7">
        <f>IFERROR(K72/K446, "NA")</f>
        <v>0</v>
      </c>
      <c r="M72" s="8"/>
      <c r="N72" s="6">
        <v>0</v>
      </c>
      <c r="O72" s="7">
        <f>IFERROR(N72/N446, "NA")</f>
        <v>0</v>
      </c>
      <c r="P72" s="8"/>
      <c r="Q72" s="6">
        <v>0</v>
      </c>
      <c r="R72" s="7">
        <f>IFERROR(Q72/Q446, "NA")</f>
        <v>0</v>
      </c>
      <c r="S72" s="8"/>
      <c r="T72" s="6">
        <v>0</v>
      </c>
      <c r="U72" s="7">
        <f>IFERROR(T72/T446, "NA")</f>
        <v>0</v>
      </c>
      <c r="V72" s="8"/>
      <c r="W72" s="6">
        <v>0</v>
      </c>
      <c r="X72" s="7">
        <f>IFERROR(W72/W446, "NA")</f>
        <v>0</v>
      </c>
      <c r="Y72" s="8"/>
      <c r="Z72" s="6">
        <v>1353.8</v>
      </c>
      <c r="AA72" s="7">
        <f>IFERROR(Z72/Z446, "NA")</f>
        <v>1.2395636713901873E-2</v>
      </c>
      <c r="AB72" s="8"/>
      <c r="AC72" s="6">
        <v>0</v>
      </c>
      <c r="AD72" s="7">
        <f>IFERROR(AC72/AC446, "NA")</f>
        <v>0</v>
      </c>
      <c r="AE72" s="8"/>
      <c r="AF72" s="6">
        <v>0</v>
      </c>
      <c r="AG72" s="7">
        <f>IFERROR(AF72/AF446, "NA")</f>
        <v>0</v>
      </c>
      <c r="AH72" s="8"/>
      <c r="AI72" s="6">
        <v>0</v>
      </c>
      <c r="AJ72" s="7">
        <f>IFERROR(AI72/AI446, "NA")</f>
        <v>0</v>
      </c>
      <c r="AK72" s="6"/>
      <c r="AL72" s="9">
        <f t="shared" si="8"/>
        <v>1353.8</v>
      </c>
      <c r="AM72" s="7">
        <f>IFERROR(AL72/AL446, "NA")</f>
        <v>9.6790165570095161E-4</v>
      </c>
      <c r="AN72" s="6"/>
      <c r="AO72" s="6">
        <v>0</v>
      </c>
      <c r="AP72" s="7">
        <f>IFERROR(AO72/AO446, "NA")</f>
        <v>0</v>
      </c>
      <c r="AQ72" s="6"/>
      <c r="AR72" s="9">
        <f t="shared" si="9"/>
        <v>1353.8</v>
      </c>
    </row>
    <row r="73" spans="1:44" ht="16.5" customHeight="1" x14ac:dyDescent="0.3">
      <c r="A73" s="36" t="s">
        <v>142</v>
      </c>
      <c r="B73" s="11">
        <f>IFERROR(B64+B65+B66+B67+B68+B69+B70+B71+B72, "NA")</f>
        <v>27174.79</v>
      </c>
      <c r="C73" s="12">
        <f>IFERROR(B73/B446, "NA")</f>
        <v>0.17416223791264673</v>
      </c>
      <c r="D73" s="2"/>
      <c r="E73" s="11">
        <f>IFERROR(E64+E65+E66+E67+E68+E69+E70+E71+E72, "NA")</f>
        <v>6158.76</v>
      </c>
      <c r="F73" s="12">
        <f>IFERROR(E73/E446, "NA")</f>
        <v>5.9136288483414359E-2</v>
      </c>
      <c r="G73" s="2"/>
      <c r="H73" s="11">
        <f>IFERROR(H64+H65+H66+H67+H68+H69+H70+H71+H72, "NA")</f>
        <v>5637.54</v>
      </c>
      <c r="I73" s="12">
        <f>IFERROR(H73/H446, "NA")</f>
        <v>3.6620276764831483E-2</v>
      </c>
      <c r="J73" s="2"/>
      <c r="K73" s="11">
        <f>IFERROR(K64+K65+K66+K67+K68+K69+K70+K71+K72, "NA")</f>
        <v>6071.3</v>
      </c>
      <c r="L73" s="12">
        <f>IFERROR(K73/K446, "NA")</f>
        <v>7.0569547496154378E-2</v>
      </c>
      <c r="M73" s="2"/>
      <c r="N73" s="11">
        <f>IFERROR(N64+N65+N66+N67+N68+N69+N70+N71+N72, "NA")</f>
        <v>3036.75</v>
      </c>
      <c r="O73" s="12">
        <f>IFERROR(N73/N446, "NA")</f>
        <v>4.187965056504947E-2</v>
      </c>
      <c r="P73" s="2"/>
      <c r="Q73" s="11">
        <f>IFERROR(Q64+Q65+Q66+Q67+Q68+Q69+Q70+Q71+Q72, "NA")</f>
        <v>2210.52</v>
      </c>
      <c r="R73" s="12">
        <f>IFERROR(Q73/Q446, "NA")</f>
        <v>2.8230610005537515E-2</v>
      </c>
      <c r="S73" s="2"/>
      <c r="T73" s="11">
        <f>IFERROR(T64+T65+T66+T67+T68+T69+T70+T71+T72, "NA")</f>
        <v>6878.56</v>
      </c>
      <c r="U73" s="12">
        <f>IFERROR(T73/T446, "NA")</f>
        <v>4.9050957642334247E-2</v>
      </c>
      <c r="V73" s="2"/>
      <c r="W73" s="11">
        <f>IFERROR(W64+W65+W66+W67+W68+W69+W70+W71+W72, "NA")</f>
        <v>8108.71</v>
      </c>
      <c r="X73" s="12">
        <f>IFERROR(W73/W446, "NA")</f>
        <v>7.4164937781632648E-2</v>
      </c>
      <c r="Y73" s="2"/>
      <c r="Z73" s="11">
        <f>IFERROR(Z64+Z65+Z66+Z67+Z68+Z69+Z70+Z71+Z72, "NA")</f>
        <v>10346.11</v>
      </c>
      <c r="AA73" s="12">
        <f>IFERROR(Z73/Z446, "NA")</f>
        <v>9.4730847216773023E-2</v>
      </c>
      <c r="AB73" s="2"/>
      <c r="AC73" s="11">
        <f>IFERROR(AC64+AC65+AC66+AC67+AC68+AC69+AC70+AC71+AC72, "NA")</f>
        <v>17157.440000000002</v>
      </c>
      <c r="AD73" s="12">
        <f>IFERROR(AC73/AC446, "NA")</f>
        <v>0.12196110878904974</v>
      </c>
      <c r="AE73" s="2"/>
      <c r="AF73" s="11">
        <f>IFERROR(AF64+AF65+AF66+AF67+AF68+AF69+AF70+AF71+AF72, "NA")</f>
        <v>25837.489999999998</v>
      </c>
      <c r="AG73" s="12">
        <f>IFERROR(AF73/AF446, "NA")</f>
        <v>0.17300491524982253</v>
      </c>
      <c r="AH73" s="2"/>
      <c r="AI73" s="11">
        <f>IFERROR(AI64+AI65+AI66+AI67+AI68+AI69+AI70+AI71+AI72, "NA")</f>
        <v>13190.65</v>
      </c>
      <c r="AJ73" s="12">
        <f>IFERROR(AI73/AI446, "NA")</f>
        <v>0.13334720992547683</v>
      </c>
      <c r="AK73" s="2"/>
      <c r="AL73" s="11">
        <f t="shared" si="8"/>
        <v>131808.62</v>
      </c>
      <c r="AM73" s="12">
        <f>IFERROR(AL73/AL446, "NA")</f>
        <v>9.4236801251039712E-2</v>
      </c>
      <c r="AN73" s="2"/>
      <c r="AO73" s="11">
        <f>IFERROR(AO64+AO65+AO66+AO67+AO68+AO69+AO70+AO71+AO72, "NA")</f>
        <v>79385.22</v>
      </c>
      <c r="AP73" s="12">
        <f>IFERROR(AO73/AO446, "NA")</f>
        <v>6.4348206834803856E-2</v>
      </c>
      <c r="AQ73" s="2"/>
      <c r="AR73" s="11">
        <f t="shared" si="9"/>
        <v>52423.399999999994</v>
      </c>
    </row>
    <row r="74" spans="1:44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  <c r="AE74" s="4"/>
      <c r="AF74" s="2"/>
      <c r="AG74" s="3"/>
      <c r="AH74" s="4"/>
      <c r="AI74" s="2"/>
      <c r="AJ74" s="3"/>
      <c r="AK74" s="2"/>
      <c r="AL74" s="2"/>
      <c r="AM74" s="3"/>
      <c r="AN74" s="2"/>
      <c r="AO74" s="2"/>
      <c r="AP74" s="3"/>
      <c r="AQ74" s="2"/>
      <c r="AR74" s="2"/>
    </row>
    <row r="75" spans="1:44" ht="16.5" hidden="1" customHeight="1" x14ac:dyDescent="0.3">
      <c r="A75" s="35" t="s">
        <v>501</v>
      </c>
      <c r="B75" s="6">
        <v>0</v>
      </c>
      <c r="C75" s="7">
        <f>IFERROR(B75/B446, "NA")</f>
        <v>0</v>
      </c>
      <c r="D75" s="8"/>
      <c r="E75" s="6">
        <v>0</v>
      </c>
      <c r="F75" s="7">
        <f>IFERROR(E75/E446, "NA")</f>
        <v>0</v>
      </c>
      <c r="G75" s="8"/>
      <c r="H75" s="6">
        <v>0</v>
      </c>
      <c r="I75" s="7">
        <f>IFERROR(H75/H446, "NA")</f>
        <v>0</v>
      </c>
      <c r="J75" s="8"/>
      <c r="K75" s="6">
        <v>0</v>
      </c>
      <c r="L75" s="7">
        <f>IFERROR(K75/K446, "NA")</f>
        <v>0</v>
      </c>
      <c r="M75" s="8"/>
      <c r="N75" s="6">
        <v>0</v>
      </c>
      <c r="O75" s="7">
        <f>IFERROR(N75/N446, "NA")</f>
        <v>0</v>
      </c>
      <c r="P75" s="8"/>
      <c r="Q75" s="6">
        <v>0</v>
      </c>
      <c r="R75" s="7">
        <f>IFERROR(Q75/Q446, "NA")</f>
        <v>0</v>
      </c>
      <c r="S75" s="8"/>
      <c r="T75" s="6">
        <v>0</v>
      </c>
      <c r="U75" s="7">
        <f>IFERROR(T75/T446, "NA")</f>
        <v>0</v>
      </c>
      <c r="V75" s="8"/>
      <c r="W75" s="6">
        <v>0</v>
      </c>
      <c r="X75" s="7">
        <f>IFERROR(W75/W446, "NA")</f>
        <v>0</v>
      </c>
      <c r="Y75" s="8"/>
      <c r="Z75" s="6">
        <v>0</v>
      </c>
      <c r="AA75" s="7">
        <f>IFERROR(Z75/Z446, "NA")</f>
        <v>0</v>
      </c>
      <c r="AB75" s="8"/>
      <c r="AC75" s="6">
        <v>0</v>
      </c>
      <c r="AD75" s="7">
        <f>IFERROR(AC75/AC446, "NA")</f>
        <v>0</v>
      </c>
      <c r="AE75" s="8"/>
      <c r="AF75" s="6">
        <v>0</v>
      </c>
      <c r="AG75" s="7">
        <f>IFERROR(AF75/AF446, "NA")</f>
        <v>0</v>
      </c>
      <c r="AH75" s="8"/>
      <c r="AI75" s="6">
        <v>0</v>
      </c>
      <c r="AJ75" s="7">
        <f>IFERROR(AI75/AI446, "NA")</f>
        <v>0</v>
      </c>
      <c r="AK75" s="6"/>
      <c r="AL75" s="9">
        <f t="shared" ref="AL75:AL92" si="10">IFERROR(B75+E75+H75+K75+N75+Q75+T75+W75+Z75+AC75+AF75+AI75, "NA")</f>
        <v>0</v>
      </c>
      <c r="AM75" s="7">
        <f>IFERROR(AL75/AL446, "NA")</f>
        <v>0</v>
      </c>
      <c r="AN75" s="6"/>
      <c r="AO75" s="6">
        <v>0</v>
      </c>
      <c r="AP75" s="7">
        <f>IFERROR(AO75/AO446, "NA")</f>
        <v>0</v>
      </c>
      <c r="AQ75" s="6"/>
      <c r="AR75" s="9">
        <f t="shared" ref="AR75:AR92" si="11">IFERROR(AL75-AO75, "NA")</f>
        <v>0</v>
      </c>
    </row>
    <row r="76" spans="1:44" ht="16.5" hidden="1" customHeight="1" x14ac:dyDescent="0.3">
      <c r="A76" s="35" t="s">
        <v>502</v>
      </c>
      <c r="B76" s="6">
        <v>0</v>
      </c>
      <c r="C76" s="7">
        <f>IFERROR(B76/B446, "NA")</f>
        <v>0</v>
      </c>
      <c r="D76" s="8"/>
      <c r="E76" s="6">
        <v>0</v>
      </c>
      <c r="F76" s="7">
        <f>IFERROR(E76/E446, "NA")</f>
        <v>0</v>
      </c>
      <c r="G76" s="8"/>
      <c r="H76" s="6">
        <v>0</v>
      </c>
      <c r="I76" s="7">
        <f>IFERROR(H76/H446, "NA")</f>
        <v>0</v>
      </c>
      <c r="J76" s="8"/>
      <c r="K76" s="6">
        <v>0</v>
      </c>
      <c r="L76" s="7">
        <f>IFERROR(K76/K446, "NA")</f>
        <v>0</v>
      </c>
      <c r="M76" s="8"/>
      <c r="N76" s="6">
        <v>0</v>
      </c>
      <c r="O76" s="7">
        <f>IFERROR(N76/N446, "NA")</f>
        <v>0</v>
      </c>
      <c r="P76" s="8"/>
      <c r="Q76" s="6">
        <v>0</v>
      </c>
      <c r="R76" s="7">
        <f>IFERROR(Q76/Q446, "NA")</f>
        <v>0</v>
      </c>
      <c r="S76" s="8"/>
      <c r="T76" s="6">
        <v>0</v>
      </c>
      <c r="U76" s="7">
        <f>IFERROR(T76/T446, "NA")</f>
        <v>0</v>
      </c>
      <c r="V76" s="8"/>
      <c r="W76" s="6">
        <v>0</v>
      </c>
      <c r="X76" s="7">
        <f>IFERROR(W76/W446, "NA")</f>
        <v>0</v>
      </c>
      <c r="Y76" s="8"/>
      <c r="Z76" s="6">
        <v>0</v>
      </c>
      <c r="AA76" s="7">
        <f>IFERROR(Z76/Z446, "NA")</f>
        <v>0</v>
      </c>
      <c r="AB76" s="8"/>
      <c r="AC76" s="6">
        <v>0</v>
      </c>
      <c r="AD76" s="7">
        <f>IFERROR(AC76/AC446, "NA")</f>
        <v>0</v>
      </c>
      <c r="AE76" s="8"/>
      <c r="AF76" s="6">
        <v>0</v>
      </c>
      <c r="AG76" s="7">
        <f>IFERROR(AF76/AF446, "NA")</f>
        <v>0</v>
      </c>
      <c r="AH76" s="8"/>
      <c r="AI76" s="6">
        <v>0</v>
      </c>
      <c r="AJ76" s="7">
        <f>IFERROR(AI76/AI446, "NA")</f>
        <v>0</v>
      </c>
      <c r="AK76" s="6"/>
      <c r="AL76" s="9">
        <f t="shared" si="10"/>
        <v>0</v>
      </c>
      <c r="AM76" s="7">
        <f>IFERROR(AL76/AL446, "NA")</f>
        <v>0</v>
      </c>
      <c r="AN76" s="6"/>
      <c r="AO76" s="6">
        <v>0</v>
      </c>
      <c r="AP76" s="7">
        <f>IFERROR(AO76/AO446, "NA")</f>
        <v>0</v>
      </c>
      <c r="AQ76" s="6"/>
      <c r="AR76" s="9">
        <f t="shared" si="11"/>
        <v>0</v>
      </c>
    </row>
    <row r="77" spans="1:44" ht="16.5" customHeight="1" x14ac:dyDescent="0.3">
      <c r="A77" s="35" t="s">
        <v>503</v>
      </c>
      <c r="B77" s="6">
        <v>301.45</v>
      </c>
      <c r="C77" s="7">
        <f>IFERROR(B77/B446, "NA")</f>
        <v>1.931982054645771E-3</v>
      </c>
      <c r="D77" s="8"/>
      <c r="E77" s="6">
        <v>503.75</v>
      </c>
      <c r="F77" s="7">
        <f>IFERROR(E77/E446, "NA")</f>
        <v>4.8369972727497065E-3</v>
      </c>
      <c r="G77" s="8"/>
      <c r="H77" s="6">
        <v>517.45000000000005</v>
      </c>
      <c r="I77" s="7">
        <f>IFERROR(H77/H446, "NA")</f>
        <v>3.3612466096847298E-3</v>
      </c>
      <c r="J77" s="8"/>
      <c r="K77" s="6">
        <v>142.5</v>
      </c>
      <c r="L77" s="7">
        <f>IFERROR(K77/K446, "NA")</f>
        <v>1.6563438667504485E-3</v>
      </c>
      <c r="M77" s="8"/>
      <c r="N77" s="6">
        <v>290.19</v>
      </c>
      <c r="O77" s="7">
        <f>IFERROR(N77/N446, "NA")</f>
        <v>4.0019941705677796E-3</v>
      </c>
      <c r="P77" s="8"/>
      <c r="Q77" s="6">
        <v>299.33999999999997</v>
      </c>
      <c r="R77" s="7">
        <f>IFERROR(Q77/Q446, "NA")</f>
        <v>3.8228791411331268E-3</v>
      </c>
      <c r="S77" s="8"/>
      <c r="T77" s="6">
        <v>392.6</v>
      </c>
      <c r="U77" s="7">
        <f>IFERROR(T77/T446, "NA")</f>
        <v>2.7996275340159025E-3</v>
      </c>
      <c r="V77" s="8"/>
      <c r="W77" s="6">
        <v>157.47999999999999</v>
      </c>
      <c r="X77" s="7">
        <f>IFERROR(W77/W446, "NA")</f>
        <v>1.44036405320347E-3</v>
      </c>
      <c r="Y77" s="8"/>
      <c r="Z77" s="6">
        <v>187.28</v>
      </c>
      <c r="AA77" s="7">
        <f>IFERROR(Z77/Z446, "NA")</f>
        <v>1.7147694222038284E-3</v>
      </c>
      <c r="AB77" s="8"/>
      <c r="AC77" s="6">
        <v>326.81</v>
      </c>
      <c r="AD77" s="7">
        <f>IFERROR(AC77/AC446, "NA")</f>
        <v>2.3230802475980882E-3</v>
      </c>
      <c r="AE77" s="8"/>
      <c r="AF77" s="6">
        <v>424.65</v>
      </c>
      <c r="AG77" s="7">
        <f>IFERROR(AF77/AF446, "NA")</f>
        <v>2.8434084448929497E-3</v>
      </c>
      <c r="AH77" s="8"/>
      <c r="AI77" s="6">
        <v>171.91</v>
      </c>
      <c r="AJ77" s="7">
        <f>IFERROR(AI77/AI446, "NA")</f>
        <v>1.7378763638098745E-3</v>
      </c>
      <c r="AK77" s="6"/>
      <c r="AL77" s="9">
        <f t="shared" si="10"/>
        <v>3715.4100000000003</v>
      </c>
      <c r="AM77" s="7">
        <f>IFERROR(AL77/AL446, "NA")</f>
        <v>2.6563388171132168E-3</v>
      </c>
      <c r="AN77" s="6"/>
      <c r="AO77" s="6">
        <v>4381.28</v>
      </c>
      <c r="AP77" s="7">
        <f>IFERROR(AO77/AO446, "NA")</f>
        <v>3.5513854045021152E-3</v>
      </c>
      <c r="AQ77" s="6"/>
      <c r="AR77" s="9">
        <f t="shared" si="11"/>
        <v>-665.86999999999944</v>
      </c>
    </row>
    <row r="78" spans="1:44" ht="16.5" customHeight="1" x14ac:dyDescent="0.3">
      <c r="A78" s="35" t="s">
        <v>504</v>
      </c>
      <c r="B78" s="6">
        <v>0</v>
      </c>
      <c r="C78" s="7">
        <f>IFERROR(B78/B446, "NA")</f>
        <v>0</v>
      </c>
      <c r="D78" s="8"/>
      <c r="E78" s="6">
        <v>0</v>
      </c>
      <c r="F78" s="7">
        <f>IFERROR(E78/E446, "NA")</f>
        <v>0</v>
      </c>
      <c r="G78" s="8"/>
      <c r="H78" s="6">
        <v>0</v>
      </c>
      <c r="I78" s="7">
        <f>IFERROR(H78/H446, "NA")</f>
        <v>0</v>
      </c>
      <c r="J78" s="8"/>
      <c r="K78" s="6">
        <v>0</v>
      </c>
      <c r="L78" s="7">
        <f>IFERROR(K78/K446, "NA")</f>
        <v>0</v>
      </c>
      <c r="M78" s="8"/>
      <c r="N78" s="6">
        <v>0</v>
      </c>
      <c r="O78" s="7">
        <f>IFERROR(N78/N446, "NA")</f>
        <v>0</v>
      </c>
      <c r="P78" s="8"/>
      <c r="Q78" s="6">
        <v>0</v>
      </c>
      <c r="R78" s="7">
        <f>IFERROR(Q78/Q446, "NA")</f>
        <v>0</v>
      </c>
      <c r="S78" s="8"/>
      <c r="T78" s="6">
        <v>0</v>
      </c>
      <c r="U78" s="7">
        <f>IFERROR(T78/T446, "NA")</f>
        <v>0</v>
      </c>
      <c r="V78" s="8"/>
      <c r="W78" s="6">
        <v>0</v>
      </c>
      <c r="X78" s="7">
        <f>IFERROR(W78/W446, "NA")</f>
        <v>0</v>
      </c>
      <c r="Y78" s="8"/>
      <c r="Z78" s="6">
        <v>0</v>
      </c>
      <c r="AA78" s="7">
        <f>IFERROR(Z78/Z446, "NA")</f>
        <v>0</v>
      </c>
      <c r="AB78" s="8"/>
      <c r="AC78" s="6">
        <v>0</v>
      </c>
      <c r="AD78" s="7">
        <f>IFERROR(AC78/AC446, "NA")</f>
        <v>0</v>
      </c>
      <c r="AE78" s="8"/>
      <c r="AF78" s="6">
        <v>0</v>
      </c>
      <c r="AG78" s="7">
        <f>IFERROR(AF78/AF446, "NA")</f>
        <v>0</v>
      </c>
      <c r="AH78" s="8"/>
      <c r="AI78" s="6">
        <v>25</v>
      </c>
      <c r="AJ78" s="7">
        <f>IFERROR(AI78/AI446, "NA")</f>
        <v>2.5273055142369187E-4</v>
      </c>
      <c r="AK78" s="6"/>
      <c r="AL78" s="9">
        <f t="shared" si="10"/>
        <v>25</v>
      </c>
      <c r="AM78" s="7">
        <f>IFERROR(AL78/AL446, "NA")</f>
        <v>1.7873793316977241E-5</v>
      </c>
      <c r="AN78" s="6"/>
      <c r="AO78" s="6">
        <v>0</v>
      </c>
      <c r="AP78" s="7">
        <f>IFERROR(AO78/AO446, "NA")</f>
        <v>0</v>
      </c>
      <c r="AQ78" s="6"/>
      <c r="AR78" s="9">
        <f t="shared" si="11"/>
        <v>25</v>
      </c>
    </row>
    <row r="79" spans="1:44" ht="30.75" hidden="1" customHeight="1" x14ac:dyDescent="0.3">
      <c r="A79" s="35" t="s">
        <v>505</v>
      </c>
      <c r="B79" s="6">
        <v>0</v>
      </c>
      <c r="C79" s="7">
        <f>IFERROR(B79/B446, "NA")</f>
        <v>0</v>
      </c>
      <c r="D79" s="8"/>
      <c r="E79" s="6">
        <v>0</v>
      </c>
      <c r="F79" s="7">
        <f>IFERROR(E79/E446, "NA")</f>
        <v>0</v>
      </c>
      <c r="G79" s="8"/>
      <c r="H79" s="6">
        <v>0</v>
      </c>
      <c r="I79" s="7">
        <f>IFERROR(H79/H446, "NA")</f>
        <v>0</v>
      </c>
      <c r="J79" s="8"/>
      <c r="K79" s="6">
        <v>0</v>
      </c>
      <c r="L79" s="7">
        <f>IFERROR(K79/K446, "NA")</f>
        <v>0</v>
      </c>
      <c r="M79" s="8"/>
      <c r="N79" s="6">
        <v>0</v>
      </c>
      <c r="O79" s="7">
        <f>IFERROR(N79/N446, "NA")</f>
        <v>0</v>
      </c>
      <c r="P79" s="8"/>
      <c r="Q79" s="6">
        <v>0</v>
      </c>
      <c r="R79" s="7">
        <f>IFERROR(Q79/Q446, "NA")</f>
        <v>0</v>
      </c>
      <c r="S79" s="8"/>
      <c r="T79" s="6">
        <v>0</v>
      </c>
      <c r="U79" s="7">
        <f>IFERROR(T79/T446, "NA")</f>
        <v>0</v>
      </c>
      <c r="V79" s="8"/>
      <c r="W79" s="6">
        <v>0</v>
      </c>
      <c r="X79" s="7">
        <f>IFERROR(W79/W446, "NA")</f>
        <v>0</v>
      </c>
      <c r="Y79" s="8"/>
      <c r="Z79" s="6">
        <v>0</v>
      </c>
      <c r="AA79" s="7">
        <f>IFERROR(Z79/Z446, "NA")</f>
        <v>0</v>
      </c>
      <c r="AB79" s="8"/>
      <c r="AC79" s="6">
        <v>0</v>
      </c>
      <c r="AD79" s="7">
        <f>IFERROR(AC79/AC446, "NA")</f>
        <v>0</v>
      </c>
      <c r="AE79" s="8"/>
      <c r="AF79" s="6">
        <v>0</v>
      </c>
      <c r="AG79" s="7">
        <f>IFERROR(AF79/AF446, "NA")</f>
        <v>0</v>
      </c>
      <c r="AH79" s="8"/>
      <c r="AI79" s="6">
        <v>0</v>
      </c>
      <c r="AJ79" s="7">
        <f>IFERROR(AI79/AI446, "NA")</f>
        <v>0</v>
      </c>
      <c r="AK79" s="6"/>
      <c r="AL79" s="9">
        <f t="shared" si="10"/>
        <v>0</v>
      </c>
      <c r="AM79" s="7">
        <f>IFERROR(AL79/AL446, "NA")</f>
        <v>0</v>
      </c>
      <c r="AN79" s="6"/>
      <c r="AO79" s="6">
        <v>0</v>
      </c>
      <c r="AP79" s="7">
        <f>IFERROR(AO79/AO446, "NA")</f>
        <v>0</v>
      </c>
      <c r="AQ79" s="6"/>
      <c r="AR79" s="9">
        <f t="shared" si="11"/>
        <v>0</v>
      </c>
    </row>
    <row r="80" spans="1:44" ht="16.5" customHeight="1" x14ac:dyDescent="0.3">
      <c r="A80" s="35" t="s">
        <v>506</v>
      </c>
      <c r="B80" s="6">
        <v>1759.31</v>
      </c>
      <c r="C80" s="7">
        <f>IFERROR(B80/B446, "NA")</f>
        <v>1.1275353619369221E-2</v>
      </c>
      <c r="D80" s="8"/>
      <c r="E80" s="6">
        <v>2301.81</v>
      </c>
      <c r="F80" s="7">
        <f>IFERROR(E80/E446, "NA")</f>
        <v>2.2101932888115138E-2</v>
      </c>
      <c r="G80" s="8"/>
      <c r="H80" s="6">
        <v>2262.92</v>
      </c>
      <c r="I80" s="7">
        <f>IFERROR(H80/H446, "NA")</f>
        <v>1.4699453431225759E-2</v>
      </c>
      <c r="J80" s="8"/>
      <c r="K80" s="6">
        <v>1351.84</v>
      </c>
      <c r="L80" s="7">
        <f>IFERROR(K80/K446, "NA")</f>
        <v>1.571306591458194E-2</v>
      </c>
      <c r="M80" s="8"/>
      <c r="N80" s="6">
        <v>988.9</v>
      </c>
      <c r="O80" s="7">
        <f>IFERROR(N80/N446, "NA")</f>
        <v>1.3637864968725584E-2</v>
      </c>
      <c r="P80" s="8"/>
      <c r="Q80" s="6">
        <v>1322.35</v>
      </c>
      <c r="R80" s="7">
        <f>IFERROR(Q80/Q446, "NA")</f>
        <v>1.6887767195421226E-2</v>
      </c>
      <c r="S80" s="8"/>
      <c r="T80" s="6">
        <v>1756.44</v>
      </c>
      <c r="U80" s="7">
        <f>IFERROR(T80/T446, "NA")</f>
        <v>1.2525159923196362E-2</v>
      </c>
      <c r="V80" s="8"/>
      <c r="W80" s="6">
        <v>1364.45</v>
      </c>
      <c r="X80" s="7">
        <f>IFERROR(W80/W446, "NA")</f>
        <v>1.2479710010118585E-2</v>
      </c>
      <c r="Y80" s="8"/>
      <c r="Z80" s="6">
        <v>1311.53</v>
      </c>
      <c r="AA80" s="7">
        <f>IFERROR(Z80/Z446, "NA")</f>
        <v>1.2008604978123595E-2</v>
      </c>
      <c r="AB80" s="8"/>
      <c r="AC80" s="6">
        <v>1033.3900000000001</v>
      </c>
      <c r="AD80" s="7">
        <f>IFERROR(AC80/AC446, "NA")</f>
        <v>7.345699021037877E-3</v>
      </c>
      <c r="AE80" s="8"/>
      <c r="AF80" s="6">
        <v>1321.6</v>
      </c>
      <c r="AG80" s="7">
        <f>IFERROR(AF80/AF446, "NA")</f>
        <v>8.8492843536336335E-3</v>
      </c>
      <c r="AH80" s="8"/>
      <c r="AI80" s="6">
        <v>1113.79</v>
      </c>
      <c r="AJ80" s="7">
        <f>IFERROR(AI80/AI446, "NA")</f>
        <v>1.1259550434807749E-2</v>
      </c>
      <c r="AK80" s="6"/>
      <c r="AL80" s="9">
        <f t="shared" si="10"/>
        <v>17888.330000000002</v>
      </c>
      <c r="AM80" s="7">
        <f>IFERROR(AL80/AL446, "NA")</f>
        <v>1.2789292528235342E-2</v>
      </c>
      <c r="AN80" s="6"/>
      <c r="AO80" s="6">
        <v>13803.35</v>
      </c>
      <c r="AP80" s="7">
        <f>IFERROR(AO80/AO446, "NA")</f>
        <v>1.1188742952569631E-2</v>
      </c>
      <c r="AQ80" s="6"/>
      <c r="AR80" s="9">
        <f t="shared" si="11"/>
        <v>4084.9800000000014</v>
      </c>
    </row>
    <row r="81" spans="1:44" ht="16.5" hidden="1" customHeight="1" x14ac:dyDescent="0.3">
      <c r="A81" s="35" t="s">
        <v>507</v>
      </c>
      <c r="B81" s="6">
        <v>0</v>
      </c>
      <c r="C81" s="7">
        <f>IFERROR(B81/B446, "NA")</f>
        <v>0</v>
      </c>
      <c r="D81" s="8"/>
      <c r="E81" s="6">
        <v>0</v>
      </c>
      <c r="F81" s="7">
        <f>IFERROR(E81/E446, "NA")</f>
        <v>0</v>
      </c>
      <c r="G81" s="8"/>
      <c r="H81" s="6">
        <v>0</v>
      </c>
      <c r="I81" s="7">
        <f>IFERROR(H81/H446, "NA")</f>
        <v>0</v>
      </c>
      <c r="J81" s="8"/>
      <c r="K81" s="6">
        <v>0</v>
      </c>
      <c r="L81" s="7">
        <f>IFERROR(K81/K446, "NA")</f>
        <v>0</v>
      </c>
      <c r="M81" s="8"/>
      <c r="N81" s="6">
        <v>0</v>
      </c>
      <c r="O81" s="7">
        <f>IFERROR(N81/N446, "NA")</f>
        <v>0</v>
      </c>
      <c r="P81" s="8"/>
      <c r="Q81" s="6">
        <v>0</v>
      </c>
      <c r="R81" s="7">
        <f>IFERROR(Q81/Q446, "NA")</f>
        <v>0</v>
      </c>
      <c r="S81" s="8"/>
      <c r="T81" s="6">
        <v>0</v>
      </c>
      <c r="U81" s="7">
        <f>IFERROR(T81/T446, "NA")</f>
        <v>0</v>
      </c>
      <c r="V81" s="8"/>
      <c r="W81" s="6">
        <v>0</v>
      </c>
      <c r="X81" s="7">
        <f>IFERROR(W81/W446, "NA")</f>
        <v>0</v>
      </c>
      <c r="Y81" s="8"/>
      <c r="Z81" s="6">
        <v>0</v>
      </c>
      <c r="AA81" s="7">
        <f>IFERROR(Z81/Z446, "NA")</f>
        <v>0</v>
      </c>
      <c r="AB81" s="8"/>
      <c r="AC81" s="6">
        <v>0</v>
      </c>
      <c r="AD81" s="7">
        <f>IFERROR(AC81/AC446, "NA")</f>
        <v>0</v>
      </c>
      <c r="AE81" s="8"/>
      <c r="AF81" s="6">
        <v>0</v>
      </c>
      <c r="AG81" s="7">
        <f>IFERROR(AF81/AF446, "NA")</f>
        <v>0</v>
      </c>
      <c r="AH81" s="8"/>
      <c r="AI81" s="6">
        <v>0</v>
      </c>
      <c r="AJ81" s="7">
        <f>IFERROR(AI81/AI446, "NA")</f>
        <v>0</v>
      </c>
      <c r="AK81" s="6"/>
      <c r="AL81" s="9">
        <f t="shared" si="10"/>
        <v>0</v>
      </c>
      <c r="AM81" s="7">
        <f>IFERROR(AL81/AL446, "NA")</f>
        <v>0</v>
      </c>
      <c r="AN81" s="6"/>
      <c r="AO81" s="6">
        <v>0</v>
      </c>
      <c r="AP81" s="7">
        <f>IFERROR(AO81/AO446, "NA")</f>
        <v>0</v>
      </c>
      <c r="AQ81" s="6"/>
      <c r="AR81" s="9">
        <f t="shared" si="11"/>
        <v>0</v>
      </c>
    </row>
    <row r="82" spans="1:44" ht="16.5" customHeight="1" x14ac:dyDescent="0.3">
      <c r="A82" s="35" t="s">
        <v>508</v>
      </c>
      <c r="B82" s="6">
        <v>0</v>
      </c>
      <c r="C82" s="7">
        <f>IFERROR(B82/B446, "NA")</f>
        <v>0</v>
      </c>
      <c r="D82" s="8"/>
      <c r="E82" s="6">
        <v>0</v>
      </c>
      <c r="F82" s="7">
        <f>IFERROR(E82/E446, "NA")</f>
        <v>0</v>
      </c>
      <c r="G82" s="8"/>
      <c r="H82" s="6">
        <v>0</v>
      </c>
      <c r="I82" s="7">
        <f>IFERROR(H82/H446, "NA")</f>
        <v>0</v>
      </c>
      <c r="J82" s="8"/>
      <c r="K82" s="6">
        <v>0</v>
      </c>
      <c r="L82" s="7">
        <f>IFERROR(K82/K446, "NA")</f>
        <v>0</v>
      </c>
      <c r="M82" s="8"/>
      <c r="N82" s="6">
        <v>0</v>
      </c>
      <c r="O82" s="7">
        <f>IFERROR(N82/N446, "NA")</f>
        <v>0</v>
      </c>
      <c r="P82" s="8"/>
      <c r="Q82" s="6">
        <v>0</v>
      </c>
      <c r="R82" s="7">
        <f>IFERROR(Q82/Q446, "NA")</f>
        <v>0</v>
      </c>
      <c r="S82" s="8"/>
      <c r="T82" s="6">
        <v>0</v>
      </c>
      <c r="U82" s="7">
        <f>IFERROR(T82/T446, "NA")</f>
        <v>0</v>
      </c>
      <c r="V82" s="8"/>
      <c r="W82" s="6">
        <v>0</v>
      </c>
      <c r="X82" s="7">
        <f>IFERROR(W82/W446, "NA")</f>
        <v>0</v>
      </c>
      <c r="Y82" s="8"/>
      <c r="Z82" s="6">
        <v>0</v>
      </c>
      <c r="AA82" s="7">
        <f>IFERROR(Z82/Z446, "NA")</f>
        <v>0</v>
      </c>
      <c r="AB82" s="8"/>
      <c r="AC82" s="6">
        <v>0</v>
      </c>
      <c r="AD82" s="7">
        <f>IFERROR(AC82/AC446, "NA")</f>
        <v>0</v>
      </c>
      <c r="AE82" s="8"/>
      <c r="AF82" s="6">
        <v>0</v>
      </c>
      <c r="AG82" s="7">
        <f>IFERROR(AF82/AF446, "NA")</f>
        <v>0</v>
      </c>
      <c r="AH82" s="8"/>
      <c r="AI82" s="6">
        <v>0</v>
      </c>
      <c r="AJ82" s="7">
        <f>IFERROR(AI82/AI446, "NA")</f>
        <v>0</v>
      </c>
      <c r="AK82" s="6"/>
      <c r="AL82" s="9">
        <f t="shared" si="10"/>
        <v>0</v>
      </c>
      <c r="AM82" s="7">
        <f>IFERROR(AL82/AL446, "NA")</f>
        <v>0</v>
      </c>
      <c r="AN82" s="6"/>
      <c r="AO82" s="6">
        <v>25</v>
      </c>
      <c r="AP82" s="7">
        <f>IFERROR(AO82/AO446, "NA")</f>
        <v>2.0264542579463737E-5</v>
      </c>
      <c r="AQ82" s="6"/>
      <c r="AR82" s="9">
        <f t="shared" si="11"/>
        <v>-25</v>
      </c>
    </row>
    <row r="83" spans="1:44" ht="16.5" customHeight="1" x14ac:dyDescent="0.3">
      <c r="A83" s="35" t="s">
        <v>509</v>
      </c>
      <c r="B83" s="6">
        <v>176.82</v>
      </c>
      <c r="C83" s="7">
        <f>IFERROR(B83/B446, "NA")</f>
        <v>1.1332329305107488E-3</v>
      </c>
      <c r="D83" s="8"/>
      <c r="E83" s="6">
        <v>149.96</v>
      </c>
      <c r="F83" s="7">
        <f>IFERROR(E83/E446, "NA")</f>
        <v>1.4399128754770145E-3</v>
      </c>
      <c r="G83" s="8"/>
      <c r="H83" s="6">
        <v>185.41</v>
      </c>
      <c r="I83" s="7">
        <f>IFERROR(H83/H446, "NA")</f>
        <v>1.2043844504814876E-3</v>
      </c>
      <c r="J83" s="8"/>
      <c r="K83" s="6">
        <v>152.4</v>
      </c>
      <c r="L83" s="7">
        <f>IFERROR(K83/K446, "NA")</f>
        <v>1.7714161774931114E-3</v>
      </c>
      <c r="M83" s="8"/>
      <c r="N83" s="6">
        <v>121.46</v>
      </c>
      <c r="O83" s="7">
        <f>IFERROR(N83/N446, "NA")</f>
        <v>1.6750481131574571E-3</v>
      </c>
      <c r="P83" s="8"/>
      <c r="Q83" s="6">
        <v>113.06</v>
      </c>
      <c r="R83" s="7">
        <f>IFERROR(Q83/Q446, "NA")</f>
        <v>1.4438922820087905E-3</v>
      </c>
      <c r="S83" s="8"/>
      <c r="T83" s="6">
        <v>133.44999999999999</v>
      </c>
      <c r="U83" s="7">
        <f>IFERROR(T83/T446, "NA")</f>
        <v>9.5163090783092748E-4</v>
      </c>
      <c r="V83" s="8"/>
      <c r="W83" s="6">
        <v>123</v>
      </c>
      <c r="X83" s="7">
        <f>IFERROR(W83/W446, "NA")</f>
        <v>1.1249985937517577E-3</v>
      </c>
      <c r="Y83" s="8"/>
      <c r="Z83" s="6">
        <v>104.8</v>
      </c>
      <c r="AA83" s="7">
        <f>IFERROR(Z83/Z446, "NA")</f>
        <v>9.5956768179710167E-4</v>
      </c>
      <c r="AB83" s="8"/>
      <c r="AC83" s="6">
        <v>121.68</v>
      </c>
      <c r="AD83" s="7">
        <f>IFERROR(AC83/AC446, "NA")</f>
        <v>8.6494417100986922E-4</v>
      </c>
      <c r="AE83" s="8"/>
      <c r="AF83" s="6">
        <v>101.6</v>
      </c>
      <c r="AG83" s="7">
        <f>IFERROR(AF83/AF446, "NA")</f>
        <v>6.8030212645972846E-4</v>
      </c>
      <c r="AH83" s="8"/>
      <c r="AI83" s="6">
        <v>77.930000000000007</v>
      </c>
      <c r="AJ83" s="7">
        <f>IFERROR(AI83/AI446, "NA")</f>
        <v>7.8781167489793227E-4</v>
      </c>
      <c r="AK83" s="6"/>
      <c r="AL83" s="9">
        <f t="shared" si="10"/>
        <v>1561.57</v>
      </c>
      <c r="AM83" s="7">
        <f>IFERROR(AL83/AL446, "NA")</f>
        <v>1.1164471771996859E-3</v>
      </c>
      <c r="AN83" s="6"/>
      <c r="AO83" s="6">
        <v>664.59</v>
      </c>
      <c r="AP83" s="7">
        <f>IFERROR(AO83/AO446, "NA")</f>
        <v>5.3870449411543226E-4</v>
      </c>
      <c r="AQ83" s="6"/>
      <c r="AR83" s="9">
        <f t="shared" si="11"/>
        <v>896.9799999999999</v>
      </c>
    </row>
    <row r="84" spans="1:44" ht="16.5" hidden="1" customHeight="1" x14ac:dyDescent="0.3">
      <c r="A84" s="35" t="s">
        <v>510</v>
      </c>
      <c r="B84" s="6">
        <v>0</v>
      </c>
      <c r="C84" s="7">
        <f>IFERROR(B84/B446, "NA")</f>
        <v>0</v>
      </c>
      <c r="D84" s="8"/>
      <c r="E84" s="6">
        <v>0</v>
      </c>
      <c r="F84" s="7">
        <f>IFERROR(E84/E446, "NA")</f>
        <v>0</v>
      </c>
      <c r="G84" s="8"/>
      <c r="H84" s="6">
        <v>0</v>
      </c>
      <c r="I84" s="7">
        <f>IFERROR(H84/H446, "NA")</f>
        <v>0</v>
      </c>
      <c r="J84" s="8"/>
      <c r="K84" s="6">
        <v>0</v>
      </c>
      <c r="L84" s="7">
        <f>IFERROR(K84/K446, "NA")</f>
        <v>0</v>
      </c>
      <c r="M84" s="8"/>
      <c r="N84" s="6">
        <v>0</v>
      </c>
      <c r="O84" s="7">
        <f>IFERROR(N84/N446, "NA")</f>
        <v>0</v>
      </c>
      <c r="P84" s="8"/>
      <c r="Q84" s="6">
        <v>0</v>
      </c>
      <c r="R84" s="7">
        <f>IFERROR(Q84/Q446, "NA")</f>
        <v>0</v>
      </c>
      <c r="S84" s="8"/>
      <c r="T84" s="6">
        <v>0</v>
      </c>
      <c r="U84" s="7">
        <f>IFERROR(T84/T446, "NA")</f>
        <v>0</v>
      </c>
      <c r="V84" s="8"/>
      <c r="W84" s="6">
        <v>0</v>
      </c>
      <c r="X84" s="7">
        <f>IFERROR(W84/W446, "NA")</f>
        <v>0</v>
      </c>
      <c r="Y84" s="8"/>
      <c r="Z84" s="6">
        <v>0</v>
      </c>
      <c r="AA84" s="7">
        <f>IFERROR(Z84/Z446, "NA")</f>
        <v>0</v>
      </c>
      <c r="AB84" s="8"/>
      <c r="AC84" s="6">
        <v>0</v>
      </c>
      <c r="AD84" s="7">
        <f>IFERROR(AC84/AC446, "NA")</f>
        <v>0</v>
      </c>
      <c r="AE84" s="8"/>
      <c r="AF84" s="6">
        <v>0</v>
      </c>
      <c r="AG84" s="7">
        <f>IFERROR(AF84/AF446, "NA")</f>
        <v>0</v>
      </c>
      <c r="AH84" s="8"/>
      <c r="AI84" s="6">
        <v>0</v>
      </c>
      <c r="AJ84" s="7">
        <f>IFERROR(AI84/AI446, "NA")</f>
        <v>0</v>
      </c>
      <c r="AK84" s="6"/>
      <c r="AL84" s="9">
        <f t="shared" si="10"/>
        <v>0</v>
      </c>
      <c r="AM84" s="7">
        <f>IFERROR(AL84/AL446, "NA")</f>
        <v>0</v>
      </c>
      <c r="AN84" s="6"/>
      <c r="AO84" s="6">
        <v>0</v>
      </c>
      <c r="AP84" s="7">
        <f>IFERROR(AO84/AO446, "NA")</f>
        <v>0</v>
      </c>
      <c r="AQ84" s="6"/>
      <c r="AR84" s="9">
        <f t="shared" si="11"/>
        <v>0</v>
      </c>
    </row>
    <row r="85" spans="1:44" ht="16.5" hidden="1" customHeight="1" x14ac:dyDescent="0.3">
      <c r="A85" s="35" t="s">
        <v>511</v>
      </c>
      <c r="B85" s="6">
        <v>0</v>
      </c>
      <c r="C85" s="7">
        <f>IFERROR(B85/B446, "NA")</f>
        <v>0</v>
      </c>
      <c r="D85" s="8"/>
      <c r="E85" s="6">
        <v>0</v>
      </c>
      <c r="F85" s="7">
        <f>IFERROR(E85/E446, "NA")</f>
        <v>0</v>
      </c>
      <c r="G85" s="8"/>
      <c r="H85" s="6">
        <v>0</v>
      </c>
      <c r="I85" s="7">
        <f>IFERROR(H85/H446, "NA")</f>
        <v>0</v>
      </c>
      <c r="J85" s="8"/>
      <c r="K85" s="6">
        <v>0</v>
      </c>
      <c r="L85" s="7">
        <f>IFERROR(K85/K446, "NA")</f>
        <v>0</v>
      </c>
      <c r="M85" s="8"/>
      <c r="N85" s="6">
        <v>0</v>
      </c>
      <c r="O85" s="7">
        <f>IFERROR(N85/N446, "NA")</f>
        <v>0</v>
      </c>
      <c r="P85" s="8"/>
      <c r="Q85" s="6">
        <v>0</v>
      </c>
      <c r="R85" s="7">
        <f>IFERROR(Q85/Q446, "NA")</f>
        <v>0</v>
      </c>
      <c r="S85" s="8"/>
      <c r="T85" s="6">
        <v>0</v>
      </c>
      <c r="U85" s="7">
        <f>IFERROR(T85/T446, "NA")</f>
        <v>0</v>
      </c>
      <c r="V85" s="8"/>
      <c r="W85" s="6">
        <v>0</v>
      </c>
      <c r="X85" s="7">
        <f>IFERROR(W85/W446, "NA")</f>
        <v>0</v>
      </c>
      <c r="Y85" s="8"/>
      <c r="Z85" s="6">
        <v>0</v>
      </c>
      <c r="AA85" s="7">
        <f>IFERROR(Z85/Z446, "NA")</f>
        <v>0</v>
      </c>
      <c r="AB85" s="8"/>
      <c r="AC85" s="6">
        <v>0</v>
      </c>
      <c r="AD85" s="7">
        <f>IFERROR(AC85/AC446, "NA")</f>
        <v>0</v>
      </c>
      <c r="AE85" s="8"/>
      <c r="AF85" s="6">
        <v>0</v>
      </c>
      <c r="AG85" s="7">
        <f>IFERROR(AF85/AF446, "NA")</f>
        <v>0</v>
      </c>
      <c r="AH85" s="8"/>
      <c r="AI85" s="6">
        <v>0</v>
      </c>
      <c r="AJ85" s="7">
        <f>IFERROR(AI85/AI446, "NA")</f>
        <v>0</v>
      </c>
      <c r="AK85" s="6"/>
      <c r="AL85" s="9">
        <f t="shared" si="10"/>
        <v>0</v>
      </c>
      <c r="AM85" s="7">
        <f>IFERROR(AL85/AL446, "NA")</f>
        <v>0</v>
      </c>
      <c r="AN85" s="6"/>
      <c r="AO85" s="6">
        <v>0</v>
      </c>
      <c r="AP85" s="7">
        <f>IFERROR(AO85/AO446, "NA")</f>
        <v>0</v>
      </c>
      <c r="AQ85" s="6"/>
      <c r="AR85" s="9">
        <f t="shared" si="11"/>
        <v>0</v>
      </c>
    </row>
    <row r="86" spans="1:44" ht="16.5" customHeight="1" x14ac:dyDescent="0.3">
      <c r="A86" s="35" t="s">
        <v>512</v>
      </c>
      <c r="B86" s="6">
        <v>0</v>
      </c>
      <c r="C86" s="7">
        <f>IFERROR(B86/B446, "NA")</f>
        <v>0</v>
      </c>
      <c r="D86" s="8"/>
      <c r="E86" s="6">
        <v>0</v>
      </c>
      <c r="F86" s="7">
        <f>IFERROR(E86/E446, "NA")</f>
        <v>0</v>
      </c>
      <c r="G86" s="8"/>
      <c r="H86" s="6">
        <v>0</v>
      </c>
      <c r="I86" s="7">
        <f>IFERROR(H86/H446, "NA")</f>
        <v>0</v>
      </c>
      <c r="J86" s="8"/>
      <c r="K86" s="6">
        <v>0</v>
      </c>
      <c r="L86" s="7">
        <f>IFERROR(K86/K446, "NA")</f>
        <v>0</v>
      </c>
      <c r="M86" s="8"/>
      <c r="N86" s="6">
        <v>0</v>
      </c>
      <c r="O86" s="7">
        <f>IFERROR(N86/N446, "NA")</f>
        <v>0</v>
      </c>
      <c r="P86" s="8"/>
      <c r="Q86" s="6">
        <v>0</v>
      </c>
      <c r="R86" s="7">
        <f>IFERROR(Q86/Q446, "NA")</f>
        <v>0</v>
      </c>
      <c r="S86" s="8"/>
      <c r="T86" s="6">
        <v>0</v>
      </c>
      <c r="U86" s="7">
        <f>IFERROR(T86/T446, "NA")</f>
        <v>0</v>
      </c>
      <c r="V86" s="8"/>
      <c r="W86" s="6">
        <v>0</v>
      </c>
      <c r="X86" s="7">
        <f>IFERROR(W86/W446, "NA")</f>
        <v>0</v>
      </c>
      <c r="Y86" s="8"/>
      <c r="Z86" s="6">
        <v>0</v>
      </c>
      <c r="AA86" s="7">
        <f>IFERROR(Z86/Z446, "NA")</f>
        <v>0</v>
      </c>
      <c r="AB86" s="8"/>
      <c r="AC86" s="6">
        <v>0</v>
      </c>
      <c r="AD86" s="7">
        <f>IFERROR(AC86/AC446, "NA")</f>
        <v>0</v>
      </c>
      <c r="AE86" s="8"/>
      <c r="AF86" s="6">
        <v>25</v>
      </c>
      <c r="AG86" s="7">
        <f>IFERROR(AF86/AF446, "NA")</f>
        <v>1.6739717678635052E-4</v>
      </c>
      <c r="AH86" s="8"/>
      <c r="AI86" s="6">
        <v>75</v>
      </c>
      <c r="AJ86" s="7">
        <f>IFERROR(AI86/AI446, "NA")</f>
        <v>7.5819165427107554E-4</v>
      </c>
      <c r="AK86" s="6"/>
      <c r="AL86" s="9">
        <f t="shared" si="10"/>
        <v>100</v>
      </c>
      <c r="AM86" s="7">
        <f>IFERROR(AL86/AL446, "NA")</f>
        <v>7.1495173267908965E-5</v>
      </c>
      <c r="AN86" s="6"/>
      <c r="AO86" s="6">
        <v>0</v>
      </c>
      <c r="AP86" s="7">
        <f>IFERROR(AO86/AO446, "NA")</f>
        <v>0</v>
      </c>
      <c r="AQ86" s="6"/>
      <c r="AR86" s="9">
        <f t="shared" si="11"/>
        <v>100</v>
      </c>
    </row>
    <row r="87" spans="1:44" ht="16.5" hidden="1" customHeight="1" x14ac:dyDescent="0.3">
      <c r="A87" s="35" t="s">
        <v>513</v>
      </c>
      <c r="B87" s="6">
        <v>0</v>
      </c>
      <c r="C87" s="7">
        <f>IFERROR(B87/B446, "NA")</f>
        <v>0</v>
      </c>
      <c r="D87" s="8"/>
      <c r="E87" s="6">
        <v>0</v>
      </c>
      <c r="F87" s="7">
        <f>IFERROR(E87/E446, "NA")</f>
        <v>0</v>
      </c>
      <c r="G87" s="8"/>
      <c r="H87" s="6">
        <v>0</v>
      </c>
      <c r="I87" s="7">
        <f>IFERROR(H87/H446, "NA")</f>
        <v>0</v>
      </c>
      <c r="J87" s="8"/>
      <c r="K87" s="6">
        <v>0</v>
      </c>
      <c r="L87" s="7">
        <f>IFERROR(K87/K446, "NA")</f>
        <v>0</v>
      </c>
      <c r="M87" s="8"/>
      <c r="N87" s="6">
        <v>0</v>
      </c>
      <c r="O87" s="7">
        <f>IFERROR(N87/N446, "NA")</f>
        <v>0</v>
      </c>
      <c r="P87" s="8"/>
      <c r="Q87" s="6">
        <v>0</v>
      </c>
      <c r="R87" s="7">
        <f>IFERROR(Q87/Q446, "NA")</f>
        <v>0</v>
      </c>
      <c r="S87" s="8"/>
      <c r="T87" s="6">
        <v>0</v>
      </c>
      <c r="U87" s="7">
        <f>IFERROR(T87/T446, "NA")</f>
        <v>0</v>
      </c>
      <c r="V87" s="8"/>
      <c r="W87" s="6">
        <v>0</v>
      </c>
      <c r="X87" s="7">
        <f>IFERROR(W87/W446, "NA")</f>
        <v>0</v>
      </c>
      <c r="Y87" s="8"/>
      <c r="Z87" s="6">
        <v>0</v>
      </c>
      <c r="AA87" s="7">
        <f>IFERROR(Z87/Z446, "NA")</f>
        <v>0</v>
      </c>
      <c r="AB87" s="8"/>
      <c r="AC87" s="6">
        <v>0</v>
      </c>
      <c r="AD87" s="7">
        <f>IFERROR(AC87/AC446, "NA")</f>
        <v>0</v>
      </c>
      <c r="AE87" s="8"/>
      <c r="AF87" s="6">
        <v>0</v>
      </c>
      <c r="AG87" s="7">
        <f>IFERROR(AF87/AF446, "NA")</f>
        <v>0</v>
      </c>
      <c r="AH87" s="8"/>
      <c r="AI87" s="6">
        <v>0</v>
      </c>
      <c r="AJ87" s="7">
        <f>IFERROR(AI87/AI446, "NA")</f>
        <v>0</v>
      </c>
      <c r="AK87" s="6"/>
      <c r="AL87" s="9">
        <f t="shared" si="10"/>
        <v>0</v>
      </c>
      <c r="AM87" s="7">
        <f>IFERROR(AL87/AL446, "NA")</f>
        <v>0</v>
      </c>
      <c r="AN87" s="6"/>
      <c r="AO87" s="6">
        <v>0</v>
      </c>
      <c r="AP87" s="7">
        <f>IFERROR(AO87/AO446, "NA")</f>
        <v>0</v>
      </c>
      <c r="AQ87" s="6"/>
      <c r="AR87" s="9">
        <f t="shared" si="11"/>
        <v>0</v>
      </c>
    </row>
    <row r="88" spans="1:44" ht="16.5" customHeight="1" x14ac:dyDescent="0.3">
      <c r="A88" s="36" t="s">
        <v>156</v>
      </c>
      <c r="B88" s="11">
        <f>IFERROR(B75+B76+B77+B78+B79+B80+B81+B82+B83+B84+B85+B86+B87, "NA")</f>
        <v>2237.58</v>
      </c>
      <c r="C88" s="12">
        <f>IFERROR(B88/B446, "NA")</f>
        <v>1.434056860452574E-2</v>
      </c>
      <c r="D88" s="2"/>
      <c r="E88" s="11">
        <f>IFERROR(E75+E76+E77+E78+E79+E80+E81+E82+E83+E84+E85+E86+E87, "NA")</f>
        <v>2955.52</v>
      </c>
      <c r="F88" s="12">
        <f>IFERROR(E88/E446, "NA")</f>
        <v>2.8378843036341861E-2</v>
      </c>
      <c r="G88" s="2"/>
      <c r="H88" s="11">
        <f>IFERROR(H75+H76+H77+H78+H79+H80+H81+H82+H83+H84+H85+H86+H87, "NA")</f>
        <v>2965.7799999999997</v>
      </c>
      <c r="I88" s="12">
        <f>IFERROR(H88/H446, "NA")</f>
        <v>1.9265084491391974E-2</v>
      </c>
      <c r="J88" s="2"/>
      <c r="K88" s="11">
        <f>IFERROR(K75+K76+K77+K78+K79+K80+K81+K82+K83+K84+K85+K86+K87, "NA")</f>
        <v>1646.74</v>
      </c>
      <c r="L88" s="12">
        <f>IFERROR(K88/K446, "NA")</f>
        <v>1.9140825958825498E-2</v>
      </c>
      <c r="M88" s="2"/>
      <c r="N88" s="11">
        <f>IFERROR(N75+N76+N77+N78+N79+N80+N81+N82+N83+N84+N85+N86+N87, "NA")</f>
        <v>1400.55</v>
      </c>
      <c r="O88" s="12">
        <f>IFERROR(N88/N446, "NA")</f>
        <v>1.931490725245082E-2</v>
      </c>
      <c r="P88" s="2"/>
      <c r="Q88" s="11">
        <f>IFERROR(Q75+Q76+Q77+Q78+Q79+Q80+Q81+Q82+Q83+Q84+Q85+Q86+Q87, "NA")</f>
        <v>1734.7499999999998</v>
      </c>
      <c r="R88" s="12">
        <f>IFERROR(Q88/Q446, "NA")</f>
        <v>2.2154538618563143E-2</v>
      </c>
      <c r="S88" s="2"/>
      <c r="T88" s="11">
        <f>IFERROR(T75+T76+T77+T78+T79+T80+T81+T82+T83+T84+T85+T86+T87, "NA")</f>
        <v>2282.4899999999998</v>
      </c>
      <c r="U88" s="12">
        <f>IFERROR(T88/T446, "NA")</f>
        <v>1.6276418365043191E-2</v>
      </c>
      <c r="V88" s="2"/>
      <c r="W88" s="11">
        <f>IFERROR(W75+W76+W77+W78+W79+W80+W81+W82+W83+W84+W85+W86+W87, "NA")</f>
        <v>1644.93</v>
      </c>
      <c r="X88" s="12">
        <f>IFERROR(W88/W446, "NA")</f>
        <v>1.5045072657073813E-2</v>
      </c>
      <c r="Y88" s="2"/>
      <c r="Z88" s="11">
        <f>IFERROR(Z75+Z76+Z77+Z78+Z79+Z80+Z81+Z82+Z83+Z84+Z85+Z86+Z87, "NA")</f>
        <v>1603.61</v>
      </c>
      <c r="AA88" s="12">
        <f>IFERROR(Z88/Z446, "NA")</f>
        <v>1.4682942082124525E-2</v>
      </c>
      <c r="AB88" s="2"/>
      <c r="AC88" s="11">
        <f>IFERROR(AC75+AC76+AC77+AC78+AC79+AC80+AC81+AC82+AC83+AC84+AC85+AC86+AC87, "NA")</f>
        <v>1481.88</v>
      </c>
      <c r="AD88" s="12">
        <f>IFERROR(AC88/AC446, "NA")</f>
        <v>1.0533723439645834E-2</v>
      </c>
      <c r="AE88" s="2"/>
      <c r="AF88" s="11">
        <f>IFERROR(AF75+AF76+AF77+AF78+AF79+AF80+AF81+AF82+AF83+AF84+AF85+AF86+AF87, "NA")</f>
        <v>1872.85</v>
      </c>
      <c r="AG88" s="12">
        <f>IFERROR(AF88/AF446, "NA")</f>
        <v>1.2540392101772662E-2</v>
      </c>
      <c r="AH88" s="2"/>
      <c r="AI88" s="11">
        <f>IFERROR(AI75+AI76+AI77+AI78+AI79+AI80+AI81+AI82+AI83+AI84+AI85+AI86+AI87, "NA")</f>
        <v>1463.63</v>
      </c>
      <c r="AJ88" s="12">
        <f>IFERROR(AI88/AI446, "NA")</f>
        <v>1.4796160679210324E-2</v>
      </c>
      <c r="AK88" s="2"/>
      <c r="AL88" s="11">
        <f t="shared" si="10"/>
        <v>23290.31</v>
      </c>
      <c r="AM88" s="12">
        <f>IFERROR(AL88/AL446, "NA")</f>
        <v>1.665144748913313E-2</v>
      </c>
      <c r="AN88" s="2"/>
      <c r="AO88" s="11">
        <f>IFERROR(AO75+AO76+AO77+AO78+AO79+AO80+AO81+AO82+AO83+AO84+AO85+AO86+AO87, "NA")</f>
        <v>18874.22</v>
      </c>
      <c r="AP88" s="12">
        <f>IFERROR(AO88/AO446, "NA")</f>
        <v>1.5299097393766644E-2</v>
      </c>
      <c r="AQ88" s="2"/>
      <c r="AR88" s="11">
        <f t="shared" si="11"/>
        <v>4416.09</v>
      </c>
    </row>
    <row r="89" spans="1:44" ht="16.5" customHeight="1" x14ac:dyDescent="0.3">
      <c r="A89" s="33" t="s">
        <v>514</v>
      </c>
      <c r="B89" s="6">
        <v>0</v>
      </c>
      <c r="C89" s="7">
        <f>IFERROR(B89/B446, "NA")</f>
        <v>0</v>
      </c>
      <c r="D89" s="8"/>
      <c r="E89" s="6">
        <v>0</v>
      </c>
      <c r="F89" s="7">
        <f>IFERROR(E89/E446, "NA")</f>
        <v>0</v>
      </c>
      <c r="G89" s="8"/>
      <c r="H89" s="6">
        <v>-27.9</v>
      </c>
      <c r="I89" s="7">
        <f>IFERROR(H89/H446, "NA")</f>
        <v>-1.8123254499991101E-4</v>
      </c>
      <c r="J89" s="8"/>
      <c r="K89" s="6">
        <v>0</v>
      </c>
      <c r="L89" s="7">
        <f>IFERROR(K89/K446, "NA")</f>
        <v>0</v>
      </c>
      <c r="M89" s="8"/>
      <c r="N89" s="6">
        <v>-12.95</v>
      </c>
      <c r="O89" s="7">
        <f>IFERROR(N89/N446, "NA")</f>
        <v>-1.7859273065526981E-4</v>
      </c>
      <c r="P89" s="8"/>
      <c r="Q89" s="6">
        <v>-13.75</v>
      </c>
      <c r="R89" s="7">
        <f>IFERROR(Q89/Q446, "NA")</f>
        <v>-1.7560161752716141E-4</v>
      </c>
      <c r="S89" s="8"/>
      <c r="T89" s="6">
        <v>0</v>
      </c>
      <c r="U89" s="7">
        <f>IFERROR(T89/T446, "NA")</f>
        <v>0</v>
      </c>
      <c r="V89" s="8"/>
      <c r="W89" s="6">
        <v>-47.34</v>
      </c>
      <c r="X89" s="7">
        <f>IFERROR(W89/W446, "NA")</f>
        <v>-4.3298726364396925E-4</v>
      </c>
      <c r="Y89" s="8"/>
      <c r="Z89" s="6">
        <v>0</v>
      </c>
      <c r="AA89" s="7">
        <f>IFERROR(Z89/Z446, "NA")</f>
        <v>0</v>
      </c>
      <c r="AB89" s="8"/>
      <c r="AC89" s="6">
        <v>-55.9</v>
      </c>
      <c r="AD89" s="7">
        <f>IFERROR(AC89/AC446, "NA")</f>
        <v>-3.9735683069897838E-4</v>
      </c>
      <c r="AE89" s="8"/>
      <c r="AF89" s="6">
        <v>0</v>
      </c>
      <c r="AG89" s="7">
        <f>IFERROR(AF89/AF446, "NA")</f>
        <v>0</v>
      </c>
      <c r="AH89" s="8"/>
      <c r="AI89" s="6">
        <v>0</v>
      </c>
      <c r="AJ89" s="7">
        <f>IFERROR(AI89/AI446, "NA")</f>
        <v>0</v>
      </c>
      <c r="AK89" s="6"/>
      <c r="AL89" s="9">
        <f t="shared" si="10"/>
        <v>-157.84</v>
      </c>
      <c r="AM89" s="7">
        <f>IFERROR(AL89/AL446, "NA")</f>
        <v>-1.1284798148606752E-4</v>
      </c>
      <c r="AN89" s="6"/>
      <c r="AO89" s="6">
        <v>-168.23</v>
      </c>
      <c r="AP89" s="7">
        <f>IFERROR(AO89/AO446, "NA")</f>
        <v>-1.3636415992572738E-4</v>
      </c>
      <c r="AQ89" s="6"/>
      <c r="AR89" s="9">
        <f t="shared" si="11"/>
        <v>10.389999999999986</v>
      </c>
    </row>
    <row r="90" spans="1:44" ht="16.5" customHeight="1" x14ac:dyDescent="0.3">
      <c r="A90" s="33" t="s">
        <v>515</v>
      </c>
      <c r="B90" s="6">
        <v>0</v>
      </c>
      <c r="C90" s="7">
        <f>IFERROR(B90/B446, "NA")</f>
        <v>0</v>
      </c>
      <c r="D90" s="8"/>
      <c r="E90" s="6">
        <v>0</v>
      </c>
      <c r="F90" s="7">
        <f>IFERROR(E90/E446, "NA")</f>
        <v>0</v>
      </c>
      <c r="G90" s="8"/>
      <c r="H90" s="6">
        <v>0</v>
      </c>
      <c r="I90" s="7">
        <f>IFERROR(H90/H446, "NA")</f>
        <v>0</v>
      </c>
      <c r="J90" s="8"/>
      <c r="K90" s="6">
        <v>0</v>
      </c>
      <c r="L90" s="7">
        <f>IFERROR(K90/K446, "NA")</f>
        <v>0</v>
      </c>
      <c r="M90" s="8"/>
      <c r="N90" s="6">
        <v>-101.1</v>
      </c>
      <c r="O90" s="7">
        <f>IFERROR(N90/N446, "NA")</f>
        <v>-1.3942644841117974E-3</v>
      </c>
      <c r="P90" s="8"/>
      <c r="Q90" s="6">
        <v>-136.06</v>
      </c>
      <c r="R90" s="7">
        <f>IFERROR(Q90/Q446, "NA")</f>
        <v>-1.7376258967814967E-3</v>
      </c>
      <c r="S90" s="8"/>
      <c r="T90" s="6">
        <v>20.059999999999999</v>
      </c>
      <c r="U90" s="7">
        <f>IFERROR(T90/T446, "NA")</f>
        <v>1.4304770334273815E-4</v>
      </c>
      <c r="V90" s="8"/>
      <c r="W90" s="6">
        <v>-16.23</v>
      </c>
      <c r="X90" s="7">
        <f>IFERROR(W90/W446, "NA")</f>
        <v>-1.4844493639504903E-4</v>
      </c>
      <c r="Y90" s="8"/>
      <c r="Z90" s="6">
        <v>-10.32</v>
      </c>
      <c r="AA90" s="7">
        <f>IFERROR(Z90/Z446, "NA")</f>
        <v>-9.4491779352539034E-5</v>
      </c>
      <c r="AB90" s="8"/>
      <c r="AC90" s="6">
        <v>-16.5</v>
      </c>
      <c r="AD90" s="7">
        <f>IFERROR(AC90/AC446, "NA")</f>
        <v>-1.1728779439236392E-4</v>
      </c>
      <c r="AE90" s="8"/>
      <c r="AF90" s="6">
        <v>256.61</v>
      </c>
      <c r="AG90" s="7">
        <f>IFERROR(AF90/AF446, "NA")</f>
        <v>1.7182315814058163E-3</v>
      </c>
      <c r="AH90" s="8"/>
      <c r="AI90" s="6">
        <v>-519.12</v>
      </c>
      <c r="AJ90" s="7">
        <f>IFERROR(AI90/AI446, "NA")</f>
        <v>-5.2478993542026762E-3</v>
      </c>
      <c r="AK90" s="6"/>
      <c r="AL90" s="9">
        <f t="shared" si="10"/>
        <v>-522.66</v>
      </c>
      <c r="AM90" s="7">
        <f>IFERROR(AL90/AL446, "NA")</f>
        <v>-3.7367667260205297E-4</v>
      </c>
      <c r="AN90" s="6"/>
      <c r="AO90" s="6">
        <v>0</v>
      </c>
      <c r="AP90" s="7">
        <f>IFERROR(AO90/AO446, "NA")</f>
        <v>0</v>
      </c>
      <c r="AQ90" s="6"/>
      <c r="AR90" s="9">
        <f t="shared" si="11"/>
        <v>-522.66</v>
      </c>
    </row>
    <row r="91" spans="1:44" ht="16.5" hidden="1" customHeight="1" x14ac:dyDescent="0.3">
      <c r="A91" s="33" t="s">
        <v>516</v>
      </c>
      <c r="B91" s="6">
        <v>0</v>
      </c>
      <c r="C91" s="7">
        <f>IFERROR(B91/B446, "NA")</f>
        <v>0</v>
      </c>
      <c r="D91" s="8"/>
      <c r="E91" s="6">
        <v>0</v>
      </c>
      <c r="F91" s="7">
        <f>IFERROR(E91/E446, "NA")</f>
        <v>0</v>
      </c>
      <c r="G91" s="8"/>
      <c r="H91" s="6">
        <v>0</v>
      </c>
      <c r="I91" s="7">
        <f>IFERROR(H91/H446, "NA")</f>
        <v>0</v>
      </c>
      <c r="J91" s="8"/>
      <c r="K91" s="6">
        <v>0</v>
      </c>
      <c r="L91" s="7">
        <f>IFERROR(K91/K446, "NA")</f>
        <v>0</v>
      </c>
      <c r="M91" s="8"/>
      <c r="N91" s="6">
        <v>0</v>
      </c>
      <c r="O91" s="7">
        <f>IFERROR(N91/N446, "NA")</f>
        <v>0</v>
      </c>
      <c r="P91" s="8"/>
      <c r="Q91" s="6">
        <v>0</v>
      </c>
      <c r="R91" s="7">
        <f>IFERROR(Q91/Q446, "NA")</f>
        <v>0</v>
      </c>
      <c r="S91" s="8"/>
      <c r="T91" s="6">
        <v>0</v>
      </c>
      <c r="U91" s="7">
        <f>IFERROR(T91/T446, "NA")</f>
        <v>0</v>
      </c>
      <c r="V91" s="8"/>
      <c r="W91" s="6">
        <v>0</v>
      </c>
      <c r="X91" s="7">
        <f>IFERROR(W91/W446, "NA")</f>
        <v>0</v>
      </c>
      <c r="Y91" s="8"/>
      <c r="Z91" s="6">
        <v>0</v>
      </c>
      <c r="AA91" s="7">
        <f>IFERROR(Z91/Z446, "NA")</f>
        <v>0</v>
      </c>
      <c r="AB91" s="8"/>
      <c r="AC91" s="6">
        <v>0</v>
      </c>
      <c r="AD91" s="7">
        <f>IFERROR(AC91/AC446, "NA")</f>
        <v>0</v>
      </c>
      <c r="AE91" s="8"/>
      <c r="AF91" s="6">
        <v>0</v>
      </c>
      <c r="AG91" s="7">
        <f>IFERROR(AF91/AF446, "NA")</f>
        <v>0</v>
      </c>
      <c r="AH91" s="8"/>
      <c r="AI91" s="6">
        <v>0</v>
      </c>
      <c r="AJ91" s="7">
        <f>IFERROR(AI91/AI446, "NA")</f>
        <v>0</v>
      </c>
      <c r="AK91" s="6"/>
      <c r="AL91" s="9">
        <f t="shared" si="10"/>
        <v>0</v>
      </c>
      <c r="AM91" s="7">
        <f>IFERROR(AL91/AL446, "NA")</f>
        <v>0</v>
      </c>
      <c r="AN91" s="6"/>
      <c r="AO91" s="6">
        <v>0</v>
      </c>
      <c r="AP91" s="7">
        <f>IFERROR(AO91/AO446, "NA")</f>
        <v>0</v>
      </c>
      <c r="AQ91" s="6"/>
      <c r="AR91" s="9">
        <f t="shared" si="11"/>
        <v>0</v>
      </c>
    </row>
    <row r="92" spans="1:44" ht="16.5" hidden="1" customHeight="1" x14ac:dyDescent="0.3">
      <c r="A92" s="33" t="s">
        <v>517</v>
      </c>
      <c r="B92" s="6">
        <v>0</v>
      </c>
      <c r="C92" s="7">
        <f>IFERROR(B92/B446, "NA")</f>
        <v>0</v>
      </c>
      <c r="D92" s="8"/>
      <c r="E92" s="6">
        <v>0</v>
      </c>
      <c r="F92" s="7">
        <f>IFERROR(E92/E446, "NA")</f>
        <v>0</v>
      </c>
      <c r="G92" s="8"/>
      <c r="H92" s="6">
        <v>0</v>
      </c>
      <c r="I92" s="7">
        <f>IFERROR(H92/H446, "NA")</f>
        <v>0</v>
      </c>
      <c r="J92" s="8"/>
      <c r="K92" s="6">
        <v>0</v>
      </c>
      <c r="L92" s="7">
        <f>IFERROR(K92/K446, "NA")</f>
        <v>0</v>
      </c>
      <c r="M92" s="8"/>
      <c r="N92" s="6">
        <v>0</v>
      </c>
      <c r="O92" s="7">
        <f>IFERROR(N92/N446, "NA")</f>
        <v>0</v>
      </c>
      <c r="P92" s="8"/>
      <c r="Q92" s="6">
        <v>0</v>
      </c>
      <c r="R92" s="7">
        <f>IFERROR(Q92/Q446, "NA")</f>
        <v>0</v>
      </c>
      <c r="S92" s="8"/>
      <c r="T92" s="6">
        <v>0</v>
      </c>
      <c r="U92" s="7">
        <f>IFERROR(T92/T446, "NA")</f>
        <v>0</v>
      </c>
      <c r="V92" s="8"/>
      <c r="W92" s="6">
        <v>0</v>
      </c>
      <c r="X92" s="7">
        <f>IFERROR(W92/W446, "NA")</f>
        <v>0</v>
      </c>
      <c r="Y92" s="8"/>
      <c r="Z92" s="6">
        <v>0</v>
      </c>
      <c r="AA92" s="7">
        <f>IFERROR(Z92/Z446, "NA")</f>
        <v>0</v>
      </c>
      <c r="AB92" s="8"/>
      <c r="AC92" s="6">
        <v>0</v>
      </c>
      <c r="AD92" s="7">
        <f>IFERROR(AC92/AC446, "NA")</f>
        <v>0</v>
      </c>
      <c r="AE92" s="8"/>
      <c r="AF92" s="6">
        <v>0</v>
      </c>
      <c r="AG92" s="7">
        <f>IFERROR(AF92/AF446, "NA")</f>
        <v>0</v>
      </c>
      <c r="AH92" s="8"/>
      <c r="AI92" s="6">
        <v>0</v>
      </c>
      <c r="AJ92" s="7">
        <f>IFERROR(AI92/AI446, "NA")</f>
        <v>0</v>
      </c>
      <c r="AK92" s="6"/>
      <c r="AL92" s="9">
        <f t="shared" si="10"/>
        <v>0</v>
      </c>
      <c r="AM92" s="7">
        <f>IFERROR(AL92/AL446, "NA")</f>
        <v>0</v>
      </c>
      <c r="AN92" s="6"/>
      <c r="AO92" s="6">
        <v>0</v>
      </c>
      <c r="AP92" s="7">
        <f>IFERROR(AO92/AO446, "NA")</f>
        <v>0</v>
      </c>
      <c r="AQ92" s="6"/>
      <c r="AR92" s="9">
        <f t="shared" si="11"/>
        <v>0</v>
      </c>
    </row>
    <row r="93" spans="1:44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  <c r="AE93" s="4"/>
      <c r="AF93" s="2"/>
      <c r="AG93" s="3"/>
      <c r="AH93" s="4"/>
      <c r="AI93" s="2"/>
      <c r="AJ93" s="3"/>
      <c r="AK93" s="2"/>
      <c r="AL93" s="2"/>
      <c r="AM93" s="3"/>
      <c r="AN93" s="2"/>
      <c r="AO93" s="2"/>
      <c r="AP93" s="3"/>
      <c r="AQ93" s="2"/>
      <c r="AR93" s="2"/>
    </row>
    <row r="94" spans="1:44" ht="16.5" hidden="1" customHeight="1" x14ac:dyDescent="0.3">
      <c r="A94" s="35" t="s">
        <v>518</v>
      </c>
      <c r="B94" s="6">
        <v>0</v>
      </c>
      <c r="C94" s="7">
        <f>IFERROR(B94/B446, "NA")</f>
        <v>0</v>
      </c>
      <c r="D94" s="8"/>
      <c r="E94" s="6">
        <v>0</v>
      </c>
      <c r="F94" s="7">
        <f>IFERROR(E94/E446, "NA")</f>
        <v>0</v>
      </c>
      <c r="G94" s="8"/>
      <c r="H94" s="6">
        <v>0</v>
      </c>
      <c r="I94" s="7">
        <f>IFERROR(H94/H446, "NA")</f>
        <v>0</v>
      </c>
      <c r="J94" s="8"/>
      <c r="K94" s="6">
        <v>0</v>
      </c>
      <c r="L94" s="7">
        <f>IFERROR(K94/K446, "NA")</f>
        <v>0</v>
      </c>
      <c r="M94" s="8"/>
      <c r="N94" s="6">
        <v>0</v>
      </c>
      <c r="O94" s="7">
        <f>IFERROR(N94/N446, "NA")</f>
        <v>0</v>
      </c>
      <c r="P94" s="8"/>
      <c r="Q94" s="6">
        <v>0</v>
      </c>
      <c r="R94" s="7">
        <f>IFERROR(Q94/Q446, "NA")</f>
        <v>0</v>
      </c>
      <c r="S94" s="8"/>
      <c r="T94" s="6">
        <v>0</v>
      </c>
      <c r="U94" s="7">
        <f>IFERROR(T94/T446, "NA")</f>
        <v>0</v>
      </c>
      <c r="V94" s="8"/>
      <c r="W94" s="6">
        <v>0</v>
      </c>
      <c r="X94" s="7">
        <f>IFERROR(W94/W446, "NA")</f>
        <v>0</v>
      </c>
      <c r="Y94" s="8"/>
      <c r="Z94" s="6">
        <v>0</v>
      </c>
      <c r="AA94" s="7">
        <f>IFERROR(Z94/Z446, "NA")</f>
        <v>0</v>
      </c>
      <c r="AB94" s="8"/>
      <c r="AC94" s="6">
        <v>0</v>
      </c>
      <c r="AD94" s="7">
        <f>IFERROR(AC94/AC446, "NA")</f>
        <v>0</v>
      </c>
      <c r="AE94" s="8"/>
      <c r="AF94" s="6">
        <v>0</v>
      </c>
      <c r="AG94" s="7">
        <f>IFERROR(AF94/AF446, "NA")</f>
        <v>0</v>
      </c>
      <c r="AH94" s="8"/>
      <c r="AI94" s="6">
        <v>0</v>
      </c>
      <c r="AJ94" s="7">
        <f>IFERROR(AI94/AI446, "NA")</f>
        <v>0</v>
      </c>
      <c r="AK94" s="6"/>
      <c r="AL94" s="9">
        <f t="shared" ref="AL94:AL124" si="12">IFERROR(B94+E94+H94+K94+N94+Q94+T94+W94+Z94+AC94+AF94+AI94, "NA")</f>
        <v>0</v>
      </c>
      <c r="AM94" s="7">
        <f>IFERROR(AL94/AL446, "NA")</f>
        <v>0</v>
      </c>
      <c r="AN94" s="6"/>
      <c r="AO94" s="6">
        <v>0</v>
      </c>
      <c r="AP94" s="7">
        <f>IFERROR(AO94/AO446, "NA")</f>
        <v>0</v>
      </c>
      <c r="AQ94" s="6"/>
      <c r="AR94" s="9">
        <f t="shared" ref="AR94:AR124" si="13">IFERROR(AL94-AO94, "NA")</f>
        <v>0</v>
      </c>
    </row>
    <row r="95" spans="1:44" ht="16.5" hidden="1" customHeight="1" x14ac:dyDescent="0.3">
      <c r="A95" s="35" t="s">
        <v>519</v>
      </c>
      <c r="B95" s="6">
        <v>0</v>
      </c>
      <c r="C95" s="7">
        <f>IFERROR(B95/B446, "NA")</f>
        <v>0</v>
      </c>
      <c r="D95" s="8"/>
      <c r="E95" s="6">
        <v>0</v>
      </c>
      <c r="F95" s="7">
        <f>IFERROR(E95/E446, "NA")</f>
        <v>0</v>
      </c>
      <c r="G95" s="8"/>
      <c r="H95" s="6">
        <v>0</v>
      </c>
      <c r="I95" s="7">
        <f>IFERROR(H95/H446, "NA")</f>
        <v>0</v>
      </c>
      <c r="J95" s="8"/>
      <c r="K95" s="6">
        <v>0</v>
      </c>
      <c r="L95" s="7">
        <f>IFERROR(K95/K446, "NA")</f>
        <v>0</v>
      </c>
      <c r="M95" s="8"/>
      <c r="N95" s="6">
        <v>0</v>
      </c>
      <c r="O95" s="7">
        <f>IFERROR(N95/N446, "NA")</f>
        <v>0</v>
      </c>
      <c r="P95" s="8"/>
      <c r="Q95" s="6">
        <v>0</v>
      </c>
      <c r="R95" s="7">
        <f>IFERROR(Q95/Q446, "NA")</f>
        <v>0</v>
      </c>
      <c r="S95" s="8"/>
      <c r="T95" s="6">
        <v>0</v>
      </c>
      <c r="U95" s="7">
        <f>IFERROR(T95/T446, "NA")</f>
        <v>0</v>
      </c>
      <c r="V95" s="8"/>
      <c r="W95" s="6">
        <v>0</v>
      </c>
      <c r="X95" s="7">
        <f>IFERROR(W95/W446, "NA")</f>
        <v>0</v>
      </c>
      <c r="Y95" s="8"/>
      <c r="Z95" s="6">
        <v>0</v>
      </c>
      <c r="AA95" s="7">
        <f>IFERROR(Z95/Z446, "NA")</f>
        <v>0</v>
      </c>
      <c r="AB95" s="8"/>
      <c r="AC95" s="6">
        <v>0</v>
      </c>
      <c r="AD95" s="7">
        <f>IFERROR(AC95/AC446, "NA")</f>
        <v>0</v>
      </c>
      <c r="AE95" s="8"/>
      <c r="AF95" s="6">
        <v>0</v>
      </c>
      <c r="AG95" s="7">
        <f>IFERROR(AF95/AF446, "NA")</f>
        <v>0</v>
      </c>
      <c r="AH95" s="8"/>
      <c r="AI95" s="6">
        <v>0</v>
      </c>
      <c r="AJ95" s="7">
        <f>IFERROR(AI95/AI446, "NA")</f>
        <v>0</v>
      </c>
      <c r="AK95" s="6"/>
      <c r="AL95" s="9">
        <f t="shared" si="12"/>
        <v>0</v>
      </c>
      <c r="AM95" s="7">
        <f>IFERROR(AL95/AL446, "NA")</f>
        <v>0</v>
      </c>
      <c r="AN95" s="6"/>
      <c r="AO95" s="6">
        <v>0</v>
      </c>
      <c r="AP95" s="7">
        <f>IFERROR(AO95/AO446, "NA")</f>
        <v>0</v>
      </c>
      <c r="AQ95" s="6"/>
      <c r="AR95" s="9">
        <f t="shared" si="13"/>
        <v>0</v>
      </c>
    </row>
    <row r="96" spans="1:44" ht="16.5" customHeight="1" x14ac:dyDescent="0.3">
      <c r="A96" s="35" t="s">
        <v>520</v>
      </c>
      <c r="B96" s="6">
        <v>-2554.75</v>
      </c>
      <c r="C96" s="7">
        <f>IFERROR(B96/B446, "NA")</f>
        <v>-1.6373299565786311E-2</v>
      </c>
      <c r="D96" s="8"/>
      <c r="E96" s="6">
        <v>-1927.3</v>
      </c>
      <c r="F96" s="7">
        <f>IFERROR(E96/E446, "NA")</f>
        <v>-1.8505895471504732E-2</v>
      </c>
      <c r="G96" s="8"/>
      <c r="H96" s="6">
        <v>-1962.65</v>
      </c>
      <c r="I96" s="7">
        <f>IFERROR(H96/H446, "NA")</f>
        <v>-1.2748962524877254E-2</v>
      </c>
      <c r="J96" s="8"/>
      <c r="K96" s="6">
        <v>-1968.95</v>
      </c>
      <c r="L96" s="7">
        <f>IFERROR(K96/K446, "NA")</f>
        <v>-2.2886022852198568E-2</v>
      </c>
      <c r="M96" s="8"/>
      <c r="N96" s="6">
        <v>-1554.04</v>
      </c>
      <c r="O96" s="7">
        <f>IFERROR(N96/N446, "NA")</f>
        <v>-2.1431679316410462E-2</v>
      </c>
      <c r="P96" s="8"/>
      <c r="Q96" s="6">
        <v>-1280.4000000000001</v>
      </c>
      <c r="R96" s="7">
        <f>IFERROR(Q96/Q446, "NA")</f>
        <v>-1.635202262412927E-2</v>
      </c>
      <c r="S96" s="8"/>
      <c r="T96" s="6">
        <v>-2079.94</v>
      </c>
      <c r="U96" s="7">
        <f>IFERROR(T96/T446, "NA")</f>
        <v>-1.4832035896844209E-2</v>
      </c>
      <c r="V96" s="8"/>
      <c r="W96" s="6">
        <v>-1776.1</v>
      </c>
      <c r="X96" s="7">
        <f>IFERROR(W96/W446, "NA")</f>
        <v>-1.624479676717477E-2</v>
      </c>
      <c r="Y96" s="8"/>
      <c r="Z96" s="6">
        <v>-2138.69</v>
      </c>
      <c r="AA96" s="7">
        <f>IFERROR(Z96/Z446, "NA")</f>
        <v>-1.9582230967391638E-2</v>
      </c>
      <c r="AB96" s="8"/>
      <c r="AC96" s="6">
        <v>-2570.69</v>
      </c>
      <c r="AD96" s="7">
        <f>IFERROR(AC96/AC446, "NA")</f>
        <v>-1.8273367282818545E-2</v>
      </c>
      <c r="AE96" s="8"/>
      <c r="AF96" s="6">
        <v>-2417.8000000000002</v>
      </c>
      <c r="AG96" s="7">
        <f>IFERROR(AF96/AF446, "NA")</f>
        <v>-1.6189315761361532E-2</v>
      </c>
      <c r="AH96" s="8"/>
      <c r="AI96" s="6">
        <v>-1830.75</v>
      </c>
      <c r="AJ96" s="7">
        <f>IFERROR(AI96/AI446, "NA")</f>
        <v>-1.8507458280756953E-2</v>
      </c>
      <c r="AK96" s="6"/>
      <c r="AL96" s="9">
        <f t="shared" si="12"/>
        <v>-24062.06</v>
      </c>
      <c r="AM96" s="7">
        <f>IFERROR(AL96/AL446, "NA")</f>
        <v>-1.7203211488828217E-2</v>
      </c>
      <c r="AN96" s="6"/>
      <c r="AO96" s="6">
        <v>-23532.6</v>
      </c>
      <c r="AP96" s="7">
        <f>IFERROR(AO96/AO446, "NA")</f>
        <v>-1.9075094988219531E-2</v>
      </c>
      <c r="AQ96" s="6"/>
      <c r="AR96" s="9">
        <f t="shared" si="13"/>
        <v>-529.46000000000276</v>
      </c>
    </row>
    <row r="97" spans="1:44" ht="16.5" hidden="1" customHeight="1" x14ac:dyDescent="0.3">
      <c r="A97" s="35" t="s">
        <v>521</v>
      </c>
      <c r="B97" s="6">
        <v>0</v>
      </c>
      <c r="C97" s="7">
        <f>IFERROR(B97/B446, "NA")</f>
        <v>0</v>
      </c>
      <c r="D97" s="8"/>
      <c r="E97" s="6">
        <v>0</v>
      </c>
      <c r="F97" s="7">
        <f>IFERROR(E97/E446, "NA")</f>
        <v>0</v>
      </c>
      <c r="G97" s="8"/>
      <c r="H97" s="6">
        <v>0</v>
      </c>
      <c r="I97" s="7">
        <f>IFERROR(H97/H446, "NA")</f>
        <v>0</v>
      </c>
      <c r="J97" s="8"/>
      <c r="K97" s="6">
        <v>0</v>
      </c>
      <c r="L97" s="7">
        <f>IFERROR(K97/K446, "NA")</f>
        <v>0</v>
      </c>
      <c r="M97" s="8"/>
      <c r="N97" s="6">
        <v>0</v>
      </c>
      <c r="O97" s="7">
        <f>IFERROR(N97/N446, "NA")</f>
        <v>0</v>
      </c>
      <c r="P97" s="8"/>
      <c r="Q97" s="6">
        <v>0</v>
      </c>
      <c r="R97" s="7">
        <f>IFERROR(Q97/Q446, "NA")</f>
        <v>0</v>
      </c>
      <c r="S97" s="8"/>
      <c r="T97" s="6">
        <v>0</v>
      </c>
      <c r="U97" s="7">
        <f>IFERROR(T97/T446, "NA")</f>
        <v>0</v>
      </c>
      <c r="V97" s="8"/>
      <c r="W97" s="6">
        <v>0</v>
      </c>
      <c r="X97" s="7">
        <f>IFERROR(W97/W446, "NA")</f>
        <v>0</v>
      </c>
      <c r="Y97" s="8"/>
      <c r="Z97" s="6">
        <v>0</v>
      </c>
      <c r="AA97" s="7">
        <f>IFERROR(Z97/Z446, "NA")</f>
        <v>0</v>
      </c>
      <c r="AB97" s="8"/>
      <c r="AC97" s="6">
        <v>0</v>
      </c>
      <c r="AD97" s="7">
        <f>IFERROR(AC97/AC446, "NA")</f>
        <v>0</v>
      </c>
      <c r="AE97" s="8"/>
      <c r="AF97" s="6">
        <v>0</v>
      </c>
      <c r="AG97" s="7">
        <f>IFERROR(AF97/AF446, "NA")</f>
        <v>0</v>
      </c>
      <c r="AH97" s="8"/>
      <c r="AI97" s="6">
        <v>0</v>
      </c>
      <c r="AJ97" s="7">
        <f>IFERROR(AI97/AI446, "NA")</f>
        <v>0</v>
      </c>
      <c r="AK97" s="6"/>
      <c r="AL97" s="9">
        <f t="shared" si="12"/>
        <v>0</v>
      </c>
      <c r="AM97" s="7">
        <f>IFERROR(AL97/AL446, "NA")</f>
        <v>0</v>
      </c>
      <c r="AN97" s="6"/>
      <c r="AO97" s="6">
        <v>0</v>
      </c>
      <c r="AP97" s="7">
        <f>IFERROR(AO97/AO446, "NA")</f>
        <v>0</v>
      </c>
      <c r="AQ97" s="6"/>
      <c r="AR97" s="9">
        <f t="shared" si="13"/>
        <v>0</v>
      </c>
    </row>
    <row r="98" spans="1:44" ht="16.5" customHeight="1" x14ac:dyDescent="0.3">
      <c r="A98" s="35" t="s">
        <v>522</v>
      </c>
      <c r="B98" s="6">
        <v>-2219.38</v>
      </c>
      <c r="C98" s="7">
        <f>IFERROR(B98/B446, "NA")</f>
        <v>-1.4223925468368656E-2</v>
      </c>
      <c r="D98" s="8"/>
      <c r="E98" s="6">
        <v>-1621.59</v>
      </c>
      <c r="F98" s="7">
        <f>IFERROR(E98/E446, "NA")</f>
        <v>-1.5570474258100637E-2</v>
      </c>
      <c r="G98" s="8"/>
      <c r="H98" s="6">
        <v>-1561.79</v>
      </c>
      <c r="I98" s="7">
        <f>IFERROR(H98/H446, "NA")</f>
        <v>-1.0145060088007564E-2</v>
      </c>
      <c r="J98" s="8"/>
      <c r="K98" s="6">
        <v>-2408.41</v>
      </c>
      <c r="L98" s="7">
        <f>IFERROR(K98/K446, "NA")</f>
        <v>-2.7994071102599632E-2</v>
      </c>
      <c r="M98" s="8"/>
      <c r="N98" s="6">
        <v>-1446.11</v>
      </c>
      <c r="O98" s="7">
        <f>IFERROR(N98/N446, "NA")</f>
        <v>-1.994322268169052E-2</v>
      </c>
      <c r="P98" s="8"/>
      <c r="Q98" s="6">
        <v>-757.92</v>
      </c>
      <c r="R98" s="7">
        <f>IFERROR(Q98/Q446, "NA")</f>
        <v>-9.6794165786317204E-3</v>
      </c>
      <c r="S98" s="8"/>
      <c r="T98" s="6">
        <v>-988.71</v>
      </c>
      <c r="U98" s="7">
        <f>IFERROR(T98/T446, "NA")</f>
        <v>-7.0504832887337311E-3</v>
      </c>
      <c r="V98" s="8"/>
      <c r="W98" s="6">
        <v>-747.57</v>
      </c>
      <c r="X98" s="7">
        <f>IFERROR(W98/W446, "NA")</f>
        <v>-6.8375219409024524E-3</v>
      </c>
      <c r="Y98" s="8"/>
      <c r="Z98" s="6">
        <v>-1085.19</v>
      </c>
      <c r="AA98" s="7">
        <f>IFERROR(Z98/Z446, "NA")</f>
        <v>-9.9361951584866111E-3</v>
      </c>
      <c r="AB98" s="8"/>
      <c r="AC98" s="6">
        <v>-1170.6400000000001</v>
      </c>
      <c r="AD98" s="7">
        <f>IFERROR(AC98/AC446, "NA")</f>
        <v>-8.3213202198470851E-3</v>
      </c>
      <c r="AE98" s="8"/>
      <c r="AF98" s="6">
        <v>-1143.1600000000001</v>
      </c>
      <c r="AG98" s="7">
        <f>IFERROR(AF98/AF446, "NA")</f>
        <v>-7.6544702646033783E-3</v>
      </c>
      <c r="AH98" s="8"/>
      <c r="AI98" s="6">
        <v>-2005.2</v>
      </c>
      <c r="AJ98" s="7">
        <f>IFERROR(AI98/AI446, "NA")</f>
        <v>-2.0271012068591478E-2</v>
      </c>
      <c r="AK98" s="6"/>
      <c r="AL98" s="9">
        <f t="shared" si="12"/>
        <v>-17155.669999999998</v>
      </c>
      <c r="AM98" s="7">
        <f>IFERROR(AL98/AL446, "NA")</f>
        <v>-1.2265475991770677E-2</v>
      </c>
      <c r="AN98" s="6"/>
      <c r="AO98" s="6">
        <v>-22917.99</v>
      </c>
      <c r="AP98" s="7">
        <f>IFERROR(AO98/AO446, "NA")</f>
        <v>-1.8576903367628968E-2</v>
      </c>
      <c r="AQ98" s="6"/>
      <c r="AR98" s="9">
        <f t="shared" si="13"/>
        <v>5762.3200000000033</v>
      </c>
    </row>
    <row r="99" spans="1:44" ht="16.5" hidden="1" customHeight="1" x14ac:dyDescent="0.3">
      <c r="A99" s="35" t="s">
        <v>523</v>
      </c>
      <c r="B99" s="6">
        <v>0</v>
      </c>
      <c r="C99" s="7">
        <f>IFERROR(B99/B446, "NA")</f>
        <v>0</v>
      </c>
      <c r="D99" s="8"/>
      <c r="E99" s="6">
        <v>0</v>
      </c>
      <c r="F99" s="7">
        <f>IFERROR(E99/E446, "NA")</f>
        <v>0</v>
      </c>
      <c r="G99" s="8"/>
      <c r="H99" s="6">
        <v>0</v>
      </c>
      <c r="I99" s="7">
        <f>IFERROR(H99/H446, "NA")</f>
        <v>0</v>
      </c>
      <c r="J99" s="8"/>
      <c r="K99" s="6">
        <v>0</v>
      </c>
      <c r="L99" s="7">
        <f>IFERROR(K99/K446, "NA")</f>
        <v>0</v>
      </c>
      <c r="M99" s="8"/>
      <c r="N99" s="6">
        <v>0</v>
      </c>
      <c r="O99" s="7">
        <f>IFERROR(N99/N446, "NA")</f>
        <v>0</v>
      </c>
      <c r="P99" s="8"/>
      <c r="Q99" s="6">
        <v>0</v>
      </c>
      <c r="R99" s="7">
        <f>IFERROR(Q99/Q446, "NA")</f>
        <v>0</v>
      </c>
      <c r="S99" s="8"/>
      <c r="T99" s="6">
        <v>0</v>
      </c>
      <c r="U99" s="7">
        <f>IFERROR(T99/T446, "NA")</f>
        <v>0</v>
      </c>
      <c r="V99" s="8"/>
      <c r="W99" s="6">
        <v>0</v>
      </c>
      <c r="X99" s="7">
        <f>IFERROR(W99/W446, "NA")</f>
        <v>0</v>
      </c>
      <c r="Y99" s="8"/>
      <c r="Z99" s="6">
        <v>0</v>
      </c>
      <c r="AA99" s="7">
        <f>IFERROR(Z99/Z446, "NA")</f>
        <v>0</v>
      </c>
      <c r="AB99" s="8"/>
      <c r="AC99" s="6">
        <v>0</v>
      </c>
      <c r="AD99" s="7">
        <f>IFERROR(AC99/AC446, "NA")</f>
        <v>0</v>
      </c>
      <c r="AE99" s="8"/>
      <c r="AF99" s="6">
        <v>0</v>
      </c>
      <c r="AG99" s="7">
        <f>IFERROR(AF99/AF446, "NA")</f>
        <v>0</v>
      </c>
      <c r="AH99" s="8"/>
      <c r="AI99" s="6">
        <v>0</v>
      </c>
      <c r="AJ99" s="7">
        <f>IFERROR(AI99/AI446, "NA")</f>
        <v>0</v>
      </c>
      <c r="AK99" s="6"/>
      <c r="AL99" s="9">
        <f t="shared" si="12"/>
        <v>0</v>
      </c>
      <c r="AM99" s="7">
        <f>IFERROR(AL99/AL446, "NA")</f>
        <v>0</v>
      </c>
      <c r="AN99" s="6"/>
      <c r="AO99" s="6">
        <v>0</v>
      </c>
      <c r="AP99" s="7">
        <f>IFERROR(AO99/AO446, "NA")</f>
        <v>0</v>
      </c>
      <c r="AQ99" s="6"/>
      <c r="AR99" s="9">
        <f t="shared" si="13"/>
        <v>0</v>
      </c>
    </row>
    <row r="100" spans="1:44" ht="16.5" customHeight="1" x14ac:dyDescent="0.3">
      <c r="A100" s="35" t="s">
        <v>524</v>
      </c>
      <c r="B100" s="6">
        <v>-26.95</v>
      </c>
      <c r="C100" s="7">
        <f>IFERROR(B100/B446, "NA")</f>
        <v>-1.7272156700183622E-4</v>
      </c>
      <c r="D100" s="8"/>
      <c r="E100" s="6">
        <v>-104.2</v>
      </c>
      <c r="F100" s="7">
        <f>IFERROR(E100/E446, "NA")</f>
        <v>-1.0005262845072347E-3</v>
      </c>
      <c r="G100" s="8"/>
      <c r="H100" s="6">
        <v>-5.6</v>
      </c>
      <c r="I100" s="7">
        <f>IFERROR(H100/H446, "NA")</f>
        <v>-3.6376424802849525E-5</v>
      </c>
      <c r="J100" s="8"/>
      <c r="K100" s="6">
        <v>-19.100000000000001</v>
      </c>
      <c r="L100" s="7">
        <f>IFERROR(K100/K446, "NA")</f>
        <v>-2.2200819547321804E-4</v>
      </c>
      <c r="M100" s="8"/>
      <c r="N100" s="6">
        <v>-74.64</v>
      </c>
      <c r="O100" s="7">
        <f>IFERROR(N100/N446, "NA")</f>
        <v>-1.029356093908057E-3</v>
      </c>
      <c r="P100" s="8"/>
      <c r="Q100" s="6">
        <v>-54.3</v>
      </c>
      <c r="R100" s="7">
        <f>IFERROR(Q100/Q446, "NA")</f>
        <v>-6.9346675139817188E-4</v>
      </c>
      <c r="S100" s="8"/>
      <c r="T100" s="6">
        <v>-21.05</v>
      </c>
      <c r="U100" s="7">
        <f>IFERROR(T100/T446, "NA")</f>
        <v>-1.5010738561139773E-4</v>
      </c>
      <c r="V100" s="8"/>
      <c r="W100" s="6">
        <v>-578.15</v>
      </c>
      <c r="X100" s="7">
        <f>IFERROR(W100/W446, "NA")</f>
        <v>-5.287950707134787E-3</v>
      </c>
      <c r="Y100" s="8"/>
      <c r="Z100" s="6">
        <v>-43.84</v>
      </c>
      <c r="AA100" s="7">
        <f>IFERROR(Z100/Z446, "NA")</f>
        <v>-4.0140693864489449E-4</v>
      </c>
      <c r="AB100" s="8"/>
      <c r="AC100" s="6">
        <v>-8.5</v>
      </c>
      <c r="AD100" s="7">
        <f>IFERROR(AC100/AC446, "NA")</f>
        <v>-6.0420984990005657E-5</v>
      </c>
      <c r="AE100" s="8"/>
      <c r="AF100" s="6">
        <v>-7.5</v>
      </c>
      <c r="AG100" s="7">
        <f>IFERROR(AF100/AF446, "NA")</f>
        <v>-5.0219153035905151E-5</v>
      </c>
      <c r="AH100" s="8"/>
      <c r="AI100" s="6">
        <v>-720.81</v>
      </c>
      <c r="AJ100" s="7">
        <f>IFERROR(AI100/AI446, "NA")</f>
        <v>-7.2868283508684519E-3</v>
      </c>
      <c r="AK100" s="6"/>
      <c r="AL100" s="9">
        <f t="shared" si="12"/>
        <v>-1664.6399999999999</v>
      </c>
      <c r="AM100" s="7">
        <f>IFERROR(AL100/AL446, "NA")</f>
        <v>-1.1901372522869198E-3</v>
      </c>
      <c r="AN100" s="6"/>
      <c r="AO100" s="6">
        <v>-2328.48</v>
      </c>
      <c r="AP100" s="7">
        <f>IFERROR(AO100/AO446, "NA")</f>
        <v>-1.8874232842171889E-3</v>
      </c>
      <c r="AQ100" s="6"/>
      <c r="AR100" s="9">
        <f t="shared" si="13"/>
        <v>663.84000000000015</v>
      </c>
    </row>
    <row r="101" spans="1:44" ht="16.5" customHeight="1" x14ac:dyDescent="0.3">
      <c r="A101" s="35" t="s">
        <v>525</v>
      </c>
      <c r="B101" s="6">
        <v>0</v>
      </c>
      <c r="C101" s="7">
        <f>IFERROR(B101/B446, "NA")</f>
        <v>0</v>
      </c>
      <c r="D101" s="8"/>
      <c r="E101" s="6">
        <v>0</v>
      </c>
      <c r="F101" s="7">
        <f>IFERROR(E101/E446, "NA")</f>
        <v>0</v>
      </c>
      <c r="G101" s="8"/>
      <c r="H101" s="6">
        <v>0</v>
      </c>
      <c r="I101" s="7">
        <f>IFERROR(H101/H446, "NA")</f>
        <v>0</v>
      </c>
      <c r="J101" s="8"/>
      <c r="K101" s="6">
        <v>0</v>
      </c>
      <c r="L101" s="7">
        <f>IFERROR(K101/K446, "NA")</f>
        <v>0</v>
      </c>
      <c r="M101" s="8"/>
      <c r="N101" s="6">
        <v>0</v>
      </c>
      <c r="O101" s="7">
        <f>IFERROR(N101/N446, "NA")</f>
        <v>0</v>
      </c>
      <c r="P101" s="8"/>
      <c r="Q101" s="6">
        <v>-37.25</v>
      </c>
      <c r="R101" s="7">
        <f>IFERROR(Q101/Q446, "NA")</f>
        <v>-4.757207456644918E-4</v>
      </c>
      <c r="S101" s="8"/>
      <c r="T101" s="6">
        <v>-20</v>
      </c>
      <c r="U101" s="7">
        <f>IFERROR(T101/T446, "NA")</f>
        <v>-1.4261984381130425E-4</v>
      </c>
      <c r="V101" s="8"/>
      <c r="W101" s="6">
        <v>0</v>
      </c>
      <c r="X101" s="7">
        <f>IFERROR(W101/W446, "NA")</f>
        <v>0</v>
      </c>
      <c r="Y101" s="8"/>
      <c r="Z101" s="6">
        <v>0</v>
      </c>
      <c r="AA101" s="7">
        <f>IFERROR(Z101/Z446, "NA")</f>
        <v>0</v>
      </c>
      <c r="AB101" s="8"/>
      <c r="AC101" s="6">
        <v>0</v>
      </c>
      <c r="AD101" s="7">
        <f>IFERROR(AC101/AC446, "NA")</f>
        <v>0</v>
      </c>
      <c r="AE101" s="8"/>
      <c r="AF101" s="6">
        <v>0</v>
      </c>
      <c r="AG101" s="7">
        <f>IFERROR(AF101/AF446, "NA")</f>
        <v>0</v>
      </c>
      <c r="AH101" s="8"/>
      <c r="AI101" s="6">
        <v>0</v>
      </c>
      <c r="AJ101" s="7">
        <f>IFERROR(AI101/AI446, "NA")</f>
        <v>0</v>
      </c>
      <c r="AK101" s="6"/>
      <c r="AL101" s="9">
        <f t="shared" si="12"/>
        <v>-57.25</v>
      </c>
      <c r="AM101" s="7">
        <f>IFERROR(AL101/AL446, "NA")</f>
        <v>-4.0930986695877885E-5</v>
      </c>
      <c r="AN101" s="6"/>
      <c r="AO101" s="6">
        <v>0</v>
      </c>
      <c r="AP101" s="7">
        <f>IFERROR(AO101/AO446, "NA")</f>
        <v>0</v>
      </c>
      <c r="AQ101" s="6"/>
      <c r="AR101" s="9">
        <f t="shared" si="13"/>
        <v>-57.25</v>
      </c>
    </row>
    <row r="102" spans="1:44" ht="16.5" customHeight="1" x14ac:dyDescent="0.3">
      <c r="A102" s="35" t="s">
        <v>526</v>
      </c>
      <c r="B102" s="6">
        <v>-827.9</v>
      </c>
      <c r="C102" s="7">
        <f>IFERROR(B102/B446, "NA")</f>
        <v>-5.3059809024423085E-3</v>
      </c>
      <c r="D102" s="8"/>
      <c r="E102" s="6">
        <v>-458.6</v>
      </c>
      <c r="F102" s="7">
        <f>IFERROR(E102/E446, "NA")</f>
        <v>-4.4034678893955645E-3</v>
      </c>
      <c r="G102" s="8"/>
      <c r="H102" s="6">
        <v>-535.22</v>
      </c>
      <c r="I102" s="7">
        <f>IFERROR(H102/H446, "NA")</f>
        <v>-3.4766768005323437E-3</v>
      </c>
      <c r="J102" s="8"/>
      <c r="K102" s="6">
        <v>-1227.33</v>
      </c>
      <c r="L102" s="7">
        <f>IFERROR(K102/K446, "NA")</f>
        <v>-1.4265828196342652E-2</v>
      </c>
      <c r="M102" s="8"/>
      <c r="N102" s="6">
        <v>-980.34</v>
      </c>
      <c r="O102" s="7">
        <f>IFERROR(N102/N446, "NA")</f>
        <v>-1.3519814484215228E-2</v>
      </c>
      <c r="P102" s="8"/>
      <c r="Q102" s="6">
        <v>-626.09</v>
      </c>
      <c r="R102" s="7">
        <f>IFERROR(Q102/Q446, "NA")</f>
        <v>-7.9958121249149444E-3</v>
      </c>
      <c r="S102" s="8"/>
      <c r="T102" s="6">
        <v>-779.7</v>
      </c>
      <c r="U102" s="7">
        <f>IFERROR(T102/T446, "NA")</f>
        <v>-5.5600346109836961E-3</v>
      </c>
      <c r="V102" s="8"/>
      <c r="W102" s="6">
        <v>-654.85</v>
      </c>
      <c r="X102" s="7">
        <f>IFERROR(W102/W446, "NA")</f>
        <v>-5.9894742204742975E-3</v>
      </c>
      <c r="Y102" s="8"/>
      <c r="Z102" s="6">
        <v>-947.7</v>
      </c>
      <c r="AA102" s="7">
        <f>IFERROR(Z102/Z446, "NA")</f>
        <v>-8.6773119469381044E-3</v>
      </c>
      <c r="AB102" s="8"/>
      <c r="AC102" s="6">
        <v>-1087.67</v>
      </c>
      <c r="AD102" s="7">
        <f>IFERROR(AC102/AC446, "NA")</f>
        <v>-7.731540322832877E-3</v>
      </c>
      <c r="AE102" s="8"/>
      <c r="AF102" s="6">
        <v>-679.05</v>
      </c>
      <c r="AG102" s="7">
        <f>IFERROR(AF102/AF446, "NA")</f>
        <v>-4.5468421158708526E-3</v>
      </c>
      <c r="AH102" s="8"/>
      <c r="AI102" s="6">
        <v>-1110.25</v>
      </c>
      <c r="AJ102" s="7">
        <f>IFERROR(AI102/AI446, "NA")</f>
        <v>-1.1223763788726155E-2</v>
      </c>
      <c r="AK102" s="6"/>
      <c r="AL102" s="9">
        <f t="shared" si="12"/>
        <v>-9914.7000000000007</v>
      </c>
      <c r="AM102" s="7">
        <f>IFERROR(AL102/AL446, "NA")</f>
        <v>-7.0885319439933708E-3</v>
      </c>
      <c r="AN102" s="6"/>
      <c r="AO102" s="6">
        <v>-9247.6</v>
      </c>
      <c r="AP102" s="7">
        <f>IFERROR(AO102/AO446, "NA")</f>
        <v>-7.4959353583139545E-3</v>
      </c>
      <c r="AQ102" s="6"/>
      <c r="AR102" s="9">
        <f t="shared" si="13"/>
        <v>-667.10000000000036</v>
      </c>
    </row>
    <row r="103" spans="1:44" ht="16.5" customHeight="1" x14ac:dyDescent="0.3">
      <c r="A103" s="35" t="s">
        <v>527</v>
      </c>
      <c r="B103" s="6">
        <v>0</v>
      </c>
      <c r="C103" s="7">
        <f>IFERROR(B103/B446, "NA")</f>
        <v>0</v>
      </c>
      <c r="D103" s="8"/>
      <c r="E103" s="6">
        <v>0</v>
      </c>
      <c r="F103" s="7">
        <f>IFERROR(E103/E446, "NA")</f>
        <v>0</v>
      </c>
      <c r="G103" s="8"/>
      <c r="H103" s="6">
        <v>0</v>
      </c>
      <c r="I103" s="7">
        <f>IFERROR(H103/H446, "NA")</f>
        <v>0</v>
      </c>
      <c r="J103" s="8"/>
      <c r="K103" s="6">
        <v>0</v>
      </c>
      <c r="L103" s="7">
        <f>IFERROR(K103/K446, "NA")</f>
        <v>0</v>
      </c>
      <c r="M103" s="8"/>
      <c r="N103" s="6">
        <v>0</v>
      </c>
      <c r="O103" s="7">
        <f>IFERROR(N103/N446, "NA")</f>
        <v>0</v>
      </c>
      <c r="P103" s="8"/>
      <c r="Q103" s="6">
        <v>0</v>
      </c>
      <c r="R103" s="7">
        <f>IFERROR(Q103/Q446, "NA")</f>
        <v>0</v>
      </c>
      <c r="S103" s="8"/>
      <c r="T103" s="6">
        <v>-30</v>
      </c>
      <c r="U103" s="7">
        <f>IFERROR(T103/T446, "NA")</f>
        <v>-2.1392976571695636E-4</v>
      </c>
      <c r="V103" s="8"/>
      <c r="W103" s="6">
        <v>0</v>
      </c>
      <c r="X103" s="7">
        <f>IFERROR(W103/W446, "NA")</f>
        <v>0</v>
      </c>
      <c r="Y103" s="8"/>
      <c r="Z103" s="6">
        <v>0</v>
      </c>
      <c r="AA103" s="7">
        <f>IFERROR(Z103/Z446, "NA")</f>
        <v>0</v>
      </c>
      <c r="AB103" s="8"/>
      <c r="AC103" s="6">
        <v>0</v>
      </c>
      <c r="AD103" s="7">
        <f>IFERROR(AC103/AC446, "NA")</f>
        <v>0</v>
      </c>
      <c r="AE103" s="8"/>
      <c r="AF103" s="6">
        <v>0</v>
      </c>
      <c r="AG103" s="7">
        <f>IFERROR(AF103/AF446, "NA")</f>
        <v>0</v>
      </c>
      <c r="AH103" s="8"/>
      <c r="AI103" s="6">
        <v>0</v>
      </c>
      <c r="AJ103" s="7">
        <f>IFERROR(AI103/AI446, "NA")</f>
        <v>0</v>
      </c>
      <c r="AK103" s="6"/>
      <c r="AL103" s="9">
        <f t="shared" si="12"/>
        <v>-30</v>
      </c>
      <c r="AM103" s="7">
        <f>IFERROR(AL103/AL446, "NA")</f>
        <v>-2.144855198037269E-5</v>
      </c>
      <c r="AN103" s="6"/>
      <c r="AO103" s="6">
        <v>0</v>
      </c>
      <c r="AP103" s="7">
        <f>IFERROR(AO103/AO446, "NA")</f>
        <v>0</v>
      </c>
      <c r="AQ103" s="6"/>
      <c r="AR103" s="9">
        <f t="shared" si="13"/>
        <v>-30</v>
      </c>
    </row>
    <row r="104" spans="1:44" ht="16.5" customHeight="1" x14ac:dyDescent="0.3">
      <c r="A104" s="35" t="s">
        <v>528</v>
      </c>
      <c r="B104" s="6">
        <v>-567.80999999999995</v>
      </c>
      <c r="C104" s="7">
        <f>IFERROR(B104/B446, "NA")</f>
        <v>-3.6390735791952734E-3</v>
      </c>
      <c r="D104" s="8"/>
      <c r="E104" s="6">
        <v>-267.24</v>
      </c>
      <c r="F104" s="7">
        <f>IFERROR(E104/E446, "NA")</f>
        <v>-2.5660330544310305E-3</v>
      </c>
      <c r="G104" s="8"/>
      <c r="H104" s="6">
        <v>-201.98</v>
      </c>
      <c r="I104" s="7">
        <f>IFERROR(H104/H446, "NA")</f>
        <v>-1.3120196931570619E-3</v>
      </c>
      <c r="J104" s="8"/>
      <c r="K104" s="6">
        <v>-193.1</v>
      </c>
      <c r="L104" s="7">
        <f>IFERROR(K104/K446, "NA")</f>
        <v>-2.2444912327685028E-3</v>
      </c>
      <c r="M104" s="8"/>
      <c r="N104" s="6">
        <v>-127.44</v>
      </c>
      <c r="O104" s="7">
        <f>IFERROR(N104/N446, "NA")</f>
        <v>-1.7575179609812808E-3</v>
      </c>
      <c r="P104" s="8"/>
      <c r="Q104" s="6">
        <v>-44.68</v>
      </c>
      <c r="R104" s="7">
        <f>IFERROR(Q104/Q446, "NA")</f>
        <v>-5.7060947426280516E-4</v>
      </c>
      <c r="S104" s="8"/>
      <c r="T104" s="6">
        <v>-89.5</v>
      </c>
      <c r="U104" s="7">
        <f>IFERROR(T104/T446, "NA")</f>
        <v>-6.3822380105558649E-4</v>
      </c>
      <c r="V104" s="8"/>
      <c r="W104" s="6">
        <v>-15.22</v>
      </c>
      <c r="X104" s="7">
        <f>IFERROR(W104/W446, "NA")</f>
        <v>-1.392071430642419E-4</v>
      </c>
      <c r="Y104" s="8"/>
      <c r="Z104" s="6">
        <v>-62.94</v>
      </c>
      <c r="AA104" s="7">
        <f>IFERROR(Z104/Z446, "NA")</f>
        <v>-5.7628997988845023E-4</v>
      </c>
      <c r="AB104" s="8"/>
      <c r="AC104" s="6">
        <v>-232.86</v>
      </c>
      <c r="AD104" s="7">
        <f>IFERROR(AC104/AC446, "NA")</f>
        <v>-1.6552506546791432E-3</v>
      </c>
      <c r="AE104" s="8"/>
      <c r="AF104" s="6">
        <v>-175.32</v>
      </c>
      <c r="AG104" s="7">
        <f>IFERROR(AF104/AF446, "NA")</f>
        <v>-1.1739229213673188E-3</v>
      </c>
      <c r="AH104" s="8"/>
      <c r="AI104" s="6">
        <v>-155.31</v>
      </c>
      <c r="AJ104" s="7">
        <f>IFERROR(AI104/AI446, "NA")</f>
        <v>-1.5700632776645433E-3</v>
      </c>
      <c r="AK104" s="6"/>
      <c r="AL104" s="9">
        <f t="shared" si="12"/>
        <v>-2133.4</v>
      </c>
      <c r="AM104" s="7">
        <f>IFERROR(AL104/AL446, "NA")</f>
        <v>-1.5252780264975699E-3</v>
      </c>
      <c r="AN104" s="6"/>
      <c r="AO104" s="6">
        <v>-5317.05</v>
      </c>
      <c r="AP104" s="7">
        <f>IFERROR(AO104/AO446, "NA")</f>
        <v>-4.3099034448855064E-3</v>
      </c>
      <c r="AQ104" s="6"/>
      <c r="AR104" s="9">
        <f t="shared" si="13"/>
        <v>3183.65</v>
      </c>
    </row>
    <row r="105" spans="1:44" ht="16.5" hidden="1" customHeight="1" x14ac:dyDescent="0.3">
      <c r="A105" s="35" t="s">
        <v>529</v>
      </c>
      <c r="B105" s="6">
        <v>0</v>
      </c>
      <c r="C105" s="7">
        <f>IFERROR(B105/B446, "NA")</f>
        <v>0</v>
      </c>
      <c r="D105" s="8"/>
      <c r="E105" s="6">
        <v>0</v>
      </c>
      <c r="F105" s="7">
        <f>IFERROR(E105/E446, "NA")</f>
        <v>0</v>
      </c>
      <c r="G105" s="8"/>
      <c r="H105" s="6">
        <v>0</v>
      </c>
      <c r="I105" s="7">
        <f>IFERROR(H105/H446, "NA")</f>
        <v>0</v>
      </c>
      <c r="J105" s="8"/>
      <c r="K105" s="6">
        <v>0</v>
      </c>
      <c r="L105" s="7">
        <f>IFERROR(K105/K446, "NA")</f>
        <v>0</v>
      </c>
      <c r="M105" s="8"/>
      <c r="N105" s="6">
        <v>0</v>
      </c>
      <c r="O105" s="7">
        <f>IFERROR(N105/N446, "NA")</f>
        <v>0</v>
      </c>
      <c r="P105" s="8"/>
      <c r="Q105" s="6">
        <v>0</v>
      </c>
      <c r="R105" s="7">
        <f>IFERROR(Q105/Q446, "NA")</f>
        <v>0</v>
      </c>
      <c r="S105" s="8"/>
      <c r="T105" s="6">
        <v>0</v>
      </c>
      <c r="U105" s="7">
        <f>IFERROR(T105/T446, "NA")</f>
        <v>0</v>
      </c>
      <c r="V105" s="8"/>
      <c r="W105" s="6">
        <v>0</v>
      </c>
      <c r="X105" s="7">
        <f>IFERROR(W105/W446, "NA")</f>
        <v>0</v>
      </c>
      <c r="Y105" s="8"/>
      <c r="Z105" s="6">
        <v>0</v>
      </c>
      <c r="AA105" s="7">
        <f>IFERROR(Z105/Z446, "NA")</f>
        <v>0</v>
      </c>
      <c r="AB105" s="8"/>
      <c r="AC105" s="6">
        <v>0</v>
      </c>
      <c r="AD105" s="7">
        <f>IFERROR(AC105/AC446, "NA")</f>
        <v>0</v>
      </c>
      <c r="AE105" s="8"/>
      <c r="AF105" s="6">
        <v>0</v>
      </c>
      <c r="AG105" s="7">
        <f>IFERROR(AF105/AF446, "NA")</f>
        <v>0</v>
      </c>
      <c r="AH105" s="8"/>
      <c r="AI105" s="6">
        <v>0</v>
      </c>
      <c r="AJ105" s="7">
        <f>IFERROR(AI105/AI446, "NA")</f>
        <v>0</v>
      </c>
      <c r="AK105" s="6"/>
      <c r="AL105" s="9">
        <f t="shared" si="12"/>
        <v>0</v>
      </c>
      <c r="AM105" s="7">
        <f>IFERROR(AL105/AL446, "NA")</f>
        <v>0</v>
      </c>
      <c r="AN105" s="6"/>
      <c r="AO105" s="6">
        <v>0</v>
      </c>
      <c r="AP105" s="7">
        <f>IFERROR(AO105/AO446, "NA")</f>
        <v>0</v>
      </c>
      <c r="AQ105" s="6"/>
      <c r="AR105" s="9">
        <f t="shared" si="13"/>
        <v>0</v>
      </c>
    </row>
    <row r="106" spans="1:44" ht="16.5" customHeight="1" x14ac:dyDescent="0.3">
      <c r="A106" s="35" t="s">
        <v>530</v>
      </c>
      <c r="B106" s="6">
        <v>0</v>
      </c>
      <c r="C106" s="7">
        <f>IFERROR(B106/B446, "NA")</f>
        <v>0</v>
      </c>
      <c r="D106" s="8"/>
      <c r="E106" s="6">
        <v>0</v>
      </c>
      <c r="F106" s="7">
        <f>IFERROR(E106/E446, "NA")</f>
        <v>0</v>
      </c>
      <c r="G106" s="8"/>
      <c r="H106" s="6">
        <v>-17.8</v>
      </c>
      <c r="I106" s="7">
        <f>IFERROR(H106/H446, "NA")</f>
        <v>-1.1562506455191456E-4</v>
      </c>
      <c r="J106" s="8"/>
      <c r="K106" s="6">
        <v>0</v>
      </c>
      <c r="L106" s="7">
        <f>IFERROR(K106/K446, "NA")</f>
        <v>0</v>
      </c>
      <c r="M106" s="8"/>
      <c r="N106" s="6">
        <v>0</v>
      </c>
      <c r="O106" s="7">
        <f>IFERROR(N106/N446, "NA")</f>
        <v>0</v>
      </c>
      <c r="P106" s="8"/>
      <c r="Q106" s="6">
        <v>-50</v>
      </c>
      <c r="R106" s="7">
        <f>IFERROR(Q106/Q446, "NA")</f>
        <v>-6.3855133646240514E-4</v>
      </c>
      <c r="S106" s="8"/>
      <c r="T106" s="6">
        <v>0</v>
      </c>
      <c r="U106" s="7">
        <f>IFERROR(T106/T446, "NA")</f>
        <v>0</v>
      </c>
      <c r="V106" s="8"/>
      <c r="W106" s="6">
        <v>0</v>
      </c>
      <c r="X106" s="7">
        <f>IFERROR(W106/W446, "NA")</f>
        <v>0</v>
      </c>
      <c r="Y106" s="8"/>
      <c r="Z106" s="6">
        <v>0</v>
      </c>
      <c r="AA106" s="7">
        <f>IFERROR(Z106/Z446, "NA")</f>
        <v>0</v>
      </c>
      <c r="AB106" s="8"/>
      <c r="AC106" s="6">
        <v>0</v>
      </c>
      <c r="AD106" s="7">
        <f>IFERROR(AC106/AC446, "NA")</f>
        <v>0</v>
      </c>
      <c r="AE106" s="8"/>
      <c r="AF106" s="6">
        <v>0</v>
      </c>
      <c r="AG106" s="7">
        <f>IFERROR(AF106/AF446, "NA")</f>
        <v>0</v>
      </c>
      <c r="AH106" s="8"/>
      <c r="AI106" s="6">
        <v>0</v>
      </c>
      <c r="AJ106" s="7">
        <f>IFERROR(AI106/AI446, "NA")</f>
        <v>0</v>
      </c>
      <c r="AK106" s="6"/>
      <c r="AL106" s="9">
        <f t="shared" si="12"/>
        <v>-67.8</v>
      </c>
      <c r="AM106" s="7">
        <f>IFERROR(AL106/AL446, "NA")</f>
        <v>-4.8473727475642275E-5</v>
      </c>
      <c r="AN106" s="6"/>
      <c r="AO106" s="6">
        <v>-80.05</v>
      </c>
      <c r="AP106" s="7">
        <f>IFERROR(AO106/AO446, "NA")</f>
        <v>-6.4887065339442885E-5</v>
      </c>
      <c r="AQ106" s="6"/>
      <c r="AR106" s="9">
        <f t="shared" si="13"/>
        <v>12.25</v>
      </c>
    </row>
    <row r="107" spans="1:44" ht="16.5" hidden="1" customHeight="1" x14ac:dyDescent="0.3">
      <c r="A107" s="35" t="s">
        <v>531</v>
      </c>
      <c r="B107" s="6">
        <v>0</v>
      </c>
      <c r="C107" s="7">
        <f>IFERROR(B107/B446, "NA")</f>
        <v>0</v>
      </c>
      <c r="D107" s="8"/>
      <c r="E107" s="6">
        <v>0</v>
      </c>
      <c r="F107" s="7">
        <f>IFERROR(E107/E446, "NA")</f>
        <v>0</v>
      </c>
      <c r="G107" s="8"/>
      <c r="H107" s="6">
        <v>0</v>
      </c>
      <c r="I107" s="7">
        <f>IFERROR(H107/H446, "NA")</f>
        <v>0</v>
      </c>
      <c r="J107" s="8"/>
      <c r="K107" s="6">
        <v>0</v>
      </c>
      <c r="L107" s="7">
        <f>IFERROR(K107/K446, "NA")</f>
        <v>0</v>
      </c>
      <c r="M107" s="8"/>
      <c r="N107" s="6">
        <v>0</v>
      </c>
      <c r="O107" s="7">
        <f>IFERROR(N107/N446, "NA")</f>
        <v>0</v>
      </c>
      <c r="P107" s="8"/>
      <c r="Q107" s="6">
        <v>0</v>
      </c>
      <c r="R107" s="7">
        <f>IFERROR(Q107/Q446, "NA")</f>
        <v>0</v>
      </c>
      <c r="S107" s="8"/>
      <c r="T107" s="6">
        <v>0</v>
      </c>
      <c r="U107" s="7">
        <f>IFERROR(T107/T446, "NA")</f>
        <v>0</v>
      </c>
      <c r="V107" s="8"/>
      <c r="W107" s="6">
        <v>0</v>
      </c>
      <c r="X107" s="7">
        <f>IFERROR(W107/W446, "NA")</f>
        <v>0</v>
      </c>
      <c r="Y107" s="8"/>
      <c r="Z107" s="6">
        <v>0</v>
      </c>
      <c r="AA107" s="7">
        <f>IFERROR(Z107/Z446, "NA")</f>
        <v>0</v>
      </c>
      <c r="AB107" s="8"/>
      <c r="AC107" s="6">
        <v>0</v>
      </c>
      <c r="AD107" s="7">
        <f>IFERROR(AC107/AC446, "NA")</f>
        <v>0</v>
      </c>
      <c r="AE107" s="8"/>
      <c r="AF107" s="6">
        <v>0</v>
      </c>
      <c r="AG107" s="7">
        <f>IFERROR(AF107/AF446, "NA")</f>
        <v>0</v>
      </c>
      <c r="AH107" s="8"/>
      <c r="AI107" s="6">
        <v>0</v>
      </c>
      <c r="AJ107" s="7">
        <f>IFERROR(AI107/AI446, "NA")</f>
        <v>0</v>
      </c>
      <c r="AK107" s="6"/>
      <c r="AL107" s="9">
        <f t="shared" si="12"/>
        <v>0</v>
      </c>
      <c r="AM107" s="7">
        <f>IFERROR(AL107/AL446, "NA")</f>
        <v>0</v>
      </c>
      <c r="AN107" s="6"/>
      <c r="AO107" s="6">
        <v>0</v>
      </c>
      <c r="AP107" s="7">
        <f>IFERROR(AO107/AO446, "NA")</f>
        <v>0</v>
      </c>
      <c r="AQ107" s="6"/>
      <c r="AR107" s="9">
        <f t="shared" si="13"/>
        <v>0</v>
      </c>
    </row>
    <row r="108" spans="1:44" ht="16.5" hidden="1" customHeight="1" x14ac:dyDescent="0.3">
      <c r="A108" s="35" t="s">
        <v>532</v>
      </c>
      <c r="B108" s="6">
        <v>0</v>
      </c>
      <c r="C108" s="7">
        <f>IFERROR(B108/B446, "NA")</f>
        <v>0</v>
      </c>
      <c r="D108" s="8"/>
      <c r="E108" s="6">
        <v>0</v>
      </c>
      <c r="F108" s="7">
        <f>IFERROR(E108/E446, "NA")</f>
        <v>0</v>
      </c>
      <c r="G108" s="8"/>
      <c r="H108" s="6">
        <v>0</v>
      </c>
      <c r="I108" s="7">
        <f>IFERROR(H108/H446, "NA")</f>
        <v>0</v>
      </c>
      <c r="J108" s="8"/>
      <c r="K108" s="6">
        <v>0</v>
      </c>
      <c r="L108" s="7">
        <f>IFERROR(K108/K446, "NA")</f>
        <v>0</v>
      </c>
      <c r="M108" s="8"/>
      <c r="N108" s="6">
        <v>0</v>
      </c>
      <c r="O108" s="7">
        <f>IFERROR(N108/N446, "NA")</f>
        <v>0</v>
      </c>
      <c r="P108" s="8"/>
      <c r="Q108" s="6">
        <v>0</v>
      </c>
      <c r="R108" s="7">
        <f>IFERROR(Q108/Q446, "NA")</f>
        <v>0</v>
      </c>
      <c r="S108" s="8"/>
      <c r="T108" s="6">
        <v>0</v>
      </c>
      <c r="U108" s="7">
        <f>IFERROR(T108/T446, "NA")</f>
        <v>0</v>
      </c>
      <c r="V108" s="8"/>
      <c r="W108" s="6">
        <v>0</v>
      </c>
      <c r="X108" s="7">
        <f>IFERROR(W108/W446, "NA")</f>
        <v>0</v>
      </c>
      <c r="Y108" s="8"/>
      <c r="Z108" s="6">
        <v>0</v>
      </c>
      <c r="AA108" s="7">
        <f>IFERROR(Z108/Z446, "NA")</f>
        <v>0</v>
      </c>
      <c r="AB108" s="8"/>
      <c r="AC108" s="6">
        <v>0</v>
      </c>
      <c r="AD108" s="7">
        <f>IFERROR(AC108/AC446, "NA")</f>
        <v>0</v>
      </c>
      <c r="AE108" s="8"/>
      <c r="AF108" s="6">
        <v>0</v>
      </c>
      <c r="AG108" s="7">
        <f>IFERROR(AF108/AF446, "NA")</f>
        <v>0</v>
      </c>
      <c r="AH108" s="8"/>
      <c r="AI108" s="6">
        <v>0</v>
      </c>
      <c r="AJ108" s="7">
        <f>IFERROR(AI108/AI446, "NA")</f>
        <v>0</v>
      </c>
      <c r="AK108" s="6"/>
      <c r="AL108" s="9">
        <f t="shared" si="12"/>
        <v>0</v>
      </c>
      <c r="AM108" s="7">
        <f>IFERROR(AL108/AL446, "NA")</f>
        <v>0</v>
      </c>
      <c r="AN108" s="6"/>
      <c r="AO108" s="6">
        <v>0</v>
      </c>
      <c r="AP108" s="7">
        <f>IFERROR(AO108/AO446, "NA")</f>
        <v>0</v>
      </c>
      <c r="AQ108" s="6"/>
      <c r="AR108" s="9">
        <f t="shared" si="13"/>
        <v>0</v>
      </c>
    </row>
    <row r="109" spans="1:44" ht="16.5" hidden="1" customHeight="1" x14ac:dyDescent="0.3">
      <c r="A109" s="35" t="s">
        <v>533</v>
      </c>
      <c r="B109" s="6">
        <v>0</v>
      </c>
      <c r="C109" s="7">
        <f>IFERROR(B109/B446, "NA")</f>
        <v>0</v>
      </c>
      <c r="D109" s="8"/>
      <c r="E109" s="6">
        <v>0</v>
      </c>
      <c r="F109" s="7">
        <f>IFERROR(E109/E446, "NA")</f>
        <v>0</v>
      </c>
      <c r="G109" s="8"/>
      <c r="H109" s="6">
        <v>0</v>
      </c>
      <c r="I109" s="7">
        <f>IFERROR(H109/H446, "NA")</f>
        <v>0</v>
      </c>
      <c r="J109" s="8"/>
      <c r="K109" s="6">
        <v>0</v>
      </c>
      <c r="L109" s="7">
        <f>IFERROR(K109/K446, "NA")</f>
        <v>0</v>
      </c>
      <c r="M109" s="8"/>
      <c r="N109" s="6">
        <v>0</v>
      </c>
      <c r="O109" s="7">
        <f>IFERROR(N109/N446, "NA")</f>
        <v>0</v>
      </c>
      <c r="P109" s="8"/>
      <c r="Q109" s="6">
        <v>0</v>
      </c>
      <c r="R109" s="7">
        <f>IFERROR(Q109/Q446, "NA")</f>
        <v>0</v>
      </c>
      <c r="S109" s="8"/>
      <c r="T109" s="6">
        <v>0</v>
      </c>
      <c r="U109" s="7">
        <f>IFERROR(T109/T446, "NA")</f>
        <v>0</v>
      </c>
      <c r="V109" s="8"/>
      <c r="W109" s="6">
        <v>0</v>
      </c>
      <c r="X109" s="7">
        <f>IFERROR(W109/W446, "NA")</f>
        <v>0</v>
      </c>
      <c r="Y109" s="8"/>
      <c r="Z109" s="6">
        <v>0</v>
      </c>
      <c r="AA109" s="7">
        <f>IFERROR(Z109/Z446, "NA")</f>
        <v>0</v>
      </c>
      <c r="AB109" s="8"/>
      <c r="AC109" s="6">
        <v>0</v>
      </c>
      <c r="AD109" s="7">
        <f>IFERROR(AC109/AC446, "NA")</f>
        <v>0</v>
      </c>
      <c r="AE109" s="8"/>
      <c r="AF109" s="6">
        <v>0</v>
      </c>
      <c r="AG109" s="7">
        <f>IFERROR(AF109/AF446, "NA")</f>
        <v>0</v>
      </c>
      <c r="AH109" s="8"/>
      <c r="AI109" s="6">
        <v>0</v>
      </c>
      <c r="AJ109" s="7">
        <f>IFERROR(AI109/AI446, "NA")</f>
        <v>0</v>
      </c>
      <c r="AK109" s="6"/>
      <c r="AL109" s="9">
        <f t="shared" si="12"/>
        <v>0</v>
      </c>
      <c r="AM109" s="7">
        <f>IFERROR(AL109/AL446, "NA")</f>
        <v>0</v>
      </c>
      <c r="AN109" s="6"/>
      <c r="AO109" s="6">
        <v>0</v>
      </c>
      <c r="AP109" s="7">
        <f>IFERROR(AO109/AO446, "NA")</f>
        <v>0</v>
      </c>
      <c r="AQ109" s="6"/>
      <c r="AR109" s="9">
        <f t="shared" si="13"/>
        <v>0</v>
      </c>
    </row>
    <row r="110" spans="1:44" ht="16.5" hidden="1" customHeight="1" x14ac:dyDescent="0.3">
      <c r="A110" s="35" t="s">
        <v>534</v>
      </c>
      <c r="B110" s="6">
        <v>0</v>
      </c>
      <c r="C110" s="7">
        <f>IFERROR(B110/B446, "NA")</f>
        <v>0</v>
      </c>
      <c r="D110" s="8"/>
      <c r="E110" s="6">
        <v>0</v>
      </c>
      <c r="F110" s="7">
        <f>IFERROR(E110/E446, "NA")</f>
        <v>0</v>
      </c>
      <c r="G110" s="8"/>
      <c r="H110" s="6">
        <v>0</v>
      </c>
      <c r="I110" s="7">
        <f>IFERROR(H110/H446, "NA")</f>
        <v>0</v>
      </c>
      <c r="J110" s="8"/>
      <c r="K110" s="6">
        <v>0</v>
      </c>
      <c r="L110" s="7">
        <f>IFERROR(K110/K446, "NA")</f>
        <v>0</v>
      </c>
      <c r="M110" s="8"/>
      <c r="N110" s="6">
        <v>0</v>
      </c>
      <c r="O110" s="7">
        <f>IFERROR(N110/N446, "NA")</f>
        <v>0</v>
      </c>
      <c r="P110" s="8"/>
      <c r="Q110" s="6">
        <v>0</v>
      </c>
      <c r="R110" s="7">
        <f>IFERROR(Q110/Q446, "NA")</f>
        <v>0</v>
      </c>
      <c r="S110" s="8"/>
      <c r="T110" s="6">
        <v>0</v>
      </c>
      <c r="U110" s="7">
        <f>IFERROR(T110/T446, "NA")</f>
        <v>0</v>
      </c>
      <c r="V110" s="8"/>
      <c r="W110" s="6">
        <v>0</v>
      </c>
      <c r="X110" s="7">
        <f>IFERROR(W110/W446, "NA")</f>
        <v>0</v>
      </c>
      <c r="Y110" s="8"/>
      <c r="Z110" s="6">
        <v>0</v>
      </c>
      <c r="AA110" s="7">
        <f>IFERROR(Z110/Z446, "NA")</f>
        <v>0</v>
      </c>
      <c r="AB110" s="8"/>
      <c r="AC110" s="6">
        <v>0</v>
      </c>
      <c r="AD110" s="7">
        <f>IFERROR(AC110/AC446, "NA")</f>
        <v>0</v>
      </c>
      <c r="AE110" s="8"/>
      <c r="AF110" s="6">
        <v>0</v>
      </c>
      <c r="AG110" s="7">
        <f>IFERROR(AF110/AF446, "NA")</f>
        <v>0</v>
      </c>
      <c r="AH110" s="8"/>
      <c r="AI110" s="6">
        <v>0</v>
      </c>
      <c r="AJ110" s="7">
        <f>IFERROR(AI110/AI446, "NA")</f>
        <v>0</v>
      </c>
      <c r="AK110" s="6"/>
      <c r="AL110" s="9">
        <f t="shared" si="12"/>
        <v>0</v>
      </c>
      <c r="AM110" s="7">
        <f>IFERROR(AL110/AL446, "NA")</f>
        <v>0</v>
      </c>
      <c r="AN110" s="6"/>
      <c r="AO110" s="6">
        <v>0</v>
      </c>
      <c r="AP110" s="7">
        <f>IFERROR(AO110/AO446, "NA")</f>
        <v>0</v>
      </c>
      <c r="AQ110" s="6"/>
      <c r="AR110" s="9">
        <f t="shared" si="13"/>
        <v>0</v>
      </c>
    </row>
    <row r="111" spans="1:44" ht="16.5" hidden="1" customHeight="1" x14ac:dyDescent="0.3">
      <c r="A111" s="35" t="s">
        <v>535</v>
      </c>
      <c r="B111" s="6">
        <v>0</v>
      </c>
      <c r="C111" s="7">
        <f>IFERROR(B111/B446, "NA")</f>
        <v>0</v>
      </c>
      <c r="D111" s="8"/>
      <c r="E111" s="6">
        <v>0</v>
      </c>
      <c r="F111" s="7">
        <f>IFERROR(E111/E446, "NA")</f>
        <v>0</v>
      </c>
      <c r="G111" s="8"/>
      <c r="H111" s="6">
        <v>0</v>
      </c>
      <c r="I111" s="7">
        <f>IFERROR(H111/H446, "NA")</f>
        <v>0</v>
      </c>
      <c r="J111" s="8"/>
      <c r="K111" s="6">
        <v>0</v>
      </c>
      <c r="L111" s="7">
        <f>IFERROR(K111/K446, "NA")</f>
        <v>0</v>
      </c>
      <c r="M111" s="8"/>
      <c r="N111" s="6">
        <v>0</v>
      </c>
      <c r="O111" s="7">
        <f>IFERROR(N111/N446, "NA")</f>
        <v>0</v>
      </c>
      <c r="P111" s="8"/>
      <c r="Q111" s="6">
        <v>0</v>
      </c>
      <c r="R111" s="7">
        <f>IFERROR(Q111/Q446, "NA")</f>
        <v>0</v>
      </c>
      <c r="S111" s="8"/>
      <c r="T111" s="6">
        <v>0</v>
      </c>
      <c r="U111" s="7">
        <f>IFERROR(T111/T446, "NA")</f>
        <v>0</v>
      </c>
      <c r="V111" s="8"/>
      <c r="W111" s="6">
        <v>0</v>
      </c>
      <c r="X111" s="7">
        <f>IFERROR(W111/W446, "NA")</f>
        <v>0</v>
      </c>
      <c r="Y111" s="8"/>
      <c r="Z111" s="6">
        <v>0</v>
      </c>
      <c r="AA111" s="7">
        <f>IFERROR(Z111/Z446, "NA")</f>
        <v>0</v>
      </c>
      <c r="AB111" s="8"/>
      <c r="AC111" s="6">
        <v>0</v>
      </c>
      <c r="AD111" s="7">
        <f>IFERROR(AC111/AC446, "NA")</f>
        <v>0</v>
      </c>
      <c r="AE111" s="8"/>
      <c r="AF111" s="6">
        <v>0</v>
      </c>
      <c r="AG111" s="7">
        <f>IFERROR(AF111/AF446, "NA")</f>
        <v>0</v>
      </c>
      <c r="AH111" s="8"/>
      <c r="AI111" s="6">
        <v>0</v>
      </c>
      <c r="AJ111" s="7">
        <f>IFERROR(AI111/AI446, "NA")</f>
        <v>0</v>
      </c>
      <c r="AK111" s="6"/>
      <c r="AL111" s="9">
        <f t="shared" si="12"/>
        <v>0</v>
      </c>
      <c r="AM111" s="7">
        <f>IFERROR(AL111/AL446, "NA")</f>
        <v>0</v>
      </c>
      <c r="AN111" s="6"/>
      <c r="AO111" s="6">
        <v>0</v>
      </c>
      <c r="AP111" s="7">
        <f>IFERROR(AO111/AO446, "NA")</f>
        <v>0</v>
      </c>
      <c r="AQ111" s="6"/>
      <c r="AR111" s="9">
        <f t="shared" si="13"/>
        <v>0</v>
      </c>
    </row>
    <row r="112" spans="1:44" ht="16.5" hidden="1" customHeight="1" x14ac:dyDescent="0.3">
      <c r="A112" s="35" t="s">
        <v>536</v>
      </c>
      <c r="B112" s="6">
        <v>0</v>
      </c>
      <c r="C112" s="7">
        <f>IFERROR(B112/B446, "NA")</f>
        <v>0</v>
      </c>
      <c r="D112" s="8"/>
      <c r="E112" s="6">
        <v>0</v>
      </c>
      <c r="F112" s="7">
        <f>IFERROR(E112/E446, "NA")</f>
        <v>0</v>
      </c>
      <c r="G112" s="8"/>
      <c r="H112" s="6">
        <v>0</v>
      </c>
      <c r="I112" s="7">
        <f>IFERROR(H112/H446, "NA")</f>
        <v>0</v>
      </c>
      <c r="J112" s="8"/>
      <c r="K112" s="6">
        <v>0</v>
      </c>
      <c r="L112" s="7">
        <f>IFERROR(K112/K446, "NA")</f>
        <v>0</v>
      </c>
      <c r="M112" s="8"/>
      <c r="N112" s="6">
        <v>0</v>
      </c>
      <c r="O112" s="7">
        <f>IFERROR(N112/N446, "NA")</f>
        <v>0</v>
      </c>
      <c r="P112" s="8"/>
      <c r="Q112" s="6">
        <v>0</v>
      </c>
      <c r="R112" s="7">
        <f>IFERROR(Q112/Q446, "NA")</f>
        <v>0</v>
      </c>
      <c r="S112" s="8"/>
      <c r="T112" s="6">
        <v>0</v>
      </c>
      <c r="U112" s="7">
        <f>IFERROR(T112/T446, "NA")</f>
        <v>0</v>
      </c>
      <c r="V112" s="8"/>
      <c r="W112" s="6">
        <v>0</v>
      </c>
      <c r="X112" s="7">
        <f>IFERROR(W112/W446, "NA")</f>
        <v>0</v>
      </c>
      <c r="Y112" s="8"/>
      <c r="Z112" s="6">
        <v>0</v>
      </c>
      <c r="AA112" s="7">
        <f>IFERROR(Z112/Z446, "NA")</f>
        <v>0</v>
      </c>
      <c r="AB112" s="8"/>
      <c r="AC112" s="6">
        <v>0</v>
      </c>
      <c r="AD112" s="7">
        <f>IFERROR(AC112/AC446, "NA")</f>
        <v>0</v>
      </c>
      <c r="AE112" s="8"/>
      <c r="AF112" s="6">
        <v>0</v>
      </c>
      <c r="AG112" s="7">
        <f>IFERROR(AF112/AF446, "NA")</f>
        <v>0</v>
      </c>
      <c r="AH112" s="8"/>
      <c r="AI112" s="6">
        <v>0</v>
      </c>
      <c r="AJ112" s="7">
        <f>IFERROR(AI112/AI446, "NA")</f>
        <v>0</v>
      </c>
      <c r="AK112" s="6"/>
      <c r="AL112" s="9">
        <f t="shared" si="12"/>
        <v>0</v>
      </c>
      <c r="AM112" s="7">
        <f>IFERROR(AL112/AL446, "NA")</f>
        <v>0</v>
      </c>
      <c r="AN112" s="6"/>
      <c r="AO112" s="6">
        <v>0</v>
      </c>
      <c r="AP112" s="7">
        <f>IFERROR(AO112/AO446, "NA")</f>
        <v>0</v>
      </c>
      <c r="AQ112" s="6"/>
      <c r="AR112" s="9">
        <f t="shared" si="13"/>
        <v>0</v>
      </c>
    </row>
    <row r="113" spans="1:44" ht="16.5" hidden="1" customHeight="1" x14ac:dyDescent="0.3">
      <c r="A113" s="35" t="s">
        <v>537</v>
      </c>
      <c r="B113" s="6">
        <v>0</v>
      </c>
      <c r="C113" s="7">
        <f>IFERROR(B113/B446, "NA")</f>
        <v>0</v>
      </c>
      <c r="D113" s="8"/>
      <c r="E113" s="6">
        <v>0</v>
      </c>
      <c r="F113" s="7">
        <f>IFERROR(E113/E446, "NA")</f>
        <v>0</v>
      </c>
      <c r="G113" s="8"/>
      <c r="H113" s="6">
        <v>0</v>
      </c>
      <c r="I113" s="7">
        <f>IFERROR(H113/H446, "NA")</f>
        <v>0</v>
      </c>
      <c r="J113" s="8"/>
      <c r="K113" s="6">
        <v>0</v>
      </c>
      <c r="L113" s="7">
        <f>IFERROR(K113/K446, "NA")</f>
        <v>0</v>
      </c>
      <c r="M113" s="8"/>
      <c r="N113" s="6">
        <v>0</v>
      </c>
      <c r="O113" s="7">
        <f>IFERROR(N113/N446, "NA")</f>
        <v>0</v>
      </c>
      <c r="P113" s="8"/>
      <c r="Q113" s="6">
        <v>0</v>
      </c>
      <c r="R113" s="7">
        <f>IFERROR(Q113/Q446, "NA")</f>
        <v>0</v>
      </c>
      <c r="S113" s="8"/>
      <c r="T113" s="6">
        <v>0</v>
      </c>
      <c r="U113" s="7">
        <f>IFERROR(T113/T446, "NA")</f>
        <v>0</v>
      </c>
      <c r="V113" s="8"/>
      <c r="W113" s="6">
        <v>0</v>
      </c>
      <c r="X113" s="7">
        <f>IFERROR(W113/W446, "NA")</f>
        <v>0</v>
      </c>
      <c r="Y113" s="8"/>
      <c r="Z113" s="6">
        <v>0</v>
      </c>
      <c r="AA113" s="7">
        <f>IFERROR(Z113/Z446, "NA")</f>
        <v>0</v>
      </c>
      <c r="AB113" s="8"/>
      <c r="AC113" s="6">
        <v>0</v>
      </c>
      <c r="AD113" s="7">
        <f>IFERROR(AC113/AC446, "NA")</f>
        <v>0</v>
      </c>
      <c r="AE113" s="8"/>
      <c r="AF113" s="6">
        <v>0</v>
      </c>
      <c r="AG113" s="7">
        <f>IFERROR(AF113/AF446, "NA")</f>
        <v>0</v>
      </c>
      <c r="AH113" s="8"/>
      <c r="AI113" s="6">
        <v>0</v>
      </c>
      <c r="AJ113" s="7">
        <f>IFERROR(AI113/AI446, "NA")</f>
        <v>0</v>
      </c>
      <c r="AK113" s="6"/>
      <c r="AL113" s="9">
        <f t="shared" si="12"/>
        <v>0</v>
      </c>
      <c r="AM113" s="7">
        <f>IFERROR(AL113/AL446, "NA")</f>
        <v>0</v>
      </c>
      <c r="AN113" s="6"/>
      <c r="AO113" s="6">
        <v>0</v>
      </c>
      <c r="AP113" s="7">
        <f>IFERROR(AO113/AO446, "NA")</f>
        <v>0</v>
      </c>
      <c r="AQ113" s="6"/>
      <c r="AR113" s="9">
        <f t="shared" si="13"/>
        <v>0</v>
      </c>
    </row>
    <row r="114" spans="1:44" ht="16.5" hidden="1" customHeight="1" x14ac:dyDescent="0.3">
      <c r="A114" s="35" t="s">
        <v>538</v>
      </c>
      <c r="B114" s="6">
        <v>0</v>
      </c>
      <c r="C114" s="7">
        <f>IFERROR(B114/B446, "NA")</f>
        <v>0</v>
      </c>
      <c r="D114" s="8"/>
      <c r="E114" s="6">
        <v>0</v>
      </c>
      <c r="F114" s="7">
        <f>IFERROR(E114/E446, "NA")</f>
        <v>0</v>
      </c>
      <c r="G114" s="8"/>
      <c r="H114" s="6">
        <v>0</v>
      </c>
      <c r="I114" s="7">
        <f>IFERROR(H114/H446, "NA")</f>
        <v>0</v>
      </c>
      <c r="J114" s="8"/>
      <c r="K114" s="6">
        <v>0</v>
      </c>
      <c r="L114" s="7">
        <f>IFERROR(K114/K446, "NA")</f>
        <v>0</v>
      </c>
      <c r="M114" s="8"/>
      <c r="N114" s="6">
        <v>0</v>
      </c>
      <c r="O114" s="7">
        <f>IFERROR(N114/N446, "NA")</f>
        <v>0</v>
      </c>
      <c r="P114" s="8"/>
      <c r="Q114" s="6">
        <v>0</v>
      </c>
      <c r="R114" s="7">
        <f>IFERROR(Q114/Q446, "NA")</f>
        <v>0</v>
      </c>
      <c r="S114" s="8"/>
      <c r="T114" s="6">
        <v>0</v>
      </c>
      <c r="U114" s="7">
        <f>IFERROR(T114/T446, "NA")</f>
        <v>0</v>
      </c>
      <c r="V114" s="8"/>
      <c r="W114" s="6">
        <v>0</v>
      </c>
      <c r="X114" s="7">
        <f>IFERROR(W114/W446, "NA")</f>
        <v>0</v>
      </c>
      <c r="Y114" s="8"/>
      <c r="Z114" s="6">
        <v>0</v>
      </c>
      <c r="AA114" s="7">
        <f>IFERROR(Z114/Z446, "NA")</f>
        <v>0</v>
      </c>
      <c r="AB114" s="8"/>
      <c r="AC114" s="6">
        <v>0</v>
      </c>
      <c r="AD114" s="7">
        <f>IFERROR(AC114/AC446, "NA")</f>
        <v>0</v>
      </c>
      <c r="AE114" s="8"/>
      <c r="AF114" s="6">
        <v>0</v>
      </c>
      <c r="AG114" s="7">
        <f>IFERROR(AF114/AF446, "NA")</f>
        <v>0</v>
      </c>
      <c r="AH114" s="8"/>
      <c r="AI114" s="6">
        <v>0</v>
      </c>
      <c r="AJ114" s="7">
        <f>IFERROR(AI114/AI446, "NA")</f>
        <v>0</v>
      </c>
      <c r="AK114" s="6"/>
      <c r="AL114" s="9">
        <f t="shared" si="12"/>
        <v>0</v>
      </c>
      <c r="AM114" s="7">
        <f>IFERROR(AL114/AL446, "NA")</f>
        <v>0</v>
      </c>
      <c r="AN114" s="6"/>
      <c r="AO114" s="6">
        <v>0</v>
      </c>
      <c r="AP114" s="7">
        <f>IFERROR(AO114/AO446, "NA")</f>
        <v>0</v>
      </c>
      <c r="AQ114" s="6"/>
      <c r="AR114" s="9">
        <f t="shared" si="13"/>
        <v>0</v>
      </c>
    </row>
    <row r="115" spans="1:44" ht="16.5" hidden="1" customHeight="1" x14ac:dyDescent="0.3">
      <c r="A115" s="35" t="s">
        <v>539</v>
      </c>
      <c r="B115" s="6">
        <v>0</v>
      </c>
      <c r="C115" s="7">
        <f>IFERROR(B115/B446, "NA")</f>
        <v>0</v>
      </c>
      <c r="D115" s="8"/>
      <c r="E115" s="6">
        <v>0</v>
      </c>
      <c r="F115" s="7">
        <f>IFERROR(E115/E446, "NA")</f>
        <v>0</v>
      </c>
      <c r="G115" s="8"/>
      <c r="H115" s="6">
        <v>0</v>
      </c>
      <c r="I115" s="7">
        <f>IFERROR(H115/H446, "NA")</f>
        <v>0</v>
      </c>
      <c r="J115" s="8"/>
      <c r="K115" s="6">
        <v>0</v>
      </c>
      <c r="L115" s="7">
        <f>IFERROR(K115/K446, "NA")</f>
        <v>0</v>
      </c>
      <c r="M115" s="8"/>
      <c r="N115" s="6">
        <v>0</v>
      </c>
      <c r="O115" s="7">
        <f>IFERROR(N115/N446, "NA")</f>
        <v>0</v>
      </c>
      <c r="P115" s="8"/>
      <c r="Q115" s="6">
        <v>0</v>
      </c>
      <c r="R115" s="7">
        <f>IFERROR(Q115/Q446, "NA")</f>
        <v>0</v>
      </c>
      <c r="S115" s="8"/>
      <c r="T115" s="6">
        <v>0</v>
      </c>
      <c r="U115" s="7">
        <f>IFERROR(T115/T446, "NA")</f>
        <v>0</v>
      </c>
      <c r="V115" s="8"/>
      <c r="W115" s="6">
        <v>0</v>
      </c>
      <c r="X115" s="7">
        <f>IFERROR(W115/W446, "NA")</f>
        <v>0</v>
      </c>
      <c r="Y115" s="8"/>
      <c r="Z115" s="6">
        <v>0</v>
      </c>
      <c r="AA115" s="7">
        <f>IFERROR(Z115/Z446, "NA")</f>
        <v>0</v>
      </c>
      <c r="AB115" s="8"/>
      <c r="AC115" s="6">
        <v>0</v>
      </c>
      <c r="AD115" s="7">
        <f>IFERROR(AC115/AC446, "NA")</f>
        <v>0</v>
      </c>
      <c r="AE115" s="8"/>
      <c r="AF115" s="6">
        <v>0</v>
      </c>
      <c r="AG115" s="7">
        <f>IFERROR(AF115/AF446, "NA")</f>
        <v>0</v>
      </c>
      <c r="AH115" s="8"/>
      <c r="AI115" s="6">
        <v>0</v>
      </c>
      <c r="AJ115" s="7">
        <f>IFERROR(AI115/AI446, "NA")</f>
        <v>0</v>
      </c>
      <c r="AK115" s="6"/>
      <c r="AL115" s="9">
        <f t="shared" si="12"/>
        <v>0</v>
      </c>
      <c r="AM115" s="7">
        <f>IFERROR(AL115/AL446, "NA")</f>
        <v>0</v>
      </c>
      <c r="AN115" s="6"/>
      <c r="AO115" s="6">
        <v>0</v>
      </c>
      <c r="AP115" s="7">
        <f>IFERROR(AO115/AO446, "NA")</f>
        <v>0</v>
      </c>
      <c r="AQ115" s="6"/>
      <c r="AR115" s="9">
        <f t="shared" si="13"/>
        <v>0</v>
      </c>
    </row>
    <row r="116" spans="1:44" ht="16.5" hidden="1" customHeight="1" x14ac:dyDescent="0.3">
      <c r="A116" s="35" t="s">
        <v>540</v>
      </c>
      <c r="B116" s="6">
        <v>0</v>
      </c>
      <c r="C116" s="7">
        <f>IFERROR(B116/B446, "NA")</f>
        <v>0</v>
      </c>
      <c r="D116" s="8"/>
      <c r="E116" s="6">
        <v>0</v>
      </c>
      <c r="F116" s="7">
        <f>IFERROR(E116/E446, "NA")</f>
        <v>0</v>
      </c>
      <c r="G116" s="8"/>
      <c r="H116" s="6">
        <v>0</v>
      </c>
      <c r="I116" s="7">
        <f>IFERROR(H116/H446, "NA")</f>
        <v>0</v>
      </c>
      <c r="J116" s="8"/>
      <c r="K116" s="6">
        <v>0</v>
      </c>
      <c r="L116" s="7">
        <f>IFERROR(K116/K446, "NA")</f>
        <v>0</v>
      </c>
      <c r="M116" s="8"/>
      <c r="N116" s="6">
        <v>0</v>
      </c>
      <c r="O116" s="7">
        <f>IFERROR(N116/N446, "NA")</f>
        <v>0</v>
      </c>
      <c r="P116" s="8"/>
      <c r="Q116" s="6">
        <v>0</v>
      </c>
      <c r="R116" s="7">
        <f>IFERROR(Q116/Q446, "NA")</f>
        <v>0</v>
      </c>
      <c r="S116" s="8"/>
      <c r="T116" s="6">
        <v>0</v>
      </c>
      <c r="U116" s="7">
        <f>IFERROR(T116/T446, "NA")</f>
        <v>0</v>
      </c>
      <c r="V116" s="8"/>
      <c r="W116" s="6">
        <v>0</v>
      </c>
      <c r="X116" s="7">
        <f>IFERROR(W116/W446, "NA")</f>
        <v>0</v>
      </c>
      <c r="Y116" s="8"/>
      <c r="Z116" s="6">
        <v>0</v>
      </c>
      <c r="AA116" s="7">
        <f>IFERROR(Z116/Z446, "NA")</f>
        <v>0</v>
      </c>
      <c r="AB116" s="8"/>
      <c r="AC116" s="6">
        <v>0</v>
      </c>
      <c r="AD116" s="7">
        <f>IFERROR(AC116/AC446, "NA")</f>
        <v>0</v>
      </c>
      <c r="AE116" s="8"/>
      <c r="AF116" s="6">
        <v>0</v>
      </c>
      <c r="AG116" s="7">
        <f>IFERROR(AF116/AF446, "NA")</f>
        <v>0</v>
      </c>
      <c r="AH116" s="8"/>
      <c r="AI116" s="6">
        <v>0</v>
      </c>
      <c r="AJ116" s="7">
        <f>IFERROR(AI116/AI446, "NA")</f>
        <v>0</v>
      </c>
      <c r="AK116" s="6"/>
      <c r="AL116" s="9">
        <f t="shared" si="12"/>
        <v>0</v>
      </c>
      <c r="AM116" s="7">
        <f>IFERROR(AL116/AL446, "NA")</f>
        <v>0</v>
      </c>
      <c r="AN116" s="6"/>
      <c r="AO116" s="6">
        <v>0</v>
      </c>
      <c r="AP116" s="7">
        <f>IFERROR(AO116/AO446, "NA")</f>
        <v>0</v>
      </c>
      <c r="AQ116" s="6"/>
      <c r="AR116" s="9">
        <f t="shared" si="13"/>
        <v>0</v>
      </c>
    </row>
    <row r="117" spans="1:44" ht="16.5" hidden="1" customHeight="1" x14ac:dyDescent="0.3">
      <c r="A117" s="35" t="s">
        <v>541</v>
      </c>
      <c r="B117" s="6">
        <v>0</v>
      </c>
      <c r="C117" s="7">
        <f>IFERROR(B117/B446, "NA")</f>
        <v>0</v>
      </c>
      <c r="D117" s="8"/>
      <c r="E117" s="6">
        <v>0</v>
      </c>
      <c r="F117" s="7">
        <f>IFERROR(E117/E446, "NA")</f>
        <v>0</v>
      </c>
      <c r="G117" s="8"/>
      <c r="H117" s="6">
        <v>0</v>
      </c>
      <c r="I117" s="7">
        <f>IFERROR(H117/H446, "NA")</f>
        <v>0</v>
      </c>
      <c r="J117" s="8"/>
      <c r="K117" s="6">
        <v>0</v>
      </c>
      <c r="L117" s="7">
        <f>IFERROR(K117/K446, "NA")</f>
        <v>0</v>
      </c>
      <c r="M117" s="8"/>
      <c r="N117" s="6">
        <v>0</v>
      </c>
      <c r="O117" s="7">
        <f>IFERROR(N117/N446, "NA")</f>
        <v>0</v>
      </c>
      <c r="P117" s="8"/>
      <c r="Q117" s="6">
        <v>0</v>
      </c>
      <c r="R117" s="7">
        <f>IFERROR(Q117/Q446, "NA")</f>
        <v>0</v>
      </c>
      <c r="S117" s="8"/>
      <c r="T117" s="6">
        <v>0</v>
      </c>
      <c r="U117" s="7">
        <f>IFERROR(T117/T446, "NA")</f>
        <v>0</v>
      </c>
      <c r="V117" s="8"/>
      <c r="W117" s="6">
        <v>0</v>
      </c>
      <c r="X117" s="7">
        <f>IFERROR(W117/W446, "NA")</f>
        <v>0</v>
      </c>
      <c r="Y117" s="8"/>
      <c r="Z117" s="6">
        <v>0</v>
      </c>
      <c r="AA117" s="7">
        <f>IFERROR(Z117/Z446, "NA")</f>
        <v>0</v>
      </c>
      <c r="AB117" s="8"/>
      <c r="AC117" s="6">
        <v>0</v>
      </c>
      <c r="AD117" s="7">
        <f>IFERROR(AC117/AC446, "NA")</f>
        <v>0</v>
      </c>
      <c r="AE117" s="8"/>
      <c r="AF117" s="6">
        <v>0</v>
      </c>
      <c r="AG117" s="7">
        <f>IFERROR(AF117/AF446, "NA")</f>
        <v>0</v>
      </c>
      <c r="AH117" s="8"/>
      <c r="AI117" s="6">
        <v>0</v>
      </c>
      <c r="AJ117" s="7">
        <f>IFERROR(AI117/AI446, "NA")</f>
        <v>0</v>
      </c>
      <c r="AK117" s="6"/>
      <c r="AL117" s="9">
        <f t="shared" si="12"/>
        <v>0</v>
      </c>
      <c r="AM117" s="7">
        <f>IFERROR(AL117/AL446, "NA")</f>
        <v>0</v>
      </c>
      <c r="AN117" s="6"/>
      <c r="AO117" s="6">
        <v>0</v>
      </c>
      <c r="AP117" s="7">
        <f>IFERROR(AO117/AO446, "NA")</f>
        <v>0</v>
      </c>
      <c r="AQ117" s="6"/>
      <c r="AR117" s="9">
        <f t="shared" si="13"/>
        <v>0</v>
      </c>
    </row>
    <row r="118" spans="1:44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-6196.7899999999991</v>
      </c>
      <c r="C118" s="12">
        <f>IFERROR(B118/B446, "NA")</f>
        <v>-3.9715001082794382E-2</v>
      </c>
      <c r="D118" s="2"/>
      <c r="E118" s="11">
        <f>IFERROR(E94+E95+E96+E97+E98+E99+E100+E101+E102+E103+E104+E105+E106+E107+E108+E109+E110+E111+E112+E113+E114+E115+E116+E117, "NA")</f>
        <v>-4378.9299999999994</v>
      </c>
      <c r="F118" s="12">
        <f>IFERROR(E118/E446, "NA")</f>
        <v>-4.2046396957939193E-2</v>
      </c>
      <c r="G118" s="2"/>
      <c r="H118" s="11">
        <f>IFERROR(H94+H95+H96+H97+H98+H99+H100+H101+H102+H103+H104+H105+H106+H107+H108+H109+H110+H111+H112+H113+H114+H115+H116+H117, "NA")</f>
        <v>-4285.04</v>
      </c>
      <c r="I118" s="12">
        <f>IFERROR(H118/H446, "NA")</f>
        <v>-2.7834720595928987E-2</v>
      </c>
      <c r="J118" s="2"/>
      <c r="K118" s="11">
        <f>IFERROR(K94+K95+K96+K97+K98+K99+K100+K101+K102+K103+K104+K105+K106+K107+K108+K109+K110+K111+K112+K113+K114+K115+K116+K117, "NA")</f>
        <v>-5816.89</v>
      </c>
      <c r="L118" s="12">
        <f>IFERROR(K118/K446, "NA")</f>
        <v>-6.7612421579382576E-2</v>
      </c>
      <c r="M118" s="2"/>
      <c r="N118" s="11">
        <f>IFERROR(N94+N95+N96+N97+N98+N99+N100+N101+N102+N103+N104+N105+N106+N107+N108+N109+N110+N111+N112+N113+N114+N115+N116+N117, "NA")</f>
        <v>-4182.57</v>
      </c>
      <c r="O118" s="12">
        <f>IFERROR(N118/N446, "NA")</f>
        <v>-5.7681590537205549E-2</v>
      </c>
      <c r="P118" s="2"/>
      <c r="Q118" s="11">
        <f>IFERROR(Q94+Q95+Q96+Q97+Q98+Q99+Q100+Q101+Q102+Q103+Q104+Q105+Q106+Q107+Q108+Q109+Q110+Q111+Q112+Q113+Q114+Q115+Q116+Q117, "NA")</f>
        <v>-2850.6400000000003</v>
      </c>
      <c r="R118" s="12">
        <f>IFERROR(Q118/Q446, "NA")</f>
        <v>-3.6405599635463817E-2</v>
      </c>
      <c r="S118" s="2"/>
      <c r="T118" s="11">
        <f>IFERROR(T94+T95+T96+T97+T98+T99+T100+T101+T102+T103+T104+T105+T106+T107+T108+T109+T110+T111+T112+T113+T114+T115+T116+T117, "NA")</f>
        <v>-4008.9000000000005</v>
      </c>
      <c r="U118" s="12">
        <f>IFERROR(T118/T446, "NA")</f>
        <v>-2.8587434592756884E-2</v>
      </c>
      <c r="V118" s="2"/>
      <c r="W118" s="11">
        <f>IFERROR(W94+W95+W96+W97+W98+W99+W100+W101+W102+W103+W104+W105+W106+W107+W108+W109+W110+W111+W112+W113+W114+W115+W116+W117, "NA")</f>
        <v>-3771.89</v>
      </c>
      <c r="X118" s="12">
        <f>IFERROR(W118/W446, "NA")</f>
        <v>-3.4498950778750551E-2</v>
      </c>
      <c r="Y118" s="2"/>
      <c r="Z118" s="11">
        <f>IFERROR(Z94+Z95+Z96+Z97+Z98+Z99+Z100+Z101+Z102+Z103+Z104+Z105+Z106+Z107+Z108+Z109+Z110+Z111+Z112+Z113+Z114+Z115+Z116+Z117, "NA")</f>
        <v>-4278.3599999999997</v>
      </c>
      <c r="AA118" s="12">
        <f>IFERROR(Z118/Z446, "NA")</f>
        <v>-3.9173434991349697E-2</v>
      </c>
      <c r="AB118" s="2"/>
      <c r="AC118" s="11">
        <f>IFERROR(AC94+AC95+AC96+AC97+AC98+AC99+AC100+AC101+AC102+AC103+AC104+AC105+AC106+AC107+AC108+AC109+AC110+AC111+AC112+AC113+AC114+AC115+AC116+AC117, "NA")</f>
        <v>-5070.3599999999997</v>
      </c>
      <c r="AD118" s="12">
        <f>IFERROR(AC118/AC446, "NA")</f>
        <v>-3.6041899465167657E-2</v>
      </c>
      <c r="AE118" s="2"/>
      <c r="AF118" s="11">
        <f>IFERROR(AF94+AF95+AF96+AF97+AF98+AF99+AF100+AF101+AF102+AF103+AF104+AF105+AF106+AF107+AF108+AF109+AF110+AF111+AF112+AF113+AF114+AF115+AF116+AF117, "NA")</f>
        <v>-4422.83</v>
      </c>
      <c r="AG118" s="12">
        <f>IFERROR(AF118/AF446, "NA")</f>
        <v>-2.9614770216238984E-2</v>
      </c>
      <c r="AH118" s="2"/>
      <c r="AI118" s="11">
        <f>IFERROR(AI94+AI95+AI96+AI97+AI98+AI99+AI100+AI101+AI102+AI103+AI104+AI105+AI106+AI107+AI108+AI109+AI110+AI111+AI112+AI113+AI114+AI115+AI116+AI117, "NA")</f>
        <v>-5822.3200000000006</v>
      </c>
      <c r="AJ118" s="12">
        <f>IFERROR(AI118/AI446, "NA")</f>
        <v>-5.8859125766607588E-2</v>
      </c>
      <c r="AK118" s="2"/>
      <c r="AL118" s="11">
        <f t="shared" si="12"/>
        <v>-55085.520000000004</v>
      </c>
      <c r="AM118" s="12">
        <f>IFERROR(AL118/AL446, "NA")</f>
        <v>-3.9383487969528654E-2</v>
      </c>
      <c r="AN118" s="2"/>
      <c r="AO118" s="11">
        <f>IFERROR(AO94+AO95+AO96+AO97+AO98+AO99+AO100+AO101+AO102+AO103+AO104+AO105+AO106+AO107+AO108+AO109+AO110+AO111+AO112+AO113+AO114+AO115+AO116+AO117, "NA")</f>
        <v>-63423.770000000004</v>
      </c>
      <c r="AP118" s="12">
        <f>IFERROR(AO118/AO446, "NA")</f>
        <v>-5.1410147508604592E-2</v>
      </c>
      <c r="AQ118" s="2"/>
      <c r="AR118" s="11">
        <f t="shared" si="13"/>
        <v>8338.25</v>
      </c>
    </row>
    <row r="119" spans="1:44" ht="16.5" hidden="1" customHeight="1" x14ac:dyDescent="0.3">
      <c r="A119" s="33" t="s">
        <v>542</v>
      </c>
      <c r="B119" s="6">
        <v>0</v>
      </c>
      <c r="C119" s="7">
        <f>IFERROR(B119/B446, "NA")</f>
        <v>0</v>
      </c>
      <c r="D119" s="8"/>
      <c r="E119" s="6">
        <v>0</v>
      </c>
      <c r="F119" s="7">
        <f>IFERROR(E119/E446, "NA")</f>
        <v>0</v>
      </c>
      <c r="G119" s="8"/>
      <c r="H119" s="6">
        <v>0</v>
      </c>
      <c r="I119" s="7">
        <f>IFERROR(H119/H446, "NA")</f>
        <v>0</v>
      </c>
      <c r="J119" s="8"/>
      <c r="K119" s="6">
        <v>0</v>
      </c>
      <c r="L119" s="7">
        <f>IFERROR(K119/K446, "NA")</f>
        <v>0</v>
      </c>
      <c r="M119" s="8"/>
      <c r="N119" s="6">
        <v>0</v>
      </c>
      <c r="O119" s="7">
        <f>IFERROR(N119/N446, "NA")</f>
        <v>0</v>
      </c>
      <c r="P119" s="8"/>
      <c r="Q119" s="6">
        <v>0</v>
      </c>
      <c r="R119" s="7">
        <f>IFERROR(Q119/Q446, "NA")</f>
        <v>0</v>
      </c>
      <c r="S119" s="8"/>
      <c r="T119" s="6">
        <v>0</v>
      </c>
      <c r="U119" s="7">
        <f>IFERROR(T119/T446, "NA")</f>
        <v>0</v>
      </c>
      <c r="V119" s="8"/>
      <c r="W119" s="6">
        <v>0</v>
      </c>
      <c r="X119" s="7">
        <f>IFERROR(W119/W446, "NA")</f>
        <v>0</v>
      </c>
      <c r="Y119" s="8"/>
      <c r="Z119" s="6">
        <v>0</v>
      </c>
      <c r="AA119" s="7">
        <f>IFERROR(Z119/Z446, "NA")</f>
        <v>0</v>
      </c>
      <c r="AB119" s="8"/>
      <c r="AC119" s="6">
        <v>0</v>
      </c>
      <c r="AD119" s="7">
        <f>IFERROR(AC119/AC446, "NA")</f>
        <v>0</v>
      </c>
      <c r="AE119" s="8"/>
      <c r="AF119" s="6">
        <v>0</v>
      </c>
      <c r="AG119" s="7">
        <f>IFERROR(AF119/AF446, "NA")</f>
        <v>0</v>
      </c>
      <c r="AH119" s="8"/>
      <c r="AI119" s="6">
        <v>0</v>
      </c>
      <c r="AJ119" s="7">
        <f>IFERROR(AI119/AI446, "NA")</f>
        <v>0</v>
      </c>
      <c r="AK119" s="6"/>
      <c r="AL119" s="9">
        <f t="shared" si="12"/>
        <v>0</v>
      </c>
      <c r="AM119" s="7">
        <f>IFERROR(AL119/AL446, "NA")</f>
        <v>0</v>
      </c>
      <c r="AN119" s="6"/>
      <c r="AO119" s="6">
        <v>0</v>
      </c>
      <c r="AP119" s="7">
        <f>IFERROR(AO119/AO446, "NA")</f>
        <v>0</v>
      </c>
      <c r="AQ119" s="6"/>
      <c r="AR119" s="9">
        <f t="shared" si="13"/>
        <v>0</v>
      </c>
    </row>
    <row r="120" spans="1:44" ht="16.5" hidden="1" customHeight="1" x14ac:dyDescent="0.3">
      <c r="A120" s="33" t="s">
        <v>543</v>
      </c>
      <c r="B120" s="6">
        <v>0</v>
      </c>
      <c r="C120" s="7">
        <f>IFERROR(B120/B446, "NA")</f>
        <v>0</v>
      </c>
      <c r="D120" s="8"/>
      <c r="E120" s="6">
        <v>0</v>
      </c>
      <c r="F120" s="7">
        <f>IFERROR(E120/E446, "NA")</f>
        <v>0</v>
      </c>
      <c r="G120" s="8"/>
      <c r="H120" s="6">
        <v>0</v>
      </c>
      <c r="I120" s="7">
        <f>IFERROR(H120/H446, "NA")</f>
        <v>0</v>
      </c>
      <c r="J120" s="8"/>
      <c r="K120" s="6">
        <v>0</v>
      </c>
      <c r="L120" s="7">
        <f>IFERROR(K120/K446, "NA")</f>
        <v>0</v>
      </c>
      <c r="M120" s="8"/>
      <c r="N120" s="6">
        <v>0</v>
      </c>
      <c r="O120" s="7">
        <f>IFERROR(N120/N446, "NA")</f>
        <v>0</v>
      </c>
      <c r="P120" s="8"/>
      <c r="Q120" s="6">
        <v>0</v>
      </c>
      <c r="R120" s="7">
        <f>IFERROR(Q120/Q446, "NA")</f>
        <v>0</v>
      </c>
      <c r="S120" s="8"/>
      <c r="T120" s="6">
        <v>0</v>
      </c>
      <c r="U120" s="7">
        <f>IFERROR(T120/T446, "NA")</f>
        <v>0</v>
      </c>
      <c r="V120" s="8"/>
      <c r="W120" s="6">
        <v>0</v>
      </c>
      <c r="X120" s="7">
        <f>IFERROR(W120/W446, "NA")</f>
        <v>0</v>
      </c>
      <c r="Y120" s="8"/>
      <c r="Z120" s="6">
        <v>0</v>
      </c>
      <c r="AA120" s="7">
        <f>IFERROR(Z120/Z446, "NA")</f>
        <v>0</v>
      </c>
      <c r="AB120" s="8"/>
      <c r="AC120" s="6">
        <v>0</v>
      </c>
      <c r="AD120" s="7">
        <f>IFERROR(AC120/AC446, "NA")</f>
        <v>0</v>
      </c>
      <c r="AE120" s="8"/>
      <c r="AF120" s="6">
        <v>0</v>
      </c>
      <c r="AG120" s="7">
        <f>IFERROR(AF120/AF446, "NA")</f>
        <v>0</v>
      </c>
      <c r="AH120" s="8"/>
      <c r="AI120" s="6">
        <v>0</v>
      </c>
      <c r="AJ120" s="7">
        <f>IFERROR(AI120/AI446, "NA")</f>
        <v>0</v>
      </c>
      <c r="AK120" s="6"/>
      <c r="AL120" s="9">
        <f t="shared" si="12"/>
        <v>0</v>
      </c>
      <c r="AM120" s="7">
        <f>IFERROR(AL120/AL446, "NA")</f>
        <v>0</v>
      </c>
      <c r="AN120" s="6"/>
      <c r="AO120" s="6">
        <v>0</v>
      </c>
      <c r="AP120" s="7">
        <f>IFERROR(AO120/AO446, "NA")</f>
        <v>0</v>
      </c>
      <c r="AQ120" s="6"/>
      <c r="AR120" s="9">
        <f t="shared" si="13"/>
        <v>0</v>
      </c>
    </row>
    <row r="121" spans="1:44" ht="16.5" hidden="1" customHeight="1" x14ac:dyDescent="0.3">
      <c r="A121" s="33" t="s">
        <v>544</v>
      </c>
      <c r="B121" s="6">
        <v>0</v>
      </c>
      <c r="C121" s="7">
        <f>IFERROR(B121/B446, "NA")</f>
        <v>0</v>
      </c>
      <c r="D121" s="8"/>
      <c r="E121" s="6">
        <v>0</v>
      </c>
      <c r="F121" s="7">
        <f>IFERROR(E121/E446, "NA")</f>
        <v>0</v>
      </c>
      <c r="G121" s="8"/>
      <c r="H121" s="6">
        <v>0</v>
      </c>
      <c r="I121" s="7">
        <f>IFERROR(H121/H446, "NA")</f>
        <v>0</v>
      </c>
      <c r="J121" s="8"/>
      <c r="K121" s="6">
        <v>0</v>
      </c>
      <c r="L121" s="7">
        <f>IFERROR(K121/K446, "NA")</f>
        <v>0</v>
      </c>
      <c r="M121" s="8"/>
      <c r="N121" s="6">
        <v>0</v>
      </c>
      <c r="O121" s="7">
        <f>IFERROR(N121/N446, "NA")</f>
        <v>0</v>
      </c>
      <c r="P121" s="8"/>
      <c r="Q121" s="6">
        <v>0</v>
      </c>
      <c r="R121" s="7">
        <f>IFERROR(Q121/Q446, "NA")</f>
        <v>0</v>
      </c>
      <c r="S121" s="8"/>
      <c r="T121" s="6">
        <v>0</v>
      </c>
      <c r="U121" s="7">
        <f>IFERROR(T121/T446, "NA")</f>
        <v>0</v>
      </c>
      <c r="V121" s="8"/>
      <c r="W121" s="6">
        <v>0</v>
      </c>
      <c r="X121" s="7">
        <f>IFERROR(W121/W446, "NA")</f>
        <v>0</v>
      </c>
      <c r="Y121" s="8"/>
      <c r="Z121" s="6">
        <v>0</v>
      </c>
      <c r="AA121" s="7">
        <f>IFERROR(Z121/Z446, "NA")</f>
        <v>0</v>
      </c>
      <c r="AB121" s="8"/>
      <c r="AC121" s="6">
        <v>0</v>
      </c>
      <c r="AD121" s="7">
        <f>IFERROR(AC121/AC446, "NA")</f>
        <v>0</v>
      </c>
      <c r="AE121" s="8"/>
      <c r="AF121" s="6">
        <v>0</v>
      </c>
      <c r="AG121" s="7">
        <f>IFERROR(AF121/AF446, "NA")</f>
        <v>0</v>
      </c>
      <c r="AH121" s="8"/>
      <c r="AI121" s="6">
        <v>0</v>
      </c>
      <c r="AJ121" s="7">
        <f>IFERROR(AI121/AI446, "NA")</f>
        <v>0</v>
      </c>
      <c r="AK121" s="6"/>
      <c r="AL121" s="9">
        <f t="shared" si="12"/>
        <v>0</v>
      </c>
      <c r="AM121" s="7">
        <f>IFERROR(AL121/AL446, "NA")</f>
        <v>0</v>
      </c>
      <c r="AN121" s="6"/>
      <c r="AO121" s="6">
        <v>0</v>
      </c>
      <c r="AP121" s="7">
        <f>IFERROR(AO121/AO446, "NA")</f>
        <v>0</v>
      </c>
      <c r="AQ121" s="6"/>
      <c r="AR121" s="9">
        <f t="shared" si="13"/>
        <v>0</v>
      </c>
    </row>
    <row r="122" spans="1:44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156031.47000000006</v>
      </c>
      <c r="C122" s="12">
        <f>IFERROR(B122/B446, "NA")</f>
        <v>1.0000000000000004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104145.19</v>
      </c>
      <c r="F122" s="12">
        <f>IFERROR(E122/E446, "NA")</f>
        <v>1</v>
      </c>
      <c r="G122" s="2"/>
      <c r="H122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, "NA")</f>
        <v>153945.86000000002</v>
      </c>
      <c r="I122" s="12">
        <f>IFERROR(H122/H446, "NA")</f>
        <v>1.0000000000000002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86032.859999999986</v>
      </c>
      <c r="L122" s="12">
        <f>IFERROR(K122/K446, "NA")</f>
        <v>0.99999999999999978</v>
      </c>
      <c r="M122" s="2"/>
      <c r="N122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, "NA")</f>
        <v>72511.349999999991</v>
      </c>
      <c r="O122" s="12">
        <f>IFERROR(N122/N446, "NA")</f>
        <v>0.99999999999999978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78302.24000000002</v>
      </c>
      <c r="R122" s="12">
        <f>IFERROR(Q122/Q446, "NA")</f>
        <v>1.0000000000000002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140232.94000000003</v>
      </c>
      <c r="U122" s="12">
        <f>IFERROR(T122/T446, "NA")</f>
        <v>1.0000000000000002</v>
      </c>
      <c r="V122" s="2"/>
      <c r="W122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, "NA")</f>
        <v>109333.46999999999</v>
      </c>
      <c r="X122" s="12">
        <f>IFERROR(W122/W446, "NA")</f>
        <v>0.99999999999999989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109215.84999999998</v>
      </c>
      <c r="AA122" s="12">
        <f>IFERROR(Z122/Z446, "NA")</f>
        <v>0.99999999999999978</v>
      </c>
      <c r="AB122" s="2"/>
      <c r="AC122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, "NA")</f>
        <v>140679.6</v>
      </c>
      <c r="AD122" s="12">
        <f>IFERROR(AC122/AC446, "NA")</f>
        <v>1</v>
      </c>
      <c r="AE122" s="2"/>
      <c r="AF122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, "NA")</f>
        <v>149345.41</v>
      </c>
      <c r="AG122" s="12">
        <f>IFERROR(AF122/AF446, "NA")</f>
        <v>1</v>
      </c>
      <c r="AH122" s="2"/>
      <c r="AI122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, "NA")</f>
        <v>98919.58</v>
      </c>
      <c r="AJ122" s="12">
        <f>IFERROR(AI122/AI446, "NA")</f>
        <v>1</v>
      </c>
      <c r="AK122" s="2"/>
      <c r="AL122" s="11">
        <f t="shared" si="12"/>
        <v>1398695.82</v>
      </c>
      <c r="AM122" s="12">
        <f>IFERROR(AL122/AL446, "NA")</f>
        <v>1.0000000000000002</v>
      </c>
      <c r="AN122" s="2"/>
      <c r="AO122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, "NA")</f>
        <v>1233681.93</v>
      </c>
      <c r="AP122" s="12">
        <f>IFERROR(AO122/AO446, "NA")</f>
        <v>1</v>
      </c>
      <c r="AQ122" s="2"/>
      <c r="AR122" s="11">
        <f t="shared" si="13"/>
        <v>165013.89000000013</v>
      </c>
    </row>
    <row r="123" spans="1:44" ht="30.75" hidden="1" customHeight="1" x14ac:dyDescent="0.3">
      <c r="A123" s="5" t="s">
        <v>545</v>
      </c>
      <c r="B123" s="6">
        <v>0</v>
      </c>
      <c r="C123" s="7">
        <f>IFERROR(B123/B446, "NA")</f>
        <v>0</v>
      </c>
      <c r="D123" s="8"/>
      <c r="E123" s="6">
        <v>0</v>
      </c>
      <c r="F123" s="7">
        <f>IFERROR(E123/E446, "NA")</f>
        <v>0</v>
      </c>
      <c r="G123" s="8"/>
      <c r="H123" s="6">
        <v>0</v>
      </c>
      <c r="I123" s="7">
        <f>IFERROR(H123/H446, "NA")</f>
        <v>0</v>
      </c>
      <c r="J123" s="8"/>
      <c r="K123" s="6">
        <v>0</v>
      </c>
      <c r="L123" s="7">
        <f>IFERROR(K123/K446, "NA")</f>
        <v>0</v>
      </c>
      <c r="M123" s="8"/>
      <c r="N123" s="6">
        <v>0</v>
      </c>
      <c r="O123" s="7">
        <f>IFERROR(N123/N446, "NA")</f>
        <v>0</v>
      </c>
      <c r="P123" s="8"/>
      <c r="Q123" s="6">
        <v>0</v>
      </c>
      <c r="R123" s="7">
        <f>IFERROR(Q123/Q446, "NA")</f>
        <v>0</v>
      </c>
      <c r="S123" s="8"/>
      <c r="T123" s="6">
        <v>0</v>
      </c>
      <c r="U123" s="7">
        <f>IFERROR(T123/T446, "NA")</f>
        <v>0</v>
      </c>
      <c r="V123" s="8"/>
      <c r="W123" s="6">
        <v>0</v>
      </c>
      <c r="X123" s="7">
        <f>IFERROR(W123/W446, "NA")</f>
        <v>0</v>
      </c>
      <c r="Y123" s="8"/>
      <c r="Z123" s="6">
        <v>0</v>
      </c>
      <c r="AA123" s="7">
        <f>IFERROR(Z123/Z446, "NA")</f>
        <v>0</v>
      </c>
      <c r="AB123" s="8"/>
      <c r="AC123" s="6">
        <v>0</v>
      </c>
      <c r="AD123" s="7">
        <f>IFERROR(AC123/AC446, "NA")</f>
        <v>0</v>
      </c>
      <c r="AE123" s="8"/>
      <c r="AF123" s="6">
        <v>0</v>
      </c>
      <c r="AG123" s="7">
        <f>IFERROR(AF123/AF446, "NA")</f>
        <v>0</v>
      </c>
      <c r="AH123" s="8"/>
      <c r="AI123" s="6">
        <v>0</v>
      </c>
      <c r="AJ123" s="7">
        <f>IFERROR(AI123/AI446, "NA")</f>
        <v>0</v>
      </c>
      <c r="AK123" s="6"/>
      <c r="AL123" s="9">
        <f t="shared" si="12"/>
        <v>0</v>
      </c>
      <c r="AM123" s="7">
        <f>IFERROR(AL123/AL446, "NA")</f>
        <v>0</v>
      </c>
      <c r="AN123" s="6"/>
      <c r="AO123" s="6">
        <v>0</v>
      </c>
      <c r="AP123" s="7">
        <f>IFERROR(AO123/AO446, "NA")</f>
        <v>0</v>
      </c>
      <c r="AQ123" s="6"/>
      <c r="AR123" s="9">
        <f t="shared" si="13"/>
        <v>0</v>
      </c>
    </row>
    <row r="124" spans="1:44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156031.47000000006</v>
      </c>
      <c r="C124" s="12">
        <f>IFERROR(B124/B446, "NA")</f>
        <v>1.0000000000000004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104145.19</v>
      </c>
      <c r="F124" s="12">
        <f>IFERROR(E124/E446, "NA")</f>
        <v>1</v>
      </c>
      <c r="G124" s="2"/>
      <c r="H124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+H123, "NA")</f>
        <v>153945.86000000002</v>
      </c>
      <c r="I124" s="12">
        <f>IFERROR(H124/H446, "NA")</f>
        <v>1.0000000000000002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86032.859999999986</v>
      </c>
      <c r="L124" s="12">
        <f>IFERROR(K124/K446, "NA")</f>
        <v>0.99999999999999978</v>
      </c>
      <c r="M124" s="2"/>
      <c r="N124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+N123, "NA")</f>
        <v>72511.349999999991</v>
      </c>
      <c r="O124" s="12">
        <f>IFERROR(N124/N446, "NA")</f>
        <v>0.99999999999999978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78302.24000000002</v>
      </c>
      <c r="R124" s="12">
        <f>IFERROR(Q124/Q446, "NA")</f>
        <v>1.0000000000000002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140232.94000000003</v>
      </c>
      <c r="U124" s="12">
        <f>IFERROR(T124/T446, "NA")</f>
        <v>1.0000000000000002</v>
      </c>
      <c r="V124" s="2"/>
      <c r="W124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+W123, "NA")</f>
        <v>109333.46999999999</v>
      </c>
      <c r="X124" s="12">
        <f>IFERROR(W124/W446, "NA")</f>
        <v>0.99999999999999989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109215.84999999998</v>
      </c>
      <c r="AA124" s="12">
        <f>IFERROR(Z124/Z446, "NA")</f>
        <v>0.99999999999999978</v>
      </c>
      <c r="AB124" s="2"/>
      <c r="AC124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+AC123, "NA")</f>
        <v>140679.6</v>
      </c>
      <c r="AD124" s="12">
        <f>IFERROR(AC124/AC446, "NA")</f>
        <v>1</v>
      </c>
      <c r="AE124" s="2"/>
      <c r="AF124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+AF123, "NA")</f>
        <v>149345.41</v>
      </c>
      <c r="AG124" s="12">
        <f>IFERROR(AF124/AF446, "NA")</f>
        <v>1</v>
      </c>
      <c r="AH124" s="2"/>
      <c r="AI124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+AI123, "NA")</f>
        <v>98919.58</v>
      </c>
      <c r="AJ124" s="12">
        <f>IFERROR(AI124/AI446, "NA")</f>
        <v>1</v>
      </c>
      <c r="AK124" s="2"/>
      <c r="AL124" s="11">
        <f t="shared" si="12"/>
        <v>1398695.82</v>
      </c>
      <c r="AM124" s="12">
        <f>IFERROR(AL124/AL446, "NA")</f>
        <v>1.0000000000000002</v>
      </c>
      <c r="AN124" s="2"/>
      <c r="AO124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+AO123, "NA")</f>
        <v>1233681.93</v>
      </c>
      <c r="AP124" s="12">
        <f>IFERROR(AO124/AO446, "NA")</f>
        <v>1</v>
      </c>
      <c r="AQ124" s="2"/>
      <c r="AR124" s="11">
        <f t="shared" si="13"/>
        <v>165013.89000000013</v>
      </c>
    </row>
    <row r="125" spans="1:44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  <c r="AE125" s="4"/>
      <c r="AF125" s="2"/>
      <c r="AG125" s="3"/>
      <c r="AH125" s="4"/>
      <c r="AI125" s="2"/>
      <c r="AJ125" s="3"/>
      <c r="AK125" s="2"/>
      <c r="AL125" s="2"/>
      <c r="AM125" s="3"/>
      <c r="AN125" s="2"/>
      <c r="AO125" s="2"/>
      <c r="AP125" s="3"/>
      <c r="AQ125" s="2"/>
      <c r="AR125" s="2"/>
    </row>
    <row r="126" spans="1:44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  <c r="AE126" s="4"/>
      <c r="AF126" s="2"/>
      <c r="AG126" s="3"/>
      <c r="AH126" s="4"/>
      <c r="AI126" s="2"/>
      <c r="AJ126" s="3"/>
      <c r="AK126" s="2"/>
      <c r="AL126" s="2"/>
      <c r="AM126" s="3"/>
      <c r="AN126" s="2"/>
      <c r="AO126" s="2"/>
      <c r="AP126" s="3"/>
      <c r="AQ126" s="2"/>
      <c r="AR126" s="2"/>
    </row>
    <row r="127" spans="1:44" ht="16.5" hidden="1" customHeight="1" x14ac:dyDescent="0.3">
      <c r="A127" s="33" t="s">
        <v>546</v>
      </c>
      <c r="B127" s="6">
        <v>0</v>
      </c>
      <c r="C127" s="7">
        <f>IFERROR(B127/B446, "NA")</f>
        <v>0</v>
      </c>
      <c r="D127" s="8"/>
      <c r="E127" s="6">
        <v>0</v>
      </c>
      <c r="F127" s="7">
        <f>IFERROR(E127/E446, "NA")</f>
        <v>0</v>
      </c>
      <c r="G127" s="8"/>
      <c r="H127" s="6">
        <v>0</v>
      </c>
      <c r="I127" s="7">
        <f>IFERROR(H127/H446, "NA")</f>
        <v>0</v>
      </c>
      <c r="J127" s="8"/>
      <c r="K127" s="6">
        <v>0</v>
      </c>
      <c r="L127" s="7">
        <f>IFERROR(K127/K446, "NA")</f>
        <v>0</v>
      </c>
      <c r="M127" s="8"/>
      <c r="N127" s="6">
        <v>0</v>
      </c>
      <c r="O127" s="7">
        <f>IFERROR(N127/N446, "NA")</f>
        <v>0</v>
      </c>
      <c r="P127" s="8"/>
      <c r="Q127" s="6">
        <v>0</v>
      </c>
      <c r="R127" s="7">
        <f>IFERROR(Q127/Q446, "NA")</f>
        <v>0</v>
      </c>
      <c r="S127" s="8"/>
      <c r="T127" s="6">
        <v>0</v>
      </c>
      <c r="U127" s="7">
        <f>IFERROR(T127/T446, "NA")</f>
        <v>0</v>
      </c>
      <c r="V127" s="8"/>
      <c r="W127" s="6">
        <v>0</v>
      </c>
      <c r="X127" s="7">
        <f>IFERROR(W127/W446, "NA")</f>
        <v>0</v>
      </c>
      <c r="Y127" s="8"/>
      <c r="Z127" s="6">
        <v>0</v>
      </c>
      <c r="AA127" s="7">
        <f>IFERROR(Z127/Z446, "NA")</f>
        <v>0</v>
      </c>
      <c r="AB127" s="8"/>
      <c r="AC127" s="6">
        <v>0</v>
      </c>
      <c r="AD127" s="7">
        <f>IFERROR(AC127/AC446, "NA")</f>
        <v>0</v>
      </c>
      <c r="AE127" s="8"/>
      <c r="AF127" s="6">
        <v>0</v>
      </c>
      <c r="AG127" s="7">
        <f>IFERROR(AF127/AF446, "NA")</f>
        <v>0</v>
      </c>
      <c r="AH127" s="8"/>
      <c r="AI127" s="6">
        <v>0</v>
      </c>
      <c r="AJ127" s="7">
        <f>IFERROR(AI127/AI446, "NA")</f>
        <v>0</v>
      </c>
      <c r="AK127" s="6"/>
      <c r="AL127" s="9">
        <f>IFERROR(B127+E127+H127+K127+N127+Q127+T127+W127+Z127+AC127+AF127+AI127, "NA")</f>
        <v>0</v>
      </c>
      <c r="AM127" s="7">
        <f>IFERROR(AL127/AL446, "NA")</f>
        <v>0</v>
      </c>
      <c r="AN127" s="6"/>
      <c r="AO127" s="6">
        <v>0</v>
      </c>
      <c r="AP127" s="7">
        <f>IFERROR(AO127/AO446, "NA")</f>
        <v>0</v>
      </c>
      <c r="AQ127" s="6"/>
      <c r="AR127" s="9">
        <f>IFERROR(AL127-AO127, "NA")</f>
        <v>0</v>
      </c>
    </row>
    <row r="128" spans="1:44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  <c r="AE128" s="4"/>
      <c r="AF128" s="2"/>
      <c r="AG128" s="3"/>
      <c r="AH128" s="4"/>
      <c r="AI128" s="2"/>
      <c r="AJ128" s="3"/>
      <c r="AK128" s="2"/>
      <c r="AL128" s="2"/>
      <c r="AM128" s="3"/>
      <c r="AN128" s="2"/>
      <c r="AO128" s="2"/>
      <c r="AP128" s="3"/>
      <c r="AQ128" s="2"/>
      <c r="AR128" s="2"/>
    </row>
    <row r="129" spans="1:44" ht="16.5" hidden="1" customHeight="1" x14ac:dyDescent="0.3">
      <c r="A129" s="35" t="s">
        <v>547</v>
      </c>
      <c r="B129" s="6">
        <v>0</v>
      </c>
      <c r="C129" s="7">
        <f>IFERROR(B129/B446, "NA")</f>
        <v>0</v>
      </c>
      <c r="D129" s="8"/>
      <c r="E129" s="6">
        <v>0</v>
      </c>
      <c r="F129" s="7">
        <f>IFERROR(E129/E446, "NA")</f>
        <v>0</v>
      </c>
      <c r="G129" s="8"/>
      <c r="H129" s="6">
        <v>0</v>
      </c>
      <c r="I129" s="7">
        <f>IFERROR(H129/H446, "NA")</f>
        <v>0</v>
      </c>
      <c r="J129" s="8"/>
      <c r="K129" s="6">
        <v>0</v>
      </c>
      <c r="L129" s="7">
        <f>IFERROR(K129/K446, "NA")</f>
        <v>0</v>
      </c>
      <c r="M129" s="8"/>
      <c r="N129" s="6">
        <v>0</v>
      </c>
      <c r="O129" s="7">
        <f>IFERROR(N129/N446, "NA")</f>
        <v>0</v>
      </c>
      <c r="P129" s="8"/>
      <c r="Q129" s="6">
        <v>0</v>
      </c>
      <c r="R129" s="7">
        <f>IFERROR(Q129/Q446, "NA")</f>
        <v>0</v>
      </c>
      <c r="S129" s="8"/>
      <c r="T129" s="6">
        <v>0</v>
      </c>
      <c r="U129" s="7">
        <f>IFERROR(T129/T446, "NA")</f>
        <v>0</v>
      </c>
      <c r="V129" s="8"/>
      <c r="W129" s="6">
        <v>0</v>
      </c>
      <c r="X129" s="7">
        <f>IFERROR(W129/W446, "NA")</f>
        <v>0</v>
      </c>
      <c r="Y129" s="8"/>
      <c r="Z129" s="6">
        <v>0</v>
      </c>
      <c r="AA129" s="7">
        <f>IFERROR(Z129/Z446, "NA")</f>
        <v>0</v>
      </c>
      <c r="AB129" s="8"/>
      <c r="AC129" s="6">
        <v>0</v>
      </c>
      <c r="AD129" s="7">
        <f>IFERROR(AC129/AC446, "NA")</f>
        <v>0</v>
      </c>
      <c r="AE129" s="8"/>
      <c r="AF129" s="6">
        <v>0</v>
      </c>
      <c r="AG129" s="7">
        <f>IFERROR(AF129/AF446, "NA")</f>
        <v>0</v>
      </c>
      <c r="AH129" s="8"/>
      <c r="AI129" s="6">
        <v>0</v>
      </c>
      <c r="AJ129" s="7">
        <f>IFERROR(AI129/AI446, "NA")</f>
        <v>0</v>
      </c>
      <c r="AK129" s="6"/>
      <c r="AL129" s="9">
        <f t="shared" ref="AL129:AL141" si="14">IFERROR(B129+E129+H129+K129+N129+Q129+T129+W129+Z129+AC129+AF129+AI129, "NA")</f>
        <v>0</v>
      </c>
      <c r="AM129" s="7">
        <f>IFERROR(AL129/AL446, "NA")</f>
        <v>0</v>
      </c>
      <c r="AN129" s="6"/>
      <c r="AO129" s="6">
        <v>0</v>
      </c>
      <c r="AP129" s="7">
        <f>IFERROR(AO129/AO446, "NA")</f>
        <v>0</v>
      </c>
      <c r="AQ129" s="6"/>
      <c r="AR129" s="9">
        <f t="shared" ref="AR129:AR141" si="15">IFERROR(AL129-AO129, "NA")</f>
        <v>0</v>
      </c>
    </row>
    <row r="130" spans="1:44" ht="16.5" customHeight="1" x14ac:dyDescent="0.3">
      <c r="A130" s="35" t="s">
        <v>548</v>
      </c>
      <c r="B130" s="6">
        <v>6440.74</v>
      </c>
      <c r="C130" s="7">
        <f>IFERROR(B130/B446, "NA")</f>
        <v>4.1278467734746076E-2</v>
      </c>
      <c r="D130" s="8"/>
      <c r="E130" s="6">
        <v>4255</v>
      </c>
      <c r="F130" s="7">
        <f>IFERROR(E130/E446, "NA")</f>
        <v>4.0856423613995038E-2</v>
      </c>
      <c r="G130" s="8"/>
      <c r="H130" s="6">
        <v>6156.79</v>
      </c>
      <c r="I130" s="7">
        <f>IFERROR(H130/H446, "NA")</f>
        <v>3.999321579677427E-2</v>
      </c>
      <c r="J130" s="8"/>
      <c r="K130" s="6">
        <v>4403.54</v>
      </c>
      <c r="L130" s="7">
        <f>IFERROR(K130/K446, "NA")</f>
        <v>5.1184396287651021E-2</v>
      </c>
      <c r="M130" s="8"/>
      <c r="N130" s="6">
        <v>3291.65</v>
      </c>
      <c r="O130" s="7">
        <f>IFERROR(N130/N446, "NA")</f>
        <v>4.5394962305901072E-2</v>
      </c>
      <c r="P130" s="8"/>
      <c r="Q130" s="6">
        <v>3413.06</v>
      </c>
      <c r="R130" s="7">
        <f>IFERROR(Q130/Q446, "NA")</f>
        <v>4.3588280488527531E-2</v>
      </c>
      <c r="S130" s="8"/>
      <c r="T130" s="6">
        <v>6341.71</v>
      </c>
      <c r="U130" s="7">
        <f>IFERROR(T130/T446, "NA")</f>
        <v>4.5222684484829315E-2</v>
      </c>
      <c r="V130" s="8"/>
      <c r="W130" s="6">
        <v>5234.87</v>
      </c>
      <c r="X130" s="7">
        <f>IFERROR(W130/W446, "NA")</f>
        <v>4.7879848686774508E-2</v>
      </c>
      <c r="Y130" s="8"/>
      <c r="Z130" s="6">
        <v>5647.85</v>
      </c>
      <c r="AA130" s="7">
        <f>IFERROR(Z130/Z446, "NA")</f>
        <v>5.1712732172116041E-2</v>
      </c>
      <c r="AB130" s="8"/>
      <c r="AC130" s="6">
        <v>6365.33</v>
      </c>
      <c r="AD130" s="7">
        <f>IFERROR(AC130/AC446, "NA")</f>
        <v>4.5247000986639141E-2</v>
      </c>
      <c r="AE130" s="8"/>
      <c r="AF130" s="6">
        <v>5891.08</v>
      </c>
      <c r="AG130" s="7">
        <f>IFERROR(AF130/AF446, "NA")</f>
        <v>3.9446006408901349E-2</v>
      </c>
      <c r="AH130" s="8"/>
      <c r="AI130" s="6">
        <v>3915.43</v>
      </c>
      <c r="AJ130" s="7">
        <f>IFERROR(AI130/AI446, "NA")</f>
        <v>3.958195131843463E-2</v>
      </c>
      <c r="AK130" s="6"/>
      <c r="AL130" s="9">
        <f t="shared" si="14"/>
        <v>61357.05000000001</v>
      </c>
      <c r="AM130" s="7">
        <f>IFERROR(AL130/AL446, "NA")</f>
        <v>4.3867329209577546E-2</v>
      </c>
      <c r="AN130" s="6"/>
      <c r="AO130" s="6">
        <v>58346.74</v>
      </c>
      <c r="AP130" s="7">
        <f>IFERROR(AO130/AO446, "NA")</f>
        <v>4.7294799884116001E-2</v>
      </c>
      <c r="AQ130" s="6"/>
      <c r="AR130" s="9">
        <f t="shared" si="15"/>
        <v>3010.3100000000122</v>
      </c>
    </row>
    <row r="131" spans="1:44" ht="16.5" customHeight="1" x14ac:dyDescent="0.3">
      <c r="A131" s="35" t="s">
        <v>549</v>
      </c>
      <c r="B131" s="6">
        <v>3938.29</v>
      </c>
      <c r="C131" s="7">
        <f>IFERROR(B131/B446, "NA")</f>
        <v>2.5240356961323252E-2</v>
      </c>
      <c r="D131" s="8"/>
      <c r="E131" s="6">
        <v>2502.41</v>
      </c>
      <c r="F131" s="7">
        <f>IFERROR(E131/E446, "NA")</f>
        <v>2.402809001548703E-2</v>
      </c>
      <c r="G131" s="8"/>
      <c r="H131" s="6">
        <v>3948.42</v>
      </c>
      <c r="I131" s="7">
        <f>IFERROR(H131/H446, "NA")</f>
        <v>2.5648107717869129E-2</v>
      </c>
      <c r="J131" s="8"/>
      <c r="K131" s="6">
        <v>2343.91</v>
      </c>
      <c r="L131" s="7">
        <f>IFERROR(K131/K446, "NA")</f>
        <v>2.7244357562912588E-2</v>
      </c>
      <c r="M131" s="8"/>
      <c r="N131" s="6">
        <v>1925.08</v>
      </c>
      <c r="O131" s="7">
        <f>IFERROR(N131/N446, "NA")</f>
        <v>2.6548671345934118E-2</v>
      </c>
      <c r="P131" s="8"/>
      <c r="Q131" s="6">
        <v>2000.7</v>
      </c>
      <c r="R131" s="7">
        <f>IFERROR(Q131/Q446, "NA")</f>
        <v>2.5550993177206677E-2</v>
      </c>
      <c r="S131" s="8"/>
      <c r="T131" s="6">
        <v>3731.5</v>
      </c>
      <c r="U131" s="7">
        <f>IFERROR(T131/T446, "NA")</f>
        <v>2.6609297359094088E-2</v>
      </c>
      <c r="V131" s="8"/>
      <c r="W131" s="6">
        <v>2840.07</v>
      </c>
      <c r="X131" s="7">
        <f>IFERROR(W131/W446, "NA")</f>
        <v>2.5976217529728091E-2</v>
      </c>
      <c r="Y131" s="8"/>
      <c r="Z131" s="6">
        <v>2701.57</v>
      </c>
      <c r="AA131" s="7">
        <f>IFERROR(Z131/Z446, "NA")</f>
        <v>2.4736061661379736E-2</v>
      </c>
      <c r="AB131" s="8"/>
      <c r="AC131" s="6">
        <v>3611.89</v>
      </c>
      <c r="AD131" s="7">
        <f>IFERROR(AC131/AC446, "NA")</f>
        <v>2.5674582526535473E-2</v>
      </c>
      <c r="AE131" s="8"/>
      <c r="AF131" s="6">
        <v>3575.35</v>
      </c>
      <c r="AG131" s="7">
        <f>IFERROR(AF131/AF446, "NA")</f>
        <v>2.3940139840923132E-2</v>
      </c>
      <c r="AH131" s="8"/>
      <c r="AI131" s="6">
        <v>2292.61</v>
      </c>
      <c r="AJ131" s="7">
        <f>IFERROR(AI131/AI446, "NA")</f>
        <v>2.3176503579978809E-2</v>
      </c>
      <c r="AK131" s="6"/>
      <c r="AL131" s="9">
        <f t="shared" si="14"/>
        <v>35411.799999999996</v>
      </c>
      <c r="AM131" s="7">
        <f>IFERROR(AL131/AL446, "NA")</f>
        <v>2.5317727767285383E-2</v>
      </c>
      <c r="AN131" s="6"/>
      <c r="AO131" s="6">
        <v>34016.699999999997</v>
      </c>
      <c r="AP131" s="7">
        <f>IFERROR(AO131/AO446, "NA")</f>
        <v>2.7573314622513761E-2</v>
      </c>
      <c r="AQ131" s="6"/>
      <c r="AR131" s="9">
        <f t="shared" si="15"/>
        <v>1395.0999999999985</v>
      </c>
    </row>
    <row r="132" spans="1:44" ht="16.5" customHeight="1" x14ac:dyDescent="0.3">
      <c r="A132" s="35" t="s">
        <v>550</v>
      </c>
      <c r="B132" s="6">
        <v>6584.97</v>
      </c>
      <c r="C132" s="7">
        <f>IFERROR(B132/B446, "NA")</f>
        <v>4.2202832543973341E-2</v>
      </c>
      <c r="D132" s="8"/>
      <c r="E132" s="6">
        <v>4062.92</v>
      </c>
      <c r="F132" s="7">
        <f>IFERROR(E132/E446, "NA")</f>
        <v>3.9012075353648111E-2</v>
      </c>
      <c r="G132" s="8"/>
      <c r="H132" s="6">
        <v>4554.7</v>
      </c>
      <c r="I132" s="7">
        <f>IFERROR(H132/H446, "NA")</f>
        <v>2.9586375365989057E-2</v>
      </c>
      <c r="J132" s="8"/>
      <c r="K132" s="6">
        <v>2134.9499999999998</v>
      </c>
      <c r="L132" s="7">
        <f>IFERROR(K132/K446, "NA")</f>
        <v>2.4815518163641193E-2</v>
      </c>
      <c r="M132" s="8"/>
      <c r="N132" s="6">
        <v>1937.7</v>
      </c>
      <c r="O132" s="7">
        <f>IFERROR(N132/N446, "NA")</f>
        <v>2.6722713064920179E-2</v>
      </c>
      <c r="P132" s="8"/>
      <c r="Q132" s="6">
        <v>2469.39</v>
      </c>
      <c r="R132" s="7">
        <f>IFERROR(Q132/Q446, "NA")</f>
        <v>3.153664569493797E-2</v>
      </c>
      <c r="S132" s="8"/>
      <c r="T132" s="6">
        <v>5193.67</v>
      </c>
      <c r="U132" s="7">
        <f>IFERROR(T132/T446, "NA")</f>
        <v>3.7036020210372826E-2</v>
      </c>
      <c r="V132" s="8"/>
      <c r="W132" s="6">
        <v>4040.44</v>
      </c>
      <c r="X132" s="7">
        <f>IFERROR(W132/W446, "NA")</f>
        <v>3.6955197708441891E-2</v>
      </c>
      <c r="Y132" s="8"/>
      <c r="Z132" s="6">
        <v>4684.38</v>
      </c>
      <c r="AA132" s="7">
        <f>IFERROR(Z132/Z446, "NA")</f>
        <v>4.2891027263899879E-2</v>
      </c>
      <c r="AB132" s="8"/>
      <c r="AC132" s="6">
        <v>5916.86</v>
      </c>
      <c r="AD132" s="7">
        <f>IFERROR(AC132/AC446, "NA")</f>
        <v>4.205911873505469E-2</v>
      </c>
      <c r="AE132" s="8"/>
      <c r="AF132" s="6">
        <v>5933.77</v>
      </c>
      <c r="AG132" s="7">
        <f>IFERROR(AF132/AF446, "NA")</f>
        <v>3.9731853827981722E-2</v>
      </c>
      <c r="AH132" s="8"/>
      <c r="AI132" s="6">
        <v>3033.05</v>
      </c>
      <c r="AJ132" s="7">
        <f>IFERROR(AI132/AI446, "NA")</f>
        <v>3.0661775959825145E-2</v>
      </c>
      <c r="AK132" s="6"/>
      <c r="AL132" s="9">
        <f t="shared" si="14"/>
        <v>50546.8</v>
      </c>
      <c r="AM132" s="7">
        <f>IFERROR(AL132/AL446, "NA")</f>
        <v>3.6138522241383413E-2</v>
      </c>
      <c r="AN132" s="6"/>
      <c r="AO132" s="6">
        <v>49863.94</v>
      </c>
      <c r="AP132" s="7">
        <f>IFERROR(AO132/AO446, "NA")</f>
        <v>4.0418797412393001E-2</v>
      </c>
      <c r="AQ132" s="6"/>
      <c r="AR132" s="9">
        <f t="shared" si="15"/>
        <v>682.86000000000058</v>
      </c>
    </row>
    <row r="133" spans="1:44" ht="16.5" customHeight="1" x14ac:dyDescent="0.3">
      <c r="A133" s="35" t="s">
        <v>551</v>
      </c>
      <c r="B133" s="6">
        <v>3247.97</v>
      </c>
      <c r="C133" s="7">
        <f>IFERROR(B133/B446, "NA")</f>
        <v>2.0816121260666197E-2</v>
      </c>
      <c r="D133" s="8"/>
      <c r="E133" s="6">
        <v>2685.58</v>
      </c>
      <c r="F133" s="7">
        <f>IFERROR(E133/E446, "NA")</f>
        <v>2.5786884636726862E-2</v>
      </c>
      <c r="G133" s="8"/>
      <c r="H133" s="6">
        <v>2362.77</v>
      </c>
      <c r="I133" s="7">
        <f>IFERROR(H133/H446, "NA")</f>
        <v>1.5348058077040852E-2</v>
      </c>
      <c r="J133" s="8"/>
      <c r="K133" s="6">
        <v>1954.48</v>
      </c>
      <c r="L133" s="7">
        <f>IFERROR(K133/K446, "NA")</f>
        <v>2.2717831303062572E-2</v>
      </c>
      <c r="M133" s="8"/>
      <c r="N133" s="6">
        <v>1676.01</v>
      </c>
      <c r="O133" s="7">
        <f>IFERROR(N133/N446, "NA")</f>
        <v>2.3113760811238514E-2</v>
      </c>
      <c r="P133" s="8"/>
      <c r="Q133" s="6">
        <v>1614.66</v>
      </c>
      <c r="R133" s="7">
        <f>IFERROR(Q133/Q446, "NA")</f>
        <v>2.0620866018647741E-2</v>
      </c>
      <c r="S133" s="8"/>
      <c r="T133" s="6">
        <v>2917.1</v>
      </c>
      <c r="U133" s="7">
        <f>IFERROR(T133/T446, "NA")</f>
        <v>2.080181731909778E-2</v>
      </c>
      <c r="V133" s="8"/>
      <c r="W133" s="6">
        <v>2551.08</v>
      </c>
      <c r="X133" s="7">
        <f>IFERROR(W133/W446, "NA")</f>
        <v>2.3333019614213288E-2</v>
      </c>
      <c r="Y133" s="8"/>
      <c r="Z133" s="6">
        <v>2284.54</v>
      </c>
      <c r="AA133" s="7">
        <f>IFERROR(Z133/Z446, "NA")</f>
        <v>2.0917659845159836E-2</v>
      </c>
      <c r="AB133" s="8"/>
      <c r="AC133" s="6">
        <v>3089.5</v>
      </c>
      <c r="AD133" s="7">
        <f>IFERROR(AC133/AC446, "NA")</f>
        <v>2.1961250956073233E-2</v>
      </c>
      <c r="AE133" s="8"/>
      <c r="AF133" s="6">
        <v>2664.29</v>
      </c>
      <c r="AG133" s="7">
        <f>IFERROR(AF133/AF446, "NA")</f>
        <v>1.7839784965604233E-2</v>
      </c>
      <c r="AH133" s="8"/>
      <c r="AI133" s="6">
        <v>1763.66</v>
      </c>
      <c r="AJ133" s="7">
        <f>IFERROR(AI133/AI446, "NA")</f>
        <v>1.7829230572956337E-2</v>
      </c>
      <c r="AK133" s="6"/>
      <c r="AL133" s="9">
        <f t="shared" si="14"/>
        <v>28811.640000000003</v>
      </c>
      <c r="AM133" s="7">
        <f>IFERROR(AL133/AL446, "NA")</f>
        <v>2.059893193932617E-2</v>
      </c>
      <c r="AN133" s="6"/>
      <c r="AO133" s="6">
        <v>28015.33</v>
      </c>
      <c r="AP133" s="7">
        <f>IFERROR(AO133/AO446, "NA")</f>
        <v>2.2708713906509113E-2</v>
      </c>
      <c r="AQ133" s="6"/>
      <c r="AR133" s="9">
        <f t="shared" si="15"/>
        <v>796.31000000000131</v>
      </c>
    </row>
    <row r="134" spans="1:44" ht="16.5" customHeight="1" x14ac:dyDescent="0.3">
      <c r="A134" s="35" t="s">
        <v>552</v>
      </c>
      <c r="B134" s="6">
        <v>2078.9</v>
      </c>
      <c r="C134" s="7">
        <f>IFERROR(B134/B446, "NA")</f>
        <v>1.3323594272360569E-2</v>
      </c>
      <c r="D134" s="8"/>
      <c r="E134" s="6">
        <v>1300.83</v>
      </c>
      <c r="F134" s="7">
        <f>IFERROR(E134/E446, "NA")</f>
        <v>1.2490543250245161E-2</v>
      </c>
      <c r="G134" s="8"/>
      <c r="H134" s="6">
        <v>1009.81</v>
      </c>
      <c r="I134" s="7">
        <f>IFERROR(H134/H446, "NA")</f>
        <v>6.5595138446724061E-3</v>
      </c>
      <c r="J134" s="8"/>
      <c r="K134" s="6">
        <v>934</v>
      </c>
      <c r="L134" s="7">
        <f>IFERROR(K134/K446, "NA")</f>
        <v>1.0856316993297676E-2</v>
      </c>
      <c r="M134" s="8"/>
      <c r="N134" s="6">
        <v>834.47</v>
      </c>
      <c r="O134" s="7">
        <f>IFERROR(N134/N446, "NA")</f>
        <v>1.1508129416980928E-2</v>
      </c>
      <c r="P134" s="8"/>
      <c r="Q134" s="6">
        <v>805.02</v>
      </c>
      <c r="R134" s="7">
        <f>IFERROR(Q134/Q446, "NA")</f>
        <v>1.0280931937579308E-2</v>
      </c>
      <c r="S134" s="8"/>
      <c r="T134" s="6">
        <v>1302.06</v>
      </c>
      <c r="U134" s="7">
        <f>IFERROR(T134/T446, "NA")</f>
        <v>9.2849796916473406E-3</v>
      </c>
      <c r="V134" s="8"/>
      <c r="W134" s="6">
        <v>1181.42</v>
      </c>
      <c r="X134" s="7">
        <f>IFERROR(W134/W446, "NA")</f>
        <v>1.0805657224635787E-2</v>
      </c>
      <c r="Y134" s="8"/>
      <c r="Z134" s="6">
        <v>999.28</v>
      </c>
      <c r="AA134" s="7">
        <f>IFERROR(Z134/Z446, "NA")</f>
        <v>9.1495877200974025E-3</v>
      </c>
      <c r="AB134" s="8"/>
      <c r="AC134" s="6">
        <v>1613.09</v>
      </c>
      <c r="AD134" s="7">
        <f>IFERROR(AC134/AC446, "NA")</f>
        <v>1.1466410197356261E-2</v>
      </c>
      <c r="AE134" s="8"/>
      <c r="AF134" s="6">
        <v>1517.5</v>
      </c>
      <c r="AG134" s="7">
        <f>IFERROR(AF134/AF446, "NA")</f>
        <v>1.0161008630931476E-2</v>
      </c>
      <c r="AH134" s="8"/>
      <c r="AI134" s="6">
        <v>1227.1099999999999</v>
      </c>
      <c r="AJ134" s="7">
        <f>IFERROR(AI134/AI446, "NA")</f>
        <v>1.2405127478301059E-2</v>
      </c>
      <c r="AK134" s="6"/>
      <c r="AL134" s="9">
        <f t="shared" si="14"/>
        <v>14803.490000000002</v>
      </c>
      <c r="AM134" s="7">
        <f>IFERROR(AL134/AL446, "NA")</f>
        <v>1.0583780825197578E-2</v>
      </c>
      <c r="AN134" s="6"/>
      <c r="AO134" s="6">
        <v>11851.43</v>
      </c>
      <c r="AP134" s="7">
        <f>IFERROR(AO134/AO446, "NA")</f>
        <v>9.6065523145013564E-3</v>
      </c>
      <c r="AQ134" s="6"/>
      <c r="AR134" s="9">
        <f t="shared" si="15"/>
        <v>2952.0600000000013</v>
      </c>
    </row>
    <row r="135" spans="1:44" ht="16.5" customHeight="1" x14ac:dyDescent="0.3">
      <c r="A135" s="35" t="s">
        <v>553</v>
      </c>
      <c r="B135" s="6">
        <v>1293.1600000000001</v>
      </c>
      <c r="C135" s="7">
        <f>IFERROR(B135/B446, "NA")</f>
        <v>8.2878152721370894E-3</v>
      </c>
      <c r="D135" s="8"/>
      <c r="E135" s="6">
        <v>847.91</v>
      </c>
      <c r="F135" s="7">
        <f>IFERROR(E135/E446, "NA")</f>
        <v>8.1416146055329104E-3</v>
      </c>
      <c r="G135" s="8"/>
      <c r="H135" s="6">
        <v>804.09</v>
      </c>
      <c r="I135" s="7">
        <f>IFERROR(H135/H446, "NA")</f>
        <v>5.2231998963791562E-3</v>
      </c>
      <c r="J135" s="8"/>
      <c r="K135" s="6">
        <v>552.83000000000004</v>
      </c>
      <c r="L135" s="7">
        <f>IFERROR(K135/K446, "NA")</f>
        <v>6.4258005603905306E-3</v>
      </c>
      <c r="M135" s="8"/>
      <c r="N135" s="6">
        <v>564.91</v>
      </c>
      <c r="O135" s="7">
        <f>IFERROR(N135/N446, "NA")</f>
        <v>7.7906424304608852E-3</v>
      </c>
      <c r="P135" s="8"/>
      <c r="Q135" s="6">
        <v>658.9</v>
      </c>
      <c r="R135" s="7">
        <f>IFERROR(Q135/Q446, "NA")</f>
        <v>8.4148295119015736E-3</v>
      </c>
      <c r="S135" s="8"/>
      <c r="T135" s="6">
        <v>789.86</v>
      </c>
      <c r="U135" s="7">
        <f>IFERROR(T135/T446, "NA")</f>
        <v>5.6324854916398387E-3</v>
      </c>
      <c r="V135" s="8"/>
      <c r="W135" s="6">
        <v>830.17</v>
      </c>
      <c r="X135" s="7">
        <f>IFERROR(W135/W446, "NA")</f>
        <v>7.5930088014219245E-3</v>
      </c>
      <c r="Y135" s="8"/>
      <c r="Z135" s="6">
        <v>686.23</v>
      </c>
      <c r="AA135" s="7">
        <f>IFERROR(Z135/Z446, "NA")</f>
        <v>6.2832455179353541E-3</v>
      </c>
      <c r="AB135" s="8"/>
      <c r="AC135" s="6">
        <v>865.05</v>
      </c>
      <c r="AD135" s="7">
        <f>IFERROR(AC135/AC446, "NA")</f>
        <v>6.1490791841887519E-3</v>
      </c>
      <c r="AE135" s="8"/>
      <c r="AF135" s="6">
        <v>1180.26</v>
      </c>
      <c r="AG135" s="7">
        <f>IFERROR(AF135/AF446, "NA")</f>
        <v>7.9028876749543224E-3</v>
      </c>
      <c r="AH135" s="8"/>
      <c r="AI135" s="6">
        <v>599.41999999999996</v>
      </c>
      <c r="AJ135" s="7">
        <f>IFERROR(AI135/AI446, "NA")</f>
        <v>6.0596698853755742E-3</v>
      </c>
      <c r="AK135" s="6"/>
      <c r="AL135" s="9">
        <f t="shared" si="14"/>
        <v>9672.7899999999991</v>
      </c>
      <c r="AM135" s="7">
        <f>IFERROR(AL135/AL446, "NA")</f>
        <v>6.9155779703409708E-3</v>
      </c>
      <c r="AN135" s="6"/>
      <c r="AO135" s="6">
        <v>9516.76</v>
      </c>
      <c r="AP135" s="7">
        <f>IFERROR(AO135/AO446, "NA")</f>
        <v>7.7141115295414923E-3</v>
      </c>
      <c r="AQ135" s="6"/>
      <c r="AR135" s="9">
        <f t="shared" si="15"/>
        <v>156.02999999999884</v>
      </c>
    </row>
    <row r="136" spans="1:44" ht="16.5" customHeight="1" x14ac:dyDescent="0.3">
      <c r="A136" s="35" t="s">
        <v>554</v>
      </c>
      <c r="B136" s="6">
        <v>82</v>
      </c>
      <c r="C136" s="7">
        <f>IFERROR(B136/B446, "NA")</f>
        <v>5.2553500905939043E-4</v>
      </c>
      <c r="D136" s="8"/>
      <c r="E136" s="6">
        <v>0</v>
      </c>
      <c r="F136" s="7">
        <f>IFERROR(E136/E446, "NA")</f>
        <v>0</v>
      </c>
      <c r="G136" s="8"/>
      <c r="H136" s="6">
        <v>0</v>
      </c>
      <c r="I136" s="7">
        <f>IFERROR(H136/H446, "NA")</f>
        <v>0</v>
      </c>
      <c r="J136" s="8"/>
      <c r="K136" s="6">
        <v>0</v>
      </c>
      <c r="L136" s="7">
        <f>IFERROR(K136/K446, "NA")</f>
        <v>0</v>
      </c>
      <c r="M136" s="8"/>
      <c r="N136" s="6">
        <v>0</v>
      </c>
      <c r="O136" s="7">
        <f>IFERROR(N136/N446, "NA")</f>
        <v>0</v>
      </c>
      <c r="P136" s="8"/>
      <c r="Q136" s="6">
        <v>0</v>
      </c>
      <c r="R136" s="7">
        <f>IFERROR(Q136/Q446, "NA")</f>
        <v>0</v>
      </c>
      <c r="S136" s="8"/>
      <c r="T136" s="6">
        <v>0</v>
      </c>
      <c r="U136" s="7">
        <f>IFERROR(T136/T446, "NA")</f>
        <v>0</v>
      </c>
      <c r="V136" s="8"/>
      <c r="W136" s="6">
        <v>0</v>
      </c>
      <c r="X136" s="7">
        <f>IFERROR(W136/W446, "NA")</f>
        <v>0</v>
      </c>
      <c r="Y136" s="8"/>
      <c r="Z136" s="6">
        <v>0</v>
      </c>
      <c r="AA136" s="7">
        <f>IFERROR(Z136/Z446, "NA")</f>
        <v>0</v>
      </c>
      <c r="AB136" s="8"/>
      <c r="AC136" s="6">
        <v>0</v>
      </c>
      <c r="AD136" s="7">
        <f>IFERROR(AC136/AC446, "NA")</f>
        <v>0</v>
      </c>
      <c r="AE136" s="8"/>
      <c r="AF136" s="6">
        <v>0</v>
      </c>
      <c r="AG136" s="7">
        <f>IFERROR(AF136/AF446, "NA")</f>
        <v>0</v>
      </c>
      <c r="AH136" s="8"/>
      <c r="AI136" s="6">
        <v>0</v>
      </c>
      <c r="AJ136" s="7">
        <f>IFERROR(AI136/AI446, "NA")</f>
        <v>0</v>
      </c>
      <c r="AK136" s="6"/>
      <c r="AL136" s="9">
        <f t="shared" si="14"/>
        <v>82</v>
      </c>
      <c r="AM136" s="7">
        <f>IFERROR(AL136/AL446, "NA")</f>
        <v>5.8626042079685355E-5</v>
      </c>
      <c r="AN136" s="6"/>
      <c r="AO136" s="6">
        <v>4036.02</v>
      </c>
      <c r="AP136" s="7">
        <f>IFERROR(AO136/AO446, "NA")</f>
        <v>3.2715239656626893E-3</v>
      </c>
      <c r="AQ136" s="6"/>
      <c r="AR136" s="9">
        <f t="shared" si="15"/>
        <v>-3954.02</v>
      </c>
    </row>
    <row r="137" spans="1:44" ht="16.5" customHeight="1" x14ac:dyDescent="0.3">
      <c r="A137" s="35" t="s">
        <v>555</v>
      </c>
      <c r="B137" s="6">
        <v>607.33000000000004</v>
      </c>
      <c r="C137" s="7">
        <f>IFERROR(B137/B446, "NA")</f>
        <v>3.8923558177078E-3</v>
      </c>
      <c r="D137" s="8"/>
      <c r="E137" s="6">
        <v>644.91</v>
      </c>
      <c r="F137" s="7">
        <f>IFERROR(E137/E446, "NA")</f>
        <v>6.1924127268863779E-3</v>
      </c>
      <c r="G137" s="8"/>
      <c r="H137" s="6">
        <v>513.27</v>
      </c>
      <c r="I137" s="7">
        <f>IFERROR(H137/H446, "NA")</f>
        <v>3.3340942068854598E-3</v>
      </c>
      <c r="J137" s="8"/>
      <c r="K137" s="6">
        <v>407.98</v>
      </c>
      <c r="L137" s="7">
        <f>IFERROR(K137/K446, "NA")</f>
        <v>4.7421415491708634E-3</v>
      </c>
      <c r="M137" s="8"/>
      <c r="N137" s="6">
        <v>591.63</v>
      </c>
      <c r="O137" s="7">
        <f>IFERROR(N137/N446, "NA")</f>
        <v>8.1591364662221832E-3</v>
      </c>
      <c r="P137" s="8"/>
      <c r="Q137" s="6">
        <v>284.49</v>
      </c>
      <c r="R137" s="7">
        <f>IFERROR(Q137/Q446, "NA")</f>
        <v>3.6332293942037928E-3</v>
      </c>
      <c r="S137" s="8"/>
      <c r="T137" s="6">
        <v>610.95000000000005</v>
      </c>
      <c r="U137" s="7">
        <f>IFERROR(T137/T446, "NA")</f>
        <v>4.3566796788258172E-3</v>
      </c>
      <c r="V137" s="8"/>
      <c r="W137" s="6">
        <v>578.54</v>
      </c>
      <c r="X137" s="7">
        <f>IFERROR(W137/W446, "NA")</f>
        <v>5.291517775846682E-3</v>
      </c>
      <c r="Y137" s="8"/>
      <c r="Z137" s="6">
        <v>460.79</v>
      </c>
      <c r="AA137" s="7">
        <f>IFERROR(Z137/Z446, "NA")</f>
        <v>4.219076260451207E-3</v>
      </c>
      <c r="AB137" s="8"/>
      <c r="AC137" s="6">
        <v>763.15</v>
      </c>
      <c r="AD137" s="7">
        <f>IFERROR(AC137/AC446, "NA")</f>
        <v>5.4247381994262135E-3</v>
      </c>
      <c r="AE137" s="8"/>
      <c r="AF137" s="6">
        <v>660.14</v>
      </c>
      <c r="AG137" s="7">
        <f>IFERROR(AF137/AF446, "NA")</f>
        <v>4.420222891349657E-3</v>
      </c>
      <c r="AH137" s="8"/>
      <c r="AI137" s="6">
        <v>695.47</v>
      </c>
      <c r="AJ137" s="7">
        <f>IFERROR(AI137/AI446, "NA")</f>
        <v>7.0306606639453989E-3</v>
      </c>
      <c r="AK137" s="6"/>
      <c r="AL137" s="9">
        <f t="shared" si="14"/>
        <v>6818.65</v>
      </c>
      <c r="AM137" s="7">
        <f>IFERROR(AL137/AL446, "NA")</f>
        <v>4.8750056320322746E-3</v>
      </c>
      <c r="AN137" s="6"/>
      <c r="AO137" s="6">
        <v>6332.89</v>
      </c>
      <c r="AP137" s="7">
        <f>IFERROR(AO137/AO446, "NA")</f>
        <v>5.1333247622424045E-3</v>
      </c>
      <c r="AQ137" s="6"/>
      <c r="AR137" s="9">
        <f t="shared" si="15"/>
        <v>485.75999999999931</v>
      </c>
    </row>
    <row r="138" spans="1:44" ht="16.5" customHeight="1" x14ac:dyDescent="0.3">
      <c r="A138" s="35" t="s">
        <v>556</v>
      </c>
      <c r="B138" s="6">
        <v>10316.379999999999</v>
      </c>
      <c r="C138" s="7">
        <f>IFERROR(B138/B446, "NA")</f>
        <v>6.6117303131220898E-2</v>
      </c>
      <c r="D138" s="8"/>
      <c r="E138" s="6">
        <v>6405.13</v>
      </c>
      <c r="F138" s="7">
        <f>IFERROR(E138/E446, "NA")</f>
        <v>6.1501928221553009E-2</v>
      </c>
      <c r="G138" s="8"/>
      <c r="H138" s="6">
        <v>11250.25</v>
      </c>
      <c r="I138" s="7">
        <f>IFERROR(H138/H446, "NA")</f>
        <v>7.3079263060403188E-2</v>
      </c>
      <c r="J138" s="8"/>
      <c r="K138" s="6">
        <v>6651.32</v>
      </c>
      <c r="L138" s="7">
        <f>IFERROR(K138/K446, "NA")</f>
        <v>7.7311390089786616E-2</v>
      </c>
      <c r="M138" s="8"/>
      <c r="N138" s="6">
        <v>5113.42</v>
      </c>
      <c r="O138" s="7">
        <f>IFERROR(N138/N446, "NA")</f>
        <v>7.0518891180484156E-2</v>
      </c>
      <c r="P138" s="8"/>
      <c r="Q138" s="6">
        <v>5624.45</v>
      </c>
      <c r="R138" s="7">
        <f>IFERROR(Q138/Q446, "NA")</f>
        <v>7.1830001287319492E-2</v>
      </c>
      <c r="S138" s="8"/>
      <c r="T138" s="6">
        <v>9065.7800000000007</v>
      </c>
      <c r="U138" s="7">
        <f>IFERROR(T138/T446, "NA")</f>
        <v>6.4648006381382295E-2</v>
      </c>
      <c r="V138" s="8"/>
      <c r="W138" s="6">
        <v>6591.37</v>
      </c>
      <c r="X138" s="7">
        <f>IFERROR(W138/W446, "NA")</f>
        <v>6.0286845373150599E-2</v>
      </c>
      <c r="Y138" s="8"/>
      <c r="Z138" s="6">
        <v>6168.04</v>
      </c>
      <c r="AA138" s="7">
        <f>IFERROR(Z138/Z446, "NA")</f>
        <v>5.6475685534654534E-2</v>
      </c>
      <c r="AB138" s="8"/>
      <c r="AC138" s="6">
        <v>7915.42</v>
      </c>
      <c r="AD138" s="7">
        <f>IFERROR(AC138/AC446, "NA")</f>
        <v>5.6265585059951835E-2</v>
      </c>
      <c r="AE138" s="8"/>
      <c r="AF138" s="6">
        <v>8049.22</v>
      </c>
      <c r="AG138" s="7">
        <f>IFERROR(AF138/AF446, "NA")</f>
        <v>5.3896668133289131E-2</v>
      </c>
      <c r="AH138" s="8"/>
      <c r="AI138" s="6">
        <v>6121.87</v>
      </c>
      <c r="AJ138" s="7">
        <f>IFERROR(AI138/AI446, "NA")</f>
        <v>6.1887343233766254E-2</v>
      </c>
      <c r="AK138" s="6"/>
      <c r="AL138" s="9">
        <f t="shared" si="14"/>
        <v>89272.65</v>
      </c>
      <c r="AM138" s="7">
        <f>IFERROR(AL138/AL446, "NA")</f>
        <v>6.382563579835393E-2</v>
      </c>
      <c r="AN138" s="6"/>
      <c r="AO138" s="6">
        <v>77296.77</v>
      </c>
      <c r="AP138" s="7">
        <f>IFERROR(AO138/AO446, "NA")</f>
        <v>6.2655347476800613E-2</v>
      </c>
      <c r="AQ138" s="6"/>
      <c r="AR138" s="9">
        <f t="shared" si="15"/>
        <v>11975.87999999999</v>
      </c>
    </row>
    <row r="139" spans="1:44" ht="16.5" hidden="1" customHeight="1" x14ac:dyDescent="0.3">
      <c r="A139" s="35" t="s">
        <v>557</v>
      </c>
      <c r="B139" s="6">
        <v>0</v>
      </c>
      <c r="C139" s="7">
        <f>IFERROR(B139/B446, "NA")</f>
        <v>0</v>
      </c>
      <c r="D139" s="8"/>
      <c r="E139" s="6">
        <v>0</v>
      </c>
      <c r="F139" s="7">
        <f>IFERROR(E139/E446, "NA")</f>
        <v>0</v>
      </c>
      <c r="G139" s="8"/>
      <c r="H139" s="6">
        <v>0</v>
      </c>
      <c r="I139" s="7">
        <f>IFERROR(H139/H446, "NA")</f>
        <v>0</v>
      </c>
      <c r="J139" s="8"/>
      <c r="K139" s="6">
        <v>0</v>
      </c>
      <c r="L139" s="7">
        <f>IFERROR(K139/K446, "NA")</f>
        <v>0</v>
      </c>
      <c r="M139" s="8"/>
      <c r="N139" s="6">
        <v>0</v>
      </c>
      <c r="O139" s="7">
        <f>IFERROR(N139/N446, "NA")</f>
        <v>0</v>
      </c>
      <c r="P139" s="8"/>
      <c r="Q139" s="6">
        <v>0</v>
      </c>
      <c r="R139" s="7">
        <f>IFERROR(Q139/Q446, "NA")</f>
        <v>0</v>
      </c>
      <c r="S139" s="8"/>
      <c r="T139" s="6">
        <v>0</v>
      </c>
      <c r="U139" s="7">
        <f>IFERROR(T139/T446, "NA")</f>
        <v>0</v>
      </c>
      <c r="V139" s="8"/>
      <c r="W139" s="6">
        <v>0</v>
      </c>
      <c r="X139" s="7">
        <f>IFERROR(W139/W446, "NA")</f>
        <v>0</v>
      </c>
      <c r="Y139" s="8"/>
      <c r="Z139" s="6">
        <v>0</v>
      </c>
      <c r="AA139" s="7">
        <f>IFERROR(Z139/Z446, "NA")</f>
        <v>0</v>
      </c>
      <c r="AB139" s="8"/>
      <c r="AC139" s="6">
        <v>0</v>
      </c>
      <c r="AD139" s="7">
        <f>IFERROR(AC139/AC446, "NA")</f>
        <v>0</v>
      </c>
      <c r="AE139" s="8"/>
      <c r="AF139" s="6">
        <v>0</v>
      </c>
      <c r="AG139" s="7">
        <f>IFERROR(AF139/AF446, "NA")</f>
        <v>0</v>
      </c>
      <c r="AH139" s="8"/>
      <c r="AI139" s="6">
        <v>0</v>
      </c>
      <c r="AJ139" s="7">
        <f>IFERROR(AI139/AI446, "NA")</f>
        <v>0</v>
      </c>
      <c r="AK139" s="6"/>
      <c r="AL139" s="9">
        <f t="shared" si="14"/>
        <v>0</v>
      </c>
      <c r="AM139" s="7">
        <f>IFERROR(AL139/AL446, "NA")</f>
        <v>0</v>
      </c>
      <c r="AN139" s="6"/>
      <c r="AO139" s="6">
        <v>0</v>
      </c>
      <c r="AP139" s="7">
        <f>IFERROR(AO139/AO446, "NA")</f>
        <v>0</v>
      </c>
      <c r="AQ139" s="6"/>
      <c r="AR139" s="9">
        <f t="shared" si="15"/>
        <v>0</v>
      </c>
    </row>
    <row r="140" spans="1:44" ht="16.5" customHeight="1" x14ac:dyDescent="0.3">
      <c r="A140" s="35" t="s">
        <v>558</v>
      </c>
      <c r="B140" s="6">
        <v>10.89</v>
      </c>
      <c r="C140" s="7">
        <f>IFERROR(B140/B446, "NA")</f>
        <v>6.9793612788497097E-5</v>
      </c>
      <c r="D140" s="8"/>
      <c r="E140" s="6">
        <v>8.91</v>
      </c>
      <c r="F140" s="7">
        <f>IFERROR(E140/E446, "NA")</f>
        <v>8.5553639107096549E-5</v>
      </c>
      <c r="G140" s="8"/>
      <c r="H140" s="6">
        <v>0</v>
      </c>
      <c r="I140" s="7">
        <f>IFERROR(H140/H446, "NA")</f>
        <v>0</v>
      </c>
      <c r="J140" s="8"/>
      <c r="K140" s="6">
        <v>0</v>
      </c>
      <c r="L140" s="7">
        <f>IFERROR(K140/K446, "NA")</f>
        <v>0</v>
      </c>
      <c r="M140" s="8"/>
      <c r="N140" s="6">
        <v>0</v>
      </c>
      <c r="O140" s="7">
        <f>IFERROR(N140/N446, "NA")</f>
        <v>0</v>
      </c>
      <c r="P140" s="8"/>
      <c r="Q140" s="6">
        <v>0</v>
      </c>
      <c r="R140" s="7">
        <f>IFERROR(Q140/Q446, "NA")</f>
        <v>0</v>
      </c>
      <c r="S140" s="8"/>
      <c r="T140" s="6">
        <v>0</v>
      </c>
      <c r="U140" s="7">
        <f>IFERROR(T140/T446, "NA")</f>
        <v>0</v>
      </c>
      <c r="V140" s="8"/>
      <c r="W140" s="6">
        <v>0</v>
      </c>
      <c r="X140" s="7">
        <f>IFERROR(W140/W446, "NA")</f>
        <v>0</v>
      </c>
      <c r="Y140" s="8"/>
      <c r="Z140" s="6">
        <v>0</v>
      </c>
      <c r="AA140" s="7">
        <f>IFERROR(Z140/Z446, "NA")</f>
        <v>0</v>
      </c>
      <c r="AB140" s="8"/>
      <c r="AC140" s="6">
        <v>0</v>
      </c>
      <c r="AD140" s="7">
        <f>IFERROR(AC140/AC446, "NA")</f>
        <v>0</v>
      </c>
      <c r="AE140" s="8"/>
      <c r="AF140" s="6">
        <v>0</v>
      </c>
      <c r="AG140" s="7">
        <f>IFERROR(AF140/AF446, "NA")</f>
        <v>0</v>
      </c>
      <c r="AH140" s="8"/>
      <c r="AI140" s="6">
        <v>0</v>
      </c>
      <c r="AJ140" s="7">
        <f>IFERROR(AI140/AI446, "NA")</f>
        <v>0</v>
      </c>
      <c r="AK140" s="6"/>
      <c r="AL140" s="9">
        <f t="shared" si="14"/>
        <v>19.8</v>
      </c>
      <c r="AM140" s="7">
        <f>IFERROR(AL140/AL446, "NA")</f>
        <v>1.4156044307045976E-5</v>
      </c>
      <c r="AN140" s="6"/>
      <c r="AO140" s="6">
        <v>107.2</v>
      </c>
      <c r="AP140" s="7">
        <f>IFERROR(AO140/AO446, "NA")</f>
        <v>8.6894358580740511E-5</v>
      </c>
      <c r="AQ140" s="6"/>
      <c r="AR140" s="9">
        <f t="shared" si="15"/>
        <v>-87.4</v>
      </c>
    </row>
    <row r="141" spans="1:44" ht="16.5" customHeight="1" x14ac:dyDescent="0.3">
      <c r="A141" s="36" t="s">
        <v>202</v>
      </c>
      <c r="B141" s="11">
        <f>IFERROR(B129+B130+B131+B132+B133+B134+B135+B136+B137+B138+B139+B140, "NA")</f>
        <v>34600.630000000005</v>
      </c>
      <c r="C141" s="12">
        <f>IFERROR(B141/B446, "NA")</f>
        <v>0.22175417561598312</v>
      </c>
      <c r="D141" s="2"/>
      <c r="E141" s="11">
        <f>IFERROR(E129+E130+E131+E132+E133+E134+E135+E136+E137+E138+E139+E140, "NA")</f>
        <v>22713.599999999999</v>
      </c>
      <c r="F141" s="12">
        <f>IFERROR(E141/E446, "NA")</f>
        <v>0.21809552606318158</v>
      </c>
      <c r="G141" s="2"/>
      <c r="H141" s="11">
        <f>IFERROR(H129+H130+H131+H132+H133+H134+H135+H136+H137+H138+H139+H140, "NA")</f>
        <v>30600.100000000002</v>
      </c>
      <c r="I141" s="12">
        <f>IFERROR(H141/H446, "NA")</f>
        <v>0.19877182796601353</v>
      </c>
      <c r="J141" s="2"/>
      <c r="K141" s="11">
        <f>IFERROR(K129+K130+K131+K132+K133+K134+K135+K136+K137+K138+K139+K140, "NA")</f>
        <v>19383.009999999998</v>
      </c>
      <c r="L141" s="12">
        <f>IFERROR(K141/K446, "NA")</f>
        <v>0.22529775250991305</v>
      </c>
      <c r="M141" s="2"/>
      <c r="N141" s="11">
        <f>IFERROR(N129+N130+N131+N132+N133+N134+N135+N136+N137+N138+N139+N140, "NA")</f>
        <v>15934.869999999997</v>
      </c>
      <c r="O141" s="12">
        <f>IFERROR(N141/N446, "NA")</f>
        <v>0.21975690702214198</v>
      </c>
      <c r="P141" s="2"/>
      <c r="Q141" s="11">
        <f>IFERROR(Q129+Q130+Q131+Q132+Q133+Q134+Q135+Q136+Q137+Q138+Q139+Q140, "NA")</f>
        <v>16870.669999999998</v>
      </c>
      <c r="R141" s="12">
        <f>IFERROR(Q141/Q446, "NA")</f>
        <v>0.21545577751032405</v>
      </c>
      <c r="S141" s="2"/>
      <c r="T141" s="11">
        <f>IFERROR(T129+T130+T131+T132+T133+T134+T135+T136+T137+T138+T139+T140, "NA")</f>
        <v>29952.630000000005</v>
      </c>
      <c r="U141" s="12">
        <f>IFERROR(T141/T446, "NA")</f>
        <v>0.21359197061688934</v>
      </c>
      <c r="V141" s="2"/>
      <c r="W141" s="11">
        <f>IFERROR(W129+W130+W131+W132+W133+W134+W135+W136+W137+W138+W139+W140, "NA")</f>
        <v>23847.96</v>
      </c>
      <c r="X141" s="12">
        <f>IFERROR(W141/W446, "NA")</f>
        <v>0.21812131271421276</v>
      </c>
      <c r="Y141" s="2"/>
      <c r="Z141" s="11">
        <f>IFERROR(Z129+Z130+Z131+Z132+Z133+Z134+Z135+Z136+Z137+Z138+Z139+Z140, "NA")</f>
        <v>23632.680000000004</v>
      </c>
      <c r="AA141" s="12">
        <f>IFERROR(Z141/Z446, "NA")</f>
        <v>0.21638507597569404</v>
      </c>
      <c r="AB141" s="2"/>
      <c r="AC141" s="11">
        <f>IFERROR(AC129+AC130+AC131+AC132+AC133+AC134+AC135+AC136+AC137+AC138+AC139+AC140, "NA")</f>
        <v>30140.29</v>
      </c>
      <c r="AD141" s="12">
        <f>IFERROR(AC141/AC446, "NA")</f>
        <v>0.21424776584522559</v>
      </c>
      <c r="AE141" s="2"/>
      <c r="AF141" s="11">
        <f>IFERROR(AF129+AF130+AF131+AF132+AF133+AF134+AF135+AF136+AF137+AF138+AF139+AF140, "NA")</f>
        <v>29471.61</v>
      </c>
      <c r="AG141" s="12">
        <f>IFERROR(AF141/AF446, "NA")</f>
        <v>0.19733857237393504</v>
      </c>
      <c r="AH141" s="2"/>
      <c r="AI141" s="11">
        <f>IFERROR(AI129+AI130+AI131+AI132+AI133+AI134+AI135+AI136+AI137+AI138+AI139+AI140, "NA")</f>
        <v>19648.62</v>
      </c>
      <c r="AJ141" s="12">
        <f>IFERROR(AI141/AI446, "NA")</f>
        <v>0.19863226269258319</v>
      </c>
      <c r="AK141" s="2"/>
      <c r="AL141" s="11">
        <f t="shared" si="14"/>
        <v>296796.67</v>
      </c>
      <c r="AM141" s="12">
        <f>IFERROR(AL141/AL446, "NA")</f>
        <v>0.21219529346988397</v>
      </c>
      <c r="AN141" s="2"/>
      <c r="AO141" s="11">
        <f>IFERROR(AO129+AO130+AO131+AO132+AO133+AO134+AO135+AO136+AO137+AO138+AO139+AO140, "NA")</f>
        <v>279383.78000000003</v>
      </c>
      <c r="AP141" s="12">
        <f>IFERROR(AO141/AO446, "NA")</f>
        <v>0.22646338023286119</v>
      </c>
      <c r="AQ141" s="2"/>
      <c r="AR141" s="11">
        <f t="shared" si="15"/>
        <v>17412.889999999956</v>
      </c>
    </row>
    <row r="142" spans="1:44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  <c r="AE142" s="4"/>
      <c r="AF142" s="2"/>
      <c r="AG142" s="3"/>
      <c r="AH142" s="4"/>
      <c r="AI142" s="2"/>
      <c r="AJ142" s="3"/>
      <c r="AK142" s="2"/>
      <c r="AL142" s="2"/>
      <c r="AM142" s="3"/>
      <c r="AN142" s="2"/>
      <c r="AO142" s="2"/>
      <c r="AP142" s="3"/>
      <c r="AQ142" s="2"/>
      <c r="AR142" s="2"/>
    </row>
    <row r="143" spans="1:44" ht="16.5" hidden="1" customHeight="1" x14ac:dyDescent="0.3">
      <c r="A143" s="35" t="s">
        <v>559</v>
      </c>
      <c r="B143" s="6">
        <v>0</v>
      </c>
      <c r="C143" s="7">
        <f>IFERROR(B143/B446, "NA")</f>
        <v>0</v>
      </c>
      <c r="D143" s="8"/>
      <c r="E143" s="6">
        <v>0</v>
      </c>
      <c r="F143" s="7">
        <f>IFERROR(E143/E446, "NA")</f>
        <v>0</v>
      </c>
      <c r="G143" s="8"/>
      <c r="H143" s="6">
        <v>0</v>
      </c>
      <c r="I143" s="7">
        <f>IFERROR(H143/H446, "NA")</f>
        <v>0</v>
      </c>
      <c r="J143" s="8"/>
      <c r="K143" s="6">
        <v>0</v>
      </c>
      <c r="L143" s="7">
        <f>IFERROR(K143/K446, "NA")</f>
        <v>0</v>
      </c>
      <c r="M143" s="8"/>
      <c r="N143" s="6">
        <v>0</v>
      </c>
      <c r="O143" s="7">
        <f>IFERROR(N143/N446, "NA")</f>
        <v>0</v>
      </c>
      <c r="P143" s="8"/>
      <c r="Q143" s="6">
        <v>0</v>
      </c>
      <c r="R143" s="7">
        <f>IFERROR(Q143/Q446, "NA")</f>
        <v>0</v>
      </c>
      <c r="S143" s="8"/>
      <c r="T143" s="6">
        <v>0</v>
      </c>
      <c r="U143" s="7">
        <f>IFERROR(T143/T446, "NA")</f>
        <v>0</v>
      </c>
      <c r="V143" s="8"/>
      <c r="W143" s="6">
        <v>0</v>
      </c>
      <c r="X143" s="7">
        <f>IFERROR(W143/W446, "NA")</f>
        <v>0</v>
      </c>
      <c r="Y143" s="8"/>
      <c r="Z143" s="6">
        <v>0</v>
      </c>
      <c r="AA143" s="7">
        <f>IFERROR(Z143/Z446, "NA")</f>
        <v>0</v>
      </c>
      <c r="AB143" s="8"/>
      <c r="AC143" s="6">
        <v>0</v>
      </c>
      <c r="AD143" s="7">
        <f>IFERROR(AC143/AC446, "NA")</f>
        <v>0</v>
      </c>
      <c r="AE143" s="8"/>
      <c r="AF143" s="6">
        <v>0</v>
      </c>
      <c r="AG143" s="7">
        <f>IFERROR(AF143/AF446, "NA")</f>
        <v>0</v>
      </c>
      <c r="AH143" s="8"/>
      <c r="AI143" s="6">
        <v>0</v>
      </c>
      <c r="AJ143" s="7">
        <f>IFERROR(AI143/AI446, "NA")</f>
        <v>0</v>
      </c>
      <c r="AK143" s="6"/>
      <c r="AL143" s="9">
        <f t="shared" ref="AL143:AL149" si="16">IFERROR(B143+E143+H143+K143+N143+Q143+T143+W143+Z143+AC143+AF143+AI143, "NA")</f>
        <v>0</v>
      </c>
      <c r="AM143" s="7">
        <f>IFERROR(AL143/AL446, "NA")</f>
        <v>0</v>
      </c>
      <c r="AN143" s="6"/>
      <c r="AO143" s="6">
        <v>0</v>
      </c>
      <c r="AP143" s="7">
        <f>IFERROR(AO143/AO446, "NA")</f>
        <v>0</v>
      </c>
      <c r="AQ143" s="6"/>
      <c r="AR143" s="9">
        <f t="shared" ref="AR143:AR149" si="17">IFERROR(AL143-AO143, "NA")</f>
        <v>0</v>
      </c>
    </row>
    <row r="144" spans="1:44" ht="16.5" customHeight="1" x14ac:dyDescent="0.3">
      <c r="A144" s="35" t="s">
        <v>560</v>
      </c>
      <c r="B144" s="6">
        <v>1866.27</v>
      </c>
      <c r="C144" s="7">
        <f>IFERROR(B144/B446, "NA")</f>
        <v>1.1960856358015469E-2</v>
      </c>
      <c r="D144" s="8"/>
      <c r="E144" s="6">
        <v>1819.15</v>
      </c>
      <c r="F144" s="7">
        <f>IFERROR(E144/E446, "NA")</f>
        <v>1.7467441367191323E-2</v>
      </c>
      <c r="G144" s="8"/>
      <c r="H144" s="6">
        <v>1695.37</v>
      </c>
      <c r="I144" s="7">
        <f>IFERROR(H144/H446, "NA")</f>
        <v>1.1012767735358392E-2</v>
      </c>
      <c r="J144" s="8"/>
      <c r="K144" s="6">
        <v>1072.1199999999999</v>
      </c>
      <c r="L144" s="7">
        <f>IFERROR(K144/K446, "NA")</f>
        <v>1.2461750080143795E-2</v>
      </c>
      <c r="M144" s="8"/>
      <c r="N144" s="6">
        <v>939.74</v>
      </c>
      <c r="O144" s="7">
        <f>IFERROR(N144/N446, "NA")</f>
        <v>1.2959902139458166E-2</v>
      </c>
      <c r="P144" s="8"/>
      <c r="Q144" s="6">
        <v>1097.72</v>
      </c>
      <c r="R144" s="7">
        <f>IFERROR(Q144/Q446, "NA")</f>
        <v>1.4019011461230227E-2</v>
      </c>
      <c r="S144" s="8"/>
      <c r="T144" s="6">
        <v>1538.79</v>
      </c>
      <c r="U144" s="7">
        <f>IFERROR(T144/T446, "NA")</f>
        <v>1.0973099472919842E-2</v>
      </c>
      <c r="V144" s="8"/>
      <c r="W144" s="6">
        <v>1342.93</v>
      </c>
      <c r="X144" s="7">
        <f>IFERROR(W144/W446, "NA")</f>
        <v>1.228288098786218E-2</v>
      </c>
      <c r="Y144" s="8"/>
      <c r="Z144" s="6">
        <v>1290.02</v>
      </c>
      <c r="AA144" s="7">
        <f>IFERROR(Z144/Z446, "NA")</f>
        <v>1.1811655542670775E-2</v>
      </c>
      <c r="AB144" s="8"/>
      <c r="AC144" s="6">
        <v>1882.36</v>
      </c>
      <c r="AD144" s="7">
        <f>IFERROR(AC144/AC446, "NA")</f>
        <v>1.3380475918327887E-2</v>
      </c>
      <c r="AE144" s="8"/>
      <c r="AF144" s="6">
        <v>1293.44</v>
      </c>
      <c r="AG144" s="7">
        <f>IFERROR(AF144/AF446, "NA")</f>
        <v>8.6607281737014884E-3</v>
      </c>
      <c r="AH144" s="8"/>
      <c r="AI144" s="6">
        <v>1097.02</v>
      </c>
      <c r="AJ144" s="7">
        <f>IFERROR(AI144/AI446, "NA")</f>
        <v>1.1090018780912737E-2</v>
      </c>
      <c r="AK144" s="6"/>
      <c r="AL144" s="9">
        <f t="shared" si="16"/>
        <v>16934.93</v>
      </c>
      <c r="AM144" s="7">
        <f>IFERROR(AL144/AL446, "NA")</f>
        <v>1.2107657546299095E-2</v>
      </c>
      <c r="AN144" s="6"/>
      <c r="AO144" s="6">
        <v>17337.46</v>
      </c>
      <c r="AP144" s="7">
        <f>IFERROR(AO144/AO446, "NA")</f>
        <v>1.4053427855589974E-2</v>
      </c>
      <c r="AQ144" s="6"/>
      <c r="AR144" s="9">
        <f t="shared" si="17"/>
        <v>-402.52999999999884</v>
      </c>
    </row>
    <row r="145" spans="1:44" ht="16.5" customHeight="1" x14ac:dyDescent="0.3">
      <c r="A145" s="35" t="s">
        <v>561</v>
      </c>
      <c r="B145" s="6">
        <v>73.67</v>
      </c>
      <c r="C145" s="7">
        <f>IFERROR(B145/B446, "NA")</f>
        <v>4.7214834289518645E-4</v>
      </c>
      <c r="D145" s="8"/>
      <c r="E145" s="6">
        <v>19.41</v>
      </c>
      <c r="F145" s="7">
        <f>IFERROR(E145/E446, "NA")</f>
        <v>1.863744259336413E-4</v>
      </c>
      <c r="G145" s="8"/>
      <c r="H145" s="6">
        <v>34.020000000000003</v>
      </c>
      <c r="I145" s="7">
        <f>IFERROR(H145/H446, "NA")</f>
        <v>2.2098678067731088E-4</v>
      </c>
      <c r="J145" s="8"/>
      <c r="K145" s="6">
        <v>25.04</v>
      </c>
      <c r="L145" s="7">
        <f>IFERROR(K145/K446, "NA")</f>
        <v>2.9105158191881567E-4</v>
      </c>
      <c r="M145" s="8"/>
      <c r="N145" s="6">
        <v>19.41</v>
      </c>
      <c r="O145" s="7">
        <f>IFERROR(N145/N446, "NA")</f>
        <v>2.6768223181612255E-4</v>
      </c>
      <c r="P145" s="8"/>
      <c r="Q145" s="6">
        <v>16.97</v>
      </c>
      <c r="R145" s="7">
        <f>IFERROR(Q145/Q446, "NA")</f>
        <v>2.1672432359534028E-4</v>
      </c>
      <c r="S145" s="8"/>
      <c r="T145" s="6">
        <v>48.47</v>
      </c>
      <c r="U145" s="7">
        <f>IFERROR(T145/T446, "NA")</f>
        <v>3.4563919147669584E-4</v>
      </c>
      <c r="V145" s="8"/>
      <c r="W145" s="6">
        <v>64.010000000000005</v>
      </c>
      <c r="X145" s="7">
        <f>IFERROR(W145/W446, "NA")</f>
        <v>5.8545658525243922E-4</v>
      </c>
      <c r="Y145" s="8"/>
      <c r="Z145" s="6">
        <v>60.51</v>
      </c>
      <c r="AA145" s="7">
        <f>IFERROR(Z145/Z446, "NA")</f>
        <v>5.5404046207578844E-4</v>
      </c>
      <c r="AB145" s="8"/>
      <c r="AC145" s="6">
        <v>113.17</v>
      </c>
      <c r="AD145" s="7">
        <f>IFERROR(AC145/AC446, "NA")</f>
        <v>8.044521025081106E-4</v>
      </c>
      <c r="AE145" s="8"/>
      <c r="AF145" s="6">
        <v>50.02</v>
      </c>
      <c r="AG145" s="7">
        <f>IFERROR(AF145/AF446, "NA")</f>
        <v>3.3492827131413014E-4</v>
      </c>
      <c r="AH145" s="8"/>
      <c r="AI145" s="6">
        <v>66.64</v>
      </c>
      <c r="AJ145" s="7">
        <f>IFERROR(AI145/AI446, "NA")</f>
        <v>6.7367855787499298E-4</v>
      </c>
      <c r="AK145" s="6"/>
      <c r="AL145" s="9">
        <f t="shared" si="16"/>
        <v>591.34</v>
      </c>
      <c r="AM145" s="7">
        <f>IFERROR(AL145/AL446, "NA")</f>
        <v>4.227795576024529E-4</v>
      </c>
      <c r="AN145" s="6"/>
      <c r="AO145" s="6">
        <v>597.5</v>
      </c>
      <c r="AP145" s="7">
        <f>IFERROR(AO145/AO446, "NA")</f>
        <v>4.8432256764918333E-4</v>
      </c>
      <c r="AQ145" s="6"/>
      <c r="AR145" s="9">
        <f t="shared" si="17"/>
        <v>-6.1599999999999682</v>
      </c>
    </row>
    <row r="146" spans="1:44" ht="16.5" customHeight="1" x14ac:dyDescent="0.3">
      <c r="A146" s="35" t="s">
        <v>562</v>
      </c>
      <c r="B146" s="6">
        <v>-16.27</v>
      </c>
      <c r="C146" s="7">
        <f>IFERROR(B146/B446, "NA")</f>
        <v>-1.0427383655361319E-4</v>
      </c>
      <c r="D146" s="8"/>
      <c r="E146" s="6">
        <v>294.51</v>
      </c>
      <c r="F146" s="7">
        <f>IFERROR(E146/E446, "NA")</f>
        <v>2.8278790407891136E-3</v>
      </c>
      <c r="G146" s="8"/>
      <c r="H146" s="6">
        <v>-32.020000000000003</v>
      </c>
      <c r="I146" s="7">
        <f>IFERROR(H146/H446, "NA")</f>
        <v>-2.079952003905789E-4</v>
      </c>
      <c r="J146" s="8"/>
      <c r="K146" s="6">
        <v>170.51</v>
      </c>
      <c r="L146" s="7">
        <f>IFERROR(K146/K446, "NA")</f>
        <v>1.9819171418920629E-3</v>
      </c>
      <c r="M146" s="8"/>
      <c r="N146" s="6">
        <v>65.38</v>
      </c>
      <c r="O146" s="7">
        <f>IFERROR(N146/N446, "NA")</f>
        <v>9.0165194828119993E-4</v>
      </c>
      <c r="P146" s="8"/>
      <c r="Q146" s="6">
        <v>66.900000000000006</v>
      </c>
      <c r="R146" s="7">
        <f>IFERROR(Q146/Q446, "NA")</f>
        <v>8.5438168818669814E-4</v>
      </c>
      <c r="S146" s="8"/>
      <c r="T146" s="6">
        <v>108.09</v>
      </c>
      <c r="U146" s="7">
        <f>IFERROR(T146/T446, "NA")</f>
        <v>7.7078894587819381E-4</v>
      </c>
      <c r="V146" s="8"/>
      <c r="W146" s="6">
        <v>133.83000000000001</v>
      </c>
      <c r="X146" s="7">
        <f>IFERROR(W146/W446, "NA")</f>
        <v>1.2240533479820955E-3</v>
      </c>
      <c r="Y146" s="8"/>
      <c r="Z146" s="6">
        <v>29.9</v>
      </c>
      <c r="AA146" s="7">
        <f>IFERROR(Z146/Z446, "NA")</f>
        <v>2.7376978707760821E-4</v>
      </c>
      <c r="AB146" s="8"/>
      <c r="AC146" s="6">
        <v>0</v>
      </c>
      <c r="AD146" s="7">
        <f>IFERROR(AC146/AC446, "NA")</f>
        <v>0</v>
      </c>
      <c r="AE146" s="8"/>
      <c r="AF146" s="6">
        <v>0</v>
      </c>
      <c r="AG146" s="7">
        <f>IFERROR(AF146/AF446, "NA")</f>
        <v>0</v>
      </c>
      <c r="AH146" s="8"/>
      <c r="AI146" s="6">
        <v>0</v>
      </c>
      <c r="AJ146" s="7">
        <f>IFERROR(AI146/AI446, "NA")</f>
        <v>0</v>
      </c>
      <c r="AK146" s="6"/>
      <c r="AL146" s="9">
        <f t="shared" si="16"/>
        <v>820.83</v>
      </c>
      <c r="AM146" s="7">
        <f>IFERROR(AL146/AL446, "NA")</f>
        <v>5.8685383073497726E-4</v>
      </c>
      <c r="AN146" s="6"/>
      <c r="AO146" s="6">
        <v>613.49</v>
      </c>
      <c r="AP146" s="7">
        <f>IFERROR(AO146/AO446, "NA")</f>
        <v>4.9728376908300827E-4</v>
      </c>
      <c r="AQ146" s="6"/>
      <c r="AR146" s="9">
        <f t="shared" si="17"/>
        <v>207.34000000000003</v>
      </c>
    </row>
    <row r="147" spans="1:44" ht="16.5" customHeight="1" x14ac:dyDescent="0.3">
      <c r="A147" s="35" t="s">
        <v>563</v>
      </c>
      <c r="B147" s="6">
        <v>28.32</v>
      </c>
      <c r="C147" s="7">
        <f>IFERROR(B147/B446, "NA")</f>
        <v>1.8150184703124311E-4</v>
      </c>
      <c r="D147" s="8"/>
      <c r="E147" s="6">
        <v>43.76</v>
      </c>
      <c r="F147" s="7">
        <f>IFERROR(E147/E446, "NA")</f>
        <v>4.2018263157424745E-4</v>
      </c>
      <c r="G147" s="8"/>
      <c r="H147" s="6">
        <v>7.01</v>
      </c>
      <c r="I147" s="7">
        <f>IFERROR(H147/H446, "NA")</f>
        <v>4.5535488904995566E-5</v>
      </c>
      <c r="J147" s="8"/>
      <c r="K147" s="6">
        <v>-6.99</v>
      </c>
      <c r="L147" s="7">
        <f>IFERROR(K147/K446, "NA")</f>
        <v>-8.1248025463758847E-5</v>
      </c>
      <c r="M147" s="8"/>
      <c r="N147" s="6">
        <v>13.96</v>
      </c>
      <c r="O147" s="7">
        <f>IFERROR(N147/N446, "NA")</f>
        <v>1.9252158455193566E-4</v>
      </c>
      <c r="P147" s="8"/>
      <c r="Q147" s="6">
        <v>-6.99</v>
      </c>
      <c r="R147" s="7">
        <f>IFERROR(Q147/Q446, "NA")</f>
        <v>-8.9269476837444233E-5</v>
      </c>
      <c r="S147" s="8"/>
      <c r="T147" s="6">
        <v>6.99</v>
      </c>
      <c r="U147" s="7">
        <f>IFERROR(T147/T446, "NA")</f>
        <v>4.9845635412050837E-5</v>
      </c>
      <c r="V147" s="8"/>
      <c r="W147" s="6">
        <v>49.03</v>
      </c>
      <c r="X147" s="7">
        <f>IFERROR(W147/W446, "NA")</f>
        <v>4.4844456139551779E-4</v>
      </c>
      <c r="Y147" s="8"/>
      <c r="Z147" s="6">
        <v>0</v>
      </c>
      <c r="AA147" s="7">
        <f>IFERROR(Z147/Z446, "NA")</f>
        <v>0</v>
      </c>
      <c r="AB147" s="8"/>
      <c r="AC147" s="6">
        <v>0</v>
      </c>
      <c r="AD147" s="7">
        <f>IFERROR(AC147/AC446, "NA")</f>
        <v>0</v>
      </c>
      <c r="AE147" s="8"/>
      <c r="AF147" s="6">
        <v>0</v>
      </c>
      <c r="AG147" s="7">
        <f>IFERROR(AF147/AF446, "NA")</f>
        <v>0</v>
      </c>
      <c r="AH147" s="8"/>
      <c r="AI147" s="6">
        <v>0</v>
      </c>
      <c r="AJ147" s="7">
        <f>IFERROR(AI147/AI446, "NA")</f>
        <v>0</v>
      </c>
      <c r="AK147" s="6"/>
      <c r="AL147" s="9">
        <f t="shared" si="16"/>
        <v>135.09</v>
      </c>
      <c r="AM147" s="7">
        <f>IFERROR(AL147/AL446, "NA")</f>
        <v>9.6582829567618231E-5</v>
      </c>
      <c r="AN147" s="6"/>
      <c r="AO147" s="6">
        <v>141.07</v>
      </c>
      <c r="AP147" s="7">
        <f>IFERROR(AO147/AO446, "NA")</f>
        <v>1.1434876086739797E-4</v>
      </c>
      <c r="AQ147" s="6"/>
      <c r="AR147" s="9">
        <f t="shared" si="17"/>
        <v>-5.9799999999999898</v>
      </c>
    </row>
    <row r="148" spans="1:44" ht="16.5" customHeight="1" x14ac:dyDescent="0.3">
      <c r="A148" s="36" t="s">
        <v>208</v>
      </c>
      <c r="B148" s="11">
        <f>IFERROR(B143+B144+B145+B146+B147, "NA")</f>
        <v>1951.99</v>
      </c>
      <c r="C148" s="12">
        <f>IFERROR(B148/B446, "NA")</f>
        <v>1.2510232711388286E-2</v>
      </c>
      <c r="D148" s="2"/>
      <c r="E148" s="11">
        <f>IFERROR(E143+E144+E145+E146+E147, "NA")</f>
        <v>2176.8300000000004</v>
      </c>
      <c r="F148" s="12">
        <f>IFERROR(E148/E446, "NA")</f>
        <v>2.0901877465488328E-2</v>
      </c>
      <c r="G148" s="2"/>
      <c r="H148" s="11">
        <f>IFERROR(H143+H144+H145+H146+H147, "NA")</f>
        <v>1704.3799999999999</v>
      </c>
      <c r="I148" s="12">
        <f>IFERROR(H148/H446, "NA")</f>
        <v>1.107129480455012E-2</v>
      </c>
      <c r="J148" s="2"/>
      <c r="K148" s="11">
        <f>IFERROR(K143+K144+K145+K146+K147, "NA")</f>
        <v>1260.6799999999998</v>
      </c>
      <c r="L148" s="12">
        <f>IFERROR(K148/K446, "NA")</f>
        <v>1.4653470778490914E-2</v>
      </c>
      <c r="M148" s="2"/>
      <c r="N148" s="11">
        <f>IFERROR(N143+N144+N145+N146+N147, "NA")</f>
        <v>1038.49</v>
      </c>
      <c r="O148" s="12">
        <f>IFERROR(N148/N446, "NA")</f>
        <v>1.4321757904107425E-2</v>
      </c>
      <c r="P148" s="2"/>
      <c r="Q148" s="11">
        <f>IFERROR(Q143+Q144+Q145+Q146+Q147, "NA")</f>
        <v>1174.6000000000001</v>
      </c>
      <c r="R148" s="12">
        <f>IFERROR(Q148/Q446, "NA")</f>
        <v>1.5000847996174823E-2</v>
      </c>
      <c r="S148" s="2"/>
      <c r="T148" s="11">
        <f>IFERROR(T143+T144+T145+T146+T147, "NA")</f>
        <v>1702.34</v>
      </c>
      <c r="U148" s="12">
        <f>IFERROR(T148/T446, "NA")</f>
        <v>1.2139373245686784E-2</v>
      </c>
      <c r="V148" s="2"/>
      <c r="W148" s="11">
        <f>IFERROR(W143+W144+W145+W146+W147, "NA")</f>
        <v>1589.8</v>
      </c>
      <c r="X148" s="12">
        <f>IFERROR(W148/W446, "NA")</f>
        <v>1.4540835482492232E-2</v>
      </c>
      <c r="Y148" s="2"/>
      <c r="Z148" s="11">
        <f>IFERROR(Z143+Z144+Z145+Z146+Z147, "NA")</f>
        <v>1380.43</v>
      </c>
      <c r="AA148" s="12">
        <f>IFERROR(Z148/Z446, "NA")</f>
        <v>1.2639465791824171E-2</v>
      </c>
      <c r="AB148" s="2"/>
      <c r="AC148" s="11">
        <f>IFERROR(AC143+AC144+AC145+AC146+AC147, "NA")</f>
        <v>1995.53</v>
      </c>
      <c r="AD148" s="12">
        <f>IFERROR(AC148/AC446, "NA")</f>
        <v>1.4184928020835999E-2</v>
      </c>
      <c r="AE148" s="2"/>
      <c r="AF148" s="11">
        <f>IFERROR(AF143+AF144+AF145+AF146+AF147, "NA")</f>
        <v>1343.46</v>
      </c>
      <c r="AG148" s="12">
        <f>IFERROR(AF148/AF446, "NA")</f>
        <v>8.9956564450156193E-3</v>
      </c>
      <c r="AH148" s="2"/>
      <c r="AI148" s="11">
        <f>IFERROR(AI143+AI144+AI145+AI146+AI147, "NA")</f>
        <v>1163.6600000000001</v>
      </c>
      <c r="AJ148" s="12">
        <f>IFERROR(AI148/AI446, "NA")</f>
        <v>1.1763697338787731E-2</v>
      </c>
      <c r="AK148" s="2"/>
      <c r="AL148" s="11">
        <f t="shared" si="16"/>
        <v>18482.190000000002</v>
      </c>
      <c r="AM148" s="12">
        <f>IFERROR(AL148/AL446, "NA")</f>
        <v>1.3213873764204145E-2</v>
      </c>
      <c r="AN148" s="2"/>
      <c r="AO148" s="11">
        <f>IFERROR(AO143+AO144+AO145+AO146+AO147, "NA")</f>
        <v>18689.52</v>
      </c>
      <c r="AP148" s="12">
        <f>IFERROR(AO148/AO446, "NA")</f>
        <v>1.5149382953189565E-2</v>
      </c>
      <c r="AQ148" s="2"/>
      <c r="AR148" s="11">
        <f t="shared" si="17"/>
        <v>-207.32999999999811</v>
      </c>
    </row>
    <row r="149" spans="1:44" ht="16.5" customHeight="1" x14ac:dyDescent="0.3">
      <c r="A149" s="40" t="s">
        <v>209</v>
      </c>
      <c r="B149" s="11">
        <f>IFERROR(B127+B129+B130+B131+B132+B133+B134+B135+B136+B137+B138+B139+B140+B143+B144+B145+B146+B147, "NA")</f>
        <v>36552.620000000003</v>
      </c>
      <c r="C149" s="12">
        <f>IFERROR(B149/B446, "NA")</f>
        <v>0.23426440832737142</v>
      </c>
      <c r="D149" s="2"/>
      <c r="E149" s="11">
        <f>IFERROR(E127+E129+E130+E131+E132+E133+E134+E135+E136+E137+E138+E139+E140+E143+E144+E145+E146+E147, "NA")</f>
        <v>24890.429999999997</v>
      </c>
      <c r="F149" s="12">
        <f>IFERROR(E149/E446, "NA")</f>
        <v>0.23899740352866988</v>
      </c>
      <c r="G149" s="2"/>
      <c r="H149" s="11">
        <f>IFERROR(H127+H129+H130+H131+H132+H133+H134+H135+H136+H137+H138+H139+H140+H143+H144+H145+H146+H147, "NA")</f>
        <v>32304.48</v>
      </c>
      <c r="I149" s="12">
        <f>IFERROR(H149/H446, "NA")</f>
        <v>0.20984312277056363</v>
      </c>
      <c r="J149" s="2"/>
      <c r="K149" s="11">
        <f>IFERROR(K127+K129+K130+K131+K132+K133+K134+K135+K136+K137+K138+K139+K140+K143+K144+K145+K146+K147, "NA")</f>
        <v>20643.689999999995</v>
      </c>
      <c r="L149" s="12">
        <f>IFERROR(K149/K446, "NA")</f>
        <v>0.23995122328840393</v>
      </c>
      <c r="M149" s="2"/>
      <c r="N149" s="11">
        <f>IFERROR(N127+N129+N130+N131+N132+N133+N134+N135+N136+N137+N138+N139+N140+N143+N144+N145+N146+N147, "NA")</f>
        <v>16973.359999999997</v>
      </c>
      <c r="O149" s="12">
        <f>IFERROR(N149/N446, "NA")</f>
        <v>0.2340786649262494</v>
      </c>
      <c r="P149" s="2"/>
      <c r="Q149" s="11">
        <f>IFERROR(Q127+Q129+Q130+Q131+Q132+Q133+Q134+Q135+Q136+Q137+Q138+Q139+Q140+Q143+Q144+Q145+Q146+Q147, "NA")</f>
        <v>18045.27</v>
      </c>
      <c r="R149" s="12">
        <f>IFERROR(Q149/Q446, "NA")</f>
        <v>0.2304566255064989</v>
      </c>
      <c r="S149" s="2"/>
      <c r="T149" s="11">
        <f>IFERROR(T127+T129+T130+T131+T132+T133+T134+T135+T136+T137+T138+T139+T140+T143+T144+T145+T146+T147, "NA")</f>
        <v>31654.970000000008</v>
      </c>
      <c r="U149" s="12">
        <f>IFERROR(T149/T446, "NA")</f>
        <v>0.22573134386257615</v>
      </c>
      <c r="V149" s="2"/>
      <c r="W149" s="11">
        <f>IFERROR(W127+W129+W130+W131+W132+W133+W134+W135+W136+W137+W138+W139+W140+W143+W144+W145+W146+W147, "NA")</f>
        <v>25437.759999999998</v>
      </c>
      <c r="X149" s="12">
        <f>IFERROR(W149/W446, "NA")</f>
        <v>0.23266214819670497</v>
      </c>
      <c r="Y149" s="2"/>
      <c r="Z149" s="11">
        <f>IFERROR(Z127+Z129+Z130+Z131+Z132+Z133+Z134+Z135+Z136+Z137+Z138+Z139+Z140+Z143+Z144+Z145+Z146+Z147, "NA")</f>
        <v>25013.110000000004</v>
      </c>
      <c r="AA149" s="12">
        <f>IFERROR(Z149/Z446, "NA")</f>
        <v>0.22902454176751821</v>
      </c>
      <c r="AB149" s="2"/>
      <c r="AC149" s="11">
        <f>IFERROR(AC127+AC129+AC130+AC131+AC132+AC133+AC134+AC135+AC136+AC137+AC138+AC139+AC140+AC143+AC144+AC145+AC146+AC147, "NA")</f>
        <v>32135.82</v>
      </c>
      <c r="AD149" s="12">
        <f>IFERROR(AC149/AC446, "NA")</f>
        <v>0.2284326938660616</v>
      </c>
      <c r="AE149" s="2"/>
      <c r="AF149" s="11">
        <f>IFERROR(AF127+AF129+AF130+AF131+AF132+AF133+AF134+AF135+AF136+AF137+AF138+AF139+AF140+AF143+AF144+AF145+AF146+AF147, "NA")</f>
        <v>30815.07</v>
      </c>
      <c r="AG149" s="12">
        <f>IFERROR(AF149/AF446, "NA")</f>
        <v>0.20633422881895064</v>
      </c>
      <c r="AH149" s="2"/>
      <c r="AI149" s="11">
        <f>IFERROR(AI127+AI129+AI130+AI131+AI132+AI133+AI134+AI135+AI136+AI137+AI138+AI139+AI140+AI143+AI144+AI145+AI146+AI147, "NA")</f>
        <v>20812.28</v>
      </c>
      <c r="AJ149" s="12">
        <f>IFERROR(AI149/AI446, "NA")</f>
        <v>0.21039596003137093</v>
      </c>
      <c r="AK149" s="2"/>
      <c r="AL149" s="11">
        <f t="shared" si="16"/>
        <v>315278.86</v>
      </c>
      <c r="AM149" s="12">
        <f>IFERROR(AL149/AL446, "NA")</f>
        <v>0.22540916723408813</v>
      </c>
      <c r="AN149" s="2"/>
      <c r="AO149" s="11">
        <f>IFERROR(AO127+AO129+AO130+AO131+AO132+AO133+AO134+AO135+AO136+AO137+AO138+AO139+AO140+AO143+AO144+AO145+AO146+AO147, "NA")</f>
        <v>298073.30000000005</v>
      </c>
      <c r="AP149" s="12">
        <f>IFERROR(AO149/AO446, "NA")</f>
        <v>0.24161276318605077</v>
      </c>
      <c r="AQ149" s="2"/>
      <c r="AR149" s="11">
        <f t="shared" si="17"/>
        <v>17205.559999999939</v>
      </c>
    </row>
    <row r="150" spans="1:44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  <c r="AE150" s="4"/>
      <c r="AF150" s="2"/>
      <c r="AG150" s="3"/>
      <c r="AH150" s="4"/>
      <c r="AI150" s="2"/>
      <c r="AJ150" s="3"/>
      <c r="AK150" s="2"/>
      <c r="AL150" s="2"/>
      <c r="AM150" s="3"/>
      <c r="AN150" s="2"/>
      <c r="AO150" s="2"/>
      <c r="AP150" s="3"/>
      <c r="AQ150" s="2"/>
      <c r="AR150" s="2"/>
    </row>
    <row r="151" spans="1:44" ht="16.5" hidden="1" customHeight="1" x14ac:dyDescent="0.3">
      <c r="A151" s="33" t="s">
        <v>564</v>
      </c>
      <c r="B151" s="6">
        <v>0</v>
      </c>
      <c r="C151" s="7">
        <f>IFERROR(B151/B446, "NA")</f>
        <v>0</v>
      </c>
      <c r="D151" s="8"/>
      <c r="E151" s="6">
        <v>0</v>
      </c>
      <c r="F151" s="7">
        <f>IFERROR(E151/E446, "NA")</f>
        <v>0</v>
      </c>
      <c r="G151" s="8"/>
      <c r="H151" s="6">
        <v>0</v>
      </c>
      <c r="I151" s="7">
        <f>IFERROR(H151/H446, "NA")</f>
        <v>0</v>
      </c>
      <c r="J151" s="8"/>
      <c r="K151" s="6">
        <v>0</v>
      </c>
      <c r="L151" s="7">
        <f>IFERROR(K151/K446, "NA")</f>
        <v>0</v>
      </c>
      <c r="M151" s="8"/>
      <c r="N151" s="6">
        <v>0</v>
      </c>
      <c r="O151" s="7">
        <f>IFERROR(N151/N446, "NA")</f>
        <v>0</v>
      </c>
      <c r="P151" s="8"/>
      <c r="Q151" s="6">
        <v>0</v>
      </c>
      <c r="R151" s="7">
        <f>IFERROR(Q151/Q446, "NA")</f>
        <v>0</v>
      </c>
      <c r="S151" s="8"/>
      <c r="T151" s="6">
        <v>0</v>
      </c>
      <c r="U151" s="7">
        <f>IFERROR(T151/T446, "NA")</f>
        <v>0</v>
      </c>
      <c r="V151" s="8"/>
      <c r="W151" s="6">
        <v>0</v>
      </c>
      <c r="X151" s="7">
        <f>IFERROR(W151/W446, "NA")</f>
        <v>0</v>
      </c>
      <c r="Y151" s="8"/>
      <c r="Z151" s="6">
        <v>0</v>
      </c>
      <c r="AA151" s="7">
        <f>IFERROR(Z151/Z446, "NA")</f>
        <v>0</v>
      </c>
      <c r="AB151" s="8"/>
      <c r="AC151" s="6">
        <v>0</v>
      </c>
      <c r="AD151" s="7">
        <f>IFERROR(AC151/AC446, "NA")</f>
        <v>0</v>
      </c>
      <c r="AE151" s="8"/>
      <c r="AF151" s="6">
        <v>0</v>
      </c>
      <c r="AG151" s="7">
        <f>IFERROR(AF151/AF446, "NA")</f>
        <v>0</v>
      </c>
      <c r="AH151" s="8"/>
      <c r="AI151" s="6">
        <v>0</v>
      </c>
      <c r="AJ151" s="7">
        <f>IFERROR(AI151/AI446, "NA")</f>
        <v>0</v>
      </c>
      <c r="AK151" s="6"/>
      <c r="AL151" s="9">
        <f>IFERROR(B151+E151+H151+K151+N151+Q151+T151+W151+Z151+AC151+AF151+AI151, "NA")</f>
        <v>0</v>
      </c>
      <c r="AM151" s="7">
        <f>IFERROR(AL151/AL446, "NA")</f>
        <v>0</v>
      </c>
      <c r="AN151" s="6"/>
      <c r="AO151" s="6">
        <v>0</v>
      </c>
      <c r="AP151" s="7">
        <f>IFERROR(AO151/AO446, "NA")</f>
        <v>0</v>
      </c>
      <c r="AQ151" s="6"/>
      <c r="AR151" s="9">
        <f>IFERROR(AL151-AO151, "NA")</f>
        <v>0</v>
      </c>
    </row>
    <row r="152" spans="1:44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  <c r="AE152" s="4"/>
      <c r="AF152" s="2"/>
      <c r="AG152" s="3"/>
      <c r="AH152" s="4"/>
      <c r="AI152" s="2"/>
      <c r="AJ152" s="3"/>
      <c r="AK152" s="2"/>
      <c r="AL152" s="2"/>
      <c r="AM152" s="3"/>
      <c r="AN152" s="2"/>
      <c r="AO152" s="2"/>
      <c r="AP152" s="3"/>
      <c r="AQ152" s="2"/>
      <c r="AR152" s="2"/>
    </row>
    <row r="153" spans="1:44" ht="16.5" hidden="1" customHeight="1" x14ac:dyDescent="0.3">
      <c r="A153" s="35" t="s">
        <v>565</v>
      </c>
      <c r="B153" s="6">
        <v>0</v>
      </c>
      <c r="C153" s="7">
        <f>IFERROR(B153/B446, "NA")</f>
        <v>0</v>
      </c>
      <c r="D153" s="8"/>
      <c r="E153" s="6">
        <v>0</v>
      </c>
      <c r="F153" s="7">
        <f>IFERROR(E153/E446, "NA")</f>
        <v>0</v>
      </c>
      <c r="G153" s="8"/>
      <c r="H153" s="6">
        <v>0</v>
      </c>
      <c r="I153" s="7">
        <f>IFERROR(H153/H446, "NA")</f>
        <v>0</v>
      </c>
      <c r="J153" s="8"/>
      <c r="K153" s="6">
        <v>0</v>
      </c>
      <c r="L153" s="7">
        <f>IFERROR(K153/K446, "NA")</f>
        <v>0</v>
      </c>
      <c r="M153" s="8"/>
      <c r="N153" s="6">
        <v>0</v>
      </c>
      <c r="O153" s="7">
        <f>IFERROR(N153/N446, "NA")</f>
        <v>0</v>
      </c>
      <c r="P153" s="8"/>
      <c r="Q153" s="6">
        <v>0</v>
      </c>
      <c r="R153" s="7">
        <f>IFERROR(Q153/Q446, "NA")</f>
        <v>0</v>
      </c>
      <c r="S153" s="8"/>
      <c r="T153" s="6">
        <v>0</v>
      </c>
      <c r="U153" s="7">
        <f>IFERROR(T153/T446, "NA")</f>
        <v>0</v>
      </c>
      <c r="V153" s="8"/>
      <c r="W153" s="6">
        <v>0</v>
      </c>
      <c r="X153" s="7">
        <f>IFERROR(W153/W446, "NA")</f>
        <v>0</v>
      </c>
      <c r="Y153" s="8"/>
      <c r="Z153" s="6">
        <v>0</v>
      </c>
      <c r="AA153" s="7">
        <f>IFERROR(Z153/Z446, "NA")</f>
        <v>0</v>
      </c>
      <c r="AB153" s="8"/>
      <c r="AC153" s="6">
        <v>0</v>
      </c>
      <c r="AD153" s="7">
        <f>IFERROR(AC153/AC446, "NA")</f>
        <v>0</v>
      </c>
      <c r="AE153" s="8"/>
      <c r="AF153" s="6">
        <v>0</v>
      </c>
      <c r="AG153" s="7">
        <f>IFERROR(AF153/AF446, "NA")</f>
        <v>0</v>
      </c>
      <c r="AH153" s="8"/>
      <c r="AI153" s="6">
        <v>0</v>
      </c>
      <c r="AJ153" s="7">
        <f>IFERROR(AI153/AI446, "NA")</f>
        <v>0</v>
      </c>
      <c r="AK153" s="6"/>
      <c r="AL153" s="9">
        <f t="shared" ref="AL153:AL158" si="18">IFERROR(B153+E153+H153+K153+N153+Q153+T153+W153+Z153+AC153+AF153+AI153, "NA")</f>
        <v>0</v>
      </c>
      <c r="AM153" s="7">
        <f>IFERROR(AL153/AL446, "NA")</f>
        <v>0</v>
      </c>
      <c r="AN153" s="6"/>
      <c r="AO153" s="6">
        <v>0</v>
      </c>
      <c r="AP153" s="7">
        <f>IFERROR(AO153/AO446, "NA")</f>
        <v>0</v>
      </c>
      <c r="AQ153" s="6"/>
      <c r="AR153" s="9">
        <f t="shared" ref="AR153:AR158" si="19">IFERROR(AL153-AO153, "NA")</f>
        <v>0</v>
      </c>
    </row>
    <row r="154" spans="1:44" ht="16.5" customHeight="1" x14ac:dyDescent="0.3">
      <c r="A154" s="35" t="s">
        <v>566</v>
      </c>
      <c r="B154" s="6">
        <v>3876.29</v>
      </c>
      <c r="C154" s="7">
        <f>IFERROR(B154/B446, "NA")</f>
        <v>2.4843001222766149E-2</v>
      </c>
      <c r="D154" s="8"/>
      <c r="E154" s="6">
        <v>3088.74</v>
      </c>
      <c r="F154" s="7">
        <f>IFERROR(E154/E446, "NA")</f>
        <v>2.9658018771678268E-2</v>
      </c>
      <c r="G154" s="8"/>
      <c r="H154" s="6">
        <v>3087.51</v>
      </c>
      <c r="I154" s="7">
        <f>IFERROR(H154/H446, "NA")</f>
        <v>2.0055817025543918E-2</v>
      </c>
      <c r="J154" s="8"/>
      <c r="K154" s="6">
        <v>2606.98</v>
      </c>
      <c r="L154" s="7">
        <f>IFERROR(K154/K446, "NA")</f>
        <v>3.0302142692919892E-2</v>
      </c>
      <c r="M154" s="8"/>
      <c r="N154" s="6">
        <v>2265.41</v>
      </c>
      <c r="O154" s="7">
        <f>IFERROR(N154/N446, "NA")</f>
        <v>3.1242143471332414E-2</v>
      </c>
      <c r="P154" s="8"/>
      <c r="Q154" s="6">
        <v>2338.35</v>
      </c>
      <c r="R154" s="7">
        <f>IFERROR(Q154/Q446, "NA")</f>
        <v>2.98631303523373E-2</v>
      </c>
      <c r="S154" s="8"/>
      <c r="T154" s="6">
        <v>3816.44</v>
      </c>
      <c r="U154" s="7">
        <f>IFERROR(T154/T446, "NA")</f>
        <v>2.7215003835760698E-2</v>
      </c>
      <c r="V154" s="8"/>
      <c r="W154" s="6">
        <v>3115.14</v>
      </c>
      <c r="X154" s="7">
        <f>IFERROR(W154/W446, "NA")</f>
        <v>2.8492098531218299E-2</v>
      </c>
      <c r="Y154" s="8"/>
      <c r="Z154" s="6">
        <v>3228.37</v>
      </c>
      <c r="AA154" s="7">
        <f>IFERROR(Z154/Z446, "NA")</f>
        <v>2.9559537374840739E-2</v>
      </c>
      <c r="AB154" s="8"/>
      <c r="AC154" s="6">
        <v>4435.04</v>
      </c>
      <c r="AD154" s="7">
        <f>IFERROR(AC154/AC446, "NA")</f>
        <v>3.1525821796479371E-2</v>
      </c>
      <c r="AE154" s="8"/>
      <c r="AF154" s="6">
        <v>3956.31</v>
      </c>
      <c r="AG154" s="7">
        <f>IFERROR(AF154/AF446, "NA")</f>
        <v>2.6491004979664255E-2</v>
      </c>
      <c r="AH154" s="8"/>
      <c r="AI154" s="6">
        <v>2864.59</v>
      </c>
      <c r="AJ154" s="7">
        <f>IFERROR(AI154/AI446, "NA")</f>
        <v>2.8958776412111739E-2</v>
      </c>
      <c r="AK154" s="6"/>
      <c r="AL154" s="9">
        <f t="shared" si="18"/>
        <v>38679.17</v>
      </c>
      <c r="AM154" s="7">
        <f>IFERROR(AL154/AL446, "NA")</f>
        <v>2.7653739610089063E-2</v>
      </c>
      <c r="AN154" s="6"/>
      <c r="AO154" s="6">
        <v>37920.47</v>
      </c>
      <c r="AP154" s="7">
        <f>IFERROR(AO154/AO446, "NA")</f>
        <v>3.0737639157931092E-2</v>
      </c>
      <c r="AQ154" s="6"/>
      <c r="AR154" s="9">
        <f t="shared" si="19"/>
        <v>758.69999999999709</v>
      </c>
    </row>
    <row r="155" spans="1:44" ht="16.5" customHeight="1" x14ac:dyDescent="0.3">
      <c r="A155" s="35" t="s">
        <v>567</v>
      </c>
      <c r="B155" s="6">
        <v>2110.63</v>
      </c>
      <c r="C155" s="7">
        <f>IFERROR(B155/B446, "NA")</f>
        <v>1.3526950685012454E-2</v>
      </c>
      <c r="D155" s="8"/>
      <c r="E155" s="6">
        <v>1529.17</v>
      </c>
      <c r="F155" s="7">
        <f>IFERROR(E155/E446, "NA")</f>
        <v>1.4683059294433089E-2</v>
      </c>
      <c r="G155" s="8"/>
      <c r="H155" s="6">
        <v>2883.19</v>
      </c>
      <c r="I155" s="7">
        <f>IFERROR(H155/H446, "NA")</f>
        <v>1.8728597183451379E-2</v>
      </c>
      <c r="J155" s="8"/>
      <c r="K155" s="6">
        <v>1082.19</v>
      </c>
      <c r="L155" s="7">
        <f>IFERROR(K155/K446, "NA")</f>
        <v>1.2578798380060829E-2</v>
      </c>
      <c r="M155" s="8"/>
      <c r="N155" s="6">
        <v>643.59</v>
      </c>
      <c r="O155" s="7">
        <f>IFERROR(N155/N446, "NA")</f>
        <v>8.8757139399556068E-3</v>
      </c>
      <c r="P155" s="8"/>
      <c r="Q155" s="6">
        <v>993.15</v>
      </c>
      <c r="R155" s="7">
        <f>IFERROR(Q155/Q446, "NA")</f>
        <v>1.2683545196152753E-2</v>
      </c>
      <c r="S155" s="8"/>
      <c r="T155" s="6">
        <v>1245.9100000000001</v>
      </c>
      <c r="U155" s="7">
        <f>IFERROR(T155/T446, "NA")</f>
        <v>8.8845744801471036E-3</v>
      </c>
      <c r="V155" s="8"/>
      <c r="W155" s="6">
        <v>1197.02</v>
      </c>
      <c r="X155" s="7">
        <f>IFERROR(W155/W446, "NA")</f>
        <v>1.0948339973111619E-2</v>
      </c>
      <c r="Y155" s="8"/>
      <c r="Z155" s="6">
        <v>1090.76</v>
      </c>
      <c r="AA155" s="7">
        <f>IFERROR(Z155/Z446, "NA")</f>
        <v>9.9871950820325066E-3</v>
      </c>
      <c r="AB155" s="8"/>
      <c r="AC155" s="6">
        <v>1251.21</v>
      </c>
      <c r="AD155" s="7">
        <f>IFERROR(AC155/AC446, "NA")</f>
        <v>8.8940400740405851E-3</v>
      </c>
      <c r="AE155" s="8"/>
      <c r="AF155" s="6">
        <v>1893.86</v>
      </c>
      <c r="AG155" s="7">
        <f>IFERROR(AF155/AF446, "NA")</f>
        <v>1.268107268914391E-2</v>
      </c>
      <c r="AH155" s="8"/>
      <c r="AI155" s="6">
        <v>995.51</v>
      </c>
      <c r="AJ155" s="7">
        <f>IFERROR(AI155/AI446, "NA")</f>
        <v>1.0063831649911979E-2</v>
      </c>
      <c r="AK155" s="6"/>
      <c r="AL155" s="9">
        <f t="shared" si="18"/>
        <v>16916.189999999999</v>
      </c>
      <c r="AM155" s="7">
        <f>IFERROR(AL155/AL446, "NA")</f>
        <v>1.2094259350828689E-2</v>
      </c>
      <c r="AN155" s="6"/>
      <c r="AO155" s="6">
        <v>13453.41</v>
      </c>
      <c r="AP155" s="7">
        <f>IFERROR(AO155/AO446, "NA")</f>
        <v>1.0905087991359329E-2</v>
      </c>
      <c r="AQ155" s="6"/>
      <c r="AR155" s="9">
        <f t="shared" si="19"/>
        <v>3462.7799999999988</v>
      </c>
    </row>
    <row r="156" spans="1:44" ht="16.5" customHeight="1" x14ac:dyDescent="0.3">
      <c r="A156" s="35" t="s">
        <v>568</v>
      </c>
      <c r="B156" s="6">
        <v>0</v>
      </c>
      <c r="C156" s="7">
        <f>IFERROR(B156/B446, "NA")</f>
        <v>0</v>
      </c>
      <c r="D156" s="8"/>
      <c r="E156" s="6">
        <v>0</v>
      </c>
      <c r="F156" s="7">
        <f>IFERROR(E156/E446, "NA")</f>
        <v>0</v>
      </c>
      <c r="G156" s="8"/>
      <c r="H156" s="6">
        <v>0</v>
      </c>
      <c r="I156" s="7">
        <f>IFERROR(H156/H446, "NA")</f>
        <v>0</v>
      </c>
      <c r="J156" s="8"/>
      <c r="K156" s="6">
        <v>0</v>
      </c>
      <c r="L156" s="7">
        <f>IFERROR(K156/K446, "NA")</f>
        <v>0</v>
      </c>
      <c r="M156" s="8"/>
      <c r="N156" s="6">
        <v>0</v>
      </c>
      <c r="O156" s="7">
        <f>IFERROR(N156/N446, "NA")</f>
        <v>0</v>
      </c>
      <c r="P156" s="8"/>
      <c r="Q156" s="6">
        <v>0</v>
      </c>
      <c r="R156" s="7">
        <f>IFERROR(Q156/Q446, "NA")</f>
        <v>0</v>
      </c>
      <c r="S156" s="8"/>
      <c r="T156" s="6">
        <v>57.62</v>
      </c>
      <c r="U156" s="7">
        <f>IFERROR(T156/T446, "NA")</f>
        <v>4.1088777002036754E-4</v>
      </c>
      <c r="V156" s="8"/>
      <c r="W156" s="6">
        <v>0</v>
      </c>
      <c r="X156" s="7">
        <f>IFERROR(W156/W446, "NA")</f>
        <v>0</v>
      </c>
      <c r="Y156" s="8"/>
      <c r="Z156" s="6">
        <v>0</v>
      </c>
      <c r="AA156" s="7">
        <f>IFERROR(Z156/Z446, "NA")</f>
        <v>0</v>
      </c>
      <c r="AB156" s="8"/>
      <c r="AC156" s="6">
        <v>0</v>
      </c>
      <c r="AD156" s="7">
        <f>IFERROR(AC156/AC446, "NA")</f>
        <v>0</v>
      </c>
      <c r="AE156" s="8"/>
      <c r="AF156" s="6">
        <v>0</v>
      </c>
      <c r="AG156" s="7">
        <f>IFERROR(AF156/AF446, "NA")</f>
        <v>0</v>
      </c>
      <c r="AH156" s="8"/>
      <c r="AI156" s="6">
        <v>0</v>
      </c>
      <c r="AJ156" s="7">
        <f>IFERROR(AI156/AI446, "NA")</f>
        <v>0</v>
      </c>
      <c r="AK156" s="6"/>
      <c r="AL156" s="9">
        <f t="shared" si="18"/>
        <v>57.62</v>
      </c>
      <c r="AM156" s="7">
        <f>IFERROR(AL156/AL446, "NA")</f>
        <v>4.1195518836969144E-5</v>
      </c>
      <c r="AN156" s="6"/>
      <c r="AO156" s="6">
        <v>0</v>
      </c>
      <c r="AP156" s="7">
        <f>IFERROR(AO156/AO446, "NA")</f>
        <v>0</v>
      </c>
      <c r="AQ156" s="6"/>
      <c r="AR156" s="9">
        <f t="shared" si="19"/>
        <v>57.62</v>
      </c>
    </row>
    <row r="157" spans="1:44" ht="16.5" hidden="1" customHeight="1" x14ac:dyDescent="0.3">
      <c r="A157" s="35" t="s">
        <v>569</v>
      </c>
      <c r="B157" s="6">
        <v>0</v>
      </c>
      <c r="C157" s="7">
        <f>IFERROR(B157/B446, "NA")</f>
        <v>0</v>
      </c>
      <c r="D157" s="8"/>
      <c r="E157" s="6">
        <v>0</v>
      </c>
      <c r="F157" s="7">
        <f>IFERROR(E157/E446, "NA")</f>
        <v>0</v>
      </c>
      <c r="G157" s="8"/>
      <c r="H157" s="6">
        <v>0</v>
      </c>
      <c r="I157" s="7">
        <f>IFERROR(H157/H446, "NA")</f>
        <v>0</v>
      </c>
      <c r="J157" s="8"/>
      <c r="K157" s="6">
        <v>0</v>
      </c>
      <c r="L157" s="7">
        <f>IFERROR(K157/K446, "NA")</f>
        <v>0</v>
      </c>
      <c r="M157" s="8"/>
      <c r="N157" s="6">
        <v>0</v>
      </c>
      <c r="O157" s="7">
        <f>IFERROR(N157/N446, "NA")</f>
        <v>0</v>
      </c>
      <c r="P157" s="8"/>
      <c r="Q157" s="6">
        <v>0</v>
      </c>
      <c r="R157" s="7">
        <f>IFERROR(Q157/Q446, "NA")</f>
        <v>0</v>
      </c>
      <c r="S157" s="8"/>
      <c r="T157" s="6">
        <v>0</v>
      </c>
      <c r="U157" s="7">
        <f>IFERROR(T157/T446, "NA")</f>
        <v>0</v>
      </c>
      <c r="V157" s="8"/>
      <c r="W157" s="6">
        <v>0</v>
      </c>
      <c r="X157" s="7">
        <f>IFERROR(W157/W446, "NA")</f>
        <v>0</v>
      </c>
      <c r="Y157" s="8"/>
      <c r="Z157" s="6">
        <v>0</v>
      </c>
      <c r="AA157" s="7">
        <f>IFERROR(Z157/Z446, "NA")</f>
        <v>0</v>
      </c>
      <c r="AB157" s="8"/>
      <c r="AC157" s="6">
        <v>0</v>
      </c>
      <c r="AD157" s="7">
        <f>IFERROR(AC157/AC446, "NA")</f>
        <v>0</v>
      </c>
      <c r="AE157" s="8"/>
      <c r="AF157" s="6">
        <v>0</v>
      </c>
      <c r="AG157" s="7">
        <f>IFERROR(AF157/AF446, "NA")</f>
        <v>0</v>
      </c>
      <c r="AH157" s="8"/>
      <c r="AI157" s="6">
        <v>0</v>
      </c>
      <c r="AJ157" s="7">
        <f>IFERROR(AI157/AI446, "NA")</f>
        <v>0</v>
      </c>
      <c r="AK157" s="6"/>
      <c r="AL157" s="9">
        <f t="shared" si="18"/>
        <v>0</v>
      </c>
      <c r="AM157" s="7">
        <f>IFERROR(AL157/AL446, "NA")</f>
        <v>0</v>
      </c>
      <c r="AN157" s="6"/>
      <c r="AO157" s="6">
        <v>0</v>
      </c>
      <c r="AP157" s="7">
        <f>IFERROR(AO157/AO446, "NA")</f>
        <v>0</v>
      </c>
      <c r="AQ157" s="6"/>
      <c r="AR157" s="9">
        <f t="shared" si="19"/>
        <v>0</v>
      </c>
    </row>
    <row r="158" spans="1:44" ht="16.5" customHeight="1" x14ac:dyDescent="0.3">
      <c r="A158" s="36" t="s">
        <v>216</v>
      </c>
      <c r="B158" s="11">
        <f>IFERROR(B153+B154+B155+B156+B157, "NA")</f>
        <v>5986.92</v>
      </c>
      <c r="C158" s="12">
        <f>IFERROR(B158/B446, "NA")</f>
        <v>3.8369951907778602E-2</v>
      </c>
      <c r="D158" s="2"/>
      <c r="E158" s="11">
        <f>IFERROR(E153+E154+E155+E156+E157, "NA")</f>
        <v>4617.91</v>
      </c>
      <c r="F158" s="12">
        <f>IFERROR(E158/E446, "NA")</f>
        <v>4.4341078066111358E-2</v>
      </c>
      <c r="G158" s="2"/>
      <c r="H158" s="11">
        <f>IFERROR(H153+H154+H155+H156+H157, "NA")</f>
        <v>5970.7000000000007</v>
      </c>
      <c r="I158" s="12">
        <f>IFERROR(H158/H446, "NA")</f>
        <v>3.8784414208995303E-2</v>
      </c>
      <c r="J158" s="2"/>
      <c r="K158" s="11">
        <f>IFERROR(K153+K154+K155+K156+K157, "NA")</f>
        <v>3689.17</v>
      </c>
      <c r="L158" s="12">
        <f>IFERROR(K158/K446, "NA")</f>
        <v>4.2880941072980717E-2</v>
      </c>
      <c r="M158" s="2"/>
      <c r="N158" s="11">
        <f>IFERROR(N153+N154+N155+N156+N157, "NA")</f>
        <v>2909</v>
      </c>
      <c r="O158" s="12">
        <f>IFERROR(N158/N446, "NA")</f>
        <v>4.0117857411288024E-2</v>
      </c>
      <c r="P158" s="2"/>
      <c r="Q158" s="11">
        <f>IFERROR(Q153+Q154+Q155+Q156+Q157, "NA")</f>
        <v>3331.5</v>
      </c>
      <c r="R158" s="12">
        <f>IFERROR(Q158/Q446, "NA")</f>
        <v>4.2546675548490051E-2</v>
      </c>
      <c r="S158" s="2"/>
      <c r="T158" s="11">
        <f>IFERROR(T153+T154+T155+T156+T157, "NA")</f>
        <v>5119.97</v>
      </c>
      <c r="U158" s="12">
        <f>IFERROR(T158/T446, "NA")</f>
        <v>3.6510466085928173E-2</v>
      </c>
      <c r="V158" s="2"/>
      <c r="W158" s="11">
        <f>IFERROR(W153+W154+W155+W156+W157, "NA")</f>
        <v>4312.16</v>
      </c>
      <c r="X158" s="12">
        <f>IFERROR(W158/W446, "NA")</f>
        <v>3.9440438504329919E-2</v>
      </c>
      <c r="Y158" s="2"/>
      <c r="Z158" s="11">
        <f>IFERROR(Z153+Z154+Z155+Z156+Z157, "NA")</f>
        <v>4319.13</v>
      </c>
      <c r="AA158" s="12">
        <f>IFERROR(Z158/Z446, "NA")</f>
        <v>3.9546732456873249E-2</v>
      </c>
      <c r="AB158" s="2"/>
      <c r="AC158" s="11">
        <f>IFERROR(AC153+AC154+AC155+AC156+AC157, "NA")</f>
        <v>5686.25</v>
      </c>
      <c r="AD158" s="12">
        <f>IFERROR(AC158/AC446, "NA")</f>
        <v>4.0419861870519963E-2</v>
      </c>
      <c r="AE158" s="2"/>
      <c r="AF158" s="11">
        <f>IFERROR(AF153+AF154+AF155+AF156+AF157, "NA")</f>
        <v>5850.17</v>
      </c>
      <c r="AG158" s="12">
        <f>IFERROR(AF158/AF446, "NA")</f>
        <v>3.9172077668808168E-2</v>
      </c>
      <c r="AH158" s="2"/>
      <c r="AI158" s="11">
        <f>IFERROR(AI153+AI154+AI155+AI156+AI157, "NA")</f>
        <v>3860.1000000000004</v>
      </c>
      <c r="AJ158" s="12">
        <f>IFERROR(AI158/AI446, "NA")</f>
        <v>3.902260806202372E-2</v>
      </c>
      <c r="AK158" s="2"/>
      <c r="AL158" s="11">
        <f t="shared" si="18"/>
        <v>55652.979999999996</v>
      </c>
      <c r="AM158" s="12">
        <f>IFERROR(AL158/AL446, "NA")</f>
        <v>3.9789194479754722E-2</v>
      </c>
      <c r="AN158" s="2"/>
      <c r="AO158" s="11">
        <f>IFERROR(AO153+AO154+AO155+AO156+AO157, "NA")</f>
        <v>51373.880000000005</v>
      </c>
      <c r="AP158" s="12">
        <f>IFERROR(AO158/AO446, "NA")</f>
        <v>4.1642727149290425E-2</v>
      </c>
      <c r="AQ158" s="2"/>
      <c r="AR158" s="11">
        <f t="shared" si="19"/>
        <v>4279.0999999999913</v>
      </c>
    </row>
    <row r="159" spans="1:44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  <c r="AE159" s="4"/>
      <c r="AF159" s="2"/>
      <c r="AG159" s="3"/>
      <c r="AH159" s="4"/>
      <c r="AI159" s="2"/>
      <c r="AJ159" s="3"/>
      <c r="AK159" s="2"/>
      <c r="AL159" s="2"/>
      <c r="AM159" s="3"/>
      <c r="AN159" s="2"/>
      <c r="AO159" s="2"/>
      <c r="AP159" s="3"/>
      <c r="AQ159" s="2"/>
      <c r="AR159" s="2"/>
    </row>
    <row r="160" spans="1:44" ht="16.5" hidden="1" customHeight="1" x14ac:dyDescent="0.3">
      <c r="A160" s="35" t="s">
        <v>570</v>
      </c>
      <c r="B160" s="6">
        <v>0</v>
      </c>
      <c r="C160" s="7">
        <f>IFERROR(B160/B446, "NA")</f>
        <v>0</v>
      </c>
      <c r="D160" s="8"/>
      <c r="E160" s="6">
        <v>0</v>
      </c>
      <c r="F160" s="7">
        <f>IFERROR(E160/E446, "NA")</f>
        <v>0</v>
      </c>
      <c r="G160" s="8"/>
      <c r="H160" s="6">
        <v>0</v>
      </c>
      <c r="I160" s="7">
        <f>IFERROR(H160/H446, "NA")</f>
        <v>0</v>
      </c>
      <c r="J160" s="8"/>
      <c r="K160" s="6">
        <v>0</v>
      </c>
      <c r="L160" s="7">
        <f>IFERROR(K160/K446, "NA")</f>
        <v>0</v>
      </c>
      <c r="M160" s="8"/>
      <c r="N160" s="6">
        <v>0</v>
      </c>
      <c r="O160" s="7">
        <f>IFERROR(N160/N446, "NA")</f>
        <v>0</v>
      </c>
      <c r="P160" s="8"/>
      <c r="Q160" s="6">
        <v>0</v>
      </c>
      <c r="R160" s="7">
        <f>IFERROR(Q160/Q446, "NA")</f>
        <v>0</v>
      </c>
      <c r="S160" s="8"/>
      <c r="T160" s="6">
        <v>0</v>
      </c>
      <c r="U160" s="7">
        <f>IFERROR(T160/T446, "NA")</f>
        <v>0</v>
      </c>
      <c r="V160" s="8"/>
      <c r="W160" s="6">
        <v>0</v>
      </c>
      <c r="X160" s="7">
        <f>IFERROR(W160/W446, "NA")</f>
        <v>0</v>
      </c>
      <c r="Y160" s="8"/>
      <c r="Z160" s="6">
        <v>0</v>
      </c>
      <c r="AA160" s="7">
        <f>IFERROR(Z160/Z446, "NA")</f>
        <v>0</v>
      </c>
      <c r="AB160" s="8"/>
      <c r="AC160" s="6">
        <v>0</v>
      </c>
      <c r="AD160" s="7">
        <f>IFERROR(AC160/AC446, "NA")</f>
        <v>0</v>
      </c>
      <c r="AE160" s="8"/>
      <c r="AF160" s="6">
        <v>0</v>
      </c>
      <c r="AG160" s="7">
        <f>IFERROR(AF160/AF446, "NA")</f>
        <v>0</v>
      </c>
      <c r="AH160" s="8"/>
      <c r="AI160" s="6">
        <v>0</v>
      </c>
      <c r="AJ160" s="7">
        <f>IFERROR(AI160/AI446, "NA")</f>
        <v>0</v>
      </c>
      <c r="AK160" s="6"/>
      <c r="AL160" s="9">
        <f t="shared" ref="AL160:AL172" si="20">IFERROR(B160+E160+H160+K160+N160+Q160+T160+W160+Z160+AC160+AF160+AI160, "NA")</f>
        <v>0</v>
      </c>
      <c r="AM160" s="7">
        <f>IFERROR(AL160/AL446, "NA")</f>
        <v>0</v>
      </c>
      <c r="AN160" s="6"/>
      <c r="AO160" s="6">
        <v>0</v>
      </c>
      <c r="AP160" s="7">
        <f>IFERROR(AO160/AO446, "NA")</f>
        <v>0</v>
      </c>
      <c r="AQ160" s="6"/>
      <c r="AR160" s="9">
        <f t="shared" ref="AR160:AR172" si="21">IFERROR(AL160-AO160, "NA")</f>
        <v>0</v>
      </c>
    </row>
    <row r="161" spans="1:44" ht="16.5" customHeight="1" x14ac:dyDescent="0.3">
      <c r="A161" s="35" t="s">
        <v>571</v>
      </c>
      <c r="B161" s="6">
        <v>302.07</v>
      </c>
      <c r="C161" s="7">
        <f>IFERROR(B161/B446, "NA")</f>
        <v>1.9359556120313421E-3</v>
      </c>
      <c r="D161" s="8"/>
      <c r="E161" s="6">
        <v>390.36</v>
      </c>
      <c r="F161" s="7">
        <f>IFERROR(E161/E446, "NA")</f>
        <v>3.7482287948200008E-3</v>
      </c>
      <c r="G161" s="8"/>
      <c r="H161" s="6">
        <v>498.21</v>
      </c>
      <c r="I161" s="7">
        <f>IFERROR(H161/H446, "NA")</f>
        <v>3.2362676073263682E-3</v>
      </c>
      <c r="J161" s="8"/>
      <c r="K161" s="6">
        <v>366.68</v>
      </c>
      <c r="L161" s="7">
        <f>IFERROR(K161/K446, "NA")</f>
        <v>4.2620924144565232E-3</v>
      </c>
      <c r="M161" s="8"/>
      <c r="N161" s="6">
        <v>194.91</v>
      </c>
      <c r="O161" s="7">
        <f>IFERROR(N161/N446, "NA")</f>
        <v>2.6879929831674625E-3</v>
      </c>
      <c r="P161" s="8"/>
      <c r="Q161" s="6">
        <v>238.8</v>
      </c>
      <c r="R161" s="7">
        <f>IFERROR(Q161/Q446, "NA")</f>
        <v>3.0497211829444469E-3</v>
      </c>
      <c r="S161" s="8"/>
      <c r="T161" s="6">
        <v>257.47000000000003</v>
      </c>
      <c r="U161" s="7">
        <f>IFERROR(T161/T446, "NA")</f>
        <v>1.8360165593048253E-3</v>
      </c>
      <c r="V161" s="8"/>
      <c r="W161" s="6">
        <v>343.01</v>
      </c>
      <c r="X161" s="7">
        <f>IFERROR(W161/W446, "NA")</f>
        <v>3.137282663762524E-3</v>
      </c>
      <c r="Y161" s="8"/>
      <c r="Z161" s="6">
        <v>404.99</v>
      </c>
      <c r="AA161" s="7">
        <f>IFERROR(Z161/Z446, "NA")</f>
        <v>3.7081614069752696E-3</v>
      </c>
      <c r="AB161" s="8"/>
      <c r="AC161" s="6">
        <v>337.39</v>
      </c>
      <c r="AD161" s="7">
        <f>IFERROR(AC161/AC446, "NA")</f>
        <v>2.3982866030327066E-3</v>
      </c>
      <c r="AE161" s="8"/>
      <c r="AF161" s="6">
        <v>267.38</v>
      </c>
      <c r="AG161" s="7">
        <f>IFERROR(AF161/AF446, "NA")</f>
        <v>1.7903462851653759E-3</v>
      </c>
      <c r="AH161" s="8"/>
      <c r="AI161" s="6">
        <v>281.43</v>
      </c>
      <c r="AJ161" s="7">
        <f>IFERROR(AI161/AI446, "NA")</f>
        <v>2.8450383634867839E-3</v>
      </c>
      <c r="AK161" s="6"/>
      <c r="AL161" s="9">
        <f t="shared" si="20"/>
        <v>3882.7</v>
      </c>
      <c r="AM161" s="7">
        <f>IFERROR(AL161/AL446, "NA")</f>
        <v>2.7759430924731011E-3</v>
      </c>
      <c r="AN161" s="6"/>
      <c r="AO161" s="6">
        <v>3956.28</v>
      </c>
      <c r="AP161" s="7">
        <f>IFERROR(AO161/AO446, "NA")</f>
        <v>3.206888180651232E-3</v>
      </c>
      <c r="AQ161" s="6"/>
      <c r="AR161" s="9">
        <f t="shared" si="21"/>
        <v>-73.580000000000382</v>
      </c>
    </row>
    <row r="162" spans="1:44" ht="16.5" customHeight="1" x14ac:dyDescent="0.3">
      <c r="A162" s="35" t="s">
        <v>572</v>
      </c>
      <c r="B162" s="6">
        <v>0</v>
      </c>
      <c r="C162" s="7">
        <f>IFERROR(B162/B446, "NA")</f>
        <v>0</v>
      </c>
      <c r="D162" s="8"/>
      <c r="E162" s="6">
        <v>0</v>
      </c>
      <c r="F162" s="7">
        <f>IFERROR(E162/E446, "NA")</f>
        <v>0</v>
      </c>
      <c r="G162" s="8"/>
      <c r="H162" s="6">
        <v>0</v>
      </c>
      <c r="I162" s="7">
        <f>IFERROR(H162/H446, "NA")</f>
        <v>0</v>
      </c>
      <c r="J162" s="8"/>
      <c r="K162" s="6">
        <v>0</v>
      </c>
      <c r="L162" s="7">
        <f>IFERROR(K162/K446, "NA")</f>
        <v>0</v>
      </c>
      <c r="M162" s="8"/>
      <c r="N162" s="6">
        <v>0</v>
      </c>
      <c r="O162" s="7">
        <f>IFERROR(N162/N446, "NA")</f>
        <v>0</v>
      </c>
      <c r="P162" s="8"/>
      <c r="Q162" s="6">
        <v>0</v>
      </c>
      <c r="R162" s="7">
        <f>IFERROR(Q162/Q446, "NA")</f>
        <v>0</v>
      </c>
      <c r="S162" s="8"/>
      <c r="T162" s="6">
        <v>7.28</v>
      </c>
      <c r="U162" s="7">
        <f>IFERROR(T162/T446, "NA")</f>
        <v>5.1913623147314751E-5</v>
      </c>
      <c r="V162" s="8"/>
      <c r="W162" s="6">
        <v>0</v>
      </c>
      <c r="X162" s="7">
        <f>IFERROR(W162/W446, "NA")</f>
        <v>0</v>
      </c>
      <c r="Y162" s="8"/>
      <c r="Z162" s="6">
        <v>7.53</v>
      </c>
      <c r="AA162" s="7">
        <f>IFERROR(Z162/Z446, "NA")</f>
        <v>6.8946036678742143E-5</v>
      </c>
      <c r="AB162" s="8"/>
      <c r="AC162" s="6">
        <v>0</v>
      </c>
      <c r="AD162" s="7">
        <f>IFERROR(AC162/AC446, "NA")</f>
        <v>0</v>
      </c>
      <c r="AE162" s="8"/>
      <c r="AF162" s="6">
        <v>0</v>
      </c>
      <c r="AG162" s="7">
        <f>IFERROR(AF162/AF446, "NA")</f>
        <v>0</v>
      </c>
      <c r="AH162" s="8"/>
      <c r="AI162" s="6">
        <v>0</v>
      </c>
      <c r="AJ162" s="7">
        <f>IFERROR(AI162/AI446, "NA")</f>
        <v>0</v>
      </c>
      <c r="AK162" s="6"/>
      <c r="AL162" s="9">
        <f t="shared" si="20"/>
        <v>14.81</v>
      </c>
      <c r="AM162" s="7">
        <f>IFERROR(AL162/AL446, "NA")</f>
        <v>1.0588435160977318E-5</v>
      </c>
      <c r="AN162" s="6"/>
      <c r="AO162" s="6">
        <v>0</v>
      </c>
      <c r="AP162" s="7">
        <f>IFERROR(AO162/AO446, "NA")</f>
        <v>0</v>
      </c>
      <c r="AQ162" s="6"/>
      <c r="AR162" s="9">
        <f t="shared" si="21"/>
        <v>14.81</v>
      </c>
    </row>
    <row r="163" spans="1:44" ht="16.5" hidden="1" customHeight="1" x14ac:dyDescent="0.3">
      <c r="A163" s="35" t="s">
        <v>573</v>
      </c>
      <c r="B163" s="6">
        <v>0</v>
      </c>
      <c r="C163" s="7">
        <f>IFERROR(B163/B446, "NA")</f>
        <v>0</v>
      </c>
      <c r="D163" s="8"/>
      <c r="E163" s="6">
        <v>0</v>
      </c>
      <c r="F163" s="7">
        <f>IFERROR(E163/E446, "NA")</f>
        <v>0</v>
      </c>
      <c r="G163" s="8"/>
      <c r="H163" s="6">
        <v>0</v>
      </c>
      <c r="I163" s="7">
        <f>IFERROR(H163/H446, "NA")</f>
        <v>0</v>
      </c>
      <c r="J163" s="8"/>
      <c r="K163" s="6">
        <v>0</v>
      </c>
      <c r="L163" s="7">
        <f>IFERROR(K163/K446, "NA")</f>
        <v>0</v>
      </c>
      <c r="M163" s="8"/>
      <c r="N163" s="6">
        <v>0</v>
      </c>
      <c r="O163" s="7">
        <f>IFERROR(N163/N446, "NA")</f>
        <v>0</v>
      </c>
      <c r="P163" s="8"/>
      <c r="Q163" s="6">
        <v>0</v>
      </c>
      <c r="R163" s="7">
        <f>IFERROR(Q163/Q446, "NA")</f>
        <v>0</v>
      </c>
      <c r="S163" s="8"/>
      <c r="T163" s="6">
        <v>0</v>
      </c>
      <c r="U163" s="7">
        <f>IFERROR(T163/T446, "NA")</f>
        <v>0</v>
      </c>
      <c r="V163" s="8"/>
      <c r="W163" s="6">
        <v>0</v>
      </c>
      <c r="X163" s="7">
        <f>IFERROR(W163/W446, "NA")</f>
        <v>0</v>
      </c>
      <c r="Y163" s="8"/>
      <c r="Z163" s="6">
        <v>0</v>
      </c>
      <c r="AA163" s="7">
        <f>IFERROR(Z163/Z446, "NA")</f>
        <v>0</v>
      </c>
      <c r="AB163" s="8"/>
      <c r="AC163" s="6">
        <v>0</v>
      </c>
      <c r="AD163" s="7">
        <f>IFERROR(AC163/AC446, "NA")</f>
        <v>0</v>
      </c>
      <c r="AE163" s="8"/>
      <c r="AF163" s="6">
        <v>0</v>
      </c>
      <c r="AG163" s="7">
        <f>IFERROR(AF163/AF446, "NA")</f>
        <v>0</v>
      </c>
      <c r="AH163" s="8"/>
      <c r="AI163" s="6">
        <v>0</v>
      </c>
      <c r="AJ163" s="7">
        <f>IFERROR(AI163/AI446, "NA")</f>
        <v>0</v>
      </c>
      <c r="AK163" s="6"/>
      <c r="AL163" s="9">
        <f t="shared" si="20"/>
        <v>0</v>
      </c>
      <c r="AM163" s="7">
        <f>IFERROR(AL163/AL446, "NA")</f>
        <v>0</v>
      </c>
      <c r="AN163" s="6"/>
      <c r="AO163" s="6">
        <v>0</v>
      </c>
      <c r="AP163" s="7">
        <f>IFERROR(AO163/AO446, "NA")</f>
        <v>0</v>
      </c>
      <c r="AQ163" s="6"/>
      <c r="AR163" s="9">
        <f t="shared" si="21"/>
        <v>0</v>
      </c>
    </row>
    <row r="164" spans="1:44" ht="16.5" hidden="1" customHeight="1" x14ac:dyDescent="0.3">
      <c r="A164" s="35" t="s">
        <v>574</v>
      </c>
      <c r="B164" s="6">
        <v>0</v>
      </c>
      <c r="C164" s="7">
        <f>IFERROR(B164/B446, "NA")</f>
        <v>0</v>
      </c>
      <c r="D164" s="8"/>
      <c r="E164" s="6">
        <v>0</v>
      </c>
      <c r="F164" s="7">
        <f>IFERROR(E164/E446, "NA")</f>
        <v>0</v>
      </c>
      <c r="G164" s="8"/>
      <c r="H164" s="6">
        <v>0</v>
      </c>
      <c r="I164" s="7">
        <f>IFERROR(H164/H446, "NA")</f>
        <v>0</v>
      </c>
      <c r="J164" s="8"/>
      <c r="K164" s="6">
        <v>0</v>
      </c>
      <c r="L164" s="7">
        <f>IFERROR(K164/K446, "NA")</f>
        <v>0</v>
      </c>
      <c r="M164" s="8"/>
      <c r="N164" s="6">
        <v>0</v>
      </c>
      <c r="O164" s="7">
        <f>IFERROR(N164/N446, "NA")</f>
        <v>0</v>
      </c>
      <c r="P164" s="8"/>
      <c r="Q164" s="6">
        <v>0</v>
      </c>
      <c r="R164" s="7">
        <f>IFERROR(Q164/Q446, "NA")</f>
        <v>0</v>
      </c>
      <c r="S164" s="8"/>
      <c r="T164" s="6">
        <v>0</v>
      </c>
      <c r="U164" s="7">
        <f>IFERROR(T164/T446, "NA")</f>
        <v>0</v>
      </c>
      <c r="V164" s="8"/>
      <c r="W164" s="6">
        <v>0</v>
      </c>
      <c r="X164" s="7">
        <f>IFERROR(W164/W446, "NA")</f>
        <v>0</v>
      </c>
      <c r="Y164" s="8"/>
      <c r="Z164" s="6">
        <v>0</v>
      </c>
      <c r="AA164" s="7">
        <f>IFERROR(Z164/Z446, "NA")</f>
        <v>0</v>
      </c>
      <c r="AB164" s="8"/>
      <c r="AC164" s="6">
        <v>0</v>
      </c>
      <c r="AD164" s="7">
        <f>IFERROR(AC164/AC446, "NA")</f>
        <v>0</v>
      </c>
      <c r="AE164" s="8"/>
      <c r="AF164" s="6">
        <v>0</v>
      </c>
      <c r="AG164" s="7">
        <f>IFERROR(AF164/AF446, "NA")</f>
        <v>0</v>
      </c>
      <c r="AH164" s="8"/>
      <c r="AI164" s="6">
        <v>0</v>
      </c>
      <c r="AJ164" s="7">
        <f>IFERROR(AI164/AI446, "NA")</f>
        <v>0</v>
      </c>
      <c r="AK164" s="6"/>
      <c r="AL164" s="9">
        <f t="shared" si="20"/>
        <v>0</v>
      </c>
      <c r="AM164" s="7">
        <f>IFERROR(AL164/AL446, "NA")</f>
        <v>0</v>
      </c>
      <c r="AN164" s="6"/>
      <c r="AO164" s="6">
        <v>0</v>
      </c>
      <c r="AP164" s="7">
        <f>IFERROR(AO164/AO446, "NA")</f>
        <v>0</v>
      </c>
      <c r="AQ164" s="6"/>
      <c r="AR164" s="9">
        <f t="shared" si="21"/>
        <v>0</v>
      </c>
    </row>
    <row r="165" spans="1:44" ht="16.5" hidden="1" customHeight="1" x14ac:dyDescent="0.3">
      <c r="A165" s="35" t="s">
        <v>575</v>
      </c>
      <c r="B165" s="6">
        <v>0</v>
      </c>
      <c r="C165" s="7">
        <f>IFERROR(B165/B446, "NA")</f>
        <v>0</v>
      </c>
      <c r="D165" s="8"/>
      <c r="E165" s="6">
        <v>0</v>
      </c>
      <c r="F165" s="7">
        <f>IFERROR(E165/E446, "NA")</f>
        <v>0</v>
      </c>
      <c r="G165" s="8"/>
      <c r="H165" s="6">
        <v>0</v>
      </c>
      <c r="I165" s="7">
        <f>IFERROR(H165/H446, "NA")</f>
        <v>0</v>
      </c>
      <c r="J165" s="8"/>
      <c r="K165" s="6">
        <v>0</v>
      </c>
      <c r="L165" s="7">
        <f>IFERROR(K165/K446, "NA")</f>
        <v>0</v>
      </c>
      <c r="M165" s="8"/>
      <c r="N165" s="6">
        <v>0</v>
      </c>
      <c r="O165" s="7">
        <f>IFERROR(N165/N446, "NA")</f>
        <v>0</v>
      </c>
      <c r="P165" s="8"/>
      <c r="Q165" s="6">
        <v>0</v>
      </c>
      <c r="R165" s="7">
        <f>IFERROR(Q165/Q446, "NA")</f>
        <v>0</v>
      </c>
      <c r="S165" s="8"/>
      <c r="T165" s="6">
        <v>0</v>
      </c>
      <c r="U165" s="7">
        <f>IFERROR(T165/T446, "NA")</f>
        <v>0</v>
      </c>
      <c r="V165" s="8"/>
      <c r="W165" s="6">
        <v>0</v>
      </c>
      <c r="X165" s="7">
        <f>IFERROR(W165/W446, "NA")</f>
        <v>0</v>
      </c>
      <c r="Y165" s="8"/>
      <c r="Z165" s="6">
        <v>0</v>
      </c>
      <c r="AA165" s="7">
        <f>IFERROR(Z165/Z446, "NA")</f>
        <v>0</v>
      </c>
      <c r="AB165" s="8"/>
      <c r="AC165" s="6">
        <v>0</v>
      </c>
      <c r="AD165" s="7">
        <f>IFERROR(AC165/AC446, "NA")</f>
        <v>0</v>
      </c>
      <c r="AE165" s="8"/>
      <c r="AF165" s="6">
        <v>0</v>
      </c>
      <c r="AG165" s="7">
        <f>IFERROR(AF165/AF446, "NA")</f>
        <v>0</v>
      </c>
      <c r="AH165" s="8"/>
      <c r="AI165" s="6">
        <v>0</v>
      </c>
      <c r="AJ165" s="7">
        <f>IFERROR(AI165/AI446, "NA")</f>
        <v>0</v>
      </c>
      <c r="AK165" s="6"/>
      <c r="AL165" s="9">
        <f t="shared" si="20"/>
        <v>0</v>
      </c>
      <c r="AM165" s="7">
        <f>IFERROR(AL165/AL446, "NA")</f>
        <v>0</v>
      </c>
      <c r="AN165" s="6"/>
      <c r="AO165" s="6">
        <v>0</v>
      </c>
      <c r="AP165" s="7">
        <f>IFERROR(AO165/AO446, "NA")</f>
        <v>0</v>
      </c>
      <c r="AQ165" s="6"/>
      <c r="AR165" s="9">
        <f t="shared" si="21"/>
        <v>0</v>
      </c>
    </row>
    <row r="166" spans="1:44" ht="16.5" customHeight="1" x14ac:dyDescent="0.3">
      <c r="A166" s="36" t="s">
        <v>223</v>
      </c>
      <c r="B166" s="11">
        <f>IFERROR(B160+B161+B162+B163+B164+B165, "NA")</f>
        <v>302.07</v>
      </c>
      <c r="C166" s="12">
        <f>IFERROR(B166/B446, "NA")</f>
        <v>1.9359556120313421E-3</v>
      </c>
      <c r="D166" s="2"/>
      <c r="E166" s="11">
        <f>IFERROR(E160+E161+E162+E163+E164+E165, "NA")</f>
        <v>390.36</v>
      </c>
      <c r="F166" s="12">
        <f>IFERROR(E166/E446, "NA")</f>
        <v>3.7482287948200008E-3</v>
      </c>
      <c r="G166" s="2"/>
      <c r="H166" s="11">
        <f>IFERROR(H160+H161+H162+H163+H164+H165, "NA")</f>
        <v>498.21</v>
      </c>
      <c r="I166" s="12">
        <f>IFERROR(H166/H446, "NA")</f>
        <v>3.2362676073263682E-3</v>
      </c>
      <c r="J166" s="2"/>
      <c r="K166" s="11">
        <f>IFERROR(K160+K161+K162+K163+K164+K165, "NA")</f>
        <v>366.68</v>
      </c>
      <c r="L166" s="12">
        <f>IFERROR(K166/K446, "NA")</f>
        <v>4.2620924144565232E-3</v>
      </c>
      <c r="M166" s="2"/>
      <c r="N166" s="11">
        <f>IFERROR(N160+N161+N162+N163+N164+N165, "NA")</f>
        <v>194.91</v>
      </c>
      <c r="O166" s="12">
        <f>IFERROR(N166/N446, "NA")</f>
        <v>2.6879929831674625E-3</v>
      </c>
      <c r="P166" s="2"/>
      <c r="Q166" s="11">
        <f>IFERROR(Q160+Q161+Q162+Q163+Q164+Q165, "NA")</f>
        <v>238.8</v>
      </c>
      <c r="R166" s="12">
        <f>IFERROR(Q166/Q446, "NA")</f>
        <v>3.0497211829444469E-3</v>
      </c>
      <c r="S166" s="2"/>
      <c r="T166" s="11">
        <f>IFERROR(T160+T161+T162+T163+T164+T165, "NA")</f>
        <v>264.75</v>
      </c>
      <c r="U166" s="12">
        <f>IFERROR(T166/T446, "NA")</f>
        <v>1.8879301824521399E-3</v>
      </c>
      <c r="V166" s="2"/>
      <c r="W166" s="11">
        <f>IFERROR(W160+W161+W162+W163+W164+W165, "NA")</f>
        <v>343.01</v>
      </c>
      <c r="X166" s="12">
        <f>IFERROR(W166/W446, "NA")</f>
        <v>3.137282663762524E-3</v>
      </c>
      <c r="Y166" s="2"/>
      <c r="Z166" s="11">
        <f>IFERROR(Z160+Z161+Z162+Z163+Z164+Z165, "NA")</f>
        <v>412.52</v>
      </c>
      <c r="AA166" s="12">
        <f>IFERROR(Z166/Z446, "NA")</f>
        <v>3.7771074436540116E-3</v>
      </c>
      <c r="AB166" s="2"/>
      <c r="AC166" s="11">
        <f>IFERROR(AC160+AC161+AC162+AC163+AC164+AC165, "NA")</f>
        <v>337.39</v>
      </c>
      <c r="AD166" s="12">
        <f>IFERROR(AC166/AC446, "NA")</f>
        <v>2.3982866030327066E-3</v>
      </c>
      <c r="AE166" s="2"/>
      <c r="AF166" s="11">
        <f>IFERROR(AF160+AF161+AF162+AF163+AF164+AF165, "NA")</f>
        <v>267.38</v>
      </c>
      <c r="AG166" s="12">
        <f>IFERROR(AF166/AF446, "NA")</f>
        <v>1.7903462851653759E-3</v>
      </c>
      <c r="AH166" s="2"/>
      <c r="AI166" s="11">
        <f>IFERROR(AI160+AI161+AI162+AI163+AI164+AI165, "NA")</f>
        <v>281.43</v>
      </c>
      <c r="AJ166" s="12">
        <f>IFERROR(AI166/AI446, "NA")</f>
        <v>2.8450383634867839E-3</v>
      </c>
      <c r="AK166" s="2"/>
      <c r="AL166" s="11">
        <f t="shared" si="20"/>
        <v>3897.5099999999998</v>
      </c>
      <c r="AM166" s="12">
        <f>IFERROR(AL166/AL446, "NA")</f>
        <v>2.7865315276340784E-3</v>
      </c>
      <c r="AN166" s="2"/>
      <c r="AO166" s="11">
        <f>IFERROR(AO160+AO161+AO162+AO163+AO164+AO165, "NA")</f>
        <v>3956.28</v>
      </c>
      <c r="AP166" s="12">
        <f>IFERROR(AO166/AO446, "NA")</f>
        <v>3.206888180651232E-3</v>
      </c>
      <c r="AQ166" s="2"/>
      <c r="AR166" s="11">
        <f t="shared" si="21"/>
        <v>-58.770000000000437</v>
      </c>
    </row>
    <row r="167" spans="1:44" ht="16.5" customHeight="1" x14ac:dyDescent="0.3">
      <c r="A167" s="33" t="s">
        <v>576</v>
      </c>
      <c r="B167" s="6">
        <v>499.93</v>
      </c>
      <c r="C167" s="7">
        <f>IFERROR(B167/B446, "NA")</f>
        <v>3.2040331351105003E-3</v>
      </c>
      <c r="D167" s="8"/>
      <c r="E167" s="6">
        <v>385.3</v>
      </c>
      <c r="F167" s="7">
        <f>IFERROR(E167/E446, "NA")</f>
        <v>3.699642777549304E-3</v>
      </c>
      <c r="G167" s="8"/>
      <c r="H167" s="6">
        <v>434.44</v>
      </c>
      <c r="I167" s="7">
        <f>IFERROR(H167/H446, "NA")</f>
        <v>2.822031069883919E-3</v>
      </c>
      <c r="J167" s="8"/>
      <c r="K167" s="6">
        <v>315.99</v>
      </c>
      <c r="L167" s="7">
        <f>IFERROR(K167/K446, "NA")</f>
        <v>3.6728989365226263E-3</v>
      </c>
      <c r="M167" s="8"/>
      <c r="N167" s="6">
        <v>252.58</v>
      </c>
      <c r="O167" s="7">
        <f>IFERROR(N167/N446, "NA")</f>
        <v>3.4833167497226297E-3</v>
      </c>
      <c r="P167" s="8"/>
      <c r="Q167" s="6">
        <v>253.92</v>
      </c>
      <c r="R167" s="7">
        <f>IFERROR(Q167/Q446, "NA")</f>
        <v>3.242819107090678E-3</v>
      </c>
      <c r="S167" s="8"/>
      <c r="T167" s="6">
        <v>449.64</v>
      </c>
      <c r="U167" s="7">
        <f>IFERROR(T167/T446, "NA")</f>
        <v>3.206379328565742E-3</v>
      </c>
      <c r="V167" s="8"/>
      <c r="W167" s="6">
        <v>373.31</v>
      </c>
      <c r="X167" s="7">
        <f>IFERROR(W167/W446, "NA")</f>
        <v>3.4144164636867374E-3</v>
      </c>
      <c r="Y167" s="8"/>
      <c r="Z167" s="6">
        <v>383.49</v>
      </c>
      <c r="AA167" s="7">
        <f>IFERROR(Z167/Z446, "NA")</f>
        <v>3.5113035333241465E-3</v>
      </c>
      <c r="AB167" s="8"/>
      <c r="AC167" s="6">
        <v>458.47</v>
      </c>
      <c r="AD167" s="7">
        <f>IFERROR(AC167/AC446, "NA")</f>
        <v>3.2589657633373993E-3</v>
      </c>
      <c r="AE167" s="8"/>
      <c r="AF167" s="6">
        <v>449.78</v>
      </c>
      <c r="AG167" s="7">
        <f>IFERROR(AF167/AF446, "NA")</f>
        <v>3.0116760869985889E-3</v>
      </c>
      <c r="AH167" s="8"/>
      <c r="AI167" s="6">
        <v>331.65</v>
      </c>
      <c r="AJ167" s="7">
        <f>IFERROR(AI167/AI446, "NA")</f>
        <v>3.3527234951866956E-3</v>
      </c>
      <c r="AK167" s="6"/>
      <c r="AL167" s="9">
        <f t="shared" si="20"/>
        <v>4588.4999999999991</v>
      </c>
      <c r="AM167" s="7">
        <f>IFERROR(AL167/AL446, "NA")</f>
        <v>3.2805560253980023E-3</v>
      </c>
      <c r="AN167" s="6"/>
      <c r="AO167" s="6">
        <v>4159.8</v>
      </c>
      <c r="AP167" s="7">
        <f>IFERROR(AO167/AO446, "NA")</f>
        <v>3.3718577688821301E-3</v>
      </c>
      <c r="AQ167" s="6"/>
      <c r="AR167" s="9">
        <f t="shared" si="21"/>
        <v>428.69999999999891</v>
      </c>
    </row>
    <row r="168" spans="1:44" ht="16.5" customHeight="1" x14ac:dyDescent="0.3">
      <c r="A168" s="33" t="s">
        <v>577</v>
      </c>
      <c r="B168" s="6">
        <v>185.83</v>
      </c>
      <c r="C168" s="7">
        <f>IFERROR(B168/B446, "NA")</f>
        <v>1.1909776918720308E-3</v>
      </c>
      <c r="D168" s="8"/>
      <c r="E168" s="6">
        <v>36.31</v>
      </c>
      <c r="F168" s="7">
        <f>IFERROR(E168/E446, "NA")</f>
        <v>3.4864788282588954E-4</v>
      </c>
      <c r="G168" s="8"/>
      <c r="H168" s="6">
        <v>36</v>
      </c>
      <c r="I168" s="7">
        <f>IFERROR(H168/H446, "NA")</f>
        <v>2.3384844516117551E-4</v>
      </c>
      <c r="J168" s="8"/>
      <c r="K168" s="6">
        <v>30.31</v>
      </c>
      <c r="L168" s="7">
        <f>IFERROR(K168/K446, "NA")</f>
        <v>3.5230724632425331E-4</v>
      </c>
      <c r="M168" s="8"/>
      <c r="N168" s="6">
        <v>30.31</v>
      </c>
      <c r="O168" s="7">
        <f>IFERROR(N168/N446, "NA")</f>
        <v>4.1800352634449638E-4</v>
      </c>
      <c r="P168" s="8"/>
      <c r="Q168" s="6">
        <v>18</v>
      </c>
      <c r="R168" s="7">
        <f>IFERROR(Q168/Q446, "NA")</f>
        <v>2.2987848112646585E-4</v>
      </c>
      <c r="S168" s="8"/>
      <c r="T168" s="6">
        <v>189.2</v>
      </c>
      <c r="U168" s="7">
        <f>IFERROR(T168/T446, "NA")</f>
        <v>1.349183722454938E-3</v>
      </c>
      <c r="V168" s="8"/>
      <c r="W168" s="6">
        <v>104.56</v>
      </c>
      <c r="X168" s="7">
        <f>IFERROR(W168/W446, "NA")</f>
        <v>9.5634026798929912E-4</v>
      </c>
      <c r="Y168" s="8"/>
      <c r="Z168" s="6">
        <v>120.75</v>
      </c>
      <c r="AA168" s="7">
        <f>IFERROR(Z168/Z446, "NA")</f>
        <v>1.1056087555057256E-3</v>
      </c>
      <c r="AB168" s="8"/>
      <c r="AC168" s="6">
        <v>193.87</v>
      </c>
      <c r="AD168" s="7">
        <f>IFERROR(AC168/AC446, "NA")</f>
        <v>1.3780960423543996E-3</v>
      </c>
      <c r="AE168" s="8"/>
      <c r="AF168" s="6">
        <v>120.31</v>
      </c>
      <c r="AG168" s="7">
        <f>IFERROR(AF168/AF446, "NA")</f>
        <v>8.0558217356663318E-4</v>
      </c>
      <c r="AH168" s="8"/>
      <c r="AI168" s="6">
        <v>110</v>
      </c>
      <c r="AJ168" s="7">
        <f>IFERROR(AI168/AI446, "NA")</f>
        <v>1.1120144262642441E-3</v>
      </c>
      <c r="AK168" s="6"/>
      <c r="AL168" s="9">
        <f t="shared" si="20"/>
        <v>1175.45</v>
      </c>
      <c r="AM168" s="7">
        <f>IFERROR(AL168/AL446, "NA")</f>
        <v>8.4039001417763595E-4</v>
      </c>
      <c r="AN168" s="6"/>
      <c r="AO168" s="6">
        <v>567.09</v>
      </c>
      <c r="AP168" s="7">
        <f>IFERROR(AO168/AO446, "NA")</f>
        <v>4.5967277805552365E-4</v>
      </c>
      <c r="AQ168" s="6"/>
      <c r="AR168" s="9">
        <f t="shared" si="21"/>
        <v>608.36</v>
      </c>
    </row>
    <row r="169" spans="1:44" ht="16.5" customHeight="1" x14ac:dyDescent="0.3">
      <c r="A169" s="33" t="s">
        <v>578</v>
      </c>
      <c r="B169" s="6">
        <v>-1548.46</v>
      </c>
      <c r="C169" s="7">
        <f>IFERROR(B169/B446, "NA")</f>
        <v>-9.9240236600988251E-3</v>
      </c>
      <c r="D169" s="8"/>
      <c r="E169" s="6">
        <v>-1094.74</v>
      </c>
      <c r="F169" s="7">
        <f>IFERROR(E169/E446, "NA")</f>
        <v>-1.0511671254332533E-2</v>
      </c>
      <c r="G169" s="8"/>
      <c r="H169" s="6">
        <v>-1071.1099999999999</v>
      </c>
      <c r="I169" s="7">
        <f>IFERROR(H169/H446, "NA")</f>
        <v>-6.957705780460741E-3</v>
      </c>
      <c r="J169" s="8"/>
      <c r="K169" s="6">
        <v>-1449.95</v>
      </c>
      <c r="L169" s="7">
        <f>IFERROR(K169/K446, "NA")</f>
        <v>-1.6853444137507459E-2</v>
      </c>
      <c r="M169" s="8"/>
      <c r="N169" s="6">
        <v>-1028.24</v>
      </c>
      <c r="O169" s="7">
        <f>IFERROR(N169/N446, "NA")</f>
        <v>-1.4180400723472946E-2</v>
      </c>
      <c r="P169" s="8"/>
      <c r="Q169" s="6">
        <v>-689.78</v>
      </c>
      <c r="R169" s="7">
        <f>IFERROR(Q169/Q446, "NA")</f>
        <v>-8.8091988173007556E-3</v>
      </c>
      <c r="S169" s="8"/>
      <c r="T169" s="6">
        <v>-985.71</v>
      </c>
      <c r="U169" s="7">
        <f>IFERROR(T169/T446, "NA")</f>
        <v>-7.0290903121620358E-3</v>
      </c>
      <c r="V169" s="8"/>
      <c r="W169" s="6">
        <v>-801.97</v>
      </c>
      <c r="X169" s="7">
        <f>IFERROR(W169/W446, "NA")</f>
        <v>-7.3350822945617662E-3</v>
      </c>
      <c r="Y169" s="8"/>
      <c r="Z169" s="6">
        <v>-1069.5899999999999</v>
      </c>
      <c r="AA169" s="7">
        <f>IFERROR(Z169/Z446, "NA")</f>
        <v>-9.7933587478374242E-3</v>
      </c>
      <c r="AB169" s="8"/>
      <c r="AC169" s="6">
        <v>-1267.5899999999999</v>
      </c>
      <c r="AD169" s="7">
        <f>IFERROR(AC169/AC446, "NA")</f>
        <v>-9.0104748662919142E-3</v>
      </c>
      <c r="AE169" s="8"/>
      <c r="AF169" s="6">
        <v>-1105.71</v>
      </c>
      <c r="AG169" s="7">
        <f>IFERROR(AF169/AF446, "NA")</f>
        <v>-7.4037092937774248E-3</v>
      </c>
      <c r="AH169" s="8"/>
      <c r="AI169" s="6">
        <v>-1278.4000000000001</v>
      </c>
      <c r="AJ169" s="7">
        <f>IFERROR(AI169/AI446, "NA")</f>
        <v>-1.2923629477601907E-2</v>
      </c>
      <c r="AK169" s="6"/>
      <c r="AL169" s="9">
        <f t="shared" si="20"/>
        <v>-13391.249999999998</v>
      </c>
      <c r="AM169" s="7">
        <f>IFERROR(AL169/AL446, "NA")</f>
        <v>-9.5740973902388588E-3</v>
      </c>
      <c r="AN169" s="6"/>
      <c r="AO169" s="6">
        <v>-18219.54</v>
      </c>
      <c r="AP169" s="7">
        <f>IFERROR(AO169/AO446, "NA")</f>
        <v>-1.4768425764329711E-2</v>
      </c>
      <c r="AQ169" s="6"/>
      <c r="AR169" s="9">
        <f t="shared" si="21"/>
        <v>4828.2900000000027</v>
      </c>
    </row>
    <row r="170" spans="1:44" ht="16.5" customHeight="1" x14ac:dyDescent="0.3">
      <c r="A170" s="40" t="s">
        <v>227</v>
      </c>
      <c r="B170" s="11">
        <f>IFERROR(B151+B153+B154+B155+B156+B157+B160+B161+B162+B163+B164+B165+B167+B168+B169, "NA")</f>
        <v>5426.29</v>
      </c>
      <c r="C170" s="12">
        <f>IFERROR(B170/B446, "NA")</f>
        <v>3.4776894686693649E-2</v>
      </c>
      <c r="D170" s="2"/>
      <c r="E170" s="11">
        <f>IFERROR(E151+E153+E154+E155+E156+E157+E160+E161+E162+E163+E164+E165+E167+E168+E169, "NA")</f>
        <v>4335.1400000000003</v>
      </c>
      <c r="F170" s="12">
        <f>IFERROR(E170/E446, "NA")</f>
        <v>4.162592626697402E-2</v>
      </c>
      <c r="G170" s="2"/>
      <c r="H170" s="11">
        <f>IFERROR(H151+H153+H154+H155+H156+H157+H160+H161+H162+H163+H164+H165+H167+H168+H169, "NA")</f>
        <v>5868.2400000000007</v>
      </c>
      <c r="I170" s="12">
        <f>IFERROR(H170/H446, "NA")</f>
        <v>3.8118855550906022E-2</v>
      </c>
      <c r="J170" s="2"/>
      <c r="K170" s="11">
        <f>IFERROR(K151+K153+K154+K155+K156+K157+K160+K161+K162+K163+K164+K165+K167+K168+K169, "NA")</f>
        <v>2952.2000000000007</v>
      </c>
      <c r="L170" s="12">
        <f>IFERROR(K170/K446, "NA")</f>
        <v>3.4314795532776672E-2</v>
      </c>
      <c r="M170" s="2"/>
      <c r="N170" s="11">
        <f>IFERROR(N151+N153+N154+N155+N156+N157+N160+N161+N162+N163+N164+N165+N167+N168+N169, "NA")</f>
        <v>2358.5599999999995</v>
      </c>
      <c r="O170" s="12">
        <f>IFERROR(N170/N446, "NA")</f>
        <v>3.2526769947049658E-2</v>
      </c>
      <c r="P170" s="2"/>
      <c r="Q170" s="11">
        <f>IFERROR(Q151+Q153+Q154+Q155+Q156+Q157+Q160+Q161+Q162+Q163+Q164+Q165+Q167+Q168+Q169, "NA")</f>
        <v>3152.4400000000005</v>
      </c>
      <c r="R170" s="12">
        <f>IFERROR(Q170/Q446, "NA")</f>
        <v>4.0259895502350894E-2</v>
      </c>
      <c r="S170" s="2"/>
      <c r="T170" s="11">
        <f>IFERROR(T151+T153+T154+T155+T156+T157+T160+T161+T162+T163+T164+T165+T167+T168+T169, "NA")</f>
        <v>5037.8500000000004</v>
      </c>
      <c r="U170" s="12">
        <f>IFERROR(T170/T446, "NA")</f>
        <v>3.5924869007238958E-2</v>
      </c>
      <c r="V170" s="2"/>
      <c r="W170" s="11">
        <f>IFERROR(W151+W153+W154+W155+W156+W157+W160+W161+W162+W163+W164+W165+W167+W168+W169, "NA")</f>
        <v>4331.0700000000006</v>
      </c>
      <c r="X170" s="12">
        <f>IFERROR(W170/W446, "NA")</f>
        <v>3.9613395605206721E-2</v>
      </c>
      <c r="Y170" s="2"/>
      <c r="Z170" s="11">
        <f>IFERROR(Z151+Z153+Z154+Z155+Z156+Z157+Z160+Z161+Z162+Z163+Z164+Z165+Z167+Z168+Z169, "NA")</f>
        <v>4166.2999999999993</v>
      </c>
      <c r="AA170" s="12">
        <f>IFERROR(Z170/Z446, "NA")</f>
        <v>3.8147393441519697E-2</v>
      </c>
      <c r="AB170" s="2"/>
      <c r="AC170" s="11">
        <f>IFERROR(AC151+AC153+AC154+AC155+AC156+AC157+AC160+AC161+AC162+AC163+AC164+AC165+AC167+AC168+AC169, "NA")</f>
        <v>5408.39</v>
      </c>
      <c r="AD170" s="12">
        <f>IFERROR(AC170/AC446, "NA")</f>
        <v>3.8444735412952555E-2</v>
      </c>
      <c r="AE170" s="2"/>
      <c r="AF170" s="11">
        <f>IFERROR(AF151+AF153+AF154+AF155+AF156+AF157+AF160+AF161+AF162+AF163+AF164+AF165+AF167+AF168+AF169, "NA")</f>
        <v>5581.93</v>
      </c>
      <c r="AG170" s="12">
        <f>IFERROR(AF170/AF446, "NA")</f>
        <v>3.7375972920761343E-2</v>
      </c>
      <c r="AH170" s="2"/>
      <c r="AI170" s="11">
        <f>IFERROR(AI151+AI153+AI154+AI155+AI156+AI157+AI160+AI161+AI162+AI163+AI164+AI165+AI167+AI168+AI169, "NA")</f>
        <v>3304.78</v>
      </c>
      <c r="AJ170" s="12">
        <f>IFERROR(AI170/AI446, "NA")</f>
        <v>3.3408754869359535E-2</v>
      </c>
      <c r="AK170" s="2"/>
      <c r="AL170" s="11">
        <f t="shared" si="20"/>
        <v>51923.189999999995</v>
      </c>
      <c r="AM170" s="12">
        <f>IFERROR(AL170/AL446, "NA")</f>
        <v>3.7122574656725575E-2</v>
      </c>
      <c r="AN170" s="2"/>
      <c r="AO170" s="11">
        <f>IFERROR(AO151+AO153+AO154+AO155+AO156+AO157+AO160+AO161+AO162+AO163+AO164+AO165+AO167+AO168+AO169, "NA")</f>
        <v>41837.51</v>
      </c>
      <c r="AP170" s="12">
        <f>IFERROR(AO170/AO446, "NA")</f>
        <v>3.3912720112549595E-2</v>
      </c>
      <c r="AQ170" s="2"/>
      <c r="AR170" s="11">
        <f t="shared" si="21"/>
        <v>10085.679999999993</v>
      </c>
    </row>
    <row r="171" spans="1:44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41978.91</v>
      </c>
      <c r="C171" s="12">
        <f>IFERROR(B171/B446, "NA")</f>
        <v>0.26904130301406509</v>
      </c>
      <c r="D171" s="2"/>
      <c r="E171" s="11">
        <f>IFERROR(E127+E129+E130+E131+E132+E133+E134+E135+E136+E137+E138+E139+E140+E143+E144+E145+E146+E147+E151+E153+E154+E155+E156+E157+E160+E161+E162+E163+E164+E165+E167+E168+E169, "NA")</f>
        <v>29225.569999999996</v>
      </c>
      <c r="F171" s="12">
        <f>IFERROR(E171/E446, "NA")</f>
        <v>0.28062332979564392</v>
      </c>
      <c r="G171" s="2"/>
      <c r="H171" s="11">
        <f>IFERROR(H127+H129+H130+H131+H132+H133+H134+H135+H136+H137+H138+H139+H140+H143+H144+H145+H146+H147+H151+H153+H154+H155+H156+H157+H160+H161+H162+H163+H164+H165+H167+H168+H169, "NA")</f>
        <v>38172.720000000001</v>
      </c>
      <c r="I171" s="12">
        <f>IFERROR(H171/H446, "NA")</f>
        <v>0.24796197832146966</v>
      </c>
      <c r="J171" s="2"/>
      <c r="K171" s="11">
        <f>IFERROR(K127+K129+K130+K131+K132+K133+K134+K135+K136+K137+K138+K139+K140+K143+K144+K145+K146+K147+K151+K153+K154+K155+K156+K157+K160+K161+K162+K163+K164+K165+K167+K168+K169, "NA")</f>
        <v>23595.889999999996</v>
      </c>
      <c r="L171" s="12">
        <f>IFERROR(K171/K446, "NA")</f>
        <v>0.27426601882118062</v>
      </c>
      <c r="M171" s="2"/>
      <c r="N171" s="11">
        <f>IFERROR(N127+N129+N130+N131+N132+N133+N134+N135+N136+N137+N138+N139+N140+N143+N144+N145+N146+N147+N151+N153+N154+N155+N156+N157+N160+N161+N162+N163+N164+N165+N167+N168+N169, "NA")</f>
        <v>19331.919999999998</v>
      </c>
      <c r="O171" s="12">
        <f>IFERROR(N171/N446, "NA")</f>
        <v>0.26660543487329907</v>
      </c>
      <c r="P171" s="2"/>
      <c r="Q171" s="11">
        <f>IFERROR(Q127+Q129+Q130+Q131+Q132+Q133+Q134+Q135+Q136+Q137+Q138+Q139+Q140+Q143+Q144+Q145+Q146+Q147+Q151+Q153+Q154+Q155+Q156+Q157+Q160+Q161+Q162+Q163+Q164+Q165+Q167+Q168+Q169, "NA")</f>
        <v>21197.71</v>
      </c>
      <c r="R171" s="12">
        <f>IFERROR(Q171/Q446, "NA")</f>
        <v>0.2707165210088498</v>
      </c>
      <c r="S171" s="2"/>
      <c r="T171" s="11">
        <f>IFERROR(T127+T129+T130+T131+T132+T133+T134+T135+T136+T137+T138+T139+T140+T143+T144+T145+T146+T147+T151+T153+T154+T155+T156+T157+T160+T161+T162+T163+T164+T165+T167+T168+T169, "NA")</f>
        <v>36692.820000000014</v>
      </c>
      <c r="U171" s="12">
        <f>IFERROR(T171/T446, "NA")</f>
        <v>0.26165621286981511</v>
      </c>
      <c r="V171" s="2"/>
      <c r="W171" s="11">
        <f>IFERROR(W127+W129+W130+W131+W132+W133+W134+W135+W136+W137+W138+W139+W140+W143+W144+W145+W146+W147+W151+W153+W154+W155+W156+W157+W160+W161+W162+W163+W164+W165+W167+W168+W169, "NA")</f>
        <v>29768.829999999998</v>
      </c>
      <c r="X171" s="12">
        <f>IFERROR(W171/W446, "NA")</f>
        <v>0.27227554380191171</v>
      </c>
      <c r="Y171" s="2"/>
      <c r="Z171" s="11">
        <f>IFERROR(Z127+Z129+Z130+Z131+Z132+Z133+Z134+Z135+Z136+Z137+Z138+Z139+Z140+Z143+Z144+Z145+Z146+Z147+Z151+Z153+Z154+Z155+Z156+Z157+Z160+Z161+Z162+Z163+Z164+Z165+Z167+Z168+Z169, "NA")</f>
        <v>29179.410000000003</v>
      </c>
      <c r="AA171" s="12">
        <f>IFERROR(Z171/Z446, "NA")</f>
        <v>0.26717193520903793</v>
      </c>
      <c r="AB171" s="2"/>
      <c r="AC171" s="11">
        <f>IFERROR(AC127+AC129+AC130+AC131+AC132+AC133+AC134+AC135+AC136+AC137+AC138+AC139+AC140+AC143+AC144+AC145+AC146+AC147+AC151+AC153+AC154+AC155+AC156+AC157+AC160+AC161+AC162+AC163+AC164+AC165+AC167+AC168+AC169, "NA")</f>
        <v>37544.210000000006</v>
      </c>
      <c r="AD171" s="12">
        <f>IFERROR(AC171/AC446, "NA")</f>
        <v>0.2668774292790142</v>
      </c>
      <c r="AE171" s="2"/>
      <c r="AF171" s="11">
        <f>IFERROR(AF127+AF129+AF130+AF131+AF132+AF133+AF134+AF135+AF136+AF137+AF138+AF139+AF140+AF143+AF144+AF145+AF146+AF147+AF151+AF153+AF154+AF155+AF156+AF157+AF160+AF161+AF162+AF163+AF164+AF165+AF167+AF168+AF169, "NA")</f>
        <v>36396.999999999993</v>
      </c>
      <c r="AG171" s="12">
        <f>IFERROR(AF171/AF446, "NA")</f>
        <v>0.24371020173971195</v>
      </c>
      <c r="AH171" s="2"/>
      <c r="AI171" s="11">
        <f>IFERROR(AI127+AI129+AI130+AI131+AI132+AI133+AI134+AI135+AI136+AI137+AI138+AI139+AI140+AI143+AI144+AI145+AI146+AI147+AI151+AI153+AI154+AI155+AI156+AI157+AI160+AI161+AI162+AI163+AI164+AI165+AI167+AI168+AI169, "NA")</f>
        <v>24117.059999999998</v>
      </c>
      <c r="AJ171" s="12">
        <f>IFERROR(AI171/AI446, "NA")</f>
        <v>0.24380471490073044</v>
      </c>
      <c r="AK171" s="2"/>
      <c r="AL171" s="11">
        <f t="shared" si="20"/>
        <v>367202.05000000005</v>
      </c>
      <c r="AM171" s="12">
        <f>IFERROR(AL171/AL446, "NA")</f>
        <v>0.26253174189081374</v>
      </c>
      <c r="AN171" s="2"/>
      <c r="AO171" s="11">
        <f>IFERROR(AO127+AO129+AO130+AO131+AO132+AO133+AO134+AO135+AO136+AO137+AO138+AO139+AO140+AO143+AO144+AO145+AO146+AO147+AO151+AO153+AO154+AO155+AO156+AO157+AO160+AO161+AO162+AO163+AO164+AO165+AO167+AO168+AO169, "NA")</f>
        <v>339910.81000000006</v>
      </c>
      <c r="AP171" s="12">
        <f>IFERROR(AO171/AO446, "NA")</f>
        <v>0.27552548329860038</v>
      </c>
      <c r="AQ171" s="2"/>
      <c r="AR171" s="11">
        <f t="shared" si="21"/>
        <v>27291.239999999991</v>
      </c>
    </row>
    <row r="172" spans="1:44" ht="16.5" customHeight="1" x14ac:dyDescent="0.3">
      <c r="A172" s="21" t="s">
        <v>16</v>
      </c>
      <c r="B172" s="22">
        <f>IFERROR(B124-B171, "NA")</f>
        <v>114052.56000000006</v>
      </c>
      <c r="C172" s="23">
        <f>IFERROR(B172/B446, "NA")</f>
        <v>0.7309586969859353</v>
      </c>
      <c r="D172" s="24"/>
      <c r="E172" s="22">
        <f>IFERROR(E124-E171, "NA")</f>
        <v>74919.62000000001</v>
      </c>
      <c r="F172" s="23">
        <f>IFERROR(E172/E446, "NA")</f>
        <v>0.71937667020435614</v>
      </c>
      <c r="G172" s="24"/>
      <c r="H172" s="22">
        <f>IFERROR(H124-H171, "NA")</f>
        <v>115773.14000000001</v>
      </c>
      <c r="I172" s="23">
        <f>IFERROR(H172/H446, "NA")</f>
        <v>0.75203802167853051</v>
      </c>
      <c r="J172" s="24"/>
      <c r="K172" s="22">
        <f>IFERROR(K124-K171, "NA")</f>
        <v>62436.969999999987</v>
      </c>
      <c r="L172" s="23">
        <f>IFERROR(K172/K446, "NA")</f>
        <v>0.72573398117881915</v>
      </c>
      <c r="M172" s="24"/>
      <c r="N172" s="22">
        <f>IFERROR(N124-N171, "NA")</f>
        <v>53179.429999999993</v>
      </c>
      <c r="O172" s="23">
        <f>IFERROR(N172/N446, "NA")</f>
        <v>0.73339456512670065</v>
      </c>
      <c r="P172" s="24"/>
      <c r="Q172" s="22">
        <f>IFERROR(Q124-Q171, "NA")</f>
        <v>57104.530000000021</v>
      </c>
      <c r="R172" s="23">
        <f>IFERROR(Q172/Q446, "NA")</f>
        <v>0.72928347899115042</v>
      </c>
      <c r="S172" s="24"/>
      <c r="T172" s="22">
        <f>IFERROR(T124-T171, "NA")</f>
        <v>103540.12000000002</v>
      </c>
      <c r="U172" s="23">
        <f>IFERROR(T172/T446, "NA")</f>
        <v>0.73834378713018511</v>
      </c>
      <c r="V172" s="24"/>
      <c r="W172" s="22">
        <f>IFERROR(W124-W171, "NA")</f>
        <v>79564.639999999985</v>
      </c>
      <c r="X172" s="23">
        <f>IFERROR(W172/W446, "NA")</f>
        <v>0.72772445619808812</v>
      </c>
      <c r="Y172" s="24"/>
      <c r="Z172" s="22">
        <f>IFERROR(Z124-Z171, "NA")</f>
        <v>80036.439999999973</v>
      </c>
      <c r="AA172" s="23">
        <f>IFERROR(Z172/Z446, "NA")</f>
        <v>0.73282806479096185</v>
      </c>
      <c r="AB172" s="24"/>
      <c r="AC172" s="22">
        <f>IFERROR(AC124-AC171, "NA")</f>
        <v>103135.39</v>
      </c>
      <c r="AD172" s="23">
        <f>IFERROR(AC172/AC446, "NA")</f>
        <v>0.73312257072098586</v>
      </c>
      <c r="AE172" s="24"/>
      <c r="AF172" s="22">
        <f>IFERROR(AF124-AF171, "NA")</f>
        <v>112948.41</v>
      </c>
      <c r="AG172" s="23">
        <f>IFERROR(AF172/AF446, "NA")</f>
        <v>0.75628979826028797</v>
      </c>
      <c r="AH172" s="24"/>
      <c r="AI172" s="22">
        <f>IFERROR(AI124-AI171, "NA")</f>
        <v>74802.52</v>
      </c>
      <c r="AJ172" s="23">
        <f>IFERROR(AI172/AI446, "NA")</f>
        <v>0.75619528509926959</v>
      </c>
      <c r="AK172" s="24"/>
      <c r="AL172" s="22">
        <f t="shared" si="20"/>
        <v>1031493.7700000001</v>
      </c>
      <c r="AM172" s="23">
        <f>IFERROR(AL172/AL446, "NA")</f>
        <v>0.73746825810918648</v>
      </c>
      <c r="AN172" s="24"/>
      <c r="AO172" s="22">
        <f>IFERROR(AO124-AO171, "NA")</f>
        <v>893771.11999999988</v>
      </c>
      <c r="AP172" s="23">
        <f>IFERROR(AO172/AO446, "NA")</f>
        <v>0.72447451670139962</v>
      </c>
      <c r="AQ172" s="24"/>
      <c r="AR172" s="22">
        <f t="shared" si="21"/>
        <v>137722.65000000026</v>
      </c>
    </row>
    <row r="173" spans="1:44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  <c r="AE173" s="4"/>
      <c r="AF173" s="2"/>
      <c r="AG173" s="3"/>
      <c r="AH173" s="4"/>
      <c r="AI173" s="2"/>
      <c r="AJ173" s="3"/>
      <c r="AK173" s="2"/>
      <c r="AL173" s="2"/>
      <c r="AM173" s="3"/>
      <c r="AN173" s="2"/>
      <c r="AO173" s="2"/>
      <c r="AP173" s="3"/>
      <c r="AQ173" s="2"/>
      <c r="AR173" s="2"/>
    </row>
    <row r="174" spans="1:44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  <c r="AE174" s="4"/>
      <c r="AF174" s="2"/>
      <c r="AG174" s="3"/>
      <c r="AH174" s="4"/>
      <c r="AI174" s="2"/>
      <c r="AJ174" s="3"/>
      <c r="AK174" s="2"/>
      <c r="AL174" s="2"/>
      <c r="AM174" s="3"/>
      <c r="AN174" s="2"/>
      <c r="AO174" s="2"/>
      <c r="AP174" s="3"/>
      <c r="AQ174" s="2"/>
      <c r="AR174" s="2"/>
    </row>
    <row r="175" spans="1:44" ht="16.5" hidden="1" customHeight="1" x14ac:dyDescent="0.3">
      <c r="A175" s="33" t="s">
        <v>579</v>
      </c>
      <c r="B175" s="6">
        <v>0</v>
      </c>
      <c r="C175" s="7">
        <f>IFERROR(B175/B446, "NA")</f>
        <v>0</v>
      </c>
      <c r="D175" s="8"/>
      <c r="E175" s="6">
        <v>0</v>
      </c>
      <c r="F175" s="7">
        <f>IFERROR(E175/E446, "NA")</f>
        <v>0</v>
      </c>
      <c r="G175" s="8"/>
      <c r="H175" s="6">
        <v>0</v>
      </c>
      <c r="I175" s="7">
        <f>IFERROR(H175/H446, "NA")</f>
        <v>0</v>
      </c>
      <c r="J175" s="8"/>
      <c r="K175" s="6">
        <v>0</v>
      </c>
      <c r="L175" s="7">
        <f>IFERROR(K175/K446, "NA")</f>
        <v>0</v>
      </c>
      <c r="M175" s="8"/>
      <c r="N175" s="6">
        <v>0</v>
      </c>
      <c r="O175" s="7">
        <f>IFERROR(N175/N446, "NA")</f>
        <v>0</v>
      </c>
      <c r="P175" s="8"/>
      <c r="Q175" s="6">
        <v>0</v>
      </c>
      <c r="R175" s="7">
        <f>IFERROR(Q175/Q446, "NA")</f>
        <v>0</v>
      </c>
      <c r="S175" s="8"/>
      <c r="T175" s="6">
        <v>0</v>
      </c>
      <c r="U175" s="7">
        <f>IFERROR(T175/T446, "NA")</f>
        <v>0</v>
      </c>
      <c r="V175" s="8"/>
      <c r="W175" s="6">
        <v>0</v>
      </c>
      <c r="X175" s="7">
        <f>IFERROR(W175/W446, "NA")</f>
        <v>0</v>
      </c>
      <c r="Y175" s="8"/>
      <c r="Z175" s="6">
        <v>0</v>
      </c>
      <c r="AA175" s="7">
        <f>IFERROR(Z175/Z446, "NA")</f>
        <v>0</v>
      </c>
      <c r="AB175" s="8"/>
      <c r="AC175" s="6">
        <v>0</v>
      </c>
      <c r="AD175" s="7">
        <f>IFERROR(AC175/AC446, "NA")</f>
        <v>0</v>
      </c>
      <c r="AE175" s="8"/>
      <c r="AF175" s="6">
        <v>0</v>
      </c>
      <c r="AG175" s="7">
        <f>IFERROR(AF175/AF446, "NA")</f>
        <v>0</v>
      </c>
      <c r="AH175" s="8"/>
      <c r="AI175" s="6">
        <v>0</v>
      </c>
      <c r="AJ175" s="7">
        <f>IFERROR(AI175/AI446, "NA")</f>
        <v>0</v>
      </c>
      <c r="AK175" s="6"/>
      <c r="AL175" s="9">
        <f>IFERROR(B175+E175+H175+K175+N175+Q175+T175+W175+Z175+AC175+AF175+AI175, "NA")</f>
        <v>0</v>
      </c>
      <c r="AM175" s="7">
        <f>IFERROR(AL175/AL446, "NA")</f>
        <v>0</v>
      </c>
      <c r="AN175" s="6"/>
      <c r="AO175" s="6">
        <v>0</v>
      </c>
      <c r="AP175" s="7">
        <f>IFERROR(AO175/AO446, "NA")</f>
        <v>0</v>
      </c>
      <c r="AQ175" s="6"/>
      <c r="AR175" s="9">
        <f>IFERROR(AL175-AO175, "NA")</f>
        <v>0</v>
      </c>
    </row>
    <row r="176" spans="1:44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  <c r="AE176" s="4"/>
      <c r="AF176" s="2"/>
      <c r="AG176" s="3"/>
      <c r="AH176" s="4"/>
      <c r="AI176" s="2"/>
      <c r="AJ176" s="3"/>
      <c r="AK176" s="2"/>
      <c r="AL176" s="2"/>
      <c r="AM176" s="3"/>
      <c r="AN176" s="2"/>
      <c r="AO176" s="2"/>
      <c r="AP176" s="3"/>
      <c r="AQ176" s="2"/>
      <c r="AR176" s="2"/>
    </row>
    <row r="177" spans="1:44" ht="16.5" hidden="1" customHeight="1" x14ac:dyDescent="0.3">
      <c r="A177" s="35" t="s">
        <v>580</v>
      </c>
      <c r="B177" s="6">
        <v>0</v>
      </c>
      <c r="C177" s="7">
        <f>IFERROR(B177/B446, "NA")</f>
        <v>0</v>
      </c>
      <c r="D177" s="8"/>
      <c r="E177" s="6">
        <v>0</v>
      </c>
      <c r="F177" s="7">
        <f>IFERROR(E177/E446, "NA")</f>
        <v>0</v>
      </c>
      <c r="G177" s="8"/>
      <c r="H177" s="6">
        <v>0</v>
      </c>
      <c r="I177" s="7">
        <f>IFERROR(H177/H446, "NA")</f>
        <v>0</v>
      </c>
      <c r="J177" s="8"/>
      <c r="K177" s="6">
        <v>0</v>
      </c>
      <c r="L177" s="7">
        <f>IFERROR(K177/K446, "NA")</f>
        <v>0</v>
      </c>
      <c r="M177" s="8"/>
      <c r="N177" s="6">
        <v>0</v>
      </c>
      <c r="O177" s="7">
        <f>IFERROR(N177/N446, "NA")</f>
        <v>0</v>
      </c>
      <c r="P177" s="8"/>
      <c r="Q177" s="6">
        <v>0</v>
      </c>
      <c r="R177" s="7">
        <f>IFERROR(Q177/Q446, "NA")</f>
        <v>0</v>
      </c>
      <c r="S177" s="8"/>
      <c r="T177" s="6">
        <v>0</v>
      </c>
      <c r="U177" s="7">
        <f>IFERROR(T177/T446, "NA")</f>
        <v>0</v>
      </c>
      <c r="V177" s="8"/>
      <c r="W177" s="6">
        <v>0</v>
      </c>
      <c r="X177" s="7">
        <f>IFERROR(W177/W446, "NA")</f>
        <v>0</v>
      </c>
      <c r="Y177" s="8"/>
      <c r="Z177" s="6">
        <v>0</v>
      </c>
      <c r="AA177" s="7">
        <f>IFERROR(Z177/Z446, "NA")</f>
        <v>0</v>
      </c>
      <c r="AB177" s="8"/>
      <c r="AC177" s="6">
        <v>0</v>
      </c>
      <c r="AD177" s="7">
        <f>IFERROR(AC177/AC446, "NA")</f>
        <v>0</v>
      </c>
      <c r="AE177" s="8"/>
      <c r="AF177" s="6">
        <v>0</v>
      </c>
      <c r="AG177" s="7">
        <f>IFERROR(AF177/AF446, "NA")</f>
        <v>0</v>
      </c>
      <c r="AH177" s="8"/>
      <c r="AI177" s="6">
        <v>0</v>
      </c>
      <c r="AJ177" s="7">
        <f>IFERROR(AI177/AI446, "NA")</f>
        <v>0</v>
      </c>
      <c r="AK177" s="6"/>
      <c r="AL177" s="9">
        <f t="shared" ref="AL177:AL184" si="22">IFERROR(B177+E177+H177+K177+N177+Q177+T177+W177+Z177+AC177+AF177+AI177, "NA")</f>
        <v>0</v>
      </c>
      <c r="AM177" s="7">
        <f>IFERROR(AL177/AL446, "NA")</f>
        <v>0</v>
      </c>
      <c r="AN177" s="6"/>
      <c r="AO177" s="6">
        <v>0</v>
      </c>
      <c r="AP177" s="7">
        <f>IFERROR(AO177/AO446, "NA")</f>
        <v>0</v>
      </c>
      <c r="AQ177" s="6"/>
      <c r="AR177" s="9">
        <f t="shared" ref="AR177:AR184" si="23">IFERROR(AL177-AO177, "NA")</f>
        <v>0</v>
      </c>
    </row>
    <row r="178" spans="1:44" ht="16.5" customHeight="1" x14ac:dyDescent="0.3">
      <c r="A178" s="35" t="s">
        <v>581</v>
      </c>
      <c r="B178" s="6">
        <v>7050</v>
      </c>
      <c r="C178" s="7">
        <f>IFERROR(B178/B446, "NA")</f>
        <v>4.5183192852057345E-2</v>
      </c>
      <c r="D178" s="8"/>
      <c r="E178" s="6">
        <v>5640</v>
      </c>
      <c r="F178" s="7">
        <f>IFERROR(E178/E446, "NA")</f>
        <v>5.4155165495401177E-2</v>
      </c>
      <c r="G178" s="8"/>
      <c r="H178" s="6">
        <v>5640</v>
      </c>
      <c r="I178" s="7">
        <f>IFERROR(H178/H446, "NA")</f>
        <v>3.6636256408584165E-2</v>
      </c>
      <c r="J178" s="8"/>
      <c r="K178" s="6">
        <v>7050</v>
      </c>
      <c r="L178" s="7">
        <f>IFERROR(K178/K446, "NA")</f>
        <v>8.194543340765377E-2</v>
      </c>
      <c r="M178" s="8"/>
      <c r="N178" s="6">
        <v>5640</v>
      </c>
      <c r="O178" s="7">
        <f>IFERROR(N178/N446, "NA")</f>
        <v>7.7780926710094345E-2</v>
      </c>
      <c r="P178" s="8"/>
      <c r="Q178" s="6">
        <v>5640</v>
      </c>
      <c r="R178" s="7">
        <f>IFERROR(Q178/Q446, "NA")</f>
        <v>7.2028590752959296E-2</v>
      </c>
      <c r="S178" s="8"/>
      <c r="T178" s="6">
        <v>7050</v>
      </c>
      <c r="U178" s="7">
        <f>IFERROR(T178/T446, "NA")</f>
        <v>5.0273494943484744E-2</v>
      </c>
      <c r="V178" s="8"/>
      <c r="W178" s="6">
        <v>5640</v>
      </c>
      <c r="X178" s="7">
        <f>IFERROR(W178/W446, "NA")</f>
        <v>5.1585301372031822E-2</v>
      </c>
      <c r="Y178" s="8"/>
      <c r="Z178" s="6">
        <v>5640</v>
      </c>
      <c r="AA178" s="7">
        <f>IFERROR(Z178/Z446, "NA")</f>
        <v>5.1640856157782959E-2</v>
      </c>
      <c r="AB178" s="8"/>
      <c r="AC178" s="6">
        <v>7050</v>
      </c>
      <c r="AD178" s="7">
        <f>IFERROR(AC178/AC446, "NA")</f>
        <v>5.0113875785828217E-2</v>
      </c>
      <c r="AE178" s="8"/>
      <c r="AF178" s="6">
        <v>5640</v>
      </c>
      <c r="AG178" s="7">
        <f>IFERROR(AF178/AF446, "NA")</f>
        <v>3.7764803083000675E-2</v>
      </c>
      <c r="AH178" s="8"/>
      <c r="AI178" s="6">
        <v>5640</v>
      </c>
      <c r="AJ178" s="7">
        <f>IFERROR(AI178/AI446, "NA")</f>
        <v>5.7016012401184882E-2</v>
      </c>
      <c r="AK178" s="6"/>
      <c r="AL178" s="9">
        <f t="shared" si="22"/>
        <v>73320</v>
      </c>
      <c r="AM178" s="7">
        <f>IFERROR(AL178/AL446, "NA")</f>
        <v>5.2420261040030856E-2</v>
      </c>
      <c r="AN178" s="6"/>
      <c r="AO178" s="6">
        <v>73045</v>
      </c>
      <c r="AP178" s="7">
        <f>IFERROR(AO178/AO446, "NA")</f>
        <v>5.9208940508677144E-2</v>
      </c>
      <c r="AQ178" s="6"/>
      <c r="AR178" s="9">
        <f t="shared" si="23"/>
        <v>275</v>
      </c>
    </row>
    <row r="179" spans="1:44" ht="16.5" hidden="1" customHeight="1" x14ac:dyDescent="0.3">
      <c r="A179" s="35" t="s">
        <v>582</v>
      </c>
      <c r="B179" s="6">
        <v>0</v>
      </c>
      <c r="C179" s="7">
        <f>IFERROR(B179/B446, "NA")</f>
        <v>0</v>
      </c>
      <c r="D179" s="8"/>
      <c r="E179" s="6">
        <v>0</v>
      </c>
      <c r="F179" s="7">
        <f>IFERROR(E179/E446, "NA")</f>
        <v>0</v>
      </c>
      <c r="G179" s="8"/>
      <c r="H179" s="6">
        <v>0</v>
      </c>
      <c r="I179" s="7">
        <f>IFERROR(H179/H446, "NA")</f>
        <v>0</v>
      </c>
      <c r="J179" s="8"/>
      <c r="K179" s="6">
        <v>0</v>
      </c>
      <c r="L179" s="7">
        <f>IFERROR(K179/K446, "NA")</f>
        <v>0</v>
      </c>
      <c r="M179" s="8"/>
      <c r="N179" s="6">
        <v>0</v>
      </c>
      <c r="O179" s="7">
        <f>IFERROR(N179/N446, "NA")</f>
        <v>0</v>
      </c>
      <c r="P179" s="8"/>
      <c r="Q179" s="6">
        <v>0</v>
      </c>
      <c r="R179" s="7">
        <f>IFERROR(Q179/Q446, "NA")</f>
        <v>0</v>
      </c>
      <c r="S179" s="8"/>
      <c r="T179" s="6">
        <v>0</v>
      </c>
      <c r="U179" s="7">
        <f>IFERROR(T179/T446, "NA")</f>
        <v>0</v>
      </c>
      <c r="V179" s="8"/>
      <c r="W179" s="6">
        <v>0</v>
      </c>
      <c r="X179" s="7">
        <f>IFERROR(W179/W446, "NA")</f>
        <v>0</v>
      </c>
      <c r="Y179" s="8"/>
      <c r="Z179" s="6">
        <v>0</v>
      </c>
      <c r="AA179" s="7">
        <f>IFERROR(Z179/Z446, "NA")</f>
        <v>0</v>
      </c>
      <c r="AB179" s="8"/>
      <c r="AC179" s="6">
        <v>0</v>
      </c>
      <c r="AD179" s="7">
        <f>IFERROR(AC179/AC446, "NA")</f>
        <v>0</v>
      </c>
      <c r="AE179" s="8"/>
      <c r="AF179" s="6">
        <v>0</v>
      </c>
      <c r="AG179" s="7">
        <f>IFERROR(AF179/AF446, "NA")</f>
        <v>0</v>
      </c>
      <c r="AH179" s="8"/>
      <c r="AI179" s="6">
        <v>0</v>
      </c>
      <c r="AJ179" s="7">
        <f>IFERROR(AI179/AI446, "NA")</f>
        <v>0</v>
      </c>
      <c r="AK179" s="6"/>
      <c r="AL179" s="9">
        <f t="shared" si="22"/>
        <v>0</v>
      </c>
      <c r="AM179" s="7">
        <f>IFERROR(AL179/AL446, "NA")</f>
        <v>0</v>
      </c>
      <c r="AN179" s="6"/>
      <c r="AO179" s="6">
        <v>0</v>
      </c>
      <c r="AP179" s="7">
        <f>IFERROR(AO179/AO446, "NA")</f>
        <v>0</v>
      </c>
      <c r="AQ179" s="6"/>
      <c r="AR179" s="9">
        <f t="shared" si="23"/>
        <v>0</v>
      </c>
    </row>
    <row r="180" spans="1:44" ht="16.5" customHeight="1" x14ac:dyDescent="0.3">
      <c r="A180" s="35" t="s">
        <v>583</v>
      </c>
      <c r="B180" s="6">
        <v>24425.65</v>
      </c>
      <c r="C180" s="7">
        <f>IFERROR(B180/B446, "NA")</f>
        <v>0.15654309992721341</v>
      </c>
      <c r="D180" s="8"/>
      <c r="E180" s="6">
        <v>20020.52</v>
      </c>
      <c r="F180" s="7">
        <f>IFERROR(E180/E446, "NA")</f>
        <v>0.19223662657872148</v>
      </c>
      <c r="G180" s="8"/>
      <c r="H180" s="6">
        <v>22286.6</v>
      </c>
      <c r="I180" s="7">
        <f>IFERROR(H180/H446, "NA")</f>
        <v>0.14476907660914037</v>
      </c>
      <c r="J180" s="8"/>
      <c r="K180" s="6">
        <v>18555.04</v>
      </c>
      <c r="L180" s="7">
        <f>IFERROR(K180/K446, "NA")</f>
        <v>0.21567387158813506</v>
      </c>
      <c r="M180" s="8"/>
      <c r="N180" s="6">
        <v>13459.83</v>
      </c>
      <c r="O180" s="7">
        <f>IFERROR(N180/N446, "NA")</f>
        <v>0.1856237678653066</v>
      </c>
      <c r="P180" s="8"/>
      <c r="Q180" s="6">
        <v>13687.1</v>
      </c>
      <c r="R180" s="7">
        <f>IFERROR(Q180/Q446, "NA")</f>
        <v>0.17479831994589171</v>
      </c>
      <c r="S180" s="8"/>
      <c r="T180" s="6">
        <v>23393.759999999998</v>
      </c>
      <c r="U180" s="7">
        <f>IFERROR(T180/T446, "NA")</f>
        <v>0.16682071986795682</v>
      </c>
      <c r="V180" s="8"/>
      <c r="W180" s="6">
        <v>20900.71</v>
      </c>
      <c r="X180" s="7">
        <f>IFERROR(W180/W446, "NA")</f>
        <v>0.19116479153181545</v>
      </c>
      <c r="Y180" s="8"/>
      <c r="Z180" s="6">
        <v>20494.490000000002</v>
      </c>
      <c r="AA180" s="7">
        <f>IFERROR(Z180/Z446, "NA")</f>
        <v>0.18765124292856761</v>
      </c>
      <c r="AB180" s="8"/>
      <c r="AC180" s="6">
        <v>27175.5</v>
      </c>
      <c r="AD180" s="7">
        <f>IFERROR(AC180/AC446, "NA")</f>
        <v>0.19317299736422339</v>
      </c>
      <c r="AE180" s="8"/>
      <c r="AF180" s="6">
        <v>27770.75</v>
      </c>
      <c r="AG180" s="7">
        <f>IFERROR(AF180/AF446, "NA")</f>
        <v>0.18594980588958174</v>
      </c>
      <c r="AH180" s="8"/>
      <c r="AI180" s="6">
        <v>22227.06</v>
      </c>
      <c r="AJ180" s="7">
        <f>IFERROR(AI180/AI446, "NA")</f>
        <v>0.22469828521309937</v>
      </c>
      <c r="AK180" s="6"/>
      <c r="AL180" s="9">
        <f t="shared" si="22"/>
        <v>254397.00999999998</v>
      </c>
      <c r="AM180" s="7">
        <f>IFERROR(AL180/AL446, "NA")</f>
        <v>0.18188158308787969</v>
      </c>
      <c r="AN180" s="6"/>
      <c r="AO180" s="6">
        <v>238488.49</v>
      </c>
      <c r="AP180" s="7">
        <f>IFERROR(AO180/AO446, "NA")</f>
        <v>0.19331440641268047</v>
      </c>
      <c r="AQ180" s="6"/>
      <c r="AR180" s="9">
        <f t="shared" si="23"/>
        <v>15908.51999999999</v>
      </c>
    </row>
    <row r="181" spans="1:44" ht="16.5" customHeight="1" x14ac:dyDescent="0.3">
      <c r="A181" s="35" t="s">
        <v>584</v>
      </c>
      <c r="B181" s="6">
        <v>719.83</v>
      </c>
      <c r="C181" s="7">
        <f>IFERROR(B181/B446, "NA")</f>
        <v>4.6133642142831832E-3</v>
      </c>
      <c r="D181" s="8"/>
      <c r="E181" s="6">
        <v>67.849999999999994</v>
      </c>
      <c r="F181" s="7">
        <f>IFERROR(E181/E446, "NA")</f>
        <v>6.5149432249343438E-4</v>
      </c>
      <c r="G181" s="8"/>
      <c r="H181" s="6">
        <v>2292.2399999999998</v>
      </c>
      <c r="I181" s="7">
        <f>IFERROR(H181/H446, "NA")</f>
        <v>1.4889909998229247E-2</v>
      </c>
      <c r="J181" s="8"/>
      <c r="K181" s="6">
        <v>0</v>
      </c>
      <c r="L181" s="7">
        <f>IFERROR(K181/K446, "NA")</f>
        <v>0</v>
      </c>
      <c r="M181" s="8"/>
      <c r="N181" s="6">
        <v>0</v>
      </c>
      <c r="O181" s="7">
        <f>IFERROR(N181/N446, "NA")</f>
        <v>0</v>
      </c>
      <c r="P181" s="8"/>
      <c r="Q181" s="6">
        <v>0</v>
      </c>
      <c r="R181" s="7">
        <f>IFERROR(Q181/Q446, "NA")</f>
        <v>0</v>
      </c>
      <c r="S181" s="8"/>
      <c r="T181" s="6">
        <v>284.77999999999997</v>
      </c>
      <c r="U181" s="7">
        <f>IFERROR(T181/T446, "NA")</f>
        <v>2.0307639560291609E-3</v>
      </c>
      <c r="V181" s="8"/>
      <c r="W181" s="6">
        <v>148.62</v>
      </c>
      <c r="X181" s="7">
        <f>IFERROR(W181/W446, "NA")</f>
        <v>1.3593275691332215E-3</v>
      </c>
      <c r="Y181" s="8"/>
      <c r="Z181" s="6">
        <v>42.45</v>
      </c>
      <c r="AA181" s="7">
        <f>IFERROR(Z181/Z446, "NA")</f>
        <v>3.8867984820884513E-4</v>
      </c>
      <c r="AB181" s="8"/>
      <c r="AC181" s="6">
        <v>467.86</v>
      </c>
      <c r="AD181" s="7">
        <f>IFERROR(AC181/AC446, "NA")</f>
        <v>3.3257131808734175E-3</v>
      </c>
      <c r="AE181" s="8"/>
      <c r="AF181" s="6">
        <v>440.77</v>
      </c>
      <c r="AG181" s="7">
        <f>IFERROR(AF181/AF446, "NA")</f>
        <v>2.9513461444847884E-3</v>
      </c>
      <c r="AH181" s="8"/>
      <c r="AI181" s="6">
        <v>0</v>
      </c>
      <c r="AJ181" s="7">
        <f>IFERROR(AI181/AI446, "NA")</f>
        <v>0</v>
      </c>
      <c r="AK181" s="6"/>
      <c r="AL181" s="9">
        <f t="shared" si="22"/>
        <v>4464.3999999999996</v>
      </c>
      <c r="AM181" s="7">
        <f>IFERROR(AL181/AL446, "NA")</f>
        <v>3.1918305153725277E-3</v>
      </c>
      <c r="AN181" s="6"/>
      <c r="AO181" s="6">
        <v>4229.95</v>
      </c>
      <c r="AP181" s="7">
        <f>IFERROR(AO181/AO446, "NA")</f>
        <v>3.4287200753601054E-3</v>
      </c>
      <c r="AQ181" s="6"/>
      <c r="AR181" s="9">
        <f t="shared" si="23"/>
        <v>234.44999999999982</v>
      </c>
    </row>
    <row r="182" spans="1:44" ht="16.5" customHeight="1" x14ac:dyDescent="0.3">
      <c r="A182" s="36" t="s">
        <v>234</v>
      </c>
      <c r="B182" s="11">
        <f>IFERROR(B177+B178+B179+B180+B181, "NA")</f>
        <v>32195.480000000003</v>
      </c>
      <c r="C182" s="12">
        <f>IFERROR(B182/B446, "NA")</f>
        <v>0.20633965699355394</v>
      </c>
      <c r="D182" s="2"/>
      <c r="E182" s="11">
        <f>IFERROR(E177+E178+E179+E180+E181, "NA")</f>
        <v>25728.37</v>
      </c>
      <c r="F182" s="12">
        <f>IFERROR(E182/E446, "NA")</f>
        <v>0.2470432863966161</v>
      </c>
      <c r="G182" s="2"/>
      <c r="H182" s="11">
        <f>IFERROR(H177+H178+H179+H180+H181, "NA")</f>
        <v>30218.839999999997</v>
      </c>
      <c r="I182" s="12">
        <f>IFERROR(H182/H446, "NA")</f>
        <v>0.19629524301595377</v>
      </c>
      <c r="J182" s="2"/>
      <c r="K182" s="11">
        <f>IFERROR(K177+K178+K179+K180+K181, "NA")</f>
        <v>25605.040000000001</v>
      </c>
      <c r="L182" s="12">
        <f>IFERROR(K182/K446, "NA")</f>
        <v>0.29761930499578881</v>
      </c>
      <c r="M182" s="2"/>
      <c r="N182" s="11">
        <f>IFERROR(N177+N178+N179+N180+N181, "NA")</f>
        <v>19099.830000000002</v>
      </c>
      <c r="O182" s="12">
        <f>IFERROR(N182/N446, "NA")</f>
        <v>0.26340469457540094</v>
      </c>
      <c r="P182" s="2"/>
      <c r="Q182" s="11">
        <f>IFERROR(Q177+Q178+Q179+Q180+Q181, "NA")</f>
        <v>19327.099999999999</v>
      </c>
      <c r="R182" s="12">
        <f>IFERROR(Q182/Q446, "NA")</f>
        <v>0.24682691069885099</v>
      </c>
      <c r="S182" s="2"/>
      <c r="T182" s="11">
        <f>IFERROR(T177+T178+T179+T180+T181, "NA")</f>
        <v>30728.539999999997</v>
      </c>
      <c r="U182" s="12">
        <f>IFERROR(T182/T446, "NA")</f>
        <v>0.21912497876747072</v>
      </c>
      <c r="V182" s="2"/>
      <c r="W182" s="11">
        <f>IFERROR(W177+W178+W179+W180+W181, "NA")</f>
        <v>26689.329999999998</v>
      </c>
      <c r="X182" s="12">
        <f>IFERROR(W182/W446, "NA")</f>
        <v>0.24410942047298048</v>
      </c>
      <c r="Y182" s="2"/>
      <c r="Z182" s="11">
        <f>IFERROR(Z177+Z178+Z179+Z180+Z181, "NA")</f>
        <v>26176.940000000002</v>
      </c>
      <c r="AA182" s="12">
        <f>IFERROR(Z182/Z446, "NA")</f>
        <v>0.23968077893455941</v>
      </c>
      <c r="AB182" s="2"/>
      <c r="AC182" s="11">
        <f>IFERROR(AC177+AC178+AC179+AC180+AC181, "NA")</f>
        <v>34693.360000000001</v>
      </c>
      <c r="AD182" s="12">
        <f>IFERROR(AC182/AC446, "NA")</f>
        <v>0.246612586330925</v>
      </c>
      <c r="AE182" s="2"/>
      <c r="AF182" s="11">
        <f>IFERROR(AF177+AF178+AF179+AF180+AF181, "NA")</f>
        <v>33851.519999999997</v>
      </c>
      <c r="AG182" s="12">
        <f>IFERROR(AF182/AF446, "NA")</f>
        <v>0.22666595511706719</v>
      </c>
      <c r="AH182" s="2"/>
      <c r="AI182" s="11">
        <f>IFERROR(AI177+AI178+AI179+AI180+AI181, "NA")</f>
        <v>27867.06</v>
      </c>
      <c r="AJ182" s="12">
        <f>IFERROR(AI182/AI446, "NA")</f>
        <v>0.28171429761428424</v>
      </c>
      <c r="AK182" s="2"/>
      <c r="AL182" s="11">
        <f t="shared" si="22"/>
        <v>332181.41000000003</v>
      </c>
      <c r="AM182" s="12">
        <f>IFERROR(AL182/AL446, "NA")</f>
        <v>0.23749367464328311</v>
      </c>
      <c r="AN182" s="2"/>
      <c r="AO182" s="11">
        <f>IFERROR(AO177+AO178+AO179+AO180+AO181, "NA")</f>
        <v>315763.44</v>
      </c>
      <c r="AP182" s="12">
        <f>IFERROR(AO182/AO446, "NA")</f>
        <v>0.25595206699671774</v>
      </c>
      <c r="AQ182" s="2"/>
      <c r="AR182" s="11">
        <f t="shared" si="23"/>
        <v>16417.97000000003</v>
      </c>
    </row>
    <row r="183" spans="1:44" ht="16.5" hidden="1" customHeight="1" x14ac:dyDescent="0.3">
      <c r="A183" s="33" t="s">
        <v>585</v>
      </c>
      <c r="B183" s="6">
        <v>0</v>
      </c>
      <c r="C183" s="7">
        <f>IFERROR(B183/B446, "NA")</f>
        <v>0</v>
      </c>
      <c r="D183" s="8"/>
      <c r="E183" s="6">
        <v>0</v>
      </c>
      <c r="F183" s="7">
        <f>IFERROR(E183/E446, "NA")</f>
        <v>0</v>
      </c>
      <c r="G183" s="8"/>
      <c r="H183" s="6">
        <v>0</v>
      </c>
      <c r="I183" s="7">
        <f>IFERROR(H183/H446, "NA")</f>
        <v>0</v>
      </c>
      <c r="J183" s="8"/>
      <c r="K183" s="6">
        <v>0</v>
      </c>
      <c r="L183" s="7">
        <f>IFERROR(K183/K446, "NA")</f>
        <v>0</v>
      </c>
      <c r="M183" s="8"/>
      <c r="N183" s="6">
        <v>0</v>
      </c>
      <c r="O183" s="7">
        <f>IFERROR(N183/N446, "NA")</f>
        <v>0</v>
      </c>
      <c r="P183" s="8"/>
      <c r="Q183" s="6">
        <v>0</v>
      </c>
      <c r="R183" s="7">
        <f>IFERROR(Q183/Q446, "NA")</f>
        <v>0</v>
      </c>
      <c r="S183" s="8"/>
      <c r="T183" s="6">
        <v>0</v>
      </c>
      <c r="U183" s="7">
        <f>IFERROR(T183/T446, "NA")</f>
        <v>0</v>
      </c>
      <c r="V183" s="8"/>
      <c r="W183" s="6">
        <v>0</v>
      </c>
      <c r="X183" s="7">
        <f>IFERROR(W183/W446, "NA")</f>
        <v>0</v>
      </c>
      <c r="Y183" s="8"/>
      <c r="Z183" s="6">
        <v>0</v>
      </c>
      <c r="AA183" s="7">
        <f>IFERROR(Z183/Z446, "NA")</f>
        <v>0</v>
      </c>
      <c r="AB183" s="8"/>
      <c r="AC183" s="6">
        <v>0</v>
      </c>
      <c r="AD183" s="7">
        <f>IFERROR(AC183/AC446, "NA")</f>
        <v>0</v>
      </c>
      <c r="AE183" s="8"/>
      <c r="AF183" s="6">
        <v>0</v>
      </c>
      <c r="AG183" s="7">
        <f>IFERROR(AF183/AF446, "NA")</f>
        <v>0</v>
      </c>
      <c r="AH183" s="8"/>
      <c r="AI183" s="6">
        <v>0</v>
      </c>
      <c r="AJ183" s="7">
        <f>IFERROR(AI183/AI446, "NA")</f>
        <v>0</v>
      </c>
      <c r="AK183" s="6"/>
      <c r="AL183" s="9">
        <f t="shared" si="22"/>
        <v>0</v>
      </c>
      <c r="AM183" s="7">
        <f>IFERROR(AL183/AL446, "NA")</f>
        <v>0</v>
      </c>
      <c r="AN183" s="6"/>
      <c r="AO183" s="6">
        <v>0</v>
      </c>
      <c r="AP183" s="7">
        <f>IFERROR(AO183/AO446, "NA")</f>
        <v>0</v>
      </c>
      <c r="AQ183" s="6"/>
      <c r="AR183" s="9">
        <f t="shared" si="23"/>
        <v>0</v>
      </c>
    </row>
    <row r="184" spans="1:44" ht="16.5" customHeight="1" x14ac:dyDescent="0.3">
      <c r="A184" s="33" t="s">
        <v>586</v>
      </c>
      <c r="B184" s="6">
        <v>500</v>
      </c>
      <c r="C184" s="7">
        <f>IFERROR(B184/B446, "NA")</f>
        <v>3.2044817625572586E-3</v>
      </c>
      <c r="D184" s="8"/>
      <c r="E184" s="6">
        <v>500</v>
      </c>
      <c r="F184" s="7">
        <f>IFERROR(E184/E446, "NA")</f>
        <v>4.800989848883083E-3</v>
      </c>
      <c r="G184" s="8"/>
      <c r="H184" s="6">
        <v>-500</v>
      </c>
      <c r="I184" s="7">
        <f>IFERROR(H184/H446, "NA")</f>
        <v>-3.2478950716829931E-3</v>
      </c>
      <c r="J184" s="8"/>
      <c r="K184" s="6">
        <v>500</v>
      </c>
      <c r="L184" s="7">
        <f>IFERROR(K184/K446, "NA")</f>
        <v>5.8117328657910474E-3</v>
      </c>
      <c r="M184" s="8"/>
      <c r="N184" s="6">
        <v>293</v>
      </c>
      <c r="O184" s="7">
        <f>IFERROR(N184/N446, "NA")</f>
        <v>4.0407467244783059E-3</v>
      </c>
      <c r="P184" s="8"/>
      <c r="Q184" s="6">
        <v>293</v>
      </c>
      <c r="R184" s="7">
        <f>IFERROR(Q184/Q446, "NA")</f>
        <v>3.7419108316696938E-3</v>
      </c>
      <c r="S184" s="8"/>
      <c r="T184" s="6">
        <v>-577</v>
      </c>
      <c r="U184" s="7">
        <f>IFERROR(T184/T446, "NA")</f>
        <v>-4.1145824939561272E-3</v>
      </c>
      <c r="V184" s="8"/>
      <c r="W184" s="6">
        <v>293</v>
      </c>
      <c r="X184" s="7">
        <f>IFERROR(W184/W446, "NA")</f>
        <v>2.679874698937114E-3</v>
      </c>
      <c r="Y184" s="8"/>
      <c r="Z184" s="6">
        <v>1159</v>
      </c>
      <c r="AA184" s="7">
        <f>IFERROR(Z184/Z446, "NA")</f>
        <v>1.0612012816821002E-2</v>
      </c>
      <c r="AB184" s="8"/>
      <c r="AC184" s="6">
        <v>423</v>
      </c>
      <c r="AD184" s="7">
        <f>IFERROR(AC184/AC446, "NA")</f>
        <v>3.0068325471496933E-3</v>
      </c>
      <c r="AE184" s="8"/>
      <c r="AF184" s="6">
        <v>1159</v>
      </c>
      <c r="AG184" s="7">
        <f>IFERROR(AF184/AF446, "NA")</f>
        <v>7.7605331158152099E-3</v>
      </c>
      <c r="AH184" s="8"/>
      <c r="AI184" s="6">
        <v>293</v>
      </c>
      <c r="AJ184" s="7">
        <f>IFERROR(AI184/AI446, "NA")</f>
        <v>2.9620020626856683E-3</v>
      </c>
      <c r="AK184" s="6"/>
      <c r="AL184" s="9">
        <f t="shared" si="22"/>
        <v>4336</v>
      </c>
      <c r="AM184" s="7">
        <f>IFERROR(AL184/AL446, "NA")</f>
        <v>3.1000307128965328E-3</v>
      </c>
      <c r="AN184" s="6"/>
      <c r="AO184" s="6">
        <v>2700</v>
      </c>
      <c r="AP184" s="7">
        <f>IFERROR(AO184/AO446, "NA")</f>
        <v>2.1885705985820836E-3</v>
      </c>
      <c r="AQ184" s="6"/>
      <c r="AR184" s="9">
        <f t="shared" si="23"/>
        <v>1636</v>
      </c>
    </row>
    <row r="185" spans="1:44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  <c r="AE185" s="4"/>
      <c r="AF185" s="2"/>
      <c r="AG185" s="3"/>
      <c r="AH185" s="4"/>
      <c r="AI185" s="2"/>
      <c r="AJ185" s="3"/>
      <c r="AK185" s="2"/>
      <c r="AL185" s="2"/>
      <c r="AM185" s="3"/>
      <c r="AN185" s="2"/>
      <c r="AO185" s="2"/>
      <c r="AP185" s="3"/>
      <c r="AQ185" s="2"/>
      <c r="AR185" s="2"/>
    </row>
    <row r="186" spans="1:44" ht="16.5" customHeight="1" x14ac:dyDescent="0.3">
      <c r="A186" s="35" t="s">
        <v>587</v>
      </c>
      <c r="B186" s="6">
        <v>2951.76</v>
      </c>
      <c r="C186" s="7">
        <f>IFERROR(B186/B446, "NA")</f>
        <v>1.8917722174892029E-2</v>
      </c>
      <c r="D186" s="8"/>
      <c r="E186" s="6">
        <v>2289.11</v>
      </c>
      <c r="F186" s="7">
        <f>IFERROR(E186/E446, "NA")</f>
        <v>2.197998774595351E-2</v>
      </c>
      <c r="G186" s="8"/>
      <c r="H186" s="6">
        <v>2634.13</v>
      </c>
      <c r="I186" s="7">
        <f>IFERROR(H186/H446, "NA")</f>
        <v>1.7110755690344648E-2</v>
      </c>
      <c r="J186" s="8"/>
      <c r="K186" s="6">
        <v>2194.2800000000002</v>
      </c>
      <c r="L186" s="7">
        <f>IFERROR(K186/K446, "NA")</f>
        <v>2.5505138385495962E-2</v>
      </c>
      <c r="M186" s="8"/>
      <c r="N186" s="6">
        <v>1783.53</v>
      </c>
      <c r="O186" s="7">
        <f>IFERROR(N186/N446, "NA")</f>
        <v>2.4596563158733077E-2</v>
      </c>
      <c r="P186" s="8"/>
      <c r="Q186" s="6">
        <v>1761.86</v>
      </c>
      <c r="R186" s="7">
        <f>IFERROR(Q186/Q446, "NA")</f>
        <v>2.250076115319306E-2</v>
      </c>
      <c r="S186" s="8"/>
      <c r="T186" s="6">
        <v>2910.41</v>
      </c>
      <c r="U186" s="7">
        <f>IFERROR(T186/T446, "NA")</f>
        <v>2.0754110981342899E-2</v>
      </c>
      <c r="V186" s="8"/>
      <c r="W186" s="6">
        <v>2331.0300000000002</v>
      </c>
      <c r="X186" s="7">
        <f>IFERROR(W186/W446, "NA")</f>
        <v>2.1320369691001304E-2</v>
      </c>
      <c r="Y186" s="8"/>
      <c r="Z186" s="6">
        <v>2453.73</v>
      </c>
      <c r="AA186" s="7">
        <f>IFERROR(Z186/Z446, "NA")</f>
        <v>2.2466793968091626E-2</v>
      </c>
      <c r="AB186" s="8"/>
      <c r="AC186" s="6">
        <v>3069.28</v>
      </c>
      <c r="AD186" s="7">
        <f>IFERROR(AC186/AC446, "NA")</f>
        <v>2.1817520095308775E-2</v>
      </c>
      <c r="AE186" s="8"/>
      <c r="AF186" s="6">
        <v>3073.8</v>
      </c>
      <c r="AG186" s="7">
        <f>IFERROR(AF186/AF446, "NA")</f>
        <v>2.058181768023537E-2</v>
      </c>
      <c r="AH186" s="8"/>
      <c r="AI186" s="6">
        <v>2440.13</v>
      </c>
      <c r="AJ186" s="7">
        <f>IFERROR(AI186/AI446, "NA")</f>
        <v>2.4667816017819727E-2</v>
      </c>
      <c r="AK186" s="6"/>
      <c r="AL186" s="9">
        <f t="shared" ref="AL186:AL198" si="24">IFERROR(B186+E186+H186+K186+N186+Q186+T186+W186+Z186+AC186+AF186+AI186, "NA")</f>
        <v>29893.05</v>
      </c>
      <c r="AM186" s="7">
        <f>IFERROR(AL186/AL446, "NA")</f>
        <v>2.1372087892562661E-2</v>
      </c>
      <c r="AN186" s="6"/>
      <c r="AO186" s="6">
        <v>28204.09</v>
      </c>
      <c r="AP186" s="7">
        <f>IFERROR(AO186/AO446, "NA")</f>
        <v>2.2861719308801095E-2</v>
      </c>
      <c r="AQ186" s="6"/>
      <c r="AR186" s="9">
        <f t="shared" ref="AR186:AR198" si="25">IFERROR(AL186-AO186, "NA")</f>
        <v>1688.9599999999991</v>
      </c>
    </row>
    <row r="187" spans="1:44" ht="16.5" hidden="1" customHeight="1" x14ac:dyDescent="0.3">
      <c r="A187" s="35" t="s">
        <v>588</v>
      </c>
      <c r="B187" s="6">
        <v>0</v>
      </c>
      <c r="C187" s="7">
        <f>IFERROR(B187/B446, "NA")</f>
        <v>0</v>
      </c>
      <c r="D187" s="8"/>
      <c r="E187" s="6">
        <v>0</v>
      </c>
      <c r="F187" s="7">
        <f>IFERROR(E187/E446, "NA")</f>
        <v>0</v>
      </c>
      <c r="G187" s="8"/>
      <c r="H187" s="6">
        <v>0</v>
      </c>
      <c r="I187" s="7">
        <f>IFERROR(H187/H446, "NA")</f>
        <v>0</v>
      </c>
      <c r="J187" s="8"/>
      <c r="K187" s="6">
        <v>0</v>
      </c>
      <c r="L187" s="7">
        <f>IFERROR(K187/K446, "NA")</f>
        <v>0</v>
      </c>
      <c r="M187" s="8"/>
      <c r="N187" s="6">
        <v>0</v>
      </c>
      <c r="O187" s="7">
        <f>IFERROR(N187/N446, "NA")</f>
        <v>0</v>
      </c>
      <c r="P187" s="8"/>
      <c r="Q187" s="6">
        <v>0</v>
      </c>
      <c r="R187" s="7">
        <f>IFERROR(Q187/Q446, "NA")</f>
        <v>0</v>
      </c>
      <c r="S187" s="8"/>
      <c r="T187" s="6">
        <v>0</v>
      </c>
      <c r="U187" s="7">
        <f>IFERROR(T187/T446, "NA")</f>
        <v>0</v>
      </c>
      <c r="V187" s="8"/>
      <c r="W187" s="6">
        <v>0</v>
      </c>
      <c r="X187" s="7">
        <f>IFERROR(W187/W446, "NA")</f>
        <v>0</v>
      </c>
      <c r="Y187" s="8"/>
      <c r="Z187" s="6">
        <v>0</v>
      </c>
      <c r="AA187" s="7">
        <f>IFERROR(Z187/Z446, "NA")</f>
        <v>0</v>
      </c>
      <c r="AB187" s="8"/>
      <c r="AC187" s="6">
        <v>0</v>
      </c>
      <c r="AD187" s="7">
        <f>IFERROR(AC187/AC446, "NA")</f>
        <v>0</v>
      </c>
      <c r="AE187" s="8"/>
      <c r="AF187" s="6">
        <v>0</v>
      </c>
      <c r="AG187" s="7">
        <f>IFERROR(AF187/AF446, "NA")</f>
        <v>0</v>
      </c>
      <c r="AH187" s="8"/>
      <c r="AI187" s="6">
        <v>0</v>
      </c>
      <c r="AJ187" s="7">
        <f>IFERROR(AI187/AI446, "NA")</f>
        <v>0</v>
      </c>
      <c r="AK187" s="6"/>
      <c r="AL187" s="9">
        <f t="shared" si="24"/>
        <v>0</v>
      </c>
      <c r="AM187" s="7">
        <f>IFERROR(AL187/AL446, "NA")</f>
        <v>0</v>
      </c>
      <c r="AN187" s="6"/>
      <c r="AO187" s="6">
        <v>0</v>
      </c>
      <c r="AP187" s="7">
        <f>IFERROR(AO187/AO446, "NA")</f>
        <v>0</v>
      </c>
      <c r="AQ187" s="6"/>
      <c r="AR187" s="9">
        <f t="shared" si="25"/>
        <v>0</v>
      </c>
    </row>
    <row r="188" spans="1:44" ht="16.5" hidden="1" customHeight="1" x14ac:dyDescent="0.3">
      <c r="A188" s="35" t="s">
        <v>589</v>
      </c>
      <c r="B188" s="6">
        <v>0</v>
      </c>
      <c r="C188" s="7">
        <f>IFERROR(B188/B446, "NA")</f>
        <v>0</v>
      </c>
      <c r="D188" s="8"/>
      <c r="E188" s="6">
        <v>0</v>
      </c>
      <c r="F188" s="7">
        <f>IFERROR(E188/E446, "NA")</f>
        <v>0</v>
      </c>
      <c r="G188" s="8"/>
      <c r="H188" s="6">
        <v>0</v>
      </c>
      <c r="I188" s="7">
        <f>IFERROR(H188/H446, "NA")</f>
        <v>0</v>
      </c>
      <c r="J188" s="8"/>
      <c r="K188" s="6">
        <v>0</v>
      </c>
      <c r="L188" s="7">
        <f>IFERROR(K188/K446, "NA")</f>
        <v>0</v>
      </c>
      <c r="M188" s="8"/>
      <c r="N188" s="6">
        <v>0</v>
      </c>
      <c r="O188" s="7">
        <f>IFERROR(N188/N446, "NA")</f>
        <v>0</v>
      </c>
      <c r="P188" s="8"/>
      <c r="Q188" s="6">
        <v>0</v>
      </c>
      <c r="R188" s="7">
        <f>IFERROR(Q188/Q446, "NA")</f>
        <v>0</v>
      </c>
      <c r="S188" s="8"/>
      <c r="T188" s="6">
        <v>0</v>
      </c>
      <c r="U188" s="7">
        <f>IFERROR(T188/T446, "NA")</f>
        <v>0</v>
      </c>
      <c r="V188" s="8"/>
      <c r="W188" s="6">
        <v>0</v>
      </c>
      <c r="X188" s="7">
        <f>IFERROR(W188/W446, "NA")</f>
        <v>0</v>
      </c>
      <c r="Y188" s="8"/>
      <c r="Z188" s="6">
        <v>0</v>
      </c>
      <c r="AA188" s="7">
        <f>IFERROR(Z188/Z446, "NA")</f>
        <v>0</v>
      </c>
      <c r="AB188" s="8"/>
      <c r="AC188" s="6">
        <v>0</v>
      </c>
      <c r="AD188" s="7">
        <f>IFERROR(AC188/AC446, "NA")</f>
        <v>0</v>
      </c>
      <c r="AE188" s="8"/>
      <c r="AF188" s="6">
        <v>0</v>
      </c>
      <c r="AG188" s="7">
        <f>IFERROR(AF188/AF446, "NA")</f>
        <v>0</v>
      </c>
      <c r="AH188" s="8"/>
      <c r="AI188" s="6">
        <v>0</v>
      </c>
      <c r="AJ188" s="7">
        <f>IFERROR(AI188/AI446, "NA")</f>
        <v>0</v>
      </c>
      <c r="AK188" s="6"/>
      <c r="AL188" s="9">
        <f t="shared" si="24"/>
        <v>0</v>
      </c>
      <c r="AM188" s="7">
        <f>IFERROR(AL188/AL446, "NA")</f>
        <v>0</v>
      </c>
      <c r="AN188" s="6"/>
      <c r="AO188" s="6">
        <v>0</v>
      </c>
      <c r="AP188" s="7">
        <f>IFERROR(AO188/AO446, "NA")</f>
        <v>0</v>
      </c>
      <c r="AQ188" s="6"/>
      <c r="AR188" s="9">
        <f t="shared" si="25"/>
        <v>0</v>
      </c>
    </row>
    <row r="189" spans="1:44" ht="16.5" hidden="1" customHeight="1" x14ac:dyDescent="0.3">
      <c r="A189" s="35" t="s">
        <v>590</v>
      </c>
      <c r="B189" s="6">
        <v>0</v>
      </c>
      <c r="C189" s="7">
        <f>IFERROR(B189/B446, "NA")</f>
        <v>0</v>
      </c>
      <c r="D189" s="8"/>
      <c r="E189" s="6">
        <v>0</v>
      </c>
      <c r="F189" s="7">
        <f>IFERROR(E189/E446, "NA")</f>
        <v>0</v>
      </c>
      <c r="G189" s="8"/>
      <c r="H189" s="6">
        <v>0</v>
      </c>
      <c r="I189" s="7">
        <f>IFERROR(H189/H446, "NA")</f>
        <v>0</v>
      </c>
      <c r="J189" s="8"/>
      <c r="K189" s="6">
        <v>0</v>
      </c>
      <c r="L189" s="7">
        <f>IFERROR(K189/K446, "NA")</f>
        <v>0</v>
      </c>
      <c r="M189" s="8"/>
      <c r="N189" s="6">
        <v>0</v>
      </c>
      <c r="O189" s="7">
        <f>IFERROR(N189/N446, "NA")</f>
        <v>0</v>
      </c>
      <c r="P189" s="8"/>
      <c r="Q189" s="6">
        <v>0</v>
      </c>
      <c r="R189" s="7">
        <f>IFERROR(Q189/Q446, "NA")</f>
        <v>0</v>
      </c>
      <c r="S189" s="8"/>
      <c r="T189" s="6">
        <v>0</v>
      </c>
      <c r="U189" s="7">
        <f>IFERROR(T189/T446, "NA")</f>
        <v>0</v>
      </c>
      <c r="V189" s="8"/>
      <c r="W189" s="6">
        <v>0</v>
      </c>
      <c r="X189" s="7">
        <f>IFERROR(W189/W446, "NA")</f>
        <v>0</v>
      </c>
      <c r="Y189" s="8"/>
      <c r="Z189" s="6">
        <v>0</v>
      </c>
      <c r="AA189" s="7">
        <f>IFERROR(Z189/Z446, "NA")</f>
        <v>0</v>
      </c>
      <c r="AB189" s="8"/>
      <c r="AC189" s="6">
        <v>0</v>
      </c>
      <c r="AD189" s="7">
        <f>IFERROR(AC189/AC446, "NA")</f>
        <v>0</v>
      </c>
      <c r="AE189" s="8"/>
      <c r="AF189" s="6">
        <v>0</v>
      </c>
      <c r="AG189" s="7">
        <f>IFERROR(AF189/AF446, "NA")</f>
        <v>0</v>
      </c>
      <c r="AH189" s="8"/>
      <c r="AI189" s="6">
        <v>0</v>
      </c>
      <c r="AJ189" s="7">
        <f>IFERROR(AI189/AI446, "NA")</f>
        <v>0</v>
      </c>
      <c r="AK189" s="6"/>
      <c r="AL189" s="9">
        <f t="shared" si="24"/>
        <v>0</v>
      </c>
      <c r="AM189" s="7">
        <f>IFERROR(AL189/AL446, "NA")</f>
        <v>0</v>
      </c>
      <c r="AN189" s="6"/>
      <c r="AO189" s="6">
        <v>0</v>
      </c>
      <c r="AP189" s="7">
        <f>IFERROR(AO189/AO446, "NA")</f>
        <v>0</v>
      </c>
      <c r="AQ189" s="6"/>
      <c r="AR189" s="9">
        <f t="shared" si="25"/>
        <v>0</v>
      </c>
    </row>
    <row r="190" spans="1:44" ht="16.5" hidden="1" customHeight="1" x14ac:dyDescent="0.3">
      <c r="A190" s="35" t="s">
        <v>591</v>
      </c>
      <c r="B190" s="6">
        <v>0</v>
      </c>
      <c r="C190" s="7">
        <f>IFERROR(B190/B446, "NA")</f>
        <v>0</v>
      </c>
      <c r="D190" s="8"/>
      <c r="E190" s="6">
        <v>0</v>
      </c>
      <c r="F190" s="7">
        <f>IFERROR(E190/E446, "NA")</f>
        <v>0</v>
      </c>
      <c r="G190" s="8"/>
      <c r="H190" s="6">
        <v>0</v>
      </c>
      <c r="I190" s="7">
        <f>IFERROR(H190/H446, "NA")</f>
        <v>0</v>
      </c>
      <c r="J190" s="8"/>
      <c r="K190" s="6">
        <v>0</v>
      </c>
      <c r="L190" s="7">
        <f>IFERROR(K190/K446, "NA")</f>
        <v>0</v>
      </c>
      <c r="M190" s="8"/>
      <c r="N190" s="6">
        <v>0</v>
      </c>
      <c r="O190" s="7">
        <f>IFERROR(N190/N446, "NA")</f>
        <v>0</v>
      </c>
      <c r="P190" s="8"/>
      <c r="Q190" s="6">
        <v>0</v>
      </c>
      <c r="R190" s="7">
        <f>IFERROR(Q190/Q446, "NA")</f>
        <v>0</v>
      </c>
      <c r="S190" s="8"/>
      <c r="T190" s="6">
        <v>0</v>
      </c>
      <c r="U190" s="7">
        <f>IFERROR(T190/T446, "NA")</f>
        <v>0</v>
      </c>
      <c r="V190" s="8"/>
      <c r="W190" s="6">
        <v>0</v>
      </c>
      <c r="X190" s="7">
        <f>IFERROR(W190/W446, "NA")</f>
        <v>0</v>
      </c>
      <c r="Y190" s="8"/>
      <c r="Z190" s="6">
        <v>0</v>
      </c>
      <c r="AA190" s="7">
        <f>IFERROR(Z190/Z446, "NA")</f>
        <v>0</v>
      </c>
      <c r="AB190" s="8"/>
      <c r="AC190" s="6">
        <v>0</v>
      </c>
      <c r="AD190" s="7">
        <f>IFERROR(AC190/AC446, "NA")</f>
        <v>0</v>
      </c>
      <c r="AE190" s="8"/>
      <c r="AF190" s="6">
        <v>0</v>
      </c>
      <c r="AG190" s="7">
        <f>IFERROR(AF190/AF446, "NA")</f>
        <v>0</v>
      </c>
      <c r="AH190" s="8"/>
      <c r="AI190" s="6">
        <v>0</v>
      </c>
      <c r="AJ190" s="7">
        <f>IFERROR(AI190/AI446, "NA")</f>
        <v>0</v>
      </c>
      <c r="AK190" s="6"/>
      <c r="AL190" s="9">
        <f t="shared" si="24"/>
        <v>0</v>
      </c>
      <c r="AM190" s="7">
        <f>IFERROR(AL190/AL446, "NA")</f>
        <v>0</v>
      </c>
      <c r="AN190" s="6"/>
      <c r="AO190" s="6">
        <v>0</v>
      </c>
      <c r="AP190" s="7">
        <f>IFERROR(AO190/AO446, "NA")</f>
        <v>0</v>
      </c>
      <c r="AQ190" s="6"/>
      <c r="AR190" s="9">
        <f t="shared" si="25"/>
        <v>0</v>
      </c>
    </row>
    <row r="191" spans="1:44" ht="16.5" hidden="1" customHeight="1" x14ac:dyDescent="0.3">
      <c r="A191" s="35" t="s">
        <v>592</v>
      </c>
      <c r="B191" s="6">
        <v>0</v>
      </c>
      <c r="C191" s="7">
        <f>IFERROR(B191/B446, "NA")</f>
        <v>0</v>
      </c>
      <c r="D191" s="8"/>
      <c r="E191" s="6">
        <v>0</v>
      </c>
      <c r="F191" s="7">
        <f>IFERROR(E191/E446, "NA")</f>
        <v>0</v>
      </c>
      <c r="G191" s="8"/>
      <c r="H191" s="6">
        <v>0</v>
      </c>
      <c r="I191" s="7">
        <f>IFERROR(H191/H446, "NA")</f>
        <v>0</v>
      </c>
      <c r="J191" s="8"/>
      <c r="K191" s="6">
        <v>0</v>
      </c>
      <c r="L191" s="7">
        <f>IFERROR(K191/K446, "NA")</f>
        <v>0</v>
      </c>
      <c r="M191" s="8"/>
      <c r="N191" s="6">
        <v>0</v>
      </c>
      <c r="O191" s="7">
        <f>IFERROR(N191/N446, "NA")</f>
        <v>0</v>
      </c>
      <c r="P191" s="8"/>
      <c r="Q191" s="6">
        <v>0</v>
      </c>
      <c r="R191" s="7">
        <f>IFERROR(Q191/Q446, "NA")</f>
        <v>0</v>
      </c>
      <c r="S191" s="8"/>
      <c r="T191" s="6">
        <v>0</v>
      </c>
      <c r="U191" s="7">
        <f>IFERROR(T191/T446, "NA")</f>
        <v>0</v>
      </c>
      <c r="V191" s="8"/>
      <c r="W191" s="6">
        <v>0</v>
      </c>
      <c r="X191" s="7">
        <f>IFERROR(W191/W446, "NA")</f>
        <v>0</v>
      </c>
      <c r="Y191" s="8"/>
      <c r="Z191" s="6">
        <v>0</v>
      </c>
      <c r="AA191" s="7">
        <f>IFERROR(Z191/Z446, "NA")</f>
        <v>0</v>
      </c>
      <c r="AB191" s="8"/>
      <c r="AC191" s="6">
        <v>0</v>
      </c>
      <c r="AD191" s="7">
        <f>IFERROR(AC191/AC446, "NA")</f>
        <v>0</v>
      </c>
      <c r="AE191" s="8"/>
      <c r="AF191" s="6">
        <v>0</v>
      </c>
      <c r="AG191" s="7">
        <f>IFERROR(AF191/AF446, "NA")</f>
        <v>0</v>
      </c>
      <c r="AH191" s="8"/>
      <c r="AI191" s="6">
        <v>0</v>
      </c>
      <c r="AJ191" s="7">
        <f>IFERROR(AI191/AI446, "NA")</f>
        <v>0</v>
      </c>
      <c r="AK191" s="6"/>
      <c r="AL191" s="9">
        <f t="shared" si="24"/>
        <v>0</v>
      </c>
      <c r="AM191" s="7">
        <f>IFERROR(AL191/AL446, "NA")</f>
        <v>0</v>
      </c>
      <c r="AN191" s="6"/>
      <c r="AO191" s="6">
        <v>0</v>
      </c>
      <c r="AP191" s="7">
        <f>IFERROR(AO191/AO446, "NA")</f>
        <v>0</v>
      </c>
      <c r="AQ191" s="6"/>
      <c r="AR191" s="9">
        <f t="shared" si="25"/>
        <v>0</v>
      </c>
    </row>
    <row r="192" spans="1:44" ht="16.5" hidden="1" customHeight="1" x14ac:dyDescent="0.3">
      <c r="A192" s="35" t="s">
        <v>593</v>
      </c>
      <c r="B192" s="6">
        <v>0</v>
      </c>
      <c r="C192" s="7">
        <f>IFERROR(B192/B446, "NA")</f>
        <v>0</v>
      </c>
      <c r="D192" s="8"/>
      <c r="E192" s="6">
        <v>0</v>
      </c>
      <c r="F192" s="7">
        <f>IFERROR(E192/E446, "NA")</f>
        <v>0</v>
      </c>
      <c r="G192" s="8"/>
      <c r="H192" s="6">
        <v>0</v>
      </c>
      <c r="I192" s="7">
        <f>IFERROR(H192/H446, "NA")</f>
        <v>0</v>
      </c>
      <c r="J192" s="8"/>
      <c r="K192" s="6">
        <v>0</v>
      </c>
      <c r="L192" s="7">
        <f>IFERROR(K192/K446, "NA")</f>
        <v>0</v>
      </c>
      <c r="M192" s="8"/>
      <c r="N192" s="6">
        <v>0</v>
      </c>
      <c r="O192" s="7">
        <f>IFERROR(N192/N446, "NA")</f>
        <v>0</v>
      </c>
      <c r="P192" s="8"/>
      <c r="Q192" s="6">
        <v>0</v>
      </c>
      <c r="R192" s="7">
        <f>IFERROR(Q192/Q446, "NA")</f>
        <v>0</v>
      </c>
      <c r="S192" s="8"/>
      <c r="T192" s="6">
        <v>0</v>
      </c>
      <c r="U192" s="7">
        <f>IFERROR(T192/T446, "NA")</f>
        <v>0</v>
      </c>
      <c r="V192" s="8"/>
      <c r="W192" s="6">
        <v>0</v>
      </c>
      <c r="X192" s="7">
        <f>IFERROR(W192/W446, "NA")</f>
        <v>0</v>
      </c>
      <c r="Y192" s="8"/>
      <c r="Z192" s="6">
        <v>0</v>
      </c>
      <c r="AA192" s="7">
        <f>IFERROR(Z192/Z446, "NA")</f>
        <v>0</v>
      </c>
      <c r="AB192" s="8"/>
      <c r="AC192" s="6">
        <v>0</v>
      </c>
      <c r="AD192" s="7">
        <f>IFERROR(AC192/AC446, "NA")</f>
        <v>0</v>
      </c>
      <c r="AE192" s="8"/>
      <c r="AF192" s="6">
        <v>0</v>
      </c>
      <c r="AG192" s="7">
        <f>IFERROR(AF192/AF446, "NA")</f>
        <v>0</v>
      </c>
      <c r="AH192" s="8"/>
      <c r="AI192" s="6">
        <v>0</v>
      </c>
      <c r="AJ192" s="7">
        <f>IFERROR(AI192/AI446, "NA")</f>
        <v>0</v>
      </c>
      <c r="AK192" s="6"/>
      <c r="AL192" s="9">
        <f t="shared" si="24"/>
        <v>0</v>
      </c>
      <c r="AM192" s="7">
        <f>IFERROR(AL192/AL446, "NA")</f>
        <v>0</v>
      </c>
      <c r="AN192" s="6"/>
      <c r="AO192" s="6">
        <v>0</v>
      </c>
      <c r="AP192" s="7">
        <f>IFERROR(AO192/AO446, "NA")</f>
        <v>0</v>
      </c>
      <c r="AQ192" s="6"/>
      <c r="AR192" s="9">
        <f t="shared" si="25"/>
        <v>0</v>
      </c>
    </row>
    <row r="193" spans="1:44" ht="16.5" customHeight="1" x14ac:dyDescent="0.3">
      <c r="A193" s="36" t="s">
        <v>244</v>
      </c>
      <c r="B193" s="11">
        <f>IFERROR(B186+B187+B188+B189+B190+B191+B192, "NA")</f>
        <v>2951.76</v>
      </c>
      <c r="C193" s="12">
        <f>IFERROR(B193/B446, "NA")</f>
        <v>1.8917722174892029E-2</v>
      </c>
      <c r="D193" s="2"/>
      <c r="E193" s="11">
        <f>IFERROR(E186+E187+E188+E189+E190+E191+E192, "NA")</f>
        <v>2289.11</v>
      </c>
      <c r="F193" s="12">
        <f>IFERROR(E193/E446, "NA")</f>
        <v>2.197998774595351E-2</v>
      </c>
      <c r="G193" s="2"/>
      <c r="H193" s="11">
        <f>IFERROR(H186+H187+H188+H189+H190+H191+H192, "NA")</f>
        <v>2634.13</v>
      </c>
      <c r="I193" s="12">
        <f>IFERROR(H193/H446, "NA")</f>
        <v>1.7110755690344648E-2</v>
      </c>
      <c r="J193" s="2"/>
      <c r="K193" s="11">
        <f>IFERROR(K186+K187+K188+K189+K190+K191+K192, "NA")</f>
        <v>2194.2800000000002</v>
      </c>
      <c r="L193" s="12">
        <f>IFERROR(K193/K446, "NA")</f>
        <v>2.5505138385495962E-2</v>
      </c>
      <c r="M193" s="2"/>
      <c r="N193" s="11">
        <f>IFERROR(N186+N187+N188+N189+N190+N191+N192, "NA")</f>
        <v>1783.53</v>
      </c>
      <c r="O193" s="12">
        <f>IFERROR(N193/N446, "NA")</f>
        <v>2.4596563158733077E-2</v>
      </c>
      <c r="P193" s="2"/>
      <c r="Q193" s="11">
        <f>IFERROR(Q186+Q187+Q188+Q189+Q190+Q191+Q192, "NA")</f>
        <v>1761.86</v>
      </c>
      <c r="R193" s="12">
        <f>IFERROR(Q193/Q446, "NA")</f>
        <v>2.250076115319306E-2</v>
      </c>
      <c r="S193" s="2"/>
      <c r="T193" s="11">
        <f>IFERROR(T186+T187+T188+T189+T190+T191+T192, "NA")</f>
        <v>2910.41</v>
      </c>
      <c r="U193" s="12">
        <f>IFERROR(T193/T446, "NA")</f>
        <v>2.0754110981342899E-2</v>
      </c>
      <c r="V193" s="2"/>
      <c r="W193" s="11">
        <f>IFERROR(W186+W187+W188+W189+W190+W191+W192, "NA")</f>
        <v>2331.0300000000002</v>
      </c>
      <c r="X193" s="12">
        <f>IFERROR(W193/W446, "NA")</f>
        <v>2.1320369691001304E-2</v>
      </c>
      <c r="Y193" s="2"/>
      <c r="Z193" s="11">
        <f>IFERROR(Z186+Z187+Z188+Z189+Z190+Z191+Z192, "NA")</f>
        <v>2453.73</v>
      </c>
      <c r="AA193" s="12">
        <f>IFERROR(Z193/Z446, "NA")</f>
        <v>2.2466793968091626E-2</v>
      </c>
      <c r="AB193" s="2"/>
      <c r="AC193" s="11">
        <f>IFERROR(AC186+AC187+AC188+AC189+AC190+AC191+AC192, "NA")</f>
        <v>3069.28</v>
      </c>
      <c r="AD193" s="12">
        <f>IFERROR(AC193/AC446, "NA")</f>
        <v>2.1817520095308775E-2</v>
      </c>
      <c r="AE193" s="2"/>
      <c r="AF193" s="11">
        <f>IFERROR(AF186+AF187+AF188+AF189+AF190+AF191+AF192, "NA")</f>
        <v>3073.8</v>
      </c>
      <c r="AG193" s="12">
        <f>IFERROR(AF193/AF446, "NA")</f>
        <v>2.058181768023537E-2</v>
      </c>
      <c r="AH193" s="2"/>
      <c r="AI193" s="11">
        <f>IFERROR(AI186+AI187+AI188+AI189+AI190+AI191+AI192, "NA")</f>
        <v>2440.13</v>
      </c>
      <c r="AJ193" s="12">
        <f>IFERROR(AI193/AI446, "NA")</f>
        <v>2.4667816017819727E-2</v>
      </c>
      <c r="AK193" s="2"/>
      <c r="AL193" s="11">
        <f t="shared" si="24"/>
        <v>29893.05</v>
      </c>
      <c r="AM193" s="12">
        <f>IFERROR(AL193/AL446, "NA")</f>
        <v>2.1372087892562661E-2</v>
      </c>
      <c r="AN193" s="2"/>
      <c r="AO193" s="11">
        <f>IFERROR(AO186+AO187+AO188+AO189+AO190+AO191+AO192, "NA")</f>
        <v>28204.09</v>
      </c>
      <c r="AP193" s="12">
        <f>IFERROR(AO193/AO446, "NA")</f>
        <v>2.2861719308801095E-2</v>
      </c>
      <c r="AQ193" s="2"/>
      <c r="AR193" s="11">
        <f t="shared" si="25"/>
        <v>1688.9599999999991</v>
      </c>
    </row>
    <row r="194" spans="1:44" ht="16.5" customHeight="1" x14ac:dyDescent="0.3">
      <c r="A194" s="33" t="s">
        <v>594</v>
      </c>
      <c r="B194" s="6">
        <v>224</v>
      </c>
      <c r="C194" s="7">
        <f>IFERROR(B194/B446, "NA")</f>
        <v>1.4356078296256518E-3</v>
      </c>
      <c r="D194" s="8"/>
      <c r="E194" s="6">
        <v>284</v>
      </c>
      <c r="F194" s="7">
        <f>IFERROR(E194/E446, "NA")</f>
        <v>2.7269622341655913E-3</v>
      </c>
      <c r="G194" s="8"/>
      <c r="H194" s="6">
        <v>248</v>
      </c>
      <c r="I194" s="7">
        <f>IFERROR(H194/H446, "NA")</f>
        <v>1.6109559555547647E-3</v>
      </c>
      <c r="J194" s="8"/>
      <c r="K194" s="6">
        <v>248</v>
      </c>
      <c r="L194" s="7">
        <f>IFERROR(K194/K446, "NA")</f>
        <v>2.8826195014323595E-3</v>
      </c>
      <c r="M194" s="8"/>
      <c r="N194" s="6">
        <v>248</v>
      </c>
      <c r="O194" s="7">
        <f>IFERROR(N194/N446, "NA")</f>
        <v>3.4201542241318081E-3</v>
      </c>
      <c r="P194" s="8"/>
      <c r="Q194" s="6">
        <v>373</v>
      </c>
      <c r="R194" s="7">
        <f>IFERROR(Q194/Q446, "NA")</f>
        <v>4.763592970009542E-3</v>
      </c>
      <c r="S194" s="8"/>
      <c r="T194" s="6">
        <v>199.92</v>
      </c>
      <c r="U194" s="7">
        <f>IFERROR(T194/T446, "NA")</f>
        <v>1.4256279587377971E-3</v>
      </c>
      <c r="V194" s="8"/>
      <c r="W194" s="6">
        <v>249.9</v>
      </c>
      <c r="X194" s="7">
        <f>IFERROR(W194/W446, "NA")</f>
        <v>2.2856678746224737E-3</v>
      </c>
      <c r="Y194" s="8"/>
      <c r="Z194" s="6">
        <v>239.12</v>
      </c>
      <c r="AA194" s="7">
        <f>IFERROR(Z194/Z446, "NA")</f>
        <v>2.1894258022072803E-3</v>
      </c>
      <c r="AB194" s="8"/>
      <c r="AC194" s="6">
        <v>248</v>
      </c>
      <c r="AD194" s="7">
        <f>IFERROR(AC194/AC446, "NA")</f>
        <v>1.7628710914731063E-3</v>
      </c>
      <c r="AE194" s="8"/>
      <c r="AF194" s="6">
        <v>260</v>
      </c>
      <c r="AG194" s="7">
        <f>IFERROR(AF194/AF446, "NA")</f>
        <v>1.7409306385780454E-3</v>
      </c>
      <c r="AH194" s="8"/>
      <c r="AI194" s="6">
        <v>308</v>
      </c>
      <c r="AJ194" s="7">
        <f>IFERROR(AI194/AI446, "NA")</f>
        <v>3.1136403935398834E-3</v>
      </c>
      <c r="AK194" s="6"/>
      <c r="AL194" s="9">
        <f t="shared" si="24"/>
        <v>3129.94</v>
      </c>
      <c r="AM194" s="7">
        <f>IFERROR(AL194/AL446, "NA")</f>
        <v>2.2377560261815899E-3</v>
      </c>
      <c r="AN194" s="6"/>
      <c r="AO194" s="6">
        <v>3062</v>
      </c>
      <c r="AP194" s="7">
        <f>IFERROR(AO194/AO446, "NA")</f>
        <v>2.4820011751327184E-3</v>
      </c>
      <c r="AQ194" s="6"/>
      <c r="AR194" s="9">
        <f t="shared" si="25"/>
        <v>67.940000000000055</v>
      </c>
    </row>
    <row r="195" spans="1:44" ht="16.5" customHeight="1" x14ac:dyDescent="0.3">
      <c r="A195" s="33" t="s">
        <v>595</v>
      </c>
      <c r="B195" s="6">
        <v>0</v>
      </c>
      <c r="C195" s="7">
        <f>IFERROR(B195/B446, "NA")</f>
        <v>0</v>
      </c>
      <c r="D195" s="8"/>
      <c r="E195" s="6">
        <v>0</v>
      </c>
      <c r="F195" s="7">
        <f>IFERROR(E195/E446, "NA")</f>
        <v>0</v>
      </c>
      <c r="G195" s="8"/>
      <c r="H195" s="6">
        <v>0</v>
      </c>
      <c r="I195" s="7">
        <f>IFERROR(H195/H446, "NA")</f>
        <v>0</v>
      </c>
      <c r="J195" s="8"/>
      <c r="K195" s="6">
        <v>0</v>
      </c>
      <c r="L195" s="7">
        <f>IFERROR(K195/K446, "NA")</f>
        <v>0</v>
      </c>
      <c r="M195" s="8"/>
      <c r="N195" s="6">
        <v>0</v>
      </c>
      <c r="O195" s="7">
        <f>IFERROR(N195/N446, "NA")</f>
        <v>0</v>
      </c>
      <c r="P195" s="8"/>
      <c r="Q195" s="6">
        <v>0</v>
      </c>
      <c r="R195" s="7">
        <f>IFERROR(Q195/Q446, "NA")</f>
        <v>0</v>
      </c>
      <c r="S195" s="8"/>
      <c r="T195" s="6">
        <v>0</v>
      </c>
      <c r="U195" s="7">
        <f>IFERROR(T195/T446, "NA")</f>
        <v>0</v>
      </c>
      <c r="V195" s="8"/>
      <c r="W195" s="6">
        <v>0</v>
      </c>
      <c r="X195" s="7">
        <f>IFERROR(W195/W446, "NA")</f>
        <v>0</v>
      </c>
      <c r="Y195" s="8"/>
      <c r="Z195" s="6">
        <v>0</v>
      </c>
      <c r="AA195" s="7">
        <f>IFERROR(Z195/Z446, "NA")</f>
        <v>0</v>
      </c>
      <c r="AB195" s="8"/>
      <c r="AC195" s="6">
        <v>0</v>
      </c>
      <c r="AD195" s="7">
        <f>IFERROR(AC195/AC446, "NA")</f>
        <v>0</v>
      </c>
      <c r="AE195" s="8"/>
      <c r="AF195" s="6">
        <v>7.2</v>
      </c>
      <c r="AG195" s="7">
        <f>IFERROR(AF195/AF446, "NA")</f>
        <v>4.821038691446895E-5</v>
      </c>
      <c r="AH195" s="8"/>
      <c r="AI195" s="6">
        <v>-4.42</v>
      </c>
      <c r="AJ195" s="7">
        <f>IFERROR(AI195/AI446, "NA")</f>
        <v>-4.4682761491708716E-5</v>
      </c>
      <c r="AK195" s="6"/>
      <c r="AL195" s="9">
        <f t="shared" si="24"/>
        <v>2.7800000000000002</v>
      </c>
      <c r="AM195" s="7">
        <f>IFERROR(AL195/AL446, "NA")</f>
        <v>1.9875658168478693E-6</v>
      </c>
      <c r="AN195" s="6"/>
      <c r="AO195" s="6">
        <v>0</v>
      </c>
      <c r="AP195" s="7">
        <f>IFERROR(AO195/AO446, "NA")</f>
        <v>0</v>
      </c>
      <c r="AQ195" s="6"/>
      <c r="AR195" s="9">
        <f t="shared" si="25"/>
        <v>2.7800000000000002</v>
      </c>
    </row>
    <row r="196" spans="1:44" ht="16.5" customHeight="1" x14ac:dyDescent="0.3">
      <c r="A196" s="40" t="s">
        <v>247</v>
      </c>
      <c r="B196" s="11">
        <f>IFERROR(B175+B177+B178+B179+B180+B181+B183+B184+B186+B187+B188+B189+B190+B191+B192+B194+B195, "NA")</f>
        <v>35871.240000000005</v>
      </c>
      <c r="C196" s="12">
        <f>IFERROR(B196/B446, "NA")</f>
        <v>0.22989746876062889</v>
      </c>
      <c r="D196" s="2"/>
      <c r="E196" s="11">
        <f>IFERROR(E175+E177+E178+E179+E180+E181+E183+E184+E186+E187+E188+E189+E190+E191+E192+E194+E195, "NA")</f>
        <v>28801.48</v>
      </c>
      <c r="F196" s="12">
        <f>IFERROR(E196/E446, "NA")</f>
        <v>0.27655122622561829</v>
      </c>
      <c r="G196" s="2"/>
      <c r="H196" s="11">
        <f>IFERROR(H175+H177+H178+H179+H180+H181+H183+H184+H186+H187+H188+H189+H190+H191+H192+H194+H195, "NA")</f>
        <v>32600.969999999998</v>
      </c>
      <c r="I196" s="12">
        <f>IFERROR(H196/H446, "NA")</f>
        <v>0.2117690595901702</v>
      </c>
      <c r="J196" s="2"/>
      <c r="K196" s="11">
        <f>IFERROR(K175+K177+K178+K179+K180+K181+K183+K184+K186+K187+K188+K189+K190+K191+K192+K194+K195, "NA")</f>
        <v>28547.32</v>
      </c>
      <c r="L196" s="12">
        <f>IFERROR(K196/K446, "NA")</f>
        <v>0.3318187957485082</v>
      </c>
      <c r="M196" s="2"/>
      <c r="N196" s="11">
        <f>IFERROR(N175+N177+N178+N179+N180+N181+N183+N184+N186+N187+N188+N189+N190+N191+N192+N194+N195, "NA")</f>
        <v>21424.36</v>
      </c>
      <c r="O196" s="12">
        <f>IFERROR(N196/N446, "NA")</f>
        <v>0.29546215868274411</v>
      </c>
      <c r="P196" s="2"/>
      <c r="Q196" s="11">
        <f>IFERROR(Q175+Q177+Q178+Q179+Q180+Q181+Q183+Q184+Q186+Q187+Q188+Q189+Q190+Q191+Q192+Q194+Q195, "NA")</f>
        <v>21754.959999999999</v>
      </c>
      <c r="R196" s="12">
        <f>IFERROR(Q196/Q446, "NA")</f>
        <v>0.27783317565372329</v>
      </c>
      <c r="S196" s="2"/>
      <c r="T196" s="11">
        <f>IFERROR(T175+T177+T178+T179+T180+T181+T183+T184+T186+T187+T188+T189+T190+T191+T192+T194+T195, "NA")</f>
        <v>33261.869999999995</v>
      </c>
      <c r="U196" s="12">
        <f>IFERROR(T196/T446, "NA")</f>
        <v>0.23719013521359528</v>
      </c>
      <c r="V196" s="2"/>
      <c r="W196" s="11">
        <f>IFERROR(W175+W177+W178+W179+W180+W181+W183+W184+W186+W187+W188+W189+W190+W191+W192+W194+W195, "NA")</f>
        <v>29563.26</v>
      </c>
      <c r="X196" s="12">
        <f>IFERROR(W196/W446, "NA")</f>
        <v>0.27039533273754141</v>
      </c>
      <c r="Y196" s="2"/>
      <c r="Z196" s="11">
        <f>IFERROR(Z175+Z177+Z178+Z179+Z180+Z181+Z183+Z184+Z186+Z187+Z188+Z189+Z190+Z191+Z192+Z194+Z195, "NA")</f>
        <v>30028.79</v>
      </c>
      <c r="AA196" s="12">
        <f>IFERROR(Z196/Z446, "NA")</f>
        <v>0.27494901152167933</v>
      </c>
      <c r="AB196" s="2"/>
      <c r="AC196" s="11">
        <f>IFERROR(AC175+AC177+AC178+AC179+AC180+AC181+AC183+AC184+AC186+AC187+AC188+AC189+AC190+AC191+AC192+AC194+AC195, "NA")</f>
        <v>38433.64</v>
      </c>
      <c r="AD196" s="12">
        <f>IFERROR(AC196/AC446, "NA")</f>
        <v>0.27319981006485661</v>
      </c>
      <c r="AE196" s="2"/>
      <c r="AF196" s="11">
        <f>IFERROR(AF175+AF177+AF178+AF179+AF180+AF181+AF183+AF184+AF186+AF187+AF188+AF189+AF190+AF191+AF192+AF194+AF195, "NA")</f>
        <v>38351.519999999997</v>
      </c>
      <c r="AG196" s="12">
        <f>IFERROR(AF196/AF446, "NA")</f>
        <v>0.25679744693861029</v>
      </c>
      <c r="AH196" s="2"/>
      <c r="AI196" s="11">
        <f>IFERROR(AI175+AI177+AI178+AI179+AI180+AI181+AI183+AI184+AI186+AI187+AI188+AI189+AI190+AI191+AI192+AI194+AI195, "NA")</f>
        <v>30903.770000000004</v>
      </c>
      <c r="AJ196" s="12">
        <f>IFERROR(AI196/AI446, "NA")</f>
        <v>0.31241307332683788</v>
      </c>
      <c r="AK196" s="2"/>
      <c r="AL196" s="11">
        <f t="shared" si="24"/>
        <v>369543.18000000005</v>
      </c>
      <c r="AM196" s="12">
        <f>IFERROR(AL196/AL446, "NA")</f>
        <v>0.26420553684074077</v>
      </c>
      <c r="AN196" s="2"/>
      <c r="AO196" s="11">
        <f>IFERROR(AO175+AO177+AO178+AO179+AO180+AO181+AO183+AO184+AO186+AO187+AO188+AO189+AO190+AO191+AO192+AO194+AO195, "NA")</f>
        <v>349729.53</v>
      </c>
      <c r="AP196" s="12">
        <f>IFERROR(AO196/AO446, "NA")</f>
        <v>0.28348435807923361</v>
      </c>
      <c r="AQ196" s="2"/>
      <c r="AR196" s="11">
        <f t="shared" si="25"/>
        <v>19813.650000000023</v>
      </c>
    </row>
    <row r="197" spans="1:44" ht="16.5" customHeight="1" x14ac:dyDescent="0.3">
      <c r="A197" s="10" t="s">
        <v>247</v>
      </c>
      <c r="B197" s="11">
        <f>IFERROR(B175+B177+B178+B179+B180+B181+B183+B184+B186+B187+B188+B189+B190+B191+B192+B194+B195, "NA")</f>
        <v>35871.240000000005</v>
      </c>
      <c r="C197" s="12">
        <f>IFERROR(B197/B446, "NA")</f>
        <v>0.22989746876062889</v>
      </c>
      <c r="D197" s="2"/>
      <c r="E197" s="11">
        <f>IFERROR(E175+E177+E178+E179+E180+E181+E183+E184+E186+E187+E188+E189+E190+E191+E192+E194+E195, "NA")</f>
        <v>28801.48</v>
      </c>
      <c r="F197" s="12">
        <f>IFERROR(E197/E446, "NA")</f>
        <v>0.27655122622561829</v>
      </c>
      <c r="G197" s="2"/>
      <c r="H197" s="11">
        <f>IFERROR(H175+H177+H178+H179+H180+H181+H183+H184+H186+H187+H188+H189+H190+H191+H192+H194+H195, "NA")</f>
        <v>32600.969999999998</v>
      </c>
      <c r="I197" s="12">
        <f>IFERROR(H197/H446, "NA")</f>
        <v>0.2117690595901702</v>
      </c>
      <c r="J197" s="2"/>
      <c r="K197" s="11">
        <f>IFERROR(K175+K177+K178+K179+K180+K181+K183+K184+K186+K187+K188+K189+K190+K191+K192+K194+K195, "NA")</f>
        <v>28547.32</v>
      </c>
      <c r="L197" s="12">
        <f>IFERROR(K197/K446, "NA")</f>
        <v>0.3318187957485082</v>
      </c>
      <c r="M197" s="2"/>
      <c r="N197" s="11">
        <f>IFERROR(N175+N177+N178+N179+N180+N181+N183+N184+N186+N187+N188+N189+N190+N191+N192+N194+N195, "NA")</f>
        <v>21424.36</v>
      </c>
      <c r="O197" s="12">
        <f>IFERROR(N197/N446, "NA")</f>
        <v>0.29546215868274411</v>
      </c>
      <c r="P197" s="2"/>
      <c r="Q197" s="11">
        <f>IFERROR(Q175+Q177+Q178+Q179+Q180+Q181+Q183+Q184+Q186+Q187+Q188+Q189+Q190+Q191+Q192+Q194+Q195, "NA")</f>
        <v>21754.959999999999</v>
      </c>
      <c r="R197" s="12">
        <f>IFERROR(Q197/Q446, "NA")</f>
        <v>0.27783317565372329</v>
      </c>
      <c r="S197" s="2"/>
      <c r="T197" s="11">
        <f>IFERROR(T175+T177+T178+T179+T180+T181+T183+T184+T186+T187+T188+T189+T190+T191+T192+T194+T195, "NA")</f>
        <v>33261.869999999995</v>
      </c>
      <c r="U197" s="12">
        <f>IFERROR(T197/T446, "NA")</f>
        <v>0.23719013521359528</v>
      </c>
      <c r="V197" s="2"/>
      <c r="W197" s="11">
        <f>IFERROR(W175+W177+W178+W179+W180+W181+W183+W184+W186+W187+W188+W189+W190+W191+W192+W194+W195, "NA")</f>
        <v>29563.26</v>
      </c>
      <c r="X197" s="12">
        <f>IFERROR(W197/W446, "NA")</f>
        <v>0.27039533273754141</v>
      </c>
      <c r="Y197" s="2"/>
      <c r="Z197" s="11">
        <f>IFERROR(Z175+Z177+Z178+Z179+Z180+Z181+Z183+Z184+Z186+Z187+Z188+Z189+Z190+Z191+Z192+Z194+Z195, "NA")</f>
        <v>30028.79</v>
      </c>
      <c r="AA197" s="12">
        <f>IFERROR(Z197/Z446, "NA")</f>
        <v>0.27494901152167933</v>
      </c>
      <c r="AB197" s="2"/>
      <c r="AC197" s="11">
        <f>IFERROR(AC175+AC177+AC178+AC179+AC180+AC181+AC183+AC184+AC186+AC187+AC188+AC189+AC190+AC191+AC192+AC194+AC195, "NA")</f>
        <v>38433.64</v>
      </c>
      <c r="AD197" s="12">
        <f>IFERROR(AC197/AC446, "NA")</f>
        <v>0.27319981006485661</v>
      </c>
      <c r="AE197" s="2"/>
      <c r="AF197" s="11">
        <f>IFERROR(AF175+AF177+AF178+AF179+AF180+AF181+AF183+AF184+AF186+AF187+AF188+AF189+AF190+AF191+AF192+AF194+AF195, "NA")</f>
        <v>38351.519999999997</v>
      </c>
      <c r="AG197" s="12">
        <f>IFERROR(AF197/AF446, "NA")</f>
        <v>0.25679744693861029</v>
      </c>
      <c r="AH197" s="2"/>
      <c r="AI197" s="11">
        <f>IFERROR(AI175+AI177+AI178+AI179+AI180+AI181+AI183+AI184+AI186+AI187+AI188+AI189+AI190+AI191+AI192+AI194+AI195, "NA")</f>
        <v>30903.770000000004</v>
      </c>
      <c r="AJ197" s="12">
        <f>IFERROR(AI197/AI446, "NA")</f>
        <v>0.31241307332683788</v>
      </c>
      <c r="AK197" s="2"/>
      <c r="AL197" s="11">
        <f t="shared" si="24"/>
        <v>369543.18000000005</v>
      </c>
      <c r="AM197" s="12">
        <f>IFERROR(AL197/AL446, "NA")</f>
        <v>0.26420553684074077</v>
      </c>
      <c r="AN197" s="2"/>
      <c r="AO197" s="11">
        <f>IFERROR(AO175+AO177+AO178+AO179+AO180+AO181+AO183+AO184+AO186+AO187+AO188+AO189+AO190+AO191+AO192+AO194+AO195, "NA")</f>
        <v>349729.53</v>
      </c>
      <c r="AP197" s="12">
        <f>IFERROR(AO197/AO446, "NA")</f>
        <v>0.28348435807923361</v>
      </c>
      <c r="AQ197" s="2"/>
      <c r="AR197" s="11">
        <f t="shared" si="25"/>
        <v>19813.650000000023</v>
      </c>
    </row>
    <row r="198" spans="1:44" ht="16.5" customHeight="1" x14ac:dyDescent="0.3">
      <c r="A198" s="21" t="s">
        <v>18</v>
      </c>
      <c r="B198" s="22">
        <f>IFERROR(B172-B197, "NA")</f>
        <v>78181.320000000051</v>
      </c>
      <c r="C198" s="23">
        <f>IFERROR(B198/B446, "NA")</f>
        <v>0.50106122822530641</v>
      </c>
      <c r="D198" s="24"/>
      <c r="E198" s="22">
        <f>IFERROR(E172-E197, "NA")</f>
        <v>46118.140000000014</v>
      </c>
      <c r="F198" s="23">
        <f>IFERROR(E198/E446, "NA")</f>
        <v>0.44282544397873791</v>
      </c>
      <c r="G198" s="24"/>
      <c r="H198" s="22">
        <f>IFERROR(H172-H197, "NA")</f>
        <v>83172.170000000013</v>
      </c>
      <c r="I198" s="23">
        <f>IFERROR(H198/H446, "NA")</f>
        <v>0.54026896208836028</v>
      </c>
      <c r="J198" s="24"/>
      <c r="K198" s="22">
        <f>IFERROR(K172-K197, "NA")</f>
        <v>33889.649999999987</v>
      </c>
      <c r="L198" s="23">
        <f>IFERROR(K198/K446, "NA")</f>
        <v>0.39391518543031101</v>
      </c>
      <c r="M198" s="24"/>
      <c r="N198" s="22">
        <f>IFERROR(N172-N197, "NA")</f>
        <v>31755.069999999992</v>
      </c>
      <c r="O198" s="23">
        <f>IFERROR(N198/N446, "NA")</f>
        <v>0.43793240644395659</v>
      </c>
      <c r="P198" s="24"/>
      <c r="Q198" s="22">
        <f>IFERROR(Q172-Q197, "NA")</f>
        <v>35349.570000000022</v>
      </c>
      <c r="R198" s="23">
        <f>IFERROR(Q198/Q446, "NA")</f>
        <v>0.45145030333742714</v>
      </c>
      <c r="S198" s="24"/>
      <c r="T198" s="22">
        <f>IFERROR(T172-T197, "NA")</f>
        <v>70278.250000000029</v>
      </c>
      <c r="U198" s="23">
        <f>IFERROR(T198/T446, "NA")</f>
        <v>0.50115365191658989</v>
      </c>
      <c r="V198" s="24"/>
      <c r="W198" s="22">
        <f>IFERROR(W172-W197, "NA")</f>
        <v>50001.37999999999</v>
      </c>
      <c r="X198" s="23">
        <f>IFERROR(W198/W446, "NA")</f>
        <v>0.45732912346054677</v>
      </c>
      <c r="Y198" s="24"/>
      <c r="Z198" s="22">
        <f>IFERROR(Z172-Z197, "NA")</f>
        <v>50007.649999999972</v>
      </c>
      <c r="AA198" s="23">
        <f>IFERROR(Z198/Z446, "NA")</f>
        <v>0.45787905326928252</v>
      </c>
      <c r="AB198" s="24"/>
      <c r="AC198" s="22">
        <f>IFERROR(AC172-AC197, "NA")</f>
        <v>64701.75</v>
      </c>
      <c r="AD198" s="23">
        <f>IFERROR(AC198/AC446, "NA")</f>
        <v>0.45992276065612925</v>
      </c>
      <c r="AE198" s="24"/>
      <c r="AF198" s="22">
        <f>IFERROR(AF172-AF197, "NA")</f>
        <v>74596.890000000014</v>
      </c>
      <c r="AG198" s="23">
        <f>IFERROR(AF198/AF446, "NA")</f>
        <v>0.4994923513216778</v>
      </c>
      <c r="AH198" s="24"/>
      <c r="AI198" s="22">
        <f>IFERROR(AI172-AI197, "NA")</f>
        <v>43898.75</v>
      </c>
      <c r="AJ198" s="23">
        <f>IFERROR(AI198/AI446, "NA")</f>
        <v>0.44378221177243171</v>
      </c>
      <c r="AK198" s="24"/>
      <c r="AL198" s="22">
        <f t="shared" si="24"/>
        <v>661950.59</v>
      </c>
      <c r="AM198" s="23">
        <f>IFERROR(AL198/AL446, "NA")</f>
        <v>0.47326272126844565</v>
      </c>
      <c r="AN198" s="24"/>
      <c r="AO198" s="22">
        <f>IFERROR(AO172-AO197, "NA")</f>
        <v>544041.58999999985</v>
      </c>
      <c r="AP198" s="23">
        <f>IFERROR(AO198/AO446, "NA")</f>
        <v>0.44099015862216601</v>
      </c>
      <c r="AQ198" s="24"/>
      <c r="AR198" s="22">
        <f t="shared" si="25"/>
        <v>117909.00000000012</v>
      </c>
    </row>
    <row r="199" spans="1:44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  <c r="AE199" s="4"/>
      <c r="AF199" s="2"/>
      <c r="AG199" s="3"/>
      <c r="AH199" s="4"/>
      <c r="AI199" s="2"/>
      <c r="AJ199" s="3"/>
      <c r="AK199" s="2"/>
      <c r="AL199" s="2"/>
      <c r="AM199" s="3"/>
      <c r="AN199" s="2"/>
      <c r="AO199" s="2"/>
      <c r="AP199" s="3"/>
      <c r="AQ199" s="2"/>
      <c r="AR199" s="2"/>
    </row>
    <row r="200" spans="1:44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  <c r="AE200" s="4"/>
      <c r="AF200" s="2"/>
      <c r="AG200" s="3"/>
      <c r="AH200" s="4"/>
      <c r="AI200" s="2"/>
      <c r="AJ200" s="3"/>
      <c r="AK200" s="2"/>
      <c r="AL200" s="2"/>
      <c r="AM200" s="3"/>
      <c r="AN200" s="2"/>
      <c r="AO200" s="2"/>
      <c r="AP200" s="3"/>
      <c r="AQ200" s="2"/>
      <c r="AR200" s="2"/>
    </row>
    <row r="201" spans="1:44" ht="16.5" hidden="1" customHeight="1" x14ac:dyDescent="0.3">
      <c r="A201" s="33" t="s">
        <v>596</v>
      </c>
      <c r="B201" s="6">
        <v>0</v>
      </c>
      <c r="C201" s="7">
        <f>IFERROR(B201/B446, "NA")</f>
        <v>0</v>
      </c>
      <c r="D201" s="8"/>
      <c r="E201" s="6">
        <v>0</v>
      </c>
      <c r="F201" s="7">
        <f>IFERROR(E201/E446, "NA")</f>
        <v>0</v>
      </c>
      <c r="G201" s="8"/>
      <c r="H201" s="6">
        <v>0</v>
      </c>
      <c r="I201" s="7">
        <f>IFERROR(H201/H446, "NA")</f>
        <v>0</v>
      </c>
      <c r="J201" s="8"/>
      <c r="K201" s="6">
        <v>0</v>
      </c>
      <c r="L201" s="7">
        <f>IFERROR(K201/K446, "NA")</f>
        <v>0</v>
      </c>
      <c r="M201" s="8"/>
      <c r="N201" s="6">
        <v>0</v>
      </c>
      <c r="O201" s="7">
        <f>IFERROR(N201/N446, "NA")</f>
        <v>0</v>
      </c>
      <c r="P201" s="8"/>
      <c r="Q201" s="6">
        <v>0</v>
      </c>
      <c r="R201" s="7">
        <f>IFERROR(Q201/Q446, "NA")</f>
        <v>0</v>
      </c>
      <c r="S201" s="8"/>
      <c r="T201" s="6">
        <v>0</v>
      </c>
      <c r="U201" s="7">
        <f>IFERROR(T201/T446, "NA")</f>
        <v>0</v>
      </c>
      <c r="V201" s="8"/>
      <c r="W201" s="6">
        <v>0</v>
      </c>
      <c r="X201" s="7">
        <f>IFERROR(W201/W446, "NA")</f>
        <v>0</v>
      </c>
      <c r="Y201" s="8"/>
      <c r="Z201" s="6">
        <v>0</v>
      </c>
      <c r="AA201" s="7">
        <f>IFERROR(Z201/Z446, "NA")</f>
        <v>0</v>
      </c>
      <c r="AB201" s="8"/>
      <c r="AC201" s="6">
        <v>0</v>
      </c>
      <c r="AD201" s="7">
        <f>IFERROR(AC201/AC446, "NA")</f>
        <v>0</v>
      </c>
      <c r="AE201" s="8"/>
      <c r="AF201" s="6">
        <v>0</v>
      </c>
      <c r="AG201" s="7">
        <f>IFERROR(AF201/AF446, "NA")</f>
        <v>0</v>
      </c>
      <c r="AH201" s="8"/>
      <c r="AI201" s="6">
        <v>0</v>
      </c>
      <c r="AJ201" s="7">
        <f>IFERROR(AI201/AI446, "NA")</f>
        <v>0</v>
      </c>
      <c r="AK201" s="6"/>
      <c r="AL201" s="9">
        <f t="shared" ref="AL201:AL209" si="26">IFERROR(B201+E201+H201+K201+N201+Q201+T201+W201+Z201+AC201+AF201+AI201, "NA")</f>
        <v>0</v>
      </c>
      <c r="AM201" s="7">
        <f>IFERROR(AL201/AL446, "NA")</f>
        <v>0</v>
      </c>
      <c r="AN201" s="6"/>
      <c r="AO201" s="6">
        <v>0</v>
      </c>
      <c r="AP201" s="7">
        <f>IFERROR(AO201/AO446, "NA")</f>
        <v>0</v>
      </c>
      <c r="AQ201" s="6"/>
      <c r="AR201" s="9">
        <f t="shared" ref="AR201:AR209" si="27">IFERROR(AL201-AO201, "NA")</f>
        <v>0</v>
      </c>
    </row>
    <row r="202" spans="1:44" ht="16.5" customHeight="1" x14ac:dyDescent="0.3">
      <c r="A202" s="33" t="s">
        <v>597</v>
      </c>
      <c r="B202" s="6">
        <v>1301.8499999999999</v>
      </c>
      <c r="C202" s="7">
        <f>IFERROR(B202/B446, "NA")</f>
        <v>8.343509165170333E-3</v>
      </c>
      <c r="D202" s="8"/>
      <c r="E202" s="6">
        <v>1046.18</v>
      </c>
      <c r="F202" s="7">
        <f>IFERROR(E202/E446, "NA")</f>
        <v>1.0045399120209009E-2</v>
      </c>
      <c r="G202" s="8"/>
      <c r="H202" s="6">
        <v>954.15</v>
      </c>
      <c r="I202" s="7">
        <f>IFERROR(H202/H446, "NA")</f>
        <v>6.1979581652926562E-3</v>
      </c>
      <c r="J202" s="8"/>
      <c r="K202" s="6">
        <v>971.29</v>
      </c>
      <c r="L202" s="7">
        <f>IFERROR(K202/K446, "NA")</f>
        <v>1.1289756030428373E-2</v>
      </c>
      <c r="M202" s="8"/>
      <c r="N202" s="6">
        <v>771.68</v>
      </c>
      <c r="O202" s="7">
        <f>IFERROR(N202/N446, "NA")</f>
        <v>1.064219601483078E-2</v>
      </c>
      <c r="P202" s="8"/>
      <c r="Q202" s="6">
        <v>860.77</v>
      </c>
      <c r="R202" s="7">
        <f>IFERROR(Q202/Q446, "NA")</f>
        <v>1.0992916677734889E-2</v>
      </c>
      <c r="S202" s="8"/>
      <c r="T202" s="6">
        <v>1431.04</v>
      </c>
      <c r="U202" s="7">
        <f>IFERROR(T202/T446, "NA")</f>
        <v>1.0204735064386442E-2</v>
      </c>
      <c r="V202" s="8"/>
      <c r="W202" s="6">
        <v>1104.77</v>
      </c>
      <c r="X202" s="7">
        <f>IFERROR(W202/W446, "NA")</f>
        <v>1.01045910277978E-2</v>
      </c>
      <c r="Y202" s="8"/>
      <c r="Z202" s="6">
        <v>1615.22</v>
      </c>
      <c r="AA202" s="7">
        <f>IFERROR(Z202/Z446, "NA")</f>
        <v>1.4789245333896132E-2</v>
      </c>
      <c r="AB202" s="8"/>
      <c r="AC202" s="6">
        <v>1200.23</v>
      </c>
      <c r="AD202" s="7">
        <f>IFERROR(AC202/AC446, "NA")</f>
        <v>8.5316563311240573E-3</v>
      </c>
      <c r="AE202" s="8"/>
      <c r="AF202" s="6">
        <v>1509.66</v>
      </c>
      <c r="AG202" s="7">
        <f>IFERROR(AF202/AF446, "NA")</f>
        <v>1.0108512876291277E-2</v>
      </c>
      <c r="AH202" s="8"/>
      <c r="AI202" s="6">
        <v>1270.78</v>
      </c>
      <c r="AJ202" s="7">
        <f>IFERROR(AI202/AI446, "NA")</f>
        <v>1.2846597205527964E-2</v>
      </c>
      <c r="AK202" s="6"/>
      <c r="AL202" s="9">
        <f t="shared" si="26"/>
        <v>14037.619999999999</v>
      </c>
      <c r="AM202" s="7">
        <f>IFERROR(AL202/AL446, "NA")</f>
        <v>1.0036220741690641E-2</v>
      </c>
      <c r="AN202" s="6"/>
      <c r="AO202" s="6">
        <v>11983.93</v>
      </c>
      <c r="AP202" s="7">
        <f>IFERROR(AO202/AO446, "NA")</f>
        <v>9.7139543901725144E-3</v>
      </c>
      <c r="AQ202" s="6"/>
      <c r="AR202" s="9">
        <f t="shared" si="27"/>
        <v>2053.6899999999987</v>
      </c>
    </row>
    <row r="203" spans="1:44" ht="16.5" customHeight="1" x14ac:dyDescent="0.3">
      <c r="A203" s="33" t="s">
        <v>598</v>
      </c>
      <c r="B203" s="6">
        <v>923.66</v>
      </c>
      <c r="C203" s="7">
        <f>IFERROR(B203/B446, "NA")</f>
        <v>5.9197032496072742E-3</v>
      </c>
      <c r="D203" s="8"/>
      <c r="E203" s="6">
        <v>524.70000000000005</v>
      </c>
      <c r="F203" s="7">
        <f>IFERROR(E203/E446, "NA")</f>
        <v>5.038158747417908E-3</v>
      </c>
      <c r="G203" s="8"/>
      <c r="H203" s="6">
        <v>577.69000000000005</v>
      </c>
      <c r="I203" s="7">
        <f>IFERROR(H203/H446, "NA")</f>
        <v>3.752553007921097E-3</v>
      </c>
      <c r="J203" s="8"/>
      <c r="K203" s="6">
        <v>704.92</v>
      </c>
      <c r="L203" s="7">
        <f>IFERROR(K203/K446, "NA")</f>
        <v>8.1936134635068499E-3</v>
      </c>
      <c r="M203" s="8"/>
      <c r="N203" s="6">
        <v>639.45000000000005</v>
      </c>
      <c r="O203" s="7">
        <f>IFERROR(N203/N446, "NA")</f>
        <v>8.8186194299237283E-3</v>
      </c>
      <c r="P203" s="8"/>
      <c r="Q203" s="6">
        <v>263.91000000000003</v>
      </c>
      <c r="R203" s="7">
        <f>IFERROR(Q203/Q446, "NA")</f>
        <v>3.3704016641158672E-3</v>
      </c>
      <c r="S203" s="8"/>
      <c r="T203" s="6">
        <v>808.8</v>
      </c>
      <c r="U203" s="7">
        <f>IFERROR(T203/T446, "NA")</f>
        <v>5.7675464837291437E-3</v>
      </c>
      <c r="V203" s="8"/>
      <c r="W203" s="6">
        <v>641.83000000000004</v>
      </c>
      <c r="X203" s="7">
        <f>IFERROR(W203/W446, "NA")</f>
        <v>5.8703890034771606E-3</v>
      </c>
      <c r="Y203" s="8"/>
      <c r="Z203" s="6">
        <v>508.42</v>
      </c>
      <c r="AA203" s="7">
        <f>IFERROR(Z203/Z446, "NA")</f>
        <v>4.6551851219397179E-3</v>
      </c>
      <c r="AB203" s="8"/>
      <c r="AC203" s="6">
        <v>620.86</v>
      </c>
      <c r="AD203" s="7">
        <f>IFERROR(AC203/AC446, "NA")</f>
        <v>4.4132909106935191E-3</v>
      </c>
      <c r="AE203" s="8"/>
      <c r="AF203" s="6">
        <v>790.9</v>
      </c>
      <c r="AG203" s="7">
        <f>IFERROR(AF203/AF446, "NA")</f>
        <v>5.2957770848129845E-3</v>
      </c>
      <c r="AH203" s="8"/>
      <c r="AI203" s="6">
        <v>470.96</v>
      </c>
      <c r="AJ203" s="7">
        <f>IFERROR(AI203/AI446, "NA")</f>
        <v>4.7610392199400765E-3</v>
      </c>
      <c r="AK203" s="6"/>
      <c r="AL203" s="9">
        <f t="shared" si="26"/>
        <v>7476.0999999999995</v>
      </c>
      <c r="AM203" s="7">
        <f>IFERROR(AL203/AL446, "NA")</f>
        <v>5.3450506486821415E-3</v>
      </c>
      <c r="AN203" s="6"/>
      <c r="AO203" s="6">
        <v>9113.2199999999993</v>
      </c>
      <c r="AP203" s="7">
        <f>IFERROR(AO203/AO446, "NA")</f>
        <v>7.3870093890408203E-3</v>
      </c>
      <c r="AQ203" s="6"/>
      <c r="AR203" s="9">
        <f t="shared" si="27"/>
        <v>-1637.12</v>
      </c>
    </row>
    <row r="204" spans="1:44" ht="16.5" customHeight="1" x14ac:dyDescent="0.3">
      <c r="A204" s="33" t="s">
        <v>599</v>
      </c>
      <c r="B204" s="6">
        <v>275.97000000000003</v>
      </c>
      <c r="C204" s="7">
        <f>IFERROR(B204/B446, "NA")</f>
        <v>1.7686816640258534E-3</v>
      </c>
      <c r="D204" s="8"/>
      <c r="E204" s="6">
        <v>272.16000000000003</v>
      </c>
      <c r="F204" s="7">
        <f>IFERROR(E204/E446, "NA")</f>
        <v>2.61327479454404E-3</v>
      </c>
      <c r="G204" s="8"/>
      <c r="H204" s="6">
        <v>401.08</v>
      </c>
      <c r="I204" s="7">
        <f>IFERROR(H204/H446, "NA")</f>
        <v>2.6053315107012298E-3</v>
      </c>
      <c r="J204" s="8"/>
      <c r="K204" s="6">
        <v>21.4</v>
      </c>
      <c r="L204" s="7">
        <f>IFERROR(K204/K446, "NA")</f>
        <v>2.4874216665585685E-4</v>
      </c>
      <c r="M204" s="8"/>
      <c r="N204" s="6">
        <v>22.8</v>
      </c>
      <c r="O204" s="7">
        <f>IFERROR(N204/N446, "NA")</f>
        <v>3.1443353350889204E-4</v>
      </c>
      <c r="P204" s="8"/>
      <c r="Q204" s="6">
        <v>22.63</v>
      </c>
      <c r="R204" s="7">
        <f>IFERROR(Q204/Q446, "NA")</f>
        <v>2.8900833488288455E-4</v>
      </c>
      <c r="S204" s="8"/>
      <c r="T204" s="6">
        <v>353.12</v>
      </c>
      <c r="U204" s="7">
        <f>IFERROR(T204/T446, "NA")</f>
        <v>2.518095962332388E-3</v>
      </c>
      <c r="V204" s="8"/>
      <c r="W204" s="6">
        <v>89.66</v>
      </c>
      <c r="X204" s="7">
        <f>IFERROR(W204/W446, "NA")</f>
        <v>8.2005995053481789E-4</v>
      </c>
      <c r="Y204" s="8"/>
      <c r="Z204" s="6">
        <v>340.03</v>
      </c>
      <c r="AA204" s="7">
        <f>IFERROR(Z204/Z446, "NA")</f>
        <v>3.1133759431437834E-3</v>
      </c>
      <c r="AB204" s="8"/>
      <c r="AC204" s="6">
        <v>66.010000000000005</v>
      </c>
      <c r="AD204" s="7">
        <f>IFERROR(AC204/AC446, "NA")</f>
        <v>4.6922226108120867E-4</v>
      </c>
      <c r="AE204" s="8"/>
      <c r="AF204" s="6">
        <v>134.33000000000001</v>
      </c>
      <c r="AG204" s="7">
        <f>IFERROR(AF204/AF446, "NA")</f>
        <v>8.9945851030841868E-4</v>
      </c>
      <c r="AH204" s="8"/>
      <c r="AI204" s="6">
        <v>77.39</v>
      </c>
      <c r="AJ204" s="7">
        <f>IFERROR(AI204/AI446, "NA")</f>
        <v>7.8235269498718048E-4</v>
      </c>
      <c r="AK204" s="6"/>
      <c r="AL204" s="9">
        <f t="shared" si="26"/>
        <v>2076.58</v>
      </c>
      <c r="AM204" s="7">
        <f>IFERROR(AL204/AL446, "NA")</f>
        <v>1.4846544690467439E-3</v>
      </c>
      <c r="AN204" s="6"/>
      <c r="AO204" s="6">
        <v>2957.39</v>
      </c>
      <c r="AP204" s="7">
        <f>IFERROR(AO204/AO446, "NA")</f>
        <v>2.3972062231632104E-3</v>
      </c>
      <c r="AQ204" s="6"/>
      <c r="AR204" s="9">
        <f t="shared" si="27"/>
        <v>-880.81</v>
      </c>
    </row>
    <row r="205" spans="1:44" ht="16.5" customHeight="1" x14ac:dyDescent="0.3">
      <c r="A205" s="33" t="s">
        <v>600</v>
      </c>
      <c r="B205" s="6">
        <v>479.65</v>
      </c>
      <c r="C205" s="7">
        <f>IFERROR(B205/B446, "NA")</f>
        <v>3.0740593548211777E-3</v>
      </c>
      <c r="D205" s="8"/>
      <c r="E205" s="6">
        <v>348.92</v>
      </c>
      <c r="F205" s="7">
        <f>IFERROR(E205/E446, "NA")</f>
        <v>3.3503227561445708E-3</v>
      </c>
      <c r="G205" s="8"/>
      <c r="H205" s="6">
        <v>357.52</v>
      </c>
      <c r="I205" s="7">
        <f>IFERROR(H205/H446, "NA")</f>
        <v>2.3223748920562074E-3</v>
      </c>
      <c r="J205" s="8"/>
      <c r="K205" s="6">
        <v>372.76</v>
      </c>
      <c r="L205" s="7">
        <f>IFERROR(K205/K446, "NA")</f>
        <v>4.3327630861045418E-3</v>
      </c>
      <c r="M205" s="8"/>
      <c r="N205" s="6">
        <v>454.52</v>
      </c>
      <c r="O205" s="7">
        <f>IFERROR(N205/N446, "NA")</f>
        <v>6.2682600723886666E-3</v>
      </c>
      <c r="P205" s="8"/>
      <c r="Q205" s="6">
        <v>357.06</v>
      </c>
      <c r="R205" s="7">
        <f>IFERROR(Q205/Q446, "NA")</f>
        <v>4.5600228039453274E-3</v>
      </c>
      <c r="S205" s="8"/>
      <c r="T205" s="6">
        <v>460.78</v>
      </c>
      <c r="U205" s="7">
        <f>IFERROR(T205/T446, "NA")</f>
        <v>3.2858185815686385E-3</v>
      </c>
      <c r="V205" s="8"/>
      <c r="W205" s="6">
        <v>369.95</v>
      </c>
      <c r="X205" s="7">
        <f>IFERROR(W205/W446, "NA")</f>
        <v>3.3836847947842502E-3</v>
      </c>
      <c r="Y205" s="8"/>
      <c r="Z205" s="6">
        <v>357.52</v>
      </c>
      <c r="AA205" s="7">
        <f>IFERROR(Z205/Z446, "NA")</f>
        <v>3.2735175343139296E-3</v>
      </c>
      <c r="AB205" s="8"/>
      <c r="AC205" s="6">
        <v>464.1</v>
      </c>
      <c r="AD205" s="7">
        <f>IFERROR(AC205/AC446, "NA")</f>
        <v>3.2989857804543088E-3</v>
      </c>
      <c r="AE205" s="8"/>
      <c r="AF205" s="6">
        <v>357.52</v>
      </c>
      <c r="AG205" s="7">
        <f>IFERROR(AF205/AF446, "NA")</f>
        <v>2.3939135457862414E-3</v>
      </c>
      <c r="AH205" s="8"/>
      <c r="AI205" s="6">
        <v>357.52</v>
      </c>
      <c r="AJ205" s="7">
        <f>IFERROR(AI205/AI446, "NA")</f>
        <v>3.6142490697999323E-3</v>
      </c>
      <c r="AK205" s="6"/>
      <c r="AL205" s="9">
        <f t="shared" si="26"/>
        <v>4737.82</v>
      </c>
      <c r="AM205" s="7">
        <f>IFERROR(AL205/AL446, "NA")</f>
        <v>3.3873126181216445E-3</v>
      </c>
      <c r="AN205" s="6"/>
      <c r="AO205" s="6">
        <v>4369.7299999999996</v>
      </c>
      <c r="AP205" s="7">
        <f>IFERROR(AO205/AO446, "NA")</f>
        <v>3.5420231858304028E-3</v>
      </c>
      <c r="AQ205" s="6"/>
      <c r="AR205" s="9">
        <f t="shared" si="27"/>
        <v>368.09000000000015</v>
      </c>
    </row>
    <row r="206" spans="1:44" ht="16.5" customHeight="1" x14ac:dyDescent="0.3">
      <c r="A206" s="33" t="s">
        <v>601</v>
      </c>
      <c r="B206" s="6">
        <v>47.7</v>
      </c>
      <c r="C206" s="7">
        <f>IFERROR(B206/B446, "NA")</f>
        <v>3.0570756014796247E-4</v>
      </c>
      <c r="D206" s="8"/>
      <c r="E206" s="6">
        <v>39.369999999999997</v>
      </c>
      <c r="F206" s="7">
        <f>IFERROR(E206/E446, "NA")</f>
        <v>3.7802994070105394E-4</v>
      </c>
      <c r="G206" s="8"/>
      <c r="H206" s="6">
        <v>77.180000000000007</v>
      </c>
      <c r="I206" s="7">
        <f>IFERROR(H206/H446, "NA")</f>
        <v>5.0134508326498686E-4</v>
      </c>
      <c r="J206" s="8"/>
      <c r="K206" s="6">
        <v>0</v>
      </c>
      <c r="L206" s="7">
        <f>IFERROR(K206/K446, "NA")</f>
        <v>0</v>
      </c>
      <c r="M206" s="8"/>
      <c r="N206" s="6">
        <v>65.680000000000007</v>
      </c>
      <c r="O206" s="7">
        <f>IFERROR(N206/N446, "NA")</f>
        <v>9.0578923161684349E-4</v>
      </c>
      <c r="P206" s="8"/>
      <c r="Q206" s="6">
        <v>16.739999999999998</v>
      </c>
      <c r="R206" s="7">
        <f>IFERROR(Q206/Q446, "NA")</f>
        <v>2.1378698744761322E-4</v>
      </c>
      <c r="S206" s="8"/>
      <c r="T206" s="6">
        <v>8.3800000000000008</v>
      </c>
      <c r="U206" s="7">
        <f>IFERROR(T206/T446, "NA")</f>
        <v>5.9757714556936486E-5</v>
      </c>
      <c r="V206" s="8"/>
      <c r="W206" s="6">
        <v>133.31</v>
      </c>
      <c r="X206" s="7">
        <f>IFERROR(W206/W446, "NA")</f>
        <v>1.2192972563662345E-3</v>
      </c>
      <c r="Y206" s="8"/>
      <c r="Z206" s="6">
        <v>100.98</v>
      </c>
      <c r="AA206" s="7">
        <f>IFERROR(Z206/Z446, "NA")</f>
        <v>9.2459107354839057E-4</v>
      </c>
      <c r="AB206" s="8"/>
      <c r="AC206" s="6">
        <v>-34.6</v>
      </c>
      <c r="AD206" s="7">
        <f>IFERROR(AC206/AC446, "NA")</f>
        <v>-2.4594895066519951E-4</v>
      </c>
      <c r="AE206" s="8"/>
      <c r="AF206" s="6">
        <v>16.829999999999998</v>
      </c>
      <c r="AG206" s="7">
        <f>IFERROR(AF206/AF446, "NA")</f>
        <v>1.1269177941257115E-4</v>
      </c>
      <c r="AH206" s="8"/>
      <c r="AI206" s="6">
        <v>35.01</v>
      </c>
      <c r="AJ206" s="7">
        <f>IFERROR(AI206/AI446, "NA")</f>
        <v>3.5392386421373803E-4</v>
      </c>
      <c r="AK206" s="6"/>
      <c r="AL206" s="9">
        <f t="shared" si="26"/>
        <v>506.58</v>
      </c>
      <c r="AM206" s="7">
        <f>IFERROR(AL206/AL446, "NA")</f>
        <v>3.6218024874057326E-4</v>
      </c>
      <c r="AN206" s="6"/>
      <c r="AO206" s="6">
        <v>654.67999999999995</v>
      </c>
      <c r="AP206" s="7">
        <f>IFERROR(AO206/AO446, "NA")</f>
        <v>5.3067162943693273E-4</v>
      </c>
      <c r="AQ206" s="6"/>
      <c r="AR206" s="9">
        <f t="shared" si="27"/>
        <v>-148.09999999999997</v>
      </c>
    </row>
    <row r="207" spans="1:44" ht="16.5" customHeight="1" x14ac:dyDescent="0.3">
      <c r="A207" s="33" t="s">
        <v>602</v>
      </c>
      <c r="B207" s="6">
        <v>84.69</v>
      </c>
      <c r="C207" s="7">
        <f>IFERROR(B207/B446, "NA")</f>
        <v>5.4277512094194841E-4</v>
      </c>
      <c r="D207" s="8"/>
      <c r="E207" s="6">
        <v>140.85</v>
      </c>
      <c r="F207" s="7">
        <f>IFERROR(E207/E446, "NA")</f>
        <v>1.3524388404303645E-3</v>
      </c>
      <c r="G207" s="8"/>
      <c r="H207" s="6">
        <v>153.55000000000001</v>
      </c>
      <c r="I207" s="7">
        <f>IFERROR(H207/H446, "NA")</f>
        <v>9.9742857651384737E-4</v>
      </c>
      <c r="J207" s="8"/>
      <c r="K207" s="6">
        <v>0</v>
      </c>
      <c r="L207" s="7">
        <f>IFERROR(K207/K446, "NA")</f>
        <v>0</v>
      </c>
      <c r="M207" s="8"/>
      <c r="N207" s="6">
        <v>145.07</v>
      </c>
      <c r="O207" s="7">
        <f>IFERROR(N207/N446, "NA")</f>
        <v>2.0006523116725861E-3</v>
      </c>
      <c r="P207" s="8"/>
      <c r="Q207" s="6">
        <v>0</v>
      </c>
      <c r="R207" s="7">
        <f>IFERROR(Q207/Q446, "NA")</f>
        <v>0</v>
      </c>
      <c r="S207" s="8"/>
      <c r="T207" s="6">
        <v>0</v>
      </c>
      <c r="U207" s="7">
        <f>IFERROR(T207/T446, "NA")</f>
        <v>0</v>
      </c>
      <c r="V207" s="8"/>
      <c r="W207" s="6">
        <v>0</v>
      </c>
      <c r="X207" s="7">
        <f>IFERROR(W207/W446, "NA")</f>
        <v>0</v>
      </c>
      <c r="Y207" s="8"/>
      <c r="Z207" s="6">
        <v>150.36000000000001</v>
      </c>
      <c r="AA207" s="7">
        <f>IFERROR(Z207/Z446, "NA")</f>
        <v>1.3767232503340862E-3</v>
      </c>
      <c r="AB207" s="8"/>
      <c r="AC207" s="6">
        <v>166.26</v>
      </c>
      <c r="AD207" s="7">
        <f>IFERROR(AC207/AC446, "NA")</f>
        <v>1.1818344664045106E-3</v>
      </c>
      <c r="AE207" s="8"/>
      <c r="AF207" s="6">
        <v>190.59</v>
      </c>
      <c r="AG207" s="7">
        <f>IFERROR(AF207/AF446, "NA")</f>
        <v>1.2761691169484218E-3</v>
      </c>
      <c r="AH207" s="8"/>
      <c r="AI207" s="6">
        <v>0</v>
      </c>
      <c r="AJ207" s="7">
        <f>IFERROR(AI207/AI446, "NA")</f>
        <v>0</v>
      </c>
      <c r="AK207" s="6"/>
      <c r="AL207" s="9">
        <f t="shared" si="26"/>
        <v>1031.3700000000001</v>
      </c>
      <c r="AM207" s="7">
        <f>IFERROR(AL207/AL446, "NA")</f>
        <v>7.3737976853323274E-4</v>
      </c>
      <c r="AN207" s="6"/>
      <c r="AO207" s="6">
        <v>1142.07</v>
      </c>
      <c r="AP207" s="7">
        <f>IFERROR(AO207/AO446, "NA")</f>
        <v>9.2574104574912595E-4</v>
      </c>
      <c r="AQ207" s="6"/>
      <c r="AR207" s="9">
        <f t="shared" si="27"/>
        <v>-110.69999999999982</v>
      </c>
    </row>
    <row r="208" spans="1:44" ht="16.5" customHeight="1" x14ac:dyDescent="0.3">
      <c r="A208" s="33" t="s">
        <v>603</v>
      </c>
      <c r="B208" s="6">
        <v>81.760000000000005</v>
      </c>
      <c r="C208" s="7">
        <f>IFERROR(B208/B446, "NA")</f>
        <v>5.2399685781336297E-4</v>
      </c>
      <c r="D208" s="8"/>
      <c r="E208" s="6">
        <v>220.11</v>
      </c>
      <c r="F208" s="7">
        <f>IFERROR(E208/E446, "NA")</f>
        <v>2.113491751275311E-3</v>
      </c>
      <c r="G208" s="8"/>
      <c r="H208" s="6">
        <v>184.89</v>
      </c>
      <c r="I208" s="7">
        <f>IFERROR(H208/H446, "NA")</f>
        <v>1.2010066396069372E-3</v>
      </c>
      <c r="J208" s="8"/>
      <c r="K208" s="6">
        <v>306.39</v>
      </c>
      <c r="L208" s="7">
        <f>IFERROR(K208/K446, "NA")</f>
        <v>3.5613136654994381E-3</v>
      </c>
      <c r="M208" s="8"/>
      <c r="N208" s="6">
        <v>6.81</v>
      </c>
      <c r="O208" s="7">
        <f>IFERROR(N208/N446, "NA")</f>
        <v>9.3916331719103276E-5</v>
      </c>
      <c r="P208" s="8"/>
      <c r="Q208" s="6">
        <v>26.45</v>
      </c>
      <c r="R208" s="7">
        <f>IFERROR(Q208/Q446, "NA")</f>
        <v>3.377936569886123E-4</v>
      </c>
      <c r="S208" s="8"/>
      <c r="T208" s="6">
        <v>137.54</v>
      </c>
      <c r="U208" s="7">
        <f>IFERROR(T208/T446, "NA")</f>
        <v>9.8079666589033932E-4</v>
      </c>
      <c r="V208" s="8"/>
      <c r="W208" s="6">
        <v>35.54</v>
      </c>
      <c r="X208" s="7">
        <f>IFERROR(W208/W446, "NA")</f>
        <v>3.250605692840445E-4</v>
      </c>
      <c r="Y208" s="8"/>
      <c r="Z208" s="6">
        <v>0</v>
      </c>
      <c r="AA208" s="7">
        <f>IFERROR(Z208/Z446, "NA")</f>
        <v>0</v>
      </c>
      <c r="AB208" s="8"/>
      <c r="AC208" s="6">
        <v>401.54</v>
      </c>
      <c r="AD208" s="7">
        <f>IFERROR(AC208/AC446, "NA")</f>
        <v>2.8542873309278672E-3</v>
      </c>
      <c r="AE208" s="8"/>
      <c r="AF208" s="6">
        <v>92.9</v>
      </c>
      <c r="AG208" s="7">
        <f>IFERROR(AF208/AF446, "NA")</f>
        <v>6.2204790893807859E-4</v>
      </c>
      <c r="AH208" s="8"/>
      <c r="AI208" s="6">
        <v>75.709999999999994</v>
      </c>
      <c r="AJ208" s="7">
        <f>IFERROR(AI208/AI446, "NA")</f>
        <v>7.6536920193150831E-4</v>
      </c>
      <c r="AK208" s="6"/>
      <c r="AL208" s="9">
        <f t="shared" si="26"/>
        <v>1569.64</v>
      </c>
      <c r="AM208" s="7">
        <f>IFERROR(AL208/AL446, "NA")</f>
        <v>1.1222168376824064E-3</v>
      </c>
      <c r="AN208" s="6"/>
      <c r="AO208" s="6">
        <v>1991.29</v>
      </c>
      <c r="AP208" s="7">
        <f>IFERROR(AO208/AO446, "NA")</f>
        <v>1.6141032397224138E-3</v>
      </c>
      <c r="AQ208" s="6"/>
      <c r="AR208" s="9">
        <f t="shared" si="27"/>
        <v>-421.64999999999986</v>
      </c>
    </row>
    <row r="209" spans="1:44" ht="16.5" customHeight="1" x14ac:dyDescent="0.3">
      <c r="A209" s="40" t="s">
        <v>255</v>
      </c>
      <c r="B209" s="11">
        <f>IFERROR(B201+B202+B203+B204+B205+B206+B207+B208, "NA")</f>
        <v>3195.2799999999997</v>
      </c>
      <c r="C209" s="12">
        <f>IFERROR(B209/B446, "NA")</f>
        <v>2.0478432972527914E-2</v>
      </c>
      <c r="D209" s="2"/>
      <c r="E209" s="11">
        <f>IFERROR(E201+E202+E203+E204+E205+E206+E207+E208, "NA")</f>
        <v>2592.29</v>
      </c>
      <c r="F209" s="12">
        <f>IFERROR(E209/E446, "NA")</f>
        <v>2.4891115950722256E-2</v>
      </c>
      <c r="G209" s="2"/>
      <c r="H209" s="11">
        <f>IFERROR(H201+H202+H203+H204+H205+H206+H207+H208, "NA")</f>
        <v>2706.06</v>
      </c>
      <c r="I209" s="12">
        <f>IFERROR(H209/H446, "NA")</f>
        <v>1.7577997875356962E-2</v>
      </c>
      <c r="J209" s="2"/>
      <c r="K209" s="11">
        <f>IFERROR(K201+K202+K203+K204+K205+K206+K207+K208, "NA")</f>
        <v>2376.7599999999998</v>
      </c>
      <c r="L209" s="12">
        <f>IFERROR(K209/K446, "NA")</f>
        <v>2.7626188412195059E-2</v>
      </c>
      <c r="M209" s="2"/>
      <c r="N209" s="11">
        <f>IFERROR(N201+N202+N203+N204+N205+N206+N207+N208, "NA")</f>
        <v>2106.0100000000002</v>
      </c>
      <c r="O209" s="12">
        <f>IFERROR(N209/N446, "NA")</f>
        <v>2.9043866925660605E-2</v>
      </c>
      <c r="P209" s="2"/>
      <c r="Q209" s="11">
        <f>IFERROR(Q201+Q202+Q203+Q204+Q205+Q206+Q207+Q208, "NA")</f>
        <v>1547.5600000000002</v>
      </c>
      <c r="R209" s="12">
        <f>IFERROR(Q209/Q446, "NA")</f>
        <v>1.9763930125115195E-2</v>
      </c>
      <c r="S209" s="2"/>
      <c r="T209" s="11">
        <f>IFERROR(T201+T202+T203+T204+T205+T206+T207+T208, "NA")</f>
        <v>3199.66</v>
      </c>
      <c r="U209" s="12">
        <f>IFERROR(T209/T446, "NA")</f>
        <v>2.2816750472463888E-2</v>
      </c>
      <c r="V209" s="2"/>
      <c r="W209" s="11">
        <f>IFERROR(W201+W202+W203+W204+W205+W206+W207+W208, "NA")</f>
        <v>2375.06</v>
      </c>
      <c r="X209" s="12">
        <f>IFERROR(W209/W446, "NA")</f>
        <v>2.1723082602244308E-2</v>
      </c>
      <c r="Y209" s="2"/>
      <c r="Z209" s="11">
        <f>IFERROR(Z201+Z202+Z203+Z204+Z205+Z206+Z207+Z208, "NA")</f>
        <v>3072.53</v>
      </c>
      <c r="AA209" s="12">
        <f>IFERROR(Z209/Z446, "NA")</f>
        <v>2.8132638257176042E-2</v>
      </c>
      <c r="AB209" s="2"/>
      <c r="AC209" s="11">
        <f>IFERROR(AC201+AC202+AC203+AC204+AC205+AC206+AC207+AC208, "NA")</f>
        <v>2884.4000000000005</v>
      </c>
      <c r="AD209" s="12">
        <f>IFERROR(AC209/AC446, "NA")</f>
        <v>2.0503328130020277E-2</v>
      </c>
      <c r="AE209" s="2"/>
      <c r="AF209" s="11">
        <f>IFERROR(AF201+AF202+AF203+AF204+AF205+AF206+AF207+AF208, "NA")</f>
        <v>3092.73</v>
      </c>
      <c r="AG209" s="12">
        <f>IFERROR(AF209/AF446, "NA")</f>
        <v>2.0708570822497992E-2</v>
      </c>
      <c r="AH209" s="2"/>
      <c r="AI209" s="11">
        <f>IFERROR(AI201+AI202+AI203+AI204+AI205+AI206+AI207+AI208, "NA")</f>
        <v>2287.3700000000003</v>
      </c>
      <c r="AJ209" s="12">
        <f>IFERROR(AI209/AI446, "NA")</f>
        <v>2.3123531256400404E-2</v>
      </c>
      <c r="AK209" s="2"/>
      <c r="AL209" s="11">
        <f t="shared" si="26"/>
        <v>31435.71</v>
      </c>
      <c r="AM209" s="12">
        <f>IFERROR(AL209/AL446, "NA")</f>
        <v>2.2475015332497385E-2</v>
      </c>
      <c r="AN209" s="2"/>
      <c r="AO209" s="11">
        <f>IFERROR(AO201+AO202+AO203+AO204+AO205+AO206+AO207+AO208, "NA")</f>
        <v>32212.31</v>
      </c>
      <c r="AP209" s="12">
        <f>IFERROR(AO209/AO446, "NA")</f>
        <v>2.6110709103115422E-2</v>
      </c>
      <c r="AQ209" s="2"/>
      <c r="AR209" s="11">
        <f t="shared" si="27"/>
        <v>-776.60000000000218</v>
      </c>
    </row>
    <row r="210" spans="1:44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  <c r="AE210" s="4"/>
      <c r="AF210" s="2"/>
      <c r="AG210" s="3"/>
      <c r="AH210" s="4"/>
      <c r="AI210" s="2"/>
      <c r="AJ210" s="3"/>
      <c r="AK210" s="2"/>
      <c r="AL210" s="2"/>
      <c r="AM210" s="3"/>
      <c r="AN210" s="2"/>
      <c r="AO210" s="2"/>
      <c r="AP210" s="3"/>
      <c r="AQ210" s="2"/>
      <c r="AR210" s="2"/>
    </row>
    <row r="211" spans="1:44" ht="16.5" hidden="1" customHeight="1" x14ac:dyDescent="0.3">
      <c r="A211" s="33" t="s">
        <v>604</v>
      </c>
      <c r="B211" s="6">
        <v>0</v>
      </c>
      <c r="C211" s="7">
        <f>IFERROR(B211/B446, "NA")</f>
        <v>0</v>
      </c>
      <c r="D211" s="8"/>
      <c r="E211" s="6">
        <v>0</v>
      </c>
      <c r="F211" s="7">
        <f>IFERROR(E211/E446, "NA")</f>
        <v>0</v>
      </c>
      <c r="G211" s="8"/>
      <c r="H211" s="6">
        <v>0</v>
      </c>
      <c r="I211" s="7">
        <f>IFERROR(H211/H446, "NA")</f>
        <v>0</v>
      </c>
      <c r="J211" s="8"/>
      <c r="K211" s="6">
        <v>0</v>
      </c>
      <c r="L211" s="7">
        <f>IFERROR(K211/K446, "NA")</f>
        <v>0</v>
      </c>
      <c r="M211" s="8"/>
      <c r="N211" s="6">
        <v>0</v>
      </c>
      <c r="O211" s="7">
        <f>IFERROR(N211/N446, "NA")</f>
        <v>0</v>
      </c>
      <c r="P211" s="8"/>
      <c r="Q211" s="6">
        <v>0</v>
      </c>
      <c r="R211" s="7">
        <f>IFERROR(Q211/Q446, "NA")</f>
        <v>0</v>
      </c>
      <c r="S211" s="8"/>
      <c r="T211" s="6">
        <v>0</v>
      </c>
      <c r="U211" s="7">
        <f>IFERROR(T211/T446, "NA")</f>
        <v>0</v>
      </c>
      <c r="V211" s="8"/>
      <c r="W211" s="6">
        <v>0</v>
      </c>
      <c r="X211" s="7">
        <f>IFERROR(W211/W446, "NA")</f>
        <v>0</v>
      </c>
      <c r="Y211" s="8"/>
      <c r="Z211" s="6">
        <v>0</v>
      </c>
      <c r="AA211" s="7">
        <f>IFERROR(Z211/Z446, "NA")</f>
        <v>0</v>
      </c>
      <c r="AB211" s="8"/>
      <c r="AC211" s="6">
        <v>0</v>
      </c>
      <c r="AD211" s="7">
        <f>IFERROR(AC211/AC446, "NA")</f>
        <v>0</v>
      </c>
      <c r="AE211" s="8"/>
      <c r="AF211" s="6">
        <v>0</v>
      </c>
      <c r="AG211" s="7">
        <f>IFERROR(AF211/AF446, "NA")</f>
        <v>0</v>
      </c>
      <c r="AH211" s="8"/>
      <c r="AI211" s="6">
        <v>0</v>
      </c>
      <c r="AJ211" s="7">
        <f>IFERROR(AI211/AI446, "NA")</f>
        <v>0</v>
      </c>
      <c r="AK211" s="6"/>
      <c r="AL211" s="9">
        <f>IFERROR(B211+E211+H211+K211+N211+Q211+T211+W211+Z211+AC211+AF211+AI211, "NA")</f>
        <v>0</v>
      </c>
      <c r="AM211" s="7">
        <f>IFERROR(AL211/AL446, "NA")</f>
        <v>0</v>
      </c>
      <c r="AN211" s="6"/>
      <c r="AO211" s="6">
        <v>0</v>
      </c>
      <c r="AP211" s="7">
        <f>IFERROR(AO211/AO446, "NA")</f>
        <v>0</v>
      </c>
      <c r="AQ211" s="6"/>
      <c r="AR211" s="9">
        <f>IFERROR(AL211-AO211, "NA")</f>
        <v>0</v>
      </c>
    </row>
    <row r="212" spans="1:44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  <c r="AE212" s="4"/>
      <c r="AF212" s="2"/>
      <c r="AG212" s="3"/>
      <c r="AH212" s="4"/>
      <c r="AI212" s="2"/>
      <c r="AJ212" s="3"/>
      <c r="AK212" s="2"/>
      <c r="AL212" s="2"/>
      <c r="AM212" s="3"/>
      <c r="AN212" s="2"/>
      <c r="AO212" s="2"/>
      <c r="AP212" s="3"/>
      <c r="AQ212" s="2"/>
      <c r="AR212" s="2"/>
    </row>
    <row r="213" spans="1:44" ht="16.5" hidden="1" customHeight="1" x14ac:dyDescent="0.3">
      <c r="A213" s="35" t="s">
        <v>605</v>
      </c>
      <c r="B213" s="6">
        <v>0</v>
      </c>
      <c r="C213" s="7">
        <f>IFERROR(B213/B446, "NA")</f>
        <v>0</v>
      </c>
      <c r="D213" s="8"/>
      <c r="E213" s="6">
        <v>0</v>
      </c>
      <c r="F213" s="7">
        <f>IFERROR(E213/E446, "NA")</f>
        <v>0</v>
      </c>
      <c r="G213" s="8"/>
      <c r="H213" s="6">
        <v>0</v>
      </c>
      <c r="I213" s="7">
        <f>IFERROR(H213/H446, "NA")</f>
        <v>0</v>
      </c>
      <c r="J213" s="8"/>
      <c r="K213" s="6">
        <v>0</v>
      </c>
      <c r="L213" s="7">
        <f>IFERROR(K213/K446, "NA")</f>
        <v>0</v>
      </c>
      <c r="M213" s="8"/>
      <c r="N213" s="6">
        <v>0</v>
      </c>
      <c r="O213" s="7">
        <f>IFERROR(N213/N446, "NA")</f>
        <v>0</v>
      </c>
      <c r="P213" s="8"/>
      <c r="Q213" s="6">
        <v>0</v>
      </c>
      <c r="R213" s="7">
        <f>IFERROR(Q213/Q446, "NA")</f>
        <v>0</v>
      </c>
      <c r="S213" s="8"/>
      <c r="T213" s="6">
        <v>0</v>
      </c>
      <c r="U213" s="7">
        <f>IFERROR(T213/T446, "NA")</f>
        <v>0</v>
      </c>
      <c r="V213" s="8"/>
      <c r="W213" s="6">
        <v>0</v>
      </c>
      <c r="X213" s="7">
        <f>IFERROR(W213/W446, "NA")</f>
        <v>0</v>
      </c>
      <c r="Y213" s="8"/>
      <c r="Z213" s="6">
        <v>0</v>
      </c>
      <c r="AA213" s="7">
        <f>IFERROR(Z213/Z446, "NA")</f>
        <v>0</v>
      </c>
      <c r="AB213" s="8"/>
      <c r="AC213" s="6">
        <v>0</v>
      </c>
      <c r="AD213" s="7">
        <f>IFERROR(AC213/AC446, "NA")</f>
        <v>0</v>
      </c>
      <c r="AE213" s="8"/>
      <c r="AF213" s="6">
        <v>0</v>
      </c>
      <c r="AG213" s="7">
        <f>IFERROR(AF213/AF446, "NA")</f>
        <v>0</v>
      </c>
      <c r="AH213" s="8"/>
      <c r="AI213" s="6">
        <v>0</v>
      </c>
      <c r="AJ213" s="7">
        <f>IFERROR(AI213/AI446, "NA")</f>
        <v>0</v>
      </c>
      <c r="AK213" s="6"/>
      <c r="AL213" s="9">
        <f t="shared" ref="AL213:AL227" si="28">IFERROR(B213+E213+H213+K213+N213+Q213+T213+W213+Z213+AC213+AF213+AI213, "NA")</f>
        <v>0</v>
      </c>
      <c r="AM213" s="7">
        <f>IFERROR(AL213/AL446, "NA")</f>
        <v>0</v>
      </c>
      <c r="AN213" s="6"/>
      <c r="AO213" s="6">
        <v>0</v>
      </c>
      <c r="AP213" s="7">
        <f>IFERROR(AO213/AO446, "NA")</f>
        <v>0</v>
      </c>
      <c r="AQ213" s="6"/>
      <c r="AR213" s="9">
        <f t="shared" ref="AR213:AR227" si="29">IFERROR(AL213-AO213, "NA")</f>
        <v>0</v>
      </c>
    </row>
    <row r="214" spans="1:44" ht="16.5" customHeight="1" x14ac:dyDescent="0.3">
      <c r="A214" s="35" t="s">
        <v>606</v>
      </c>
      <c r="B214" s="6">
        <v>1552.78</v>
      </c>
      <c r="C214" s="7">
        <f>IFERROR(B214/B446, "NA")</f>
        <v>9.9517103825273196E-3</v>
      </c>
      <c r="D214" s="8"/>
      <c r="E214" s="6">
        <v>1513.67</v>
      </c>
      <c r="F214" s="7">
        <f>IFERROR(E214/E446, "NA")</f>
        <v>1.4534228609117714E-2</v>
      </c>
      <c r="G214" s="8"/>
      <c r="H214" s="6">
        <v>1324.19</v>
      </c>
      <c r="I214" s="7">
        <f>IFERROR(H214/H446, "NA")</f>
        <v>8.6016603499438054E-3</v>
      </c>
      <c r="J214" s="8"/>
      <c r="K214" s="6">
        <v>1607.47</v>
      </c>
      <c r="L214" s="7">
        <f>IFERROR(K214/K446, "NA")</f>
        <v>1.868437245954627E-2</v>
      </c>
      <c r="M214" s="8"/>
      <c r="N214" s="6">
        <v>1559.51</v>
      </c>
      <c r="O214" s="7">
        <f>IFERROR(N214/N446, "NA")</f>
        <v>2.1507115782563695E-2</v>
      </c>
      <c r="P214" s="8"/>
      <c r="Q214" s="6">
        <v>1796.02</v>
      </c>
      <c r="R214" s="7">
        <f>IFERROR(Q214/Q446, "NA")</f>
        <v>2.2937019426264176E-2</v>
      </c>
      <c r="S214" s="8"/>
      <c r="T214" s="6">
        <v>1740.46</v>
      </c>
      <c r="U214" s="7">
        <f>IFERROR(T214/T446, "NA")</f>
        <v>1.241120666799113E-2</v>
      </c>
      <c r="V214" s="8"/>
      <c r="W214" s="6">
        <v>1516.34</v>
      </c>
      <c r="X214" s="7">
        <f>IFERROR(W214/W446, "NA")</f>
        <v>1.3868946078451547E-2</v>
      </c>
      <c r="Y214" s="8"/>
      <c r="Z214" s="6">
        <v>1599.9</v>
      </c>
      <c r="AA214" s="7">
        <f>IFERROR(Z214/Z446, "NA")</f>
        <v>1.4648972653694496E-2</v>
      </c>
      <c r="AB214" s="8"/>
      <c r="AC214" s="6">
        <v>1622.8</v>
      </c>
      <c r="AD214" s="7">
        <f>IFERROR(AC214/AC446, "NA")</f>
        <v>1.1535432287268374E-2</v>
      </c>
      <c r="AE214" s="8"/>
      <c r="AF214" s="6">
        <v>1069.68</v>
      </c>
      <c r="AG214" s="7">
        <f>IFERROR(AF214/AF446, "NA")</f>
        <v>7.1624564825929372E-3</v>
      </c>
      <c r="AH214" s="8"/>
      <c r="AI214" s="6">
        <v>1312.41</v>
      </c>
      <c r="AJ214" s="7">
        <f>IFERROR(AI214/AI446, "NA")</f>
        <v>1.3267444119758698E-2</v>
      </c>
      <c r="AK214" s="6"/>
      <c r="AL214" s="9">
        <f t="shared" si="28"/>
        <v>18215.229999999996</v>
      </c>
      <c r="AM214" s="7">
        <f>IFERROR(AL214/AL446, "NA")</f>
        <v>1.3023010249648132E-2</v>
      </c>
      <c r="AN214" s="6"/>
      <c r="AO214" s="6">
        <v>25358.69</v>
      </c>
      <c r="AP214" s="7">
        <f>IFERROR(AO214/AO446, "NA")</f>
        <v>2.0555290130576848E-2</v>
      </c>
      <c r="AQ214" s="6"/>
      <c r="AR214" s="9">
        <f t="shared" si="29"/>
        <v>-7143.4600000000028</v>
      </c>
    </row>
    <row r="215" spans="1:44" ht="16.5" customHeight="1" x14ac:dyDescent="0.3">
      <c r="A215" s="35" t="s">
        <v>607</v>
      </c>
      <c r="B215" s="6">
        <v>879.71</v>
      </c>
      <c r="C215" s="7">
        <f>IFERROR(B215/B446, "NA")</f>
        <v>5.6380293026784918E-3</v>
      </c>
      <c r="D215" s="8"/>
      <c r="E215" s="6">
        <v>1164.54</v>
      </c>
      <c r="F215" s="7">
        <f>IFERROR(E215/E446, "NA")</f>
        <v>1.1181889437236612E-2</v>
      </c>
      <c r="G215" s="8"/>
      <c r="H215" s="6">
        <v>1131.47</v>
      </c>
      <c r="I215" s="7">
        <f>IFERROR(H215/H446, "NA")</f>
        <v>7.3497916735143134E-3</v>
      </c>
      <c r="J215" s="8"/>
      <c r="K215" s="6">
        <v>675.95</v>
      </c>
      <c r="L215" s="7">
        <f>IFERROR(K215/K446, "NA")</f>
        <v>7.8568816612629173E-3</v>
      </c>
      <c r="M215" s="8"/>
      <c r="N215" s="6">
        <v>502.73</v>
      </c>
      <c r="O215" s="7">
        <f>IFERROR(N215/N446, "NA")</f>
        <v>6.9331215044265478E-3</v>
      </c>
      <c r="P215" s="8"/>
      <c r="Q215" s="6">
        <v>661.2</v>
      </c>
      <c r="R215" s="7">
        <f>IFERROR(Q215/Q446, "NA")</f>
        <v>8.4442028733788463E-3</v>
      </c>
      <c r="S215" s="8"/>
      <c r="T215" s="6">
        <v>878.26</v>
      </c>
      <c r="U215" s="7">
        <f>IFERROR(T215/T446, "NA")</f>
        <v>6.2628652012858034E-3</v>
      </c>
      <c r="V215" s="8"/>
      <c r="W215" s="6">
        <v>1282.68</v>
      </c>
      <c r="X215" s="7">
        <f>IFERROR(W215/W446, "NA")</f>
        <v>1.1731814603524428E-2</v>
      </c>
      <c r="Y215" s="8"/>
      <c r="Z215" s="6">
        <v>868.63</v>
      </c>
      <c r="AA215" s="7">
        <f>IFERROR(Z215/Z446, "NA")</f>
        <v>7.9533327809104635E-3</v>
      </c>
      <c r="AB215" s="8"/>
      <c r="AC215" s="6">
        <v>560.29</v>
      </c>
      <c r="AD215" s="7">
        <f>IFERROR(AC215/AC446, "NA")</f>
        <v>3.9827380800059138E-3</v>
      </c>
      <c r="AE215" s="8"/>
      <c r="AF215" s="6">
        <v>683.82</v>
      </c>
      <c r="AG215" s="7">
        <f>IFERROR(AF215/AF446, "NA")</f>
        <v>4.5787814972016883E-3</v>
      </c>
      <c r="AH215" s="8"/>
      <c r="AI215" s="6">
        <v>569.89</v>
      </c>
      <c r="AJ215" s="7">
        <f>IFERROR(AI215/AI446, "NA")</f>
        <v>5.76114455803391E-3</v>
      </c>
      <c r="AK215" s="6"/>
      <c r="AL215" s="9">
        <f t="shared" si="28"/>
        <v>9859.1699999999983</v>
      </c>
      <c r="AM215" s="7">
        <f>IFERROR(AL215/AL446, "NA")</f>
        <v>7.0488306742776995E-3</v>
      </c>
      <c r="AN215" s="6"/>
      <c r="AO215" s="6">
        <v>4419.0200000000004</v>
      </c>
      <c r="AP215" s="7">
        <f>IFERROR(AO215/AO446, "NA")</f>
        <v>3.5819767579800743E-3</v>
      </c>
      <c r="AQ215" s="6"/>
      <c r="AR215" s="9">
        <f t="shared" si="29"/>
        <v>5440.1499999999978</v>
      </c>
    </row>
    <row r="216" spans="1:44" ht="16.5" customHeight="1" x14ac:dyDescent="0.3">
      <c r="A216" s="35" t="s">
        <v>608</v>
      </c>
      <c r="B216" s="6">
        <v>0</v>
      </c>
      <c r="C216" s="7">
        <f>IFERROR(B216/B446, "NA")</f>
        <v>0</v>
      </c>
      <c r="D216" s="8"/>
      <c r="E216" s="6">
        <v>0</v>
      </c>
      <c r="F216" s="7">
        <f>IFERROR(E216/E446, "NA")</f>
        <v>0</v>
      </c>
      <c r="G216" s="8"/>
      <c r="H216" s="6">
        <v>0</v>
      </c>
      <c r="I216" s="7">
        <f>IFERROR(H216/H446, "NA")</f>
        <v>0</v>
      </c>
      <c r="J216" s="8"/>
      <c r="K216" s="6">
        <v>0</v>
      </c>
      <c r="L216" s="7">
        <f>IFERROR(K216/K446, "NA")</f>
        <v>0</v>
      </c>
      <c r="M216" s="8"/>
      <c r="N216" s="6">
        <v>0</v>
      </c>
      <c r="O216" s="7">
        <f>IFERROR(N216/N446, "NA")</f>
        <v>0</v>
      </c>
      <c r="P216" s="8"/>
      <c r="Q216" s="6">
        <v>50</v>
      </c>
      <c r="R216" s="7">
        <f>IFERROR(Q216/Q446, "NA")</f>
        <v>6.3855133646240514E-4</v>
      </c>
      <c r="S216" s="8"/>
      <c r="T216" s="6">
        <v>60</v>
      </c>
      <c r="U216" s="7">
        <f>IFERROR(T216/T446, "NA")</f>
        <v>4.2785953143391272E-4</v>
      </c>
      <c r="V216" s="8"/>
      <c r="W216" s="6">
        <v>100</v>
      </c>
      <c r="X216" s="7">
        <f>IFERROR(W216/W446, "NA")</f>
        <v>9.1463300305020959E-4</v>
      </c>
      <c r="Y216" s="8"/>
      <c r="Z216" s="6">
        <v>70</v>
      </c>
      <c r="AA216" s="7">
        <f>IFERROR(Z216/Z446, "NA")</f>
        <v>6.4093261188737712E-4</v>
      </c>
      <c r="AB216" s="8"/>
      <c r="AC216" s="6">
        <v>70</v>
      </c>
      <c r="AD216" s="7">
        <f>IFERROR(AC216/AC446, "NA")</f>
        <v>4.9758458227063484E-4</v>
      </c>
      <c r="AE216" s="8"/>
      <c r="AF216" s="6">
        <v>35</v>
      </c>
      <c r="AG216" s="7">
        <f>IFERROR(AF216/AF446, "NA")</f>
        <v>2.3435604750089072E-4</v>
      </c>
      <c r="AH216" s="8"/>
      <c r="AI216" s="6">
        <v>35</v>
      </c>
      <c r="AJ216" s="7">
        <f>IFERROR(AI216/AI446, "NA")</f>
        <v>3.5382277199316861E-4</v>
      </c>
      <c r="AK216" s="6"/>
      <c r="AL216" s="9">
        <f t="shared" si="28"/>
        <v>420</v>
      </c>
      <c r="AM216" s="7">
        <f>IFERROR(AL216/AL446, "NA")</f>
        <v>3.0027972772521768E-4</v>
      </c>
      <c r="AN216" s="6"/>
      <c r="AO216" s="6">
        <v>5.73</v>
      </c>
      <c r="AP216" s="7">
        <f>IFERROR(AO216/AO446, "NA")</f>
        <v>4.644633159213089E-6</v>
      </c>
      <c r="AQ216" s="6"/>
      <c r="AR216" s="9">
        <f t="shared" si="29"/>
        <v>414.27</v>
      </c>
    </row>
    <row r="217" spans="1:44" ht="16.5" customHeight="1" x14ac:dyDescent="0.3">
      <c r="A217" s="35" t="s">
        <v>609</v>
      </c>
      <c r="B217" s="6">
        <v>794</v>
      </c>
      <c r="C217" s="7">
        <f>IFERROR(B217/B446, "NA")</f>
        <v>5.0887170389409264E-3</v>
      </c>
      <c r="D217" s="8"/>
      <c r="E217" s="6">
        <v>1822.91</v>
      </c>
      <c r="F217" s="7">
        <f>IFERROR(E217/E446, "NA")</f>
        <v>1.7503544810854924E-2</v>
      </c>
      <c r="G217" s="8"/>
      <c r="H217" s="6">
        <v>2151.9499999999998</v>
      </c>
      <c r="I217" s="7">
        <f>IFERROR(H217/H446, "NA")</f>
        <v>1.3978615599016433E-2</v>
      </c>
      <c r="J217" s="8"/>
      <c r="K217" s="6">
        <v>1797.33</v>
      </c>
      <c r="L217" s="7">
        <f>IFERROR(K217/K446, "NA")</f>
        <v>2.0891203663344446E-2</v>
      </c>
      <c r="M217" s="8"/>
      <c r="N217" s="6">
        <v>854.31</v>
      </c>
      <c r="O217" s="7">
        <f>IFERROR(N217/N446, "NA")</f>
        <v>1.178174175491147E-2</v>
      </c>
      <c r="P217" s="8"/>
      <c r="Q217" s="6">
        <v>2901.28</v>
      </c>
      <c r="R217" s="7">
        <f>IFERROR(Q217/Q446, "NA")</f>
        <v>3.7052324429032939E-2</v>
      </c>
      <c r="S217" s="8"/>
      <c r="T217" s="6">
        <v>5059.99</v>
      </c>
      <c r="U217" s="7">
        <f>IFERROR(T217/T446, "NA")</f>
        <v>3.6082749174338069E-2</v>
      </c>
      <c r="V217" s="8"/>
      <c r="W217" s="6">
        <v>2618.48</v>
      </c>
      <c r="X217" s="7">
        <f>IFERROR(W217/W446, "NA")</f>
        <v>2.3949482258269129E-2</v>
      </c>
      <c r="Y217" s="8"/>
      <c r="Z217" s="6">
        <v>1503.14</v>
      </c>
      <c r="AA217" s="7">
        <f>IFERROR(Z217/Z446, "NA")</f>
        <v>1.3763020660462744E-2</v>
      </c>
      <c r="AB217" s="8"/>
      <c r="AC217" s="6">
        <v>3336.58</v>
      </c>
      <c r="AD217" s="7">
        <f>IFERROR(AC217/AC446, "NA")</f>
        <v>2.3717582364465067E-2</v>
      </c>
      <c r="AE217" s="8"/>
      <c r="AF217" s="6">
        <v>7014.58</v>
      </c>
      <c r="AG217" s="7">
        <f>IFERROR(AF217/AF446, "NA")</f>
        <v>4.6968835533679941E-2</v>
      </c>
      <c r="AH217" s="8"/>
      <c r="AI217" s="6">
        <v>1989.23</v>
      </c>
      <c r="AJ217" s="7">
        <f>IFERROR(AI217/AI446, "NA")</f>
        <v>2.010956779234202E-2</v>
      </c>
      <c r="AK217" s="6"/>
      <c r="AL217" s="9">
        <f t="shared" si="28"/>
        <v>31843.780000000002</v>
      </c>
      <c r="AM217" s="7">
        <f>IFERROR(AL217/AL446, "NA")</f>
        <v>2.2766765686051744E-2</v>
      </c>
      <c r="AN217" s="6"/>
      <c r="AO217" s="6">
        <v>25126.32</v>
      </c>
      <c r="AP217" s="7">
        <f>IFERROR(AO217/AO446, "NA")</f>
        <v>2.0366935260209253E-2</v>
      </c>
      <c r="AQ217" s="6"/>
      <c r="AR217" s="9">
        <f t="shared" si="29"/>
        <v>6717.4600000000028</v>
      </c>
    </row>
    <row r="218" spans="1:44" ht="16.5" customHeight="1" x14ac:dyDescent="0.3">
      <c r="A218" s="36" t="s">
        <v>261</v>
      </c>
      <c r="B218" s="11">
        <f>IFERROR(B213+B214+B215+B216+B217, "NA")</f>
        <v>3226.49</v>
      </c>
      <c r="C218" s="12">
        <f>IFERROR(B218/B446, "NA")</f>
        <v>2.0678456724146737E-2</v>
      </c>
      <c r="D218" s="2"/>
      <c r="E218" s="11">
        <f>IFERROR(E213+E214+E215+E216+E217, "NA")</f>
        <v>4501.12</v>
      </c>
      <c r="F218" s="12">
        <f>IFERROR(E218/E446, "NA")</f>
        <v>4.3219662857209247E-2</v>
      </c>
      <c r="G218" s="2"/>
      <c r="H218" s="11">
        <f>IFERROR(H213+H214+H215+H216+H217, "NA")</f>
        <v>4607.6099999999997</v>
      </c>
      <c r="I218" s="12">
        <f>IFERROR(H218/H446, "NA")</f>
        <v>2.9930067622474552E-2</v>
      </c>
      <c r="J218" s="2"/>
      <c r="K218" s="11">
        <f>IFERROR(K213+K214+K215+K216+K217, "NA")</f>
        <v>4080.75</v>
      </c>
      <c r="L218" s="12">
        <f>IFERROR(K218/K446, "NA")</f>
        <v>4.7432457784153635E-2</v>
      </c>
      <c r="M218" s="2"/>
      <c r="N218" s="11">
        <f>IFERROR(N213+N214+N215+N216+N217, "NA")</f>
        <v>2916.5499999999997</v>
      </c>
      <c r="O218" s="12">
        <f>IFERROR(N218/N446, "NA")</f>
        <v>4.0221979041901709E-2</v>
      </c>
      <c r="P218" s="2"/>
      <c r="Q218" s="11">
        <f>IFERROR(Q213+Q214+Q215+Q216+Q217, "NA")</f>
        <v>5408.5</v>
      </c>
      <c r="R218" s="12">
        <f>IFERROR(Q218/Q446, "NA")</f>
        <v>6.9072098065138365E-2</v>
      </c>
      <c r="S218" s="2"/>
      <c r="T218" s="11">
        <f>IFERROR(T213+T214+T215+T216+T217, "NA")</f>
        <v>7738.71</v>
      </c>
      <c r="U218" s="12">
        <f>IFERROR(T218/T446, "NA")</f>
        <v>5.5184680575048911E-2</v>
      </c>
      <c r="V218" s="2"/>
      <c r="W218" s="11">
        <f>IFERROR(W213+W214+W215+W216+W217, "NA")</f>
        <v>5517.5</v>
      </c>
      <c r="X218" s="12">
        <f>IFERROR(W218/W446, "NA")</f>
        <v>5.0464875943295316E-2</v>
      </c>
      <c r="Y218" s="2"/>
      <c r="Z218" s="11">
        <f>IFERROR(Z213+Z214+Z215+Z216+Z217, "NA")</f>
        <v>4041.67</v>
      </c>
      <c r="AA218" s="12">
        <f>IFERROR(Z218/Z446, "NA")</f>
        <v>3.7006258706955078E-2</v>
      </c>
      <c r="AB218" s="2"/>
      <c r="AC218" s="11">
        <f>IFERROR(AC213+AC214+AC215+AC216+AC217, "NA")</f>
        <v>5589.67</v>
      </c>
      <c r="AD218" s="12">
        <f>IFERROR(AC218/AC446, "NA")</f>
        <v>3.9733337314009992E-2</v>
      </c>
      <c r="AE218" s="2"/>
      <c r="AF218" s="11">
        <f>IFERROR(AF213+AF214+AF215+AF216+AF217, "NA")</f>
        <v>8803.08</v>
      </c>
      <c r="AG218" s="12">
        <f>IFERROR(AF218/AF446, "NA")</f>
        <v>5.894442956097546E-2</v>
      </c>
      <c r="AH218" s="2"/>
      <c r="AI218" s="11">
        <f>IFERROR(AI213+AI214+AI215+AI216+AI217, "NA")</f>
        <v>3906.53</v>
      </c>
      <c r="AJ218" s="12">
        <f>IFERROR(AI218/AI446, "NA")</f>
        <v>3.94919792421278E-2</v>
      </c>
      <c r="AK218" s="2"/>
      <c r="AL218" s="11">
        <f t="shared" si="28"/>
        <v>60338.179999999993</v>
      </c>
      <c r="AM218" s="12">
        <f>IFERROR(AL218/AL446, "NA")</f>
        <v>4.3138886337702791E-2</v>
      </c>
      <c r="AN218" s="2"/>
      <c r="AO218" s="11">
        <f>IFERROR(AO213+AO214+AO215+AO216+AO217, "NA")</f>
        <v>54909.759999999995</v>
      </c>
      <c r="AP218" s="12">
        <f>IFERROR(AO218/AO446, "NA")</f>
        <v>4.4508846781925383E-2</v>
      </c>
      <c r="AQ218" s="2"/>
      <c r="AR218" s="11">
        <f t="shared" si="29"/>
        <v>5428.4199999999983</v>
      </c>
    </row>
    <row r="219" spans="1:44" ht="16.5" hidden="1" customHeight="1" x14ac:dyDescent="0.3">
      <c r="A219" s="33" t="s">
        <v>610</v>
      </c>
      <c r="B219" s="6">
        <v>0</v>
      </c>
      <c r="C219" s="7">
        <f>IFERROR(B219/B446, "NA")</f>
        <v>0</v>
      </c>
      <c r="D219" s="8"/>
      <c r="E219" s="6">
        <v>0</v>
      </c>
      <c r="F219" s="7">
        <f>IFERROR(E219/E446, "NA")</f>
        <v>0</v>
      </c>
      <c r="G219" s="8"/>
      <c r="H219" s="6">
        <v>0</v>
      </c>
      <c r="I219" s="7">
        <f>IFERROR(H219/H446, "NA")</f>
        <v>0</v>
      </c>
      <c r="J219" s="8"/>
      <c r="K219" s="6">
        <v>0</v>
      </c>
      <c r="L219" s="7">
        <f>IFERROR(K219/K446, "NA")</f>
        <v>0</v>
      </c>
      <c r="M219" s="8"/>
      <c r="N219" s="6">
        <v>0</v>
      </c>
      <c r="O219" s="7">
        <f>IFERROR(N219/N446, "NA")</f>
        <v>0</v>
      </c>
      <c r="P219" s="8"/>
      <c r="Q219" s="6">
        <v>0</v>
      </c>
      <c r="R219" s="7">
        <f>IFERROR(Q219/Q446, "NA")</f>
        <v>0</v>
      </c>
      <c r="S219" s="8"/>
      <c r="T219" s="6">
        <v>0</v>
      </c>
      <c r="U219" s="7">
        <f>IFERROR(T219/T446, "NA")</f>
        <v>0</v>
      </c>
      <c r="V219" s="8"/>
      <c r="W219" s="6">
        <v>0</v>
      </c>
      <c r="X219" s="7">
        <f>IFERROR(W219/W446, "NA")</f>
        <v>0</v>
      </c>
      <c r="Y219" s="8"/>
      <c r="Z219" s="6">
        <v>0</v>
      </c>
      <c r="AA219" s="7">
        <f>IFERROR(Z219/Z446, "NA")</f>
        <v>0</v>
      </c>
      <c r="AB219" s="8"/>
      <c r="AC219" s="6">
        <v>0</v>
      </c>
      <c r="AD219" s="7">
        <f>IFERROR(AC219/AC446, "NA")</f>
        <v>0</v>
      </c>
      <c r="AE219" s="8"/>
      <c r="AF219" s="6">
        <v>0</v>
      </c>
      <c r="AG219" s="7">
        <f>IFERROR(AF219/AF446, "NA")</f>
        <v>0</v>
      </c>
      <c r="AH219" s="8"/>
      <c r="AI219" s="6">
        <v>0</v>
      </c>
      <c r="AJ219" s="7">
        <f>IFERROR(AI219/AI446, "NA")</f>
        <v>0</v>
      </c>
      <c r="AK219" s="6"/>
      <c r="AL219" s="9">
        <f t="shared" si="28"/>
        <v>0</v>
      </c>
      <c r="AM219" s="7">
        <f>IFERROR(AL219/AL446, "NA")</f>
        <v>0</v>
      </c>
      <c r="AN219" s="6"/>
      <c r="AO219" s="6">
        <v>0</v>
      </c>
      <c r="AP219" s="7">
        <f>IFERROR(AO219/AO446, "NA")</f>
        <v>0</v>
      </c>
      <c r="AQ219" s="6"/>
      <c r="AR219" s="9">
        <f t="shared" si="29"/>
        <v>0</v>
      </c>
    </row>
    <row r="220" spans="1:44" ht="16.5" hidden="1" customHeight="1" x14ac:dyDescent="0.3">
      <c r="A220" s="33" t="s">
        <v>611</v>
      </c>
      <c r="B220" s="6">
        <v>0</v>
      </c>
      <c r="C220" s="7">
        <f>IFERROR(B220/B446, "NA")</f>
        <v>0</v>
      </c>
      <c r="D220" s="8"/>
      <c r="E220" s="6">
        <v>0</v>
      </c>
      <c r="F220" s="7">
        <f>IFERROR(E220/E446, "NA")</f>
        <v>0</v>
      </c>
      <c r="G220" s="8"/>
      <c r="H220" s="6">
        <v>0</v>
      </c>
      <c r="I220" s="7">
        <f>IFERROR(H220/H446, "NA")</f>
        <v>0</v>
      </c>
      <c r="J220" s="8"/>
      <c r="K220" s="6">
        <v>0</v>
      </c>
      <c r="L220" s="7">
        <f>IFERROR(K220/K446, "NA")</f>
        <v>0</v>
      </c>
      <c r="M220" s="8"/>
      <c r="N220" s="6">
        <v>0</v>
      </c>
      <c r="O220" s="7">
        <f>IFERROR(N220/N446, "NA")</f>
        <v>0</v>
      </c>
      <c r="P220" s="8"/>
      <c r="Q220" s="6">
        <v>0</v>
      </c>
      <c r="R220" s="7">
        <f>IFERROR(Q220/Q446, "NA")</f>
        <v>0</v>
      </c>
      <c r="S220" s="8"/>
      <c r="T220" s="6">
        <v>0</v>
      </c>
      <c r="U220" s="7">
        <f>IFERROR(T220/T446, "NA")</f>
        <v>0</v>
      </c>
      <c r="V220" s="8"/>
      <c r="W220" s="6">
        <v>0</v>
      </c>
      <c r="X220" s="7">
        <f>IFERROR(W220/W446, "NA")</f>
        <v>0</v>
      </c>
      <c r="Y220" s="8"/>
      <c r="Z220" s="6">
        <v>0</v>
      </c>
      <c r="AA220" s="7">
        <f>IFERROR(Z220/Z446, "NA")</f>
        <v>0</v>
      </c>
      <c r="AB220" s="8"/>
      <c r="AC220" s="6">
        <v>0</v>
      </c>
      <c r="AD220" s="7">
        <f>IFERROR(AC220/AC446, "NA")</f>
        <v>0</v>
      </c>
      <c r="AE220" s="8"/>
      <c r="AF220" s="6">
        <v>0</v>
      </c>
      <c r="AG220" s="7">
        <f>IFERROR(AF220/AF446, "NA")</f>
        <v>0</v>
      </c>
      <c r="AH220" s="8"/>
      <c r="AI220" s="6">
        <v>0</v>
      </c>
      <c r="AJ220" s="7">
        <f>IFERROR(AI220/AI446, "NA")</f>
        <v>0</v>
      </c>
      <c r="AK220" s="6"/>
      <c r="AL220" s="9">
        <f t="shared" si="28"/>
        <v>0</v>
      </c>
      <c r="AM220" s="7">
        <f>IFERROR(AL220/AL446, "NA")</f>
        <v>0</v>
      </c>
      <c r="AN220" s="6"/>
      <c r="AO220" s="6">
        <v>0</v>
      </c>
      <c r="AP220" s="7">
        <f>IFERROR(AO220/AO446, "NA")</f>
        <v>0</v>
      </c>
      <c r="AQ220" s="6"/>
      <c r="AR220" s="9">
        <f t="shared" si="29"/>
        <v>0</v>
      </c>
    </row>
    <row r="221" spans="1:44" ht="16.5" hidden="1" customHeight="1" x14ac:dyDescent="0.3">
      <c r="A221" s="33" t="s">
        <v>612</v>
      </c>
      <c r="B221" s="6">
        <v>0</v>
      </c>
      <c r="C221" s="7">
        <f>IFERROR(B221/B446, "NA")</f>
        <v>0</v>
      </c>
      <c r="D221" s="8"/>
      <c r="E221" s="6">
        <v>0</v>
      </c>
      <c r="F221" s="7">
        <f>IFERROR(E221/E446, "NA")</f>
        <v>0</v>
      </c>
      <c r="G221" s="8"/>
      <c r="H221" s="6">
        <v>0</v>
      </c>
      <c r="I221" s="7">
        <f>IFERROR(H221/H446, "NA")</f>
        <v>0</v>
      </c>
      <c r="J221" s="8"/>
      <c r="K221" s="6">
        <v>0</v>
      </c>
      <c r="L221" s="7">
        <f>IFERROR(K221/K446, "NA")</f>
        <v>0</v>
      </c>
      <c r="M221" s="8"/>
      <c r="N221" s="6">
        <v>0</v>
      </c>
      <c r="O221" s="7">
        <f>IFERROR(N221/N446, "NA")</f>
        <v>0</v>
      </c>
      <c r="P221" s="8"/>
      <c r="Q221" s="6">
        <v>0</v>
      </c>
      <c r="R221" s="7">
        <f>IFERROR(Q221/Q446, "NA")</f>
        <v>0</v>
      </c>
      <c r="S221" s="8"/>
      <c r="T221" s="6">
        <v>0</v>
      </c>
      <c r="U221" s="7">
        <f>IFERROR(T221/T446, "NA")</f>
        <v>0</v>
      </c>
      <c r="V221" s="8"/>
      <c r="W221" s="6">
        <v>0</v>
      </c>
      <c r="X221" s="7">
        <f>IFERROR(W221/W446, "NA")</f>
        <v>0</v>
      </c>
      <c r="Y221" s="8"/>
      <c r="Z221" s="6">
        <v>0</v>
      </c>
      <c r="AA221" s="7">
        <f>IFERROR(Z221/Z446, "NA")</f>
        <v>0</v>
      </c>
      <c r="AB221" s="8"/>
      <c r="AC221" s="6">
        <v>0</v>
      </c>
      <c r="AD221" s="7">
        <f>IFERROR(AC221/AC446, "NA")</f>
        <v>0</v>
      </c>
      <c r="AE221" s="8"/>
      <c r="AF221" s="6">
        <v>0</v>
      </c>
      <c r="AG221" s="7">
        <f>IFERROR(AF221/AF446, "NA")</f>
        <v>0</v>
      </c>
      <c r="AH221" s="8"/>
      <c r="AI221" s="6">
        <v>0</v>
      </c>
      <c r="AJ221" s="7">
        <f>IFERROR(AI221/AI446, "NA")</f>
        <v>0</v>
      </c>
      <c r="AK221" s="6"/>
      <c r="AL221" s="9">
        <f t="shared" si="28"/>
        <v>0</v>
      </c>
      <c r="AM221" s="7">
        <f>IFERROR(AL221/AL446, "NA")</f>
        <v>0</v>
      </c>
      <c r="AN221" s="6"/>
      <c r="AO221" s="6">
        <v>0</v>
      </c>
      <c r="AP221" s="7">
        <f>IFERROR(AO221/AO446, "NA")</f>
        <v>0</v>
      </c>
      <c r="AQ221" s="6"/>
      <c r="AR221" s="9">
        <f t="shared" si="29"/>
        <v>0</v>
      </c>
    </row>
    <row r="222" spans="1:44" ht="16.5" customHeight="1" x14ac:dyDescent="0.3">
      <c r="A222" s="33" t="s">
        <v>613</v>
      </c>
      <c r="B222" s="6">
        <v>542.4</v>
      </c>
      <c r="C222" s="7">
        <f>IFERROR(B222/B446, "NA")</f>
        <v>3.4762218160221139E-3</v>
      </c>
      <c r="D222" s="8"/>
      <c r="E222" s="6">
        <v>206.56</v>
      </c>
      <c r="F222" s="7">
        <f>IFERROR(E222/E446, "NA")</f>
        <v>1.9833849263705796E-3</v>
      </c>
      <c r="G222" s="8"/>
      <c r="H222" s="6">
        <v>151.56</v>
      </c>
      <c r="I222" s="7">
        <f>IFERROR(H222/H446, "NA")</f>
        <v>9.8450195412854899E-4</v>
      </c>
      <c r="J222" s="8"/>
      <c r="K222" s="6">
        <v>438.72</v>
      </c>
      <c r="L222" s="7">
        <f>IFERROR(K222/K446, "NA")</f>
        <v>5.099446885759697E-3</v>
      </c>
      <c r="M222" s="8"/>
      <c r="N222" s="6">
        <v>0</v>
      </c>
      <c r="O222" s="7">
        <f>IFERROR(N222/N446, "NA")</f>
        <v>0</v>
      </c>
      <c r="P222" s="8"/>
      <c r="Q222" s="6">
        <v>88.79</v>
      </c>
      <c r="R222" s="7">
        <f>IFERROR(Q222/Q446, "NA")</f>
        <v>1.133939463289939E-3</v>
      </c>
      <c r="S222" s="8"/>
      <c r="T222" s="6">
        <v>277.19</v>
      </c>
      <c r="U222" s="7">
        <f>IFERROR(T222/T446, "NA")</f>
        <v>1.9766397253027711E-3</v>
      </c>
      <c r="V222" s="8"/>
      <c r="W222" s="6">
        <v>32.700000000000003</v>
      </c>
      <c r="X222" s="7">
        <f>IFERROR(W222/W446, "NA")</f>
        <v>2.9908499199741859E-4</v>
      </c>
      <c r="Y222" s="8"/>
      <c r="Z222" s="6">
        <v>151.5</v>
      </c>
      <c r="AA222" s="7">
        <f>IFERROR(Z222/Z446, "NA")</f>
        <v>1.3871612957276804E-3</v>
      </c>
      <c r="AB222" s="8"/>
      <c r="AC222" s="6">
        <v>0</v>
      </c>
      <c r="AD222" s="7">
        <f>IFERROR(AC222/AC446, "NA")</f>
        <v>0</v>
      </c>
      <c r="AE222" s="8"/>
      <c r="AF222" s="6">
        <v>432.25</v>
      </c>
      <c r="AG222" s="7">
        <f>IFERROR(AF222/AF446, "NA")</f>
        <v>2.8942971866360002E-3</v>
      </c>
      <c r="AH222" s="8"/>
      <c r="AI222" s="6">
        <v>420.43</v>
      </c>
      <c r="AJ222" s="7">
        <f>IFERROR(AI222/AI446, "NA")</f>
        <v>4.2502202294025107E-3</v>
      </c>
      <c r="AK222" s="6"/>
      <c r="AL222" s="9">
        <f t="shared" si="28"/>
        <v>2742.1</v>
      </c>
      <c r="AM222" s="7">
        <f>IFERROR(AL222/AL446, "NA")</f>
        <v>1.9604691461793315E-3</v>
      </c>
      <c r="AN222" s="6"/>
      <c r="AO222" s="6">
        <v>2595.17</v>
      </c>
      <c r="AP222" s="7">
        <f>IFERROR(AO222/AO446, "NA")</f>
        <v>2.1035973186378765E-3</v>
      </c>
      <c r="AQ222" s="6"/>
      <c r="AR222" s="9">
        <f t="shared" si="29"/>
        <v>146.92999999999984</v>
      </c>
    </row>
    <row r="223" spans="1:44" ht="16.5" hidden="1" customHeight="1" x14ac:dyDescent="0.3">
      <c r="A223" s="33" t="s">
        <v>614</v>
      </c>
      <c r="B223" s="6">
        <v>0</v>
      </c>
      <c r="C223" s="7">
        <f>IFERROR(B223/B446, "NA")</f>
        <v>0</v>
      </c>
      <c r="D223" s="8"/>
      <c r="E223" s="6">
        <v>0</v>
      </c>
      <c r="F223" s="7">
        <f>IFERROR(E223/E446, "NA")</f>
        <v>0</v>
      </c>
      <c r="G223" s="8"/>
      <c r="H223" s="6">
        <v>0</v>
      </c>
      <c r="I223" s="7">
        <f>IFERROR(H223/H446, "NA")</f>
        <v>0</v>
      </c>
      <c r="J223" s="8"/>
      <c r="K223" s="6">
        <v>0</v>
      </c>
      <c r="L223" s="7">
        <f>IFERROR(K223/K446, "NA")</f>
        <v>0</v>
      </c>
      <c r="M223" s="8"/>
      <c r="N223" s="6">
        <v>0</v>
      </c>
      <c r="O223" s="7">
        <f>IFERROR(N223/N446, "NA")</f>
        <v>0</v>
      </c>
      <c r="P223" s="8"/>
      <c r="Q223" s="6">
        <v>0</v>
      </c>
      <c r="R223" s="7">
        <f>IFERROR(Q223/Q446, "NA")</f>
        <v>0</v>
      </c>
      <c r="S223" s="8"/>
      <c r="T223" s="6">
        <v>0</v>
      </c>
      <c r="U223" s="7">
        <f>IFERROR(T223/T446, "NA")</f>
        <v>0</v>
      </c>
      <c r="V223" s="8"/>
      <c r="W223" s="6">
        <v>0</v>
      </c>
      <c r="X223" s="7">
        <f>IFERROR(W223/W446, "NA")</f>
        <v>0</v>
      </c>
      <c r="Y223" s="8"/>
      <c r="Z223" s="6">
        <v>0</v>
      </c>
      <c r="AA223" s="7">
        <f>IFERROR(Z223/Z446, "NA")</f>
        <v>0</v>
      </c>
      <c r="AB223" s="8"/>
      <c r="AC223" s="6">
        <v>0</v>
      </c>
      <c r="AD223" s="7">
        <f>IFERROR(AC223/AC446, "NA")</f>
        <v>0</v>
      </c>
      <c r="AE223" s="8"/>
      <c r="AF223" s="6">
        <v>0</v>
      </c>
      <c r="AG223" s="7">
        <f>IFERROR(AF223/AF446, "NA")</f>
        <v>0</v>
      </c>
      <c r="AH223" s="8"/>
      <c r="AI223" s="6">
        <v>0</v>
      </c>
      <c r="AJ223" s="7">
        <f>IFERROR(AI223/AI446, "NA")</f>
        <v>0</v>
      </c>
      <c r="AK223" s="6"/>
      <c r="AL223" s="9">
        <f t="shared" si="28"/>
        <v>0</v>
      </c>
      <c r="AM223" s="7">
        <f>IFERROR(AL223/AL446, "NA")</f>
        <v>0</v>
      </c>
      <c r="AN223" s="6"/>
      <c r="AO223" s="6">
        <v>0</v>
      </c>
      <c r="AP223" s="7">
        <f>IFERROR(AO223/AO446, "NA")</f>
        <v>0</v>
      </c>
      <c r="AQ223" s="6"/>
      <c r="AR223" s="9">
        <f t="shared" si="29"/>
        <v>0</v>
      </c>
    </row>
    <row r="224" spans="1:44" ht="16.5" hidden="1" customHeight="1" x14ac:dyDescent="0.3">
      <c r="A224" s="33" t="s">
        <v>615</v>
      </c>
      <c r="B224" s="6">
        <v>0</v>
      </c>
      <c r="C224" s="7">
        <f>IFERROR(B224/B446, "NA")</f>
        <v>0</v>
      </c>
      <c r="D224" s="8"/>
      <c r="E224" s="6">
        <v>0</v>
      </c>
      <c r="F224" s="7">
        <f>IFERROR(E224/E446, "NA")</f>
        <v>0</v>
      </c>
      <c r="G224" s="8"/>
      <c r="H224" s="6">
        <v>0</v>
      </c>
      <c r="I224" s="7">
        <f>IFERROR(H224/H446, "NA")</f>
        <v>0</v>
      </c>
      <c r="J224" s="8"/>
      <c r="K224" s="6">
        <v>0</v>
      </c>
      <c r="L224" s="7">
        <f>IFERROR(K224/K446, "NA")</f>
        <v>0</v>
      </c>
      <c r="M224" s="8"/>
      <c r="N224" s="6">
        <v>0</v>
      </c>
      <c r="O224" s="7">
        <f>IFERROR(N224/N446, "NA")</f>
        <v>0</v>
      </c>
      <c r="P224" s="8"/>
      <c r="Q224" s="6">
        <v>0</v>
      </c>
      <c r="R224" s="7">
        <f>IFERROR(Q224/Q446, "NA")</f>
        <v>0</v>
      </c>
      <c r="S224" s="8"/>
      <c r="T224" s="6">
        <v>0</v>
      </c>
      <c r="U224" s="7">
        <f>IFERROR(T224/T446, "NA")</f>
        <v>0</v>
      </c>
      <c r="V224" s="8"/>
      <c r="W224" s="6">
        <v>0</v>
      </c>
      <c r="X224" s="7">
        <f>IFERROR(W224/W446, "NA")</f>
        <v>0</v>
      </c>
      <c r="Y224" s="8"/>
      <c r="Z224" s="6">
        <v>0</v>
      </c>
      <c r="AA224" s="7">
        <f>IFERROR(Z224/Z446, "NA")</f>
        <v>0</v>
      </c>
      <c r="AB224" s="8"/>
      <c r="AC224" s="6">
        <v>0</v>
      </c>
      <c r="AD224" s="7">
        <f>IFERROR(AC224/AC446, "NA")</f>
        <v>0</v>
      </c>
      <c r="AE224" s="8"/>
      <c r="AF224" s="6">
        <v>0</v>
      </c>
      <c r="AG224" s="7">
        <f>IFERROR(AF224/AF446, "NA")</f>
        <v>0</v>
      </c>
      <c r="AH224" s="8"/>
      <c r="AI224" s="6">
        <v>0</v>
      </c>
      <c r="AJ224" s="7">
        <f>IFERROR(AI224/AI446, "NA")</f>
        <v>0</v>
      </c>
      <c r="AK224" s="6"/>
      <c r="AL224" s="9">
        <f t="shared" si="28"/>
        <v>0</v>
      </c>
      <c r="AM224" s="7">
        <f>IFERROR(AL224/AL446, "NA")</f>
        <v>0</v>
      </c>
      <c r="AN224" s="6"/>
      <c r="AO224" s="6">
        <v>0</v>
      </c>
      <c r="AP224" s="7">
        <f>IFERROR(AO224/AO446, "NA")</f>
        <v>0</v>
      </c>
      <c r="AQ224" s="6"/>
      <c r="AR224" s="9">
        <f t="shared" si="29"/>
        <v>0</v>
      </c>
    </row>
    <row r="225" spans="1:44" ht="16.5" hidden="1" customHeight="1" x14ac:dyDescent="0.3">
      <c r="A225" s="33" t="s">
        <v>616</v>
      </c>
      <c r="B225" s="6">
        <v>0</v>
      </c>
      <c r="C225" s="7">
        <f>IFERROR(B225/B446, "NA")</f>
        <v>0</v>
      </c>
      <c r="D225" s="8"/>
      <c r="E225" s="6">
        <v>0</v>
      </c>
      <c r="F225" s="7">
        <f>IFERROR(E225/E446, "NA")</f>
        <v>0</v>
      </c>
      <c r="G225" s="8"/>
      <c r="H225" s="6">
        <v>0</v>
      </c>
      <c r="I225" s="7">
        <f>IFERROR(H225/H446, "NA")</f>
        <v>0</v>
      </c>
      <c r="J225" s="8"/>
      <c r="K225" s="6">
        <v>0</v>
      </c>
      <c r="L225" s="7">
        <f>IFERROR(K225/K446, "NA")</f>
        <v>0</v>
      </c>
      <c r="M225" s="8"/>
      <c r="N225" s="6">
        <v>0</v>
      </c>
      <c r="O225" s="7">
        <f>IFERROR(N225/N446, "NA")</f>
        <v>0</v>
      </c>
      <c r="P225" s="8"/>
      <c r="Q225" s="6">
        <v>0</v>
      </c>
      <c r="R225" s="7">
        <f>IFERROR(Q225/Q446, "NA")</f>
        <v>0</v>
      </c>
      <c r="S225" s="8"/>
      <c r="T225" s="6">
        <v>0</v>
      </c>
      <c r="U225" s="7">
        <f>IFERROR(T225/T446, "NA")</f>
        <v>0</v>
      </c>
      <c r="V225" s="8"/>
      <c r="W225" s="6">
        <v>0</v>
      </c>
      <c r="X225" s="7">
        <f>IFERROR(W225/W446, "NA")</f>
        <v>0</v>
      </c>
      <c r="Y225" s="8"/>
      <c r="Z225" s="6">
        <v>0</v>
      </c>
      <c r="AA225" s="7">
        <f>IFERROR(Z225/Z446, "NA")</f>
        <v>0</v>
      </c>
      <c r="AB225" s="8"/>
      <c r="AC225" s="6">
        <v>0</v>
      </c>
      <c r="AD225" s="7">
        <f>IFERROR(AC225/AC446, "NA")</f>
        <v>0</v>
      </c>
      <c r="AE225" s="8"/>
      <c r="AF225" s="6">
        <v>0</v>
      </c>
      <c r="AG225" s="7">
        <f>IFERROR(AF225/AF446, "NA")</f>
        <v>0</v>
      </c>
      <c r="AH225" s="8"/>
      <c r="AI225" s="6">
        <v>0</v>
      </c>
      <c r="AJ225" s="7">
        <f>IFERROR(AI225/AI446, "NA")</f>
        <v>0</v>
      </c>
      <c r="AK225" s="6"/>
      <c r="AL225" s="9">
        <f t="shared" si="28"/>
        <v>0</v>
      </c>
      <c r="AM225" s="7">
        <f>IFERROR(AL225/AL446, "NA")</f>
        <v>0</v>
      </c>
      <c r="AN225" s="6"/>
      <c r="AO225" s="6">
        <v>0</v>
      </c>
      <c r="AP225" s="7">
        <f>IFERROR(AO225/AO446, "NA")</f>
        <v>0</v>
      </c>
      <c r="AQ225" s="6"/>
      <c r="AR225" s="9">
        <f t="shared" si="29"/>
        <v>0</v>
      </c>
    </row>
    <row r="226" spans="1:44" ht="16.5" hidden="1" customHeight="1" x14ac:dyDescent="0.3">
      <c r="A226" s="33" t="s">
        <v>617</v>
      </c>
      <c r="B226" s="6">
        <v>0</v>
      </c>
      <c r="C226" s="7">
        <f>IFERROR(B226/B446, "NA")</f>
        <v>0</v>
      </c>
      <c r="D226" s="8"/>
      <c r="E226" s="6">
        <v>0</v>
      </c>
      <c r="F226" s="7">
        <f>IFERROR(E226/E446, "NA")</f>
        <v>0</v>
      </c>
      <c r="G226" s="8"/>
      <c r="H226" s="6">
        <v>0</v>
      </c>
      <c r="I226" s="7">
        <f>IFERROR(H226/H446, "NA")</f>
        <v>0</v>
      </c>
      <c r="J226" s="8"/>
      <c r="K226" s="6">
        <v>0</v>
      </c>
      <c r="L226" s="7">
        <f>IFERROR(K226/K446, "NA")</f>
        <v>0</v>
      </c>
      <c r="M226" s="8"/>
      <c r="N226" s="6">
        <v>0</v>
      </c>
      <c r="O226" s="7">
        <f>IFERROR(N226/N446, "NA")</f>
        <v>0</v>
      </c>
      <c r="P226" s="8"/>
      <c r="Q226" s="6">
        <v>0</v>
      </c>
      <c r="R226" s="7">
        <f>IFERROR(Q226/Q446, "NA")</f>
        <v>0</v>
      </c>
      <c r="S226" s="8"/>
      <c r="T226" s="6">
        <v>0</v>
      </c>
      <c r="U226" s="7">
        <f>IFERROR(T226/T446, "NA")</f>
        <v>0</v>
      </c>
      <c r="V226" s="8"/>
      <c r="W226" s="6">
        <v>0</v>
      </c>
      <c r="X226" s="7">
        <f>IFERROR(W226/W446, "NA")</f>
        <v>0</v>
      </c>
      <c r="Y226" s="8"/>
      <c r="Z226" s="6">
        <v>0</v>
      </c>
      <c r="AA226" s="7">
        <f>IFERROR(Z226/Z446, "NA")</f>
        <v>0</v>
      </c>
      <c r="AB226" s="8"/>
      <c r="AC226" s="6">
        <v>0</v>
      </c>
      <c r="AD226" s="7">
        <f>IFERROR(AC226/AC446, "NA")</f>
        <v>0</v>
      </c>
      <c r="AE226" s="8"/>
      <c r="AF226" s="6">
        <v>0</v>
      </c>
      <c r="AG226" s="7">
        <f>IFERROR(AF226/AF446, "NA")</f>
        <v>0</v>
      </c>
      <c r="AH226" s="8"/>
      <c r="AI226" s="6">
        <v>0</v>
      </c>
      <c r="AJ226" s="7">
        <f>IFERROR(AI226/AI446, "NA")</f>
        <v>0</v>
      </c>
      <c r="AK226" s="6"/>
      <c r="AL226" s="9">
        <f t="shared" si="28"/>
        <v>0</v>
      </c>
      <c r="AM226" s="7">
        <f>IFERROR(AL226/AL446, "NA")</f>
        <v>0</v>
      </c>
      <c r="AN226" s="6"/>
      <c r="AO226" s="6">
        <v>0</v>
      </c>
      <c r="AP226" s="7">
        <f>IFERROR(AO226/AO446, "NA")</f>
        <v>0</v>
      </c>
      <c r="AQ226" s="6"/>
      <c r="AR226" s="9">
        <f t="shared" si="29"/>
        <v>0</v>
      </c>
    </row>
    <row r="227" spans="1:44" ht="16.5" customHeight="1" x14ac:dyDescent="0.3">
      <c r="A227" s="40" t="s">
        <v>270</v>
      </c>
      <c r="B227" s="11">
        <f>IFERROR(B211+B213+B214+B215+B216+B217+B219+B220+B221+B222+B223+B224+B225+B226, "NA")</f>
        <v>3768.89</v>
      </c>
      <c r="C227" s="12">
        <f>IFERROR(B227/B446, "NA")</f>
        <v>2.4154678540168849E-2</v>
      </c>
      <c r="D227" s="2"/>
      <c r="E227" s="11">
        <f>IFERROR(E211+E213+E214+E215+E216+E217+E219+E220+E221+E222+E223+E224+E225+E226, "NA")</f>
        <v>4707.68</v>
      </c>
      <c r="F227" s="12">
        <f>IFERROR(E227/E446, "NA")</f>
        <v>4.5203047783579829E-2</v>
      </c>
      <c r="G227" s="2"/>
      <c r="H227" s="11">
        <f>IFERROR(H211+H213+H214+H215+H216+H217+H219+H220+H221+H222+H223+H224+H225+H226, "NA")</f>
        <v>4759.17</v>
      </c>
      <c r="I227" s="12">
        <f>IFERROR(H227/H446, "NA")</f>
        <v>3.0914569576603101E-2</v>
      </c>
      <c r="J227" s="2"/>
      <c r="K227" s="11">
        <f>IFERROR(K211+K213+K214+K215+K216+K217+K219+K220+K221+K222+K223+K224+K225+K226, "NA")</f>
        <v>4519.47</v>
      </c>
      <c r="L227" s="12">
        <f>IFERROR(K227/K446, "NA")</f>
        <v>5.2531904669913337E-2</v>
      </c>
      <c r="M227" s="2"/>
      <c r="N227" s="11">
        <f>IFERROR(N211+N213+N214+N215+N216+N217+N219+N220+N221+N222+N223+N224+N225+N226, "NA")</f>
        <v>2916.5499999999997</v>
      </c>
      <c r="O227" s="12">
        <f>IFERROR(N227/N446, "NA")</f>
        <v>4.0221979041901709E-2</v>
      </c>
      <c r="P227" s="2"/>
      <c r="Q227" s="11">
        <f>IFERROR(Q211+Q213+Q214+Q215+Q216+Q217+Q219+Q220+Q221+Q222+Q223+Q224+Q225+Q226, "NA")</f>
        <v>5497.29</v>
      </c>
      <c r="R227" s="12">
        <f>IFERROR(Q227/Q446, "NA")</f>
        <v>7.02060375284283E-2</v>
      </c>
      <c r="S227" s="2"/>
      <c r="T227" s="11">
        <f>IFERROR(T211+T213+T214+T215+T216+T217+T219+T220+T221+T222+T223+T224+T225+T226, "NA")</f>
        <v>8015.9</v>
      </c>
      <c r="U227" s="12">
        <f>IFERROR(T227/T446, "NA")</f>
        <v>5.7161320300351683E-2</v>
      </c>
      <c r="V227" s="2"/>
      <c r="W227" s="11">
        <f>IFERROR(W211+W213+W214+W215+W216+W217+W219+W220+W221+W222+W223+W224+W225+W226, "NA")</f>
        <v>5550.2</v>
      </c>
      <c r="X227" s="12">
        <f>IFERROR(W227/W446, "NA")</f>
        <v>5.0763960935292729E-2</v>
      </c>
      <c r="Y227" s="2"/>
      <c r="Z227" s="11">
        <f>IFERROR(Z211+Z213+Z214+Z215+Z216+Z217+Z219+Z220+Z221+Z222+Z223+Z224+Z225+Z226, "NA")</f>
        <v>4193.17</v>
      </c>
      <c r="AA227" s="12">
        <f>IFERROR(Z227/Z446, "NA")</f>
        <v>3.8393420002682761E-2</v>
      </c>
      <c r="AB227" s="2"/>
      <c r="AC227" s="11">
        <f>IFERROR(AC211+AC213+AC214+AC215+AC216+AC217+AC219+AC220+AC221+AC222+AC223+AC224+AC225+AC226, "NA")</f>
        <v>5589.67</v>
      </c>
      <c r="AD227" s="12">
        <f>IFERROR(AC227/AC446, "NA")</f>
        <v>3.9733337314009992E-2</v>
      </c>
      <c r="AE227" s="2"/>
      <c r="AF227" s="11">
        <f>IFERROR(AF211+AF213+AF214+AF215+AF216+AF217+AF219+AF220+AF221+AF222+AF223+AF224+AF225+AF226, "NA")</f>
        <v>9235.33</v>
      </c>
      <c r="AG227" s="12">
        <f>IFERROR(AF227/AF446, "NA")</f>
        <v>6.1838726747611455E-2</v>
      </c>
      <c r="AH227" s="2"/>
      <c r="AI227" s="11">
        <f>IFERROR(AI211+AI213+AI214+AI215+AI216+AI217+AI219+AI220+AI221+AI222+AI223+AI224+AI225+AI226, "NA")</f>
        <v>4326.96</v>
      </c>
      <c r="AJ227" s="12">
        <f>IFERROR(AI227/AI446, "NA")</f>
        <v>4.374219947153031E-2</v>
      </c>
      <c r="AK227" s="2"/>
      <c r="AL227" s="11">
        <f t="shared" si="28"/>
        <v>63080.279999999992</v>
      </c>
      <c r="AM227" s="12">
        <f>IFERROR(AL227/AL446, "NA")</f>
        <v>4.5099355483882123E-2</v>
      </c>
      <c r="AN227" s="2"/>
      <c r="AO227" s="11">
        <f>IFERROR(AO211+AO213+AO214+AO215+AO216+AO217+AO219+AO220+AO221+AO222+AO223+AO224+AO225+AO226, "NA")</f>
        <v>57504.929999999993</v>
      </c>
      <c r="AP227" s="12">
        <f>IFERROR(AO227/AO446, "NA")</f>
        <v>4.6612444100563262E-2</v>
      </c>
      <c r="AQ227" s="2"/>
      <c r="AR227" s="11">
        <f t="shared" si="29"/>
        <v>5575.3499999999985</v>
      </c>
    </row>
    <row r="228" spans="1:44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  <c r="AE228" s="4"/>
      <c r="AF228" s="2"/>
      <c r="AG228" s="3"/>
      <c r="AH228" s="4"/>
      <c r="AI228" s="2"/>
      <c r="AJ228" s="3"/>
      <c r="AK228" s="2"/>
      <c r="AL228" s="2"/>
      <c r="AM228" s="3"/>
      <c r="AN228" s="2"/>
      <c r="AO228" s="2"/>
      <c r="AP228" s="3"/>
      <c r="AQ228" s="2"/>
      <c r="AR228" s="2"/>
    </row>
    <row r="229" spans="1:44" ht="16.5" hidden="1" customHeight="1" x14ac:dyDescent="0.3">
      <c r="A229" s="33" t="s">
        <v>618</v>
      </c>
      <c r="B229" s="6">
        <v>0</v>
      </c>
      <c r="C229" s="7">
        <f>IFERROR(B229/B446, "NA")</f>
        <v>0</v>
      </c>
      <c r="D229" s="8"/>
      <c r="E229" s="6">
        <v>0</v>
      </c>
      <c r="F229" s="7">
        <f>IFERROR(E229/E446, "NA")</f>
        <v>0</v>
      </c>
      <c r="G229" s="8"/>
      <c r="H229" s="6">
        <v>0</v>
      </c>
      <c r="I229" s="7">
        <f>IFERROR(H229/H446, "NA")</f>
        <v>0</v>
      </c>
      <c r="J229" s="8"/>
      <c r="K229" s="6">
        <v>0</v>
      </c>
      <c r="L229" s="7">
        <f>IFERROR(K229/K446, "NA")</f>
        <v>0</v>
      </c>
      <c r="M229" s="8"/>
      <c r="N229" s="6">
        <v>0</v>
      </c>
      <c r="O229" s="7">
        <f>IFERROR(N229/N446, "NA")</f>
        <v>0</v>
      </c>
      <c r="P229" s="8"/>
      <c r="Q229" s="6">
        <v>0</v>
      </c>
      <c r="R229" s="7">
        <f>IFERROR(Q229/Q446, "NA")</f>
        <v>0</v>
      </c>
      <c r="S229" s="8"/>
      <c r="T229" s="6">
        <v>0</v>
      </c>
      <c r="U229" s="7">
        <f>IFERROR(T229/T446, "NA")</f>
        <v>0</v>
      </c>
      <c r="V229" s="8"/>
      <c r="W229" s="6">
        <v>0</v>
      </c>
      <c r="X229" s="7">
        <f>IFERROR(W229/W446, "NA")</f>
        <v>0</v>
      </c>
      <c r="Y229" s="8"/>
      <c r="Z229" s="6">
        <v>0</v>
      </c>
      <c r="AA229" s="7">
        <f>IFERROR(Z229/Z446, "NA")</f>
        <v>0</v>
      </c>
      <c r="AB229" s="8"/>
      <c r="AC229" s="6">
        <v>0</v>
      </c>
      <c r="AD229" s="7">
        <f>IFERROR(AC229/AC446, "NA")</f>
        <v>0</v>
      </c>
      <c r="AE229" s="8"/>
      <c r="AF229" s="6">
        <v>0</v>
      </c>
      <c r="AG229" s="7">
        <f>IFERROR(AF229/AF446, "NA")</f>
        <v>0</v>
      </c>
      <c r="AH229" s="8"/>
      <c r="AI229" s="6">
        <v>0</v>
      </c>
      <c r="AJ229" s="7">
        <f>IFERROR(AI229/AI446, "NA")</f>
        <v>0</v>
      </c>
      <c r="AK229" s="6"/>
      <c r="AL229" s="9">
        <f t="shared" ref="AL229:AL236" si="30">IFERROR(B229+E229+H229+K229+N229+Q229+T229+W229+Z229+AC229+AF229+AI229, "NA")</f>
        <v>0</v>
      </c>
      <c r="AM229" s="7">
        <f>IFERROR(AL229/AL446, "NA")</f>
        <v>0</v>
      </c>
      <c r="AN229" s="6"/>
      <c r="AO229" s="6">
        <v>0</v>
      </c>
      <c r="AP229" s="7">
        <f>IFERROR(AO229/AO446, "NA")</f>
        <v>0</v>
      </c>
      <c r="AQ229" s="6"/>
      <c r="AR229" s="9">
        <f t="shared" ref="AR229:AR236" si="31">IFERROR(AL229-AO229, "NA")</f>
        <v>0</v>
      </c>
    </row>
    <row r="230" spans="1:44" ht="16.5" hidden="1" customHeight="1" x14ac:dyDescent="0.3">
      <c r="A230" s="33" t="s">
        <v>619</v>
      </c>
      <c r="B230" s="6">
        <v>0</v>
      </c>
      <c r="C230" s="7">
        <f>IFERROR(B230/B446, "NA")</f>
        <v>0</v>
      </c>
      <c r="D230" s="8"/>
      <c r="E230" s="6">
        <v>0</v>
      </c>
      <c r="F230" s="7">
        <f>IFERROR(E230/E446, "NA")</f>
        <v>0</v>
      </c>
      <c r="G230" s="8"/>
      <c r="H230" s="6">
        <v>0</v>
      </c>
      <c r="I230" s="7">
        <f>IFERROR(H230/H446, "NA")</f>
        <v>0</v>
      </c>
      <c r="J230" s="8"/>
      <c r="K230" s="6">
        <v>0</v>
      </c>
      <c r="L230" s="7">
        <f>IFERROR(K230/K446, "NA")</f>
        <v>0</v>
      </c>
      <c r="M230" s="8"/>
      <c r="N230" s="6">
        <v>0</v>
      </c>
      <c r="O230" s="7">
        <f>IFERROR(N230/N446, "NA")</f>
        <v>0</v>
      </c>
      <c r="P230" s="8"/>
      <c r="Q230" s="6">
        <v>0</v>
      </c>
      <c r="R230" s="7">
        <f>IFERROR(Q230/Q446, "NA")</f>
        <v>0</v>
      </c>
      <c r="S230" s="8"/>
      <c r="T230" s="6">
        <v>0</v>
      </c>
      <c r="U230" s="7">
        <f>IFERROR(T230/T446, "NA")</f>
        <v>0</v>
      </c>
      <c r="V230" s="8"/>
      <c r="W230" s="6">
        <v>0</v>
      </c>
      <c r="X230" s="7">
        <f>IFERROR(W230/W446, "NA")</f>
        <v>0</v>
      </c>
      <c r="Y230" s="8"/>
      <c r="Z230" s="6">
        <v>0</v>
      </c>
      <c r="AA230" s="7">
        <f>IFERROR(Z230/Z446, "NA")</f>
        <v>0</v>
      </c>
      <c r="AB230" s="8"/>
      <c r="AC230" s="6">
        <v>0</v>
      </c>
      <c r="AD230" s="7">
        <f>IFERROR(AC230/AC446, "NA")</f>
        <v>0</v>
      </c>
      <c r="AE230" s="8"/>
      <c r="AF230" s="6">
        <v>0</v>
      </c>
      <c r="AG230" s="7">
        <f>IFERROR(AF230/AF446, "NA")</f>
        <v>0</v>
      </c>
      <c r="AH230" s="8"/>
      <c r="AI230" s="6">
        <v>0</v>
      </c>
      <c r="AJ230" s="7">
        <f>IFERROR(AI230/AI446, "NA")</f>
        <v>0</v>
      </c>
      <c r="AK230" s="6"/>
      <c r="AL230" s="9">
        <f t="shared" si="30"/>
        <v>0</v>
      </c>
      <c r="AM230" s="7">
        <f>IFERROR(AL230/AL446, "NA")</f>
        <v>0</v>
      </c>
      <c r="AN230" s="6"/>
      <c r="AO230" s="6">
        <v>0</v>
      </c>
      <c r="AP230" s="7">
        <f>IFERROR(AO230/AO446, "NA")</f>
        <v>0</v>
      </c>
      <c r="AQ230" s="6"/>
      <c r="AR230" s="9">
        <f t="shared" si="31"/>
        <v>0</v>
      </c>
    </row>
    <row r="231" spans="1:44" ht="16.5" customHeight="1" x14ac:dyDescent="0.3">
      <c r="A231" s="33" t="s">
        <v>620</v>
      </c>
      <c r="B231" s="6">
        <v>0</v>
      </c>
      <c r="C231" s="7">
        <f>IFERROR(B231/B446, "NA")</f>
        <v>0</v>
      </c>
      <c r="D231" s="8"/>
      <c r="E231" s="6">
        <v>203</v>
      </c>
      <c r="F231" s="7">
        <f>IFERROR(E231/E446, "NA")</f>
        <v>1.9492018786465318E-3</v>
      </c>
      <c r="G231" s="8"/>
      <c r="H231" s="6">
        <v>273</v>
      </c>
      <c r="I231" s="7">
        <f>IFERROR(H231/H446, "NA")</f>
        <v>1.7733507091389144E-3</v>
      </c>
      <c r="J231" s="8"/>
      <c r="K231" s="6">
        <v>168</v>
      </c>
      <c r="L231" s="7">
        <f>IFERROR(K231/K446, "NA")</f>
        <v>1.952742242905792E-3</v>
      </c>
      <c r="M231" s="8"/>
      <c r="N231" s="6">
        <v>217</v>
      </c>
      <c r="O231" s="7">
        <f>IFERROR(N231/N446, "NA")</f>
        <v>2.992634946115332E-3</v>
      </c>
      <c r="P231" s="8"/>
      <c r="Q231" s="6">
        <v>0</v>
      </c>
      <c r="R231" s="7">
        <f>IFERROR(Q231/Q446, "NA")</f>
        <v>0</v>
      </c>
      <c r="S231" s="8"/>
      <c r="T231" s="6">
        <v>0</v>
      </c>
      <c r="U231" s="7">
        <f>IFERROR(T231/T446, "NA")</f>
        <v>0</v>
      </c>
      <c r="V231" s="8"/>
      <c r="W231" s="6">
        <v>0</v>
      </c>
      <c r="X231" s="7">
        <f>IFERROR(W231/W446, "NA")</f>
        <v>0</v>
      </c>
      <c r="Y231" s="8"/>
      <c r="Z231" s="6">
        <v>0</v>
      </c>
      <c r="AA231" s="7">
        <f>IFERROR(Z231/Z446, "NA")</f>
        <v>0</v>
      </c>
      <c r="AB231" s="8"/>
      <c r="AC231" s="6">
        <v>0</v>
      </c>
      <c r="AD231" s="7">
        <f>IFERROR(AC231/AC446, "NA")</f>
        <v>0</v>
      </c>
      <c r="AE231" s="8"/>
      <c r="AF231" s="6">
        <v>0</v>
      </c>
      <c r="AG231" s="7">
        <f>IFERROR(AF231/AF446, "NA")</f>
        <v>0</v>
      </c>
      <c r="AH231" s="8"/>
      <c r="AI231" s="6">
        <v>0</v>
      </c>
      <c r="AJ231" s="7">
        <f>IFERROR(AI231/AI446, "NA")</f>
        <v>0</v>
      </c>
      <c r="AK231" s="6"/>
      <c r="AL231" s="9">
        <f t="shared" si="30"/>
        <v>861</v>
      </c>
      <c r="AM231" s="7">
        <f>IFERROR(AL231/AL446, "NA")</f>
        <v>6.1557344183669625E-4</v>
      </c>
      <c r="AN231" s="6"/>
      <c r="AO231" s="6">
        <v>2439.13</v>
      </c>
      <c r="AP231" s="7">
        <f>IFERROR(AO231/AO446, "NA")</f>
        <v>1.9771141496738955E-3</v>
      </c>
      <c r="AQ231" s="6"/>
      <c r="AR231" s="9">
        <f t="shared" si="31"/>
        <v>-1578.13</v>
      </c>
    </row>
    <row r="232" spans="1:44" ht="16.5" hidden="1" customHeight="1" x14ac:dyDescent="0.3">
      <c r="A232" s="33" t="s">
        <v>621</v>
      </c>
      <c r="B232" s="6">
        <v>0</v>
      </c>
      <c r="C232" s="7">
        <f>IFERROR(B232/B446, "NA")</f>
        <v>0</v>
      </c>
      <c r="D232" s="8"/>
      <c r="E232" s="6">
        <v>0</v>
      </c>
      <c r="F232" s="7">
        <f>IFERROR(E232/E446, "NA")</f>
        <v>0</v>
      </c>
      <c r="G232" s="8"/>
      <c r="H232" s="6">
        <v>0</v>
      </c>
      <c r="I232" s="7">
        <f>IFERROR(H232/H446, "NA")</f>
        <v>0</v>
      </c>
      <c r="J232" s="8"/>
      <c r="K232" s="6">
        <v>0</v>
      </c>
      <c r="L232" s="7">
        <f>IFERROR(K232/K446, "NA")</f>
        <v>0</v>
      </c>
      <c r="M232" s="8"/>
      <c r="N232" s="6">
        <v>0</v>
      </c>
      <c r="O232" s="7">
        <f>IFERROR(N232/N446, "NA")</f>
        <v>0</v>
      </c>
      <c r="P232" s="8"/>
      <c r="Q232" s="6">
        <v>0</v>
      </c>
      <c r="R232" s="7">
        <f>IFERROR(Q232/Q446, "NA")</f>
        <v>0</v>
      </c>
      <c r="S232" s="8"/>
      <c r="T232" s="6">
        <v>0</v>
      </c>
      <c r="U232" s="7">
        <f>IFERROR(T232/T446, "NA")</f>
        <v>0</v>
      </c>
      <c r="V232" s="8"/>
      <c r="W232" s="6">
        <v>0</v>
      </c>
      <c r="X232" s="7">
        <f>IFERROR(W232/W446, "NA")</f>
        <v>0</v>
      </c>
      <c r="Y232" s="8"/>
      <c r="Z232" s="6">
        <v>0</v>
      </c>
      <c r="AA232" s="7">
        <f>IFERROR(Z232/Z446, "NA")</f>
        <v>0</v>
      </c>
      <c r="AB232" s="8"/>
      <c r="AC232" s="6">
        <v>0</v>
      </c>
      <c r="AD232" s="7">
        <f>IFERROR(AC232/AC446, "NA")</f>
        <v>0</v>
      </c>
      <c r="AE232" s="8"/>
      <c r="AF232" s="6">
        <v>0</v>
      </c>
      <c r="AG232" s="7">
        <f>IFERROR(AF232/AF446, "NA")</f>
        <v>0</v>
      </c>
      <c r="AH232" s="8"/>
      <c r="AI232" s="6">
        <v>0</v>
      </c>
      <c r="AJ232" s="7">
        <f>IFERROR(AI232/AI446, "NA")</f>
        <v>0</v>
      </c>
      <c r="AK232" s="6"/>
      <c r="AL232" s="9">
        <f t="shared" si="30"/>
        <v>0</v>
      </c>
      <c r="AM232" s="7">
        <f>IFERROR(AL232/AL446, "NA")</f>
        <v>0</v>
      </c>
      <c r="AN232" s="6"/>
      <c r="AO232" s="6">
        <v>0</v>
      </c>
      <c r="AP232" s="7">
        <f>IFERROR(AO232/AO446, "NA")</f>
        <v>0</v>
      </c>
      <c r="AQ232" s="6"/>
      <c r="AR232" s="9">
        <f t="shared" si="31"/>
        <v>0</v>
      </c>
    </row>
    <row r="233" spans="1:44" ht="16.5" hidden="1" customHeight="1" x14ac:dyDescent="0.3">
      <c r="A233" s="33" t="s">
        <v>622</v>
      </c>
      <c r="B233" s="6">
        <v>0</v>
      </c>
      <c r="C233" s="7">
        <f>IFERROR(B233/B446, "NA")</f>
        <v>0</v>
      </c>
      <c r="D233" s="8"/>
      <c r="E233" s="6">
        <v>0</v>
      </c>
      <c r="F233" s="7">
        <f>IFERROR(E233/E446, "NA")</f>
        <v>0</v>
      </c>
      <c r="G233" s="8"/>
      <c r="H233" s="6">
        <v>0</v>
      </c>
      <c r="I233" s="7">
        <f>IFERROR(H233/H446, "NA")</f>
        <v>0</v>
      </c>
      <c r="J233" s="8"/>
      <c r="K233" s="6">
        <v>0</v>
      </c>
      <c r="L233" s="7">
        <f>IFERROR(K233/K446, "NA")</f>
        <v>0</v>
      </c>
      <c r="M233" s="8"/>
      <c r="N233" s="6">
        <v>0</v>
      </c>
      <c r="O233" s="7">
        <f>IFERROR(N233/N446, "NA")</f>
        <v>0</v>
      </c>
      <c r="P233" s="8"/>
      <c r="Q233" s="6">
        <v>0</v>
      </c>
      <c r="R233" s="7">
        <f>IFERROR(Q233/Q446, "NA")</f>
        <v>0</v>
      </c>
      <c r="S233" s="8"/>
      <c r="T233" s="6">
        <v>0</v>
      </c>
      <c r="U233" s="7">
        <f>IFERROR(T233/T446, "NA")</f>
        <v>0</v>
      </c>
      <c r="V233" s="8"/>
      <c r="W233" s="6">
        <v>0</v>
      </c>
      <c r="X233" s="7">
        <f>IFERROR(W233/W446, "NA")</f>
        <v>0</v>
      </c>
      <c r="Y233" s="8"/>
      <c r="Z233" s="6">
        <v>0</v>
      </c>
      <c r="AA233" s="7">
        <f>IFERROR(Z233/Z446, "NA")</f>
        <v>0</v>
      </c>
      <c r="AB233" s="8"/>
      <c r="AC233" s="6">
        <v>0</v>
      </c>
      <c r="AD233" s="7">
        <f>IFERROR(AC233/AC446, "NA")</f>
        <v>0</v>
      </c>
      <c r="AE233" s="8"/>
      <c r="AF233" s="6">
        <v>0</v>
      </c>
      <c r="AG233" s="7">
        <f>IFERROR(AF233/AF446, "NA")</f>
        <v>0</v>
      </c>
      <c r="AH233" s="8"/>
      <c r="AI233" s="6">
        <v>0</v>
      </c>
      <c r="AJ233" s="7">
        <f>IFERROR(AI233/AI446, "NA")</f>
        <v>0</v>
      </c>
      <c r="AK233" s="6"/>
      <c r="AL233" s="9">
        <f t="shared" si="30"/>
        <v>0</v>
      </c>
      <c r="AM233" s="7">
        <f>IFERROR(AL233/AL446, "NA")</f>
        <v>0</v>
      </c>
      <c r="AN233" s="6"/>
      <c r="AO233" s="6">
        <v>0</v>
      </c>
      <c r="AP233" s="7">
        <f>IFERROR(AO233/AO446, "NA")</f>
        <v>0</v>
      </c>
      <c r="AQ233" s="6"/>
      <c r="AR233" s="9">
        <f t="shared" si="31"/>
        <v>0</v>
      </c>
    </row>
    <row r="234" spans="1:44" ht="16.5" customHeight="1" x14ac:dyDescent="0.3">
      <c r="A234" s="33" t="s">
        <v>623</v>
      </c>
      <c r="B234" s="6">
        <v>1686.55</v>
      </c>
      <c r="C234" s="7">
        <f>IFERROR(B234/B446, "NA")</f>
        <v>1.0809037433281888E-2</v>
      </c>
      <c r="D234" s="8"/>
      <c r="E234" s="6">
        <v>2302.29</v>
      </c>
      <c r="F234" s="7">
        <f>IFERROR(E234/E446, "NA")</f>
        <v>2.2106541838370068E-2</v>
      </c>
      <c r="G234" s="8"/>
      <c r="H234" s="6">
        <v>2634.68</v>
      </c>
      <c r="I234" s="7">
        <f>IFERROR(H234/H446, "NA")</f>
        <v>1.7114328374923497E-2</v>
      </c>
      <c r="J234" s="8"/>
      <c r="K234" s="6">
        <v>1580.12</v>
      </c>
      <c r="L234" s="7">
        <f>IFERROR(K234/K446, "NA")</f>
        <v>1.83664706717875E-2</v>
      </c>
      <c r="M234" s="8"/>
      <c r="N234" s="6">
        <v>1356.21</v>
      </c>
      <c r="O234" s="7">
        <f>IFERROR(N234/N446, "NA")</f>
        <v>1.8703416775442742E-2</v>
      </c>
      <c r="P234" s="8"/>
      <c r="Q234" s="6">
        <v>1550.33</v>
      </c>
      <c r="R234" s="7">
        <f>IFERROR(Q234/Q446, "NA")</f>
        <v>1.9799305869155209E-2</v>
      </c>
      <c r="S234" s="8"/>
      <c r="T234" s="6">
        <v>2069.9299999999998</v>
      </c>
      <c r="U234" s="7">
        <f>IFERROR(T234/T446, "NA")</f>
        <v>1.4760654665016649E-2</v>
      </c>
      <c r="V234" s="8"/>
      <c r="W234" s="6">
        <v>1500.85</v>
      </c>
      <c r="X234" s="7">
        <f>IFERROR(W234/W446, "NA")</f>
        <v>1.372726942627907E-2</v>
      </c>
      <c r="Y234" s="8"/>
      <c r="Z234" s="6">
        <v>1673.11</v>
      </c>
      <c r="AA234" s="7">
        <f>IFERROR(Z234/Z446, "NA")</f>
        <v>1.5319296603926993E-2</v>
      </c>
      <c r="AB234" s="8"/>
      <c r="AC234" s="6">
        <v>1524.96</v>
      </c>
      <c r="AD234" s="7">
        <f>IFERROR(AC234/AC446, "NA")</f>
        <v>1.0839951208277533E-2</v>
      </c>
      <c r="AE234" s="8"/>
      <c r="AF234" s="6">
        <v>1810.06</v>
      </c>
      <c r="AG234" s="7">
        <f>IFERROR(AF234/AF446, "NA")</f>
        <v>1.2119957352556063E-2</v>
      </c>
      <c r="AH234" s="8"/>
      <c r="AI234" s="6">
        <v>1316.58</v>
      </c>
      <c r="AJ234" s="7">
        <f>IFERROR(AI234/AI446, "NA")</f>
        <v>1.3309599575736167E-2</v>
      </c>
      <c r="AK234" s="6"/>
      <c r="AL234" s="9">
        <f t="shared" si="30"/>
        <v>21005.67</v>
      </c>
      <c r="AM234" s="7">
        <f>IFERROR(AL234/AL446, "NA")</f>
        <v>1.5018040162585173E-2</v>
      </c>
      <c r="AN234" s="6"/>
      <c r="AO234" s="6">
        <v>16187.41</v>
      </c>
      <c r="AP234" s="7">
        <f>IFERROR(AO234/AO446, "NA")</f>
        <v>1.3121218367849484E-2</v>
      </c>
      <c r="AQ234" s="6"/>
      <c r="AR234" s="9">
        <f t="shared" si="31"/>
        <v>4818.2599999999984</v>
      </c>
    </row>
    <row r="235" spans="1:44" ht="16.5" customHeight="1" x14ac:dyDescent="0.3">
      <c r="A235" s="33" t="s">
        <v>624</v>
      </c>
      <c r="B235" s="6">
        <v>0</v>
      </c>
      <c r="C235" s="7">
        <f>IFERROR(B235/B446, "NA")</f>
        <v>0</v>
      </c>
      <c r="D235" s="8"/>
      <c r="E235" s="6">
        <v>0</v>
      </c>
      <c r="F235" s="7">
        <f>IFERROR(E235/E446, "NA")</f>
        <v>0</v>
      </c>
      <c r="G235" s="8"/>
      <c r="H235" s="6">
        <v>0</v>
      </c>
      <c r="I235" s="7">
        <f>IFERROR(H235/H446, "NA")</f>
        <v>0</v>
      </c>
      <c r="J235" s="8"/>
      <c r="K235" s="6">
        <v>0</v>
      </c>
      <c r="L235" s="7">
        <f>IFERROR(K235/K446, "NA")</f>
        <v>0</v>
      </c>
      <c r="M235" s="8"/>
      <c r="N235" s="6">
        <v>2.98</v>
      </c>
      <c r="O235" s="7">
        <f>IFERROR(N235/N446, "NA")</f>
        <v>4.1097014467390274E-5</v>
      </c>
      <c r="P235" s="8"/>
      <c r="Q235" s="6">
        <v>22.35</v>
      </c>
      <c r="R235" s="7">
        <f>IFERROR(Q235/Q446, "NA")</f>
        <v>2.8543244739869509E-4</v>
      </c>
      <c r="S235" s="8"/>
      <c r="T235" s="6">
        <v>59.6</v>
      </c>
      <c r="U235" s="7">
        <f>IFERROR(T235/T446, "NA")</f>
        <v>4.2500713455768664E-4</v>
      </c>
      <c r="V235" s="8"/>
      <c r="W235" s="6">
        <v>17.88</v>
      </c>
      <c r="X235" s="7">
        <f>IFERROR(W235/W446, "NA")</f>
        <v>1.6353638094537747E-4</v>
      </c>
      <c r="Y235" s="8"/>
      <c r="Z235" s="6">
        <v>36.799999999999997</v>
      </c>
      <c r="AA235" s="7">
        <f>IFERROR(Z235/Z446, "NA")</f>
        <v>3.3694743024936395E-4</v>
      </c>
      <c r="AB235" s="8"/>
      <c r="AC235" s="6">
        <v>70.62</v>
      </c>
      <c r="AD235" s="7">
        <f>IFERROR(AC235/AC446, "NA")</f>
        <v>5.0199175999931763E-4</v>
      </c>
      <c r="AE235" s="8"/>
      <c r="AF235" s="6">
        <v>34.79</v>
      </c>
      <c r="AG235" s="7">
        <f>IFERROR(AF235/AF446, "NA")</f>
        <v>2.3294991121588536E-4</v>
      </c>
      <c r="AH235" s="8"/>
      <c r="AI235" s="6">
        <v>83.59</v>
      </c>
      <c r="AJ235" s="7">
        <f>IFERROR(AI235/AI446, "NA")</f>
        <v>8.4502987174025612E-4</v>
      </c>
      <c r="AK235" s="6"/>
      <c r="AL235" s="9">
        <f t="shared" si="30"/>
        <v>328.61</v>
      </c>
      <c r="AM235" s="7">
        <f>IFERROR(AL235/AL446, "NA")</f>
        <v>2.3494028887567566E-4</v>
      </c>
      <c r="AN235" s="6"/>
      <c r="AO235" s="6">
        <v>0</v>
      </c>
      <c r="AP235" s="7">
        <f>IFERROR(AO235/AO446, "NA")</f>
        <v>0</v>
      </c>
      <c r="AQ235" s="6"/>
      <c r="AR235" s="9">
        <f t="shared" si="31"/>
        <v>328.61</v>
      </c>
    </row>
    <row r="236" spans="1:44" ht="16.5" customHeight="1" x14ac:dyDescent="0.3">
      <c r="A236" s="40" t="s">
        <v>277</v>
      </c>
      <c r="B236" s="11">
        <f>IFERROR(B229+B230+B231+B232+B233+B234+B235, "NA")</f>
        <v>1686.55</v>
      </c>
      <c r="C236" s="12">
        <f>IFERROR(B236/B446, "NA")</f>
        <v>1.0809037433281888E-2</v>
      </c>
      <c r="D236" s="2"/>
      <c r="E236" s="11">
        <f>IFERROR(E229+E230+E231+E232+E233+E234+E235, "NA")</f>
        <v>2505.29</v>
      </c>
      <c r="F236" s="12">
        <f>IFERROR(E236/E446, "NA")</f>
        <v>2.40557437170166E-2</v>
      </c>
      <c r="G236" s="2"/>
      <c r="H236" s="11">
        <f>IFERROR(H229+H230+H231+H232+H233+H234+H235, "NA")</f>
        <v>2907.68</v>
      </c>
      <c r="I236" s="12">
        <f>IFERROR(H236/H446, "NA")</f>
        <v>1.8887679084062411E-2</v>
      </c>
      <c r="J236" s="2"/>
      <c r="K236" s="11">
        <f>IFERROR(K229+K230+K231+K232+K233+K234+K235, "NA")</f>
        <v>1748.12</v>
      </c>
      <c r="L236" s="12">
        <f>IFERROR(K236/K446, "NA")</f>
        <v>2.0319212914693293E-2</v>
      </c>
      <c r="M236" s="2"/>
      <c r="N236" s="11">
        <f>IFERROR(N229+N230+N231+N232+N233+N234+N235, "NA")</f>
        <v>1576.19</v>
      </c>
      <c r="O236" s="12">
        <f>IFERROR(N236/N446, "NA")</f>
        <v>2.1737148736025464E-2</v>
      </c>
      <c r="P236" s="2"/>
      <c r="Q236" s="11">
        <f>IFERROR(Q229+Q230+Q231+Q232+Q233+Q234+Q235, "NA")</f>
        <v>1572.6799999999998</v>
      </c>
      <c r="R236" s="12">
        <f>IFERROR(Q236/Q446, "NA")</f>
        <v>2.0084738316553902E-2</v>
      </c>
      <c r="S236" s="2"/>
      <c r="T236" s="11">
        <f>IFERROR(T229+T230+T231+T232+T233+T234+T235, "NA")</f>
        <v>2129.5299999999997</v>
      </c>
      <c r="U236" s="12">
        <f>IFERROR(T236/T446, "NA")</f>
        <v>1.5185661799574335E-2</v>
      </c>
      <c r="V236" s="2"/>
      <c r="W236" s="11">
        <f>IFERROR(W229+W230+W231+W232+W233+W234+W235, "NA")</f>
        <v>1518.73</v>
      </c>
      <c r="X236" s="12">
        <f>IFERROR(W236/W446, "NA")</f>
        <v>1.3890805807224448E-2</v>
      </c>
      <c r="Y236" s="2"/>
      <c r="Z236" s="11">
        <f>IFERROR(Z229+Z230+Z231+Z232+Z233+Z234+Z235, "NA")</f>
        <v>1709.9099999999999</v>
      </c>
      <c r="AA236" s="12">
        <f>IFERROR(Z236/Z446, "NA")</f>
        <v>1.5656244034176356E-2</v>
      </c>
      <c r="AB236" s="2"/>
      <c r="AC236" s="11">
        <f>IFERROR(AC229+AC230+AC231+AC232+AC233+AC234+AC235, "NA")</f>
        <v>1595.58</v>
      </c>
      <c r="AD236" s="12">
        <f>IFERROR(AC236/AC446, "NA")</f>
        <v>1.134194296827685E-2</v>
      </c>
      <c r="AE236" s="2"/>
      <c r="AF236" s="11">
        <f>IFERROR(AF229+AF230+AF231+AF232+AF233+AF234+AF235, "NA")</f>
        <v>1844.85</v>
      </c>
      <c r="AG236" s="12">
        <f>IFERROR(AF236/AF446, "NA")</f>
        <v>1.2352907263771949E-2</v>
      </c>
      <c r="AH236" s="2"/>
      <c r="AI236" s="11">
        <f>IFERROR(AI229+AI230+AI231+AI232+AI233+AI234+AI235, "NA")</f>
        <v>1400.1699999999998</v>
      </c>
      <c r="AJ236" s="12">
        <f>IFERROR(AI236/AI446, "NA")</f>
        <v>1.4154629447476422E-2</v>
      </c>
      <c r="AK236" s="2"/>
      <c r="AL236" s="11">
        <f t="shared" si="30"/>
        <v>22195.279999999999</v>
      </c>
      <c r="AM236" s="12">
        <f>IFERROR(AL236/AL446, "NA")</f>
        <v>1.5868553893297544E-2</v>
      </c>
      <c r="AN236" s="2"/>
      <c r="AO236" s="11">
        <f>IFERROR(AO229+AO230+AO231+AO232+AO233+AO234+AO235, "NA")</f>
        <v>18626.54</v>
      </c>
      <c r="AP236" s="12">
        <f>IFERROR(AO236/AO446, "NA")</f>
        <v>1.5098332517523379E-2</v>
      </c>
      <c r="AQ236" s="2"/>
      <c r="AR236" s="11">
        <f t="shared" si="31"/>
        <v>3568.739999999998</v>
      </c>
    </row>
    <row r="237" spans="1:44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  <c r="AE237" s="4"/>
      <c r="AF237" s="2"/>
      <c r="AG237" s="3"/>
      <c r="AH237" s="4"/>
      <c r="AI237" s="2"/>
      <c r="AJ237" s="3"/>
      <c r="AK237" s="2"/>
      <c r="AL237" s="2"/>
      <c r="AM237" s="3"/>
      <c r="AN237" s="2"/>
      <c r="AO237" s="2"/>
      <c r="AP237" s="3"/>
      <c r="AQ237" s="2"/>
      <c r="AR237" s="2"/>
    </row>
    <row r="238" spans="1:44" ht="16.5" hidden="1" customHeight="1" x14ac:dyDescent="0.3">
      <c r="A238" s="33" t="s">
        <v>625</v>
      </c>
      <c r="B238" s="6">
        <v>0</v>
      </c>
      <c r="C238" s="7">
        <f>IFERROR(B238/B446, "NA")</f>
        <v>0</v>
      </c>
      <c r="D238" s="8"/>
      <c r="E238" s="6">
        <v>0</v>
      </c>
      <c r="F238" s="7">
        <f>IFERROR(E238/E446, "NA")</f>
        <v>0</v>
      </c>
      <c r="G238" s="8"/>
      <c r="H238" s="6">
        <v>0</v>
      </c>
      <c r="I238" s="7">
        <f>IFERROR(H238/H446, "NA")</f>
        <v>0</v>
      </c>
      <c r="J238" s="8"/>
      <c r="K238" s="6">
        <v>0</v>
      </c>
      <c r="L238" s="7">
        <f>IFERROR(K238/K446, "NA")</f>
        <v>0</v>
      </c>
      <c r="M238" s="8"/>
      <c r="N238" s="6">
        <v>0</v>
      </c>
      <c r="O238" s="7">
        <f>IFERROR(N238/N446, "NA")</f>
        <v>0</v>
      </c>
      <c r="P238" s="8"/>
      <c r="Q238" s="6">
        <v>0</v>
      </c>
      <c r="R238" s="7">
        <f>IFERROR(Q238/Q446, "NA")</f>
        <v>0</v>
      </c>
      <c r="S238" s="8"/>
      <c r="T238" s="6">
        <v>0</v>
      </c>
      <c r="U238" s="7">
        <f>IFERROR(T238/T446, "NA")</f>
        <v>0</v>
      </c>
      <c r="V238" s="8"/>
      <c r="W238" s="6">
        <v>0</v>
      </c>
      <c r="X238" s="7">
        <f>IFERROR(W238/W446, "NA")</f>
        <v>0</v>
      </c>
      <c r="Y238" s="8"/>
      <c r="Z238" s="6">
        <v>0</v>
      </c>
      <c r="AA238" s="7">
        <f>IFERROR(Z238/Z446, "NA")</f>
        <v>0</v>
      </c>
      <c r="AB238" s="8"/>
      <c r="AC238" s="6">
        <v>0</v>
      </c>
      <c r="AD238" s="7">
        <f>IFERROR(AC238/AC446, "NA")</f>
        <v>0</v>
      </c>
      <c r="AE238" s="8"/>
      <c r="AF238" s="6">
        <v>0</v>
      </c>
      <c r="AG238" s="7">
        <f>IFERROR(AF238/AF446, "NA")</f>
        <v>0</v>
      </c>
      <c r="AH238" s="8"/>
      <c r="AI238" s="6">
        <v>0</v>
      </c>
      <c r="AJ238" s="7">
        <f>IFERROR(AI238/AI446, "NA")</f>
        <v>0</v>
      </c>
      <c r="AK238" s="6"/>
      <c r="AL238" s="9">
        <f>IFERROR(B238+E238+H238+K238+N238+Q238+T238+W238+Z238+AC238+AF238+AI238, "NA")</f>
        <v>0</v>
      </c>
      <c r="AM238" s="7">
        <f>IFERROR(AL238/AL446, "NA")</f>
        <v>0</v>
      </c>
      <c r="AN238" s="6"/>
      <c r="AO238" s="6">
        <v>0</v>
      </c>
      <c r="AP238" s="7">
        <f>IFERROR(AO238/AO446, "NA")</f>
        <v>0</v>
      </c>
      <c r="AQ238" s="6"/>
      <c r="AR238" s="9">
        <f>IFERROR(AL238-AO238, "NA")</f>
        <v>0</v>
      </c>
    </row>
    <row r="239" spans="1:44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  <c r="AE239" s="4"/>
      <c r="AF239" s="2"/>
      <c r="AG239" s="3"/>
      <c r="AH239" s="4"/>
      <c r="AI239" s="2"/>
      <c r="AJ239" s="3"/>
      <c r="AK239" s="2"/>
      <c r="AL239" s="2"/>
      <c r="AM239" s="3"/>
      <c r="AN239" s="2"/>
      <c r="AO239" s="2"/>
      <c r="AP239" s="3"/>
      <c r="AQ239" s="2"/>
      <c r="AR239" s="2"/>
    </row>
    <row r="240" spans="1:44" ht="16.5" hidden="1" customHeight="1" x14ac:dyDescent="0.3">
      <c r="A240" s="35" t="s">
        <v>626</v>
      </c>
      <c r="B240" s="6">
        <v>0</v>
      </c>
      <c r="C240" s="7">
        <f>IFERROR(B240/B446, "NA")</f>
        <v>0</v>
      </c>
      <c r="D240" s="8"/>
      <c r="E240" s="6">
        <v>0</v>
      </c>
      <c r="F240" s="7">
        <f>IFERROR(E240/E446, "NA")</f>
        <v>0</v>
      </c>
      <c r="G240" s="8"/>
      <c r="H240" s="6">
        <v>0</v>
      </c>
      <c r="I240" s="7">
        <f>IFERROR(H240/H446, "NA")</f>
        <v>0</v>
      </c>
      <c r="J240" s="8"/>
      <c r="K240" s="6">
        <v>0</v>
      </c>
      <c r="L240" s="7">
        <f>IFERROR(K240/K446, "NA")</f>
        <v>0</v>
      </c>
      <c r="M240" s="8"/>
      <c r="N240" s="6">
        <v>0</v>
      </c>
      <c r="O240" s="7">
        <f>IFERROR(N240/N446, "NA")</f>
        <v>0</v>
      </c>
      <c r="P240" s="8"/>
      <c r="Q240" s="6">
        <v>0</v>
      </c>
      <c r="R240" s="7">
        <f>IFERROR(Q240/Q446, "NA")</f>
        <v>0</v>
      </c>
      <c r="S240" s="8"/>
      <c r="T240" s="6">
        <v>0</v>
      </c>
      <c r="U240" s="7">
        <f>IFERROR(T240/T446, "NA")</f>
        <v>0</v>
      </c>
      <c r="V240" s="8"/>
      <c r="W240" s="6">
        <v>0</v>
      </c>
      <c r="X240" s="7">
        <f>IFERROR(W240/W446, "NA")</f>
        <v>0</v>
      </c>
      <c r="Y240" s="8"/>
      <c r="Z240" s="6">
        <v>0</v>
      </c>
      <c r="AA240" s="7">
        <f>IFERROR(Z240/Z446, "NA")</f>
        <v>0</v>
      </c>
      <c r="AB240" s="8"/>
      <c r="AC240" s="6">
        <v>0</v>
      </c>
      <c r="AD240" s="7">
        <f>IFERROR(AC240/AC446, "NA")</f>
        <v>0</v>
      </c>
      <c r="AE240" s="8"/>
      <c r="AF240" s="6">
        <v>0</v>
      </c>
      <c r="AG240" s="7">
        <f>IFERROR(AF240/AF446, "NA")</f>
        <v>0</v>
      </c>
      <c r="AH240" s="8"/>
      <c r="AI240" s="6">
        <v>0</v>
      </c>
      <c r="AJ240" s="7">
        <f>IFERROR(AI240/AI446, "NA")</f>
        <v>0</v>
      </c>
      <c r="AK240" s="6"/>
      <c r="AL240" s="9">
        <f t="shared" ref="AL240:AL264" si="32">IFERROR(B240+E240+H240+K240+N240+Q240+T240+W240+Z240+AC240+AF240+AI240, "NA")</f>
        <v>0</v>
      </c>
      <c r="AM240" s="7">
        <f>IFERROR(AL240/AL446, "NA")</f>
        <v>0</v>
      </c>
      <c r="AN240" s="6"/>
      <c r="AO240" s="6">
        <v>0</v>
      </c>
      <c r="AP240" s="7">
        <f>IFERROR(AO240/AO446, "NA")</f>
        <v>0</v>
      </c>
      <c r="AQ240" s="6"/>
      <c r="AR240" s="9">
        <f t="shared" ref="AR240:AR264" si="33">IFERROR(AL240-AO240, "NA")</f>
        <v>0</v>
      </c>
    </row>
    <row r="241" spans="1:44" ht="16.5" customHeight="1" x14ac:dyDescent="0.3">
      <c r="A241" s="35" t="s">
        <v>627</v>
      </c>
      <c r="B241" s="6">
        <v>0</v>
      </c>
      <c r="C241" s="7">
        <f>IFERROR(B241/B446, "NA")</f>
        <v>0</v>
      </c>
      <c r="D241" s="8"/>
      <c r="E241" s="6">
        <v>0</v>
      </c>
      <c r="F241" s="7">
        <f>IFERROR(E241/E446, "NA")</f>
        <v>0</v>
      </c>
      <c r="G241" s="8"/>
      <c r="H241" s="6">
        <v>0</v>
      </c>
      <c r="I241" s="7">
        <f>IFERROR(H241/H446, "NA")</f>
        <v>0</v>
      </c>
      <c r="J241" s="8"/>
      <c r="K241" s="6">
        <v>0</v>
      </c>
      <c r="L241" s="7">
        <f>IFERROR(K241/K446, "NA")</f>
        <v>0</v>
      </c>
      <c r="M241" s="8"/>
      <c r="N241" s="6">
        <v>0</v>
      </c>
      <c r="O241" s="7">
        <f>IFERROR(N241/N446, "NA")</f>
        <v>0</v>
      </c>
      <c r="P241" s="8"/>
      <c r="Q241" s="6">
        <v>0</v>
      </c>
      <c r="R241" s="7">
        <f>IFERROR(Q241/Q446, "NA")</f>
        <v>0</v>
      </c>
      <c r="S241" s="8"/>
      <c r="T241" s="6">
        <v>0</v>
      </c>
      <c r="U241" s="7">
        <f>IFERROR(T241/T446, "NA")</f>
        <v>0</v>
      </c>
      <c r="V241" s="8"/>
      <c r="W241" s="6">
        <v>0</v>
      </c>
      <c r="X241" s="7">
        <f>IFERROR(W241/W446, "NA")</f>
        <v>0</v>
      </c>
      <c r="Y241" s="8"/>
      <c r="Z241" s="6">
        <v>0</v>
      </c>
      <c r="AA241" s="7">
        <f>IFERROR(Z241/Z446, "NA")</f>
        <v>0</v>
      </c>
      <c r="AB241" s="8"/>
      <c r="AC241" s="6">
        <v>0</v>
      </c>
      <c r="AD241" s="7">
        <f>IFERROR(AC241/AC446, "NA")</f>
        <v>0</v>
      </c>
      <c r="AE241" s="8"/>
      <c r="AF241" s="6">
        <v>0</v>
      </c>
      <c r="AG241" s="7">
        <f>IFERROR(AF241/AF446, "NA")</f>
        <v>0</v>
      </c>
      <c r="AH241" s="8"/>
      <c r="AI241" s="6">
        <v>133.88999999999999</v>
      </c>
      <c r="AJ241" s="7">
        <f>IFERROR(AI241/AI446, "NA")</f>
        <v>1.3535237412047238E-3</v>
      </c>
      <c r="AK241" s="6"/>
      <c r="AL241" s="9">
        <f t="shared" si="32"/>
        <v>133.88999999999999</v>
      </c>
      <c r="AM241" s="7">
        <f>IFERROR(AL241/AL446, "NA")</f>
        <v>9.5724887488403304E-5</v>
      </c>
      <c r="AN241" s="6"/>
      <c r="AO241" s="6">
        <v>0</v>
      </c>
      <c r="AP241" s="7">
        <f>IFERROR(AO241/AO446, "NA")</f>
        <v>0</v>
      </c>
      <c r="AQ241" s="6"/>
      <c r="AR241" s="9">
        <f t="shared" si="33"/>
        <v>133.88999999999999</v>
      </c>
    </row>
    <row r="242" spans="1:44" ht="16.5" customHeight="1" x14ac:dyDescent="0.3">
      <c r="A242" s="35" t="s">
        <v>628</v>
      </c>
      <c r="B242" s="6">
        <v>1683.93</v>
      </c>
      <c r="C242" s="7">
        <f>IFERROR(B242/B446, "NA")</f>
        <v>1.0792245948846089E-2</v>
      </c>
      <c r="D242" s="8"/>
      <c r="E242" s="6">
        <v>1414.16</v>
      </c>
      <c r="F242" s="7">
        <f>IFERROR(E242/E446, "NA")</f>
        <v>1.3578735609393003E-2</v>
      </c>
      <c r="G242" s="8"/>
      <c r="H242" s="6">
        <v>1533.4</v>
      </c>
      <c r="I242" s="7">
        <f>IFERROR(H242/H446, "NA")</f>
        <v>9.960644605837404E-3</v>
      </c>
      <c r="J242" s="8"/>
      <c r="K242" s="6">
        <v>1819.35</v>
      </c>
      <c r="L242" s="7">
        <f>IFERROR(K242/K446, "NA")</f>
        <v>2.1147152378753885E-2</v>
      </c>
      <c r="M242" s="8"/>
      <c r="N242" s="6">
        <v>1738.5</v>
      </c>
      <c r="O242" s="7">
        <f>IFERROR(N242/N446, "NA")</f>
        <v>2.3975556930053016E-2</v>
      </c>
      <c r="P242" s="8"/>
      <c r="Q242" s="6">
        <v>1717.79</v>
      </c>
      <c r="R242" s="7">
        <f>IFERROR(Q242/Q446, "NA")</f>
        <v>2.1937942005235099E-2</v>
      </c>
      <c r="S242" s="8"/>
      <c r="T242" s="6">
        <v>2108.2399999999998</v>
      </c>
      <c r="U242" s="7">
        <f>IFERROR(T242/T446, "NA")</f>
        <v>1.5033842975837201E-2</v>
      </c>
      <c r="V242" s="8"/>
      <c r="W242" s="6">
        <v>1890.29</v>
      </c>
      <c r="X242" s="7">
        <f>IFERROR(W242/W446, "NA")</f>
        <v>1.7289216193357805E-2</v>
      </c>
      <c r="Y242" s="8"/>
      <c r="Z242" s="6">
        <v>1847.33</v>
      </c>
      <c r="AA242" s="7">
        <f>IFERROR(Z242/Z446, "NA")</f>
        <v>1.6914486313112976E-2</v>
      </c>
      <c r="AB242" s="8"/>
      <c r="AC242" s="6">
        <v>2521.0100000000002</v>
      </c>
      <c r="AD242" s="7">
        <f>IFERROR(AC242/AC446, "NA")</f>
        <v>1.7920224396429901E-2</v>
      </c>
      <c r="AE242" s="8"/>
      <c r="AF242" s="6">
        <v>1949.26</v>
      </c>
      <c r="AG242" s="7">
        <f>IFERROR(AF242/AF446, "NA")</f>
        <v>1.3052024832902465E-2</v>
      </c>
      <c r="AH242" s="8"/>
      <c r="AI242" s="6">
        <v>1414.76</v>
      </c>
      <c r="AJ242" s="7">
        <f>IFERROR(AI242/AI446, "NA")</f>
        <v>1.4302122997287291E-2</v>
      </c>
      <c r="AK242" s="6"/>
      <c r="AL242" s="9">
        <f t="shared" si="32"/>
        <v>21638.019999999997</v>
      </c>
      <c r="AM242" s="7">
        <f>IFERROR(AL242/AL446, "NA")</f>
        <v>1.5470139890744793E-2</v>
      </c>
      <c r="AN242" s="6"/>
      <c r="AO242" s="6">
        <v>17817</v>
      </c>
      <c r="AP242" s="7">
        <f>IFERROR(AO242/AO446, "NA")</f>
        <v>1.4442134205532217E-2</v>
      </c>
      <c r="AQ242" s="6"/>
      <c r="AR242" s="9">
        <f t="shared" si="33"/>
        <v>3821.0199999999968</v>
      </c>
    </row>
    <row r="243" spans="1:44" ht="16.5" customHeight="1" x14ac:dyDescent="0.3">
      <c r="A243" s="35" t="s">
        <v>629</v>
      </c>
      <c r="B243" s="6">
        <v>2902.81</v>
      </c>
      <c r="C243" s="7">
        <f>IFERROR(B243/B446, "NA")</f>
        <v>1.8604003410337671E-2</v>
      </c>
      <c r="D243" s="8"/>
      <c r="E243" s="6">
        <v>3838.85</v>
      </c>
      <c r="F243" s="7">
        <f>IFERROR(E243/E446, "NA")</f>
        <v>3.6860559762769647E-2</v>
      </c>
      <c r="G243" s="8"/>
      <c r="H243" s="6">
        <v>3733.72</v>
      </c>
      <c r="I243" s="7">
        <f>IFERROR(H243/H446, "NA")</f>
        <v>2.4253461574088451E-2</v>
      </c>
      <c r="J243" s="8"/>
      <c r="K243" s="6">
        <v>2201.33</v>
      </c>
      <c r="L243" s="7">
        <f>IFERROR(K243/K446, "NA")</f>
        <v>2.5587083818903612E-2</v>
      </c>
      <c r="M243" s="8"/>
      <c r="N243" s="6">
        <v>1656.38</v>
      </c>
      <c r="O243" s="7">
        <f>IFERROR(N243/N446, "NA")</f>
        <v>2.284304457164292E-2</v>
      </c>
      <c r="P243" s="8"/>
      <c r="Q243" s="6">
        <v>2181.83</v>
      </c>
      <c r="R243" s="7">
        <f>IFERROR(Q243/Q446, "NA")</f>
        <v>2.7864209248675387E-2</v>
      </c>
      <c r="S243" s="8"/>
      <c r="T243" s="6">
        <v>2898.14</v>
      </c>
      <c r="U243" s="7">
        <f>IFERROR(T243/T446, "NA")</f>
        <v>2.0666613707164664E-2</v>
      </c>
      <c r="V243" s="8"/>
      <c r="W243" s="6">
        <v>2370.0700000000002</v>
      </c>
      <c r="X243" s="7">
        <f>IFERROR(W243/W446, "NA")</f>
        <v>2.1677442415392104E-2</v>
      </c>
      <c r="Y243" s="8"/>
      <c r="Z243" s="6">
        <v>2357.41</v>
      </c>
      <c r="AA243" s="7">
        <f>IFERROR(Z243/Z446, "NA")</f>
        <v>2.1584870694134593E-2</v>
      </c>
      <c r="AB243" s="8"/>
      <c r="AC243" s="6">
        <v>1846.54</v>
      </c>
      <c r="AD243" s="7">
        <f>IFERROR(AC243/AC446, "NA")</f>
        <v>1.3125854779228828E-2</v>
      </c>
      <c r="AE243" s="8"/>
      <c r="AF243" s="6">
        <v>2321.65</v>
      </c>
      <c r="AG243" s="7">
        <f>IFERROR(AF243/AF446, "NA")</f>
        <v>1.5545506219441228E-2</v>
      </c>
      <c r="AH243" s="8"/>
      <c r="AI243" s="6">
        <v>2020.01</v>
      </c>
      <c r="AJ243" s="7">
        <f>IFERROR(AI243/AI446, "NA")</f>
        <v>2.042072964725487E-2</v>
      </c>
      <c r="AK243" s="6"/>
      <c r="AL243" s="9">
        <f t="shared" si="32"/>
        <v>30328.739999999998</v>
      </c>
      <c r="AM243" s="7">
        <f>IFERROR(AL243/AL446, "NA")</f>
        <v>2.1683585212973613E-2</v>
      </c>
      <c r="AN243" s="6"/>
      <c r="AO243" s="6">
        <v>22963.82</v>
      </c>
      <c r="AP243" s="7">
        <f>IFERROR(AO243/AO446, "NA")</f>
        <v>1.8614052327085639E-2</v>
      </c>
      <c r="AQ243" s="6"/>
      <c r="AR243" s="9">
        <f t="shared" si="33"/>
        <v>7364.9199999999983</v>
      </c>
    </row>
    <row r="244" spans="1:44" ht="16.5" customHeight="1" x14ac:dyDescent="0.3">
      <c r="A244" s="35" t="s">
        <v>630</v>
      </c>
      <c r="B244" s="6">
        <v>850.63</v>
      </c>
      <c r="C244" s="7">
        <f>IFERROR(B244/B446, "NA")</f>
        <v>5.4516566433681617E-3</v>
      </c>
      <c r="D244" s="8"/>
      <c r="E244" s="6">
        <v>610.71</v>
      </c>
      <c r="F244" s="7">
        <f>IFERROR(E244/E446, "NA")</f>
        <v>5.8640250212227754E-3</v>
      </c>
      <c r="G244" s="8"/>
      <c r="H244" s="6">
        <v>558.75</v>
      </c>
      <c r="I244" s="7">
        <f>IFERROR(H244/H446, "NA")</f>
        <v>3.6295227426057452E-3</v>
      </c>
      <c r="J244" s="8"/>
      <c r="K244" s="6">
        <v>769.03</v>
      </c>
      <c r="L244" s="7">
        <f>IFERROR(K244/K446, "NA")</f>
        <v>8.9387938515585793E-3</v>
      </c>
      <c r="M244" s="8"/>
      <c r="N244" s="6">
        <v>555.33000000000004</v>
      </c>
      <c r="O244" s="7">
        <f>IFERROR(N244/N446, "NA")</f>
        <v>7.6585251826093428E-3</v>
      </c>
      <c r="P244" s="8"/>
      <c r="Q244" s="6">
        <v>623.66999999999996</v>
      </c>
      <c r="R244" s="7">
        <f>IFERROR(Q244/Q446, "NA")</f>
        <v>7.9649062402301629E-3</v>
      </c>
      <c r="S244" s="8"/>
      <c r="T244" s="6">
        <v>1054.17</v>
      </c>
      <c r="U244" s="7">
        <f>IFERROR(T244/T446, "NA")</f>
        <v>7.5172780375281304E-3</v>
      </c>
      <c r="V244" s="8"/>
      <c r="W244" s="6">
        <v>622.11</v>
      </c>
      <c r="X244" s="7">
        <f>IFERROR(W244/W446, "NA")</f>
        <v>5.6900233752756593E-3</v>
      </c>
      <c r="Y244" s="8"/>
      <c r="Z244" s="6">
        <v>928.59</v>
      </c>
      <c r="AA244" s="7">
        <f>IFERROR(Z244/Z446, "NA")</f>
        <v>8.5023373438928504E-3</v>
      </c>
      <c r="AB244" s="8"/>
      <c r="AC244" s="6">
        <v>1972.05</v>
      </c>
      <c r="AD244" s="7">
        <f>IFERROR(AC244/AC446, "NA")</f>
        <v>1.4018023935240077E-2</v>
      </c>
      <c r="AE244" s="8"/>
      <c r="AF244" s="6">
        <v>2844.52</v>
      </c>
      <c r="AG244" s="7">
        <f>IFERROR(AF244/AF446, "NA")</f>
        <v>1.9046584692492392E-2</v>
      </c>
      <c r="AH244" s="8"/>
      <c r="AI244" s="6">
        <v>2409.91</v>
      </c>
      <c r="AJ244" s="7">
        <f>IFERROR(AI244/AI446, "NA")</f>
        <v>2.4362315327258768E-2</v>
      </c>
      <c r="AK244" s="6"/>
      <c r="AL244" s="9">
        <f t="shared" si="32"/>
        <v>13799.47</v>
      </c>
      <c r="AM244" s="7">
        <f>IFERROR(AL244/AL446, "NA")</f>
        <v>9.8659549865531167E-3</v>
      </c>
      <c r="AN244" s="6"/>
      <c r="AO244" s="6">
        <v>7504.46</v>
      </c>
      <c r="AP244" s="7">
        <f>IFERROR(AO244/AO446, "NA")</f>
        <v>6.0829779682352973E-3</v>
      </c>
      <c r="AQ244" s="6"/>
      <c r="AR244" s="9">
        <f t="shared" si="33"/>
        <v>6295.0099999999993</v>
      </c>
    </row>
    <row r="245" spans="1:44" ht="16.5" hidden="1" customHeight="1" x14ac:dyDescent="0.3">
      <c r="A245" s="35" t="s">
        <v>631</v>
      </c>
      <c r="B245" s="6">
        <v>0</v>
      </c>
      <c r="C245" s="7">
        <f>IFERROR(B245/B446, "NA")</f>
        <v>0</v>
      </c>
      <c r="D245" s="8"/>
      <c r="E245" s="6">
        <v>0</v>
      </c>
      <c r="F245" s="7">
        <f>IFERROR(E245/E446, "NA")</f>
        <v>0</v>
      </c>
      <c r="G245" s="8"/>
      <c r="H245" s="6">
        <v>0</v>
      </c>
      <c r="I245" s="7">
        <f>IFERROR(H245/H446, "NA")</f>
        <v>0</v>
      </c>
      <c r="J245" s="8"/>
      <c r="K245" s="6">
        <v>0</v>
      </c>
      <c r="L245" s="7">
        <f>IFERROR(K245/K446, "NA")</f>
        <v>0</v>
      </c>
      <c r="M245" s="8"/>
      <c r="N245" s="6">
        <v>0</v>
      </c>
      <c r="O245" s="7">
        <f>IFERROR(N245/N446, "NA")</f>
        <v>0</v>
      </c>
      <c r="P245" s="8"/>
      <c r="Q245" s="6">
        <v>0</v>
      </c>
      <c r="R245" s="7">
        <f>IFERROR(Q245/Q446, "NA")</f>
        <v>0</v>
      </c>
      <c r="S245" s="8"/>
      <c r="T245" s="6">
        <v>0</v>
      </c>
      <c r="U245" s="7">
        <f>IFERROR(T245/T446, "NA")</f>
        <v>0</v>
      </c>
      <c r="V245" s="8"/>
      <c r="W245" s="6">
        <v>0</v>
      </c>
      <c r="X245" s="7">
        <f>IFERROR(W245/W446, "NA")</f>
        <v>0</v>
      </c>
      <c r="Y245" s="8"/>
      <c r="Z245" s="6">
        <v>0</v>
      </c>
      <c r="AA245" s="7">
        <f>IFERROR(Z245/Z446, "NA")</f>
        <v>0</v>
      </c>
      <c r="AB245" s="8"/>
      <c r="AC245" s="6">
        <v>0</v>
      </c>
      <c r="AD245" s="7">
        <f>IFERROR(AC245/AC446, "NA")</f>
        <v>0</v>
      </c>
      <c r="AE245" s="8"/>
      <c r="AF245" s="6">
        <v>0</v>
      </c>
      <c r="AG245" s="7">
        <f>IFERROR(AF245/AF446, "NA")</f>
        <v>0</v>
      </c>
      <c r="AH245" s="8"/>
      <c r="AI245" s="6">
        <v>0</v>
      </c>
      <c r="AJ245" s="7">
        <f>IFERROR(AI245/AI446, "NA")</f>
        <v>0</v>
      </c>
      <c r="AK245" s="6"/>
      <c r="AL245" s="9">
        <f t="shared" si="32"/>
        <v>0</v>
      </c>
      <c r="AM245" s="7">
        <f>IFERROR(AL245/AL446, "NA")</f>
        <v>0</v>
      </c>
      <c r="AN245" s="6"/>
      <c r="AO245" s="6">
        <v>0</v>
      </c>
      <c r="AP245" s="7">
        <f>IFERROR(AO245/AO446, "NA")</f>
        <v>0</v>
      </c>
      <c r="AQ245" s="6"/>
      <c r="AR245" s="9">
        <f t="shared" si="33"/>
        <v>0</v>
      </c>
    </row>
    <row r="246" spans="1:44" ht="16.5" customHeight="1" x14ac:dyDescent="0.3">
      <c r="A246" s="35" t="s">
        <v>632</v>
      </c>
      <c r="B246" s="6">
        <v>138.09</v>
      </c>
      <c r="C246" s="7">
        <f>IFERROR(B246/B446, "NA")</f>
        <v>8.8501377318306361E-4</v>
      </c>
      <c r="D246" s="8"/>
      <c r="E246" s="6">
        <v>109.34</v>
      </c>
      <c r="F246" s="7">
        <f>IFERROR(E246/E446, "NA")</f>
        <v>1.0498804601537528E-3</v>
      </c>
      <c r="G246" s="8"/>
      <c r="H246" s="6">
        <v>172.19</v>
      </c>
      <c r="I246" s="7">
        <f>IFERROR(H246/H446, "NA")</f>
        <v>1.1185101047861891E-3</v>
      </c>
      <c r="J246" s="8"/>
      <c r="K246" s="6">
        <v>116.36</v>
      </c>
      <c r="L246" s="7">
        <f>IFERROR(K246/K446, "NA")</f>
        <v>1.3525064725268927E-3</v>
      </c>
      <c r="M246" s="8"/>
      <c r="N246" s="6">
        <v>141.5</v>
      </c>
      <c r="O246" s="7">
        <f>IFERROR(N246/N446, "NA")</f>
        <v>1.9514186399784308E-3</v>
      </c>
      <c r="P246" s="8"/>
      <c r="Q246" s="6">
        <v>134.06</v>
      </c>
      <c r="R246" s="7">
        <f>IFERROR(Q246/Q446, "NA")</f>
        <v>1.7120838433230007E-3</v>
      </c>
      <c r="S246" s="8"/>
      <c r="T246" s="6">
        <v>243.42</v>
      </c>
      <c r="U246" s="7">
        <f>IFERROR(T246/T446, "NA")</f>
        <v>1.7358261190273839E-3</v>
      </c>
      <c r="V246" s="8"/>
      <c r="W246" s="6">
        <v>220.48</v>
      </c>
      <c r="X246" s="7">
        <f>IFERROR(W246/W446, "NA")</f>
        <v>2.0165828451251021E-3</v>
      </c>
      <c r="Y246" s="8"/>
      <c r="Z246" s="6">
        <v>170.65</v>
      </c>
      <c r="AA246" s="7">
        <f>IFERROR(Z246/Z446, "NA")</f>
        <v>1.5625021459797273E-3</v>
      </c>
      <c r="AB246" s="8"/>
      <c r="AC246" s="6">
        <v>178.63</v>
      </c>
      <c r="AD246" s="7">
        <f>IFERROR(AC246/AC446, "NA")</f>
        <v>1.269764770442907E-3</v>
      </c>
      <c r="AE246" s="8"/>
      <c r="AF246" s="6">
        <v>149.62</v>
      </c>
      <c r="AG246" s="7">
        <f>IFERROR(AF246/AF446, "NA")</f>
        <v>1.0018386236309506E-3</v>
      </c>
      <c r="AH246" s="8"/>
      <c r="AI246" s="6">
        <v>135.65</v>
      </c>
      <c r="AJ246" s="7">
        <f>IFERROR(AI246/AI446, "NA")</f>
        <v>1.371315972024952E-3</v>
      </c>
      <c r="AK246" s="6"/>
      <c r="AL246" s="9">
        <f t="shared" si="32"/>
        <v>1909.9900000000002</v>
      </c>
      <c r="AM246" s="7">
        <f>IFERROR(AL246/AL446, "NA")</f>
        <v>1.3655506598997346E-3</v>
      </c>
      <c r="AN246" s="6"/>
      <c r="AO246" s="6">
        <v>3755.28</v>
      </c>
      <c r="AP246" s="7">
        <f>IFERROR(AO246/AO446, "NA")</f>
        <v>3.0439612583123433E-3</v>
      </c>
      <c r="AQ246" s="6"/>
      <c r="AR246" s="9">
        <f t="shared" si="33"/>
        <v>-1845.29</v>
      </c>
    </row>
    <row r="247" spans="1:44" ht="16.5" hidden="1" customHeight="1" x14ac:dyDescent="0.3">
      <c r="A247" s="35" t="s">
        <v>633</v>
      </c>
      <c r="B247" s="6">
        <v>0</v>
      </c>
      <c r="C247" s="7">
        <f>IFERROR(B247/B446, "NA")</f>
        <v>0</v>
      </c>
      <c r="D247" s="8"/>
      <c r="E247" s="6">
        <v>0</v>
      </c>
      <c r="F247" s="7">
        <f>IFERROR(E247/E446, "NA")</f>
        <v>0</v>
      </c>
      <c r="G247" s="8"/>
      <c r="H247" s="6">
        <v>0</v>
      </c>
      <c r="I247" s="7">
        <f>IFERROR(H247/H446, "NA")</f>
        <v>0</v>
      </c>
      <c r="J247" s="8"/>
      <c r="K247" s="6">
        <v>0</v>
      </c>
      <c r="L247" s="7">
        <f>IFERROR(K247/K446, "NA")</f>
        <v>0</v>
      </c>
      <c r="M247" s="8"/>
      <c r="N247" s="6">
        <v>0</v>
      </c>
      <c r="O247" s="7">
        <f>IFERROR(N247/N446, "NA")</f>
        <v>0</v>
      </c>
      <c r="P247" s="8"/>
      <c r="Q247" s="6">
        <v>0</v>
      </c>
      <c r="R247" s="7">
        <f>IFERROR(Q247/Q446, "NA")</f>
        <v>0</v>
      </c>
      <c r="S247" s="8"/>
      <c r="T247" s="6">
        <v>0</v>
      </c>
      <c r="U247" s="7">
        <f>IFERROR(T247/T446, "NA")</f>
        <v>0</v>
      </c>
      <c r="V247" s="8"/>
      <c r="W247" s="6">
        <v>0</v>
      </c>
      <c r="X247" s="7">
        <f>IFERROR(W247/W446, "NA")</f>
        <v>0</v>
      </c>
      <c r="Y247" s="8"/>
      <c r="Z247" s="6">
        <v>0</v>
      </c>
      <c r="AA247" s="7">
        <f>IFERROR(Z247/Z446, "NA")</f>
        <v>0</v>
      </c>
      <c r="AB247" s="8"/>
      <c r="AC247" s="6">
        <v>0</v>
      </c>
      <c r="AD247" s="7">
        <f>IFERROR(AC247/AC446, "NA")</f>
        <v>0</v>
      </c>
      <c r="AE247" s="8"/>
      <c r="AF247" s="6">
        <v>0</v>
      </c>
      <c r="AG247" s="7">
        <f>IFERROR(AF247/AF446, "NA")</f>
        <v>0</v>
      </c>
      <c r="AH247" s="8"/>
      <c r="AI247" s="6">
        <v>0</v>
      </c>
      <c r="AJ247" s="7">
        <f>IFERROR(AI247/AI446, "NA")</f>
        <v>0</v>
      </c>
      <c r="AK247" s="6"/>
      <c r="AL247" s="9">
        <f t="shared" si="32"/>
        <v>0</v>
      </c>
      <c r="AM247" s="7">
        <f>IFERROR(AL247/AL446, "NA")</f>
        <v>0</v>
      </c>
      <c r="AN247" s="6"/>
      <c r="AO247" s="6">
        <v>0</v>
      </c>
      <c r="AP247" s="7">
        <f>IFERROR(AO247/AO446, "NA")</f>
        <v>0</v>
      </c>
      <c r="AQ247" s="6"/>
      <c r="AR247" s="9">
        <f t="shared" si="33"/>
        <v>0</v>
      </c>
    </row>
    <row r="248" spans="1:44" ht="16.5" customHeight="1" x14ac:dyDescent="0.3">
      <c r="A248" s="35" t="s">
        <v>634</v>
      </c>
      <c r="B248" s="6">
        <v>255.97</v>
      </c>
      <c r="C248" s="7">
        <f>IFERROR(B248/B446, "NA")</f>
        <v>1.640502393523563E-3</v>
      </c>
      <c r="D248" s="8"/>
      <c r="E248" s="6">
        <v>259.55</v>
      </c>
      <c r="F248" s="7">
        <f>IFERROR(E248/E446, "NA")</f>
        <v>2.4921938305552086E-3</v>
      </c>
      <c r="G248" s="8"/>
      <c r="H248" s="6">
        <v>245.23</v>
      </c>
      <c r="I248" s="7">
        <f>IFERROR(H248/H446, "NA")</f>
        <v>1.5929626168576408E-3</v>
      </c>
      <c r="J248" s="8"/>
      <c r="K248" s="6">
        <v>220.17</v>
      </c>
      <c r="L248" s="7">
        <f>IFERROR(K248/K446, "NA")</f>
        <v>2.5591384501224296E-3</v>
      </c>
      <c r="M248" s="8"/>
      <c r="N248" s="6">
        <v>236.28</v>
      </c>
      <c r="O248" s="7">
        <f>IFERROR(N248/N446, "NA")</f>
        <v>3.258524355152676E-3</v>
      </c>
      <c r="P248" s="8"/>
      <c r="Q248" s="6">
        <v>200.48</v>
      </c>
      <c r="R248" s="7">
        <f>IFERROR(Q248/Q446, "NA")</f>
        <v>2.5603354386796594E-3</v>
      </c>
      <c r="S248" s="8"/>
      <c r="T248" s="6">
        <v>316.76</v>
      </c>
      <c r="U248" s="7">
        <f>IFERROR(T248/T446, "NA")</f>
        <v>2.2588130862834367E-3</v>
      </c>
      <c r="V248" s="8"/>
      <c r="W248" s="6">
        <v>252.39</v>
      </c>
      <c r="X248" s="7">
        <f>IFERROR(W248/W446, "NA")</f>
        <v>2.3084422363984238E-3</v>
      </c>
      <c r="Y248" s="8"/>
      <c r="Z248" s="6">
        <v>263.13</v>
      </c>
      <c r="AA248" s="7">
        <f>IFERROR(Z248/Z446, "NA")</f>
        <v>2.4092656880846507E-3</v>
      </c>
      <c r="AB248" s="8"/>
      <c r="AC248" s="6">
        <v>277.45</v>
      </c>
      <c r="AD248" s="7">
        <f>IFERROR(AC248/AC446, "NA")</f>
        <v>1.9722120335855377E-3</v>
      </c>
      <c r="AE248" s="8"/>
      <c r="AF248" s="6">
        <v>218.7</v>
      </c>
      <c r="AG248" s="7">
        <f>IFERROR(AF248/AF446, "NA")</f>
        <v>1.4643905025269943E-3</v>
      </c>
      <c r="AH248" s="8"/>
      <c r="AI248" s="6">
        <v>241.38</v>
      </c>
      <c r="AJ248" s="7">
        <f>IFERROR(AI248/AI446, "NA")</f>
        <v>2.4401640201060296E-3</v>
      </c>
      <c r="AK248" s="6"/>
      <c r="AL248" s="9">
        <f t="shared" si="32"/>
        <v>2987.49</v>
      </c>
      <c r="AM248" s="7">
        <f>IFERROR(AL248/AL446, "NA")</f>
        <v>2.1359111518614534E-3</v>
      </c>
      <c r="AN248" s="6"/>
      <c r="AO248" s="6">
        <v>3109.16</v>
      </c>
      <c r="AP248" s="7">
        <f>IFERROR(AO248/AO446, "NA")</f>
        <v>2.5202282082546186E-3</v>
      </c>
      <c r="AQ248" s="6"/>
      <c r="AR248" s="9">
        <f t="shared" si="33"/>
        <v>-121.67000000000007</v>
      </c>
    </row>
    <row r="249" spans="1:44" ht="16.5" customHeight="1" x14ac:dyDescent="0.3">
      <c r="A249" s="35" t="s">
        <v>635</v>
      </c>
      <c r="B249" s="6">
        <v>1682.85</v>
      </c>
      <c r="C249" s="7">
        <f>IFERROR(B249/B446, "NA")</f>
        <v>1.0785324268238965E-2</v>
      </c>
      <c r="D249" s="8"/>
      <c r="E249" s="6">
        <v>1808</v>
      </c>
      <c r="F249" s="7">
        <f>IFERROR(E249/E446, "NA")</f>
        <v>1.736037929356123E-2</v>
      </c>
      <c r="G249" s="8"/>
      <c r="H249" s="6">
        <v>2207.13</v>
      </c>
      <c r="I249" s="7">
        <f>IFERROR(H249/H446, "NA")</f>
        <v>1.4337053299127371E-2</v>
      </c>
      <c r="J249" s="8"/>
      <c r="K249" s="6">
        <v>2347.61</v>
      </c>
      <c r="L249" s="7">
        <f>IFERROR(K249/K446, "NA")</f>
        <v>2.7287364386119443E-2</v>
      </c>
      <c r="M249" s="8"/>
      <c r="N249" s="6">
        <v>1378.84</v>
      </c>
      <c r="O249" s="7">
        <f>IFERROR(N249/N446, "NA")</f>
        <v>1.9015505848394766E-2</v>
      </c>
      <c r="P249" s="8"/>
      <c r="Q249" s="6">
        <v>2100.25</v>
      </c>
      <c r="R249" s="7">
        <f>IFERROR(Q249/Q446, "NA")</f>
        <v>2.6822348888103326E-2</v>
      </c>
      <c r="S249" s="8"/>
      <c r="T249" s="6">
        <v>3400.21</v>
      </c>
      <c r="U249" s="7">
        <f>IFERROR(T249/T446, "NA")</f>
        <v>2.4246870956281742E-2</v>
      </c>
      <c r="V249" s="8"/>
      <c r="W249" s="6">
        <v>2651.96</v>
      </c>
      <c r="X249" s="7">
        <f>IFERROR(W249/W446, "NA")</f>
        <v>2.4255701387690339E-2</v>
      </c>
      <c r="Y249" s="8"/>
      <c r="Z249" s="6">
        <v>2050.3000000000002</v>
      </c>
      <c r="AA249" s="7">
        <f>IFERROR(Z249/Z446, "NA")</f>
        <v>1.8772916202181276E-2</v>
      </c>
      <c r="AB249" s="8"/>
      <c r="AC249" s="6">
        <v>3070.35</v>
      </c>
      <c r="AD249" s="7">
        <f>IFERROR(AC249/AC446, "NA")</f>
        <v>2.1825126031066337E-2</v>
      </c>
      <c r="AE249" s="8"/>
      <c r="AF249" s="6">
        <v>4731.04</v>
      </c>
      <c r="AG249" s="7">
        <f>IFERROR(AF249/AF446, "NA")</f>
        <v>3.1678509570531831E-2</v>
      </c>
      <c r="AH249" s="8"/>
      <c r="AI249" s="6">
        <v>2212.9699999999998</v>
      </c>
      <c r="AJ249" s="7">
        <f>IFERROR(AI249/AI446, "NA")</f>
        <v>2.2371405135363492E-2</v>
      </c>
      <c r="AK249" s="6"/>
      <c r="AL249" s="9">
        <f t="shared" si="32"/>
        <v>29641.51</v>
      </c>
      <c r="AM249" s="7">
        <f>IFERROR(AL249/AL446, "NA")</f>
        <v>2.1192248933724563E-2</v>
      </c>
      <c r="AN249" s="6"/>
      <c r="AO249" s="6">
        <v>21809.06</v>
      </c>
      <c r="AP249" s="7">
        <f>IFERROR(AO249/AO446, "NA")</f>
        <v>1.7678024999523177E-2</v>
      </c>
      <c r="AQ249" s="6"/>
      <c r="AR249" s="9">
        <f t="shared" si="33"/>
        <v>7832.4499999999971</v>
      </c>
    </row>
    <row r="250" spans="1:44" ht="16.5" hidden="1" customHeight="1" x14ac:dyDescent="0.3">
      <c r="A250" s="35" t="s">
        <v>636</v>
      </c>
      <c r="B250" s="6">
        <v>0</v>
      </c>
      <c r="C250" s="7">
        <f>IFERROR(B250/B446, "NA")</f>
        <v>0</v>
      </c>
      <c r="D250" s="8"/>
      <c r="E250" s="6">
        <v>0</v>
      </c>
      <c r="F250" s="7">
        <f>IFERROR(E250/E446, "NA")</f>
        <v>0</v>
      </c>
      <c r="G250" s="8"/>
      <c r="H250" s="6">
        <v>0</v>
      </c>
      <c r="I250" s="7">
        <f>IFERROR(H250/H446, "NA")</f>
        <v>0</v>
      </c>
      <c r="J250" s="8"/>
      <c r="K250" s="6">
        <v>0</v>
      </c>
      <c r="L250" s="7">
        <f>IFERROR(K250/K446, "NA")</f>
        <v>0</v>
      </c>
      <c r="M250" s="8"/>
      <c r="N250" s="6">
        <v>0</v>
      </c>
      <c r="O250" s="7">
        <f>IFERROR(N250/N446, "NA")</f>
        <v>0</v>
      </c>
      <c r="P250" s="8"/>
      <c r="Q250" s="6">
        <v>0</v>
      </c>
      <c r="R250" s="7">
        <f>IFERROR(Q250/Q446, "NA")</f>
        <v>0</v>
      </c>
      <c r="S250" s="8"/>
      <c r="T250" s="6">
        <v>0</v>
      </c>
      <c r="U250" s="7">
        <f>IFERROR(T250/T446, "NA")</f>
        <v>0</v>
      </c>
      <c r="V250" s="8"/>
      <c r="W250" s="6">
        <v>0</v>
      </c>
      <c r="X250" s="7">
        <f>IFERROR(W250/W446, "NA")</f>
        <v>0</v>
      </c>
      <c r="Y250" s="8"/>
      <c r="Z250" s="6">
        <v>0</v>
      </c>
      <c r="AA250" s="7">
        <f>IFERROR(Z250/Z446, "NA")</f>
        <v>0</v>
      </c>
      <c r="AB250" s="8"/>
      <c r="AC250" s="6">
        <v>0</v>
      </c>
      <c r="AD250" s="7">
        <f>IFERROR(AC250/AC446, "NA")</f>
        <v>0</v>
      </c>
      <c r="AE250" s="8"/>
      <c r="AF250" s="6">
        <v>0</v>
      </c>
      <c r="AG250" s="7">
        <f>IFERROR(AF250/AF446, "NA")</f>
        <v>0</v>
      </c>
      <c r="AH250" s="8"/>
      <c r="AI250" s="6">
        <v>0</v>
      </c>
      <c r="AJ250" s="7">
        <f>IFERROR(AI250/AI446, "NA")</f>
        <v>0</v>
      </c>
      <c r="AK250" s="6"/>
      <c r="AL250" s="9">
        <f t="shared" si="32"/>
        <v>0</v>
      </c>
      <c r="AM250" s="7">
        <f>IFERROR(AL250/AL446, "NA")</f>
        <v>0</v>
      </c>
      <c r="AN250" s="6"/>
      <c r="AO250" s="6">
        <v>0</v>
      </c>
      <c r="AP250" s="7">
        <f>IFERROR(AO250/AO446, "NA")</f>
        <v>0</v>
      </c>
      <c r="AQ250" s="6"/>
      <c r="AR250" s="9">
        <f t="shared" si="33"/>
        <v>0</v>
      </c>
    </row>
    <row r="251" spans="1:44" ht="16.5" customHeight="1" x14ac:dyDescent="0.3">
      <c r="A251" s="35" t="s">
        <v>637</v>
      </c>
      <c r="B251" s="6">
        <v>0</v>
      </c>
      <c r="C251" s="7">
        <f>IFERROR(B251/B446, "NA")</f>
        <v>0</v>
      </c>
      <c r="D251" s="8"/>
      <c r="E251" s="6">
        <v>122.5</v>
      </c>
      <c r="F251" s="7">
        <f>IFERROR(E251/E446, "NA")</f>
        <v>1.1762425129763555E-3</v>
      </c>
      <c r="G251" s="8"/>
      <c r="H251" s="6">
        <v>32.950000000000003</v>
      </c>
      <c r="I251" s="7">
        <f>IFERROR(H251/H446, "NA")</f>
        <v>2.1403628522390926E-4</v>
      </c>
      <c r="J251" s="8"/>
      <c r="K251" s="6">
        <v>50.63</v>
      </c>
      <c r="L251" s="7">
        <f>IFERROR(K251/K446, "NA")</f>
        <v>5.8849606999000152E-4</v>
      </c>
      <c r="M251" s="8"/>
      <c r="N251" s="6">
        <v>33.29</v>
      </c>
      <c r="O251" s="7">
        <f>IFERROR(N251/N446, "NA")</f>
        <v>4.5910054081188664E-4</v>
      </c>
      <c r="P251" s="8"/>
      <c r="Q251" s="6">
        <v>16.100000000000001</v>
      </c>
      <c r="R251" s="7">
        <f>IFERROR(Q251/Q446, "NA")</f>
        <v>2.0561353034089446E-4</v>
      </c>
      <c r="S251" s="8"/>
      <c r="T251" s="6">
        <v>31.64</v>
      </c>
      <c r="U251" s="7">
        <f>IFERROR(T251/T446, "NA")</f>
        <v>2.2562459290948332E-4</v>
      </c>
      <c r="V251" s="8"/>
      <c r="W251" s="6">
        <v>16.14</v>
      </c>
      <c r="X251" s="7">
        <f>IFERROR(W251/W446, "NA")</f>
        <v>1.4762176669230384E-4</v>
      </c>
      <c r="Y251" s="8"/>
      <c r="Z251" s="6">
        <v>25.21</v>
      </c>
      <c r="AA251" s="7">
        <f>IFERROR(Z251/Z446, "NA")</f>
        <v>2.3082730208115397E-4</v>
      </c>
      <c r="AB251" s="8"/>
      <c r="AC251" s="6">
        <v>33.22</v>
      </c>
      <c r="AD251" s="7">
        <f>IFERROR(AC251/AC446, "NA")</f>
        <v>2.361394260432927E-4</v>
      </c>
      <c r="AE251" s="8"/>
      <c r="AF251" s="6">
        <v>41.89</v>
      </c>
      <c r="AG251" s="7">
        <f>IFERROR(AF251/AF446, "NA")</f>
        <v>2.8049070942320892E-4</v>
      </c>
      <c r="AH251" s="8"/>
      <c r="AI251" s="6">
        <v>102.4</v>
      </c>
      <c r="AJ251" s="7">
        <f>IFERROR(AI251/AI446, "NA")</f>
        <v>1.0351843386314419E-3</v>
      </c>
      <c r="AK251" s="6"/>
      <c r="AL251" s="9">
        <f t="shared" si="32"/>
        <v>505.96999999999991</v>
      </c>
      <c r="AM251" s="7">
        <f>IFERROR(AL251/AL446, "NA")</f>
        <v>3.6174412818363894E-4</v>
      </c>
      <c r="AN251" s="6"/>
      <c r="AO251" s="6">
        <v>639.79</v>
      </c>
      <c r="AP251" s="7">
        <f>IFERROR(AO251/AO446, "NA")</f>
        <v>5.1860206787660414E-4</v>
      </c>
      <c r="AQ251" s="6"/>
      <c r="AR251" s="9">
        <f t="shared" si="33"/>
        <v>-133.82000000000005</v>
      </c>
    </row>
    <row r="252" spans="1:44" ht="16.5" hidden="1" customHeight="1" x14ac:dyDescent="0.3">
      <c r="A252" s="35" t="s">
        <v>638</v>
      </c>
      <c r="B252" s="6">
        <v>0</v>
      </c>
      <c r="C252" s="7">
        <f>IFERROR(B252/B446, "NA")</f>
        <v>0</v>
      </c>
      <c r="D252" s="8"/>
      <c r="E252" s="6">
        <v>0</v>
      </c>
      <c r="F252" s="7">
        <f>IFERROR(E252/E446, "NA")</f>
        <v>0</v>
      </c>
      <c r="G252" s="8"/>
      <c r="H252" s="6">
        <v>0</v>
      </c>
      <c r="I252" s="7">
        <f>IFERROR(H252/H446, "NA")</f>
        <v>0</v>
      </c>
      <c r="J252" s="8"/>
      <c r="K252" s="6">
        <v>0</v>
      </c>
      <c r="L252" s="7">
        <f>IFERROR(K252/K446, "NA")</f>
        <v>0</v>
      </c>
      <c r="M252" s="8"/>
      <c r="N252" s="6">
        <v>0</v>
      </c>
      <c r="O252" s="7">
        <f>IFERROR(N252/N446, "NA")</f>
        <v>0</v>
      </c>
      <c r="P252" s="8"/>
      <c r="Q252" s="6">
        <v>0</v>
      </c>
      <c r="R252" s="7">
        <f>IFERROR(Q252/Q446, "NA")</f>
        <v>0</v>
      </c>
      <c r="S252" s="8"/>
      <c r="T252" s="6">
        <v>0</v>
      </c>
      <c r="U252" s="7">
        <f>IFERROR(T252/T446, "NA")</f>
        <v>0</v>
      </c>
      <c r="V252" s="8"/>
      <c r="W252" s="6">
        <v>0</v>
      </c>
      <c r="X252" s="7">
        <f>IFERROR(W252/W446, "NA")</f>
        <v>0</v>
      </c>
      <c r="Y252" s="8"/>
      <c r="Z252" s="6">
        <v>0</v>
      </c>
      <c r="AA252" s="7">
        <f>IFERROR(Z252/Z446, "NA")</f>
        <v>0</v>
      </c>
      <c r="AB252" s="8"/>
      <c r="AC252" s="6">
        <v>0</v>
      </c>
      <c r="AD252" s="7">
        <f>IFERROR(AC252/AC446, "NA")</f>
        <v>0</v>
      </c>
      <c r="AE252" s="8"/>
      <c r="AF252" s="6">
        <v>0</v>
      </c>
      <c r="AG252" s="7">
        <f>IFERROR(AF252/AF446, "NA")</f>
        <v>0</v>
      </c>
      <c r="AH252" s="8"/>
      <c r="AI252" s="6">
        <v>0</v>
      </c>
      <c r="AJ252" s="7">
        <f>IFERROR(AI252/AI446, "NA")</f>
        <v>0</v>
      </c>
      <c r="AK252" s="6"/>
      <c r="AL252" s="9">
        <f t="shared" si="32"/>
        <v>0</v>
      </c>
      <c r="AM252" s="7">
        <f>IFERROR(AL252/AL446, "NA")</f>
        <v>0</v>
      </c>
      <c r="AN252" s="6"/>
      <c r="AO252" s="6">
        <v>0</v>
      </c>
      <c r="AP252" s="7">
        <f>IFERROR(AO252/AO446, "NA")</f>
        <v>0</v>
      </c>
      <c r="AQ252" s="6"/>
      <c r="AR252" s="9">
        <f t="shared" si="33"/>
        <v>0</v>
      </c>
    </row>
    <row r="253" spans="1:44" ht="16.5" customHeight="1" x14ac:dyDescent="0.3">
      <c r="A253" s="35" t="s">
        <v>639</v>
      </c>
      <c r="B253" s="6">
        <v>0</v>
      </c>
      <c r="C253" s="7">
        <f>IFERROR(B253/B446, "NA")</f>
        <v>0</v>
      </c>
      <c r="D253" s="8"/>
      <c r="E253" s="6">
        <v>0</v>
      </c>
      <c r="F253" s="7">
        <f>IFERROR(E253/E446, "NA")</f>
        <v>0</v>
      </c>
      <c r="G253" s="8"/>
      <c r="H253" s="6">
        <v>0</v>
      </c>
      <c r="I253" s="7">
        <f>IFERROR(H253/H446, "NA")</f>
        <v>0</v>
      </c>
      <c r="J253" s="8"/>
      <c r="K253" s="6">
        <v>0</v>
      </c>
      <c r="L253" s="7">
        <f>IFERROR(K253/K446, "NA")</f>
        <v>0</v>
      </c>
      <c r="M253" s="8"/>
      <c r="N253" s="6">
        <v>0</v>
      </c>
      <c r="O253" s="7">
        <f>IFERROR(N253/N446, "NA")</f>
        <v>0</v>
      </c>
      <c r="P253" s="8"/>
      <c r="Q253" s="6">
        <v>0</v>
      </c>
      <c r="R253" s="7">
        <f>IFERROR(Q253/Q446, "NA")</f>
        <v>0</v>
      </c>
      <c r="S253" s="8"/>
      <c r="T253" s="6">
        <v>0</v>
      </c>
      <c r="U253" s="7">
        <f>IFERROR(T253/T446, "NA")</f>
        <v>0</v>
      </c>
      <c r="V253" s="8"/>
      <c r="W253" s="6">
        <v>0</v>
      </c>
      <c r="X253" s="7">
        <f>IFERROR(W253/W446, "NA")</f>
        <v>0</v>
      </c>
      <c r="Y253" s="8"/>
      <c r="Z253" s="6">
        <v>0</v>
      </c>
      <c r="AA253" s="7">
        <f>IFERROR(Z253/Z446, "NA")</f>
        <v>0</v>
      </c>
      <c r="AB253" s="8"/>
      <c r="AC253" s="6">
        <v>0</v>
      </c>
      <c r="AD253" s="7">
        <f>IFERROR(AC253/AC446, "NA")</f>
        <v>0</v>
      </c>
      <c r="AE253" s="8"/>
      <c r="AF253" s="6">
        <v>142.04</v>
      </c>
      <c r="AG253" s="7">
        <f>IFERROR(AF253/AF446, "NA")</f>
        <v>9.5108379962932903E-4</v>
      </c>
      <c r="AH253" s="8"/>
      <c r="AI253" s="6">
        <v>236.19</v>
      </c>
      <c r="AJ253" s="7">
        <f>IFERROR(AI253/AI446, "NA")</f>
        <v>2.387697157630471E-3</v>
      </c>
      <c r="AK253" s="6"/>
      <c r="AL253" s="9">
        <f t="shared" si="32"/>
        <v>378.23</v>
      </c>
      <c r="AM253" s="7">
        <f>IFERROR(AL253/AL446, "NA")</f>
        <v>2.7041619385121209E-4</v>
      </c>
      <c r="AN253" s="6"/>
      <c r="AO253" s="6">
        <v>0</v>
      </c>
      <c r="AP253" s="7">
        <f>IFERROR(AO253/AO446, "NA")</f>
        <v>0</v>
      </c>
      <c r="AQ253" s="6"/>
      <c r="AR253" s="9">
        <f t="shared" si="33"/>
        <v>378.23</v>
      </c>
    </row>
    <row r="254" spans="1:44" ht="16.5" hidden="1" customHeight="1" x14ac:dyDescent="0.3">
      <c r="A254" s="35" t="s">
        <v>640</v>
      </c>
      <c r="B254" s="6">
        <v>0</v>
      </c>
      <c r="C254" s="7">
        <f>IFERROR(B254/B446, "NA")</f>
        <v>0</v>
      </c>
      <c r="D254" s="8"/>
      <c r="E254" s="6">
        <v>0</v>
      </c>
      <c r="F254" s="7">
        <f>IFERROR(E254/E446, "NA")</f>
        <v>0</v>
      </c>
      <c r="G254" s="8"/>
      <c r="H254" s="6">
        <v>0</v>
      </c>
      <c r="I254" s="7">
        <f>IFERROR(H254/H446, "NA")</f>
        <v>0</v>
      </c>
      <c r="J254" s="8"/>
      <c r="K254" s="6">
        <v>0</v>
      </c>
      <c r="L254" s="7">
        <f>IFERROR(K254/K446, "NA")</f>
        <v>0</v>
      </c>
      <c r="M254" s="8"/>
      <c r="N254" s="6">
        <v>0</v>
      </c>
      <c r="O254" s="7">
        <f>IFERROR(N254/N446, "NA")</f>
        <v>0</v>
      </c>
      <c r="P254" s="8"/>
      <c r="Q254" s="6">
        <v>0</v>
      </c>
      <c r="R254" s="7">
        <f>IFERROR(Q254/Q446, "NA")</f>
        <v>0</v>
      </c>
      <c r="S254" s="8"/>
      <c r="T254" s="6">
        <v>0</v>
      </c>
      <c r="U254" s="7">
        <f>IFERROR(T254/T446, "NA")</f>
        <v>0</v>
      </c>
      <c r="V254" s="8"/>
      <c r="W254" s="6">
        <v>0</v>
      </c>
      <c r="X254" s="7">
        <f>IFERROR(W254/W446, "NA")</f>
        <v>0</v>
      </c>
      <c r="Y254" s="8"/>
      <c r="Z254" s="6">
        <v>0</v>
      </c>
      <c r="AA254" s="7">
        <f>IFERROR(Z254/Z446, "NA")</f>
        <v>0</v>
      </c>
      <c r="AB254" s="8"/>
      <c r="AC254" s="6">
        <v>0</v>
      </c>
      <c r="AD254" s="7">
        <f>IFERROR(AC254/AC446, "NA")</f>
        <v>0</v>
      </c>
      <c r="AE254" s="8"/>
      <c r="AF254" s="6">
        <v>0</v>
      </c>
      <c r="AG254" s="7">
        <f>IFERROR(AF254/AF446, "NA")</f>
        <v>0</v>
      </c>
      <c r="AH254" s="8"/>
      <c r="AI254" s="6">
        <v>0</v>
      </c>
      <c r="AJ254" s="7">
        <f>IFERROR(AI254/AI446, "NA")</f>
        <v>0</v>
      </c>
      <c r="AK254" s="6"/>
      <c r="AL254" s="9">
        <f t="shared" si="32"/>
        <v>0</v>
      </c>
      <c r="AM254" s="7">
        <f>IFERROR(AL254/AL446, "NA")</f>
        <v>0</v>
      </c>
      <c r="AN254" s="6"/>
      <c r="AO254" s="6">
        <v>0</v>
      </c>
      <c r="AP254" s="7">
        <f>IFERROR(AO254/AO446, "NA")</f>
        <v>0</v>
      </c>
      <c r="AQ254" s="6"/>
      <c r="AR254" s="9">
        <f t="shared" si="33"/>
        <v>0</v>
      </c>
    </row>
    <row r="255" spans="1:44" ht="16.5" hidden="1" customHeight="1" x14ac:dyDescent="0.3">
      <c r="A255" s="35" t="s">
        <v>641</v>
      </c>
      <c r="B255" s="6">
        <v>0</v>
      </c>
      <c r="C255" s="7">
        <f>IFERROR(B255/B446, "NA")</f>
        <v>0</v>
      </c>
      <c r="D255" s="8"/>
      <c r="E255" s="6">
        <v>0</v>
      </c>
      <c r="F255" s="7">
        <f>IFERROR(E255/E446, "NA")</f>
        <v>0</v>
      </c>
      <c r="G255" s="8"/>
      <c r="H255" s="6">
        <v>0</v>
      </c>
      <c r="I255" s="7">
        <f>IFERROR(H255/H446, "NA")</f>
        <v>0</v>
      </c>
      <c r="J255" s="8"/>
      <c r="K255" s="6">
        <v>0</v>
      </c>
      <c r="L255" s="7">
        <f>IFERROR(K255/K446, "NA")</f>
        <v>0</v>
      </c>
      <c r="M255" s="8"/>
      <c r="N255" s="6">
        <v>0</v>
      </c>
      <c r="O255" s="7">
        <f>IFERROR(N255/N446, "NA")</f>
        <v>0</v>
      </c>
      <c r="P255" s="8"/>
      <c r="Q255" s="6">
        <v>0</v>
      </c>
      <c r="R255" s="7">
        <f>IFERROR(Q255/Q446, "NA")</f>
        <v>0</v>
      </c>
      <c r="S255" s="8"/>
      <c r="T255" s="6">
        <v>0</v>
      </c>
      <c r="U255" s="7">
        <f>IFERROR(T255/T446, "NA")</f>
        <v>0</v>
      </c>
      <c r="V255" s="8"/>
      <c r="W255" s="6">
        <v>0</v>
      </c>
      <c r="X255" s="7">
        <f>IFERROR(W255/W446, "NA")</f>
        <v>0</v>
      </c>
      <c r="Y255" s="8"/>
      <c r="Z255" s="6">
        <v>0</v>
      </c>
      <c r="AA255" s="7">
        <f>IFERROR(Z255/Z446, "NA")</f>
        <v>0</v>
      </c>
      <c r="AB255" s="8"/>
      <c r="AC255" s="6">
        <v>0</v>
      </c>
      <c r="AD255" s="7">
        <f>IFERROR(AC255/AC446, "NA")</f>
        <v>0</v>
      </c>
      <c r="AE255" s="8"/>
      <c r="AF255" s="6">
        <v>0</v>
      </c>
      <c r="AG255" s="7">
        <f>IFERROR(AF255/AF446, "NA")</f>
        <v>0</v>
      </c>
      <c r="AH255" s="8"/>
      <c r="AI255" s="6">
        <v>0</v>
      </c>
      <c r="AJ255" s="7">
        <f>IFERROR(AI255/AI446, "NA")</f>
        <v>0</v>
      </c>
      <c r="AK255" s="6"/>
      <c r="AL255" s="9">
        <f t="shared" si="32"/>
        <v>0</v>
      </c>
      <c r="AM255" s="7">
        <f>IFERROR(AL255/AL446, "NA")</f>
        <v>0</v>
      </c>
      <c r="AN255" s="6"/>
      <c r="AO255" s="6">
        <v>0</v>
      </c>
      <c r="AP255" s="7">
        <f>IFERROR(AO255/AO446, "NA")</f>
        <v>0</v>
      </c>
      <c r="AQ255" s="6"/>
      <c r="AR255" s="9">
        <f t="shared" si="33"/>
        <v>0</v>
      </c>
    </row>
    <row r="256" spans="1:44" ht="16.5" hidden="1" customHeight="1" x14ac:dyDescent="0.3">
      <c r="A256" s="35" t="s">
        <v>642</v>
      </c>
      <c r="B256" s="6">
        <v>0</v>
      </c>
      <c r="C256" s="7">
        <f>IFERROR(B256/B446, "NA")</f>
        <v>0</v>
      </c>
      <c r="D256" s="8"/>
      <c r="E256" s="6">
        <v>0</v>
      </c>
      <c r="F256" s="7">
        <f>IFERROR(E256/E446, "NA")</f>
        <v>0</v>
      </c>
      <c r="G256" s="8"/>
      <c r="H256" s="6">
        <v>0</v>
      </c>
      <c r="I256" s="7">
        <f>IFERROR(H256/H446, "NA")</f>
        <v>0</v>
      </c>
      <c r="J256" s="8"/>
      <c r="K256" s="6">
        <v>0</v>
      </c>
      <c r="L256" s="7">
        <f>IFERROR(K256/K446, "NA")</f>
        <v>0</v>
      </c>
      <c r="M256" s="8"/>
      <c r="N256" s="6">
        <v>0</v>
      </c>
      <c r="O256" s="7">
        <f>IFERROR(N256/N446, "NA")</f>
        <v>0</v>
      </c>
      <c r="P256" s="8"/>
      <c r="Q256" s="6">
        <v>0</v>
      </c>
      <c r="R256" s="7">
        <f>IFERROR(Q256/Q446, "NA")</f>
        <v>0</v>
      </c>
      <c r="S256" s="8"/>
      <c r="T256" s="6">
        <v>0</v>
      </c>
      <c r="U256" s="7">
        <f>IFERROR(T256/T446, "NA")</f>
        <v>0</v>
      </c>
      <c r="V256" s="8"/>
      <c r="W256" s="6">
        <v>0</v>
      </c>
      <c r="X256" s="7">
        <f>IFERROR(W256/W446, "NA")</f>
        <v>0</v>
      </c>
      <c r="Y256" s="8"/>
      <c r="Z256" s="6">
        <v>0</v>
      </c>
      <c r="AA256" s="7">
        <f>IFERROR(Z256/Z446, "NA")</f>
        <v>0</v>
      </c>
      <c r="AB256" s="8"/>
      <c r="AC256" s="6">
        <v>0</v>
      </c>
      <c r="AD256" s="7">
        <f>IFERROR(AC256/AC446, "NA")</f>
        <v>0</v>
      </c>
      <c r="AE256" s="8"/>
      <c r="AF256" s="6">
        <v>0</v>
      </c>
      <c r="AG256" s="7">
        <f>IFERROR(AF256/AF446, "NA")</f>
        <v>0</v>
      </c>
      <c r="AH256" s="8"/>
      <c r="AI256" s="6">
        <v>0</v>
      </c>
      <c r="AJ256" s="7">
        <f>IFERROR(AI256/AI446, "NA")</f>
        <v>0</v>
      </c>
      <c r="AK256" s="6"/>
      <c r="AL256" s="9">
        <f t="shared" si="32"/>
        <v>0</v>
      </c>
      <c r="AM256" s="7">
        <f>IFERROR(AL256/AL446, "NA")</f>
        <v>0</v>
      </c>
      <c r="AN256" s="6"/>
      <c r="AO256" s="6">
        <v>0</v>
      </c>
      <c r="AP256" s="7">
        <f>IFERROR(AO256/AO446, "NA")</f>
        <v>0</v>
      </c>
      <c r="AQ256" s="6"/>
      <c r="AR256" s="9">
        <f t="shared" si="33"/>
        <v>0</v>
      </c>
    </row>
    <row r="257" spans="1:44" ht="16.5" hidden="1" customHeight="1" x14ac:dyDescent="0.3">
      <c r="A257" s="35" t="s">
        <v>643</v>
      </c>
      <c r="B257" s="6">
        <v>0</v>
      </c>
      <c r="C257" s="7">
        <f>IFERROR(B257/B446, "NA")</f>
        <v>0</v>
      </c>
      <c r="D257" s="8"/>
      <c r="E257" s="6">
        <v>0</v>
      </c>
      <c r="F257" s="7">
        <f>IFERROR(E257/E446, "NA")</f>
        <v>0</v>
      </c>
      <c r="G257" s="8"/>
      <c r="H257" s="6">
        <v>0</v>
      </c>
      <c r="I257" s="7">
        <f>IFERROR(H257/H446, "NA")</f>
        <v>0</v>
      </c>
      <c r="J257" s="8"/>
      <c r="K257" s="6">
        <v>0</v>
      </c>
      <c r="L257" s="7">
        <f>IFERROR(K257/K446, "NA")</f>
        <v>0</v>
      </c>
      <c r="M257" s="8"/>
      <c r="N257" s="6">
        <v>0</v>
      </c>
      <c r="O257" s="7">
        <f>IFERROR(N257/N446, "NA")</f>
        <v>0</v>
      </c>
      <c r="P257" s="8"/>
      <c r="Q257" s="6">
        <v>0</v>
      </c>
      <c r="R257" s="7">
        <f>IFERROR(Q257/Q446, "NA")</f>
        <v>0</v>
      </c>
      <c r="S257" s="8"/>
      <c r="T257" s="6">
        <v>0</v>
      </c>
      <c r="U257" s="7">
        <f>IFERROR(T257/T446, "NA")</f>
        <v>0</v>
      </c>
      <c r="V257" s="8"/>
      <c r="W257" s="6">
        <v>0</v>
      </c>
      <c r="X257" s="7">
        <f>IFERROR(W257/W446, "NA")</f>
        <v>0</v>
      </c>
      <c r="Y257" s="8"/>
      <c r="Z257" s="6">
        <v>0</v>
      </c>
      <c r="AA257" s="7">
        <f>IFERROR(Z257/Z446, "NA")</f>
        <v>0</v>
      </c>
      <c r="AB257" s="8"/>
      <c r="AC257" s="6">
        <v>0</v>
      </c>
      <c r="AD257" s="7">
        <f>IFERROR(AC257/AC446, "NA")</f>
        <v>0</v>
      </c>
      <c r="AE257" s="8"/>
      <c r="AF257" s="6">
        <v>0</v>
      </c>
      <c r="AG257" s="7">
        <f>IFERROR(AF257/AF446, "NA")</f>
        <v>0</v>
      </c>
      <c r="AH257" s="8"/>
      <c r="AI257" s="6">
        <v>0</v>
      </c>
      <c r="AJ257" s="7">
        <f>IFERROR(AI257/AI446, "NA")</f>
        <v>0</v>
      </c>
      <c r="AK257" s="6"/>
      <c r="AL257" s="9">
        <f t="shared" si="32"/>
        <v>0</v>
      </c>
      <c r="AM257" s="7">
        <f>IFERROR(AL257/AL446, "NA")</f>
        <v>0</v>
      </c>
      <c r="AN257" s="6"/>
      <c r="AO257" s="6">
        <v>0</v>
      </c>
      <c r="AP257" s="7">
        <f>IFERROR(AO257/AO446, "NA")</f>
        <v>0</v>
      </c>
      <c r="AQ257" s="6"/>
      <c r="AR257" s="9">
        <f t="shared" si="33"/>
        <v>0</v>
      </c>
    </row>
    <row r="258" spans="1:44" ht="16.5" customHeight="1" x14ac:dyDescent="0.3">
      <c r="A258" s="35" t="s">
        <v>644</v>
      </c>
      <c r="B258" s="6">
        <v>917.22</v>
      </c>
      <c r="C258" s="7">
        <f>IFERROR(B258/B446, "NA")</f>
        <v>5.8784295245055372E-3</v>
      </c>
      <c r="D258" s="8"/>
      <c r="E258" s="6">
        <v>0</v>
      </c>
      <c r="F258" s="7">
        <f>IFERROR(E258/E446, "NA")</f>
        <v>0</v>
      </c>
      <c r="G258" s="8"/>
      <c r="H258" s="6">
        <v>0</v>
      </c>
      <c r="I258" s="7">
        <f>IFERROR(H258/H446, "NA")</f>
        <v>0</v>
      </c>
      <c r="J258" s="8"/>
      <c r="K258" s="6">
        <v>0</v>
      </c>
      <c r="L258" s="7">
        <f>IFERROR(K258/K446, "NA")</f>
        <v>0</v>
      </c>
      <c r="M258" s="8"/>
      <c r="N258" s="6">
        <v>0</v>
      </c>
      <c r="O258" s="7">
        <f>IFERROR(N258/N446, "NA")</f>
        <v>0</v>
      </c>
      <c r="P258" s="8"/>
      <c r="Q258" s="6">
        <v>0</v>
      </c>
      <c r="R258" s="7">
        <f>IFERROR(Q258/Q446, "NA")</f>
        <v>0</v>
      </c>
      <c r="S258" s="8"/>
      <c r="T258" s="6">
        <v>1084.6199999999999</v>
      </c>
      <c r="U258" s="7">
        <f>IFERROR(T258/T446, "NA")</f>
        <v>7.7344167497308399E-3</v>
      </c>
      <c r="V258" s="8"/>
      <c r="W258" s="6">
        <v>1527.6</v>
      </c>
      <c r="X258" s="7">
        <f>IFERROR(W258/W446, "NA")</f>
        <v>1.3971933754595002E-2</v>
      </c>
      <c r="Y258" s="8"/>
      <c r="Z258" s="6">
        <v>1395.53</v>
      </c>
      <c r="AA258" s="7">
        <f>IFERROR(Z258/Z446, "NA")</f>
        <v>1.2777724112388448E-2</v>
      </c>
      <c r="AB258" s="8"/>
      <c r="AC258" s="6">
        <v>2043.88</v>
      </c>
      <c r="AD258" s="7">
        <f>IFERROR(AC258/AC446, "NA")</f>
        <v>1.4528616800161502E-2</v>
      </c>
      <c r="AE258" s="8"/>
      <c r="AF258" s="6">
        <v>1881.66</v>
      </c>
      <c r="AG258" s="7">
        <f>IFERROR(AF258/AF446, "NA")</f>
        <v>1.2599382866872172E-2</v>
      </c>
      <c r="AH258" s="8"/>
      <c r="AI258" s="6">
        <v>511.83</v>
      </c>
      <c r="AJ258" s="7">
        <f>IFERROR(AI258/AI446, "NA")</f>
        <v>5.1742031254075277E-3</v>
      </c>
      <c r="AK258" s="6"/>
      <c r="AL258" s="9">
        <f t="shared" si="32"/>
        <v>9362.34</v>
      </c>
      <c r="AM258" s="7">
        <f>IFERROR(AL258/AL446, "NA")</f>
        <v>6.6936212049307489E-3</v>
      </c>
      <c r="AN258" s="6"/>
      <c r="AO258" s="6">
        <v>4475.75</v>
      </c>
      <c r="AP258" s="7">
        <f>IFERROR(AO258/AO446, "NA")</f>
        <v>3.6279610580013926E-3</v>
      </c>
      <c r="AQ258" s="6"/>
      <c r="AR258" s="9">
        <f t="shared" si="33"/>
        <v>4886.59</v>
      </c>
    </row>
    <row r="259" spans="1:44" ht="16.5" customHeight="1" x14ac:dyDescent="0.3">
      <c r="A259" s="35" t="s">
        <v>645</v>
      </c>
      <c r="B259" s="6">
        <v>1103.4000000000001</v>
      </c>
      <c r="C259" s="7">
        <f>IFERROR(B259/B446, "NA")</f>
        <v>7.0716503536113586E-3</v>
      </c>
      <c r="D259" s="8"/>
      <c r="E259" s="6">
        <v>247.2</v>
      </c>
      <c r="F259" s="7">
        <f>IFERROR(E259/E446, "NA")</f>
        <v>2.3736093812877961E-3</v>
      </c>
      <c r="G259" s="8"/>
      <c r="H259" s="6">
        <v>0</v>
      </c>
      <c r="I259" s="7">
        <f>IFERROR(H259/H446, "NA")</f>
        <v>0</v>
      </c>
      <c r="J259" s="8"/>
      <c r="K259" s="6">
        <v>0</v>
      </c>
      <c r="L259" s="7">
        <f>IFERROR(K259/K446, "NA")</f>
        <v>0</v>
      </c>
      <c r="M259" s="8"/>
      <c r="N259" s="6">
        <v>0</v>
      </c>
      <c r="O259" s="7">
        <f>IFERROR(N259/N446, "NA")</f>
        <v>0</v>
      </c>
      <c r="P259" s="8"/>
      <c r="Q259" s="6">
        <v>0</v>
      </c>
      <c r="R259" s="7">
        <f>IFERROR(Q259/Q446, "NA")</f>
        <v>0</v>
      </c>
      <c r="S259" s="8"/>
      <c r="T259" s="6">
        <v>0</v>
      </c>
      <c r="U259" s="7">
        <f>IFERROR(T259/T446, "NA")</f>
        <v>0</v>
      </c>
      <c r="V259" s="8"/>
      <c r="W259" s="6">
        <v>0</v>
      </c>
      <c r="X259" s="7">
        <f>IFERROR(W259/W446, "NA")</f>
        <v>0</v>
      </c>
      <c r="Y259" s="8"/>
      <c r="Z259" s="6">
        <v>0</v>
      </c>
      <c r="AA259" s="7">
        <f>IFERROR(Z259/Z446, "NA")</f>
        <v>0</v>
      </c>
      <c r="AB259" s="8"/>
      <c r="AC259" s="6">
        <v>0</v>
      </c>
      <c r="AD259" s="7">
        <f>IFERROR(AC259/AC446, "NA")</f>
        <v>0</v>
      </c>
      <c r="AE259" s="8"/>
      <c r="AF259" s="6">
        <v>0</v>
      </c>
      <c r="AG259" s="7">
        <f>IFERROR(AF259/AF446, "NA")</f>
        <v>0</v>
      </c>
      <c r="AH259" s="8"/>
      <c r="AI259" s="6">
        <v>0</v>
      </c>
      <c r="AJ259" s="7">
        <f>IFERROR(AI259/AI446, "NA")</f>
        <v>0</v>
      </c>
      <c r="AK259" s="6"/>
      <c r="AL259" s="9">
        <f t="shared" si="32"/>
        <v>1350.6000000000001</v>
      </c>
      <c r="AM259" s="7">
        <f>IFERROR(AL259/AL446, "NA")</f>
        <v>9.6561381015637866E-4</v>
      </c>
      <c r="AN259" s="6"/>
      <c r="AO259" s="6">
        <v>1350.6</v>
      </c>
      <c r="AP259" s="7">
        <f>IFERROR(AO259/AO446, "NA")</f>
        <v>1.0947716483129489E-3</v>
      </c>
      <c r="AQ259" s="6"/>
      <c r="AR259" s="9">
        <f t="shared" si="33"/>
        <v>2.2737367544323206E-13</v>
      </c>
    </row>
    <row r="260" spans="1:44" ht="16.5" customHeight="1" x14ac:dyDescent="0.3">
      <c r="A260" s="35" t="s">
        <v>646</v>
      </c>
      <c r="B260" s="6">
        <v>0</v>
      </c>
      <c r="C260" s="7">
        <f>IFERROR(B260/B446, "NA")</f>
        <v>0</v>
      </c>
      <c r="D260" s="8"/>
      <c r="E260" s="6">
        <v>0</v>
      </c>
      <c r="F260" s="7">
        <f>IFERROR(E260/E446, "NA")</f>
        <v>0</v>
      </c>
      <c r="G260" s="8"/>
      <c r="H260" s="6">
        <v>0</v>
      </c>
      <c r="I260" s="7">
        <f>IFERROR(H260/H446, "NA")</f>
        <v>0</v>
      </c>
      <c r="J260" s="8"/>
      <c r="K260" s="6">
        <v>0</v>
      </c>
      <c r="L260" s="7">
        <f>IFERROR(K260/K446, "NA")</f>
        <v>0</v>
      </c>
      <c r="M260" s="8"/>
      <c r="N260" s="6">
        <v>0</v>
      </c>
      <c r="O260" s="7">
        <f>IFERROR(N260/N446, "NA")</f>
        <v>0</v>
      </c>
      <c r="P260" s="8"/>
      <c r="Q260" s="6">
        <v>0</v>
      </c>
      <c r="R260" s="7">
        <f>IFERROR(Q260/Q446, "NA")</f>
        <v>0</v>
      </c>
      <c r="S260" s="8"/>
      <c r="T260" s="6">
        <v>0</v>
      </c>
      <c r="U260" s="7">
        <f>IFERROR(T260/T446, "NA")</f>
        <v>0</v>
      </c>
      <c r="V260" s="8"/>
      <c r="W260" s="6">
        <v>0</v>
      </c>
      <c r="X260" s="7">
        <f>IFERROR(W260/W446, "NA")</f>
        <v>0</v>
      </c>
      <c r="Y260" s="8"/>
      <c r="Z260" s="6">
        <v>0</v>
      </c>
      <c r="AA260" s="7">
        <f>IFERROR(Z260/Z446, "NA")</f>
        <v>0</v>
      </c>
      <c r="AB260" s="8"/>
      <c r="AC260" s="6">
        <v>0</v>
      </c>
      <c r="AD260" s="7">
        <f>IFERROR(AC260/AC446, "NA")</f>
        <v>0</v>
      </c>
      <c r="AE260" s="8"/>
      <c r="AF260" s="6">
        <v>607</v>
      </c>
      <c r="AG260" s="7">
        <f>IFERROR(AF260/AF446, "NA")</f>
        <v>4.0644034523725902E-3</v>
      </c>
      <c r="AH260" s="8"/>
      <c r="AI260" s="6">
        <v>296.39999999999998</v>
      </c>
      <c r="AJ260" s="7">
        <f>IFERROR(AI260/AI446, "NA")</f>
        <v>2.9963734176792901E-3</v>
      </c>
      <c r="AK260" s="6"/>
      <c r="AL260" s="9">
        <f t="shared" si="32"/>
        <v>903.4</v>
      </c>
      <c r="AM260" s="7">
        <f>IFERROR(AL260/AL446, "NA")</f>
        <v>6.4588739530228954E-4</v>
      </c>
      <c r="AN260" s="6"/>
      <c r="AO260" s="6">
        <v>0</v>
      </c>
      <c r="AP260" s="7">
        <f>IFERROR(AO260/AO446, "NA")</f>
        <v>0</v>
      </c>
      <c r="AQ260" s="6"/>
      <c r="AR260" s="9">
        <f t="shared" si="33"/>
        <v>903.4</v>
      </c>
    </row>
    <row r="261" spans="1:44" ht="16.5" hidden="1" customHeight="1" x14ac:dyDescent="0.3">
      <c r="A261" s="35" t="s">
        <v>647</v>
      </c>
      <c r="B261" s="6">
        <v>0</v>
      </c>
      <c r="C261" s="7">
        <f>IFERROR(B261/B446, "NA")</f>
        <v>0</v>
      </c>
      <c r="D261" s="8"/>
      <c r="E261" s="6">
        <v>0</v>
      </c>
      <c r="F261" s="7">
        <f>IFERROR(E261/E446, "NA")</f>
        <v>0</v>
      </c>
      <c r="G261" s="8"/>
      <c r="H261" s="6">
        <v>0</v>
      </c>
      <c r="I261" s="7">
        <f>IFERROR(H261/H446, "NA")</f>
        <v>0</v>
      </c>
      <c r="J261" s="8"/>
      <c r="K261" s="6">
        <v>0</v>
      </c>
      <c r="L261" s="7">
        <f>IFERROR(K261/K446, "NA")</f>
        <v>0</v>
      </c>
      <c r="M261" s="8"/>
      <c r="N261" s="6">
        <v>0</v>
      </c>
      <c r="O261" s="7">
        <f>IFERROR(N261/N446, "NA")</f>
        <v>0</v>
      </c>
      <c r="P261" s="8"/>
      <c r="Q261" s="6">
        <v>0</v>
      </c>
      <c r="R261" s="7">
        <f>IFERROR(Q261/Q446, "NA")</f>
        <v>0</v>
      </c>
      <c r="S261" s="8"/>
      <c r="T261" s="6">
        <v>0</v>
      </c>
      <c r="U261" s="7">
        <f>IFERROR(T261/T446, "NA")</f>
        <v>0</v>
      </c>
      <c r="V261" s="8"/>
      <c r="W261" s="6">
        <v>0</v>
      </c>
      <c r="X261" s="7">
        <f>IFERROR(W261/W446, "NA")</f>
        <v>0</v>
      </c>
      <c r="Y261" s="8"/>
      <c r="Z261" s="6">
        <v>0</v>
      </c>
      <c r="AA261" s="7">
        <f>IFERROR(Z261/Z446, "NA")</f>
        <v>0</v>
      </c>
      <c r="AB261" s="8"/>
      <c r="AC261" s="6">
        <v>0</v>
      </c>
      <c r="AD261" s="7">
        <f>IFERROR(AC261/AC446, "NA")</f>
        <v>0</v>
      </c>
      <c r="AE261" s="8"/>
      <c r="AF261" s="6">
        <v>0</v>
      </c>
      <c r="AG261" s="7">
        <f>IFERROR(AF261/AF446, "NA")</f>
        <v>0</v>
      </c>
      <c r="AH261" s="8"/>
      <c r="AI261" s="6">
        <v>0</v>
      </c>
      <c r="AJ261" s="7">
        <f>IFERROR(AI261/AI446, "NA")</f>
        <v>0</v>
      </c>
      <c r="AK261" s="6"/>
      <c r="AL261" s="9">
        <f t="shared" si="32"/>
        <v>0</v>
      </c>
      <c r="AM261" s="7">
        <f>IFERROR(AL261/AL446, "NA")</f>
        <v>0</v>
      </c>
      <c r="AN261" s="6"/>
      <c r="AO261" s="6">
        <v>0</v>
      </c>
      <c r="AP261" s="7">
        <f>IFERROR(AO261/AO446, "NA")</f>
        <v>0</v>
      </c>
      <c r="AQ261" s="6"/>
      <c r="AR261" s="9">
        <f t="shared" si="33"/>
        <v>0</v>
      </c>
    </row>
    <row r="262" spans="1:44" ht="16.5" hidden="1" customHeight="1" x14ac:dyDescent="0.3">
      <c r="A262" s="35" t="s">
        <v>648</v>
      </c>
      <c r="B262" s="6">
        <v>0</v>
      </c>
      <c r="C262" s="7">
        <f>IFERROR(B262/B446, "NA")</f>
        <v>0</v>
      </c>
      <c r="D262" s="8"/>
      <c r="E262" s="6">
        <v>0</v>
      </c>
      <c r="F262" s="7">
        <f>IFERROR(E262/E446, "NA")</f>
        <v>0</v>
      </c>
      <c r="G262" s="8"/>
      <c r="H262" s="6">
        <v>0</v>
      </c>
      <c r="I262" s="7">
        <f>IFERROR(H262/H446, "NA")</f>
        <v>0</v>
      </c>
      <c r="J262" s="8"/>
      <c r="K262" s="6">
        <v>0</v>
      </c>
      <c r="L262" s="7">
        <f>IFERROR(K262/K446, "NA")</f>
        <v>0</v>
      </c>
      <c r="M262" s="8"/>
      <c r="N262" s="6">
        <v>0</v>
      </c>
      <c r="O262" s="7">
        <f>IFERROR(N262/N446, "NA")</f>
        <v>0</v>
      </c>
      <c r="P262" s="8"/>
      <c r="Q262" s="6">
        <v>0</v>
      </c>
      <c r="R262" s="7">
        <f>IFERROR(Q262/Q446, "NA")</f>
        <v>0</v>
      </c>
      <c r="S262" s="8"/>
      <c r="T262" s="6">
        <v>0</v>
      </c>
      <c r="U262" s="7">
        <f>IFERROR(T262/T446, "NA")</f>
        <v>0</v>
      </c>
      <c r="V262" s="8"/>
      <c r="W262" s="6">
        <v>0</v>
      </c>
      <c r="X262" s="7">
        <f>IFERROR(W262/W446, "NA")</f>
        <v>0</v>
      </c>
      <c r="Y262" s="8"/>
      <c r="Z262" s="6">
        <v>0</v>
      </c>
      <c r="AA262" s="7">
        <f>IFERROR(Z262/Z446, "NA")</f>
        <v>0</v>
      </c>
      <c r="AB262" s="8"/>
      <c r="AC262" s="6">
        <v>0</v>
      </c>
      <c r="AD262" s="7">
        <f>IFERROR(AC262/AC446, "NA")</f>
        <v>0</v>
      </c>
      <c r="AE262" s="8"/>
      <c r="AF262" s="6">
        <v>0</v>
      </c>
      <c r="AG262" s="7">
        <f>IFERROR(AF262/AF446, "NA")</f>
        <v>0</v>
      </c>
      <c r="AH262" s="8"/>
      <c r="AI262" s="6">
        <v>0</v>
      </c>
      <c r="AJ262" s="7">
        <f>IFERROR(AI262/AI446, "NA")</f>
        <v>0</v>
      </c>
      <c r="AK262" s="6"/>
      <c r="AL262" s="9">
        <f t="shared" si="32"/>
        <v>0</v>
      </c>
      <c r="AM262" s="7">
        <f>IFERROR(AL262/AL446, "NA")</f>
        <v>0</v>
      </c>
      <c r="AN262" s="6"/>
      <c r="AO262" s="6">
        <v>0</v>
      </c>
      <c r="AP262" s="7">
        <f>IFERROR(AO262/AO446, "NA")</f>
        <v>0</v>
      </c>
      <c r="AQ262" s="6"/>
      <c r="AR262" s="9">
        <f t="shared" si="33"/>
        <v>0</v>
      </c>
    </row>
    <row r="263" spans="1:44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9534.9</v>
      </c>
      <c r="C263" s="12">
        <f>IFERROR(B263/B446, "NA")</f>
        <v>6.1108826315614408E-2</v>
      </c>
      <c r="D263" s="2"/>
      <c r="E263" s="11">
        <f>IFERROR(E240+E241+E242+E243+E244+E245+E246+E247+E248+E249+E250+E251+E252+E253+E254+E255+E256+E257+E258+E259+E260+E261+E262, "NA")</f>
        <v>8410.3100000000013</v>
      </c>
      <c r="F263" s="12">
        <f>IFERROR(E263/E446, "NA")</f>
        <v>8.0755625871919784E-2</v>
      </c>
      <c r="G263" s="2"/>
      <c r="H263" s="11">
        <f>IFERROR(H240+H241+H242+H243+H244+H245+H246+H247+H248+H249+H250+H251+H252+H253+H254+H255+H256+H257+H258+H259+H260+H261+H262, "NA")</f>
        <v>8483.369999999999</v>
      </c>
      <c r="I263" s="12">
        <f>IFERROR(H263/H446, "NA")</f>
        <v>5.5106191228526703E-2</v>
      </c>
      <c r="J263" s="2"/>
      <c r="K263" s="11">
        <f>IFERROR(K240+K241+K242+K243+K244+K245+K246+K247+K248+K249+K250+K251+K252+K253+K254+K255+K256+K257+K258+K259+K260+K261+K262, "NA")</f>
        <v>7524.4800000000005</v>
      </c>
      <c r="L263" s="12">
        <f>IFERROR(K263/K446, "NA")</f>
        <v>8.7460535427974856E-2</v>
      </c>
      <c r="M263" s="2"/>
      <c r="N263" s="11">
        <f>IFERROR(N240+N241+N242+N243+N244+N245+N246+N247+N248+N249+N250+N251+N252+N253+N254+N255+N256+N257+N258+N259+N260+N261+N262, "NA")</f>
        <v>5740.12</v>
      </c>
      <c r="O263" s="12">
        <f>IFERROR(N263/N446, "NA")</f>
        <v>7.9161676068643036E-2</v>
      </c>
      <c r="P263" s="2"/>
      <c r="Q263" s="11">
        <f>IFERROR(Q240+Q241+Q242+Q243+Q244+Q245+Q246+Q247+Q248+Q249+Q250+Q251+Q252+Q253+Q254+Q255+Q256+Q257+Q258+Q259+Q260+Q261+Q262, "NA")</f>
        <v>6974.18</v>
      </c>
      <c r="R263" s="12">
        <f>IFERROR(Q263/Q446, "NA")</f>
        <v>8.9067439194587539E-2</v>
      </c>
      <c r="S263" s="2"/>
      <c r="T263" s="11">
        <f>IFERROR(T240+T241+T242+T243+T244+T245+T246+T247+T248+T249+T250+T251+T252+T253+T254+T255+T256+T257+T258+T259+T260+T261+T262, "NA")</f>
        <v>11137.199999999997</v>
      </c>
      <c r="U263" s="12">
        <f>IFERROR(T263/T446, "NA")</f>
        <v>7.9419286224762867E-2</v>
      </c>
      <c r="V263" s="2"/>
      <c r="W263" s="11">
        <f>IFERROR(W240+W241+W242+W243+W244+W245+W246+W247+W248+W249+W250+W251+W252+W253+W254+W255+W256+W257+W258+W259+W260+W261+W262, "NA")</f>
        <v>9551.0400000000009</v>
      </c>
      <c r="X263" s="12">
        <f>IFERROR(W263/W446, "NA")</f>
        <v>8.7356963974526747E-2</v>
      </c>
      <c r="Y263" s="2"/>
      <c r="Z263" s="11">
        <f>IFERROR(Z240+Z241+Z242+Z243+Z244+Z245+Z246+Z247+Z248+Z249+Z250+Z251+Z252+Z253+Z254+Z255+Z256+Z257+Z258+Z259+Z260+Z261+Z262, "NA")</f>
        <v>9038.15</v>
      </c>
      <c r="AA263" s="12">
        <f>IFERROR(Z263/Z446, "NA")</f>
        <v>8.275492980185567E-2</v>
      </c>
      <c r="AB263" s="2"/>
      <c r="AC263" s="11">
        <f>IFERROR(AC240+AC241+AC242+AC243+AC244+AC245+AC246+AC247+AC248+AC249+AC250+AC251+AC252+AC253+AC254+AC255+AC256+AC257+AC258+AC259+AC260+AC261+AC262, "NA")</f>
        <v>11943.130000000001</v>
      </c>
      <c r="AD263" s="12">
        <f>IFERROR(AC263/AC446, "NA")</f>
        <v>8.4895962172198386E-2</v>
      </c>
      <c r="AE263" s="2"/>
      <c r="AF263" s="11">
        <f>IFERROR(AF240+AF241+AF242+AF243+AF244+AF245+AF246+AF247+AF248+AF249+AF250+AF251+AF252+AF253+AF254+AF255+AF256+AF257+AF258+AF259+AF260+AF261+AF262, "NA")</f>
        <v>14887.380000000001</v>
      </c>
      <c r="AG263" s="12">
        <f>IFERROR(AF263/AF446, "NA")</f>
        <v>9.9684215269823157E-2</v>
      </c>
      <c r="AH263" s="2"/>
      <c r="AI263" s="11">
        <f>IFERROR(AI240+AI241+AI242+AI243+AI244+AI245+AI246+AI247+AI248+AI249+AI250+AI251+AI252+AI253+AI254+AI255+AI256+AI257+AI258+AI259+AI260+AI261+AI262, "NA")</f>
        <v>9715.39</v>
      </c>
      <c r="AJ263" s="12">
        <f>IFERROR(AI263/AI446, "NA")</f>
        <v>9.8215034879848853E-2</v>
      </c>
      <c r="AK263" s="2"/>
      <c r="AL263" s="11">
        <f t="shared" si="32"/>
        <v>112939.65000000001</v>
      </c>
      <c r="AM263" s="12">
        <f>IFERROR(AL263/AL446, "NA")</f>
        <v>8.0746398455669957E-2</v>
      </c>
      <c r="AN263" s="2"/>
      <c r="AO263" s="11">
        <f>IFERROR(AO240+AO241+AO242+AO243+AO244+AO245+AO246+AO247+AO248+AO249+AO250+AO251+AO252+AO253+AO254+AO255+AO256+AO257+AO258+AO259+AO260+AO261+AO262, "NA")</f>
        <v>83424.92</v>
      </c>
      <c r="AP263" s="12">
        <f>IFERROR(AO263/AO446, "NA")</f>
        <v>6.7622713741134238E-2</v>
      </c>
      <c r="AQ263" s="2"/>
      <c r="AR263" s="11">
        <f t="shared" si="33"/>
        <v>29514.73000000001</v>
      </c>
    </row>
    <row r="264" spans="1:44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9534.9</v>
      </c>
      <c r="C264" s="12">
        <f>IFERROR(B264/B446, "NA")</f>
        <v>6.1108826315614408E-2</v>
      </c>
      <c r="D264" s="2"/>
      <c r="E264" s="11">
        <f>IFERROR(E238+E240+E241+E242+E243+E244+E245+E246+E247+E248+E249+E250+E251+E252+E253+E254+E255+E256+E257+E258+E259+E260+E261+E262, "NA")</f>
        <v>8410.3100000000013</v>
      </c>
      <c r="F264" s="12">
        <f>IFERROR(E264/E446, "NA")</f>
        <v>8.0755625871919784E-2</v>
      </c>
      <c r="G264" s="2"/>
      <c r="H264" s="11">
        <f>IFERROR(H238+H240+H241+H242+H243+H244+H245+H246+H247+H248+H249+H250+H251+H252+H253+H254+H255+H256+H257+H258+H259+H260+H261+H262, "NA")</f>
        <v>8483.369999999999</v>
      </c>
      <c r="I264" s="12">
        <f>IFERROR(H264/H446, "NA")</f>
        <v>5.5106191228526703E-2</v>
      </c>
      <c r="J264" s="2"/>
      <c r="K264" s="11">
        <f>IFERROR(K238+K240+K241+K242+K243+K244+K245+K246+K247+K248+K249+K250+K251+K252+K253+K254+K255+K256+K257+K258+K259+K260+K261+K262, "NA")</f>
        <v>7524.4800000000005</v>
      </c>
      <c r="L264" s="12">
        <f>IFERROR(K264/K446, "NA")</f>
        <v>8.7460535427974856E-2</v>
      </c>
      <c r="M264" s="2"/>
      <c r="N264" s="11">
        <f>IFERROR(N238+N240+N241+N242+N243+N244+N245+N246+N247+N248+N249+N250+N251+N252+N253+N254+N255+N256+N257+N258+N259+N260+N261+N262, "NA")</f>
        <v>5740.12</v>
      </c>
      <c r="O264" s="12">
        <f>IFERROR(N264/N446, "NA")</f>
        <v>7.9161676068643036E-2</v>
      </c>
      <c r="P264" s="2"/>
      <c r="Q264" s="11">
        <f>IFERROR(Q238+Q240+Q241+Q242+Q243+Q244+Q245+Q246+Q247+Q248+Q249+Q250+Q251+Q252+Q253+Q254+Q255+Q256+Q257+Q258+Q259+Q260+Q261+Q262, "NA")</f>
        <v>6974.18</v>
      </c>
      <c r="R264" s="12">
        <f>IFERROR(Q264/Q446, "NA")</f>
        <v>8.9067439194587539E-2</v>
      </c>
      <c r="S264" s="2"/>
      <c r="T264" s="11">
        <f>IFERROR(T238+T240+T241+T242+T243+T244+T245+T246+T247+T248+T249+T250+T251+T252+T253+T254+T255+T256+T257+T258+T259+T260+T261+T262, "NA")</f>
        <v>11137.199999999997</v>
      </c>
      <c r="U264" s="12">
        <f>IFERROR(T264/T446, "NA")</f>
        <v>7.9419286224762867E-2</v>
      </c>
      <c r="V264" s="2"/>
      <c r="W264" s="11">
        <f>IFERROR(W238+W240+W241+W242+W243+W244+W245+W246+W247+W248+W249+W250+W251+W252+W253+W254+W255+W256+W257+W258+W259+W260+W261+W262, "NA")</f>
        <v>9551.0400000000009</v>
      </c>
      <c r="X264" s="12">
        <f>IFERROR(W264/W446, "NA")</f>
        <v>8.7356963974526747E-2</v>
      </c>
      <c r="Y264" s="2"/>
      <c r="Z264" s="11">
        <f>IFERROR(Z238+Z240+Z241+Z242+Z243+Z244+Z245+Z246+Z247+Z248+Z249+Z250+Z251+Z252+Z253+Z254+Z255+Z256+Z257+Z258+Z259+Z260+Z261+Z262, "NA")</f>
        <v>9038.15</v>
      </c>
      <c r="AA264" s="12">
        <f>IFERROR(Z264/Z446, "NA")</f>
        <v>8.275492980185567E-2</v>
      </c>
      <c r="AB264" s="2"/>
      <c r="AC264" s="11">
        <f>IFERROR(AC238+AC240+AC241+AC242+AC243+AC244+AC245+AC246+AC247+AC248+AC249+AC250+AC251+AC252+AC253+AC254+AC255+AC256+AC257+AC258+AC259+AC260+AC261+AC262, "NA")</f>
        <v>11943.130000000001</v>
      </c>
      <c r="AD264" s="12">
        <f>IFERROR(AC264/AC446, "NA")</f>
        <v>8.4895962172198386E-2</v>
      </c>
      <c r="AE264" s="2"/>
      <c r="AF264" s="11">
        <f>IFERROR(AF238+AF240+AF241+AF242+AF243+AF244+AF245+AF246+AF247+AF248+AF249+AF250+AF251+AF252+AF253+AF254+AF255+AF256+AF257+AF258+AF259+AF260+AF261+AF262, "NA")</f>
        <v>14887.380000000001</v>
      </c>
      <c r="AG264" s="12">
        <f>IFERROR(AF264/AF446, "NA")</f>
        <v>9.9684215269823157E-2</v>
      </c>
      <c r="AH264" s="2"/>
      <c r="AI264" s="11">
        <f>IFERROR(AI238+AI240+AI241+AI242+AI243+AI244+AI245+AI246+AI247+AI248+AI249+AI250+AI251+AI252+AI253+AI254+AI255+AI256+AI257+AI258+AI259+AI260+AI261+AI262, "NA")</f>
        <v>9715.39</v>
      </c>
      <c r="AJ264" s="12">
        <f>IFERROR(AI264/AI446, "NA")</f>
        <v>9.8215034879848853E-2</v>
      </c>
      <c r="AK264" s="2"/>
      <c r="AL264" s="11">
        <f t="shared" si="32"/>
        <v>112939.65000000001</v>
      </c>
      <c r="AM264" s="12">
        <f>IFERROR(AL264/AL446, "NA")</f>
        <v>8.0746398455669957E-2</v>
      </c>
      <c r="AN264" s="2"/>
      <c r="AO264" s="11">
        <f>IFERROR(AO238+AO240+AO241+AO242+AO243+AO244+AO245+AO246+AO247+AO248+AO249+AO250+AO251+AO252+AO253+AO254+AO255+AO256+AO257+AO258+AO259+AO260+AO261+AO262, "NA")</f>
        <v>83424.92</v>
      </c>
      <c r="AP264" s="12">
        <f>IFERROR(AO264/AO446, "NA")</f>
        <v>6.7622713741134238E-2</v>
      </c>
      <c r="AQ264" s="2"/>
      <c r="AR264" s="11">
        <f t="shared" si="33"/>
        <v>29514.73000000001</v>
      </c>
    </row>
    <row r="265" spans="1:44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  <c r="AE265" s="4"/>
      <c r="AF265" s="2"/>
      <c r="AG265" s="3"/>
      <c r="AH265" s="4"/>
      <c r="AI265" s="2"/>
      <c r="AJ265" s="3"/>
      <c r="AK265" s="2"/>
      <c r="AL265" s="2"/>
      <c r="AM265" s="3"/>
      <c r="AN265" s="2"/>
      <c r="AO265" s="2"/>
      <c r="AP265" s="3"/>
      <c r="AQ265" s="2"/>
      <c r="AR265" s="2"/>
    </row>
    <row r="266" spans="1:44" ht="16.5" customHeight="1" x14ac:dyDescent="0.3">
      <c r="A266" s="33" t="s">
        <v>649</v>
      </c>
      <c r="B266" s="6">
        <v>3573.39</v>
      </c>
      <c r="C266" s="7">
        <f>IFERROR(B266/B446, "NA")</f>
        <v>2.2901726171008961E-2</v>
      </c>
      <c r="D266" s="8"/>
      <c r="E266" s="6">
        <v>2680.62</v>
      </c>
      <c r="F266" s="7">
        <f>IFERROR(E266/E446, "NA")</f>
        <v>2.573925881742594E-2</v>
      </c>
      <c r="G266" s="8"/>
      <c r="H266" s="6">
        <v>2524.54</v>
      </c>
      <c r="I266" s="7">
        <f>IFERROR(H266/H446, "NA")</f>
        <v>1.6398882048533167E-2</v>
      </c>
      <c r="J266" s="8"/>
      <c r="K266" s="6">
        <v>1915.71</v>
      </c>
      <c r="L266" s="7">
        <f>IFERROR(K266/K446, "NA")</f>
        <v>2.2267189536649138E-2</v>
      </c>
      <c r="M266" s="8"/>
      <c r="N266" s="6">
        <v>1739.6</v>
      </c>
      <c r="O266" s="7">
        <f>IFERROR(N266/N446, "NA")</f>
        <v>2.3990726968950375E-2</v>
      </c>
      <c r="P266" s="8"/>
      <c r="Q266" s="6">
        <v>1989.09</v>
      </c>
      <c r="R266" s="7">
        <f>IFERROR(Q266/Q446, "NA")</f>
        <v>2.5402721556880108E-2</v>
      </c>
      <c r="S266" s="8"/>
      <c r="T266" s="6">
        <v>3700.9</v>
      </c>
      <c r="U266" s="7">
        <f>IFERROR(T266/T446, "NA")</f>
        <v>2.6391088998062796E-2</v>
      </c>
      <c r="V266" s="8"/>
      <c r="W266" s="6">
        <v>2802.81</v>
      </c>
      <c r="X266" s="7">
        <f>IFERROR(W266/W446, "NA")</f>
        <v>2.5635425272791577E-2</v>
      </c>
      <c r="Y266" s="8"/>
      <c r="Z266" s="6">
        <v>2833.48</v>
      </c>
      <c r="AA266" s="7">
        <f>IFERROR(Z266/Z446, "NA")</f>
        <v>2.5943853387580647E-2</v>
      </c>
      <c r="AB266" s="8"/>
      <c r="AC266" s="6">
        <v>3792.5</v>
      </c>
      <c r="AD266" s="7">
        <f>IFERROR(AC266/AC446, "NA")</f>
        <v>2.6958421832305464E-2</v>
      </c>
      <c r="AE266" s="8"/>
      <c r="AF266" s="6">
        <v>3650.05</v>
      </c>
      <c r="AG266" s="7">
        <f>IFERROR(AF266/AF446, "NA")</f>
        <v>2.4440322605160748E-2</v>
      </c>
      <c r="AH266" s="8"/>
      <c r="AI266" s="6">
        <v>2686.47</v>
      </c>
      <c r="AJ266" s="7">
        <f>IFERROR(AI266/AI446, "NA")</f>
        <v>2.7158121779328217E-2</v>
      </c>
      <c r="AK266" s="6"/>
      <c r="AL266" s="9">
        <f>IFERROR(B266+E266+H266+K266+N266+Q266+T266+W266+Z266+AC266+AF266+AI266, "NA")</f>
        <v>33889.159999999996</v>
      </c>
      <c r="AM266" s="7">
        <f>IFERROR(AL266/AL446, "NA")</f>
        <v>2.4229113661038897E-2</v>
      </c>
      <c r="AN266" s="6"/>
      <c r="AO266" s="6">
        <v>28514.15</v>
      </c>
      <c r="AP266" s="7">
        <f>IFERROR(AO266/AO446, "NA")</f>
        <v>2.3113048271688637E-2</v>
      </c>
      <c r="AQ266" s="6"/>
      <c r="AR266" s="9">
        <f>IFERROR(AL266-AO266, "NA")</f>
        <v>5375.0099999999948</v>
      </c>
    </row>
    <row r="267" spans="1:44" ht="16.5" customHeight="1" x14ac:dyDescent="0.3">
      <c r="A267" s="33" t="s">
        <v>650</v>
      </c>
      <c r="B267" s="6">
        <v>0</v>
      </c>
      <c r="C267" s="7">
        <f>IFERROR(B267/B446, "NA")</f>
        <v>0</v>
      </c>
      <c r="D267" s="8"/>
      <c r="E267" s="6">
        <v>30.54</v>
      </c>
      <c r="F267" s="7">
        <f>IFERROR(E267/E446, "NA")</f>
        <v>2.932444599697787E-4</v>
      </c>
      <c r="G267" s="8"/>
      <c r="H267" s="6">
        <v>0</v>
      </c>
      <c r="I267" s="7">
        <f>IFERROR(H267/H446, "NA")</f>
        <v>0</v>
      </c>
      <c r="J267" s="8"/>
      <c r="K267" s="6">
        <v>-30.54</v>
      </c>
      <c r="L267" s="7">
        <f>IFERROR(K267/K446, "NA")</f>
        <v>-3.5498064344251717E-4</v>
      </c>
      <c r="M267" s="8"/>
      <c r="N267" s="6">
        <v>0</v>
      </c>
      <c r="O267" s="7">
        <f>IFERROR(N267/N446, "NA")</f>
        <v>0</v>
      </c>
      <c r="P267" s="8"/>
      <c r="Q267" s="6">
        <v>30.54</v>
      </c>
      <c r="R267" s="7">
        <f>IFERROR(Q267/Q446, "NA")</f>
        <v>3.9002715631123705E-4</v>
      </c>
      <c r="S267" s="8"/>
      <c r="T267" s="6">
        <v>-48.5</v>
      </c>
      <c r="U267" s="7">
        <f>IFERROR(T267/T446, "NA")</f>
        <v>-3.4585312124241278E-4</v>
      </c>
      <c r="V267" s="8"/>
      <c r="W267" s="6">
        <v>0</v>
      </c>
      <c r="X267" s="7">
        <f>IFERROR(W267/W446, "NA")</f>
        <v>0</v>
      </c>
      <c r="Y267" s="8"/>
      <c r="Z267" s="6">
        <v>0</v>
      </c>
      <c r="AA267" s="7">
        <f>IFERROR(Z267/Z446, "NA")</f>
        <v>0</v>
      </c>
      <c r="AB267" s="8"/>
      <c r="AC267" s="6">
        <v>0</v>
      </c>
      <c r="AD267" s="7">
        <f>IFERROR(AC267/AC446, "NA")</f>
        <v>0</v>
      </c>
      <c r="AE267" s="8"/>
      <c r="AF267" s="6">
        <v>0</v>
      </c>
      <c r="AG267" s="7">
        <f>IFERROR(AF267/AF446, "NA")</f>
        <v>0</v>
      </c>
      <c r="AH267" s="8"/>
      <c r="AI267" s="6">
        <v>0</v>
      </c>
      <c r="AJ267" s="7">
        <f>IFERROR(AI267/AI446, "NA")</f>
        <v>0</v>
      </c>
      <c r="AK267" s="6"/>
      <c r="AL267" s="9">
        <f>IFERROR(B267+E267+H267+K267+N267+Q267+T267+W267+Z267+AC267+AF267+AI267, "NA")</f>
        <v>-17.96</v>
      </c>
      <c r="AM267" s="7">
        <f>IFERROR(AL267/AL446, "NA")</f>
        <v>-1.2840533118916452E-5</v>
      </c>
      <c r="AN267" s="6"/>
      <c r="AO267" s="6">
        <v>0</v>
      </c>
      <c r="AP267" s="7">
        <f>IFERROR(AO267/AO446, "NA")</f>
        <v>0</v>
      </c>
      <c r="AQ267" s="6"/>
      <c r="AR267" s="9">
        <f>IFERROR(AL267-AO267, "NA")</f>
        <v>-17.96</v>
      </c>
    </row>
    <row r="268" spans="1:44" ht="16.5" customHeight="1" x14ac:dyDescent="0.3">
      <c r="A268" s="40" t="s">
        <v>304</v>
      </c>
      <c r="B268" s="11">
        <f>IFERROR(B266+B267, "NA")</f>
        <v>3573.39</v>
      </c>
      <c r="C268" s="12">
        <f>IFERROR(B268/B446, "NA")</f>
        <v>2.2901726171008961E-2</v>
      </c>
      <c r="D268" s="2"/>
      <c r="E268" s="11">
        <f>IFERROR(E266+E267, "NA")</f>
        <v>2711.16</v>
      </c>
      <c r="F268" s="12">
        <f>IFERROR(E268/E446, "NA")</f>
        <v>2.6032503277395719E-2</v>
      </c>
      <c r="G268" s="2"/>
      <c r="H268" s="11">
        <f>IFERROR(H266+H267, "NA")</f>
        <v>2524.54</v>
      </c>
      <c r="I268" s="12">
        <f>IFERROR(H268/H446, "NA")</f>
        <v>1.6398882048533167E-2</v>
      </c>
      <c r="J268" s="2"/>
      <c r="K268" s="11">
        <f>IFERROR(K266+K267, "NA")</f>
        <v>1885.17</v>
      </c>
      <c r="L268" s="12">
        <f>IFERROR(K268/K446, "NA")</f>
        <v>2.1912208893206619E-2</v>
      </c>
      <c r="M268" s="2"/>
      <c r="N268" s="11">
        <f>IFERROR(N266+N267, "NA")</f>
        <v>1739.6</v>
      </c>
      <c r="O268" s="12">
        <f>IFERROR(N268/N446, "NA")</f>
        <v>2.3990726968950375E-2</v>
      </c>
      <c r="P268" s="2"/>
      <c r="Q268" s="11">
        <f>IFERROR(Q266+Q267, "NA")</f>
        <v>2019.6299999999999</v>
      </c>
      <c r="R268" s="12">
        <f>IFERROR(Q268/Q446, "NA")</f>
        <v>2.5792748713191344E-2</v>
      </c>
      <c r="S268" s="2"/>
      <c r="T268" s="11">
        <f>IFERROR(T266+T267, "NA")</f>
        <v>3652.4</v>
      </c>
      <c r="U268" s="12">
        <f>IFERROR(T268/T446, "NA")</f>
        <v>2.6045235876820384E-2</v>
      </c>
      <c r="V268" s="2"/>
      <c r="W268" s="11">
        <f>IFERROR(W266+W267, "NA")</f>
        <v>2802.81</v>
      </c>
      <c r="X268" s="12">
        <f>IFERROR(W268/W446, "NA")</f>
        <v>2.5635425272791577E-2</v>
      </c>
      <c r="Y268" s="2"/>
      <c r="Z268" s="11">
        <f>IFERROR(Z266+Z267, "NA")</f>
        <v>2833.48</v>
      </c>
      <c r="AA268" s="12">
        <f>IFERROR(Z268/Z446, "NA")</f>
        <v>2.5943853387580647E-2</v>
      </c>
      <c r="AB268" s="2"/>
      <c r="AC268" s="11">
        <f>IFERROR(AC266+AC267, "NA")</f>
        <v>3792.5</v>
      </c>
      <c r="AD268" s="12">
        <f>IFERROR(AC268/AC446, "NA")</f>
        <v>2.6958421832305464E-2</v>
      </c>
      <c r="AE268" s="2"/>
      <c r="AF268" s="11">
        <f>IFERROR(AF266+AF267, "NA")</f>
        <v>3650.05</v>
      </c>
      <c r="AG268" s="12">
        <f>IFERROR(AF268/AF446, "NA")</f>
        <v>2.4440322605160748E-2</v>
      </c>
      <c r="AH268" s="2"/>
      <c r="AI268" s="11">
        <f>IFERROR(AI266+AI267, "NA")</f>
        <v>2686.47</v>
      </c>
      <c r="AJ268" s="12">
        <f>IFERROR(AI268/AI446, "NA")</f>
        <v>2.7158121779328217E-2</v>
      </c>
      <c r="AK268" s="2"/>
      <c r="AL268" s="11">
        <f>IFERROR(B268+E268+H268+K268+N268+Q268+T268+W268+Z268+AC268+AF268+AI268, "NA")</f>
        <v>33871.199999999997</v>
      </c>
      <c r="AM268" s="12">
        <f>IFERROR(AL268/AL446, "NA")</f>
        <v>2.421627312791998E-2</v>
      </c>
      <c r="AN268" s="2"/>
      <c r="AO268" s="11">
        <f>IFERROR(AO266+AO267, "NA")</f>
        <v>28514.15</v>
      </c>
      <c r="AP268" s="12">
        <f>IFERROR(AO268/AO446, "NA")</f>
        <v>2.3113048271688637E-2</v>
      </c>
      <c r="AQ268" s="2"/>
      <c r="AR268" s="11">
        <f>IFERROR(AL268-AO268, "NA")</f>
        <v>5357.0499999999956</v>
      </c>
    </row>
    <row r="269" spans="1:44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  <c r="AE269" s="4"/>
      <c r="AF269" s="2"/>
      <c r="AG269" s="3"/>
      <c r="AH269" s="4"/>
      <c r="AI269" s="2"/>
      <c r="AJ269" s="3"/>
      <c r="AK269" s="2"/>
      <c r="AL269" s="2"/>
      <c r="AM269" s="3"/>
      <c r="AN269" s="2"/>
      <c r="AO269" s="2"/>
      <c r="AP269" s="3"/>
      <c r="AQ269" s="2"/>
      <c r="AR269" s="2"/>
    </row>
    <row r="270" spans="1:44" ht="16.5" hidden="1" customHeight="1" x14ac:dyDescent="0.3">
      <c r="A270" s="33" t="s">
        <v>651</v>
      </c>
      <c r="B270" s="6">
        <v>0</v>
      </c>
      <c r="C270" s="7">
        <f>IFERROR(B270/B446, "NA")</f>
        <v>0</v>
      </c>
      <c r="D270" s="8"/>
      <c r="E270" s="6">
        <v>0</v>
      </c>
      <c r="F270" s="7">
        <f>IFERROR(E270/E446, "NA")</f>
        <v>0</v>
      </c>
      <c r="G270" s="8"/>
      <c r="H270" s="6">
        <v>0</v>
      </c>
      <c r="I270" s="7">
        <f>IFERROR(H270/H446, "NA")</f>
        <v>0</v>
      </c>
      <c r="J270" s="8"/>
      <c r="K270" s="6">
        <v>0</v>
      </c>
      <c r="L270" s="7">
        <f>IFERROR(K270/K446, "NA")</f>
        <v>0</v>
      </c>
      <c r="M270" s="8"/>
      <c r="N270" s="6">
        <v>0</v>
      </c>
      <c r="O270" s="7">
        <f>IFERROR(N270/N446, "NA")</f>
        <v>0</v>
      </c>
      <c r="P270" s="8"/>
      <c r="Q270" s="6">
        <v>0</v>
      </c>
      <c r="R270" s="7">
        <f>IFERROR(Q270/Q446, "NA")</f>
        <v>0</v>
      </c>
      <c r="S270" s="8"/>
      <c r="T270" s="6">
        <v>0</v>
      </c>
      <c r="U270" s="7">
        <f>IFERROR(T270/T446, "NA")</f>
        <v>0</v>
      </c>
      <c r="V270" s="8"/>
      <c r="W270" s="6">
        <v>0</v>
      </c>
      <c r="X270" s="7">
        <f>IFERROR(W270/W446, "NA")</f>
        <v>0</v>
      </c>
      <c r="Y270" s="8"/>
      <c r="Z270" s="6">
        <v>0</v>
      </c>
      <c r="AA270" s="7">
        <f>IFERROR(Z270/Z446, "NA")</f>
        <v>0</v>
      </c>
      <c r="AB270" s="8"/>
      <c r="AC270" s="6">
        <v>0</v>
      </c>
      <c r="AD270" s="7">
        <f>IFERROR(AC270/AC446, "NA")</f>
        <v>0</v>
      </c>
      <c r="AE270" s="8"/>
      <c r="AF270" s="6">
        <v>0</v>
      </c>
      <c r="AG270" s="7">
        <f>IFERROR(AF270/AF446, "NA")</f>
        <v>0</v>
      </c>
      <c r="AH270" s="8"/>
      <c r="AI270" s="6">
        <v>0</v>
      </c>
      <c r="AJ270" s="7">
        <f>IFERROR(AI270/AI446, "NA")</f>
        <v>0</v>
      </c>
      <c r="AK270" s="6"/>
      <c r="AL270" s="9">
        <f>IFERROR(B270+E270+H270+K270+N270+Q270+T270+W270+Z270+AC270+AF270+AI270, "NA")</f>
        <v>0</v>
      </c>
      <c r="AM270" s="7">
        <f>IFERROR(AL270/AL446, "NA")</f>
        <v>0</v>
      </c>
      <c r="AN270" s="6"/>
      <c r="AO270" s="6">
        <v>0</v>
      </c>
      <c r="AP270" s="7">
        <f>IFERROR(AO270/AO446, "NA")</f>
        <v>0</v>
      </c>
      <c r="AQ270" s="6"/>
      <c r="AR270" s="9">
        <f>IFERROR(AL270-AO270, "NA")</f>
        <v>0</v>
      </c>
    </row>
    <row r="271" spans="1:44" ht="16.5" customHeight="1" x14ac:dyDescent="0.3">
      <c r="A271" s="33" t="s">
        <v>652</v>
      </c>
      <c r="B271" s="6">
        <v>307.92</v>
      </c>
      <c r="C271" s="7">
        <f>IFERROR(B271/B446, "NA")</f>
        <v>1.973448048653262E-3</v>
      </c>
      <c r="D271" s="8"/>
      <c r="E271" s="6">
        <v>307.92</v>
      </c>
      <c r="F271" s="7">
        <f>IFERROR(E271/E446, "NA")</f>
        <v>2.956641588536158E-3</v>
      </c>
      <c r="G271" s="8"/>
      <c r="H271" s="6">
        <v>307.92</v>
      </c>
      <c r="I271" s="7">
        <f>IFERROR(H271/H446, "NA")</f>
        <v>2.0001837009452545E-3</v>
      </c>
      <c r="J271" s="8"/>
      <c r="K271" s="6">
        <v>307.92</v>
      </c>
      <c r="L271" s="7">
        <f>IFERROR(K271/K446, "NA")</f>
        <v>3.579097568068759E-3</v>
      </c>
      <c r="M271" s="8"/>
      <c r="N271" s="6">
        <v>307.92</v>
      </c>
      <c r="O271" s="7">
        <f>IFERROR(N271/N446, "NA")</f>
        <v>4.2465076157043001E-3</v>
      </c>
      <c r="P271" s="8"/>
      <c r="Q271" s="6">
        <v>307.92</v>
      </c>
      <c r="R271" s="7">
        <f>IFERROR(Q271/Q446, "NA")</f>
        <v>3.9324545504700759E-3</v>
      </c>
      <c r="S271" s="8"/>
      <c r="T271" s="6">
        <v>307.92</v>
      </c>
      <c r="U271" s="7">
        <f>IFERROR(T271/T446, "NA")</f>
        <v>2.1957751153188405E-3</v>
      </c>
      <c r="V271" s="8"/>
      <c r="W271" s="6">
        <v>307.92</v>
      </c>
      <c r="X271" s="7">
        <f>IFERROR(W271/W446, "NA")</f>
        <v>2.8163379429922055E-3</v>
      </c>
      <c r="Y271" s="8"/>
      <c r="Z271" s="6">
        <v>307.92</v>
      </c>
      <c r="AA271" s="7">
        <f>IFERROR(Z271/Z446, "NA")</f>
        <v>2.819370997890874E-3</v>
      </c>
      <c r="AB271" s="8"/>
      <c r="AC271" s="6">
        <v>212.56</v>
      </c>
      <c r="AD271" s="7">
        <f>IFERROR(AC271/AC446, "NA")</f>
        <v>1.5109511258206592E-3</v>
      </c>
      <c r="AE271" s="8"/>
      <c r="AF271" s="6">
        <v>66.44</v>
      </c>
      <c r="AG271" s="7">
        <f>IFERROR(AF271/AF446, "NA")</f>
        <v>4.4487473702740509E-4</v>
      </c>
      <c r="AH271" s="8"/>
      <c r="AI271" s="6">
        <v>212.56</v>
      </c>
      <c r="AJ271" s="7">
        <f>IFERROR(AI271/AI446, "NA")</f>
        <v>2.1488162404247977E-3</v>
      </c>
      <c r="AK271" s="6"/>
      <c r="AL271" s="9">
        <f>IFERROR(B271+E271+H271+K271+N271+Q271+T271+W271+Z271+AC271+AF271+AI271, "NA")</f>
        <v>3262.84</v>
      </c>
      <c r="AM271" s="7">
        <f>IFERROR(AL271/AL446, "NA")</f>
        <v>2.3327731114546409E-3</v>
      </c>
      <c r="AN271" s="6"/>
      <c r="AO271" s="6">
        <v>4249.51</v>
      </c>
      <c r="AP271" s="7">
        <f>IFERROR(AO271/AO446, "NA")</f>
        <v>3.444575053474278E-3</v>
      </c>
      <c r="AQ271" s="6"/>
      <c r="AR271" s="9">
        <f>IFERROR(AL271-AO271, "NA")</f>
        <v>-986.67000000000007</v>
      </c>
    </row>
    <row r="272" spans="1:44" ht="16.5" customHeight="1" x14ac:dyDescent="0.3">
      <c r="A272" s="33" t="s">
        <v>653</v>
      </c>
      <c r="B272" s="6">
        <v>905.41</v>
      </c>
      <c r="C272" s="7">
        <f>IFERROR(B272/B446, "NA")</f>
        <v>5.8027396652739344E-3</v>
      </c>
      <c r="D272" s="8"/>
      <c r="E272" s="6">
        <v>905.41</v>
      </c>
      <c r="F272" s="7">
        <f>IFERROR(E272/E446, "NA")</f>
        <v>8.6937284381544636E-3</v>
      </c>
      <c r="G272" s="8"/>
      <c r="H272" s="6">
        <v>905.41</v>
      </c>
      <c r="I272" s="7">
        <f>IFERROR(H272/H446, "NA")</f>
        <v>5.8813533537049973E-3</v>
      </c>
      <c r="J272" s="8"/>
      <c r="K272" s="6">
        <v>795.91</v>
      </c>
      <c r="L272" s="7">
        <f>IFERROR(K272/K446, "NA")</f>
        <v>9.251232610423505E-3</v>
      </c>
      <c r="M272" s="8"/>
      <c r="N272" s="6">
        <v>795.91</v>
      </c>
      <c r="O272" s="7">
        <f>IFERROR(N272/N446, "NA")</f>
        <v>1.0976350598906238E-2</v>
      </c>
      <c r="P272" s="8"/>
      <c r="Q272" s="6">
        <v>795.91</v>
      </c>
      <c r="R272" s="7">
        <f>IFERROR(Q272/Q446, "NA")</f>
        <v>1.0164587884075857E-2</v>
      </c>
      <c r="S272" s="8"/>
      <c r="T272" s="6">
        <v>793.91</v>
      </c>
      <c r="U272" s="7">
        <f>IFERROR(T272/T446, "NA")</f>
        <v>5.6613660100116271E-3</v>
      </c>
      <c r="V272" s="8"/>
      <c r="W272" s="6">
        <v>793.91</v>
      </c>
      <c r="X272" s="7">
        <f>IFERROR(W272/W446, "NA")</f>
        <v>7.2613628745159184E-3</v>
      </c>
      <c r="Y272" s="8"/>
      <c r="Z272" s="6">
        <v>793.91</v>
      </c>
      <c r="AA272" s="7">
        <f>IFERROR(Z272/Z446, "NA")</f>
        <v>7.2691829986215361E-3</v>
      </c>
      <c r="AB272" s="8"/>
      <c r="AC272" s="6">
        <v>1308.8499999999999</v>
      </c>
      <c r="AD272" s="7">
        <f>IFERROR(AC272/AC446, "NA")</f>
        <v>9.3037654357845754E-3</v>
      </c>
      <c r="AE272" s="8"/>
      <c r="AF272" s="6">
        <v>1311.48</v>
      </c>
      <c r="AG272" s="7">
        <f>IFERROR(AF272/AF446, "NA")</f>
        <v>8.7815219764705195E-3</v>
      </c>
      <c r="AH272" s="8"/>
      <c r="AI272" s="6">
        <v>1311.48</v>
      </c>
      <c r="AJ272" s="7">
        <f>IFERROR(AI272/AI446, "NA")</f>
        <v>1.3258042543245736E-2</v>
      </c>
      <c r="AK272" s="6"/>
      <c r="AL272" s="9">
        <f>IFERROR(B272+E272+H272+K272+N272+Q272+T272+W272+Z272+AC272+AF272+AI272, "NA")</f>
        <v>11417.499999999998</v>
      </c>
      <c r="AM272" s="7">
        <f>IFERROR(AL272/AL446, "NA")</f>
        <v>8.162961407863505E-3</v>
      </c>
      <c r="AN272" s="6"/>
      <c r="AO272" s="6">
        <v>11039.47</v>
      </c>
      <c r="AP272" s="7">
        <f>IFERROR(AO272/AO446, "NA")</f>
        <v>8.9483923947885017E-3</v>
      </c>
      <c r="AQ272" s="6"/>
      <c r="AR272" s="9">
        <f>IFERROR(AL272-AO272, "NA")</f>
        <v>378.02999999999884</v>
      </c>
    </row>
    <row r="273" spans="1:44" ht="16.5" hidden="1" customHeight="1" x14ac:dyDescent="0.3">
      <c r="A273" s="33" t="s">
        <v>654</v>
      </c>
      <c r="B273" s="6">
        <v>0</v>
      </c>
      <c r="C273" s="7">
        <f>IFERROR(B273/B446, "NA")</f>
        <v>0</v>
      </c>
      <c r="D273" s="8"/>
      <c r="E273" s="6">
        <v>0</v>
      </c>
      <c r="F273" s="7">
        <f>IFERROR(E273/E446, "NA")</f>
        <v>0</v>
      </c>
      <c r="G273" s="8"/>
      <c r="H273" s="6">
        <v>0</v>
      </c>
      <c r="I273" s="7">
        <f>IFERROR(H273/H446, "NA")</f>
        <v>0</v>
      </c>
      <c r="J273" s="8"/>
      <c r="K273" s="6">
        <v>0</v>
      </c>
      <c r="L273" s="7">
        <f>IFERROR(K273/K446, "NA")</f>
        <v>0</v>
      </c>
      <c r="M273" s="8"/>
      <c r="N273" s="6">
        <v>0</v>
      </c>
      <c r="O273" s="7">
        <f>IFERROR(N273/N446, "NA")</f>
        <v>0</v>
      </c>
      <c r="P273" s="8"/>
      <c r="Q273" s="6">
        <v>0</v>
      </c>
      <c r="R273" s="7">
        <f>IFERROR(Q273/Q446, "NA")</f>
        <v>0</v>
      </c>
      <c r="S273" s="8"/>
      <c r="T273" s="6">
        <v>0</v>
      </c>
      <c r="U273" s="7">
        <f>IFERROR(T273/T446, "NA")</f>
        <v>0</v>
      </c>
      <c r="V273" s="8"/>
      <c r="W273" s="6">
        <v>0</v>
      </c>
      <c r="X273" s="7">
        <f>IFERROR(W273/W446, "NA")</f>
        <v>0</v>
      </c>
      <c r="Y273" s="8"/>
      <c r="Z273" s="6">
        <v>0</v>
      </c>
      <c r="AA273" s="7">
        <f>IFERROR(Z273/Z446, "NA")</f>
        <v>0</v>
      </c>
      <c r="AB273" s="8"/>
      <c r="AC273" s="6">
        <v>0</v>
      </c>
      <c r="AD273" s="7">
        <f>IFERROR(AC273/AC446, "NA")</f>
        <v>0</v>
      </c>
      <c r="AE273" s="8"/>
      <c r="AF273" s="6">
        <v>0</v>
      </c>
      <c r="AG273" s="7">
        <f>IFERROR(AF273/AF446, "NA")</f>
        <v>0</v>
      </c>
      <c r="AH273" s="8"/>
      <c r="AI273" s="6">
        <v>0</v>
      </c>
      <c r="AJ273" s="7">
        <f>IFERROR(AI273/AI446, "NA")</f>
        <v>0</v>
      </c>
      <c r="AK273" s="6"/>
      <c r="AL273" s="9">
        <f>IFERROR(B273+E273+H273+K273+N273+Q273+T273+W273+Z273+AC273+AF273+AI273, "NA")</f>
        <v>0</v>
      </c>
      <c r="AM273" s="7">
        <f>IFERROR(AL273/AL446, "NA")</f>
        <v>0</v>
      </c>
      <c r="AN273" s="6"/>
      <c r="AO273" s="6">
        <v>0</v>
      </c>
      <c r="AP273" s="7">
        <f>IFERROR(AO273/AO446, "NA")</f>
        <v>0</v>
      </c>
      <c r="AQ273" s="6"/>
      <c r="AR273" s="9">
        <f>IFERROR(AL273-AO273, "NA")</f>
        <v>0</v>
      </c>
    </row>
    <row r="274" spans="1:44" ht="16.5" customHeight="1" x14ac:dyDescent="0.3">
      <c r="A274" s="40" t="s">
        <v>308</v>
      </c>
      <c r="B274" s="11">
        <f>IFERROR(B270+B271+B272+B273, "NA")</f>
        <v>1213.33</v>
      </c>
      <c r="C274" s="12">
        <f>IFERROR(B274/B446, "NA")</f>
        <v>7.7761877139271964E-3</v>
      </c>
      <c r="D274" s="2"/>
      <c r="E274" s="11">
        <f>IFERROR(E270+E271+E272+E273, "NA")</f>
        <v>1213.33</v>
      </c>
      <c r="F274" s="12">
        <f>IFERROR(E274/E446, "NA")</f>
        <v>1.1650370026690622E-2</v>
      </c>
      <c r="G274" s="2"/>
      <c r="H274" s="11">
        <f>IFERROR(H270+H271+H272+H273, "NA")</f>
        <v>1213.33</v>
      </c>
      <c r="I274" s="12">
        <f>IFERROR(H274/H446, "NA")</f>
        <v>7.8815370546502523E-3</v>
      </c>
      <c r="J274" s="2"/>
      <c r="K274" s="11">
        <f>IFERROR(K270+K271+K272+K273, "NA")</f>
        <v>1103.83</v>
      </c>
      <c r="L274" s="12">
        <f>IFERROR(K274/K446, "NA")</f>
        <v>1.2830330178492264E-2</v>
      </c>
      <c r="M274" s="2"/>
      <c r="N274" s="11">
        <f>IFERROR(N270+N271+N272+N273, "NA")</f>
        <v>1103.83</v>
      </c>
      <c r="O274" s="12">
        <f>IFERROR(N274/N446, "NA")</f>
        <v>1.5222858214610538E-2</v>
      </c>
      <c r="P274" s="2"/>
      <c r="Q274" s="11">
        <f>IFERROR(Q270+Q271+Q272+Q273, "NA")</f>
        <v>1103.83</v>
      </c>
      <c r="R274" s="12">
        <f>IFERROR(Q274/Q446, "NA")</f>
        <v>1.4097042434545931E-2</v>
      </c>
      <c r="S274" s="2"/>
      <c r="T274" s="11">
        <f>IFERROR(T270+T271+T272+T273, "NA")</f>
        <v>1101.83</v>
      </c>
      <c r="U274" s="12">
        <f>IFERROR(T274/T446, "NA")</f>
        <v>7.857141125330468E-3</v>
      </c>
      <c r="V274" s="2"/>
      <c r="W274" s="11">
        <f>IFERROR(W270+W271+W272+W273, "NA")</f>
        <v>1101.83</v>
      </c>
      <c r="X274" s="12">
        <f>IFERROR(W274/W446, "NA")</f>
        <v>1.0077700817508124E-2</v>
      </c>
      <c r="Y274" s="2"/>
      <c r="Z274" s="11">
        <f>IFERROR(Z270+Z271+Z272+Z273, "NA")</f>
        <v>1101.83</v>
      </c>
      <c r="AA274" s="12">
        <f>IFERROR(Z274/Z446, "NA")</f>
        <v>1.0088553996512409E-2</v>
      </c>
      <c r="AB274" s="2"/>
      <c r="AC274" s="11">
        <f>IFERROR(AC270+AC271+AC272+AC273, "NA")</f>
        <v>1521.4099999999999</v>
      </c>
      <c r="AD274" s="12">
        <f>IFERROR(AC274/AC446, "NA")</f>
        <v>1.0814716561605235E-2</v>
      </c>
      <c r="AE274" s="2"/>
      <c r="AF274" s="11">
        <f>IFERROR(AF270+AF271+AF272+AF273, "NA")</f>
        <v>1377.92</v>
      </c>
      <c r="AG274" s="12">
        <f>IFERROR(AF274/AF446, "NA")</f>
        <v>9.2263967134979235E-3</v>
      </c>
      <c r="AH274" s="2"/>
      <c r="AI274" s="11">
        <f>IFERROR(AI270+AI271+AI272+AI273, "NA")</f>
        <v>1524.04</v>
      </c>
      <c r="AJ274" s="12">
        <f>IFERROR(AI274/AI446, "NA")</f>
        <v>1.5406858783670532E-2</v>
      </c>
      <c r="AK274" s="2"/>
      <c r="AL274" s="11">
        <f>IFERROR(B274+E274+H274+K274+N274+Q274+T274+W274+Z274+AC274+AF274+AI274, "NA")</f>
        <v>14680.34</v>
      </c>
      <c r="AM274" s="12">
        <f>IFERROR(AL274/AL446, "NA")</f>
        <v>1.0495734519318147E-2</v>
      </c>
      <c r="AN274" s="2"/>
      <c r="AO274" s="11">
        <f>IFERROR(AO270+AO271+AO272+AO273, "NA")</f>
        <v>15288.98</v>
      </c>
      <c r="AP274" s="12">
        <f>IFERROR(AO274/AO446, "NA")</f>
        <v>1.2392967448262779E-2</v>
      </c>
      <c r="AQ274" s="2"/>
      <c r="AR274" s="11">
        <f>IFERROR(AL274-AO274, "NA")</f>
        <v>-608.63999999999942</v>
      </c>
    </row>
    <row r="275" spans="1:44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  <c r="AE275" s="4"/>
      <c r="AF275" s="2"/>
      <c r="AG275" s="3"/>
      <c r="AH275" s="4"/>
      <c r="AI275" s="2"/>
      <c r="AJ275" s="3"/>
      <c r="AK275" s="2"/>
      <c r="AL275" s="2"/>
      <c r="AM275" s="3"/>
      <c r="AN275" s="2"/>
      <c r="AO275" s="2"/>
      <c r="AP275" s="3"/>
      <c r="AQ275" s="2"/>
      <c r="AR275" s="2"/>
    </row>
    <row r="276" spans="1:44" ht="16.5" hidden="1" customHeight="1" x14ac:dyDescent="0.3">
      <c r="A276" s="33" t="s">
        <v>655</v>
      </c>
      <c r="B276" s="6">
        <v>0</v>
      </c>
      <c r="C276" s="7">
        <f>IFERROR(B276/B446, "NA")</f>
        <v>0</v>
      </c>
      <c r="D276" s="8"/>
      <c r="E276" s="6">
        <v>0</v>
      </c>
      <c r="F276" s="7">
        <f>IFERROR(E276/E446, "NA")</f>
        <v>0</v>
      </c>
      <c r="G276" s="8"/>
      <c r="H276" s="6">
        <v>0</v>
      </c>
      <c r="I276" s="7">
        <f>IFERROR(H276/H446, "NA")</f>
        <v>0</v>
      </c>
      <c r="J276" s="8"/>
      <c r="K276" s="6">
        <v>0</v>
      </c>
      <c r="L276" s="7">
        <f>IFERROR(K276/K446, "NA")</f>
        <v>0</v>
      </c>
      <c r="M276" s="8"/>
      <c r="N276" s="6">
        <v>0</v>
      </c>
      <c r="O276" s="7">
        <f>IFERROR(N276/N446, "NA")</f>
        <v>0</v>
      </c>
      <c r="P276" s="8"/>
      <c r="Q276" s="6">
        <v>0</v>
      </c>
      <c r="R276" s="7">
        <f>IFERROR(Q276/Q446, "NA")</f>
        <v>0</v>
      </c>
      <c r="S276" s="8"/>
      <c r="T276" s="6">
        <v>0</v>
      </c>
      <c r="U276" s="7">
        <f>IFERROR(T276/T446, "NA")</f>
        <v>0</v>
      </c>
      <c r="V276" s="8"/>
      <c r="W276" s="6">
        <v>0</v>
      </c>
      <c r="X276" s="7">
        <f>IFERROR(W276/W446, "NA")</f>
        <v>0</v>
      </c>
      <c r="Y276" s="8"/>
      <c r="Z276" s="6">
        <v>0</v>
      </c>
      <c r="AA276" s="7">
        <f>IFERROR(Z276/Z446, "NA")</f>
        <v>0</v>
      </c>
      <c r="AB276" s="8"/>
      <c r="AC276" s="6">
        <v>0</v>
      </c>
      <c r="AD276" s="7">
        <f>IFERROR(AC276/AC446, "NA")</f>
        <v>0</v>
      </c>
      <c r="AE276" s="8"/>
      <c r="AF276" s="6">
        <v>0</v>
      </c>
      <c r="AG276" s="7">
        <f>IFERROR(AF276/AF446, "NA")</f>
        <v>0</v>
      </c>
      <c r="AH276" s="8"/>
      <c r="AI276" s="6">
        <v>0</v>
      </c>
      <c r="AJ276" s="7">
        <f>IFERROR(AI276/AI446, "NA")</f>
        <v>0</v>
      </c>
      <c r="AK276" s="6"/>
      <c r="AL276" s="9">
        <f t="shared" ref="AL276:AL285" si="34">IFERROR(B276+E276+H276+K276+N276+Q276+T276+W276+Z276+AC276+AF276+AI276, "NA")</f>
        <v>0</v>
      </c>
      <c r="AM276" s="7">
        <f>IFERROR(AL276/AL446, "NA")</f>
        <v>0</v>
      </c>
      <c r="AN276" s="6"/>
      <c r="AO276" s="6">
        <v>0</v>
      </c>
      <c r="AP276" s="7">
        <f>IFERROR(AO276/AO446, "NA")</f>
        <v>0</v>
      </c>
      <c r="AQ276" s="6"/>
      <c r="AR276" s="9">
        <f t="shared" ref="AR276:AR285" si="35">IFERROR(AL276-AO276, "NA")</f>
        <v>0</v>
      </c>
    </row>
    <row r="277" spans="1:44" ht="16.5" hidden="1" customHeight="1" x14ac:dyDescent="0.3">
      <c r="A277" s="33" t="s">
        <v>656</v>
      </c>
      <c r="B277" s="6">
        <v>0</v>
      </c>
      <c r="C277" s="7">
        <f>IFERROR(B277/B446, "NA")</f>
        <v>0</v>
      </c>
      <c r="D277" s="8"/>
      <c r="E277" s="6">
        <v>0</v>
      </c>
      <c r="F277" s="7">
        <f>IFERROR(E277/E446, "NA")</f>
        <v>0</v>
      </c>
      <c r="G277" s="8"/>
      <c r="H277" s="6">
        <v>0</v>
      </c>
      <c r="I277" s="7">
        <f>IFERROR(H277/H446, "NA")</f>
        <v>0</v>
      </c>
      <c r="J277" s="8"/>
      <c r="K277" s="6">
        <v>0</v>
      </c>
      <c r="L277" s="7">
        <f>IFERROR(K277/K446, "NA")</f>
        <v>0</v>
      </c>
      <c r="M277" s="8"/>
      <c r="N277" s="6">
        <v>0</v>
      </c>
      <c r="O277" s="7">
        <f>IFERROR(N277/N446, "NA")</f>
        <v>0</v>
      </c>
      <c r="P277" s="8"/>
      <c r="Q277" s="6">
        <v>0</v>
      </c>
      <c r="R277" s="7">
        <f>IFERROR(Q277/Q446, "NA")</f>
        <v>0</v>
      </c>
      <c r="S277" s="8"/>
      <c r="T277" s="6">
        <v>0</v>
      </c>
      <c r="U277" s="7">
        <f>IFERROR(T277/T446, "NA")</f>
        <v>0</v>
      </c>
      <c r="V277" s="8"/>
      <c r="W277" s="6">
        <v>0</v>
      </c>
      <c r="X277" s="7">
        <f>IFERROR(W277/W446, "NA")</f>
        <v>0</v>
      </c>
      <c r="Y277" s="8"/>
      <c r="Z277" s="6">
        <v>0</v>
      </c>
      <c r="AA277" s="7">
        <f>IFERROR(Z277/Z446, "NA")</f>
        <v>0</v>
      </c>
      <c r="AB277" s="8"/>
      <c r="AC277" s="6">
        <v>0</v>
      </c>
      <c r="AD277" s="7">
        <f>IFERROR(AC277/AC446, "NA")</f>
        <v>0</v>
      </c>
      <c r="AE277" s="8"/>
      <c r="AF277" s="6">
        <v>0</v>
      </c>
      <c r="AG277" s="7">
        <f>IFERROR(AF277/AF446, "NA")</f>
        <v>0</v>
      </c>
      <c r="AH277" s="8"/>
      <c r="AI277" s="6">
        <v>0</v>
      </c>
      <c r="AJ277" s="7">
        <f>IFERROR(AI277/AI446, "NA")</f>
        <v>0</v>
      </c>
      <c r="AK277" s="6"/>
      <c r="AL277" s="9">
        <f t="shared" si="34"/>
        <v>0</v>
      </c>
      <c r="AM277" s="7">
        <f>IFERROR(AL277/AL446, "NA")</f>
        <v>0</v>
      </c>
      <c r="AN277" s="6"/>
      <c r="AO277" s="6">
        <v>0</v>
      </c>
      <c r="AP277" s="7">
        <f>IFERROR(AO277/AO446, "NA")</f>
        <v>0</v>
      </c>
      <c r="AQ277" s="6"/>
      <c r="AR277" s="9">
        <f t="shared" si="35"/>
        <v>0</v>
      </c>
    </row>
    <row r="278" spans="1:44" ht="16.5" hidden="1" customHeight="1" x14ac:dyDescent="0.3">
      <c r="A278" s="33" t="s">
        <v>657</v>
      </c>
      <c r="B278" s="6">
        <v>0</v>
      </c>
      <c r="C278" s="7">
        <f>IFERROR(B278/B446, "NA")</f>
        <v>0</v>
      </c>
      <c r="D278" s="8"/>
      <c r="E278" s="6">
        <v>0</v>
      </c>
      <c r="F278" s="7">
        <f>IFERROR(E278/E446, "NA")</f>
        <v>0</v>
      </c>
      <c r="G278" s="8"/>
      <c r="H278" s="6">
        <v>0</v>
      </c>
      <c r="I278" s="7">
        <f>IFERROR(H278/H446, "NA")</f>
        <v>0</v>
      </c>
      <c r="J278" s="8"/>
      <c r="K278" s="6">
        <v>0</v>
      </c>
      <c r="L278" s="7">
        <f>IFERROR(K278/K446, "NA")</f>
        <v>0</v>
      </c>
      <c r="M278" s="8"/>
      <c r="N278" s="6">
        <v>0</v>
      </c>
      <c r="O278" s="7">
        <f>IFERROR(N278/N446, "NA")</f>
        <v>0</v>
      </c>
      <c r="P278" s="8"/>
      <c r="Q278" s="6">
        <v>0</v>
      </c>
      <c r="R278" s="7">
        <f>IFERROR(Q278/Q446, "NA")</f>
        <v>0</v>
      </c>
      <c r="S278" s="8"/>
      <c r="T278" s="6">
        <v>0</v>
      </c>
      <c r="U278" s="7">
        <f>IFERROR(T278/T446, "NA")</f>
        <v>0</v>
      </c>
      <c r="V278" s="8"/>
      <c r="W278" s="6">
        <v>0</v>
      </c>
      <c r="X278" s="7">
        <f>IFERROR(W278/W446, "NA")</f>
        <v>0</v>
      </c>
      <c r="Y278" s="8"/>
      <c r="Z278" s="6">
        <v>0</v>
      </c>
      <c r="AA278" s="7">
        <f>IFERROR(Z278/Z446, "NA")</f>
        <v>0</v>
      </c>
      <c r="AB278" s="8"/>
      <c r="AC278" s="6">
        <v>0</v>
      </c>
      <c r="AD278" s="7">
        <f>IFERROR(AC278/AC446, "NA")</f>
        <v>0</v>
      </c>
      <c r="AE278" s="8"/>
      <c r="AF278" s="6">
        <v>0</v>
      </c>
      <c r="AG278" s="7">
        <f>IFERROR(AF278/AF446, "NA")</f>
        <v>0</v>
      </c>
      <c r="AH278" s="8"/>
      <c r="AI278" s="6">
        <v>0</v>
      </c>
      <c r="AJ278" s="7">
        <f>IFERROR(AI278/AI446, "NA")</f>
        <v>0</v>
      </c>
      <c r="AK278" s="6"/>
      <c r="AL278" s="9">
        <f t="shared" si="34"/>
        <v>0</v>
      </c>
      <c r="AM278" s="7">
        <f>IFERROR(AL278/AL446, "NA")</f>
        <v>0</v>
      </c>
      <c r="AN278" s="6"/>
      <c r="AO278" s="6">
        <v>0</v>
      </c>
      <c r="AP278" s="7">
        <f>IFERROR(AO278/AO446, "NA")</f>
        <v>0</v>
      </c>
      <c r="AQ278" s="6"/>
      <c r="AR278" s="9">
        <f t="shared" si="35"/>
        <v>0</v>
      </c>
    </row>
    <row r="279" spans="1:44" ht="16.5" hidden="1" customHeight="1" x14ac:dyDescent="0.3">
      <c r="A279" s="33" t="s">
        <v>658</v>
      </c>
      <c r="B279" s="6">
        <v>0</v>
      </c>
      <c r="C279" s="7">
        <f>IFERROR(B279/B446, "NA")</f>
        <v>0</v>
      </c>
      <c r="D279" s="8"/>
      <c r="E279" s="6">
        <v>0</v>
      </c>
      <c r="F279" s="7">
        <f>IFERROR(E279/E446, "NA")</f>
        <v>0</v>
      </c>
      <c r="G279" s="8"/>
      <c r="H279" s="6">
        <v>0</v>
      </c>
      <c r="I279" s="7">
        <f>IFERROR(H279/H446, "NA")</f>
        <v>0</v>
      </c>
      <c r="J279" s="8"/>
      <c r="K279" s="6">
        <v>0</v>
      </c>
      <c r="L279" s="7">
        <f>IFERROR(K279/K446, "NA")</f>
        <v>0</v>
      </c>
      <c r="M279" s="8"/>
      <c r="N279" s="6">
        <v>0</v>
      </c>
      <c r="O279" s="7">
        <f>IFERROR(N279/N446, "NA")</f>
        <v>0</v>
      </c>
      <c r="P279" s="8"/>
      <c r="Q279" s="6">
        <v>0</v>
      </c>
      <c r="R279" s="7">
        <f>IFERROR(Q279/Q446, "NA")</f>
        <v>0</v>
      </c>
      <c r="S279" s="8"/>
      <c r="T279" s="6">
        <v>0</v>
      </c>
      <c r="U279" s="7">
        <f>IFERROR(T279/T446, "NA")</f>
        <v>0</v>
      </c>
      <c r="V279" s="8"/>
      <c r="W279" s="6">
        <v>0</v>
      </c>
      <c r="X279" s="7">
        <f>IFERROR(W279/W446, "NA")</f>
        <v>0</v>
      </c>
      <c r="Y279" s="8"/>
      <c r="Z279" s="6">
        <v>0</v>
      </c>
      <c r="AA279" s="7">
        <f>IFERROR(Z279/Z446, "NA")</f>
        <v>0</v>
      </c>
      <c r="AB279" s="8"/>
      <c r="AC279" s="6">
        <v>0</v>
      </c>
      <c r="AD279" s="7">
        <f>IFERROR(AC279/AC446, "NA")</f>
        <v>0</v>
      </c>
      <c r="AE279" s="8"/>
      <c r="AF279" s="6">
        <v>0</v>
      </c>
      <c r="AG279" s="7">
        <f>IFERROR(AF279/AF446, "NA")</f>
        <v>0</v>
      </c>
      <c r="AH279" s="8"/>
      <c r="AI279" s="6">
        <v>0</v>
      </c>
      <c r="AJ279" s="7">
        <f>IFERROR(AI279/AI446, "NA")</f>
        <v>0</v>
      </c>
      <c r="AK279" s="6"/>
      <c r="AL279" s="9">
        <f t="shared" si="34"/>
        <v>0</v>
      </c>
      <c r="AM279" s="7">
        <f>IFERROR(AL279/AL446, "NA")</f>
        <v>0</v>
      </c>
      <c r="AN279" s="6"/>
      <c r="AO279" s="6">
        <v>0</v>
      </c>
      <c r="AP279" s="7">
        <f>IFERROR(AO279/AO446, "NA")</f>
        <v>0</v>
      </c>
      <c r="AQ279" s="6"/>
      <c r="AR279" s="9">
        <f t="shared" si="35"/>
        <v>0</v>
      </c>
    </row>
    <row r="280" spans="1:44" ht="16.5" hidden="1" customHeight="1" x14ac:dyDescent="0.3">
      <c r="A280" s="33" t="s">
        <v>659</v>
      </c>
      <c r="B280" s="6">
        <v>0</v>
      </c>
      <c r="C280" s="7">
        <f>IFERROR(B280/B446, "NA")</f>
        <v>0</v>
      </c>
      <c r="D280" s="8"/>
      <c r="E280" s="6">
        <v>0</v>
      </c>
      <c r="F280" s="7">
        <f>IFERROR(E280/E446, "NA")</f>
        <v>0</v>
      </c>
      <c r="G280" s="8"/>
      <c r="H280" s="6">
        <v>0</v>
      </c>
      <c r="I280" s="7">
        <f>IFERROR(H280/H446, "NA")</f>
        <v>0</v>
      </c>
      <c r="J280" s="8"/>
      <c r="K280" s="6">
        <v>0</v>
      </c>
      <c r="L280" s="7">
        <f>IFERROR(K280/K446, "NA")</f>
        <v>0</v>
      </c>
      <c r="M280" s="8"/>
      <c r="N280" s="6">
        <v>0</v>
      </c>
      <c r="O280" s="7">
        <f>IFERROR(N280/N446, "NA")</f>
        <v>0</v>
      </c>
      <c r="P280" s="8"/>
      <c r="Q280" s="6">
        <v>0</v>
      </c>
      <c r="R280" s="7">
        <f>IFERROR(Q280/Q446, "NA")</f>
        <v>0</v>
      </c>
      <c r="S280" s="8"/>
      <c r="T280" s="6">
        <v>0</v>
      </c>
      <c r="U280" s="7">
        <f>IFERROR(T280/T446, "NA")</f>
        <v>0</v>
      </c>
      <c r="V280" s="8"/>
      <c r="W280" s="6">
        <v>0</v>
      </c>
      <c r="X280" s="7">
        <f>IFERROR(W280/W446, "NA")</f>
        <v>0</v>
      </c>
      <c r="Y280" s="8"/>
      <c r="Z280" s="6">
        <v>0</v>
      </c>
      <c r="AA280" s="7">
        <f>IFERROR(Z280/Z446, "NA")</f>
        <v>0</v>
      </c>
      <c r="AB280" s="8"/>
      <c r="AC280" s="6">
        <v>0</v>
      </c>
      <c r="AD280" s="7">
        <f>IFERROR(AC280/AC446, "NA")</f>
        <v>0</v>
      </c>
      <c r="AE280" s="8"/>
      <c r="AF280" s="6">
        <v>0</v>
      </c>
      <c r="AG280" s="7">
        <f>IFERROR(AF280/AF446, "NA")</f>
        <v>0</v>
      </c>
      <c r="AH280" s="8"/>
      <c r="AI280" s="6">
        <v>0</v>
      </c>
      <c r="AJ280" s="7">
        <f>IFERROR(AI280/AI446, "NA")</f>
        <v>0</v>
      </c>
      <c r="AK280" s="6"/>
      <c r="AL280" s="9">
        <f t="shared" si="34"/>
        <v>0</v>
      </c>
      <c r="AM280" s="7">
        <f>IFERROR(AL280/AL446, "NA")</f>
        <v>0</v>
      </c>
      <c r="AN280" s="6"/>
      <c r="AO280" s="6">
        <v>0</v>
      </c>
      <c r="AP280" s="7">
        <f>IFERROR(AO280/AO446, "NA")</f>
        <v>0</v>
      </c>
      <c r="AQ280" s="6"/>
      <c r="AR280" s="9">
        <f t="shared" si="35"/>
        <v>0</v>
      </c>
    </row>
    <row r="281" spans="1:44" ht="16.5" hidden="1" customHeight="1" x14ac:dyDescent="0.3">
      <c r="A281" s="33" t="s">
        <v>660</v>
      </c>
      <c r="B281" s="6">
        <v>0</v>
      </c>
      <c r="C281" s="7">
        <f>IFERROR(B281/B446, "NA")</f>
        <v>0</v>
      </c>
      <c r="D281" s="8"/>
      <c r="E281" s="6">
        <v>0</v>
      </c>
      <c r="F281" s="7">
        <f>IFERROR(E281/E446, "NA")</f>
        <v>0</v>
      </c>
      <c r="G281" s="8"/>
      <c r="H281" s="6">
        <v>0</v>
      </c>
      <c r="I281" s="7">
        <f>IFERROR(H281/H446, "NA")</f>
        <v>0</v>
      </c>
      <c r="J281" s="8"/>
      <c r="K281" s="6">
        <v>0</v>
      </c>
      <c r="L281" s="7">
        <f>IFERROR(K281/K446, "NA")</f>
        <v>0</v>
      </c>
      <c r="M281" s="8"/>
      <c r="N281" s="6">
        <v>0</v>
      </c>
      <c r="O281" s="7">
        <f>IFERROR(N281/N446, "NA")</f>
        <v>0</v>
      </c>
      <c r="P281" s="8"/>
      <c r="Q281" s="6">
        <v>0</v>
      </c>
      <c r="R281" s="7">
        <f>IFERROR(Q281/Q446, "NA")</f>
        <v>0</v>
      </c>
      <c r="S281" s="8"/>
      <c r="T281" s="6">
        <v>0</v>
      </c>
      <c r="U281" s="7">
        <f>IFERROR(T281/T446, "NA")</f>
        <v>0</v>
      </c>
      <c r="V281" s="8"/>
      <c r="W281" s="6">
        <v>0</v>
      </c>
      <c r="X281" s="7">
        <f>IFERROR(W281/W446, "NA")</f>
        <v>0</v>
      </c>
      <c r="Y281" s="8"/>
      <c r="Z281" s="6">
        <v>0</v>
      </c>
      <c r="AA281" s="7">
        <f>IFERROR(Z281/Z446, "NA")</f>
        <v>0</v>
      </c>
      <c r="AB281" s="8"/>
      <c r="AC281" s="6">
        <v>0</v>
      </c>
      <c r="AD281" s="7">
        <f>IFERROR(AC281/AC446, "NA")</f>
        <v>0</v>
      </c>
      <c r="AE281" s="8"/>
      <c r="AF281" s="6">
        <v>0</v>
      </c>
      <c r="AG281" s="7">
        <f>IFERROR(AF281/AF446, "NA")</f>
        <v>0</v>
      </c>
      <c r="AH281" s="8"/>
      <c r="AI281" s="6">
        <v>0</v>
      </c>
      <c r="AJ281" s="7">
        <f>IFERROR(AI281/AI446, "NA")</f>
        <v>0</v>
      </c>
      <c r="AK281" s="6"/>
      <c r="AL281" s="9">
        <f t="shared" si="34"/>
        <v>0</v>
      </c>
      <c r="AM281" s="7">
        <f>IFERROR(AL281/AL446, "NA")</f>
        <v>0</v>
      </c>
      <c r="AN281" s="6"/>
      <c r="AO281" s="6">
        <v>0</v>
      </c>
      <c r="AP281" s="7">
        <f>IFERROR(AO281/AO446, "NA")</f>
        <v>0</v>
      </c>
      <c r="AQ281" s="6"/>
      <c r="AR281" s="9">
        <f t="shared" si="35"/>
        <v>0</v>
      </c>
    </row>
    <row r="282" spans="1:44" ht="16.5" hidden="1" customHeight="1" x14ac:dyDescent="0.3">
      <c r="A282" s="33" t="s">
        <v>661</v>
      </c>
      <c r="B282" s="6">
        <v>0</v>
      </c>
      <c r="C282" s="7">
        <f>IFERROR(B282/B446, "NA")</f>
        <v>0</v>
      </c>
      <c r="D282" s="8"/>
      <c r="E282" s="6">
        <v>0</v>
      </c>
      <c r="F282" s="7">
        <f>IFERROR(E282/E446, "NA")</f>
        <v>0</v>
      </c>
      <c r="G282" s="8"/>
      <c r="H282" s="6">
        <v>0</v>
      </c>
      <c r="I282" s="7">
        <f>IFERROR(H282/H446, "NA")</f>
        <v>0</v>
      </c>
      <c r="J282" s="8"/>
      <c r="K282" s="6">
        <v>0</v>
      </c>
      <c r="L282" s="7">
        <f>IFERROR(K282/K446, "NA")</f>
        <v>0</v>
      </c>
      <c r="M282" s="8"/>
      <c r="N282" s="6">
        <v>0</v>
      </c>
      <c r="O282" s="7">
        <f>IFERROR(N282/N446, "NA")</f>
        <v>0</v>
      </c>
      <c r="P282" s="8"/>
      <c r="Q282" s="6">
        <v>0</v>
      </c>
      <c r="R282" s="7">
        <f>IFERROR(Q282/Q446, "NA")</f>
        <v>0</v>
      </c>
      <c r="S282" s="8"/>
      <c r="T282" s="6">
        <v>0</v>
      </c>
      <c r="U282" s="7">
        <f>IFERROR(T282/T446, "NA")</f>
        <v>0</v>
      </c>
      <c r="V282" s="8"/>
      <c r="W282" s="6">
        <v>0</v>
      </c>
      <c r="X282" s="7">
        <f>IFERROR(W282/W446, "NA")</f>
        <v>0</v>
      </c>
      <c r="Y282" s="8"/>
      <c r="Z282" s="6">
        <v>0</v>
      </c>
      <c r="AA282" s="7">
        <f>IFERROR(Z282/Z446, "NA")</f>
        <v>0</v>
      </c>
      <c r="AB282" s="8"/>
      <c r="AC282" s="6">
        <v>0</v>
      </c>
      <c r="AD282" s="7">
        <f>IFERROR(AC282/AC446, "NA")</f>
        <v>0</v>
      </c>
      <c r="AE282" s="8"/>
      <c r="AF282" s="6">
        <v>0</v>
      </c>
      <c r="AG282" s="7">
        <f>IFERROR(AF282/AF446, "NA")</f>
        <v>0</v>
      </c>
      <c r="AH282" s="8"/>
      <c r="AI282" s="6">
        <v>0</v>
      </c>
      <c r="AJ282" s="7">
        <f>IFERROR(AI282/AI446, "NA")</f>
        <v>0</v>
      </c>
      <c r="AK282" s="6"/>
      <c r="AL282" s="9">
        <f t="shared" si="34"/>
        <v>0</v>
      </c>
      <c r="AM282" s="7">
        <f>IFERROR(AL282/AL446, "NA")</f>
        <v>0</v>
      </c>
      <c r="AN282" s="6"/>
      <c r="AO282" s="6">
        <v>0</v>
      </c>
      <c r="AP282" s="7">
        <f>IFERROR(AO282/AO446, "NA")</f>
        <v>0</v>
      </c>
      <c r="AQ282" s="6"/>
      <c r="AR282" s="9">
        <f t="shared" si="35"/>
        <v>0</v>
      </c>
    </row>
    <row r="283" spans="1:44" ht="16.5" hidden="1" customHeight="1" x14ac:dyDescent="0.3">
      <c r="A283" s="33" t="s">
        <v>662</v>
      </c>
      <c r="B283" s="6">
        <v>0</v>
      </c>
      <c r="C283" s="7">
        <f>IFERROR(B283/B446, "NA")</f>
        <v>0</v>
      </c>
      <c r="D283" s="8"/>
      <c r="E283" s="6">
        <v>0</v>
      </c>
      <c r="F283" s="7">
        <f>IFERROR(E283/E446, "NA")</f>
        <v>0</v>
      </c>
      <c r="G283" s="8"/>
      <c r="H283" s="6">
        <v>0</v>
      </c>
      <c r="I283" s="7">
        <f>IFERROR(H283/H446, "NA")</f>
        <v>0</v>
      </c>
      <c r="J283" s="8"/>
      <c r="K283" s="6">
        <v>0</v>
      </c>
      <c r="L283" s="7">
        <f>IFERROR(K283/K446, "NA")</f>
        <v>0</v>
      </c>
      <c r="M283" s="8"/>
      <c r="N283" s="6">
        <v>0</v>
      </c>
      <c r="O283" s="7">
        <f>IFERROR(N283/N446, "NA")</f>
        <v>0</v>
      </c>
      <c r="P283" s="8"/>
      <c r="Q283" s="6">
        <v>0</v>
      </c>
      <c r="R283" s="7">
        <f>IFERROR(Q283/Q446, "NA")</f>
        <v>0</v>
      </c>
      <c r="S283" s="8"/>
      <c r="T283" s="6">
        <v>0</v>
      </c>
      <c r="U283" s="7">
        <f>IFERROR(T283/T446, "NA")</f>
        <v>0</v>
      </c>
      <c r="V283" s="8"/>
      <c r="W283" s="6">
        <v>0</v>
      </c>
      <c r="X283" s="7">
        <f>IFERROR(W283/W446, "NA")</f>
        <v>0</v>
      </c>
      <c r="Y283" s="8"/>
      <c r="Z283" s="6">
        <v>0</v>
      </c>
      <c r="AA283" s="7">
        <f>IFERROR(Z283/Z446, "NA")</f>
        <v>0</v>
      </c>
      <c r="AB283" s="8"/>
      <c r="AC283" s="6">
        <v>0</v>
      </c>
      <c r="AD283" s="7">
        <f>IFERROR(AC283/AC446, "NA")</f>
        <v>0</v>
      </c>
      <c r="AE283" s="8"/>
      <c r="AF283" s="6">
        <v>0</v>
      </c>
      <c r="AG283" s="7">
        <f>IFERROR(AF283/AF446, "NA")</f>
        <v>0</v>
      </c>
      <c r="AH283" s="8"/>
      <c r="AI283" s="6">
        <v>0</v>
      </c>
      <c r="AJ283" s="7">
        <f>IFERROR(AI283/AI446, "NA")</f>
        <v>0</v>
      </c>
      <c r="AK283" s="6"/>
      <c r="AL283" s="9">
        <f t="shared" si="34"/>
        <v>0</v>
      </c>
      <c r="AM283" s="7">
        <f>IFERROR(AL283/AL446, "NA")</f>
        <v>0</v>
      </c>
      <c r="AN283" s="6"/>
      <c r="AO283" s="6">
        <v>0</v>
      </c>
      <c r="AP283" s="7">
        <f>IFERROR(AO283/AO446, "NA")</f>
        <v>0</v>
      </c>
      <c r="AQ283" s="6"/>
      <c r="AR283" s="9">
        <f t="shared" si="35"/>
        <v>0</v>
      </c>
    </row>
    <row r="284" spans="1:44" ht="16.5" hidden="1" customHeight="1" x14ac:dyDescent="0.3">
      <c r="A284" s="33" t="s">
        <v>663</v>
      </c>
      <c r="B284" s="6">
        <v>0</v>
      </c>
      <c r="C284" s="7">
        <f>IFERROR(B284/B446, "NA")</f>
        <v>0</v>
      </c>
      <c r="D284" s="8"/>
      <c r="E284" s="6">
        <v>0</v>
      </c>
      <c r="F284" s="7">
        <f>IFERROR(E284/E446, "NA")</f>
        <v>0</v>
      </c>
      <c r="G284" s="8"/>
      <c r="H284" s="6">
        <v>0</v>
      </c>
      <c r="I284" s="7">
        <f>IFERROR(H284/H446, "NA")</f>
        <v>0</v>
      </c>
      <c r="J284" s="8"/>
      <c r="K284" s="6">
        <v>0</v>
      </c>
      <c r="L284" s="7">
        <f>IFERROR(K284/K446, "NA")</f>
        <v>0</v>
      </c>
      <c r="M284" s="8"/>
      <c r="N284" s="6">
        <v>0</v>
      </c>
      <c r="O284" s="7">
        <f>IFERROR(N284/N446, "NA")</f>
        <v>0</v>
      </c>
      <c r="P284" s="8"/>
      <c r="Q284" s="6">
        <v>0</v>
      </c>
      <c r="R284" s="7">
        <f>IFERROR(Q284/Q446, "NA")</f>
        <v>0</v>
      </c>
      <c r="S284" s="8"/>
      <c r="T284" s="6">
        <v>0</v>
      </c>
      <c r="U284" s="7">
        <f>IFERROR(T284/T446, "NA")</f>
        <v>0</v>
      </c>
      <c r="V284" s="8"/>
      <c r="W284" s="6">
        <v>0</v>
      </c>
      <c r="X284" s="7">
        <f>IFERROR(W284/W446, "NA")</f>
        <v>0</v>
      </c>
      <c r="Y284" s="8"/>
      <c r="Z284" s="6">
        <v>0</v>
      </c>
      <c r="AA284" s="7">
        <f>IFERROR(Z284/Z446, "NA")</f>
        <v>0</v>
      </c>
      <c r="AB284" s="8"/>
      <c r="AC284" s="6">
        <v>0</v>
      </c>
      <c r="AD284" s="7">
        <f>IFERROR(AC284/AC446, "NA")</f>
        <v>0</v>
      </c>
      <c r="AE284" s="8"/>
      <c r="AF284" s="6">
        <v>0</v>
      </c>
      <c r="AG284" s="7">
        <f>IFERROR(AF284/AF446, "NA")</f>
        <v>0</v>
      </c>
      <c r="AH284" s="8"/>
      <c r="AI284" s="6">
        <v>0</v>
      </c>
      <c r="AJ284" s="7">
        <f>IFERROR(AI284/AI446, "NA")</f>
        <v>0</v>
      </c>
      <c r="AK284" s="6"/>
      <c r="AL284" s="9">
        <f t="shared" si="34"/>
        <v>0</v>
      </c>
      <c r="AM284" s="7">
        <f>IFERROR(AL284/AL446, "NA")</f>
        <v>0</v>
      </c>
      <c r="AN284" s="6"/>
      <c r="AO284" s="6">
        <v>0</v>
      </c>
      <c r="AP284" s="7">
        <f>IFERROR(AO284/AO446, "NA")</f>
        <v>0</v>
      </c>
      <c r="AQ284" s="6"/>
      <c r="AR284" s="9">
        <f t="shared" si="35"/>
        <v>0</v>
      </c>
    </row>
    <row r="285" spans="1:44" ht="16.5" customHeight="1" x14ac:dyDescent="0.3">
      <c r="A285" s="40" t="s">
        <v>317</v>
      </c>
      <c r="B285" s="11">
        <f>IFERROR(B276+B277+B278+B279+B280+B281+B282+B283+B284, "NA")</f>
        <v>0</v>
      </c>
      <c r="C285" s="12">
        <f>IFERROR(B285/B446, "NA")</f>
        <v>0</v>
      </c>
      <c r="D285" s="2"/>
      <c r="E285" s="11">
        <f>IFERROR(E276+E277+E278+E279+E280+E281+E282+E283+E284, "NA")</f>
        <v>0</v>
      </c>
      <c r="F285" s="12">
        <f>IFERROR(E285/E446, "NA")</f>
        <v>0</v>
      </c>
      <c r="G285" s="2"/>
      <c r="H285" s="11">
        <f>IFERROR(H276+H277+H278+H279+H280+H281+H282+H283+H284, "NA")</f>
        <v>0</v>
      </c>
      <c r="I285" s="12">
        <f>IFERROR(H285/H446, "NA")</f>
        <v>0</v>
      </c>
      <c r="J285" s="2"/>
      <c r="K285" s="11">
        <f>IFERROR(K276+K277+K278+K279+K280+K281+K282+K283+K284, "NA")</f>
        <v>0</v>
      </c>
      <c r="L285" s="12">
        <f>IFERROR(K285/K446, "NA")</f>
        <v>0</v>
      </c>
      <c r="M285" s="2"/>
      <c r="N285" s="11">
        <f>IFERROR(N276+N277+N278+N279+N280+N281+N282+N283+N284, "NA")</f>
        <v>0</v>
      </c>
      <c r="O285" s="12">
        <f>IFERROR(N285/N446, "NA")</f>
        <v>0</v>
      </c>
      <c r="P285" s="2"/>
      <c r="Q285" s="11">
        <f>IFERROR(Q276+Q277+Q278+Q279+Q280+Q281+Q282+Q283+Q284, "NA")</f>
        <v>0</v>
      </c>
      <c r="R285" s="12">
        <f>IFERROR(Q285/Q446, "NA")</f>
        <v>0</v>
      </c>
      <c r="S285" s="2"/>
      <c r="T285" s="11">
        <f>IFERROR(T276+T277+T278+T279+T280+T281+T282+T283+T284, "NA")</f>
        <v>0</v>
      </c>
      <c r="U285" s="12">
        <f>IFERROR(T285/T446, "NA")</f>
        <v>0</v>
      </c>
      <c r="V285" s="2"/>
      <c r="W285" s="11">
        <f>IFERROR(W276+W277+W278+W279+W280+W281+W282+W283+W284, "NA")</f>
        <v>0</v>
      </c>
      <c r="X285" s="12">
        <f>IFERROR(W285/W446, "NA")</f>
        <v>0</v>
      </c>
      <c r="Y285" s="2"/>
      <c r="Z285" s="11">
        <f>IFERROR(Z276+Z277+Z278+Z279+Z280+Z281+Z282+Z283+Z284, "NA")</f>
        <v>0</v>
      </c>
      <c r="AA285" s="12">
        <f>IFERROR(Z285/Z446, "NA")</f>
        <v>0</v>
      </c>
      <c r="AB285" s="2"/>
      <c r="AC285" s="11">
        <f>IFERROR(AC276+AC277+AC278+AC279+AC280+AC281+AC282+AC283+AC284, "NA")</f>
        <v>0</v>
      </c>
      <c r="AD285" s="12">
        <f>IFERROR(AC285/AC446, "NA")</f>
        <v>0</v>
      </c>
      <c r="AE285" s="2"/>
      <c r="AF285" s="11">
        <f>IFERROR(AF276+AF277+AF278+AF279+AF280+AF281+AF282+AF283+AF284, "NA")</f>
        <v>0</v>
      </c>
      <c r="AG285" s="12">
        <f>IFERROR(AF285/AF446, "NA")</f>
        <v>0</v>
      </c>
      <c r="AH285" s="2"/>
      <c r="AI285" s="11">
        <f>IFERROR(AI276+AI277+AI278+AI279+AI280+AI281+AI282+AI283+AI284, "NA")</f>
        <v>0</v>
      </c>
      <c r="AJ285" s="12">
        <f>IFERROR(AI285/AI446, "NA")</f>
        <v>0</v>
      </c>
      <c r="AK285" s="2"/>
      <c r="AL285" s="11">
        <f t="shared" si="34"/>
        <v>0</v>
      </c>
      <c r="AM285" s="12">
        <f>IFERROR(AL285/AL446, "NA")</f>
        <v>0</v>
      </c>
      <c r="AN285" s="2"/>
      <c r="AO285" s="11">
        <f>IFERROR(AO276+AO277+AO278+AO279+AO280+AO281+AO282+AO283+AO284, "NA")</f>
        <v>0</v>
      </c>
      <c r="AP285" s="12">
        <f>IFERROR(AO285/AO446, "NA")</f>
        <v>0</v>
      </c>
      <c r="AQ285" s="2"/>
      <c r="AR285" s="11">
        <f t="shared" si="35"/>
        <v>0</v>
      </c>
    </row>
    <row r="286" spans="1:44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  <c r="AE286" s="4"/>
      <c r="AF286" s="2"/>
      <c r="AG286" s="3"/>
      <c r="AH286" s="4"/>
      <c r="AI286" s="2"/>
      <c r="AJ286" s="3"/>
      <c r="AK286" s="2"/>
      <c r="AL286" s="2"/>
      <c r="AM286" s="3"/>
      <c r="AN286" s="2"/>
      <c r="AO286" s="2"/>
      <c r="AP286" s="3"/>
      <c r="AQ286" s="2"/>
      <c r="AR286" s="2"/>
    </row>
    <row r="287" spans="1:44" ht="16.5" hidden="1" customHeight="1" x14ac:dyDescent="0.3">
      <c r="A287" s="33" t="s">
        <v>664</v>
      </c>
      <c r="B287" s="6">
        <v>0</v>
      </c>
      <c r="C287" s="7">
        <f>IFERROR(B287/B446, "NA")</f>
        <v>0</v>
      </c>
      <c r="D287" s="8"/>
      <c r="E287" s="6">
        <v>0</v>
      </c>
      <c r="F287" s="7">
        <f>IFERROR(E287/E446, "NA")</f>
        <v>0</v>
      </c>
      <c r="G287" s="8"/>
      <c r="H287" s="6">
        <v>0</v>
      </c>
      <c r="I287" s="7">
        <f>IFERROR(H287/H446, "NA")</f>
        <v>0</v>
      </c>
      <c r="J287" s="8"/>
      <c r="K287" s="6">
        <v>0</v>
      </c>
      <c r="L287" s="7">
        <f>IFERROR(K287/K446, "NA")</f>
        <v>0</v>
      </c>
      <c r="M287" s="8"/>
      <c r="N287" s="6">
        <v>0</v>
      </c>
      <c r="O287" s="7">
        <f>IFERROR(N287/N446, "NA")</f>
        <v>0</v>
      </c>
      <c r="P287" s="8"/>
      <c r="Q287" s="6">
        <v>0</v>
      </c>
      <c r="R287" s="7">
        <f>IFERROR(Q287/Q446, "NA")</f>
        <v>0</v>
      </c>
      <c r="S287" s="8"/>
      <c r="T287" s="6">
        <v>0</v>
      </c>
      <c r="U287" s="7">
        <f>IFERROR(T287/T446, "NA")</f>
        <v>0</v>
      </c>
      <c r="V287" s="8"/>
      <c r="W287" s="6">
        <v>0</v>
      </c>
      <c r="X287" s="7">
        <f>IFERROR(W287/W446, "NA")</f>
        <v>0</v>
      </c>
      <c r="Y287" s="8"/>
      <c r="Z287" s="6">
        <v>0</v>
      </c>
      <c r="AA287" s="7">
        <f>IFERROR(Z287/Z446, "NA")</f>
        <v>0</v>
      </c>
      <c r="AB287" s="8"/>
      <c r="AC287" s="6">
        <v>0</v>
      </c>
      <c r="AD287" s="7">
        <f>IFERROR(AC287/AC446, "NA")</f>
        <v>0</v>
      </c>
      <c r="AE287" s="8"/>
      <c r="AF287" s="6">
        <v>0</v>
      </c>
      <c r="AG287" s="7">
        <f>IFERROR(AF287/AF446, "NA")</f>
        <v>0</v>
      </c>
      <c r="AH287" s="8"/>
      <c r="AI287" s="6">
        <v>0</v>
      </c>
      <c r="AJ287" s="7">
        <f>IFERROR(AI287/AI446, "NA")</f>
        <v>0</v>
      </c>
      <c r="AK287" s="6"/>
      <c r="AL287" s="9">
        <f t="shared" ref="AL287:AL296" si="36">IFERROR(B287+E287+H287+K287+N287+Q287+T287+W287+Z287+AC287+AF287+AI287, "NA")</f>
        <v>0</v>
      </c>
      <c r="AM287" s="7">
        <f>IFERROR(AL287/AL446, "NA")</f>
        <v>0</v>
      </c>
      <c r="AN287" s="6"/>
      <c r="AO287" s="6">
        <v>0</v>
      </c>
      <c r="AP287" s="7">
        <f>IFERROR(AO287/AO446, "NA")</f>
        <v>0</v>
      </c>
      <c r="AQ287" s="6"/>
      <c r="AR287" s="9">
        <f t="shared" ref="AR287:AR296" si="37">IFERROR(AL287-AO287, "NA")</f>
        <v>0</v>
      </c>
    </row>
    <row r="288" spans="1:44" ht="16.5" hidden="1" customHeight="1" x14ac:dyDescent="0.3">
      <c r="A288" s="33" t="s">
        <v>665</v>
      </c>
      <c r="B288" s="6">
        <v>0</v>
      </c>
      <c r="C288" s="7">
        <f>IFERROR(B288/B446, "NA")</f>
        <v>0</v>
      </c>
      <c r="D288" s="8"/>
      <c r="E288" s="6">
        <v>0</v>
      </c>
      <c r="F288" s="7">
        <f>IFERROR(E288/E446, "NA")</f>
        <v>0</v>
      </c>
      <c r="G288" s="8"/>
      <c r="H288" s="6">
        <v>0</v>
      </c>
      <c r="I288" s="7">
        <f>IFERROR(H288/H446, "NA")</f>
        <v>0</v>
      </c>
      <c r="J288" s="8"/>
      <c r="K288" s="6">
        <v>0</v>
      </c>
      <c r="L288" s="7">
        <f>IFERROR(K288/K446, "NA")</f>
        <v>0</v>
      </c>
      <c r="M288" s="8"/>
      <c r="N288" s="6">
        <v>0</v>
      </c>
      <c r="O288" s="7">
        <f>IFERROR(N288/N446, "NA")</f>
        <v>0</v>
      </c>
      <c r="P288" s="8"/>
      <c r="Q288" s="6">
        <v>0</v>
      </c>
      <c r="R288" s="7">
        <f>IFERROR(Q288/Q446, "NA")</f>
        <v>0</v>
      </c>
      <c r="S288" s="8"/>
      <c r="T288" s="6">
        <v>0</v>
      </c>
      <c r="U288" s="7">
        <f>IFERROR(T288/T446, "NA")</f>
        <v>0</v>
      </c>
      <c r="V288" s="8"/>
      <c r="W288" s="6">
        <v>0</v>
      </c>
      <c r="X288" s="7">
        <f>IFERROR(W288/W446, "NA")</f>
        <v>0</v>
      </c>
      <c r="Y288" s="8"/>
      <c r="Z288" s="6">
        <v>0</v>
      </c>
      <c r="AA288" s="7">
        <f>IFERROR(Z288/Z446, "NA")</f>
        <v>0</v>
      </c>
      <c r="AB288" s="8"/>
      <c r="AC288" s="6">
        <v>0</v>
      </c>
      <c r="AD288" s="7">
        <f>IFERROR(AC288/AC446, "NA")</f>
        <v>0</v>
      </c>
      <c r="AE288" s="8"/>
      <c r="AF288" s="6">
        <v>0</v>
      </c>
      <c r="AG288" s="7">
        <f>IFERROR(AF288/AF446, "NA")</f>
        <v>0</v>
      </c>
      <c r="AH288" s="8"/>
      <c r="AI288" s="6">
        <v>0</v>
      </c>
      <c r="AJ288" s="7">
        <f>IFERROR(AI288/AI446, "NA")</f>
        <v>0</v>
      </c>
      <c r="AK288" s="6"/>
      <c r="AL288" s="9">
        <f t="shared" si="36"/>
        <v>0</v>
      </c>
      <c r="AM288" s="7">
        <f>IFERROR(AL288/AL446, "NA")</f>
        <v>0</v>
      </c>
      <c r="AN288" s="6"/>
      <c r="AO288" s="6">
        <v>0</v>
      </c>
      <c r="AP288" s="7">
        <f>IFERROR(AO288/AO446, "NA")</f>
        <v>0</v>
      </c>
      <c r="AQ288" s="6"/>
      <c r="AR288" s="9">
        <f t="shared" si="37"/>
        <v>0</v>
      </c>
    </row>
    <row r="289" spans="1:44" ht="16.5" customHeight="1" x14ac:dyDescent="0.3">
      <c r="A289" s="33" t="s">
        <v>666</v>
      </c>
      <c r="B289" s="6">
        <v>137.5</v>
      </c>
      <c r="C289" s="7">
        <f>IFERROR(B289/B446, "NA")</f>
        <v>8.8123248470324609E-4</v>
      </c>
      <c r="D289" s="8"/>
      <c r="E289" s="6">
        <v>137.5</v>
      </c>
      <c r="F289" s="7">
        <f>IFERROR(E289/E446, "NA")</f>
        <v>1.320272208442848E-3</v>
      </c>
      <c r="G289" s="8"/>
      <c r="H289" s="6">
        <v>137.5</v>
      </c>
      <c r="I289" s="7">
        <f>IFERROR(H289/H446, "NA")</f>
        <v>8.9317114471282311E-4</v>
      </c>
      <c r="J289" s="8"/>
      <c r="K289" s="6">
        <v>137.5</v>
      </c>
      <c r="L289" s="7">
        <f>IFERROR(K289/K446, "NA")</f>
        <v>1.5982265380925381E-3</v>
      </c>
      <c r="M289" s="8"/>
      <c r="N289" s="6">
        <v>137.5</v>
      </c>
      <c r="O289" s="7">
        <f>IFERROR(N289/N446, "NA")</f>
        <v>1.8962548621698533E-3</v>
      </c>
      <c r="P289" s="8"/>
      <c r="Q289" s="6">
        <v>137.5</v>
      </c>
      <c r="R289" s="7">
        <f>IFERROR(Q289/Q446, "NA")</f>
        <v>1.7560161752716141E-3</v>
      </c>
      <c r="S289" s="8"/>
      <c r="T289" s="6">
        <v>137.5</v>
      </c>
      <c r="U289" s="7">
        <f>IFERROR(T289/T446, "NA")</f>
        <v>9.8051142620271666E-4</v>
      </c>
      <c r="V289" s="8"/>
      <c r="W289" s="6">
        <v>137.5</v>
      </c>
      <c r="X289" s="7">
        <f>IFERROR(W289/W446, "NA")</f>
        <v>1.2576203791940382E-3</v>
      </c>
      <c r="Y289" s="8"/>
      <c r="Z289" s="6">
        <v>137.5</v>
      </c>
      <c r="AA289" s="7">
        <f>IFERROR(Z289/Z446, "NA")</f>
        <v>1.258974773350205E-3</v>
      </c>
      <c r="AB289" s="8"/>
      <c r="AC289" s="6">
        <v>137.5</v>
      </c>
      <c r="AD289" s="7">
        <f>IFERROR(AC289/AC446, "NA")</f>
        <v>9.7739828660303274E-4</v>
      </c>
      <c r="AE289" s="8"/>
      <c r="AF289" s="6">
        <v>137.5</v>
      </c>
      <c r="AG289" s="7">
        <f>IFERROR(AF289/AF446, "NA")</f>
        <v>9.2068447232492782E-4</v>
      </c>
      <c r="AH289" s="8"/>
      <c r="AI289" s="6">
        <v>137.5</v>
      </c>
      <c r="AJ289" s="7">
        <f>IFERROR(AI289/AI446, "NA")</f>
        <v>1.3900180328303051E-3</v>
      </c>
      <c r="AK289" s="6"/>
      <c r="AL289" s="9">
        <f t="shared" si="36"/>
        <v>1650</v>
      </c>
      <c r="AM289" s="7">
        <f>IFERROR(AL289/AL446, "NA")</f>
        <v>1.179670358920498E-3</v>
      </c>
      <c r="AN289" s="6"/>
      <c r="AO289" s="6">
        <v>1650</v>
      </c>
      <c r="AP289" s="7">
        <f>IFERROR(AO289/AO446, "NA")</f>
        <v>1.3374598102446067E-3</v>
      </c>
      <c r="AQ289" s="6"/>
      <c r="AR289" s="9">
        <f t="shared" si="37"/>
        <v>0</v>
      </c>
    </row>
    <row r="290" spans="1:44" ht="16.5" customHeight="1" x14ac:dyDescent="0.3">
      <c r="A290" s="33" t="s">
        <v>667</v>
      </c>
      <c r="B290" s="6">
        <v>228.86</v>
      </c>
      <c r="C290" s="7">
        <f>IFERROR(B290/B446, "NA")</f>
        <v>1.4667553923577085E-3</v>
      </c>
      <c r="D290" s="8"/>
      <c r="E290" s="6">
        <v>233.81</v>
      </c>
      <c r="F290" s="7">
        <f>IFERROR(E290/E446, "NA")</f>
        <v>2.2450388731347073E-3</v>
      </c>
      <c r="G290" s="8"/>
      <c r="H290" s="6">
        <v>233.81</v>
      </c>
      <c r="I290" s="7">
        <f>IFERROR(H290/H446, "NA")</f>
        <v>1.5187806934204014E-3</v>
      </c>
      <c r="J290" s="8"/>
      <c r="K290" s="6">
        <v>233.81</v>
      </c>
      <c r="L290" s="7">
        <f>IFERROR(K290/K446, "NA")</f>
        <v>2.7176825227012099E-3</v>
      </c>
      <c r="M290" s="8"/>
      <c r="N290" s="6">
        <v>247.84</v>
      </c>
      <c r="O290" s="7">
        <f>IFERROR(N290/N446, "NA")</f>
        <v>3.417947673019465E-3</v>
      </c>
      <c r="P290" s="8"/>
      <c r="Q290" s="6">
        <v>247.84</v>
      </c>
      <c r="R290" s="7">
        <f>IFERROR(Q290/Q446, "NA")</f>
        <v>3.1651712645768496E-3</v>
      </c>
      <c r="S290" s="8"/>
      <c r="T290" s="6">
        <v>247.84</v>
      </c>
      <c r="U290" s="7">
        <f>IFERROR(T290/T446, "NA")</f>
        <v>1.7673451045096822E-3</v>
      </c>
      <c r="V290" s="8"/>
      <c r="W290" s="6">
        <v>250.75</v>
      </c>
      <c r="X290" s="7">
        <f>IFERROR(W290/W446, "NA")</f>
        <v>2.2934422551484004E-3</v>
      </c>
      <c r="Y290" s="8"/>
      <c r="Z290" s="6">
        <v>253.14</v>
      </c>
      <c r="AA290" s="7">
        <f>IFERROR(Z290/Z446, "NA")</f>
        <v>2.3177954481881521E-3</v>
      </c>
      <c r="AB290" s="8"/>
      <c r="AC290" s="6">
        <v>253.14</v>
      </c>
      <c r="AD290" s="7">
        <f>IFERROR(AC290/AC446, "NA")</f>
        <v>1.7994080165141212E-3</v>
      </c>
      <c r="AE290" s="8"/>
      <c r="AF290" s="6">
        <v>250.75</v>
      </c>
      <c r="AG290" s="7">
        <f>IFERROR(AF290/AF446, "NA")</f>
        <v>1.6789936831670955E-3</v>
      </c>
      <c r="AH290" s="8"/>
      <c r="AI290" s="6">
        <v>250.75</v>
      </c>
      <c r="AJ290" s="7">
        <f>IFERROR(AI290/AI446, "NA")</f>
        <v>2.5348874307796294E-3</v>
      </c>
      <c r="AK290" s="6"/>
      <c r="AL290" s="9">
        <f t="shared" si="36"/>
        <v>2932.3399999999997</v>
      </c>
      <c r="AM290" s="7">
        <f>IFERROR(AL290/AL446, "NA")</f>
        <v>2.0964815638042015E-3</v>
      </c>
      <c r="AN290" s="6"/>
      <c r="AO290" s="6">
        <v>2723.43</v>
      </c>
      <c r="AP290" s="7">
        <f>IFERROR(AO290/AO446, "NA")</f>
        <v>2.2075625278875567E-3</v>
      </c>
      <c r="AQ290" s="6"/>
      <c r="AR290" s="9">
        <f t="shared" si="37"/>
        <v>208.90999999999985</v>
      </c>
    </row>
    <row r="291" spans="1:44" ht="16.5" customHeight="1" x14ac:dyDescent="0.3">
      <c r="A291" s="33" t="s">
        <v>668</v>
      </c>
      <c r="B291" s="6">
        <v>1145</v>
      </c>
      <c r="C291" s="7">
        <f>IFERROR(B291/B446, "NA")</f>
        <v>7.3382632362561217E-3</v>
      </c>
      <c r="D291" s="8"/>
      <c r="E291" s="6">
        <v>-1534.76</v>
      </c>
      <c r="F291" s="7">
        <f>IFERROR(E291/E446, "NA")</f>
        <v>-1.4736734360943601E-2</v>
      </c>
      <c r="G291" s="8"/>
      <c r="H291" s="6">
        <v>395</v>
      </c>
      <c r="I291" s="7">
        <f>IFERROR(H291/H446, "NA")</f>
        <v>2.5658371066295646E-3</v>
      </c>
      <c r="J291" s="8"/>
      <c r="K291" s="6">
        <v>395</v>
      </c>
      <c r="L291" s="7">
        <f>IFERROR(K291/K446, "NA")</f>
        <v>4.5912689639749276E-3</v>
      </c>
      <c r="M291" s="8"/>
      <c r="N291" s="6">
        <v>1598.08</v>
      </c>
      <c r="O291" s="7">
        <f>IFERROR(N291/N446, "NA")</f>
        <v>2.2039032510082903E-2</v>
      </c>
      <c r="P291" s="8"/>
      <c r="Q291" s="6">
        <v>370.62</v>
      </c>
      <c r="R291" s="7">
        <f>IFERROR(Q291/Q446, "NA")</f>
        <v>4.7331979263939318E-3</v>
      </c>
      <c r="S291" s="8"/>
      <c r="T291" s="6">
        <v>576.39</v>
      </c>
      <c r="U291" s="7">
        <f>IFERROR(T291/T446, "NA")</f>
        <v>4.1102325887198829E-3</v>
      </c>
      <c r="V291" s="8"/>
      <c r="W291" s="6">
        <v>861.34</v>
      </c>
      <c r="X291" s="7">
        <f>IFERROR(W291/W446, "NA")</f>
        <v>7.8780999084726751E-3</v>
      </c>
      <c r="Y291" s="8"/>
      <c r="Z291" s="6">
        <v>395</v>
      </c>
      <c r="AA291" s="7">
        <f>IFERROR(Z291/Z446, "NA")</f>
        <v>3.616691167078771E-3</v>
      </c>
      <c r="AB291" s="8"/>
      <c r="AC291" s="6">
        <v>457.76</v>
      </c>
      <c r="AD291" s="7">
        <f>IFERROR(AC291/AC446, "NA")</f>
        <v>3.2539188340029398E-3</v>
      </c>
      <c r="AE291" s="8"/>
      <c r="AF291" s="6">
        <v>1120.8800000000001</v>
      </c>
      <c r="AG291" s="7">
        <f>IFERROR(AF291/AF446, "NA")</f>
        <v>7.5052859006513829E-3</v>
      </c>
      <c r="AH291" s="8"/>
      <c r="AI291" s="6">
        <v>329.44</v>
      </c>
      <c r="AJ291" s="7">
        <f>IFERROR(AI291/AI446, "NA")</f>
        <v>3.3303821144408416E-3</v>
      </c>
      <c r="AK291" s="6"/>
      <c r="AL291" s="9">
        <f t="shared" si="36"/>
        <v>6109.75</v>
      </c>
      <c r="AM291" s="7">
        <f>IFERROR(AL291/AL446, "NA")</f>
        <v>4.3681763487360683E-3</v>
      </c>
      <c r="AN291" s="6"/>
      <c r="AO291" s="6">
        <v>10714.28</v>
      </c>
      <c r="AP291" s="7">
        <f>IFERROR(AO291/AO446, "NA")</f>
        <v>8.684799330731869E-3</v>
      </c>
      <c r="AQ291" s="6"/>
      <c r="AR291" s="9">
        <f t="shared" si="37"/>
        <v>-4604.5300000000007</v>
      </c>
    </row>
    <row r="292" spans="1:44" ht="16.5" customHeight="1" x14ac:dyDescent="0.3">
      <c r="A292" s="33" t="s">
        <v>669</v>
      </c>
      <c r="B292" s="6">
        <v>3393.72</v>
      </c>
      <c r="C292" s="7">
        <f>IFERROR(B292/B446, "NA")</f>
        <v>2.1750227694451636E-2</v>
      </c>
      <c r="D292" s="8"/>
      <c r="E292" s="6">
        <v>2006</v>
      </c>
      <c r="F292" s="7">
        <f>IFERROR(E292/E446, "NA")</f>
        <v>1.9261571273718931E-2</v>
      </c>
      <c r="G292" s="8"/>
      <c r="H292" s="6">
        <v>1383.69</v>
      </c>
      <c r="I292" s="7">
        <f>IFERROR(H292/H446, "NA")</f>
        <v>8.9881598634740829E-3</v>
      </c>
      <c r="J292" s="8"/>
      <c r="K292" s="6">
        <v>0</v>
      </c>
      <c r="L292" s="7">
        <f>IFERROR(K292/K446, "NA")</f>
        <v>0</v>
      </c>
      <c r="M292" s="8"/>
      <c r="N292" s="6">
        <v>1326.66</v>
      </c>
      <c r="O292" s="7">
        <f>IFERROR(N292/N446, "NA")</f>
        <v>1.8295894366881876E-2</v>
      </c>
      <c r="P292" s="8"/>
      <c r="Q292" s="6">
        <v>2157.0100000000002</v>
      </c>
      <c r="R292" s="7">
        <f>IFERROR(Q292/Q446, "NA")</f>
        <v>2.7547232365255452E-2</v>
      </c>
      <c r="S292" s="8"/>
      <c r="T292" s="6">
        <v>1954.31</v>
      </c>
      <c r="U292" s="7">
        <f>IFERROR(T292/T446, "NA")</f>
        <v>1.39361693479435E-2</v>
      </c>
      <c r="V292" s="8"/>
      <c r="W292" s="6">
        <v>709.72</v>
      </c>
      <c r="X292" s="7">
        <f>IFERROR(W292/W446, "NA")</f>
        <v>6.4913333492479476E-3</v>
      </c>
      <c r="Y292" s="8"/>
      <c r="Z292" s="6">
        <v>1746.15</v>
      </c>
      <c r="AA292" s="7">
        <f>IFERROR(Z292/Z446, "NA")</f>
        <v>1.5988064003530623E-2</v>
      </c>
      <c r="AB292" s="8"/>
      <c r="AC292" s="6">
        <v>865.61</v>
      </c>
      <c r="AD292" s="7">
        <f>IFERROR(AC292/AC446, "NA")</f>
        <v>6.153059860846917E-3</v>
      </c>
      <c r="AE292" s="8"/>
      <c r="AF292" s="6">
        <v>368.24</v>
      </c>
      <c r="AG292" s="7">
        <f>IFERROR(AF292/AF446, "NA")</f>
        <v>2.4656934551922287E-3</v>
      </c>
      <c r="AH292" s="8"/>
      <c r="AI292" s="6">
        <v>307.69</v>
      </c>
      <c r="AJ292" s="7">
        <f>IFERROR(AI292/AI446, "NA")</f>
        <v>3.1105065347022298E-3</v>
      </c>
      <c r="AK292" s="6"/>
      <c r="AL292" s="9">
        <f t="shared" si="36"/>
        <v>16218.8</v>
      </c>
      <c r="AM292" s="7">
        <f>IFERROR(AL292/AL446, "NA")</f>
        <v>1.1595659161975618E-2</v>
      </c>
      <c r="AN292" s="6"/>
      <c r="AO292" s="6">
        <v>19240.91</v>
      </c>
      <c r="AP292" s="7">
        <f>IFERROR(AO292/AO446, "NA")</f>
        <v>1.5596329598505184E-2</v>
      </c>
      <c r="AQ292" s="6"/>
      <c r="AR292" s="9">
        <f t="shared" si="37"/>
        <v>-3022.1100000000006</v>
      </c>
    </row>
    <row r="293" spans="1:44" ht="16.5" customHeight="1" x14ac:dyDescent="0.3">
      <c r="A293" s="33" t="s">
        <v>670</v>
      </c>
      <c r="B293" s="6">
        <v>0</v>
      </c>
      <c r="C293" s="7">
        <f>IFERROR(B293/B446, "NA")</f>
        <v>0</v>
      </c>
      <c r="D293" s="8"/>
      <c r="E293" s="6">
        <v>0</v>
      </c>
      <c r="F293" s="7">
        <f>IFERROR(E293/E446, "NA")</f>
        <v>0</v>
      </c>
      <c r="G293" s="8"/>
      <c r="H293" s="6">
        <v>0</v>
      </c>
      <c r="I293" s="7">
        <f>IFERROR(H293/H446, "NA")</f>
        <v>0</v>
      </c>
      <c r="J293" s="8"/>
      <c r="K293" s="6">
        <v>0</v>
      </c>
      <c r="L293" s="7">
        <f>IFERROR(K293/K446, "NA")</f>
        <v>0</v>
      </c>
      <c r="M293" s="8"/>
      <c r="N293" s="6">
        <v>0</v>
      </c>
      <c r="O293" s="7">
        <f>IFERROR(N293/N446, "NA")</f>
        <v>0</v>
      </c>
      <c r="P293" s="8"/>
      <c r="Q293" s="6">
        <v>0</v>
      </c>
      <c r="R293" s="7">
        <f>IFERROR(Q293/Q446, "NA")</f>
        <v>0</v>
      </c>
      <c r="S293" s="8"/>
      <c r="T293" s="6">
        <v>0</v>
      </c>
      <c r="U293" s="7">
        <f>IFERROR(T293/T446, "NA")</f>
        <v>0</v>
      </c>
      <c r="V293" s="8"/>
      <c r="W293" s="6">
        <v>0</v>
      </c>
      <c r="X293" s="7">
        <f>IFERROR(W293/W446, "NA")</f>
        <v>0</v>
      </c>
      <c r="Y293" s="8"/>
      <c r="Z293" s="6">
        <v>259.95</v>
      </c>
      <c r="AA293" s="7">
        <f>IFERROR(Z293/Z446, "NA")</f>
        <v>2.380149035144624E-3</v>
      </c>
      <c r="AB293" s="8"/>
      <c r="AC293" s="6">
        <v>0</v>
      </c>
      <c r="AD293" s="7">
        <f>IFERROR(AC293/AC446, "NA")</f>
        <v>0</v>
      </c>
      <c r="AE293" s="8"/>
      <c r="AF293" s="6">
        <v>0</v>
      </c>
      <c r="AG293" s="7">
        <f>IFERROR(AF293/AF446, "NA")</f>
        <v>0</v>
      </c>
      <c r="AH293" s="8"/>
      <c r="AI293" s="6">
        <v>0</v>
      </c>
      <c r="AJ293" s="7">
        <f>IFERROR(AI293/AI446, "NA")</f>
        <v>0</v>
      </c>
      <c r="AK293" s="6"/>
      <c r="AL293" s="9">
        <f t="shared" si="36"/>
        <v>259.95</v>
      </c>
      <c r="AM293" s="7">
        <f>IFERROR(AL293/AL446, "NA")</f>
        <v>1.8585170290992935E-4</v>
      </c>
      <c r="AN293" s="6"/>
      <c r="AO293" s="6">
        <v>2647.1</v>
      </c>
      <c r="AP293" s="7">
        <f>IFERROR(AO293/AO446, "NA")</f>
        <v>2.1456908264839382E-3</v>
      </c>
      <c r="AQ293" s="6"/>
      <c r="AR293" s="9">
        <f t="shared" si="37"/>
        <v>-2387.15</v>
      </c>
    </row>
    <row r="294" spans="1:44" ht="16.5" customHeight="1" x14ac:dyDescent="0.3">
      <c r="A294" s="33" t="s">
        <v>671</v>
      </c>
      <c r="B294" s="6">
        <v>0</v>
      </c>
      <c r="C294" s="7">
        <f>IFERROR(B294/B446, "NA")</f>
        <v>0</v>
      </c>
      <c r="D294" s="8"/>
      <c r="E294" s="6">
        <v>0</v>
      </c>
      <c r="F294" s="7">
        <f>IFERROR(E294/E446, "NA")</f>
        <v>0</v>
      </c>
      <c r="G294" s="8"/>
      <c r="H294" s="6">
        <v>0</v>
      </c>
      <c r="I294" s="7">
        <f>IFERROR(H294/H446, "NA")</f>
        <v>0</v>
      </c>
      <c r="J294" s="8"/>
      <c r="K294" s="6">
        <v>0</v>
      </c>
      <c r="L294" s="7">
        <f>IFERROR(K294/K446, "NA")</f>
        <v>0</v>
      </c>
      <c r="M294" s="8"/>
      <c r="N294" s="6">
        <v>0</v>
      </c>
      <c r="O294" s="7">
        <f>IFERROR(N294/N446, "NA")</f>
        <v>0</v>
      </c>
      <c r="P294" s="8"/>
      <c r="Q294" s="6">
        <v>0</v>
      </c>
      <c r="R294" s="7">
        <f>IFERROR(Q294/Q446, "NA")</f>
        <v>0</v>
      </c>
      <c r="S294" s="8"/>
      <c r="T294" s="6">
        <v>0</v>
      </c>
      <c r="U294" s="7">
        <f>IFERROR(T294/T446, "NA")</f>
        <v>0</v>
      </c>
      <c r="V294" s="8"/>
      <c r="W294" s="6">
        <v>0</v>
      </c>
      <c r="X294" s="7">
        <f>IFERROR(W294/W446, "NA")</f>
        <v>0</v>
      </c>
      <c r="Y294" s="8"/>
      <c r="Z294" s="6">
        <v>0</v>
      </c>
      <c r="AA294" s="7">
        <f>IFERROR(Z294/Z446, "NA")</f>
        <v>0</v>
      </c>
      <c r="AB294" s="8"/>
      <c r="AC294" s="6">
        <v>0</v>
      </c>
      <c r="AD294" s="7">
        <f>IFERROR(AC294/AC446, "NA")</f>
        <v>0</v>
      </c>
      <c r="AE294" s="8"/>
      <c r="AF294" s="6">
        <v>0</v>
      </c>
      <c r="AG294" s="7">
        <f>IFERROR(AF294/AF446, "NA")</f>
        <v>0</v>
      </c>
      <c r="AH294" s="8"/>
      <c r="AI294" s="6">
        <v>0</v>
      </c>
      <c r="AJ294" s="7">
        <f>IFERROR(AI294/AI446, "NA")</f>
        <v>0</v>
      </c>
      <c r="AK294" s="6"/>
      <c r="AL294" s="9">
        <f t="shared" si="36"/>
        <v>0</v>
      </c>
      <c r="AM294" s="7">
        <f>IFERROR(AL294/AL446, "NA")</f>
        <v>0</v>
      </c>
      <c r="AN294" s="6"/>
      <c r="AO294" s="6">
        <v>1398.84</v>
      </c>
      <c r="AP294" s="7">
        <f>IFERROR(AO294/AO446, "NA")</f>
        <v>1.133874109674282E-3</v>
      </c>
      <c r="AQ294" s="6"/>
      <c r="AR294" s="9">
        <f t="shared" si="37"/>
        <v>-1398.84</v>
      </c>
    </row>
    <row r="295" spans="1:44" ht="16.5" customHeight="1" x14ac:dyDescent="0.3">
      <c r="A295" s="33" t="s">
        <v>672</v>
      </c>
      <c r="B295" s="6">
        <v>511.48</v>
      </c>
      <c r="C295" s="7">
        <f>IFERROR(B295/B446, "NA")</f>
        <v>3.2780566638255732E-3</v>
      </c>
      <c r="D295" s="8"/>
      <c r="E295" s="6">
        <v>312.49</v>
      </c>
      <c r="F295" s="7">
        <f>IFERROR(E295/E446, "NA")</f>
        <v>3.0005226357549494E-3</v>
      </c>
      <c r="G295" s="8"/>
      <c r="H295" s="6">
        <v>312.5</v>
      </c>
      <c r="I295" s="7">
        <f>IFERROR(H295/H446, "NA")</f>
        <v>2.0299344198018709E-3</v>
      </c>
      <c r="J295" s="8"/>
      <c r="K295" s="6">
        <v>380.48</v>
      </c>
      <c r="L295" s="7">
        <f>IFERROR(K295/K446, "NA")</f>
        <v>4.422496241552356E-3</v>
      </c>
      <c r="M295" s="8"/>
      <c r="N295" s="6">
        <v>380.48</v>
      </c>
      <c r="O295" s="7">
        <f>IFERROR(N295/N446, "NA")</f>
        <v>5.2471785451518966E-3</v>
      </c>
      <c r="P295" s="8"/>
      <c r="Q295" s="6">
        <v>380.49</v>
      </c>
      <c r="R295" s="7">
        <f>IFERROR(Q295/Q446, "NA")</f>
        <v>4.8592479602116104E-3</v>
      </c>
      <c r="S295" s="8"/>
      <c r="T295" s="6">
        <v>80.489999999999995</v>
      </c>
      <c r="U295" s="7">
        <f>IFERROR(T295/T446, "NA")</f>
        <v>5.7397356141859388E-4</v>
      </c>
      <c r="V295" s="8"/>
      <c r="W295" s="6">
        <v>67.989999999999995</v>
      </c>
      <c r="X295" s="7">
        <f>IFERROR(W295/W446, "NA")</f>
        <v>6.2185897877383746E-4</v>
      </c>
      <c r="Y295" s="8"/>
      <c r="Z295" s="6">
        <v>67.989999999999995</v>
      </c>
      <c r="AA295" s="7">
        <f>IFERROR(Z295/Z446, "NA")</f>
        <v>6.2252868974603949E-4</v>
      </c>
      <c r="AB295" s="8"/>
      <c r="AC295" s="6">
        <v>367.98</v>
      </c>
      <c r="AD295" s="7">
        <f>IFERROR(AC295/AC446, "NA")</f>
        <v>2.6157310654849743E-3</v>
      </c>
      <c r="AE295" s="8"/>
      <c r="AF295" s="6">
        <v>367.98</v>
      </c>
      <c r="AG295" s="7">
        <f>IFERROR(AF295/AF446, "NA")</f>
        <v>2.4639525245536507E-3</v>
      </c>
      <c r="AH295" s="8"/>
      <c r="AI295" s="6">
        <v>367.99</v>
      </c>
      <c r="AJ295" s="7">
        <f>IFERROR(AI295/AI446, "NA")</f>
        <v>3.7200926247361746E-3</v>
      </c>
      <c r="AK295" s="6"/>
      <c r="AL295" s="9">
        <f t="shared" si="36"/>
        <v>3598.3399999999992</v>
      </c>
      <c r="AM295" s="7">
        <f>IFERROR(AL295/AL446, "NA")</f>
        <v>2.572639417768475E-3</v>
      </c>
      <c r="AN295" s="6"/>
      <c r="AO295" s="6">
        <v>4452.38</v>
      </c>
      <c r="AP295" s="7">
        <f>IFERROR(AO295/AO446, "NA")</f>
        <v>3.60901776359811E-3</v>
      </c>
      <c r="AQ295" s="6"/>
      <c r="AR295" s="9">
        <f t="shared" si="37"/>
        <v>-854.04000000000087</v>
      </c>
    </row>
    <row r="296" spans="1:44" ht="16.5" customHeight="1" x14ac:dyDescent="0.3">
      <c r="A296" s="40" t="s">
        <v>326</v>
      </c>
      <c r="B296" s="11">
        <f>IFERROR(B287+B288+B289+B290+B291+B292+B293+B294+B295, "NA")</f>
        <v>5416.5599999999995</v>
      </c>
      <c r="C296" s="12">
        <f>IFERROR(B296/B446, "NA")</f>
        <v>3.4714535471594282E-2</v>
      </c>
      <c r="D296" s="2"/>
      <c r="E296" s="11">
        <f>IFERROR(E287+E288+E289+E290+E291+E292+E293+E294+E295, "NA")</f>
        <v>1155.04</v>
      </c>
      <c r="F296" s="12">
        <f>IFERROR(E296/E446, "NA")</f>
        <v>1.1090670630107833E-2</v>
      </c>
      <c r="G296" s="2"/>
      <c r="H296" s="11">
        <f>IFERROR(H287+H288+H289+H290+H291+H292+H293+H294+H295, "NA")</f>
        <v>2462.5</v>
      </c>
      <c r="I296" s="12">
        <f>IFERROR(H296/H446, "NA")</f>
        <v>1.5995883228038743E-2</v>
      </c>
      <c r="J296" s="2"/>
      <c r="K296" s="11">
        <f>IFERROR(K287+K288+K289+K290+K291+K292+K293+K294+K295, "NA")</f>
        <v>1146.79</v>
      </c>
      <c r="L296" s="12">
        <f>IFERROR(K296/K446, "NA")</f>
        <v>1.3329674266321031E-2</v>
      </c>
      <c r="M296" s="2"/>
      <c r="N296" s="11">
        <f>IFERROR(N287+N288+N289+N290+N291+N292+N293+N294+N295, "NA")</f>
        <v>3690.56</v>
      </c>
      <c r="O296" s="12">
        <f>IFERROR(N296/N446, "NA")</f>
        <v>5.0896307957305986E-2</v>
      </c>
      <c r="P296" s="2"/>
      <c r="Q296" s="11">
        <f>IFERROR(Q287+Q288+Q289+Q290+Q291+Q292+Q293+Q294+Q295, "NA")</f>
        <v>3293.46</v>
      </c>
      <c r="R296" s="12">
        <f>IFERROR(Q296/Q446, "NA")</f>
        <v>4.2060865691709456E-2</v>
      </c>
      <c r="S296" s="2"/>
      <c r="T296" s="11">
        <f>IFERROR(T287+T288+T289+T290+T291+T292+T293+T294+T295, "NA")</f>
        <v>2996.5299999999997</v>
      </c>
      <c r="U296" s="12">
        <f>IFERROR(T296/T446, "NA")</f>
        <v>2.1368232028794374E-2</v>
      </c>
      <c r="V296" s="2"/>
      <c r="W296" s="11">
        <f>IFERROR(W287+W288+W289+W290+W291+W292+W293+W294+W295, "NA")</f>
        <v>2027.3000000000002</v>
      </c>
      <c r="X296" s="12">
        <f>IFERROR(W296/W446, "NA")</f>
        <v>1.85423548708369E-2</v>
      </c>
      <c r="Y296" s="2"/>
      <c r="Z296" s="11">
        <f>IFERROR(Z287+Z288+Z289+Z290+Z291+Z292+Z293+Z294+Z295, "NA")</f>
        <v>2859.7299999999996</v>
      </c>
      <c r="AA296" s="12">
        <f>IFERROR(Z296/Z446, "NA")</f>
        <v>2.618420311703841E-2</v>
      </c>
      <c r="AB296" s="2"/>
      <c r="AC296" s="11">
        <f>IFERROR(AC287+AC288+AC289+AC290+AC291+AC292+AC293+AC294+AC295, "NA")</f>
        <v>2081.9899999999998</v>
      </c>
      <c r="AD296" s="12">
        <f>IFERROR(AC296/AC446, "NA")</f>
        <v>1.4799516063451984E-2</v>
      </c>
      <c r="AE296" s="2"/>
      <c r="AF296" s="11">
        <f>IFERROR(AF287+AF288+AF289+AF290+AF291+AF292+AF293+AF294+AF295, "NA")</f>
        <v>2245.3500000000004</v>
      </c>
      <c r="AG296" s="12">
        <f>IFERROR(AF296/AF446, "NA")</f>
        <v>1.5034610035889287E-2</v>
      </c>
      <c r="AH296" s="2"/>
      <c r="AI296" s="11">
        <f>IFERROR(AI287+AI288+AI289+AI290+AI291+AI292+AI293+AI294+AI295, "NA")</f>
        <v>1393.3700000000001</v>
      </c>
      <c r="AJ296" s="12">
        <f>IFERROR(AI296/AI446, "NA")</f>
        <v>1.4085886737489181E-2</v>
      </c>
      <c r="AK296" s="2"/>
      <c r="AL296" s="11">
        <f t="shared" si="36"/>
        <v>30769.179999999997</v>
      </c>
      <c r="AM296" s="12">
        <f>IFERROR(AL296/AL446, "NA")</f>
        <v>2.1998478554114791E-2</v>
      </c>
      <c r="AN296" s="2"/>
      <c r="AO296" s="11">
        <f>IFERROR(AO287+AO288+AO289+AO290+AO291+AO292+AO293+AO294+AO295, "NA")</f>
        <v>42826.939999999995</v>
      </c>
      <c r="AP296" s="12">
        <f>IFERROR(AO296/AO446, "NA")</f>
        <v>3.4714733967125544E-2</v>
      </c>
      <c r="AQ296" s="2"/>
      <c r="AR296" s="11">
        <f t="shared" si="37"/>
        <v>-12057.759999999998</v>
      </c>
    </row>
    <row r="297" spans="1:44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  <c r="AE297" s="4"/>
      <c r="AF297" s="2"/>
      <c r="AG297" s="3"/>
      <c r="AH297" s="4"/>
      <c r="AI297" s="2"/>
      <c r="AJ297" s="3"/>
      <c r="AK297" s="2"/>
      <c r="AL297" s="2"/>
      <c r="AM297" s="3"/>
      <c r="AN297" s="2"/>
      <c r="AO297" s="2"/>
      <c r="AP297" s="3"/>
      <c r="AQ297" s="2"/>
      <c r="AR297" s="2"/>
    </row>
    <row r="298" spans="1:44" ht="16.5" hidden="1" customHeight="1" x14ac:dyDescent="0.3">
      <c r="A298" s="33" t="s">
        <v>673</v>
      </c>
      <c r="B298" s="6">
        <v>0</v>
      </c>
      <c r="C298" s="7">
        <f>IFERROR(B298/B446, "NA")</f>
        <v>0</v>
      </c>
      <c r="D298" s="8"/>
      <c r="E298" s="6">
        <v>0</v>
      </c>
      <c r="F298" s="7">
        <f>IFERROR(E298/E446, "NA")</f>
        <v>0</v>
      </c>
      <c r="G298" s="8"/>
      <c r="H298" s="6">
        <v>0</v>
      </c>
      <c r="I298" s="7">
        <f>IFERROR(H298/H446, "NA")</f>
        <v>0</v>
      </c>
      <c r="J298" s="8"/>
      <c r="K298" s="6">
        <v>0</v>
      </c>
      <c r="L298" s="7">
        <f>IFERROR(K298/K446, "NA")</f>
        <v>0</v>
      </c>
      <c r="M298" s="8"/>
      <c r="N298" s="6">
        <v>0</v>
      </c>
      <c r="O298" s="7">
        <f>IFERROR(N298/N446, "NA")</f>
        <v>0</v>
      </c>
      <c r="P298" s="8"/>
      <c r="Q298" s="6">
        <v>0</v>
      </c>
      <c r="R298" s="7">
        <f>IFERROR(Q298/Q446, "NA")</f>
        <v>0</v>
      </c>
      <c r="S298" s="8"/>
      <c r="T298" s="6">
        <v>0</v>
      </c>
      <c r="U298" s="7">
        <f>IFERROR(T298/T446, "NA")</f>
        <v>0</v>
      </c>
      <c r="V298" s="8"/>
      <c r="W298" s="6">
        <v>0</v>
      </c>
      <c r="X298" s="7">
        <f>IFERROR(W298/W446, "NA")</f>
        <v>0</v>
      </c>
      <c r="Y298" s="8"/>
      <c r="Z298" s="6">
        <v>0</v>
      </c>
      <c r="AA298" s="7">
        <f>IFERROR(Z298/Z446, "NA")</f>
        <v>0</v>
      </c>
      <c r="AB298" s="8"/>
      <c r="AC298" s="6">
        <v>0</v>
      </c>
      <c r="AD298" s="7">
        <f>IFERROR(AC298/AC446, "NA")</f>
        <v>0</v>
      </c>
      <c r="AE298" s="8"/>
      <c r="AF298" s="6">
        <v>0</v>
      </c>
      <c r="AG298" s="7">
        <f>IFERROR(AF298/AF446, "NA")</f>
        <v>0</v>
      </c>
      <c r="AH298" s="8"/>
      <c r="AI298" s="6">
        <v>0</v>
      </c>
      <c r="AJ298" s="7">
        <f>IFERROR(AI298/AI446, "NA")</f>
        <v>0</v>
      </c>
      <c r="AK298" s="6"/>
      <c r="AL298" s="9">
        <f t="shared" ref="AL298:AL326" si="38">IFERROR(B298+E298+H298+K298+N298+Q298+T298+W298+Z298+AC298+AF298+AI298, "NA")</f>
        <v>0</v>
      </c>
      <c r="AM298" s="7">
        <f>IFERROR(AL298/AL446, "NA")</f>
        <v>0</v>
      </c>
      <c r="AN298" s="6"/>
      <c r="AO298" s="6">
        <v>0</v>
      </c>
      <c r="AP298" s="7">
        <f>IFERROR(AO298/AO446, "NA")</f>
        <v>0</v>
      </c>
      <c r="AQ298" s="6"/>
      <c r="AR298" s="9">
        <f t="shared" ref="AR298:AR326" si="39">IFERROR(AL298-AO298, "NA")</f>
        <v>0</v>
      </c>
    </row>
    <row r="299" spans="1:44" ht="16.5" hidden="1" customHeight="1" x14ac:dyDescent="0.3">
      <c r="A299" s="33" t="s">
        <v>674</v>
      </c>
      <c r="B299" s="6">
        <v>0</v>
      </c>
      <c r="C299" s="7">
        <f>IFERROR(B299/B446, "NA")</f>
        <v>0</v>
      </c>
      <c r="D299" s="8"/>
      <c r="E299" s="6">
        <v>0</v>
      </c>
      <c r="F299" s="7">
        <f>IFERROR(E299/E446, "NA")</f>
        <v>0</v>
      </c>
      <c r="G299" s="8"/>
      <c r="H299" s="6">
        <v>0</v>
      </c>
      <c r="I299" s="7">
        <f>IFERROR(H299/H446, "NA")</f>
        <v>0</v>
      </c>
      <c r="J299" s="8"/>
      <c r="K299" s="6">
        <v>0</v>
      </c>
      <c r="L299" s="7">
        <f>IFERROR(K299/K446, "NA")</f>
        <v>0</v>
      </c>
      <c r="M299" s="8"/>
      <c r="N299" s="6">
        <v>0</v>
      </c>
      <c r="O299" s="7">
        <f>IFERROR(N299/N446, "NA")</f>
        <v>0</v>
      </c>
      <c r="P299" s="8"/>
      <c r="Q299" s="6">
        <v>0</v>
      </c>
      <c r="R299" s="7">
        <f>IFERROR(Q299/Q446, "NA")</f>
        <v>0</v>
      </c>
      <c r="S299" s="8"/>
      <c r="T299" s="6">
        <v>0</v>
      </c>
      <c r="U299" s="7">
        <f>IFERROR(T299/T446, "NA")</f>
        <v>0</v>
      </c>
      <c r="V299" s="8"/>
      <c r="W299" s="6">
        <v>0</v>
      </c>
      <c r="X299" s="7">
        <f>IFERROR(W299/W446, "NA")</f>
        <v>0</v>
      </c>
      <c r="Y299" s="8"/>
      <c r="Z299" s="6">
        <v>0</v>
      </c>
      <c r="AA299" s="7">
        <f>IFERROR(Z299/Z446, "NA")</f>
        <v>0</v>
      </c>
      <c r="AB299" s="8"/>
      <c r="AC299" s="6">
        <v>0</v>
      </c>
      <c r="AD299" s="7">
        <f>IFERROR(AC299/AC446, "NA")</f>
        <v>0</v>
      </c>
      <c r="AE299" s="8"/>
      <c r="AF299" s="6">
        <v>0</v>
      </c>
      <c r="AG299" s="7">
        <f>IFERROR(AF299/AF446, "NA")</f>
        <v>0</v>
      </c>
      <c r="AH299" s="8"/>
      <c r="AI299" s="6">
        <v>0</v>
      </c>
      <c r="AJ299" s="7">
        <f>IFERROR(AI299/AI446, "NA")</f>
        <v>0</v>
      </c>
      <c r="AK299" s="6"/>
      <c r="AL299" s="9">
        <f t="shared" si="38"/>
        <v>0</v>
      </c>
      <c r="AM299" s="7">
        <f>IFERROR(AL299/AL446, "NA")</f>
        <v>0</v>
      </c>
      <c r="AN299" s="6"/>
      <c r="AO299" s="6">
        <v>0</v>
      </c>
      <c r="AP299" s="7">
        <f>IFERROR(AO299/AO446, "NA")</f>
        <v>0</v>
      </c>
      <c r="AQ299" s="6"/>
      <c r="AR299" s="9">
        <f t="shared" si="39"/>
        <v>0</v>
      </c>
    </row>
    <row r="300" spans="1:44" ht="16.5" customHeight="1" x14ac:dyDescent="0.3">
      <c r="A300" s="33" t="s">
        <v>675</v>
      </c>
      <c r="B300" s="6">
        <v>0</v>
      </c>
      <c r="C300" s="7">
        <f>IFERROR(B300/B446, "NA")</f>
        <v>0</v>
      </c>
      <c r="D300" s="8"/>
      <c r="E300" s="6">
        <v>150</v>
      </c>
      <c r="F300" s="7">
        <f>IFERROR(E300/E446, "NA")</f>
        <v>1.440296954664925E-3</v>
      </c>
      <c r="G300" s="8"/>
      <c r="H300" s="6">
        <v>159</v>
      </c>
      <c r="I300" s="7">
        <f>IFERROR(H300/H446, "NA")</f>
        <v>1.0328306327951919E-3</v>
      </c>
      <c r="J300" s="8"/>
      <c r="K300" s="6">
        <v>159</v>
      </c>
      <c r="L300" s="7">
        <f>IFERROR(K300/K446, "NA")</f>
        <v>1.8481310513215532E-3</v>
      </c>
      <c r="M300" s="8"/>
      <c r="N300" s="6">
        <v>159</v>
      </c>
      <c r="O300" s="7">
        <f>IFERROR(N300/N446, "NA")</f>
        <v>2.1927601678909574E-3</v>
      </c>
      <c r="P300" s="8"/>
      <c r="Q300" s="6">
        <v>159</v>
      </c>
      <c r="R300" s="7">
        <f>IFERROR(Q300/Q446, "NA")</f>
        <v>2.0305932499504482E-3</v>
      </c>
      <c r="S300" s="8"/>
      <c r="T300" s="6">
        <v>159</v>
      </c>
      <c r="U300" s="7">
        <f>IFERROR(T300/T446, "NA")</f>
        <v>1.1338277582998687E-3</v>
      </c>
      <c r="V300" s="8"/>
      <c r="W300" s="6">
        <v>159</v>
      </c>
      <c r="X300" s="7">
        <f>IFERROR(W300/W446, "NA")</f>
        <v>1.4542664748498333E-3</v>
      </c>
      <c r="Y300" s="8"/>
      <c r="Z300" s="6">
        <v>159</v>
      </c>
      <c r="AA300" s="7">
        <f>IFERROR(Z300/Z446, "NA")</f>
        <v>1.455832647001328E-3</v>
      </c>
      <c r="AB300" s="8"/>
      <c r="AC300" s="6">
        <v>159</v>
      </c>
      <c r="AD300" s="7">
        <f>IFERROR(AC300/AC446, "NA")</f>
        <v>1.1302278368718706E-3</v>
      </c>
      <c r="AE300" s="8"/>
      <c r="AF300" s="6">
        <v>159</v>
      </c>
      <c r="AG300" s="7">
        <f>IFERROR(AF300/AF446, "NA")</f>
        <v>1.0646460443611892E-3</v>
      </c>
      <c r="AH300" s="8"/>
      <c r="AI300" s="6">
        <v>159</v>
      </c>
      <c r="AJ300" s="7">
        <f>IFERROR(AI300/AI446, "NA")</f>
        <v>1.6073663070546801E-3</v>
      </c>
      <c r="AK300" s="6"/>
      <c r="AL300" s="9">
        <f t="shared" si="38"/>
        <v>1740</v>
      </c>
      <c r="AM300" s="7">
        <f>IFERROR(AL300/AL446, "NA")</f>
        <v>1.244016014861616E-3</v>
      </c>
      <c r="AN300" s="6"/>
      <c r="AO300" s="6">
        <v>879.65</v>
      </c>
      <c r="AP300" s="7">
        <f>IFERROR(AO300/AO446, "NA")</f>
        <v>7.1302819520101105E-4</v>
      </c>
      <c r="AQ300" s="6"/>
      <c r="AR300" s="9">
        <f t="shared" si="39"/>
        <v>860.35</v>
      </c>
    </row>
    <row r="301" spans="1:44" ht="16.5" hidden="1" customHeight="1" x14ac:dyDescent="0.3">
      <c r="A301" s="33" t="s">
        <v>676</v>
      </c>
      <c r="B301" s="6">
        <v>0</v>
      </c>
      <c r="C301" s="7">
        <f>IFERROR(B301/B446, "NA")</f>
        <v>0</v>
      </c>
      <c r="D301" s="8"/>
      <c r="E301" s="6">
        <v>0</v>
      </c>
      <c r="F301" s="7">
        <f>IFERROR(E301/E446, "NA")</f>
        <v>0</v>
      </c>
      <c r="G301" s="8"/>
      <c r="H301" s="6">
        <v>0</v>
      </c>
      <c r="I301" s="7">
        <f>IFERROR(H301/H446, "NA")</f>
        <v>0</v>
      </c>
      <c r="J301" s="8"/>
      <c r="K301" s="6">
        <v>0</v>
      </c>
      <c r="L301" s="7">
        <f>IFERROR(K301/K446, "NA")</f>
        <v>0</v>
      </c>
      <c r="M301" s="8"/>
      <c r="N301" s="6">
        <v>0</v>
      </c>
      <c r="O301" s="7">
        <f>IFERROR(N301/N446, "NA")</f>
        <v>0</v>
      </c>
      <c r="P301" s="8"/>
      <c r="Q301" s="6">
        <v>0</v>
      </c>
      <c r="R301" s="7">
        <f>IFERROR(Q301/Q446, "NA")</f>
        <v>0</v>
      </c>
      <c r="S301" s="8"/>
      <c r="T301" s="6">
        <v>0</v>
      </c>
      <c r="U301" s="7">
        <f>IFERROR(T301/T446, "NA")</f>
        <v>0</v>
      </c>
      <c r="V301" s="8"/>
      <c r="W301" s="6">
        <v>0</v>
      </c>
      <c r="X301" s="7">
        <f>IFERROR(W301/W446, "NA")</f>
        <v>0</v>
      </c>
      <c r="Y301" s="8"/>
      <c r="Z301" s="6">
        <v>0</v>
      </c>
      <c r="AA301" s="7">
        <f>IFERROR(Z301/Z446, "NA")</f>
        <v>0</v>
      </c>
      <c r="AB301" s="8"/>
      <c r="AC301" s="6">
        <v>0</v>
      </c>
      <c r="AD301" s="7">
        <f>IFERROR(AC301/AC446, "NA")</f>
        <v>0</v>
      </c>
      <c r="AE301" s="8"/>
      <c r="AF301" s="6">
        <v>0</v>
      </c>
      <c r="AG301" s="7">
        <f>IFERROR(AF301/AF446, "NA")</f>
        <v>0</v>
      </c>
      <c r="AH301" s="8"/>
      <c r="AI301" s="6">
        <v>0</v>
      </c>
      <c r="AJ301" s="7">
        <f>IFERROR(AI301/AI446, "NA")</f>
        <v>0</v>
      </c>
      <c r="AK301" s="6"/>
      <c r="AL301" s="9">
        <f t="shared" si="38"/>
        <v>0</v>
      </c>
      <c r="AM301" s="7">
        <f>IFERROR(AL301/AL446, "NA")</f>
        <v>0</v>
      </c>
      <c r="AN301" s="6"/>
      <c r="AO301" s="6">
        <v>0</v>
      </c>
      <c r="AP301" s="7">
        <f>IFERROR(AO301/AO446, "NA")</f>
        <v>0</v>
      </c>
      <c r="AQ301" s="6"/>
      <c r="AR301" s="9">
        <f t="shared" si="39"/>
        <v>0</v>
      </c>
    </row>
    <row r="302" spans="1:44" ht="16.5" hidden="1" customHeight="1" x14ac:dyDescent="0.3">
      <c r="A302" s="33" t="s">
        <v>677</v>
      </c>
      <c r="B302" s="6">
        <v>0</v>
      </c>
      <c r="C302" s="7">
        <f>IFERROR(B302/B446, "NA")</f>
        <v>0</v>
      </c>
      <c r="D302" s="8"/>
      <c r="E302" s="6">
        <v>0</v>
      </c>
      <c r="F302" s="7">
        <f>IFERROR(E302/E446, "NA")</f>
        <v>0</v>
      </c>
      <c r="G302" s="8"/>
      <c r="H302" s="6">
        <v>0</v>
      </c>
      <c r="I302" s="7">
        <f>IFERROR(H302/H446, "NA")</f>
        <v>0</v>
      </c>
      <c r="J302" s="8"/>
      <c r="K302" s="6">
        <v>0</v>
      </c>
      <c r="L302" s="7">
        <f>IFERROR(K302/K446, "NA")</f>
        <v>0</v>
      </c>
      <c r="M302" s="8"/>
      <c r="N302" s="6">
        <v>0</v>
      </c>
      <c r="O302" s="7">
        <f>IFERROR(N302/N446, "NA")</f>
        <v>0</v>
      </c>
      <c r="P302" s="8"/>
      <c r="Q302" s="6">
        <v>0</v>
      </c>
      <c r="R302" s="7">
        <f>IFERROR(Q302/Q446, "NA")</f>
        <v>0</v>
      </c>
      <c r="S302" s="8"/>
      <c r="T302" s="6">
        <v>0</v>
      </c>
      <c r="U302" s="7">
        <f>IFERROR(T302/T446, "NA")</f>
        <v>0</v>
      </c>
      <c r="V302" s="8"/>
      <c r="W302" s="6">
        <v>0</v>
      </c>
      <c r="X302" s="7">
        <f>IFERROR(W302/W446, "NA")</f>
        <v>0</v>
      </c>
      <c r="Y302" s="8"/>
      <c r="Z302" s="6">
        <v>0</v>
      </c>
      <c r="AA302" s="7">
        <f>IFERROR(Z302/Z446, "NA")</f>
        <v>0</v>
      </c>
      <c r="AB302" s="8"/>
      <c r="AC302" s="6">
        <v>0</v>
      </c>
      <c r="AD302" s="7">
        <f>IFERROR(AC302/AC446, "NA")</f>
        <v>0</v>
      </c>
      <c r="AE302" s="8"/>
      <c r="AF302" s="6">
        <v>0</v>
      </c>
      <c r="AG302" s="7">
        <f>IFERROR(AF302/AF446, "NA")</f>
        <v>0</v>
      </c>
      <c r="AH302" s="8"/>
      <c r="AI302" s="6">
        <v>0</v>
      </c>
      <c r="AJ302" s="7">
        <f>IFERROR(AI302/AI446, "NA")</f>
        <v>0</v>
      </c>
      <c r="AK302" s="6"/>
      <c r="AL302" s="9">
        <f t="shared" si="38"/>
        <v>0</v>
      </c>
      <c r="AM302" s="7">
        <f>IFERROR(AL302/AL446, "NA")</f>
        <v>0</v>
      </c>
      <c r="AN302" s="6"/>
      <c r="AO302" s="6">
        <v>0</v>
      </c>
      <c r="AP302" s="7">
        <f>IFERROR(AO302/AO446, "NA")</f>
        <v>0</v>
      </c>
      <c r="AQ302" s="6"/>
      <c r="AR302" s="9">
        <f t="shared" si="39"/>
        <v>0</v>
      </c>
    </row>
    <row r="303" spans="1:44" ht="16.5" hidden="1" customHeight="1" x14ac:dyDescent="0.3">
      <c r="A303" s="33" t="s">
        <v>678</v>
      </c>
      <c r="B303" s="6">
        <v>0</v>
      </c>
      <c r="C303" s="7">
        <f>IFERROR(B303/B446, "NA")</f>
        <v>0</v>
      </c>
      <c r="D303" s="8"/>
      <c r="E303" s="6">
        <v>0</v>
      </c>
      <c r="F303" s="7">
        <f>IFERROR(E303/E446, "NA")</f>
        <v>0</v>
      </c>
      <c r="G303" s="8"/>
      <c r="H303" s="6">
        <v>0</v>
      </c>
      <c r="I303" s="7">
        <f>IFERROR(H303/H446, "NA")</f>
        <v>0</v>
      </c>
      <c r="J303" s="8"/>
      <c r="K303" s="6">
        <v>0</v>
      </c>
      <c r="L303" s="7">
        <f>IFERROR(K303/K446, "NA")</f>
        <v>0</v>
      </c>
      <c r="M303" s="8"/>
      <c r="N303" s="6">
        <v>0</v>
      </c>
      <c r="O303" s="7">
        <f>IFERROR(N303/N446, "NA")</f>
        <v>0</v>
      </c>
      <c r="P303" s="8"/>
      <c r="Q303" s="6">
        <v>0</v>
      </c>
      <c r="R303" s="7">
        <f>IFERROR(Q303/Q446, "NA")</f>
        <v>0</v>
      </c>
      <c r="S303" s="8"/>
      <c r="T303" s="6">
        <v>0</v>
      </c>
      <c r="U303" s="7">
        <f>IFERROR(T303/T446, "NA")</f>
        <v>0</v>
      </c>
      <c r="V303" s="8"/>
      <c r="W303" s="6">
        <v>0</v>
      </c>
      <c r="X303" s="7">
        <f>IFERROR(W303/W446, "NA")</f>
        <v>0</v>
      </c>
      <c r="Y303" s="8"/>
      <c r="Z303" s="6">
        <v>0</v>
      </c>
      <c r="AA303" s="7">
        <f>IFERROR(Z303/Z446, "NA")</f>
        <v>0</v>
      </c>
      <c r="AB303" s="8"/>
      <c r="AC303" s="6">
        <v>0</v>
      </c>
      <c r="AD303" s="7">
        <f>IFERROR(AC303/AC446, "NA")</f>
        <v>0</v>
      </c>
      <c r="AE303" s="8"/>
      <c r="AF303" s="6">
        <v>0</v>
      </c>
      <c r="AG303" s="7">
        <f>IFERROR(AF303/AF446, "NA")</f>
        <v>0</v>
      </c>
      <c r="AH303" s="8"/>
      <c r="AI303" s="6">
        <v>0</v>
      </c>
      <c r="AJ303" s="7">
        <f>IFERROR(AI303/AI446, "NA")</f>
        <v>0</v>
      </c>
      <c r="AK303" s="6"/>
      <c r="AL303" s="9">
        <f t="shared" si="38"/>
        <v>0</v>
      </c>
      <c r="AM303" s="7">
        <f>IFERROR(AL303/AL446, "NA")</f>
        <v>0</v>
      </c>
      <c r="AN303" s="6"/>
      <c r="AO303" s="6">
        <v>0</v>
      </c>
      <c r="AP303" s="7">
        <f>IFERROR(AO303/AO446, "NA")</f>
        <v>0</v>
      </c>
      <c r="AQ303" s="6"/>
      <c r="AR303" s="9">
        <f t="shared" si="39"/>
        <v>0</v>
      </c>
    </row>
    <row r="304" spans="1:44" ht="16.5" hidden="1" customHeight="1" x14ac:dyDescent="0.3">
      <c r="A304" s="33" t="s">
        <v>679</v>
      </c>
      <c r="B304" s="6">
        <v>0</v>
      </c>
      <c r="C304" s="7">
        <f>IFERROR(B304/B446, "NA")</f>
        <v>0</v>
      </c>
      <c r="D304" s="8"/>
      <c r="E304" s="6">
        <v>0</v>
      </c>
      <c r="F304" s="7">
        <f>IFERROR(E304/E446, "NA")</f>
        <v>0</v>
      </c>
      <c r="G304" s="8"/>
      <c r="H304" s="6">
        <v>0</v>
      </c>
      <c r="I304" s="7">
        <f>IFERROR(H304/H446, "NA")</f>
        <v>0</v>
      </c>
      <c r="J304" s="8"/>
      <c r="K304" s="6">
        <v>0</v>
      </c>
      <c r="L304" s="7">
        <f>IFERROR(K304/K446, "NA")</f>
        <v>0</v>
      </c>
      <c r="M304" s="8"/>
      <c r="N304" s="6">
        <v>0</v>
      </c>
      <c r="O304" s="7">
        <f>IFERROR(N304/N446, "NA")</f>
        <v>0</v>
      </c>
      <c r="P304" s="8"/>
      <c r="Q304" s="6">
        <v>0</v>
      </c>
      <c r="R304" s="7">
        <f>IFERROR(Q304/Q446, "NA")</f>
        <v>0</v>
      </c>
      <c r="S304" s="8"/>
      <c r="T304" s="6">
        <v>0</v>
      </c>
      <c r="U304" s="7">
        <f>IFERROR(T304/T446, "NA")</f>
        <v>0</v>
      </c>
      <c r="V304" s="8"/>
      <c r="W304" s="6">
        <v>0</v>
      </c>
      <c r="X304" s="7">
        <f>IFERROR(W304/W446, "NA")</f>
        <v>0</v>
      </c>
      <c r="Y304" s="8"/>
      <c r="Z304" s="6">
        <v>0</v>
      </c>
      <c r="AA304" s="7">
        <f>IFERROR(Z304/Z446, "NA")</f>
        <v>0</v>
      </c>
      <c r="AB304" s="8"/>
      <c r="AC304" s="6">
        <v>0</v>
      </c>
      <c r="AD304" s="7">
        <f>IFERROR(AC304/AC446, "NA")</f>
        <v>0</v>
      </c>
      <c r="AE304" s="8"/>
      <c r="AF304" s="6">
        <v>0</v>
      </c>
      <c r="AG304" s="7">
        <f>IFERROR(AF304/AF446, "NA")</f>
        <v>0</v>
      </c>
      <c r="AH304" s="8"/>
      <c r="AI304" s="6">
        <v>0</v>
      </c>
      <c r="AJ304" s="7">
        <f>IFERROR(AI304/AI446, "NA")</f>
        <v>0</v>
      </c>
      <c r="AK304" s="6"/>
      <c r="AL304" s="9">
        <f t="shared" si="38"/>
        <v>0</v>
      </c>
      <c r="AM304" s="7">
        <f>IFERROR(AL304/AL446, "NA")</f>
        <v>0</v>
      </c>
      <c r="AN304" s="6"/>
      <c r="AO304" s="6">
        <v>0</v>
      </c>
      <c r="AP304" s="7">
        <f>IFERROR(AO304/AO446, "NA")</f>
        <v>0</v>
      </c>
      <c r="AQ304" s="6"/>
      <c r="AR304" s="9">
        <f t="shared" si="39"/>
        <v>0</v>
      </c>
    </row>
    <row r="305" spans="1:44" ht="16.5" customHeight="1" x14ac:dyDescent="0.3">
      <c r="A305" s="33" t="s">
        <v>680</v>
      </c>
      <c r="B305" s="6">
        <v>0</v>
      </c>
      <c r="C305" s="7">
        <f>IFERROR(B305/B446, "NA")</f>
        <v>0</v>
      </c>
      <c r="D305" s="8"/>
      <c r="E305" s="6">
        <v>0</v>
      </c>
      <c r="F305" s="7">
        <f>IFERROR(E305/E446, "NA")</f>
        <v>0</v>
      </c>
      <c r="G305" s="8"/>
      <c r="H305" s="6">
        <v>0</v>
      </c>
      <c r="I305" s="7">
        <f>IFERROR(H305/H446, "NA")</f>
        <v>0</v>
      </c>
      <c r="J305" s="8"/>
      <c r="K305" s="6">
        <v>0</v>
      </c>
      <c r="L305" s="7">
        <f>IFERROR(K305/K446, "NA")</f>
        <v>0</v>
      </c>
      <c r="M305" s="8"/>
      <c r="N305" s="6">
        <v>0</v>
      </c>
      <c r="O305" s="7">
        <f>IFERROR(N305/N446, "NA")</f>
        <v>0</v>
      </c>
      <c r="P305" s="8"/>
      <c r="Q305" s="6">
        <v>0</v>
      </c>
      <c r="R305" s="7">
        <f>IFERROR(Q305/Q446, "NA")</f>
        <v>0</v>
      </c>
      <c r="S305" s="8"/>
      <c r="T305" s="6">
        <v>0</v>
      </c>
      <c r="U305" s="7">
        <f>IFERROR(T305/T446, "NA")</f>
        <v>0</v>
      </c>
      <c r="V305" s="8"/>
      <c r="W305" s="6">
        <v>0</v>
      </c>
      <c r="X305" s="7">
        <f>IFERROR(W305/W446, "NA")</f>
        <v>0</v>
      </c>
      <c r="Y305" s="8"/>
      <c r="Z305" s="6">
        <v>0</v>
      </c>
      <c r="AA305" s="7">
        <f>IFERROR(Z305/Z446, "NA")</f>
        <v>0</v>
      </c>
      <c r="AB305" s="8"/>
      <c r="AC305" s="6">
        <v>0</v>
      </c>
      <c r="AD305" s="7">
        <f>IFERROR(AC305/AC446, "NA")</f>
        <v>0</v>
      </c>
      <c r="AE305" s="8"/>
      <c r="AF305" s="6">
        <v>0</v>
      </c>
      <c r="AG305" s="7">
        <f>IFERROR(AF305/AF446, "NA")</f>
        <v>0</v>
      </c>
      <c r="AH305" s="8"/>
      <c r="AI305" s="6">
        <v>0</v>
      </c>
      <c r="AJ305" s="7">
        <f>IFERROR(AI305/AI446, "NA")</f>
        <v>0</v>
      </c>
      <c r="AK305" s="6"/>
      <c r="AL305" s="9">
        <f t="shared" si="38"/>
        <v>0</v>
      </c>
      <c r="AM305" s="7">
        <f>IFERROR(AL305/AL446, "NA")</f>
        <v>0</v>
      </c>
      <c r="AN305" s="6"/>
      <c r="AO305" s="6">
        <v>268.25</v>
      </c>
      <c r="AP305" s="7">
        <f>IFERROR(AO305/AO446, "NA")</f>
        <v>2.1743854187764589E-4</v>
      </c>
      <c r="AQ305" s="6"/>
      <c r="AR305" s="9">
        <f t="shared" si="39"/>
        <v>-268.25</v>
      </c>
    </row>
    <row r="306" spans="1:44" ht="16.5" customHeight="1" x14ac:dyDescent="0.3">
      <c r="A306" s="33" t="s">
        <v>681</v>
      </c>
      <c r="B306" s="6">
        <v>70.930000000000007</v>
      </c>
      <c r="C306" s="7">
        <f>IFERROR(B306/B446, "NA")</f>
        <v>4.5458778283637271E-4</v>
      </c>
      <c r="D306" s="8"/>
      <c r="E306" s="6">
        <v>0</v>
      </c>
      <c r="F306" s="7">
        <f>IFERROR(E306/E446, "NA")</f>
        <v>0</v>
      </c>
      <c r="G306" s="8"/>
      <c r="H306" s="6">
        <v>0</v>
      </c>
      <c r="I306" s="7">
        <f>IFERROR(H306/H446, "NA")</f>
        <v>0</v>
      </c>
      <c r="J306" s="8"/>
      <c r="K306" s="6">
        <v>0</v>
      </c>
      <c r="L306" s="7">
        <f>IFERROR(K306/K446, "NA")</f>
        <v>0</v>
      </c>
      <c r="M306" s="8"/>
      <c r="N306" s="6">
        <v>0</v>
      </c>
      <c r="O306" s="7">
        <f>IFERROR(N306/N446, "NA")</f>
        <v>0</v>
      </c>
      <c r="P306" s="8"/>
      <c r="Q306" s="6">
        <v>0</v>
      </c>
      <c r="R306" s="7">
        <f>IFERROR(Q306/Q446, "NA")</f>
        <v>0</v>
      </c>
      <c r="S306" s="8"/>
      <c r="T306" s="6">
        <v>72.819999999999993</v>
      </c>
      <c r="U306" s="7">
        <f>IFERROR(T306/T446, "NA")</f>
        <v>5.1927885131695874E-4</v>
      </c>
      <c r="V306" s="8"/>
      <c r="W306" s="6">
        <v>139.12</v>
      </c>
      <c r="X306" s="7">
        <f>IFERROR(W306/W446, "NA")</f>
        <v>1.2724374338434516E-3</v>
      </c>
      <c r="Y306" s="8"/>
      <c r="Z306" s="6">
        <v>137.38999999999999</v>
      </c>
      <c r="AA306" s="7">
        <f>IFERROR(Z306/Z446, "NA")</f>
        <v>1.2579675935315247E-3</v>
      </c>
      <c r="AB306" s="8"/>
      <c r="AC306" s="6">
        <v>94.98</v>
      </c>
      <c r="AD306" s="7">
        <f>IFERROR(AC306/AC446, "NA")</f>
        <v>6.7515119462949853E-4</v>
      </c>
      <c r="AE306" s="8"/>
      <c r="AF306" s="6">
        <v>330.83</v>
      </c>
      <c r="AG306" s="7">
        <f>IFERROR(AF306/AF446, "NA")</f>
        <v>2.2152003198491334E-3</v>
      </c>
      <c r="AH306" s="8"/>
      <c r="AI306" s="6">
        <v>50.97</v>
      </c>
      <c r="AJ306" s="7">
        <f>IFERROR(AI306/AI446, "NA")</f>
        <v>5.1526704824262292E-4</v>
      </c>
      <c r="AK306" s="6"/>
      <c r="AL306" s="9">
        <f t="shared" si="38"/>
        <v>897.04</v>
      </c>
      <c r="AM306" s="7">
        <f>IFERROR(AL306/AL446, "NA")</f>
        <v>6.413403022824506E-4</v>
      </c>
      <c r="AN306" s="6"/>
      <c r="AO306" s="6">
        <v>356.26</v>
      </c>
      <c r="AP306" s="7">
        <f>IFERROR(AO306/AO446, "NA")</f>
        <v>2.8877783757439004E-4</v>
      </c>
      <c r="AQ306" s="6"/>
      <c r="AR306" s="9">
        <f t="shared" si="39"/>
        <v>540.78</v>
      </c>
    </row>
    <row r="307" spans="1:44" ht="16.5" hidden="1" customHeight="1" x14ac:dyDescent="0.3">
      <c r="A307" s="33" t="s">
        <v>682</v>
      </c>
      <c r="B307" s="6">
        <v>0</v>
      </c>
      <c r="C307" s="7">
        <f>IFERROR(B307/B446, "NA")</f>
        <v>0</v>
      </c>
      <c r="D307" s="8"/>
      <c r="E307" s="6">
        <v>0</v>
      </c>
      <c r="F307" s="7">
        <f>IFERROR(E307/E446, "NA")</f>
        <v>0</v>
      </c>
      <c r="G307" s="8"/>
      <c r="H307" s="6">
        <v>0</v>
      </c>
      <c r="I307" s="7">
        <f>IFERROR(H307/H446, "NA")</f>
        <v>0</v>
      </c>
      <c r="J307" s="8"/>
      <c r="K307" s="6">
        <v>0</v>
      </c>
      <c r="L307" s="7">
        <f>IFERROR(K307/K446, "NA")</f>
        <v>0</v>
      </c>
      <c r="M307" s="8"/>
      <c r="N307" s="6">
        <v>0</v>
      </c>
      <c r="O307" s="7">
        <f>IFERROR(N307/N446, "NA")</f>
        <v>0</v>
      </c>
      <c r="P307" s="8"/>
      <c r="Q307" s="6">
        <v>0</v>
      </c>
      <c r="R307" s="7">
        <f>IFERROR(Q307/Q446, "NA")</f>
        <v>0</v>
      </c>
      <c r="S307" s="8"/>
      <c r="T307" s="6">
        <v>0</v>
      </c>
      <c r="U307" s="7">
        <f>IFERROR(T307/T446, "NA")</f>
        <v>0</v>
      </c>
      <c r="V307" s="8"/>
      <c r="W307" s="6">
        <v>0</v>
      </c>
      <c r="X307" s="7">
        <f>IFERROR(W307/W446, "NA")</f>
        <v>0</v>
      </c>
      <c r="Y307" s="8"/>
      <c r="Z307" s="6">
        <v>0</v>
      </c>
      <c r="AA307" s="7">
        <f>IFERROR(Z307/Z446, "NA")</f>
        <v>0</v>
      </c>
      <c r="AB307" s="8"/>
      <c r="AC307" s="6">
        <v>0</v>
      </c>
      <c r="AD307" s="7">
        <f>IFERROR(AC307/AC446, "NA")</f>
        <v>0</v>
      </c>
      <c r="AE307" s="8"/>
      <c r="AF307" s="6">
        <v>0</v>
      </c>
      <c r="AG307" s="7">
        <f>IFERROR(AF307/AF446, "NA")</f>
        <v>0</v>
      </c>
      <c r="AH307" s="8"/>
      <c r="AI307" s="6">
        <v>0</v>
      </c>
      <c r="AJ307" s="7">
        <f>IFERROR(AI307/AI446, "NA")</f>
        <v>0</v>
      </c>
      <c r="AK307" s="6"/>
      <c r="AL307" s="9">
        <f t="shared" si="38"/>
        <v>0</v>
      </c>
      <c r="AM307" s="7">
        <f>IFERROR(AL307/AL446, "NA")</f>
        <v>0</v>
      </c>
      <c r="AN307" s="6"/>
      <c r="AO307" s="6">
        <v>0</v>
      </c>
      <c r="AP307" s="7">
        <f>IFERROR(AO307/AO446, "NA")</f>
        <v>0</v>
      </c>
      <c r="AQ307" s="6"/>
      <c r="AR307" s="9">
        <f t="shared" si="39"/>
        <v>0</v>
      </c>
    </row>
    <row r="308" spans="1:44" ht="16.5" hidden="1" customHeight="1" x14ac:dyDescent="0.3">
      <c r="A308" s="33" t="s">
        <v>683</v>
      </c>
      <c r="B308" s="6">
        <v>0</v>
      </c>
      <c r="C308" s="7">
        <f>IFERROR(B308/B446, "NA")</f>
        <v>0</v>
      </c>
      <c r="D308" s="8"/>
      <c r="E308" s="6">
        <v>0</v>
      </c>
      <c r="F308" s="7">
        <f>IFERROR(E308/E446, "NA")</f>
        <v>0</v>
      </c>
      <c r="G308" s="8"/>
      <c r="H308" s="6">
        <v>0</v>
      </c>
      <c r="I308" s="7">
        <f>IFERROR(H308/H446, "NA")</f>
        <v>0</v>
      </c>
      <c r="J308" s="8"/>
      <c r="K308" s="6">
        <v>0</v>
      </c>
      <c r="L308" s="7">
        <f>IFERROR(K308/K446, "NA")</f>
        <v>0</v>
      </c>
      <c r="M308" s="8"/>
      <c r="N308" s="6">
        <v>0</v>
      </c>
      <c r="O308" s="7">
        <f>IFERROR(N308/N446, "NA")</f>
        <v>0</v>
      </c>
      <c r="P308" s="8"/>
      <c r="Q308" s="6">
        <v>0</v>
      </c>
      <c r="R308" s="7">
        <f>IFERROR(Q308/Q446, "NA")</f>
        <v>0</v>
      </c>
      <c r="S308" s="8"/>
      <c r="T308" s="6">
        <v>0</v>
      </c>
      <c r="U308" s="7">
        <f>IFERROR(T308/T446, "NA")</f>
        <v>0</v>
      </c>
      <c r="V308" s="8"/>
      <c r="W308" s="6">
        <v>0</v>
      </c>
      <c r="X308" s="7">
        <f>IFERROR(W308/W446, "NA")</f>
        <v>0</v>
      </c>
      <c r="Y308" s="8"/>
      <c r="Z308" s="6">
        <v>0</v>
      </c>
      <c r="AA308" s="7">
        <f>IFERROR(Z308/Z446, "NA")</f>
        <v>0</v>
      </c>
      <c r="AB308" s="8"/>
      <c r="AC308" s="6">
        <v>0</v>
      </c>
      <c r="AD308" s="7">
        <f>IFERROR(AC308/AC446, "NA")</f>
        <v>0</v>
      </c>
      <c r="AE308" s="8"/>
      <c r="AF308" s="6">
        <v>0</v>
      </c>
      <c r="AG308" s="7">
        <f>IFERROR(AF308/AF446, "NA")</f>
        <v>0</v>
      </c>
      <c r="AH308" s="8"/>
      <c r="AI308" s="6">
        <v>0</v>
      </c>
      <c r="AJ308" s="7">
        <f>IFERROR(AI308/AI446, "NA")</f>
        <v>0</v>
      </c>
      <c r="AK308" s="6"/>
      <c r="AL308" s="9">
        <f t="shared" si="38"/>
        <v>0</v>
      </c>
      <c r="AM308" s="7">
        <f>IFERROR(AL308/AL446, "NA")</f>
        <v>0</v>
      </c>
      <c r="AN308" s="6"/>
      <c r="AO308" s="6">
        <v>0</v>
      </c>
      <c r="AP308" s="7">
        <f>IFERROR(AO308/AO446, "NA")</f>
        <v>0</v>
      </c>
      <c r="AQ308" s="6"/>
      <c r="AR308" s="9">
        <f t="shared" si="39"/>
        <v>0</v>
      </c>
    </row>
    <row r="309" spans="1:44" ht="16.5" hidden="1" customHeight="1" x14ac:dyDescent="0.3">
      <c r="A309" s="33" t="s">
        <v>684</v>
      </c>
      <c r="B309" s="6">
        <v>0</v>
      </c>
      <c r="C309" s="7">
        <f>IFERROR(B309/B446, "NA")</f>
        <v>0</v>
      </c>
      <c r="D309" s="8"/>
      <c r="E309" s="6">
        <v>0</v>
      </c>
      <c r="F309" s="7">
        <f>IFERROR(E309/E446, "NA")</f>
        <v>0</v>
      </c>
      <c r="G309" s="8"/>
      <c r="H309" s="6">
        <v>0</v>
      </c>
      <c r="I309" s="7">
        <f>IFERROR(H309/H446, "NA")</f>
        <v>0</v>
      </c>
      <c r="J309" s="8"/>
      <c r="K309" s="6">
        <v>0</v>
      </c>
      <c r="L309" s="7">
        <f>IFERROR(K309/K446, "NA")</f>
        <v>0</v>
      </c>
      <c r="M309" s="8"/>
      <c r="N309" s="6">
        <v>0</v>
      </c>
      <c r="O309" s="7">
        <f>IFERROR(N309/N446, "NA")</f>
        <v>0</v>
      </c>
      <c r="P309" s="8"/>
      <c r="Q309" s="6">
        <v>0</v>
      </c>
      <c r="R309" s="7">
        <f>IFERROR(Q309/Q446, "NA")</f>
        <v>0</v>
      </c>
      <c r="S309" s="8"/>
      <c r="T309" s="6">
        <v>0</v>
      </c>
      <c r="U309" s="7">
        <f>IFERROR(T309/T446, "NA")</f>
        <v>0</v>
      </c>
      <c r="V309" s="8"/>
      <c r="W309" s="6">
        <v>0</v>
      </c>
      <c r="X309" s="7">
        <f>IFERROR(W309/W446, "NA")</f>
        <v>0</v>
      </c>
      <c r="Y309" s="8"/>
      <c r="Z309" s="6">
        <v>0</v>
      </c>
      <c r="AA309" s="7">
        <f>IFERROR(Z309/Z446, "NA")</f>
        <v>0</v>
      </c>
      <c r="AB309" s="8"/>
      <c r="AC309" s="6">
        <v>0</v>
      </c>
      <c r="AD309" s="7">
        <f>IFERROR(AC309/AC446, "NA")</f>
        <v>0</v>
      </c>
      <c r="AE309" s="8"/>
      <c r="AF309" s="6">
        <v>0</v>
      </c>
      <c r="AG309" s="7">
        <f>IFERROR(AF309/AF446, "NA")</f>
        <v>0</v>
      </c>
      <c r="AH309" s="8"/>
      <c r="AI309" s="6">
        <v>0</v>
      </c>
      <c r="AJ309" s="7">
        <f>IFERROR(AI309/AI446, "NA")</f>
        <v>0</v>
      </c>
      <c r="AK309" s="6"/>
      <c r="AL309" s="9">
        <f t="shared" si="38"/>
        <v>0</v>
      </c>
      <c r="AM309" s="7">
        <f>IFERROR(AL309/AL446, "NA")</f>
        <v>0</v>
      </c>
      <c r="AN309" s="6"/>
      <c r="AO309" s="6">
        <v>0</v>
      </c>
      <c r="AP309" s="7">
        <f>IFERROR(AO309/AO446, "NA")</f>
        <v>0</v>
      </c>
      <c r="AQ309" s="6"/>
      <c r="AR309" s="9">
        <f t="shared" si="39"/>
        <v>0</v>
      </c>
    </row>
    <row r="310" spans="1:44" ht="16.5" hidden="1" customHeight="1" x14ac:dyDescent="0.3">
      <c r="A310" s="33" t="s">
        <v>685</v>
      </c>
      <c r="B310" s="6">
        <v>0</v>
      </c>
      <c r="C310" s="7">
        <f>IFERROR(B310/B446, "NA")</f>
        <v>0</v>
      </c>
      <c r="D310" s="8"/>
      <c r="E310" s="6">
        <v>0</v>
      </c>
      <c r="F310" s="7">
        <f>IFERROR(E310/E446, "NA")</f>
        <v>0</v>
      </c>
      <c r="G310" s="8"/>
      <c r="H310" s="6">
        <v>0</v>
      </c>
      <c r="I310" s="7">
        <f>IFERROR(H310/H446, "NA")</f>
        <v>0</v>
      </c>
      <c r="J310" s="8"/>
      <c r="K310" s="6">
        <v>0</v>
      </c>
      <c r="L310" s="7">
        <f>IFERROR(K310/K446, "NA")</f>
        <v>0</v>
      </c>
      <c r="M310" s="8"/>
      <c r="N310" s="6">
        <v>0</v>
      </c>
      <c r="O310" s="7">
        <f>IFERROR(N310/N446, "NA")</f>
        <v>0</v>
      </c>
      <c r="P310" s="8"/>
      <c r="Q310" s="6">
        <v>0</v>
      </c>
      <c r="R310" s="7">
        <f>IFERROR(Q310/Q446, "NA")</f>
        <v>0</v>
      </c>
      <c r="S310" s="8"/>
      <c r="T310" s="6">
        <v>0</v>
      </c>
      <c r="U310" s="7">
        <f>IFERROR(T310/T446, "NA")</f>
        <v>0</v>
      </c>
      <c r="V310" s="8"/>
      <c r="W310" s="6">
        <v>0</v>
      </c>
      <c r="X310" s="7">
        <f>IFERROR(W310/W446, "NA")</f>
        <v>0</v>
      </c>
      <c r="Y310" s="8"/>
      <c r="Z310" s="6">
        <v>0</v>
      </c>
      <c r="AA310" s="7">
        <f>IFERROR(Z310/Z446, "NA")</f>
        <v>0</v>
      </c>
      <c r="AB310" s="8"/>
      <c r="AC310" s="6">
        <v>0</v>
      </c>
      <c r="AD310" s="7">
        <f>IFERROR(AC310/AC446, "NA")</f>
        <v>0</v>
      </c>
      <c r="AE310" s="8"/>
      <c r="AF310" s="6">
        <v>0</v>
      </c>
      <c r="AG310" s="7">
        <f>IFERROR(AF310/AF446, "NA")</f>
        <v>0</v>
      </c>
      <c r="AH310" s="8"/>
      <c r="AI310" s="6">
        <v>0</v>
      </c>
      <c r="AJ310" s="7">
        <f>IFERROR(AI310/AI446, "NA")</f>
        <v>0</v>
      </c>
      <c r="AK310" s="6"/>
      <c r="AL310" s="9">
        <f t="shared" si="38"/>
        <v>0</v>
      </c>
      <c r="AM310" s="7">
        <f>IFERROR(AL310/AL446, "NA")</f>
        <v>0</v>
      </c>
      <c r="AN310" s="6"/>
      <c r="AO310" s="6">
        <v>0</v>
      </c>
      <c r="AP310" s="7">
        <f>IFERROR(AO310/AO446, "NA")</f>
        <v>0</v>
      </c>
      <c r="AQ310" s="6"/>
      <c r="AR310" s="9">
        <f t="shared" si="39"/>
        <v>0</v>
      </c>
    </row>
    <row r="311" spans="1:44" ht="16.5" customHeight="1" x14ac:dyDescent="0.3">
      <c r="A311" s="33" t="s">
        <v>686</v>
      </c>
      <c r="B311" s="6">
        <v>0</v>
      </c>
      <c r="C311" s="7">
        <f>IFERROR(B311/B446, "NA")</f>
        <v>0</v>
      </c>
      <c r="D311" s="8"/>
      <c r="E311" s="6">
        <v>27.19</v>
      </c>
      <c r="F311" s="7">
        <f>IFERROR(E311/E446, "NA")</f>
        <v>2.6107782798226209E-4</v>
      </c>
      <c r="G311" s="8"/>
      <c r="H311" s="6">
        <v>49.64</v>
      </c>
      <c r="I311" s="7">
        <f>IFERROR(H311/H446, "NA")</f>
        <v>3.224510227166876E-4</v>
      </c>
      <c r="J311" s="8"/>
      <c r="K311" s="6">
        <v>0</v>
      </c>
      <c r="L311" s="7">
        <f>IFERROR(K311/K446, "NA")</f>
        <v>0</v>
      </c>
      <c r="M311" s="8"/>
      <c r="N311" s="6">
        <v>128.94</v>
      </c>
      <c r="O311" s="7">
        <f>IFERROR(N311/N446, "NA")</f>
        <v>1.7782043776594972E-3</v>
      </c>
      <c r="P311" s="8"/>
      <c r="Q311" s="6">
        <v>113.69</v>
      </c>
      <c r="R311" s="7">
        <f>IFERROR(Q311/Q446, "NA")</f>
        <v>1.4519380288482166E-3</v>
      </c>
      <c r="S311" s="8"/>
      <c r="T311" s="6">
        <v>36.33</v>
      </c>
      <c r="U311" s="7">
        <f>IFERROR(T311/T446, "NA")</f>
        <v>2.5906894628323416E-4</v>
      </c>
      <c r="V311" s="8"/>
      <c r="W311" s="6">
        <v>0</v>
      </c>
      <c r="X311" s="7">
        <f>IFERROR(W311/W446, "NA")</f>
        <v>0</v>
      </c>
      <c r="Y311" s="8"/>
      <c r="Z311" s="6">
        <v>0</v>
      </c>
      <c r="AA311" s="7">
        <f>IFERROR(Z311/Z446, "NA")</f>
        <v>0</v>
      </c>
      <c r="AB311" s="8"/>
      <c r="AC311" s="6">
        <v>0</v>
      </c>
      <c r="AD311" s="7">
        <f>IFERROR(AC311/AC446, "NA")</f>
        <v>0</v>
      </c>
      <c r="AE311" s="8"/>
      <c r="AF311" s="6">
        <v>55.79</v>
      </c>
      <c r="AG311" s="7">
        <f>IFERROR(AF311/AF446, "NA")</f>
        <v>3.7356353971641982E-4</v>
      </c>
      <c r="AH311" s="8"/>
      <c r="AI311" s="6">
        <v>0</v>
      </c>
      <c r="AJ311" s="7">
        <f>IFERROR(AI311/AI446, "NA")</f>
        <v>0</v>
      </c>
      <c r="AK311" s="6"/>
      <c r="AL311" s="9">
        <f t="shared" si="38"/>
        <v>411.58</v>
      </c>
      <c r="AM311" s="7">
        <f>IFERROR(AL311/AL446, "NA")</f>
        <v>2.9425983413605971E-4</v>
      </c>
      <c r="AN311" s="6"/>
      <c r="AO311" s="6">
        <v>400.63</v>
      </c>
      <c r="AP311" s="7">
        <f>IFERROR(AO311/AO446, "NA")</f>
        <v>3.2474334774442229E-4</v>
      </c>
      <c r="AQ311" s="6"/>
      <c r="AR311" s="9">
        <f t="shared" si="39"/>
        <v>10.949999999999989</v>
      </c>
    </row>
    <row r="312" spans="1:44" ht="16.5" customHeight="1" x14ac:dyDescent="0.3">
      <c r="A312" s="33" t="s">
        <v>687</v>
      </c>
      <c r="B312" s="6">
        <v>0</v>
      </c>
      <c r="C312" s="7">
        <f>IFERROR(B312/B446, "NA")</f>
        <v>0</v>
      </c>
      <c r="D312" s="8"/>
      <c r="E312" s="6">
        <v>0</v>
      </c>
      <c r="F312" s="7">
        <f>IFERROR(E312/E446, "NA")</f>
        <v>0</v>
      </c>
      <c r="G312" s="8"/>
      <c r="H312" s="6">
        <v>0</v>
      </c>
      <c r="I312" s="7">
        <f>IFERROR(H312/H446, "NA")</f>
        <v>0</v>
      </c>
      <c r="J312" s="8"/>
      <c r="K312" s="6">
        <v>0</v>
      </c>
      <c r="L312" s="7">
        <f>IFERROR(K312/K446, "NA")</f>
        <v>0</v>
      </c>
      <c r="M312" s="8"/>
      <c r="N312" s="6">
        <v>0</v>
      </c>
      <c r="O312" s="7">
        <f>IFERROR(N312/N446, "NA")</f>
        <v>0</v>
      </c>
      <c r="P312" s="8"/>
      <c r="Q312" s="6">
        <v>0</v>
      </c>
      <c r="R312" s="7">
        <f>IFERROR(Q312/Q446, "NA")</f>
        <v>0</v>
      </c>
      <c r="S312" s="8"/>
      <c r="T312" s="6">
        <v>0</v>
      </c>
      <c r="U312" s="7">
        <f>IFERROR(T312/T446, "NA")</f>
        <v>0</v>
      </c>
      <c r="V312" s="8"/>
      <c r="W312" s="6">
        <v>0</v>
      </c>
      <c r="X312" s="7">
        <f>IFERROR(W312/W446, "NA")</f>
        <v>0</v>
      </c>
      <c r="Y312" s="8"/>
      <c r="Z312" s="6">
        <v>0</v>
      </c>
      <c r="AA312" s="7">
        <f>IFERROR(Z312/Z446, "NA")</f>
        <v>0</v>
      </c>
      <c r="AB312" s="8"/>
      <c r="AC312" s="6">
        <v>0</v>
      </c>
      <c r="AD312" s="7">
        <f>IFERROR(AC312/AC446, "NA")</f>
        <v>0</v>
      </c>
      <c r="AE312" s="8"/>
      <c r="AF312" s="6">
        <v>0</v>
      </c>
      <c r="AG312" s="7">
        <f>IFERROR(AF312/AF446, "NA")</f>
        <v>0</v>
      </c>
      <c r="AH312" s="8"/>
      <c r="AI312" s="6">
        <v>0</v>
      </c>
      <c r="AJ312" s="7">
        <f>IFERROR(AI312/AI446, "NA")</f>
        <v>0</v>
      </c>
      <c r="AK312" s="6"/>
      <c r="AL312" s="9">
        <f t="shared" si="38"/>
        <v>0</v>
      </c>
      <c r="AM312" s="7">
        <f>IFERROR(AL312/AL446, "NA")</f>
        <v>0</v>
      </c>
      <c r="AN312" s="6"/>
      <c r="AO312" s="6">
        <v>60.62</v>
      </c>
      <c r="AP312" s="7">
        <f>IFERROR(AO312/AO446, "NA")</f>
        <v>4.9137462846683669E-5</v>
      </c>
      <c r="AQ312" s="6"/>
      <c r="AR312" s="9">
        <f t="shared" si="39"/>
        <v>-60.62</v>
      </c>
    </row>
    <row r="313" spans="1:44" ht="30.75" customHeight="1" x14ac:dyDescent="0.3">
      <c r="A313" s="33" t="s">
        <v>688</v>
      </c>
      <c r="B313" s="6">
        <v>700.87</v>
      </c>
      <c r="C313" s="7">
        <f>IFERROR(B313/B446, "NA")</f>
        <v>4.4918502658470114E-3</v>
      </c>
      <c r="D313" s="8"/>
      <c r="E313" s="6">
        <v>129.35</v>
      </c>
      <c r="F313" s="7">
        <f>IFERROR(E313/E446, "NA")</f>
        <v>1.2420160739060537E-3</v>
      </c>
      <c r="G313" s="8"/>
      <c r="H313" s="6">
        <v>484.47</v>
      </c>
      <c r="I313" s="7">
        <f>IFERROR(H313/H446, "NA")</f>
        <v>3.1470154507565198E-3</v>
      </c>
      <c r="J313" s="8"/>
      <c r="K313" s="6">
        <v>0</v>
      </c>
      <c r="L313" s="7">
        <f>IFERROR(K313/K446, "NA")</f>
        <v>0</v>
      </c>
      <c r="M313" s="8"/>
      <c r="N313" s="6">
        <v>21</v>
      </c>
      <c r="O313" s="7">
        <f>IFERROR(N313/N446, "NA")</f>
        <v>2.8960983349503213E-4</v>
      </c>
      <c r="P313" s="8"/>
      <c r="Q313" s="6">
        <v>48.16</v>
      </c>
      <c r="R313" s="7">
        <f>IFERROR(Q313/Q446, "NA")</f>
        <v>6.1505264728058855E-4</v>
      </c>
      <c r="S313" s="8"/>
      <c r="T313" s="6">
        <v>85.88</v>
      </c>
      <c r="U313" s="7">
        <f>IFERROR(T313/T446, "NA")</f>
        <v>6.1240960932574043E-4</v>
      </c>
      <c r="V313" s="8"/>
      <c r="W313" s="6">
        <v>244.94</v>
      </c>
      <c r="X313" s="7">
        <f>IFERROR(W313/W446, "NA")</f>
        <v>2.2403020776711833E-3</v>
      </c>
      <c r="Y313" s="8"/>
      <c r="Z313" s="6">
        <v>522.95000000000005</v>
      </c>
      <c r="AA313" s="7">
        <f>IFERROR(Z313/Z446, "NA")</f>
        <v>4.7882244198071983E-3</v>
      </c>
      <c r="AB313" s="8"/>
      <c r="AC313" s="6">
        <v>321.64</v>
      </c>
      <c r="AD313" s="7">
        <f>IFERROR(AC313/AC446, "NA")</f>
        <v>2.2863300720218139E-3</v>
      </c>
      <c r="AE313" s="8"/>
      <c r="AF313" s="6">
        <v>560.19000000000005</v>
      </c>
      <c r="AG313" s="7">
        <f>IFERROR(AF313/AF446, "NA")</f>
        <v>3.750968978557828E-3</v>
      </c>
      <c r="AH313" s="8"/>
      <c r="AI313" s="6">
        <v>207.86</v>
      </c>
      <c r="AJ313" s="7">
        <f>IFERROR(AI313/AI446, "NA")</f>
        <v>2.1013028967571436E-3</v>
      </c>
      <c r="AK313" s="6"/>
      <c r="AL313" s="9">
        <f t="shared" si="38"/>
        <v>3327.31</v>
      </c>
      <c r="AM313" s="7">
        <f>IFERROR(AL313/AL446, "NA")</f>
        <v>2.3788660496604618E-3</v>
      </c>
      <c r="AN313" s="6"/>
      <c r="AO313" s="6">
        <v>2559.09</v>
      </c>
      <c r="AP313" s="7">
        <f>IFERROR(AO313/AO446, "NA")</f>
        <v>2.0743515307871945E-3</v>
      </c>
      <c r="AQ313" s="6"/>
      <c r="AR313" s="9">
        <f t="shared" si="39"/>
        <v>768.2199999999998</v>
      </c>
    </row>
    <row r="314" spans="1:44" ht="16.5" customHeight="1" x14ac:dyDescent="0.3">
      <c r="A314" s="33" t="s">
        <v>689</v>
      </c>
      <c r="B314" s="6">
        <v>9</v>
      </c>
      <c r="C314" s="7">
        <f>IFERROR(B314/B446, "NA")</f>
        <v>5.7680671726030651E-5</v>
      </c>
      <c r="D314" s="8"/>
      <c r="E314" s="6">
        <v>20</v>
      </c>
      <c r="F314" s="7">
        <f>IFERROR(E314/E446, "NA")</f>
        <v>1.9203959395532332E-4</v>
      </c>
      <c r="G314" s="8"/>
      <c r="H314" s="6">
        <v>0</v>
      </c>
      <c r="I314" s="7">
        <f>IFERROR(H314/H446, "NA")</f>
        <v>0</v>
      </c>
      <c r="J314" s="8"/>
      <c r="K314" s="6">
        <v>0</v>
      </c>
      <c r="L314" s="7">
        <f>IFERROR(K314/K446, "NA")</f>
        <v>0</v>
      </c>
      <c r="M314" s="8"/>
      <c r="N314" s="6">
        <v>0</v>
      </c>
      <c r="O314" s="7">
        <f>IFERROR(N314/N446, "NA")</f>
        <v>0</v>
      </c>
      <c r="P314" s="8"/>
      <c r="Q314" s="6">
        <v>0</v>
      </c>
      <c r="R314" s="7">
        <f>IFERROR(Q314/Q446, "NA")</f>
        <v>0</v>
      </c>
      <c r="S314" s="8"/>
      <c r="T314" s="6">
        <v>0</v>
      </c>
      <c r="U314" s="7">
        <f>IFERROR(T314/T446, "NA")</f>
        <v>0</v>
      </c>
      <c r="V314" s="8"/>
      <c r="W314" s="6">
        <v>40</v>
      </c>
      <c r="X314" s="7">
        <f>IFERROR(W314/W446, "NA")</f>
        <v>3.6585320122008386E-4</v>
      </c>
      <c r="Y314" s="8"/>
      <c r="Z314" s="6">
        <v>48</v>
      </c>
      <c r="AA314" s="7">
        <f>IFERROR(Z314/Z446, "NA")</f>
        <v>4.3949664815134433E-4</v>
      </c>
      <c r="AB314" s="8"/>
      <c r="AC314" s="6">
        <v>26.58</v>
      </c>
      <c r="AD314" s="7">
        <f>IFERROR(AC314/AC446, "NA")</f>
        <v>1.8893997423933531E-4</v>
      </c>
      <c r="AE314" s="8"/>
      <c r="AF314" s="6">
        <v>69.81</v>
      </c>
      <c r="AG314" s="7">
        <f>IFERROR(AF314/AF446, "NA")</f>
        <v>4.6743987645820516E-4</v>
      </c>
      <c r="AH314" s="8"/>
      <c r="AI314" s="6">
        <v>29.42</v>
      </c>
      <c r="AJ314" s="7">
        <f>IFERROR(AI314/AI446, "NA")</f>
        <v>2.9741331291540057E-4</v>
      </c>
      <c r="AK314" s="6"/>
      <c r="AL314" s="9">
        <f t="shared" si="38"/>
        <v>242.81</v>
      </c>
      <c r="AM314" s="7">
        <f>IFERROR(AL314/AL446, "NA")</f>
        <v>1.7359743021180975E-4</v>
      </c>
      <c r="AN314" s="6"/>
      <c r="AO314" s="6">
        <v>87</v>
      </c>
      <c r="AP314" s="7">
        <f>IFERROR(AO314/AO446, "NA")</f>
        <v>7.0520608176533801E-5</v>
      </c>
      <c r="AQ314" s="6"/>
      <c r="AR314" s="9">
        <f t="shared" si="39"/>
        <v>155.81</v>
      </c>
    </row>
    <row r="315" spans="1:44" ht="16.5" hidden="1" customHeight="1" x14ac:dyDescent="0.3">
      <c r="A315" s="33" t="s">
        <v>690</v>
      </c>
      <c r="B315" s="6">
        <v>0</v>
      </c>
      <c r="C315" s="7">
        <f>IFERROR(B315/B446, "NA")</f>
        <v>0</v>
      </c>
      <c r="D315" s="8"/>
      <c r="E315" s="6">
        <v>0</v>
      </c>
      <c r="F315" s="7">
        <f>IFERROR(E315/E446, "NA")</f>
        <v>0</v>
      </c>
      <c r="G315" s="8"/>
      <c r="H315" s="6">
        <v>0</v>
      </c>
      <c r="I315" s="7">
        <f>IFERROR(H315/H446, "NA")</f>
        <v>0</v>
      </c>
      <c r="J315" s="8"/>
      <c r="K315" s="6">
        <v>0</v>
      </c>
      <c r="L315" s="7">
        <f>IFERROR(K315/K446, "NA")</f>
        <v>0</v>
      </c>
      <c r="M315" s="8"/>
      <c r="N315" s="6">
        <v>0</v>
      </c>
      <c r="O315" s="7">
        <f>IFERROR(N315/N446, "NA")</f>
        <v>0</v>
      </c>
      <c r="P315" s="8"/>
      <c r="Q315" s="6">
        <v>0</v>
      </c>
      <c r="R315" s="7">
        <f>IFERROR(Q315/Q446, "NA")</f>
        <v>0</v>
      </c>
      <c r="S315" s="8"/>
      <c r="T315" s="6">
        <v>0</v>
      </c>
      <c r="U315" s="7">
        <f>IFERROR(T315/T446, "NA")</f>
        <v>0</v>
      </c>
      <c r="V315" s="8"/>
      <c r="W315" s="6">
        <v>0</v>
      </c>
      <c r="X315" s="7">
        <f>IFERROR(W315/W446, "NA")</f>
        <v>0</v>
      </c>
      <c r="Y315" s="8"/>
      <c r="Z315" s="6">
        <v>0</v>
      </c>
      <c r="AA315" s="7">
        <f>IFERROR(Z315/Z446, "NA")</f>
        <v>0</v>
      </c>
      <c r="AB315" s="8"/>
      <c r="AC315" s="6">
        <v>0</v>
      </c>
      <c r="AD315" s="7">
        <f>IFERROR(AC315/AC446, "NA")</f>
        <v>0</v>
      </c>
      <c r="AE315" s="8"/>
      <c r="AF315" s="6">
        <v>0</v>
      </c>
      <c r="AG315" s="7">
        <f>IFERROR(AF315/AF446, "NA")</f>
        <v>0</v>
      </c>
      <c r="AH315" s="8"/>
      <c r="AI315" s="6">
        <v>0</v>
      </c>
      <c r="AJ315" s="7">
        <f>IFERROR(AI315/AI446, "NA")</f>
        <v>0</v>
      </c>
      <c r="AK315" s="6"/>
      <c r="AL315" s="9">
        <f t="shared" si="38"/>
        <v>0</v>
      </c>
      <c r="AM315" s="7">
        <f>IFERROR(AL315/AL446, "NA")</f>
        <v>0</v>
      </c>
      <c r="AN315" s="6"/>
      <c r="AO315" s="6">
        <v>0</v>
      </c>
      <c r="AP315" s="7">
        <f>IFERROR(AO315/AO446, "NA")</f>
        <v>0</v>
      </c>
      <c r="AQ315" s="6"/>
      <c r="AR315" s="9">
        <f t="shared" si="39"/>
        <v>0</v>
      </c>
    </row>
    <row r="316" spans="1:44" ht="16.5" customHeight="1" x14ac:dyDescent="0.3">
      <c r="A316" s="33" t="s">
        <v>691</v>
      </c>
      <c r="B316" s="6">
        <v>408.07</v>
      </c>
      <c r="C316" s="7">
        <f>IFERROR(B316/B446, "NA")</f>
        <v>2.615305745693481E-3</v>
      </c>
      <c r="D316" s="8"/>
      <c r="E316" s="6">
        <v>408.07</v>
      </c>
      <c r="F316" s="7">
        <f>IFERROR(E316/E446, "NA")</f>
        <v>3.9182798552674395E-3</v>
      </c>
      <c r="G316" s="8"/>
      <c r="H316" s="6">
        <v>408.07</v>
      </c>
      <c r="I316" s="7">
        <f>IFERROR(H316/H446, "NA")</f>
        <v>2.6507370838033581E-3</v>
      </c>
      <c r="J316" s="8"/>
      <c r="K316" s="6">
        <v>408.07</v>
      </c>
      <c r="L316" s="7">
        <f>IFERROR(K316/K446, "NA")</f>
        <v>4.7431876610867056E-3</v>
      </c>
      <c r="M316" s="8"/>
      <c r="N316" s="6">
        <v>408.07</v>
      </c>
      <c r="O316" s="7">
        <f>IFERROR(N316/N446, "NA")</f>
        <v>5.6276707025865597E-3</v>
      </c>
      <c r="P316" s="8"/>
      <c r="Q316" s="6">
        <v>408.07</v>
      </c>
      <c r="R316" s="7">
        <f>IFERROR(Q316/Q446, "NA")</f>
        <v>5.2114728774042733E-3</v>
      </c>
      <c r="S316" s="8"/>
      <c r="T316" s="6">
        <v>408.07</v>
      </c>
      <c r="U316" s="7">
        <f>IFERROR(T316/T446, "NA")</f>
        <v>2.9099439832039461E-3</v>
      </c>
      <c r="V316" s="8"/>
      <c r="W316" s="6">
        <v>408.07</v>
      </c>
      <c r="X316" s="7">
        <f>IFERROR(W316/W446, "NA")</f>
        <v>3.7323428955469903E-3</v>
      </c>
      <c r="Y316" s="8"/>
      <c r="Z316" s="6">
        <v>408.07</v>
      </c>
      <c r="AA316" s="7">
        <f>IFERROR(Z316/Z446, "NA")</f>
        <v>3.736362441898314E-3</v>
      </c>
      <c r="AB316" s="8"/>
      <c r="AC316" s="6">
        <v>408.07</v>
      </c>
      <c r="AD316" s="7">
        <f>IFERROR(AC316/AC446, "NA")</f>
        <v>2.9007048641025422E-3</v>
      </c>
      <c r="AE316" s="8"/>
      <c r="AF316" s="6">
        <v>408.06</v>
      </c>
      <c r="AG316" s="7">
        <f>IFERROR(AF316/AF446, "NA")</f>
        <v>2.7323236783775278E-3</v>
      </c>
      <c r="AH316" s="8"/>
      <c r="AI316" s="6">
        <v>353.23</v>
      </c>
      <c r="AJ316" s="7">
        <f>IFERROR(AI316/AI446, "NA")</f>
        <v>3.5708805071756268E-3</v>
      </c>
      <c r="AK316" s="6"/>
      <c r="AL316" s="9">
        <f t="shared" si="38"/>
        <v>4841.9900000000016</v>
      </c>
      <c r="AM316" s="7">
        <f>IFERROR(AL316/AL446, "NA")</f>
        <v>3.4617891401148267E-3</v>
      </c>
      <c r="AN316" s="6"/>
      <c r="AO316" s="6">
        <v>5229.07</v>
      </c>
      <c r="AP316" s="7">
        <f>IFERROR(AO316/AO446, "NA")</f>
        <v>4.2385884666398576E-3</v>
      </c>
      <c r="AQ316" s="6"/>
      <c r="AR316" s="9">
        <f t="shared" si="39"/>
        <v>-387.07999999999811</v>
      </c>
    </row>
    <row r="317" spans="1:44" ht="16.5" customHeight="1" x14ac:dyDescent="0.3">
      <c r="A317" s="33" t="s">
        <v>692</v>
      </c>
      <c r="B317" s="6">
        <v>0</v>
      </c>
      <c r="C317" s="7">
        <f>IFERROR(B317/B446, "NA")</f>
        <v>0</v>
      </c>
      <c r="D317" s="8"/>
      <c r="E317" s="6">
        <v>0</v>
      </c>
      <c r="F317" s="7">
        <f>IFERROR(E317/E446, "NA")</f>
        <v>0</v>
      </c>
      <c r="G317" s="8"/>
      <c r="H317" s="6">
        <v>0</v>
      </c>
      <c r="I317" s="7">
        <f>IFERROR(H317/H446, "NA")</f>
        <v>0</v>
      </c>
      <c r="J317" s="8"/>
      <c r="K317" s="6">
        <v>0</v>
      </c>
      <c r="L317" s="7">
        <f>IFERROR(K317/K446, "NA")</f>
        <v>0</v>
      </c>
      <c r="M317" s="8"/>
      <c r="N317" s="6">
        <v>0</v>
      </c>
      <c r="O317" s="7">
        <f>IFERROR(N317/N446, "NA")</f>
        <v>0</v>
      </c>
      <c r="P317" s="8"/>
      <c r="Q317" s="6">
        <v>0</v>
      </c>
      <c r="R317" s="7">
        <f>IFERROR(Q317/Q446, "NA")</f>
        <v>0</v>
      </c>
      <c r="S317" s="8"/>
      <c r="T317" s="6">
        <v>294</v>
      </c>
      <c r="U317" s="7">
        <f>IFERROR(T317/T446, "NA")</f>
        <v>2.0965117040261726E-3</v>
      </c>
      <c r="V317" s="8"/>
      <c r="W317" s="6">
        <v>0</v>
      </c>
      <c r="X317" s="7">
        <f>IFERROR(W317/W446, "NA")</f>
        <v>0</v>
      </c>
      <c r="Y317" s="8"/>
      <c r="Z317" s="6">
        <v>-1.61</v>
      </c>
      <c r="AA317" s="7">
        <f>IFERROR(Z317/Z446, "NA")</f>
        <v>-1.4741450073409675E-5</v>
      </c>
      <c r="AB317" s="8"/>
      <c r="AC317" s="6">
        <v>1.01</v>
      </c>
      <c r="AD317" s="7">
        <f>IFERROR(AC317/AC446, "NA")</f>
        <v>7.1794346870477307E-6</v>
      </c>
      <c r="AE317" s="8"/>
      <c r="AF317" s="6">
        <v>4.74</v>
      </c>
      <c r="AG317" s="7">
        <f>IFERROR(AF317/AF446, "NA")</f>
        <v>3.1738504718692059E-5</v>
      </c>
      <c r="AH317" s="8"/>
      <c r="AI317" s="6">
        <v>-0.62</v>
      </c>
      <c r="AJ317" s="7">
        <f>IFERROR(AI317/AI446, "NA")</f>
        <v>-6.2677176753075577E-6</v>
      </c>
      <c r="AK317" s="6"/>
      <c r="AL317" s="9">
        <f t="shared" si="38"/>
        <v>297.52</v>
      </c>
      <c r="AM317" s="7">
        <f>IFERROR(AL317/AL446, "NA")</f>
        <v>2.1271243950668275E-4</v>
      </c>
      <c r="AN317" s="6"/>
      <c r="AO317" s="6">
        <v>0</v>
      </c>
      <c r="AP317" s="7">
        <f>IFERROR(AO317/AO446, "NA")</f>
        <v>0</v>
      </c>
      <c r="AQ317" s="6"/>
      <c r="AR317" s="9">
        <f t="shared" si="39"/>
        <v>297.52</v>
      </c>
    </row>
    <row r="318" spans="1:44" ht="16.5" hidden="1" customHeight="1" x14ac:dyDescent="0.3">
      <c r="A318" s="33" t="s">
        <v>693</v>
      </c>
      <c r="B318" s="6">
        <v>0</v>
      </c>
      <c r="C318" s="7">
        <f>IFERROR(B318/B446, "NA")</f>
        <v>0</v>
      </c>
      <c r="D318" s="8"/>
      <c r="E318" s="6">
        <v>0</v>
      </c>
      <c r="F318" s="7">
        <f>IFERROR(E318/E446, "NA")</f>
        <v>0</v>
      </c>
      <c r="G318" s="8"/>
      <c r="H318" s="6">
        <v>0</v>
      </c>
      <c r="I318" s="7">
        <f>IFERROR(H318/H446, "NA")</f>
        <v>0</v>
      </c>
      <c r="J318" s="8"/>
      <c r="K318" s="6">
        <v>0</v>
      </c>
      <c r="L318" s="7">
        <f>IFERROR(K318/K446, "NA")</f>
        <v>0</v>
      </c>
      <c r="M318" s="8"/>
      <c r="N318" s="6">
        <v>0</v>
      </c>
      <c r="O318" s="7">
        <f>IFERROR(N318/N446, "NA")</f>
        <v>0</v>
      </c>
      <c r="P318" s="8"/>
      <c r="Q318" s="6">
        <v>0</v>
      </c>
      <c r="R318" s="7">
        <f>IFERROR(Q318/Q446, "NA")</f>
        <v>0</v>
      </c>
      <c r="S318" s="8"/>
      <c r="T318" s="6">
        <v>0</v>
      </c>
      <c r="U318" s="7">
        <f>IFERROR(T318/T446, "NA")</f>
        <v>0</v>
      </c>
      <c r="V318" s="8"/>
      <c r="W318" s="6">
        <v>0</v>
      </c>
      <c r="X318" s="7">
        <f>IFERROR(W318/W446, "NA")</f>
        <v>0</v>
      </c>
      <c r="Y318" s="8"/>
      <c r="Z318" s="6">
        <v>0</v>
      </c>
      <c r="AA318" s="7">
        <f>IFERROR(Z318/Z446, "NA")</f>
        <v>0</v>
      </c>
      <c r="AB318" s="8"/>
      <c r="AC318" s="6">
        <v>0</v>
      </c>
      <c r="AD318" s="7">
        <f>IFERROR(AC318/AC446, "NA")</f>
        <v>0</v>
      </c>
      <c r="AE318" s="8"/>
      <c r="AF318" s="6">
        <v>0</v>
      </c>
      <c r="AG318" s="7">
        <f>IFERROR(AF318/AF446, "NA")</f>
        <v>0</v>
      </c>
      <c r="AH318" s="8"/>
      <c r="AI318" s="6">
        <v>0</v>
      </c>
      <c r="AJ318" s="7">
        <f>IFERROR(AI318/AI446, "NA")</f>
        <v>0</v>
      </c>
      <c r="AK318" s="6"/>
      <c r="AL318" s="9">
        <f t="shared" si="38"/>
        <v>0</v>
      </c>
      <c r="AM318" s="7">
        <f>IFERROR(AL318/AL446, "NA")</f>
        <v>0</v>
      </c>
      <c r="AN318" s="6"/>
      <c r="AO318" s="6">
        <v>0</v>
      </c>
      <c r="AP318" s="7">
        <f>IFERROR(AO318/AO446, "NA")</f>
        <v>0</v>
      </c>
      <c r="AQ318" s="6"/>
      <c r="AR318" s="9">
        <f t="shared" si="39"/>
        <v>0</v>
      </c>
    </row>
    <row r="319" spans="1:44" ht="16.5" customHeight="1" x14ac:dyDescent="0.3">
      <c r="A319" s="33" t="s">
        <v>694</v>
      </c>
      <c r="B319" s="6">
        <v>414.58</v>
      </c>
      <c r="C319" s="7">
        <f>IFERROR(B319/B446, "NA")</f>
        <v>2.6570280982419763E-3</v>
      </c>
      <c r="D319" s="8"/>
      <c r="E319" s="6">
        <v>414.58</v>
      </c>
      <c r="F319" s="7">
        <f>IFERROR(E319/E446, "NA")</f>
        <v>3.9807887430998974E-3</v>
      </c>
      <c r="G319" s="8"/>
      <c r="H319" s="6">
        <v>414.58</v>
      </c>
      <c r="I319" s="7">
        <f>IFERROR(H319/H446, "NA")</f>
        <v>2.6930246776366708E-3</v>
      </c>
      <c r="J319" s="8"/>
      <c r="K319" s="6">
        <v>414.58</v>
      </c>
      <c r="L319" s="7">
        <f>IFERROR(K319/K446, "NA")</f>
        <v>4.8188564229993047E-3</v>
      </c>
      <c r="M319" s="8"/>
      <c r="N319" s="6">
        <v>414.58</v>
      </c>
      <c r="O319" s="7">
        <f>IFERROR(N319/N446, "NA")</f>
        <v>5.71744975097002E-3</v>
      </c>
      <c r="P319" s="8"/>
      <c r="Q319" s="6">
        <v>414.58</v>
      </c>
      <c r="R319" s="7">
        <f>IFERROR(Q319/Q446, "NA")</f>
        <v>5.2946122614116785E-3</v>
      </c>
      <c r="S319" s="8"/>
      <c r="T319" s="6">
        <v>414.58</v>
      </c>
      <c r="U319" s="7">
        <f>IFERROR(T319/T446, "NA")</f>
        <v>2.9563667423645255E-3</v>
      </c>
      <c r="V319" s="8"/>
      <c r="W319" s="6">
        <v>414.58</v>
      </c>
      <c r="X319" s="7">
        <f>IFERROR(W319/W446, "NA")</f>
        <v>3.7918855040455588E-3</v>
      </c>
      <c r="Y319" s="8"/>
      <c r="Z319" s="6">
        <v>414.58</v>
      </c>
      <c r="AA319" s="7">
        <f>IFERROR(Z319/Z446, "NA")</f>
        <v>3.79596917480384E-3</v>
      </c>
      <c r="AB319" s="8"/>
      <c r="AC319" s="6">
        <v>0</v>
      </c>
      <c r="AD319" s="7">
        <f>IFERROR(AC319/AC446, "NA")</f>
        <v>0</v>
      </c>
      <c r="AE319" s="8"/>
      <c r="AF319" s="6">
        <v>0</v>
      </c>
      <c r="AG319" s="7">
        <f>IFERROR(AF319/AF446, "NA")</f>
        <v>0</v>
      </c>
      <c r="AH319" s="8"/>
      <c r="AI319" s="6">
        <v>0</v>
      </c>
      <c r="AJ319" s="7">
        <f>IFERROR(AI319/AI446, "NA")</f>
        <v>0</v>
      </c>
      <c r="AK319" s="6"/>
      <c r="AL319" s="9">
        <f t="shared" si="38"/>
        <v>3731.22</v>
      </c>
      <c r="AM319" s="7">
        <f>IFERROR(AL319/AL446, "NA")</f>
        <v>2.6676422040068726E-3</v>
      </c>
      <c r="AN319" s="6"/>
      <c r="AO319" s="6">
        <v>4974.96</v>
      </c>
      <c r="AP319" s="7">
        <f>IFERROR(AO319/AO446, "NA")</f>
        <v>4.0326115500451563E-3</v>
      </c>
      <c r="AQ319" s="6"/>
      <c r="AR319" s="9">
        <f t="shared" si="39"/>
        <v>-1243.7400000000002</v>
      </c>
    </row>
    <row r="320" spans="1:44" ht="16.5" customHeight="1" x14ac:dyDescent="0.3">
      <c r="A320" s="33" t="s">
        <v>695</v>
      </c>
      <c r="B320" s="6">
        <v>308.56</v>
      </c>
      <c r="C320" s="7">
        <f>IFERROR(B320/B446, "NA")</f>
        <v>1.9775497853093352E-3</v>
      </c>
      <c r="D320" s="8"/>
      <c r="E320" s="6">
        <v>308.56</v>
      </c>
      <c r="F320" s="7">
        <f>IFERROR(E320/E446, "NA")</f>
        <v>2.9627868555427285E-3</v>
      </c>
      <c r="G320" s="8"/>
      <c r="H320" s="6">
        <v>308.79000000000002</v>
      </c>
      <c r="I320" s="7">
        <f>IFERROR(H320/H446, "NA")</f>
        <v>2.0058350383699831E-3</v>
      </c>
      <c r="J320" s="8"/>
      <c r="K320" s="6">
        <v>308.79000000000002</v>
      </c>
      <c r="L320" s="7">
        <f>IFERROR(K320/K446, "NA")</f>
        <v>3.5892099832552354E-3</v>
      </c>
      <c r="M320" s="8"/>
      <c r="N320" s="6">
        <v>318.56</v>
      </c>
      <c r="O320" s="7">
        <f>IFERROR(N320/N446, "NA")</f>
        <v>4.3932432646751158E-3</v>
      </c>
      <c r="P320" s="8"/>
      <c r="Q320" s="6">
        <v>318.51</v>
      </c>
      <c r="R320" s="7">
        <f>IFERROR(Q320/Q446, "NA")</f>
        <v>4.0676997235328128E-3</v>
      </c>
      <c r="S320" s="8"/>
      <c r="T320" s="6">
        <v>318.51</v>
      </c>
      <c r="U320" s="7">
        <f>IFERROR(T320/T446, "NA")</f>
        <v>2.2712923226169256E-3</v>
      </c>
      <c r="V320" s="8"/>
      <c r="W320" s="6">
        <v>318.51</v>
      </c>
      <c r="X320" s="7">
        <f>IFERROR(W320/W446, "NA")</f>
        <v>2.9131975780152227E-3</v>
      </c>
      <c r="Y320" s="8"/>
      <c r="Z320" s="6">
        <v>318.45999999999998</v>
      </c>
      <c r="AA320" s="7">
        <f>IFERROR(Z320/Z446, "NA")</f>
        <v>2.9158771368807731E-3</v>
      </c>
      <c r="AB320" s="8"/>
      <c r="AC320" s="6">
        <v>318.45999999999998</v>
      </c>
      <c r="AD320" s="7">
        <f>IFERROR(AC320/AC446, "NA")</f>
        <v>2.2637255152843767E-3</v>
      </c>
      <c r="AE320" s="8"/>
      <c r="AF320" s="6">
        <v>318.45999999999998</v>
      </c>
      <c r="AG320" s="7">
        <f>IFERROR(AF320/AF446, "NA")</f>
        <v>2.1323721967752471E-3</v>
      </c>
      <c r="AH320" s="8"/>
      <c r="AI320" s="6">
        <v>318.74</v>
      </c>
      <c r="AJ320" s="7">
        <f>IFERROR(AI320/AI446, "NA")</f>
        <v>3.2222134384315019E-3</v>
      </c>
      <c r="AK320" s="6"/>
      <c r="AL320" s="9">
        <f t="shared" si="38"/>
        <v>3782.91</v>
      </c>
      <c r="AM320" s="7">
        <f>IFERROR(AL320/AL446, "NA")</f>
        <v>2.7045980590690551E-3</v>
      </c>
      <c r="AN320" s="6"/>
      <c r="AO320" s="6">
        <v>3481.25</v>
      </c>
      <c r="AP320" s="7">
        <f>IFERROR(AO320/AO446, "NA")</f>
        <v>2.8218375541903254E-3</v>
      </c>
      <c r="AQ320" s="6"/>
      <c r="AR320" s="9">
        <f t="shared" si="39"/>
        <v>301.65999999999985</v>
      </c>
    </row>
    <row r="321" spans="1:44" ht="16.5" customHeight="1" x14ac:dyDescent="0.3">
      <c r="A321" s="33" t="s">
        <v>696</v>
      </c>
      <c r="B321" s="6">
        <v>1273.27</v>
      </c>
      <c r="C321" s="7">
        <f>IFERROR(B321/B446, "NA")</f>
        <v>8.1603409876225604E-3</v>
      </c>
      <c r="D321" s="8"/>
      <c r="E321" s="6">
        <v>1148.27</v>
      </c>
      <c r="F321" s="7">
        <f>IFERROR(E321/E446, "NA")</f>
        <v>1.1025665227553955E-2</v>
      </c>
      <c r="G321" s="8"/>
      <c r="H321" s="6">
        <v>1133.27</v>
      </c>
      <c r="I321" s="7">
        <f>IFERROR(H321/H446, "NA")</f>
        <v>7.3614840957723715E-3</v>
      </c>
      <c r="J321" s="8"/>
      <c r="K321" s="6">
        <v>1133.27</v>
      </c>
      <c r="L321" s="7">
        <f>IFERROR(K321/K446, "NA")</f>
        <v>1.3172525009630041E-2</v>
      </c>
      <c r="M321" s="8"/>
      <c r="N321" s="6">
        <v>1133.27</v>
      </c>
      <c r="O321" s="7">
        <f>IFERROR(N321/N446, "NA")</f>
        <v>1.5628863619281671E-2</v>
      </c>
      <c r="P321" s="8"/>
      <c r="Q321" s="6">
        <v>1153.56</v>
      </c>
      <c r="R321" s="7">
        <f>IFERROR(Q321/Q446, "NA")</f>
        <v>1.473214559379144E-2</v>
      </c>
      <c r="S321" s="8"/>
      <c r="T321" s="6">
        <v>1052.75</v>
      </c>
      <c r="U321" s="7">
        <f>IFERROR(T321/T446, "NA")</f>
        <v>7.5071520286175272E-3</v>
      </c>
      <c r="V321" s="8"/>
      <c r="W321" s="6">
        <v>1010.77</v>
      </c>
      <c r="X321" s="7">
        <f>IFERROR(W321/W446, "NA")</f>
        <v>9.2448360049306039E-3</v>
      </c>
      <c r="Y321" s="8"/>
      <c r="Z321" s="6">
        <v>1010.77</v>
      </c>
      <c r="AA321" s="7">
        <f>IFERROR(Z321/Z446, "NA")</f>
        <v>9.2547922302486305E-3</v>
      </c>
      <c r="AB321" s="8"/>
      <c r="AC321" s="6">
        <v>1010.77</v>
      </c>
      <c r="AD321" s="7">
        <f>IFERROR(AC321/AC446, "NA")</f>
        <v>7.1849081174527075E-3</v>
      </c>
      <c r="AE321" s="8"/>
      <c r="AF321" s="6">
        <v>1060.8699999999999</v>
      </c>
      <c r="AG321" s="7">
        <f>IFERROR(AF321/AF446, "NA")</f>
        <v>7.1034657174934256E-3</v>
      </c>
      <c r="AH321" s="8"/>
      <c r="AI321" s="6">
        <v>1060.8699999999999</v>
      </c>
      <c r="AJ321" s="7">
        <f>IFERROR(AI321/AI446, "NA")</f>
        <v>1.0724570403554078E-2</v>
      </c>
      <c r="AK321" s="6"/>
      <c r="AL321" s="9">
        <f t="shared" si="38"/>
        <v>13181.71</v>
      </c>
      <c r="AM321" s="7">
        <f>IFERROR(AL321/AL446, "NA")</f>
        <v>9.4242864041732821E-3</v>
      </c>
      <c r="AN321" s="6"/>
      <c r="AO321" s="6">
        <v>14146.52</v>
      </c>
      <c r="AP321" s="7">
        <f>IFERROR(AO321/AO446, "NA")</f>
        <v>1.1466910275649413E-2</v>
      </c>
      <c r="AQ321" s="6"/>
      <c r="AR321" s="9">
        <f t="shared" si="39"/>
        <v>-964.81000000000131</v>
      </c>
    </row>
    <row r="322" spans="1:44" ht="16.5" customHeight="1" x14ac:dyDescent="0.3">
      <c r="A322" s="33" t="s">
        <v>697</v>
      </c>
      <c r="B322" s="6">
        <v>1548.46</v>
      </c>
      <c r="C322" s="7">
        <f>IFERROR(B322/B446, "NA")</f>
        <v>9.9240236600988251E-3</v>
      </c>
      <c r="D322" s="8"/>
      <c r="E322" s="6">
        <v>1094.74</v>
      </c>
      <c r="F322" s="7">
        <f>IFERROR(E322/E446, "NA")</f>
        <v>1.0511671254332533E-2</v>
      </c>
      <c r="G322" s="8"/>
      <c r="H322" s="6">
        <v>1071.1099999999999</v>
      </c>
      <c r="I322" s="7">
        <f>IFERROR(H322/H446, "NA")</f>
        <v>6.957705780460741E-3</v>
      </c>
      <c r="J322" s="8"/>
      <c r="K322" s="6">
        <v>1449.95</v>
      </c>
      <c r="L322" s="7">
        <f>IFERROR(K322/K446, "NA")</f>
        <v>1.6853444137507459E-2</v>
      </c>
      <c r="M322" s="8"/>
      <c r="N322" s="6">
        <v>1028.24</v>
      </c>
      <c r="O322" s="7">
        <f>IFERROR(N322/N446, "NA")</f>
        <v>1.4180400723472946E-2</v>
      </c>
      <c r="P322" s="8"/>
      <c r="Q322" s="6">
        <v>689.78</v>
      </c>
      <c r="R322" s="7">
        <f>IFERROR(Q322/Q446, "NA")</f>
        <v>8.8091988173007556E-3</v>
      </c>
      <c r="S322" s="8"/>
      <c r="T322" s="6">
        <v>985.71</v>
      </c>
      <c r="U322" s="7">
        <f>IFERROR(T322/T446, "NA")</f>
        <v>7.0290903121620358E-3</v>
      </c>
      <c r="V322" s="8"/>
      <c r="W322" s="6">
        <v>801.97</v>
      </c>
      <c r="X322" s="7">
        <f>IFERROR(W322/W446, "NA")</f>
        <v>7.3350822945617662E-3</v>
      </c>
      <c r="Y322" s="8"/>
      <c r="Z322" s="6">
        <v>1069.5899999999999</v>
      </c>
      <c r="AA322" s="7">
        <f>IFERROR(Z322/Z446, "NA")</f>
        <v>9.7933587478374242E-3</v>
      </c>
      <c r="AB322" s="8"/>
      <c r="AC322" s="6">
        <v>1267.5899999999999</v>
      </c>
      <c r="AD322" s="7">
        <f>IFERROR(AC322/AC446, "NA")</f>
        <v>9.0104748662919142E-3</v>
      </c>
      <c r="AE322" s="8"/>
      <c r="AF322" s="6">
        <v>1105.71</v>
      </c>
      <c r="AG322" s="7">
        <f>IFERROR(AF322/AF446, "NA")</f>
        <v>7.4037092937774248E-3</v>
      </c>
      <c r="AH322" s="8"/>
      <c r="AI322" s="6">
        <v>1278.4000000000001</v>
      </c>
      <c r="AJ322" s="7">
        <f>IFERROR(AI322/AI446, "NA")</f>
        <v>1.2923629477601907E-2</v>
      </c>
      <c r="AK322" s="6"/>
      <c r="AL322" s="9">
        <f t="shared" si="38"/>
        <v>13391.249999999998</v>
      </c>
      <c r="AM322" s="7">
        <f>IFERROR(AL322/AL446, "NA")</f>
        <v>9.5740973902388588E-3</v>
      </c>
      <c r="AN322" s="6"/>
      <c r="AO322" s="6">
        <v>18219.54</v>
      </c>
      <c r="AP322" s="7">
        <f>IFERROR(AO322/AO446, "NA")</f>
        <v>1.4768425764329711E-2</v>
      </c>
      <c r="AQ322" s="6"/>
      <c r="AR322" s="9">
        <f t="shared" si="39"/>
        <v>-4828.2900000000027</v>
      </c>
    </row>
    <row r="323" spans="1:44" ht="16.5" customHeight="1" x14ac:dyDescent="0.3">
      <c r="A323" s="33" t="s">
        <v>698</v>
      </c>
      <c r="B323" s="6">
        <v>302.16000000000003</v>
      </c>
      <c r="C323" s="7">
        <f>IFERROR(B323/B446, "NA")</f>
        <v>1.9365324187486026E-3</v>
      </c>
      <c r="D323" s="8"/>
      <c r="E323" s="6">
        <v>302.16000000000003</v>
      </c>
      <c r="F323" s="7">
        <f>IFERROR(E323/E446, "NA")</f>
        <v>2.901334185477025E-3</v>
      </c>
      <c r="G323" s="8"/>
      <c r="H323" s="6">
        <v>302.16000000000003</v>
      </c>
      <c r="I323" s="7">
        <f>IFERROR(H323/H446, "NA")</f>
        <v>1.9627679497194665E-3</v>
      </c>
      <c r="J323" s="8"/>
      <c r="K323" s="6">
        <v>342.18</v>
      </c>
      <c r="L323" s="7">
        <f>IFERROR(K323/K446, "NA")</f>
        <v>3.9773175040327619E-3</v>
      </c>
      <c r="M323" s="8"/>
      <c r="N323" s="6">
        <v>646.87</v>
      </c>
      <c r="O323" s="7">
        <f>IFERROR(N323/N446, "NA")</f>
        <v>8.9209482377586406E-3</v>
      </c>
      <c r="P323" s="8"/>
      <c r="Q323" s="6">
        <v>296.87</v>
      </c>
      <c r="R323" s="7">
        <f>IFERROR(Q323/Q446, "NA")</f>
        <v>3.7913347051118842E-3</v>
      </c>
      <c r="S323" s="8"/>
      <c r="T323" s="6">
        <v>316.11</v>
      </c>
      <c r="U323" s="7">
        <f>IFERROR(T323/T446, "NA")</f>
        <v>2.2541779413595693E-3</v>
      </c>
      <c r="V323" s="8"/>
      <c r="W323" s="6">
        <v>316.11</v>
      </c>
      <c r="X323" s="7">
        <f>IFERROR(W323/W446, "NA")</f>
        <v>2.8912463859420176E-3</v>
      </c>
      <c r="Y323" s="8"/>
      <c r="Z323" s="6">
        <v>401.61</v>
      </c>
      <c r="AA323" s="7">
        <f>IFERROR(Z323/Z446, "NA")</f>
        <v>3.6772135180012789E-3</v>
      </c>
      <c r="AB323" s="8"/>
      <c r="AC323" s="6">
        <v>716.11</v>
      </c>
      <c r="AD323" s="7">
        <f>IFERROR(AC323/AC446, "NA")</f>
        <v>5.0903613601403471E-3</v>
      </c>
      <c r="AE323" s="8"/>
      <c r="AF323" s="6">
        <v>316.11</v>
      </c>
      <c r="AG323" s="7">
        <f>IFERROR(AF323/AF446, "NA")</f>
        <v>2.1166368621573306E-3</v>
      </c>
      <c r="AH323" s="8"/>
      <c r="AI323" s="6">
        <v>316.11</v>
      </c>
      <c r="AJ323" s="7">
        <f>IFERROR(AI323/AI446, "NA")</f>
        <v>3.1956261844217292E-3</v>
      </c>
      <c r="AK323" s="6"/>
      <c r="AL323" s="9">
        <f t="shared" si="38"/>
        <v>4574.5600000000004</v>
      </c>
      <c r="AM323" s="7">
        <f>IFERROR(AL323/AL446, "NA")</f>
        <v>3.2705895982444565E-3</v>
      </c>
      <c r="AN323" s="6"/>
      <c r="AO323" s="6">
        <v>4292.2299999999996</v>
      </c>
      <c r="AP323" s="7">
        <f>IFERROR(AO323/AO446, "NA")</f>
        <v>3.4792031038340652E-3</v>
      </c>
      <c r="AQ323" s="6"/>
      <c r="AR323" s="9">
        <f t="shared" si="39"/>
        <v>282.33000000000084</v>
      </c>
    </row>
    <row r="324" spans="1:44" ht="16.5" hidden="1" customHeight="1" x14ac:dyDescent="0.3">
      <c r="A324" s="33" t="s">
        <v>699</v>
      </c>
      <c r="B324" s="6">
        <v>0</v>
      </c>
      <c r="C324" s="7">
        <f>IFERROR(B324/B446, "NA")</f>
        <v>0</v>
      </c>
      <c r="D324" s="8"/>
      <c r="E324" s="6">
        <v>0</v>
      </c>
      <c r="F324" s="7">
        <f>IFERROR(E324/E446, "NA")</f>
        <v>0</v>
      </c>
      <c r="G324" s="8"/>
      <c r="H324" s="6">
        <v>0</v>
      </c>
      <c r="I324" s="7">
        <f>IFERROR(H324/H446, "NA")</f>
        <v>0</v>
      </c>
      <c r="J324" s="8"/>
      <c r="K324" s="6">
        <v>0</v>
      </c>
      <c r="L324" s="7">
        <f>IFERROR(K324/K446, "NA")</f>
        <v>0</v>
      </c>
      <c r="M324" s="8"/>
      <c r="N324" s="6">
        <v>0</v>
      </c>
      <c r="O324" s="7">
        <f>IFERROR(N324/N446, "NA")</f>
        <v>0</v>
      </c>
      <c r="P324" s="8"/>
      <c r="Q324" s="6">
        <v>0</v>
      </c>
      <c r="R324" s="7">
        <f>IFERROR(Q324/Q446, "NA")</f>
        <v>0</v>
      </c>
      <c r="S324" s="8"/>
      <c r="T324" s="6">
        <v>0</v>
      </c>
      <c r="U324" s="7">
        <f>IFERROR(T324/T446, "NA")</f>
        <v>0</v>
      </c>
      <c r="V324" s="8"/>
      <c r="W324" s="6">
        <v>0</v>
      </c>
      <c r="X324" s="7">
        <f>IFERROR(W324/W446, "NA")</f>
        <v>0</v>
      </c>
      <c r="Y324" s="8"/>
      <c r="Z324" s="6">
        <v>0</v>
      </c>
      <c r="AA324" s="7">
        <f>IFERROR(Z324/Z446, "NA")</f>
        <v>0</v>
      </c>
      <c r="AB324" s="8"/>
      <c r="AC324" s="6">
        <v>0</v>
      </c>
      <c r="AD324" s="7">
        <f>IFERROR(AC324/AC446, "NA")</f>
        <v>0</v>
      </c>
      <c r="AE324" s="8"/>
      <c r="AF324" s="6">
        <v>0</v>
      </c>
      <c r="AG324" s="7">
        <f>IFERROR(AF324/AF446, "NA")</f>
        <v>0</v>
      </c>
      <c r="AH324" s="8"/>
      <c r="AI324" s="6">
        <v>0</v>
      </c>
      <c r="AJ324" s="7">
        <f>IFERROR(AI324/AI446, "NA")</f>
        <v>0</v>
      </c>
      <c r="AK324" s="6"/>
      <c r="AL324" s="9">
        <f t="shared" si="38"/>
        <v>0</v>
      </c>
      <c r="AM324" s="7">
        <f>IFERROR(AL324/AL446, "NA")</f>
        <v>0</v>
      </c>
      <c r="AN324" s="6"/>
      <c r="AO324" s="6">
        <v>0</v>
      </c>
      <c r="AP324" s="7">
        <f>IFERROR(AO324/AO446, "NA")</f>
        <v>0</v>
      </c>
      <c r="AQ324" s="6"/>
      <c r="AR324" s="9">
        <f t="shared" si="39"/>
        <v>0</v>
      </c>
    </row>
    <row r="325" spans="1:44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5035.8999999999996</v>
      </c>
      <c r="C325" s="12">
        <f>IFERROR(B325/B446, "NA")</f>
        <v>3.2274899416124193E-2</v>
      </c>
      <c r="D325" s="2"/>
      <c r="E325" s="11">
        <f>IFERROR(E298+E299+E300+E301+E302+E303+E304+E305+E306+E307+E308+E309+E310+E311+E312+E313+E314+E315+E316+E317+E318+E319+E320+E321+E322+E323+E324, "NA")</f>
        <v>4002.9199999999992</v>
      </c>
      <c r="F325" s="12">
        <f>IFERROR(E325/E446, "NA")</f>
        <v>3.8435956571782136E-2</v>
      </c>
      <c r="G325" s="2"/>
      <c r="H325" s="11">
        <f>IFERROR(H298+H299+H300+H301+H302+H303+H304+H305+H306+H307+H308+H309+H310+H311+H312+H313+H314+H315+H316+H317+H318+H319+H320+H321+H322+H323+H324, "NA")</f>
        <v>4331.0899999999992</v>
      </c>
      <c r="I325" s="12">
        <f>IFERROR(H325/H446, "NA")</f>
        <v>2.8133851732030986E-2</v>
      </c>
      <c r="J325" s="2"/>
      <c r="K325" s="11">
        <f>IFERROR(K298+K299+K300+K301+K302+K303+K304+K305+K306+K307+K308+K309+K310+K311+K312+K313+K314+K315+K316+K317+K318+K319+K320+K321+K322+K323+K324, "NA")</f>
        <v>4215.84</v>
      </c>
      <c r="L325" s="12">
        <f>IFERROR(K325/K446, "NA")</f>
        <v>4.9002671769833063E-2</v>
      </c>
      <c r="M325" s="2"/>
      <c r="N325" s="11">
        <f>IFERROR(N298+N299+N300+N301+N302+N303+N304+N305+N306+N307+N308+N309+N310+N311+N312+N313+N314+N315+N316+N317+N318+N319+N320+N321+N322+N323+N324, "NA")</f>
        <v>4258.53</v>
      </c>
      <c r="O325" s="12">
        <f>IFERROR(N325/N446, "NA")</f>
        <v>5.8729150677790436E-2</v>
      </c>
      <c r="P325" s="2"/>
      <c r="Q325" s="11">
        <f>IFERROR(Q298+Q299+Q300+Q301+Q302+Q303+Q304+Q305+Q306+Q307+Q308+Q309+Q310+Q311+Q312+Q313+Q314+Q315+Q316+Q317+Q318+Q319+Q320+Q321+Q322+Q323+Q324, "NA")</f>
        <v>3602.2199999999993</v>
      </c>
      <c r="R325" s="12">
        <f>IFERROR(Q325/Q446, "NA")</f>
        <v>4.6004047904632091E-2</v>
      </c>
      <c r="S325" s="2"/>
      <c r="T325" s="11">
        <f>IFERROR(T298+T299+T300+T301+T302+T303+T304+T305+T306+T307+T308+T309+T310+T311+T312+T313+T314+T315+T316+T317+T318+T319+T320+T321+T322+T323+T324, "NA")</f>
        <v>4143.7599999999993</v>
      </c>
      <c r="U325" s="12">
        <f>IFERROR(T325/T446, "NA")</f>
        <v>2.9549120199576499E-2</v>
      </c>
      <c r="V325" s="2"/>
      <c r="W325" s="11">
        <f>IFERROR(W298+W299+W300+W301+W302+W303+W304+W305+W306+W307+W308+W309+W310+W311+W312+W313+W314+W315+W316+W317+W318+W319+W320+W321+W322+W323+W324, "NA")</f>
        <v>3853.07</v>
      </c>
      <c r="X325" s="12">
        <f>IFERROR(W325/W446, "NA")</f>
        <v>3.5241449850626709E-2</v>
      </c>
      <c r="Y325" s="2"/>
      <c r="Z325" s="11">
        <f>IFERROR(Z298+Z299+Z300+Z301+Z302+Z303+Z304+Z305+Z306+Z307+Z308+Z309+Z310+Z311+Z312+Z313+Z314+Z315+Z316+Z317+Z318+Z319+Z320+Z321+Z322+Z323+Z324, "NA")</f>
        <v>4488.8099999999995</v>
      </c>
      <c r="AA325" s="12">
        <f>IFERROR(Z325/Z446, "NA")</f>
        <v>4.1100353108088239E-2</v>
      </c>
      <c r="AB325" s="2"/>
      <c r="AC325" s="11">
        <f>IFERROR(AC298+AC299+AC300+AC301+AC302+AC303+AC304+AC305+AC306+AC307+AC308+AC309+AC310+AC311+AC312+AC313+AC314+AC315+AC316+AC317+AC318+AC319+AC320+AC321+AC322+AC323+AC324, "NA")</f>
        <v>4324.21</v>
      </c>
      <c r="AD325" s="12">
        <f>IFERROR(AC325/AC446, "NA")</f>
        <v>3.0738003235721453E-2</v>
      </c>
      <c r="AE325" s="2"/>
      <c r="AF325" s="11">
        <f>IFERROR(AF298+AF299+AF300+AF301+AF302+AF303+AF304+AF305+AF306+AF307+AF308+AF309+AF310+AF311+AF312+AF313+AF314+AF315+AF316+AF317+AF318+AF319+AF320+AF321+AF322+AF323+AF324, "NA")</f>
        <v>4389.57</v>
      </c>
      <c r="AG325" s="12">
        <f>IFERROR(AF325/AF446, "NA")</f>
        <v>2.9392065012242421E-2</v>
      </c>
      <c r="AH325" s="2"/>
      <c r="AI325" s="11">
        <f>IFERROR(AI298+AI299+AI300+AI301+AI302+AI303+AI304+AI305+AI306+AI307+AI308+AI309+AI310+AI311+AI312+AI313+AI314+AI315+AI316+AI317+AI318+AI319+AI320+AI321+AI322+AI323+AI324, "NA")</f>
        <v>3773.98</v>
      </c>
      <c r="AJ325" s="12">
        <f>IFERROR(AI325/AI446, "NA")</f>
        <v>3.8152001858479383E-2</v>
      </c>
      <c r="AK325" s="2"/>
      <c r="AL325" s="11">
        <f t="shared" si="38"/>
        <v>50419.9</v>
      </c>
      <c r="AM325" s="12">
        <f>IFERROR(AL325/AL446, "NA")</f>
        <v>3.6047794866506437E-2</v>
      </c>
      <c r="AN325" s="2"/>
      <c r="AO325" s="11">
        <f>IFERROR(AO298+AO299+AO300+AO301+AO302+AO303+AO304+AO305+AO306+AO307+AO308+AO309+AO310+AO311+AO312+AO313+AO314+AO315+AO316+AO317+AO318+AO319+AO320+AO321+AO322+AO323+AO324, "NA")</f>
        <v>54955.069999999992</v>
      </c>
      <c r="AP325" s="12">
        <f>IFERROR(AO325/AO446, "NA")</f>
        <v>4.45455742388964E-2</v>
      </c>
      <c r="AQ325" s="2"/>
      <c r="AR325" s="11">
        <f t="shared" si="39"/>
        <v>-4535.169999999991</v>
      </c>
    </row>
    <row r="326" spans="1:44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33424.800000000003</v>
      </c>
      <c r="C326" s="12">
        <f>IFERROR(B326/B446, "NA")</f>
        <v>0.21421832403424773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27298.020000000004</v>
      </c>
      <c r="F326" s="12">
        <f>IFERROR(E326/E446, "NA")</f>
        <v>0.26211503382921481</v>
      </c>
      <c r="G326" s="2"/>
      <c r="H326" s="11">
        <f>IFERROR(H201+H202+H203+H204+H205+H206+H207+H208+H211+H213+H214+H215+H216+H217+H219+H220+H221+H222+H223+H224+H225+H226+H229+H230+H231+H232+H233+H234+H235+H238+H240+H241+H242+H243+H244+H245+H246+H247+H248+H249+H250+H251+H252+H253+H254+H255+H256+H257+H258+H259+H260+H261+H262+H266+H267+H270+H271+H272+H273+H276+H277+H278+H279+H280+H281+H282+H283+H284+H287+H288+H289+H290+H291+H292+H293+H294+H295+H298+H299+H300+H301+H302+H303+H304+H305+H306+H307+H308+H309+H310+H311+H312+H313+H314+H315+H316+H317+H318+H319+H320+H321+H322+H323+H324, "NA")</f>
        <v>29387.740000000005</v>
      </c>
      <c r="I326" s="12">
        <f>IFERROR(H326/H446, "NA")</f>
        <v>0.19089659182780236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24520.460000000003</v>
      </c>
      <c r="L326" s="12">
        <f>IFERROR(K326/K446, "NA")</f>
        <v>0.28501272653262955</v>
      </c>
      <c r="M326" s="2"/>
      <c r="N326" s="11">
        <f>IFERROR(N201+N202+N203+N204+N205+N206+N207+N208+N211+N213+N214+N215+N216+N217+N219+N220+N221+N222+N223+N224+N225+N226+N229+N230+N231+N232+N233+N234+N235+N238+N240+N241+N242+N243+N244+N245+N246+N247+N248+N249+N250+N251+N252+N253+N254+N255+N256+N257+N258+N259+N260+N261+N262+N266+N267+N270+N271+N272+N273+N276+N277+N278+N279+N280+N281+N282+N283+N284+N287+N288+N289+N290+N291+N292+N293+N294+N295+N298+N299+N300+N301+N302+N303+N304+N305+N306+N307+N308+N309+N310+N311+N312+N313+N314+N315+N316+N317+N318+N319+N320+N321+N322+N323+N324, "NA")</f>
        <v>23131.390000000003</v>
      </c>
      <c r="O326" s="12">
        <f>IFERROR(N326/N446, "NA")</f>
        <v>0.31900371459088822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25610.85</v>
      </c>
      <c r="R326" s="12">
        <f>IFERROR(Q326/Q446, "NA")</f>
        <v>0.32707684990876373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36376.810000000005</v>
      </c>
      <c r="U326" s="12">
        <f>IFERROR(T326/T446, "NA")</f>
        <v>0.25940274802767455</v>
      </c>
      <c r="V326" s="2"/>
      <c r="W326" s="11">
        <f>IFERROR(W201+W202+W203+W204+W205+W206+W207+W208+W211+W213+W214+W215+W216+W217+W219+W220+W221+W222+W223+W224+W225+W226+W229+W230+W231+W232+W233+W234+W235+W238+W240+W241+W242+W243+W244+W245+W246+W247+W248+W249+W250+W251+W252+W253+W254+W255+W256+W257+W258+W259+W260+W261+W262+W266+W267+W270+W271+W272+W273+W276+W277+W278+W279+W280+W281+W282+W283+W284+W287+W288+W289+W290+W291+W292+W293+W294+W295+W298+W299+W300+W301+W302+W303+W304+W305+W306+W307+W308+W309+W310+W311+W312+W313+W314+W315+W316+W317+W318+W319+W320+W321+W322+W323+W324, "NA")</f>
        <v>28780.039999999997</v>
      </c>
      <c r="X326" s="12">
        <f>IFERROR(W326/W446, "NA")</f>
        <v>0.26323174413105149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29297.61</v>
      </c>
      <c r="AA326" s="12">
        <f>IFERROR(Z326/Z446, "NA")</f>
        <v>0.26825419570511055</v>
      </c>
      <c r="AB326" s="2"/>
      <c r="AC326" s="11">
        <f>IFERROR(AC201+AC202+AC203+AC204+AC205+AC206+AC207+AC208+AC211+AC213+AC214+AC215+AC216+AC217+AC219+AC220+AC221+AC222+AC223+AC224+AC225+AC226+AC229+AC230+AC231+AC232+AC233+AC234+AC235+AC238+AC240+AC241+AC242+AC243+AC244+AC245+AC246+AC247+AC248+AC249+AC250+AC251+AC252+AC253+AC254+AC255+AC256+AC257+AC258+AC259+AC260+AC261+AC262+AC266+AC267+AC270+AC271+AC272+AC273+AC276+AC277+AC278+AC279+AC280+AC281+AC282+AC283+AC284+AC287+AC288+AC289+AC290+AC291+AC292+AC293+AC294+AC295+AC298+AC299+AC300+AC301+AC302+AC303+AC304+AC305+AC306+AC307+AC308+AC309+AC310+AC311+AC312+AC313+AC314+AC315+AC316+AC317+AC318+AC319+AC320+AC321+AC322+AC323+AC324, "NA")</f>
        <v>33732.89</v>
      </c>
      <c r="AD326" s="12">
        <f>IFERROR(AC326/AC446, "NA")</f>
        <v>0.23978522827758963</v>
      </c>
      <c r="AE326" s="2"/>
      <c r="AF326" s="11">
        <f>IFERROR(AF201+AF202+AF203+AF204+AF205+AF206+AF207+AF208+AF211+AF213+AF214+AF215+AF216+AF217+AF219+AF220+AF221+AF222+AF223+AF224+AF225+AF226+AF229+AF230+AF231+AF232+AF233+AF234+AF235+AF238+AF240+AF241+AF242+AF243+AF244+AF245+AF246+AF247+AF248+AF249+AF250+AF251+AF252+AF253+AF254+AF255+AF256+AF257+AF258+AF259+AF260+AF261+AF262+AF266+AF267+AF270+AF271+AF272+AF273+AF276+AF277+AF278+AF279+AF280+AF281+AF282+AF283+AF284+AF287+AF288+AF289+AF290+AF291+AF292+AF293+AF294+AF295+AF298+AF299+AF300+AF301+AF302+AF303+AF304+AF305+AF306+AF307+AF308+AF309+AF310+AF311+AF312+AF313+AF314+AF315+AF316+AF317+AF318+AF319+AF320+AF321+AF322+AF323+AF324, "NA")</f>
        <v>40723.18</v>
      </c>
      <c r="AG326" s="12">
        <f>IFERROR(AF326/AF446, "NA")</f>
        <v>0.27267781447049494</v>
      </c>
      <c r="AH326" s="2"/>
      <c r="AI326" s="11">
        <f>IFERROR(AI201+AI202+AI203+AI204+AI205+AI206+AI207+AI208+AI211+AI213+AI214+AI215+AI216+AI217+AI219+AI220+AI221+AI222+AI223+AI224+AI225+AI226+AI229+AI230+AI231+AI232+AI233+AI234+AI235+AI238+AI240+AI241+AI242+AI243+AI244+AI245+AI246+AI247+AI248+AI249+AI250+AI251+AI252+AI253+AI254+AI255+AI256+AI257+AI258+AI259+AI260+AI261+AI262+AI266+AI267+AI270+AI271+AI272+AI273+AI276+AI277+AI278+AI279+AI280+AI281+AI282+AI283+AI284+AI287+AI288+AI289+AI290+AI291+AI292+AI293+AI294+AI295+AI298+AI299+AI300+AI301+AI302+AI303+AI304+AI305+AI306+AI307+AI308+AI309+AI310+AI311+AI312+AI313+AI314+AI315+AI316+AI317+AI318+AI319+AI320+AI321+AI322+AI323+AI324, "NA")</f>
        <v>27107.750000000007</v>
      </c>
      <c r="AJ326" s="12">
        <f>IFERROR(AI326/AI446, "NA")</f>
        <v>0.27403826421422339</v>
      </c>
      <c r="AK326" s="2"/>
      <c r="AL326" s="11">
        <f t="shared" si="38"/>
        <v>359391.54000000004</v>
      </c>
      <c r="AM326" s="12">
        <f>IFERROR(AL326/AL446, "NA")</f>
        <v>0.25694760423320639</v>
      </c>
      <c r="AN326" s="2"/>
      <c r="AO326" s="11">
        <f>IFERROR(AO201+AO202+AO203+AO204+AO205+AO206+AO207+AO208+AO211+AO213+AO214+AO215+AO216+AO217+AO219+AO220+AO221+AO222+AO223+AO224+AO225+AO226+AO229+AO230+AO231+AO232+AO233+AO234+AO235+AO238+AO240+AO241+AO242+AO243+AO244+AO245+AO246+AO247+AO248+AO249+AO250+AO251+AO252+AO253+AO254+AO255+AO256+AO257+AO258+AO259+AO260+AO261+AO262+AO266+AO267+AO270+AO271+AO272+AO273+AO276+AO277+AO278+AO279+AO280+AO281+AO282+AO283+AO284+AO287+AO288+AO289+AO290+AO291+AO292+AO293+AO294+AO295+AO298+AO299+AO300+AO301+AO302+AO303+AO304+AO305+AO306+AO307+AO308+AO309+AO310+AO311+AO312+AO313+AO314+AO315+AO316+AO317+AO318+AO319+AO320+AO321+AO322+AO323+AO324, "NA")</f>
        <v>333353.84000000008</v>
      </c>
      <c r="AP326" s="12">
        <f>IFERROR(AO326/AO446, "NA")</f>
        <v>0.27021052338830975</v>
      </c>
      <c r="AQ326" s="2"/>
      <c r="AR326" s="11">
        <f t="shared" si="39"/>
        <v>26037.699999999953</v>
      </c>
    </row>
    <row r="327" spans="1:44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  <c r="AE327" s="4"/>
      <c r="AF327" s="2"/>
      <c r="AG327" s="3"/>
      <c r="AH327" s="4"/>
      <c r="AI327" s="2"/>
      <c r="AJ327" s="3"/>
      <c r="AK327" s="2"/>
      <c r="AL327" s="2"/>
      <c r="AM327" s="3"/>
      <c r="AN327" s="2"/>
      <c r="AO327" s="2"/>
      <c r="AP327" s="3"/>
      <c r="AQ327" s="2"/>
      <c r="AR327" s="2"/>
    </row>
    <row r="328" spans="1:44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  <c r="AE328" s="4"/>
      <c r="AF328" s="2"/>
      <c r="AG328" s="3"/>
      <c r="AH328" s="4"/>
      <c r="AI328" s="2"/>
      <c r="AJ328" s="3"/>
      <c r="AK328" s="2"/>
      <c r="AL328" s="2"/>
      <c r="AM328" s="3"/>
      <c r="AN328" s="2"/>
      <c r="AO328" s="2"/>
      <c r="AP328" s="3"/>
      <c r="AQ328" s="2"/>
      <c r="AR328" s="2"/>
    </row>
    <row r="329" spans="1:44" ht="16.5" hidden="1" customHeight="1" x14ac:dyDescent="0.3">
      <c r="A329" s="33" t="s">
        <v>700</v>
      </c>
      <c r="B329" s="6">
        <v>0</v>
      </c>
      <c r="C329" s="7">
        <f>IFERROR(B329/B446, "NA")</f>
        <v>0</v>
      </c>
      <c r="D329" s="8"/>
      <c r="E329" s="6">
        <v>0</v>
      </c>
      <c r="F329" s="7">
        <f>IFERROR(E329/E446, "NA")</f>
        <v>0</v>
      </c>
      <c r="G329" s="8"/>
      <c r="H329" s="6">
        <v>0</v>
      </c>
      <c r="I329" s="7">
        <f>IFERROR(H329/H446, "NA")</f>
        <v>0</v>
      </c>
      <c r="J329" s="8"/>
      <c r="K329" s="6">
        <v>0</v>
      </c>
      <c r="L329" s="7">
        <f>IFERROR(K329/K446, "NA")</f>
        <v>0</v>
      </c>
      <c r="M329" s="8"/>
      <c r="N329" s="6">
        <v>0</v>
      </c>
      <c r="O329" s="7">
        <f>IFERROR(N329/N446, "NA")</f>
        <v>0</v>
      </c>
      <c r="P329" s="8"/>
      <c r="Q329" s="6">
        <v>0</v>
      </c>
      <c r="R329" s="7">
        <f>IFERROR(Q329/Q446, "NA")</f>
        <v>0</v>
      </c>
      <c r="S329" s="8"/>
      <c r="T329" s="6">
        <v>0</v>
      </c>
      <c r="U329" s="7">
        <f>IFERROR(T329/T446, "NA")</f>
        <v>0</v>
      </c>
      <c r="V329" s="8"/>
      <c r="W329" s="6">
        <v>0</v>
      </c>
      <c r="X329" s="7">
        <f>IFERROR(W329/W446, "NA")</f>
        <v>0</v>
      </c>
      <c r="Y329" s="8"/>
      <c r="Z329" s="6">
        <v>0</v>
      </c>
      <c r="AA329" s="7">
        <f>IFERROR(Z329/Z446, "NA")</f>
        <v>0</v>
      </c>
      <c r="AB329" s="8"/>
      <c r="AC329" s="6">
        <v>0</v>
      </c>
      <c r="AD329" s="7">
        <f>IFERROR(AC329/AC446, "NA")</f>
        <v>0</v>
      </c>
      <c r="AE329" s="8"/>
      <c r="AF329" s="6">
        <v>0</v>
      </c>
      <c r="AG329" s="7">
        <f>IFERROR(AF329/AF446, "NA")</f>
        <v>0</v>
      </c>
      <c r="AH329" s="8"/>
      <c r="AI329" s="6">
        <v>0</v>
      </c>
      <c r="AJ329" s="7">
        <f>IFERROR(AI329/AI446, "NA")</f>
        <v>0</v>
      </c>
      <c r="AK329" s="6"/>
      <c r="AL329" s="9">
        <f t="shared" ref="AL329:AL336" si="40">IFERROR(B329+E329+H329+K329+N329+Q329+T329+W329+Z329+AC329+AF329+AI329, "NA")</f>
        <v>0</v>
      </c>
      <c r="AM329" s="7">
        <f>IFERROR(AL329/AL446, "NA")</f>
        <v>0</v>
      </c>
      <c r="AN329" s="6"/>
      <c r="AO329" s="6">
        <v>0</v>
      </c>
      <c r="AP329" s="7">
        <f>IFERROR(AO329/AO446, "NA")</f>
        <v>0</v>
      </c>
      <c r="AQ329" s="6"/>
      <c r="AR329" s="9">
        <f t="shared" ref="AR329:AR336" si="41">IFERROR(AL329-AO329, "NA")</f>
        <v>0</v>
      </c>
    </row>
    <row r="330" spans="1:44" ht="16.5" customHeight="1" x14ac:dyDescent="0.3">
      <c r="A330" s="33" t="s">
        <v>701</v>
      </c>
      <c r="B330" s="6">
        <v>11441.92</v>
      </c>
      <c r="C330" s="7">
        <f>IFERROR(B330/B446, "NA")</f>
        <v>7.3330847937278287E-2</v>
      </c>
      <c r="D330" s="8"/>
      <c r="E330" s="6">
        <v>11441.92</v>
      </c>
      <c r="F330" s="7">
        <f>IFERROR(E330/E446, "NA")</f>
        <v>0.10986508354346465</v>
      </c>
      <c r="G330" s="8"/>
      <c r="H330" s="6">
        <v>11441.92</v>
      </c>
      <c r="I330" s="7">
        <f>IFERROR(H330/H446, "NA")</f>
        <v>7.4324311157182146E-2</v>
      </c>
      <c r="J330" s="8"/>
      <c r="K330" s="6">
        <v>11441.92</v>
      </c>
      <c r="L330" s="7">
        <f>IFERROR(K330/K446, "NA")</f>
        <v>0.1329947650235038</v>
      </c>
      <c r="M330" s="8"/>
      <c r="N330" s="6">
        <v>11441.92</v>
      </c>
      <c r="O330" s="7">
        <f>IFERROR(N330/N446, "NA")</f>
        <v>0.15779488314587992</v>
      </c>
      <c r="P330" s="8"/>
      <c r="Q330" s="6">
        <v>11441.92</v>
      </c>
      <c r="R330" s="7">
        <f>IFERROR(Q330/Q446, "NA")</f>
        <v>0.14612506615391846</v>
      </c>
      <c r="S330" s="8"/>
      <c r="T330" s="6">
        <v>11441.92</v>
      </c>
      <c r="U330" s="7">
        <f>IFERROR(T330/T446, "NA")</f>
        <v>8.159224216507191E-2</v>
      </c>
      <c r="V330" s="8"/>
      <c r="W330" s="6">
        <v>11441.92</v>
      </c>
      <c r="X330" s="7">
        <f>IFERROR(W330/W446, "NA")</f>
        <v>0.10465157650260254</v>
      </c>
      <c r="Y330" s="8"/>
      <c r="Z330" s="6">
        <v>11441.92</v>
      </c>
      <c r="AA330" s="7">
        <f>IFERROR(Z330/Z446, "NA")</f>
        <v>0.10476428100866311</v>
      </c>
      <c r="AB330" s="8"/>
      <c r="AC330" s="6">
        <v>11441.92</v>
      </c>
      <c r="AD330" s="7">
        <f>IFERROR(AC330/AC446, "NA")</f>
        <v>8.1333185479628881E-2</v>
      </c>
      <c r="AE330" s="8"/>
      <c r="AF330" s="6">
        <v>11785.18</v>
      </c>
      <c r="AG330" s="7">
        <f>IFERROR(AF330/AF446, "NA")</f>
        <v>7.8912234396758499E-2</v>
      </c>
      <c r="AH330" s="8"/>
      <c r="AI330" s="6">
        <v>11785.18</v>
      </c>
      <c r="AJ330" s="7">
        <f>IFERROR(AI330/AI446, "NA")</f>
        <v>0.1191390016010986</v>
      </c>
      <c r="AK330" s="6"/>
      <c r="AL330" s="9">
        <f t="shared" si="40"/>
        <v>137989.56</v>
      </c>
      <c r="AM330" s="7">
        <f>IFERROR(AL330/AL446, "NA")</f>
        <v>9.8655875013625202E-2</v>
      </c>
      <c r="AN330" s="6"/>
      <c r="AO330" s="6">
        <v>118156.89</v>
      </c>
      <c r="AP330" s="7">
        <f>IFERROR(AO330/AO446, "NA")</f>
        <v>9.577581313848052E-2</v>
      </c>
      <c r="AQ330" s="6"/>
      <c r="AR330" s="9">
        <f t="shared" si="41"/>
        <v>19832.669999999998</v>
      </c>
    </row>
    <row r="331" spans="1:44" ht="16.5" customHeight="1" x14ac:dyDescent="0.3">
      <c r="A331" s="33" t="s">
        <v>702</v>
      </c>
      <c r="B331" s="6">
        <v>1026.43</v>
      </c>
      <c r="C331" s="7">
        <f>IFERROR(B331/B446, "NA")</f>
        <v>6.578352431083294E-3</v>
      </c>
      <c r="D331" s="8"/>
      <c r="E331" s="6">
        <v>1026.43</v>
      </c>
      <c r="F331" s="7">
        <f>IFERROR(E331/E446, "NA")</f>
        <v>9.8557600211781268E-3</v>
      </c>
      <c r="G331" s="8"/>
      <c r="H331" s="6">
        <v>1026.43</v>
      </c>
      <c r="I331" s="7">
        <f>IFERROR(H331/H446, "NA")</f>
        <v>6.6674738768551503E-3</v>
      </c>
      <c r="J331" s="8"/>
      <c r="K331" s="6">
        <v>1026.43</v>
      </c>
      <c r="L331" s="7">
        <f>IFERROR(K331/K446, "NA")</f>
        <v>1.1930673930867811E-2</v>
      </c>
      <c r="M331" s="8"/>
      <c r="N331" s="6">
        <v>1183.3699999999999</v>
      </c>
      <c r="O331" s="7">
        <f>IFERROR(N331/N446, "NA")</f>
        <v>1.6319789936334102E-2</v>
      </c>
      <c r="P331" s="8"/>
      <c r="Q331" s="6">
        <v>1183.3699999999999</v>
      </c>
      <c r="R331" s="7">
        <f>IFERROR(Q331/Q446, "NA")</f>
        <v>1.5112849900590326E-2</v>
      </c>
      <c r="S331" s="8"/>
      <c r="T331" s="6">
        <v>1064.26</v>
      </c>
      <c r="U331" s="7">
        <f>IFERROR(T331/T446, "NA")</f>
        <v>7.5892297487309326E-3</v>
      </c>
      <c r="V331" s="8"/>
      <c r="W331" s="6">
        <v>1183.3699999999999</v>
      </c>
      <c r="X331" s="7">
        <f>IFERROR(W331/W446, "NA")</f>
        <v>1.0823492568195264E-2</v>
      </c>
      <c r="Y331" s="8"/>
      <c r="Z331" s="6">
        <v>1183.3699999999999</v>
      </c>
      <c r="AA331" s="7">
        <f>IFERROR(Z331/Z446, "NA")</f>
        <v>1.0835148927559506E-2</v>
      </c>
      <c r="AB331" s="8"/>
      <c r="AC331" s="6">
        <v>1183.3699999999999</v>
      </c>
      <c r="AD331" s="7">
        <f>IFERROR(AC331/AC446, "NA")</f>
        <v>8.4118095303085862E-3</v>
      </c>
      <c r="AE331" s="8"/>
      <c r="AF331" s="6">
        <v>1183.3699999999999</v>
      </c>
      <c r="AG331" s="7">
        <f>IFERROR(AF331/AF446, "NA")</f>
        <v>7.9237118837465429E-3</v>
      </c>
      <c r="AH331" s="8"/>
      <c r="AI331" s="6">
        <v>1183.3699999999999</v>
      </c>
      <c r="AJ331" s="7">
        <f>IFERROR(AI331/AI446, "NA")</f>
        <v>1.1962950105530168E-2</v>
      </c>
      <c r="AK331" s="6"/>
      <c r="AL331" s="9">
        <f t="shared" si="40"/>
        <v>13453.569999999996</v>
      </c>
      <c r="AM331" s="7">
        <f>IFERROR(AL331/AL446, "NA")</f>
        <v>9.618653182219418E-3</v>
      </c>
      <c r="AN331" s="6"/>
      <c r="AO331" s="6">
        <v>10107.459999999999</v>
      </c>
      <c r="AP331" s="7">
        <f>IFERROR(AO331/AO446, "NA")</f>
        <v>8.1929221416090613E-3</v>
      </c>
      <c r="AQ331" s="6"/>
      <c r="AR331" s="9">
        <f t="shared" si="41"/>
        <v>3346.1099999999969</v>
      </c>
    </row>
    <row r="332" spans="1:44" ht="16.5" hidden="1" customHeight="1" x14ac:dyDescent="0.3">
      <c r="A332" s="33" t="s">
        <v>703</v>
      </c>
      <c r="B332" s="6">
        <v>0</v>
      </c>
      <c r="C332" s="7">
        <f>IFERROR(B332/B446, "NA")</f>
        <v>0</v>
      </c>
      <c r="D332" s="8"/>
      <c r="E332" s="6">
        <v>0</v>
      </c>
      <c r="F332" s="7">
        <f>IFERROR(E332/E446, "NA")</f>
        <v>0</v>
      </c>
      <c r="G332" s="8"/>
      <c r="H332" s="6">
        <v>0</v>
      </c>
      <c r="I332" s="7">
        <f>IFERROR(H332/H446, "NA")</f>
        <v>0</v>
      </c>
      <c r="J332" s="8"/>
      <c r="K332" s="6">
        <v>0</v>
      </c>
      <c r="L332" s="7">
        <f>IFERROR(K332/K446, "NA")</f>
        <v>0</v>
      </c>
      <c r="M332" s="8"/>
      <c r="N332" s="6">
        <v>0</v>
      </c>
      <c r="O332" s="7">
        <f>IFERROR(N332/N446, "NA")</f>
        <v>0</v>
      </c>
      <c r="P332" s="8"/>
      <c r="Q332" s="6">
        <v>0</v>
      </c>
      <c r="R332" s="7">
        <f>IFERROR(Q332/Q446, "NA")</f>
        <v>0</v>
      </c>
      <c r="S332" s="8"/>
      <c r="T332" s="6">
        <v>0</v>
      </c>
      <c r="U332" s="7">
        <f>IFERROR(T332/T446, "NA")</f>
        <v>0</v>
      </c>
      <c r="V332" s="8"/>
      <c r="W332" s="6">
        <v>0</v>
      </c>
      <c r="X332" s="7">
        <f>IFERROR(W332/W446, "NA")</f>
        <v>0</v>
      </c>
      <c r="Y332" s="8"/>
      <c r="Z332" s="6">
        <v>0</v>
      </c>
      <c r="AA332" s="7">
        <f>IFERROR(Z332/Z446, "NA")</f>
        <v>0</v>
      </c>
      <c r="AB332" s="8"/>
      <c r="AC332" s="6">
        <v>0</v>
      </c>
      <c r="AD332" s="7">
        <f>IFERROR(AC332/AC446, "NA")</f>
        <v>0</v>
      </c>
      <c r="AE332" s="8"/>
      <c r="AF332" s="6">
        <v>0</v>
      </c>
      <c r="AG332" s="7">
        <f>IFERROR(AF332/AF446, "NA")</f>
        <v>0</v>
      </c>
      <c r="AH332" s="8"/>
      <c r="AI332" s="6">
        <v>0</v>
      </c>
      <c r="AJ332" s="7">
        <f>IFERROR(AI332/AI446, "NA")</f>
        <v>0</v>
      </c>
      <c r="AK332" s="6"/>
      <c r="AL332" s="9">
        <f t="shared" si="40"/>
        <v>0</v>
      </c>
      <c r="AM332" s="7">
        <f>IFERROR(AL332/AL446, "NA")</f>
        <v>0</v>
      </c>
      <c r="AN332" s="6"/>
      <c r="AO332" s="6">
        <v>0</v>
      </c>
      <c r="AP332" s="7">
        <f>IFERROR(AO332/AO446, "NA")</f>
        <v>0</v>
      </c>
      <c r="AQ332" s="6"/>
      <c r="AR332" s="9">
        <f t="shared" si="41"/>
        <v>0</v>
      </c>
    </row>
    <row r="333" spans="1:44" ht="16.5" hidden="1" customHeight="1" x14ac:dyDescent="0.3">
      <c r="A333" s="33" t="s">
        <v>704</v>
      </c>
      <c r="B333" s="6">
        <v>0</v>
      </c>
      <c r="C333" s="7">
        <f>IFERROR(B333/B446, "NA")</f>
        <v>0</v>
      </c>
      <c r="D333" s="8"/>
      <c r="E333" s="6">
        <v>0</v>
      </c>
      <c r="F333" s="7">
        <f>IFERROR(E333/E446, "NA")</f>
        <v>0</v>
      </c>
      <c r="G333" s="8"/>
      <c r="H333" s="6">
        <v>0</v>
      </c>
      <c r="I333" s="7">
        <f>IFERROR(H333/H446, "NA")</f>
        <v>0</v>
      </c>
      <c r="J333" s="8"/>
      <c r="K333" s="6">
        <v>0</v>
      </c>
      <c r="L333" s="7">
        <f>IFERROR(K333/K446, "NA")</f>
        <v>0</v>
      </c>
      <c r="M333" s="8"/>
      <c r="N333" s="6">
        <v>0</v>
      </c>
      <c r="O333" s="7">
        <f>IFERROR(N333/N446, "NA")</f>
        <v>0</v>
      </c>
      <c r="P333" s="8"/>
      <c r="Q333" s="6">
        <v>0</v>
      </c>
      <c r="R333" s="7">
        <f>IFERROR(Q333/Q446, "NA")</f>
        <v>0</v>
      </c>
      <c r="S333" s="8"/>
      <c r="T333" s="6">
        <v>0</v>
      </c>
      <c r="U333" s="7">
        <f>IFERROR(T333/T446, "NA")</f>
        <v>0</v>
      </c>
      <c r="V333" s="8"/>
      <c r="W333" s="6">
        <v>0</v>
      </c>
      <c r="X333" s="7">
        <f>IFERROR(W333/W446, "NA")</f>
        <v>0</v>
      </c>
      <c r="Y333" s="8"/>
      <c r="Z333" s="6">
        <v>0</v>
      </c>
      <c r="AA333" s="7">
        <f>IFERROR(Z333/Z446, "NA")</f>
        <v>0</v>
      </c>
      <c r="AB333" s="8"/>
      <c r="AC333" s="6">
        <v>0</v>
      </c>
      <c r="AD333" s="7">
        <f>IFERROR(AC333/AC446, "NA")</f>
        <v>0</v>
      </c>
      <c r="AE333" s="8"/>
      <c r="AF333" s="6">
        <v>0</v>
      </c>
      <c r="AG333" s="7">
        <f>IFERROR(AF333/AF446, "NA")</f>
        <v>0</v>
      </c>
      <c r="AH333" s="8"/>
      <c r="AI333" s="6">
        <v>0</v>
      </c>
      <c r="AJ333" s="7">
        <f>IFERROR(AI333/AI446, "NA")</f>
        <v>0</v>
      </c>
      <c r="AK333" s="6"/>
      <c r="AL333" s="9">
        <f t="shared" si="40"/>
        <v>0</v>
      </c>
      <c r="AM333" s="7">
        <f>IFERROR(AL333/AL446, "NA")</f>
        <v>0</v>
      </c>
      <c r="AN333" s="6"/>
      <c r="AO333" s="6">
        <v>0</v>
      </c>
      <c r="AP333" s="7">
        <f>IFERROR(AO333/AO446, "NA")</f>
        <v>0</v>
      </c>
      <c r="AQ333" s="6"/>
      <c r="AR333" s="9">
        <f t="shared" si="41"/>
        <v>0</v>
      </c>
    </row>
    <row r="334" spans="1:44" ht="16.5" customHeight="1" x14ac:dyDescent="0.3">
      <c r="A334" s="33" t="s">
        <v>705</v>
      </c>
      <c r="B334" s="6">
        <v>860.16</v>
      </c>
      <c r="C334" s="7">
        <f>IFERROR(B334/B446, "NA")</f>
        <v>5.5127340657625023E-3</v>
      </c>
      <c r="D334" s="8"/>
      <c r="E334" s="6">
        <v>860.16</v>
      </c>
      <c r="F334" s="7">
        <f>IFERROR(E334/E446, "NA")</f>
        <v>8.2592388568305461E-3</v>
      </c>
      <c r="G334" s="8"/>
      <c r="H334" s="6">
        <v>860.16</v>
      </c>
      <c r="I334" s="7">
        <f>IFERROR(H334/H446, "NA")</f>
        <v>5.5874188497176871E-3</v>
      </c>
      <c r="J334" s="8"/>
      <c r="K334" s="6">
        <v>860.16</v>
      </c>
      <c r="L334" s="7">
        <f>IFERROR(K334/K446, "NA")</f>
        <v>9.998040283677654E-3</v>
      </c>
      <c r="M334" s="8"/>
      <c r="N334" s="6">
        <v>781.76</v>
      </c>
      <c r="O334" s="7">
        <f>IFERROR(N334/N446, "NA")</f>
        <v>1.0781208734908397E-2</v>
      </c>
      <c r="P334" s="8"/>
      <c r="Q334" s="6">
        <v>781.76</v>
      </c>
      <c r="R334" s="7">
        <f>IFERROR(Q334/Q446, "NA")</f>
        <v>9.9838778558569968E-3</v>
      </c>
      <c r="S334" s="8"/>
      <c r="T334" s="6">
        <v>-151.02000000000001</v>
      </c>
      <c r="U334" s="7">
        <f>IFERROR(T334/T446, "NA")</f>
        <v>-1.0769224406191585E-3</v>
      </c>
      <c r="V334" s="8"/>
      <c r="W334" s="6">
        <v>781.76</v>
      </c>
      <c r="X334" s="7">
        <f>IFERROR(W334/W446, "NA")</f>
        <v>7.1502349646453186E-3</v>
      </c>
      <c r="Y334" s="8"/>
      <c r="Z334" s="6">
        <v>781.76</v>
      </c>
      <c r="AA334" s="7">
        <f>IFERROR(Z334/Z446, "NA")</f>
        <v>7.1579354095582274E-3</v>
      </c>
      <c r="AB334" s="8"/>
      <c r="AC334" s="6">
        <v>781.76</v>
      </c>
      <c r="AD334" s="7">
        <f>IFERROR(AC334/AC446, "NA")</f>
        <v>5.5570246147984498E-3</v>
      </c>
      <c r="AE334" s="8"/>
      <c r="AF334" s="6">
        <v>781.76</v>
      </c>
      <c r="AG334" s="7">
        <f>IFERROR(AF334/AF446, "NA")</f>
        <v>5.2345766769798952E-3</v>
      </c>
      <c r="AH334" s="8"/>
      <c r="AI334" s="6">
        <v>781.76</v>
      </c>
      <c r="AJ334" s="7">
        <f>IFERROR(AI334/AI446, "NA")</f>
        <v>7.9029854352394135E-3</v>
      </c>
      <c r="AK334" s="6"/>
      <c r="AL334" s="9">
        <f t="shared" si="40"/>
        <v>8761.94</v>
      </c>
      <c r="AM334" s="7">
        <f>IFERROR(AL334/AL446, "NA")</f>
        <v>6.2643641846302231E-3</v>
      </c>
      <c r="AN334" s="6"/>
      <c r="AO334" s="6">
        <v>11610.95</v>
      </c>
      <c r="AP334" s="7">
        <f>IFERROR(AO334/AO446, "NA")</f>
        <v>9.4116236265209801E-3</v>
      </c>
      <c r="AQ334" s="6"/>
      <c r="AR334" s="9">
        <f t="shared" si="41"/>
        <v>-2849.01</v>
      </c>
    </row>
    <row r="335" spans="1:44" ht="16.5" customHeight="1" x14ac:dyDescent="0.3">
      <c r="A335" s="33" t="s">
        <v>706</v>
      </c>
      <c r="B335" s="6">
        <v>1762.06</v>
      </c>
      <c r="C335" s="7">
        <f>IFERROR(B335/B446, "NA")</f>
        <v>1.1292978269063286E-2</v>
      </c>
      <c r="D335" s="8"/>
      <c r="E335" s="6">
        <v>-881.03</v>
      </c>
      <c r="F335" s="7">
        <f>IFERROR(E335/E446, "NA")</f>
        <v>-8.4596321731229256E-3</v>
      </c>
      <c r="G335" s="8"/>
      <c r="H335" s="6">
        <v>-881.03</v>
      </c>
      <c r="I335" s="7">
        <f>IFERROR(H335/H446, "NA")</f>
        <v>-5.7229859900097347E-3</v>
      </c>
      <c r="J335" s="8"/>
      <c r="K335" s="6">
        <v>1762.06</v>
      </c>
      <c r="L335" s="7">
        <f>IFERROR(K335/K446, "NA")</f>
        <v>2.0481244026991547E-2</v>
      </c>
      <c r="M335" s="8"/>
      <c r="N335" s="6">
        <v>-881.03</v>
      </c>
      <c r="O335" s="7">
        <f>IFERROR(N335/N446, "NA")</f>
        <v>-1.2150235790672769E-2</v>
      </c>
      <c r="P335" s="8"/>
      <c r="Q335" s="6">
        <v>-881.03</v>
      </c>
      <c r="R335" s="7">
        <f>IFERROR(Q335/Q446, "NA")</f>
        <v>-1.1251657679269455E-2</v>
      </c>
      <c r="S335" s="8"/>
      <c r="T335" s="6">
        <v>1762.06</v>
      </c>
      <c r="U335" s="7">
        <f>IFERROR(T335/T446, "NA")</f>
        <v>1.2565236099307337E-2</v>
      </c>
      <c r="V335" s="8"/>
      <c r="W335" s="6">
        <v>-881.03</v>
      </c>
      <c r="X335" s="7">
        <f>IFERROR(W335/W446, "NA")</f>
        <v>-8.0581911467732612E-3</v>
      </c>
      <c r="Y335" s="8"/>
      <c r="Z335" s="6">
        <v>-881.03</v>
      </c>
      <c r="AA335" s="7">
        <f>IFERROR(Z335/Z446, "NA")</f>
        <v>-8.0668694150162271E-3</v>
      </c>
      <c r="AB335" s="8"/>
      <c r="AC335" s="6">
        <v>1762.06</v>
      </c>
      <c r="AD335" s="7">
        <f>IFERROR(AC335/AC446, "NA")</f>
        <v>1.2525341271939924E-2</v>
      </c>
      <c r="AE335" s="8"/>
      <c r="AF335" s="6">
        <v>-907.46</v>
      </c>
      <c r="AG335" s="7">
        <f>IFERROR(AF335/AF446, "NA")</f>
        <v>-6.0762496818616658E-3</v>
      </c>
      <c r="AH335" s="8"/>
      <c r="AI335" s="6">
        <v>-907.46</v>
      </c>
      <c r="AJ335" s="7">
        <f>IFERROR(AI335/AI446, "NA")</f>
        <v>-9.1737146477977368E-3</v>
      </c>
      <c r="AK335" s="6"/>
      <c r="AL335" s="9">
        <f t="shared" si="40"/>
        <v>-52.860000000000127</v>
      </c>
      <c r="AM335" s="7">
        <f>IFERROR(AL335/AL446, "NA")</f>
        <v>-3.7792348589416772E-5</v>
      </c>
      <c r="AN335" s="6"/>
      <c r="AO335" s="6">
        <v>0</v>
      </c>
      <c r="AP335" s="7">
        <f>IFERROR(AO335/AO446, "NA")</f>
        <v>0</v>
      </c>
      <c r="AQ335" s="6"/>
      <c r="AR335" s="9">
        <f t="shared" si="41"/>
        <v>-52.860000000000127</v>
      </c>
    </row>
    <row r="336" spans="1:44" ht="16.5" hidden="1" customHeight="1" x14ac:dyDescent="0.3">
      <c r="A336" s="33" t="s">
        <v>707</v>
      </c>
      <c r="B336" s="6">
        <v>0</v>
      </c>
      <c r="C336" s="7">
        <f>IFERROR(B336/B446, "NA")</f>
        <v>0</v>
      </c>
      <c r="D336" s="8"/>
      <c r="E336" s="6">
        <v>0</v>
      </c>
      <c r="F336" s="7">
        <f>IFERROR(E336/E446, "NA")</f>
        <v>0</v>
      </c>
      <c r="G336" s="8"/>
      <c r="H336" s="6">
        <v>0</v>
      </c>
      <c r="I336" s="7">
        <f>IFERROR(H336/H446, "NA")</f>
        <v>0</v>
      </c>
      <c r="J336" s="8"/>
      <c r="K336" s="6">
        <v>0</v>
      </c>
      <c r="L336" s="7">
        <f>IFERROR(K336/K446, "NA")</f>
        <v>0</v>
      </c>
      <c r="M336" s="8"/>
      <c r="N336" s="6">
        <v>0</v>
      </c>
      <c r="O336" s="7">
        <f>IFERROR(N336/N446, "NA")</f>
        <v>0</v>
      </c>
      <c r="P336" s="8"/>
      <c r="Q336" s="6">
        <v>0</v>
      </c>
      <c r="R336" s="7">
        <f>IFERROR(Q336/Q446, "NA")</f>
        <v>0</v>
      </c>
      <c r="S336" s="8"/>
      <c r="T336" s="6">
        <v>0</v>
      </c>
      <c r="U336" s="7">
        <f>IFERROR(T336/T446, "NA")</f>
        <v>0</v>
      </c>
      <c r="V336" s="8"/>
      <c r="W336" s="6">
        <v>0</v>
      </c>
      <c r="X336" s="7">
        <f>IFERROR(W336/W446, "NA")</f>
        <v>0</v>
      </c>
      <c r="Y336" s="8"/>
      <c r="Z336" s="6">
        <v>0</v>
      </c>
      <c r="AA336" s="7">
        <f>IFERROR(Z336/Z446, "NA")</f>
        <v>0</v>
      </c>
      <c r="AB336" s="8"/>
      <c r="AC336" s="6">
        <v>0</v>
      </c>
      <c r="AD336" s="7">
        <f>IFERROR(AC336/AC446, "NA")</f>
        <v>0</v>
      </c>
      <c r="AE336" s="8"/>
      <c r="AF336" s="6">
        <v>0</v>
      </c>
      <c r="AG336" s="7">
        <f>IFERROR(AF336/AF446, "NA")</f>
        <v>0</v>
      </c>
      <c r="AH336" s="8"/>
      <c r="AI336" s="6">
        <v>0</v>
      </c>
      <c r="AJ336" s="7">
        <f>IFERROR(AI336/AI446, "NA")</f>
        <v>0</v>
      </c>
      <c r="AK336" s="6"/>
      <c r="AL336" s="9">
        <f t="shared" si="40"/>
        <v>0</v>
      </c>
      <c r="AM336" s="7">
        <f>IFERROR(AL336/AL446, "NA")</f>
        <v>0</v>
      </c>
      <c r="AN336" s="6"/>
      <c r="AO336" s="6">
        <v>0</v>
      </c>
      <c r="AP336" s="7">
        <f>IFERROR(AO336/AO446, "NA")</f>
        <v>0</v>
      </c>
      <c r="AQ336" s="6"/>
      <c r="AR336" s="9">
        <f t="shared" si="41"/>
        <v>0</v>
      </c>
    </row>
    <row r="337" spans="1:44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  <c r="AE337" s="4"/>
      <c r="AF337" s="2"/>
      <c r="AG337" s="3"/>
      <c r="AH337" s="4"/>
      <c r="AI337" s="2"/>
      <c r="AJ337" s="3"/>
      <c r="AK337" s="2"/>
      <c r="AL337" s="2"/>
      <c r="AM337" s="3"/>
      <c r="AN337" s="2"/>
      <c r="AO337" s="2"/>
      <c r="AP337" s="3"/>
      <c r="AQ337" s="2"/>
      <c r="AR337" s="2"/>
    </row>
    <row r="338" spans="1:44" ht="16.5" hidden="1" customHeight="1" x14ac:dyDescent="0.3">
      <c r="A338" s="35" t="s">
        <v>708</v>
      </c>
      <c r="B338" s="6">
        <v>0</v>
      </c>
      <c r="C338" s="7">
        <f>IFERROR(B338/B446, "NA")</f>
        <v>0</v>
      </c>
      <c r="D338" s="8"/>
      <c r="E338" s="6">
        <v>0</v>
      </c>
      <c r="F338" s="7">
        <f>IFERROR(E338/E446, "NA")</f>
        <v>0</v>
      </c>
      <c r="G338" s="8"/>
      <c r="H338" s="6">
        <v>0</v>
      </c>
      <c r="I338" s="7">
        <f>IFERROR(H338/H446, "NA")</f>
        <v>0</v>
      </c>
      <c r="J338" s="8"/>
      <c r="K338" s="6">
        <v>0</v>
      </c>
      <c r="L338" s="7">
        <f>IFERROR(K338/K446, "NA")</f>
        <v>0</v>
      </c>
      <c r="M338" s="8"/>
      <c r="N338" s="6">
        <v>0</v>
      </c>
      <c r="O338" s="7">
        <f>IFERROR(N338/N446, "NA")</f>
        <v>0</v>
      </c>
      <c r="P338" s="8"/>
      <c r="Q338" s="6">
        <v>0</v>
      </c>
      <c r="R338" s="7">
        <f>IFERROR(Q338/Q446, "NA")</f>
        <v>0</v>
      </c>
      <c r="S338" s="8"/>
      <c r="T338" s="6">
        <v>0</v>
      </c>
      <c r="U338" s="7">
        <f>IFERROR(T338/T446, "NA")</f>
        <v>0</v>
      </c>
      <c r="V338" s="8"/>
      <c r="W338" s="6">
        <v>0</v>
      </c>
      <c r="X338" s="7">
        <f>IFERROR(W338/W446, "NA")</f>
        <v>0</v>
      </c>
      <c r="Y338" s="8"/>
      <c r="Z338" s="6">
        <v>0</v>
      </c>
      <c r="AA338" s="7">
        <f>IFERROR(Z338/Z446, "NA")</f>
        <v>0</v>
      </c>
      <c r="AB338" s="8"/>
      <c r="AC338" s="6">
        <v>0</v>
      </c>
      <c r="AD338" s="7">
        <f>IFERROR(AC338/AC446, "NA")</f>
        <v>0</v>
      </c>
      <c r="AE338" s="8"/>
      <c r="AF338" s="6">
        <v>0</v>
      </c>
      <c r="AG338" s="7">
        <f>IFERROR(AF338/AF446, "NA")</f>
        <v>0</v>
      </c>
      <c r="AH338" s="8"/>
      <c r="AI338" s="6">
        <v>0</v>
      </c>
      <c r="AJ338" s="7">
        <f>IFERROR(AI338/AI446, "NA")</f>
        <v>0</v>
      </c>
      <c r="AK338" s="6"/>
      <c r="AL338" s="9">
        <f t="shared" ref="AL338:AL346" si="42">IFERROR(B338+E338+H338+K338+N338+Q338+T338+W338+Z338+AC338+AF338+AI338, "NA")</f>
        <v>0</v>
      </c>
      <c r="AM338" s="7">
        <f>IFERROR(AL338/AL446, "NA")</f>
        <v>0</v>
      </c>
      <c r="AN338" s="6"/>
      <c r="AO338" s="6">
        <v>0</v>
      </c>
      <c r="AP338" s="7">
        <f>IFERROR(AO338/AO446, "NA")</f>
        <v>0</v>
      </c>
      <c r="AQ338" s="6"/>
      <c r="AR338" s="9">
        <f t="shared" ref="AR338:AR346" si="43">IFERROR(AL338-AO338, "NA")</f>
        <v>0</v>
      </c>
    </row>
    <row r="339" spans="1:44" ht="16.5" customHeight="1" x14ac:dyDescent="0.3">
      <c r="A339" s="35" t="s">
        <v>709</v>
      </c>
      <c r="B339" s="6">
        <v>1534.63</v>
      </c>
      <c r="C339" s="7">
        <f>IFERROR(B339/B446, "NA")</f>
        <v>9.8353876945464925E-3</v>
      </c>
      <c r="D339" s="8"/>
      <c r="E339" s="6">
        <v>1346.2</v>
      </c>
      <c r="F339" s="7">
        <f>IFERROR(E339/E446, "NA")</f>
        <v>1.2926185069132814E-2</v>
      </c>
      <c r="G339" s="8"/>
      <c r="H339" s="6">
        <v>938.2</v>
      </c>
      <c r="I339" s="7">
        <f>IFERROR(H339/H446, "NA")</f>
        <v>6.0943503125059691E-3</v>
      </c>
      <c r="J339" s="8"/>
      <c r="K339" s="6">
        <v>1015.09</v>
      </c>
      <c r="L339" s="7">
        <f>IFERROR(K339/K446, "NA")</f>
        <v>1.179886382947167E-2</v>
      </c>
      <c r="M339" s="8"/>
      <c r="N339" s="6">
        <v>1001.16</v>
      </c>
      <c r="O339" s="7">
        <f>IFERROR(N339/N446, "NA")</f>
        <v>1.3806941947708875E-2</v>
      </c>
      <c r="P339" s="8"/>
      <c r="Q339" s="6">
        <v>1023.67</v>
      </c>
      <c r="R339" s="7">
        <f>IFERROR(Q339/Q446, "NA")</f>
        <v>1.3073316931929405E-2</v>
      </c>
      <c r="S339" s="8"/>
      <c r="T339" s="6">
        <v>1073.43</v>
      </c>
      <c r="U339" s="7">
        <f>IFERROR(T339/T446, "NA")</f>
        <v>7.6546209471184167E-3</v>
      </c>
      <c r="V339" s="8"/>
      <c r="W339" s="6">
        <v>1247.54</v>
      </c>
      <c r="X339" s="7">
        <f>IFERROR(W339/W446, "NA")</f>
        <v>1.1410412566252585E-2</v>
      </c>
      <c r="Y339" s="8"/>
      <c r="Z339" s="6">
        <v>1418.4</v>
      </c>
      <c r="AA339" s="7">
        <f>IFERROR(Z339/Z446, "NA")</f>
        <v>1.2987125952872226E-2</v>
      </c>
      <c r="AB339" s="8"/>
      <c r="AC339" s="6">
        <v>1602.24</v>
      </c>
      <c r="AD339" s="7">
        <f>IFERROR(AC339/AC446, "NA")</f>
        <v>1.1389284587104313E-2</v>
      </c>
      <c r="AE339" s="8"/>
      <c r="AF339" s="6">
        <v>1863.1</v>
      </c>
      <c r="AG339" s="7">
        <f>IFERROR(AF339/AF446, "NA")</f>
        <v>1.2475107202825984E-2</v>
      </c>
      <c r="AH339" s="8"/>
      <c r="AI339" s="6">
        <v>2084.73</v>
      </c>
      <c r="AJ339" s="7">
        <f>IFERROR(AI339/AI446, "NA")</f>
        <v>2.1074998498780525E-2</v>
      </c>
      <c r="AK339" s="6"/>
      <c r="AL339" s="9">
        <f t="shared" si="42"/>
        <v>16148.39</v>
      </c>
      <c r="AM339" s="7">
        <f>IFERROR(AL339/AL446, "NA")</f>
        <v>1.1545319410477685E-2</v>
      </c>
      <c r="AN339" s="6"/>
      <c r="AO339" s="6">
        <v>14223.75</v>
      </c>
      <c r="AP339" s="7">
        <f>IFERROR(AO339/AO446, "NA")</f>
        <v>1.1529511500585893E-2</v>
      </c>
      <c r="AQ339" s="6"/>
      <c r="AR339" s="9">
        <f t="shared" si="43"/>
        <v>1924.6399999999994</v>
      </c>
    </row>
    <row r="340" spans="1:44" ht="16.5" customHeight="1" x14ac:dyDescent="0.3">
      <c r="A340" s="35" t="s">
        <v>710</v>
      </c>
      <c r="B340" s="6">
        <v>333.19</v>
      </c>
      <c r="C340" s="7">
        <f>IFERROR(B340/B446, "NA")</f>
        <v>2.1354025569329058E-3</v>
      </c>
      <c r="D340" s="8"/>
      <c r="E340" s="6">
        <v>288.95</v>
      </c>
      <c r="F340" s="7">
        <f>IFERROR(E340/E446, "NA")</f>
        <v>2.7744920336695337E-3</v>
      </c>
      <c r="G340" s="8"/>
      <c r="H340" s="6">
        <v>407.52</v>
      </c>
      <c r="I340" s="7">
        <f>IFERROR(H340/H446, "NA")</f>
        <v>2.6471643992245068E-3</v>
      </c>
      <c r="J340" s="8"/>
      <c r="K340" s="6">
        <v>524.55999999999995</v>
      </c>
      <c r="L340" s="7">
        <f>IFERROR(K340/K446, "NA")</f>
        <v>6.0972051841587036E-3</v>
      </c>
      <c r="M340" s="8"/>
      <c r="N340" s="6">
        <v>723.01</v>
      </c>
      <c r="O340" s="7">
        <f>IFERROR(N340/N446, "NA")</f>
        <v>9.9709907483449128E-3</v>
      </c>
      <c r="P340" s="8"/>
      <c r="Q340" s="6">
        <v>690.3</v>
      </c>
      <c r="R340" s="7">
        <f>IFERROR(Q340/Q446, "NA")</f>
        <v>8.815839751199964E-3</v>
      </c>
      <c r="S340" s="8"/>
      <c r="T340" s="6">
        <v>476.93</v>
      </c>
      <c r="U340" s="7">
        <f>IFERROR(T340/T446, "NA")</f>
        <v>3.4009841054462669E-3</v>
      </c>
      <c r="V340" s="8"/>
      <c r="W340" s="6">
        <v>328.08</v>
      </c>
      <c r="X340" s="7">
        <f>IFERROR(W340/W446, "NA")</f>
        <v>3.0007279564071274E-3</v>
      </c>
      <c r="Y340" s="8"/>
      <c r="Z340" s="6">
        <v>343.06</v>
      </c>
      <c r="AA340" s="7">
        <f>IFERROR(Z340/Z446, "NA")</f>
        <v>3.1411191690583372E-3</v>
      </c>
      <c r="AB340" s="8"/>
      <c r="AC340" s="6">
        <v>328.4</v>
      </c>
      <c r="AD340" s="7">
        <f>IFERROR(AC340/AC446, "NA")</f>
        <v>2.3343825259668064E-3</v>
      </c>
      <c r="AE340" s="8"/>
      <c r="AF340" s="6">
        <v>378.36</v>
      </c>
      <c r="AG340" s="7">
        <f>IFERROR(AF340/AF446, "NA")</f>
        <v>2.5334558323553431E-3</v>
      </c>
      <c r="AH340" s="8"/>
      <c r="AI340" s="6">
        <v>267.73</v>
      </c>
      <c r="AJ340" s="7">
        <f>IFERROR(AI340/AI446, "NA")</f>
        <v>2.7065420213066007E-3</v>
      </c>
      <c r="AK340" s="6"/>
      <c r="AL340" s="9">
        <f t="shared" si="42"/>
        <v>5090.0899999999983</v>
      </c>
      <c r="AM340" s="7">
        <f>IFERROR(AL340/AL446, "NA")</f>
        <v>3.6391686649925063E-3</v>
      </c>
      <c r="AN340" s="6"/>
      <c r="AO340" s="6">
        <v>5272.26</v>
      </c>
      <c r="AP340" s="7">
        <f>IFERROR(AO340/AO446, "NA")</f>
        <v>4.2735974904001394E-3</v>
      </c>
      <c r="AQ340" s="6"/>
      <c r="AR340" s="9">
        <f t="shared" si="43"/>
        <v>-182.17000000000189</v>
      </c>
    </row>
    <row r="341" spans="1:44" ht="16.5" customHeight="1" x14ac:dyDescent="0.3">
      <c r="A341" s="35" t="s">
        <v>711</v>
      </c>
      <c r="B341" s="6">
        <v>411.35</v>
      </c>
      <c r="C341" s="7">
        <f>IFERROR(B341/B446, "NA")</f>
        <v>2.6363271460558566E-3</v>
      </c>
      <c r="D341" s="8"/>
      <c r="E341" s="6">
        <v>230.63</v>
      </c>
      <c r="F341" s="7">
        <f>IFERROR(E341/E446, "NA")</f>
        <v>2.2145045776958108E-3</v>
      </c>
      <c r="G341" s="8"/>
      <c r="H341" s="6">
        <v>600.46</v>
      </c>
      <c r="I341" s="7">
        <f>IFERROR(H341/H446, "NA")</f>
        <v>3.9004621494855406E-3</v>
      </c>
      <c r="J341" s="8"/>
      <c r="K341" s="6">
        <v>135.71</v>
      </c>
      <c r="L341" s="7">
        <f>IFERROR(K341/K446, "NA")</f>
        <v>1.5774205344330063E-3</v>
      </c>
      <c r="M341" s="8"/>
      <c r="N341" s="6">
        <v>347.82</v>
      </c>
      <c r="O341" s="7">
        <f>IFERROR(N341/N446, "NA")</f>
        <v>4.7967662993448606E-3</v>
      </c>
      <c r="P341" s="8"/>
      <c r="Q341" s="6">
        <v>766.94</v>
      </c>
      <c r="R341" s="7">
        <f>IFERROR(Q341/Q446, "NA")</f>
        <v>9.79461123972954E-3</v>
      </c>
      <c r="S341" s="8"/>
      <c r="T341" s="6">
        <v>296.67</v>
      </c>
      <c r="U341" s="7">
        <f>IFERROR(T341/T446, "NA")</f>
        <v>2.1155514531749817E-3</v>
      </c>
      <c r="V341" s="8"/>
      <c r="W341" s="6">
        <v>349.03</v>
      </c>
      <c r="X341" s="7">
        <f>IFERROR(W341/W446, "NA")</f>
        <v>3.1923435705461462E-3</v>
      </c>
      <c r="Y341" s="8"/>
      <c r="Z341" s="6">
        <v>418.33</v>
      </c>
      <c r="AA341" s="7">
        <f>IFERROR(Z341/Z446, "NA")</f>
        <v>3.8303048504406637E-3</v>
      </c>
      <c r="AB341" s="8"/>
      <c r="AC341" s="6">
        <v>307.51</v>
      </c>
      <c r="AD341" s="7">
        <f>IFERROR(AC341/AC446, "NA")</f>
        <v>2.1858890699148988E-3</v>
      </c>
      <c r="AE341" s="8"/>
      <c r="AF341" s="6">
        <v>347.15</v>
      </c>
      <c r="AG341" s="7">
        <f>IFERROR(AF341/AF446, "NA")</f>
        <v>2.3244771968552631E-3</v>
      </c>
      <c r="AH341" s="8"/>
      <c r="AI341" s="6">
        <v>447.23</v>
      </c>
      <c r="AJ341" s="7">
        <f>IFERROR(AI341/AI446, "NA")</f>
        <v>4.521147380528708E-3</v>
      </c>
      <c r="AK341" s="6"/>
      <c r="AL341" s="9">
        <f t="shared" si="42"/>
        <v>4658.83</v>
      </c>
      <c r="AM341" s="7">
        <f>IFERROR(AL341/AL446, "NA")</f>
        <v>3.3308385807573233E-3</v>
      </c>
      <c r="AN341" s="6"/>
      <c r="AO341" s="6">
        <v>4634.71</v>
      </c>
      <c r="AP341" s="7">
        <f>IFERROR(AO341/AO446, "NA")</f>
        <v>3.7568111255386551E-3</v>
      </c>
      <c r="AQ341" s="6"/>
      <c r="AR341" s="9">
        <f t="shared" si="43"/>
        <v>24.119999999999891</v>
      </c>
    </row>
    <row r="342" spans="1:44" ht="16.5" hidden="1" customHeight="1" x14ac:dyDescent="0.3">
      <c r="A342" s="35" t="s">
        <v>712</v>
      </c>
      <c r="B342" s="6">
        <v>0</v>
      </c>
      <c r="C342" s="7">
        <f>IFERROR(B342/B446, "NA")</f>
        <v>0</v>
      </c>
      <c r="D342" s="8"/>
      <c r="E342" s="6">
        <v>0</v>
      </c>
      <c r="F342" s="7">
        <f>IFERROR(E342/E446, "NA")</f>
        <v>0</v>
      </c>
      <c r="G342" s="8"/>
      <c r="H342" s="6">
        <v>0</v>
      </c>
      <c r="I342" s="7">
        <f>IFERROR(H342/H446, "NA")</f>
        <v>0</v>
      </c>
      <c r="J342" s="8"/>
      <c r="K342" s="6">
        <v>0</v>
      </c>
      <c r="L342" s="7">
        <f>IFERROR(K342/K446, "NA")</f>
        <v>0</v>
      </c>
      <c r="M342" s="8"/>
      <c r="N342" s="6">
        <v>0</v>
      </c>
      <c r="O342" s="7">
        <f>IFERROR(N342/N446, "NA")</f>
        <v>0</v>
      </c>
      <c r="P342" s="8"/>
      <c r="Q342" s="6">
        <v>0</v>
      </c>
      <c r="R342" s="7">
        <f>IFERROR(Q342/Q446, "NA")</f>
        <v>0</v>
      </c>
      <c r="S342" s="8"/>
      <c r="T342" s="6">
        <v>0</v>
      </c>
      <c r="U342" s="7">
        <f>IFERROR(T342/T446, "NA")</f>
        <v>0</v>
      </c>
      <c r="V342" s="8"/>
      <c r="W342" s="6">
        <v>0</v>
      </c>
      <c r="X342" s="7">
        <f>IFERROR(W342/W446, "NA")</f>
        <v>0</v>
      </c>
      <c r="Y342" s="8"/>
      <c r="Z342" s="6">
        <v>0</v>
      </c>
      <c r="AA342" s="7">
        <f>IFERROR(Z342/Z446, "NA")</f>
        <v>0</v>
      </c>
      <c r="AB342" s="8"/>
      <c r="AC342" s="6">
        <v>0</v>
      </c>
      <c r="AD342" s="7">
        <f>IFERROR(AC342/AC446, "NA")</f>
        <v>0</v>
      </c>
      <c r="AE342" s="8"/>
      <c r="AF342" s="6">
        <v>0</v>
      </c>
      <c r="AG342" s="7">
        <f>IFERROR(AF342/AF446, "NA")</f>
        <v>0</v>
      </c>
      <c r="AH342" s="8"/>
      <c r="AI342" s="6">
        <v>0</v>
      </c>
      <c r="AJ342" s="7">
        <f>IFERROR(AI342/AI446, "NA")</f>
        <v>0</v>
      </c>
      <c r="AK342" s="6"/>
      <c r="AL342" s="9">
        <f t="shared" si="42"/>
        <v>0</v>
      </c>
      <c r="AM342" s="7">
        <f>IFERROR(AL342/AL446, "NA")</f>
        <v>0</v>
      </c>
      <c r="AN342" s="6"/>
      <c r="AO342" s="6">
        <v>0</v>
      </c>
      <c r="AP342" s="7">
        <f>IFERROR(AO342/AO446, "NA")</f>
        <v>0</v>
      </c>
      <c r="AQ342" s="6"/>
      <c r="AR342" s="9">
        <f t="shared" si="43"/>
        <v>0</v>
      </c>
    </row>
    <row r="343" spans="1:44" ht="16.5" customHeight="1" x14ac:dyDescent="0.3">
      <c r="A343" s="36" t="s">
        <v>366</v>
      </c>
      <c r="B343" s="11">
        <f>IFERROR(B338+B339+B340+B341+B342, "NA")</f>
        <v>2279.17</v>
      </c>
      <c r="C343" s="12">
        <f>IFERROR(B343/B446, "NA")</f>
        <v>1.4607117397535254E-2</v>
      </c>
      <c r="D343" s="2"/>
      <c r="E343" s="11">
        <f>IFERROR(E338+E339+E340+E341+E342, "NA")</f>
        <v>1865.7800000000002</v>
      </c>
      <c r="F343" s="12">
        <f>IFERROR(E343/E446, "NA")</f>
        <v>1.791518168049816E-2</v>
      </c>
      <c r="G343" s="2"/>
      <c r="H343" s="11">
        <f>IFERROR(H338+H339+H340+H341+H342, "NA")</f>
        <v>1946.18</v>
      </c>
      <c r="I343" s="12">
        <f>IFERROR(H343/H446, "NA")</f>
        <v>1.2641976861216016E-2</v>
      </c>
      <c r="J343" s="2"/>
      <c r="K343" s="11">
        <f>IFERROR(K338+K339+K340+K341+K342, "NA")</f>
        <v>1675.3600000000001</v>
      </c>
      <c r="L343" s="12">
        <f>IFERROR(K343/K446, "NA")</f>
        <v>1.9473489548063379E-2</v>
      </c>
      <c r="M343" s="2"/>
      <c r="N343" s="11">
        <f>IFERROR(N338+N339+N340+N341+N342, "NA")</f>
        <v>2071.9900000000002</v>
      </c>
      <c r="O343" s="12">
        <f>IFERROR(N343/N446, "NA")</f>
        <v>2.8574698995398651E-2</v>
      </c>
      <c r="P343" s="2"/>
      <c r="Q343" s="11">
        <f>IFERROR(Q338+Q339+Q340+Q341+Q342, "NA")</f>
        <v>2480.91</v>
      </c>
      <c r="R343" s="12">
        <f>IFERROR(Q343/Q446, "NA")</f>
        <v>3.1683767922858909E-2</v>
      </c>
      <c r="S343" s="2"/>
      <c r="T343" s="11">
        <f>IFERROR(T338+T339+T340+T341+T342, "NA")</f>
        <v>1847.0300000000002</v>
      </c>
      <c r="U343" s="12">
        <f>IFERROR(T343/T446, "NA")</f>
        <v>1.3171156505739665E-2</v>
      </c>
      <c r="V343" s="2"/>
      <c r="W343" s="11">
        <f>IFERROR(W338+W339+W340+W341+W342, "NA")</f>
        <v>1924.6499999999999</v>
      </c>
      <c r="X343" s="12">
        <f>IFERROR(W343/W446, "NA")</f>
        <v>1.7603484093205859E-2</v>
      </c>
      <c r="Y343" s="2"/>
      <c r="Z343" s="11">
        <f>IFERROR(Z338+Z339+Z340+Z341+Z342, "NA")</f>
        <v>2179.79</v>
      </c>
      <c r="AA343" s="12">
        <f>IFERROR(Z343/Z446, "NA")</f>
        <v>1.9958549972371224E-2</v>
      </c>
      <c r="AB343" s="2"/>
      <c r="AC343" s="11">
        <f>IFERROR(AC338+AC339+AC340+AC341+AC342, "NA")</f>
        <v>2238.1499999999996</v>
      </c>
      <c r="AD343" s="12">
        <f>IFERROR(AC343/AC446, "NA")</f>
        <v>1.5909556182986017E-2</v>
      </c>
      <c r="AE343" s="2"/>
      <c r="AF343" s="11">
        <f>IFERROR(AF338+AF339+AF340+AF341+AF342, "NA")</f>
        <v>2588.61</v>
      </c>
      <c r="AG343" s="12">
        <f>IFERROR(AF343/AF446, "NA")</f>
        <v>1.7333040232036592E-2</v>
      </c>
      <c r="AH343" s="2"/>
      <c r="AI343" s="11">
        <f>IFERROR(AI338+AI339+AI340+AI341+AI342, "NA")</f>
        <v>2799.69</v>
      </c>
      <c r="AJ343" s="12">
        <f>IFERROR(AI343/AI446, "NA")</f>
        <v>2.8302687900615835E-2</v>
      </c>
      <c r="AK343" s="2"/>
      <c r="AL343" s="11">
        <f t="shared" si="42"/>
        <v>25897.31</v>
      </c>
      <c r="AM343" s="12">
        <f>IFERROR(AL343/AL446, "NA")</f>
        <v>1.8515326656227515E-2</v>
      </c>
      <c r="AN343" s="2"/>
      <c r="AO343" s="11">
        <f>IFERROR(AO338+AO339+AO340+AO341+AO342, "NA")</f>
        <v>24130.720000000001</v>
      </c>
      <c r="AP343" s="12">
        <f>IFERROR(AO343/AO446, "NA")</f>
        <v>1.9559920116524687E-2</v>
      </c>
      <c r="AQ343" s="2"/>
      <c r="AR343" s="11">
        <f t="shared" si="43"/>
        <v>1766.5900000000001</v>
      </c>
    </row>
    <row r="344" spans="1:44" ht="16.5" customHeight="1" x14ac:dyDescent="0.3">
      <c r="A344" s="40" t="s">
        <v>367</v>
      </c>
      <c r="B344" s="11">
        <f>IFERROR(B329+B330+B331+B332+B333+B334+B335+B336+B338+B339+B340+B341+B342, "NA")</f>
        <v>17369.739999999998</v>
      </c>
      <c r="C344" s="12">
        <f>IFERROR(B344/B446, "NA")</f>
        <v>0.11132203010072261</v>
      </c>
      <c r="D344" s="2"/>
      <c r="E344" s="11">
        <f>IFERROR(E329+E330+E331+E332+E333+E334+E335+E336+E338+E339+E340+E341+E342, "NA")</f>
        <v>14313.26</v>
      </c>
      <c r="F344" s="12">
        <f>IFERROR(E344/E446, "NA")</f>
        <v>0.13743563192884856</v>
      </c>
      <c r="G344" s="2"/>
      <c r="H344" s="11">
        <f>IFERROR(H329+H330+H331+H332+H333+H334+H335+H336+H338+H339+H340+H341+H342, "NA")</f>
        <v>14393.66</v>
      </c>
      <c r="I344" s="12">
        <f>IFERROR(H344/H446, "NA")</f>
        <v>9.3498194754961267E-2</v>
      </c>
      <c r="J344" s="2"/>
      <c r="K344" s="11">
        <f>IFERROR(K329+K330+K331+K332+K333+K334+K335+K336+K338+K339+K340+K341+K342, "NA")</f>
        <v>16765.93</v>
      </c>
      <c r="L344" s="12">
        <f>IFERROR(K344/K446, "NA")</f>
        <v>0.19487821281310422</v>
      </c>
      <c r="M344" s="2"/>
      <c r="N344" s="11">
        <f>IFERROR(N329+N330+N331+N332+N333+N334+N335+N336+N338+N339+N340+N341+N342, "NA")</f>
        <v>14598.01</v>
      </c>
      <c r="O344" s="12">
        <f>IFERROR(N344/N446, "NA")</f>
        <v>0.20132034502184828</v>
      </c>
      <c r="P344" s="2"/>
      <c r="Q344" s="11">
        <f>IFERROR(Q329+Q330+Q331+Q332+Q333+Q334+Q335+Q336+Q338+Q339+Q340+Q341+Q342, "NA")</f>
        <v>15006.93</v>
      </c>
      <c r="R344" s="12">
        <f>IFERROR(Q344/Q446, "NA")</f>
        <v>0.19165390415395522</v>
      </c>
      <c r="S344" s="2"/>
      <c r="T344" s="11">
        <f>IFERROR(T329+T330+T331+T332+T333+T334+T335+T336+T338+T339+T340+T341+T342, "NA")</f>
        <v>15964.25</v>
      </c>
      <c r="U344" s="12">
        <f>IFERROR(T344/T446, "NA")</f>
        <v>0.11384094207823069</v>
      </c>
      <c r="V344" s="2"/>
      <c r="W344" s="11">
        <f>IFERROR(W329+W330+W331+W332+W333+W334+W335+W336+W338+W339+W340+W341+W342, "NA")</f>
        <v>14450.670000000002</v>
      </c>
      <c r="X344" s="12">
        <f>IFERROR(W344/W446, "NA")</f>
        <v>0.13217059698187575</v>
      </c>
      <c r="Y344" s="2"/>
      <c r="Z344" s="11">
        <f>IFERROR(Z329+Z330+Z331+Z332+Z333+Z334+Z335+Z336+Z338+Z339+Z340+Z341+Z342, "NA")</f>
        <v>14705.81</v>
      </c>
      <c r="AA344" s="12">
        <f>IFERROR(Z344/Z446, "NA")</f>
        <v>0.13464904590313584</v>
      </c>
      <c r="AB344" s="2"/>
      <c r="AC344" s="11">
        <f>IFERROR(AC329+AC330+AC331+AC332+AC333+AC334+AC335+AC336+AC338+AC339+AC340+AC341+AC342, "NA")</f>
        <v>17407.260000000002</v>
      </c>
      <c r="AD344" s="12">
        <f>IFERROR(AC344/AC446, "NA")</f>
        <v>0.12373691707966188</v>
      </c>
      <c r="AE344" s="2"/>
      <c r="AF344" s="11">
        <f>IFERROR(AF329+AF330+AF331+AF332+AF333+AF334+AF335+AF336+AF338+AF339+AF340+AF341+AF342, "NA")</f>
        <v>15431.46</v>
      </c>
      <c r="AG344" s="12">
        <f>IFERROR(AF344/AF446, "NA")</f>
        <v>0.10332731350765985</v>
      </c>
      <c r="AH344" s="2"/>
      <c r="AI344" s="11">
        <f>IFERROR(AI329+AI330+AI331+AI332+AI333+AI334+AI335+AI336+AI338+AI339+AI340+AI341+AI342, "NA")</f>
        <v>15642.539999999997</v>
      </c>
      <c r="AJ344" s="12">
        <f>IFERROR(AI344/AI446, "NA")</f>
        <v>0.15813391039468624</v>
      </c>
      <c r="AK344" s="2"/>
      <c r="AL344" s="11">
        <f t="shared" si="42"/>
        <v>186049.52000000002</v>
      </c>
      <c r="AM344" s="12">
        <f>IFERROR(AL344/AL446, "NA")</f>
        <v>0.13301642668811295</v>
      </c>
      <c r="AN344" s="2"/>
      <c r="AO344" s="11">
        <f>IFERROR(AO329+AO330+AO331+AO332+AO333+AO334+AO335+AO336+AO338+AO339+AO340+AO341+AO342, "NA")</f>
        <v>164006.02000000002</v>
      </c>
      <c r="AP344" s="12">
        <f>IFERROR(AO344/AO446, "NA")</f>
        <v>0.13294027902313527</v>
      </c>
      <c r="AQ344" s="2"/>
      <c r="AR344" s="11">
        <f t="shared" si="43"/>
        <v>22043.5</v>
      </c>
    </row>
    <row r="345" spans="1:44" ht="16.5" customHeight="1" x14ac:dyDescent="0.3">
      <c r="A345" s="10" t="s">
        <v>33</v>
      </c>
      <c r="B345" s="11">
        <f>IFERROR(B329+B330+B331+B332+B333+B334+B335+B336+B338+B339+B340+B341+B342, "NA")</f>
        <v>17369.739999999998</v>
      </c>
      <c r="C345" s="12">
        <f>IFERROR(B345/B446, "NA")</f>
        <v>0.11132203010072261</v>
      </c>
      <c r="D345" s="2"/>
      <c r="E345" s="11">
        <f>IFERROR(E329+E330+E331+E332+E333+E334+E335+E336+E338+E339+E340+E341+E342, "NA")</f>
        <v>14313.26</v>
      </c>
      <c r="F345" s="12">
        <f>IFERROR(E345/E446, "NA")</f>
        <v>0.13743563192884856</v>
      </c>
      <c r="G345" s="2"/>
      <c r="H345" s="11">
        <f>IFERROR(H329+H330+H331+H332+H333+H334+H335+H336+H338+H339+H340+H341+H342, "NA")</f>
        <v>14393.66</v>
      </c>
      <c r="I345" s="12">
        <f>IFERROR(H345/H446, "NA")</f>
        <v>9.3498194754961267E-2</v>
      </c>
      <c r="J345" s="2"/>
      <c r="K345" s="11">
        <f>IFERROR(K329+K330+K331+K332+K333+K334+K335+K336+K338+K339+K340+K341+K342, "NA")</f>
        <v>16765.93</v>
      </c>
      <c r="L345" s="12">
        <f>IFERROR(K345/K446, "NA")</f>
        <v>0.19487821281310422</v>
      </c>
      <c r="M345" s="2"/>
      <c r="N345" s="11">
        <f>IFERROR(N329+N330+N331+N332+N333+N334+N335+N336+N338+N339+N340+N341+N342, "NA")</f>
        <v>14598.01</v>
      </c>
      <c r="O345" s="12">
        <f>IFERROR(N345/N446, "NA")</f>
        <v>0.20132034502184828</v>
      </c>
      <c r="P345" s="2"/>
      <c r="Q345" s="11">
        <f>IFERROR(Q329+Q330+Q331+Q332+Q333+Q334+Q335+Q336+Q338+Q339+Q340+Q341+Q342, "NA")</f>
        <v>15006.93</v>
      </c>
      <c r="R345" s="12">
        <f>IFERROR(Q345/Q446, "NA")</f>
        <v>0.19165390415395522</v>
      </c>
      <c r="S345" s="2"/>
      <c r="T345" s="11">
        <f>IFERROR(T329+T330+T331+T332+T333+T334+T335+T336+T338+T339+T340+T341+T342, "NA")</f>
        <v>15964.25</v>
      </c>
      <c r="U345" s="12">
        <f>IFERROR(T345/T446, "NA")</f>
        <v>0.11384094207823069</v>
      </c>
      <c r="V345" s="2"/>
      <c r="W345" s="11">
        <f>IFERROR(W329+W330+W331+W332+W333+W334+W335+W336+W338+W339+W340+W341+W342, "NA")</f>
        <v>14450.670000000002</v>
      </c>
      <c r="X345" s="12">
        <f>IFERROR(W345/W446, "NA")</f>
        <v>0.13217059698187575</v>
      </c>
      <c r="Y345" s="2"/>
      <c r="Z345" s="11">
        <f>IFERROR(Z329+Z330+Z331+Z332+Z333+Z334+Z335+Z336+Z338+Z339+Z340+Z341+Z342, "NA")</f>
        <v>14705.81</v>
      </c>
      <c r="AA345" s="12">
        <f>IFERROR(Z345/Z446, "NA")</f>
        <v>0.13464904590313584</v>
      </c>
      <c r="AB345" s="2"/>
      <c r="AC345" s="11">
        <f>IFERROR(AC329+AC330+AC331+AC332+AC333+AC334+AC335+AC336+AC338+AC339+AC340+AC341+AC342, "NA")</f>
        <v>17407.260000000002</v>
      </c>
      <c r="AD345" s="12">
        <f>IFERROR(AC345/AC446, "NA")</f>
        <v>0.12373691707966188</v>
      </c>
      <c r="AE345" s="2"/>
      <c r="AF345" s="11">
        <f>IFERROR(AF329+AF330+AF331+AF332+AF333+AF334+AF335+AF336+AF338+AF339+AF340+AF341+AF342, "NA")</f>
        <v>15431.46</v>
      </c>
      <c r="AG345" s="12">
        <f>IFERROR(AF345/AF446, "NA")</f>
        <v>0.10332731350765985</v>
      </c>
      <c r="AH345" s="2"/>
      <c r="AI345" s="11">
        <f>IFERROR(AI329+AI330+AI331+AI332+AI333+AI334+AI335+AI336+AI338+AI339+AI340+AI341+AI342, "NA")</f>
        <v>15642.539999999997</v>
      </c>
      <c r="AJ345" s="12">
        <f>IFERROR(AI345/AI446, "NA")</f>
        <v>0.15813391039468624</v>
      </c>
      <c r="AK345" s="2"/>
      <c r="AL345" s="11">
        <f t="shared" si="42"/>
        <v>186049.52000000002</v>
      </c>
      <c r="AM345" s="12">
        <f>IFERROR(AL345/AL446, "NA")</f>
        <v>0.13301642668811295</v>
      </c>
      <c r="AN345" s="2"/>
      <c r="AO345" s="11">
        <f>IFERROR(AO329+AO330+AO331+AO332+AO333+AO334+AO335+AO336+AO338+AO339+AO340+AO341+AO342, "NA")</f>
        <v>164006.02000000002</v>
      </c>
      <c r="AP345" s="12">
        <f>IFERROR(AO345/AO446, "NA")</f>
        <v>0.13294027902313527</v>
      </c>
      <c r="AQ345" s="2"/>
      <c r="AR345" s="11">
        <f t="shared" si="43"/>
        <v>22043.5</v>
      </c>
    </row>
    <row r="346" spans="1:44" ht="16.5" customHeight="1" x14ac:dyDescent="0.3">
      <c r="A346" s="21" t="s">
        <v>368</v>
      </c>
      <c r="B346" s="22">
        <f>IFERROR(B198-B326-B345, "NA")</f>
        <v>27386.78000000005</v>
      </c>
      <c r="C346" s="23">
        <f>IFERROR(B346/B446, "NA")</f>
        <v>0.17552087409033607</v>
      </c>
      <c r="D346" s="24"/>
      <c r="E346" s="22">
        <f>IFERROR(E198-E326-E345, "NA")</f>
        <v>4506.8600000000097</v>
      </c>
      <c r="F346" s="23">
        <f>IFERROR(E346/E446, "NA")</f>
        <v>4.327477822067452E-2</v>
      </c>
      <c r="G346" s="24"/>
      <c r="H346" s="22">
        <f>IFERROR(H198-H326-H345, "NA")</f>
        <v>39390.770000000004</v>
      </c>
      <c r="I346" s="23">
        <f>IFERROR(H346/H446, "NA")</f>
        <v>0.2558741755055966</v>
      </c>
      <c r="J346" s="24"/>
      <c r="K346" s="22">
        <f>IFERROR(K198-K326-K345, "NA")</f>
        <v>-7396.7400000000162</v>
      </c>
      <c r="L346" s="23">
        <f>IFERROR(K346/K446, "NA")</f>
        <v>-8.597575391542274E-2</v>
      </c>
      <c r="M346" s="24"/>
      <c r="N346" s="22">
        <f>IFERROR(N198-N326-N345, "NA")</f>
        <v>-5974.3300000000108</v>
      </c>
      <c r="O346" s="23">
        <f>IFERROR(N346/N446, "NA")</f>
        <v>-8.239165316877993E-2</v>
      </c>
      <c r="P346" s="24"/>
      <c r="Q346" s="22">
        <f>IFERROR(Q198-Q326-Q345, "NA")</f>
        <v>-5268.2099999999773</v>
      </c>
      <c r="R346" s="23">
        <f>IFERROR(Q346/Q446, "NA")</f>
        <v>-6.728045072529186E-2</v>
      </c>
      <c r="S346" s="24"/>
      <c r="T346" s="22">
        <f>IFERROR(T198-T326-T345, "NA")</f>
        <v>17937.190000000024</v>
      </c>
      <c r="U346" s="23">
        <f>IFERROR(T346/T446, "NA")</f>
        <v>0.12790996181068459</v>
      </c>
      <c r="V346" s="24"/>
      <c r="W346" s="22">
        <f>IFERROR(W198-W326-W345, "NA")</f>
        <v>6770.669999999991</v>
      </c>
      <c r="X346" s="23">
        <f>IFERROR(W346/W446, "NA")</f>
        <v>6.1926782347619544E-2</v>
      </c>
      <c r="Y346" s="24"/>
      <c r="Z346" s="22">
        <f>IFERROR(Z198-Z326-Z345, "NA")</f>
        <v>6004.2299999999723</v>
      </c>
      <c r="AA346" s="23">
        <f>IFERROR(Z346/Z446, "NA")</f>
        <v>5.4975811661036121E-2</v>
      </c>
      <c r="AB346" s="24"/>
      <c r="AC346" s="22">
        <f>IFERROR(AC198-AC326-AC345, "NA")</f>
        <v>13561.599999999999</v>
      </c>
      <c r="AD346" s="23">
        <f>IFERROR(AC346/AC446, "NA")</f>
        <v>9.6400615298877723E-2</v>
      </c>
      <c r="AE346" s="24"/>
      <c r="AF346" s="22">
        <f>IFERROR(AF198-AF326-AF345, "NA")</f>
        <v>18442.250000000015</v>
      </c>
      <c r="AG346" s="23">
        <f>IFERROR(AF346/AF446, "NA")</f>
        <v>0.12348722334352301</v>
      </c>
      <c r="AH346" s="24"/>
      <c r="AI346" s="22">
        <f>IFERROR(AI198-AI326-AI345, "NA")</f>
        <v>1148.4599999999955</v>
      </c>
      <c r="AJ346" s="23">
        <f>IFERROR(AI346/AI446, "NA")</f>
        <v>1.161003716352208E-2</v>
      </c>
      <c r="AK346" s="24"/>
      <c r="AL346" s="22">
        <f t="shared" si="42"/>
        <v>116509.53000000004</v>
      </c>
      <c r="AM346" s="23">
        <f>IFERROR(AL346/AL446, "NA")</f>
        <v>8.3298690347126406E-2</v>
      </c>
      <c r="AN346" s="24"/>
      <c r="AO346" s="22">
        <f>IFERROR(AO198-AO326-AO345, "NA")</f>
        <v>46681.729999999749</v>
      </c>
      <c r="AP346" s="23">
        <f>IFERROR(AO346/AO446, "NA")</f>
        <v>3.7839356210720987E-2</v>
      </c>
      <c r="AQ346" s="24"/>
      <c r="AR346" s="22">
        <f t="shared" si="43"/>
        <v>69827.800000000294</v>
      </c>
    </row>
    <row r="347" spans="1:44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  <c r="AE347" s="4"/>
      <c r="AF347" s="2"/>
      <c r="AG347" s="3"/>
      <c r="AH347" s="4"/>
      <c r="AI347" s="2"/>
      <c r="AJ347" s="3"/>
      <c r="AK347" s="2"/>
      <c r="AL347" s="2"/>
      <c r="AM347" s="3"/>
      <c r="AN347" s="2"/>
      <c r="AO347" s="2"/>
      <c r="AP347" s="3"/>
      <c r="AQ347" s="2"/>
      <c r="AR347" s="2"/>
    </row>
    <row r="348" spans="1:44" ht="16.5" hidden="1" customHeight="1" x14ac:dyDescent="0.3">
      <c r="A348" s="5" t="s">
        <v>713</v>
      </c>
      <c r="B348" s="6">
        <v>0</v>
      </c>
      <c r="C348" s="7">
        <f>IFERROR(B348/B446, "NA")</f>
        <v>0</v>
      </c>
      <c r="D348" s="8"/>
      <c r="E348" s="6">
        <v>0</v>
      </c>
      <c r="F348" s="7">
        <f>IFERROR(E348/E446, "NA")</f>
        <v>0</v>
      </c>
      <c r="G348" s="8"/>
      <c r="H348" s="6">
        <v>0</v>
      </c>
      <c r="I348" s="7">
        <f>IFERROR(H348/H446, "NA")</f>
        <v>0</v>
      </c>
      <c r="J348" s="8"/>
      <c r="K348" s="6">
        <v>0</v>
      </c>
      <c r="L348" s="7">
        <f>IFERROR(K348/K446, "NA")</f>
        <v>0</v>
      </c>
      <c r="M348" s="8"/>
      <c r="N348" s="6">
        <v>0</v>
      </c>
      <c r="O348" s="7">
        <f>IFERROR(N348/N446, "NA")</f>
        <v>0</v>
      </c>
      <c r="P348" s="8"/>
      <c r="Q348" s="6">
        <v>0</v>
      </c>
      <c r="R348" s="7">
        <f>IFERROR(Q348/Q446, "NA")</f>
        <v>0</v>
      </c>
      <c r="S348" s="8"/>
      <c r="T348" s="6">
        <v>0</v>
      </c>
      <c r="U348" s="7">
        <f>IFERROR(T348/T446, "NA")</f>
        <v>0</v>
      </c>
      <c r="V348" s="8"/>
      <c r="W348" s="6">
        <v>0</v>
      </c>
      <c r="X348" s="7">
        <f>IFERROR(W348/W446, "NA")</f>
        <v>0</v>
      </c>
      <c r="Y348" s="8"/>
      <c r="Z348" s="6">
        <v>0</v>
      </c>
      <c r="AA348" s="7">
        <f>IFERROR(Z348/Z446, "NA")</f>
        <v>0</v>
      </c>
      <c r="AB348" s="8"/>
      <c r="AC348" s="6">
        <v>0</v>
      </c>
      <c r="AD348" s="7">
        <f>IFERROR(AC348/AC446, "NA")</f>
        <v>0</v>
      </c>
      <c r="AE348" s="8"/>
      <c r="AF348" s="6">
        <v>0</v>
      </c>
      <c r="AG348" s="7">
        <f>IFERROR(AF348/AF446, "NA")</f>
        <v>0</v>
      </c>
      <c r="AH348" s="8"/>
      <c r="AI348" s="6">
        <v>0</v>
      </c>
      <c r="AJ348" s="7">
        <f>IFERROR(AI348/AI446, "NA")</f>
        <v>0</v>
      </c>
      <c r="AK348" s="6"/>
      <c r="AL348" s="9">
        <f>IFERROR(B348+E348+H348+K348+N348+Q348+T348+W348+Z348+AC348+AF348+AI348, "NA")</f>
        <v>0</v>
      </c>
      <c r="AM348" s="7">
        <f>IFERROR(AL348/AL446, "NA")</f>
        <v>0</v>
      </c>
      <c r="AN348" s="6"/>
      <c r="AO348" s="6">
        <v>0</v>
      </c>
      <c r="AP348" s="7">
        <f>IFERROR(AO348/AO446, "NA")</f>
        <v>0</v>
      </c>
      <c r="AQ348" s="6"/>
      <c r="AR348" s="9">
        <f>IFERROR(AL348-AO348, "NA")</f>
        <v>0</v>
      </c>
    </row>
    <row r="349" spans="1:44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  <c r="AE349" s="4"/>
      <c r="AF349" s="2"/>
      <c r="AG349" s="3"/>
      <c r="AH349" s="4"/>
      <c r="AI349" s="2"/>
      <c r="AJ349" s="3"/>
      <c r="AK349" s="2"/>
      <c r="AL349" s="2"/>
      <c r="AM349" s="3"/>
      <c r="AN349" s="2"/>
      <c r="AO349" s="2"/>
      <c r="AP349" s="3"/>
      <c r="AQ349" s="2"/>
      <c r="AR349" s="2"/>
    </row>
    <row r="350" spans="1:44" ht="16.5" hidden="1" customHeight="1" x14ac:dyDescent="0.3">
      <c r="A350" s="33" t="s">
        <v>714</v>
      </c>
      <c r="B350" s="6">
        <v>0</v>
      </c>
      <c r="C350" s="7">
        <f>IFERROR(B350/B446, "NA")</f>
        <v>0</v>
      </c>
      <c r="D350" s="8"/>
      <c r="E350" s="6">
        <v>0</v>
      </c>
      <c r="F350" s="7">
        <f>IFERROR(E350/E446, "NA")</f>
        <v>0</v>
      </c>
      <c r="G350" s="8"/>
      <c r="H350" s="6">
        <v>0</v>
      </c>
      <c r="I350" s="7">
        <f>IFERROR(H350/H446, "NA")</f>
        <v>0</v>
      </c>
      <c r="J350" s="8"/>
      <c r="K350" s="6">
        <v>0</v>
      </c>
      <c r="L350" s="7">
        <f>IFERROR(K350/K446, "NA")</f>
        <v>0</v>
      </c>
      <c r="M350" s="8"/>
      <c r="N350" s="6">
        <v>0</v>
      </c>
      <c r="O350" s="7">
        <f>IFERROR(N350/N446, "NA")</f>
        <v>0</v>
      </c>
      <c r="P350" s="8"/>
      <c r="Q350" s="6">
        <v>0</v>
      </c>
      <c r="R350" s="7">
        <f>IFERROR(Q350/Q446, "NA")</f>
        <v>0</v>
      </c>
      <c r="S350" s="8"/>
      <c r="T350" s="6">
        <v>0</v>
      </c>
      <c r="U350" s="7">
        <f>IFERROR(T350/T446, "NA")</f>
        <v>0</v>
      </c>
      <c r="V350" s="8"/>
      <c r="W350" s="6">
        <v>0</v>
      </c>
      <c r="X350" s="7">
        <f>IFERROR(W350/W446, "NA")</f>
        <v>0</v>
      </c>
      <c r="Y350" s="8"/>
      <c r="Z350" s="6">
        <v>0</v>
      </c>
      <c r="AA350" s="7">
        <f>IFERROR(Z350/Z446, "NA")</f>
        <v>0</v>
      </c>
      <c r="AB350" s="8"/>
      <c r="AC350" s="6">
        <v>0</v>
      </c>
      <c r="AD350" s="7">
        <f>IFERROR(AC350/AC446, "NA")</f>
        <v>0</v>
      </c>
      <c r="AE350" s="8"/>
      <c r="AF350" s="6">
        <v>0</v>
      </c>
      <c r="AG350" s="7">
        <f>IFERROR(AF350/AF446, "NA")</f>
        <v>0</v>
      </c>
      <c r="AH350" s="8"/>
      <c r="AI350" s="6">
        <v>0</v>
      </c>
      <c r="AJ350" s="7">
        <f>IFERROR(AI350/AI446, "NA")</f>
        <v>0</v>
      </c>
      <c r="AK350" s="6"/>
      <c r="AL350" s="9">
        <f t="shared" ref="AL350:AL359" si="44">IFERROR(B350+E350+H350+K350+N350+Q350+T350+W350+Z350+AC350+AF350+AI350, "NA")</f>
        <v>0</v>
      </c>
      <c r="AM350" s="7">
        <f>IFERROR(AL350/AL446, "NA")</f>
        <v>0</v>
      </c>
      <c r="AN350" s="6"/>
      <c r="AO350" s="6">
        <v>0</v>
      </c>
      <c r="AP350" s="7">
        <f>IFERROR(AO350/AO446, "NA")</f>
        <v>0</v>
      </c>
      <c r="AQ350" s="6"/>
      <c r="AR350" s="9">
        <f t="shared" ref="AR350:AR359" si="45">IFERROR(AL350-AO350, "NA")</f>
        <v>0</v>
      </c>
    </row>
    <row r="351" spans="1:44" ht="16.5" hidden="1" customHeight="1" x14ac:dyDescent="0.3">
      <c r="A351" s="33" t="s">
        <v>715</v>
      </c>
      <c r="B351" s="6">
        <v>0</v>
      </c>
      <c r="C351" s="7">
        <f>IFERROR(B351/B446, "NA")</f>
        <v>0</v>
      </c>
      <c r="D351" s="8"/>
      <c r="E351" s="6">
        <v>0</v>
      </c>
      <c r="F351" s="7">
        <f>IFERROR(E351/E446, "NA")</f>
        <v>0</v>
      </c>
      <c r="G351" s="8"/>
      <c r="H351" s="6">
        <v>0</v>
      </c>
      <c r="I351" s="7">
        <f>IFERROR(H351/H446, "NA")</f>
        <v>0</v>
      </c>
      <c r="J351" s="8"/>
      <c r="K351" s="6">
        <v>0</v>
      </c>
      <c r="L351" s="7">
        <f>IFERROR(K351/K446, "NA")</f>
        <v>0</v>
      </c>
      <c r="M351" s="8"/>
      <c r="N351" s="6">
        <v>0</v>
      </c>
      <c r="O351" s="7">
        <f>IFERROR(N351/N446, "NA")</f>
        <v>0</v>
      </c>
      <c r="P351" s="8"/>
      <c r="Q351" s="6">
        <v>0</v>
      </c>
      <c r="R351" s="7">
        <f>IFERROR(Q351/Q446, "NA")</f>
        <v>0</v>
      </c>
      <c r="S351" s="8"/>
      <c r="T351" s="6">
        <v>0</v>
      </c>
      <c r="U351" s="7">
        <f>IFERROR(T351/T446, "NA")</f>
        <v>0</v>
      </c>
      <c r="V351" s="8"/>
      <c r="W351" s="6">
        <v>0</v>
      </c>
      <c r="X351" s="7">
        <f>IFERROR(W351/W446, "NA")</f>
        <v>0</v>
      </c>
      <c r="Y351" s="8"/>
      <c r="Z351" s="6">
        <v>0</v>
      </c>
      <c r="AA351" s="7">
        <f>IFERROR(Z351/Z446, "NA")</f>
        <v>0</v>
      </c>
      <c r="AB351" s="8"/>
      <c r="AC351" s="6">
        <v>0</v>
      </c>
      <c r="AD351" s="7">
        <f>IFERROR(AC351/AC446, "NA")</f>
        <v>0</v>
      </c>
      <c r="AE351" s="8"/>
      <c r="AF351" s="6">
        <v>0</v>
      </c>
      <c r="AG351" s="7">
        <f>IFERROR(AF351/AF446, "NA")</f>
        <v>0</v>
      </c>
      <c r="AH351" s="8"/>
      <c r="AI351" s="6">
        <v>0</v>
      </c>
      <c r="AJ351" s="7">
        <f>IFERROR(AI351/AI446, "NA")</f>
        <v>0</v>
      </c>
      <c r="AK351" s="6"/>
      <c r="AL351" s="9">
        <f t="shared" si="44"/>
        <v>0</v>
      </c>
      <c r="AM351" s="7">
        <f>IFERROR(AL351/AL446, "NA")</f>
        <v>0</v>
      </c>
      <c r="AN351" s="6"/>
      <c r="AO351" s="6">
        <v>0</v>
      </c>
      <c r="AP351" s="7">
        <f>IFERROR(AO351/AO446, "NA")</f>
        <v>0</v>
      </c>
      <c r="AQ351" s="6"/>
      <c r="AR351" s="9">
        <f t="shared" si="45"/>
        <v>0</v>
      </c>
    </row>
    <row r="352" spans="1:44" ht="16.5" hidden="1" customHeight="1" x14ac:dyDescent="0.3">
      <c r="A352" s="33" t="s">
        <v>716</v>
      </c>
      <c r="B352" s="6">
        <v>0</v>
      </c>
      <c r="C352" s="7">
        <f>IFERROR(B352/B446, "NA")</f>
        <v>0</v>
      </c>
      <c r="D352" s="8"/>
      <c r="E352" s="6">
        <v>0</v>
      </c>
      <c r="F352" s="7">
        <f>IFERROR(E352/E446, "NA")</f>
        <v>0</v>
      </c>
      <c r="G352" s="8"/>
      <c r="H352" s="6">
        <v>0</v>
      </c>
      <c r="I352" s="7">
        <f>IFERROR(H352/H446, "NA")</f>
        <v>0</v>
      </c>
      <c r="J352" s="8"/>
      <c r="K352" s="6">
        <v>0</v>
      </c>
      <c r="L352" s="7">
        <f>IFERROR(K352/K446, "NA")</f>
        <v>0</v>
      </c>
      <c r="M352" s="8"/>
      <c r="N352" s="6">
        <v>0</v>
      </c>
      <c r="O352" s="7">
        <f>IFERROR(N352/N446, "NA")</f>
        <v>0</v>
      </c>
      <c r="P352" s="8"/>
      <c r="Q352" s="6">
        <v>0</v>
      </c>
      <c r="R352" s="7">
        <f>IFERROR(Q352/Q446, "NA")</f>
        <v>0</v>
      </c>
      <c r="S352" s="8"/>
      <c r="T352" s="6">
        <v>0</v>
      </c>
      <c r="U352" s="7">
        <f>IFERROR(T352/T446, "NA")</f>
        <v>0</v>
      </c>
      <c r="V352" s="8"/>
      <c r="W352" s="6">
        <v>0</v>
      </c>
      <c r="X352" s="7">
        <f>IFERROR(W352/W446, "NA")</f>
        <v>0</v>
      </c>
      <c r="Y352" s="8"/>
      <c r="Z352" s="6">
        <v>0</v>
      </c>
      <c r="AA352" s="7">
        <f>IFERROR(Z352/Z446, "NA")</f>
        <v>0</v>
      </c>
      <c r="AB352" s="8"/>
      <c r="AC352" s="6">
        <v>0</v>
      </c>
      <c r="AD352" s="7">
        <f>IFERROR(AC352/AC446, "NA")</f>
        <v>0</v>
      </c>
      <c r="AE352" s="8"/>
      <c r="AF352" s="6">
        <v>0</v>
      </c>
      <c r="AG352" s="7">
        <f>IFERROR(AF352/AF446, "NA")</f>
        <v>0</v>
      </c>
      <c r="AH352" s="8"/>
      <c r="AI352" s="6">
        <v>0</v>
      </c>
      <c r="AJ352" s="7">
        <f>IFERROR(AI352/AI446, "NA")</f>
        <v>0</v>
      </c>
      <c r="AK352" s="6"/>
      <c r="AL352" s="9">
        <f t="shared" si="44"/>
        <v>0</v>
      </c>
      <c r="AM352" s="7">
        <f>IFERROR(AL352/AL446, "NA")</f>
        <v>0</v>
      </c>
      <c r="AN352" s="6"/>
      <c r="AO352" s="6">
        <v>0</v>
      </c>
      <c r="AP352" s="7">
        <f>IFERROR(AO352/AO446, "NA")</f>
        <v>0</v>
      </c>
      <c r="AQ352" s="6"/>
      <c r="AR352" s="9">
        <f t="shared" si="45"/>
        <v>0</v>
      </c>
    </row>
    <row r="353" spans="1:44" ht="16.5" hidden="1" customHeight="1" x14ac:dyDescent="0.3">
      <c r="A353" s="33" t="s">
        <v>717</v>
      </c>
      <c r="B353" s="6">
        <v>0</v>
      </c>
      <c r="C353" s="7">
        <f>IFERROR(B353/B446, "NA")</f>
        <v>0</v>
      </c>
      <c r="D353" s="8"/>
      <c r="E353" s="6">
        <v>0</v>
      </c>
      <c r="F353" s="7">
        <f>IFERROR(E353/E446, "NA")</f>
        <v>0</v>
      </c>
      <c r="G353" s="8"/>
      <c r="H353" s="6">
        <v>0</v>
      </c>
      <c r="I353" s="7">
        <f>IFERROR(H353/H446, "NA")</f>
        <v>0</v>
      </c>
      <c r="J353" s="8"/>
      <c r="K353" s="6">
        <v>0</v>
      </c>
      <c r="L353" s="7">
        <f>IFERROR(K353/K446, "NA")</f>
        <v>0</v>
      </c>
      <c r="M353" s="8"/>
      <c r="N353" s="6">
        <v>0</v>
      </c>
      <c r="O353" s="7">
        <f>IFERROR(N353/N446, "NA")</f>
        <v>0</v>
      </c>
      <c r="P353" s="8"/>
      <c r="Q353" s="6">
        <v>0</v>
      </c>
      <c r="R353" s="7">
        <f>IFERROR(Q353/Q446, "NA")</f>
        <v>0</v>
      </c>
      <c r="S353" s="8"/>
      <c r="T353" s="6">
        <v>0</v>
      </c>
      <c r="U353" s="7">
        <f>IFERROR(T353/T446, "NA")</f>
        <v>0</v>
      </c>
      <c r="V353" s="8"/>
      <c r="W353" s="6">
        <v>0</v>
      </c>
      <c r="X353" s="7">
        <f>IFERROR(W353/W446, "NA")</f>
        <v>0</v>
      </c>
      <c r="Y353" s="8"/>
      <c r="Z353" s="6">
        <v>0</v>
      </c>
      <c r="AA353" s="7">
        <f>IFERROR(Z353/Z446, "NA")</f>
        <v>0</v>
      </c>
      <c r="AB353" s="8"/>
      <c r="AC353" s="6">
        <v>0</v>
      </c>
      <c r="AD353" s="7">
        <f>IFERROR(AC353/AC446, "NA")</f>
        <v>0</v>
      </c>
      <c r="AE353" s="8"/>
      <c r="AF353" s="6">
        <v>0</v>
      </c>
      <c r="AG353" s="7">
        <f>IFERROR(AF353/AF446, "NA")</f>
        <v>0</v>
      </c>
      <c r="AH353" s="8"/>
      <c r="AI353" s="6">
        <v>0</v>
      </c>
      <c r="AJ353" s="7">
        <f>IFERROR(AI353/AI446, "NA")</f>
        <v>0</v>
      </c>
      <c r="AK353" s="6"/>
      <c r="AL353" s="9">
        <f t="shared" si="44"/>
        <v>0</v>
      </c>
      <c r="AM353" s="7">
        <f>IFERROR(AL353/AL446, "NA")</f>
        <v>0</v>
      </c>
      <c r="AN353" s="6"/>
      <c r="AO353" s="6">
        <v>0</v>
      </c>
      <c r="AP353" s="7">
        <f>IFERROR(AO353/AO446, "NA")</f>
        <v>0</v>
      </c>
      <c r="AQ353" s="6"/>
      <c r="AR353" s="9">
        <f t="shared" si="45"/>
        <v>0</v>
      </c>
    </row>
    <row r="354" spans="1:44" ht="16.5" hidden="1" customHeight="1" x14ac:dyDescent="0.3">
      <c r="A354" s="33" t="s">
        <v>718</v>
      </c>
      <c r="B354" s="6">
        <v>0</v>
      </c>
      <c r="C354" s="7">
        <f>IFERROR(B354/B446, "NA")</f>
        <v>0</v>
      </c>
      <c r="D354" s="8"/>
      <c r="E354" s="6">
        <v>0</v>
      </c>
      <c r="F354" s="7">
        <f>IFERROR(E354/E446, "NA")</f>
        <v>0</v>
      </c>
      <c r="G354" s="8"/>
      <c r="H354" s="6">
        <v>0</v>
      </c>
      <c r="I354" s="7">
        <f>IFERROR(H354/H446, "NA")</f>
        <v>0</v>
      </c>
      <c r="J354" s="8"/>
      <c r="K354" s="6">
        <v>0</v>
      </c>
      <c r="L354" s="7">
        <f>IFERROR(K354/K446, "NA")</f>
        <v>0</v>
      </c>
      <c r="M354" s="8"/>
      <c r="N354" s="6">
        <v>0</v>
      </c>
      <c r="O354" s="7">
        <f>IFERROR(N354/N446, "NA")</f>
        <v>0</v>
      </c>
      <c r="P354" s="8"/>
      <c r="Q354" s="6">
        <v>0</v>
      </c>
      <c r="R354" s="7">
        <f>IFERROR(Q354/Q446, "NA")</f>
        <v>0</v>
      </c>
      <c r="S354" s="8"/>
      <c r="T354" s="6">
        <v>0</v>
      </c>
      <c r="U354" s="7">
        <f>IFERROR(T354/T446, "NA")</f>
        <v>0</v>
      </c>
      <c r="V354" s="8"/>
      <c r="W354" s="6">
        <v>0</v>
      </c>
      <c r="X354" s="7">
        <f>IFERROR(W354/W446, "NA")</f>
        <v>0</v>
      </c>
      <c r="Y354" s="8"/>
      <c r="Z354" s="6">
        <v>0</v>
      </c>
      <c r="AA354" s="7">
        <f>IFERROR(Z354/Z446, "NA")</f>
        <v>0</v>
      </c>
      <c r="AB354" s="8"/>
      <c r="AC354" s="6">
        <v>0</v>
      </c>
      <c r="AD354" s="7">
        <f>IFERROR(AC354/AC446, "NA")</f>
        <v>0</v>
      </c>
      <c r="AE354" s="8"/>
      <c r="AF354" s="6">
        <v>0</v>
      </c>
      <c r="AG354" s="7">
        <f>IFERROR(AF354/AF446, "NA")</f>
        <v>0</v>
      </c>
      <c r="AH354" s="8"/>
      <c r="AI354" s="6">
        <v>0</v>
      </c>
      <c r="AJ354" s="7">
        <f>IFERROR(AI354/AI446, "NA")</f>
        <v>0</v>
      </c>
      <c r="AK354" s="6"/>
      <c r="AL354" s="9">
        <f t="shared" si="44"/>
        <v>0</v>
      </c>
      <c r="AM354" s="7">
        <f>IFERROR(AL354/AL446, "NA")</f>
        <v>0</v>
      </c>
      <c r="AN354" s="6"/>
      <c r="AO354" s="6">
        <v>0</v>
      </c>
      <c r="AP354" s="7">
        <f>IFERROR(AO354/AO446, "NA")</f>
        <v>0</v>
      </c>
      <c r="AQ354" s="6"/>
      <c r="AR354" s="9">
        <f t="shared" si="45"/>
        <v>0</v>
      </c>
    </row>
    <row r="355" spans="1:44" ht="16.5" hidden="1" customHeight="1" x14ac:dyDescent="0.3">
      <c r="A355" s="33" t="s">
        <v>719</v>
      </c>
      <c r="B355" s="6">
        <v>0</v>
      </c>
      <c r="C355" s="7">
        <f>IFERROR(B355/B446, "NA")</f>
        <v>0</v>
      </c>
      <c r="D355" s="8"/>
      <c r="E355" s="6">
        <v>0</v>
      </c>
      <c r="F355" s="7">
        <f>IFERROR(E355/E446, "NA")</f>
        <v>0</v>
      </c>
      <c r="G355" s="8"/>
      <c r="H355" s="6">
        <v>0</v>
      </c>
      <c r="I355" s="7">
        <f>IFERROR(H355/H446, "NA")</f>
        <v>0</v>
      </c>
      <c r="J355" s="8"/>
      <c r="K355" s="6">
        <v>0</v>
      </c>
      <c r="L355" s="7">
        <f>IFERROR(K355/K446, "NA")</f>
        <v>0</v>
      </c>
      <c r="M355" s="8"/>
      <c r="N355" s="6">
        <v>0</v>
      </c>
      <c r="O355" s="7">
        <f>IFERROR(N355/N446, "NA")</f>
        <v>0</v>
      </c>
      <c r="P355" s="8"/>
      <c r="Q355" s="6">
        <v>0</v>
      </c>
      <c r="R355" s="7">
        <f>IFERROR(Q355/Q446, "NA")</f>
        <v>0</v>
      </c>
      <c r="S355" s="8"/>
      <c r="T355" s="6">
        <v>0</v>
      </c>
      <c r="U355" s="7">
        <f>IFERROR(T355/T446, "NA")</f>
        <v>0</v>
      </c>
      <c r="V355" s="8"/>
      <c r="W355" s="6">
        <v>0</v>
      </c>
      <c r="X355" s="7">
        <f>IFERROR(W355/W446, "NA")</f>
        <v>0</v>
      </c>
      <c r="Y355" s="8"/>
      <c r="Z355" s="6">
        <v>0</v>
      </c>
      <c r="AA355" s="7">
        <f>IFERROR(Z355/Z446, "NA")</f>
        <v>0</v>
      </c>
      <c r="AB355" s="8"/>
      <c r="AC355" s="6">
        <v>0</v>
      </c>
      <c r="AD355" s="7">
        <f>IFERROR(AC355/AC446, "NA")</f>
        <v>0</v>
      </c>
      <c r="AE355" s="8"/>
      <c r="AF355" s="6">
        <v>0</v>
      </c>
      <c r="AG355" s="7">
        <f>IFERROR(AF355/AF446, "NA")</f>
        <v>0</v>
      </c>
      <c r="AH355" s="8"/>
      <c r="AI355" s="6">
        <v>0</v>
      </c>
      <c r="AJ355" s="7">
        <f>IFERROR(AI355/AI446, "NA")</f>
        <v>0</v>
      </c>
      <c r="AK355" s="6"/>
      <c r="AL355" s="9">
        <f t="shared" si="44"/>
        <v>0</v>
      </c>
      <c r="AM355" s="7">
        <f>IFERROR(AL355/AL446, "NA")</f>
        <v>0</v>
      </c>
      <c r="AN355" s="6"/>
      <c r="AO355" s="6">
        <v>0</v>
      </c>
      <c r="AP355" s="7">
        <f>IFERROR(AO355/AO446, "NA")</f>
        <v>0</v>
      </c>
      <c r="AQ355" s="6"/>
      <c r="AR355" s="9">
        <f t="shared" si="45"/>
        <v>0</v>
      </c>
    </row>
    <row r="356" spans="1:44" ht="16.5" hidden="1" customHeight="1" x14ac:dyDescent="0.3">
      <c r="A356" s="33" t="s">
        <v>720</v>
      </c>
      <c r="B356" s="6">
        <v>0</v>
      </c>
      <c r="C356" s="7">
        <f>IFERROR(B356/B446, "NA")</f>
        <v>0</v>
      </c>
      <c r="D356" s="8"/>
      <c r="E356" s="6">
        <v>0</v>
      </c>
      <c r="F356" s="7">
        <f>IFERROR(E356/E446, "NA")</f>
        <v>0</v>
      </c>
      <c r="G356" s="8"/>
      <c r="H356" s="6">
        <v>0</v>
      </c>
      <c r="I356" s="7">
        <f>IFERROR(H356/H446, "NA")</f>
        <v>0</v>
      </c>
      <c r="J356" s="8"/>
      <c r="K356" s="6">
        <v>0</v>
      </c>
      <c r="L356" s="7">
        <f>IFERROR(K356/K446, "NA")</f>
        <v>0</v>
      </c>
      <c r="M356" s="8"/>
      <c r="N356" s="6">
        <v>0</v>
      </c>
      <c r="O356" s="7">
        <f>IFERROR(N356/N446, "NA")</f>
        <v>0</v>
      </c>
      <c r="P356" s="8"/>
      <c r="Q356" s="6">
        <v>0</v>
      </c>
      <c r="R356" s="7">
        <f>IFERROR(Q356/Q446, "NA")</f>
        <v>0</v>
      </c>
      <c r="S356" s="8"/>
      <c r="T356" s="6">
        <v>0</v>
      </c>
      <c r="U356" s="7">
        <f>IFERROR(T356/T446, "NA")</f>
        <v>0</v>
      </c>
      <c r="V356" s="8"/>
      <c r="W356" s="6">
        <v>0</v>
      </c>
      <c r="X356" s="7">
        <f>IFERROR(W356/W446, "NA")</f>
        <v>0</v>
      </c>
      <c r="Y356" s="8"/>
      <c r="Z356" s="6">
        <v>0</v>
      </c>
      <c r="AA356" s="7">
        <f>IFERROR(Z356/Z446, "NA")</f>
        <v>0</v>
      </c>
      <c r="AB356" s="8"/>
      <c r="AC356" s="6">
        <v>0</v>
      </c>
      <c r="AD356" s="7">
        <f>IFERROR(AC356/AC446, "NA")</f>
        <v>0</v>
      </c>
      <c r="AE356" s="8"/>
      <c r="AF356" s="6">
        <v>0</v>
      </c>
      <c r="AG356" s="7">
        <f>IFERROR(AF356/AF446, "NA")</f>
        <v>0</v>
      </c>
      <c r="AH356" s="8"/>
      <c r="AI356" s="6">
        <v>0</v>
      </c>
      <c r="AJ356" s="7">
        <f>IFERROR(AI356/AI446, "NA")</f>
        <v>0</v>
      </c>
      <c r="AK356" s="6"/>
      <c r="AL356" s="9">
        <f t="shared" si="44"/>
        <v>0</v>
      </c>
      <c r="AM356" s="7">
        <f>IFERROR(AL356/AL446, "NA")</f>
        <v>0</v>
      </c>
      <c r="AN356" s="6"/>
      <c r="AO356" s="6">
        <v>0</v>
      </c>
      <c r="AP356" s="7">
        <f>IFERROR(AO356/AO446, "NA")</f>
        <v>0</v>
      </c>
      <c r="AQ356" s="6"/>
      <c r="AR356" s="9">
        <f t="shared" si="45"/>
        <v>0</v>
      </c>
    </row>
    <row r="357" spans="1:44" ht="16.5" hidden="1" customHeight="1" x14ac:dyDescent="0.3">
      <c r="A357" s="33" t="s">
        <v>721</v>
      </c>
      <c r="B357" s="6">
        <v>0</v>
      </c>
      <c r="C357" s="7">
        <f>IFERROR(B357/B446, "NA")</f>
        <v>0</v>
      </c>
      <c r="D357" s="8"/>
      <c r="E357" s="6">
        <v>0</v>
      </c>
      <c r="F357" s="7">
        <f>IFERROR(E357/E446, "NA")</f>
        <v>0</v>
      </c>
      <c r="G357" s="8"/>
      <c r="H357" s="6">
        <v>0</v>
      </c>
      <c r="I357" s="7">
        <f>IFERROR(H357/H446, "NA")</f>
        <v>0</v>
      </c>
      <c r="J357" s="8"/>
      <c r="K357" s="6">
        <v>0</v>
      </c>
      <c r="L357" s="7">
        <f>IFERROR(K357/K446, "NA")</f>
        <v>0</v>
      </c>
      <c r="M357" s="8"/>
      <c r="N357" s="6">
        <v>0</v>
      </c>
      <c r="O357" s="7">
        <f>IFERROR(N357/N446, "NA")</f>
        <v>0</v>
      </c>
      <c r="P357" s="8"/>
      <c r="Q357" s="6">
        <v>0</v>
      </c>
      <c r="R357" s="7">
        <f>IFERROR(Q357/Q446, "NA")</f>
        <v>0</v>
      </c>
      <c r="S357" s="8"/>
      <c r="T357" s="6">
        <v>0</v>
      </c>
      <c r="U357" s="7">
        <f>IFERROR(T357/T446, "NA")</f>
        <v>0</v>
      </c>
      <c r="V357" s="8"/>
      <c r="W357" s="6">
        <v>0</v>
      </c>
      <c r="X357" s="7">
        <f>IFERROR(W357/W446, "NA")</f>
        <v>0</v>
      </c>
      <c r="Y357" s="8"/>
      <c r="Z357" s="6">
        <v>0</v>
      </c>
      <c r="AA357" s="7">
        <f>IFERROR(Z357/Z446, "NA")</f>
        <v>0</v>
      </c>
      <c r="AB357" s="8"/>
      <c r="AC357" s="6">
        <v>0</v>
      </c>
      <c r="AD357" s="7">
        <f>IFERROR(AC357/AC446, "NA")</f>
        <v>0</v>
      </c>
      <c r="AE357" s="8"/>
      <c r="AF357" s="6">
        <v>0</v>
      </c>
      <c r="AG357" s="7">
        <f>IFERROR(AF357/AF446, "NA")</f>
        <v>0</v>
      </c>
      <c r="AH357" s="8"/>
      <c r="AI357" s="6">
        <v>0</v>
      </c>
      <c r="AJ357" s="7">
        <f>IFERROR(AI357/AI446, "NA")</f>
        <v>0</v>
      </c>
      <c r="AK357" s="6"/>
      <c r="AL357" s="9">
        <f t="shared" si="44"/>
        <v>0</v>
      </c>
      <c r="AM357" s="7">
        <f>IFERROR(AL357/AL446, "NA")</f>
        <v>0</v>
      </c>
      <c r="AN357" s="6"/>
      <c r="AO357" s="6">
        <v>0</v>
      </c>
      <c r="AP357" s="7">
        <f>IFERROR(AO357/AO446, "NA")</f>
        <v>0</v>
      </c>
      <c r="AQ357" s="6"/>
      <c r="AR357" s="9">
        <f t="shared" si="45"/>
        <v>0</v>
      </c>
    </row>
    <row r="358" spans="1:44" ht="16.5" hidden="1" customHeight="1" x14ac:dyDescent="0.3">
      <c r="A358" s="33" t="s">
        <v>722</v>
      </c>
      <c r="B358" s="6">
        <v>0</v>
      </c>
      <c r="C358" s="7">
        <f>IFERROR(B358/B446, "NA")</f>
        <v>0</v>
      </c>
      <c r="D358" s="8"/>
      <c r="E358" s="6">
        <v>0</v>
      </c>
      <c r="F358" s="7">
        <f>IFERROR(E358/E446, "NA")</f>
        <v>0</v>
      </c>
      <c r="G358" s="8"/>
      <c r="H358" s="6">
        <v>0</v>
      </c>
      <c r="I358" s="7">
        <f>IFERROR(H358/H446, "NA")</f>
        <v>0</v>
      </c>
      <c r="J358" s="8"/>
      <c r="K358" s="6">
        <v>0</v>
      </c>
      <c r="L358" s="7">
        <f>IFERROR(K358/K446, "NA")</f>
        <v>0</v>
      </c>
      <c r="M358" s="8"/>
      <c r="N358" s="6">
        <v>0</v>
      </c>
      <c r="O358" s="7">
        <f>IFERROR(N358/N446, "NA")</f>
        <v>0</v>
      </c>
      <c r="P358" s="8"/>
      <c r="Q358" s="6">
        <v>0</v>
      </c>
      <c r="R358" s="7">
        <f>IFERROR(Q358/Q446, "NA")</f>
        <v>0</v>
      </c>
      <c r="S358" s="8"/>
      <c r="T358" s="6">
        <v>0</v>
      </c>
      <c r="U358" s="7">
        <f>IFERROR(T358/T446, "NA")</f>
        <v>0</v>
      </c>
      <c r="V358" s="8"/>
      <c r="W358" s="6">
        <v>0</v>
      </c>
      <c r="X358" s="7">
        <f>IFERROR(W358/W446, "NA")</f>
        <v>0</v>
      </c>
      <c r="Y358" s="8"/>
      <c r="Z358" s="6">
        <v>0</v>
      </c>
      <c r="AA358" s="7">
        <f>IFERROR(Z358/Z446, "NA")</f>
        <v>0</v>
      </c>
      <c r="AB358" s="8"/>
      <c r="AC358" s="6">
        <v>0</v>
      </c>
      <c r="AD358" s="7">
        <f>IFERROR(AC358/AC446, "NA")</f>
        <v>0</v>
      </c>
      <c r="AE358" s="8"/>
      <c r="AF358" s="6">
        <v>0</v>
      </c>
      <c r="AG358" s="7">
        <f>IFERROR(AF358/AF446, "NA")</f>
        <v>0</v>
      </c>
      <c r="AH358" s="8"/>
      <c r="AI358" s="6">
        <v>0</v>
      </c>
      <c r="AJ358" s="7">
        <f>IFERROR(AI358/AI446, "NA")</f>
        <v>0</v>
      </c>
      <c r="AK358" s="6"/>
      <c r="AL358" s="9">
        <f t="shared" si="44"/>
        <v>0</v>
      </c>
      <c r="AM358" s="7">
        <f>IFERROR(AL358/AL446, "NA")</f>
        <v>0</v>
      </c>
      <c r="AN358" s="6"/>
      <c r="AO358" s="6">
        <v>0</v>
      </c>
      <c r="AP358" s="7">
        <f>IFERROR(AO358/AO446, "NA")</f>
        <v>0</v>
      </c>
      <c r="AQ358" s="6"/>
      <c r="AR358" s="9">
        <f t="shared" si="45"/>
        <v>0</v>
      </c>
    </row>
    <row r="359" spans="1:44" ht="16.5" customHeight="1" x14ac:dyDescent="0.3">
      <c r="A359" s="40" t="s">
        <v>377</v>
      </c>
      <c r="B359" s="11">
        <f>IFERROR(B350+B351+B352+B353+B354+B355+B356+B357+B358, "NA")</f>
        <v>0</v>
      </c>
      <c r="C359" s="12">
        <f>IFERROR(B359/B446, "NA")</f>
        <v>0</v>
      </c>
      <c r="D359" s="2"/>
      <c r="E359" s="11">
        <f>IFERROR(E350+E351+E352+E353+E354+E355+E356+E357+E358, "NA")</f>
        <v>0</v>
      </c>
      <c r="F359" s="12">
        <f>IFERROR(E359/E446, "NA")</f>
        <v>0</v>
      </c>
      <c r="G359" s="2"/>
      <c r="H359" s="11">
        <f>IFERROR(H350+H351+H352+H353+H354+H355+H356+H357+H358, "NA")</f>
        <v>0</v>
      </c>
      <c r="I359" s="12">
        <f>IFERROR(H359/H446, "NA")</f>
        <v>0</v>
      </c>
      <c r="J359" s="2"/>
      <c r="K359" s="11">
        <f>IFERROR(K350+K351+K352+K353+K354+K355+K356+K357+K358, "NA")</f>
        <v>0</v>
      </c>
      <c r="L359" s="12">
        <f>IFERROR(K359/K446, "NA")</f>
        <v>0</v>
      </c>
      <c r="M359" s="2"/>
      <c r="N359" s="11">
        <f>IFERROR(N350+N351+N352+N353+N354+N355+N356+N357+N358, "NA")</f>
        <v>0</v>
      </c>
      <c r="O359" s="12">
        <f>IFERROR(N359/N446, "NA")</f>
        <v>0</v>
      </c>
      <c r="P359" s="2"/>
      <c r="Q359" s="11">
        <f>IFERROR(Q350+Q351+Q352+Q353+Q354+Q355+Q356+Q357+Q358, "NA")</f>
        <v>0</v>
      </c>
      <c r="R359" s="12">
        <f>IFERROR(Q359/Q446, "NA")</f>
        <v>0</v>
      </c>
      <c r="S359" s="2"/>
      <c r="T359" s="11">
        <f>IFERROR(T350+T351+T352+T353+T354+T355+T356+T357+T358, "NA")</f>
        <v>0</v>
      </c>
      <c r="U359" s="12">
        <f>IFERROR(T359/T446, "NA")</f>
        <v>0</v>
      </c>
      <c r="V359" s="2"/>
      <c r="W359" s="11">
        <f>IFERROR(W350+W351+W352+W353+W354+W355+W356+W357+W358, "NA")</f>
        <v>0</v>
      </c>
      <c r="X359" s="12">
        <f>IFERROR(W359/W446, "NA")</f>
        <v>0</v>
      </c>
      <c r="Y359" s="2"/>
      <c r="Z359" s="11">
        <f>IFERROR(Z350+Z351+Z352+Z353+Z354+Z355+Z356+Z357+Z358, "NA")</f>
        <v>0</v>
      </c>
      <c r="AA359" s="12">
        <f>IFERROR(Z359/Z446, "NA")</f>
        <v>0</v>
      </c>
      <c r="AB359" s="2"/>
      <c r="AC359" s="11">
        <f>IFERROR(AC350+AC351+AC352+AC353+AC354+AC355+AC356+AC357+AC358, "NA")</f>
        <v>0</v>
      </c>
      <c r="AD359" s="12">
        <f>IFERROR(AC359/AC446, "NA")</f>
        <v>0</v>
      </c>
      <c r="AE359" s="2"/>
      <c r="AF359" s="11">
        <f>IFERROR(AF350+AF351+AF352+AF353+AF354+AF355+AF356+AF357+AF358, "NA")</f>
        <v>0</v>
      </c>
      <c r="AG359" s="12">
        <f>IFERROR(AF359/AF446, "NA")</f>
        <v>0</v>
      </c>
      <c r="AH359" s="2"/>
      <c r="AI359" s="11">
        <f>IFERROR(AI350+AI351+AI352+AI353+AI354+AI355+AI356+AI357+AI358, "NA")</f>
        <v>0</v>
      </c>
      <c r="AJ359" s="12">
        <f>IFERROR(AI359/AI446, "NA")</f>
        <v>0</v>
      </c>
      <c r="AK359" s="2"/>
      <c r="AL359" s="11">
        <f t="shared" si="44"/>
        <v>0</v>
      </c>
      <c r="AM359" s="12">
        <f>IFERROR(AL359/AL446, "NA")</f>
        <v>0</v>
      </c>
      <c r="AN359" s="2"/>
      <c r="AO359" s="11">
        <f>IFERROR(AO350+AO351+AO352+AO353+AO354+AO355+AO356+AO357+AO358, "NA")</f>
        <v>0</v>
      </c>
      <c r="AP359" s="12">
        <f>IFERROR(AO359/AO446, "NA")</f>
        <v>0</v>
      </c>
      <c r="AQ359" s="2"/>
      <c r="AR359" s="11">
        <f t="shared" si="45"/>
        <v>0</v>
      </c>
    </row>
    <row r="360" spans="1:44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  <c r="AE360" s="4"/>
      <c r="AF360" s="2"/>
      <c r="AG360" s="3"/>
      <c r="AH360" s="4"/>
      <c r="AI360" s="2"/>
      <c r="AJ360" s="3"/>
      <c r="AK360" s="2"/>
      <c r="AL360" s="2"/>
      <c r="AM360" s="3"/>
      <c r="AN360" s="2"/>
      <c r="AO360" s="2"/>
      <c r="AP360" s="3"/>
      <c r="AQ360" s="2"/>
      <c r="AR360" s="2"/>
    </row>
    <row r="361" spans="1:44" ht="30.75" hidden="1" customHeight="1" x14ac:dyDescent="0.3">
      <c r="A361" s="33" t="s">
        <v>723</v>
      </c>
      <c r="B361" s="6">
        <v>0</v>
      </c>
      <c r="C361" s="7">
        <f>IFERROR(B361/B446, "NA")</f>
        <v>0</v>
      </c>
      <c r="D361" s="8"/>
      <c r="E361" s="6">
        <v>0</v>
      </c>
      <c r="F361" s="7">
        <f>IFERROR(E361/E446, "NA")</f>
        <v>0</v>
      </c>
      <c r="G361" s="8"/>
      <c r="H361" s="6">
        <v>0</v>
      </c>
      <c r="I361" s="7">
        <f>IFERROR(H361/H446, "NA")</f>
        <v>0</v>
      </c>
      <c r="J361" s="8"/>
      <c r="K361" s="6">
        <v>0</v>
      </c>
      <c r="L361" s="7">
        <f>IFERROR(K361/K446, "NA")</f>
        <v>0</v>
      </c>
      <c r="M361" s="8"/>
      <c r="N361" s="6">
        <v>0</v>
      </c>
      <c r="O361" s="7">
        <f>IFERROR(N361/N446, "NA")</f>
        <v>0</v>
      </c>
      <c r="P361" s="8"/>
      <c r="Q361" s="6">
        <v>0</v>
      </c>
      <c r="R361" s="7">
        <f>IFERROR(Q361/Q446, "NA")</f>
        <v>0</v>
      </c>
      <c r="S361" s="8"/>
      <c r="T361" s="6">
        <v>0</v>
      </c>
      <c r="U361" s="7">
        <f>IFERROR(T361/T446, "NA")</f>
        <v>0</v>
      </c>
      <c r="V361" s="8"/>
      <c r="W361" s="6">
        <v>0</v>
      </c>
      <c r="X361" s="7">
        <f>IFERROR(W361/W446, "NA")</f>
        <v>0</v>
      </c>
      <c r="Y361" s="8"/>
      <c r="Z361" s="6">
        <v>0</v>
      </c>
      <c r="AA361" s="7">
        <f>IFERROR(Z361/Z446, "NA")</f>
        <v>0</v>
      </c>
      <c r="AB361" s="8"/>
      <c r="AC361" s="6">
        <v>0</v>
      </c>
      <c r="AD361" s="7">
        <f>IFERROR(AC361/AC446, "NA")</f>
        <v>0</v>
      </c>
      <c r="AE361" s="8"/>
      <c r="AF361" s="6">
        <v>0</v>
      </c>
      <c r="AG361" s="7">
        <f>IFERROR(AF361/AF446, "NA")</f>
        <v>0</v>
      </c>
      <c r="AH361" s="8"/>
      <c r="AI361" s="6">
        <v>0</v>
      </c>
      <c r="AJ361" s="7">
        <f>IFERROR(AI361/AI446, "NA")</f>
        <v>0</v>
      </c>
      <c r="AK361" s="6"/>
      <c r="AL361" s="9">
        <f t="shared" ref="AL361:AL384" si="46">IFERROR(B361+E361+H361+K361+N361+Q361+T361+W361+Z361+AC361+AF361+AI361, "NA")</f>
        <v>0</v>
      </c>
      <c r="AM361" s="7">
        <f>IFERROR(AL361/AL446, "NA")</f>
        <v>0</v>
      </c>
      <c r="AN361" s="6"/>
      <c r="AO361" s="6">
        <v>0</v>
      </c>
      <c r="AP361" s="7">
        <f>IFERROR(AO361/AO446, "NA")</f>
        <v>0</v>
      </c>
      <c r="AQ361" s="6"/>
      <c r="AR361" s="9">
        <f t="shared" ref="AR361:AR384" si="47">IFERROR(AL361-AO361, "NA")</f>
        <v>0</v>
      </c>
    </row>
    <row r="362" spans="1:44" ht="16.5" hidden="1" customHeight="1" x14ac:dyDescent="0.3">
      <c r="A362" s="33" t="s">
        <v>724</v>
      </c>
      <c r="B362" s="6">
        <v>0</v>
      </c>
      <c r="C362" s="7">
        <f>IFERROR(B362/B446, "NA")</f>
        <v>0</v>
      </c>
      <c r="D362" s="8"/>
      <c r="E362" s="6">
        <v>0</v>
      </c>
      <c r="F362" s="7">
        <f>IFERROR(E362/E446, "NA")</f>
        <v>0</v>
      </c>
      <c r="G362" s="8"/>
      <c r="H362" s="6">
        <v>0</v>
      </c>
      <c r="I362" s="7">
        <f>IFERROR(H362/H446, "NA")</f>
        <v>0</v>
      </c>
      <c r="J362" s="8"/>
      <c r="K362" s="6">
        <v>0</v>
      </c>
      <c r="L362" s="7">
        <f>IFERROR(K362/K446, "NA")</f>
        <v>0</v>
      </c>
      <c r="M362" s="8"/>
      <c r="N362" s="6">
        <v>0</v>
      </c>
      <c r="O362" s="7">
        <f>IFERROR(N362/N446, "NA")</f>
        <v>0</v>
      </c>
      <c r="P362" s="8"/>
      <c r="Q362" s="6">
        <v>0</v>
      </c>
      <c r="R362" s="7">
        <f>IFERROR(Q362/Q446, "NA")</f>
        <v>0</v>
      </c>
      <c r="S362" s="8"/>
      <c r="T362" s="6">
        <v>0</v>
      </c>
      <c r="U362" s="7">
        <f>IFERROR(T362/T446, "NA")</f>
        <v>0</v>
      </c>
      <c r="V362" s="8"/>
      <c r="W362" s="6">
        <v>0</v>
      </c>
      <c r="X362" s="7">
        <f>IFERROR(W362/W446, "NA")</f>
        <v>0</v>
      </c>
      <c r="Y362" s="8"/>
      <c r="Z362" s="6">
        <v>0</v>
      </c>
      <c r="AA362" s="7">
        <f>IFERROR(Z362/Z446, "NA")</f>
        <v>0</v>
      </c>
      <c r="AB362" s="8"/>
      <c r="AC362" s="6">
        <v>0</v>
      </c>
      <c r="AD362" s="7">
        <f>IFERROR(AC362/AC446, "NA")</f>
        <v>0</v>
      </c>
      <c r="AE362" s="8"/>
      <c r="AF362" s="6">
        <v>0</v>
      </c>
      <c r="AG362" s="7">
        <f>IFERROR(AF362/AF446, "NA")</f>
        <v>0</v>
      </c>
      <c r="AH362" s="8"/>
      <c r="AI362" s="6">
        <v>0</v>
      </c>
      <c r="AJ362" s="7">
        <f>IFERROR(AI362/AI446, "NA")</f>
        <v>0</v>
      </c>
      <c r="AK362" s="6"/>
      <c r="AL362" s="9">
        <f t="shared" si="46"/>
        <v>0</v>
      </c>
      <c r="AM362" s="7">
        <f>IFERROR(AL362/AL446, "NA")</f>
        <v>0</v>
      </c>
      <c r="AN362" s="6"/>
      <c r="AO362" s="6">
        <v>0</v>
      </c>
      <c r="AP362" s="7">
        <f>IFERROR(AO362/AO446, "NA")</f>
        <v>0</v>
      </c>
      <c r="AQ362" s="6"/>
      <c r="AR362" s="9">
        <f t="shared" si="47"/>
        <v>0</v>
      </c>
    </row>
    <row r="363" spans="1:44" ht="16.5" hidden="1" customHeight="1" x14ac:dyDescent="0.3">
      <c r="A363" s="33" t="s">
        <v>725</v>
      </c>
      <c r="B363" s="6">
        <v>0</v>
      </c>
      <c r="C363" s="7">
        <f>IFERROR(B363/B446, "NA")</f>
        <v>0</v>
      </c>
      <c r="D363" s="8"/>
      <c r="E363" s="6">
        <v>0</v>
      </c>
      <c r="F363" s="7">
        <f>IFERROR(E363/E446, "NA")</f>
        <v>0</v>
      </c>
      <c r="G363" s="8"/>
      <c r="H363" s="6">
        <v>0</v>
      </c>
      <c r="I363" s="7">
        <f>IFERROR(H363/H446, "NA")</f>
        <v>0</v>
      </c>
      <c r="J363" s="8"/>
      <c r="K363" s="6">
        <v>0</v>
      </c>
      <c r="L363" s="7">
        <f>IFERROR(K363/K446, "NA")</f>
        <v>0</v>
      </c>
      <c r="M363" s="8"/>
      <c r="N363" s="6">
        <v>0</v>
      </c>
      <c r="O363" s="7">
        <f>IFERROR(N363/N446, "NA")</f>
        <v>0</v>
      </c>
      <c r="P363" s="8"/>
      <c r="Q363" s="6">
        <v>0</v>
      </c>
      <c r="R363" s="7">
        <f>IFERROR(Q363/Q446, "NA")</f>
        <v>0</v>
      </c>
      <c r="S363" s="8"/>
      <c r="T363" s="6">
        <v>0</v>
      </c>
      <c r="U363" s="7">
        <f>IFERROR(T363/T446, "NA")</f>
        <v>0</v>
      </c>
      <c r="V363" s="8"/>
      <c r="W363" s="6">
        <v>0</v>
      </c>
      <c r="X363" s="7">
        <f>IFERROR(W363/W446, "NA")</f>
        <v>0</v>
      </c>
      <c r="Y363" s="8"/>
      <c r="Z363" s="6">
        <v>0</v>
      </c>
      <c r="AA363" s="7">
        <f>IFERROR(Z363/Z446, "NA")</f>
        <v>0</v>
      </c>
      <c r="AB363" s="8"/>
      <c r="AC363" s="6">
        <v>0</v>
      </c>
      <c r="AD363" s="7">
        <f>IFERROR(AC363/AC446, "NA")</f>
        <v>0</v>
      </c>
      <c r="AE363" s="8"/>
      <c r="AF363" s="6">
        <v>0</v>
      </c>
      <c r="AG363" s="7">
        <f>IFERROR(AF363/AF446, "NA")</f>
        <v>0</v>
      </c>
      <c r="AH363" s="8"/>
      <c r="AI363" s="6">
        <v>0</v>
      </c>
      <c r="AJ363" s="7">
        <f>IFERROR(AI363/AI446, "NA")</f>
        <v>0</v>
      </c>
      <c r="AK363" s="6"/>
      <c r="AL363" s="9">
        <f t="shared" si="46"/>
        <v>0</v>
      </c>
      <c r="AM363" s="7">
        <f>IFERROR(AL363/AL446, "NA")</f>
        <v>0</v>
      </c>
      <c r="AN363" s="6"/>
      <c r="AO363" s="6">
        <v>0</v>
      </c>
      <c r="AP363" s="7">
        <f>IFERROR(AO363/AO446, "NA")</f>
        <v>0</v>
      </c>
      <c r="AQ363" s="6"/>
      <c r="AR363" s="9">
        <f t="shared" si="47"/>
        <v>0</v>
      </c>
    </row>
    <row r="364" spans="1:44" ht="16.5" hidden="1" customHeight="1" x14ac:dyDescent="0.3">
      <c r="A364" s="33" t="s">
        <v>726</v>
      </c>
      <c r="B364" s="6">
        <v>0</v>
      </c>
      <c r="C364" s="7">
        <f>IFERROR(B364/B446, "NA")</f>
        <v>0</v>
      </c>
      <c r="D364" s="8"/>
      <c r="E364" s="6">
        <v>0</v>
      </c>
      <c r="F364" s="7">
        <f>IFERROR(E364/E446, "NA")</f>
        <v>0</v>
      </c>
      <c r="G364" s="8"/>
      <c r="H364" s="6">
        <v>0</v>
      </c>
      <c r="I364" s="7">
        <f>IFERROR(H364/H446, "NA")</f>
        <v>0</v>
      </c>
      <c r="J364" s="8"/>
      <c r="K364" s="6">
        <v>0</v>
      </c>
      <c r="L364" s="7">
        <f>IFERROR(K364/K446, "NA")</f>
        <v>0</v>
      </c>
      <c r="M364" s="8"/>
      <c r="N364" s="6">
        <v>0</v>
      </c>
      <c r="O364" s="7">
        <f>IFERROR(N364/N446, "NA")</f>
        <v>0</v>
      </c>
      <c r="P364" s="8"/>
      <c r="Q364" s="6">
        <v>0</v>
      </c>
      <c r="R364" s="7">
        <f>IFERROR(Q364/Q446, "NA")</f>
        <v>0</v>
      </c>
      <c r="S364" s="8"/>
      <c r="T364" s="6">
        <v>0</v>
      </c>
      <c r="U364" s="7">
        <f>IFERROR(T364/T446, "NA")</f>
        <v>0</v>
      </c>
      <c r="V364" s="8"/>
      <c r="W364" s="6">
        <v>0</v>
      </c>
      <c r="X364" s="7">
        <f>IFERROR(W364/W446, "NA")</f>
        <v>0</v>
      </c>
      <c r="Y364" s="8"/>
      <c r="Z364" s="6">
        <v>0</v>
      </c>
      <c r="AA364" s="7">
        <f>IFERROR(Z364/Z446, "NA")</f>
        <v>0</v>
      </c>
      <c r="AB364" s="8"/>
      <c r="AC364" s="6">
        <v>0</v>
      </c>
      <c r="AD364" s="7">
        <f>IFERROR(AC364/AC446, "NA")</f>
        <v>0</v>
      </c>
      <c r="AE364" s="8"/>
      <c r="AF364" s="6">
        <v>0</v>
      </c>
      <c r="AG364" s="7">
        <f>IFERROR(AF364/AF446, "NA")</f>
        <v>0</v>
      </c>
      <c r="AH364" s="8"/>
      <c r="AI364" s="6">
        <v>0</v>
      </c>
      <c r="AJ364" s="7">
        <f>IFERROR(AI364/AI446, "NA")</f>
        <v>0</v>
      </c>
      <c r="AK364" s="6"/>
      <c r="AL364" s="9">
        <f t="shared" si="46"/>
        <v>0</v>
      </c>
      <c r="AM364" s="7">
        <f>IFERROR(AL364/AL446, "NA")</f>
        <v>0</v>
      </c>
      <c r="AN364" s="6"/>
      <c r="AO364" s="6">
        <v>0</v>
      </c>
      <c r="AP364" s="7">
        <f>IFERROR(AO364/AO446, "NA")</f>
        <v>0</v>
      </c>
      <c r="AQ364" s="6"/>
      <c r="AR364" s="9">
        <f t="shared" si="47"/>
        <v>0</v>
      </c>
    </row>
    <row r="365" spans="1:44" ht="16.5" hidden="1" customHeight="1" x14ac:dyDescent="0.3">
      <c r="A365" s="33" t="s">
        <v>727</v>
      </c>
      <c r="B365" s="6">
        <v>0</v>
      </c>
      <c r="C365" s="7">
        <f>IFERROR(B365/B446, "NA")</f>
        <v>0</v>
      </c>
      <c r="D365" s="8"/>
      <c r="E365" s="6">
        <v>0</v>
      </c>
      <c r="F365" s="7">
        <f>IFERROR(E365/E446, "NA")</f>
        <v>0</v>
      </c>
      <c r="G365" s="8"/>
      <c r="H365" s="6">
        <v>0</v>
      </c>
      <c r="I365" s="7">
        <f>IFERROR(H365/H446, "NA")</f>
        <v>0</v>
      </c>
      <c r="J365" s="8"/>
      <c r="K365" s="6">
        <v>0</v>
      </c>
      <c r="L365" s="7">
        <f>IFERROR(K365/K446, "NA")</f>
        <v>0</v>
      </c>
      <c r="M365" s="8"/>
      <c r="N365" s="6">
        <v>0</v>
      </c>
      <c r="O365" s="7">
        <f>IFERROR(N365/N446, "NA")</f>
        <v>0</v>
      </c>
      <c r="P365" s="8"/>
      <c r="Q365" s="6">
        <v>0</v>
      </c>
      <c r="R365" s="7">
        <f>IFERROR(Q365/Q446, "NA")</f>
        <v>0</v>
      </c>
      <c r="S365" s="8"/>
      <c r="T365" s="6">
        <v>0</v>
      </c>
      <c r="U365" s="7">
        <f>IFERROR(T365/T446, "NA")</f>
        <v>0</v>
      </c>
      <c r="V365" s="8"/>
      <c r="W365" s="6">
        <v>0</v>
      </c>
      <c r="X365" s="7">
        <f>IFERROR(W365/W446, "NA")</f>
        <v>0</v>
      </c>
      <c r="Y365" s="8"/>
      <c r="Z365" s="6">
        <v>0</v>
      </c>
      <c r="AA365" s="7">
        <f>IFERROR(Z365/Z446, "NA")</f>
        <v>0</v>
      </c>
      <c r="AB365" s="8"/>
      <c r="AC365" s="6">
        <v>0</v>
      </c>
      <c r="AD365" s="7">
        <f>IFERROR(AC365/AC446, "NA")</f>
        <v>0</v>
      </c>
      <c r="AE365" s="8"/>
      <c r="AF365" s="6">
        <v>0</v>
      </c>
      <c r="AG365" s="7">
        <f>IFERROR(AF365/AF446, "NA")</f>
        <v>0</v>
      </c>
      <c r="AH365" s="8"/>
      <c r="AI365" s="6">
        <v>0</v>
      </c>
      <c r="AJ365" s="7">
        <f>IFERROR(AI365/AI446, "NA")</f>
        <v>0</v>
      </c>
      <c r="AK365" s="6"/>
      <c r="AL365" s="9">
        <f t="shared" si="46"/>
        <v>0</v>
      </c>
      <c r="AM365" s="7">
        <f>IFERROR(AL365/AL446, "NA")</f>
        <v>0</v>
      </c>
      <c r="AN365" s="6"/>
      <c r="AO365" s="6">
        <v>0</v>
      </c>
      <c r="AP365" s="7">
        <f>IFERROR(AO365/AO446, "NA")</f>
        <v>0</v>
      </c>
      <c r="AQ365" s="6"/>
      <c r="AR365" s="9">
        <f t="shared" si="47"/>
        <v>0</v>
      </c>
    </row>
    <row r="366" spans="1:44" ht="16.5" hidden="1" customHeight="1" x14ac:dyDescent="0.3">
      <c r="A366" s="33" t="s">
        <v>728</v>
      </c>
      <c r="B366" s="6">
        <v>0</v>
      </c>
      <c r="C366" s="7">
        <f>IFERROR(B366/B446, "NA")</f>
        <v>0</v>
      </c>
      <c r="D366" s="8"/>
      <c r="E366" s="6">
        <v>0</v>
      </c>
      <c r="F366" s="7">
        <f>IFERROR(E366/E446, "NA")</f>
        <v>0</v>
      </c>
      <c r="G366" s="8"/>
      <c r="H366" s="6">
        <v>0</v>
      </c>
      <c r="I366" s="7">
        <f>IFERROR(H366/H446, "NA")</f>
        <v>0</v>
      </c>
      <c r="J366" s="8"/>
      <c r="K366" s="6">
        <v>0</v>
      </c>
      <c r="L366" s="7">
        <f>IFERROR(K366/K446, "NA")</f>
        <v>0</v>
      </c>
      <c r="M366" s="8"/>
      <c r="N366" s="6">
        <v>0</v>
      </c>
      <c r="O366" s="7">
        <f>IFERROR(N366/N446, "NA")</f>
        <v>0</v>
      </c>
      <c r="P366" s="8"/>
      <c r="Q366" s="6">
        <v>0</v>
      </c>
      <c r="R366" s="7">
        <f>IFERROR(Q366/Q446, "NA")</f>
        <v>0</v>
      </c>
      <c r="S366" s="8"/>
      <c r="T366" s="6">
        <v>0</v>
      </c>
      <c r="U366" s="7">
        <f>IFERROR(T366/T446, "NA")</f>
        <v>0</v>
      </c>
      <c r="V366" s="8"/>
      <c r="W366" s="6">
        <v>0</v>
      </c>
      <c r="X366" s="7">
        <f>IFERROR(W366/W446, "NA")</f>
        <v>0</v>
      </c>
      <c r="Y366" s="8"/>
      <c r="Z366" s="6">
        <v>0</v>
      </c>
      <c r="AA366" s="7">
        <f>IFERROR(Z366/Z446, "NA")</f>
        <v>0</v>
      </c>
      <c r="AB366" s="8"/>
      <c r="AC366" s="6">
        <v>0</v>
      </c>
      <c r="AD366" s="7">
        <f>IFERROR(AC366/AC446, "NA")</f>
        <v>0</v>
      </c>
      <c r="AE366" s="8"/>
      <c r="AF366" s="6">
        <v>0</v>
      </c>
      <c r="AG366" s="7">
        <f>IFERROR(AF366/AF446, "NA")</f>
        <v>0</v>
      </c>
      <c r="AH366" s="8"/>
      <c r="AI366" s="6">
        <v>0</v>
      </c>
      <c r="AJ366" s="7">
        <f>IFERROR(AI366/AI446, "NA")</f>
        <v>0</v>
      </c>
      <c r="AK366" s="6"/>
      <c r="AL366" s="9">
        <f t="shared" si="46"/>
        <v>0</v>
      </c>
      <c r="AM366" s="7">
        <f>IFERROR(AL366/AL446, "NA")</f>
        <v>0</v>
      </c>
      <c r="AN366" s="6"/>
      <c r="AO366" s="6">
        <v>0</v>
      </c>
      <c r="AP366" s="7">
        <f>IFERROR(AO366/AO446, "NA")</f>
        <v>0</v>
      </c>
      <c r="AQ366" s="6"/>
      <c r="AR366" s="9">
        <f t="shared" si="47"/>
        <v>0</v>
      </c>
    </row>
    <row r="367" spans="1:44" ht="16.5" hidden="1" customHeight="1" x14ac:dyDescent="0.3">
      <c r="A367" s="33" t="s">
        <v>729</v>
      </c>
      <c r="B367" s="6">
        <v>0</v>
      </c>
      <c r="C367" s="7">
        <f>IFERROR(B367/B446, "NA")</f>
        <v>0</v>
      </c>
      <c r="D367" s="8"/>
      <c r="E367" s="6">
        <v>0</v>
      </c>
      <c r="F367" s="7">
        <f>IFERROR(E367/E446, "NA")</f>
        <v>0</v>
      </c>
      <c r="G367" s="8"/>
      <c r="H367" s="6">
        <v>0</v>
      </c>
      <c r="I367" s="7">
        <f>IFERROR(H367/H446, "NA")</f>
        <v>0</v>
      </c>
      <c r="J367" s="8"/>
      <c r="K367" s="6">
        <v>0</v>
      </c>
      <c r="L367" s="7">
        <f>IFERROR(K367/K446, "NA")</f>
        <v>0</v>
      </c>
      <c r="M367" s="8"/>
      <c r="N367" s="6">
        <v>0</v>
      </c>
      <c r="O367" s="7">
        <f>IFERROR(N367/N446, "NA")</f>
        <v>0</v>
      </c>
      <c r="P367" s="8"/>
      <c r="Q367" s="6">
        <v>0</v>
      </c>
      <c r="R367" s="7">
        <f>IFERROR(Q367/Q446, "NA")</f>
        <v>0</v>
      </c>
      <c r="S367" s="8"/>
      <c r="T367" s="6">
        <v>0</v>
      </c>
      <c r="U367" s="7">
        <f>IFERROR(T367/T446, "NA")</f>
        <v>0</v>
      </c>
      <c r="V367" s="8"/>
      <c r="W367" s="6">
        <v>0</v>
      </c>
      <c r="X367" s="7">
        <f>IFERROR(W367/W446, "NA")</f>
        <v>0</v>
      </c>
      <c r="Y367" s="8"/>
      <c r="Z367" s="6">
        <v>0</v>
      </c>
      <c r="AA367" s="7">
        <f>IFERROR(Z367/Z446, "NA")</f>
        <v>0</v>
      </c>
      <c r="AB367" s="8"/>
      <c r="AC367" s="6">
        <v>0</v>
      </c>
      <c r="AD367" s="7">
        <f>IFERROR(AC367/AC446, "NA")</f>
        <v>0</v>
      </c>
      <c r="AE367" s="8"/>
      <c r="AF367" s="6">
        <v>0</v>
      </c>
      <c r="AG367" s="7">
        <f>IFERROR(AF367/AF446, "NA")</f>
        <v>0</v>
      </c>
      <c r="AH367" s="8"/>
      <c r="AI367" s="6">
        <v>0</v>
      </c>
      <c r="AJ367" s="7">
        <f>IFERROR(AI367/AI446, "NA")</f>
        <v>0</v>
      </c>
      <c r="AK367" s="6"/>
      <c r="AL367" s="9">
        <f t="shared" si="46"/>
        <v>0</v>
      </c>
      <c r="AM367" s="7">
        <f>IFERROR(AL367/AL446, "NA")</f>
        <v>0</v>
      </c>
      <c r="AN367" s="6"/>
      <c r="AO367" s="6">
        <v>0</v>
      </c>
      <c r="AP367" s="7">
        <f>IFERROR(AO367/AO446, "NA")</f>
        <v>0</v>
      </c>
      <c r="AQ367" s="6"/>
      <c r="AR367" s="9">
        <f t="shared" si="47"/>
        <v>0</v>
      </c>
    </row>
    <row r="368" spans="1:44" ht="16.5" hidden="1" customHeight="1" x14ac:dyDescent="0.3">
      <c r="A368" s="33" t="s">
        <v>730</v>
      </c>
      <c r="B368" s="6">
        <v>0</v>
      </c>
      <c r="C368" s="7">
        <f>IFERROR(B368/B446, "NA")</f>
        <v>0</v>
      </c>
      <c r="D368" s="8"/>
      <c r="E368" s="6">
        <v>0</v>
      </c>
      <c r="F368" s="7">
        <f>IFERROR(E368/E446, "NA")</f>
        <v>0</v>
      </c>
      <c r="G368" s="8"/>
      <c r="H368" s="6">
        <v>0</v>
      </c>
      <c r="I368" s="7">
        <f>IFERROR(H368/H446, "NA")</f>
        <v>0</v>
      </c>
      <c r="J368" s="8"/>
      <c r="K368" s="6">
        <v>0</v>
      </c>
      <c r="L368" s="7">
        <f>IFERROR(K368/K446, "NA")</f>
        <v>0</v>
      </c>
      <c r="M368" s="8"/>
      <c r="N368" s="6">
        <v>0</v>
      </c>
      <c r="O368" s="7">
        <f>IFERROR(N368/N446, "NA")</f>
        <v>0</v>
      </c>
      <c r="P368" s="8"/>
      <c r="Q368" s="6">
        <v>0</v>
      </c>
      <c r="R368" s="7">
        <f>IFERROR(Q368/Q446, "NA")</f>
        <v>0</v>
      </c>
      <c r="S368" s="8"/>
      <c r="T368" s="6">
        <v>0</v>
      </c>
      <c r="U368" s="7">
        <f>IFERROR(T368/T446, "NA")</f>
        <v>0</v>
      </c>
      <c r="V368" s="8"/>
      <c r="W368" s="6">
        <v>0</v>
      </c>
      <c r="X368" s="7">
        <f>IFERROR(W368/W446, "NA")</f>
        <v>0</v>
      </c>
      <c r="Y368" s="8"/>
      <c r="Z368" s="6">
        <v>0</v>
      </c>
      <c r="AA368" s="7">
        <f>IFERROR(Z368/Z446, "NA")</f>
        <v>0</v>
      </c>
      <c r="AB368" s="8"/>
      <c r="AC368" s="6">
        <v>0</v>
      </c>
      <c r="AD368" s="7">
        <f>IFERROR(AC368/AC446, "NA")</f>
        <v>0</v>
      </c>
      <c r="AE368" s="8"/>
      <c r="AF368" s="6">
        <v>0</v>
      </c>
      <c r="AG368" s="7">
        <f>IFERROR(AF368/AF446, "NA")</f>
        <v>0</v>
      </c>
      <c r="AH368" s="8"/>
      <c r="AI368" s="6">
        <v>0</v>
      </c>
      <c r="AJ368" s="7">
        <f>IFERROR(AI368/AI446, "NA")</f>
        <v>0</v>
      </c>
      <c r="AK368" s="6"/>
      <c r="AL368" s="9">
        <f t="shared" si="46"/>
        <v>0</v>
      </c>
      <c r="AM368" s="7">
        <f>IFERROR(AL368/AL446, "NA")</f>
        <v>0</v>
      </c>
      <c r="AN368" s="6"/>
      <c r="AO368" s="6">
        <v>0</v>
      </c>
      <c r="AP368" s="7">
        <f>IFERROR(AO368/AO446, "NA")</f>
        <v>0</v>
      </c>
      <c r="AQ368" s="6"/>
      <c r="AR368" s="9">
        <f t="shared" si="47"/>
        <v>0</v>
      </c>
    </row>
    <row r="369" spans="1:44" ht="16.5" customHeight="1" x14ac:dyDescent="0.3">
      <c r="A369" s="40" t="s">
        <v>385</v>
      </c>
      <c r="B369" s="11">
        <f>IFERROR(B361+B362+B363+B364+B365+B366+B367+B368, "NA")</f>
        <v>0</v>
      </c>
      <c r="C369" s="12">
        <f>IFERROR(B369/B446, "NA")</f>
        <v>0</v>
      </c>
      <c r="D369" s="2"/>
      <c r="E369" s="11">
        <f>IFERROR(E361+E362+E363+E364+E365+E366+E367+E368, "NA")</f>
        <v>0</v>
      </c>
      <c r="F369" s="12">
        <f>IFERROR(E369/E446, "NA")</f>
        <v>0</v>
      </c>
      <c r="G369" s="2"/>
      <c r="H369" s="11">
        <f>IFERROR(H361+H362+H363+H364+H365+H366+H367+H368, "NA")</f>
        <v>0</v>
      </c>
      <c r="I369" s="12">
        <f>IFERROR(H369/H446, "NA")</f>
        <v>0</v>
      </c>
      <c r="J369" s="2"/>
      <c r="K369" s="11">
        <f>IFERROR(K361+K362+K363+K364+K365+K366+K367+K368, "NA")</f>
        <v>0</v>
      </c>
      <c r="L369" s="12">
        <f>IFERROR(K369/K446, "NA")</f>
        <v>0</v>
      </c>
      <c r="M369" s="2"/>
      <c r="N369" s="11">
        <f>IFERROR(N361+N362+N363+N364+N365+N366+N367+N368, "NA")</f>
        <v>0</v>
      </c>
      <c r="O369" s="12">
        <f>IFERROR(N369/N446, "NA")</f>
        <v>0</v>
      </c>
      <c r="P369" s="2"/>
      <c r="Q369" s="11">
        <f>IFERROR(Q361+Q362+Q363+Q364+Q365+Q366+Q367+Q368, "NA")</f>
        <v>0</v>
      </c>
      <c r="R369" s="12">
        <f>IFERROR(Q369/Q446, "NA")</f>
        <v>0</v>
      </c>
      <c r="S369" s="2"/>
      <c r="T369" s="11">
        <f>IFERROR(T361+T362+T363+T364+T365+T366+T367+T368, "NA")</f>
        <v>0</v>
      </c>
      <c r="U369" s="12">
        <f>IFERROR(T369/T446, "NA")</f>
        <v>0</v>
      </c>
      <c r="V369" s="2"/>
      <c r="W369" s="11">
        <f>IFERROR(W361+W362+W363+W364+W365+W366+W367+W368, "NA")</f>
        <v>0</v>
      </c>
      <c r="X369" s="12">
        <f>IFERROR(W369/W446, "NA")</f>
        <v>0</v>
      </c>
      <c r="Y369" s="2"/>
      <c r="Z369" s="11">
        <f>IFERROR(Z361+Z362+Z363+Z364+Z365+Z366+Z367+Z368, "NA")</f>
        <v>0</v>
      </c>
      <c r="AA369" s="12">
        <f>IFERROR(Z369/Z446, "NA")</f>
        <v>0</v>
      </c>
      <c r="AB369" s="2"/>
      <c r="AC369" s="11">
        <f>IFERROR(AC361+AC362+AC363+AC364+AC365+AC366+AC367+AC368, "NA")</f>
        <v>0</v>
      </c>
      <c r="AD369" s="12">
        <f>IFERROR(AC369/AC446, "NA")</f>
        <v>0</v>
      </c>
      <c r="AE369" s="2"/>
      <c r="AF369" s="11">
        <f>IFERROR(AF361+AF362+AF363+AF364+AF365+AF366+AF367+AF368, "NA")</f>
        <v>0</v>
      </c>
      <c r="AG369" s="12">
        <f>IFERROR(AF369/AF446, "NA")</f>
        <v>0</v>
      </c>
      <c r="AH369" s="2"/>
      <c r="AI369" s="11">
        <f>IFERROR(AI361+AI362+AI363+AI364+AI365+AI366+AI367+AI368, "NA")</f>
        <v>0</v>
      </c>
      <c r="AJ369" s="12">
        <f>IFERROR(AI369/AI446, "NA")</f>
        <v>0</v>
      </c>
      <c r="AK369" s="2"/>
      <c r="AL369" s="11">
        <f t="shared" si="46"/>
        <v>0</v>
      </c>
      <c r="AM369" s="12">
        <f>IFERROR(AL369/AL446, "NA")</f>
        <v>0</v>
      </c>
      <c r="AN369" s="2"/>
      <c r="AO369" s="11">
        <f>IFERROR(AO361+AO362+AO363+AO364+AO365+AO366+AO367+AO368, "NA")</f>
        <v>0</v>
      </c>
      <c r="AP369" s="12">
        <f>IFERROR(AO369/AO446, "NA")</f>
        <v>0</v>
      </c>
      <c r="AQ369" s="2"/>
      <c r="AR369" s="11">
        <f t="shared" si="47"/>
        <v>0</v>
      </c>
    </row>
    <row r="370" spans="1:44" ht="16.5" hidden="1" customHeight="1" x14ac:dyDescent="0.3">
      <c r="A370" s="5" t="s">
        <v>731</v>
      </c>
      <c r="B370" s="6">
        <v>0</v>
      </c>
      <c r="C370" s="7">
        <f>IFERROR(B370/B446, "NA")</f>
        <v>0</v>
      </c>
      <c r="D370" s="8"/>
      <c r="E370" s="6">
        <v>0</v>
      </c>
      <c r="F370" s="7">
        <f>IFERROR(E370/E446, "NA")</f>
        <v>0</v>
      </c>
      <c r="G370" s="8"/>
      <c r="H370" s="6">
        <v>0</v>
      </c>
      <c r="I370" s="7">
        <f>IFERROR(H370/H446, "NA")</f>
        <v>0</v>
      </c>
      <c r="J370" s="8"/>
      <c r="K370" s="6">
        <v>0</v>
      </c>
      <c r="L370" s="7">
        <f>IFERROR(K370/K446, "NA")</f>
        <v>0</v>
      </c>
      <c r="M370" s="8"/>
      <c r="N370" s="6">
        <v>0</v>
      </c>
      <c r="O370" s="7">
        <f>IFERROR(N370/N446, "NA")</f>
        <v>0</v>
      </c>
      <c r="P370" s="8"/>
      <c r="Q370" s="6">
        <v>0</v>
      </c>
      <c r="R370" s="7">
        <f>IFERROR(Q370/Q446, "NA")</f>
        <v>0</v>
      </c>
      <c r="S370" s="8"/>
      <c r="T370" s="6">
        <v>0</v>
      </c>
      <c r="U370" s="7">
        <f>IFERROR(T370/T446, "NA")</f>
        <v>0</v>
      </c>
      <c r="V370" s="8"/>
      <c r="W370" s="6">
        <v>0</v>
      </c>
      <c r="X370" s="7">
        <f>IFERROR(W370/W446, "NA")</f>
        <v>0</v>
      </c>
      <c r="Y370" s="8"/>
      <c r="Z370" s="6">
        <v>0</v>
      </c>
      <c r="AA370" s="7">
        <f>IFERROR(Z370/Z446, "NA")</f>
        <v>0</v>
      </c>
      <c r="AB370" s="8"/>
      <c r="AC370" s="6">
        <v>0</v>
      </c>
      <c r="AD370" s="7">
        <f>IFERROR(AC370/AC446, "NA")</f>
        <v>0</v>
      </c>
      <c r="AE370" s="8"/>
      <c r="AF370" s="6">
        <v>0</v>
      </c>
      <c r="AG370" s="7">
        <f>IFERROR(AF370/AF446, "NA")</f>
        <v>0</v>
      </c>
      <c r="AH370" s="8"/>
      <c r="AI370" s="6">
        <v>0</v>
      </c>
      <c r="AJ370" s="7">
        <f>IFERROR(AI370/AI446, "NA")</f>
        <v>0</v>
      </c>
      <c r="AK370" s="6"/>
      <c r="AL370" s="9">
        <f t="shared" si="46"/>
        <v>0</v>
      </c>
      <c r="AM370" s="7">
        <f>IFERROR(AL370/AL446, "NA")</f>
        <v>0</v>
      </c>
      <c r="AN370" s="6"/>
      <c r="AO370" s="6">
        <v>0</v>
      </c>
      <c r="AP370" s="7">
        <f>IFERROR(AO370/AO446, "NA")</f>
        <v>0</v>
      </c>
      <c r="AQ370" s="6"/>
      <c r="AR370" s="9">
        <f t="shared" si="47"/>
        <v>0</v>
      </c>
    </row>
    <row r="371" spans="1:44" ht="16.5" hidden="1" customHeight="1" x14ac:dyDescent="0.3">
      <c r="A371" s="5" t="s">
        <v>732</v>
      </c>
      <c r="B371" s="6">
        <v>0</v>
      </c>
      <c r="C371" s="7">
        <f>IFERROR(B371/B446, "NA")</f>
        <v>0</v>
      </c>
      <c r="D371" s="8"/>
      <c r="E371" s="6">
        <v>0</v>
      </c>
      <c r="F371" s="7">
        <f>IFERROR(E371/E446, "NA")</f>
        <v>0</v>
      </c>
      <c r="G371" s="8"/>
      <c r="H371" s="6">
        <v>0</v>
      </c>
      <c r="I371" s="7">
        <f>IFERROR(H371/H446, "NA")</f>
        <v>0</v>
      </c>
      <c r="J371" s="8"/>
      <c r="K371" s="6">
        <v>0</v>
      </c>
      <c r="L371" s="7">
        <f>IFERROR(K371/K446, "NA")</f>
        <v>0</v>
      </c>
      <c r="M371" s="8"/>
      <c r="N371" s="6">
        <v>0</v>
      </c>
      <c r="O371" s="7">
        <f>IFERROR(N371/N446, "NA")</f>
        <v>0</v>
      </c>
      <c r="P371" s="8"/>
      <c r="Q371" s="6">
        <v>0</v>
      </c>
      <c r="R371" s="7">
        <f>IFERROR(Q371/Q446, "NA")</f>
        <v>0</v>
      </c>
      <c r="S371" s="8"/>
      <c r="T371" s="6">
        <v>0</v>
      </c>
      <c r="U371" s="7">
        <f>IFERROR(T371/T446, "NA")</f>
        <v>0</v>
      </c>
      <c r="V371" s="8"/>
      <c r="W371" s="6">
        <v>0</v>
      </c>
      <c r="X371" s="7">
        <f>IFERROR(W371/W446, "NA")</f>
        <v>0</v>
      </c>
      <c r="Y371" s="8"/>
      <c r="Z371" s="6">
        <v>0</v>
      </c>
      <c r="AA371" s="7">
        <f>IFERROR(Z371/Z446, "NA")</f>
        <v>0</v>
      </c>
      <c r="AB371" s="8"/>
      <c r="AC371" s="6">
        <v>0</v>
      </c>
      <c r="AD371" s="7">
        <f>IFERROR(AC371/AC446, "NA")</f>
        <v>0</v>
      </c>
      <c r="AE371" s="8"/>
      <c r="AF371" s="6">
        <v>0</v>
      </c>
      <c r="AG371" s="7">
        <f>IFERROR(AF371/AF446, "NA")</f>
        <v>0</v>
      </c>
      <c r="AH371" s="8"/>
      <c r="AI371" s="6">
        <v>0</v>
      </c>
      <c r="AJ371" s="7">
        <f>IFERROR(AI371/AI446, "NA")</f>
        <v>0</v>
      </c>
      <c r="AK371" s="6"/>
      <c r="AL371" s="9">
        <f t="shared" si="46"/>
        <v>0</v>
      </c>
      <c r="AM371" s="7">
        <f>IFERROR(AL371/AL446, "NA")</f>
        <v>0</v>
      </c>
      <c r="AN371" s="6"/>
      <c r="AO371" s="6">
        <v>0</v>
      </c>
      <c r="AP371" s="7">
        <f>IFERROR(AO371/AO446, "NA")</f>
        <v>0</v>
      </c>
      <c r="AQ371" s="6"/>
      <c r="AR371" s="9">
        <f t="shared" si="47"/>
        <v>0</v>
      </c>
    </row>
    <row r="372" spans="1:44" ht="16.5" hidden="1" customHeight="1" x14ac:dyDescent="0.3">
      <c r="A372" s="5" t="s">
        <v>733</v>
      </c>
      <c r="B372" s="6">
        <v>0</v>
      </c>
      <c r="C372" s="7">
        <f>IFERROR(B372/B446, "NA")</f>
        <v>0</v>
      </c>
      <c r="D372" s="8"/>
      <c r="E372" s="6">
        <v>0</v>
      </c>
      <c r="F372" s="7">
        <f>IFERROR(E372/E446, "NA")</f>
        <v>0</v>
      </c>
      <c r="G372" s="8"/>
      <c r="H372" s="6">
        <v>0</v>
      </c>
      <c r="I372" s="7">
        <f>IFERROR(H372/H446, "NA")</f>
        <v>0</v>
      </c>
      <c r="J372" s="8"/>
      <c r="K372" s="6">
        <v>0</v>
      </c>
      <c r="L372" s="7">
        <f>IFERROR(K372/K446, "NA")</f>
        <v>0</v>
      </c>
      <c r="M372" s="8"/>
      <c r="N372" s="6">
        <v>0</v>
      </c>
      <c r="O372" s="7">
        <f>IFERROR(N372/N446, "NA")</f>
        <v>0</v>
      </c>
      <c r="P372" s="8"/>
      <c r="Q372" s="6">
        <v>0</v>
      </c>
      <c r="R372" s="7">
        <f>IFERROR(Q372/Q446, "NA")</f>
        <v>0</v>
      </c>
      <c r="S372" s="8"/>
      <c r="T372" s="6">
        <v>0</v>
      </c>
      <c r="U372" s="7">
        <f>IFERROR(T372/T446, "NA")</f>
        <v>0</v>
      </c>
      <c r="V372" s="8"/>
      <c r="W372" s="6">
        <v>0</v>
      </c>
      <c r="X372" s="7">
        <f>IFERROR(W372/W446, "NA")</f>
        <v>0</v>
      </c>
      <c r="Y372" s="8"/>
      <c r="Z372" s="6">
        <v>0</v>
      </c>
      <c r="AA372" s="7">
        <f>IFERROR(Z372/Z446, "NA")</f>
        <v>0</v>
      </c>
      <c r="AB372" s="8"/>
      <c r="AC372" s="6">
        <v>0</v>
      </c>
      <c r="AD372" s="7">
        <f>IFERROR(AC372/AC446, "NA")</f>
        <v>0</v>
      </c>
      <c r="AE372" s="8"/>
      <c r="AF372" s="6">
        <v>0</v>
      </c>
      <c r="AG372" s="7">
        <f>IFERROR(AF372/AF446, "NA")</f>
        <v>0</v>
      </c>
      <c r="AH372" s="8"/>
      <c r="AI372" s="6">
        <v>0</v>
      </c>
      <c r="AJ372" s="7">
        <f>IFERROR(AI372/AI446, "NA")</f>
        <v>0</v>
      </c>
      <c r="AK372" s="6"/>
      <c r="AL372" s="9">
        <f t="shared" si="46"/>
        <v>0</v>
      </c>
      <c r="AM372" s="7">
        <f>IFERROR(AL372/AL446, "NA")</f>
        <v>0</v>
      </c>
      <c r="AN372" s="6"/>
      <c r="AO372" s="6">
        <v>0</v>
      </c>
      <c r="AP372" s="7">
        <f>IFERROR(AO372/AO446, "NA")</f>
        <v>0</v>
      </c>
      <c r="AQ372" s="6"/>
      <c r="AR372" s="9">
        <f t="shared" si="47"/>
        <v>0</v>
      </c>
    </row>
    <row r="373" spans="1:44" ht="16.5" hidden="1" customHeight="1" x14ac:dyDescent="0.3">
      <c r="A373" s="5" t="s">
        <v>734</v>
      </c>
      <c r="B373" s="6">
        <v>0</v>
      </c>
      <c r="C373" s="7">
        <f>IFERROR(B373/B446, "NA")</f>
        <v>0</v>
      </c>
      <c r="D373" s="8"/>
      <c r="E373" s="6">
        <v>0</v>
      </c>
      <c r="F373" s="7">
        <f>IFERROR(E373/E446, "NA")</f>
        <v>0</v>
      </c>
      <c r="G373" s="8"/>
      <c r="H373" s="6">
        <v>0</v>
      </c>
      <c r="I373" s="7">
        <f>IFERROR(H373/H446, "NA")</f>
        <v>0</v>
      </c>
      <c r="J373" s="8"/>
      <c r="K373" s="6">
        <v>0</v>
      </c>
      <c r="L373" s="7">
        <f>IFERROR(K373/K446, "NA")</f>
        <v>0</v>
      </c>
      <c r="M373" s="8"/>
      <c r="N373" s="6">
        <v>0</v>
      </c>
      <c r="O373" s="7">
        <f>IFERROR(N373/N446, "NA")</f>
        <v>0</v>
      </c>
      <c r="P373" s="8"/>
      <c r="Q373" s="6">
        <v>0</v>
      </c>
      <c r="R373" s="7">
        <f>IFERROR(Q373/Q446, "NA")</f>
        <v>0</v>
      </c>
      <c r="S373" s="8"/>
      <c r="T373" s="6">
        <v>0</v>
      </c>
      <c r="U373" s="7">
        <f>IFERROR(T373/T446, "NA")</f>
        <v>0</v>
      </c>
      <c r="V373" s="8"/>
      <c r="W373" s="6">
        <v>0</v>
      </c>
      <c r="X373" s="7">
        <f>IFERROR(W373/W446, "NA")</f>
        <v>0</v>
      </c>
      <c r="Y373" s="8"/>
      <c r="Z373" s="6">
        <v>0</v>
      </c>
      <c r="AA373" s="7">
        <f>IFERROR(Z373/Z446, "NA")</f>
        <v>0</v>
      </c>
      <c r="AB373" s="8"/>
      <c r="AC373" s="6">
        <v>0</v>
      </c>
      <c r="AD373" s="7">
        <f>IFERROR(AC373/AC446, "NA")</f>
        <v>0</v>
      </c>
      <c r="AE373" s="8"/>
      <c r="AF373" s="6">
        <v>0</v>
      </c>
      <c r="AG373" s="7">
        <f>IFERROR(AF373/AF446, "NA")</f>
        <v>0</v>
      </c>
      <c r="AH373" s="8"/>
      <c r="AI373" s="6">
        <v>0</v>
      </c>
      <c r="AJ373" s="7">
        <f>IFERROR(AI373/AI446, "NA")</f>
        <v>0</v>
      </c>
      <c r="AK373" s="6"/>
      <c r="AL373" s="9">
        <f t="shared" si="46"/>
        <v>0</v>
      </c>
      <c r="AM373" s="7">
        <f>IFERROR(AL373/AL446, "NA")</f>
        <v>0</v>
      </c>
      <c r="AN373" s="6"/>
      <c r="AO373" s="6">
        <v>0</v>
      </c>
      <c r="AP373" s="7">
        <f>IFERROR(AO373/AO446, "NA")</f>
        <v>0</v>
      </c>
      <c r="AQ373" s="6"/>
      <c r="AR373" s="9">
        <f t="shared" si="47"/>
        <v>0</v>
      </c>
    </row>
    <row r="374" spans="1:44" ht="16.5" hidden="1" customHeight="1" x14ac:dyDescent="0.3">
      <c r="A374" s="5" t="s">
        <v>735</v>
      </c>
      <c r="B374" s="6">
        <v>0</v>
      </c>
      <c r="C374" s="7">
        <f>IFERROR(B374/B446, "NA")</f>
        <v>0</v>
      </c>
      <c r="D374" s="8"/>
      <c r="E374" s="6">
        <v>0</v>
      </c>
      <c r="F374" s="7">
        <f>IFERROR(E374/E446, "NA")</f>
        <v>0</v>
      </c>
      <c r="G374" s="8"/>
      <c r="H374" s="6">
        <v>0</v>
      </c>
      <c r="I374" s="7">
        <f>IFERROR(H374/H446, "NA")</f>
        <v>0</v>
      </c>
      <c r="J374" s="8"/>
      <c r="K374" s="6">
        <v>0</v>
      </c>
      <c r="L374" s="7">
        <f>IFERROR(K374/K446, "NA")</f>
        <v>0</v>
      </c>
      <c r="M374" s="8"/>
      <c r="N374" s="6">
        <v>0</v>
      </c>
      <c r="O374" s="7">
        <f>IFERROR(N374/N446, "NA")</f>
        <v>0</v>
      </c>
      <c r="P374" s="8"/>
      <c r="Q374" s="6">
        <v>0</v>
      </c>
      <c r="R374" s="7">
        <f>IFERROR(Q374/Q446, "NA")</f>
        <v>0</v>
      </c>
      <c r="S374" s="8"/>
      <c r="T374" s="6">
        <v>0</v>
      </c>
      <c r="U374" s="7">
        <f>IFERROR(T374/T446, "NA")</f>
        <v>0</v>
      </c>
      <c r="V374" s="8"/>
      <c r="W374" s="6">
        <v>0</v>
      </c>
      <c r="X374" s="7">
        <f>IFERROR(W374/W446, "NA")</f>
        <v>0</v>
      </c>
      <c r="Y374" s="8"/>
      <c r="Z374" s="6">
        <v>0</v>
      </c>
      <c r="AA374" s="7">
        <f>IFERROR(Z374/Z446, "NA")</f>
        <v>0</v>
      </c>
      <c r="AB374" s="8"/>
      <c r="AC374" s="6">
        <v>0</v>
      </c>
      <c r="AD374" s="7">
        <f>IFERROR(AC374/AC446, "NA")</f>
        <v>0</v>
      </c>
      <c r="AE374" s="8"/>
      <c r="AF374" s="6">
        <v>0</v>
      </c>
      <c r="AG374" s="7">
        <f>IFERROR(AF374/AF446, "NA")</f>
        <v>0</v>
      </c>
      <c r="AH374" s="8"/>
      <c r="AI374" s="6">
        <v>0</v>
      </c>
      <c r="AJ374" s="7">
        <f>IFERROR(AI374/AI446, "NA")</f>
        <v>0</v>
      </c>
      <c r="AK374" s="6"/>
      <c r="AL374" s="9">
        <f t="shared" si="46"/>
        <v>0</v>
      </c>
      <c r="AM374" s="7">
        <f>IFERROR(AL374/AL446, "NA")</f>
        <v>0</v>
      </c>
      <c r="AN374" s="6"/>
      <c r="AO374" s="6">
        <v>0</v>
      </c>
      <c r="AP374" s="7">
        <f>IFERROR(AO374/AO446, "NA")</f>
        <v>0</v>
      </c>
      <c r="AQ374" s="6"/>
      <c r="AR374" s="9">
        <f t="shared" si="47"/>
        <v>0</v>
      </c>
    </row>
    <row r="375" spans="1:44" ht="16.5" hidden="1" customHeight="1" x14ac:dyDescent="0.3">
      <c r="A375" s="5" t="s">
        <v>736</v>
      </c>
      <c r="B375" s="6">
        <v>0</v>
      </c>
      <c r="C375" s="7">
        <f>IFERROR(B375/B446, "NA")</f>
        <v>0</v>
      </c>
      <c r="D375" s="8"/>
      <c r="E375" s="6">
        <v>0</v>
      </c>
      <c r="F375" s="7">
        <f>IFERROR(E375/E446, "NA")</f>
        <v>0</v>
      </c>
      <c r="G375" s="8"/>
      <c r="H375" s="6">
        <v>0</v>
      </c>
      <c r="I375" s="7">
        <f>IFERROR(H375/H446, "NA")</f>
        <v>0</v>
      </c>
      <c r="J375" s="8"/>
      <c r="K375" s="6">
        <v>0</v>
      </c>
      <c r="L375" s="7">
        <f>IFERROR(K375/K446, "NA")</f>
        <v>0</v>
      </c>
      <c r="M375" s="8"/>
      <c r="N375" s="6">
        <v>0</v>
      </c>
      <c r="O375" s="7">
        <f>IFERROR(N375/N446, "NA")</f>
        <v>0</v>
      </c>
      <c r="P375" s="8"/>
      <c r="Q375" s="6">
        <v>0</v>
      </c>
      <c r="R375" s="7">
        <f>IFERROR(Q375/Q446, "NA")</f>
        <v>0</v>
      </c>
      <c r="S375" s="8"/>
      <c r="T375" s="6">
        <v>0</v>
      </c>
      <c r="U375" s="7">
        <f>IFERROR(T375/T446, "NA")</f>
        <v>0</v>
      </c>
      <c r="V375" s="8"/>
      <c r="W375" s="6">
        <v>0</v>
      </c>
      <c r="X375" s="7">
        <f>IFERROR(W375/W446, "NA")</f>
        <v>0</v>
      </c>
      <c r="Y375" s="8"/>
      <c r="Z375" s="6">
        <v>0</v>
      </c>
      <c r="AA375" s="7">
        <f>IFERROR(Z375/Z446, "NA")</f>
        <v>0</v>
      </c>
      <c r="AB375" s="8"/>
      <c r="AC375" s="6">
        <v>0</v>
      </c>
      <c r="AD375" s="7">
        <f>IFERROR(AC375/AC446, "NA")</f>
        <v>0</v>
      </c>
      <c r="AE375" s="8"/>
      <c r="AF375" s="6">
        <v>0</v>
      </c>
      <c r="AG375" s="7">
        <f>IFERROR(AF375/AF446, "NA")</f>
        <v>0</v>
      </c>
      <c r="AH375" s="8"/>
      <c r="AI375" s="6">
        <v>0</v>
      </c>
      <c r="AJ375" s="7">
        <f>IFERROR(AI375/AI446, "NA")</f>
        <v>0</v>
      </c>
      <c r="AK375" s="6"/>
      <c r="AL375" s="9">
        <f t="shared" si="46"/>
        <v>0</v>
      </c>
      <c r="AM375" s="7">
        <f>IFERROR(AL375/AL446, "NA")</f>
        <v>0</v>
      </c>
      <c r="AN375" s="6"/>
      <c r="AO375" s="6">
        <v>0</v>
      </c>
      <c r="AP375" s="7">
        <f>IFERROR(AO375/AO446, "NA")</f>
        <v>0</v>
      </c>
      <c r="AQ375" s="6"/>
      <c r="AR375" s="9">
        <f t="shared" si="47"/>
        <v>0</v>
      </c>
    </row>
    <row r="376" spans="1:44" ht="16.5" hidden="1" customHeight="1" x14ac:dyDescent="0.3">
      <c r="A376" s="5" t="s">
        <v>737</v>
      </c>
      <c r="B376" s="6">
        <v>0</v>
      </c>
      <c r="C376" s="7">
        <f>IFERROR(B376/B446, "NA")</f>
        <v>0</v>
      </c>
      <c r="D376" s="8"/>
      <c r="E376" s="6">
        <v>0</v>
      </c>
      <c r="F376" s="7">
        <f>IFERROR(E376/E446, "NA")</f>
        <v>0</v>
      </c>
      <c r="G376" s="8"/>
      <c r="H376" s="6">
        <v>0</v>
      </c>
      <c r="I376" s="7">
        <f>IFERROR(H376/H446, "NA")</f>
        <v>0</v>
      </c>
      <c r="J376" s="8"/>
      <c r="K376" s="6">
        <v>0</v>
      </c>
      <c r="L376" s="7">
        <f>IFERROR(K376/K446, "NA")</f>
        <v>0</v>
      </c>
      <c r="M376" s="8"/>
      <c r="N376" s="6">
        <v>0</v>
      </c>
      <c r="O376" s="7">
        <f>IFERROR(N376/N446, "NA")</f>
        <v>0</v>
      </c>
      <c r="P376" s="8"/>
      <c r="Q376" s="6">
        <v>0</v>
      </c>
      <c r="R376" s="7">
        <f>IFERROR(Q376/Q446, "NA")</f>
        <v>0</v>
      </c>
      <c r="S376" s="8"/>
      <c r="T376" s="6">
        <v>0</v>
      </c>
      <c r="U376" s="7">
        <f>IFERROR(T376/T446, "NA")</f>
        <v>0</v>
      </c>
      <c r="V376" s="8"/>
      <c r="W376" s="6">
        <v>0</v>
      </c>
      <c r="X376" s="7">
        <f>IFERROR(W376/W446, "NA")</f>
        <v>0</v>
      </c>
      <c r="Y376" s="8"/>
      <c r="Z376" s="6">
        <v>0</v>
      </c>
      <c r="AA376" s="7">
        <f>IFERROR(Z376/Z446, "NA")</f>
        <v>0</v>
      </c>
      <c r="AB376" s="8"/>
      <c r="AC376" s="6">
        <v>0</v>
      </c>
      <c r="AD376" s="7">
        <f>IFERROR(AC376/AC446, "NA")</f>
        <v>0</v>
      </c>
      <c r="AE376" s="8"/>
      <c r="AF376" s="6">
        <v>0</v>
      </c>
      <c r="AG376" s="7">
        <f>IFERROR(AF376/AF446, "NA")</f>
        <v>0</v>
      </c>
      <c r="AH376" s="8"/>
      <c r="AI376" s="6">
        <v>0</v>
      </c>
      <c r="AJ376" s="7">
        <f>IFERROR(AI376/AI446, "NA")</f>
        <v>0</v>
      </c>
      <c r="AK376" s="6"/>
      <c r="AL376" s="9">
        <f t="shared" si="46"/>
        <v>0</v>
      </c>
      <c r="AM376" s="7">
        <f>IFERROR(AL376/AL446, "NA")</f>
        <v>0</v>
      </c>
      <c r="AN376" s="6"/>
      <c r="AO376" s="6">
        <v>0</v>
      </c>
      <c r="AP376" s="7">
        <f>IFERROR(AO376/AO446, "NA")</f>
        <v>0</v>
      </c>
      <c r="AQ376" s="6"/>
      <c r="AR376" s="9">
        <f t="shared" si="47"/>
        <v>0</v>
      </c>
    </row>
    <row r="377" spans="1:44" ht="16.5" hidden="1" customHeight="1" x14ac:dyDescent="0.3">
      <c r="A377" s="5" t="s">
        <v>738</v>
      </c>
      <c r="B377" s="6">
        <v>0</v>
      </c>
      <c r="C377" s="7">
        <f>IFERROR(B377/B446, "NA")</f>
        <v>0</v>
      </c>
      <c r="D377" s="8"/>
      <c r="E377" s="6">
        <v>0</v>
      </c>
      <c r="F377" s="7">
        <f>IFERROR(E377/E446, "NA")</f>
        <v>0</v>
      </c>
      <c r="G377" s="8"/>
      <c r="H377" s="6">
        <v>0</v>
      </c>
      <c r="I377" s="7">
        <f>IFERROR(H377/H446, "NA")</f>
        <v>0</v>
      </c>
      <c r="J377" s="8"/>
      <c r="K377" s="6">
        <v>0</v>
      </c>
      <c r="L377" s="7">
        <f>IFERROR(K377/K446, "NA")</f>
        <v>0</v>
      </c>
      <c r="M377" s="8"/>
      <c r="N377" s="6">
        <v>0</v>
      </c>
      <c r="O377" s="7">
        <f>IFERROR(N377/N446, "NA")</f>
        <v>0</v>
      </c>
      <c r="P377" s="8"/>
      <c r="Q377" s="6">
        <v>0</v>
      </c>
      <c r="R377" s="7">
        <f>IFERROR(Q377/Q446, "NA")</f>
        <v>0</v>
      </c>
      <c r="S377" s="8"/>
      <c r="T377" s="6">
        <v>0</v>
      </c>
      <c r="U377" s="7">
        <f>IFERROR(T377/T446, "NA")</f>
        <v>0</v>
      </c>
      <c r="V377" s="8"/>
      <c r="W377" s="6">
        <v>0</v>
      </c>
      <c r="X377" s="7">
        <f>IFERROR(W377/W446, "NA")</f>
        <v>0</v>
      </c>
      <c r="Y377" s="8"/>
      <c r="Z377" s="6">
        <v>0</v>
      </c>
      <c r="AA377" s="7">
        <f>IFERROR(Z377/Z446, "NA")</f>
        <v>0</v>
      </c>
      <c r="AB377" s="8"/>
      <c r="AC377" s="6">
        <v>0</v>
      </c>
      <c r="AD377" s="7">
        <f>IFERROR(AC377/AC446, "NA")</f>
        <v>0</v>
      </c>
      <c r="AE377" s="8"/>
      <c r="AF377" s="6">
        <v>0</v>
      </c>
      <c r="AG377" s="7">
        <f>IFERROR(AF377/AF446, "NA")</f>
        <v>0</v>
      </c>
      <c r="AH377" s="8"/>
      <c r="AI377" s="6">
        <v>0</v>
      </c>
      <c r="AJ377" s="7">
        <f>IFERROR(AI377/AI446, "NA")</f>
        <v>0</v>
      </c>
      <c r="AK377" s="6"/>
      <c r="AL377" s="9">
        <f t="shared" si="46"/>
        <v>0</v>
      </c>
      <c r="AM377" s="7">
        <f>IFERROR(AL377/AL446, "NA")</f>
        <v>0</v>
      </c>
      <c r="AN377" s="6"/>
      <c r="AO377" s="6">
        <v>0</v>
      </c>
      <c r="AP377" s="7">
        <f>IFERROR(AO377/AO446, "NA")</f>
        <v>0</v>
      </c>
      <c r="AQ377" s="6"/>
      <c r="AR377" s="9">
        <f t="shared" si="47"/>
        <v>0</v>
      </c>
    </row>
    <row r="378" spans="1:44" ht="16.5" hidden="1" customHeight="1" x14ac:dyDescent="0.3">
      <c r="A378" s="5" t="s">
        <v>739</v>
      </c>
      <c r="B378" s="6">
        <v>0</v>
      </c>
      <c r="C378" s="7">
        <f>IFERROR(B378/B446, "NA")</f>
        <v>0</v>
      </c>
      <c r="D378" s="8"/>
      <c r="E378" s="6">
        <v>0</v>
      </c>
      <c r="F378" s="7">
        <f>IFERROR(E378/E446, "NA")</f>
        <v>0</v>
      </c>
      <c r="G378" s="8"/>
      <c r="H378" s="6">
        <v>0</v>
      </c>
      <c r="I378" s="7">
        <f>IFERROR(H378/H446, "NA")</f>
        <v>0</v>
      </c>
      <c r="J378" s="8"/>
      <c r="K378" s="6">
        <v>0</v>
      </c>
      <c r="L378" s="7">
        <f>IFERROR(K378/K446, "NA")</f>
        <v>0</v>
      </c>
      <c r="M378" s="8"/>
      <c r="N378" s="6">
        <v>0</v>
      </c>
      <c r="O378" s="7">
        <f>IFERROR(N378/N446, "NA")</f>
        <v>0</v>
      </c>
      <c r="P378" s="8"/>
      <c r="Q378" s="6">
        <v>0</v>
      </c>
      <c r="R378" s="7">
        <f>IFERROR(Q378/Q446, "NA")</f>
        <v>0</v>
      </c>
      <c r="S378" s="8"/>
      <c r="T378" s="6">
        <v>0</v>
      </c>
      <c r="U378" s="7">
        <f>IFERROR(T378/T446, "NA")</f>
        <v>0</v>
      </c>
      <c r="V378" s="8"/>
      <c r="W378" s="6">
        <v>0</v>
      </c>
      <c r="X378" s="7">
        <f>IFERROR(W378/W446, "NA")</f>
        <v>0</v>
      </c>
      <c r="Y378" s="8"/>
      <c r="Z378" s="6">
        <v>0</v>
      </c>
      <c r="AA378" s="7">
        <f>IFERROR(Z378/Z446, "NA")</f>
        <v>0</v>
      </c>
      <c r="AB378" s="8"/>
      <c r="AC378" s="6">
        <v>0</v>
      </c>
      <c r="AD378" s="7">
        <f>IFERROR(AC378/AC446, "NA")</f>
        <v>0</v>
      </c>
      <c r="AE378" s="8"/>
      <c r="AF378" s="6">
        <v>0</v>
      </c>
      <c r="AG378" s="7">
        <f>IFERROR(AF378/AF446, "NA")</f>
        <v>0</v>
      </c>
      <c r="AH378" s="8"/>
      <c r="AI378" s="6">
        <v>0</v>
      </c>
      <c r="AJ378" s="7">
        <f>IFERROR(AI378/AI446, "NA")</f>
        <v>0</v>
      </c>
      <c r="AK378" s="6"/>
      <c r="AL378" s="9">
        <f t="shared" si="46"/>
        <v>0</v>
      </c>
      <c r="AM378" s="7">
        <f>IFERROR(AL378/AL446, "NA")</f>
        <v>0</v>
      </c>
      <c r="AN378" s="6"/>
      <c r="AO378" s="6">
        <v>0</v>
      </c>
      <c r="AP378" s="7">
        <f>IFERROR(AO378/AO446, "NA")</f>
        <v>0</v>
      </c>
      <c r="AQ378" s="6"/>
      <c r="AR378" s="9">
        <f t="shared" si="47"/>
        <v>0</v>
      </c>
    </row>
    <row r="379" spans="1:44" ht="16.5" hidden="1" customHeight="1" x14ac:dyDescent="0.3">
      <c r="A379" s="5" t="s">
        <v>740</v>
      </c>
      <c r="B379" s="6">
        <v>0</v>
      </c>
      <c r="C379" s="7">
        <f>IFERROR(B379/B446, "NA")</f>
        <v>0</v>
      </c>
      <c r="D379" s="8"/>
      <c r="E379" s="6">
        <v>0</v>
      </c>
      <c r="F379" s="7">
        <f>IFERROR(E379/E446, "NA")</f>
        <v>0</v>
      </c>
      <c r="G379" s="8"/>
      <c r="H379" s="6">
        <v>0</v>
      </c>
      <c r="I379" s="7">
        <f>IFERROR(H379/H446, "NA")</f>
        <v>0</v>
      </c>
      <c r="J379" s="8"/>
      <c r="K379" s="6">
        <v>0</v>
      </c>
      <c r="L379" s="7">
        <f>IFERROR(K379/K446, "NA")</f>
        <v>0</v>
      </c>
      <c r="M379" s="8"/>
      <c r="N379" s="6">
        <v>0</v>
      </c>
      <c r="O379" s="7">
        <f>IFERROR(N379/N446, "NA")</f>
        <v>0</v>
      </c>
      <c r="P379" s="8"/>
      <c r="Q379" s="6">
        <v>0</v>
      </c>
      <c r="R379" s="7">
        <f>IFERROR(Q379/Q446, "NA")</f>
        <v>0</v>
      </c>
      <c r="S379" s="8"/>
      <c r="T379" s="6">
        <v>0</v>
      </c>
      <c r="U379" s="7">
        <f>IFERROR(T379/T446, "NA")</f>
        <v>0</v>
      </c>
      <c r="V379" s="8"/>
      <c r="W379" s="6">
        <v>0</v>
      </c>
      <c r="X379" s="7">
        <f>IFERROR(W379/W446, "NA")</f>
        <v>0</v>
      </c>
      <c r="Y379" s="8"/>
      <c r="Z379" s="6">
        <v>0</v>
      </c>
      <c r="AA379" s="7">
        <f>IFERROR(Z379/Z446, "NA")</f>
        <v>0</v>
      </c>
      <c r="AB379" s="8"/>
      <c r="AC379" s="6">
        <v>0</v>
      </c>
      <c r="AD379" s="7">
        <f>IFERROR(AC379/AC446, "NA")</f>
        <v>0</v>
      </c>
      <c r="AE379" s="8"/>
      <c r="AF379" s="6">
        <v>0</v>
      </c>
      <c r="AG379" s="7">
        <f>IFERROR(AF379/AF446, "NA")</f>
        <v>0</v>
      </c>
      <c r="AH379" s="8"/>
      <c r="AI379" s="6">
        <v>0</v>
      </c>
      <c r="AJ379" s="7">
        <f>IFERROR(AI379/AI446, "NA")</f>
        <v>0</v>
      </c>
      <c r="AK379" s="6"/>
      <c r="AL379" s="9">
        <f t="shared" si="46"/>
        <v>0</v>
      </c>
      <c r="AM379" s="7">
        <f>IFERROR(AL379/AL446, "NA")</f>
        <v>0</v>
      </c>
      <c r="AN379" s="6"/>
      <c r="AO379" s="6">
        <v>0</v>
      </c>
      <c r="AP379" s="7">
        <f>IFERROR(AO379/AO446, "NA")</f>
        <v>0</v>
      </c>
      <c r="AQ379" s="6"/>
      <c r="AR379" s="9">
        <f t="shared" si="47"/>
        <v>0</v>
      </c>
    </row>
    <row r="380" spans="1:44" ht="16.5" hidden="1" customHeight="1" x14ac:dyDescent="0.3">
      <c r="A380" s="5" t="s">
        <v>741</v>
      </c>
      <c r="B380" s="6">
        <v>0</v>
      </c>
      <c r="C380" s="7">
        <f>IFERROR(B380/B446, "NA")</f>
        <v>0</v>
      </c>
      <c r="D380" s="8"/>
      <c r="E380" s="6">
        <v>0</v>
      </c>
      <c r="F380" s="7">
        <f>IFERROR(E380/E446, "NA")</f>
        <v>0</v>
      </c>
      <c r="G380" s="8"/>
      <c r="H380" s="6">
        <v>0</v>
      </c>
      <c r="I380" s="7">
        <f>IFERROR(H380/H446, "NA")</f>
        <v>0</v>
      </c>
      <c r="J380" s="8"/>
      <c r="K380" s="6">
        <v>0</v>
      </c>
      <c r="L380" s="7">
        <f>IFERROR(K380/K446, "NA")</f>
        <v>0</v>
      </c>
      <c r="M380" s="8"/>
      <c r="N380" s="6">
        <v>0</v>
      </c>
      <c r="O380" s="7">
        <f>IFERROR(N380/N446, "NA")</f>
        <v>0</v>
      </c>
      <c r="P380" s="8"/>
      <c r="Q380" s="6">
        <v>0</v>
      </c>
      <c r="R380" s="7">
        <f>IFERROR(Q380/Q446, "NA")</f>
        <v>0</v>
      </c>
      <c r="S380" s="8"/>
      <c r="T380" s="6">
        <v>0</v>
      </c>
      <c r="U380" s="7">
        <f>IFERROR(T380/T446, "NA")</f>
        <v>0</v>
      </c>
      <c r="V380" s="8"/>
      <c r="W380" s="6">
        <v>0</v>
      </c>
      <c r="X380" s="7">
        <f>IFERROR(W380/W446, "NA")</f>
        <v>0</v>
      </c>
      <c r="Y380" s="8"/>
      <c r="Z380" s="6">
        <v>0</v>
      </c>
      <c r="AA380" s="7">
        <f>IFERROR(Z380/Z446, "NA")</f>
        <v>0</v>
      </c>
      <c r="AB380" s="8"/>
      <c r="AC380" s="6">
        <v>0</v>
      </c>
      <c r="AD380" s="7">
        <f>IFERROR(AC380/AC446, "NA")</f>
        <v>0</v>
      </c>
      <c r="AE380" s="8"/>
      <c r="AF380" s="6">
        <v>0</v>
      </c>
      <c r="AG380" s="7">
        <f>IFERROR(AF380/AF446, "NA")</f>
        <v>0</v>
      </c>
      <c r="AH380" s="8"/>
      <c r="AI380" s="6">
        <v>0</v>
      </c>
      <c r="AJ380" s="7">
        <f>IFERROR(AI380/AI446, "NA")</f>
        <v>0</v>
      </c>
      <c r="AK380" s="6"/>
      <c r="AL380" s="9">
        <f t="shared" si="46"/>
        <v>0</v>
      </c>
      <c r="AM380" s="7">
        <f>IFERROR(AL380/AL446, "NA")</f>
        <v>0</v>
      </c>
      <c r="AN380" s="6"/>
      <c r="AO380" s="6">
        <v>0</v>
      </c>
      <c r="AP380" s="7">
        <f>IFERROR(AO380/AO446, "NA")</f>
        <v>0</v>
      </c>
      <c r="AQ380" s="6"/>
      <c r="AR380" s="9">
        <f t="shared" si="47"/>
        <v>0</v>
      </c>
    </row>
    <row r="381" spans="1:44" ht="16.5" hidden="1" customHeight="1" x14ac:dyDescent="0.3">
      <c r="A381" s="5" t="s">
        <v>742</v>
      </c>
      <c r="B381" s="6">
        <v>0</v>
      </c>
      <c r="C381" s="7">
        <f>IFERROR(B381/B446, "NA")</f>
        <v>0</v>
      </c>
      <c r="D381" s="8"/>
      <c r="E381" s="6">
        <v>0</v>
      </c>
      <c r="F381" s="7">
        <f>IFERROR(E381/E446, "NA")</f>
        <v>0</v>
      </c>
      <c r="G381" s="8"/>
      <c r="H381" s="6">
        <v>0</v>
      </c>
      <c r="I381" s="7">
        <f>IFERROR(H381/H446, "NA")</f>
        <v>0</v>
      </c>
      <c r="J381" s="8"/>
      <c r="K381" s="6">
        <v>0</v>
      </c>
      <c r="L381" s="7">
        <f>IFERROR(K381/K446, "NA")</f>
        <v>0</v>
      </c>
      <c r="M381" s="8"/>
      <c r="N381" s="6">
        <v>0</v>
      </c>
      <c r="O381" s="7">
        <f>IFERROR(N381/N446, "NA")</f>
        <v>0</v>
      </c>
      <c r="P381" s="8"/>
      <c r="Q381" s="6">
        <v>0</v>
      </c>
      <c r="R381" s="7">
        <f>IFERROR(Q381/Q446, "NA")</f>
        <v>0</v>
      </c>
      <c r="S381" s="8"/>
      <c r="T381" s="6">
        <v>0</v>
      </c>
      <c r="U381" s="7">
        <f>IFERROR(T381/T446, "NA")</f>
        <v>0</v>
      </c>
      <c r="V381" s="8"/>
      <c r="W381" s="6">
        <v>0</v>
      </c>
      <c r="X381" s="7">
        <f>IFERROR(W381/W446, "NA")</f>
        <v>0</v>
      </c>
      <c r="Y381" s="8"/>
      <c r="Z381" s="6">
        <v>0</v>
      </c>
      <c r="AA381" s="7">
        <f>IFERROR(Z381/Z446, "NA")</f>
        <v>0</v>
      </c>
      <c r="AB381" s="8"/>
      <c r="AC381" s="6">
        <v>0</v>
      </c>
      <c r="AD381" s="7">
        <f>IFERROR(AC381/AC446, "NA")</f>
        <v>0</v>
      </c>
      <c r="AE381" s="8"/>
      <c r="AF381" s="6">
        <v>0</v>
      </c>
      <c r="AG381" s="7">
        <f>IFERROR(AF381/AF446, "NA")</f>
        <v>0</v>
      </c>
      <c r="AH381" s="8"/>
      <c r="AI381" s="6">
        <v>0</v>
      </c>
      <c r="AJ381" s="7">
        <f>IFERROR(AI381/AI446, "NA")</f>
        <v>0</v>
      </c>
      <c r="AK381" s="6"/>
      <c r="AL381" s="9">
        <f t="shared" si="46"/>
        <v>0</v>
      </c>
      <c r="AM381" s="7">
        <f>IFERROR(AL381/AL446, "NA")</f>
        <v>0</v>
      </c>
      <c r="AN381" s="6"/>
      <c r="AO381" s="6">
        <v>0</v>
      </c>
      <c r="AP381" s="7">
        <f>IFERROR(AO381/AO446, "NA")</f>
        <v>0</v>
      </c>
      <c r="AQ381" s="6"/>
      <c r="AR381" s="9">
        <f t="shared" si="47"/>
        <v>0</v>
      </c>
    </row>
    <row r="382" spans="1:44" ht="16.5" hidden="1" customHeight="1" x14ac:dyDescent="0.3">
      <c r="A382" s="5" t="s">
        <v>743</v>
      </c>
      <c r="B382" s="6">
        <v>0</v>
      </c>
      <c r="C382" s="7">
        <f>IFERROR(B382/B446, "NA")</f>
        <v>0</v>
      </c>
      <c r="D382" s="8"/>
      <c r="E382" s="6">
        <v>0</v>
      </c>
      <c r="F382" s="7">
        <f>IFERROR(E382/E446, "NA")</f>
        <v>0</v>
      </c>
      <c r="G382" s="8"/>
      <c r="H382" s="6">
        <v>0</v>
      </c>
      <c r="I382" s="7">
        <f>IFERROR(H382/H446, "NA")</f>
        <v>0</v>
      </c>
      <c r="J382" s="8"/>
      <c r="K382" s="6">
        <v>0</v>
      </c>
      <c r="L382" s="7">
        <f>IFERROR(K382/K446, "NA")</f>
        <v>0</v>
      </c>
      <c r="M382" s="8"/>
      <c r="N382" s="6">
        <v>0</v>
      </c>
      <c r="O382" s="7">
        <f>IFERROR(N382/N446, "NA")</f>
        <v>0</v>
      </c>
      <c r="P382" s="8"/>
      <c r="Q382" s="6">
        <v>0</v>
      </c>
      <c r="R382" s="7">
        <f>IFERROR(Q382/Q446, "NA")</f>
        <v>0</v>
      </c>
      <c r="S382" s="8"/>
      <c r="T382" s="6">
        <v>0</v>
      </c>
      <c r="U382" s="7">
        <f>IFERROR(T382/T446, "NA")</f>
        <v>0</v>
      </c>
      <c r="V382" s="8"/>
      <c r="W382" s="6">
        <v>0</v>
      </c>
      <c r="X382" s="7">
        <f>IFERROR(W382/W446, "NA")</f>
        <v>0</v>
      </c>
      <c r="Y382" s="8"/>
      <c r="Z382" s="6">
        <v>0</v>
      </c>
      <c r="AA382" s="7">
        <f>IFERROR(Z382/Z446, "NA")</f>
        <v>0</v>
      </c>
      <c r="AB382" s="8"/>
      <c r="AC382" s="6">
        <v>0</v>
      </c>
      <c r="AD382" s="7">
        <f>IFERROR(AC382/AC446, "NA")</f>
        <v>0</v>
      </c>
      <c r="AE382" s="8"/>
      <c r="AF382" s="6">
        <v>0</v>
      </c>
      <c r="AG382" s="7">
        <f>IFERROR(AF382/AF446, "NA")</f>
        <v>0</v>
      </c>
      <c r="AH382" s="8"/>
      <c r="AI382" s="6">
        <v>0</v>
      </c>
      <c r="AJ382" s="7">
        <f>IFERROR(AI382/AI446, "NA")</f>
        <v>0</v>
      </c>
      <c r="AK382" s="6"/>
      <c r="AL382" s="9">
        <f t="shared" si="46"/>
        <v>0</v>
      </c>
      <c r="AM382" s="7">
        <f>IFERROR(AL382/AL446, "NA")</f>
        <v>0</v>
      </c>
      <c r="AN382" s="6"/>
      <c r="AO382" s="6">
        <v>0</v>
      </c>
      <c r="AP382" s="7">
        <f>IFERROR(AO382/AO446, "NA")</f>
        <v>0</v>
      </c>
      <c r="AQ382" s="6"/>
      <c r="AR382" s="9">
        <f t="shared" si="47"/>
        <v>0</v>
      </c>
    </row>
    <row r="383" spans="1:44" ht="16.5" hidden="1" customHeight="1" x14ac:dyDescent="0.3">
      <c r="A383" s="5" t="s">
        <v>744</v>
      </c>
      <c r="B383" s="6">
        <v>0</v>
      </c>
      <c r="C383" s="7">
        <f>IFERROR(B383/B446, "NA")</f>
        <v>0</v>
      </c>
      <c r="D383" s="8"/>
      <c r="E383" s="6">
        <v>0</v>
      </c>
      <c r="F383" s="7">
        <f>IFERROR(E383/E446, "NA")</f>
        <v>0</v>
      </c>
      <c r="G383" s="8"/>
      <c r="H383" s="6">
        <v>0</v>
      </c>
      <c r="I383" s="7">
        <f>IFERROR(H383/H446, "NA")</f>
        <v>0</v>
      </c>
      <c r="J383" s="8"/>
      <c r="K383" s="6">
        <v>0</v>
      </c>
      <c r="L383" s="7">
        <f>IFERROR(K383/K446, "NA")</f>
        <v>0</v>
      </c>
      <c r="M383" s="8"/>
      <c r="N383" s="6">
        <v>0</v>
      </c>
      <c r="O383" s="7">
        <f>IFERROR(N383/N446, "NA")</f>
        <v>0</v>
      </c>
      <c r="P383" s="8"/>
      <c r="Q383" s="6">
        <v>0</v>
      </c>
      <c r="R383" s="7">
        <f>IFERROR(Q383/Q446, "NA")</f>
        <v>0</v>
      </c>
      <c r="S383" s="8"/>
      <c r="T383" s="6">
        <v>0</v>
      </c>
      <c r="U383" s="7">
        <f>IFERROR(T383/T446, "NA")</f>
        <v>0</v>
      </c>
      <c r="V383" s="8"/>
      <c r="W383" s="6">
        <v>0</v>
      </c>
      <c r="X383" s="7">
        <f>IFERROR(W383/W446, "NA")</f>
        <v>0</v>
      </c>
      <c r="Y383" s="8"/>
      <c r="Z383" s="6">
        <v>0</v>
      </c>
      <c r="AA383" s="7">
        <f>IFERROR(Z383/Z446, "NA")</f>
        <v>0</v>
      </c>
      <c r="AB383" s="8"/>
      <c r="AC383" s="6">
        <v>0</v>
      </c>
      <c r="AD383" s="7">
        <f>IFERROR(AC383/AC446, "NA")</f>
        <v>0</v>
      </c>
      <c r="AE383" s="8"/>
      <c r="AF383" s="6">
        <v>0</v>
      </c>
      <c r="AG383" s="7">
        <f>IFERROR(AF383/AF446, "NA")</f>
        <v>0</v>
      </c>
      <c r="AH383" s="8"/>
      <c r="AI383" s="6">
        <v>0</v>
      </c>
      <c r="AJ383" s="7">
        <f>IFERROR(AI383/AI446, "NA")</f>
        <v>0</v>
      </c>
      <c r="AK383" s="6"/>
      <c r="AL383" s="9">
        <f t="shared" si="46"/>
        <v>0</v>
      </c>
      <c r="AM383" s="7">
        <f>IFERROR(AL383/AL446, "NA")</f>
        <v>0</v>
      </c>
      <c r="AN383" s="6"/>
      <c r="AO383" s="6">
        <v>0</v>
      </c>
      <c r="AP383" s="7">
        <f>IFERROR(AO383/AO446, "NA")</f>
        <v>0</v>
      </c>
      <c r="AQ383" s="6"/>
      <c r="AR383" s="9">
        <f t="shared" si="47"/>
        <v>0</v>
      </c>
    </row>
    <row r="384" spans="1:44" ht="16.5" hidden="1" customHeight="1" x14ac:dyDescent="0.3">
      <c r="A384" s="5" t="s">
        <v>745</v>
      </c>
      <c r="B384" s="6">
        <v>0</v>
      </c>
      <c r="C384" s="7">
        <f>IFERROR(B384/B446, "NA")</f>
        <v>0</v>
      </c>
      <c r="D384" s="8"/>
      <c r="E384" s="6">
        <v>0</v>
      </c>
      <c r="F384" s="7">
        <f>IFERROR(E384/E446, "NA")</f>
        <v>0</v>
      </c>
      <c r="G384" s="8"/>
      <c r="H384" s="6">
        <v>0</v>
      </c>
      <c r="I384" s="7">
        <f>IFERROR(H384/H446, "NA")</f>
        <v>0</v>
      </c>
      <c r="J384" s="8"/>
      <c r="K384" s="6">
        <v>0</v>
      </c>
      <c r="L384" s="7">
        <f>IFERROR(K384/K446, "NA")</f>
        <v>0</v>
      </c>
      <c r="M384" s="8"/>
      <c r="N384" s="6">
        <v>0</v>
      </c>
      <c r="O384" s="7">
        <f>IFERROR(N384/N446, "NA")</f>
        <v>0</v>
      </c>
      <c r="P384" s="8"/>
      <c r="Q384" s="6">
        <v>0</v>
      </c>
      <c r="R384" s="7">
        <f>IFERROR(Q384/Q446, "NA")</f>
        <v>0</v>
      </c>
      <c r="S384" s="8"/>
      <c r="T384" s="6">
        <v>0</v>
      </c>
      <c r="U384" s="7">
        <f>IFERROR(T384/T446, "NA")</f>
        <v>0</v>
      </c>
      <c r="V384" s="8"/>
      <c r="W384" s="6">
        <v>0</v>
      </c>
      <c r="X384" s="7">
        <f>IFERROR(W384/W446, "NA")</f>
        <v>0</v>
      </c>
      <c r="Y384" s="8"/>
      <c r="Z384" s="6">
        <v>0</v>
      </c>
      <c r="AA384" s="7">
        <f>IFERROR(Z384/Z446, "NA")</f>
        <v>0</v>
      </c>
      <c r="AB384" s="8"/>
      <c r="AC384" s="6">
        <v>0</v>
      </c>
      <c r="AD384" s="7">
        <f>IFERROR(AC384/AC446, "NA")</f>
        <v>0</v>
      </c>
      <c r="AE384" s="8"/>
      <c r="AF384" s="6">
        <v>0</v>
      </c>
      <c r="AG384" s="7">
        <f>IFERROR(AF384/AF446, "NA")</f>
        <v>0</v>
      </c>
      <c r="AH384" s="8"/>
      <c r="AI384" s="6">
        <v>0</v>
      </c>
      <c r="AJ384" s="7">
        <f>IFERROR(AI384/AI446, "NA")</f>
        <v>0</v>
      </c>
      <c r="AK384" s="6"/>
      <c r="AL384" s="9">
        <f t="shared" si="46"/>
        <v>0</v>
      </c>
      <c r="AM384" s="7">
        <f>IFERROR(AL384/AL446, "NA")</f>
        <v>0</v>
      </c>
      <c r="AN384" s="6"/>
      <c r="AO384" s="6">
        <v>0</v>
      </c>
      <c r="AP384" s="7">
        <f>IFERROR(AO384/AO446, "NA")</f>
        <v>0</v>
      </c>
      <c r="AQ384" s="6"/>
      <c r="AR384" s="9">
        <f t="shared" si="47"/>
        <v>0</v>
      </c>
    </row>
    <row r="385" spans="1:44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  <c r="AE385" s="4"/>
      <c r="AF385" s="2"/>
      <c r="AG385" s="3"/>
      <c r="AH385" s="4"/>
      <c r="AI385" s="2"/>
      <c r="AJ385" s="3"/>
      <c r="AK385" s="2"/>
      <c r="AL385" s="2"/>
      <c r="AM385" s="3"/>
      <c r="AN385" s="2"/>
      <c r="AO385" s="2"/>
      <c r="AP385" s="3"/>
      <c r="AQ385" s="2"/>
      <c r="AR385" s="2"/>
    </row>
    <row r="386" spans="1:44" ht="16.5" hidden="1" customHeight="1" x14ac:dyDescent="0.3">
      <c r="A386" s="33" t="s">
        <v>746</v>
      </c>
      <c r="B386" s="6">
        <v>0</v>
      </c>
      <c r="C386" s="7">
        <f>IFERROR(B386/B446, "NA")</f>
        <v>0</v>
      </c>
      <c r="D386" s="8"/>
      <c r="E386" s="6">
        <v>0</v>
      </c>
      <c r="F386" s="7">
        <f>IFERROR(E386/E446, "NA")</f>
        <v>0</v>
      </c>
      <c r="G386" s="8"/>
      <c r="H386" s="6">
        <v>0</v>
      </c>
      <c r="I386" s="7">
        <f>IFERROR(H386/H446, "NA")</f>
        <v>0</v>
      </c>
      <c r="J386" s="8"/>
      <c r="K386" s="6">
        <v>0</v>
      </c>
      <c r="L386" s="7">
        <f>IFERROR(K386/K446, "NA")</f>
        <v>0</v>
      </c>
      <c r="M386" s="8"/>
      <c r="N386" s="6">
        <v>0</v>
      </c>
      <c r="O386" s="7">
        <f>IFERROR(N386/N446, "NA")</f>
        <v>0</v>
      </c>
      <c r="P386" s="8"/>
      <c r="Q386" s="6">
        <v>0</v>
      </c>
      <c r="R386" s="7">
        <f>IFERROR(Q386/Q446, "NA")</f>
        <v>0</v>
      </c>
      <c r="S386" s="8"/>
      <c r="T386" s="6">
        <v>0</v>
      </c>
      <c r="U386" s="7">
        <f>IFERROR(T386/T446, "NA")</f>
        <v>0</v>
      </c>
      <c r="V386" s="8"/>
      <c r="W386" s="6">
        <v>0</v>
      </c>
      <c r="X386" s="7">
        <f>IFERROR(W386/W446, "NA")</f>
        <v>0</v>
      </c>
      <c r="Y386" s="8"/>
      <c r="Z386" s="6">
        <v>0</v>
      </c>
      <c r="AA386" s="7">
        <f>IFERROR(Z386/Z446, "NA")</f>
        <v>0</v>
      </c>
      <c r="AB386" s="8"/>
      <c r="AC386" s="6">
        <v>0</v>
      </c>
      <c r="AD386" s="7">
        <f>IFERROR(AC386/AC446, "NA")</f>
        <v>0</v>
      </c>
      <c r="AE386" s="8"/>
      <c r="AF386" s="6">
        <v>0</v>
      </c>
      <c r="AG386" s="7">
        <f>IFERROR(AF386/AF446, "NA")</f>
        <v>0</v>
      </c>
      <c r="AH386" s="8"/>
      <c r="AI386" s="6">
        <v>0</v>
      </c>
      <c r="AJ386" s="7">
        <f>IFERROR(AI386/AI446, "NA")</f>
        <v>0</v>
      </c>
      <c r="AK386" s="6"/>
      <c r="AL386" s="9">
        <f>IFERROR(B386+E386+H386+K386+N386+Q386+T386+W386+Z386+AC386+AF386+AI386, "NA")</f>
        <v>0</v>
      </c>
      <c r="AM386" s="7">
        <f>IFERROR(AL386/AL446, "NA")</f>
        <v>0</v>
      </c>
      <c r="AN386" s="6"/>
      <c r="AO386" s="6">
        <v>0</v>
      </c>
      <c r="AP386" s="7">
        <f>IFERROR(AO386/AO446, "NA")</f>
        <v>0</v>
      </c>
      <c r="AQ386" s="6"/>
      <c r="AR386" s="9">
        <f>IFERROR(AL386-AO386, "NA")</f>
        <v>0</v>
      </c>
    </row>
    <row r="387" spans="1:44" ht="16.5" hidden="1" customHeight="1" x14ac:dyDescent="0.3">
      <c r="A387" s="33" t="s">
        <v>747</v>
      </c>
      <c r="B387" s="6">
        <v>0</v>
      </c>
      <c r="C387" s="7">
        <f>IFERROR(B387/B446, "NA")</f>
        <v>0</v>
      </c>
      <c r="D387" s="8"/>
      <c r="E387" s="6">
        <v>0</v>
      </c>
      <c r="F387" s="7">
        <f>IFERROR(E387/E446, "NA")</f>
        <v>0</v>
      </c>
      <c r="G387" s="8"/>
      <c r="H387" s="6">
        <v>0</v>
      </c>
      <c r="I387" s="7">
        <f>IFERROR(H387/H446, "NA")</f>
        <v>0</v>
      </c>
      <c r="J387" s="8"/>
      <c r="K387" s="6">
        <v>0</v>
      </c>
      <c r="L387" s="7">
        <f>IFERROR(K387/K446, "NA")</f>
        <v>0</v>
      </c>
      <c r="M387" s="8"/>
      <c r="N387" s="6">
        <v>0</v>
      </c>
      <c r="O387" s="7">
        <f>IFERROR(N387/N446, "NA")</f>
        <v>0</v>
      </c>
      <c r="P387" s="8"/>
      <c r="Q387" s="6">
        <v>0</v>
      </c>
      <c r="R387" s="7">
        <f>IFERROR(Q387/Q446, "NA")</f>
        <v>0</v>
      </c>
      <c r="S387" s="8"/>
      <c r="T387" s="6">
        <v>0</v>
      </c>
      <c r="U387" s="7">
        <f>IFERROR(T387/T446, "NA")</f>
        <v>0</v>
      </c>
      <c r="V387" s="8"/>
      <c r="W387" s="6">
        <v>0</v>
      </c>
      <c r="X387" s="7">
        <f>IFERROR(W387/W446, "NA")</f>
        <v>0</v>
      </c>
      <c r="Y387" s="8"/>
      <c r="Z387" s="6">
        <v>0</v>
      </c>
      <c r="AA387" s="7">
        <f>IFERROR(Z387/Z446, "NA")</f>
        <v>0</v>
      </c>
      <c r="AB387" s="8"/>
      <c r="AC387" s="6">
        <v>0</v>
      </c>
      <c r="AD387" s="7">
        <f>IFERROR(AC387/AC446, "NA")</f>
        <v>0</v>
      </c>
      <c r="AE387" s="8"/>
      <c r="AF387" s="6">
        <v>0</v>
      </c>
      <c r="AG387" s="7">
        <f>IFERROR(AF387/AF446, "NA")</f>
        <v>0</v>
      </c>
      <c r="AH387" s="8"/>
      <c r="AI387" s="6">
        <v>0</v>
      </c>
      <c r="AJ387" s="7">
        <f>IFERROR(AI387/AI446, "NA")</f>
        <v>0</v>
      </c>
      <c r="AK387" s="6"/>
      <c r="AL387" s="9">
        <f>IFERROR(B387+E387+H387+K387+N387+Q387+T387+W387+Z387+AC387+AF387+AI387, "NA")</f>
        <v>0</v>
      </c>
      <c r="AM387" s="7">
        <f>IFERROR(AL387/AL446, "NA")</f>
        <v>0</v>
      </c>
      <c r="AN387" s="6"/>
      <c r="AO387" s="6">
        <v>0</v>
      </c>
      <c r="AP387" s="7">
        <f>IFERROR(AO387/AO446, "NA")</f>
        <v>0</v>
      </c>
      <c r="AQ387" s="6"/>
      <c r="AR387" s="9">
        <f>IFERROR(AL387-AO387, "NA")</f>
        <v>0</v>
      </c>
    </row>
    <row r="388" spans="1:44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  <c r="AE388" s="4"/>
      <c r="AF388" s="2"/>
      <c r="AG388" s="3"/>
      <c r="AH388" s="4"/>
      <c r="AI388" s="2"/>
      <c r="AJ388" s="3"/>
      <c r="AK388" s="2"/>
      <c r="AL388" s="2"/>
      <c r="AM388" s="3"/>
      <c r="AN388" s="2"/>
      <c r="AO388" s="2"/>
      <c r="AP388" s="3"/>
      <c r="AQ388" s="2"/>
      <c r="AR388" s="2"/>
    </row>
    <row r="389" spans="1:44" ht="16.5" hidden="1" customHeight="1" x14ac:dyDescent="0.3">
      <c r="A389" s="35" t="s">
        <v>748</v>
      </c>
      <c r="B389" s="6">
        <v>0</v>
      </c>
      <c r="C389" s="7">
        <f>IFERROR(B389/B446, "NA")</f>
        <v>0</v>
      </c>
      <c r="D389" s="8"/>
      <c r="E389" s="6">
        <v>0</v>
      </c>
      <c r="F389" s="7">
        <f>IFERROR(E389/E446, "NA")</f>
        <v>0</v>
      </c>
      <c r="G389" s="8"/>
      <c r="H389" s="6">
        <v>0</v>
      </c>
      <c r="I389" s="7">
        <f>IFERROR(H389/H446, "NA")</f>
        <v>0</v>
      </c>
      <c r="J389" s="8"/>
      <c r="K389" s="6">
        <v>0</v>
      </c>
      <c r="L389" s="7">
        <f>IFERROR(K389/K446, "NA")</f>
        <v>0</v>
      </c>
      <c r="M389" s="8"/>
      <c r="N389" s="6">
        <v>0</v>
      </c>
      <c r="O389" s="7">
        <f>IFERROR(N389/N446, "NA")</f>
        <v>0</v>
      </c>
      <c r="P389" s="8"/>
      <c r="Q389" s="6">
        <v>0</v>
      </c>
      <c r="R389" s="7">
        <f>IFERROR(Q389/Q446, "NA")</f>
        <v>0</v>
      </c>
      <c r="S389" s="8"/>
      <c r="T389" s="6">
        <v>0</v>
      </c>
      <c r="U389" s="7">
        <f>IFERROR(T389/T446, "NA")</f>
        <v>0</v>
      </c>
      <c r="V389" s="8"/>
      <c r="W389" s="6">
        <v>0</v>
      </c>
      <c r="X389" s="7">
        <f>IFERROR(W389/W446, "NA")</f>
        <v>0</v>
      </c>
      <c r="Y389" s="8"/>
      <c r="Z389" s="6">
        <v>0</v>
      </c>
      <c r="AA389" s="7">
        <f>IFERROR(Z389/Z446, "NA")</f>
        <v>0</v>
      </c>
      <c r="AB389" s="8"/>
      <c r="AC389" s="6">
        <v>0</v>
      </c>
      <c r="AD389" s="7">
        <f>IFERROR(AC389/AC446, "NA")</f>
        <v>0</v>
      </c>
      <c r="AE389" s="8"/>
      <c r="AF389" s="6">
        <v>0</v>
      </c>
      <c r="AG389" s="7">
        <f>IFERROR(AF389/AF446, "NA")</f>
        <v>0</v>
      </c>
      <c r="AH389" s="8"/>
      <c r="AI389" s="6">
        <v>0</v>
      </c>
      <c r="AJ389" s="7">
        <f>IFERROR(AI389/AI446, "NA")</f>
        <v>0</v>
      </c>
      <c r="AK389" s="6"/>
      <c r="AL389" s="9">
        <f t="shared" ref="AL389:AL405" si="48">IFERROR(B389+E389+H389+K389+N389+Q389+T389+W389+Z389+AC389+AF389+AI389, "NA")</f>
        <v>0</v>
      </c>
      <c r="AM389" s="7">
        <f>IFERROR(AL389/AL446, "NA")</f>
        <v>0</v>
      </c>
      <c r="AN389" s="6"/>
      <c r="AO389" s="6">
        <v>0</v>
      </c>
      <c r="AP389" s="7">
        <f>IFERROR(AO389/AO446, "NA")</f>
        <v>0</v>
      </c>
      <c r="AQ389" s="6"/>
      <c r="AR389" s="9">
        <f t="shared" ref="AR389:AR405" si="49">IFERROR(AL389-AO389, "NA")</f>
        <v>0</v>
      </c>
    </row>
    <row r="390" spans="1:44" ht="16.5" hidden="1" customHeight="1" x14ac:dyDescent="0.3">
      <c r="A390" s="35" t="s">
        <v>749</v>
      </c>
      <c r="B390" s="6">
        <v>0</v>
      </c>
      <c r="C390" s="7">
        <f>IFERROR(B390/B446, "NA")</f>
        <v>0</v>
      </c>
      <c r="D390" s="8"/>
      <c r="E390" s="6">
        <v>0</v>
      </c>
      <c r="F390" s="7">
        <f>IFERROR(E390/E446, "NA")</f>
        <v>0</v>
      </c>
      <c r="G390" s="8"/>
      <c r="H390" s="6">
        <v>0</v>
      </c>
      <c r="I390" s="7">
        <f>IFERROR(H390/H446, "NA")</f>
        <v>0</v>
      </c>
      <c r="J390" s="8"/>
      <c r="K390" s="6">
        <v>0</v>
      </c>
      <c r="L390" s="7">
        <f>IFERROR(K390/K446, "NA")</f>
        <v>0</v>
      </c>
      <c r="M390" s="8"/>
      <c r="N390" s="6">
        <v>0</v>
      </c>
      <c r="O390" s="7">
        <f>IFERROR(N390/N446, "NA")</f>
        <v>0</v>
      </c>
      <c r="P390" s="8"/>
      <c r="Q390" s="6">
        <v>0</v>
      </c>
      <c r="R390" s="7">
        <f>IFERROR(Q390/Q446, "NA")</f>
        <v>0</v>
      </c>
      <c r="S390" s="8"/>
      <c r="T390" s="6">
        <v>0</v>
      </c>
      <c r="U390" s="7">
        <f>IFERROR(T390/T446, "NA")</f>
        <v>0</v>
      </c>
      <c r="V390" s="8"/>
      <c r="W390" s="6">
        <v>0</v>
      </c>
      <c r="X390" s="7">
        <f>IFERROR(W390/W446, "NA")</f>
        <v>0</v>
      </c>
      <c r="Y390" s="8"/>
      <c r="Z390" s="6">
        <v>0</v>
      </c>
      <c r="AA390" s="7">
        <f>IFERROR(Z390/Z446, "NA")</f>
        <v>0</v>
      </c>
      <c r="AB390" s="8"/>
      <c r="AC390" s="6">
        <v>0</v>
      </c>
      <c r="AD390" s="7">
        <f>IFERROR(AC390/AC446, "NA")</f>
        <v>0</v>
      </c>
      <c r="AE390" s="8"/>
      <c r="AF390" s="6">
        <v>0</v>
      </c>
      <c r="AG390" s="7">
        <f>IFERROR(AF390/AF446, "NA")</f>
        <v>0</v>
      </c>
      <c r="AH390" s="8"/>
      <c r="AI390" s="6">
        <v>0</v>
      </c>
      <c r="AJ390" s="7">
        <f>IFERROR(AI390/AI446, "NA")</f>
        <v>0</v>
      </c>
      <c r="AK390" s="6"/>
      <c r="AL390" s="9">
        <f t="shared" si="48"/>
        <v>0</v>
      </c>
      <c r="AM390" s="7">
        <f>IFERROR(AL390/AL446, "NA")</f>
        <v>0</v>
      </c>
      <c r="AN390" s="6"/>
      <c r="AO390" s="6">
        <v>0</v>
      </c>
      <c r="AP390" s="7">
        <f>IFERROR(AO390/AO446, "NA")</f>
        <v>0</v>
      </c>
      <c r="AQ390" s="6"/>
      <c r="AR390" s="9">
        <f t="shared" si="49"/>
        <v>0</v>
      </c>
    </row>
    <row r="391" spans="1:44" ht="16.5" hidden="1" customHeight="1" x14ac:dyDescent="0.3">
      <c r="A391" s="35" t="s">
        <v>750</v>
      </c>
      <c r="B391" s="6">
        <v>0</v>
      </c>
      <c r="C391" s="7">
        <f>IFERROR(B391/B446, "NA")</f>
        <v>0</v>
      </c>
      <c r="D391" s="8"/>
      <c r="E391" s="6">
        <v>0</v>
      </c>
      <c r="F391" s="7">
        <f>IFERROR(E391/E446, "NA")</f>
        <v>0</v>
      </c>
      <c r="G391" s="8"/>
      <c r="H391" s="6">
        <v>0</v>
      </c>
      <c r="I391" s="7">
        <f>IFERROR(H391/H446, "NA")</f>
        <v>0</v>
      </c>
      <c r="J391" s="8"/>
      <c r="K391" s="6">
        <v>0</v>
      </c>
      <c r="L391" s="7">
        <f>IFERROR(K391/K446, "NA")</f>
        <v>0</v>
      </c>
      <c r="M391" s="8"/>
      <c r="N391" s="6">
        <v>0</v>
      </c>
      <c r="O391" s="7">
        <f>IFERROR(N391/N446, "NA")</f>
        <v>0</v>
      </c>
      <c r="P391" s="8"/>
      <c r="Q391" s="6">
        <v>0</v>
      </c>
      <c r="R391" s="7">
        <f>IFERROR(Q391/Q446, "NA")</f>
        <v>0</v>
      </c>
      <c r="S391" s="8"/>
      <c r="T391" s="6">
        <v>0</v>
      </c>
      <c r="U391" s="7">
        <f>IFERROR(T391/T446, "NA")</f>
        <v>0</v>
      </c>
      <c r="V391" s="8"/>
      <c r="W391" s="6">
        <v>0</v>
      </c>
      <c r="X391" s="7">
        <f>IFERROR(W391/W446, "NA")</f>
        <v>0</v>
      </c>
      <c r="Y391" s="8"/>
      <c r="Z391" s="6">
        <v>0</v>
      </c>
      <c r="AA391" s="7">
        <f>IFERROR(Z391/Z446, "NA")</f>
        <v>0</v>
      </c>
      <c r="AB391" s="8"/>
      <c r="AC391" s="6">
        <v>0</v>
      </c>
      <c r="AD391" s="7">
        <f>IFERROR(AC391/AC446, "NA")</f>
        <v>0</v>
      </c>
      <c r="AE391" s="8"/>
      <c r="AF391" s="6">
        <v>0</v>
      </c>
      <c r="AG391" s="7">
        <f>IFERROR(AF391/AF446, "NA")</f>
        <v>0</v>
      </c>
      <c r="AH391" s="8"/>
      <c r="AI391" s="6">
        <v>0</v>
      </c>
      <c r="AJ391" s="7">
        <f>IFERROR(AI391/AI446, "NA")</f>
        <v>0</v>
      </c>
      <c r="AK391" s="6"/>
      <c r="AL391" s="9">
        <f t="shared" si="48"/>
        <v>0</v>
      </c>
      <c r="AM391" s="7">
        <f>IFERROR(AL391/AL446, "NA")</f>
        <v>0</v>
      </c>
      <c r="AN391" s="6"/>
      <c r="AO391" s="6">
        <v>0</v>
      </c>
      <c r="AP391" s="7">
        <f>IFERROR(AO391/AO446, "NA")</f>
        <v>0</v>
      </c>
      <c r="AQ391" s="6"/>
      <c r="AR391" s="9">
        <f t="shared" si="49"/>
        <v>0</v>
      </c>
    </row>
    <row r="392" spans="1:44" ht="16.5" hidden="1" customHeight="1" x14ac:dyDescent="0.3">
      <c r="A392" s="35" t="s">
        <v>751</v>
      </c>
      <c r="B392" s="6">
        <v>0</v>
      </c>
      <c r="C392" s="7">
        <f>IFERROR(B392/B446, "NA")</f>
        <v>0</v>
      </c>
      <c r="D392" s="8"/>
      <c r="E392" s="6">
        <v>0</v>
      </c>
      <c r="F392" s="7">
        <f>IFERROR(E392/E446, "NA")</f>
        <v>0</v>
      </c>
      <c r="G392" s="8"/>
      <c r="H392" s="6">
        <v>0</v>
      </c>
      <c r="I392" s="7">
        <f>IFERROR(H392/H446, "NA")</f>
        <v>0</v>
      </c>
      <c r="J392" s="8"/>
      <c r="K392" s="6">
        <v>0</v>
      </c>
      <c r="L392" s="7">
        <f>IFERROR(K392/K446, "NA")</f>
        <v>0</v>
      </c>
      <c r="M392" s="8"/>
      <c r="N392" s="6">
        <v>0</v>
      </c>
      <c r="O392" s="7">
        <f>IFERROR(N392/N446, "NA")</f>
        <v>0</v>
      </c>
      <c r="P392" s="8"/>
      <c r="Q392" s="6">
        <v>0</v>
      </c>
      <c r="R392" s="7">
        <f>IFERROR(Q392/Q446, "NA")</f>
        <v>0</v>
      </c>
      <c r="S392" s="8"/>
      <c r="T392" s="6">
        <v>0</v>
      </c>
      <c r="U392" s="7">
        <f>IFERROR(T392/T446, "NA")</f>
        <v>0</v>
      </c>
      <c r="V392" s="8"/>
      <c r="W392" s="6">
        <v>0</v>
      </c>
      <c r="X392" s="7">
        <f>IFERROR(W392/W446, "NA")</f>
        <v>0</v>
      </c>
      <c r="Y392" s="8"/>
      <c r="Z392" s="6">
        <v>0</v>
      </c>
      <c r="AA392" s="7">
        <f>IFERROR(Z392/Z446, "NA")</f>
        <v>0</v>
      </c>
      <c r="AB392" s="8"/>
      <c r="AC392" s="6">
        <v>0</v>
      </c>
      <c r="AD392" s="7">
        <f>IFERROR(AC392/AC446, "NA")</f>
        <v>0</v>
      </c>
      <c r="AE392" s="8"/>
      <c r="AF392" s="6">
        <v>0</v>
      </c>
      <c r="AG392" s="7">
        <f>IFERROR(AF392/AF446, "NA")</f>
        <v>0</v>
      </c>
      <c r="AH392" s="8"/>
      <c r="AI392" s="6">
        <v>0</v>
      </c>
      <c r="AJ392" s="7">
        <f>IFERROR(AI392/AI446, "NA")</f>
        <v>0</v>
      </c>
      <c r="AK392" s="6"/>
      <c r="AL392" s="9">
        <f t="shared" si="48"/>
        <v>0</v>
      </c>
      <c r="AM392" s="7">
        <f>IFERROR(AL392/AL446, "NA")</f>
        <v>0</v>
      </c>
      <c r="AN392" s="6"/>
      <c r="AO392" s="6">
        <v>0</v>
      </c>
      <c r="AP392" s="7">
        <f>IFERROR(AO392/AO446, "NA")</f>
        <v>0</v>
      </c>
      <c r="AQ392" s="6"/>
      <c r="AR392" s="9">
        <f t="shared" si="49"/>
        <v>0</v>
      </c>
    </row>
    <row r="393" spans="1:44" ht="16.5" hidden="1" customHeight="1" x14ac:dyDescent="0.3">
      <c r="A393" s="35" t="s">
        <v>752</v>
      </c>
      <c r="B393" s="6">
        <v>0</v>
      </c>
      <c r="C393" s="7">
        <f>IFERROR(B393/B446, "NA")</f>
        <v>0</v>
      </c>
      <c r="D393" s="8"/>
      <c r="E393" s="6">
        <v>0</v>
      </c>
      <c r="F393" s="7">
        <f>IFERROR(E393/E446, "NA")</f>
        <v>0</v>
      </c>
      <c r="G393" s="8"/>
      <c r="H393" s="6">
        <v>0</v>
      </c>
      <c r="I393" s="7">
        <f>IFERROR(H393/H446, "NA")</f>
        <v>0</v>
      </c>
      <c r="J393" s="8"/>
      <c r="K393" s="6">
        <v>0</v>
      </c>
      <c r="L393" s="7">
        <f>IFERROR(K393/K446, "NA")</f>
        <v>0</v>
      </c>
      <c r="M393" s="8"/>
      <c r="N393" s="6">
        <v>0</v>
      </c>
      <c r="O393" s="7">
        <f>IFERROR(N393/N446, "NA")</f>
        <v>0</v>
      </c>
      <c r="P393" s="8"/>
      <c r="Q393" s="6">
        <v>0</v>
      </c>
      <c r="R393" s="7">
        <f>IFERROR(Q393/Q446, "NA")</f>
        <v>0</v>
      </c>
      <c r="S393" s="8"/>
      <c r="T393" s="6">
        <v>0</v>
      </c>
      <c r="U393" s="7">
        <f>IFERROR(T393/T446, "NA")</f>
        <v>0</v>
      </c>
      <c r="V393" s="8"/>
      <c r="W393" s="6">
        <v>0</v>
      </c>
      <c r="X393" s="7">
        <f>IFERROR(W393/W446, "NA")</f>
        <v>0</v>
      </c>
      <c r="Y393" s="8"/>
      <c r="Z393" s="6">
        <v>0</v>
      </c>
      <c r="AA393" s="7">
        <f>IFERROR(Z393/Z446, "NA")</f>
        <v>0</v>
      </c>
      <c r="AB393" s="8"/>
      <c r="AC393" s="6">
        <v>0</v>
      </c>
      <c r="AD393" s="7">
        <f>IFERROR(AC393/AC446, "NA")</f>
        <v>0</v>
      </c>
      <c r="AE393" s="8"/>
      <c r="AF393" s="6">
        <v>0</v>
      </c>
      <c r="AG393" s="7">
        <f>IFERROR(AF393/AF446, "NA")</f>
        <v>0</v>
      </c>
      <c r="AH393" s="8"/>
      <c r="AI393" s="6">
        <v>0</v>
      </c>
      <c r="AJ393" s="7">
        <f>IFERROR(AI393/AI446, "NA")</f>
        <v>0</v>
      </c>
      <c r="AK393" s="6"/>
      <c r="AL393" s="9">
        <f t="shared" si="48"/>
        <v>0</v>
      </c>
      <c r="AM393" s="7">
        <f>IFERROR(AL393/AL446, "NA")</f>
        <v>0</v>
      </c>
      <c r="AN393" s="6"/>
      <c r="AO393" s="6">
        <v>0</v>
      </c>
      <c r="AP393" s="7">
        <f>IFERROR(AO393/AO446, "NA")</f>
        <v>0</v>
      </c>
      <c r="AQ393" s="6"/>
      <c r="AR393" s="9">
        <f t="shared" si="49"/>
        <v>0</v>
      </c>
    </row>
    <row r="394" spans="1:44" ht="16.5" customHeight="1" x14ac:dyDescent="0.3">
      <c r="A394" s="36" t="s">
        <v>392</v>
      </c>
      <c r="B394" s="11">
        <f>IFERROR(B389+B390+B391+B392+B393, "NA")</f>
        <v>0</v>
      </c>
      <c r="C394" s="12">
        <f>IFERROR(B394/B446, "NA")</f>
        <v>0</v>
      </c>
      <c r="D394" s="2"/>
      <c r="E394" s="11">
        <f>IFERROR(E389+E390+E391+E392+E393, "NA")</f>
        <v>0</v>
      </c>
      <c r="F394" s="12">
        <f>IFERROR(E394/E446, "NA")</f>
        <v>0</v>
      </c>
      <c r="G394" s="2"/>
      <c r="H394" s="11">
        <f>IFERROR(H389+H390+H391+H392+H393, "NA")</f>
        <v>0</v>
      </c>
      <c r="I394" s="12">
        <f>IFERROR(H394/H446, "NA")</f>
        <v>0</v>
      </c>
      <c r="J394" s="2"/>
      <c r="K394" s="11">
        <f>IFERROR(K389+K390+K391+K392+K393, "NA")</f>
        <v>0</v>
      </c>
      <c r="L394" s="12">
        <f>IFERROR(K394/K446, "NA")</f>
        <v>0</v>
      </c>
      <c r="M394" s="2"/>
      <c r="N394" s="11">
        <f>IFERROR(N389+N390+N391+N392+N393, "NA")</f>
        <v>0</v>
      </c>
      <c r="O394" s="12">
        <f>IFERROR(N394/N446, "NA")</f>
        <v>0</v>
      </c>
      <c r="P394" s="2"/>
      <c r="Q394" s="11">
        <f>IFERROR(Q389+Q390+Q391+Q392+Q393, "NA")</f>
        <v>0</v>
      </c>
      <c r="R394" s="12">
        <f>IFERROR(Q394/Q446, "NA")</f>
        <v>0</v>
      </c>
      <c r="S394" s="2"/>
      <c r="T394" s="11">
        <f>IFERROR(T389+T390+T391+T392+T393, "NA")</f>
        <v>0</v>
      </c>
      <c r="U394" s="12">
        <f>IFERROR(T394/T446, "NA")</f>
        <v>0</v>
      </c>
      <c r="V394" s="2"/>
      <c r="W394" s="11">
        <f>IFERROR(W389+W390+W391+W392+W393, "NA")</f>
        <v>0</v>
      </c>
      <c r="X394" s="12">
        <f>IFERROR(W394/W446, "NA")</f>
        <v>0</v>
      </c>
      <c r="Y394" s="2"/>
      <c r="Z394" s="11">
        <f>IFERROR(Z389+Z390+Z391+Z392+Z393, "NA")</f>
        <v>0</v>
      </c>
      <c r="AA394" s="12">
        <f>IFERROR(Z394/Z446, "NA")</f>
        <v>0</v>
      </c>
      <c r="AB394" s="2"/>
      <c r="AC394" s="11">
        <f>IFERROR(AC389+AC390+AC391+AC392+AC393, "NA")</f>
        <v>0</v>
      </c>
      <c r="AD394" s="12">
        <f>IFERROR(AC394/AC446, "NA")</f>
        <v>0</v>
      </c>
      <c r="AE394" s="2"/>
      <c r="AF394" s="11">
        <f>IFERROR(AF389+AF390+AF391+AF392+AF393, "NA")</f>
        <v>0</v>
      </c>
      <c r="AG394" s="12">
        <f>IFERROR(AF394/AF446, "NA")</f>
        <v>0</v>
      </c>
      <c r="AH394" s="2"/>
      <c r="AI394" s="11">
        <f>IFERROR(AI389+AI390+AI391+AI392+AI393, "NA")</f>
        <v>0</v>
      </c>
      <c r="AJ394" s="12">
        <f>IFERROR(AI394/AI446, "NA")</f>
        <v>0</v>
      </c>
      <c r="AK394" s="2"/>
      <c r="AL394" s="11">
        <f t="shared" si="48"/>
        <v>0</v>
      </c>
      <c r="AM394" s="12">
        <f>IFERROR(AL394/AL446, "NA")</f>
        <v>0</v>
      </c>
      <c r="AN394" s="2"/>
      <c r="AO394" s="11">
        <f>IFERROR(AO389+AO390+AO391+AO392+AO393, "NA")</f>
        <v>0</v>
      </c>
      <c r="AP394" s="12">
        <f>IFERROR(AO394/AO446, "NA")</f>
        <v>0</v>
      </c>
      <c r="AQ394" s="2"/>
      <c r="AR394" s="11">
        <f t="shared" si="49"/>
        <v>0</v>
      </c>
    </row>
    <row r="395" spans="1:44" ht="16.5" hidden="1" customHeight="1" x14ac:dyDescent="0.3">
      <c r="A395" s="33" t="s">
        <v>753</v>
      </c>
      <c r="B395" s="6">
        <v>0</v>
      </c>
      <c r="C395" s="7">
        <f>IFERROR(B395/B446, "NA")</f>
        <v>0</v>
      </c>
      <c r="D395" s="8"/>
      <c r="E395" s="6">
        <v>0</v>
      </c>
      <c r="F395" s="7">
        <f>IFERROR(E395/E446, "NA")</f>
        <v>0</v>
      </c>
      <c r="G395" s="8"/>
      <c r="H395" s="6">
        <v>0</v>
      </c>
      <c r="I395" s="7">
        <f>IFERROR(H395/H446, "NA")</f>
        <v>0</v>
      </c>
      <c r="J395" s="8"/>
      <c r="K395" s="6">
        <v>0</v>
      </c>
      <c r="L395" s="7">
        <f>IFERROR(K395/K446, "NA")</f>
        <v>0</v>
      </c>
      <c r="M395" s="8"/>
      <c r="N395" s="6">
        <v>0</v>
      </c>
      <c r="O395" s="7">
        <f>IFERROR(N395/N446, "NA")</f>
        <v>0</v>
      </c>
      <c r="P395" s="8"/>
      <c r="Q395" s="6">
        <v>0</v>
      </c>
      <c r="R395" s="7">
        <f>IFERROR(Q395/Q446, "NA")</f>
        <v>0</v>
      </c>
      <c r="S395" s="8"/>
      <c r="T395" s="6">
        <v>0</v>
      </c>
      <c r="U395" s="7">
        <f>IFERROR(T395/T446, "NA")</f>
        <v>0</v>
      </c>
      <c r="V395" s="8"/>
      <c r="W395" s="6">
        <v>0</v>
      </c>
      <c r="X395" s="7">
        <f>IFERROR(W395/W446, "NA")</f>
        <v>0</v>
      </c>
      <c r="Y395" s="8"/>
      <c r="Z395" s="6">
        <v>0</v>
      </c>
      <c r="AA395" s="7">
        <f>IFERROR(Z395/Z446, "NA")</f>
        <v>0</v>
      </c>
      <c r="AB395" s="8"/>
      <c r="AC395" s="6">
        <v>0</v>
      </c>
      <c r="AD395" s="7">
        <f>IFERROR(AC395/AC446, "NA")</f>
        <v>0</v>
      </c>
      <c r="AE395" s="8"/>
      <c r="AF395" s="6">
        <v>0</v>
      </c>
      <c r="AG395" s="7">
        <f>IFERROR(AF395/AF446, "NA")</f>
        <v>0</v>
      </c>
      <c r="AH395" s="8"/>
      <c r="AI395" s="6">
        <v>0</v>
      </c>
      <c r="AJ395" s="7">
        <f>IFERROR(AI395/AI446, "NA")</f>
        <v>0</v>
      </c>
      <c r="AK395" s="6"/>
      <c r="AL395" s="9">
        <f t="shared" si="48"/>
        <v>0</v>
      </c>
      <c r="AM395" s="7">
        <f>IFERROR(AL395/AL446, "NA")</f>
        <v>0</v>
      </c>
      <c r="AN395" s="6"/>
      <c r="AO395" s="6">
        <v>0</v>
      </c>
      <c r="AP395" s="7">
        <f>IFERROR(AO395/AO446, "NA")</f>
        <v>0</v>
      </c>
      <c r="AQ395" s="6"/>
      <c r="AR395" s="9">
        <f t="shared" si="49"/>
        <v>0</v>
      </c>
    </row>
    <row r="396" spans="1:44" ht="16.5" hidden="1" customHeight="1" x14ac:dyDescent="0.3">
      <c r="A396" s="33" t="s">
        <v>754</v>
      </c>
      <c r="B396" s="6">
        <v>0</v>
      </c>
      <c r="C396" s="7">
        <f>IFERROR(B396/B446, "NA")</f>
        <v>0</v>
      </c>
      <c r="D396" s="8"/>
      <c r="E396" s="6">
        <v>0</v>
      </c>
      <c r="F396" s="7">
        <f>IFERROR(E396/E446, "NA")</f>
        <v>0</v>
      </c>
      <c r="G396" s="8"/>
      <c r="H396" s="6">
        <v>0</v>
      </c>
      <c r="I396" s="7">
        <f>IFERROR(H396/H446, "NA")</f>
        <v>0</v>
      </c>
      <c r="J396" s="8"/>
      <c r="K396" s="6">
        <v>0</v>
      </c>
      <c r="L396" s="7">
        <f>IFERROR(K396/K446, "NA")</f>
        <v>0</v>
      </c>
      <c r="M396" s="8"/>
      <c r="N396" s="6">
        <v>0</v>
      </c>
      <c r="O396" s="7">
        <f>IFERROR(N396/N446, "NA")</f>
        <v>0</v>
      </c>
      <c r="P396" s="8"/>
      <c r="Q396" s="6">
        <v>0</v>
      </c>
      <c r="R396" s="7">
        <f>IFERROR(Q396/Q446, "NA")</f>
        <v>0</v>
      </c>
      <c r="S396" s="8"/>
      <c r="T396" s="6">
        <v>0</v>
      </c>
      <c r="U396" s="7">
        <f>IFERROR(T396/T446, "NA")</f>
        <v>0</v>
      </c>
      <c r="V396" s="8"/>
      <c r="W396" s="6">
        <v>0</v>
      </c>
      <c r="X396" s="7">
        <f>IFERROR(W396/W446, "NA")</f>
        <v>0</v>
      </c>
      <c r="Y396" s="8"/>
      <c r="Z396" s="6">
        <v>0</v>
      </c>
      <c r="AA396" s="7">
        <f>IFERROR(Z396/Z446, "NA")</f>
        <v>0</v>
      </c>
      <c r="AB396" s="8"/>
      <c r="AC396" s="6">
        <v>0</v>
      </c>
      <c r="AD396" s="7">
        <f>IFERROR(AC396/AC446, "NA")</f>
        <v>0</v>
      </c>
      <c r="AE396" s="8"/>
      <c r="AF396" s="6">
        <v>0</v>
      </c>
      <c r="AG396" s="7">
        <f>IFERROR(AF396/AF446, "NA")</f>
        <v>0</v>
      </c>
      <c r="AH396" s="8"/>
      <c r="AI396" s="6">
        <v>0</v>
      </c>
      <c r="AJ396" s="7">
        <f>IFERROR(AI396/AI446, "NA")</f>
        <v>0</v>
      </c>
      <c r="AK396" s="6"/>
      <c r="AL396" s="9">
        <f t="shared" si="48"/>
        <v>0</v>
      </c>
      <c r="AM396" s="7">
        <f>IFERROR(AL396/AL446, "NA")</f>
        <v>0</v>
      </c>
      <c r="AN396" s="6"/>
      <c r="AO396" s="6">
        <v>0</v>
      </c>
      <c r="AP396" s="7">
        <f>IFERROR(AO396/AO446, "NA")</f>
        <v>0</v>
      </c>
      <c r="AQ396" s="6"/>
      <c r="AR396" s="9">
        <f t="shared" si="49"/>
        <v>0</v>
      </c>
    </row>
    <row r="397" spans="1:44" ht="16.5" customHeight="1" x14ac:dyDescent="0.3">
      <c r="A397" s="40" t="s">
        <v>395</v>
      </c>
      <c r="B397" s="11">
        <f>IFERROR(B386+B387+B389+B390+B391+B392+B393+B395+B396, "NA")</f>
        <v>0</v>
      </c>
      <c r="C397" s="12">
        <f>IFERROR(B397/B446, "NA")</f>
        <v>0</v>
      </c>
      <c r="D397" s="2"/>
      <c r="E397" s="11">
        <f>IFERROR(E386+E387+E389+E390+E391+E392+E393+E395+E396, "NA")</f>
        <v>0</v>
      </c>
      <c r="F397" s="12">
        <f>IFERROR(E397/E446, "NA")</f>
        <v>0</v>
      </c>
      <c r="G397" s="2"/>
      <c r="H397" s="11">
        <f>IFERROR(H386+H387+H389+H390+H391+H392+H393+H395+H396, "NA")</f>
        <v>0</v>
      </c>
      <c r="I397" s="12">
        <f>IFERROR(H397/H446, "NA")</f>
        <v>0</v>
      </c>
      <c r="J397" s="2"/>
      <c r="K397" s="11">
        <f>IFERROR(K386+K387+K389+K390+K391+K392+K393+K395+K396, "NA")</f>
        <v>0</v>
      </c>
      <c r="L397" s="12">
        <f>IFERROR(K397/K446, "NA")</f>
        <v>0</v>
      </c>
      <c r="M397" s="2"/>
      <c r="N397" s="11">
        <f>IFERROR(N386+N387+N389+N390+N391+N392+N393+N395+N396, "NA")</f>
        <v>0</v>
      </c>
      <c r="O397" s="12">
        <f>IFERROR(N397/N446, "NA")</f>
        <v>0</v>
      </c>
      <c r="P397" s="2"/>
      <c r="Q397" s="11">
        <f>IFERROR(Q386+Q387+Q389+Q390+Q391+Q392+Q393+Q395+Q396, "NA")</f>
        <v>0</v>
      </c>
      <c r="R397" s="12">
        <f>IFERROR(Q397/Q446, "NA")</f>
        <v>0</v>
      </c>
      <c r="S397" s="2"/>
      <c r="T397" s="11">
        <f>IFERROR(T386+T387+T389+T390+T391+T392+T393+T395+T396, "NA")</f>
        <v>0</v>
      </c>
      <c r="U397" s="12">
        <f>IFERROR(T397/T446, "NA")</f>
        <v>0</v>
      </c>
      <c r="V397" s="2"/>
      <c r="W397" s="11">
        <f>IFERROR(W386+W387+W389+W390+W391+W392+W393+W395+W396, "NA")</f>
        <v>0</v>
      </c>
      <c r="X397" s="12">
        <f>IFERROR(W397/W446, "NA")</f>
        <v>0</v>
      </c>
      <c r="Y397" s="2"/>
      <c r="Z397" s="11">
        <f>IFERROR(Z386+Z387+Z389+Z390+Z391+Z392+Z393+Z395+Z396, "NA")</f>
        <v>0</v>
      </c>
      <c r="AA397" s="12">
        <f>IFERROR(Z397/Z446, "NA")</f>
        <v>0</v>
      </c>
      <c r="AB397" s="2"/>
      <c r="AC397" s="11">
        <f>IFERROR(AC386+AC387+AC389+AC390+AC391+AC392+AC393+AC395+AC396, "NA")</f>
        <v>0</v>
      </c>
      <c r="AD397" s="12">
        <f>IFERROR(AC397/AC446, "NA")</f>
        <v>0</v>
      </c>
      <c r="AE397" s="2"/>
      <c r="AF397" s="11">
        <f>IFERROR(AF386+AF387+AF389+AF390+AF391+AF392+AF393+AF395+AF396, "NA")</f>
        <v>0</v>
      </c>
      <c r="AG397" s="12">
        <f>IFERROR(AF397/AF446, "NA")</f>
        <v>0</v>
      </c>
      <c r="AH397" s="2"/>
      <c r="AI397" s="11">
        <f>IFERROR(AI386+AI387+AI389+AI390+AI391+AI392+AI393+AI395+AI396, "NA")</f>
        <v>0</v>
      </c>
      <c r="AJ397" s="12">
        <f>IFERROR(AI397/AI446, "NA")</f>
        <v>0</v>
      </c>
      <c r="AK397" s="2"/>
      <c r="AL397" s="11">
        <f t="shared" si="48"/>
        <v>0</v>
      </c>
      <c r="AM397" s="12">
        <f>IFERROR(AL397/AL446, "NA")</f>
        <v>0</v>
      </c>
      <c r="AN397" s="2"/>
      <c r="AO397" s="11">
        <f>IFERROR(AO386+AO387+AO389+AO390+AO391+AO392+AO393+AO395+AO396, "NA")</f>
        <v>0</v>
      </c>
      <c r="AP397" s="12">
        <f>IFERROR(AO397/AO446, "NA")</f>
        <v>0</v>
      </c>
      <c r="AQ397" s="2"/>
      <c r="AR397" s="11">
        <f t="shared" si="49"/>
        <v>0</v>
      </c>
    </row>
    <row r="398" spans="1:44" ht="16.5" hidden="1" customHeight="1" x14ac:dyDescent="0.3">
      <c r="A398" s="5" t="s">
        <v>755</v>
      </c>
      <c r="B398" s="6">
        <v>0</v>
      </c>
      <c r="C398" s="7">
        <f>IFERROR(B398/B446, "NA")</f>
        <v>0</v>
      </c>
      <c r="D398" s="8"/>
      <c r="E398" s="6">
        <v>0</v>
      </c>
      <c r="F398" s="7">
        <f>IFERROR(E398/E446, "NA")</f>
        <v>0</v>
      </c>
      <c r="G398" s="8"/>
      <c r="H398" s="6">
        <v>0</v>
      </c>
      <c r="I398" s="7">
        <f>IFERROR(H398/H446, "NA")</f>
        <v>0</v>
      </c>
      <c r="J398" s="8"/>
      <c r="K398" s="6">
        <v>0</v>
      </c>
      <c r="L398" s="7">
        <f>IFERROR(K398/K446, "NA")</f>
        <v>0</v>
      </c>
      <c r="M398" s="8"/>
      <c r="N398" s="6">
        <v>0</v>
      </c>
      <c r="O398" s="7">
        <f>IFERROR(N398/N446, "NA")</f>
        <v>0</v>
      </c>
      <c r="P398" s="8"/>
      <c r="Q398" s="6">
        <v>0</v>
      </c>
      <c r="R398" s="7">
        <f>IFERROR(Q398/Q446, "NA")</f>
        <v>0</v>
      </c>
      <c r="S398" s="8"/>
      <c r="T398" s="6">
        <v>0</v>
      </c>
      <c r="U398" s="7">
        <f>IFERROR(T398/T446, "NA")</f>
        <v>0</v>
      </c>
      <c r="V398" s="8"/>
      <c r="W398" s="6">
        <v>0</v>
      </c>
      <c r="X398" s="7">
        <f>IFERROR(W398/W446, "NA")</f>
        <v>0</v>
      </c>
      <c r="Y398" s="8"/>
      <c r="Z398" s="6">
        <v>0</v>
      </c>
      <c r="AA398" s="7">
        <f>IFERROR(Z398/Z446, "NA")</f>
        <v>0</v>
      </c>
      <c r="AB398" s="8"/>
      <c r="AC398" s="6">
        <v>0</v>
      </c>
      <c r="AD398" s="7">
        <f>IFERROR(AC398/AC446, "NA")</f>
        <v>0</v>
      </c>
      <c r="AE398" s="8"/>
      <c r="AF398" s="6">
        <v>0</v>
      </c>
      <c r="AG398" s="7">
        <f>IFERROR(AF398/AF446, "NA")</f>
        <v>0</v>
      </c>
      <c r="AH398" s="8"/>
      <c r="AI398" s="6">
        <v>0</v>
      </c>
      <c r="AJ398" s="7">
        <f>IFERROR(AI398/AI446, "NA")</f>
        <v>0</v>
      </c>
      <c r="AK398" s="6"/>
      <c r="AL398" s="9">
        <f t="shared" si="48"/>
        <v>0</v>
      </c>
      <c r="AM398" s="7">
        <f>IFERROR(AL398/AL446, "NA")</f>
        <v>0</v>
      </c>
      <c r="AN398" s="6"/>
      <c r="AO398" s="6">
        <v>0</v>
      </c>
      <c r="AP398" s="7">
        <f>IFERROR(AO398/AO446, "NA")</f>
        <v>0</v>
      </c>
      <c r="AQ398" s="6"/>
      <c r="AR398" s="9">
        <f t="shared" si="49"/>
        <v>0</v>
      </c>
    </row>
    <row r="399" spans="1:44" ht="16.5" hidden="1" customHeight="1" x14ac:dyDescent="0.3">
      <c r="A399" s="5" t="s">
        <v>756</v>
      </c>
      <c r="B399" s="6">
        <v>0</v>
      </c>
      <c r="C399" s="7">
        <f>IFERROR(B399/B446, "NA")</f>
        <v>0</v>
      </c>
      <c r="D399" s="8"/>
      <c r="E399" s="6">
        <v>0</v>
      </c>
      <c r="F399" s="7">
        <f>IFERROR(E399/E446, "NA")</f>
        <v>0</v>
      </c>
      <c r="G399" s="8"/>
      <c r="H399" s="6">
        <v>0</v>
      </c>
      <c r="I399" s="7">
        <f>IFERROR(H399/H446, "NA")</f>
        <v>0</v>
      </c>
      <c r="J399" s="8"/>
      <c r="K399" s="6">
        <v>0</v>
      </c>
      <c r="L399" s="7">
        <f>IFERROR(K399/K446, "NA")</f>
        <v>0</v>
      </c>
      <c r="M399" s="8"/>
      <c r="N399" s="6">
        <v>0</v>
      </c>
      <c r="O399" s="7">
        <f>IFERROR(N399/N446, "NA")</f>
        <v>0</v>
      </c>
      <c r="P399" s="8"/>
      <c r="Q399" s="6">
        <v>0</v>
      </c>
      <c r="R399" s="7">
        <f>IFERROR(Q399/Q446, "NA")</f>
        <v>0</v>
      </c>
      <c r="S399" s="8"/>
      <c r="T399" s="6">
        <v>0</v>
      </c>
      <c r="U399" s="7">
        <f>IFERROR(T399/T446, "NA")</f>
        <v>0</v>
      </c>
      <c r="V399" s="8"/>
      <c r="W399" s="6">
        <v>0</v>
      </c>
      <c r="X399" s="7">
        <f>IFERROR(W399/W446, "NA")</f>
        <v>0</v>
      </c>
      <c r="Y399" s="8"/>
      <c r="Z399" s="6">
        <v>0</v>
      </c>
      <c r="AA399" s="7">
        <f>IFERROR(Z399/Z446, "NA")</f>
        <v>0</v>
      </c>
      <c r="AB399" s="8"/>
      <c r="AC399" s="6">
        <v>0</v>
      </c>
      <c r="AD399" s="7">
        <f>IFERROR(AC399/AC446, "NA")</f>
        <v>0</v>
      </c>
      <c r="AE399" s="8"/>
      <c r="AF399" s="6">
        <v>0</v>
      </c>
      <c r="AG399" s="7">
        <f>IFERROR(AF399/AF446, "NA")</f>
        <v>0</v>
      </c>
      <c r="AH399" s="8"/>
      <c r="AI399" s="6">
        <v>0</v>
      </c>
      <c r="AJ399" s="7">
        <f>IFERROR(AI399/AI446, "NA")</f>
        <v>0</v>
      </c>
      <c r="AK399" s="6"/>
      <c r="AL399" s="9">
        <f t="shared" si="48"/>
        <v>0</v>
      </c>
      <c r="AM399" s="7">
        <f>IFERROR(AL399/AL446, "NA")</f>
        <v>0</v>
      </c>
      <c r="AN399" s="6"/>
      <c r="AO399" s="6">
        <v>0</v>
      </c>
      <c r="AP399" s="7">
        <f>IFERROR(AO399/AO446, "NA")</f>
        <v>0</v>
      </c>
      <c r="AQ399" s="6"/>
      <c r="AR399" s="9">
        <f t="shared" si="49"/>
        <v>0</v>
      </c>
    </row>
    <row r="400" spans="1:44" ht="16.5" hidden="1" customHeight="1" x14ac:dyDescent="0.3">
      <c r="A400" s="5" t="s">
        <v>757</v>
      </c>
      <c r="B400" s="6">
        <v>0</v>
      </c>
      <c r="C400" s="7">
        <f>IFERROR(B400/B446, "NA")</f>
        <v>0</v>
      </c>
      <c r="D400" s="8"/>
      <c r="E400" s="6">
        <v>0</v>
      </c>
      <c r="F400" s="7">
        <f>IFERROR(E400/E446, "NA")</f>
        <v>0</v>
      </c>
      <c r="G400" s="8"/>
      <c r="H400" s="6">
        <v>0</v>
      </c>
      <c r="I400" s="7">
        <f>IFERROR(H400/H446, "NA")</f>
        <v>0</v>
      </c>
      <c r="J400" s="8"/>
      <c r="K400" s="6">
        <v>0</v>
      </c>
      <c r="L400" s="7">
        <f>IFERROR(K400/K446, "NA")</f>
        <v>0</v>
      </c>
      <c r="M400" s="8"/>
      <c r="N400" s="6">
        <v>0</v>
      </c>
      <c r="O400" s="7">
        <f>IFERROR(N400/N446, "NA")</f>
        <v>0</v>
      </c>
      <c r="P400" s="8"/>
      <c r="Q400" s="6">
        <v>0</v>
      </c>
      <c r="R400" s="7">
        <f>IFERROR(Q400/Q446, "NA")</f>
        <v>0</v>
      </c>
      <c r="S400" s="8"/>
      <c r="T400" s="6">
        <v>0</v>
      </c>
      <c r="U400" s="7">
        <f>IFERROR(T400/T446, "NA")</f>
        <v>0</v>
      </c>
      <c r="V400" s="8"/>
      <c r="W400" s="6">
        <v>0</v>
      </c>
      <c r="X400" s="7">
        <f>IFERROR(W400/W446, "NA")</f>
        <v>0</v>
      </c>
      <c r="Y400" s="8"/>
      <c r="Z400" s="6">
        <v>0</v>
      </c>
      <c r="AA400" s="7">
        <f>IFERROR(Z400/Z446, "NA")</f>
        <v>0</v>
      </c>
      <c r="AB400" s="8"/>
      <c r="AC400" s="6">
        <v>0</v>
      </c>
      <c r="AD400" s="7">
        <f>IFERROR(AC400/AC446, "NA")</f>
        <v>0</v>
      </c>
      <c r="AE400" s="8"/>
      <c r="AF400" s="6">
        <v>0</v>
      </c>
      <c r="AG400" s="7">
        <f>IFERROR(AF400/AF446, "NA")</f>
        <v>0</v>
      </c>
      <c r="AH400" s="8"/>
      <c r="AI400" s="6">
        <v>0</v>
      </c>
      <c r="AJ400" s="7">
        <f>IFERROR(AI400/AI446, "NA")</f>
        <v>0</v>
      </c>
      <c r="AK400" s="6"/>
      <c r="AL400" s="9">
        <f t="shared" si="48"/>
        <v>0</v>
      </c>
      <c r="AM400" s="7">
        <f>IFERROR(AL400/AL446, "NA")</f>
        <v>0</v>
      </c>
      <c r="AN400" s="6"/>
      <c r="AO400" s="6">
        <v>0</v>
      </c>
      <c r="AP400" s="7">
        <f>IFERROR(AO400/AO446, "NA")</f>
        <v>0</v>
      </c>
      <c r="AQ400" s="6"/>
      <c r="AR400" s="9">
        <f t="shared" si="49"/>
        <v>0</v>
      </c>
    </row>
    <row r="401" spans="1:44" ht="16.5" hidden="1" customHeight="1" x14ac:dyDescent="0.3">
      <c r="A401" s="5" t="s">
        <v>758</v>
      </c>
      <c r="B401" s="6">
        <v>0</v>
      </c>
      <c r="C401" s="7">
        <f>IFERROR(B401/B446, "NA")</f>
        <v>0</v>
      </c>
      <c r="D401" s="8"/>
      <c r="E401" s="6">
        <v>0</v>
      </c>
      <c r="F401" s="7">
        <f>IFERROR(E401/E446, "NA")</f>
        <v>0</v>
      </c>
      <c r="G401" s="8"/>
      <c r="H401" s="6">
        <v>0</v>
      </c>
      <c r="I401" s="7">
        <f>IFERROR(H401/H446, "NA")</f>
        <v>0</v>
      </c>
      <c r="J401" s="8"/>
      <c r="K401" s="6">
        <v>0</v>
      </c>
      <c r="L401" s="7">
        <f>IFERROR(K401/K446, "NA")</f>
        <v>0</v>
      </c>
      <c r="M401" s="8"/>
      <c r="N401" s="6">
        <v>0</v>
      </c>
      <c r="O401" s="7">
        <f>IFERROR(N401/N446, "NA")</f>
        <v>0</v>
      </c>
      <c r="P401" s="8"/>
      <c r="Q401" s="6">
        <v>0</v>
      </c>
      <c r="R401" s="7">
        <f>IFERROR(Q401/Q446, "NA")</f>
        <v>0</v>
      </c>
      <c r="S401" s="8"/>
      <c r="T401" s="6">
        <v>0</v>
      </c>
      <c r="U401" s="7">
        <f>IFERROR(T401/T446, "NA")</f>
        <v>0</v>
      </c>
      <c r="V401" s="8"/>
      <c r="W401" s="6">
        <v>0</v>
      </c>
      <c r="X401" s="7">
        <f>IFERROR(W401/W446, "NA")</f>
        <v>0</v>
      </c>
      <c r="Y401" s="8"/>
      <c r="Z401" s="6">
        <v>0</v>
      </c>
      <c r="AA401" s="7">
        <f>IFERROR(Z401/Z446, "NA")</f>
        <v>0</v>
      </c>
      <c r="AB401" s="8"/>
      <c r="AC401" s="6">
        <v>0</v>
      </c>
      <c r="AD401" s="7">
        <f>IFERROR(AC401/AC446, "NA")</f>
        <v>0</v>
      </c>
      <c r="AE401" s="8"/>
      <c r="AF401" s="6">
        <v>0</v>
      </c>
      <c r="AG401" s="7">
        <f>IFERROR(AF401/AF446, "NA")</f>
        <v>0</v>
      </c>
      <c r="AH401" s="8"/>
      <c r="AI401" s="6">
        <v>0</v>
      </c>
      <c r="AJ401" s="7">
        <f>IFERROR(AI401/AI446, "NA")</f>
        <v>0</v>
      </c>
      <c r="AK401" s="6"/>
      <c r="AL401" s="9">
        <f t="shared" si="48"/>
        <v>0</v>
      </c>
      <c r="AM401" s="7">
        <f>IFERROR(AL401/AL446, "NA")</f>
        <v>0</v>
      </c>
      <c r="AN401" s="6"/>
      <c r="AO401" s="6">
        <v>0</v>
      </c>
      <c r="AP401" s="7">
        <f>IFERROR(AO401/AO446, "NA")</f>
        <v>0</v>
      </c>
      <c r="AQ401" s="6"/>
      <c r="AR401" s="9">
        <f t="shared" si="49"/>
        <v>0</v>
      </c>
    </row>
    <row r="402" spans="1:44" ht="16.5" hidden="1" customHeight="1" x14ac:dyDescent="0.3">
      <c r="A402" s="5" t="s">
        <v>759</v>
      </c>
      <c r="B402" s="6">
        <v>0</v>
      </c>
      <c r="C402" s="7">
        <f>IFERROR(B402/B446, "NA")</f>
        <v>0</v>
      </c>
      <c r="D402" s="8"/>
      <c r="E402" s="6">
        <v>0</v>
      </c>
      <c r="F402" s="7">
        <f>IFERROR(E402/E446, "NA")</f>
        <v>0</v>
      </c>
      <c r="G402" s="8"/>
      <c r="H402" s="6">
        <v>0</v>
      </c>
      <c r="I402" s="7">
        <f>IFERROR(H402/H446, "NA")</f>
        <v>0</v>
      </c>
      <c r="J402" s="8"/>
      <c r="K402" s="6">
        <v>0</v>
      </c>
      <c r="L402" s="7">
        <f>IFERROR(K402/K446, "NA")</f>
        <v>0</v>
      </c>
      <c r="M402" s="8"/>
      <c r="N402" s="6">
        <v>0</v>
      </c>
      <c r="O402" s="7">
        <f>IFERROR(N402/N446, "NA")</f>
        <v>0</v>
      </c>
      <c r="P402" s="8"/>
      <c r="Q402" s="6">
        <v>0</v>
      </c>
      <c r="R402" s="7">
        <f>IFERROR(Q402/Q446, "NA")</f>
        <v>0</v>
      </c>
      <c r="S402" s="8"/>
      <c r="T402" s="6">
        <v>0</v>
      </c>
      <c r="U402" s="7">
        <f>IFERROR(T402/T446, "NA")</f>
        <v>0</v>
      </c>
      <c r="V402" s="8"/>
      <c r="W402" s="6">
        <v>0</v>
      </c>
      <c r="X402" s="7">
        <f>IFERROR(W402/W446, "NA")</f>
        <v>0</v>
      </c>
      <c r="Y402" s="8"/>
      <c r="Z402" s="6">
        <v>0</v>
      </c>
      <c r="AA402" s="7">
        <f>IFERROR(Z402/Z446, "NA")</f>
        <v>0</v>
      </c>
      <c r="AB402" s="8"/>
      <c r="AC402" s="6">
        <v>0</v>
      </c>
      <c r="AD402" s="7">
        <f>IFERROR(AC402/AC446, "NA")</f>
        <v>0</v>
      </c>
      <c r="AE402" s="8"/>
      <c r="AF402" s="6">
        <v>0</v>
      </c>
      <c r="AG402" s="7">
        <f>IFERROR(AF402/AF446, "NA")</f>
        <v>0</v>
      </c>
      <c r="AH402" s="8"/>
      <c r="AI402" s="6">
        <v>0</v>
      </c>
      <c r="AJ402" s="7">
        <f>IFERROR(AI402/AI446, "NA")</f>
        <v>0</v>
      </c>
      <c r="AK402" s="6"/>
      <c r="AL402" s="9">
        <f t="shared" si="48"/>
        <v>0</v>
      </c>
      <c r="AM402" s="7">
        <f>IFERROR(AL402/AL446, "NA")</f>
        <v>0</v>
      </c>
      <c r="AN402" s="6"/>
      <c r="AO402" s="6">
        <v>0</v>
      </c>
      <c r="AP402" s="7">
        <f>IFERROR(AO402/AO446, "NA")</f>
        <v>0</v>
      </c>
      <c r="AQ402" s="6"/>
      <c r="AR402" s="9">
        <f t="shared" si="49"/>
        <v>0</v>
      </c>
    </row>
    <row r="403" spans="1:44" ht="16.5" hidden="1" customHeight="1" x14ac:dyDescent="0.3">
      <c r="A403" s="5" t="s">
        <v>760</v>
      </c>
      <c r="B403" s="6">
        <v>0</v>
      </c>
      <c r="C403" s="7">
        <f>IFERROR(B403/B446, "NA")</f>
        <v>0</v>
      </c>
      <c r="D403" s="8"/>
      <c r="E403" s="6">
        <v>0</v>
      </c>
      <c r="F403" s="7">
        <f>IFERROR(E403/E446, "NA")</f>
        <v>0</v>
      </c>
      <c r="G403" s="8"/>
      <c r="H403" s="6">
        <v>0</v>
      </c>
      <c r="I403" s="7">
        <f>IFERROR(H403/H446, "NA")</f>
        <v>0</v>
      </c>
      <c r="J403" s="8"/>
      <c r="K403" s="6">
        <v>0</v>
      </c>
      <c r="L403" s="7">
        <f>IFERROR(K403/K446, "NA")</f>
        <v>0</v>
      </c>
      <c r="M403" s="8"/>
      <c r="N403" s="6">
        <v>0</v>
      </c>
      <c r="O403" s="7">
        <f>IFERROR(N403/N446, "NA")</f>
        <v>0</v>
      </c>
      <c r="P403" s="8"/>
      <c r="Q403" s="6">
        <v>0</v>
      </c>
      <c r="R403" s="7">
        <f>IFERROR(Q403/Q446, "NA")</f>
        <v>0</v>
      </c>
      <c r="S403" s="8"/>
      <c r="T403" s="6">
        <v>0</v>
      </c>
      <c r="U403" s="7">
        <f>IFERROR(T403/T446, "NA")</f>
        <v>0</v>
      </c>
      <c r="V403" s="8"/>
      <c r="W403" s="6">
        <v>0</v>
      </c>
      <c r="X403" s="7">
        <f>IFERROR(W403/W446, "NA")</f>
        <v>0</v>
      </c>
      <c r="Y403" s="8"/>
      <c r="Z403" s="6">
        <v>0</v>
      </c>
      <c r="AA403" s="7">
        <f>IFERROR(Z403/Z446, "NA")</f>
        <v>0</v>
      </c>
      <c r="AB403" s="8"/>
      <c r="AC403" s="6">
        <v>0</v>
      </c>
      <c r="AD403" s="7">
        <f>IFERROR(AC403/AC446, "NA")</f>
        <v>0</v>
      </c>
      <c r="AE403" s="8"/>
      <c r="AF403" s="6">
        <v>0</v>
      </c>
      <c r="AG403" s="7">
        <f>IFERROR(AF403/AF446, "NA")</f>
        <v>0</v>
      </c>
      <c r="AH403" s="8"/>
      <c r="AI403" s="6">
        <v>0</v>
      </c>
      <c r="AJ403" s="7">
        <f>IFERROR(AI403/AI446, "NA")</f>
        <v>0</v>
      </c>
      <c r="AK403" s="6"/>
      <c r="AL403" s="9">
        <f t="shared" si="48"/>
        <v>0</v>
      </c>
      <c r="AM403" s="7">
        <f>IFERROR(AL403/AL446, "NA")</f>
        <v>0</v>
      </c>
      <c r="AN403" s="6"/>
      <c r="AO403" s="6">
        <v>0</v>
      </c>
      <c r="AP403" s="7">
        <f>IFERROR(AO403/AO446, "NA")</f>
        <v>0</v>
      </c>
      <c r="AQ403" s="6"/>
      <c r="AR403" s="9">
        <f t="shared" si="49"/>
        <v>0</v>
      </c>
    </row>
    <row r="404" spans="1:44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0</v>
      </c>
      <c r="C404" s="12">
        <f>IFERROR(B404/B446, "NA")</f>
        <v>0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0</v>
      </c>
      <c r="F404" s="12">
        <f>IFERROR(E404/E446, "NA")</f>
        <v>0</v>
      </c>
      <c r="G404" s="2"/>
      <c r="H404" s="11">
        <f>IFERROR(H348+H350+H351+H352+H353+H354+H355+H356+H357+H358+H361+H362+H363+H364+H365+H366+H367+H368+H370+H371+H372+H373+H374+H375+H376+H377+H378+H379+H380+H381+H382+H383+H384+H386+H387+H389+H390+H391+H392+H393+H395+H396+H398+H399+H400+H401+H402+H403, "NA")</f>
        <v>0</v>
      </c>
      <c r="I404" s="12">
        <f>IFERROR(H404/H446, "NA")</f>
        <v>0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0</v>
      </c>
      <c r="L404" s="12">
        <f>IFERROR(K404/K446, "NA")</f>
        <v>0</v>
      </c>
      <c r="M404" s="2"/>
      <c r="N404" s="11">
        <f>IFERROR(N348+N350+N351+N352+N353+N354+N355+N356+N357+N358+N361+N362+N363+N364+N365+N366+N367+N368+N370+N371+N372+N373+N374+N375+N376+N377+N378+N379+N380+N381+N382+N383+N384+N386+N387+N389+N390+N391+N392+N393+N395+N396+N398+N399+N400+N401+N402+N403, "NA")</f>
        <v>0</v>
      </c>
      <c r="O404" s="12">
        <f>IFERROR(N404/N446, "NA")</f>
        <v>0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0</v>
      </c>
      <c r="R404" s="12">
        <f>IFERROR(Q404/Q446, "NA")</f>
        <v>0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0</v>
      </c>
      <c r="U404" s="12">
        <f>IFERROR(T404/T446, "NA")</f>
        <v>0</v>
      </c>
      <c r="V404" s="2"/>
      <c r="W404" s="11">
        <f>IFERROR(W348+W350+W351+W352+W353+W354+W355+W356+W357+W358+W361+W362+W363+W364+W365+W366+W367+W368+W370+W371+W372+W373+W374+W375+W376+W377+W378+W379+W380+W381+W382+W383+W384+W386+W387+W389+W390+W391+W392+W393+W395+W396+W398+W399+W400+W401+W402+W403, "NA")</f>
        <v>0</v>
      </c>
      <c r="X404" s="12">
        <f>IFERROR(W404/W446, "NA")</f>
        <v>0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0</v>
      </c>
      <c r="AA404" s="12">
        <f>IFERROR(Z404/Z446, "NA")</f>
        <v>0</v>
      </c>
      <c r="AB404" s="2"/>
      <c r="AC404" s="11">
        <f>IFERROR(AC348+AC350+AC351+AC352+AC353+AC354+AC355+AC356+AC357+AC358+AC361+AC362+AC363+AC364+AC365+AC366+AC367+AC368+AC370+AC371+AC372+AC373+AC374+AC375+AC376+AC377+AC378+AC379+AC380+AC381+AC382+AC383+AC384+AC386+AC387+AC389+AC390+AC391+AC392+AC393+AC395+AC396+AC398+AC399+AC400+AC401+AC402+AC403, "NA")</f>
        <v>0</v>
      </c>
      <c r="AD404" s="12">
        <f>IFERROR(AC404/AC446, "NA")</f>
        <v>0</v>
      </c>
      <c r="AE404" s="2"/>
      <c r="AF404" s="11">
        <f>IFERROR(AF348+AF350+AF351+AF352+AF353+AF354+AF355+AF356+AF357+AF358+AF361+AF362+AF363+AF364+AF365+AF366+AF367+AF368+AF370+AF371+AF372+AF373+AF374+AF375+AF376+AF377+AF378+AF379+AF380+AF381+AF382+AF383+AF384+AF386+AF387+AF389+AF390+AF391+AF392+AF393+AF395+AF396+AF398+AF399+AF400+AF401+AF402+AF403, "NA")</f>
        <v>0</v>
      </c>
      <c r="AG404" s="12">
        <f>IFERROR(AF404/AF446, "NA")</f>
        <v>0</v>
      </c>
      <c r="AH404" s="2"/>
      <c r="AI404" s="11">
        <f>IFERROR(AI348+AI350+AI351+AI352+AI353+AI354+AI355+AI356+AI357+AI358+AI361+AI362+AI363+AI364+AI365+AI366+AI367+AI368+AI370+AI371+AI372+AI373+AI374+AI375+AI376+AI377+AI378+AI379+AI380+AI381+AI382+AI383+AI384+AI386+AI387+AI389+AI390+AI391+AI392+AI393+AI395+AI396+AI398+AI399+AI400+AI401+AI402+AI403, "NA")</f>
        <v>0</v>
      </c>
      <c r="AJ404" s="12">
        <f>IFERROR(AI404/AI446, "NA")</f>
        <v>0</v>
      </c>
      <c r="AK404" s="2"/>
      <c r="AL404" s="11">
        <f t="shared" si="48"/>
        <v>0</v>
      </c>
      <c r="AM404" s="12">
        <f>IFERROR(AL404/AL446, "NA")</f>
        <v>0</v>
      </c>
      <c r="AN404" s="2"/>
      <c r="AO404" s="11">
        <f>IFERROR(AO348+AO350+AO351+AO352+AO353+AO354+AO355+AO356+AO357+AO358+AO361+AO362+AO363+AO364+AO365+AO366+AO367+AO368+AO370+AO371+AO372+AO373+AO374+AO375+AO376+AO377+AO378+AO379+AO380+AO381+AO382+AO383+AO384+AO386+AO387+AO389+AO390+AO391+AO392+AO393+AO395+AO396+AO398+AO399+AO400+AO401+AO402+AO403, "NA")</f>
        <v>0</v>
      </c>
      <c r="AP404" s="12">
        <f>IFERROR(AO404/AO446, "NA")</f>
        <v>0</v>
      </c>
      <c r="AQ404" s="2"/>
      <c r="AR404" s="11">
        <f t="shared" si="49"/>
        <v>0</v>
      </c>
    </row>
    <row r="405" spans="1:44" ht="16.5" customHeight="1" x14ac:dyDescent="0.3">
      <c r="A405" s="21" t="s">
        <v>62</v>
      </c>
      <c r="B405" s="22">
        <f>IFERROR(B346-B404, "NA")</f>
        <v>27386.78000000005</v>
      </c>
      <c r="C405" s="23">
        <f>IFERROR(B405/B446, "NA")</f>
        <v>0.17552087409033607</v>
      </c>
      <c r="D405" s="24"/>
      <c r="E405" s="22">
        <f>IFERROR(E346-E404, "NA")</f>
        <v>4506.8600000000097</v>
      </c>
      <c r="F405" s="23">
        <f>IFERROR(E405/E446, "NA")</f>
        <v>4.327477822067452E-2</v>
      </c>
      <c r="G405" s="24"/>
      <c r="H405" s="22">
        <f>IFERROR(H346-H404, "NA")</f>
        <v>39390.770000000004</v>
      </c>
      <c r="I405" s="23">
        <f>IFERROR(H405/H446, "NA")</f>
        <v>0.2558741755055966</v>
      </c>
      <c r="J405" s="24"/>
      <c r="K405" s="22">
        <f>IFERROR(K346-K404, "NA")</f>
        <v>-7396.7400000000162</v>
      </c>
      <c r="L405" s="23">
        <f>IFERROR(K405/K446, "NA")</f>
        <v>-8.597575391542274E-2</v>
      </c>
      <c r="M405" s="24"/>
      <c r="N405" s="22">
        <f>IFERROR(N346-N404, "NA")</f>
        <v>-5974.3300000000108</v>
      </c>
      <c r="O405" s="23">
        <f>IFERROR(N405/N446, "NA")</f>
        <v>-8.239165316877993E-2</v>
      </c>
      <c r="P405" s="24"/>
      <c r="Q405" s="22">
        <f>IFERROR(Q346-Q404, "NA")</f>
        <v>-5268.2099999999773</v>
      </c>
      <c r="R405" s="23">
        <f>IFERROR(Q405/Q446, "NA")</f>
        <v>-6.728045072529186E-2</v>
      </c>
      <c r="S405" s="24"/>
      <c r="T405" s="22">
        <f>IFERROR(T346-T404, "NA")</f>
        <v>17937.190000000024</v>
      </c>
      <c r="U405" s="23">
        <f>IFERROR(T405/T446, "NA")</f>
        <v>0.12790996181068459</v>
      </c>
      <c r="V405" s="24"/>
      <c r="W405" s="22">
        <f>IFERROR(W346-W404, "NA")</f>
        <v>6770.669999999991</v>
      </c>
      <c r="X405" s="23">
        <f>IFERROR(W405/W446, "NA")</f>
        <v>6.1926782347619544E-2</v>
      </c>
      <c r="Y405" s="24"/>
      <c r="Z405" s="22">
        <f>IFERROR(Z346-Z404, "NA")</f>
        <v>6004.2299999999723</v>
      </c>
      <c r="AA405" s="23">
        <f>IFERROR(Z405/Z446, "NA")</f>
        <v>5.4975811661036121E-2</v>
      </c>
      <c r="AB405" s="24"/>
      <c r="AC405" s="22">
        <f>IFERROR(AC346-AC404, "NA")</f>
        <v>13561.599999999999</v>
      </c>
      <c r="AD405" s="23">
        <f>IFERROR(AC405/AC446, "NA")</f>
        <v>9.6400615298877723E-2</v>
      </c>
      <c r="AE405" s="24"/>
      <c r="AF405" s="22">
        <f>IFERROR(AF346-AF404, "NA")</f>
        <v>18442.250000000015</v>
      </c>
      <c r="AG405" s="23">
        <f>IFERROR(AF405/AF446, "NA")</f>
        <v>0.12348722334352301</v>
      </c>
      <c r="AH405" s="24"/>
      <c r="AI405" s="22">
        <f>IFERROR(AI346-AI404, "NA")</f>
        <v>1148.4599999999955</v>
      </c>
      <c r="AJ405" s="23">
        <f>IFERROR(AI405/AI446, "NA")</f>
        <v>1.161003716352208E-2</v>
      </c>
      <c r="AK405" s="24"/>
      <c r="AL405" s="22">
        <f t="shared" si="48"/>
        <v>116509.53000000004</v>
      </c>
      <c r="AM405" s="23">
        <f>IFERROR(AL405/AL446, "NA")</f>
        <v>8.3298690347126406E-2</v>
      </c>
      <c r="AN405" s="24"/>
      <c r="AO405" s="22">
        <f>IFERROR(AO346-AO404, "NA")</f>
        <v>46681.729999999749</v>
      </c>
      <c r="AP405" s="23">
        <f>IFERROR(AO405/AO446, "NA")</f>
        <v>3.7839356210720987E-2</v>
      </c>
      <c r="AQ405" s="24"/>
      <c r="AR405" s="22">
        <f t="shared" si="49"/>
        <v>69827.800000000294</v>
      </c>
    </row>
    <row r="406" spans="1:44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  <c r="AE406" s="4"/>
      <c r="AF406" s="2"/>
      <c r="AG406" s="3"/>
      <c r="AH406" s="4"/>
      <c r="AI406" s="2"/>
      <c r="AJ406" s="3"/>
      <c r="AK406" s="2"/>
      <c r="AL406" s="2"/>
      <c r="AM406" s="3"/>
      <c r="AN406" s="2"/>
      <c r="AO406" s="2"/>
      <c r="AP406" s="3"/>
      <c r="AQ406" s="2"/>
      <c r="AR406" s="2"/>
    </row>
    <row r="407" spans="1:44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  <c r="AE407" s="4"/>
      <c r="AF407" s="2"/>
      <c r="AG407" s="3"/>
      <c r="AH407" s="4"/>
      <c r="AI407" s="2"/>
      <c r="AJ407" s="3"/>
      <c r="AK407" s="2"/>
      <c r="AL407" s="2"/>
      <c r="AM407" s="3"/>
      <c r="AN407" s="2"/>
      <c r="AO407" s="2"/>
      <c r="AP407" s="3"/>
      <c r="AQ407" s="2"/>
      <c r="AR407" s="2"/>
    </row>
    <row r="408" spans="1:44" ht="16.5" hidden="1" customHeight="1" x14ac:dyDescent="0.3">
      <c r="A408" s="33" t="s">
        <v>761</v>
      </c>
      <c r="B408" s="6">
        <v>0</v>
      </c>
      <c r="C408" s="7">
        <f>IFERROR(B408/B446, "NA")</f>
        <v>0</v>
      </c>
      <c r="D408" s="8"/>
      <c r="E408" s="6">
        <v>0</v>
      </c>
      <c r="F408" s="7">
        <f>IFERROR(E408/E446, "NA")</f>
        <v>0</v>
      </c>
      <c r="G408" s="8"/>
      <c r="H408" s="6">
        <v>0</v>
      </c>
      <c r="I408" s="7">
        <f>IFERROR(H408/H446, "NA")</f>
        <v>0</v>
      </c>
      <c r="J408" s="8"/>
      <c r="K408" s="6">
        <v>0</v>
      </c>
      <c r="L408" s="7">
        <f>IFERROR(K408/K446, "NA")</f>
        <v>0</v>
      </c>
      <c r="M408" s="8"/>
      <c r="N408" s="6">
        <v>0</v>
      </c>
      <c r="O408" s="7">
        <f>IFERROR(N408/N446, "NA")</f>
        <v>0</v>
      </c>
      <c r="P408" s="8"/>
      <c r="Q408" s="6">
        <v>0</v>
      </c>
      <c r="R408" s="7">
        <f>IFERROR(Q408/Q446, "NA")</f>
        <v>0</v>
      </c>
      <c r="S408" s="8"/>
      <c r="T408" s="6">
        <v>0</v>
      </c>
      <c r="U408" s="7">
        <f>IFERROR(T408/T446, "NA")</f>
        <v>0</v>
      </c>
      <c r="V408" s="8"/>
      <c r="W408" s="6">
        <v>0</v>
      </c>
      <c r="X408" s="7">
        <f>IFERROR(W408/W446, "NA")</f>
        <v>0</v>
      </c>
      <c r="Y408" s="8"/>
      <c r="Z408" s="6">
        <v>0</v>
      </c>
      <c r="AA408" s="7">
        <f>IFERROR(Z408/Z446, "NA")</f>
        <v>0</v>
      </c>
      <c r="AB408" s="8"/>
      <c r="AC408" s="6">
        <v>0</v>
      </c>
      <c r="AD408" s="7">
        <f>IFERROR(AC408/AC446, "NA")</f>
        <v>0</v>
      </c>
      <c r="AE408" s="8"/>
      <c r="AF408" s="6">
        <v>0</v>
      </c>
      <c r="AG408" s="7">
        <f>IFERROR(AF408/AF446, "NA")</f>
        <v>0</v>
      </c>
      <c r="AH408" s="8"/>
      <c r="AI408" s="6">
        <v>0</v>
      </c>
      <c r="AJ408" s="7">
        <f>IFERROR(AI408/AI446, "NA")</f>
        <v>0</v>
      </c>
      <c r="AK408" s="6"/>
      <c r="AL408" s="9">
        <f t="shared" ref="AL408:AL431" si="50">IFERROR(B408+E408+H408+K408+N408+Q408+T408+W408+Z408+AC408+AF408+AI408, "NA")</f>
        <v>0</v>
      </c>
      <c r="AM408" s="7">
        <f>IFERROR(AL408/AL446, "NA")</f>
        <v>0</v>
      </c>
      <c r="AN408" s="6"/>
      <c r="AO408" s="6">
        <v>0</v>
      </c>
      <c r="AP408" s="7">
        <f>IFERROR(AO408/AO446, "NA")</f>
        <v>0</v>
      </c>
      <c r="AQ408" s="6"/>
      <c r="AR408" s="9">
        <f t="shared" ref="AR408:AR431" si="51">IFERROR(AL408-AO408, "NA")</f>
        <v>0</v>
      </c>
    </row>
    <row r="409" spans="1:44" ht="16.5" hidden="1" customHeight="1" x14ac:dyDescent="0.3">
      <c r="A409" s="33" t="s">
        <v>762</v>
      </c>
      <c r="B409" s="6">
        <v>0</v>
      </c>
      <c r="C409" s="7">
        <f>IFERROR(B409/B446, "NA")</f>
        <v>0</v>
      </c>
      <c r="D409" s="8"/>
      <c r="E409" s="6">
        <v>0</v>
      </c>
      <c r="F409" s="7">
        <f>IFERROR(E409/E446, "NA")</f>
        <v>0</v>
      </c>
      <c r="G409" s="8"/>
      <c r="H409" s="6">
        <v>0</v>
      </c>
      <c r="I409" s="7">
        <f>IFERROR(H409/H446, "NA")</f>
        <v>0</v>
      </c>
      <c r="J409" s="8"/>
      <c r="K409" s="6">
        <v>0</v>
      </c>
      <c r="L409" s="7">
        <f>IFERROR(K409/K446, "NA")</f>
        <v>0</v>
      </c>
      <c r="M409" s="8"/>
      <c r="N409" s="6">
        <v>0</v>
      </c>
      <c r="O409" s="7">
        <f>IFERROR(N409/N446, "NA")</f>
        <v>0</v>
      </c>
      <c r="P409" s="8"/>
      <c r="Q409" s="6">
        <v>0</v>
      </c>
      <c r="R409" s="7">
        <f>IFERROR(Q409/Q446, "NA")</f>
        <v>0</v>
      </c>
      <c r="S409" s="8"/>
      <c r="T409" s="6">
        <v>0</v>
      </c>
      <c r="U409" s="7">
        <f>IFERROR(T409/T446, "NA")</f>
        <v>0</v>
      </c>
      <c r="V409" s="8"/>
      <c r="W409" s="6">
        <v>0</v>
      </c>
      <c r="X409" s="7">
        <f>IFERROR(W409/W446, "NA")</f>
        <v>0</v>
      </c>
      <c r="Y409" s="8"/>
      <c r="Z409" s="6">
        <v>0</v>
      </c>
      <c r="AA409" s="7">
        <f>IFERROR(Z409/Z446, "NA")</f>
        <v>0</v>
      </c>
      <c r="AB409" s="8"/>
      <c r="AC409" s="6">
        <v>0</v>
      </c>
      <c r="AD409" s="7">
        <f>IFERROR(AC409/AC446, "NA")</f>
        <v>0</v>
      </c>
      <c r="AE409" s="8"/>
      <c r="AF409" s="6">
        <v>0</v>
      </c>
      <c r="AG409" s="7">
        <f>IFERROR(AF409/AF446, "NA")</f>
        <v>0</v>
      </c>
      <c r="AH409" s="8"/>
      <c r="AI409" s="6">
        <v>0</v>
      </c>
      <c r="AJ409" s="7">
        <f>IFERROR(AI409/AI446, "NA")</f>
        <v>0</v>
      </c>
      <c r="AK409" s="6"/>
      <c r="AL409" s="9">
        <f t="shared" si="50"/>
        <v>0</v>
      </c>
      <c r="AM409" s="7">
        <f>IFERROR(AL409/AL446, "NA")</f>
        <v>0</v>
      </c>
      <c r="AN409" s="6"/>
      <c r="AO409" s="6">
        <v>0</v>
      </c>
      <c r="AP409" s="7">
        <f>IFERROR(AO409/AO446, "NA")</f>
        <v>0</v>
      </c>
      <c r="AQ409" s="6"/>
      <c r="AR409" s="9">
        <f t="shared" si="51"/>
        <v>0</v>
      </c>
    </row>
    <row r="410" spans="1:44" ht="16.5" hidden="1" customHeight="1" x14ac:dyDescent="0.3">
      <c r="A410" s="33" t="s">
        <v>763</v>
      </c>
      <c r="B410" s="6">
        <v>0</v>
      </c>
      <c r="C410" s="7">
        <f>IFERROR(B410/B446, "NA")</f>
        <v>0</v>
      </c>
      <c r="D410" s="8"/>
      <c r="E410" s="6">
        <v>0</v>
      </c>
      <c r="F410" s="7">
        <f>IFERROR(E410/E446, "NA")</f>
        <v>0</v>
      </c>
      <c r="G410" s="8"/>
      <c r="H410" s="6">
        <v>0</v>
      </c>
      <c r="I410" s="7">
        <f>IFERROR(H410/H446, "NA")</f>
        <v>0</v>
      </c>
      <c r="J410" s="8"/>
      <c r="K410" s="6">
        <v>0</v>
      </c>
      <c r="L410" s="7">
        <f>IFERROR(K410/K446, "NA")</f>
        <v>0</v>
      </c>
      <c r="M410" s="8"/>
      <c r="N410" s="6">
        <v>0</v>
      </c>
      <c r="O410" s="7">
        <f>IFERROR(N410/N446, "NA")</f>
        <v>0</v>
      </c>
      <c r="P410" s="8"/>
      <c r="Q410" s="6">
        <v>0</v>
      </c>
      <c r="R410" s="7">
        <f>IFERROR(Q410/Q446, "NA")</f>
        <v>0</v>
      </c>
      <c r="S410" s="8"/>
      <c r="T410" s="6">
        <v>0</v>
      </c>
      <c r="U410" s="7">
        <f>IFERROR(T410/T446, "NA")</f>
        <v>0</v>
      </c>
      <c r="V410" s="8"/>
      <c r="W410" s="6">
        <v>0</v>
      </c>
      <c r="X410" s="7">
        <f>IFERROR(W410/W446, "NA")</f>
        <v>0</v>
      </c>
      <c r="Y410" s="8"/>
      <c r="Z410" s="6">
        <v>0</v>
      </c>
      <c r="AA410" s="7">
        <f>IFERROR(Z410/Z446, "NA")</f>
        <v>0</v>
      </c>
      <c r="AB410" s="8"/>
      <c r="AC410" s="6">
        <v>0</v>
      </c>
      <c r="AD410" s="7">
        <f>IFERROR(AC410/AC446, "NA")</f>
        <v>0</v>
      </c>
      <c r="AE410" s="8"/>
      <c r="AF410" s="6">
        <v>0</v>
      </c>
      <c r="AG410" s="7">
        <f>IFERROR(AF410/AF446, "NA")</f>
        <v>0</v>
      </c>
      <c r="AH410" s="8"/>
      <c r="AI410" s="6">
        <v>0</v>
      </c>
      <c r="AJ410" s="7">
        <f>IFERROR(AI410/AI446, "NA")</f>
        <v>0</v>
      </c>
      <c r="AK410" s="6"/>
      <c r="AL410" s="9">
        <f t="shared" si="50"/>
        <v>0</v>
      </c>
      <c r="AM410" s="7">
        <f>IFERROR(AL410/AL446, "NA")</f>
        <v>0</v>
      </c>
      <c r="AN410" s="6"/>
      <c r="AO410" s="6">
        <v>0</v>
      </c>
      <c r="AP410" s="7">
        <f>IFERROR(AO410/AO446, "NA")</f>
        <v>0</v>
      </c>
      <c r="AQ410" s="6"/>
      <c r="AR410" s="9">
        <f t="shared" si="51"/>
        <v>0</v>
      </c>
    </row>
    <row r="411" spans="1:44" ht="16.5" customHeight="1" x14ac:dyDescent="0.3">
      <c r="A411" s="33" t="s">
        <v>764</v>
      </c>
      <c r="B411" s="6">
        <v>3263.09</v>
      </c>
      <c r="C411" s="7">
        <f>IFERROR(B411/B446, "NA")</f>
        <v>2.0913024789165929E-2</v>
      </c>
      <c r="D411" s="8"/>
      <c r="E411" s="6">
        <v>3333.25</v>
      </c>
      <c r="F411" s="7">
        <f>IFERROR(E411/E446, "NA")</f>
        <v>3.2005798827579077E-2</v>
      </c>
      <c r="G411" s="8"/>
      <c r="H411" s="6">
        <v>3333.25</v>
      </c>
      <c r="I411" s="7">
        <f>IFERROR(H411/H446, "NA")</f>
        <v>2.1652092495374673E-2</v>
      </c>
      <c r="J411" s="8"/>
      <c r="K411" s="6">
        <v>3333.25</v>
      </c>
      <c r="L411" s="7">
        <f>IFERROR(K411/K446, "NA")</f>
        <v>3.8743917149796019E-2</v>
      </c>
      <c r="M411" s="8"/>
      <c r="N411" s="6">
        <v>3333.25</v>
      </c>
      <c r="O411" s="7">
        <f>IFERROR(N411/N446, "NA")</f>
        <v>4.5968665595110279E-2</v>
      </c>
      <c r="P411" s="8"/>
      <c r="Q411" s="6">
        <v>3333.25</v>
      </c>
      <c r="R411" s="7">
        <f>IFERROR(Q411/Q446, "NA")</f>
        <v>4.2569024845266236E-2</v>
      </c>
      <c r="S411" s="8"/>
      <c r="T411" s="6">
        <v>3309.82</v>
      </c>
      <c r="U411" s="7">
        <f>IFERROR(T411/T446, "NA")</f>
        <v>2.3602300572176552E-2</v>
      </c>
      <c r="V411" s="8"/>
      <c r="W411" s="6">
        <v>3311.05</v>
      </c>
      <c r="X411" s="7">
        <f>IFERROR(W411/W446, "NA")</f>
        <v>3.0283956047493968E-2</v>
      </c>
      <c r="Y411" s="8"/>
      <c r="Z411" s="6">
        <v>3311.04</v>
      </c>
      <c r="AA411" s="7">
        <f>IFERROR(Z411/Z446, "NA")</f>
        <v>3.0316478789479729E-2</v>
      </c>
      <c r="AB411" s="8"/>
      <c r="AC411" s="6">
        <v>3752.76</v>
      </c>
      <c r="AD411" s="7">
        <f>IFERROR(AC411/AC446, "NA")</f>
        <v>2.6675935956599253E-2</v>
      </c>
      <c r="AE411" s="8"/>
      <c r="AF411" s="6">
        <v>3298.51</v>
      </c>
      <c r="AG411" s="7">
        <f>IFERROR(AF411/AF446, "NA")</f>
        <v>2.2086450464061803E-2</v>
      </c>
      <c r="AH411" s="8"/>
      <c r="AI411" s="6">
        <v>3298.51</v>
      </c>
      <c r="AJ411" s="7">
        <f>IFERROR(AI411/AI446, "NA")</f>
        <v>3.3345370047062471E-2</v>
      </c>
      <c r="AK411" s="6"/>
      <c r="AL411" s="9">
        <f t="shared" si="50"/>
        <v>40211.030000000006</v>
      </c>
      <c r="AM411" s="7">
        <f>IFERROR(AL411/AL446, "NA")</f>
        <v>2.8748945571310858E-2</v>
      </c>
      <c r="AN411" s="6"/>
      <c r="AO411" s="6">
        <v>37211.949999999997</v>
      </c>
      <c r="AP411" s="7">
        <f>IFERROR(AO411/AO446, "NA")</f>
        <v>3.0163325809595021E-2</v>
      </c>
      <c r="AQ411" s="6"/>
      <c r="AR411" s="9">
        <f t="shared" si="51"/>
        <v>2999.080000000009</v>
      </c>
    </row>
    <row r="412" spans="1:44" ht="16.5" hidden="1" customHeight="1" x14ac:dyDescent="0.3">
      <c r="A412" s="33" t="s">
        <v>765</v>
      </c>
      <c r="B412" s="6">
        <v>0</v>
      </c>
      <c r="C412" s="7">
        <f>IFERROR(B412/B446, "NA")</f>
        <v>0</v>
      </c>
      <c r="D412" s="8"/>
      <c r="E412" s="6">
        <v>0</v>
      </c>
      <c r="F412" s="7">
        <f>IFERROR(E412/E446, "NA")</f>
        <v>0</v>
      </c>
      <c r="G412" s="8"/>
      <c r="H412" s="6">
        <v>0</v>
      </c>
      <c r="I412" s="7">
        <f>IFERROR(H412/H446, "NA")</f>
        <v>0</v>
      </c>
      <c r="J412" s="8"/>
      <c r="K412" s="6">
        <v>0</v>
      </c>
      <c r="L412" s="7">
        <f>IFERROR(K412/K446, "NA")</f>
        <v>0</v>
      </c>
      <c r="M412" s="8"/>
      <c r="N412" s="6">
        <v>0</v>
      </c>
      <c r="O412" s="7">
        <f>IFERROR(N412/N446, "NA")</f>
        <v>0</v>
      </c>
      <c r="P412" s="8"/>
      <c r="Q412" s="6">
        <v>0</v>
      </c>
      <c r="R412" s="7">
        <f>IFERROR(Q412/Q446, "NA")</f>
        <v>0</v>
      </c>
      <c r="S412" s="8"/>
      <c r="T412" s="6">
        <v>0</v>
      </c>
      <c r="U412" s="7">
        <f>IFERROR(T412/T446, "NA")</f>
        <v>0</v>
      </c>
      <c r="V412" s="8"/>
      <c r="W412" s="6">
        <v>0</v>
      </c>
      <c r="X412" s="7">
        <f>IFERROR(W412/W446, "NA")</f>
        <v>0</v>
      </c>
      <c r="Y412" s="8"/>
      <c r="Z412" s="6">
        <v>0</v>
      </c>
      <c r="AA412" s="7">
        <f>IFERROR(Z412/Z446, "NA")</f>
        <v>0</v>
      </c>
      <c r="AB412" s="8"/>
      <c r="AC412" s="6">
        <v>0</v>
      </c>
      <c r="AD412" s="7">
        <f>IFERROR(AC412/AC446, "NA")</f>
        <v>0</v>
      </c>
      <c r="AE412" s="8"/>
      <c r="AF412" s="6">
        <v>0</v>
      </c>
      <c r="AG412" s="7">
        <f>IFERROR(AF412/AF446, "NA")</f>
        <v>0</v>
      </c>
      <c r="AH412" s="8"/>
      <c r="AI412" s="6">
        <v>0</v>
      </c>
      <c r="AJ412" s="7">
        <f>IFERROR(AI412/AI446, "NA")</f>
        <v>0</v>
      </c>
      <c r="AK412" s="6"/>
      <c r="AL412" s="9">
        <f t="shared" si="50"/>
        <v>0</v>
      </c>
      <c r="AM412" s="7">
        <f>IFERROR(AL412/AL446, "NA")</f>
        <v>0</v>
      </c>
      <c r="AN412" s="6"/>
      <c r="AO412" s="6">
        <v>0</v>
      </c>
      <c r="AP412" s="7">
        <f>IFERROR(AO412/AO446, "NA")</f>
        <v>0</v>
      </c>
      <c r="AQ412" s="6"/>
      <c r="AR412" s="9">
        <f t="shared" si="51"/>
        <v>0</v>
      </c>
    </row>
    <row r="413" spans="1:44" ht="16.5" hidden="1" customHeight="1" x14ac:dyDescent="0.3">
      <c r="A413" s="33" t="s">
        <v>766</v>
      </c>
      <c r="B413" s="6">
        <v>0</v>
      </c>
      <c r="C413" s="7">
        <f>IFERROR(B413/B446, "NA")</f>
        <v>0</v>
      </c>
      <c r="D413" s="8"/>
      <c r="E413" s="6">
        <v>0</v>
      </c>
      <c r="F413" s="7">
        <f>IFERROR(E413/E446, "NA")</f>
        <v>0</v>
      </c>
      <c r="G413" s="8"/>
      <c r="H413" s="6">
        <v>0</v>
      </c>
      <c r="I413" s="7">
        <f>IFERROR(H413/H446, "NA")</f>
        <v>0</v>
      </c>
      <c r="J413" s="8"/>
      <c r="K413" s="6">
        <v>0</v>
      </c>
      <c r="L413" s="7">
        <f>IFERROR(K413/K446, "NA")</f>
        <v>0</v>
      </c>
      <c r="M413" s="8"/>
      <c r="N413" s="6">
        <v>0</v>
      </c>
      <c r="O413" s="7">
        <f>IFERROR(N413/N446, "NA")</f>
        <v>0</v>
      </c>
      <c r="P413" s="8"/>
      <c r="Q413" s="6">
        <v>0</v>
      </c>
      <c r="R413" s="7">
        <f>IFERROR(Q413/Q446, "NA")</f>
        <v>0</v>
      </c>
      <c r="S413" s="8"/>
      <c r="T413" s="6">
        <v>0</v>
      </c>
      <c r="U413" s="7">
        <f>IFERROR(T413/T446, "NA")</f>
        <v>0</v>
      </c>
      <c r="V413" s="8"/>
      <c r="W413" s="6">
        <v>0</v>
      </c>
      <c r="X413" s="7">
        <f>IFERROR(W413/W446, "NA")</f>
        <v>0</v>
      </c>
      <c r="Y413" s="8"/>
      <c r="Z413" s="6">
        <v>0</v>
      </c>
      <c r="AA413" s="7">
        <f>IFERROR(Z413/Z446, "NA")</f>
        <v>0</v>
      </c>
      <c r="AB413" s="8"/>
      <c r="AC413" s="6">
        <v>0</v>
      </c>
      <c r="AD413" s="7">
        <f>IFERROR(AC413/AC446, "NA")</f>
        <v>0</v>
      </c>
      <c r="AE413" s="8"/>
      <c r="AF413" s="6">
        <v>0</v>
      </c>
      <c r="AG413" s="7">
        <f>IFERROR(AF413/AF446, "NA")</f>
        <v>0</v>
      </c>
      <c r="AH413" s="8"/>
      <c r="AI413" s="6">
        <v>0</v>
      </c>
      <c r="AJ413" s="7">
        <f>IFERROR(AI413/AI446, "NA")</f>
        <v>0</v>
      </c>
      <c r="AK413" s="6"/>
      <c r="AL413" s="9">
        <f t="shared" si="50"/>
        <v>0</v>
      </c>
      <c r="AM413" s="7">
        <f>IFERROR(AL413/AL446, "NA")</f>
        <v>0</v>
      </c>
      <c r="AN413" s="6"/>
      <c r="AO413" s="6">
        <v>0</v>
      </c>
      <c r="AP413" s="7">
        <f>IFERROR(AO413/AO446, "NA")</f>
        <v>0</v>
      </c>
      <c r="AQ413" s="6"/>
      <c r="AR413" s="9">
        <f t="shared" si="51"/>
        <v>0</v>
      </c>
    </row>
    <row r="414" spans="1:44" ht="16.5" hidden="1" customHeight="1" x14ac:dyDescent="0.3">
      <c r="A414" s="33" t="s">
        <v>767</v>
      </c>
      <c r="B414" s="6">
        <v>0</v>
      </c>
      <c r="C414" s="7">
        <f>IFERROR(B414/B446, "NA")</f>
        <v>0</v>
      </c>
      <c r="D414" s="8"/>
      <c r="E414" s="6">
        <v>0</v>
      </c>
      <c r="F414" s="7">
        <f>IFERROR(E414/E446, "NA")</f>
        <v>0</v>
      </c>
      <c r="G414" s="8"/>
      <c r="H414" s="6">
        <v>0</v>
      </c>
      <c r="I414" s="7">
        <f>IFERROR(H414/H446, "NA")</f>
        <v>0</v>
      </c>
      <c r="J414" s="8"/>
      <c r="K414" s="6">
        <v>0</v>
      </c>
      <c r="L414" s="7">
        <f>IFERROR(K414/K446, "NA")</f>
        <v>0</v>
      </c>
      <c r="M414" s="8"/>
      <c r="N414" s="6">
        <v>0</v>
      </c>
      <c r="O414" s="7">
        <f>IFERROR(N414/N446, "NA")</f>
        <v>0</v>
      </c>
      <c r="P414" s="8"/>
      <c r="Q414" s="6">
        <v>0</v>
      </c>
      <c r="R414" s="7">
        <f>IFERROR(Q414/Q446, "NA")</f>
        <v>0</v>
      </c>
      <c r="S414" s="8"/>
      <c r="T414" s="6">
        <v>0</v>
      </c>
      <c r="U414" s="7">
        <f>IFERROR(T414/T446, "NA")</f>
        <v>0</v>
      </c>
      <c r="V414" s="8"/>
      <c r="W414" s="6">
        <v>0</v>
      </c>
      <c r="X414" s="7">
        <f>IFERROR(W414/W446, "NA")</f>
        <v>0</v>
      </c>
      <c r="Y414" s="8"/>
      <c r="Z414" s="6">
        <v>0</v>
      </c>
      <c r="AA414" s="7">
        <f>IFERROR(Z414/Z446, "NA")</f>
        <v>0</v>
      </c>
      <c r="AB414" s="8"/>
      <c r="AC414" s="6">
        <v>0</v>
      </c>
      <c r="AD414" s="7">
        <f>IFERROR(AC414/AC446, "NA")</f>
        <v>0</v>
      </c>
      <c r="AE414" s="8"/>
      <c r="AF414" s="6">
        <v>0</v>
      </c>
      <c r="AG414" s="7">
        <f>IFERROR(AF414/AF446, "NA")</f>
        <v>0</v>
      </c>
      <c r="AH414" s="8"/>
      <c r="AI414" s="6">
        <v>0</v>
      </c>
      <c r="AJ414" s="7">
        <f>IFERROR(AI414/AI446, "NA")</f>
        <v>0</v>
      </c>
      <c r="AK414" s="6"/>
      <c r="AL414" s="9">
        <f t="shared" si="50"/>
        <v>0</v>
      </c>
      <c r="AM414" s="7">
        <f>IFERROR(AL414/AL446, "NA")</f>
        <v>0</v>
      </c>
      <c r="AN414" s="6"/>
      <c r="AO414" s="6">
        <v>0</v>
      </c>
      <c r="AP414" s="7">
        <f>IFERROR(AO414/AO446, "NA")</f>
        <v>0</v>
      </c>
      <c r="AQ414" s="6"/>
      <c r="AR414" s="9">
        <f t="shared" si="51"/>
        <v>0</v>
      </c>
    </row>
    <row r="415" spans="1:44" ht="16.5" hidden="1" customHeight="1" x14ac:dyDescent="0.3">
      <c r="A415" s="33" t="s">
        <v>768</v>
      </c>
      <c r="B415" s="6">
        <v>0</v>
      </c>
      <c r="C415" s="7">
        <f>IFERROR(B415/B446, "NA")</f>
        <v>0</v>
      </c>
      <c r="D415" s="8"/>
      <c r="E415" s="6">
        <v>0</v>
      </c>
      <c r="F415" s="7">
        <f>IFERROR(E415/E446, "NA")</f>
        <v>0</v>
      </c>
      <c r="G415" s="8"/>
      <c r="H415" s="6">
        <v>0</v>
      </c>
      <c r="I415" s="7">
        <f>IFERROR(H415/H446, "NA")</f>
        <v>0</v>
      </c>
      <c r="J415" s="8"/>
      <c r="K415" s="6">
        <v>0</v>
      </c>
      <c r="L415" s="7">
        <f>IFERROR(K415/K446, "NA")</f>
        <v>0</v>
      </c>
      <c r="M415" s="8"/>
      <c r="N415" s="6">
        <v>0</v>
      </c>
      <c r="O415" s="7">
        <f>IFERROR(N415/N446, "NA")</f>
        <v>0</v>
      </c>
      <c r="P415" s="8"/>
      <c r="Q415" s="6">
        <v>0</v>
      </c>
      <c r="R415" s="7">
        <f>IFERROR(Q415/Q446, "NA")</f>
        <v>0</v>
      </c>
      <c r="S415" s="8"/>
      <c r="T415" s="6">
        <v>0</v>
      </c>
      <c r="U415" s="7">
        <f>IFERROR(T415/T446, "NA")</f>
        <v>0</v>
      </c>
      <c r="V415" s="8"/>
      <c r="W415" s="6">
        <v>0</v>
      </c>
      <c r="X415" s="7">
        <f>IFERROR(W415/W446, "NA")</f>
        <v>0</v>
      </c>
      <c r="Y415" s="8"/>
      <c r="Z415" s="6">
        <v>0</v>
      </c>
      <c r="AA415" s="7">
        <f>IFERROR(Z415/Z446, "NA")</f>
        <v>0</v>
      </c>
      <c r="AB415" s="8"/>
      <c r="AC415" s="6">
        <v>0</v>
      </c>
      <c r="AD415" s="7">
        <f>IFERROR(AC415/AC446, "NA")</f>
        <v>0</v>
      </c>
      <c r="AE415" s="8"/>
      <c r="AF415" s="6">
        <v>0</v>
      </c>
      <c r="AG415" s="7">
        <f>IFERROR(AF415/AF446, "NA")</f>
        <v>0</v>
      </c>
      <c r="AH415" s="8"/>
      <c r="AI415" s="6">
        <v>0</v>
      </c>
      <c r="AJ415" s="7">
        <f>IFERROR(AI415/AI446, "NA")</f>
        <v>0</v>
      </c>
      <c r="AK415" s="6"/>
      <c r="AL415" s="9">
        <f t="shared" si="50"/>
        <v>0</v>
      </c>
      <c r="AM415" s="7">
        <f>IFERROR(AL415/AL446, "NA")</f>
        <v>0</v>
      </c>
      <c r="AN415" s="6"/>
      <c r="AO415" s="6">
        <v>0</v>
      </c>
      <c r="AP415" s="7">
        <f>IFERROR(AO415/AO446, "NA")</f>
        <v>0</v>
      </c>
      <c r="AQ415" s="6"/>
      <c r="AR415" s="9">
        <f t="shared" si="51"/>
        <v>0</v>
      </c>
    </row>
    <row r="416" spans="1:44" ht="16.5" hidden="1" customHeight="1" x14ac:dyDescent="0.3">
      <c r="A416" s="33" t="s">
        <v>769</v>
      </c>
      <c r="B416" s="6">
        <v>0</v>
      </c>
      <c r="C416" s="7">
        <f>IFERROR(B416/B446, "NA")</f>
        <v>0</v>
      </c>
      <c r="D416" s="8"/>
      <c r="E416" s="6">
        <v>0</v>
      </c>
      <c r="F416" s="7">
        <f>IFERROR(E416/E446, "NA")</f>
        <v>0</v>
      </c>
      <c r="G416" s="8"/>
      <c r="H416" s="6">
        <v>0</v>
      </c>
      <c r="I416" s="7">
        <f>IFERROR(H416/H446, "NA")</f>
        <v>0</v>
      </c>
      <c r="J416" s="8"/>
      <c r="K416" s="6">
        <v>0</v>
      </c>
      <c r="L416" s="7">
        <f>IFERROR(K416/K446, "NA")</f>
        <v>0</v>
      </c>
      <c r="M416" s="8"/>
      <c r="N416" s="6">
        <v>0</v>
      </c>
      <c r="O416" s="7">
        <f>IFERROR(N416/N446, "NA")</f>
        <v>0</v>
      </c>
      <c r="P416" s="8"/>
      <c r="Q416" s="6">
        <v>0</v>
      </c>
      <c r="R416" s="7">
        <f>IFERROR(Q416/Q446, "NA")</f>
        <v>0</v>
      </c>
      <c r="S416" s="8"/>
      <c r="T416" s="6">
        <v>0</v>
      </c>
      <c r="U416" s="7">
        <f>IFERROR(T416/T446, "NA")</f>
        <v>0</v>
      </c>
      <c r="V416" s="8"/>
      <c r="W416" s="6">
        <v>0</v>
      </c>
      <c r="X416" s="7">
        <f>IFERROR(W416/W446, "NA")</f>
        <v>0</v>
      </c>
      <c r="Y416" s="8"/>
      <c r="Z416" s="6">
        <v>0</v>
      </c>
      <c r="AA416" s="7">
        <f>IFERROR(Z416/Z446, "NA")</f>
        <v>0</v>
      </c>
      <c r="AB416" s="8"/>
      <c r="AC416" s="6">
        <v>0</v>
      </c>
      <c r="AD416" s="7">
        <f>IFERROR(AC416/AC446, "NA")</f>
        <v>0</v>
      </c>
      <c r="AE416" s="8"/>
      <c r="AF416" s="6">
        <v>0</v>
      </c>
      <c r="AG416" s="7">
        <f>IFERROR(AF416/AF446, "NA")</f>
        <v>0</v>
      </c>
      <c r="AH416" s="8"/>
      <c r="AI416" s="6">
        <v>0</v>
      </c>
      <c r="AJ416" s="7">
        <f>IFERROR(AI416/AI446, "NA")</f>
        <v>0</v>
      </c>
      <c r="AK416" s="6"/>
      <c r="AL416" s="9">
        <f t="shared" si="50"/>
        <v>0</v>
      </c>
      <c r="AM416" s="7">
        <f>IFERROR(AL416/AL446, "NA")</f>
        <v>0</v>
      </c>
      <c r="AN416" s="6"/>
      <c r="AO416" s="6">
        <v>0</v>
      </c>
      <c r="AP416" s="7">
        <f>IFERROR(AO416/AO446, "NA")</f>
        <v>0</v>
      </c>
      <c r="AQ416" s="6"/>
      <c r="AR416" s="9">
        <f t="shared" si="51"/>
        <v>0</v>
      </c>
    </row>
    <row r="417" spans="1:44" ht="16.5" customHeight="1" x14ac:dyDescent="0.3">
      <c r="A417" s="33" t="s">
        <v>770</v>
      </c>
      <c r="B417" s="6">
        <v>-35.64</v>
      </c>
      <c r="C417" s="7">
        <f>IFERROR(B417/B446, "NA")</f>
        <v>-2.2841546003508139E-4</v>
      </c>
      <c r="D417" s="8"/>
      <c r="E417" s="6">
        <v>-28.79</v>
      </c>
      <c r="F417" s="7">
        <f>IFERROR(E417/E446, "NA")</f>
        <v>-2.7644099549868791E-4</v>
      </c>
      <c r="G417" s="8"/>
      <c r="H417" s="6">
        <v>-32.75</v>
      </c>
      <c r="I417" s="7">
        <f>IFERROR(H417/H446, "NA")</f>
        <v>-2.1273712719523607E-4</v>
      </c>
      <c r="J417" s="8"/>
      <c r="K417" s="6">
        <v>-24.97</v>
      </c>
      <c r="L417" s="7">
        <f>IFERROR(K417/K446, "NA")</f>
        <v>-2.9023793931760492E-4</v>
      </c>
      <c r="M417" s="8"/>
      <c r="N417" s="6">
        <v>-26.61</v>
      </c>
      <c r="O417" s="7">
        <f>IFERROR(N417/N446, "NA")</f>
        <v>-3.6697703187156213E-4</v>
      </c>
      <c r="P417" s="8"/>
      <c r="Q417" s="6">
        <v>-27.51</v>
      </c>
      <c r="R417" s="7">
        <f>IFERROR(Q417/Q446, "NA")</f>
        <v>-3.5133094532161532E-4</v>
      </c>
      <c r="S417" s="8"/>
      <c r="T417" s="6">
        <v>-29.11</v>
      </c>
      <c r="U417" s="7">
        <f>IFERROR(T417/T446, "NA")</f>
        <v>-2.0758318266735334E-4</v>
      </c>
      <c r="V417" s="8"/>
      <c r="W417" s="6">
        <v>-29.93</v>
      </c>
      <c r="X417" s="7">
        <f>IFERROR(W417/W446, "NA")</f>
        <v>-2.7374965781292772E-4</v>
      </c>
      <c r="Y417" s="8"/>
      <c r="Z417" s="6">
        <v>-32.29</v>
      </c>
      <c r="AA417" s="7">
        <f>IFERROR(Z417/Z446, "NA")</f>
        <v>-2.9565305768347724E-4</v>
      </c>
      <c r="AB417" s="8"/>
      <c r="AC417" s="6">
        <v>-28.45</v>
      </c>
      <c r="AD417" s="7">
        <f>IFERROR(AC417/AC446, "NA")</f>
        <v>-2.0223259093713657E-4</v>
      </c>
      <c r="AE417" s="8"/>
      <c r="AF417" s="6">
        <v>146.9</v>
      </c>
      <c r="AG417" s="7">
        <f>IFERROR(AF417/AF446, "NA")</f>
        <v>9.8362581079659557E-4</v>
      </c>
      <c r="AH417" s="8"/>
      <c r="AI417" s="6">
        <v>-30.68</v>
      </c>
      <c r="AJ417" s="7">
        <f>IFERROR(AI417/AI446, "NA")</f>
        <v>-3.1015093270715465E-4</v>
      </c>
      <c r="AK417" s="6"/>
      <c r="AL417" s="9">
        <f t="shared" si="50"/>
        <v>-179.83</v>
      </c>
      <c r="AM417" s="7">
        <f>IFERROR(AL417/AL446, "NA")</f>
        <v>-1.285697700876807E-4</v>
      </c>
      <c r="AN417" s="6"/>
      <c r="AO417" s="6">
        <v>-317.60000000000002</v>
      </c>
      <c r="AP417" s="7">
        <f>IFERROR(AO417/AO446, "NA")</f>
        <v>-2.5744074892950733E-4</v>
      </c>
      <c r="AQ417" s="6"/>
      <c r="AR417" s="9">
        <f t="shared" si="51"/>
        <v>137.77000000000001</v>
      </c>
    </row>
    <row r="418" spans="1:44" ht="16.5" customHeight="1" x14ac:dyDescent="0.3">
      <c r="A418" s="33" t="s">
        <v>771</v>
      </c>
      <c r="B418" s="6">
        <v>-16.89</v>
      </c>
      <c r="C418" s="7">
        <f>IFERROR(B418/B446, "NA")</f>
        <v>-1.0824739393918419E-4</v>
      </c>
      <c r="D418" s="8"/>
      <c r="E418" s="6">
        <v>21.96</v>
      </c>
      <c r="F418" s="7">
        <f>IFERROR(E418/E446, "NA")</f>
        <v>2.1085947416294503E-4</v>
      </c>
      <c r="G418" s="8"/>
      <c r="H418" s="6">
        <v>-3.35</v>
      </c>
      <c r="I418" s="7">
        <f>IFERROR(H418/H446, "NA")</f>
        <v>-2.1760896980276054E-5</v>
      </c>
      <c r="J418" s="8"/>
      <c r="K418" s="6">
        <v>63.9</v>
      </c>
      <c r="L418" s="7">
        <f>IFERROR(K418/K446, "NA")</f>
        <v>7.4273946024809589E-4</v>
      </c>
      <c r="M418" s="8"/>
      <c r="N418" s="6">
        <v>97.78</v>
      </c>
      <c r="O418" s="7">
        <f>IFERROR(N418/N446, "NA")</f>
        <v>1.3484785485306783E-3</v>
      </c>
      <c r="P418" s="8"/>
      <c r="Q418" s="6">
        <v>23.49</v>
      </c>
      <c r="R418" s="7">
        <f>IFERROR(Q418/Q446, "NA")</f>
        <v>2.9999141787003788E-4</v>
      </c>
      <c r="S418" s="8"/>
      <c r="T418" s="6">
        <v>-27.41</v>
      </c>
      <c r="U418" s="7">
        <f>IFERROR(T418/T446, "NA")</f>
        <v>-1.9546049594339248E-4</v>
      </c>
      <c r="V418" s="8"/>
      <c r="W418" s="6">
        <v>-31.85</v>
      </c>
      <c r="X418" s="7">
        <f>IFERROR(W418/W446, "NA")</f>
        <v>-2.9131061147149174E-4</v>
      </c>
      <c r="Y418" s="8"/>
      <c r="Z418" s="6">
        <v>190.6</v>
      </c>
      <c r="AA418" s="7">
        <f>IFERROR(Z418/Z446, "NA")</f>
        <v>1.7451679403676296E-3</v>
      </c>
      <c r="AB418" s="8"/>
      <c r="AC418" s="6">
        <v>-54.08</v>
      </c>
      <c r="AD418" s="7">
        <f>IFERROR(AC418/AC446, "NA")</f>
        <v>-3.8441963155994187E-4</v>
      </c>
      <c r="AE418" s="8"/>
      <c r="AF418" s="6">
        <v>0</v>
      </c>
      <c r="AG418" s="7">
        <f>IFERROR(AF418/AF446, "NA")</f>
        <v>0</v>
      </c>
      <c r="AH418" s="8"/>
      <c r="AI418" s="6">
        <v>37.520000000000003</v>
      </c>
      <c r="AJ418" s="7">
        <f>IFERROR(AI418/AI446, "NA")</f>
        <v>3.7929801157667676E-4</v>
      </c>
      <c r="AK418" s="6"/>
      <c r="AL418" s="9">
        <f t="shared" si="50"/>
        <v>301.67</v>
      </c>
      <c r="AM418" s="7">
        <f>IFERROR(AL418/AL446, "NA")</f>
        <v>2.15679489197301E-4</v>
      </c>
      <c r="AN418" s="6"/>
      <c r="AO418" s="6">
        <v>131.11000000000001</v>
      </c>
      <c r="AP418" s="7">
        <f>IFERROR(AO418/AO446, "NA")</f>
        <v>1.0627536710373963E-4</v>
      </c>
      <c r="AQ418" s="6"/>
      <c r="AR418" s="9">
        <f t="shared" si="51"/>
        <v>170.56</v>
      </c>
    </row>
    <row r="419" spans="1:44" ht="16.5" hidden="1" customHeight="1" x14ac:dyDescent="0.3">
      <c r="A419" s="33" t="s">
        <v>772</v>
      </c>
      <c r="B419" s="6">
        <v>0</v>
      </c>
      <c r="C419" s="7">
        <f>IFERROR(B419/B446, "NA")</f>
        <v>0</v>
      </c>
      <c r="D419" s="8"/>
      <c r="E419" s="6">
        <v>0</v>
      </c>
      <c r="F419" s="7">
        <f>IFERROR(E419/E446, "NA")</f>
        <v>0</v>
      </c>
      <c r="G419" s="8"/>
      <c r="H419" s="6">
        <v>0</v>
      </c>
      <c r="I419" s="7">
        <f>IFERROR(H419/H446, "NA")</f>
        <v>0</v>
      </c>
      <c r="J419" s="8"/>
      <c r="K419" s="6">
        <v>0</v>
      </c>
      <c r="L419" s="7">
        <f>IFERROR(K419/K446, "NA")</f>
        <v>0</v>
      </c>
      <c r="M419" s="8"/>
      <c r="N419" s="6">
        <v>0</v>
      </c>
      <c r="O419" s="7">
        <f>IFERROR(N419/N446, "NA")</f>
        <v>0</v>
      </c>
      <c r="P419" s="8"/>
      <c r="Q419" s="6">
        <v>0</v>
      </c>
      <c r="R419" s="7">
        <f>IFERROR(Q419/Q446, "NA")</f>
        <v>0</v>
      </c>
      <c r="S419" s="8"/>
      <c r="T419" s="6">
        <v>0</v>
      </c>
      <c r="U419" s="7">
        <f>IFERROR(T419/T446, "NA")</f>
        <v>0</v>
      </c>
      <c r="V419" s="8"/>
      <c r="W419" s="6">
        <v>0</v>
      </c>
      <c r="X419" s="7">
        <f>IFERROR(W419/W446, "NA")</f>
        <v>0</v>
      </c>
      <c r="Y419" s="8"/>
      <c r="Z419" s="6">
        <v>0</v>
      </c>
      <c r="AA419" s="7">
        <f>IFERROR(Z419/Z446, "NA")</f>
        <v>0</v>
      </c>
      <c r="AB419" s="8"/>
      <c r="AC419" s="6">
        <v>0</v>
      </c>
      <c r="AD419" s="7">
        <f>IFERROR(AC419/AC446, "NA")</f>
        <v>0</v>
      </c>
      <c r="AE419" s="8"/>
      <c r="AF419" s="6">
        <v>0</v>
      </c>
      <c r="AG419" s="7">
        <f>IFERROR(AF419/AF446, "NA")</f>
        <v>0</v>
      </c>
      <c r="AH419" s="8"/>
      <c r="AI419" s="6">
        <v>0</v>
      </c>
      <c r="AJ419" s="7">
        <f>IFERROR(AI419/AI446, "NA")</f>
        <v>0</v>
      </c>
      <c r="AK419" s="6"/>
      <c r="AL419" s="9">
        <f t="shared" si="50"/>
        <v>0</v>
      </c>
      <c r="AM419" s="7">
        <f>IFERROR(AL419/AL446, "NA")</f>
        <v>0</v>
      </c>
      <c r="AN419" s="6"/>
      <c r="AO419" s="6">
        <v>0</v>
      </c>
      <c r="AP419" s="7">
        <f>IFERROR(AO419/AO446, "NA")</f>
        <v>0</v>
      </c>
      <c r="AQ419" s="6"/>
      <c r="AR419" s="9">
        <f t="shared" si="51"/>
        <v>0</v>
      </c>
    </row>
    <row r="420" spans="1:44" ht="16.5" hidden="1" customHeight="1" x14ac:dyDescent="0.3">
      <c r="A420" s="33" t="s">
        <v>773</v>
      </c>
      <c r="B420" s="6">
        <v>0</v>
      </c>
      <c r="C420" s="7">
        <f>IFERROR(B420/B446, "NA")</f>
        <v>0</v>
      </c>
      <c r="D420" s="8"/>
      <c r="E420" s="6">
        <v>0</v>
      </c>
      <c r="F420" s="7">
        <f>IFERROR(E420/E446, "NA")</f>
        <v>0</v>
      </c>
      <c r="G420" s="8"/>
      <c r="H420" s="6">
        <v>0</v>
      </c>
      <c r="I420" s="7">
        <f>IFERROR(H420/H446, "NA")</f>
        <v>0</v>
      </c>
      <c r="J420" s="8"/>
      <c r="K420" s="6">
        <v>0</v>
      </c>
      <c r="L420" s="7">
        <f>IFERROR(K420/K446, "NA")</f>
        <v>0</v>
      </c>
      <c r="M420" s="8"/>
      <c r="N420" s="6">
        <v>0</v>
      </c>
      <c r="O420" s="7">
        <f>IFERROR(N420/N446, "NA")</f>
        <v>0</v>
      </c>
      <c r="P420" s="8"/>
      <c r="Q420" s="6">
        <v>0</v>
      </c>
      <c r="R420" s="7">
        <f>IFERROR(Q420/Q446, "NA")</f>
        <v>0</v>
      </c>
      <c r="S420" s="8"/>
      <c r="T420" s="6">
        <v>0</v>
      </c>
      <c r="U420" s="7">
        <f>IFERROR(T420/T446, "NA")</f>
        <v>0</v>
      </c>
      <c r="V420" s="8"/>
      <c r="W420" s="6">
        <v>0</v>
      </c>
      <c r="X420" s="7">
        <f>IFERROR(W420/W446, "NA")</f>
        <v>0</v>
      </c>
      <c r="Y420" s="8"/>
      <c r="Z420" s="6">
        <v>0</v>
      </c>
      <c r="AA420" s="7">
        <f>IFERROR(Z420/Z446, "NA")</f>
        <v>0</v>
      </c>
      <c r="AB420" s="8"/>
      <c r="AC420" s="6">
        <v>0</v>
      </c>
      <c r="AD420" s="7">
        <f>IFERROR(AC420/AC446, "NA")</f>
        <v>0</v>
      </c>
      <c r="AE420" s="8"/>
      <c r="AF420" s="6">
        <v>0</v>
      </c>
      <c r="AG420" s="7">
        <f>IFERROR(AF420/AF446, "NA")</f>
        <v>0</v>
      </c>
      <c r="AH420" s="8"/>
      <c r="AI420" s="6">
        <v>0</v>
      </c>
      <c r="AJ420" s="7">
        <f>IFERROR(AI420/AI446, "NA")</f>
        <v>0</v>
      </c>
      <c r="AK420" s="6"/>
      <c r="AL420" s="9">
        <f t="shared" si="50"/>
        <v>0</v>
      </c>
      <c r="AM420" s="7">
        <f>IFERROR(AL420/AL446, "NA")</f>
        <v>0</v>
      </c>
      <c r="AN420" s="6"/>
      <c r="AO420" s="6">
        <v>0</v>
      </c>
      <c r="AP420" s="7">
        <f>IFERROR(AO420/AO446, "NA")</f>
        <v>0</v>
      </c>
      <c r="AQ420" s="6"/>
      <c r="AR420" s="9">
        <f t="shared" si="51"/>
        <v>0</v>
      </c>
    </row>
    <row r="421" spans="1:44" ht="16.5" hidden="1" customHeight="1" x14ac:dyDescent="0.3">
      <c r="A421" s="33" t="s">
        <v>774</v>
      </c>
      <c r="B421" s="6">
        <v>0</v>
      </c>
      <c r="C421" s="7">
        <f>IFERROR(B421/B446, "NA")</f>
        <v>0</v>
      </c>
      <c r="D421" s="8"/>
      <c r="E421" s="6">
        <v>0</v>
      </c>
      <c r="F421" s="7">
        <f>IFERROR(E421/E446, "NA")</f>
        <v>0</v>
      </c>
      <c r="G421" s="8"/>
      <c r="H421" s="6">
        <v>0</v>
      </c>
      <c r="I421" s="7">
        <f>IFERROR(H421/H446, "NA")</f>
        <v>0</v>
      </c>
      <c r="J421" s="8"/>
      <c r="K421" s="6">
        <v>0</v>
      </c>
      <c r="L421" s="7">
        <f>IFERROR(K421/K446, "NA")</f>
        <v>0</v>
      </c>
      <c r="M421" s="8"/>
      <c r="N421" s="6">
        <v>0</v>
      </c>
      <c r="O421" s="7">
        <f>IFERROR(N421/N446, "NA")</f>
        <v>0</v>
      </c>
      <c r="P421" s="8"/>
      <c r="Q421" s="6">
        <v>0</v>
      </c>
      <c r="R421" s="7">
        <f>IFERROR(Q421/Q446, "NA")</f>
        <v>0</v>
      </c>
      <c r="S421" s="8"/>
      <c r="T421" s="6">
        <v>0</v>
      </c>
      <c r="U421" s="7">
        <f>IFERROR(T421/T446, "NA")</f>
        <v>0</v>
      </c>
      <c r="V421" s="8"/>
      <c r="W421" s="6">
        <v>0</v>
      </c>
      <c r="X421" s="7">
        <f>IFERROR(W421/W446, "NA")</f>
        <v>0</v>
      </c>
      <c r="Y421" s="8"/>
      <c r="Z421" s="6">
        <v>0</v>
      </c>
      <c r="AA421" s="7">
        <f>IFERROR(Z421/Z446, "NA")</f>
        <v>0</v>
      </c>
      <c r="AB421" s="8"/>
      <c r="AC421" s="6">
        <v>0</v>
      </c>
      <c r="AD421" s="7">
        <f>IFERROR(AC421/AC446, "NA")</f>
        <v>0</v>
      </c>
      <c r="AE421" s="8"/>
      <c r="AF421" s="6">
        <v>0</v>
      </c>
      <c r="AG421" s="7">
        <f>IFERROR(AF421/AF446, "NA")</f>
        <v>0</v>
      </c>
      <c r="AH421" s="8"/>
      <c r="AI421" s="6">
        <v>0</v>
      </c>
      <c r="AJ421" s="7">
        <f>IFERROR(AI421/AI446, "NA")</f>
        <v>0</v>
      </c>
      <c r="AK421" s="6"/>
      <c r="AL421" s="9">
        <f t="shared" si="50"/>
        <v>0</v>
      </c>
      <c r="AM421" s="7">
        <f>IFERROR(AL421/AL446, "NA")</f>
        <v>0</v>
      </c>
      <c r="AN421" s="6"/>
      <c r="AO421" s="6">
        <v>0</v>
      </c>
      <c r="AP421" s="7">
        <f>IFERROR(AO421/AO446, "NA")</f>
        <v>0</v>
      </c>
      <c r="AQ421" s="6"/>
      <c r="AR421" s="9">
        <f t="shared" si="51"/>
        <v>0</v>
      </c>
    </row>
    <row r="422" spans="1:44" ht="16.5" hidden="1" customHeight="1" x14ac:dyDescent="0.3">
      <c r="A422" s="33" t="s">
        <v>775</v>
      </c>
      <c r="B422" s="6">
        <v>0</v>
      </c>
      <c r="C422" s="7">
        <f>IFERROR(B422/B446, "NA")</f>
        <v>0</v>
      </c>
      <c r="D422" s="8"/>
      <c r="E422" s="6">
        <v>0</v>
      </c>
      <c r="F422" s="7">
        <f>IFERROR(E422/E446, "NA")</f>
        <v>0</v>
      </c>
      <c r="G422" s="8"/>
      <c r="H422" s="6">
        <v>0</v>
      </c>
      <c r="I422" s="7">
        <f>IFERROR(H422/H446, "NA")</f>
        <v>0</v>
      </c>
      <c r="J422" s="8"/>
      <c r="K422" s="6">
        <v>0</v>
      </c>
      <c r="L422" s="7">
        <f>IFERROR(K422/K446, "NA")</f>
        <v>0</v>
      </c>
      <c r="M422" s="8"/>
      <c r="N422" s="6">
        <v>0</v>
      </c>
      <c r="O422" s="7">
        <f>IFERROR(N422/N446, "NA")</f>
        <v>0</v>
      </c>
      <c r="P422" s="8"/>
      <c r="Q422" s="6">
        <v>0</v>
      </c>
      <c r="R422" s="7">
        <f>IFERROR(Q422/Q446, "NA")</f>
        <v>0</v>
      </c>
      <c r="S422" s="8"/>
      <c r="T422" s="6">
        <v>0</v>
      </c>
      <c r="U422" s="7">
        <f>IFERROR(T422/T446, "NA")</f>
        <v>0</v>
      </c>
      <c r="V422" s="8"/>
      <c r="W422" s="6">
        <v>0</v>
      </c>
      <c r="X422" s="7">
        <f>IFERROR(W422/W446, "NA")</f>
        <v>0</v>
      </c>
      <c r="Y422" s="8"/>
      <c r="Z422" s="6">
        <v>0</v>
      </c>
      <c r="AA422" s="7">
        <f>IFERROR(Z422/Z446, "NA")</f>
        <v>0</v>
      </c>
      <c r="AB422" s="8"/>
      <c r="AC422" s="6">
        <v>0</v>
      </c>
      <c r="AD422" s="7">
        <f>IFERROR(AC422/AC446, "NA")</f>
        <v>0</v>
      </c>
      <c r="AE422" s="8"/>
      <c r="AF422" s="6">
        <v>0</v>
      </c>
      <c r="AG422" s="7">
        <f>IFERROR(AF422/AF446, "NA")</f>
        <v>0</v>
      </c>
      <c r="AH422" s="8"/>
      <c r="AI422" s="6">
        <v>0</v>
      </c>
      <c r="AJ422" s="7">
        <f>IFERROR(AI422/AI446, "NA")</f>
        <v>0</v>
      </c>
      <c r="AK422" s="6"/>
      <c r="AL422" s="9">
        <f t="shared" si="50"/>
        <v>0</v>
      </c>
      <c r="AM422" s="7">
        <f>IFERROR(AL422/AL446, "NA")</f>
        <v>0</v>
      </c>
      <c r="AN422" s="6"/>
      <c r="AO422" s="6">
        <v>0</v>
      </c>
      <c r="AP422" s="7">
        <f>IFERROR(AO422/AO446, "NA")</f>
        <v>0</v>
      </c>
      <c r="AQ422" s="6"/>
      <c r="AR422" s="9">
        <f t="shared" si="51"/>
        <v>0</v>
      </c>
    </row>
    <row r="423" spans="1:44" ht="30.75" hidden="1" customHeight="1" x14ac:dyDescent="0.3">
      <c r="A423" s="33" t="s">
        <v>776</v>
      </c>
      <c r="B423" s="6">
        <v>0</v>
      </c>
      <c r="C423" s="7">
        <f>IFERROR(B423/B446, "NA")</f>
        <v>0</v>
      </c>
      <c r="D423" s="8"/>
      <c r="E423" s="6">
        <v>0</v>
      </c>
      <c r="F423" s="7">
        <f>IFERROR(E423/E446, "NA")</f>
        <v>0</v>
      </c>
      <c r="G423" s="8"/>
      <c r="H423" s="6">
        <v>0</v>
      </c>
      <c r="I423" s="7">
        <f>IFERROR(H423/H446, "NA")</f>
        <v>0</v>
      </c>
      <c r="J423" s="8"/>
      <c r="K423" s="6">
        <v>0</v>
      </c>
      <c r="L423" s="7">
        <f>IFERROR(K423/K446, "NA")</f>
        <v>0</v>
      </c>
      <c r="M423" s="8"/>
      <c r="N423" s="6">
        <v>0</v>
      </c>
      <c r="O423" s="7">
        <f>IFERROR(N423/N446, "NA")</f>
        <v>0</v>
      </c>
      <c r="P423" s="8"/>
      <c r="Q423" s="6">
        <v>0</v>
      </c>
      <c r="R423" s="7">
        <f>IFERROR(Q423/Q446, "NA")</f>
        <v>0</v>
      </c>
      <c r="S423" s="8"/>
      <c r="T423" s="6">
        <v>0</v>
      </c>
      <c r="U423" s="7">
        <f>IFERROR(T423/T446, "NA")</f>
        <v>0</v>
      </c>
      <c r="V423" s="8"/>
      <c r="W423" s="6">
        <v>0</v>
      </c>
      <c r="X423" s="7">
        <f>IFERROR(W423/W446, "NA")</f>
        <v>0</v>
      </c>
      <c r="Y423" s="8"/>
      <c r="Z423" s="6">
        <v>0</v>
      </c>
      <c r="AA423" s="7">
        <f>IFERROR(Z423/Z446, "NA")</f>
        <v>0</v>
      </c>
      <c r="AB423" s="8"/>
      <c r="AC423" s="6">
        <v>0</v>
      </c>
      <c r="AD423" s="7">
        <f>IFERROR(AC423/AC446, "NA")</f>
        <v>0</v>
      </c>
      <c r="AE423" s="8"/>
      <c r="AF423" s="6">
        <v>0</v>
      </c>
      <c r="AG423" s="7">
        <f>IFERROR(AF423/AF446, "NA")</f>
        <v>0</v>
      </c>
      <c r="AH423" s="8"/>
      <c r="AI423" s="6">
        <v>0</v>
      </c>
      <c r="AJ423" s="7">
        <f>IFERROR(AI423/AI446, "NA")</f>
        <v>0</v>
      </c>
      <c r="AK423" s="6"/>
      <c r="AL423" s="9">
        <f t="shared" si="50"/>
        <v>0</v>
      </c>
      <c r="AM423" s="7">
        <f>IFERROR(AL423/AL446, "NA")</f>
        <v>0</v>
      </c>
      <c r="AN423" s="6"/>
      <c r="AO423" s="6">
        <v>0</v>
      </c>
      <c r="AP423" s="7">
        <f>IFERROR(AO423/AO446, "NA")</f>
        <v>0</v>
      </c>
      <c r="AQ423" s="6"/>
      <c r="AR423" s="9">
        <f t="shared" si="51"/>
        <v>0</v>
      </c>
    </row>
    <row r="424" spans="1:44" ht="16.5" hidden="1" customHeight="1" x14ac:dyDescent="0.3">
      <c r="A424" s="33" t="s">
        <v>777</v>
      </c>
      <c r="B424" s="6">
        <v>0</v>
      </c>
      <c r="C424" s="7">
        <f>IFERROR(B424/B446, "NA")</f>
        <v>0</v>
      </c>
      <c r="D424" s="8"/>
      <c r="E424" s="6">
        <v>0</v>
      </c>
      <c r="F424" s="7">
        <f>IFERROR(E424/E446, "NA")</f>
        <v>0</v>
      </c>
      <c r="G424" s="8"/>
      <c r="H424" s="6">
        <v>0</v>
      </c>
      <c r="I424" s="7">
        <f>IFERROR(H424/H446, "NA")</f>
        <v>0</v>
      </c>
      <c r="J424" s="8"/>
      <c r="K424" s="6">
        <v>0</v>
      </c>
      <c r="L424" s="7">
        <f>IFERROR(K424/K446, "NA")</f>
        <v>0</v>
      </c>
      <c r="M424" s="8"/>
      <c r="N424" s="6">
        <v>0</v>
      </c>
      <c r="O424" s="7">
        <f>IFERROR(N424/N446, "NA")</f>
        <v>0</v>
      </c>
      <c r="P424" s="8"/>
      <c r="Q424" s="6">
        <v>0</v>
      </c>
      <c r="R424" s="7">
        <f>IFERROR(Q424/Q446, "NA")</f>
        <v>0</v>
      </c>
      <c r="S424" s="8"/>
      <c r="T424" s="6">
        <v>0</v>
      </c>
      <c r="U424" s="7">
        <f>IFERROR(T424/T446, "NA")</f>
        <v>0</v>
      </c>
      <c r="V424" s="8"/>
      <c r="W424" s="6">
        <v>0</v>
      </c>
      <c r="X424" s="7">
        <f>IFERROR(W424/W446, "NA")</f>
        <v>0</v>
      </c>
      <c r="Y424" s="8"/>
      <c r="Z424" s="6">
        <v>0</v>
      </c>
      <c r="AA424" s="7">
        <f>IFERROR(Z424/Z446, "NA")</f>
        <v>0</v>
      </c>
      <c r="AB424" s="8"/>
      <c r="AC424" s="6">
        <v>0</v>
      </c>
      <c r="AD424" s="7">
        <f>IFERROR(AC424/AC446, "NA")</f>
        <v>0</v>
      </c>
      <c r="AE424" s="8"/>
      <c r="AF424" s="6">
        <v>0</v>
      </c>
      <c r="AG424" s="7">
        <f>IFERROR(AF424/AF446, "NA")</f>
        <v>0</v>
      </c>
      <c r="AH424" s="8"/>
      <c r="AI424" s="6">
        <v>0</v>
      </c>
      <c r="AJ424" s="7">
        <f>IFERROR(AI424/AI446, "NA")</f>
        <v>0</v>
      </c>
      <c r="AK424" s="6"/>
      <c r="AL424" s="9">
        <f t="shared" si="50"/>
        <v>0</v>
      </c>
      <c r="AM424" s="7">
        <f>IFERROR(AL424/AL446, "NA")</f>
        <v>0</v>
      </c>
      <c r="AN424" s="6"/>
      <c r="AO424" s="6">
        <v>0</v>
      </c>
      <c r="AP424" s="7">
        <f>IFERROR(AO424/AO446, "NA")</f>
        <v>0</v>
      </c>
      <c r="AQ424" s="6"/>
      <c r="AR424" s="9">
        <f t="shared" si="51"/>
        <v>0</v>
      </c>
    </row>
    <row r="425" spans="1:44" ht="16.5" hidden="1" customHeight="1" x14ac:dyDescent="0.3">
      <c r="A425" s="33" t="s">
        <v>778</v>
      </c>
      <c r="B425" s="6">
        <v>0</v>
      </c>
      <c r="C425" s="7">
        <f>IFERROR(B425/B446, "NA")</f>
        <v>0</v>
      </c>
      <c r="D425" s="8"/>
      <c r="E425" s="6">
        <v>0</v>
      </c>
      <c r="F425" s="7">
        <f>IFERROR(E425/E446, "NA")</f>
        <v>0</v>
      </c>
      <c r="G425" s="8"/>
      <c r="H425" s="6">
        <v>0</v>
      </c>
      <c r="I425" s="7">
        <f>IFERROR(H425/H446, "NA")</f>
        <v>0</v>
      </c>
      <c r="J425" s="8"/>
      <c r="K425" s="6">
        <v>0</v>
      </c>
      <c r="L425" s="7">
        <f>IFERROR(K425/K446, "NA")</f>
        <v>0</v>
      </c>
      <c r="M425" s="8"/>
      <c r="N425" s="6">
        <v>0</v>
      </c>
      <c r="O425" s="7">
        <f>IFERROR(N425/N446, "NA")</f>
        <v>0</v>
      </c>
      <c r="P425" s="8"/>
      <c r="Q425" s="6">
        <v>0</v>
      </c>
      <c r="R425" s="7">
        <f>IFERROR(Q425/Q446, "NA")</f>
        <v>0</v>
      </c>
      <c r="S425" s="8"/>
      <c r="T425" s="6">
        <v>0</v>
      </c>
      <c r="U425" s="7">
        <f>IFERROR(T425/T446, "NA")</f>
        <v>0</v>
      </c>
      <c r="V425" s="8"/>
      <c r="W425" s="6">
        <v>0</v>
      </c>
      <c r="X425" s="7">
        <f>IFERROR(W425/W446, "NA")</f>
        <v>0</v>
      </c>
      <c r="Y425" s="8"/>
      <c r="Z425" s="6">
        <v>0</v>
      </c>
      <c r="AA425" s="7">
        <f>IFERROR(Z425/Z446, "NA")</f>
        <v>0</v>
      </c>
      <c r="AB425" s="8"/>
      <c r="AC425" s="6">
        <v>0</v>
      </c>
      <c r="AD425" s="7">
        <f>IFERROR(AC425/AC446, "NA")</f>
        <v>0</v>
      </c>
      <c r="AE425" s="8"/>
      <c r="AF425" s="6">
        <v>0</v>
      </c>
      <c r="AG425" s="7">
        <f>IFERROR(AF425/AF446, "NA")</f>
        <v>0</v>
      </c>
      <c r="AH425" s="8"/>
      <c r="AI425" s="6">
        <v>0</v>
      </c>
      <c r="AJ425" s="7">
        <f>IFERROR(AI425/AI446, "NA")</f>
        <v>0</v>
      </c>
      <c r="AK425" s="6"/>
      <c r="AL425" s="9">
        <f t="shared" si="50"/>
        <v>0</v>
      </c>
      <c r="AM425" s="7">
        <f>IFERROR(AL425/AL446, "NA")</f>
        <v>0</v>
      </c>
      <c r="AN425" s="6"/>
      <c r="AO425" s="6">
        <v>0</v>
      </c>
      <c r="AP425" s="7">
        <f>IFERROR(AO425/AO446, "NA")</f>
        <v>0</v>
      </c>
      <c r="AQ425" s="6"/>
      <c r="AR425" s="9">
        <f t="shared" si="51"/>
        <v>0</v>
      </c>
    </row>
    <row r="426" spans="1:44" ht="16.5" hidden="1" customHeight="1" x14ac:dyDescent="0.3">
      <c r="A426" s="33" t="s">
        <v>779</v>
      </c>
      <c r="B426" s="6">
        <v>0</v>
      </c>
      <c r="C426" s="7">
        <f>IFERROR(B426/B446, "NA")</f>
        <v>0</v>
      </c>
      <c r="D426" s="8"/>
      <c r="E426" s="6">
        <v>0</v>
      </c>
      <c r="F426" s="7">
        <f>IFERROR(E426/E446, "NA")</f>
        <v>0</v>
      </c>
      <c r="G426" s="8"/>
      <c r="H426" s="6">
        <v>0</v>
      </c>
      <c r="I426" s="7">
        <f>IFERROR(H426/H446, "NA")</f>
        <v>0</v>
      </c>
      <c r="J426" s="8"/>
      <c r="K426" s="6">
        <v>0</v>
      </c>
      <c r="L426" s="7">
        <f>IFERROR(K426/K446, "NA")</f>
        <v>0</v>
      </c>
      <c r="M426" s="8"/>
      <c r="N426" s="6">
        <v>0</v>
      </c>
      <c r="O426" s="7">
        <f>IFERROR(N426/N446, "NA")</f>
        <v>0</v>
      </c>
      <c r="P426" s="8"/>
      <c r="Q426" s="6">
        <v>0</v>
      </c>
      <c r="R426" s="7">
        <f>IFERROR(Q426/Q446, "NA")</f>
        <v>0</v>
      </c>
      <c r="S426" s="8"/>
      <c r="T426" s="6">
        <v>0</v>
      </c>
      <c r="U426" s="7">
        <f>IFERROR(T426/T446, "NA")</f>
        <v>0</v>
      </c>
      <c r="V426" s="8"/>
      <c r="W426" s="6">
        <v>0</v>
      </c>
      <c r="X426" s="7">
        <f>IFERROR(W426/W446, "NA")</f>
        <v>0</v>
      </c>
      <c r="Y426" s="8"/>
      <c r="Z426" s="6">
        <v>0</v>
      </c>
      <c r="AA426" s="7">
        <f>IFERROR(Z426/Z446, "NA")</f>
        <v>0</v>
      </c>
      <c r="AB426" s="8"/>
      <c r="AC426" s="6">
        <v>0</v>
      </c>
      <c r="AD426" s="7">
        <f>IFERROR(AC426/AC446, "NA")</f>
        <v>0</v>
      </c>
      <c r="AE426" s="8"/>
      <c r="AF426" s="6">
        <v>0</v>
      </c>
      <c r="AG426" s="7">
        <f>IFERROR(AF426/AF446, "NA")</f>
        <v>0</v>
      </c>
      <c r="AH426" s="8"/>
      <c r="AI426" s="6">
        <v>0</v>
      </c>
      <c r="AJ426" s="7">
        <f>IFERROR(AI426/AI446, "NA")</f>
        <v>0</v>
      </c>
      <c r="AK426" s="6"/>
      <c r="AL426" s="9">
        <f t="shared" si="50"/>
        <v>0</v>
      </c>
      <c r="AM426" s="7">
        <f>IFERROR(AL426/AL446, "NA")</f>
        <v>0</v>
      </c>
      <c r="AN426" s="6"/>
      <c r="AO426" s="6">
        <v>0</v>
      </c>
      <c r="AP426" s="7">
        <f>IFERROR(AO426/AO446, "NA")</f>
        <v>0</v>
      </c>
      <c r="AQ426" s="6"/>
      <c r="AR426" s="9">
        <f t="shared" si="51"/>
        <v>0</v>
      </c>
    </row>
    <row r="427" spans="1:44" ht="30.75" hidden="1" customHeight="1" x14ac:dyDescent="0.3">
      <c r="A427" s="33" t="s">
        <v>780</v>
      </c>
      <c r="B427" s="6">
        <v>0</v>
      </c>
      <c r="C427" s="7">
        <f>IFERROR(B427/B446, "NA")</f>
        <v>0</v>
      </c>
      <c r="D427" s="8"/>
      <c r="E427" s="6">
        <v>0</v>
      </c>
      <c r="F427" s="7">
        <f>IFERROR(E427/E446, "NA")</f>
        <v>0</v>
      </c>
      <c r="G427" s="8"/>
      <c r="H427" s="6">
        <v>0</v>
      </c>
      <c r="I427" s="7">
        <f>IFERROR(H427/H446, "NA")</f>
        <v>0</v>
      </c>
      <c r="J427" s="8"/>
      <c r="K427" s="6">
        <v>0</v>
      </c>
      <c r="L427" s="7">
        <f>IFERROR(K427/K446, "NA")</f>
        <v>0</v>
      </c>
      <c r="M427" s="8"/>
      <c r="N427" s="6">
        <v>0</v>
      </c>
      <c r="O427" s="7">
        <f>IFERROR(N427/N446, "NA")</f>
        <v>0</v>
      </c>
      <c r="P427" s="8"/>
      <c r="Q427" s="6">
        <v>0</v>
      </c>
      <c r="R427" s="7">
        <f>IFERROR(Q427/Q446, "NA")</f>
        <v>0</v>
      </c>
      <c r="S427" s="8"/>
      <c r="T427" s="6">
        <v>0</v>
      </c>
      <c r="U427" s="7">
        <f>IFERROR(T427/T446, "NA")</f>
        <v>0</v>
      </c>
      <c r="V427" s="8"/>
      <c r="W427" s="6">
        <v>0</v>
      </c>
      <c r="X427" s="7">
        <f>IFERROR(W427/W446, "NA")</f>
        <v>0</v>
      </c>
      <c r="Y427" s="8"/>
      <c r="Z427" s="6">
        <v>0</v>
      </c>
      <c r="AA427" s="7">
        <f>IFERROR(Z427/Z446, "NA")</f>
        <v>0</v>
      </c>
      <c r="AB427" s="8"/>
      <c r="AC427" s="6">
        <v>0</v>
      </c>
      <c r="AD427" s="7">
        <f>IFERROR(AC427/AC446, "NA")</f>
        <v>0</v>
      </c>
      <c r="AE427" s="8"/>
      <c r="AF427" s="6">
        <v>0</v>
      </c>
      <c r="AG427" s="7">
        <f>IFERROR(AF427/AF446, "NA")</f>
        <v>0</v>
      </c>
      <c r="AH427" s="8"/>
      <c r="AI427" s="6">
        <v>0</v>
      </c>
      <c r="AJ427" s="7">
        <f>IFERROR(AI427/AI446, "NA")</f>
        <v>0</v>
      </c>
      <c r="AK427" s="6"/>
      <c r="AL427" s="9">
        <f t="shared" si="50"/>
        <v>0</v>
      </c>
      <c r="AM427" s="7">
        <f>IFERROR(AL427/AL446, "NA")</f>
        <v>0</v>
      </c>
      <c r="AN427" s="6"/>
      <c r="AO427" s="6">
        <v>0</v>
      </c>
      <c r="AP427" s="7">
        <f>IFERROR(AO427/AO446, "NA")</f>
        <v>0</v>
      </c>
      <c r="AQ427" s="6"/>
      <c r="AR427" s="9">
        <f t="shared" si="51"/>
        <v>0</v>
      </c>
    </row>
    <row r="428" spans="1:44" ht="16.5" hidden="1" customHeight="1" x14ac:dyDescent="0.3">
      <c r="A428" s="33" t="s">
        <v>781</v>
      </c>
      <c r="B428" s="6">
        <v>0</v>
      </c>
      <c r="C428" s="7">
        <f>IFERROR(B428/B446, "NA")</f>
        <v>0</v>
      </c>
      <c r="D428" s="8"/>
      <c r="E428" s="6">
        <v>0</v>
      </c>
      <c r="F428" s="7">
        <f>IFERROR(E428/E446, "NA")</f>
        <v>0</v>
      </c>
      <c r="G428" s="8"/>
      <c r="H428" s="6">
        <v>0</v>
      </c>
      <c r="I428" s="7">
        <f>IFERROR(H428/H446, "NA")</f>
        <v>0</v>
      </c>
      <c r="J428" s="8"/>
      <c r="K428" s="6">
        <v>0</v>
      </c>
      <c r="L428" s="7">
        <f>IFERROR(K428/K446, "NA")</f>
        <v>0</v>
      </c>
      <c r="M428" s="8"/>
      <c r="N428" s="6">
        <v>0</v>
      </c>
      <c r="O428" s="7">
        <f>IFERROR(N428/N446, "NA")</f>
        <v>0</v>
      </c>
      <c r="P428" s="8"/>
      <c r="Q428" s="6">
        <v>0</v>
      </c>
      <c r="R428" s="7">
        <f>IFERROR(Q428/Q446, "NA")</f>
        <v>0</v>
      </c>
      <c r="S428" s="8"/>
      <c r="T428" s="6">
        <v>0</v>
      </c>
      <c r="U428" s="7">
        <f>IFERROR(T428/T446, "NA")</f>
        <v>0</v>
      </c>
      <c r="V428" s="8"/>
      <c r="W428" s="6">
        <v>0</v>
      </c>
      <c r="X428" s="7">
        <f>IFERROR(W428/W446, "NA")</f>
        <v>0</v>
      </c>
      <c r="Y428" s="8"/>
      <c r="Z428" s="6">
        <v>0</v>
      </c>
      <c r="AA428" s="7">
        <f>IFERROR(Z428/Z446, "NA")</f>
        <v>0</v>
      </c>
      <c r="AB428" s="8"/>
      <c r="AC428" s="6">
        <v>0</v>
      </c>
      <c r="AD428" s="7">
        <f>IFERROR(AC428/AC446, "NA")</f>
        <v>0</v>
      </c>
      <c r="AE428" s="8"/>
      <c r="AF428" s="6">
        <v>0</v>
      </c>
      <c r="AG428" s="7">
        <f>IFERROR(AF428/AF446, "NA")</f>
        <v>0</v>
      </c>
      <c r="AH428" s="8"/>
      <c r="AI428" s="6">
        <v>0</v>
      </c>
      <c r="AJ428" s="7">
        <f>IFERROR(AI428/AI446, "NA")</f>
        <v>0</v>
      </c>
      <c r="AK428" s="6"/>
      <c r="AL428" s="9">
        <f t="shared" si="50"/>
        <v>0</v>
      </c>
      <c r="AM428" s="7">
        <f>IFERROR(AL428/AL446, "NA")</f>
        <v>0</v>
      </c>
      <c r="AN428" s="6"/>
      <c r="AO428" s="6">
        <v>0</v>
      </c>
      <c r="AP428" s="7">
        <f>IFERROR(AO428/AO446, "NA")</f>
        <v>0</v>
      </c>
      <c r="AQ428" s="6"/>
      <c r="AR428" s="9">
        <f t="shared" si="51"/>
        <v>0</v>
      </c>
    </row>
    <row r="429" spans="1:44" ht="16.5" hidden="1" customHeight="1" x14ac:dyDescent="0.3">
      <c r="A429" s="33" t="s">
        <v>782</v>
      </c>
      <c r="B429" s="6">
        <v>0</v>
      </c>
      <c r="C429" s="7">
        <f>IFERROR(B429/B446, "NA")</f>
        <v>0</v>
      </c>
      <c r="D429" s="8"/>
      <c r="E429" s="6">
        <v>0</v>
      </c>
      <c r="F429" s="7">
        <f>IFERROR(E429/E446, "NA")</f>
        <v>0</v>
      </c>
      <c r="G429" s="8"/>
      <c r="H429" s="6">
        <v>0</v>
      </c>
      <c r="I429" s="7">
        <f>IFERROR(H429/H446, "NA")</f>
        <v>0</v>
      </c>
      <c r="J429" s="8"/>
      <c r="K429" s="6">
        <v>0</v>
      </c>
      <c r="L429" s="7">
        <f>IFERROR(K429/K446, "NA")</f>
        <v>0</v>
      </c>
      <c r="M429" s="8"/>
      <c r="N429" s="6">
        <v>0</v>
      </c>
      <c r="O429" s="7">
        <f>IFERROR(N429/N446, "NA")</f>
        <v>0</v>
      </c>
      <c r="P429" s="8"/>
      <c r="Q429" s="6">
        <v>0</v>
      </c>
      <c r="R429" s="7">
        <f>IFERROR(Q429/Q446, "NA")</f>
        <v>0</v>
      </c>
      <c r="S429" s="8"/>
      <c r="T429" s="6">
        <v>0</v>
      </c>
      <c r="U429" s="7">
        <f>IFERROR(T429/T446, "NA")</f>
        <v>0</v>
      </c>
      <c r="V429" s="8"/>
      <c r="W429" s="6">
        <v>0</v>
      </c>
      <c r="X429" s="7">
        <f>IFERROR(W429/W446, "NA")</f>
        <v>0</v>
      </c>
      <c r="Y429" s="8"/>
      <c r="Z429" s="6">
        <v>0</v>
      </c>
      <c r="AA429" s="7">
        <f>IFERROR(Z429/Z446, "NA")</f>
        <v>0</v>
      </c>
      <c r="AB429" s="8"/>
      <c r="AC429" s="6">
        <v>0</v>
      </c>
      <c r="AD429" s="7">
        <f>IFERROR(AC429/AC446, "NA")</f>
        <v>0</v>
      </c>
      <c r="AE429" s="8"/>
      <c r="AF429" s="6">
        <v>0</v>
      </c>
      <c r="AG429" s="7">
        <f>IFERROR(AF429/AF446, "NA")</f>
        <v>0</v>
      </c>
      <c r="AH429" s="8"/>
      <c r="AI429" s="6">
        <v>0</v>
      </c>
      <c r="AJ429" s="7">
        <f>IFERROR(AI429/AI446, "NA")</f>
        <v>0</v>
      </c>
      <c r="AK429" s="6"/>
      <c r="AL429" s="9">
        <f t="shared" si="50"/>
        <v>0</v>
      </c>
      <c r="AM429" s="7">
        <f>IFERROR(AL429/AL446, "NA")</f>
        <v>0</v>
      </c>
      <c r="AN429" s="6"/>
      <c r="AO429" s="6">
        <v>0</v>
      </c>
      <c r="AP429" s="7">
        <f>IFERROR(AO429/AO446, "NA")</f>
        <v>0</v>
      </c>
      <c r="AQ429" s="6"/>
      <c r="AR429" s="9">
        <f t="shared" si="51"/>
        <v>0</v>
      </c>
    </row>
    <row r="430" spans="1:44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3210.5600000000004</v>
      </c>
      <c r="C430" s="12">
        <f>IFERROR(B430/B446, "NA")</f>
        <v>2.0576361935191665E-2</v>
      </c>
      <c r="D430" s="2"/>
      <c r="E430" s="11">
        <f>IFERROR(E408+E409+E410+E411+E412+E413+E414+E415+E416+E417+E418+E419+E420+E421+E422+E423+E424+E425+E426+E427+E428+E429, "NA")</f>
        <v>3326.42</v>
      </c>
      <c r="F430" s="12">
        <f>IFERROR(E430/E446, "NA")</f>
        <v>3.1940217306243329E-2</v>
      </c>
      <c r="G430" s="2"/>
      <c r="H430" s="11">
        <f>IFERROR(H408+H409+H410+H411+H412+H413+H414+H415+H416+H417+H418+H419+H420+H421+H422+H423+H424+H425+H426+H427+H428+H429, "NA")</f>
        <v>3297.15</v>
      </c>
      <c r="I430" s="12">
        <f>IFERROR(H430/H446, "NA")</f>
        <v>2.1417594471199165E-2</v>
      </c>
      <c r="J430" s="2"/>
      <c r="K430" s="11">
        <f>IFERROR(K408+K409+K410+K411+K412+K413+K414+K415+K416+K417+K418+K419+K420+K421+K422+K423+K424+K425+K426+K427+K428+K429, "NA")</f>
        <v>3372.1800000000003</v>
      </c>
      <c r="L430" s="12">
        <f>IFERROR(K430/K446, "NA")</f>
        <v>3.9196418670726513E-2</v>
      </c>
      <c r="M430" s="2"/>
      <c r="N430" s="11">
        <f>IFERROR(N408+N409+N410+N411+N412+N413+N414+N415+N416+N417+N418+N419+N420+N421+N422+N423+N424+N425+N426+N427+N428+N429, "NA")</f>
        <v>3404.42</v>
      </c>
      <c r="O430" s="12">
        <f>IFERROR(N430/N446, "NA")</f>
        <v>4.6950167111769393E-2</v>
      </c>
      <c r="P430" s="2"/>
      <c r="Q430" s="11">
        <f>IFERROR(Q408+Q409+Q410+Q411+Q412+Q413+Q414+Q415+Q416+Q417+Q418+Q419+Q420+Q421+Q422+Q423+Q424+Q425+Q426+Q427+Q428+Q429, "NA")</f>
        <v>3329.2299999999996</v>
      </c>
      <c r="R430" s="12">
        <f>IFERROR(Q430/Q446, "NA")</f>
        <v>4.2517685317814656E-2</v>
      </c>
      <c r="S430" s="2"/>
      <c r="T430" s="11">
        <f>IFERROR(T408+T409+T410+T411+T412+T413+T414+T415+T416+T417+T418+T419+T420+T421+T422+T423+T424+T425+T426+T427+T428+T429, "NA")</f>
        <v>3253.3</v>
      </c>
      <c r="U430" s="12">
        <f>IFERROR(T430/T446, "NA")</f>
        <v>2.3199256893565806E-2</v>
      </c>
      <c r="V430" s="2"/>
      <c r="W430" s="11">
        <f>IFERROR(W408+W409+W410+W411+W412+W413+W414+W415+W416+W417+W418+W419+W420+W421+W422+W423+W424+W425+W426+W427+W428+W429, "NA")</f>
        <v>3249.2700000000004</v>
      </c>
      <c r="X430" s="12">
        <f>IFERROR(W430/W446, "NA")</f>
        <v>2.9718895778209548E-2</v>
      </c>
      <c r="Y430" s="2"/>
      <c r="Z430" s="11">
        <f>IFERROR(Z408+Z409+Z410+Z411+Z412+Z413+Z414+Z415+Z416+Z417+Z418+Z419+Z420+Z421+Z422+Z423+Z424+Z425+Z426+Z427+Z428+Z429, "NA")</f>
        <v>3469.35</v>
      </c>
      <c r="AA430" s="12">
        <f>IFERROR(Z430/Z446, "NA")</f>
        <v>3.1765993672163879E-2</v>
      </c>
      <c r="AB430" s="2"/>
      <c r="AC430" s="11">
        <f>IFERROR(AC408+AC409+AC410+AC411+AC412+AC413+AC414+AC415+AC416+AC417+AC418+AC419+AC420+AC421+AC422+AC423+AC424+AC425+AC426+AC427+AC428+AC429, "NA")</f>
        <v>3670.2300000000005</v>
      </c>
      <c r="AD430" s="12">
        <f>IFERROR(AC430/AC446, "NA")</f>
        <v>2.6089283734102176E-2</v>
      </c>
      <c r="AE430" s="2"/>
      <c r="AF430" s="11">
        <f>IFERROR(AF408+AF409+AF410+AF411+AF412+AF413+AF414+AF415+AF416+AF417+AF418+AF419+AF420+AF421+AF422+AF423+AF424+AF425+AF426+AF427+AF428+AF429, "NA")</f>
        <v>3445.4100000000003</v>
      </c>
      <c r="AG430" s="12">
        <f>IFERROR(AF430/AF446, "NA")</f>
        <v>2.3070076274858398E-2</v>
      </c>
      <c r="AH430" s="2"/>
      <c r="AI430" s="11">
        <f>IFERROR(AI408+AI409+AI410+AI411+AI412+AI413+AI414+AI415+AI416+AI417+AI418+AI419+AI420+AI421+AI422+AI423+AI424+AI425+AI426+AI427+AI428+AI429, "NA")</f>
        <v>3305.3500000000004</v>
      </c>
      <c r="AJ430" s="12">
        <f>IFERROR(AI430/AI446, "NA")</f>
        <v>3.3414517125931999E-2</v>
      </c>
      <c r="AK430" s="2"/>
      <c r="AL430" s="11">
        <f t="shared" si="50"/>
        <v>40332.870000000003</v>
      </c>
      <c r="AM430" s="12">
        <f>IFERROR(AL430/AL446, "NA")</f>
        <v>2.8836055290420479E-2</v>
      </c>
      <c r="AN430" s="2"/>
      <c r="AO430" s="11">
        <f>IFERROR(AO408+AO409+AO410+AO411+AO412+AO413+AO414+AO415+AO416+AO417+AO418+AO419+AO420+AO421+AO422+AO423+AO424+AO425+AO426+AO427+AO428+AO429, "NA")</f>
        <v>37025.46</v>
      </c>
      <c r="AP430" s="12">
        <f>IFERROR(AO430/AO446, "NA")</f>
        <v>3.0012160427769257E-2</v>
      </c>
      <c r="AQ430" s="2"/>
      <c r="AR430" s="11">
        <f t="shared" si="51"/>
        <v>3307.4100000000035</v>
      </c>
    </row>
    <row r="431" spans="1:44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3210.5600000000004</v>
      </c>
      <c r="C431" s="12">
        <f>IFERROR(B431/B446, "NA")</f>
        <v>2.0576361935191665E-2</v>
      </c>
      <c r="D431" s="2"/>
      <c r="E431" s="11">
        <f>IFERROR(E408+E409+E410+E411+E412+E413+E414+E415+E416+E417+E418+E419+E420+E421+E422+E423+E424+E425+E426+E427+E428+E429, "NA")</f>
        <v>3326.42</v>
      </c>
      <c r="F431" s="12">
        <f>IFERROR(E431/E446, "NA")</f>
        <v>3.1940217306243329E-2</v>
      </c>
      <c r="G431" s="2"/>
      <c r="H431" s="11">
        <f>IFERROR(H408+H409+H410+H411+H412+H413+H414+H415+H416+H417+H418+H419+H420+H421+H422+H423+H424+H425+H426+H427+H428+H429, "NA")</f>
        <v>3297.15</v>
      </c>
      <c r="I431" s="12">
        <f>IFERROR(H431/H446, "NA")</f>
        <v>2.1417594471199165E-2</v>
      </c>
      <c r="J431" s="2"/>
      <c r="K431" s="11">
        <f>IFERROR(K408+K409+K410+K411+K412+K413+K414+K415+K416+K417+K418+K419+K420+K421+K422+K423+K424+K425+K426+K427+K428+K429, "NA")</f>
        <v>3372.1800000000003</v>
      </c>
      <c r="L431" s="12">
        <f>IFERROR(K431/K446, "NA")</f>
        <v>3.9196418670726513E-2</v>
      </c>
      <c r="M431" s="2"/>
      <c r="N431" s="11">
        <f>IFERROR(N408+N409+N410+N411+N412+N413+N414+N415+N416+N417+N418+N419+N420+N421+N422+N423+N424+N425+N426+N427+N428+N429, "NA")</f>
        <v>3404.42</v>
      </c>
      <c r="O431" s="12">
        <f>IFERROR(N431/N446, "NA")</f>
        <v>4.6950167111769393E-2</v>
      </c>
      <c r="P431" s="2"/>
      <c r="Q431" s="11">
        <f>IFERROR(Q408+Q409+Q410+Q411+Q412+Q413+Q414+Q415+Q416+Q417+Q418+Q419+Q420+Q421+Q422+Q423+Q424+Q425+Q426+Q427+Q428+Q429, "NA")</f>
        <v>3329.2299999999996</v>
      </c>
      <c r="R431" s="12">
        <f>IFERROR(Q431/Q446, "NA")</f>
        <v>4.2517685317814656E-2</v>
      </c>
      <c r="S431" s="2"/>
      <c r="T431" s="11">
        <f>IFERROR(T408+T409+T410+T411+T412+T413+T414+T415+T416+T417+T418+T419+T420+T421+T422+T423+T424+T425+T426+T427+T428+T429, "NA")</f>
        <v>3253.3</v>
      </c>
      <c r="U431" s="12">
        <f>IFERROR(T431/T446, "NA")</f>
        <v>2.3199256893565806E-2</v>
      </c>
      <c r="V431" s="2"/>
      <c r="W431" s="11">
        <f>IFERROR(W408+W409+W410+W411+W412+W413+W414+W415+W416+W417+W418+W419+W420+W421+W422+W423+W424+W425+W426+W427+W428+W429, "NA")</f>
        <v>3249.2700000000004</v>
      </c>
      <c r="X431" s="12">
        <f>IFERROR(W431/W446, "NA")</f>
        <v>2.9718895778209548E-2</v>
      </c>
      <c r="Y431" s="2"/>
      <c r="Z431" s="11">
        <f>IFERROR(Z408+Z409+Z410+Z411+Z412+Z413+Z414+Z415+Z416+Z417+Z418+Z419+Z420+Z421+Z422+Z423+Z424+Z425+Z426+Z427+Z428+Z429, "NA")</f>
        <v>3469.35</v>
      </c>
      <c r="AA431" s="12">
        <f>IFERROR(Z431/Z446, "NA")</f>
        <v>3.1765993672163879E-2</v>
      </c>
      <c r="AB431" s="2"/>
      <c r="AC431" s="11">
        <f>IFERROR(AC408+AC409+AC410+AC411+AC412+AC413+AC414+AC415+AC416+AC417+AC418+AC419+AC420+AC421+AC422+AC423+AC424+AC425+AC426+AC427+AC428+AC429, "NA")</f>
        <v>3670.2300000000005</v>
      </c>
      <c r="AD431" s="12">
        <f>IFERROR(AC431/AC446, "NA")</f>
        <v>2.6089283734102176E-2</v>
      </c>
      <c r="AE431" s="2"/>
      <c r="AF431" s="11">
        <f>IFERROR(AF408+AF409+AF410+AF411+AF412+AF413+AF414+AF415+AF416+AF417+AF418+AF419+AF420+AF421+AF422+AF423+AF424+AF425+AF426+AF427+AF428+AF429, "NA")</f>
        <v>3445.4100000000003</v>
      </c>
      <c r="AG431" s="12">
        <f>IFERROR(AF431/AF446, "NA")</f>
        <v>2.3070076274858398E-2</v>
      </c>
      <c r="AH431" s="2"/>
      <c r="AI431" s="11">
        <f>IFERROR(AI408+AI409+AI410+AI411+AI412+AI413+AI414+AI415+AI416+AI417+AI418+AI419+AI420+AI421+AI422+AI423+AI424+AI425+AI426+AI427+AI428+AI429, "NA")</f>
        <v>3305.3500000000004</v>
      </c>
      <c r="AJ431" s="12">
        <f>IFERROR(AI431/AI446, "NA")</f>
        <v>3.3414517125931999E-2</v>
      </c>
      <c r="AK431" s="2"/>
      <c r="AL431" s="11">
        <f t="shared" si="50"/>
        <v>40332.870000000003</v>
      </c>
      <c r="AM431" s="12">
        <f>IFERROR(AL431/AL446, "NA")</f>
        <v>2.8836055290420479E-2</v>
      </c>
      <c r="AN431" s="2"/>
      <c r="AO431" s="11">
        <f>IFERROR(AO408+AO409+AO410+AO411+AO412+AO413+AO414+AO415+AO416+AO417+AO418+AO419+AO420+AO421+AO422+AO423+AO424+AO425+AO426+AO427+AO428+AO429, "NA")</f>
        <v>37025.46</v>
      </c>
      <c r="AP431" s="12">
        <f>IFERROR(AO431/AO446, "NA")</f>
        <v>3.0012160427769257E-2</v>
      </c>
      <c r="AQ431" s="2"/>
      <c r="AR431" s="11">
        <f t="shared" si="51"/>
        <v>3307.4100000000035</v>
      </c>
    </row>
    <row r="432" spans="1:44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  <c r="AE432" s="4"/>
      <c r="AF432" s="2"/>
      <c r="AG432" s="3"/>
      <c r="AH432" s="4"/>
      <c r="AI432" s="2"/>
      <c r="AJ432" s="3"/>
      <c r="AK432" s="2"/>
      <c r="AL432" s="2"/>
      <c r="AM432" s="3"/>
      <c r="AN432" s="2"/>
      <c r="AO432" s="2"/>
      <c r="AP432" s="3"/>
      <c r="AQ432" s="2"/>
      <c r="AR432" s="2"/>
    </row>
    <row r="433" spans="1:44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  <c r="AE433" s="4"/>
      <c r="AF433" s="2"/>
      <c r="AG433" s="3"/>
      <c r="AH433" s="4"/>
      <c r="AI433" s="2"/>
      <c r="AJ433" s="3"/>
      <c r="AK433" s="2"/>
      <c r="AL433" s="2"/>
      <c r="AM433" s="3"/>
      <c r="AN433" s="2"/>
      <c r="AO433" s="2"/>
      <c r="AP433" s="3"/>
      <c r="AQ433" s="2"/>
      <c r="AR433" s="2"/>
    </row>
    <row r="434" spans="1:44" ht="16.5" hidden="1" customHeight="1" x14ac:dyDescent="0.3">
      <c r="A434" s="33" t="s">
        <v>783</v>
      </c>
      <c r="B434" s="6">
        <v>0</v>
      </c>
      <c r="C434" s="7">
        <f>IFERROR(B434/B446, "NA")</f>
        <v>0</v>
      </c>
      <c r="D434" s="8"/>
      <c r="E434" s="6">
        <v>0</v>
      </c>
      <c r="F434" s="7">
        <f>IFERROR(E434/E446, "NA")</f>
        <v>0</v>
      </c>
      <c r="G434" s="8"/>
      <c r="H434" s="6">
        <v>0</v>
      </c>
      <c r="I434" s="7">
        <f>IFERROR(H434/H446, "NA")</f>
        <v>0</v>
      </c>
      <c r="J434" s="8"/>
      <c r="K434" s="6">
        <v>0</v>
      </c>
      <c r="L434" s="7">
        <f>IFERROR(K434/K446, "NA")</f>
        <v>0</v>
      </c>
      <c r="M434" s="8"/>
      <c r="N434" s="6">
        <v>0</v>
      </c>
      <c r="O434" s="7">
        <f>IFERROR(N434/N446, "NA")</f>
        <v>0</v>
      </c>
      <c r="P434" s="8"/>
      <c r="Q434" s="6">
        <v>0</v>
      </c>
      <c r="R434" s="7">
        <f>IFERROR(Q434/Q446, "NA")</f>
        <v>0</v>
      </c>
      <c r="S434" s="8"/>
      <c r="T434" s="6">
        <v>0</v>
      </c>
      <c r="U434" s="7">
        <f>IFERROR(T434/T446, "NA")</f>
        <v>0</v>
      </c>
      <c r="V434" s="8"/>
      <c r="W434" s="6">
        <v>0</v>
      </c>
      <c r="X434" s="7">
        <f>IFERROR(W434/W446, "NA")</f>
        <v>0</v>
      </c>
      <c r="Y434" s="8"/>
      <c r="Z434" s="6">
        <v>0</v>
      </c>
      <c r="AA434" s="7">
        <f>IFERROR(Z434/Z446, "NA")</f>
        <v>0</v>
      </c>
      <c r="AB434" s="8"/>
      <c r="AC434" s="6">
        <v>0</v>
      </c>
      <c r="AD434" s="7">
        <f>IFERROR(AC434/AC446, "NA")</f>
        <v>0</v>
      </c>
      <c r="AE434" s="8"/>
      <c r="AF434" s="6">
        <v>0</v>
      </c>
      <c r="AG434" s="7">
        <f>IFERROR(AF434/AF446, "NA")</f>
        <v>0</v>
      </c>
      <c r="AH434" s="8"/>
      <c r="AI434" s="6">
        <v>0</v>
      </c>
      <c r="AJ434" s="7">
        <f>IFERROR(AI434/AI446, "NA")</f>
        <v>0</v>
      </c>
      <c r="AK434" s="6"/>
      <c r="AL434" s="9">
        <f t="shared" ref="AL434:AL446" si="52">IFERROR(B434+E434+H434+K434+N434+Q434+T434+W434+Z434+AC434+AF434+AI434, "NA")</f>
        <v>0</v>
      </c>
      <c r="AM434" s="7">
        <f>IFERROR(AL434/AL446, "NA")</f>
        <v>0</v>
      </c>
      <c r="AN434" s="6"/>
      <c r="AO434" s="6">
        <v>0</v>
      </c>
      <c r="AP434" s="7">
        <f>IFERROR(AO434/AO446, "NA")</f>
        <v>0</v>
      </c>
      <c r="AQ434" s="6"/>
      <c r="AR434" s="9">
        <f t="shared" ref="AR434:AR446" si="53">IFERROR(AL434-AO434, "NA")</f>
        <v>0</v>
      </c>
    </row>
    <row r="435" spans="1:44" ht="16.5" hidden="1" customHeight="1" x14ac:dyDescent="0.3">
      <c r="A435" s="33" t="s">
        <v>784</v>
      </c>
      <c r="B435" s="6">
        <v>0</v>
      </c>
      <c r="C435" s="7">
        <f>IFERROR(B435/B446, "NA")</f>
        <v>0</v>
      </c>
      <c r="D435" s="8"/>
      <c r="E435" s="6">
        <v>0</v>
      </c>
      <c r="F435" s="7">
        <f>IFERROR(E435/E446, "NA")</f>
        <v>0</v>
      </c>
      <c r="G435" s="8"/>
      <c r="H435" s="6">
        <v>0</v>
      </c>
      <c r="I435" s="7">
        <f>IFERROR(H435/H446, "NA")</f>
        <v>0</v>
      </c>
      <c r="J435" s="8"/>
      <c r="K435" s="6">
        <v>0</v>
      </c>
      <c r="L435" s="7">
        <f>IFERROR(K435/K446, "NA")</f>
        <v>0</v>
      </c>
      <c r="M435" s="8"/>
      <c r="N435" s="6">
        <v>0</v>
      </c>
      <c r="O435" s="7">
        <f>IFERROR(N435/N446, "NA")</f>
        <v>0</v>
      </c>
      <c r="P435" s="8"/>
      <c r="Q435" s="6">
        <v>0</v>
      </c>
      <c r="R435" s="7">
        <f>IFERROR(Q435/Q446, "NA")</f>
        <v>0</v>
      </c>
      <c r="S435" s="8"/>
      <c r="T435" s="6">
        <v>0</v>
      </c>
      <c r="U435" s="7">
        <f>IFERROR(T435/T446, "NA")</f>
        <v>0</v>
      </c>
      <c r="V435" s="8"/>
      <c r="W435" s="6">
        <v>0</v>
      </c>
      <c r="X435" s="7">
        <f>IFERROR(W435/W446, "NA")</f>
        <v>0</v>
      </c>
      <c r="Y435" s="8"/>
      <c r="Z435" s="6">
        <v>0</v>
      </c>
      <c r="AA435" s="7">
        <f>IFERROR(Z435/Z446, "NA")</f>
        <v>0</v>
      </c>
      <c r="AB435" s="8"/>
      <c r="AC435" s="6">
        <v>0</v>
      </c>
      <c r="AD435" s="7">
        <f>IFERROR(AC435/AC446, "NA")</f>
        <v>0</v>
      </c>
      <c r="AE435" s="8"/>
      <c r="AF435" s="6">
        <v>0</v>
      </c>
      <c r="AG435" s="7">
        <f>IFERROR(AF435/AF446, "NA")</f>
        <v>0</v>
      </c>
      <c r="AH435" s="8"/>
      <c r="AI435" s="6">
        <v>0</v>
      </c>
      <c r="AJ435" s="7">
        <f>IFERROR(AI435/AI446, "NA")</f>
        <v>0</v>
      </c>
      <c r="AK435" s="6"/>
      <c r="AL435" s="9">
        <f t="shared" si="52"/>
        <v>0</v>
      </c>
      <c r="AM435" s="7">
        <f>IFERROR(AL435/AL446, "NA")</f>
        <v>0</v>
      </c>
      <c r="AN435" s="6"/>
      <c r="AO435" s="6">
        <v>0</v>
      </c>
      <c r="AP435" s="7">
        <f>IFERROR(AO435/AO446, "NA")</f>
        <v>0</v>
      </c>
      <c r="AQ435" s="6"/>
      <c r="AR435" s="9">
        <f t="shared" si="53"/>
        <v>0</v>
      </c>
    </row>
    <row r="436" spans="1:44" ht="16.5" hidden="1" customHeight="1" x14ac:dyDescent="0.3">
      <c r="A436" s="33" t="s">
        <v>785</v>
      </c>
      <c r="B436" s="6">
        <v>0</v>
      </c>
      <c r="C436" s="7">
        <f>IFERROR(B436/B446, "NA")</f>
        <v>0</v>
      </c>
      <c r="D436" s="8"/>
      <c r="E436" s="6">
        <v>0</v>
      </c>
      <c r="F436" s="7">
        <f>IFERROR(E436/E446, "NA")</f>
        <v>0</v>
      </c>
      <c r="G436" s="8"/>
      <c r="H436" s="6">
        <v>0</v>
      </c>
      <c r="I436" s="7">
        <f>IFERROR(H436/H446, "NA")</f>
        <v>0</v>
      </c>
      <c r="J436" s="8"/>
      <c r="K436" s="6">
        <v>0</v>
      </c>
      <c r="L436" s="7">
        <f>IFERROR(K436/K446, "NA")</f>
        <v>0</v>
      </c>
      <c r="M436" s="8"/>
      <c r="N436" s="6">
        <v>0</v>
      </c>
      <c r="O436" s="7">
        <f>IFERROR(N436/N446, "NA")</f>
        <v>0</v>
      </c>
      <c r="P436" s="8"/>
      <c r="Q436" s="6">
        <v>0</v>
      </c>
      <c r="R436" s="7">
        <f>IFERROR(Q436/Q446, "NA")</f>
        <v>0</v>
      </c>
      <c r="S436" s="8"/>
      <c r="T436" s="6">
        <v>0</v>
      </c>
      <c r="U436" s="7">
        <f>IFERROR(T436/T446, "NA")</f>
        <v>0</v>
      </c>
      <c r="V436" s="8"/>
      <c r="W436" s="6">
        <v>0</v>
      </c>
      <c r="X436" s="7">
        <f>IFERROR(W436/W446, "NA")</f>
        <v>0</v>
      </c>
      <c r="Y436" s="8"/>
      <c r="Z436" s="6">
        <v>0</v>
      </c>
      <c r="AA436" s="7">
        <f>IFERROR(Z436/Z446, "NA")</f>
        <v>0</v>
      </c>
      <c r="AB436" s="8"/>
      <c r="AC436" s="6">
        <v>0</v>
      </c>
      <c r="AD436" s="7">
        <f>IFERROR(AC436/AC446, "NA")</f>
        <v>0</v>
      </c>
      <c r="AE436" s="8"/>
      <c r="AF436" s="6">
        <v>0</v>
      </c>
      <c r="AG436" s="7">
        <f>IFERROR(AF436/AF446, "NA")</f>
        <v>0</v>
      </c>
      <c r="AH436" s="8"/>
      <c r="AI436" s="6">
        <v>0</v>
      </c>
      <c r="AJ436" s="7">
        <f>IFERROR(AI436/AI446, "NA")</f>
        <v>0</v>
      </c>
      <c r="AK436" s="6"/>
      <c r="AL436" s="9">
        <f t="shared" si="52"/>
        <v>0</v>
      </c>
      <c r="AM436" s="7">
        <f>IFERROR(AL436/AL446, "NA")</f>
        <v>0</v>
      </c>
      <c r="AN436" s="6"/>
      <c r="AO436" s="6">
        <v>0</v>
      </c>
      <c r="AP436" s="7">
        <f>IFERROR(AO436/AO446, "NA")</f>
        <v>0</v>
      </c>
      <c r="AQ436" s="6"/>
      <c r="AR436" s="9">
        <f t="shared" si="53"/>
        <v>0</v>
      </c>
    </row>
    <row r="437" spans="1:44" ht="16.5" hidden="1" customHeight="1" x14ac:dyDescent="0.3">
      <c r="A437" s="33" t="s">
        <v>786</v>
      </c>
      <c r="B437" s="6">
        <v>0</v>
      </c>
      <c r="C437" s="7">
        <f>IFERROR(B437/B446, "NA")</f>
        <v>0</v>
      </c>
      <c r="D437" s="8"/>
      <c r="E437" s="6">
        <v>0</v>
      </c>
      <c r="F437" s="7">
        <f>IFERROR(E437/E446, "NA")</f>
        <v>0</v>
      </c>
      <c r="G437" s="8"/>
      <c r="H437" s="6">
        <v>0</v>
      </c>
      <c r="I437" s="7">
        <f>IFERROR(H437/H446, "NA")</f>
        <v>0</v>
      </c>
      <c r="J437" s="8"/>
      <c r="K437" s="6">
        <v>0</v>
      </c>
      <c r="L437" s="7">
        <f>IFERROR(K437/K446, "NA")</f>
        <v>0</v>
      </c>
      <c r="M437" s="8"/>
      <c r="N437" s="6">
        <v>0</v>
      </c>
      <c r="O437" s="7">
        <f>IFERROR(N437/N446, "NA")</f>
        <v>0</v>
      </c>
      <c r="P437" s="8"/>
      <c r="Q437" s="6">
        <v>0</v>
      </c>
      <c r="R437" s="7">
        <f>IFERROR(Q437/Q446, "NA")</f>
        <v>0</v>
      </c>
      <c r="S437" s="8"/>
      <c r="T437" s="6">
        <v>0</v>
      </c>
      <c r="U437" s="7">
        <f>IFERROR(T437/T446, "NA")</f>
        <v>0</v>
      </c>
      <c r="V437" s="8"/>
      <c r="W437" s="6">
        <v>0</v>
      </c>
      <c r="X437" s="7">
        <f>IFERROR(W437/W446, "NA")</f>
        <v>0</v>
      </c>
      <c r="Y437" s="8"/>
      <c r="Z437" s="6">
        <v>0</v>
      </c>
      <c r="AA437" s="7">
        <f>IFERROR(Z437/Z446, "NA")</f>
        <v>0</v>
      </c>
      <c r="AB437" s="8"/>
      <c r="AC437" s="6">
        <v>0</v>
      </c>
      <c r="AD437" s="7">
        <f>IFERROR(AC437/AC446, "NA")</f>
        <v>0</v>
      </c>
      <c r="AE437" s="8"/>
      <c r="AF437" s="6">
        <v>0</v>
      </c>
      <c r="AG437" s="7">
        <f>IFERROR(AF437/AF446, "NA")</f>
        <v>0</v>
      </c>
      <c r="AH437" s="8"/>
      <c r="AI437" s="6">
        <v>0</v>
      </c>
      <c r="AJ437" s="7">
        <f>IFERROR(AI437/AI446, "NA")</f>
        <v>0</v>
      </c>
      <c r="AK437" s="6"/>
      <c r="AL437" s="9">
        <f t="shared" si="52"/>
        <v>0</v>
      </c>
      <c r="AM437" s="7">
        <f>IFERROR(AL437/AL446, "NA")</f>
        <v>0</v>
      </c>
      <c r="AN437" s="6"/>
      <c r="AO437" s="6">
        <v>0</v>
      </c>
      <c r="AP437" s="7">
        <f>IFERROR(AO437/AO446, "NA")</f>
        <v>0</v>
      </c>
      <c r="AQ437" s="6"/>
      <c r="AR437" s="9">
        <f t="shared" si="53"/>
        <v>0</v>
      </c>
    </row>
    <row r="438" spans="1:44" ht="16.5" hidden="1" customHeight="1" x14ac:dyDescent="0.3">
      <c r="A438" s="33" t="s">
        <v>787</v>
      </c>
      <c r="B438" s="6">
        <v>0</v>
      </c>
      <c r="C438" s="7">
        <f>IFERROR(B438/B446, "NA")</f>
        <v>0</v>
      </c>
      <c r="D438" s="8"/>
      <c r="E438" s="6">
        <v>0</v>
      </c>
      <c r="F438" s="7">
        <f>IFERROR(E438/E446, "NA")</f>
        <v>0</v>
      </c>
      <c r="G438" s="8"/>
      <c r="H438" s="6">
        <v>0</v>
      </c>
      <c r="I438" s="7">
        <f>IFERROR(H438/H446, "NA")</f>
        <v>0</v>
      </c>
      <c r="J438" s="8"/>
      <c r="K438" s="6">
        <v>0</v>
      </c>
      <c r="L438" s="7">
        <f>IFERROR(K438/K446, "NA")</f>
        <v>0</v>
      </c>
      <c r="M438" s="8"/>
      <c r="N438" s="6">
        <v>0</v>
      </c>
      <c r="O438" s="7">
        <f>IFERROR(N438/N446, "NA")</f>
        <v>0</v>
      </c>
      <c r="P438" s="8"/>
      <c r="Q438" s="6">
        <v>0</v>
      </c>
      <c r="R438" s="7">
        <f>IFERROR(Q438/Q446, "NA")</f>
        <v>0</v>
      </c>
      <c r="S438" s="8"/>
      <c r="T438" s="6">
        <v>0</v>
      </c>
      <c r="U438" s="7">
        <f>IFERROR(T438/T446, "NA")</f>
        <v>0</v>
      </c>
      <c r="V438" s="8"/>
      <c r="W438" s="6">
        <v>0</v>
      </c>
      <c r="X438" s="7">
        <f>IFERROR(W438/W446, "NA")</f>
        <v>0</v>
      </c>
      <c r="Y438" s="8"/>
      <c r="Z438" s="6">
        <v>0</v>
      </c>
      <c r="AA438" s="7">
        <f>IFERROR(Z438/Z446, "NA")</f>
        <v>0</v>
      </c>
      <c r="AB438" s="8"/>
      <c r="AC438" s="6">
        <v>0</v>
      </c>
      <c r="AD438" s="7">
        <f>IFERROR(AC438/AC446, "NA")</f>
        <v>0</v>
      </c>
      <c r="AE438" s="8"/>
      <c r="AF438" s="6">
        <v>0</v>
      </c>
      <c r="AG438" s="7">
        <f>IFERROR(AF438/AF446, "NA")</f>
        <v>0</v>
      </c>
      <c r="AH438" s="8"/>
      <c r="AI438" s="6">
        <v>0</v>
      </c>
      <c r="AJ438" s="7">
        <f>IFERROR(AI438/AI446, "NA")</f>
        <v>0</v>
      </c>
      <c r="AK438" s="6"/>
      <c r="AL438" s="9">
        <f t="shared" si="52"/>
        <v>0</v>
      </c>
      <c r="AM438" s="7">
        <f>IFERROR(AL438/AL446, "NA")</f>
        <v>0</v>
      </c>
      <c r="AN438" s="6"/>
      <c r="AO438" s="6">
        <v>0</v>
      </c>
      <c r="AP438" s="7">
        <f>IFERROR(AO438/AO446, "NA")</f>
        <v>0</v>
      </c>
      <c r="AQ438" s="6"/>
      <c r="AR438" s="9">
        <f t="shared" si="53"/>
        <v>0</v>
      </c>
    </row>
    <row r="439" spans="1:44" ht="30.75" hidden="1" customHeight="1" x14ac:dyDescent="0.3">
      <c r="A439" s="33" t="s">
        <v>788</v>
      </c>
      <c r="B439" s="6">
        <v>0</v>
      </c>
      <c r="C439" s="7">
        <f>IFERROR(B439/B446, "NA")</f>
        <v>0</v>
      </c>
      <c r="D439" s="8"/>
      <c r="E439" s="6">
        <v>0</v>
      </c>
      <c r="F439" s="7">
        <f>IFERROR(E439/E446, "NA")</f>
        <v>0</v>
      </c>
      <c r="G439" s="8"/>
      <c r="H439" s="6">
        <v>0</v>
      </c>
      <c r="I439" s="7">
        <f>IFERROR(H439/H446, "NA")</f>
        <v>0</v>
      </c>
      <c r="J439" s="8"/>
      <c r="K439" s="6">
        <v>0</v>
      </c>
      <c r="L439" s="7">
        <f>IFERROR(K439/K446, "NA")</f>
        <v>0</v>
      </c>
      <c r="M439" s="8"/>
      <c r="N439" s="6">
        <v>0</v>
      </c>
      <c r="O439" s="7">
        <f>IFERROR(N439/N446, "NA")</f>
        <v>0</v>
      </c>
      <c r="P439" s="8"/>
      <c r="Q439" s="6">
        <v>0</v>
      </c>
      <c r="R439" s="7">
        <f>IFERROR(Q439/Q446, "NA")</f>
        <v>0</v>
      </c>
      <c r="S439" s="8"/>
      <c r="T439" s="6">
        <v>0</v>
      </c>
      <c r="U439" s="7">
        <f>IFERROR(T439/T446, "NA")</f>
        <v>0</v>
      </c>
      <c r="V439" s="8"/>
      <c r="W439" s="6">
        <v>0</v>
      </c>
      <c r="X439" s="7">
        <f>IFERROR(W439/W446, "NA")</f>
        <v>0</v>
      </c>
      <c r="Y439" s="8"/>
      <c r="Z439" s="6">
        <v>0</v>
      </c>
      <c r="AA439" s="7">
        <f>IFERROR(Z439/Z446, "NA")</f>
        <v>0</v>
      </c>
      <c r="AB439" s="8"/>
      <c r="AC439" s="6">
        <v>0</v>
      </c>
      <c r="AD439" s="7">
        <f>IFERROR(AC439/AC446, "NA")</f>
        <v>0</v>
      </c>
      <c r="AE439" s="8"/>
      <c r="AF439" s="6">
        <v>0</v>
      </c>
      <c r="AG439" s="7">
        <f>IFERROR(AF439/AF446, "NA")</f>
        <v>0</v>
      </c>
      <c r="AH439" s="8"/>
      <c r="AI439" s="6">
        <v>0</v>
      </c>
      <c r="AJ439" s="7">
        <f>IFERROR(AI439/AI446, "NA")</f>
        <v>0</v>
      </c>
      <c r="AK439" s="6"/>
      <c r="AL439" s="9">
        <f t="shared" si="52"/>
        <v>0</v>
      </c>
      <c r="AM439" s="7">
        <f>IFERROR(AL439/AL446, "NA")</f>
        <v>0</v>
      </c>
      <c r="AN439" s="6"/>
      <c r="AO439" s="6">
        <v>0</v>
      </c>
      <c r="AP439" s="7">
        <f>IFERROR(AO439/AO446, "NA")</f>
        <v>0</v>
      </c>
      <c r="AQ439" s="6"/>
      <c r="AR439" s="9">
        <f t="shared" si="53"/>
        <v>0</v>
      </c>
    </row>
    <row r="440" spans="1:44" ht="30.75" hidden="1" customHeight="1" x14ac:dyDescent="0.3">
      <c r="A440" s="33" t="s">
        <v>789</v>
      </c>
      <c r="B440" s="6">
        <v>0</v>
      </c>
      <c r="C440" s="7">
        <f>IFERROR(B440/B446, "NA")</f>
        <v>0</v>
      </c>
      <c r="D440" s="8"/>
      <c r="E440" s="6">
        <v>0</v>
      </c>
      <c r="F440" s="7">
        <f>IFERROR(E440/E446, "NA")</f>
        <v>0</v>
      </c>
      <c r="G440" s="8"/>
      <c r="H440" s="6">
        <v>0</v>
      </c>
      <c r="I440" s="7">
        <f>IFERROR(H440/H446, "NA")</f>
        <v>0</v>
      </c>
      <c r="J440" s="8"/>
      <c r="K440" s="6">
        <v>0</v>
      </c>
      <c r="L440" s="7">
        <f>IFERROR(K440/K446, "NA")</f>
        <v>0</v>
      </c>
      <c r="M440" s="8"/>
      <c r="N440" s="6">
        <v>0</v>
      </c>
      <c r="O440" s="7">
        <f>IFERROR(N440/N446, "NA")</f>
        <v>0</v>
      </c>
      <c r="P440" s="8"/>
      <c r="Q440" s="6">
        <v>0</v>
      </c>
      <c r="R440" s="7">
        <f>IFERROR(Q440/Q446, "NA")</f>
        <v>0</v>
      </c>
      <c r="S440" s="8"/>
      <c r="T440" s="6">
        <v>0</v>
      </c>
      <c r="U440" s="7">
        <f>IFERROR(T440/T446, "NA")</f>
        <v>0</v>
      </c>
      <c r="V440" s="8"/>
      <c r="W440" s="6">
        <v>0</v>
      </c>
      <c r="X440" s="7">
        <f>IFERROR(W440/W446, "NA")</f>
        <v>0</v>
      </c>
      <c r="Y440" s="8"/>
      <c r="Z440" s="6">
        <v>0</v>
      </c>
      <c r="AA440" s="7">
        <f>IFERROR(Z440/Z446, "NA")</f>
        <v>0</v>
      </c>
      <c r="AB440" s="8"/>
      <c r="AC440" s="6">
        <v>0</v>
      </c>
      <c r="AD440" s="7">
        <f>IFERROR(AC440/AC446, "NA")</f>
        <v>0</v>
      </c>
      <c r="AE440" s="8"/>
      <c r="AF440" s="6">
        <v>0</v>
      </c>
      <c r="AG440" s="7">
        <f>IFERROR(AF440/AF446, "NA")</f>
        <v>0</v>
      </c>
      <c r="AH440" s="8"/>
      <c r="AI440" s="6">
        <v>0</v>
      </c>
      <c r="AJ440" s="7">
        <f>IFERROR(AI440/AI446, "NA")</f>
        <v>0</v>
      </c>
      <c r="AK440" s="6"/>
      <c r="AL440" s="9">
        <f t="shared" si="52"/>
        <v>0</v>
      </c>
      <c r="AM440" s="7">
        <f>IFERROR(AL440/AL446, "NA")</f>
        <v>0</v>
      </c>
      <c r="AN440" s="6"/>
      <c r="AO440" s="6">
        <v>0</v>
      </c>
      <c r="AP440" s="7">
        <f>IFERROR(AO440/AO446, "NA")</f>
        <v>0</v>
      </c>
      <c r="AQ440" s="6"/>
      <c r="AR440" s="9">
        <f t="shared" si="53"/>
        <v>0</v>
      </c>
    </row>
    <row r="441" spans="1:44" ht="30.75" hidden="1" customHeight="1" x14ac:dyDescent="0.3">
      <c r="A441" s="33" t="s">
        <v>790</v>
      </c>
      <c r="B441" s="6">
        <v>0</v>
      </c>
      <c r="C441" s="7">
        <f>IFERROR(B441/B446, "NA")</f>
        <v>0</v>
      </c>
      <c r="D441" s="8"/>
      <c r="E441" s="6">
        <v>0</v>
      </c>
      <c r="F441" s="7">
        <f>IFERROR(E441/E446, "NA")</f>
        <v>0</v>
      </c>
      <c r="G441" s="8"/>
      <c r="H441" s="6">
        <v>0</v>
      </c>
      <c r="I441" s="7">
        <f>IFERROR(H441/H446, "NA")</f>
        <v>0</v>
      </c>
      <c r="J441" s="8"/>
      <c r="K441" s="6">
        <v>0</v>
      </c>
      <c r="L441" s="7">
        <f>IFERROR(K441/K446, "NA")</f>
        <v>0</v>
      </c>
      <c r="M441" s="8"/>
      <c r="N441" s="6">
        <v>0</v>
      </c>
      <c r="O441" s="7">
        <f>IFERROR(N441/N446, "NA")</f>
        <v>0</v>
      </c>
      <c r="P441" s="8"/>
      <c r="Q441" s="6">
        <v>0</v>
      </c>
      <c r="R441" s="7">
        <f>IFERROR(Q441/Q446, "NA")</f>
        <v>0</v>
      </c>
      <c r="S441" s="8"/>
      <c r="T441" s="6">
        <v>0</v>
      </c>
      <c r="U441" s="7">
        <f>IFERROR(T441/T446, "NA")</f>
        <v>0</v>
      </c>
      <c r="V441" s="8"/>
      <c r="W441" s="6">
        <v>0</v>
      </c>
      <c r="X441" s="7">
        <f>IFERROR(W441/W446, "NA")</f>
        <v>0</v>
      </c>
      <c r="Y441" s="8"/>
      <c r="Z441" s="6">
        <v>0</v>
      </c>
      <c r="AA441" s="7">
        <f>IFERROR(Z441/Z446, "NA")</f>
        <v>0</v>
      </c>
      <c r="AB441" s="8"/>
      <c r="AC441" s="6">
        <v>0</v>
      </c>
      <c r="AD441" s="7">
        <f>IFERROR(AC441/AC446, "NA")</f>
        <v>0</v>
      </c>
      <c r="AE441" s="8"/>
      <c r="AF441" s="6">
        <v>0</v>
      </c>
      <c r="AG441" s="7">
        <f>IFERROR(AF441/AF446, "NA")</f>
        <v>0</v>
      </c>
      <c r="AH441" s="8"/>
      <c r="AI441" s="6">
        <v>0</v>
      </c>
      <c r="AJ441" s="7">
        <f>IFERROR(AI441/AI446, "NA")</f>
        <v>0</v>
      </c>
      <c r="AK441" s="6"/>
      <c r="AL441" s="9">
        <f t="shared" si="52"/>
        <v>0</v>
      </c>
      <c r="AM441" s="7">
        <f>IFERROR(AL441/AL446, "NA")</f>
        <v>0</v>
      </c>
      <c r="AN441" s="6"/>
      <c r="AO441" s="6">
        <v>0</v>
      </c>
      <c r="AP441" s="7">
        <f>IFERROR(AO441/AO446, "NA")</f>
        <v>0</v>
      </c>
      <c r="AQ441" s="6"/>
      <c r="AR441" s="9">
        <f t="shared" si="53"/>
        <v>0</v>
      </c>
    </row>
    <row r="442" spans="1:44" ht="30.75" hidden="1" customHeight="1" x14ac:dyDescent="0.3">
      <c r="A442" s="33" t="s">
        <v>791</v>
      </c>
      <c r="B442" s="6">
        <v>0</v>
      </c>
      <c r="C442" s="7">
        <f>IFERROR(B442/B446, "NA")</f>
        <v>0</v>
      </c>
      <c r="D442" s="8"/>
      <c r="E442" s="6">
        <v>0</v>
      </c>
      <c r="F442" s="7">
        <f>IFERROR(E442/E446, "NA")</f>
        <v>0</v>
      </c>
      <c r="G442" s="8"/>
      <c r="H442" s="6">
        <v>0</v>
      </c>
      <c r="I442" s="7">
        <f>IFERROR(H442/H446, "NA")</f>
        <v>0</v>
      </c>
      <c r="J442" s="8"/>
      <c r="K442" s="6">
        <v>0</v>
      </c>
      <c r="L442" s="7">
        <f>IFERROR(K442/K446, "NA")</f>
        <v>0</v>
      </c>
      <c r="M442" s="8"/>
      <c r="N442" s="6">
        <v>0</v>
      </c>
      <c r="O442" s="7">
        <f>IFERROR(N442/N446, "NA")</f>
        <v>0</v>
      </c>
      <c r="P442" s="8"/>
      <c r="Q442" s="6">
        <v>0</v>
      </c>
      <c r="R442" s="7">
        <f>IFERROR(Q442/Q446, "NA")</f>
        <v>0</v>
      </c>
      <c r="S442" s="8"/>
      <c r="T442" s="6">
        <v>0</v>
      </c>
      <c r="U442" s="7">
        <f>IFERROR(T442/T446, "NA")</f>
        <v>0</v>
      </c>
      <c r="V442" s="8"/>
      <c r="W442" s="6">
        <v>0</v>
      </c>
      <c r="X442" s="7">
        <f>IFERROR(W442/W446, "NA")</f>
        <v>0</v>
      </c>
      <c r="Y442" s="8"/>
      <c r="Z442" s="6">
        <v>0</v>
      </c>
      <c r="AA442" s="7">
        <f>IFERROR(Z442/Z446, "NA")</f>
        <v>0</v>
      </c>
      <c r="AB442" s="8"/>
      <c r="AC442" s="6">
        <v>0</v>
      </c>
      <c r="AD442" s="7">
        <f>IFERROR(AC442/AC446, "NA")</f>
        <v>0</v>
      </c>
      <c r="AE442" s="8"/>
      <c r="AF442" s="6">
        <v>0</v>
      </c>
      <c r="AG442" s="7">
        <f>IFERROR(AF442/AF446, "NA")</f>
        <v>0</v>
      </c>
      <c r="AH442" s="8"/>
      <c r="AI442" s="6">
        <v>0</v>
      </c>
      <c r="AJ442" s="7">
        <f>IFERROR(AI442/AI446, "NA")</f>
        <v>0</v>
      </c>
      <c r="AK442" s="6"/>
      <c r="AL442" s="9">
        <f t="shared" si="52"/>
        <v>0</v>
      </c>
      <c r="AM442" s="7">
        <f>IFERROR(AL442/AL446, "NA")</f>
        <v>0</v>
      </c>
      <c r="AN442" s="6"/>
      <c r="AO442" s="6">
        <v>0</v>
      </c>
      <c r="AP442" s="7">
        <f>IFERROR(AO442/AO446, "NA")</f>
        <v>0</v>
      </c>
      <c r="AQ442" s="6"/>
      <c r="AR442" s="9">
        <f t="shared" si="53"/>
        <v>0</v>
      </c>
    </row>
    <row r="443" spans="1:44" ht="16.5" customHeight="1" x14ac:dyDescent="0.3">
      <c r="A443" s="40" t="s">
        <v>426</v>
      </c>
      <c r="B443" s="11">
        <f>IFERROR(B434+B435+B436+B437+B438+B439+B440+B441+B442, "NA")</f>
        <v>0</v>
      </c>
      <c r="C443" s="12">
        <f>IFERROR(B443/B446, "NA")</f>
        <v>0</v>
      </c>
      <c r="D443" s="2"/>
      <c r="E443" s="11">
        <f>IFERROR(E434+E435+E436+E437+E438+E439+E440+E441+E442, "NA")</f>
        <v>0</v>
      </c>
      <c r="F443" s="12">
        <f>IFERROR(E443/E446, "NA")</f>
        <v>0</v>
      </c>
      <c r="G443" s="2"/>
      <c r="H443" s="11">
        <f>IFERROR(H434+H435+H436+H437+H438+H439+H440+H441+H442, "NA")</f>
        <v>0</v>
      </c>
      <c r="I443" s="12">
        <f>IFERROR(H443/H446, "NA")</f>
        <v>0</v>
      </c>
      <c r="J443" s="2"/>
      <c r="K443" s="11">
        <f>IFERROR(K434+K435+K436+K437+K438+K439+K440+K441+K442, "NA")</f>
        <v>0</v>
      </c>
      <c r="L443" s="12">
        <f>IFERROR(K443/K446, "NA")</f>
        <v>0</v>
      </c>
      <c r="M443" s="2"/>
      <c r="N443" s="11">
        <f>IFERROR(N434+N435+N436+N437+N438+N439+N440+N441+N442, "NA")</f>
        <v>0</v>
      </c>
      <c r="O443" s="12">
        <f>IFERROR(N443/N446, "NA")</f>
        <v>0</v>
      </c>
      <c r="P443" s="2"/>
      <c r="Q443" s="11">
        <f>IFERROR(Q434+Q435+Q436+Q437+Q438+Q439+Q440+Q441+Q442, "NA")</f>
        <v>0</v>
      </c>
      <c r="R443" s="12">
        <f>IFERROR(Q443/Q446, "NA")</f>
        <v>0</v>
      </c>
      <c r="S443" s="2"/>
      <c r="T443" s="11">
        <f>IFERROR(T434+T435+T436+T437+T438+T439+T440+T441+T442, "NA")</f>
        <v>0</v>
      </c>
      <c r="U443" s="12">
        <f>IFERROR(T443/T446, "NA")</f>
        <v>0</v>
      </c>
      <c r="V443" s="2"/>
      <c r="W443" s="11">
        <f>IFERROR(W434+W435+W436+W437+W438+W439+W440+W441+W442, "NA")</f>
        <v>0</v>
      </c>
      <c r="X443" s="12">
        <f>IFERROR(W443/W446, "NA")</f>
        <v>0</v>
      </c>
      <c r="Y443" s="2"/>
      <c r="Z443" s="11">
        <f>IFERROR(Z434+Z435+Z436+Z437+Z438+Z439+Z440+Z441+Z442, "NA")</f>
        <v>0</v>
      </c>
      <c r="AA443" s="12">
        <f>IFERROR(Z443/Z446, "NA")</f>
        <v>0</v>
      </c>
      <c r="AB443" s="2"/>
      <c r="AC443" s="11">
        <f>IFERROR(AC434+AC435+AC436+AC437+AC438+AC439+AC440+AC441+AC442, "NA")</f>
        <v>0</v>
      </c>
      <c r="AD443" s="12">
        <f>IFERROR(AC443/AC446, "NA")</f>
        <v>0</v>
      </c>
      <c r="AE443" s="2"/>
      <c r="AF443" s="11">
        <f>IFERROR(AF434+AF435+AF436+AF437+AF438+AF439+AF440+AF441+AF442, "NA")</f>
        <v>0</v>
      </c>
      <c r="AG443" s="12">
        <f>IFERROR(AF443/AF446, "NA")</f>
        <v>0</v>
      </c>
      <c r="AH443" s="2"/>
      <c r="AI443" s="11">
        <f>IFERROR(AI434+AI435+AI436+AI437+AI438+AI439+AI440+AI441+AI442, "NA")</f>
        <v>0</v>
      </c>
      <c r="AJ443" s="12">
        <f>IFERROR(AI443/AI446, "NA")</f>
        <v>0</v>
      </c>
      <c r="AK443" s="2"/>
      <c r="AL443" s="11">
        <f t="shared" si="52"/>
        <v>0</v>
      </c>
      <c r="AM443" s="12">
        <f>IFERROR(AL443/AL446, "NA")</f>
        <v>0</v>
      </c>
      <c r="AN443" s="2"/>
      <c r="AO443" s="11">
        <f>IFERROR(AO434+AO435+AO436+AO437+AO438+AO439+AO440+AO441+AO442, "NA")</f>
        <v>0</v>
      </c>
      <c r="AP443" s="12">
        <f>IFERROR(AO443/AO446, "NA")</f>
        <v>0</v>
      </c>
      <c r="AQ443" s="2"/>
      <c r="AR443" s="11">
        <f t="shared" si="53"/>
        <v>0</v>
      </c>
    </row>
    <row r="444" spans="1:44" ht="16.5" customHeight="1" x14ac:dyDescent="0.3">
      <c r="A444" s="10" t="s">
        <v>68</v>
      </c>
      <c r="B444" s="11">
        <f>IFERROR(B434+B435+B436+B437+B438+B439+B440+B441+B442, "NA")</f>
        <v>0</v>
      </c>
      <c r="C444" s="12">
        <f>IFERROR(B444/B446, "NA")</f>
        <v>0</v>
      </c>
      <c r="D444" s="2"/>
      <c r="E444" s="11">
        <f>IFERROR(E434+E435+E436+E437+E438+E439+E440+E441+E442, "NA")</f>
        <v>0</v>
      </c>
      <c r="F444" s="12">
        <f>IFERROR(E444/E446, "NA")</f>
        <v>0</v>
      </c>
      <c r="G444" s="2"/>
      <c r="H444" s="11">
        <f>IFERROR(H434+H435+H436+H437+H438+H439+H440+H441+H442, "NA")</f>
        <v>0</v>
      </c>
      <c r="I444" s="12">
        <f>IFERROR(H444/H446, "NA")</f>
        <v>0</v>
      </c>
      <c r="J444" s="2"/>
      <c r="K444" s="11">
        <f>IFERROR(K434+K435+K436+K437+K438+K439+K440+K441+K442, "NA")</f>
        <v>0</v>
      </c>
      <c r="L444" s="12">
        <f>IFERROR(K444/K446, "NA")</f>
        <v>0</v>
      </c>
      <c r="M444" s="2"/>
      <c r="N444" s="11">
        <f>IFERROR(N434+N435+N436+N437+N438+N439+N440+N441+N442, "NA")</f>
        <v>0</v>
      </c>
      <c r="O444" s="12">
        <f>IFERROR(N444/N446, "NA")</f>
        <v>0</v>
      </c>
      <c r="P444" s="2"/>
      <c r="Q444" s="11">
        <f>IFERROR(Q434+Q435+Q436+Q437+Q438+Q439+Q440+Q441+Q442, "NA")</f>
        <v>0</v>
      </c>
      <c r="R444" s="12">
        <f>IFERROR(Q444/Q446, "NA")</f>
        <v>0</v>
      </c>
      <c r="S444" s="2"/>
      <c r="T444" s="11">
        <f>IFERROR(T434+T435+T436+T437+T438+T439+T440+T441+T442, "NA")</f>
        <v>0</v>
      </c>
      <c r="U444" s="12">
        <f>IFERROR(T444/T446, "NA")</f>
        <v>0</v>
      </c>
      <c r="V444" s="2"/>
      <c r="W444" s="11">
        <f>IFERROR(W434+W435+W436+W437+W438+W439+W440+W441+W442, "NA")</f>
        <v>0</v>
      </c>
      <c r="X444" s="12">
        <f>IFERROR(W444/W446, "NA")</f>
        <v>0</v>
      </c>
      <c r="Y444" s="2"/>
      <c r="Z444" s="11">
        <f>IFERROR(Z434+Z435+Z436+Z437+Z438+Z439+Z440+Z441+Z442, "NA")</f>
        <v>0</v>
      </c>
      <c r="AA444" s="12">
        <f>IFERROR(Z444/Z446, "NA")</f>
        <v>0</v>
      </c>
      <c r="AB444" s="2"/>
      <c r="AC444" s="11">
        <f>IFERROR(AC434+AC435+AC436+AC437+AC438+AC439+AC440+AC441+AC442, "NA")</f>
        <v>0</v>
      </c>
      <c r="AD444" s="12">
        <f>IFERROR(AC444/AC446, "NA")</f>
        <v>0</v>
      </c>
      <c r="AE444" s="2"/>
      <c r="AF444" s="11">
        <f>IFERROR(AF434+AF435+AF436+AF437+AF438+AF439+AF440+AF441+AF442, "NA")</f>
        <v>0</v>
      </c>
      <c r="AG444" s="12">
        <f>IFERROR(AF444/AF446, "NA")</f>
        <v>0</v>
      </c>
      <c r="AH444" s="2"/>
      <c r="AI444" s="11">
        <f>IFERROR(AI434+AI435+AI436+AI437+AI438+AI439+AI440+AI441+AI442, "NA")</f>
        <v>0</v>
      </c>
      <c r="AJ444" s="12">
        <f>IFERROR(AI444/AI446, "NA")</f>
        <v>0</v>
      </c>
      <c r="AK444" s="2"/>
      <c r="AL444" s="11">
        <f t="shared" si="52"/>
        <v>0</v>
      </c>
      <c r="AM444" s="12">
        <f>IFERROR(AL444/AL446, "NA")</f>
        <v>0</v>
      </c>
      <c r="AN444" s="2"/>
      <c r="AO444" s="11">
        <f>IFERROR(AO434+AO435+AO436+AO437+AO438+AO439+AO440+AO441+AO442, "NA")</f>
        <v>0</v>
      </c>
      <c r="AP444" s="12">
        <f>IFERROR(AO444/AO446, "NA")</f>
        <v>0</v>
      </c>
      <c r="AQ444" s="2"/>
      <c r="AR444" s="11">
        <f t="shared" si="53"/>
        <v>0</v>
      </c>
    </row>
    <row r="445" spans="1:44" ht="16.5" customHeight="1" x14ac:dyDescent="0.3">
      <c r="A445" s="21" t="s">
        <v>69</v>
      </c>
      <c r="B445" s="22">
        <f>IFERROR(B405-B431-B444, "NA")</f>
        <v>24176.220000000048</v>
      </c>
      <c r="C445" s="23">
        <f>IFERROR(B445/B446, "NA")</f>
        <v>0.1549445121551444</v>
      </c>
      <c r="D445" s="24"/>
      <c r="E445" s="22">
        <f>IFERROR(E405-E431-E444, "NA")</f>
        <v>1180.4400000000096</v>
      </c>
      <c r="F445" s="23">
        <f>IFERROR(E445/E446, "NA")</f>
        <v>1.1334560914431186E-2</v>
      </c>
      <c r="G445" s="24"/>
      <c r="H445" s="22">
        <f>IFERROR(H405-H431-H444, "NA")</f>
        <v>36093.620000000003</v>
      </c>
      <c r="I445" s="23">
        <f>IFERROR(H445/H446, "NA")</f>
        <v>0.23445658103439745</v>
      </c>
      <c r="J445" s="24"/>
      <c r="K445" s="22">
        <f>IFERROR(K405-K431-K444, "NA")</f>
        <v>-10768.920000000016</v>
      </c>
      <c r="L445" s="23">
        <f>IFERROR(K445/K446, "NA")</f>
        <v>-0.12517217258614924</v>
      </c>
      <c r="M445" s="24"/>
      <c r="N445" s="22">
        <f>IFERROR(N405-N431-N444, "NA")</f>
        <v>-9378.7500000000109</v>
      </c>
      <c r="O445" s="23">
        <f>IFERROR(N445/N446, "NA")</f>
        <v>-0.12934182028054933</v>
      </c>
      <c r="P445" s="24"/>
      <c r="Q445" s="22">
        <f>IFERROR(Q405-Q431-Q444, "NA")</f>
        <v>-8597.4399999999769</v>
      </c>
      <c r="R445" s="23">
        <f>IFERROR(Q445/Q446, "NA")</f>
        <v>-0.10979813604310651</v>
      </c>
      <c r="S445" s="24"/>
      <c r="T445" s="22">
        <f>IFERROR(T405-T431-T444, "NA")</f>
        <v>14683.890000000025</v>
      </c>
      <c r="U445" s="23">
        <f>IFERROR(T445/T446, "NA")</f>
        <v>0.1047107049171188</v>
      </c>
      <c r="V445" s="24"/>
      <c r="W445" s="22">
        <f>IFERROR(W405-W431-W444, "NA")</f>
        <v>3521.3999999999905</v>
      </c>
      <c r="X445" s="23">
        <f>IFERROR(W445/W446, "NA")</f>
        <v>3.2207886569409996E-2</v>
      </c>
      <c r="Y445" s="24"/>
      <c r="Z445" s="22">
        <f>IFERROR(Z405-Z431-Z444, "NA")</f>
        <v>2534.8799999999724</v>
      </c>
      <c r="AA445" s="23">
        <f>IFERROR(Z445/Z446, "NA")</f>
        <v>2.3209817988872242E-2</v>
      </c>
      <c r="AB445" s="24"/>
      <c r="AC445" s="22">
        <f>IFERROR(AC405-AC431-AC444, "NA")</f>
        <v>9891.369999999999</v>
      </c>
      <c r="AD445" s="23">
        <f>IFERROR(AC445/AC446, "NA")</f>
        <v>7.031133156477555E-2</v>
      </c>
      <c r="AE445" s="24"/>
      <c r="AF445" s="22">
        <f>IFERROR(AF405-AF431-AF444, "NA")</f>
        <v>14996.840000000015</v>
      </c>
      <c r="AG445" s="23">
        <f>IFERROR(AF445/AF446, "NA")</f>
        <v>0.10041714706866461</v>
      </c>
      <c r="AH445" s="24"/>
      <c r="AI445" s="22">
        <f>IFERROR(AI405-AI431-AI444, "NA")</f>
        <v>-2156.8900000000049</v>
      </c>
      <c r="AJ445" s="23">
        <f>IFERROR(AI445/AI446, "NA")</f>
        <v>-2.1804479962409917E-2</v>
      </c>
      <c r="AK445" s="24"/>
      <c r="AL445" s="22">
        <f t="shared" si="52"/>
        <v>76176.660000000047</v>
      </c>
      <c r="AM445" s="23">
        <f>IFERROR(AL445/AL446, "NA")</f>
        <v>5.4462635056705934E-2</v>
      </c>
      <c r="AN445" s="24"/>
      <c r="AO445" s="22">
        <f>IFERROR(AO405-AO431-AO444, "NA")</f>
        <v>9656.2699999997494</v>
      </c>
      <c r="AP445" s="23">
        <f>IFERROR(AO445/AO446, "NA")</f>
        <v>7.8271957829517281E-3</v>
      </c>
      <c r="AQ445" s="24"/>
      <c r="AR445" s="22">
        <f t="shared" si="53"/>
        <v>66520.390000000305</v>
      </c>
    </row>
    <row r="446" spans="1:44" ht="15.6" hidden="1" x14ac:dyDescent="0.3">
      <c r="A446" s="29" t="s">
        <v>14</v>
      </c>
      <c r="B446" s="6">
        <v>156031.47</v>
      </c>
      <c r="C446" s="30"/>
      <c r="D446" s="8"/>
      <c r="E446" s="6">
        <v>104145.19</v>
      </c>
      <c r="F446" s="30"/>
      <c r="G446" s="8"/>
      <c r="H446" s="6">
        <v>153945.85999999999</v>
      </c>
      <c r="I446" s="30"/>
      <c r="J446" s="8"/>
      <c r="K446" s="6">
        <v>86032.86</v>
      </c>
      <c r="L446" s="30"/>
      <c r="M446" s="8"/>
      <c r="N446" s="6">
        <v>72511.350000000006</v>
      </c>
      <c r="O446" s="30"/>
      <c r="P446" s="8"/>
      <c r="Q446" s="6">
        <v>78302.240000000005</v>
      </c>
      <c r="R446" s="30"/>
      <c r="S446" s="8"/>
      <c r="T446" s="6">
        <v>140232.94</v>
      </c>
      <c r="U446" s="30"/>
      <c r="V446" s="8"/>
      <c r="W446" s="6">
        <v>109333.47</v>
      </c>
      <c r="X446" s="30"/>
      <c r="Y446" s="8"/>
      <c r="Z446" s="6">
        <v>109215.85</v>
      </c>
      <c r="AA446" s="30"/>
      <c r="AB446" s="8"/>
      <c r="AC446" s="6">
        <v>140679.6</v>
      </c>
      <c r="AD446" s="30"/>
      <c r="AE446" s="8"/>
      <c r="AF446" s="6">
        <v>149345.41</v>
      </c>
      <c r="AG446" s="30"/>
      <c r="AH446" s="8"/>
      <c r="AI446" s="6">
        <v>98919.58</v>
      </c>
      <c r="AJ446" s="30"/>
      <c r="AK446" s="6"/>
      <c r="AL446" s="9">
        <f t="shared" si="52"/>
        <v>1398695.8199999998</v>
      </c>
      <c r="AM446" s="30"/>
      <c r="AN446" s="6"/>
      <c r="AO446" s="6">
        <v>1233681.93</v>
      </c>
      <c r="AP446" s="30"/>
      <c r="AQ446" s="6"/>
      <c r="AR446" s="9">
        <f t="shared" si="53"/>
        <v>165013.8899999999</v>
      </c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33">
    <mergeCell ref="AQ5"/>
    <mergeCell ref="AR5"/>
    <mergeCell ref="AI5:AJ5"/>
    <mergeCell ref="AK5"/>
    <mergeCell ref="AL5:AM5"/>
    <mergeCell ref="AN5"/>
    <mergeCell ref="AO5:AP5"/>
    <mergeCell ref="AB5"/>
    <mergeCell ref="AC5:AD5"/>
    <mergeCell ref="AE5"/>
    <mergeCell ref="AF5:AG5"/>
    <mergeCell ref="AH5"/>
    <mergeCell ref="T5:U5"/>
    <mergeCell ref="V5"/>
    <mergeCell ref="W5:X5"/>
    <mergeCell ref="Y5"/>
    <mergeCell ref="Z5:AA5"/>
    <mergeCell ref="A1:AR1"/>
    <mergeCell ref="A2:AR2"/>
    <mergeCell ref="A3:AR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R45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AR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AR1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  <col min="31" max="31" width="1.44140625" customWidth="1"/>
    <col min="32" max="32" width="17.109375" customWidth="1"/>
    <col min="33" max="33" width="9.44140625" customWidth="1"/>
    <col min="34" max="34" width="1.44140625" customWidth="1"/>
    <col min="35" max="35" width="17.109375" customWidth="1"/>
    <col min="36" max="36" width="9.44140625" customWidth="1"/>
    <col min="37" max="37" width="1.44140625" customWidth="1"/>
    <col min="38" max="38" width="17.109375" customWidth="1"/>
    <col min="39" max="39" width="9.44140625" customWidth="1"/>
    <col min="40" max="40" width="1.44140625" customWidth="1"/>
    <col min="41" max="41" width="17.109375" customWidth="1"/>
    <col min="42" max="42" width="9.44140625" customWidth="1"/>
    <col min="43" max="43" width="1.44140625" customWidth="1"/>
    <col min="44" max="44" width="17.109375" customWidth="1"/>
  </cols>
  <sheetData>
    <row r="1" spans="1:44" ht="33.6" x14ac:dyDescent="0.3">
      <c r="A1" s="63" t="s">
        <v>433</v>
      </c>
      <c r="B1" s="63" t="s">
        <v>433</v>
      </c>
      <c r="C1" s="63" t="s">
        <v>433</v>
      </c>
      <c r="D1" s="63" t="s">
        <v>433</v>
      </c>
      <c r="E1" s="63" t="s">
        <v>433</v>
      </c>
      <c r="F1" s="63" t="s">
        <v>433</v>
      </c>
      <c r="G1" s="63" t="s">
        <v>433</v>
      </c>
      <c r="H1" s="63" t="s">
        <v>433</v>
      </c>
      <c r="I1" s="63" t="s">
        <v>433</v>
      </c>
      <c r="J1" s="63" t="s">
        <v>433</v>
      </c>
      <c r="K1" s="63" t="s">
        <v>433</v>
      </c>
      <c r="L1" s="63" t="s">
        <v>433</v>
      </c>
      <c r="M1" s="63" t="s">
        <v>433</v>
      </c>
      <c r="N1" s="63" t="s">
        <v>433</v>
      </c>
      <c r="O1" s="63" t="s">
        <v>433</v>
      </c>
      <c r="P1" s="63" t="s">
        <v>433</v>
      </c>
      <c r="Q1" s="63" t="s">
        <v>433</v>
      </c>
      <c r="R1" s="63" t="s">
        <v>433</v>
      </c>
      <c r="S1" s="63" t="s">
        <v>433</v>
      </c>
      <c r="T1" s="63" t="s">
        <v>433</v>
      </c>
      <c r="U1" s="63" t="s">
        <v>433</v>
      </c>
      <c r="V1" s="63" t="s">
        <v>433</v>
      </c>
      <c r="W1" s="63" t="s">
        <v>433</v>
      </c>
      <c r="X1" s="63" t="s">
        <v>433</v>
      </c>
      <c r="Y1" s="63" t="s">
        <v>433</v>
      </c>
      <c r="Z1" s="63" t="s">
        <v>433</v>
      </c>
      <c r="AA1" s="63" t="s">
        <v>433</v>
      </c>
      <c r="AB1" s="63" t="s">
        <v>433</v>
      </c>
      <c r="AC1" s="63" t="s">
        <v>433</v>
      </c>
      <c r="AD1" s="63" t="s">
        <v>433</v>
      </c>
      <c r="AE1" s="63" t="s">
        <v>433</v>
      </c>
      <c r="AF1" s="63" t="s">
        <v>433</v>
      </c>
      <c r="AG1" s="63" t="s">
        <v>433</v>
      </c>
      <c r="AH1" s="63" t="s">
        <v>433</v>
      </c>
      <c r="AI1" s="63" t="s">
        <v>433</v>
      </c>
      <c r="AJ1" s="63" t="s">
        <v>433</v>
      </c>
      <c r="AK1" s="63" t="s">
        <v>433</v>
      </c>
      <c r="AL1" s="63" t="s">
        <v>433</v>
      </c>
      <c r="AM1" s="63" t="s">
        <v>433</v>
      </c>
      <c r="AN1" s="63" t="s">
        <v>433</v>
      </c>
      <c r="AO1" s="63" t="s">
        <v>433</v>
      </c>
      <c r="AP1" s="63" t="s">
        <v>433</v>
      </c>
      <c r="AQ1" s="63" t="s">
        <v>433</v>
      </c>
      <c r="AR1" s="63" t="s">
        <v>433</v>
      </c>
    </row>
    <row r="2" spans="1:44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  <c r="AE2" s="64" t="s">
        <v>1</v>
      </c>
      <c r="AF2" s="64" t="s">
        <v>1</v>
      </c>
      <c r="AG2" s="64" t="s">
        <v>1</v>
      </c>
      <c r="AH2" s="64" t="s">
        <v>1</v>
      </c>
      <c r="AI2" s="64" t="s">
        <v>1</v>
      </c>
      <c r="AJ2" s="64" t="s">
        <v>1</v>
      </c>
      <c r="AK2" s="64" t="s">
        <v>1</v>
      </c>
      <c r="AL2" s="64" t="s">
        <v>1</v>
      </c>
      <c r="AM2" s="64" t="s">
        <v>1</v>
      </c>
      <c r="AN2" s="64" t="s">
        <v>1</v>
      </c>
      <c r="AO2" s="64" t="s">
        <v>1</v>
      </c>
      <c r="AP2" s="64" t="s">
        <v>1</v>
      </c>
      <c r="AQ2" s="64" t="s">
        <v>1</v>
      </c>
      <c r="AR2" s="64" t="s">
        <v>1</v>
      </c>
    </row>
    <row r="3" spans="1:44" ht="15.6" x14ac:dyDescent="0.3">
      <c r="A3" s="65" t="s">
        <v>431</v>
      </c>
      <c r="B3" s="65" t="s">
        <v>431</v>
      </c>
      <c r="C3" s="65" t="s">
        <v>431</v>
      </c>
      <c r="D3" s="65" t="s">
        <v>431</v>
      </c>
      <c r="E3" s="65" t="s">
        <v>431</v>
      </c>
      <c r="F3" s="65" t="s">
        <v>431</v>
      </c>
      <c r="G3" s="65" t="s">
        <v>431</v>
      </c>
      <c r="H3" s="65" t="s">
        <v>431</v>
      </c>
      <c r="I3" s="65" t="s">
        <v>431</v>
      </c>
      <c r="J3" s="65" t="s">
        <v>431</v>
      </c>
      <c r="K3" s="65" t="s">
        <v>431</v>
      </c>
      <c r="L3" s="65" t="s">
        <v>431</v>
      </c>
      <c r="M3" s="65" t="s">
        <v>431</v>
      </c>
      <c r="N3" s="65" t="s">
        <v>431</v>
      </c>
      <c r="O3" s="65" t="s">
        <v>431</v>
      </c>
      <c r="P3" s="65" t="s">
        <v>431</v>
      </c>
      <c r="Q3" s="65" t="s">
        <v>431</v>
      </c>
      <c r="R3" s="65" t="s">
        <v>431</v>
      </c>
      <c r="S3" s="65" t="s">
        <v>431</v>
      </c>
      <c r="T3" s="65" t="s">
        <v>431</v>
      </c>
      <c r="U3" s="65" t="s">
        <v>431</v>
      </c>
      <c r="V3" s="65" t="s">
        <v>431</v>
      </c>
      <c r="W3" s="65" t="s">
        <v>431</v>
      </c>
      <c r="X3" s="65" t="s">
        <v>431</v>
      </c>
      <c r="Y3" s="65" t="s">
        <v>431</v>
      </c>
      <c r="Z3" s="65" t="s">
        <v>431</v>
      </c>
      <c r="AA3" s="65" t="s">
        <v>431</v>
      </c>
      <c r="AB3" s="65" t="s">
        <v>431</v>
      </c>
      <c r="AC3" s="65" t="s">
        <v>431</v>
      </c>
      <c r="AD3" s="65" t="s">
        <v>431</v>
      </c>
      <c r="AE3" s="65" t="s">
        <v>431</v>
      </c>
      <c r="AF3" s="65" t="s">
        <v>431</v>
      </c>
      <c r="AG3" s="65" t="s">
        <v>431</v>
      </c>
      <c r="AH3" s="65" t="s">
        <v>431</v>
      </c>
      <c r="AI3" s="65" t="s">
        <v>431</v>
      </c>
      <c r="AJ3" s="65" t="s">
        <v>431</v>
      </c>
      <c r="AK3" s="65" t="s">
        <v>431</v>
      </c>
      <c r="AL3" s="65" t="s">
        <v>431</v>
      </c>
      <c r="AM3" s="65" t="s">
        <v>431</v>
      </c>
      <c r="AN3" s="65" t="s">
        <v>431</v>
      </c>
      <c r="AO3" s="65" t="s">
        <v>431</v>
      </c>
      <c r="AP3" s="65" t="s">
        <v>431</v>
      </c>
      <c r="AQ3" s="65" t="s">
        <v>431</v>
      </c>
      <c r="AR3" s="65" t="s">
        <v>431</v>
      </c>
    </row>
    <row r="5" spans="1:44" ht="16.5" customHeight="1" x14ac:dyDescent="0.3">
      <c r="A5" s="66" t="s">
        <v>3</v>
      </c>
      <c r="B5" s="67" t="s">
        <v>434</v>
      </c>
      <c r="C5" s="68" t="s">
        <v>3</v>
      </c>
      <c r="D5" s="66" t="s">
        <v>3</v>
      </c>
      <c r="E5" s="67" t="s">
        <v>435</v>
      </c>
      <c r="F5" s="68" t="s">
        <v>3</v>
      </c>
      <c r="G5" s="66" t="s">
        <v>3</v>
      </c>
      <c r="H5" s="67" t="s">
        <v>436</v>
      </c>
      <c r="I5" s="68" t="s">
        <v>3</v>
      </c>
      <c r="J5" s="66" t="s">
        <v>3</v>
      </c>
      <c r="K5" s="67" t="s">
        <v>437</v>
      </c>
      <c r="L5" s="68" t="s">
        <v>3</v>
      </c>
      <c r="M5" s="66" t="s">
        <v>3</v>
      </c>
      <c r="N5" s="67" t="s">
        <v>438</v>
      </c>
      <c r="O5" s="68" t="s">
        <v>3</v>
      </c>
      <c r="P5" s="66" t="s">
        <v>3</v>
      </c>
      <c r="Q5" s="67" t="s">
        <v>439</v>
      </c>
      <c r="R5" s="68" t="s">
        <v>3</v>
      </c>
      <c r="S5" s="66" t="s">
        <v>3</v>
      </c>
      <c r="T5" s="67" t="s">
        <v>440</v>
      </c>
      <c r="U5" s="68" t="s">
        <v>3</v>
      </c>
      <c r="V5" s="66" t="s">
        <v>3</v>
      </c>
      <c r="W5" s="67" t="s">
        <v>441</v>
      </c>
      <c r="X5" s="68" t="s">
        <v>3</v>
      </c>
      <c r="Y5" s="66" t="s">
        <v>3</v>
      </c>
      <c r="Z5" s="67" t="s">
        <v>442</v>
      </c>
      <c r="AA5" s="68" t="s">
        <v>3</v>
      </c>
      <c r="AB5" s="66" t="s">
        <v>3</v>
      </c>
      <c r="AC5" s="67" t="s">
        <v>443</v>
      </c>
      <c r="AD5" s="68" t="s">
        <v>3</v>
      </c>
      <c r="AE5" s="66" t="s">
        <v>3</v>
      </c>
      <c r="AF5" s="67" t="s">
        <v>444</v>
      </c>
      <c r="AG5" s="68" t="s">
        <v>3</v>
      </c>
      <c r="AH5" s="66" t="s">
        <v>3</v>
      </c>
      <c r="AI5" s="67" t="s">
        <v>445</v>
      </c>
      <c r="AJ5" s="68" t="s">
        <v>3</v>
      </c>
      <c r="AK5" s="69" t="s">
        <v>3</v>
      </c>
      <c r="AL5" s="67" t="s">
        <v>11</v>
      </c>
      <c r="AM5" s="68" t="s">
        <v>3</v>
      </c>
      <c r="AN5" s="69" t="s">
        <v>3</v>
      </c>
      <c r="AO5" s="70" t="s">
        <v>446</v>
      </c>
      <c r="AP5" s="71" t="s">
        <v>3</v>
      </c>
      <c r="AQ5" s="69" t="s">
        <v>3</v>
      </c>
      <c r="AR5" s="70" t="s">
        <v>79</v>
      </c>
    </row>
    <row r="6" spans="1:44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  <c r="AE6" s="4"/>
      <c r="AF6" s="2"/>
      <c r="AG6" s="3"/>
      <c r="AH6" s="4"/>
      <c r="AI6" s="2"/>
      <c r="AJ6" s="3"/>
      <c r="AK6" s="2"/>
      <c r="AL6" s="2"/>
      <c r="AM6" s="3"/>
      <c r="AN6" s="2"/>
      <c r="AO6" s="2"/>
      <c r="AP6" s="3"/>
      <c r="AQ6" s="2"/>
      <c r="AR6" s="2"/>
    </row>
    <row r="7" spans="1:44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  <c r="AE7" s="4"/>
      <c r="AF7" s="2"/>
      <c r="AG7" s="3"/>
      <c r="AH7" s="4"/>
      <c r="AI7" s="2"/>
      <c r="AJ7" s="3"/>
      <c r="AK7" s="2"/>
      <c r="AL7" s="2"/>
      <c r="AM7" s="3"/>
      <c r="AN7" s="2"/>
      <c r="AO7" s="2"/>
      <c r="AP7" s="3"/>
      <c r="AQ7" s="2"/>
      <c r="AR7" s="2"/>
    </row>
    <row r="8" spans="1:44" ht="16.5" hidden="1" customHeight="1" x14ac:dyDescent="0.3">
      <c r="A8" s="33" t="s">
        <v>447</v>
      </c>
      <c r="B8" s="6">
        <v>0</v>
      </c>
      <c r="C8" s="7">
        <f>IFERROR(B8/B446, "NA")</f>
        <v>0</v>
      </c>
      <c r="D8" s="8"/>
      <c r="E8" s="6">
        <v>0</v>
      </c>
      <c r="F8" s="7">
        <f>IFERROR(E8/E446, "NA")</f>
        <v>0</v>
      </c>
      <c r="G8" s="8"/>
      <c r="H8" s="6">
        <v>0</v>
      </c>
      <c r="I8" s="7">
        <f>IFERROR(H8/H446, "NA")</f>
        <v>0</v>
      </c>
      <c r="J8" s="8"/>
      <c r="K8" s="6">
        <v>0</v>
      </c>
      <c r="L8" s="7">
        <f>IFERROR(K8/K446, "NA")</f>
        <v>0</v>
      </c>
      <c r="M8" s="8"/>
      <c r="N8" s="6">
        <v>0</v>
      </c>
      <c r="O8" s="7">
        <f>IFERROR(N8/N446, "NA")</f>
        <v>0</v>
      </c>
      <c r="P8" s="8"/>
      <c r="Q8" s="6">
        <v>0</v>
      </c>
      <c r="R8" s="7">
        <f>IFERROR(Q8/Q446, "NA")</f>
        <v>0</v>
      </c>
      <c r="S8" s="8"/>
      <c r="T8" s="6">
        <v>0</v>
      </c>
      <c r="U8" s="7">
        <f>IFERROR(T8/T446, "NA")</f>
        <v>0</v>
      </c>
      <c r="V8" s="8"/>
      <c r="W8" s="6">
        <v>0</v>
      </c>
      <c r="X8" s="7">
        <f>IFERROR(W8/W446, "NA")</f>
        <v>0</v>
      </c>
      <c r="Y8" s="8"/>
      <c r="Z8" s="6">
        <v>0</v>
      </c>
      <c r="AA8" s="7">
        <f>IFERROR(Z8/Z446, "NA")</f>
        <v>0</v>
      </c>
      <c r="AB8" s="8"/>
      <c r="AC8" s="6">
        <v>0</v>
      </c>
      <c r="AD8" s="7">
        <f>IFERROR(AC8/AC446, "NA")</f>
        <v>0</v>
      </c>
      <c r="AE8" s="8"/>
      <c r="AF8" s="6">
        <v>0</v>
      </c>
      <c r="AG8" s="7">
        <f>IFERROR(AF8/AF446, "NA")</f>
        <v>0</v>
      </c>
      <c r="AH8" s="8"/>
      <c r="AI8" s="6">
        <v>0</v>
      </c>
      <c r="AJ8" s="7">
        <f>IFERROR(AI8/AI446, "NA")</f>
        <v>0</v>
      </c>
      <c r="AK8" s="6"/>
      <c r="AL8" s="9">
        <f>IFERROR(B8+E8+H8+K8+N8+Q8+T8+W8+Z8+AC8+AF8+AI8, "NA")</f>
        <v>0</v>
      </c>
      <c r="AM8" s="7">
        <f>IFERROR(AL8/AL446, "NA")</f>
        <v>0</v>
      </c>
      <c r="AN8" s="6"/>
      <c r="AO8" s="6">
        <v>0</v>
      </c>
      <c r="AP8" s="7">
        <f>IFERROR(AO8/AO446, "NA")</f>
        <v>0</v>
      </c>
      <c r="AQ8" s="6"/>
      <c r="AR8" s="9">
        <f>IFERROR(AL8-AO8, "NA")</f>
        <v>0</v>
      </c>
    </row>
    <row r="9" spans="1:44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  <c r="AE9" s="4"/>
      <c r="AF9" s="2"/>
      <c r="AG9" s="3"/>
      <c r="AH9" s="4"/>
      <c r="AI9" s="2"/>
      <c r="AJ9" s="3"/>
      <c r="AK9" s="2"/>
      <c r="AL9" s="2"/>
      <c r="AM9" s="3"/>
      <c r="AN9" s="2"/>
      <c r="AO9" s="2"/>
      <c r="AP9" s="3"/>
      <c r="AQ9" s="2"/>
      <c r="AR9" s="2"/>
    </row>
    <row r="10" spans="1:44" ht="16.5" hidden="1" customHeight="1" x14ac:dyDescent="0.3">
      <c r="A10" s="35" t="s">
        <v>448</v>
      </c>
      <c r="B10" s="6">
        <v>0</v>
      </c>
      <c r="C10" s="7">
        <f>IFERROR(B10/B446, "NA")</f>
        <v>0</v>
      </c>
      <c r="D10" s="8"/>
      <c r="E10" s="6">
        <v>0</v>
      </c>
      <c r="F10" s="7">
        <f>IFERROR(E10/E446, "NA")</f>
        <v>0</v>
      </c>
      <c r="G10" s="8"/>
      <c r="H10" s="6">
        <v>0</v>
      </c>
      <c r="I10" s="7">
        <f>IFERROR(H10/H446, "NA")</f>
        <v>0</v>
      </c>
      <c r="J10" s="8"/>
      <c r="K10" s="6">
        <v>0</v>
      </c>
      <c r="L10" s="7">
        <f>IFERROR(K10/K446, "NA")</f>
        <v>0</v>
      </c>
      <c r="M10" s="8"/>
      <c r="N10" s="6">
        <v>0</v>
      </c>
      <c r="O10" s="7">
        <f>IFERROR(N10/N446, "NA")</f>
        <v>0</v>
      </c>
      <c r="P10" s="8"/>
      <c r="Q10" s="6">
        <v>0</v>
      </c>
      <c r="R10" s="7">
        <f>IFERROR(Q10/Q446, "NA")</f>
        <v>0</v>
      </c>
      <c r="S10" s="8"/>
      <c r="T10" s="6">
        <v>0</v>
      </c>
      <c r="U10" s="7">
        <f>IFERROR(T10/T446, "NA")</f>
        <v>0</v>
      </c>
      <c r="V10" s="8"/>
      <c r="W10" s="6">
        <v>0</v>
      </c>
      <c r="X10" s="7">
        <f>IFERROR(W10/W446, "NA")</f>
        <v>0</v>
      </c>
      <c r="Y10" s="8"/>
      <c r="Z10" s="6">
        <v>0</v>
      </c>
      <c r="AA10" s="7">
        <f>IFERROR(Z10/Z446, "NA")</f>
        <v>0</v>
      </c>
      <c r="AB10" s="8"/>
      <c r="AC10" s="6">
        <v>0</v>
      </c>
      <c r="AD10" s="7">
        <f>IFERROR(AC10/AC446, "NA")</f>
        <v>0</v>
      </c>
      <c r="AE10" s="8"/>
      <c r="AF10" s="6">
        <v>0</v>
      </c>
      <c r="AG10" s="7">
        <f>IFERROR(AF10/AF446, "NA")</f>
        <v>0</v>
      </c>
      <c r="AH10" s="8"/>
      <c r="AI10" s="6">
        <v>0</v>
      </c>
      <c r="AJ10" s="7">
        <f>IFERROR(AI10/AI446, "NA")</f>
        <v>0</v>
      </c>
      <c r="AK10" s="6"/>
      <c r="AL10" s="9">
        <f t="shared" ref="AL10:AL19" si="0">IFERROR(B10+E10+H10+K10+N10+Q10+T10+W10+Z10+AC10+AF10+AI10, "NA")</f>
        <v>0</v>
      </c>
      <c r="AM10" s="7">
        <f>IFERROR(AL10/AL446, "NA")</f>
        <v>0</v>
      </c>
      <c r="AN10" s="6"/>
      <c r="AO10" s="6">
        <v>0</v>
      </c>
      <c r="AP10" s="7">
        <f>IFERROR(AO10/AO446, "NA")</f>
        <v>0</v>
      </c>
      <c r="AQ10" s="6"/>
      <c r="AR10" s="9">
        <f t="shared" ref="AR10:AR19" si="1">IFERROR(AL10-AO10, "NA")</f>
        <v>0</v>
      </c>
    </row>
    <row r="11" spans="1:44" ht="16.5" customHeight="1" x14ac:dyDescent="0.3">
      <c r="A11" s="35" t="s">
        <v>449</v>
      </c>
      <c r="B11" s="6">
        <v>72665.5</v>
      </c>
      <c r="C11" s="7">
        <f>IFERROR(B11/B446, "NA")</f>
        <v>0.5945194787344058</v>
      </c>
      <c r="D11" s="8"/>
      <c r="E11" s="6">
        <v>53332.800000000003</v>
      </c>
      <c r="F11" s="7">
        <f>IFERROR(E11/E446, "NA")</f>
        <v>0.50016918391829956</v>
      </c>
      <c r="G11" s="8"/>
      <c r="H11" s="6">
        <v>48318.22</v>
      </c>
      <c r="I11" s="7">
        <f>IFERROR(H11/H446, "NA")</f>
        <v>0.46276039850961148</v>
      </c>
      <c r="J11" s="8"/>
      <c r="K11" s="6">
        <v>52317.64</v>
      </c>
      <c r="L11" s="7">
        <f>IFERROR(K11/K446, "NA")</f>
        <v>0.49496160847073428</v>
      </c>
      <c r="M11" s="8"/>
      <c r="N11" s="6">
        <v>37749.21</v>
      </c>
      <c r="O11" s="7">
        <f>IFERROR(N11/N446, "NA")</f>
        <v>0.51960729254846905</v>
      </c>
      <c r="P11" s="8"/>
      <c r="Q11" s="6">
        <v>31971.34</v>
      </c>
      <c r="R11" s="7">
        <f>IFERROR(Q11/Q446, "NA")</f>
        <v>0.4210749935135833</v>
      </c>
      <c r="S11" s="8"/>
      <c r="T11" s="6">
        <v>59372.81</v>
      </c>
      <c r="U11" s="7">
        <f>IFERROR(T11/T446, "NA")</f>
        <v>0.43197545313986618</v>
      </c>
      <c r="V11" s="8"/>
      <c r="W11" s="6">
        <v>57341.88</v>
      </c>
      <c r="X11" s="7">
        <f>IFERROR(W11/W446, "NA")</f>
        <v>0.50452100758709961</v>
      </c>
      <c r="Y11" s="8"/>
      <c r="Z11" s="6">
        <v>58395.199999999997</v>
      </c>
      <c r="AA11" s="7">
        <f>IFERROR(Z11/Z446, "NA")</f>
        <v>0.48000989033174035</v>
      </c>
      <c r="AB11" s="8"/>
      <c r="AC11" s="6">
        <v>72633.75</v>
      </c>
      <c r="AD11" s="7">
        <f>IFERROR(AC11/AC446, "NA")</f>
        <v>0.4974103195910311</v>
      </c>
      <c r="AE11" s="8"/>
      <c r="AF11" s="6">
        <v>52535.31</v>
      </c>
      <c r="AG11" s="7">
        <f>IFERROR(AF11/AF446, "NA")</f>
        <v>0.40609639582396073</v>
      </c>
      <c r="AH11" s="8"/>
      <c r="AI11" s="6">
        <v>51663.8</v>
      </c>
      <c r="AJ11" s="7">
        <f>IFERROR(AI11/AI446, "NA")</f>
        <v>0.49029191860765819</v>
      </c>
      <c r="AK11" s="6"/>
      <c r="AL11" s="9">
        <f t="shared" si="0"/>
        <v>648297.4600000002</v>
      </c>
      <c r="AM11" s="7">
        <f>IFERROR(AL11/AL446, "NA")</f>
        <v>0.48341985324902564</v>
      </c>
      <c r="AN11" s="6"/>
      <c r="AO11" s="6">
        <v>707086.55</v>
      </c>
      <c r="AP11" s="7">
        <f>IFERROR(AO11/AO446, "NA")</f>
        <v>0.53202694995367084</v>
      </c>
      <c r="AQ11" s="6"/>
      <c r="AR11" s="9">
        <f t="shared" si="1"/>
        <v>-58789.089999999851</v>
      </c>
    </row>
    <row r="12" spans="1:44" ht="16.5" customHeight="1" x14ac:dyDescent="0.3">
      <c r="A12" s="35" t="s">
        <v>450</v>
      </c>
      <c r="B12" s="6">
        <v>7661.75</v>
      </c>
      <c r="C12" s="7">
        <f>IFERROR(B12/B446, "NA")</f>
        <v>6.2685313060439049E-2</v>
      </c>
      <c r="D12" s="8"/>
      <c r="E12" s="6">
        <v>5592.05</v>
      </c>
      <c r="F12" s="7">
        <f>IFERROR(E12/E446, "NA")</f>
        <v>5.2443732279766425E-2</v>
      </c>
      <c r="G12" s="8"/>
      <c r="H12" s="6">
        <v>5037</v>
      </c>
      <c r="I12" s="7">
        <f>IFERROR(H12/H446, "NA")</f>
        <v>4.8241100919961727E-2</v>
      </c>
      <c r="J12" s="8"/>
      <c r="K12" s="6">
        <v>5046.55</v>
      </c>
      <c r="L12" s="7">
        <f>IFERROR(K12/K446, "NA")</f>
        <v>4.7743906361754546E-2</v>
      </c>
      <c r="M12" s="8"/>
      <c r="N12" s="6">
        <v>3589.85</v>
      </c>
      <c r="O12" s="7">
        <f>IFERROR(N12/N446, "NA")</f>
        <v>4.9413278825043531E-2</v>
      </c>
      <c r="P12" s="8"/>
      <c r="Q12" s="6">
        <v>3163.6</v>
      </c>
      <c r="R12" s="7">
        <f>IFERROR(Q12/Q446, "NA")</f>
        <v>4.1665843517336841E-2</v>
      </c>
      <c r="S12" s="8"/>
      <c r="T12" s="6">
        <v>6556.4</v>
      </c>
      <c r="U12" s="7">
        <f>IFERROR(T12/T446, "NA")</f>
        <v>4.7702035005016921E-2</v>
      </c>
      <c r="V12" s="8"/>
      <c r="W12" s="6">
        <v>6152.1</v>
      </c>
      <c r="X12" s="7">
        <f>IFERROR(W12/W446, "NA")</f>
        <v>5.4129088386648566E-2</v>
      </c>
      <c r="Y12" s="8"/>
      <c r="Z12" s="6">
        <v>6246.1</v>
      </c>
      <c r="AA12" s="7">
        <f>IFERROR(Z12/Z446, "NA")</f>
        <v>5.1343086007087632E-2</v>
      </c>
      <c r="AB12" s="8"/>
      <c r="AC12" s="6">
        <v>9719.9</v>
      </c>
      <c r="AD12" s="7">
        <f>IFERROR(AC12/AC446, "NA")</f>
        <v>6.6563802163496485E-2</v>
      </c>
      <c r="AE12" s="8"/>
      <c r="AF12" s="6">
        <v>7676.3</v>
      </c>
      <c r="AG12" s="7">
        <f>IFERROR(AF12/AF446, "NA")</f>
        <v>5.933757244914839E-2</v>
      </c>
      <c r="AH12" s="8"/>
      <c r="AI12" s="6">
        <v>6986.75</v>
      </c>
      <c r="AJ12" s="7">
        <f>IFERROR(AI12/AI446, "NA")</f>
        <v>6.6304589719146781E-2</v>
      </c>
      <c r="AK12" s="6"/>
      <c r="AL12" s="9">
        <f t="shared" si="0"/>
        <v>73428.349999999991</v>
      </c>
      <c r="AM12" s="7">
        <f>IFERROR(AL12/AL446, "NA")</f>
        <v>5.4753757914334691E-2</v>
      </c>
      <c r="AN12" s="6"/>
      <c r="AO12" s="6">
        <v>76629.899999999994</v>
      </c>
      <c r="AP12" s="7">
        <f>IFERROR(AO12/AO446, "NA")</f>
        <v>5.7657965594529827E-2</v>
      </c>
      <c r="AQ12" s="6"/>
      <c r="AR12" s="9">
        <f t="shared" si="1"/>
        <v>-3201.5500000000029</v>
      </c>
    </row>
    <row r="13" spans="1:44" ht="16.5" customHeight="1" x14ac:dyDescent="0.3">
      <c r="A13" s="35" t="s">
        <v>451</v>
      </c>
      <c r="B13" s="6">
        <v>320</v>
      </c>
      <c r="C13" s="7">
        <f>IFERROR(B13/B446, "NA")</f>
        <v>2.6181094631566545E-3</v>
      </c>
      <c r="D13" s="8"/>
      <c r="E13" s="6">
        <v>144</v>
      </c>
      <c r="F13" s="7">
        <f>IFERROR(E13/E446, "NA")</f>
        <v>1.3504703012824216E-3</v>
      </c>
      <c r="G13" s="8"/>
      <c r="H13" s="6">
        <v>202</v>
      </c>
      <c r="I13" s="7">
        <f>IFERROR(H13/H446, "NA")</f>
        <v>1.9346242576597714E-3</v>
      </c>
      <c r="J13" s="8"/>
      <c r="K13" s="6">
        <v>120</v>
      </c>
      <c r="L13" s="7">
        <f>IFERROR(K13/K446, "NA")</f>
        <v>1.1352842562563623E-3</v>
      </c>
      <c r="M13" s="8"/>
      <c r="N13" s="6">
        <v>48</v>
      </c>
      <c r="O13" s="7">
        <f>IFERROR(N13/N446, "NA")</f>
        <v>6.6070654305948426E-4</v>
      </c>
      <c r="P13" s="8"/>
      <c r="Q13" s="6">
        <v>46.5</v>
      </c>
      <c r="R13" s="7">
        <f>IFERROR(Q13/Q446, "NA")</f>
        <v>6.1242310138960782E-4</v>
      </c>
      <c r="S13" s="8"/>
      <c r="T13" s="6">
        <v>212.5</v>
      </c>
      <c r="U13" s="7">
        <f>IFERROR(T13/T446, "NA")</f>
        <v>1.5460744369724386E-3</v>
      </c>
      <c r="V13" s="8"/>
      <c r="W13" s="6">
        <v>98</v>
      </c>
      <c r="X13" s="7">
        <f>IFERROR(W13/W446, "NA")</f>
        <v>8.6225039610727378E-4</v>
      </c>
      <c r="Y13" s="8"/>
      <c r="Z13" s="6">
        <v>110</v>
      </c>
      <c r="AA13" s="7">
        <f>IFERROR(Z13/Z446, "NA")</f>
        <v>9.0420253610727327E-4</v>
      </c>
      <c r="AB13" s="8"/>
      <c r="AC13" s="6">
        <v>281</v>
      </c>
      <c r="AD13" s="7">
        <f>IFERROR(AC13/AC446, "NA")</f>
        <v>1.9243437080569258E-3</v>
      </c>
      <c r="AE13" s="8"/>
      <c r="AF13" s="6">
        <v>233</v>
      </c>
      <c r="AG13" s="7">
        <f>IFERROR(AF13/AF446, "NA")</f>
        <v>1.8010831234646345E-3</v>
      </c>
      <c r="AH13" s="8"/>
      <c r="AI13" s="6">
        <v>106</v>
      </c>
      <c r="AJ13" s="7">
        <f>IFERROR(AI13/AI446, "NA")</f>
        <v>1.0059450402876244E-3</v>
      </c>
      <c r="AK13" s="6"/>
      <c r="AL13" s="9">
        <f t="shared" si="0"/>
        <v>1921</v>
      </c>
      <c r="AM13" s="7">
        <f>IFERROR(AL13/AL446, "NA")</f>
        <v>1.4324435855284363E-3</v>
      </c>
      <c r="AN13" s="6"/>
      <c r="AO13" s="6">
        <v>3376</v>
      </c>
      <c r="AP13" s="7">
        <f>IFERROR(AO13/AO446, "NA")</f>
        <v>2.5401741597879252E-3</v>
      </c>
      <c r="AQ13" s="6"/>
      <c r="AR13" s="9">
        <f t="shared" si="1"/>
        <v>-1455</v>
      </c>
    </row>
    <row r="14" spans="1:44" ht="16.5" customHeight="1" x14ac:dyDescent="0.3">
      <c r="A14" s="35" t="s">
        <v>452</v>
      </c>
      <c r="B14" s="6">
        <v>5</v>
      </c>
      <c r="C14" s="7">
        <f>IFERROR(B14/B446, "NA")</f>
        <v>4.0907960361822727E-5</v>
      </c>
      <c r="D14" s="8"/>
      <c r="E14" s="6">
        <v>20</v>
      </c>
      <c r="F14" s="7">
        <f>IFERROR(E14/E446, "NA")</f>
        <v>1.8756531962255856E-4</v>
      </c>
      <c r="G14" s="8"/>
      <c r="H14" s="6">
        <v>0</v>
      </c>
      <c r="I14" s="7">
        <f>IFERROR(H14/H446, "NA")</f>
        <v>0</v>
      </c>
      <c r="J14" s="8"/>
      <c r="K14" s="6">
        <v>0</v>
      </c>
      <c r="L14" s="7">
        <f>IFERROR(K14/K446, "NA")</f>
        <v>0</v>
      </c>
      <c r="M14" s="8"/>
      <c r="N14" s="6">
        <v>0</v>
      </c>
      <c r="O14" s="7">
        <f>IFERROR(N14/N446, "NA")</f>
        <v>0</v>
      </c>
      <c r="P14" s="8"/>
      <c r="Q14" s="6">
        <v>0</v>
      </c>
      <c r="R14" s="7">
        <f>IFERROR(Q14/Q446, "NA")</f>
        <v>0</v>
      </c>
      <c r="S14" s="8"/>
      <c r="T14" s="6">
        <v>0</v>
      </c>
      <c r="U14" s="7">
        <f>IFERROR(T14/T446, "NA")</f>
        <v>0</v>
      </c>
      <c r="V14" s="8"/>
      <c r="W14" s="6">
        <v>0</v>
      </c>
      <c r="X14" s="7">
        <f>IFERROR(W14/W446, "NA")</f>
        <v>0</v>
      </c>
      <c r="Y14" s="8"/>
      <c r="Z14" s="6">
        <v>0</v>
      </c>
      <c r="AA14" s="7">
        <f>IFERROR(Z14/Z446, "NA")</f>
        <v>0</v>
      </c>
      <c r="AB14" s="8"/>
      <c r="AC14" s="6">
        <v>5</v>
      </c>
      <c r="AD14" s="7">
        <f>IFERROR(AC14/AC446, "NA")</f>
        <v>3.4240991246564516E-5</v>
      </c>
      <c r="AE14" s="8"/>
      <c r="AF14" s="6">
        <v>10</v>
      </c>
      <c r="AG14" s="7">
        <f>IFERROR(AF14/AF446, "NA")</f>
        <v>7.7299704869726802E-5</v>
      </c>
      <c r="AH14" s="8"/>
      <c r="AI14" s="6">
        <v>0</v>
      </c>
      <c r="AJ14" s="7">
        <f>IFERROR(AI14/AI446, "NA")</f>
        <v>0</v>
      </c>
      <c r="AK14" s="6"/>
      <c r="AL14" s="9">
        <f t="shared" si="0"/>
        <v>40</v>
      </c>
      <c r="AM14" s="7">
        <f>IFERROR(AL14/AL446, "NA")</f>
        <v>2.9827039781955986E-5</v>
      </c>
      <c r="AN14" s="6"/>
      <c r="AO14" s="6">
        <v>3265</v>
      </c>
      <c r="AP14" s="7">
        <f>IFERROR(AO14/AO446, "NA")</f>
        <v>2.4566554003873147E-3</v>
      </c>
      <c r="AQ14" s="6"/>
      <c r="AR14" s="9">
        <f t="shared" si="1"/>
        <v>-3225</v>
      </c>
    </row>
    <row r="15" spans="1:44" ht="16.5" customHeight="1" x14ac:dyDescent="0.3">
      <c r="A15" s="35" t="s">
        <v>453</v>
      </c>
      <c r="B15" s="6">
        <v>53</v>
      </c>
      <c r="C15" s="7">
        <f>IFERROR(B15/B446, "NA")</f>
        <v>4.3362437983532088E-4</v>
      </c>
      <c r="D15" s="8"/>
      <c r="E15" s="6">
        <v>84</v>
      </c>
      <c r="F15" s="7">
        <f>IFERROR(E15/E446, "NA")</f>
        <v>7.8777434241474595E-4</v>
      </c>
      <c r="G15" s="8"/>
      <c r="H15" s="6">
        <v>10</v>
      </c>
      <c r="I15" s="7">
        <f>IFERROR(H15/H446, "NA")</f>
        <v>9.5773478101968883E-5</v>
      </c>
      <c r="J15" s="8"/>
      <c r="K15" s="6">
        <v>8</v>
      </c>
      <c r="L15" s="7">
        <f>IFERROR(K15/K446, "NA")</f>
        <v>7.5685617083757497E-5</v>
      </c>
      <c r="M15" s="8"/>
      <c r="N15" s="6">
        <v>8</v>
      </c>
      <c r="O15" s="7">
        <f>IFERROR(N15/N446, "NA")</f>
        <v>1.101177571765807E-4</v>
      </c>
      <c r="P15" s="8"/>
      <c r="Q15" s="6">
        <v>24</v>
      </c>
      <c r="R15" s="7">
        <f>IFERROR(Q15/Q446, "NA")</f>
        <v>3.1608934265270078E-4</v>
      </c>
      <c r="S15" s="8"/>
      <c r="T15" s="6">
        <v>26</v>
      </c>
      <c r="U15" s="7">
        <f>IFERROR(T15/T446, "NA")</f>
        <v>1.8916675464133366E-4</v>
      </c>
      <c r="V15" s="8"/>
      <c r="W15" s="6">
        <v>74</v>
      </c>
      <c r="X15" s="7">
        <f>IFERROR(W15/W446, "NA")</f>
        <v>6.5108703379528835E-4</v>
      </c>
      <c r="Y15" s="8"/>
      <c r="Z15" s="6">
        <v>33</v>
      </c>
      <c r="AA15" s="7">
        <f>IFERROR(Z15/Z446, "NA")</f>
        <v>2.7126076083218198E-4</v>
      </c>
      <c r="AB15" s="8"/>
      <c r="AC15" s="6">
        <v>23</v>
      </c>
      <c r="AD15" s="7">
        <f>IFERROR(AC15/AC446, "NA")</f>
        <v>1.5750855973419679E-4</v>
      </c>
      <c r="AE15" s="8"/>
      <c r="AF15" s="6">
        <v>20</v>
      </c>
      <c r="AG15" s="7">
        <f>IFERROR(AF15/AF446, "NA")</f>
        <v>1.545994097394536E-4</v>
      </c>
      <c r="AH15" s="8"/>
      <c r="AI15" s="6">
        <v>13</v>
      </c>
      <c r="AJ15" s="7">
        <f>IFERROR(AI15/AI446, "NA")</f>
        <v>1.2337061814848222E-4</v>
      </c>
      <c r="AK15" s="6"/>
      <c r="AL15" s="9">
        <f t="shared" si="0"/>
        <v>376</v>
      </c>
      <c r="AM15" s="7">
        <f>IFERROR(AL15/AL446, "NA")</f>
        <v>2.8037417395038628E-4</v>
      </c>
      <c r="AN15" s="6"/>
      <c r="AO15" s="6">
        <v>538</v>
      </c>
      <c r="AP15" s="7">
        <f>IFERROR(AO15/AO446, "NA")</f>
        <v>4.0480263565340746E-4</v>
      </c>
      <c r="AQ15" s="6"/>
      <c r="AR15" s="9">
        <f t="shared" si="1"/>
        <v>-162</v>
      </c>
    </row>
    <row r="16" spans="1:44" ht="16.5" customHeight="1" x14ac:dyDescent="0.3">
      <c r="A16" s="35" t="s">
        <v>454</v>
      </c>
      <c r="B16" s="6">
        <v>0</v>
      </c>
      <c r="C16" s="7">
        <f>IFERROR(B16/B446, "NA")</f>
        <v>0</v>
      </c>
      <c r="D16" s="8"/>
      <c r="E16" s="6">
        <v>0</v>
      </c>
      <c r="F16" s="7">
        <f>IFERROR(E16/E446, "NA")</f>
        <v>0</v>
      </c>
      <c r="G16" s="8"/>
      <c r="H16" s="6">
        <v>0</v>
      </c>
      <c r="I16" s="7">
        <f>IFERROR(H16/H446, "NA")</f>
        <v>0</v>
      </c>
      <c r="J16" s="8"/>
      <c r="K16" s="6">
        <v>0</v>
      </c>
      <c r="L16" s="7">
        <f>IFERROR(K16/K446, "NA")</f>
        <v>0</v>
      </c>
      <c r="M16" s="8"/>
      <c r="N16" s="6">
        <v>0</v>
      </c>
      <c r="O16" s="7">
        <f>IFERROR(N16/N446, "NA")</f>
        <v>0</v>
      </c>
      <c r="P16" s="8"/>
      <c r="Q16" s="6">
        <v>0</v>
      </c>
      <c r="R16" s="7">
        <f>IFERROR(Q16/Q446, "NA")</f>
        <v>0</v>
      </c>
      <c r="S16" s="8"/>
      <c r="T16" s="6">
        <v>0</v>
      </c>
      <c r="U16" s="7">
        <f>IFERROR(T16/T446, "NA")</f>
        <v>0</v>
      </c>
      <c r="V16" s="8"/>
      <c r="W16" s="6">
        <v>7.0000000000000007E-2</v>
      </c>
      <c r="X16" s="7">
        <f>IFERROR(W16/W446, "NA")</f>
        <v>6.1589314007662419E-7</v>
      </c>
      <c r="Y16" s="8"/>
      <c r="Z16" s="6">
        <v>0.03</v>
      </c>
      <c r="AA16" s="7">
        <f>IFERROR(Z16/Z446, "NA")</f>
        <v>2.4660069166561995E-7</v>
      </c>
      <c r="AB16" s="8"/>
      <c r="AC16" s="6">
        <v>0</v>
      </c>
      <c r="AD16" s="7">
        <f>IFERROR(AC16/AC446, "NA")</f>
        <v>0</v>
      </c>
      <c r="AE16" s="8"/>
      <c r="AF16" s="6">
        <v>0</v>
      </c>
      <c r="AG16" s="7">
        <f>IFERROR(AF16/AF446, "NA")</f>
        <v>0</v>
      </c>
      <c r="AH16" s="8"/>
      <c r="AI16" s="6">
        <v>0</v>
      </c>
      <c r="AJ16" s="7">
        <f>IFERROR(AI16/AI446, "NA")</f>
        <v>0</v>
      </c>
      <c r="AK16" s="6"/>
      <c r="AL16" s="9">
        <f t="shared" si="0"/>
        <v>0.1</v>
      </c>
      <c r="AM16" s="7">
        <f>IFERROR(AL16/AL446, "NA")</f>
        <v>7.4567599454889976E-8</v>
      </c>
      <c r="AN16" s="6"/>
      <c r="AO16" s="6">
        <v>0</v>
      </c>
      <c r="AP16" s="7">
        <f>IFERROR(AO16/AO446, "NA")</f>
        <v>0</v>
      </c>
      <c r="AQ16" s="6"/>
      <c r="AR16" s="9">
        <f t="shared" si="1"/>
        <v>0.1</v>
      </c>
    </row>
    <row r="17" spans="1:44" ht="16.5" hidden="1" customHeight="1" x14ac:dyDescent="0.3">
      <c r="A17" s="35" t="s">
        <v>455</v>
      </c>
      <c r="B17" s="6">
        <v>0</v>
      </c>
      <c r="C17" s="7">
        <f>IFERROR(B17/B446, "NA")</f>
        <v>0</v>
      </c>
      <c r="D17" s="8"/>
      <c r="E17" s="6">
        <v>0</v>
      </c>
      <c r="F17" s="7">
        <f>IFERROR(E17/E446, "NA")</f>
        <v>0</v>
      </c>
      <c r="G17" s="8"/>
      <c r="H17" s="6">
        <v>0</v>
      </c>
      <c r="I17" s="7">
        <f>IFERROR(H17/H446, "NA")</f>
        <v>0</v>
      </c>
      <c r="J17" s="8"/>
      <c r="K17" s="6">
        <v>0</v>
      </c>
      <c r="L17" s="7">
        <f>IFERROR(K17/K446, "NA")</f>
        <v>0</v>
      </c>
      <c r="M17" s="8"/>
      <c r="N17" s="6">
        <v>0</v>
      </c>
      <c r="O17" s="7">
        <f>IFERROR(N17/N446, "NA")</f>
        <v>0</v>
      </c>
      <c r="P17" s="8"/>
      <c r="Q17" s="6">
        <v>0</v>
      </c>
      <c r="R17" s="7">
        <f>IFERROR(Q17/Q446, "NA")</f>
        <v>0</v>
      </c>
      <c r="S17" s="8"/>
      <c r="T17" s="6">
        <v>0</v>
      </c>
      <c r="U17" s="7">
        <f>IFERROR(T17/T446, "NA")</f>
        <v>0</v>
      </c>
      <c r="V17" s="8"/>
      <c r="W17" s="6">
        <v>0</v>
      </c>
      <c r="X17" s="7">
        <f>IFERROR(W17/W446, "NA")</f>
        <v>0</v>
      </c>
      <c r="Y17" s="8"/>
      <c r="Z17" s="6">
        <v>0</v>
      </c>
      <c r="AA17" s="7">
        <f>IFERROR(Z17/Z446, "NA")</f>
        <v>0</v>
      </c>
      <c r="AB17" s="8"/>
      <c r="AC17" s="6">
        <v>0</v>
      </c>
      <c r="AD17" s="7">
        <f>IFERROR(AC17/AC446, "NA")</f>
        <v>0</v>
      </c>
      <c r="AE17" s="8"/>
      <c r="AF17" s="6">
        <v>0</v>
      </c>
      <c r="AG17" s="7">
        <f>IFERROR(AF17/AF446, "NA")</f>
        <v>0</v>
      </c>
      <c r="AH17" s="8"/>
      <c r="AI17" s="6">
        <v>0</v>
      </c>
      <c r="AJ17" s="7">
        <f>IFERROR(AI17/AI446, "NA")</f>
        <v>0</v>
      </c>
      <c r="AK17" s="6"/>
      <c r="AL17" s="9">
        <f t="shared" si="0"/>
        <v>0</v>
      </c>
      <c r="AM17" s="7">
        <f>IFERROR(AL17/AL446, "NA")</f>
        <v>0</v>
      </c>
      <c r="AN17" s="6"/>
      <c r="AO17" s="6">
        <v>0</v>
      </c>
      <c r="AP17" s="7">
        <f>IFERROR(AO17/AO446, "NA")</f>
        <v>0</v>
      </c>
      <c r="AQ17" s="6"/>
      <c r="AR17" s="9">
        <f t="shared" si="1"/>
        <v>0</v>
      </c>
    </row>
    <row r="18" spans="1:44" ht="16.5" customHeight="1" x14ac:dyDescent="0.3">
      <c r="A18" s="36" t="s">
        <v>92</v>
      </c>
      <c r="B18" s="11">
        <f>IFERROR(B10+B11+B12+B13+B14+B15+B16+B17, "NA")</f>
        <v>80705.25</v>
      </c>
      <c r="C18" s="12">
        <f>IFERROR(B18/B446, "NA")</f>
        <v>0.6602974335981987</v>
      </c>
      <c r="D18" s="2"/>
      <c r="E18" s="11">
        <f>IFERROR(E10+E11+E12+E13+E14+E15+E16+E17, "NA")</f>
        <v>59172.850000000006</v>
      </c>
      <c r="F18" s="12">
        <f>IFERROR(E18/E446, "NA")</f>
        <v>0.55493872616138573</v>
      </c>
      <c r="G18" s="2"/>
      <c r="H18" s="11">
        <f>IFERROR(H10+H11+H12+H13+H14+H15+H16+H17, "NA")</f>
        <v>53567.22</v>
      </c>
      <c r="I18" s="12">
        <f>IFERROR(H18/H446, "NA")</f>
        <v>0.51303189716533493</v>
      </c>
      <c r="J18" s="2"/>
      <c r="K18" s="11">
        <f>IFERROR(K10+K11+K12+K13+K14+K15+K16+K17, "NA")</f>
        <v>57492.19</v>
      </c>
      <c r="L18" s="12">
        <f>IFERROR(K18/K446, "NA")</f>
        <v>0.54391648470582898</v>
      </c>
      <c r="M18" s="2"/>
      <c r="N18" s="11">
        <f>IFERROR(N10+N11+N12+N13+N14+N15+N16+N17, "NA")</f>
        <v>41395.06</v>
      </c>
      <c r="O18" s="12">
        <f>IFERROR(N18/N446, "NA")</f>
        <v>0.56979139567374859</v>
      </c>
      <c r="P18" s="2"/>
      <c r="Q18" s="11">
        <f>IFERROR(Q10+Q11+Q12+Q13+Q14+Q15+Q16+Q17, "NA")</f>
        <v>35205.440000000002</v>
      </c>
      <c r="R18" s="12">
        <f>IFERROR(Q18/Q446, "NA")</f>
        <v>0.46366934947496252</v>
      </c>
      <c r="S18" s="2"/>
      <c r="T18" s="11">
        <f>IFERROR(T10+T11+T12+T13+T14+T15+T16+T17, "NA")</f>
        <v>66167.709999999992</v>
      </c>
      <c r="U18" s="12">
        <f>IFERROR(T18/T446, "NA")</f>
        <v>0.48141272933649681</v>
      </c>
      <c r="V18" s="2"/>
      <c r="W18" s="11">
        <f>IFERROR(W10+W11+W12+W13+W14+W15+W16+W17, "NA")</f>
        <v>63666.049999999996</v>
      </c>
      <c r="X18" s="12">
        <f>IFERROR(W18/W446, "NA")</f>
        <v>0.56016404929679076</v>
      </c>
      <c r="Y18" s="2"/>
      <c r="Z18" s="11">
        <f>IFERROR(Z10+Z11+Z12+Z13+Z14+Z15+Z16+Z17, "NA")</f>
        <v>64784.329999999994</v>
      </c>
      <c r="AA18" s="12">
        <f>IFERROR(Z18/Z446, "NA")</f>
        <v>0.5325286862364591</v>
      </c>
      <c r="AB18" s="2"/>
      <c r="AC18" s="11">
        <f>IFERROR(AC10+AC11+AC12+AC13+AC14+AC15+AC16+AC17, "NA")</f>
        <v>82662.649999999994</v>
      </c>
      <c r="AD18" s="12">
        <f>IFERROR(AC18/AC446, "NA")</f>
        <v>0.56609021501356527</v>
      </c>
      <c r="AE18" s="2"/>
      <c r="AF18" s="11">
        <f>IFERROR(AF10+AF11+AF12+AF13+AF14+AF15+AF16+AF17, "NA")</f>
        <v>60474.61</v>
      </c>
      <c r="AG18" s="12">
        <f>IFERROR(AF18/AF446, "NA")</f>
        <v>0.46746695051118292</v>
      </c>
      <c r="AH18" s="2"/>
      <c r="AI18" s="11">
        <f>IFERROR(AI10+AI11+AI12+AI13+AI14+AI15+AI16+AI17, "NA")</f>
        <v>58769.55</v>
      </c>
      <c r="AJ18" s="12">
        <f>IFERROR(AI18/AI446, "NA")</f>
        <v>0.55772582398524106</v>
      </c>
      <c r="AK18" s="2"/>
      <c r="AL18" s="11">
        <f t="shared" si="0"/>
        <v>724062.91</v>
      </c>
      <c r="AM18" s="12">
        <f>IFERROR(AL18/AL446, "NA")</f>
        <v>0.53991633053022048</v>
      </c>
      <c r="AN18" s="2"/>
      <c r="AO18" s="11">
        <f>IFERROR(AO10+AO11+AO12+AO13+AO14+AO15+AO16+AO17, "NA")</f>
        <v>790895.45000000007</v>
      </c>
      <c r="AP18" s="12">
        <f>IFERROR(AO18/AO446, "NA")</f>
        <v>0.59508654774402936</v>
      </c>
      <c r="AQ18" s="2"/>
      <c r="AR18" s="11">
        <f t="shared" si="1"/>
        <v>-66832.540000000037</v>
      </c>
    </row>
    <row r="19" spans="1:44" ht="16.5" hidden="1" customHeight="1" x14ac:dyDescent="0.3">
      <c r="A19" s="33" t="s">
        <v>456</v>
      </c>
      <c r="B19" s="6">
        <v>0</v>
      </c>
      <c r="C19" s="7">
        <f>IFERROR(B19/B446, "NA")</f>
        <v>0</v>
      </c>
      <c r="D19" s="8"/>
      <c r="E19" s="6">
        <v>0</v>
      </c>
      <c r="F19" s="7">
        <f>IFERROR(E19/E446, "NA")</f>
        <v>0</v>
      </c>
      <c r="G19" s="8"/>
      <c r="H19" s="6">
        <v>0</v>
      </c>
      <c r="I19" s="7">
        <f>IFERROR(H19/H446, "NA")</f>
        <v>0</v>
      </c>
      <c r="J19" s="8"/>
      <c r="K19" s="6">
        <v>0</v>
      </c>
      <c r="L19" s="7">
        <f>IFERROR(K19/K446, "NA")</f>
        <v>0</v>
      </c>
      <c r="M19" s="8"/>
      <c r="N19" s="6">
        <v>0</v>
      </c>
      <c r="O19" s="7">
        <f>IFERROR(N19/N446, "NA")</f>
        <v>0</v>
      </c>
      <c r="P19" s="8"/>
      <c r="Q19" s="6">
        <v>0</v>
      </c>
      <c r="R19" s="7">
        <f>IFERROR(Q19/Q446, "NA")</f>
        <v>0</v>
      </c>
      <c r="S19" s="8"/>
      <c r="T19" s="6">
        <v>0</v>
      </c>
      <c r="U19" s="7">
        <f>IFERROR(T19/T446, "NA")</f>
        <v>0</v>
      </c>
      <c r="V19" s="8"/>
      <c r="W19" s="6">
        <v>0</v>
      </c>
      <c r="X19" s="7">
        <f>IFERROR(W19/W446, "NA")</f>
        <v>0</v>
      </c>
      <c r="Y19" s="8"/>
      <c r="Z19" s="6">
        <v>0</v>
      </c>
      <c r="AA19" s="7">
        <f>IFERROR(Z19/Z446, "NA")</f>
        <v>0</v>
      </c>
      <c r="AB19" s="8"/>
      <c r="AC19" s="6">
        <v>0</v>
      </c>
      <c r="AD19" s="7">
        <f>IFERROR(AC19/AC446, "NA")</f>
        <v>0</v>
      </c>
      <c r="AE19" s="8"/>
      <c r="AF19" s="6">
        <v>0</v>
      </c>
      <c r="AG19" s="7">
        <f>IFERROR(AF19/AF446, "NA")</f>
        <v>0</v>
      </c>
      <c r="AH19" s="8"/>
      <c r="AI19" s="6">
        <v>0</v>
      </c>
      <c r="AJ19" s="7">
        <f>IFERROR(AI19/AI446, "NA")</f>
        <v>0</v>
      </c>
      <c r="AK19" s="6"/>
      <c r="AL19" s="9">
        <f t="shared" si="0"/>
        <v>0</v>
      </c>
      <c r="AM19" s="7">
        <f>IFERROR(AL19/AL446, "NA")</f>
        <v>0</v>
      </c>
      <c r="AN19" s="6"/>
      <c r="AO19" s="6">
        <v>0</v>
      </c>
      <c r="AP19" s="7">
        <f>IFERROR(AO19/AO446, "NA")</f>
        <v>0</v>
      </c>
      <c r="AQ19" s="6"/>
      <c r="AR19" s="9">
        <f t="shared" si="1"/>
        <v>0</v>
      </c>
    </row>
    <row r="20" spans="1:44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  <c r="AE20" s="4"/>
      <c r="AF20" s="2"/>
      <c r="AG20" s="3"/>
      <c r="AH20" s="4"/>
      <c r="AI20" s="2"/>
      <c r="AJ20" s="3"/>
      <c r="AK20" s="2"/>
      <c r="AL20" s="2"/>
      <c r="AM20" s="3"/>
      <c r="AN20" s="2"/>
      <c r="AO20" s="2"/>
      <c r="AP20" s="3"/>
      <c r="AQ20" s="2"/>
      <c r="AR20" s="2"/>
    </row>
    <row r="21" spans="1:44" ht="16.5" hidden="1" customHeight="1" x14ac:dyDescent="0.3">
      <c r="A21" s="35" t="s">
        <v>457</v>
      </c>
      <c r="B21" s="6">
        <v>0</v>
      </c>
      <c r="C21" s="7">
        <f>IFERROR(B21/B446, "NA")</f>
        <v>0</v>
      </c>
      <c r="D21" s="8"/>
      <c r="E21" s="6">
        <v>0</v>
      </c>
      <c r="F21" s="7">
        <f>IFERROR(E21/E446, "NA")</f>
        <v>0</v>
      </c>
      <c r="G21" s="8"/>
      <c r="H21" s="6">
        <v>0</v>
      </c>
      <c r="I21" s="7">
        <f>IFERROR(H21/H446, "NA")</f>
        <v>0</v>
      </c>
      <c r="J21" s="8"/>
      <c r="K21" s="6">
        <v>0</v>
      </c>
      <c r="L21" s="7">
        <f>IFERROR(K21/K446, "NA")</f>
        <v>0</v>
      </c>
      <c r="M21" s="8"/>
      <c r="N21" s="6">
        <v>0</v>
      </c>
      <c r="O21" s="7">
        <f>IFERROR(N21/N446, "NA")</f>
        <v>0</v>
      </c>
      <c r="P21" s="8"/>
      <c r="Q21" s="6">
        <v>0</v>
      </c>
      <c r="R21" s="7">
        <f>IFERROR(Q21/Q446, "NA")</f>
        <v>0</v>
      </c>
      <c r="S21" s="8"/>
      <c r="T21" s="6">
        <v>0</v>
      </c>
      <c r="U21" s="7">
        <f>IFERROR(T21/T446, "NA")</f>
        <v>0</v>
      </c>
      <c r="V21" s="8"/>
      <c r="W21" s="6">
        <v>0</v>
      </c>
      <c r="X21" s="7">
        <f>IFERROR(W21/W446, "NA")</f>
        <v>0</v>
      </c>
      <c r="Y21" s="8"/>
      <c r="Z21" s="6">
        <v>0</v>
      </c>
      <c r="AA21" s="7">
        <f>IFERROR(Z21/Z446, "NA")</f>
        <v>0</v>
      </c>
      <c r="AB21" s="8"/>
      <c r="AC21" s="6">
        <v>0</v>
      </c>
      <c r="AD21" s="7">
        <f>IFERROR(AC21/AC446, "NA")</f>
        <v>0</v>
      </c>
      <c r="AE21" s="8"/>
      <c r="AF21" s="6">
        <v>0</v>
      </c>
      <c r="AG21" s="7">
        <f>IFERROR(AF21/AF446, "NA")</f>
        <v>0</v>
      </c>
      <c r="AH21" s="8"/>
      <c r="AI21" s="6">
        <v>0</v>
      </c>
      <c r="AJ21" s="7">
        <f>IFERROR(AI21/AI446, "NA")</f>
        <v>0</v>
      </c>
      <c r="AK21" s="6"/>
      <c r="AL21" s="9">
        <f t="shared" ref="AL21:AL29" si="2">IFERROR(B21+E21+H21+K21+N21+Q21+T21+W21+Z21+AC21+AF21+AI21, "NA")</f>
        <v>0</v>
      </c>
      <c r="AM21" s="7">
        <f>IFERROR(AL21/AL446, "NA")</f>
        <v>0</v>
      </c>
      <c r="AN21" s="6"/>
      <c r="AO21" s="6">
        <v>0</v>
      </c>
      <c r="AP21" s="7">
        <f>IFERROR(AO21/AO446, "NA")</f>
        <v>0</v>
      </c>
      <c r="AQ21" s="6"/>
      <c r="AR21" s="9">
        <f t="shared" ref="AR21:AR29" si="3">IFERROR(AL21-AO21, "NA")</f>
        <v>0</v>
      </c>
    </row>
    <row r="22" spans="1:44" ht="16.5" customHeight="1" x14ac:dyDescent="0.3">
      <c r="A22" s="35" t="s">
        <v>458</v>
      </c>
      <c r="B22" s="6">
        <v>8993.6</v>
      </c>
      <c r="C22" s="7">
        <f>IFERROR(B22/B446, "NA")</f>
        <v>7.358196646201777E-2</v>
      </c>
      <c r="D22" s="8"/>
      <c r="E22" s="6">
        <v>6356.85</v>
      </c>
      <c r="F22" s="7">
        <f>IFERROR(E22/E446, "NA")</f>
        <v>5.9616230102133072E-2</v>
      </c>
      <c r="G22" s="8"/>
      <c r="H22" s="6">
        <v>5559.86</v>
      </c>
      <c r="I22" s="7">
        <f>IFERROR(H22/H446, "NA")</f>
        <v>5.3248712996001264E-2</v>
      </c>
      <c r="J22" s="8"/>
      <c r="K22" s="6">
        <v>9177.2199999999993</v>
      </c>
      <c r="L22" s="7">
        <f>IFERROR(K22/K446, "NA")</f>
        <v>8.6822944851675105E-2</v>
      </c>
      <c r="M22" s="8"/>
      <c r="N22" s="6">
        <v>2778.59</v>
      </c>
      <c r="O22" s="7">
        <f>IFERROR(N22/N446, "NA")</f>
        <v>3.8246512364159428E-2</v>
      </c>
      <c r="P22" s="8"/>
      <c r="Q22" s="6">
        <v>14.85</v>
      </c>
      <c r="R22" s="7">
        <f>IFERROR(Q22/Q446, "NA")</f>
        <v>1.9558028076635862E-4</v>
      </c>
      <c r="S22" s="8"/>
      <c r="T22" s="6">
        <v>0</v>
      </c>
      <c r="U22" s="7">
        <f>IFERROR(T22/T446, "NA")</f>
        <v>0</v>
      </c>
      <c r="V22" s="8"/>
      <c r="W22" s="6">
        <v>0</v>
      </c>
      <c r="X22" s="7">
        <f>IFERROR(W22/W446, "NA")</f>
        <v>0</v>
      </c>
      <c r="Y22" s="8"/>
      <c r="Z22" s="6">
        <v>0</v>
      </c>
      <c r="AA22" s="7">
        <f>IFERROR(Z22/Z446, "NA")</f>
        <v>0</v>
      </c>
      <c r="AB22" s="8"/>
      <c r="AC22" s="6">
        <v>0</v>
      </c>
      <c r="AD22" s="7">
        <f>IFERROR(AC22/AC446, "NA")</f>
        <v>0</v>
      </c>
      <c r="AE22" s="8"/>
      <c r="AF22" s="6">
        <v>0</v>
      </c>
      <c r="AG22" s="7">
        <f>IFERROR(AF22/AF446, "NA")</f>
        <v>0</v>
      </c>
      <c r="AH22" s="8"/>
      <c r="AI22" s="6">
        <v>0</v>
      </c>
      <c r="AJ22" s="7">
        <f>IFERROR(AI22/AI446, "NA")</f>
        <v>0</v>
      </c>
      <c r="AK22" s="6"/>
      <c r="AL22" s="9">
        <f t="shared" si="2"/>
        <v>32880.969999999994</v>
      </c>
      <c r="AM22" s="7">
        <f>IFERROR(AL22/AL446, "NA")</f>
        <v>2.451855000648253E-2</v>
      </c>
      <c r="AN22" s="6"/>
      <c r="AO22" s="6">
        <v>93834.42</v>
      </c>
      <c r="AP22" s="7">
        <f>IFERROR(AO22/AO446, "NA")</f>
        <v>7.0603012139421578E-2</v>
      </c>
      <c r="AQ22" s="6"/>
      <c r="AR22" s="9">
        <f t="shared" si="3"/>
        <v>-60953.450000000004</v>
      </c>
    </row>
    <row r="23" spans="1:44" ht="16.5" customHeight="1" x14ac:dyDescent="0.3">
      <c r="A23" s="35" t="s">
        <v>459</v>
      </c>
      <c r="B23" s="6">
        <v>0</v>
      </c>
      <c r="C23" s="7">
        <f>IFERROR(B23/B446, "NA")</f>
        <v>0</v>
      </c>
      <c r="D23" s="8"/>
      <c r="E23" s="6">
        <v>0</v>
      </c>
      <c r="F23" s="7">
        <f>IFERROR(E23/E446, "NA")</f>
        <v>0</v>
      </c>
      <c r="G23" s="8"/>
      <c r="H23" s="6">
        <v>0</v>
      </c>
      <c r="I23" s="7">
        <f>IFERROR(H23/H446, "NA")</f>
        <v>0</v>
      </c>
      <c r="J23" s="8"/>
      <c r="K23" s="6">
        <v>0</v>
      </c>
      <c r="L23" s="7">
        <f>IFERROR(K23/K446, "NA")</f>
        <v>0</v>
      </c>
      <c r="M23" s="8"/>
      <c r="N23" s="6">
        <v>2776.4</v>
      </c>
      <c r="O23" s="7">
        <f>IFERROR(N23/N446, "NA")</f>
        <v>3.8216367628132332E-2</v>
      </c>
      <c r="P23" s="8"/>
      <c r="Q23" s="6">
        <v>3992.94</v>
      </c>
      <c r="R23" s="7">
        <f>IFERROR(Q23/Q446, "NA")</f>
        <v>5.2588574160486463E-2</v>
      </c>
      <c r="S23" s="8"/>
      <c r="T23" s="6">
        <v>7119.98</v>
      </c>
      <c r="U23" s="7">
        <f>IFERROR(T23/T446, "NA")</f>
        <v>5.1802442681200107E-2</v>
      </c>
      <c r="V23" s="8"/>
      <c r="W23" s="6">
        <v>6947.08</v>
      </c>
      <c r="X23" s="7">
        <f>IFERROR(W23/W446, "NA")</f>
        <v>6.1123698793764482E-2</v>
      </c>
      <c r="Y23" s="8"/>
      <c r="Z23" s="6">
        <v>7138.85</v>
      </c>
      <c r="AA23" s="7">
        <f>IFERROR(Z23/Z446, "NA")</f>
        <v>5.8681511589903708E-2</v>
      </c>
      <c r="AB23" s="8"/>
      <c r="AC23" s="6">
        <v>8258.2800000000007</v>
      </c>
      <c r="AD23" s="7">
        <f>IFERROR(AC23/AC446, "NA")</f>
        <v>5.6554338638335769E-2</v>
      </c>
      <c r="AE23" s="8"/>
      <c r="AF23" s="6">
        <v>6623.8</v>
      </c>
      <c r="AG23" s="7">
        <f>IFERROR(AF23/AF446, "NA")</f>
        <v>5.120177851160964E-2</v>
      </c>
      <c r="AH23" s="8"/>
      <c r="AI23" s="6">
        <v>8105.52</v>
      </c>
      <c r="AJ23" s="7">
        <f>IFERROR(AI23/AI446, "NA")</f>
        <v>7.692177021652967E-2</v>
      </c>
      <c r="AK23" s="6"/>
      <c r="AL23" s="9">
        <f t="shared" si="2"/>
        <v>50962.850000000006</v>
      </c>
      <c r="AM23" s="7">
        <f>IFERROR(AL23/AL446, "NA")</f>
        <v>3.8001773858796398E-2</v>
      </c>
      <c r="AN23" s="6"/>
      <c r="AO23" s="6">
        <v>0</v>
      </c>
      <c r="AP23" s="7">
        <f>IFERROR(AO23/AO446, "NA")</f>
        <v>0</v>
      </c>
      <c r="AQ23" s="6"/>
      <c r="AR23" s="9">
        <f t="shared" si="3"/>
        <v>50962.850000000006</v>
      </c>
    </row>
    <row r="24" spans="1:44" ht="16.5" customHeight="1" x14ac:dyDescent="0.3">
      <c r="A24" s="35" t="s">
        <v>460</v>
      </c>
      <c r="B24" s="6">
        <v>1063.55</v>
      </c>
      <c r="C24" s="7">
        <f>IFERROR(B24/B446, "NA")</f>
        <v>8.701532248563312E-3</v>
      </c>
      <c r="D24" s="8"/>
      <c r="E24" s="6">
        <v>730.61</v>
      </c>
      <c r="F24" s="7">
        <f>IFERROR(E24/E446, "NA")</f>
        <v>6.8518549084718751E-3</v>
      </c>
      <c r="G24" s="8"/>
      <c r="H24" s="6">
        <v>878.78</v>
      </c>
      <c r="I24" s="7">
        <f>IFERROR(H24/H446, "NA")</f>
        <v>8.4163817086448205E-3</v>
      </c>
      <c r="J24" s="8"/>
      <c r="K24" s="6">
        <v>569</v>
      </c>
      <c r="L24" s="7">
        <f>IFERROR(K24/K446, "NA")</f>
        <v>5.3831395150822515E-3</v>
      </c>
      <c r="M24" s="8"/>
      <c r="N24" s="6">
        <v>662.98</v>
      </c>
      <c r="O24" s="7">
        <f>IFERROR(N24/N446, "NA")</f>
        <v>9.1257338316161844E-3</v>
      </c>
      <c r="P24" s="8"/>
      <c r="Q24" s="6">
        <v>448.75</v>
      </c>
      <c r="R24" s="7">
        <f>IFERROR(Q24/Q446, "NA")</f>
        <v>5.9102121881416452E-3</v>
      </c>
      <c r="S24" s="8"/>
      <c r="T24" s="6">
        <v>882.88</v>
      </c>
      <c r="U24" s="7">
        <f>IFERROR(T24/T446, "NA")</f>
        <v>6.4235209360669482E-3</v>
      </c>
      <c r="V24" s="8"/>
      <c r="W24" s="6">
        <v>682.19</v>
      </c>
      <c r="X24" s="7">
        <f>IFERROR(W24/W446, "NA")</f>
        <v>6.0022305889838893E-3</v>
      </c>
      <c r="Y24" s="8"/>
      <c r="Z24" s="6">
        <v>576.24</v>
      </c>
      <c r="AA24" s="7">
        <f>IFERROR(Z24/Z446, "NA")</f>
        <v>4.7367060855132287E-3</v>
      </c>
      <c r="AB24" s="8"/>
      <c r="AC24" s="6">
        <v>1059.56</v>
      </c>
      <c r="AD24" s="7">
        <f>IFERROR(AC24/AC446, "NA")</f>
        <v>7.2560769370419798E-3</v>
      </c>
      <c r="AE24" s="8"/>
      <c r="AF24" s="6">
        <v>1151.05</v>
      </c>
      <c r="AG24" s="7">
        <f>IFERROR(AF24/AF446, "NA")</f>
        <v>8.8975825290299026E-3</v>
      </c>
      <c r="AH24" s="8"/>
      <c r="AI24" s="6">
        <v>1232.9000000000001</v>
      </c>
      <c r="AJ24" s="7">
        <f>IFERROR(AI24/AI446, "NA")</f>
        <v>1.1700279624251058E-2</v>
      </c>
      <c r="AK24" s="6"/>
      <c r="AL24" s="9">
        <f t="shared" si="2"/>
        <v>9938.489999999998</v>
      </c>
      <c r="AM24" s="7">
        <f>IFERROR(AL24/AL446, "NA")</f>
        <v>7.4108934150642928E-3</v>
      </c>
      <c r="AN24" s="6"/>
      <c r="AO24" s="6">
        <v>10626.21</v>
      </c>
      <c r="AP24" s="7">
        <f>IFERROR(AO24/AO446, "NA")</f>
        <v>7.9953862732464586E-3</v>
      </c>
      <c r="AQ24" s="6"/>
      <c r="AR24" s="9">
        <f t="shared" si="3"/>
        <v>-687.72000000000116</v>
      </c>
    </row>
    <row r="25" spans="1:44" ht="16.5" customHeight="1" x14ac:dyDescent="0.3">
      <c r="A25" s="35" t="s">
        <v>461</v>
      </c>
      <c r="B25" s="6">
        <v>0</v>
      </c>
      <c r="C25" s="7">
        <f>IFERROR(B25/B446, "NA")</f>
        <v>0</v>
      </c>
      <c r="D25" s="8"/>
      <c r="E25" s="6">
        <v>0</v>
      </c>
      <c r="F25" s="7">
        <f>IFERROR(E25/E446, "NA")</f>
        <v>0</v>
      </c>
      <c r="G25" s="8"/>
      <c r="H25" s="6">
        <v>0</v>
      </c>
      <c r="I25" s="7">
        <f>IFERROR(H25/H446, "NA")</f>
        <v>0</v>
      </c>
      <c r="J25" s="8"/>
      <c r="K25" s="6">
        <v>0</v>
      </c>
      <c r="L25" s="7">
        <f>IFERROR(K25/K446, "NA")</f>
        <v>0</v>
      </c>
      <c r="M25" s="8"/>
      <c r="N25" s="6">
        <v>75.81</v>
      </c>
      <c r="O25" s="7">
        <f>IFERROR(N25/N446, "NA")</f>
        <v>1.043503396444573E-3</v>
      </c>
      <c r="P25" s="8"/>
      <c r="Q25" s="6">
        <v>82.5</v>
      </c>
      <c r="R25" s="7">
        <f>IFERROR(Q25/Q446, "NA")</f>
        <v>1.086557115368659E-3</v>
      </c>
      <c r="S25" s="8"/>
      <c r="T25" s="6">
        <v>39.72</v>
      </c>
      <c r="U25" s="7">
        <f>IFERROR(T25/T446, "NA")</f>
        <v>2.8898859593668358E-4</v>
      </c>
      <c r="V25" s="8"/>
      <c r="W25" s="6">
        <v>123.51</v>
      </c>
      <c r="X25" s="7">
        <f>IFERROR(W25/W446, "NA")</f>
        <v>1.0866994532980549E-3</v>
      </c>
      <c r="Y25" s="8"/>
      <c r="Z25" s="6">
        <v>14.3</v>
      </c>
      <c r="AA25" s="7">
        <f>IFERROR(Z25/Z446, "NA")</f>
        <v>1.1754632969394553E-4</v>
      </c>
      <c r="AB25" s="8"/>
      <c r="AC25" s="6">
        <v>15.93</v>
      </c>
      <c r="AD25" s="7">
        <f>IFERROR(AC25/AC446, "NA")</f>
        <v>1.0909179811155455E-4</v>
      </c>
      <c r="AE25" s="8"/>
      <c r="AF25" s="6">
        <v>31.86</v>
      </c>
      <c r="AG25" s="7">
        <f>IFERROR(AF25/AF446, "NA")</f>
        <v>2.4627685971494959E-4</v>
      </c>
      <c r="AH25" s="8"/>
      <c r="AI25" s="6">
        <v>17.55</v>
      </c>
      <c r="AJ25" s="7">
        <f>IFERROR(AI25/AI446, "NA")</f>
        <v>1.6655033450045103E-4</v>
      </c>
      <c r="AK25" s="6"/>
      <c r="AL25" s="9">
        <f t="shared" si="2"/>
        <v>401.18000000000006</v>
      </c>
      <c r="AM25" s="7">
        <f>IFERROR(AL25/AL446, "NA")</f>
        <v>2.9915029549312761E-4</v>
      </c>
      <c r="AN25" s="6"/>
      <c r="AO25" s="6">
        <v>0</v>
      </c>
      <c r="AP25" s="7">
        <f>IFERROR(AO25/AO446, "NA")</f>
        <v>0</v>
      </c>
      <c r="AQ25" s="6"/>
      <c r="AR25" s="9">
        <f t="shared" si="3"/>
        <v>401.18000000000006</v>
      </c>
    </row>
    <row r="26" spans="1:44" ht="16.5" customHeight="1" x14ac:dyDescent="0.3">
      <c r="A26" s="35" t="s">
        <v>462</v>
      </c>
      <c r="B26" s="6">
        <v>0</v>
      </c>
      <c r="C26" s="7">
        <f>IFERROR(B26/B446, "NA")</f>
        <v>0</v>
      </c>
      <c r="D26" s="8"/>
      <c r="E26" s="6">
        <v>0</v>
      </c>
      <c r="F26" s="7">
        <f>IFERROR(E26/E446, "NA")</f>
        <v>0</v>
      </c>
      <c r="G26" s="8"/>
      <c r="H26" s="6">
        <v>0</v>
      </c>
      <c r="I26" s="7">
        <f>IFERROR(H26/H446, "NA")</f>
        <v>0</v>
      </c>
      <c r="J26" s="8"/>
      <c r="K26" s="6">
        <v>0</v>
      </c>
      <c r="L26" s="7">
        <f>IFERROR(K26/K446, "NA")</f>
        <v>0</v>
      </c>
      <c r="M26" s="8"/>
      <c r="N26" s="6">
        <v>352.23</v>
      </c>
      <c r="O26" s="7">
        <f>IFERROR(N26/N446, "NA")</f>
        <v>4.8483472012883777E-3</v>
      </c>
      <c r="P26" s="8"/>
      <c r="Q26" s="6">
        <v>439.59</v>
      </c>
      <c r="R26" s="7">
        <f>IFERROR(Q26/Q446, "NA")</f>
        <v>5.7895714223625307E-3</v>
      </c>
      <c r="S26" s="8"/>
      <c r="T26" s="6">
        <v>2593.17</v>
      </c>
      <c r="U26" s="7">
        <f>IFERROR(T26/T446, "NA")</f>
        <v>1.886698281281797E-2</v>
      </c>
      <c r="V26" s="8"/>
      <c r="W26" s="6">
        <v>2346.42</v>
      </c>
      <c r="X26" s="7">
        <f>IFERROR(W26/W446, "NA")</f>
        <v>2.0644914024837036E-2</v>
      </c>
      <c r="Y26" s="8"/>
      <c r="Z26" s="6">
        <v>1269.95</v>
      </c>
      <c r="AA26" s="7">
        <f>IFERROR(Z26/Z446, "NA")</f>
        <v>1.043901827935847E-2</v>
      </c>
      <c r="AB26" s="8"/>
      <c r="AC26" s="6">
        <v>3150.34</v>
      </c>
      <c r="AD26" s="7">
        <f>IFERROR(AC26/AC446, "NA")</f>
        <v>2.1574152872740414E-2</v>
      </c>
      <c r="AE26" s="8"/>
      <c r="AF26" s="6">
        <v>5702.15</v>
      </c>
      <c r="AG26" s="7">
        <f>IFERROR(AF26/AF446, "NA")</f>
        <v>4.4077451212291265E-2</v>
      </c>
      <c r="AH26" s="8"/>
      <c r="AI26" s="6">
        <v>2120.56</v>
      </c>
      <c r="AJ26" s="7">
        <f>IFERROR(AI26/AI446, "NA")</f>
        <v>2.0124215232380421E-2</v>
      </c>
      <c r="AK26" s="6"/>
      <c r="AL26" s="9">
        <f t="shared" si="2"/>
        <v>17974.41</v>
      </c>
      <c r="AM26" s="7">
        <f>IFERROR(AL26/AL446, "NA")</f>
        <v>1.3403086053179688E-2</v>
      </c>
      <c r="AN26" s="6"/>
      <c r="AO26" s="6">
        <v>0</v>
      </c>
      <c r="AP26" s="7">
        <f>IFERROR(AO26/AO446, "NA")</f>
        <v>0</v>
      </c>
      <c r="AQ26" s="6"/>
      <c r="AR26" s="9">
        <f t="shared" si="3"/>
        <v>17974.41</v>
      </c>
    </row>
    <row r="27" spans="1:44" ht="16.5" hidden="1" customHeight="1" x14ac:dyDescent="0.3">
      <c r="A27" s="35" t="s">
        <v>463</v>
      </c>
      <c r="B27" s="6">
        <v>0</v>
      </c>
      <c r="C27" s="7">
        <f>IFERROR(B27/B446, "NA")</f>
        <v>0</v>
      </c>
      <c r="D27" s="8"/>
      <c r="E27" s="6">
        <v>0</v>
      </c>
      <c r="F27" s="7">
        <f>IFERROR(E27/E446, "NA")</f>
        <v>0</v>
      </c>
      <c r="G27" s="8"/>
      <c r="H27" s="6">
        <v>0</v>
      </c>
      <c r="I27" s="7">
        <f>IFERROR(H27/H446, "NA")</f>
        <v>0</v>
      </c>
      <c r="J27" s="8"/>
      <c r="K27" s="6">
        <v>0</v>
      </c>
      <c r="L27" s="7">
        <f>IFERROR(K27/K446, "NA")</f>
        <v>0</v>
      </c>
      <c r="M27" s="8"/>
      <c r="N27" s="6">
        <v>0</v>
      </c>
      <c r="O27" s="7">
        <f>IFERROR(N27/N446, "NA")</f>
        <v>0</v>
      </c>
      <c r="P27" s="8"/>
      <c r="Q27" s="6">
        <v>0</v>
      </c>
      <c r="R27" s="7">
        <f>IFERROR(Q27/Q446, "NA")</f>
        <v>0</v>
      </c>
      <c r="S27" s="8"/>
      <c r="T27" s="6">
        <v>0</v>
      </c>
      <c r="U27" s="7">
        <f>IFERROR(T27/T446, "NA")</f>
        <v>0</v>
      </c>
      <c r="V27" s="8"/>
      <c r="W27" s="6">
        <v>0</v>
      </c>
      <c r="X27" s="7">
        <f>IFERROR(W27/W446, "NA")</f>
        <v>0</v>
      </c>
      <c r="Y27" s="8"/>
      <c r="Z27" s="6">
        <v>0</v>
      </c>
      <c r="AA27" s="7">
        <f>IFERROR(Z27/Z446, "NA")</f>
        <v>0</v>
      </c>
      <c r="AB27" s="8"/>
      <c r="AC27" s="6">
        <v>0</v>
      </c>
      <c r="AD27" s="7">
        <f>IFERROR(AC27/AC446, "NA")</f>
        <v>0</v>
      </c>
      <c r="AE27" s="8"/>
      <c r="AF27" s="6">
        <v>0</v>
      </c>
      <c r="AG27" s="7">
        <f>IFERROR(AF27/AF446, "NA")</f>
        <v>0</v>
      </c>
      <c r="AH27" s="8"/>
      <c r="AI27" s="6">
        <v>0</v>
      </c>
      <c r="AJ27" s="7">
        <f>IFERROR(AI27/AI446, "NA")</f>
        <v>0</v>
      </c>
      <c r="AK27" s="6"/>
      <c r="AL27" s="9">
        <f t="shared" si="2"/>
        <v>0</v>
      </c>
      <c r="AM27" s="7">
        <f>IFERROR(AL27/AL446, "NA")</f>
        <v>0</v>
      </c>
      <c r="AN27" s="6"/>
      <c r="AO27" s="6">
        <v>0</v>
      </c>
      <c r="AP27" s="7">
        <f>IFERROR(AO27/AO446, "NA")</f>
        <v>0</v>
      </c>
      <c r="AQ27" s="6"/>
      <c r="AR27" s="9">
        <f t="shared" si="3"/>
        <v>0</v>
      </c>
    </row>
    <row r="28" spans="1:44" ht="16.5" customHeight="1" x14ac:dyDescent="0.3">
      <c r="A28" s="35" t="s">
        <v>464</v>
      </c>
      <c r="B28" s="6">
        <v>862.56</v>
      </c>
      <c r="C28" s="7">
        <f>IFERROR(B28/B446, "NA")</f>
        <v>7.057114057938762E-3</v>
      </c>
      <c r="D28" s="8"/>
      <c r="E28" s="6">
        <v>916.47</v>
      </c>
      <c r="F28" s="7">
        <f>IFERROR(E28/E446, "NA")</f>
        <v>8.5948994237243122E-3</v>
      </c>
      <c r="G28" s="8"/>
      <c r="H28" s="6">
        <v>832.61</v>
      </c>
      <c r="I28" s="7">
        <f>IFERROR(H28/H446, "NA")</f>
        <v>7.9741955602480302E-3</v>
      </c>
      <c r="J28" s="8"/>
      <c r="K28" s="6">
        <v>826.62</v>
      </c>
      <c r="L28" s="7">
        <f>IFERROR(K28/K446, "NA")</f>
        <v>7.8204055992219523E-3</v>
      </c>
      <c r="M28" s="8"/>
      <c r="N28" s="6">
        <v>838.6</v>
      </c>
      <c r="O28" s="7">
        <f>IFERROR(N28/N446, "NA")</f>
        <v>1.1543093896035073E-2</v>
      </c>
      <c r="P28" s="8"/>
      <c r="Q28" s="6">
        <v>652.91</v>
      </c>
      <c r="R28" s="7">
        <f>IFERROR(Q28/Q446, "NA")</f>
        <v>8.5990788629739523E-3</v>
      </c>
      <c r="S28" s="8"/>
      <c r="T28" s="6">
        <v>778.7</v>
      </c>
      <c r="U28" s="7">
        <f>IFERROR(T28/T446, "NA")</f>
        <v>5.6655443015079434E-3</v>
      </c>
      <c r="V28" s="8"/>
      <c r="W28" s="6">
        <v>754.74</v>
      </c>
      <c r="X28" s="7">
        <f>IFERROR(W28/W446, "NA")</f>
        <v>6.6405598363061613E-3</v>
      </c>
      <c r="Y28" s="8"/>
      <c r="Z28" s="6">
        <v>766.72</v>
      </c>
      <c r="AA28" s="7">
        <f>IFERROR(Z28/Z446, "NA")</f>
        <v>6.3024560771288048E-3</v>
      </c>
      <c r="AB28" s="8"/>
      <c r="AC28" s="6">
        <v>742.76</v>
      </c>
      <c r="AD28" s="7">
        <f>IFERROR(AC28/AC446, "NA")</f>
        <v>5.0865677316596523E-3</v>
      </c>
      <c r="AE28" s="8"/>
      <c r="AF28" s="6">
        <v>784.69</v>
      </c>
      <c r="AG28" s="7">
        <f>IFERROR(AF28/AF446, "NA")</f>
        <v>6.0656305414225932E-3</v>
      </c>
      <c r="AH28" s="8"/>
      <c r="AI28" s="6">
        <v>736.77</v>
      </c>
      <c r="AJ28" s="7">
        <f>IFERROR(AI28/AI446, "NA")</f>
        <v>6.991982333327481E-3</v>
      </c>
      <c r="AK28" s="6"/>
      <c r="AL28" s="9">
        <f t="shared" si="2"/>
        <v>9494.15</v>
      </c>
      <c r="AM28" s="7">
        <f>IFERROR(AL28/AL446, "NA")</f>
        <v>7.0795597436464353E-3</v>
      </c>
      <c r="AN28" s="6"/>
      <c r="AO28" s="6">
        <v>10596.31</v>
      </c>
      <c r="AP28" s="7">
        <f>IFERROR(AO28/AO446, "NA")</f>
        <v>7.9728888776962048E-3</v>
      </c>
      <c r="AQ28" s="6"/>
      <c r="AR28" s="9">
        <f t="shared" si="3"/>
        <v>-1102.1599999999999</v>
      </c>
    </row>
    <row r="29" spans="1:44" ht="16.5" customHeight="1" x14ac:dyDescent="0.3">
      <c r="A29" s="36" t="s">
        <v>102</v>
      </c>
      <c r="B29" s="11">
        <f>IFERROR(B21+B22+B23+B24+B25+B26+B27+B28, "NA")</f>
        <v>10919.71</v>
      </c>
      <c r="C29" s="12">
        <f>IFERROR(B29/B446, "NA")</f>
        <v>8.9340612768519845E-2</v>
      </c>
      <c r="D29" s="2"/>
      <c r="E29" s="11">
        <f>IFERROR(E21+E22+E23+E24+E25+E26+E27+E28, "NA")</f>
        <v>8003.93</v>
      </c>
      <c r="F29" s="12">
        <f>IFERROR(E29/E446, "NA")</f>
        <v>7.5062984434329252E-2</v>
      </c>
      <c r="G29" s="2"/>
      <c r="H29" s="11">
        <f>IFERROR(H21+H22+H23+H24+H25+H26+H27+H28, "NA")</f>
        <v>7271.2499999999991</v>
      </c>
      <c r="I29" s="12">
        <f>IFERROR(H29/H446, "NA")</f>
        <v>6.9639290264894113E-2</v>
      </c>
      <c r="J29" s="2"/>
      <c r="K29" s="11">
        <f>IFERROR(K21+K22+K23+K24+K25+K26+K27+K28, "NA")</f>
        <v>10572.84</v>
      </c>
      <c r="L29" s="12">
        <f>IFERROR(K29/K446, "NA")</f>
        <v>0.10002648996597932</v>
      </c>
      <c r="M29" s="2"/>
      <c r="N29" s="11">
        <f>IFERROR(N21+N22+N23+N24+N25+N26+N27+N28, "NA")</f>
        <v>7484.6100000000006</v>
      </c>
      <c r="O29" s="12">
        <f>IFERROR(N29/N446, "NA")</f>
        <v>0.10302355831767597</v>
      </c>
      <c r="P29" s="2"/>
      <c r="Q29" s="11">
        <f>IFERROR(Q21+Q22+Q23+Q24+Q25+Q26+Q27+Q28, "NA")</f>
        <v>5631.54</v>
      </c>
      <c r="R29" s="12">
        <f>IFERROR(Q29/Q446, "NA")</f>
        <v>7.4169574030099619E-2</v>
      </c>
      <c r="S29" s="2"/>
      <c r="T29" s="11">
        <f>IFERROR(T21+T22+T23+T24+T25+T26+T27+T28, "NA")</f>
        <v>11414.45</v>
      </c>
      <c r="U29" s="12">
        <f>IFERROR(T29/T446, "NA")</f>
        <v>8.3047479327529664E-2</v>
      </c>
      <c r="V29" s="2"/>
      <c r="W29" s="11">
        <f>IFERROR(W21+W22+W23+W24+W25+W26+W27+W28, "NA")</f>
        <v>10853.94</v>
      </c>
      <c r="X29" s="12">
        <f>IFERROR(W29/W446, "NA")</f>
        <v>9.5498102697189627E-2</v>
      </c>
      <c r="Y29" s="2"/>
      <c r="Z29" s="11">
        <f>IFERROR(Z21+Z22+Z23+Z24+Z25+Z26+Z27+Z28, "NA")</f>
        <v>9766.06</v>
      </c>
      <c r="AA29" s="12">
        <f>IFERROR(Z29/Z446, "NA")</f>
        <v>8.0277238361598155E-2</v>
      </c>
      <c r="AB29" s="2"/>
      <c r="AC29" s="11">
        <f>IFERROR(AC21+AC22+AC23+AC24+AC25+AC26+AC27+AC28, "NA")</f>
        <v>13226.87</v>
      </c>
      <c r="AD29" s="12">
        <f>IFERROR(AC29/AC446, "NA")</f>
        <v>9.0580227977889366E-2</v>
      </c>
      <c r="AE29" s="2"/>
      <c r="AF29" s="11">
        <f>IFERROR(AF21+AF22+AF23+AF24+AF25+AF26+AF27+AF28, "NA")</f>
        <v>14293.550000000001</v>
      </c>
      <c r="AG29" s="12">
        <f>IFERROR(AF29/AF446, "NA")</f>
        <v>0.11048871965406837</v>
      </c>
      <c r="AH29" s="2"/>
      <c r="AI29" s="11">
        <f>IFERROR(AI21+AI22+AI23+AI24+AI25+AI26+AI27+AI28, "NA")</f>
        <v>12213.3</v>
      </c>
      <c r="AJ29" s="12">
        <f>IFERROR(AI29/AI446, "NA")</f>
        <v>0.11590479774098907</v>
      </c>
      <c r="AK29" s="2"/>
      <c r="AL29" s="11">
        <f t="shared" si="2"/>
        <v>121652.05</v>
      </c>
      <c r="AM29" s="12">
        <f>IFERROR(AL29/AL446, "NA")</f>
        <v>9.0713013372662479E-2</v>
      </c>
      <c r="AN29" s="2"/>
      <c r="AO29" s="11">
        <f>IFERROR(AO21+AO22+AO23+AO24+AO25+AO26+AO27+AO28, "NA")</f>
        <v>115056.94</v>
      </c>
      <c r="AP29" s="12">
        <f>IFERROR(AO29/AO446, "NA")</f>
        <v>8.6571287290364243E-2</v>
      </c>
      <c r="AQ29" s="2"/>
      <c r="AR29" s="11">
        <f t="shared" si="3"/>
        <v>6595.1100000000006</v>
      </c>
    </row>
    <row r="30" spans="1:44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  <c r="AE30" s="4"/>
      <c r="AF30" s="2"/>
      <c r="AG30" s="3"/>
      <c r="AH30" s="4"/>
      <c r="AI30" s="2"/>
      <c r="AJ30" s="3"/>
      <c r="AK30" s="2"/>
      <c r="AL30" s="2"/>
      <c r="AM30" s="3"/>
      <c r="AN30" s="2"/>
      <c r="AO30" s="2"/>
      <c r="AP30" s="3"/>
      <c r="AQ30" s="2"/>
      <c r="AR30" s="2"/>
    </row>
    <row r="31" spans="1:44" ht="16.5" hidden="1" customHeight="1" x14ac:dyDescent="0.3">
      <c r="A31" s="35" t="s">
        <v>465</v>
      </c>
      <c r="B31" s="6">
        <v>0</v>
      </c>
      <c r="C31" s="7">
        <f>IFERROR(B31/B446, "NA")</f>
        <v>0</v>
      </c>
      <c r="D31" s="8"/>
      <c r="E31" s="6">
        <v>0</v>
      </c>
      <c r="F31" s="7">
        <f>IFERROR(E31/E446, "NA")</f>
        <v>0</v>
      </c>
      <c r="G31" s="8"/>
      <c r="H31" s="6">
        <v>0</v>
      </c>
      <c r="I31" s="7">
        <f>IFERROR(H31/H446, "NA")</f>
        <v>0</v>
      </c>
      <c r="J31" s="8"/>
      <c r="K31" s="6">
        <v>0</v>
      </c>
      <c r="L31" s="7">
        <f>IFERROR(K31/K446, "NA")</f>
        <v>0</v>
      </c>
      <c r="M31" s="8"/>
      <c r="N31" s="6">
        <v>0</v>
      </c>
      <c r="O31" s="7">
        <f>IFERROR(N31/N446, "NA")</f>
        <v>0</v>
      </c>
      <c r="P31" s="8"/>
      <c r="Q31" s="6">
        <v>0</v>
      </c>
      <c r="R31" s="7">
        <f>IFERROR(Q31/Q446, "NA")</f>
        <v>0</v>
      </c>
      <c r="S31" s="8"/>
      <c r="T31" s="6">
        <v>0</v>
      </c>
      <c r="U31" s="7">
        <f>IFERROR(T31/T446, "NA")</f>
        <v>0</v>
      </c>
      <c r="V31" s="8"/>
      <c r="W31" s="6">
        <v>0</v>
      </c>
      <c r="X31" s="7">
        <f>IFERROR(W31/W446, "NA")</f>
        <v>0</v>
      </c>
      <c r="Y31" s="8"/>
      <c r="Z31" s="6">
        <v>0</v>
      </c>
      <c r="AA31" s="7">
        <f>IFERROR(Z31/Z446, "NA")</f>
        <v>0</v>
      </c>
      <c r="AB31" s="8"/>
      <c r="AC31" s="6">
        <v>0</v>
      </c>
      <c r="AD31" s="7">
        <f>IFERROR(AC31/AC446, "NA")</f>
        <v>0</v>
      </c>
      <c r="AE31" s="8"/>
      <c r="AF31" s="6">
        <v>0</v>
      </c>
      <c r="AG31" s="7">
        <f>IFERROR(AF31/AF446, "NA")</f>
        <v>0</v>
      </c>
      <c r="AH31" s="8"/>
      <c r="AI31" s="6">
        <v>0</v>
      </c>
      <c r="AJ31" s="7">
        <f>IFERROR(AI31/AI446, "NA")</f>
        <v>0</v>
      </c>
      <c r="AK31" s="6"/>
      <c r="AL31" s="9">
        <f t="shared" ref="AL31:AL40" si="4">IFERROR(B31+E31+H31+K31+N31+Q31+T31+W31+Z31+AC31+AF31+AI31, "NA")</f>
        <v>0</v>
      </c>
      <c r="AM31" s="7">
        <f>IFERROR(AL31/AL446, "NA")</f>
        <v>0</v>
      </c>
      <c r="AN31" s="6"/>
      <c r="AO31" s="6">
        <v>0</v>
      </c>
      <c r="AP31" s="7">
        <f>IFERROR(AO31/AO446, "NA")</f>
        <v>0</v>
      </c>
      <c r="AQ31" s="6"/>
      <c r="AR31" s="9">
        <f t="shared" ref="AR31:AR40" si="5">IFERROR(AL31-AO31, "NA")</f>
        <v>0</v>
      </c>
    </row>
    <row r="32" spans="1:44" ht="30.75" hidden="1" customHeight="1" x14ac:dyDescent="0.3">
      <c r="A32" s="35" t="s">
        <v>466</v>
      </c>
      <c r="B32" s="6">
        <v>0</v>
      </c>
      <c r="C32" s="7">
        <f>IFERROR(B32/B446, "NA")</f>
        <v>0</v>
      </c>
      <c r="D32" s="8"/>
      <c r="E32" s="6">
        <v>0</v>
      </c>
      <c r="F32" s="7">
        <f>IFERROR(E32/E446, "NA")</f>
        <v>0</v>
      </c>
      <c r="G32" s="8"/>
      <c r="H32" s="6">
        <v>0</v>
      </c>
      <c r="I32" s="7">
        <f>IFERROR(H32/H446, "NA")</f>
        <v>0</v>
      </c>
      <c r="J32" s="8"/>
      <c r="K32" s="6">
        <v>0</v>
      </c>
      <c r="L32" s="7">
        <f>IFERROR(K32/K446, "NA")</f>
        <v>0</v>
      </c>
      <c r="M32" s="8"/>
      <c r="N32" s="6">
        <v>0</v>
      </c>
      <c r="O32" s="7">
        <f>IFERROR(N32/N446, "NA")</f>
        <v>0</v>
      </c>
      <c r="P32" s="8"/>
      <c r="Q32" s="6">
        <v>0</v>
      </c>
      <c r="R32" s="7">
        <f>IFERROR(Q32/Q446, "NA")</f>
        <v>0</v>
      </c>
      <c r="S32" s="8"/>
      <c r="T32" s="6">
        <v>0</v>
      </c>
      <c r="U32" s="7">
        <f>IFERROR(T32/T446, "NA")</f>
        <v>0</v>
      </c>
      <c r="V32" s="8"/>
      <c r="W32" s="6">
        <v>0</v>
      </c>
      <c r="X32" s="7">
        <f>IFERROR(W32/W446, "NA")</f>
        <v>0</v>
      </c>
      <c r="Y32" s="8"/>
      <c r="Z32" s="6">
        <v>0</v>
      </c>
      <c r="AA32" s="7">
        <f>IFERROR(Z32/Z446, "NA")</f>
        <v>0</v>
      </c>
      <c r="AB32" s="8"/>
      <c r="AC32" s="6">
        <v>0</v>
      </c>
      <c r="AD32" s="7">
        <f>IFERROR(AC32/AC446, "NA")</f>
        <v>0</v>
      </c>
      <c r="AE32" s="8"/>
      <c r="AF32" s="6">
        <v>0</v>
      </c>
      <c r="AG32" s="7">
        <f>IFERROR(AF32/AF446, "NA")</f>
        <v>0</v>
      </c>
      <c r="AH32" s="8"/>
      <c r="AI32" s="6">
        <v>0</v>
      </c>
      <c r="AJ32" s="7">
        <f>IFERROR(AI32/AI446, "NA")</f>
        <v>0</v>
      </c>
      <c r="AK32" s="6"/>
      <c r="AL32" s="9">
        <f t="shared" si="4"/>
        <v>0</v>
      </c>
      <c r="AM32" s="7">
        <f>IFERROR(AL32/AL446, "NA")</f>
        <v>0</v>
      </c>
      <c r="AN32" s="6"/>
      <c r="AO32" s="6">
        <v>0</v>
      </c>
      <c r="AP32" s="7">
        <f>IFERROR(AO32/AO446, "NA")</f>
        <v>0</v>
      </c>
      <c r="AQ32" s="6"/>
      <c r="AR32" s="9">
        <f t="shared" si="5"/>
        <v>0</v>
      </c>
    </row>
    <row r="33" spans="1:44" ht="16.5" customHeight="1" x14ac:dyDescent="0.3">
      <c r="A33" s="35" t="s">
        <v>467</v>
      </c>
      <c r="B33" s="6">
        <v>7745.92</v>
      </c>
      <c r="C33" s="7">
        <f>IFERROR(B33/B446, "NA")</f>
        <v>6.3373957665169983E-2</v>
      </c>
      <c r="D33" s="8"/>
      <c r="E33" s="6">
        <v>7783.6</v>
      </c>
      <c r="F33" s="7">
        <f>IFERROR(E33/E446, "NA")</f>
        <v>7.2996671090707343E-2</v>
      </c>
      <c r="G33" s="8"/>
      <c r="H33" s="6">
        <v>9135.94</v>
      </c>
      <c r="I33" s="7">
        <f>IFERROR(H33/H446, "NA")</f>
        <v>8.7498074953090157E-2</v>
      </c>
      <c r="J33" s="8"/>
      <c r="K33" s="6">
        <v>8042.1</v>
      </c>
      <c r="L33" s="7">
        <f>IFERROR(K33/K446, "NA")</f>
        <v>7.6083912643660767E-2</v>
      </c>
      <c r="M33" s="8"/>
      <c r="N33" s="6">
        <v>8539.2000000000007</v>
      </c>
      <c r="O33" s="7">
        <f>IFERROR(N33/N446, "NA")</f>
        <v>0.11753969401028226</v>
      </c>
      <c r="P33" s="8"/>
      <c r="Q33" s="6">
        <v>10374.35</v>
      </c>
      <c r="R33" s="7">
        <f>IFERROR(Q33/Q446, "NA")</f>
        <v>0.13663422799787694</v>
      </c>
      <c r="S33" s="8"/>
      <c r="T33" s="6">
        <v>10716.6</v>
      </c>
      <c r="U33" s="7">
        <f>IFERROR(T33/T446, "NA")</f>
        <v>7.797017087651216E-2</v>
      </c>
      <c r="V33" s="8"/>
      <c r="W33" s="6">
        <v>8337.77</v>
      </c>
      <c r="X33" s="7">
        <f>IFERROR(W33/W446, "NA")</f>
        <v>7.3359647807666781E-2</v>
      </c>
      <c r="Y33" s="8"/>
      <c r="Z33" s="6">
        <v>9283.5499999999993</v>
      </c>
      <c r="AA33" s="7">
        <f>IFERROR(Z33/Z446, "NA")</f>
        <v>7.6310995037078874E-2</v>
      </c>
      <c r="AB33" s="8"/>
      <c r="AC33" s="6">
        <v>10956.96</v>
      </c>
      <c r="AD33" s="7">
        <f>IFERROR(AC33/AC446, "NA")</f>
        <v>7.5035434289791508E-2</v>
      </c>
      <c r="AE33" s="8"/>
      <c r="AF33" s="6">
        <v>7955.48</v>
      </c>
      <c r="AG33" s="7">
        <f>IFERROR(AF33/AF446, "NA")</f>
        <v>6.1495625609701413E-2</v>
      </c>
      <c r="AH33" s="8"/>
      <c r="AI33" s="6">
        <v>10188.01</v>
      </c>
      <c r="AJ33" s="7">
        <f>IFERROR(AI33/AI446, "NA")</f>
        <v>9.6684699338686036E-2</v>
      </c>
      <c r="AK33" s="6"/>
      <c r="AL33" s="9">
        <f t="shared" si="4"/>
        <v>109059.47999999998</v>
      </c>
      <c r="AM33" s="7">
        <f>IFERROR(AL33/AL446, "NA")</f>
        <v>8.1323036213985817E-2</v>
      </c>
      <c r="AN33" s="6"/>
      <c r="AO33" s="6">
        <v>103855.09</v>
      </c>
      <c r="AP33" s="7">
        <f>IFERROR(AO33/AO446, "NA")</f>
        <v>7.8142777245393757E-2</v>
      </c>
      <c r="AQ33" s="6"/>
      <c r="AR33" s="9">
        <f t="shared" si="5"/>
        <v>5204.3899999999849</v>
      </c>
    </row>
    <row r="34" spans="1:44" ht="16.5" hidden="1" customHeight="1" x14ac:dyDescent="0.3">
      <c r="A34" s="35" t="s">
        <v>468</v>
      </c>
      <c r="B34" s="6">
        <v>0</v>
      </c>
      <c r="C34" s="7">
        <f>IFERROR(B34/B446, "NA")</f>
        <v>0</v>
      </c>
      <c r="D34" s="8"/>
      <c r="E34" s="6">
        <v>0</v>
      </c>
      <c r="F34" s="7">
        <f>IFERROR(E34/E446, "NA")</f>
        <v>0</v>
      </c>
      <c r="G34" s="8"/>
      <c r="H34" s="6">
        <v>0</v>
      </c>
      <c r="I34" s="7">
        <f>IFERROR(H34/H446, "NA")</f>
        <v>0</v>
      </c>
      <c r="J34" s="8"/>
      <c r="K34" s="6">
        <v>0</v>
      </c>
      <c r="L34" s="7">
        <f>IFERROR(K34/K446, "NA")</f>
        <v>0</v>
      </c>
      <c r="M34" s="8"/>
      <c r="N34" s="6">
        <v>0</v>
      </c>
      <c r="O34" s="7">
        <f>IFERROR(N34/N446, "NA")</f>
        <v>0</v>
      </c>
      <c r="P34" s="8"/>
      <c r="Q34" s="6">
        <v>0</v>
      </c>
      <c r="R34" s="7">
        <f>IFERROR(Q34/Q446, "NA")</f>
        <v>0</v>
      </c>
      <c r="S34" s="8"/>
      <c r="T34" s="6">
        <v>0</v>
      </c>
      <c r="U34" s="7">
        <f>IFERROR(T34/T446, "NA")</f>
        <v>0</v>
      </c>
      <c r="V34" s="8"/>
      <c r="W34" s="6">
        <v>0</v>
      </c>
      <c r="X34" s="7">
        <f>IFERROR(W34/W446, "NA")</f>
        <v>0</v>
      </c>
      <c r="Y34" s="8"/>
      <c r="Z34" s="6">
        <v>0</v>
      </c>
      <c r="AA34" s="7">
        <f>IFERROR(Z34/Z446, "NA")</f>
        <v>0</v>
      </c>
      <c r="AB34" s="8"/>
      <c r="AC34" s="6">
        <v>0</v>
      </c>
      <c r="AD34" s="7">
        <f>IFERROR(AC34/AC446, "NA")</f>
        <v>0</v>
      </c>
      <c r="AE34" s="8"/>
      <c r="AF34" s="6">
        <v>0</v>
      </c>
      <c r="AG34" s="7">
        <f>IFERROR(AF34/AF446, "NA")</f>
        <v>0</v>
      </c>
      <c r="AH34" s="8"/>
      <c r="AI34" s="6">
        <v>0</v>
      </c>
      <c r="AJ34" s="7">
        <f>IFERROR(AI34/AI446, "NA")</f>
        <v>0</v>
      </c>
      <c r="AK34" s="6"/>
      <c r="AL34" s="9">
        <f t="shared" si="4"/>
        <v>0</v>
      </c>
      <c r="AM34" s="7">
        <f>IFERROR(AL34/AL446, "NA")</f>
        <v>0</v>
      </c>
      <c r="AN34" s="6"/>
      <c r="AO34" s="6">
        <v>0</v>
      </c>
      <c r="AP34" s="7">
        <f>IFERROR(AO34/AO446, "NA")</f>
        <v>0</v>
      </c>
      <c r="AQ34" s="6"/>
      <c r="AR34" s="9">
        <f t="shared" si="5"/>
        <v>0</v>
      </c>
    </row>
    <row r="35" spans="1:44" ht="16.5" customHeight="1" x14ac:dyDescent="0.3">
      <c r="A35" s="35" t="s">
        <v>469</v>
      </c>
      <c r="B35" s="6">
        <v>1021.91</v>
      </c>
      <c r="C35" s="7">
        <f>IFERROR(B35/B446, "NA")</f>
        <v>8.3608507546700517E-3</v>
      </c>
      <c r="D35" s="8"/>
      <c r="E35" s="6">
        <v>597.76</v>
      </c>
      <c r="F35" s="7">
        <f>IFERROR(E35/E446, "NA")</f>
        <v>5.6059522728790301E-3</v>
      </c>
      <c r="G35" s="8"/>
      <c r="H35" s="6">
        <v>674.04</v>
      </c>
      <c r="I35" s="7">
        <f>IFERROR(H35/H446, "NA")</f>
        <v>6.4555155179851099E-3</v>
      </c>
      <c r="J35" s="8"/>
      <c r="K35" s="6">
        <v>638.02</v>
      </c>
      <c r="L35" s="7">
        <f>IFERROR(K35/K446, "NA")</f>
        <v>6.0361171764723694E-3</v>
      </c>
      <c r="M35" s="8"/>
      <c r="N35" s="6">
        <v>627.64</v>
      </c>
      <c r="O35" s="7">
        <f>IFERROR(N35/N446, "NA")</f>
        <v>8.6392886392886396E-3</v>
      </c>
      <c r="P35" s="8"/>
      <c r="Q35" s="6">
        <v>702.71</v>
      </c>
      <c r="R35" s="7">
        <f>IFERROR(Q35/Q446, "NA")</f>
        <v>9.2549642489783077E-3</v>
      </c>
      <c r="S35" s="8"/>
      <c r="T35" s="6">
        <v>528.05999999999995</v>
      </c>
      <c r="U35" s="7">
        <f>IFERROR(T35/T446, "NA")</f>
        <v>3.8419767867654861E-3</v>
      </c>
      <c r="V35" s="8"/>
      <c r="W35" s="6">
        <v>197.81</v>
      </c>
      <c r="X35" s="7">
        <f>IFERROR(W35/W446, "NA")</f>
        <v>1.7404260291222432E-3</v>
      </c>
      <c r="Y35" s="8"/>
      <c r="Z35" s="6">
        <v>605.35</v>
      </c>
      <c r="AA35" s="7">
        <f>IFERROR(Z35/Z446, "NA")</f>
        <v>4.9759909566594353E-3</v>
      </c>
      <c r="AB35" s="8"/>
      <c r="AC35" s="6">
        <v>459.52</v>
      </c>
      <c r="AD35" s="7">
        <f>IFERROR(AC35/AC446, "NA")</f>
        <v>3.1468840595242653E-3</v>
      </c>
      <c r="AE35" s="8"/>
      <c r="AF35" s="6">
        <v>490.29</v>
      </c>
      <c r="AG35" s="7">
        <f>IFERROR(AF35/AF446, "NA")</f>
        <v>3.7899272300578354E-3</v>
      </c>
      <c r="AH35" s="8"/>
      <c r="AI35" s="6">
        <v>480.01</v>
      </c>
      <c r="AJ35" s="7">
        <f>IFERROR(AI35/AI446, "NA")</f>
        <v>4.5553177244194581E-3</v>
      </c>
      <c r="AK35" s="6"/>
      <c r="AL35" s="9">
        <f t="shared" si="4"/>
        <v>7023.12</v>
      </c>
      <c r="AM35" s="7">
        <f>IFERROR(AL35/AL446, "NA")</f>
        <v>5.2369719908362681E-3</v>
      </c>
      <c r="AN35" s="6"/>
      <c r="AO35" s="6">
        <v>11051.3</v>
      </c>
      <c r="AP35" s="7">
        <f>IFERROR(AO35/AO446, "NA")</f>
        <v>8.3152330249005608E-3</v>
      </c>
      <c r="AQ35" s="6"/>
      <c r="AR35" s="9">
        <f t="shared" si="5"/>
        <v>-4028.1799999999994</v>
      </c>
    </row>
    <row r="36" spans="1:44" ht="16.5" customHeight="1" x14ac:dyDescent="0.3">
      <c r="A36" s="35" t="s">
        <v>470</v>
      </c>
      <c r="B36" s="6">
        <v>5896.75</v>
      </c>
      <c r="C36" s="7">
        <f>IFERROR(B36/B446, "NA")</f>
        <v>4.8244803052715633E-2</v>
      </c>
      <c r="D36" s="8"/>
      <c r="E36" s="6">
        <v>8997.77</v>
      </c>
      <c r="F36" s="7">
        <f>IFERROR(E36/E446, "NA")</f>
        <v>8.4383480297013438E-2</v>
      </c>
      <c r="G36" s="8"/>
      <c r="H36" s="6">
        <v>9489.9599999999991</v>
      </c>
      <c r="I36" s="7">
        <f>IFERROR(H36/H446, "NA")</f>
        <v>9.0888647624856045E-2</v>
      </c>
      <c r="J36" s="8"/>
      <c r="K36" s="6">
        <v>9986.39</v>
      </c>
      <c r="L36" s="7">
        <f>IFERROR(K36/K446, "NA")</f>
        <v>9.4478261198633118E-2</v>
      </c>
      <c r="M36" s="8"/>
      <c r="N36" s="6">
        <v>3913.69</v>
      </c>
      <c r="O36" s="7">
        <f>IFERROR(N36/N446, "NA")</f>
        <v>5.3870845635551522E-2</v>
      </c>
      <c r="P36" s="8"/>
      <c r="Q36" s="6">
        <v>3978.02</v>
      </c>
      <c r="R36" s="7">
        <f>IFERROR(Q36/Q446, "NA")</f>
        <v>5.2392071952470705E-2</v>
      </c>
      <c r="S36" s="8"/>
      <c r="T36" s="6">
        <v>10179.31</v>
      </c>
      <c r="U36" s="7">
        <f>IFERROR(T36/T446, "NA")</f>
        <v>7.4061039891849006E-2</v>
      </c>
      <c r="V36" s="8"/>
      <c r="W36" s="6">
        <v>8718.35</v>
      </c>
      <c r="X36" s="7">
        <f>IFERROR(W36/W446, "NA")</f>
        <v>7.6708170825529096E-2</v>
      </c>
      <c r="Y36" s="8"/>
      <c r="Z36" s="6">
        <v>6526.09</v>
      </c>
      <c r="AA36" s="7">
        <f>IFERROR(Z36/Z446, "NA")</f>
        <v>5.3644610262402866E-2</v>
      </c>
      <c r="AB36" s="8"/>
      <c r="AC36" s="6">
        <v>9792.35</v>
      </c>
      <c r="AD36" s="7">
        <f>IFERROR(AC36/AC446, "NA")</f>
        <v>6.7059954126659216E-2</v>
      </c>
      <c r="AE36" s="8"/>
      <c r="AF36" s="6">
        <v>14138.4</v>
      </c>
      <c r="AG36" s="7">
        <f>IFERROR(AF36/AF446, "NA")</f>
        <v>0.10928941473301454</v>
      </c>
      <c r="AH36" s="8"/>
      <c r="AI36" s="6">
        <v>6867.55</v>
      </c>
      <c r="AJ36" s="7">
        <f>IFERROR(AI36/AI446, "NA")</f>
        <v>6.5173376051200702E-2</v>
      </c>
      <c r="AK36" s="6"/>
      <c r="AL36" s="9">
        <f t="shared" si="4"/>
        <v>98484.62999999999</v>
      </c>
      <c r="AM36" s="7">
        <f>IFERROR(AL36/AL446, "NA")</f>
        <v>7.3437624423030395E-2</v>
      </c>
      <c r="AN36" s="6"/>
      <c r="AO36" s="6">
        <v>94438.2</v>
      </c>
      <c r="AP36" s="7">
        <f>IFERROR(AO36/AO446, "NA")</f>
        <v>7.1057309045285552E-2</v>
      </c>
      <c r="AQ36" s="6"/>
      <c r="AR36" s="9">
        <f t="shared" si="5"/>
        <v>4046.429999999993</v>
      </c>
    </row>
    <row r="37" spans="1:44" ht="16.5" customHeight="1" x14ac:dyDescent="0.3">
      <c r="A37" s="35" t="s">
        <v>471</v>
      </c>
      <c r="B37" s="6">
        <v>0</v>
      </c>
      <c r="C37" s="7">
        <f>IFERROR(B37/B446, "NA")</f>
        <v>0</v>
      </c>
      <c r="D37" s="8"/>
      <c r="E37" s="6">
        <v>0</v>
      </c>
      <c r="F37" s="7">
        <f>IFERROR(E37/E446, "NA")</f>
        <v>0</v>
      </c>
      <c r="G37" s="8"/>
      <c r="H37" s="6">
        <v>0</v>
      </c>
      <c r="I37" s="7">
        <f>IFERROR(H37/H446, "NA")</f>
        <v>0</v>
      </c>
      <c r="J37" s="8"/>
      <c r="K37" s="6">
        <v>0</v>
      </c>
      <c r="L37" s="7">
        <f>IFERROR(K37/K446, "NA")</f>
        <v>0</v>
      </c>
      <c r="M37" s="8"/>
      <c r="N37" s="6">
        <v>589.65</v>
      </c>
      <c r="O37" s="7">
        <f>IFERROR(N37/N446, "NA")</f>
        <v>8.1163669398963516E-3</v>
      </c>
      <c r="P37" s="8"/>
      <c r="Q37" s="6">
        <v>497.75</v>
      </c>
      <c r="R37" s="7">
        <f>IFERROR(Q37/Q446, "NA")</f>
        <v>6.5555612627242431E-3</v>
      </c>
      <c r="S37" s="8"/>
      <c r="T37" s="6">
        <v>2093.15</v>
      </c>
      <c r="U37" s="7">
        <f>IFERROR(T37/T446, "NA")</f>
        <v>1.5229015095288753E-2</v>
      </c>
      <c r="V37" s="8"/>
      <c r="W37" s="6">
        <v>739.94</v>
      </c>
      <c r="X37" s="7">
        <f>IFERROR(W37/W446, "NA")</f>
        <v>6.5103424295471042E-3</v>
      </c>
      <c r="Y37" s="8"/>
      <c r="Z37" s="6">
        <v>652.29999999999995</v>
      </c>
      <c r="AA37" s="7">
        <f>IFERROR(Z37/Z446, "NA")</f>
        <v>5.36192103911613E-3</v>
      </c>
      <c r="AB37" s="8"/>
      <c r="AC37" s="6">
        <v>942.33</v>
      </c>
      <c r="AD37" s="7">
        <f>IFERROR(AC37/AC446, "NA")</f>
        <v>6.4532626562750287E-3</v>
      </c>
      <c r="AE37" s="8"/>
      <c r="AF37" s="6">
        <v>1278.75</v>
      </c>
      <c r="AG37" s="7">
        <f>IFERROR(AF37/AF446, "NA")</f>
        <v>9.8846997602163155E-3</v>
      </c>
      <c r="AH37" s="8"/>
      <c r="AI37" s="6">
        <v>1479.39</v>
      </c>
      <c r="AJ37" s="7">
        <f>IFERROR(AI37/AI446, "NA")</f>
        <v>1.403948144482178E-2</v>
      </c>
      <c r="AK37" s="6"/>
      <c r="AL37" s="9">
        <f t="shared" si="4"/>
        <v>8273.26</v>
      </c>
      <c r="AM37" s="7">
        <f>IFERROR(AL37/AL446, "NA")</f>
        <v>6.16917137866163E-3</v>
      </c>
      <c r="AN37" s="6"/>
      <c r="AO37" s="6">
        <v>0</v>
      </c>
      <c r="AP37" s="7">
        <f>IFERROR(AO37/AO446, "NA")</f>
        <v>0</v>
      </c>
      <c r="AQ37" s="6"/>
      <c r="AR37" s="9">
        <f t="shared" si="5"/>
        <v>8273.26</v>
      </c>
    </row>
    <row r="38" spans="1:44" ht="16.5" hidden="1" customHeight="1" x14ac:dyDescent="0.3">
      <c r="A38" s="35" t="s">
        <v>472</v>
      </c>
      <c r="B38" s="6">
        <v>0</v>
      </c>
      <c r="C38" s="7">
        <f>IFERROR(B38/B446, "NA")</f>
        <v>0</v>
      </c>
      <c r="D38" s="8"/>
      <c r="E38" s="6">
        <v>0</v>
      </c>
      <c r="F38" s="7">
        <f>IFERROR(E38/E446, "NA")</f>
        <v>0</v>
      </c>
      <c r="G38" s="8"/>
      <c r="H38" s="6">
        <v>0</v>
      </c>
      <c r="I38" s="7">
        <f>IFERROR(H38/H446, "NA")</f>
        <v>0</v>
      </c>
      <c r="J38" s="8"/>
      <c r="K38" s="6">
        <v>0</v>
      </c>
      <c r="L38" s="7">
        <f>IFERROR(K38/K446, "NA")</f>
        <v>0</v>
      </c>
      <c r="M38" s="8"/>
      <c r="N38" s="6">
        <v>0</v>
      </c>
      <c r="O38" s="7">
        <f>IFERROR(N38/N446, "NA")</f>
        <v>0</v>
      </c>
      <c r="P38" s="8"/>
      <c r="Q38" s="6">
        <v>0</v>
      </c>
      <c r="R38" s="7">
        <f>IFERROR(Q38/Q446, "NA")</f>
        <v>0</v>
      </c>
      <c r="S38" s="8"/>
      <c r="T38" s="6">
        <v>0</v>
      </c>
      <c r="U38" s="7">
        <f>IFERROR(T38/T446, "NA")</f>
        <v>0</v>
      </c>
      <c r="V38" s="8"/>
      <c r="W38" s="6">
        <v>0</v>
      </c>
      <c r="X38" s="7">
        <f>IFERROR(W38/W446, "NA")</f>
        <v>0</v>
      </c>
      <c r="Y38" s="8"/>
      <c r="Z38" s="6">
        <v>0</v>
      </c>
      <c r="AA38" s="7">
        <f>IFERROR(Z38/Z446, "NA")</f>
        <v>0</v>
      </c>
      <c r="AB38" s="8"/>
      <c r="AC38" s="6">
        <v>0</v>
      </c>
      <c r="AD38" s="7">
        <f>IFERROR(AC38/AC446, "NA")</f>
        <v>0</v>
      </c>
      <c r="AE38" s="8"/>
      <c r="AF38" s="6">
        <v>0</v>
      </c>
      <c r="AG38" s="7">
        <f>IFERROR(AF38/AF446, "NA")</f>
        <v>0</v>
      </c>
      <c r="AH38" s="8"/>
      <c r="AI38" s="6">
        <v>0</v>
      </c>
      <c r="AJ38" s="7">
        <f>IFERROR(AI38/AI446, "NA")</f>
        <v>0</v>
      </c>
      <c r="AK38" s="6"/>
      <c r="AL38" s="9">
        <f t="shared" si="4"/>
        <v>0</v>
      </c>
      <c r="AM38" s="7">
        <f>IFERROR(AL38/AL446, "NA")</f>
        <v>0</v>
      </c>
      <c r="AN38" s="6"/>
      <c r="AO38" s="6">
        <v>0</v>
      </c>
      <c r="AP38" s="7">
        <f>IFERROR(AO38/AO446, "NA")</f>
        <v>0</v>
      </c>
      <c r="AQ38" s="6"/>
      <c r="AR38" s="9">
        <f t="shared" si="5"/>
        <v>0</v>
      </c>
    </row>
    <row r="39" spans="1:44" ht="16.5" customHeight="1" x14ac:dyDescent="0.3">
      <c r="A39" s="35" t="s">
        <v>473</v>
      </c>
      <c r="B39" s="6">
        <v>16.05</v>
      </c>
      <c r="C39" s="7">
        <f>IFERROR(B39/B446, "NA")</f>
        <v>1.3131455276145095E-4</v>
      </c>
      <c r="D39" s="8"/>
      <c r="E39" s="6">
        <v>0</v>
      </c>
      <c r="F39" s="7">
        <f>IFERROR(E39/E446, "NA")</f>
        <v>0</v>
      </c>
      <c r="G39" s="8"/>
      <c r="H39" s="6">
        <v>0</v>
      </c>
      <c r="I39" s="7">
        <f>IFERROR(H39/H446, "NA")</f>
        <v>0</v>
      </c>
      <c r="J39" s="8"/>
      <c r="K39" s="6">
        <v>0</v>
      </c>
      <c r="L39" s="7">
        <f>IFERROR(K39/K446, "NA")</f>
        <v>0</v>
      </c>
      <c r="M39" s="8"/>
      <c r="N39" s="6">
        <v>0</v>
      </c>
      <c r="O39" s="7">
        <f>IFERROR(N39/N446, "NA")</f>
        <v>0</v>
      </c>
      <c r="P39" s="8"/>
      <c r="Q39" s="6">
        <v>0</v>
      </c>
      <c r="R39" s="7">
        <f>IFERROR(Q39/Q446, "NA")</f>
        <v>0</v>
      </c>
      <c r="S39" s="8"/>
      <c r="T39" s="6">
        <v>0</v>
      </c>
      <c r="U39" s="7">
        <f>IFERROR(T39/T446, "NA")</f>
        <v>0</v>
      </c>
      <c r="V39" s="8"/>
      <c r="W39" s="6">
        <v>0</v>
      </c>
      <c r="X39" s="7">
        <f>IFERROR(W39/W446, "NA")</f>
        <v>0</v>
      </c>
      <c r="Y39" s="8"/>
      <c r="Z39" s="6">
        <v>0</v>
      </c>
      <c r="AA39" s="7">
        <f>IFERROR(Z39/Z446, "NA")</f>
        <v>0</v>
      </c>
      <c r="AB39" s="8"/>
      <c r="AC39" s="6">
        <v>0</v>
      </c>
      <c r="AD39" s="7">
        <f>IFERROR(AC39/AC446, "NA")</f>
        <v>0</v>
      </c>
      <c r="AE39" s="8"/>
      <c r="AF39" s="6">
        <v>0</v>
      </c>
      <c r="AG39" s="7">
        <f>IFERROR(AF39/AF446, "NA")</f>
        <v>0</v>
      </c>
      <c r="AH39" s="8"/>
      <c r="AI39" s="6">
        <v>0</v>
      </c>
      <c r="AJ39" s="7">
        <f>IFERROR(AI39/AI446, "NA")</f>
        <v>0</v>
      </c>
      <c r="AK39" s="6"/>
      <c r="AL39" s="9">
        <f t="shared" si="4"/>
        <v>16.05</v>
      </c>
      <c r="AM39" s="7">
        <f>IFERROR(AL39/AL446, "NA")</f>
        <v>1.196809971250984E-5</v>
      </c>
      <c r="AN39" s="6"/>
      <c r="AO39" s="6">
        <v>6889.17</v>
      </c>
      <c r="AP39" s="7">
        <f>IFERROR(AO39/AO446, "NA")</f>
        <v>5.1835579432423515E-3</v>
      </c>
      <c r="AQ39" s="6"/>
      <c r="AR39" s="9">
        <f t="shared" si="5"/>
        <v>-6873.12</v>
      </c>
    </row>
    <row r="40" spans="1:44" ht="16.5" customHeight="1" x14ac:dyDescent="0.3">
      <c r="A40" s="36" t="s">
        <v>112</v>
      </c>
      <c r="B40" s="11">
        <f>IFERROR(B31+B32+B33+B34+B35+B36+B37+B38+B39, "NA")</f>
        <v>14680.63</v>
      </c>
      <c r="C40" s="12">
        <f>IFERROR(B40/B446, "NA")</f>
        <v>0.1201109260253171</v>
      </c>
      <c r="D40" s="2"/>
      <c r="E40" s="11">
        <f>IFERROR(E31+E32+E33+E34+E35+E36+E37+E38+E39, "NA")</f>
        <v>17379.13</v>
      </c>
      <c r="F40" s="12">
        <f>IFERROR(E40/E446, "NA")</f>
        <v>0.16298610366059982</v>
      </c>
      <c r="G40" s="2"/>
      <c r="H40" s="11">
        <f>IFERROR(H31+H32+H33+H34+H35+H36+H37+H38+H39, "NA")</f>
        <v>19299.939999999999</v>
      </c>
      <c r="I40" s="12">
        <f>IFERROR(H40/H446, "NA")</f>
        <v>0.18484223809593131</v>
      </c>
      <c r="J40" s="2"/>
      <c r="K40" s="11">
        <f>IFERROR(K31+K32+K33+K34+K35+K36+K37+K38+K39, "NA")</f>
        <v>18666.510000000002</v>
      </c>
      <c r="L40" s="12">
        <f>IFERROR(K40/K446, "NA")</f>
        <v>0.17659829101876628</v>
      </c>
      <c r="M40" s="2"/>
      <c r="N40" s="11">
        <f>IFERROR(N31+N32+N33+N34+N35+N36+N37+N38+N39, "NA")</f>
        <v>13670.18</v>
      </c>
      <c r="O40" s="12">
        <f>IFERROR(N40/N446, "NA")</f>
        <v>0.18816619522501876</v>
      </c>
      <c r="P40" s="2"/>
      <c r="Q40" s="11">
        <f>IFERROR(Q31+Q32+Q33+Q34+Q35+Q36+Q37+Q38+Q39, "NA")</f>
        <v>15552.830000000002</v>
      </c>
      <c r="R40" s="12">
        <f>IFERROR(Q40/Q446, "NA")</f>
        <v>0.20483682546205023</v>
      </c>
      <c r="S40" s="2"/>
      <c r="T40" s="11">
        <f>IFERROR(T31+T32+T33+T34+T35+T36+T37+T38+T39, "NA")</f>
        <v>23517.120000000003</v>
      </c>
      <c r="U40" s="12">
        <f>IFERROR(T40/T446, "NA")</f>
        <v>0.17110220265041542</v>
      </c>
      <c r="V40" s="2"/>
      <c r="W40" s="11">
        <f>IFERROR(W31+W32+W33+W34+W35+W36+W37+W38+W39, "NA")</f>
        <v>17993.87</v>
      </c>
      <c r="X40" s="12">
        <f>IFERROR(W40/W446, "NA")</f>
        <v>0.15831858709186519</v>
      </c>
      <c r="Y40" s="2"/>
      <c r="Z40" s="11">
        <f>IFERROR(Z31+Z32+Z33+Z34+Z35+Z36+Z37+Z38+Z39, "NA")</f>
        <v>17067.289999999997</v>
      </c>
      <c r="AA40" s="12">
        <f>IFERROR(Z40/Z446, "NA")</f>
        <v>0.14029351729525727</v>
      </c>
      <c r="AB40" s="2"/>
      <c r="AC40" s="11">
        <f>IFERROR(AC31+AC32+AC33+AC34+AC35+AC36+AC37+AC38+AC39, "NA")</f>
        <v>22151.160000000003</v>
      </c>
      <c r="AD40" s="12">
        <f>IFERROR(AC40/AC446, "NA")</f>
        <v>0.15169553513225004</v>
      </c>
      <c r="AE40" s="2"/>
      <c r="AF40" s="11">
        <f>IFERROR(AF31+AF32+AF33+AF34+AF35+AF36+AF37+AF38+AF39, "NA")</f>
        <v>23862.92</v>
      </c>
      <c r="AG40" s="12">
        <f>IFERROR(AF40/AF446, "NA")</f>
        <v>0.1844596673329901</v>
      </c>
      <c r="AH40" s="2"/>
      <c r="AI40" s="11">
        <f>IFERROR(AI31+AI32+AI33+AI34+AI35+AI36+AI37+AI38+AI39, "NA")</f>
        <v>19014.96</v>
      </c>
      <c r="AJ40" s="12">
        <f>IFERROR(AI40/AI446, "NA")</f>
        <v>0.18045287455912795</v>
      </c>
      <c r="AK40" s="2"/>
      <c r="AL40" s="11">
        <f t="shared" si="4"/>
        <v>222856.54</v>
      </c>
      <c r="AM40" s="12">
        <f>IFERROR(AL40/AL446, "NA")</f>
        <v>0.16617877210622664</v>
      </c>
      <c r="AN40" s="2"/>
      <c r="AO40" s="11">
        <f>IFERROR(AO31+AO32+AO33+AO34+AO35+AO36+AO37+AO38+AO39, "NA")</f>
        <v>216233.76</v>
      </c>
      <c r="AP40" s="12">
        <f>IFERROR(AO40/AO446, "NA")</f>
        <v>0.16269887725882223</v>
      </c>
      <c r="AQ40" s="2"/>
      <c r="AR40" s="11">
        <f t="shared" si="5"/>
        <v>6622.7799999999988</v>
      </c>
    </row>
    <row r="41" spans="1:44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  <c r="AE41" s="4"/>
      <c r="AF41" s="2"/>
      <c r="AG41" s="3"/>
      <c r="AH41" s="4"/>
      <c r="AI41" s="2"/>
      <c r="AJ41" s="3"/>
      <c r="AK41" s="2"/>
      <c r="AL41" s="2"/>
      <c r="AM41" s="3"/>
      <c r="AN41" s="2"/>
      <c r="AO41" s="2"/>
      <c r="AP41" s="3"/>
      <c r="AQ41" s="2"/>
      <c r="AR41" s="2"/>
    </row>
    <row r="42" spans="1:44" ht="16.5" hidden="1" customHeight="1" x14ac:dyDescent="0.3">
      <c r="A42" s="35" t="s">
        <v>474</v>
      </c>
      <c r="B42" s="6">
        <v>0</v>
      </c>
      <c r="C42" s="7">
        <f>IFERROR(B42/B446, "NA")</f>
        <v>0</v>
      </c>
      <c r="D42" s="8"/>
      <c r="E42" s="6">
        <v>0</v>
      </c>
      <c r="F42" s="7">
        <f>IFERROR(E42/E446, "NA")</f>
        <v>0</v>
      </c>
      <c r="G42" s="8"/>
      <c r="H42" s="6">
        <v>0</v>
      </c>
      <c r="I42" s="7">
        <f>IFERROR(H42/H446, "NA")</f>
        <v>0</v>
      </c>
      <c r="J42" s="8"/>
      <c r="K42" s="6">
        <v>0</v>
      </c>
      <c r="L42" s="7">
        <f>IFERROR(K42/K446, "NA")</f>
        <v>0</v>
      </c>
      <c r="M42" s="8"/>
      <c r="N42" s="6">
        <v>0</v>
      </c>
      <c r="O42" s="7">
        <f>IFERROR(N42/N446, "NA")</f>
        <v>0</v>
      </c>
      <c r="P42" s="8"/>
      <c r="Q42" s="6">
        <v>0</v>
      </c>
      <c r="R42" s="7">
        <f>IFERROR(Q42/Q446, "NA")</f>
        <v>0</v>
      </c>
      <c r="S42" s="8"/>
      <c r="T42" s="6">
        <v>0</v>
      </c>
      <c r="U42" s="7">
        <f>IFERROR(T42/T446, "NA")</f>
        <v>0</v>
      </c>
      <c r="V42" s="8"/>
      <c r="W42" s="6">
        <v>0</v>
      </c>
      <c r="X42" s="7">
        <f>IFERROR(W42/W446, "NA")</f>
        <v>0</v>
      </c>
      <c r="Y42" s="8"/>
      <c r="Z42" s="6">
        <v>0</v>
      </c>
      <c r="AA42" s="7">
        <f>IFERROR(Z42/Z446, "NA")</f>
        <v>0</v>
      </c>
      <c r="AB42" s="8"/>
      <c r="AC42" s="6">
        <v>0</v>
      </c>
      <c r="AD42" s="7">
        <f>IFERROR(AC42/AC446, "NA")</f>
        <v>0</v>
      </c>
      <c r="AE42" s="8"/>
      <c r="AF42" s="6">
        <v>0</v>
      </c>
      <c r="AG42" s="7">
        <f>IFERROR(AF42/AF446, "NA")</f>
        <v>0</v>
      </c>
      <c r="AH42" s="8"/>
      <c r="AI42" s="6">
        <v>0</v>
      </c>
      <c r="AJ42" s="7">
        <f>IFERROR(AI42/AI446, "NA")</f>
        <v>0</v>
      </c>
      <c r="AK42" s="6"/>
      <c r="AL42" s="9">
        <f>IFERROR(B42+E42+H42+K42+N42+Q42+T42+W42+Z42+AC42+AF42+AI42, "NA")</f>
        <v>0</v>
      </c>
      <c r="AM42" s="7">
        <f>IFERROR(AL42/AL446, "NA")</f>
        <v>0</v>
      </c>
      <c r="AN42" s="6"/>
      <c r="AO42" s="6">
        <v>0</v>
      </c>
      <c r="AP42" s="7">
        <f>IFERROR(AO42/AO446, "NA")</f>
        <v>0</v>
      </c>
      <c r="AQ42" s="6"/>
      <c r="AR42" s="9">
        <f>IFERROR(AL42-AO42, "NA")</f>
        <v>0</v>
      </c>
    </row>
    <row r="43" spans="1:44" ht="16.5" customHeight="1" x14ac:dyDescent="0.3">
      <c r="A43" s="35" t="s">
        <v>475</v>
      </c>
      <c r="B43" s="6">
        <v>1485.01</v>
      </c>
      <c r="C43" s="7">
        <f>IFERROR(B43/B446, "NA")</f>
        <v>1.2149746043382073E-2</v>
      </c>
      <c r="D43" s="8"/>
      <c r="E43" s="6">
        <v>2573.87</v>
      </c>
      <c r="F43" s="7">
        <f>IFERROR(E43/E446, "NA")</f>
        <v>2.4138437460845739E-2</v>
      </c>
      <c r="G43" s="8"/>
      <c r="H43" s="6">
        <v>2598.65</v>
      </c>
      <c r="I43" s="7">
        <f>IFERROR(H43/H446, "NA")</f>
        <v>2.4888174886968144E-2</v>
      </c>
      <c r="J43" s="8"/>
      <c r="K43" s="6">
        <v>3490.06</v>
      </c>
      <c r="L43" s="7">
        <f>IFERROR(K43/K446, "NA")</f>
        <v>3.3018418094917332E-2</v>
      </c>
      <c r="M43" s="8"/>
      <c r="N43" s="6">
        <v>1758.93</v>
      </c>
      <c r="O43" s="7">
        <f>IFERROR(N43/N446, "NA")</f>
        <v>2.4211178328825387E-2</v>
      </c>
      <c r="P43" s="8"/>
      <c r="Q43" s="6">
        <v>2062.54</v>
      </c>
      <c r="R43" s="7">
        <f>IFERROR(Q43/Q446, "NA")</f>
        <v>2.7164454699787562E-2</v>
      </c>
      <c r="S43" s="8"/>
      <c r="T43" s="6">
        <v>3035.69</v>
      </c>
      <c r="U43" s="7">
        <f>IFERROR(T43/T446, "NA")</f>
        <v>2.2086600976813468E-2</v>
      </c>
      <c r="V43" s="8"/>
      <c r="W43" s="6">
        <v>3581.07</v>
      </c>
      <c r="X43" s="7">
        <f>IFERROR(W43/W446, "NA")</f>
        <v>3.1507949244774236E-2</v>
      </c>
      <c r="Y43" s="8"/>
      <c r="Z43" s="6">
        <v>4707.87</v>
      </c>
      <c r="AA43" s="7">
        <f>IFERROR(Z43/Z446, "NA")</f>
        <v>3.8698799942394078E-2</v>
      </c>
      <c r="AB43" s="8"/>
      <c r="AC43" s="6">
        <v>3878.13</v>
      </c>
      <c r="AD43" s="7">
        <f>IFERROR(AC43/AC446, "NA")</f>
        <v>2.6558203076607851E-2</v>
      </c>
      <c r="AE43" s="8"/>
      <c r="AF43" s="6">
        <v>4782.2299999999996</v>
      </c>
      <c r="AG43" s="7">
        <f>IFERROR(AF43/AF446, "NA")</f>
        <v>3.6966496761915359E-2</v>
      </c>
      <c r="AH43" s="8"/>
      <c r="AI43" s="6">
        <v>2582.6</v>
      </c>
      <c r="AJ43" s="7">
        <f>IFERROR(AI43/AI446, "NA")</f>
        <v>2.4508996802328476E-2</v>
      </c>
      <c r="AK43" s="6"/>
      <c r="AL43" s="9">
        <f>IFERROR(B43+E43+H43+K43+N43+Q43+T43+W43+Z43+AC43+AF43+AI43, "NA")</f>
        <v>36536.65</v>
      </c>
      <c r="AM43" s="7">
        <f>IFERROR(AL43/AL446, "NA")</f>
        <v>2.7244502826235056E-2</v>
      </c>
      <c r="AN43" s="6"/>
      <c r="AO43" s="6">
        <v>30591.8</v>
      </c>
      <c r="AP43" s="7">
        <f>IFERROR(AO43/AO446, "NA")</f>
        <v>2.3017920575059313E-2</v>
      </c>
      <c r="AQ43" s="6"/>
      <c r="AR43" s="9">
        <f>IFERROR(AL43-AO43, "NA")</f>
        <v>5944.8500000000022</v>
      </c>
    </row>
    <row r="44" spans="1:44" ht="16.5" hidden="1" customHeight="1" x14ac:dyDescent="0.3">
      <c r="A44" s="35" t="s">
        <v>476</v>
      </c>
      <c r="B44" s="6">
        <v>0</v>
      </c>
      <c r="C44" s="7">
        <f>IFERROR(B44/B446, "NA")</f>
        <v>0</v>
      </c>
      <c r="D44" s="8"/>
      <c r="E44" s="6">
        <v>0</v>
      </c>
      <c r="F44" s="7">
        <f>IFERROR(E44/E446, "NA")</f>
        <v>0</v>
      </c>
      <c r="G44" s="8"/>
      <c r="H44" s="6">
        <v>0</v>
      </c>
      <c r="I44" s="7">
        <f>IFERROR(H44/H446, "NA")</f>
        <v>0</v>
      </c>
      <c r="J44" s="8"/>
      <c r="K44" s="6">
        <v>0</v>
      </c>
      <c r="L44" s="7">
        <f>IFERROR(K44/K446, "NA")</f>
        <v>0</v>
      </c>
      <c r="M44" s="8"/>
      <c r="N44" s="6">
        <v>0</v>
      </c>
      <c r="O44" s="7">
        <f>IFERROR(N44/N446, "NA")</f>
        <v>0</v>
      </c>
      <c r="P44" s="8"/>
      <c r="Q44" s="6">
        <v>0</v>
      </c>
      <c r="R44" s="7">
        <f>IFERROR(Q44/Q446, "NA")</f>
        <v>0</v>
      </c>
      <c r="S44" s="8"/>
      <c r="T44" s="6">
        <v>0</v>
      </c>
      <c r="U44" s="7">
        <f>IFERROR(T44/T446, "NA")</f>
        <v>0</v>
      </c>
      <c r="V44" s="8"/>
      <c r="W44" s="6">
        <v>0</v>
      </c>
      <c r="X44" s="7">
        <f>IFERROR(W44/W446, "NA")</f>
        <v>0</v>
      </c>
      <c r="Y44" s="8"/>
      <c r="Z44" s="6">
        <v>0</v>
      </c>
      <c r="AA44" s="7">
        <f>IFERROR(Z44/Z446, "NA")</f>
        <v>0</v>
      </c>
      <c r="AB44" s="8"/>
      <c r="AC44" s="6">
        <v>0</v>
      </c>
      <c r="AD44" s="7">
        <f>IFERROR(AC44/AC446, "NA")</f>
        <v>0</v>
      </c>
      <c r="AE44" s="8"/>
      <c r="AF44" s="6">
        <v>0</v>
      </c>
      <c r="AG44" s="7">
        <f>IFERROR(AF44/AF446, "NA")</f>
        <v>0</v>
      </c>
      <c r="AH44" s="8"/>
      <c r="AI44" s="6">
        <v>0</v>
      </c>
      <c r="AJ44" s="7">
        <f>IFERROR(AI44/AI446, "NA")</f>
        <v>0</v>
      </c>
      <c r="AK44" s="6"/>
      <c r="AL44" s="9">
        <f>IFERROR(B44+E44+H44+K44+N44+Q44+T44+W44+Z44+AC44+AF44+AI44, "NA")</f>
        <v>0</v>
      </c>
      <c r="AM44" s="7">
        <f>IFERROR(AL44/AL446, "NA")</f>
        <v>0</v>
      </c>
      <c r="AN44" s="6"/>
      <c r="AO44" s="6">
        <v>0</v>
      </c>
      <c r="AP44" s="7">
        <f>IFERROR(AO44/AO446, "NA")</f>
        <v>0</v>
      </c>
      <c r="AQ44" s="6"/>
      <c r="AR44" s="9">
        <f>IFERROR(AL44-AO44, "NA")</f>
        <v>0</v>
      </c>
    </row>
    <row r="45" spans="1:44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  <c r="AE45" s="4"/>
      <c r="AF45" s="2"/>
      <c r="AG45" s="3"/>
      <c r="AH45" s="4"/>
      <c r="AI45" s="2"/>
      <c r="AJ45" s="3"/>
      <c r="AK45" s="2"/>
      <c r="AL45" s="2"/>
      <c r="AM45" s="3"/>
      <c r="AN45" s="2"/>
      <c r="AO45" s="2"/>
      <c r="AP45" s="3"/>
      <c r="AQ45" s="2"/>
      <c r="AR45" s="2"/>
    </row>
    <row r="46" spans="1:44" ht="16.5" hidden="1" customHeight="1" x14ac:dyDescent="0.3">
      <c r="A46" s="38" t="s">
        <v>477</v>
      </c>
      <c r="B46" s="6">
        <v>0</v>
      </c>
      <c r="C46" s="7">
        <f>IFERROR(B46/B446, "NA")</f>
        <v>0</v>
      </c>
      <c r="D46" s="8"/>
      <c r="E46" s="6">
        <v>0</v>
      </c>
      <c r="F46" s="7">
        <f>IFERROR(E46/E446, "NA")</f>
        <v>0</v>
      </c>
      <c r="G46" s="8"/>
      <c r="H46" s="6">
        <v>0</v>
      </c>
      <c r="I46" s="7">
        <f>IFERROR(H46/H446, "NA")</f>
        <v>0</v>
      </c>
      <c r="J46" s="8"/>
      <c r="K46" s="6">
        <v>0</v>
      </c>
      <c r="L46" s="7">
        <f>IFERROR(K46/K446, "NA")</f>
        <v>0</v>
      </c>
      <c r="M46" s="8"/>
      <c r="N46" s="6">
        <v>0</v>
      </c>
      <c r="O46" s="7">
        <f>IFERROR(N46/N446, "NA")</f>
        <v>0</v>
      </c>
      <c r="P46" s="8"/>
      <c r="Q46" s="6">
        <v>0</v>
      </c>
      <c r="R46" s="7">
        <f>IFERROR(Q46/Q446, "NA")</f>
        <v>0</v>
      </c>
      <c r="S46" s="8"/>
      <c r="T46" s="6">
        <v>0</v>
      </c>
      <c r="U46" s="7">
        <f>IFERROR(T46/T446, "NA")</f>
        <v>0</v>
      </c>
      <c r="V46" s="8"/>
      <c r="W46" s="6">
        <v>0</v>
      </c>
      <c r="X46" s="7">
        <f>IFERROR(W46/W446, "NA")</f>
        <v>0</v>
      </c>
      <c r="Y46" s="8"/>
      <c r="Z46" s="6">
        <v>0</v>
      </c>
      <c r="AA46" s="7">
        <f>IFERROR(Z46/Z446, "NA")</f>
        <v>0</v>
      </c>
      <c r="AB46" s="8"/>
      <c r="AC46" s="6">
        <v>0</v>
      </c>
      <c r="AD46" s="7">
        <f>IFERROR(AC46/AC446, "NA")</f>
        <v>0</v>
      </c>
      <c r="AE46" s="8"/>
      <c r="AF46" s="6">
        <v>0</v>
      </c>
      <c r="AG46" s="7">
        <f>IFERROR(AF46/AF446, "NA")</f>
        <v>0</v>
      </c>
      <c r="AH46" s="8"/>
      <c r="AI46" s="6">
        <v>0</v>
      </c>
      <c r="AJ46" s="7">
        <f>IFERROR(AI46/AI446, "NA")</f>
        <v>0</v>
      </c>
      <c r="AK46" s="6"/>
      <c r="AL46" s="9">
        <f t="shared" ref="AL46:AL62" si="6">IFERROR(B46+E46+H46+K46+N46+Q46+T46+W46+Z46+AC46+AF46+AI46, "NA")</f>
        <v>0</v>
      </c>
      <c r="AM46" s="7">
        <f>IFERROR(AL46/AL446, "NA")</f>
        <v>0</v>
      </c>
      <c r="AN46" s="6"/>
      <c r="AO46" s="6">
        <v>0</v>
      </c>
      <c r="AP46" s="7">
        <f>IFERROR(AO46/AO446, "NA")</f>
        <v>0</v>
      </c>
      <c r="AQ46" s="6"/>
      <c r="AR46" s="9">
        <f t="shared" ref="AR46:AR62" si="7">IFERROR(AL46-AO46, "NA")</f>
        <v>0</v>
      </c>
    </row>
    <row r="47" spans="1:44" ht="16.5" hidden="1" customHeight="1" x14ac:dyDescent="0.3">
      <c r="A47" s="38" t="s">
        <v>478</v>
      </c>
      <c r="B47" s="6">
        <v>0</v>
      </c>
      <c r="C47" s="7">
        <f>IFERROR(B47/B446, "NA")</f>
        <v>0</v>
      </c>
      <c r="D47" s="8"/>
      <c r="E47" s="6">
        <v>0</v>
      </c>
      <c r="F47" s="7">
        <f>IFERROR(E47/E446, "NA")</f>
        <v>0</v>
      </c>
      <c r="G47" s="8"/>
      <c r="H47" s="6">
        <v>0</v>
      </c>
      <c r="I47" s="7">
        <f>IFERROR(H47/H446, "NA")</f>
        <v>0</v>
      </c>
      <c r="J47" s="8"/>
      <c r="K47" s="6">
        <v>0</v>
      </c>
      <c r="L47" s="7">
        <f>IFERROR(K47/K446, "NA")</f>
        <v>0</v>
      </c>
      <c r="M47" s="8"/>
      <c r="N47" s="6">
        <v>0</v>
      </c>
      <c r="O47" s="7">
        <f>IFERROR(N47/N446, "NA")</f>
        <v>0</v>
      </c>
      <c r="P47" s="8"/>
      <c r="Q47" s="6">
        <v>0</v>
      </c>
      <c r="R47" s="7">
        <f>IFERROR(Q47/Q446, "NA")</f>
        <v>0</v>
      </c>
      <c r="S47" s="8"/>
      <c r="T47" s="6">
        <v>0</v>
      </c>
      <c r="U47" s="7">
        <f>IFERROR(T47/T446, "NA")</f>
        <v>0</v>
      </c>
      <c r="V47" s="8"/>
      <c r="W47" s="6">
        <v>0</v>
      </c>
      <c r="X47" s="7">
        <f>IFERROR(W47/W446, "NA")</f>
        <v>0</v>
      </c>
      <c r="Y47" s="8"/>
      <c r="Z47" s="6">
        <v>0</v>
      </c>
      <c r="AA47" s="7">
        <f>IFERROR(Z47/Z446, "NA")</f>
        <v>0</v>
      </c>
      <c r="AB47" s="8"/>
      <c r="AC47" s="6">
        <v>0</v>
      </c>
      <c r="AD47" s="7">
        <f>IFERROR(AC47/AC446, "NA")</f>
        <v>0</v>
      </c>
      <c r="AE47" s="8"/>
      <c r="AF47" s="6">
        <v>0</v>
      </c>
      <c r="AG47" s="7">
        <f>IFERROR(AF47/AF446, "NA")</f>
        <v>0</v>
      </c>
      <c r="AH47" s="8"/>
      <c r="AI47" s="6">
        <v>0</v>
      </c>
      <c r="AJ47" s="7">
        <f>IFERROR(AI47/AI446, "NA")</f>
        <v>0</v>
      </c>
      <c r="AK47" s="6"/>
      <c r="AL47" s="9">
        <f t="shared" si="6"/>
        <v>0</v>
      </c>
      <c r="AM47" s="7">
        <f>IFERROR(AL47/AL446, "NA")</f>
        <v>0</v>
      </c>
      <c r="AN47" s="6"/>
      <c r="AO47" s="6">
        <v>0</v>
      </c>
      <c r="AP47" s="7">
        <f>IFERROR(AO47/AO446, "NA")</f>
        <v>0</v>
      </c>
      <c r="AQ47" s="6"/>
      <c r="AR47" s="9">
        <f t="shared" si="7"/>
        <v>0</v>
      </c>
    </row>
    <row r="48" spans="1:44" ht="16.5" customHeight="1" x14ac:dyDescent="0.3">
      <c r="A48" s="38" t="s">
        <v>479</v>
      </c>
      <c r="B48" s="6">
        <v>14582.59</v>
      </c>
      <c r="C48" s="7">
        <f>IFERROR(B48/B446, "NA")</f>
        <v>0.1193088027385425</v>
      </c>
      <c r="D48" s="8"/>
      <c r="E48" s="6">
        <v>17520.080000000002</v>
      </c>
      <c r="F48" s="7">
        <f>IFERROR(E48/E446, "NA")</f>
        <v>0.16430797025063978</v>
      </c>
      <c r="G48" s="8"/>
      <c r="H48" s="6">
        <v>20961.099999999999</v>
      </c>
      <c r="I48" s="7">
        <f>IFERROR(H48/H446, "NA")</f>
        <v>0.20075174518431796</v>
      </c>
      <c r="J48" s="8"/>
      <c r="K48" s="6">
        <v>15855.83</v>
      </c>
      <c r="L48" s="7">
        <f>IFERROR(K48/K446, "NA")</f>
        <v>0.15000728474064431</v>
      </c>
      <c r="M48" s="8"/>
      <c r="N48" s="6">
        <v>10366.44</v>
      </c>
      <c r="O48" s="7">
        <f>IFERROR(N48/N446, "NA")</f>
        <v>0.14269114033819916</v>
      </c>
      <c r="P48" s="8"/>
      <c r="Q48" s="6">
        <v>13951.46</v>
      </c>
      <c r="R48" s="7">
        <f>IFERROR(Q48/Q446, "NA")</f>
        <v>0.18374615918522705</v>
      </c>
      <c r="S48" s="8"/>
      <c r="T48" s="6">
        <v>19435.810000000001</v>
      </c>
      <c r="U48" s="7">
        <f>IFERROR(T48/T446, "NA")</f>
        <v>0.14140804236636845</v>
      </c>
      <c r="V48" s="8"/>
      <c r="W48" s="6">
        <v>14087.01</v>
      </c>
      <c r="X48" s="7">
        <f>IFERROR(W48/W446, "NA")</f>
        <v>0.12394418318844007</v>
      </c>
      <c r="Y48" s="8"/>
      <c r="Z48" s="6">
        <v>14247.35</v>
      </c>
      <c r="AA48" s="7">
        <f>IFERROR(Z48/Z446, "NA")</f>
        <v>0.11711354548007236</v>
      </c>
      <c r="AB48" s="8"/>
      <c r="AC48" s="6">
        <v>11728.3</v>
      </c>
      <c r="AD48" s="7">
        <f>IFERROR(AC48/AC446, "NA")</f>
        <v>8.0317723527416521E-2</v>
      </c>
      <c r="AE48" s="8"/>
      <c r="AF48" s="6">
        <v>15929.38</v>
      </c>
      <c r="AG48" s="7">
        <f>IFERROR(AF48/AF446, "NA")</f>
        <v>0.12313363727577287</v>
      </c>
      <c r="AH48" s="8"/>
      <c r="AI48" s="6">
        <v>9331.1299999999992</v>
      </c>
      <c r="AJ48" s="7">
        <f>IFERROR(AI48/AI446, "NA")</f>
        <v>8.8552867394142074E-2</v>
      </c>
      <c r="AK48" s="6"/>
      <c r="AL48" s="9">
        <f t="shared" si="6"/>
        <v>177996.47999999998</v>
      </c>
      <c r="AM48" s="7">
        <f>IFERROR(AL48/AL446, "NA")</f>
        <v>0.13272770225020331</v>
      </c>
      <c r="AN48" s="6"/>
      <c r="AO48" s="6">
        <v>174585.97</v>
      </c>
      <c r="AP48" s="7">
        <f>IFERROR(AO48/AO446, "NA")</f>
        <v>0.13136219480317235</v>
      </c>
      <c r="AQ48" s="6"/>
      <c r="AR48" s="9">
        <f t="shared" si="7"/>
        <v>3410.5099999999802</v>
      </c>
    </row>
    <row r="49" spans="1:44" ht="16.5" customHeight="1" x14ac:dyDescent="0.3">
      <c r="A49" s="38" t="s">
        <v>480</v>
      </c>
      <c r="B49" s="6">
        <v>0</v>
      </c>
      <c r="C49" s="7">
        <f>IFERROR(B49/B446, "NA")</f>
        <v>0</v>
      </c>
      <c r="D49" s="8"/>
      <c r="E49" s="6">
        <v>0</v>
      </c>
      <c r="F49" s="7">
        <f>IFERROR(E49/E446, "NA")</f>
        <v>0</v>
      </c>
      <c r="G49" s="8"/>
      <c r="H49" s="6">
        <v>0</v>
      </c>
      <c r="I49" s="7">
        <f>IFERROR(H49/H446, "NA")</f>
        <v>0</v>
      </c>
      <c r="J49" s="8"/>
      <c r="K49" s="6">
        <v>0</v>
      </c>
      <c r="L49" s="7">
        <f>IFERROR(K49/K446, "NA")</f>
        <v>0</v>
      </c>
      <c r="M49" s="8"/>
      <c r="N49" s="6">
        <v>0</v>
      </c>
      <c r="O49" s="7">
        <f>IFERROR(N49/N446, "NA")</f>
        <v>0</v>
      </c>
      <c r="P49" s="8"/>
      <c r="Q49" s="6">
        <v>0</v>
      </c>
      <c r="R49" s="7">
        <f>IFERROR(Q49/Q446, "NA")</f>
        <v>0</v>
      </c>
      <c r="S49" s="8"/>
      <c r="T49" s="6">
        <v>0</v>
      </c>
      <c r="U49" s="7">
        <f>IFERROR(T49/T446, "NA")</f>
        <v>0</v>
      </c>
      <c r="V49" s="8"/>
      <c r="W49" s="6">
        <v>0</v>
      </c>
      <c r="X49" s="7">
        <f>IFERROR(W49/W446, "NA")</f>
        <v>0</v>
      </c>
      <c r="Y49" s="8"/>
      <c r="Z49" s="6">
        <v>0</v>
      </c>
      <c r="AA49" s="7">
        <f>IFERROR(Z49/Z446, "NA")</f>
        <v>0</v>
      </c>
      <c r="AB49" s="8"/>
      <c r="AC49" s="6">
        <v>0</v>
      </c>
      <c r="AD49" s="7">
        <f>IFERROR(AC49/AC446, "NA")</f>
        <v>0</v>
      </c>
      <c r="AE49" s="8"/>
      <c r="AF49" s="6">
        <v>0</v>
      </c>
      <c r="AG49" s="7">
        <f>IFERROR(AF49/AF446, "NA")</f>
        <v>0</v>
      </c>
      <c r="AH49" s="8"/>
      <c r="AI49" s="6">
        <v>0</v>
      </c>
      <c r="AJ49" s="7">
        <f>IFERROR(AI49/AI446, "NA")</f>
        <v>0</v>
      </c>
      <c r="AK49" s="6"/>
      <c r="AL49" s="9">
        <f t="shared" si="6"/>
        <v>0</v>
      </c>
      <c r="AM49" s="7">
        <f>IFERROR(AL49/AL446, "NA")</f>
        <v>0</v>
      </c>
      <c r="AN49" s="6"/>
      <c r="AO49" s="6">
        <v>36153.550000000003</v>
      </c>
      <c r="AP49" s="7">
        <f>IFERROR(AO49/AO446, "NA")</f>
        <v>2.7202699494846192E-2</v>
      </c>
      <c r="AQ49" s="6"/>
      <c r="AR49" s="9">
        <f t="shared" si="7"/>
        <v>-36153.550000000003</v>
      </c>
    </row>
    <row r="50" spans="1:44" ht="30.75" hidden="1" customHeight="1" x14ac:dyDescent="0.3">
      <c r="A50" s="38" t="s">
        <v>481</v>
      </c>
      <c r="B50" s="6">
        <v>0</v>
      </c>
      <c r="C50" s="7">
        <f>IFERROR(B50/B446, "NA")</f>
        <v>0</v>
      </c>
      <c r="D50" s="8"/>
      <c r="E50" s="6">
        <v>0</v>
      </c>
      <c r="F50" s="7">
        <f>IFERROR(E50/E446, "NA")</f>
        <v>0</v>
      </c>
      <c r="G50" s="8"/>
      <c r="H50" s="6">
        <v>0</v>
      </c>
      <c r="I50" s="7">
        <f>IFERROR(H50/H446, "NA")</f>
        <v>0</v>
      </c>
      <c r="J50" s="8"/>
      <c r="K50" s="6">
        <v>0</v>
      </c>
      <c r="L50" s="7">
        <f>IFERROR(K50/K446, "NA")</f>
        <v>0</v>
      </c>
      <c r="M50" s="8"/>
      <c r="N50" s="6">
        <v>0</v>
      </c>
      <c r="O50" s="7">
        <f>IFERROR(N50/N446, "NA")</f>
        <v>0</v>
      </c>
      <c r="P50" s="8"/>
      <c r="Q50" s="6">
        <v>0</v>
      </c>
      <c r="R50" s="7">
        <f>IFERROR(Q50/Q446, "NA")</f>
        <v>0</v>
      </c>
      <c r="S50" s="8"/>
      <c r="T50" s="6">
        <v>0</v>
      </c>
      <c r="U50" s="7">
        <f>IFERROR(T50/T446, "NA")</f>
        <v>0</v>
      </c>
      <c r="V50" s="8"/>
      <c r="W50" s="6">
        <v>0</v>
      </c>
      <c r="X50" s="7">
        <f>IFERROR(W50/W446, "NA")</f>
        <v>0</v>
      </c>
      <c r="Y50" s="8"/>
      <c r="Z50" s="6">
        <v>0</v>
      </c>
      <c r="AA50" s="7">
        <f>IFERROR(Z50/Z446, "NA")</f>
        <v>0</v>
      </c>
      <c r="AB50" s="8"/>
      <c r="AC50" s="6">
        <v>0</v>
      </c>
      <c r="AD50" s="7">
        <f>IFERROR(AC50/AC446, "NA")</f>
        <v>0</v>
      </c>
      <c r="AE50" s="8"/>
      <c r="AF50" s="6">
        <v>0</v>
      </c>
      <c r="AG50" s="7">
        <f>IFERROR(AF50/AF446, "NA")</f>
        <v>0</v>
      </c>
      <c r="AH50" s="8"/>
      <c r="AI50" s="6">
        <v>0</v>
      </c>
      <c r="AJ50" s="7">
        <f>IFERROR(AI50/AI446, "NA")</f>
        <v>0</v>
      </c>
      <c r="AK50" s="6"/>
      <c r="AL50" s="9">
        <f t="shared" si="6"/>
        <v>0</v>
      </c>
      <c r="AM50" s="7">
        <f>IFERROR(AL50/AL446, "NA")</f>
        <v>0</v>
      </c>
      <c r="AN50" s="6"/>
      <c r="AO50" s="6">
        <v>0</v>
      </c>
      <c r="AP50" s="7">
        <f>IFERROR(AO50/AO446, "NA")</f>
        <v>0</v>
      </c>
      <c r="AQ50" s="6"/>
      <c r="AR50" s="9">
        <f t="shared" si="7"/>
        <v>0</v>
      </c>
    </row>
    <row r="51" spans="1:44" ht="16.5" hidden="1" customHeight="1" x14ac:dyDescent="0.3">
      <c r="A51" s="38" t="s">
        <v>482</v>
      </c>
      <c r="B51" s="6">
        <v>0</v>
      </c>
      <c r="C51" s="7">
        <f>IFERROR(B51/B446, "NA")</f>
        <v>0</v>
      </c>
      <c r="D51" s="8"/>
      <c r="E51" s="6">
        <v>0</v>
      </c>
      <c r="F51" s="7">
        <f>IFERROR(E51/E446, "NA")</f>
        <v>0</v>
      </c>
      <c r="G51" s="8"/>
      <c r="H51" s="6">
        <v>0</v>
      </c>
      <c r="I51" s="7">
        <f>IFERROR(H51/H446, "NA")</f>
        <v>0</v>
      </c>
      <c r="J51" s="8"/>
      <c r="K51" s="6">
        <v>0</v>
      </c>
      <c r="L51" s="7">
        <f>IFERROR(K51/K446, "NA")</f>
        <v>0</v>
      </c>
      <c r="M51" s="8"/>
      <c r="N51" s="6">
        <v>0</v>
      </c>
      <c r="O51" s="7">
        <f>IFERROR(N51/N446, "NA")</f>
        <v>0</v>
      </c>
      <c r="P51" s="8"/>
      <c r="Q51" s="6">
        <v>0</v>
      </c>
      <c r="R51" s="7">
        <f>IFERROR(Q51/Q446, "NA")</f>
        <v>0</v>
      </c>
      <c r="S51" s="8"/>
      <c r="T51" s="6">
        <v>0</v>
      </c>
      <c r="U51" s="7">
        <f>IFERROR(T51/T446, "NA")</f>
        <v>0</v>
      </c>
      <c r="V51" s="8"/>
      <c r="W51" s="6">
        <v>0</v>
      </c>
      <c r="X51" s="7">
        <f>IFERROR(W51/W446, "NA")</f>
        <v>0</v>
      </c>
      <c r="Y51" s="8"/>
      <c r="Z51" s="6">
        <v>0</v>
      </c>
      <c r="AA51" s="7">
        <f>IFERROR(Z51/Z446, "NA")</f>
        <v>0</v>
      </c>
      <c r="AB51" s="8"/>
      <c r="AC51" s="6">
        <v>0</v>
      </c>
      <c r="AD51" s="7">
        <f>IFERROR(AC51/AC446, "NA")</f>
        <v>0</v>
      </c>
      <c r="AE51" s="8"/>
      <c r="AF51" s="6">
        <v>0</v>
      </c>
      <c r="AG51" s="7">
        <f>IFERROR(AF51/AF446, "NA")</f>
        <v>0</v>
      </c>
      <c r="AH51" s="8"/>
      <c r="AI51" s="6">
        <v>0</v>
      </c>
      <c r="AJ51" s="7">
        <f>IFERROR(AI51/AI446, "NA")</f>
        <v>0</v>
      </c>
      <c r="AK51" s="6"/>
      <c r="AL51" s="9">
        <f t="shared" si="6"/>
        <v>0</v>
      </c>
      <c r="AM51" s="7">
        <f>IFERROR(AL51/AL446, "NA")</f>
        <v>0</v>
      </c>
      <c r="AN51" s="6"/>
      <c r="AO51" s="6">
        <v>0</v>
      </c>
      <c r="AP51" s="7">
        <f>IFERROR(AO51/AO446, "NA")</f>
        <v>0</v>
      </c>
      <c r="AQ51" s="6"/>
      <c r="AR51" s="9">
        <f t="shared" si="7"/>
        <v>0</v>
      </c>
    </row>
    <row r="52" spans="1:44" ht="16.5" customHeight="1" x14ac:dyDescent="0.3">
      <c r="A52" s="38" t="s">
        <v>483</v>
      </c>
      <c r="B52" s="6">
        <v>0</v>
      </c>
      <c r="C52" s="7">
        <f>IFERROR(B52/B446, "NA")</f>
        <v>0</v>
      </c>
      <c r="D52" s="8"/>
      <c r="E52" s="6">
        <v>0</v>
      </c>
      <c r="F52" s="7">
        <f>IFERROR(E52/E446, "NA")</f>
        <v>0</v>
      </c>
      <c r="G52" s="8"/>
      <c r="H52" s="6">
        <v>0</v>
      </c>
      <c r="I52" s="7">
        <f>IFERROR(H52/H446, "NA")</f>
        <v>0</v>
      </c>
      <c r="J52" s="8"/>
      <c r="K52" s="6">
        <v>0</v>
      </c>
      <c r="L52" s="7">
        <f>IFERROR(K52/K446, "NA")</f>
        <v>0</v>
      </c>
      <c r="M52" s="8"/>
      <c r="N52" s="6">
        <v>0</v>
      </c>
      <c r="O52" s="7">
        <f>IFERROR(N52/N446, "NA")</f>
        <v>0</v>
      </c>
      <c r="P52" s="8"/>
      <c r="Q52" s="6">
        <v>0</v>
      </c>
      <c r="R52" s="7">
        <f>IFERROR(Q52/Q446, "NA")</f>
        <v>0</v>
      </c>
      <c r="S52" s="8"/>
      <c r="T52" s="6">
        <v>7800</v>
      </c>
      <c r="U52" s="7">
        <f>IFERROR(T52/T446, "NA")</f>
        <v>5.6750026392400094E-2</v>
      </c>
      <c r="V52" s="8"/>
      <c r="W52" s="6">
        <v>0</v>
      </c>
      <c r="X52" s="7">
        <f>IFERROR(W52/W446, "NA")</f>
        <v>0</v>
      </c>
      <c r="Y52" s="8"/>
      <c r="Z52" s="6">
        <v>0</v>
      </c>
      <c r="AA52" s="7">
        <f>IFERROR(Z52/Z446, "NA")</f>
        <v>0</v>
      </c>
      <c r="AB52" s="8"/>
      <c r="AC52" s="6">
        <v>0</v>
      </c>
      <c r="AD52" s="7">
        <f>IFERROR(AC52/AC446, "NA")</f>
        <v>0</v>
      </c>
      <c r="AE52" s="8"/>
      <c r="AF52" s="6">
        <v>0</v>
      </c>
      <c r="AG52" s="7">
        <f>IFERROR(AF52/AF446, "NA")</f>
        <v>0</v>
      </c>
      <c r="AH52" s="8"/>
      <c r="AI52" s="6">
        <v>0</v>
      </c>
      <c r="AJ52" s="7">
        <f>IFERROR(AI52/AI446, "NA")</f>
        <v>0</v>
      </c>
      <c r="AK52" s="6"/>
      <c r="AL52" s="9">
        <f t="shared" si="6"/>
        <v>7800</v>
      </c>
      <c r="AM52" s="7">
        <f>IFERROR(AL52/AL446, "NA")</f>
        <v>5.8162727574814178E-3</v>
      </c>
      <c r="AN52" s="6"/>
      <c r="AO52" s="6">
        <v>0</v>
      </c>
      <c r="AP52" s="7">
        <f>IFERROR(AO52/AO446, "NA")</f>
        <v>0</v>
      </c>
      <c r="AQ52" s="6"/>
      <c r="AR52" s="9">
        <f t="shared" si="7"/>
        <v>7800</v>
      </c>
    </row>
    <row r="53" spans="1:44" ht="16.5" customHeight="1" x14ac:dyDescent="0.3">
      <c r="A53" s="38" t="s">
        <v>484</v>
      </c>
      <c r="B53" s="6">
        <v>0</v>
      </c>
      <c r="C53" s="7">
        <f>IFERROR(B53/B446, "NA")</f>
        <v>0</v>
      </c>
      <c r="D53" s="8"/>
      <c r="E53" s="6">
        <v>0</v>
      </c>
      <c r="F53" s="7">
        <f>IFERROR(E53/E446, "NA")</f>
        <v>0</v>
      </c>
      <c r="G53" s="8"/>
      <c r="H53" s="6">
        <v>0</v>
      </c>
      <c r="I53" s="7">
        <f>IFERROR(H53/H446, "NA")</f>
        <v>0</v>
      </c>
      <c r="J53" s="8"/>
      <c r="K53" s="6">
        <v>0</v>
      </c>
      <c r="L53" s="7">
        <f>IFERROR(K53/K446, "NA")</f>
        <v>0</v>
      </c>
      <c r="M53" s="8"/>
      <c r="N53" s="6">
        <v>0</v>
      </c>
      <c r="O53" s="7">
        <f>IFERROR(N53/N446, "NA")</f>
        <v>0</v>
      </c>
      <c r="P53" s="8"/>
      <c r="Q53" s="6">
        <v>0</v>
      </c>
      <c r="R53" s="7">
        <f>IFERROR(Q53/Q446, "NA")</f>
        <v>0</v>
      </c>
      <c r="S53" s="8"/>
      <c r="T53" s="6">
        <v>0</v>
      </c>
      <c r="U53" s="7">
        <f>IFERROR(T53/T446, "NA")</f>
        <v>0</v>
      </c>
      <c r="V53" s="8"/>
      <c r="W53" s="6">
        <v>0</v>
      </c>
      <c r="X53" s="7">
        <f>IFERROR(W53/W446, "NA")</f>
        <v>0</v>
      </c>
      <c r="Y53" s="8"/>
      <c r="Z53" s="6">
        <v>6870.15</v>
      </c>
      <c r="AA53" s="7">
        <f>IFERROR(Z53/Z446, "NA")</f>
        <v>5.6472791394885299E-2</v>
      </c>
      <c r="AB53" s="8"/>
      <c r="AC53" s="6">
        <v>9580.25</v>
      </c>
      <c r="AD53" s="7">
        <f>IFERROR(AC53/AC446, "NA")</f>
        <v>6.5607451277979942E-2</v>
      </c>
      <c r="AE53" s="8"/>
      <c r="AF53" s="6">
        <v>-12.25</v>
      </c>
      <c r="AG53" s="7">
        <f>IFERROR(AF53/AF446, "NA")</f>
        <v>-9.4692138465415329E-5</v>
      </c>
      <c r="AH53" s="8"/>
      <c r="AI53" s="6">
        <v>4387.25</v>
      </c>
      <c r="AJ53" s="7">
        <f>IFERROR(AI53/AI446, "NA")</f>
        <v>4.1635211113225282E-2</v>
      </c>
      <c r="AK53" s="6"/>
      <c r="AL53" s="9">
        <f t="shared" si="6"/>
        <v>20825.400000000001</v>
      </c>
      <c r="AM53" s="7">
        <f>IFERROR(AL53/AL446, "NA")</f>
        <v>1.5529000856878656E-2</v>
      </c>
      <c r="AN53" s="6"/>
      <c r="AO53" s="6">
        <v>0</v>
      </c>
      <c r="AP53" s="7">
        <f>IFERROR(AO53/AO446, "NA")</f>
        <v>0</v>
      </c>
      <c r="AQ53" s="6"/>
      <c r="AR53" s="9">
        <f t="shared" si="7"/>
        <v>20825.400000000001</v>
      </c>
    </row>
    <row r="54" spans="1:44" ht="16.5" customHeight="1" x14ac:dyDescent="0.3">
      <c r="A54" s="38" t="s">
        <v>485</v>
      </c>
      <c r="B54" s="6">
        <v>0</v>
      </c>
      <c r="C54" s="7">
        <f>IFERROR(B54/B446, "NA")</f>
        <v>0</v>
      </c>
      <c r="D54" s="8"/>
      <c r="E54" s="6">
        <v>0</v>
      </c>
      <c r="F54" s="7">
        <f>IFERROR(E54/E446, "NA")</f>
        <v>0</v>
      </c>
      <c r="G54" s="8"/>
      <c r="H54" s="6">
        <v>0</v>
      </c>
      <c r="I54" s="7">
        <f>IFERROR(H54/H446, "NA")</f>
        <v>0</v>
      </c>
      <c r="J54" s="8"/>
      <c r="K54" s="6">
        <v>0</v>
      </c>
      <c r="L54" s="7">
        <f>IFERROR(K54/K446, "NA")</f>
        <v>0</v>
      </c>
      <c r="M54" s="8"/>
      <c r="N54" s="6">
        <v>0</v>
      </c>
      <c r="O54" s="7">
        <f>IFERROR(N54/N446, "NA")</f>
        <v>0</v>
      </c>
      <c r="P54" s="8"/>
      <c r="Q54" s="6">
        <v>0</v>
      </c>
      <c r="R54" s="7">
        <f>IFERROR(Q54/Q446, "NA")</f>
        <v>0</v>
      </c>
      <c r="S54" s="8"/>
      <c r="T54" s="6">
        <v>0</v>
      </c>
      <c r="U54" s="7">
        <f>IFERROR(T54/T446, "NA")</f>
        <v>0</v>
      </c>
      <c r="V54" s="8"/>
      <c r="W54" s="6">
        <v>0</v>
      </c>
      <c r="X54" s="7">
        <f>IFERROR(W54/W446, "NA")</f>
        <v>0</v>
      </c>
      <c r="Y54" s="8"/>
      <c r="Z54" s="6">
        <v>0</v>
      </c>
      <c r="AA54" s="7">
        <f>IFERROR(Z54/Z446, "NA")</f>
        <v>0</v>
      </c>
      <c r="AB54" s="8"/>
      <c r="AC54" s="6">
        <v>0</v>
      </c>
      <c r="AD54" s="7">
        <f>IFERROR(AC54/AC446, "NA")</f>
        <v>0</v>
      </c>
      <c r="AE54" s="8"/>
      <c r="AF54" s="6">
        <v>0</v>
      </c>
      <c r="AG54" s="7">
        <f>IFERROR(AF54/AF446, "NA")</f>
        <v>0</v>
      </c>
      <c r="AH54" s="8"/>
      <c r="AI54" s="6">
        <v>0</v>
      </c>
      <c r="AJ54" s="7">
        <f>IFERROR(AI54/AI446, "NA")</f>
        <v>0</v>
      </c>
      <c r="AK54" s="6"/>
      <c r="AL54" s="9">
        <f t="shared" si="6"/>
        <v>0</v>
      </c>
      <c r="AM54" s="7">
        <f>IFERROR(AL54/AL446, "NA")</f>
        <v>0</v>
      </c>
      <c r="AN54" s="6"/>
      <c r="AO54" s="6">
        <v>11.65</v>
      </c>
      <c r="AP54" s="7">
        <f>IFERROR(AO54/AO446, "NA")</f>
        <v>8.7657076307847537E-6</v>
      </c>
      <c r="AQ54" s="6"/>
      <c r="AR54" s="9">
        <f t="shared" si="7"/>
        <v>-11.65</v>
      </c>
    </row>
    <row r="55" spans="1:44" ht="16.5" hidden="1" customHeight="1" x14ac:dyDescent="0.3">
      <c r="A55" s="38" t="s">
        <v>486</v>
      </c>
      <c r="B55" s="6">
        <v>0</v>
      </c>
      <c r="C55" s="7">
        <f>IFERROR(B55/B446, "NA")</f>
        <v>0</v>
      </c>
      <c r="D55" s="8"/>
      <c r="E55" s="6">
        <v>0</v>
      </c>
      <c r="F55" s="7">
        <f>IFERROR(E55/E446, "NA")</f>
        <v>0</v>
      </c>
      <c r="G55" s="8"/>
      <c r="H55" s="6">
        <v>0</v>
      </c>
      <c r="I55" s="7">
        <f>IFERROR(H55/H446, "NA")</f>
        <v>0</v>
      </c>
      <c r="J55" s="8"/>
      <c r="K55" s="6">
        <v>0</v>
      </c>
      <c r="L55" s="7">
        <f>IFERROR(K55/K446, "NA")</f>
        <v>0</v>
      </c>
      <c r="M55" s="8"/>
      <c r="N55" s="6">
        <v>0</v>
      </c>
      <c r="O55" s="7">
        <f>IFERROR(N55/N446, "NA")</f>
        <v>0</v>
      </c>
      <c r="P55" s="8"/>
      <c r="Q55" s="6">
        <v>0</v>
      </c>
      <c r="R55" s="7">
        <f>IFERROR(Q55/Q446, "NA")</f>
        <v>0</v>
      </c>
      <c r="S55" s="8"/>
      <c r="T55" s="6">
        <v>0</v>
      </c>
      <c r="U55" s="7">
        <f>IFERROR(T55/T446, "NA")</f>
        <v>0</v>
      </c>
      <c r="V55" s="8"/>
      <c r="W55" s="6">
        <v>0</v>
      </c>
      <c r="X55" s="7">
        <f>IFERROR(W55/W446, "NA")</f>
        <v>0</v>
      </c>
      <c r="Y55" s="8"/>
      <c r="Z55" s="6">
        <v>0</v>
      </c>
      <c r="AA55" s="7">
        <f>IFERROR(Z55/Z446, "NA")</f>
        <v>0</v>
      </c>
      <c r="AB55" s="8"/>
      <c r="AC55" s="6">
        <v>0</v>
      </c>
      <c r="AD55" s="7">
        <f>IFERROR(AC55/AC446, "NA")</f>
        <v>0</v>
      </c>
      <c r="AE55" s="8"/>
      <c r="AF55" s="6">
        <v>0</v>
      </c>
      <c r="AG55" s="7">
        <f>IFERROR(AF55/AF446, "NA")</f>
        <v>0</v>
      </c>
      <c r="AH55" s="8"/>
      <c r="AI55" s="6">
        <v>0</v>
      </c>
      <c r="AJ55" s="7">
        <f>IFERROR(AI55/AI446, "NA")</f>
        <v>0</v>
      </c>
      <c r="AK55" s="6"/>
      <c r="AL55" s="9">
        <f t="shared" si="6"/>
        <v>0</v>
      </c>
      <c r="AM55" s="7">
        <f>IFERROR(AL55/AL446, "NA")</f>
        <v>0</v>
      </c>
      <c r="AN55" s="6"/>
      <c r="AO55" s="6">
        <v>0</v>
      </c>
      <c r="AP55" s="7">
        <f>IFERROR(AO55/AO446, "NA")</f>
        <v>0</v>
      </c>
      <c r="AQ55" s="6"/>
      <c r="AR55" s="9">
        <f t="shared" si="7"/>
        <v>0</v>
      </c>
    </row>
    <row r="56" spans="1:44" ht="16.5" customHeight="1" x14ac:dyDescent="0.3">
      <c r="A56" s="38" t="s">
        <v>487</v>
      </c>
      <c r="B56" s="6">
        <v>0</v>
      </c>
      <c r="C56" s="7">
        <f>IFERROR(B56/B446, "NA")</f>
        <v>0</v>
      </c>
      <c r="D56" s="8"/>
      <c r="E56" s="6">
        <v>0</v>
      </c>
      <c r="F56" s="7">
        <f>IFERROR(E56/E446, "NA")</f>
        <v>0</v>
      </c>
      <c r="G56" s="8"/>
      <c r="H56" s="6">
        <v>0</v>
      </c>
      <c r="I56" s="7">
        <f>IFERROR(H56/H446, "NA")</f>
        <v>0</v>
      </c>
      <c r="J56" s="8"/>
      <c r="K56" s="6">
        <v>0</v>
      </c>
      <c r="L56" s="7">
        <f>IFERROR(K56/K446, "NA")</f>
        <v>0</v>
      </c>
      <c r="M56" s="8"/>
      <c r="N56" s="6">
        <v>0</v>
      </c>
      <c r="O56" s="7">
        <f>IFERROR(N56/N446, "NA")</f>
        <v>0</v>
      </c>
      <c r="P56" s="8"/>
      <c r="Q56" s="6">
        <v>0</v>
      </c>
      <c r="R56" s="7">
        <f>IFERROR(Q56/Q446, "NA")</f>
        <v>0</v>
      </c>
      <c r="S56" s="8"/>
      <c r="T56" s="6">
        <v>0</v>
      </c>
      <c r="U56" s="7">
        <f>IFERROR(T56/T446, "NA")</f>
        <v>0</v>
      </c>
      <c r="V56" s="8"/>
      <c r="W56" s="6">
        <v>0</v>
      </c>
      <c r="X56" s="7">
        <f>IFERROR(W56/W446, "NA")</f>
        <v>0</v>
      </c>
      <c r="Y56" s="8"/>
      <c r="Z56" s="6">
        <v>0</v>
      </c>
      <c r="AA56" s="7">
        <f>IFERROR(Z56/Z446, "NA")</f>
        <v>0</v>
      </c>
      <c r="AB56" s="8"/>
      <c r="AC56" s="6">
        <v>0</v>
      </c>
      <c r="AD56" s="7">
        <f>IFERROR(AC56/AC446, "NA")</f>
        <v>0</v>
      </c>
      <c r="AE56" s="8"/>
      <c r="AF56" s="6">
        <v>0</v>
      </c>
      <c r="AG56" s="7">
        <f>IFERROR(AF56/AF446, "NA")</f>
        <v>0</v>
      </c>
      <c r="AH56" s="8"/>
      <c r="AI56" s="6">
        <v>0</v>
      </c>
      <c r="AJ56" s="7">
        <f>IFERROR(AI56/AI446, "NA")</f>
        <v>0</v>
      </c>
      <c r="AK56" s="6"/>
      <c r="AL56" s="9">
        <f t="shared" si="6"/>
        <v>0</v>
      </c>
      <c r="AM56" s="7">
        <f>IFERROR(AL56/AL446, "NA")</f>
        <v>0</v>
      </c>
      <c r="AN56" s="6"/>
      <c r="AO56" s="6">
        <v>32.799999999999997</v>
      </c>
      <c r="AP56" s="7">
        <f>IFERROR(AO56/AO446, "NA")</f>
        <v>2.4679417192252348E-5</v>
      </c>
      <c r="AQ56" s="6"/>
      <c r="AR56" s="9">
        <f t="shared" si="7"/>
        <v>-32.799999999999997</v>
      </c>
    </row>
    <row r="57" spans="1:44" ht="16.5" hidden="1" customHeight="1" x14ac:dyDescent="0.3">
      <c r="A57" s="38" t="s">
        <v>488</v>
      </c>
      <c r="B57" s="6">
        <v>0</v>
      </c>
      <c r="C57" s="7">
        <f>IFERROR(B57/B446, "NA")</f>
        <v>0</v>
      </c>
      <c r="D57" s="8"/>
      <c r="E57" s="6">
        <v>0</v>
      </c>
      <c r="F57" s="7">
        <f>IFERROR(E57/E446, "NA")</f>
        <v>0</v>
      </c>
      <c r="G57" s="8"/>
      <c r="H57" s="6">
        <v>0</v>
      </c>
      <c r="I57" s="7">
        <f>IFERROR(H57/H446, "NA")</f>
        <v>0</v>
      </c>
      <c r="J57" s="8"/>
      <c r="K57" s="6">
        <v>0</v>
      </c>
      <c r="L57" s="7">
        <f>IFERROR(K57/K446, "NA")</f>
        <v>0</v>
      </c>
      <c r="M57" s="8"/>
      <c r="N57" s="6">
        <v>0</v>
      </c>
      <c r="O57" s="7">
        <f>IFERROR(N57/N446, "NA")</f>
        <v>0</v>
      </c>
      <c r="P57" s="8"/>
      <c r="Q57" s="6">
        <v>0</v>
      </c>
      <c r="R57" s="7">
        <f>IFERROR(Q57/Q446, "NA")</f>
        <v>0</v>
      </c>
      <c r="S57" s="8"/>
      <c r="T57" s="6">
        <v>0</v>
      </c>
      <c r="U57" s="7">
        <f>IFERROR(T57/T446, "NA")</f>
        <v>0</v>
      </c>
      <c r="V57" s="8"/>
      <c r="W57" s="6">
        <v>0</v>
      </c>
      <c r="X57" s="7">
        <f>IFERROR(W57/W446, "NA")</f>
        <v>0</v>
      </c>
      <c r="Y57" s="8"/>
      <c r="Z57" s="6">
        <v>0</v>
      </c>
      <c r="AA57" s="7">
        <f>IFERROR(Z57/Z446, "NA")</f>
        <v>0</v>
      </c>
      <c r="AB57" s="8"/>
      <c r="AC57" s="6">
        <v>0</v>
      </c>
      <c r="AD57" s="7">
        <f>IFERROR(AC57/AC446, "NA")</f>
        <v>0</v>
      </c>
      <c r="AE57" s="8"/>
      <c r="AF57" s="6">
        <v>0</v>
      </c>
      <c r="AG57" s="7">
        <f>IFERROR(AF57/AF446, "NA")</f>
        <v>0</v>
      </c>
      <c r="AH57" s="8"/>
      <c r="AI57" s="6">
        <v>0</v>
      </c>
      <c r="AJ57" s="7">
        <f>IFERROR(AI57/AI446, "NA")</f>
        <v>0</v>
      </c>
      <c r="AK57" s="6"/>
      <c r="AL57" s="9">
        <f t="shared" si="6"/>
        <v>0</v>
      </c>
      <c r="AM57" s="7">
        <f>IFERROR(AL57/AL446, "NA")</f>
        <v>0</v>
      </c>
      <c r="AN57" s="6"/>
      <c r="AO57" s="6">
        <v>0</v>
      </c>
      <c r="AP57" s="7">
        <f>IFERROR(AO57/AO446, "NA")</f>
        <v>0</v>
      </c>
      <c r="AQ57" s="6"/>
      <c r="AR57" s="9">
        <f t="shared" si="7"/>
        <v>0</v>
      </c>
    </row>
    <row r="58" spans="1:44" ht="16.5" hidden="1" customHeight="1" x14ac:dyDescent="0.3">
      <c r="A58" s="38" t="s">
        <v>489</v>
      </c>
      <c r="B58" s="6">
        <v>0</v>
      </c>
      <c r="C58" s="7">
        <f>IFERROR(B58/B446, "NA")</f>
        <v>0</v>
      </c>
      <c r="D58" s="8"/>
      <c r="E58" s="6">
        <v>0</v>
      </c>
      <c r="F58" s="7">
        <f>IFERROR(E58/E446, "NA")</f>
        <v>0</v>
      </c>
      <c r="G58" s="8"/>
      <c r="H58" s="6">
        <v>0</v>
      </c>
      <c r="I58" s="7">
        <f>IFERROR(H58/H446, "NA")</f>
        <v>0</v>
      </c>
      <c r="J58" s="8"/>
      <c r="K58" s="6">
        <v>0</v>
      </c>
      <c r="L58" s="7">
        <f>IFERROR(K58/K446, "NA")</f>
        <v>0</v>
      </c>
      <c r="M58" s="8"/>
      <c r="N58" s="6">
        <v>0</v>
      </c>
      <c r="O58" s="7">
        <f>IFERROR(N58/N446, "NA")</f>
        <v>0</v>
      </c>
      <c r="P58" s="8"/>
      <c r="Q58" s="6">
        <v>0</v>
      </c>
      <c r="R58" s="7">
        <f>IFERROR(Q58/Q446, "NA")</f>
        <v>0</v>
      </c>
      <c r="S58" s="8"/>
      <c r="T58" s="6">
        <v>0</v>
      </c>
      <c r="U58" s="7">
        <f>IFERROR(T58/T446, "NA")</f>
        <v>0</v>
      </c>
      <c r="V58" s="8"/>
      <c r="W58" s="6">
        <v>0</v>
      </c>
      <c r="X58" s="7">
        <f>IFERROR(W58/W446, "NA")</f>
        <v>0</v>
      </c>
      <c r="Y58" s="8"/>
      <c r="Z58" s="6">
        <v>0</v>
      </c>
      <c r="AA58" s="7">
        <f>IFERROR(Z58/Z446, "NA")</f>
        <v>0</v>
      </c>
      <c r="AB58" s="8"/>
      <c r="AC58" s="6">
        <v>0</v>
      </c>
      <c r="AD58" s="7">
        <f>IFERROR(AC58/AC446, "NA")</f>
        <v>0</v>
      </c>
      <c r="AE58" s="8"/>
      <c r="AF58" s="6">
        <v>0</v>
      </c>
      <c r="AG58" s="7">
        <f>IFERROR(AF58/AF446, "NA")</f>
        <v>0</v>
      </c>
      <c r="AH58" s="8"/>
      <c r="AI58" s="6">
        <v>0</v>
      </c>
      <c r="AJ58" s="7">
        <f>IFERROR(AI58/AI446, "NA")</f>
        <v>0</v>
      </c>
      <c r="AK58" s="6"/>
      <c r="AL58" s="9">
        <f t="shared" si="6"/>
        <v>0</v>
      </c>
      <c r="AM58" s="7">
        <f>IFERROR(AL58/AL446, "NA")</f>
        <v>0</v>
      </c>
      <c r="AN58" s="6"/>
      <c r="AO58" s="6">
        <v>0</v>
      </c>
      <c r="AP58" s="7">
        <f>IFERROR(AO58/AO446, "NA")</f>
        <v>0</v>
      </c>
      <c r="AQ58" s="6"/>
      <c r="AR58" s="9">
        <f t="shared" si="7"/>
        <v>0</v>
      </c>
    </row>
    <row r="59" spans="1:44" ht="16.5" hidden="1" customHeight="1" x14ac:dyDescent="0.3">
      <c r="A59" s="38" t="s">
        <v>490</v>
      </c>
      <c r="B59" s="6">
        <v>0</v>
      </c>
      <c r="C59" s="7">
        <f>IFERROR(B59/B446, "NA")</f>
        <v>0</v>
      </c>
      <c r="D59" s="8"/>
      <c r="E59" s="6">
        <v>0</v>
      </c>
      <c r="F59" s="7">
        <f>IFERROR(E59/E446, "NA")</f>
        <v>0</v>
      </c>
      <c r="G59" s="8"/>
      <c r="H59" s="6">
        <v>0</v>
      </c>
      <c r="I59" s="7">
        <f>IFERROR(H59/H446, "NA")</f>
        <v>0</v>
      </c>
      <c r="J59" s="8"/>
      <c r="K59" s="6">
        <v>0</v>
      </c>
      <c r="L59" s="7">
        <f>IFERROR(K59/K446, "NA")</f>
        <v>0</v>
      </c>
      <c r="M59" s="8"/>
      <c r="N59" s="6">
        <v>0</v>
      </c>
      <c r="O59" s="7">
        <f>IFERROR(N59/N446, "NA")</f>
        <v>0</v>
      </c>
      <c r="P59" s="8"/>
      <c r="Q59" s="6">
        <v>0</v>
      </c>
      <c r="R59" s="7">
        <f>IFERROR(Q59/Q446, "NA")</f>
        <v>0</v>
      </c>
      <c r="S59" s="8"/>
      <c r="T59" s="6">
        <v>0</v>
      </c>
      <c r="U59" s="7">
        <f>IFERROR(T59/T446, "NA")</f>
        <v>0</v>
      </c>
      <c r="V59" s="8"/>
      <c r="W59" s="6">
        <v>0</v>
      </c>
      <c r="X59" s="7">
        <f>IFERROR(W59/W446, "NA")</f>
        <v>0</v>
      </c>
      <c r="Y59" s="8"/>
      <c r="Z59" s="6">
        <v>0</v>
      </c>
      <c r="AA59" s="7">
        <f>IFERROR(Z59/Z446, "NA")</f>
        <v>0</v>
      </c>
      <c r="AB59" s="8"/>
      <c r="AC59" s="6">
        <v>0</v>
      </c>
      <c r="AD59" s="7">
        <f>IFERROR(AC59/AC446, "NA")</f>
        <v>0</v>
      </c>
      <c r="AE59" s="8"/>
      <c r="AF59" s="6">
        <v>0</v>
      </c>
      <c r="AG59" s="7">
        <f>IFERROR(AF59/AF446, "NA")</f>
        <v>0</v>
      </c>
      <c r="AH59" s="8"/>
      <c r="AI59" s="6">
        <v>0</v>
      </c>
      <c r="AJ59" s="7">
        <f>IFERROR(AI59/AI446, "NA")</f>
        <v>0</v>
      </c>
      <c r="AK59" s="6"/>
      <c r="AL59" s="9">
        <f t="shared" si="6"/>
        <v>0</v>
      </c>
      <c r="AM59" s="7">
        <f>IFERROR(AL59/AL446, "NA")</f>
        <v>0</v>
      </c>
      <c r="AN59" s="6"/>
      <c r="AO59" s="6">
        <v>0</v>
      </c>
      <c r="AP59" s="7">
        <f>IFERROR(AO59/AO446, "NA")</f>
        <v>0</v>
      </c>
      <c r="AQ59" s="6"/>
      <c r="AR59" s="9">
        <f t="shared" si="7"/>
        <v>0</v>
      </c>
    </row>
    <row r="60" spans="1:44" ht="16.5" hidden="1" customHeight="1" x14ac:dyDescent="0.3">
      <c r="A60" s="38" t="s">
        <v>491</v>
      </c>
      <c r="B60" s="6">
        <v>0</v>
      </c>
      <c r="C60" s="7">
        <f>IFERROR(B60/B446, "NA")</f>
        <v>0</v>
      </c>
      <c r="D60" s="8"/>
      <c r="E60" s="6">
        <v>0</v>
      </c>
      <c r="F60" s="7">
        <f>IFERROR(E60/E446, "NA")</f>
        <v>0</v>
      </c>
      <c r="G60" s="8"/>
      <c r="H60" s="6">
        <v>0</v>
      </c>
      <c r="I60" s="7">
        <f>IFERROR(H60/H446, "NA")</f>
        <v>0</v>
      </c>
      <c r="J60" s="8"/>
      <c r="K60" s="6">
        <v>0</v>
      </c>
      <c r="L60" s="7">
        <f>IFERROR(K60/K446, "NA")</f>
        <v>0</v>
      </c>
      <c r="M60" s="8"/>
      <c r="N60" s="6">
        <v>0</v>
      </c>
      <c r="O60" s="7">
        <f>IFERROR(N60/N446, "NA")</f>
        <v>0</v>
      </c>
      <c r="P60" s="8"/>
      <c r="Q60" s="6">
        <v>0</v>
      </c>
      <c r="R60" s="7">
        <f>IFERROR(Q60/Q446, "NA")</f>
        <v>0</v>
      </c>
      <c r="S60" s="8"/>
      <c r="T60" s="6">
        <v>0</v>
      </c>
      <c r="U60" s="7">
        <f>IFERROR(T60/T446, "NA")</f>
        <v>0</v>
      </c>
      <c r="V60" s="8"/>
      <c r="W60" s="6">
        <v>0</v>
      </c>
      <c r="X60" s="7">
        <f>IFERROR(W60/W446, "NA")</f>
        <v>0</v>
      </c>
      <c r="Y60" s="8"/>
      <c r="Z60" s="6">
        <v>0</v>
      </c>
      <c r="AA60" s="7">
        <f>IFERROR(Z60/Z446, "NA")</f>
        <v>0</v>
      </c>
      <c r="AB60" s="8"/>
      <c r="AC60" s="6">
        <v>0</v>
      </c>
      <c r="AD60" s="7">
        <f>IFERROR(AC60/AC446, "NA")</f>
        <v>0</v>
      </c>
      <c r="AE60" s="8"/>
      <c r="AF60" s="6">
        <v>0</v>
      </c>
      <c r="AG60" s="7">
        <f>IFERROR(AF60/AF446, "NA")</f>
        <v>0</v>
      </c>
      <c r="AH60" s="8"/>
      <c r="AI60" s="6">
        <v>0</v>
      </c>
      <c r="AJ60" s="7">
        <f>IFERROR(AI60/AI446, "NA")</f>
        <v>0</v>
      </c>
      <c r="AK60" s="6"/>
      <c r="AL60" s="9">
        <f t="shared" si="6"/>
        <v>0</v>
      </c>
      <c r="AM60" s="7">
        <f>IFERROR(AL60/AL446, "NA")</f>
        <v>0</v>
      </c>
      <c r="AN60" s="6"/>
      <c r="AO60" s="6">
        <v>0</v>
      </c>
      <c r="AP60" s="7">
        <f>IFERROR(AO60/AO446, "NA")</f>
        <v>0</v>
      </c>
      <c r="AQ60" s="6"/>
      <c r="AR60" s="9">
        <f t="shared" si="7"/>
        <v>0</v>
      </c>
    </row>
    <row r="61" spans="1:44" ht="16.5" customHeight="1" x14ac:dyDescent="0.3">
      <c r="A61" s="39" t="s">
        <v>131</v>
      </c>
      <c r="B61" s="11">
        <f>IFERROR(B46+B47+B48+B49+B50+B51+B52+B53+B54+B55+B56+B57+B58+B59+B60, "NA")</f>
        <v>14582.59</v>
      </c>
      <c r="C61" s="12">
        <f>IFERROR(B61/B446, "NA")</f>
        <v>0.1193088027385425</v>
      </c>
      <c r="D61" s="2"/>
      <c r="E61" s="11">
        <f>IFERROR(E46+E47+E48+E49+E50+E51+E52+E53+E54+E55+E56+E57+E58+E59+E60, "NA")</f>
        <v>17520.080000000002</v>
      </c>
      <c r="F61" s="12">
        <f>IFERROR(E61/E446, "NA")</f>
        <v>0.16430797025063978</v>
      </c>
      <c r="G61" s="2"/>
      <c r="H61" s="11">
        <f>IFERROR(H46+H47+H48+H49+H50+H51+H52+H53+H54+H55+H56+H57+H58+H59+H60, "NA")</f>
        <v>20961.099999999999</v>
      </c>
      <c r="I61" s="12">
        <f>IFERROR(H61/H446, "NA")</f>
        <v>0.20075174518431796</v>
      </c>
      <c r="J61" s="2"/>
      <c r="K61" s="11">
        <f>IFERROR(K46+K47+K48+K49+K50+K51+K52+K53+K54+K55+K56+K57+K58+K59+K60, "NA")</f>
        <v>15855.83</v>
      </c>
      <c r="L61" s="12">
        <f>IFERROR(K61/K446, "NA")</f>
        <v>0.15000728474064431</v>
      </c>
      <c r="M61" s="2"/>
      <c r="N61" s="11">
        <f>IFERROR(N46+N47+N48+N49+N50+N51+N52+N53+N54+N55+N56+N57+N58+N59+N60, "NA")</f>
        <v>10366.44</v>
      </c>
      <c r="O61" s="12">
        <f>IFERROR(N61/N446, "NA")</f>
        <v>0.14269114033819916</v>
      </c>
      <c r="P61" s="2"/>
      <c r="Q61" s="11">
        <f>IFERROR(Q46+Q47+Q48+Q49+Q50+Q51+Q52+Q53+Q54+Q55+Q56+Q57+Q58+Q59+Q60, "NA")</f>
        <v>13951.46</v>
      </c>
      <c r="R61" s="12">
        <f>IFERROR(Q61/Q446, "NA")</f>
        <v>0.18374615918522705</v>
      </c>
      <c r="S61" s="2"/>
      <c r="T61" s="11">
        <f>IFERROR(T46+T47+T48+T49+T50+T51+T52+T53+T54+T55+T56+T57+T58+T59+T60, "NA")</f>
        <v>27235.81</v>
      </c>
      <c r="U61" s="12">
        <f>IFERROR(T61/T446, "NA")</f>
        <v>0.19815806875876854</v>
      </c>
      <c r="V61" s="2"/>
      <c r="W61" s="11">
        <f>IFERROR(W46+W47+W48+W49+W50+W51+W52+W53+W54+W55+W56+W57+W58+W59+W60, "NA")</f>
        <v>14087.01</v>
      </c>
      <c r="X61" s="12">
        <f>IFERROR(W61/W446, "NA")</f>
        <v>0.12394418318844007</v>
      </c>
      <c r="Y61" s="2"/>
      <c r="Z61" s="11">
        <f>IFERROR(Z46+Z47+Z48+Z49+Z50+Z51+Z52+Z53+Z54+Z55+Z56+Z57+Z58+Z59+Z60, "NA")</f>
        <v>21117.5</v>
      </c>
      <c r="AA61" s="12">
        <f>IFERROR(Z61/Z446, "NA")</f>
        <v>0.17358633687495767</v>
      </c>
      <c r="AB61" s="2"/>
      <c r="AC61" s="11">
        <f>IFERROR(AC46+AC47+AC48+AC49+AC50+AC51+AC52+AC53+AC54+AC55+AC56+AC57+AC58+AC59+AC60, "NA")</f>
        <v>21308.55</v>
      </c>
      <c r="AD61" s="12">
        <f>IFERROR(AC61/AC446, "NA")</f>
        <v>0.14592517480539646</v>
      </c>
      <c r="AE61" s="2"/>
      <c r="AF61" s="11">
        <f>IFERROR(AF46+AF47+AF48+AF49+AF50+AF51+AF52+AF53+AF54+AF55+AF56+AF57+AF58+AF59+AF60, "NA")</f>
        <v>15917.13</v>
      </c>
      <c r="AG61" s="12">
        <f>IFERROR(AF61/AF446, "NA")</f>
        <v>0.12303894513730745</v>
      </c>
      <c r="AH61" s="2"/>
      <c r="AI61" s="11">
        <f>IFERROR(AI46+AI47+AI48+AI49+AI50+AI51+AI52+AI53+AI54+AI55+AI56+AI57+AI58+AI59+AI60, "NA")</f>
        <v>13718.38</v>
      </c>
      <c r="AJ61" s="12">
        <f>IFERROR(AI61/AI446, "NA")</f>
        <v>0.13018807850736736</v>
      </c>
      <c r="AK61" s="2"/>
      <c r="AL61" s="11">
        <f t="shared" si="6"/>
        <v>206621.88</v>
      </c>
      <c r="AM61" s="12">
        <f>IFERROR(AL61/AL446, "NA")</f>
        <v>0.15407297586456339</v>
      </c>
      <c r="AN61" s="2"/>
      <c r="AO61" s="11">
        <f>IFERROR(AO46+AO47+AO48+AO49+AO50+AO51+AO52+AO53+AO54+AO55+AO56+AO57+AO58+AO59+AO60, "NA")</f>
        <v>210783.97</v>
      </c>
      <c r="AP61" s="12">
        <f>IFERROR(AO61/AO446, "NA")</f>
        <v>0.15859833942284157</v>
      </c>
      <c r="AQ61" s="2"/>
      <c r="AR61" s="11">
        <f t="shared" si="7"/>
        <v>-4162.0899999999965</v>
      </c>
    </row>
    <row r="62" spans="1:44" ht="16.5" customHeight="1" x14ac:dyDescent="0.3">
      <c r="A62" s="36" t="s">
        <v>132</v>
      </c>
      <c r="B62" s="11">
        <f>IFERROR(B42+B43+B44+B46+B47+B48+B49+B50+B51+B52+B53+B54+B55+B56+B57+B58+B59+B60, "NA")</f>
        <v>16067.6</v>
      </c>
      <c r="C62" s="12">
        <f>IFERROR(B62/B446, "NA")</f>
        <v>0.13145854878192456</v>
      </c>
      <c r="D62" s="2"/>
      <c r="E62" s="11">
        <f>IFERROR(E42+E43+E44+E46+E47+E48+E49+E50+E51+E52+E53+E54+E55+E56+E57+E58+E59+E60, "NA")</f>
        <v>20093.95</v>
      </c>
      <c r="F62" s="12">
        <f>IFERROR(E62/E446, "NA")</f>
        <v>0.18844640771148552</v>
      </c>
      <c r="G62" s="2"/>
      <c r="H62" s="11">
        <f>IFERROR(H42+H43+H44+H46+H47+H48+H49+H50+H51+H52+H53+H54+H55+H56+H57+H58+H59+H60, "NA")</f>
        <v>23559.75</v>
      </c>
      <c r="I62" s="12">
        <f>IFERROR(H62/H446, "NA")</f>
        <v>0.22563992007128614</v>
      </c>
      <c r="J62" s="2"/>
      <c r="K62" s="11">
        <f>IFERROR(K42+K43+K44+K46+K47+K48+K49+K50+K51+K52+K53+K54+K55+K56+K57+K58+K59+K60, "NA")</f>
        <v>19345.89</v>
      </c>
      <c r="L62" s="12">
        <f>IFERROR(K62/K446, "NA")</f>
        <v>0.18302570283556166</v>
      </c>
      <c r="M62" s="2"/>
      <c r="N62" s="11">
        <f>IFERROR(N42+N43+N44+N46+N47+N48+N49+N50+N51+N52+N53+N54+N55+N56+N57+N58+N59+N60, "NA")</f>
        <v>12125.37</v>
      </c>
      <c r="O62" s="12">
        <f>IFERROR(N62/N446, "NA")</f>
        <v>0.16690231866702457</v>
      </c>
      <c r="P62" s="2"/>
      <c r="Q62" s="11">
        <f>IFERROR(Q42+Q43+Q44+Q46+Q47+Q48+Q49+Q50+Q51+Q52+Q53+Q54+Q55+Q56+Q57+Q58+Q59+Q60, "NA")</f>
        <v>16014</v>
      </c>
      <c r="R62" s="12">
        <f>IFERROR(Q62/Q446, "NA")</f>
        <v>0.21091061388501461</v>
      </c>
      <c r="S62" s="2"/>
      <c r="T62" s="11">
        <f>IFERROR(T42+T43+T44+T46+T47+T48+T49+T50+T51+T52+T53+T54+T55+T56+T57+T58+T59+T60, "NA")</f>
        <v>30271.5</v>
      </c>
      <c r="U62" s="12">
        <f>IFERROR(T62/T446, "NA")</f>
        <v>0.22024466973558199</v>
      </c>
      <c r="V62" s="2"/>
      <c r="W62" s="11">
        <f>IFERROR(W42+W43+W44+W46+W47+W48+W49+W50+W51+W52+W53+W54+W55+W56+W57+W58+W59+W60, "NA")</f>
        <v>17668.080000000002</v>
      </c>
      <c r="X62" s="12">
        <f>IFERROR(W62/W446, "NA")</f>
        <v>0.15545213243321432</v>
      </c>
      <c r="Y62" s="2"/>
      <c r="Z62" s="11">
        <f>IFERROR(Z42+Z43+Z44+Z46+Z47+Z48+Z49+Z50+Z51+Z52+Z53+Z54+Z55+Z56+Z57+Z58+Z59+Z60, "NA")</f>
        <v>25825.370000000003</v>
      </c>
      <c r="AA62" s="12">
        <f>IFERROR(Z62/Z446, "NA")</f>
        <v>0.21228513681735176</v>
      </c>
      <c r="AB62" s="2"/>
      <c r="AC62" s="11">
        <f>IFERROR(AC42+AC43+AC44+AC46+AC47+AC48+AC49+AC50+AC51+AC52+AC53+AC54+AC55+AC56+AC57+AC58+AC59+AC60, "NA")</f>
        <v>25186.68</v>
      </c>
      <c r="AD62" s="12">
        <f>IFERROR(AC62/AC446, "NA")</f>
        <v>0.17248337788200432</v>
      </c>
      <c r="AE62" s="2"/>
      <c r="AF62" s="11">
        <f>IFERROR(AF42+AF43+AF44+AF46+AF47+AF48+AF49+AF50+AF51+AF52+AF53+AF54+AF55+AF56+AF57+AF58+AF59+AF60, "NA")</f>
        <v>20699.36</v>
      </c>
      <c r="AG62" s="12">
        <f>IFERROR(AF62/AF446, "NA")</f>
        <v>0.16000544189922283</v>
      </c>
      <c r="AH62" s="2"/>
      <c r="AI62" s="11">
        <f>IFERROR(AI42+AI43+AI44+AI46+AI47+AI48+AI49+AI50+AI51+AI52+AI53+AI54+AI55+AI56+AI57+AI58+AI59+AI60, "NA")</f>
        <v>16300.98</v>
      </c>
      <c r="AJ62" s="12">
        <f>IFERROR(AI62/AI446, "NA")</f>
        <v>0.15469707530969584</v>
      </c>
      <c r="AK62" s="2"/>
      <c r="AL62" s="11">
        <f t="shared" si="6"/>
        <v>243158.53</v>
      </c>
      <c r="AM62" s="12">
        <f>IFERROR(AL62/AL446, "NA")</f>
        <v>0.18131747869079845</v>
      </c>
      <c r="AN62" s="2"/>
      <c r="AO62" s="11">
        <f>IFERROR(AO42+AO43+AO44+AO46+AO47+AO48+AO49+AO50+AO51+AO52+AO53+AO54+AO55+AO56+AO57+AO58+AO59+AO60, "NA")</f>
        <v>241375.77</v>
      </c>
      <c r="AP62" s="12">
        <f>IFERROR(AO62/AO446, "NA")</f>
        <v>0.1816162599979009</v>
      </c>
      <c r="AQ62" s="2"/>
      <c r="AR62" s="11">
        <f t="shared" si="7"/>
        <v>1782.7600000000093</v>
      </c>
    </row>
    <row r="63" spans="1:44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  <c r="AE63" s="4"/>
      <c r="AF63" s="2"/>
      <c r="AG63" s="3"/>
      <c r="AH63" s="4"/>
      <c r="AI63" s="2"/>
      <c r="AJ63" s="3"/>
      <c r="AK63" s="2"/>
      <c r="AL63" s="2"/>
      <c r="AM63" s="3"/>
      <c r="AN63" s="2"/>
      <c r="AO63" s="2"/>
      <c r="AP63" s="3"/>
      <c r="AQ63" s="2"/>
      <c r="AR63" s="2"/>
    </row>
    <row r="64" spans="1:44" ht="16.5" hidden="1" customHeight="1" x14ac:dyDescent="0.3">
      <c r="A64" s="35" t="s">
        <v>492</v>
      </c>
      <c r="B64" s="6">
        <v>0</v>
      </c>
      <c r="C64" s="7">
        <f>IFERROR(B64/B446, "NA")</f>
        <v>0</v>
      </c>
      <c r="D64" s="8"/>
      <c r="E64" s="6">
        <v>0</v>
      </c>
      <c r="F64" s="7">
        <f>IFERROR(E64/E446, "NA")</f>
        <v>0</v>
      </c>
      <c r="G64" s="8"/>
      <c r="H64" s="6">
        <v>0</v>
      </c>
      <c r="I64" s="7">
        <f>IFERROR(H64/H446, "NA")</f>
        <v>0</v>
      </c>
      <c r="J64" s="8"/>
      <c r="K64" s="6">
        <v>0</v>
      </c>
      <c r="L64" s="7">
        <f>IFERROR(K64/K446, "NA")</f>
        <v>0</v>
      </c>
      <c r="M64" s="8"/>
      <c r="N64" s="6">
        <v>0</v>
      </c>
      <c r="O64" s="7">
        <f>IFERROR(N64/N446, "NA")</f>
        <v>0</v>
      </c>
      <c r="P64" s="8"/>
      <c r="Q64" s="6">
        <v>0</v>
      </c>
      <c r="R64" s="7">
        <f>IFERROR(Q64/Q446, "NA")</f>
        <v>0</v>
      </c>
      <c r="S64" s="8"/>
      <c r="T64" s="6">
        <v>0</v>
      </c>
      <c r="U64" s="7">
        <f>IFERROR(T64/T446, "NA")</f>
        <v>0</v>
      </c>
      <c r="V64" s="8"/>
      <c r="W64" s="6">
        <v>0</v>
      </c>
      <c r="X64" s="7">
        <f>IFERROR(W64/W446, "NA")</f>
        <v>0</v>
      </c>
      <c r="Y64" s="8"/>
      <c r="Z64" s="6">
        <v>0</v>
      </c>
      <c r="AA64" s="7">
        <f>IFERROR(Z64/Z446, "NA")</f>
        <v>0</v>
      </c>
      <c r="AB64" s="8"/>
      <c r="AC64" s="6">
        <v>0</v>
      </c>
      <c r="AD64" s="7">
        <f>IFERROR(AC64/AC446, "NA")</f>
        <v>0</v>
      </c>
      <c r="AE64" s="8"/>
      <c r="AF64" s="6">
        <v>0</v>
      </c>
      <c r="AG64" s="7">
        <f>IFERROR(AF64/AF446, "NA")</f>
        <v>0</v>
      </c>
      <c r="AH64" s="8"/>
      <c r="AI64" s="6">
        <v>0</v>
      </c>
      <c r="AJ64" s="7">
        <f>IFERROR(AI64/AI446, "NA")</f>
        <v>0</v>
      </c>
      <c r="AK64" s="6"/>
      <c r="AL64" s="9">
        <f t="shared" ref="AL64:AL73" si="8">IFERROR(B64+E64+H64+K64+N64+Q64+T64+W64+Z64+AC64+AF64+AI64, "NA")</f>
        <v>0</v>
      </c>
      <c r="AM64" s="7">
        <f>IFERROR(AL64/AL446, "NA")</f>
        <v>0</v>
      </c>
      <c r="AN64" s="6"/>
      <c r="AO64" s="6">
        <v>0</v>
      </c>
      <c r="AP64" s="7">
        <f>IFERROR(AO64/AO446, "NA")</f>
        <v>0</v>
      </c>
      <c r="AQ64" s="6"/>
      <c r="AR64" s="9">
        <f t="shared" ref="AR64:AR73" si="9">IFERROR(AL64-AO64, "NA")</f>
        <v>0</v>
      </c>
    </row>
    <row r="65" spans="1:44" ht="16.5" customHeight="1" x14ac:dyDescent="0.3">
      <c r="A65" s="35" t="s">
        <v>493</v>
      </c>
      <c r="B65" s="6">
        <v>6476.89</v>
      </c>
      <c r="C65" s="7">
        <f>IFERROR(B65/B446, "NA")</f>
        <v>5.2991271877577205E-2</v>
      </c>
      <c r="D65" s="8"/>
      <c r="E65" s="6">
        <v>5667.36</v>
      </c>
      <c r="F65" s="7">
        <f>IFERROR(E65/E446, "NA")</f>
        <v>5.3150009490805165E-2</v>
      </c>
      <c r="G65" s="8"/>
      <c r="H65" s="6">
        <v>3919.67</v>
      </c>
      <c r="I65" s="7">
        <f>IFERROR(H65/H446, "NA")</f>
        <v>3.7540042891194433E-2</v>
      </c>
      <c r="J65" s="8"/>
      <c r="K65" s="6">
        <v>4839.97</v>
      </c>
      <c r="L65" s="7">
        <f>IFERROR(K65/K446, "NA")</f>
        <v>4.578951451460922E-2</v>
      </c>
      <c r="M65" s="8"/>
      <c r="N65" s="6">
        <v>1078.77</v>
      </c>
      <c r="O65" s="7">
        <f>IFERROR(N65/N446, "NA")</f>
        <v>1.4848966613672496E-2</v>
      </c>
      <c r="P65" s="8"/>
      <c r="Q65" s="6">
        <v>2550.13</v>
      </c>
      <c r="R65" s="7">
        <f>IFERROR(Q65/Q446, "NA")</f>
        <v>3.35862048074555E-2</v>
      </c>
      <c r="S65" s="8"/>
      <c r="T65" s="6">
        <v>3496.96</v>
      </c>
      <c r="U65" s="7">
        <f>IFERROR(T65/T446, "NA")</f>
        <v>2.5442637473483007E-2</v>
      </c>
      <c r="V65" s="8"/>
      <c r="W65" s="6">
        <v>5490.45</v>
      </c>
      <c r="X65" s="7">
        <f>IFERROR(W65/W446, "NA")</f>
        <v>4.8307578441910012E-2</v>
      </c>
      <c r="Y65" s="8"/>
      <c r="Z65" s="6">
        <v>1577.28</v>
      </c>
      <c r="AA65" s="7">
        <f>IFERROR(Z65/Z446, "NA")</f>
        <v>1.2965277965011636E-2</v>
      </c>
      <c r="AB65" s="8"/>
      <c r="AC65" s="6">
        <v>5721.91</v>
      </c>
      <c r="AD65" s="7">
        <f>IFERROR(AC65/AC446, "NA")</f>
        <v>3.9184774044725992E-2</v>
      </c>
      <c r="AE65" s="8"/>
      <c r="AF65" s="6">
        <v>10253.02</v>
      </c>
      <c r="AG65" s="7">
        <f>IFERROR(AF65/AF446, "NA")</f>
        <v>7.925554200234064E-2</v>
      </c>
      <c r="AH65" s="8"/>
      <c r="AI65" s="6">
        <v>1796</v>
      </c>
      <c r="AJ65" s="7">
        <f>IFERROR(AI65/AI446, "NA")</f>
        <v>1.7044125399590312E-2</v>
      </c>
      <c r="AK65" s="6"/>
      <c r="AL65" s="9">
        <f t="shared" si="8"/>
        <v>52868.41</v>
      </c>
      <c r="AM65" s="7">
        <f>IFERROR(AL65/AL446, "NA")</f>
        <v>3.9422704206968993E-2</v>
      </c>
      <c r="AN65" s="6"/>
      <c r="AO65" s="6">
        <v>28261.06</v>
      </c>
      <c r="AP65" s="7">
        <f>IFERROR(AO65/AO446, "NA")</f>
        <v>2.1264222257173025E-2</v>
      </c>
      <c r="AQ65" s="6"/>
      <c r="AR65" s="9">
        <f t="shared" si="9"/>
        <v>24607.350000000002</v>
      </c>
    </row>
    <row r="66" spans="1:44" ht="16.5" customHeight="1" x14ac:dyDescent="0.3">
      <c r="A66" s="35" t="s">
        <v>494</v>
      </c>
      <c r="B66" s="6">
        <v>0</v>
      </c>
      <c r="C66" s="7">
        <f>IFERROR(B66/B446, "NA")</f>
        <v>0</v>
      </c>
      <c r="D66" s="8"/>
      <c r="E66" s="6">
        <v>0</v>
      </c>
      <c r="F66" s="7">
        <f>IFERROR(E66/E446, "NA")</f>
        <v>0</v>
      </c>
      <c r="G66" s="8"/>
      <c r="H66" s="6">
        <v>0</v>
      </c>
      <c r="I66" s="7">
        <f>IFERROR(H66/H446, "NA")</f>
        <v>0</v>
      </c>
      <c r="J66" s="8"/>
      <c r="K66" s="6">
        <v>0</v>
      </c>
      <c r="L66" s="7">
        <f>IFERROR(K66/K446, "NA")</f>
        <v>0</v>
      </c>
      <c r="M66" s="8"/>
      <c r="N66" s="6">
        <v>0</v>
      </c>
      <c r="O66" s="7">
        <f>IFERROR(N66/N446, "NA")</f>
        <v>0</v>
      </c>
      <c r="P66" s="8"/>
      <c r="Q66" s="6">
        <v>0</v>
      </c>
      <c r="R66" s="7">
        <f>IFERROR(Q66/Q446, "NA")</f>
        <v>0</v>
      </c>
      <c r="S66" s="8"/>
      <c r="T66" s="6">
        <v>0</v>
      </c>
      <c r="U66" s="7">
        <f>IFERROR(T66/T446, "NA")</f>
        <v>0</v>
      </c>
      <c r="V66" s="8"/>
      <c r="W66" s="6">
        <v>0</v>
      </c>
      <c r="X66" s="7">
        <f>IFERROR(W66/W446, "NA")</f>
        <v>0</v>
      </c>
      <c r="Y66" s="8"/>
      <c r="Z66" s="6">
        <v>0</v>
      </c>
      <c r="AA66" s="7">
        <f>IFERROR(Z66/Z446, "NA")</f>
        <v>0</v>
      </c>
      <c r="AB66" s="8"/>
      <c r="AC66" s="6">
        <v>0</v>
      </c>
      <c r="AD66" s="7">
        <f>IFERROR(AC66/AC446, "NA")</f>
        <v>0</v>
      </c>
      <c r="AE66" s="8"/>
      <c r="AF66" s="6">
        <v>0</v>
      </c>
      <c r="AG66" s="7">
        <f>IFERROR(AF66/AF446, "NA")</f>
        <v>0</v>
      </c>
      <c r="AH66" s="8"/>
      <c r="AI66" s="6">
        <v>0</v>
      </c>
      <c r="AJ66" s="7">
        <f>IFERROR(AI66/AI446, "NA")</f>
        <v>0</v>
      </c>
      <c r="AK66" s="6"/>
      <c r="AL66" s="9">
        <f t="shared" si="8"/>
        <v>0</v>
      </c>
      <c r="AM66" s="7">
        <f>IFERROR(AL66/AL446, "NA")</f>
        <v>0</v>
      </c>
      <c r="AN66" s="6"/>
      <c r="AO66" s="6">
        <v>11.85</v>
      </c>
      <c r="AP66" s="7">
        <f>IFERROR(AO66/AO446, "NA")</f>
        <v>8.9161918819570235E-6</v>
      </c>
      <c r="AQ66" s="6"/>
      <c r="AR66" s="9">
        <f t="shared" si="9"/>
        <v>-11.85</v>
      </c>
    </row>
    <row r="67" spans="1:44" ht="16.5" hidden="1" customHeight="1" x14ac:dyDescent="0.3">
      <c r="A67" s="35" t="s">
        <v>495</v>
      </c>
      <c r="B67" s="6">
        <v>0</v>
      </c>
      <c r="C67" s="7">
        <f>IFERROR(B67/B446, "NA")</f>
        <v>0</v>
      </c>
      <c r="D67" s="8"/>
      <c r="E67" s="6">
        <v>0</v>
      </c>
      <c r="F67" s="7">
        <f>IFERROR(E67/E446, "NA")</f>
        <v>0</v>
      </c>
      <c r="G67" s="8"/>
      <c r="H67" s="6">
        <v>0</v>
      </c>
      <c r="I67" s="7">
        <f>IFERROR(H67/H446, "NA")</f>
        <v>0</v>
      </c>
      <c r="J67" s="8"/>
      <c r="K67" s="6">
        <v>0</v>
      </c>
      <c r="L67" s="7">
        <f>IFERROR(K67/K446, "NA")</f>
        <v>0</v>
      </c>
      <c r="M67" s="8"/>
      <c r="N67" s="6">
        <v>0</v>
      </c>
      <c r="O67" s="7">
        <f>IFERROR(N67/N446, "NA")</f>
        <v>0</v>
      </c>
      <c r="P67" s="8"/>
      <c r="Q67" s="6">
        <v>0</v>
      </c>
      <c r="R67" s="7">
        <f>IFERROR(Q67/Q446, "NA")</f>
        <v>0</v>
      </c>
      <c r="S67" s="8"/>
      <c r="T67" s="6">
        <v>0</v>
      </c>
      <c r="U67" s="7">
        <f>IFERROR(T67/T446, "NA")</f>
        <v>0</v>
      </c>
      <c r="V67" s="8"/>
      <c r="W67" s="6">
        <v>0</v>
      </c>
      <c r="X67" s="7">
        <f>IFERROR(W67/W446, "NA")</f>
        <v>0</v>
      </c>
      <c r="Y67" s="8"/>
      <c r="Z67" s="6">
        <v>0</v>
      </c>
      <c r="AA67" s="7">
        <f>IFERROR(Z67/Z446, "NA")</f>
        <v>0</v>
      </c>
      <c r="AB67" s="8"/>
      <c r="AC67" s="6">
        <v>0</v>
      </c>
      <c r="AD67" s="7">
        <f>IFERROR(AC67/AC446, "NA")</f>
        <v>0</v>
      </c>
      <c r="AE67" s="8"/>
      <c r="AF67" s="6">
        <v>0</v>
      </c>
      <c r="AG67" s="7">
        <f>IFERROR(AF67/AF446, "NA")</f>
        <v>0</v>
      </c>
      <c r="AH67" s="8"/>
      <c r="AI67" s="6">
        <v>0</v>
      </c>
      <c r="AJ67" s="7">
        <f>IFERROR(AI67/AI446, "NA")</f>
        <v>0</v>
      </c>
      <c r="AK67" s="6"/>
      <c r="AL67" s="9">
        <f t="shared" si="8"/>
        <v>0</v>
      </c>
      <c r="AM67" s="7">
        <f>IFERROR(AL67/AL446, "NA")</f>
        <v>0</v>
      </c>
      <c r="AN67" s="6"/>
      <c r="AO67" s="6">
        <v>0</v>
      </c>
      <c r="AP67" s="7">
        <f>IFERROR(AO67/AO446, "NA")</f>
        <v>0</v>
      </c>
      <c r="AQ67" s="6"/>
      <c r="AR67" s="9">
        <f t="shared" si="9"/>
        <v>0</v>
      </c>
    </row>
    <row r="68" spans="1:44" ht="16.5" customHeight="1" x14ac:dyDescent="0.3">
      <c r="A68" s="35" t="s">
        <v>496</v>
      </c>
      <c r="B68" s="6">
        <v>0</v>
      </c>
      <c r="C68" s="7">
        <f>IFERROR(B68/B446, "NA")</f>
        <v>0</v>
      </c>
      <c r="D68" s="8"/>
      <c r="E68" s="6">
        <v>0</v>
      </c>
      <c r="F68" s="7">
        <f>IFERROR(E68/E446, "NA")</f>
        <v>0</v>
      </c>
      <c r="G68" s="8"/>
      <c r="H68" s="6">
        <v>0</v>
      </c>
      <c r="I68" s="7">
        <f>IFERROR(H68/H446, "NA")</f>
        <v>0</v>
      </c>
      <c r="J68" s="8"/>
      <c r="K68" s="6">
        <v>0</v>
      </c>
      <c r="L68" s="7">
        <f>IFERROR(K68/K446, "NA")</f>
        <v>0</v>
      </c>
      <c r="M68" s="8"/>
      <c r="N68" s="6">
        <v>0</v>
      </c>
      <c r="O68" s="7">
        <f>IFERROR(N68/N446, "NA")</f>
        <v>0</v>
      </c>
      <c r="P68" s="8"/>
      <c r="Q68" s="6">
        <v>0</v>
      </c>
      <c r="R68" s="7">
        <f>IFERROR(Q68/Q446, "NA")</f>
        <v>0</v>
      </c>
      <c r="S68" s="8"/>
      <c r="T68" s="6">
        <v>0</v>
      </c>
      <c r="U68" s="7">
        <f>IFERROR(T68/T446, "NA")</f>
        <v>0</v>
      </c>
      <c r="V68" s="8"/>
      <c r="W68" s="6">
        <v>0</v>
      </c>
      <c r="X68" s="7">
        <f>IFERROR(W68/W446, "NA")</f>
        <v>0</v>
      </c>
      <c r="Y68" s="8"/>
      <c r="Z68" s="6">
        <v>0</v>
      </c>
      <c r="AA68" s="7">
        <f>IFERROR(Z68/Z446, "NA")</f>
        <v>0</v>
      </c>
      <c r="AB68" s="8"/>
      <c r="AC68" s="6">
        <v>0</v>
      </c>
      <c r="AD68" s="7">
        <f>IFERROR(AC68/AC446, "NA")</f>
        <v>0</v>
      </c>
      <c r="AE68" s="8"/>
      <c r="AF68" s="6">
        <v>-13.75</v>
      </c>
      <c r="AG68" s="7">
        <f>IFERROR(AF68/AF446, "NA")</f>
        <v>-1.0628709419587436E-4</v>
      </c>
      <c r="AH68" s="8"/>
      <c r="AI68" s="6">
        <v>0</v>
      </c>
      <c r="AJ68" s="7">
        <f>IFERROR(AI68/AI446, "NA")</f>
        <v>0</v>
      </c>
      <c r="AK68" s="6"/>
      <c r="AL68" s="9">
        <f t="shared" si="8"/>
        <v>-13.75</v>
      </c>
      <c r="AM68" s="7">
        <f>IFERROR(AL68/AL446, "NA")</f>
        <v>-1.025304492504737E-5</v>
      </c>
      <c r="AN68" s="6"/>
      <c r="AO68" s="6">
        <v>0</v>
      </c>
      <c r="AP68" s="7">
        <f>IFERROR(AO68/AO446, "NA")</f>
        <v>0</v>
      </c>
      <c r="AQ68" s="6"/>
      <c r="AR68" s="9">
        <f t="shared" si="9"/>
        <v>-13.75</v>
      </c>
    </row>
    <row r="69" spans="1:44" ht="16.5" hidden="1" customHeight="1" x14ac:dyDescent="0.3">
      <c r="A69" s="35" t="s">
        <v>497</v>
      </c>
      <c r="B69" s="6">
        <v>0</v>
      </c>
      <c r="C69" s="7">
        <f>IFERROR(B69/B446, "NA")</f>
        <v>0</v>
      </c>
      <c r="D69" s="8"/>
      <c r="E69" s="6">
        <v>0</v>
      </c>
      <c r="F69" s="7">
        <f>IFERROR(E69/E446, "NA")</f>
        <v>0</v>
      </c>
      <c r="G69" s="8"/>
      <c r="H69" s="6">
        <v>0</v>
      </c>
      <c r="I69" s="7">
        <f>IFERROR(H69/H446, "NA")</f>
        <v>0</v>
      </c>
      <c r="J69" s="8"/>
      <c r="K69" s="6">
        <v>0</v>
      </c>
      <c r="L69" s="7">
        <f>IFERROR(K69/K446, "NA")</f>
        <v>0</v>
      </c>
      <c r="M69" s="8"/>
      <c r="N69" s="6">
        <v>0</v>
      </c>
      <c r="O69" s="7">
        <f>IFERROR(N69/N446, "NA")</f>
        <v>0</v>
      </c>
      <c r="P69" s="8"/>
      <c r="Q69" s="6">
        <v>0</v>
      </c>
      <c r="R69" s="7">
        <f>IFERROR(Q69/Q446, "NA")</f>
        <v>0</v>
      </c>
      <c r="S69" s="8"/>
      <c r="T69" s="6">
        <v>0</v>
      </c>
      <c r="U69" s="7">
        <f>IFERROR(T69/T446, "NA")</f>
        <v>0</v>
      </c>
      <c r="V69" s="8"/>
      <c r="W69" s="6">
        <v>0</v>
      </c>
      <c r="X69" s="7">
        <f>IFERROR(W69/W446, "NA")</f>
        <v>0</v>
      </c>
      <c r="Y69" s="8"/>
      <c r="Z69" s="6">
        <v>0</v>
      </c>
      <c r="AA69" s="7">
        <f>IFERROR(Z69/Z446, "NA")</f>
        <v>0</v>
      </c>
      <c r="AB69" s="8"/>
      <c r="AC69" s="6">
        <v>0</v>
      </c>
      <c r="AD69" s="7">
        <f>IFERROR(AC69/AC446, "NA")</f>
        <v>0</v>
      </c>
      <c r="AE69" s="8"/>
      <c r="AF69" s="6">
        <v>0</v>
      </c>
      <c r="AG69" s="7">
        <f>IFERROR(AF69/AF446, "NA")</f>
        <v>0</v>
      </c>
      <c r="AH69" s="8"/>
      <c r="AI69" s="6">
        <v>0</v>
      </c>
      <c r="AJ69" s="7">
        <f>IFERROR(AI69/AI446, "NA")</f>
        <v>0</v>
      </c>
      <c r="AK69" s="6"/>
      <c r="AL69" s="9">
        <f t="shared" si="8"/>
        <v>0</v>
      </c>
      <c r="AM69" s="7">
        <f>IFERROR(AL69/AL446, "NA")</f>
        <v>0</v>
      </c>
      <c r="AN69" s="6"/>
      <c r="AO69" s="6">
        <v>0</v>
      </c>
      <c r="AP69" s="7">
        <f>IFERROR(AO69/AO446, "NA")</f>
        <v>0</v>
      </c>
      <c r="AQ69" s="6"/>
      <c r="AR69" s="9">
        <f t="shared" si="9"/>
        <v>0</v>
      </c>
    </row>
    <row r="70" spans="1:44" ht="16.5" hidden="1" customHeight="1" x14ac:dyDescent="0.3">
      <c r="A70" s="35" t="s">
        <v>498</v>
      </c>
      <c r="B70" s="6">
        <v>0</v>
      </c>
      <c r="C70" s="7">
        <f>IFERROR(B70/B446, "NA")</f>
        <v>0</v>
      </c>
      <c r="D70" s="8"/>
      <c r="E70" s="6">
        <v>0</v>
      </c>
      <c r="F70" s="7">
        <f>IFERROR(E70/E446, "NA")</f>
        <v>0</v>
      </c>
      <c r="G70" s="8"/>
      <c r="H70" s="6">
        <v>0</v>
      </c>
      <c r="I70" s="7">
        <f>IFERROR(H70/H446, "NA")</f>
        <v>0</v>
      </c>
      <c r="J70" s="8"/>
      <c r="K70" s="6">
        <v>0</v>
      </c>
      <c r="L70" s="7">
        <f>IFERROR(K70/K446, "NA")</f>
        <v>0</v>
      </c>
      <c r="M70" s="8"/>
      <c r="N70" s="6">
        <v>0</v>
      </c>
      <c r="O70" s="7">
        <f>IFERROR(N70/N446, "NA")</f>
        <v>0</v>
      </c>
      <c r="P70" s="8"/>
      <c r="Q70" s="6">
        <v>0</v>
      </c>
      <c r="R70" s="7">
        <f>IFERROR(Q70/Q446, "NA")</f>
        <v>0</v>
      </c>
      <c r="S70" s="8"/>
      <c r="T70" s="6">
        <v>0</v>
      </c>
      <c r="U70" s="7">
        <f>IFERROR(T70/T446, "NA")</f>
        <v>0</v>
      </c>
      <c r="V70" s="8"/>
      <c r="W70" s="6">
        <v>0</v>
      </c>
      <c r="X70" s="7">
        <f>IFERROR(W70/W446, "NA")</f>
        <v>0</v>
      </c>
      <c r="Y70" s="8"/>
      <c r="Z70" s="6">
        <v>0</v>
      </c>
      <c r="AA70" s="7">
        <f>IFERROR(Z70/Z446, "NA")</f>
        <v>0</v>
      </c>
      <c r="AB70" s="8"/>
      <c r="AC70" s="6">
        <v>0</v>
      </c>
      <c r="AD70" s="7">
        <f>IFERROR(AC70/AC446, "NA")</f>
        <v>0</v>
      </c>
      <c r="AE70" s="8"/>
      <c r="AF70" s="6">
        <v>0</v>
      </c>
      <c r="AG70" s="7">
        <f>IFERROR(AF70/AF446, "NA")</f>
        <v>0</v>
      </c>
      <c r="AH70" s="8"/>
      <c r="AI70" s="6">
        <v>0</v>
      </c>
      <c r="AJ70" s="7">
        <f>IFERROR(AI70/AI446, "NA")</f>
        <v>0</v>
      </c>
      <c r="AK70" s="6"/>
      <c r="AL70" s="9">
        <f t="shared" si="8"/>
        <v>0</v>
      </c>
      <c r="AM70" s="7">
        <f>IFERROR(AL70/AL446, "NA")</f>
        <v>0</v>
      </c>
      <c r="AN70" s="6"/>
      <c r="AO70" s="6">
        <v>0</v>
      </c>
      <c r="AP70" s="7">
        <f>IFERROR(AO70/AO446, "NA")</f>
        <v>0</v>
      </c>
      <c r="AQ70" s="6"/>
      <c r="AR70" s="9">
        <f t="shared" si="9"/>
        <v>0</v>
      </c>
    </row>
    <row r="71" spans="1:44" ht="16.5" customHeight="1" x14ac:dyDescent="0.3">
      <c r="A71" s="35" t="s">
        <v>499</v>
      </c>
      <c r="B71" s="6">
        <v>0</v>
      </c>
      <c r="C71" s="7">
        <f>IFERROR(B71/B446, "NA")</f>
        <v>0</v>
      </c>
      <c r="D71" s="8"/>
      <c r="E71" s="6">
        <v>0</v>
      </c>
      <c r="F71" s="7">
        <f>IFERROR(E71/E446, "NA")</f>
        <v>0</v>
      </c>
      <c r="G71" s="8"/>
      <c r="H71" s="6">
        <v>0</v>
      </c>
      <c r="I71" s="7">
        <f>IFERROR(H71/H446, "NA")</f>
        <v>0</v>
      </c>
      <c r="J71" s="8"/>
      <c r="K71" s="6">
        <v>0</v>
      </c>
      <c r="L71" s="7">
        <f>IFERROR(K71/K446, "NA")</f>
        <v>0</v>
      </c>
      <c r="M71" s="8"/>
      <c r="N71" s="6">
        <v>0</v>
      </c>
      <c r="O71" s="7">
        <f>IFERROR(N71/N446, "NA")</f>
        <v>0</v>
      </c>
      <c r="P71" s="8"/>
      <c r="Q71" s="6">
        <v>2166.13</v>
      </c>
      <c r="R71" s="7">
        <f>IFERROR(Q71/Q446, "NA")</f>
        <v>2.8528775325012284E-2</v>
      </c>
      <c r="S71" s="8"/>
      <c r="T71" s="6">
        <v>5101.76</v>
      </c>
      <c r="U71" s="7">
        <f>IFERROR(T71/T446, "NA")</f>
        <v>3.7118591621498866E-2</v>
      </c>
      <c r="V71" s="8"/>
      <c r="W71" s="6">
        <v>0</v>
      </c>
      <c r="X71" s="7">
        <f>IFERROR(W71/W446, "NA")</f>
        <v>0</v>
      </c>
      <c r="Y71" s="8"/>
      <c r="Z71" s="6">
        <v>4650.38</v>
      </c>
      <c r="AA71" s="7">
        <f>IFERROR(Z71/Z446, "NA")</f>
        <v>3.8226230816932195E-2</v>
      </c>
      <c r="AB71" s="8"/>
      <c r="AC71" s="6">
        <v>-16.7</v>
      </c>
      <c r="AD71" s="7">
        <f>IFERROR(AC71/AC446, "NA")</f>
        <v>-1.1436491076352547E-4</v>
      </c>
      <c r="AE71" s="8"/>
      <c r="AF71" s="6">
        <v>0</v>
      </c>
      <c r="AG71" s="7">
        <f>IFERROR(AF71/AF446, "NA")</f>
        <v>0</v>
      </c>
      <c r="AH71" s="8"/>
      <c r="AI71" s="6">
        <v>1485.05</v>
      </c>
      <c r="AJ71" s="7">
        <f>IFERROR(AI71/AI446, "NA")</f>
        <v>1.4093195113954118E-2</v>
      </c>
      <c r="AK71" s="6"/>
      <c r="AL71" s="9">
        <f t="shared" si="8"/>
        <v>13386.619999999999</v>
      </c>
      <c r="AM71" s="7">
        <f>IFERROR(AL71/AL446, "NA")</f>
        <v>9.9820811821481909E-3</v>
      </c>
      <c r="AN71" s="6"/>
      <c r="AO71" s="6">
        <v>0</v>
      </c>
      <c r="AP71" s="7">
        <f>IFERROR(AO71/AO446, "NA")</f>
        <v>0</v>
      </c>
      <c r="AQ71" s="6"/>
      <c r="AR71" s="9">
        <f t="shared" si="9"/>
        <v>13386.619999999999</v>
      </c>
    </row>
    <row r="72" spans="1:44" ht="16.5" hidden="1" customHeight="1" x14ac:dyDescent="0.3">
      <c r="A72" s="35" t="s">
        <v>500</v>
      </c>
      <c r="B72" s="6">
        <v>0</v>
      </c>
      <c r="C72" s="7">
        <f>IFERROR(B72/B446, "NA")</f>
        <v>0</v>
      </c>
      <c r="D72" s="8"/>
      <c r="E72" s="6">
        <v>0</v>
      </c>
      <c r="F72" s="7">
        <f>IFERROR(E72/E446, "NA")</f>
        <v>0</v>
      </c>
      <c r="G72" s="8"/>
      <c r="H72" s="6">
        <v>0</v>
      </c>
      <c r="I72" s="7">
        <f>IFERROR(H72/H446, "NA")</f>
        <v>0</v>
      </c>
      <c r="J72" s="8"/>
      <c r="K72" s="6">
        <v>0</v>
      </c>
      <c r="L72" s="7">
        <f>IFERROR(K72/K446, "NA")</f>
        <v>0</v>
      </c>
      <c r="M72" s="8"/>
      <c r="N72" s="6">
        <v>0</v>
      </c>
      <c r="O72" s="7">
        <f>IFERROR(N72/N446, "NA")</f>
        <v>0</v>
      </c>
      <c r="P72" s="8"/>
      <c r="Q72" s="6">
        <v>0</v>
      </c>
      <c r="R72" s="7">
        <f>IFERROR(Q72/Q446, "NA")</f>
        <v>0</v>
      </c>
      <c r="S72" s="8"/>
      <c r="T72" s="6">
        <v>0</v>
      </c>
      <c r="U72" s="7">
        <f>IFERROR(T72/T446, "NA")</f>
        <v>0</v>
      </c>
      <c r="V72" s="8"/>
      <c r="W72" s="6">
        <v>0</v>
      </c>
      <c r="X72" s="7">
        <f>IFERROR(W72/W446, "NA")</f>
        <v>0</v>
      </c>
      <c r="Y72" s="8"/>
      <c r="Z72" s="6">
        <v>0</v>
      </c>
      <c r="AA72" s="7">
        <f>IFERROR(Z72/Z446, "NA")</f>
        <v>0</v>
      </c>
      <c r="AB72" s="8"/>
      <c r="AC72" s="6">
        <v>0</v>
      </c>
      <c r="AD72" s="7">
        <f>IFERROR(AC72/AC446, "NA")</f>
        <v>0</v>
      </c>
      <c r="AE72" s="8"/>
      <c r="AF72" s="6">
        <v>0</v>
      </c>
      <c r="AG72" s="7">
        <f>IFERROR(AF72/AF446, "NA")</f>
        <v>0</v>
      </c>
      <c r="AH72" s="8"/>
      <c r="AI72" s="6">
        <v>0</v>
      </c>
      <c r="AJ72" s="7">
        <f>IFERROR(AI72/AI446, "NA")</f>
        <v>0</v>
      </c>
      <c r="AK72" s="6"/>
      <c r="AL72" s="9">
        <f t="shared" si="8"/>
        <v>0</v>
      </c>
      <c r="AM72" s="7">
        <f>IFERROR(AL72/AL446, "NA")</f>
        <v>0</v>
      </c>
      <c r="AN72" s="6"/>
      <c r="AO72" s="6">
        <v>0</v>
      </c>
      <c r="AP72" s="7">
        <f>IFERROR(AO72/AO446, "NA")</f>
        <v>0</v>
      </c>
      <c r="AQ72" s="6"/>
      <c r="AR72" s="9">
        <f t="shared" si="9"/>
        <v>0</v>
      </c>
    </row>
    <row r="73" spans="1:44" ht="16.5" customHeight="1" x14ac:dyDescent="0.3">
      <c r="A73" s="36" t="s">
        <v>142</v>
      </c>
      <c r="B73" s="11">
        <f>IFERROR(B64+B65+B66+B67+B68+B69+B70+B71+B72, "NA")</f>
        <v>6476.89</v>
      </c>
      <c r="C73" s="12">
        <f>IFERROR(B73/B446, "NA")</f>
        <v>5.2991271877577205E-2</v>
      </c>
      <c r="D73" s="2"/>
      <c r="E73" s="11">
        <f>IFERROR(E64+E65+E66+E67+E68+E69+E70+E71+E72, "NA")</f>
        <v>5667.36</v>
      </c>
      <c r="F73" s="12">
        <f>IFERROR(E73/E446, "NA")</f>
        <v>5.3150009490805165E-2</v>
      </c>
      <c r="G73" s="2"/>
      <c r="H73" s="11">
        <f>IFERROR(H64+H65+H66+H67+H68+H69+H70+H71+H72, "NA")</f>
        <v>3919.67</v>
      </c>
      <c r="I73" s="12">
        <f>IFERROR(H73/H446, "NA")</f>
        <v>3.7540042891194433E-2</v>
      </c>
      <c r="J73" s="2"/>
      <c r="K73" s="11">
        <f>IFERROR(K64+K65+K66+K67+K68+K69+K70+K71+K72, "NA")</f>
        <v>4839.97</v>
      </c>
      <c r="L73" s="12">
        <f>IFERROR(K73/K446, "NA")</f>
        <v>4.578951451460922E-2</v>
      </c>
      <c r="M73" s="2"/>
      <c r="N73" s="11">
        <f>IFERROR(N64+N65+N66+N67+N68+N69+N70+N71+N72, "NA")</f>
        <v>1078.77</v>
      </c>
      <c r="O73" s="12">
        <f>IFERROR(N73/N446, "NA")</f>
        <v>1.4848966613672496E-2</v>
      </c>
      <c r="P73" s="2"/>
      <c r="Q73" s="11">
        <f>IFERROR(Q64+Q65+Q66+Q67+Q68+Q69+Q70+Q71+Q72, "NA")</f>
        <v>4716.26</v>
      </c>
      <c r="R73" s="12">
        <f>IFERROR(Q73/Q446, "NA")</f>
        <v>6.211498013246778E-2</v>
      </c>
      <c r="S73" s="2"/>
      <c r="T73" s="11">
        <f>IFERROR(T64+T65+T66+T67+T68+T69+T70+T71+T72, "NA")</f>
        <v>8598.7200000000012</v>
      </c>
      <c r="U73" s="12">
        <f>IFERROR(T73/T446, "NA")</f>
        <v>6.2561229094981879E-2</v>
      </c>
      <c r="V73" s="2"/>
      <c r="W73" s="11">
        <f>IFERROR(W64+W65+W66+W67+W68+W69+W70+W71+W72, "NA")</f>
        <v>5490.45</v>
      </c>
      <c r="X73" s="12">
        <f>IFERROR(W73/W446, "NA")</f>
        <v>4.8307578441910012E-2</v>
      </c>
      <c r="Y73" s="2"/>
      <c r="Z73" s="11">
        <f>IFERROR(Z64+Z65+Z66+Z67+Z68+Z69+Z70+Z71+Z72, "NA")</f>
        <v>6227.66</v>
      </c>
      <c r="AA73" s="12">
        <f>IFERROR(Z73/Z446, "NA")</f>
        <v>5.1191508781943826E-2</v>
      </c>
      <c r="AB73" s="2"/>
      <c r="AC73" s="11">
        <f>IFERROR(AC64+AC65+AC66+AC67+AC68+AC69+AC70+AC71+AC72, "NA")</f>
        <v>5705.21</v>
      </c>
      <c r="AD73" s="12">
        <f>IFERROR(AC73/AC446, "NA")</f>
        <v>3.9070409133962467E-2</v>
      </c>
      <c r="AE73" s="2"/>
      <c r="AF73" s="11">
        <f>IFERROR(AF64+AF65+AF66+AF67+AF68+AF69+AF70+AF71+AF72, "NA")</f>
        <v>10239.27</v>
      </c>
      <c r="AG73" s="12">
        <f>IFERROR(AF73/AF446, "NA")</f>
        <v>7.9149254908144756E-2</v>
      </c>
      <c r="AH73" s="2"/>
      <c r="AI73" s="11">
        <f>IFERROR(AI64+AI65+AI66+AI67+AI68+AI69+AI70+AI71+AI72, "NA")</f>
        <v>3281.05</v>
      </c>
      <c r="AJ73" s="12">
        <f>IFERROR(AI73/AI446, "NA")</f>
        <v>3.1137320513544432E-2</v>
      </c>
      <c r="AK73" s="2"/>
      <c r="AL73" s="11">
        <f t="shared" si="8"/>
        <v>66241.279999999999</v>
      </c>
      <c r="AM73" s="12">
        <f>IFERROR(AL73/AL446, "NA")</f>
        <v>4.9394532344192138E-2</v>
      </c>
      <c r="AN73" s="2"/>
      <c r="AO73" s="11">
        <f>IFERROR(AO64+AO65+AO66+AO67+AO68+AO69+AO70+AO71+AO72, "NA")</f>
        <v>28272.91</v>
      </c>
      <c r="AP73" s="12">
        <f>IFERROR(AO73/AO446, "NA")</f>
        <v>2.1273138449054981E-2</v>
      </c>
      <c r="AQ73" s="2"/>
      <c r="AR73" s="11">
        <f t="shared" si="9"/>
        <v>37968.369999999995</v>
      </c>
    </row>
    <row r="74" spans="1:44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  <c r="AE74" s="4"/>
      <c r="AF74" s="2"/>
      <c r="AG74" s="3"/>
      <c r="AH74" s="4"/>
      <c r="AI74" s="2"/>
      <c r="AJ74" s="3"/>
      <c r="AK74" s="2"/>
      <c r="AL74" s="2"/>
      <c r="AM74" s="3"/>
      <c r="AN74" s="2"/>
      <c r="AO74" s="2"/>
      <c r="AP74" s="3"/>
      <c r="AQ74" s="2"/>
      <c r="AR74" s="2"/>
    </row>
    <row r="75" spans="1:44" ht="16.5" hidden="1" customHeight="1" x14ac:dyDescent="0.3">
      <c r="A75" s="35" t="s">
        <v>501</v>
      </c>
      <c r="B75" s="6">
        <v>0</v>
      </c>
      <c r="C75" s="7">
        <f>IFERROR(B75/B446, "NA")</f>
        <v>0</v>
      </c>
      <c r="D75" s="8"/>
      <c r="E75" s="6">
        <v>0</v>
      </c>
      <c r="F75" s="7">
        <f>IFERROR(E75/E446, "NA")</f>
        <v>0</v>
      </c>
      <c r="G75" s="8"/>
      <c r="H75" s="6">
        <v>0</v>
      </c>
      <c r="I75" s="7">
        <f>IFERROR(H75/H446, "NA")</f>
        <v>0</v>
      </c>
      <c r="J75" s="8"/>
      <c r="K75" s="6">
        <v>0</v>
      </c>
      <c r="L75" s="7">
        <f>IFERROR(K75/K446, "NA")</f>
        <v>0</v>
      </c>
      <c r="M75" s="8"/>
      <c r="N75" s="6">
        <v>0</v>
      </c>
      <c r="O75" s="7">
        <f>IFERROR(N75/N446, "NA")</f>
        <v>0</v>
      </c>
      <c r="P75" s="8"/>
      <c r="Q75" s="6">
        <v>0</v>
      </c>
      <c r="R75" s="7">
        <f>IFERROR(Q75/Q446, "NA")</f>
        <v>0</v>
      </c>
      <c r="S75" s="8"/>
      <c r="T75" s="6">
        <v>0</v>
      </c>
      <c r="U75" s="7">
        <f>IFERROR(T75/T446, "NA")</f>
        <v>0</v>
      </c>
      <c r="V75" s="8"/>
      <c r="W75" s="6">
        <v>0</v>
      </c>
      <c r="X75" s="7">
        <f>IFERROR(W75/W446, "NA")</f>
        <v>0</v>
      </c>
      <c r="Y75" s="8"/>
      <c r="Z75" s="6">
        <v>0</v>
      </c>
      <c r="AA75" s="7">
        <f>IFERROR(Z75/Z446, "NA")</f>
        <v>0</v>
      </c>
      <c r="AB75" s="8"/>
      <c r="AC75" s="6">
        <v>0</v>
      </c>
      <c r="AD75" s="7">
        <f>IFERROR(AC75/AC446, "NA")</f>
        <v>0</v>
      </c>
      <c r="AE75" s="8"/>
      <c r="AF75" s="6">
        <v>0</v>
      </c>
      <c r="AG75" s="7">
        <f>IFERROR(AF75/AF446, "NA")</f>
        <v>0</v>
      </c>
      <c r="AH75" s="8"/>
      <c r="AI75" s="6">
        <v>0</v>
      </c>
      <c r="AJ75" s="7">
        <f>IFERROR(AI75/AI446, "NA")</f>
        <v>0</v>
      </c>
      <c r="AK75" s="6"/>
      <c r="AL75" s="9">
        <f t="shared" ref="AL75:AL92" si="10">IFERROR(B75+E75+H75+K75+N75+Q75+T75+W75+Z75+AC75+AF75+AI75, "NA")</f>
        <v>0</v>
      </c>
      <c r="AM75" s="7">
        <f>IFERROR(AL75/AL446, "NA")</f>
        <v>0</v>
      </c>
      <c r="AN75" s="6"/>
      <c r="AO75" s="6">
        <v>0</v>
      </c>
      <c r="AP75" s="7">
        <f>IFERROR(AO75/AO446, "NA")</f>
        <v>0</v>
      </c>
      <c r="AQ75" s="6"/>
      <c r="AR75" s="9">
        <f t="shared" ref="AR75:AR92" si="11">IFERROR(AL75-AO75, "NA")</f>
        <v>0</v>
      </c>
    </row>
    <row r="76" spans="1:44" ht="16.5" hidden="1" customHeight="1" x14ac:dyDescent="0.3">
      <c r="A76" s="35" t="s">
        <v>502</v>
      </c>
      <c r="B76" s="6">
        <v>0</v>
      </c>
      <c r="C76" s="7">
        <f>IFERROR(B76/B446, "NA")</f>
        <v>0</v>
      </c>
      <c r="D76" s="8"/>
      <c r="E76" s="6">
        <v>0</v>
      </c>
      <c r="F76" s="7">
        <f>IFERROR(E76/E446, "NA")</f>
        <v>0</v>
      </c>
      <c r="G76" s="8"/>
      <c r="H76" s="6">
        <v>0</v>
      </c>
      <c r="I76" s="7">
        <f>IFERROR(H76/H446, "NA")</f>
        <v>0</v>
      </c>
      <c r="J76" s="8"/>
      <c r="K76" s="6">
        <v>0</v>
      </c>
      <c r="L76" s="7">
        <f>IFERROR(K76/K446, "NA")</f>
        <v>0</v>
      </c>
      <c r="M76" s="8"/>
      <c r="N76" s="6">
        <v>0</v>
      </c>
      <c r="O76" s="7">
        <f>IFERROR(N76/N446, "NA")</f>
        <v>0</v>
      </c>
      <c r="P76" s="8"/>
      <c r="Q76" s="6">
        <v>0</v>
      </c>
      <c r="R76" s="7">
        <f>IFERROR(Q76/Q446, "NA")</f>
        <v>0</v>
      </c>
      <c r="S76" s="8"/>
      <c r="T76" s="6">
        <v>0</v>
      </c>
      <c r="U76" s="7">
        <f>IFERROR(T76/T446, "NA")</f>
        <v>0</v>
      </c>
      <c r="V76" s="8"/>
      <c r="W76" s="6">
        <v>0</v>
      </c>
      <c r="X76" s="7">
        <f>IFERROR(W76/W446, "NA")</f>
        <v>0</v>
      </c>
      <c r="Y76" s="8"/>
      <c r="Z76" s="6">
        <v>0</v>
      </c>
      <c r="AA76" s="7">
        <f>IFERROR(Z76/Z446, "NA")</f>
        <v>0</v>
      </c>
      <c r="AB76" s="8"/>
      <c r="AC76" s="6">
        <v>0</v>
      </c>
      <c r="AD76" s="7">
        <f>IFERROR(AC76/AC446, "NA")</f>
        <v>0</v>
      </c>
      <c r="AE76" s="8"/>
      <c r="AF76" s="6">
        <v>0</v>
      </c>
      <c r="AG76" s="7">
        <f>IFERROR(AF76/AF446, "NA")</f>
        <v>0</v>
      </c>
      <c r="AH76" s="8"/>
      <c r="AI76" s="6">
        <v>0</v>
      </c>
      <c r="AJ76" s="7">
        <f>IFERROR(AI76/AI446, "NA")</f>
        <v>0</v>
      </c>
      <c r="AK76" s="6"/>
      <c r="AL76" s="9">
        <f t="shared" si="10"/>
        <v>0</v>
      </c>
      <c r="AM76" s="7">
        <f>IFERROR(AL76/AL446, "NA")</f>
        <v>0</v>
      </c>
      <c r="AN76" s="6"/>
      <c r="AO76" s="6">
        <v>0</v>
      </c>
      <c r="AP76" s="7">
        <f>IFERROR(AO76/AO446, "NA")</f>
        <v>0</v>
      </c>
      <c r="AQ76" s="6"/>
      <c r="AR76" s="9">
        <f t="shared" si="11"/>
        <v>0</v>
      </c>
    </row>
    <row r="77" spans="1:44" ht="16.5" customHeight="1" x14ac:dyDescent="0.3">
      <c r="A77" s="35" t="s">
        <v>503</v>
      </c>
      <c r="B77" s="6">
        <v>151.49</v>
      </c>
      <c r="C77" s="7">
        <f>IFERROR(B77/B446, "NA")</f>
        <v>1.2394293830425051E-3</v>
      </c>
      <c r="D77" s="8"/>
      <c r="E77" s="6">
        <v>257.39</v>
      </c>
      <c r="F77" s="7">
        <f>IFERROR(E77/E446, "NA")</f>
        <v>2.4138718808825173E-3</v>
      </c>
      <c r="G77" s="8"/>
      <c r="H77" s="6">
        <v>170.81</v>
      </c>
      <c r="I77" s="7">
        <f>IFERROR(H77/H446, "NA")</f>
        <v>1.6359067794597304E-3</v>
      </c>
      <c r="J77" s="8"/>
      <c r="K77" s="6">
        <v>272.02</v>
      </c>
      <c r="L77" s="7">
        <f>IFERROR(K77/K446, "NA")</f>
        <v>2.5735001948904638E-3</v>
      </c>
      <c r="M77" s="8"/>
      <c r="N77" s="6">
        <v>139.86000000000001</v>
      </c>
      <c r="O77" s="7">
        <f>IFERROR(N77/N446, "NA")</f>
        <v>1.9251336898395723E-3</v>
      </c>
      <c r="P77" s="8"/>
      <c r="Q77" s="6">
        <v>94.45</v>
      </c>
      <c r="R77" s="7">
        <f>IFERROR(Q77/Q446, "NA")</f>
        <v>1.2439432672311497E-3</v>
      </c>
      <c r="S77" s="8"/>
      <c r="T77" s="6">
        <v>289.26</v>
      </c>
      <c r="U77" s="7">
        <f>IFERROR(T77/T446, "NA")</f>
        <v>2.1045529018289297E-3</v>
      </c>
      <c r="V77" s="8"/>
      <c r="W77" s="6">
        <v>289.69</v>
      </c>
      <c r="X77" s="7">
        <f>IFERROR(W77/W446, "NA")</f>
        <v>2.5488297678399607E-3</v>
      </c>
      <c r="Y77" s="8"/>
      <c r="Z77" s="6">
        <v>415.88</v>
      </c>
      <c r="AA77" s="7">
        <f>IFERROR(Z77/Z446, "NA")</f>
        <v>3.4185431883299346E-3</v>
      </c>
      <c r="AB77" s="8"/>
      <c r="AC77" s="6">
        <v>348.35</v>
      </c>
      <c r="AD77" s="7">
        <f>IFERROR(AC77/AC446, "NA")</f>
        <v>2.3855698601481499E-3</v>
      </c>
      <c r="AE77" s="8"/>
      <c r="AF77" s="6">
        <v>478.22</v>
      </c>
      <c r="AG77" s="7">
        <f>IFERROR(AF77/AF446, "NA")</f>
        <v>3.6966264862800754E-3</v>
      </c>
      <c r="AH77" s="8"/>
      <c r="AI77" s="6">
        <v>173.01</v>
      </c>
      <c r="AJ77" s="7">
        <f>IFERROR(AI77/AI446, "NA")</f>
        <v>1.6418731266053008E-3</v>
      </c>
      <c r="AK77" s="6"/>
      <c r="AL77" s="9">
        <f t="shared" si="10"/>
        <v>3080.4300000000003</v>
      </c>
      <c r="AM77" s="7">
        <f>IFERROR(AL77/AL446, "NA")</f>
        <v>2.2970027038882674E-3</v>
      </c>
      <c r="AN77" s="6"/>
      <c r="AO77" s="6">
        <v>3094.05</v>
      </c>
      <c r="AP77" s="7">
        <f>IFERROR(AO77/AO446, "NA")</f>
        <v>2.328028986697817E-3</v>
      </c>
      <c r="AQ77" s="6"/>
      <c r="AR77" s="9">
        <f t="shared" si="11"/>
        <v>-13.619999999999891</v>
      </c>
    </row>
    <row r="78" spans="1:44" ht="16.5" hidden="1" customHeight="1" x14ac:dyDescent="0.3">
      <c r="A78" s="35" t="s">
        <v>504</v>
      </c>
      <c r="B78" s="6">
        <v>0</v>
      </c>
      <c r="C78" s="7">
        <f>IFERROR(B78/B446, "NA")</f>
        <v>0</v>
      </c>
      <c r="D78" s="8"/>
      <c r="E78" s="6">
        <v>0</v>
      </c>
      <c r="F78" s="7">
        <f>IFERROR(E78/E446, "NA")</f>
        <v>0</v>
      </c>
      <c r="G78" s="8"/>
      <c r="H78" s="6">
        <v>0</v>
      </c>
      <c r="I78" s="7">
        <f>IFERROR(H78/H446, "NA")</f>
        <v>0</v>
      </c>
      <c r="J78" s="8"/>
      <c r="K78" s="6">
        <v>0</v>
      </c>
      <c r="L78" s="7">
        <f>IFERROR(K78/K446, "NA")</f>
        <v>0</v>
      </c>
      <c r="M78" s="8"/>
      <c r="N78" s="6">
        <v>0</v>
      </c>
      <c r="O78" s="7">
        <f>IFERROR(N78/N446, "NA")</f>
        <v>0</v>
      </c>
      <c r="P78" s="8"/>
      <c r="Q78" s="6">
        <v>0</v>
      </c>
      <c r="R78" s="7">
        <f>IFERROR(Q78/Q446, "NA")</f>
        <v>0</v>
      </c>
      <c r="S78" s="8"/>
      <c r="T78" s="6">
        <v>0</v>
      </c>
      <c r="U78" s="7">
        <f>IFERROR(T78/T446, "NA")</f>
        <v>0</v>
      </c>
      <c r="V78" s="8"/>
      <c r="W78" s="6">
        <v>0</v>
      </c>
      <c r="X78" s="7">
        <f>IFERROR(W78/W446, "NA")</f>
        <v>0</v>
      </c>
      <c r="Y78" s="8"/>
      <c r="Z78" s="6">
        <v>0</v>
      </c>
      <c r="AA78" s="7">
        <f>IFERROR(Z78/Z446, "NA")</f>
        <v>0</v>
      </c>
      <c r="AB78" s="8"/>
      <c r="AC78" s="6">
        <v>0</v>
      </c>
      <c r="AD78" s="7">
        <f>IFERROR(AC78/AC446, "NA")</f>
        <v>0</v>
      </c>
      <c r="AE78" s="8"/>
      <c r="AF78" s="6">
        <v>0</v>
      </c>
      <c r="AG78" s="7">
        <f>IFERROR(AF78/AF446, "NA")</f>
        <v>0</v>
      </c>
      <c r="AH78" s="8"/>
      <c r="AI78" s="6">
        <v>0</v>
      </c>
      <c r="AJ78" s="7">
        <f>IFERROR(AI78/AI446, "NA")</f>
        <v>0</v>
      </c>
      <c r="AK78" s="6"/>
      <c r="AL78" s="9">
        <f t="shared" si="10"/>
        <v>0</v>
      </c>
      <c r="AM78" s="7">
        <f>IFERROR(AL78/AL446, "NA")</f>
        <v>0</v>
      </c>
      <c r="AN78" s="6"/>
      <c r="AO78" s="6">
        <v>0</v>
      </c>
      <c r="AP78" s="7">
        <f>IFERROR(AO78/AO446, "NA")</f>
        <v>0</v>
      </c>
      <c r="AQ78" s="6"/>
      <c r="AR78" s="9">
        <f t="shared" si="11"/>
        <v>0</v>
      </c>
    </row>
    <row r="79" spans="1:44" ht="30.75" customHeight="1" x14ac:dyDescent="0.3">
      <c r="A79" s="35" t="s">
        <v>505</v>
      </c>
      <c r="B79" s="6">
        <v>0</v>
      </c>
      <c r="C79" s="7">
        <f>IFERROR(B79/B446, "NA")</f>
        <v>0</v>
      </c>
      <c r="D79" s="8"/>
      <c r="E79" s="6">
        <v>0</v>
      </c>
      <c r="F79" s="7">
        <f>IFERROR(E79/E446, "NA")</f>
        <v>0</v>
      </c>
      <c r="G79" s="8"/>
      <c r="H79" s="6">
        <v>0</v>
      </c>
      <c r="I79" s="7">
        <f>IFERROR(H79/H446, "NA")</f>
        <v>0</v>
      </c>
      <c r="J79" s="8"/>
      <c r="K79" s="6">
        <v>0</v>
      </c>
      <c r="L79" s="7">
        <f>IFERROR(K79/K446, "NA")</f>
        <v>0</v>
      </c>
      <c r="M79" s="8"/>
      <c r="N79" s="6">
        <v>0</v>
      </c>
      <c r="O79" s="7">
        <f>IFERROR(N79/N446, "NA")</f>
        <v>0</v>
      </c>
      <c r="P79" s="8"/>
      <c r="Q79" s="6">
        <v>0</v>
      </c>
      <c r="R79" s="7">
        <f>IFERROR(Q79/Q446, "NA")</f>
        <v>0</v>
      </c>
      <c r="S79" s="8"/>
      <c r="T79" s="6">
        <v>0</v>
      </c>
      <c r="U79" s="7">
        <f>IFERROR(T79/T446, "NA")</f>
        <v>0</v>
      </c>
      <c r="V79" s="8"/>
      <c r="W79" s="6">
        <v>0</v>
      </c>
      <c r="X79" s="7">
        <f>IFERROR(W79/W446, "NA")</f>
        <v>0</v>
      </c>
      <c r="Y79" s="8"/>
      <c r="Z79" s="6">
        <v>0</v>
      </c>
      <c r="AA79" s="7">
        <f>IFERROR(Z79/Z446, "NA")</f>
        <v>0</v>
      </c>
      <c r="AB79" s="8"/>
      <c r="AC79" s="6">
        <v>0</v>
      </c>
      <c r="AD79" s="7">
        <f>IFERROR(AC79/AC446, "NA")</f>
        <v>0</v>
      </c>
      <c r="AE79" s="8"/>
      <c r="AF79" s="6">
        <v>0</v>
      </c>
      <c r="AG79" s="7">
        <f>IFERROR(AF79/AF446, "NA")</f>
        <v>0</v>
      </c>
      <c r="AH79" s="8"/>
      <c r="AI79" s="6">
        <v>0</v>
      </c>
      <c r="AJ79" s="7">
        <f>IFERROR(AI79/AI446, "NA")</f>
        <v>0</v>
      </c>
      <c r="AK79" s="6"/>
      <c r="AL79" s="9">
        <f t="shared" si="10"/>
        <v>0</v>
      </c>
      <c r="AM79" s="7">
        <f>IFERROR(AL79/AL446, "NA")</f>
        <v>0</v>
      </c>
      <c r="AN79" s="6"/>
      <c r="AO79" s="6">
        <v>5.1100000000000003</v>
      </c>
      <c r="AP79" s="7">
        <f>IFERROR(AO79/AO446, "NA")</f>
        <v>3.8448726174515095E-6</v>
      </c>
      <c r="AQ79" s="6"/>
      <c r="AR79" s="9">
        <f t="shared" si="11"/>
        <v>-5.1100000000000003</v>
      </c>
    </row>
    <row r="80" spans="1:44" ht="16.5" customHeight="1" x14ac:dyDescent="0.3">
      <c r="A80" s="35" t="s">
        <v>506</v>
      </c>
      <c r="B80" s="6">
        <v>1339.56</v>
      </c>
      <c r="C80" s="7">
        <f>IFERROR(B80/B446, "NA")</f>
        <v>1.0959733476456649E-2</v>
      </c>
      <c r="D80" s="8"/>
      <c r="E80" s="6">
        <v>1390</v>
      </c>
      <c r="F80" s="7">
        <f>IFERROR(E80/E446, "NA")</f>
        <v>1.303578971376782E-2</v>
      </c>
      <c r="G80" s="8"/>
      <c r="H80" s="6">
        <v>1987.42</v>
      </c>
      <c r="I80" s="7">
        <f>IFERROR(H80/H446, "NA")</f>
        <v>1.90342125849415E-2</v>
      </c>
      <c r="J80" s="8"/>
      <c r="K80" s="6">
        <v>1347.22</v>
      </c>
      <c r="L80" s="7">
        <f>IFERROR(K80/K446, "NA")</f>
        <v>1.2745647130947472E-2</v>
      </c>
      <c r="M80" s="8"/>
      <c r="N80" s="6">
        <v>904.31</v>
      </c>
      <c r="O80" s="7">
        <f>IFERROR(N80/N446, "NA")</f>
        <v>1.2447573624044212E-2</v>
      </c>
      <c r="P80" s="8"/>
      <c r="Q80" s="6">
        <v>1347.17</v>
      </c>
      <c r="R80" s="7">
        <f>IFERROR(Q80/Q446, "NA")</f>
        <v>1.7742753322559958E-2</v>
      </c>
      <c r="S80" s="8"/>
      <c r="T80" s="6">
        <v>1895.41</v>
      </c>
      <c r="U80" s="7">
        <f>IFERROR(T80/T446, "NA")</f>
        <v>1.3790329169797317E-2</v>
      </c>
      <c r="V80" s="8"/>
      <c r="W80" s="6">
        <v>1515.93</v>
      </c>
      <c r="X80" s="7">
        <f>IFERROR(W80/W446, "NA")</f>
        <v>1.3337869826233669E-2</v>
      </c>
      <c r="Y80" s="8"/>
      <c r="Z80" s="6">
        <v>1140.19</v>
      </c>
      <c r="AA80" s="7">
        <f>IFERROR(Z80/Z446, "NA")</f>
        <v>9.3723880876741082E-3</v>
      </c>
      <c r="AB80" s="8"/>
      <c r="AC80" s="6">
        <v>990.11</v>
      </c>
      <c r="AD80" s="7">
        <f>IFERROR(AC80/AC446, "NA")</f>
        <v>6.7804695686271991E-3</v>
      </c>
      <c r="AE80" s="8"/>
      <c r="AF80" s="6">
        <v>1648.62</v>
      </c>
      <c r="AG80" s="7">
        <f>IFERROR(AF80/AF446, "NA")</f>
        <v>1.27437839442329E-2</v>
      </c>
      <c r="AH80" s="8"/>
      <c r="AI80" s="6">
        <v>721.51</v>
      </c>
      <c r="AJ80" s="7">
        <f>IFERROR(AI80/AI446, "NA")</f>
        <v>6.8471642077162628E-3</v>
      </c>
      <c r="AK80" s="6"/>
      <c r="AL80" s="9">
        <f t="shared" si="10"/>
        <v>16227.450000000003</v>
      </c>
      <c r="AM80" s="7">
        <f>IFERROR(AL80/AL446, "NA")</f>
        <v>1.2100419917742545E-2</v>
      </c>
      <c r="AN80" s="6"/>
      <c r="AO80" s="6">
        <v>15165.05</v>
      </c>
      <c r="AP80" s="7">
        <f>IFERROR(AO80/AO446, "NA")</f>
        <v>1.1410505966200199E-2</v>
      </c>
      <c r="AQ80" s="6"/>
      <c r="AR80" s="9">
        <f t="shared" si="11"/>
        <v>1062.4000000000033</v>
      </c>
    </row>
    <row r="81" spans="1:44" ht="16.5" hidden="1" customHeight="1" x14ac:dyDescent="0.3">
      <c r="A81" s="35" t="s">
        <v>507</v>
      </c>
      <c r="B81" s="6">
        <v>0</v>
      </c>
      <c r="C81" s="7">
        <f>IFERROR(B81/B446, "NA")</f>
        <v>0</v>
      </c>
      <c r="D81" s="8"/>
      <c r="E81" s="6">
        <v>0</v>
      </c>
      <c r="F81" s="7">
        <f>IFERROR(E81/E446, "NA")</f>
        <v>0</v>
      </c>
      <c r="G81" s="8"/>
      <c r="H81" s="6">
        <v>0</v>
      </c>
      <c r="I81" s="7">
        <f>IFERROR(H81/H446, "NA")</f>
        <v>0</v>
      </c>
      <c r="J81" s="8"/>
      <c r="K81" s="6">
        <v>0</v>
      </c>
      <c r="L81" s="7">
        <f>IFERROR(K81/K446, "NA")</f>
        <v>0</v>
      </c>
      <c r="M81" s="8"/>
      <c r="N81" s="6">
        <v>0</v>
      </c>
      <c r="O81" s="7">
        <f>IFERROR(N81/N446, "NA")</f>
        <v>0</v>
      </c>
      <c r="P81" s="8"/>
      <c r="Q81" s="6">
        <v>0</v>
      </c>
      <c r="R81" s="7">
        <f>IFERROR(Q81/Q446, "NA")</f>
        <v>0</v>
      </c>
      <c r="S81" s="8"/>
      <c r="T81" s="6">
        <v>0</v>
      </c>
      <c r="U81" s="7">
        <f>IFERROR(T81/T446, "NA")</f>
        <v>0</v>
      </c>
      <c r="V81" s="8"/>
      <c r="W81" s="6">
        <v>0</v>
      </c>
      <c r="X81" s="7">
        <f>IFERROR(W81/W446, "NA")</f>
        <v>0</v>
      </c>
      <c r="Y81" s="8"/>
      <c r="Z81" s="6">
        <v>0</v>
      </c>
      <c r="AA81" s="7">
        <f>IFERROR(Z81/Z446, "NA")</f>
        <v>0</v>
      </c>
      <c r="AB81" s="8"/>
      <c r="AC81" s="6">
        <v>0</v>
      </c>
      <c r="AD81" s="7">
        <f>IFERROR(AC81/AC446, "NA")</f>
        <v>0</v>
      </c>
      <c r="AE81" s="8"/>
      <c r="AF81" s="6">
        <v>0</v>
      </c>
      <c r="AG81" s="7">
        <f>IFERROR(AF81/AF446, "NA")</f>
        <v>0</v>
      </c>
      <c r="AH81" s="8"/>
      <c r="AI81" s="6">
        <v>0</v>
      </c>
      <c r="AJ81" s="7">
        <f>IFERROR(AI81/AI446, "NA")</f>
        <v>0</v>
      </c>
      <c r="AK81" s="6"/>
      <c r="AL81" s="9">
        <f t="shared" si="10"/>
        <v>0</v>
      </c>
      <c r="AM81" s="7">
        <f>IFERROR(AL81/AL446, "NA")</f>
        <v>0</v>
      </c>
      <c r="AN81" s="6"/>
      <c r="AO81" s="6">
        <v>0</v>
      </c>
      <c r="AP81" s="7">
        <f>IFERROR(AO81/AO446, "NA")</f>
        <v>0</v>
      </c>
      <c r="AQ81" s="6"/>
      <c r="AR81" s="9">
        <f t="shared" si="11"/>
        <v>0</v>
      </c>
    </row>
    <row r="82" spans="1:44" ht="16.5" hidden="1" customHeight="1" x14ac:dyDescent="0.3">
      <c r="A82" s="35" t="s">
        <v>508</v>
      </c>
      <c r="B82" s="6">
        <v>0</v>
      </c>
      <c r="C82" s="7">
        <f>IFERROR(B82/B446, "NA")</f>
        <v>0</v>
      </c>
      <c r="D82" s="8"/>
      <c r="E82" s="6">
        <v>0</v>
      </c>
      <c r="F82" s="7">
        <f>IFERROR(E82/E446, "NA")</f>
        <v>0</v>
      </c>
      <c r="G82" s="8"/>
      <c r="H82" s="6">
        <v>0</v>
      </c>
      <c r="I82" s="7">
        <f>IFERROR(H82/H446, "NA")</f>
        <v>0</v>
      </c>
      <c r="J82" s="8"/>
      <c r="K82" s="6">
        <v>0</v>
      </c>
      <c r="L82" s="7">
        <f>IFERROR(K82/K446, "NA")</f>
        <v>0</v>
      </c>
      <c r="M82" s="8"/>
      <c r="N82" s="6">
        <v>0</v>
      </c>
      <c r="O82" s="7">
        <f>IFERROR(N82/N446, "NA")</f>
        <v>0</v>
      </c>
      <c r="P82" s="8"/>
      <c r="Q82" s="6">
        <v>0</v>
      </c>
      <c r="R82" s="7">
        <f>IFERROR(Q82/Q446, "NA")</f>
        <v>0</v>
      </c>
      <c r="S82" s="8"/>
      <c r="T82" s="6">
        <v>0</v>
      </c>
      <c r="U82" s="7">
        <f>IFERROR(T82/T446, "NA")</f>
        <v>0</v>
      </c>
      <c r="V82" s="8"/>
      <c r="W82" s="6">
        <v>0</v>
      </c>
      <c r="X82" s="7">
        <f>IFERROR(W82/W446, "NA")</f>
        <v>0</v>
      </c>
      <c r="Y82" s="8"/>
      <c r="Z82" s="6">
        <v>0</v>
      </c>
      <c r="AA82" s="7">
        <f>IFERROR(Z82/Z446, "NA")</f>
        <v>0</v>
      </c>
      <c r="AB82" s="8"/>
      <c r="AC82" s="6">
        <v>0</v>
      </c>
      <c r="AD82" s="7">
        <f>IFERROR(AC82/AC446, "NA")</f>
        <v>0</v>
      </c>
      <c r="AE82" s="8"/>
      <c r="AF82" s="6">
        <v>0</v>
      </c>
      <c r="AG82" s="7">
        <f>IFERROR(AF82/AF446, "NA")</f>
        <v>0</v>
      </c>
      <c r="AH82" s="8"/>
      <c r="AI82" s="6">
        <v>0</v>
      </c>
      <c r="AJ82" s="7">
        <f>IFERROR(AI82/AI446, "NA")</f>
        <v>0</v>
      </c>
      <c r="AK82" s="6"/>
      <c r="AL82" s="9">
        <f t="shared" si="10"/>
        <v>0</v>
      </c>
      <c r="AM82" s="7">
        <f>IFERROR(AL82/AL446, "NA")</f>
        <v>0</v>
      </c>
      <c r="AN82" s="6"/>
      <c r="AO82" s="6">
        <v>0</v>
      </c>
      <c r="AP82" s="7">
        <f>IFERROR(AO82/AO446, "NA")</f>
        <v>0</v>
      </c>
      <c r="AQ82" s="6"/>
      <c r="AR82" s="9">
        <f t="shared" si="11"/>
        <v>0</v>
      </c>
    </row>
    <row r="83" spans="1:44" ht="16.5" hidden="1" customHeight="1" x14ac:dyDescent="0.3">
      <c r="A83" s="35" t="s">
        <v>509</v>
      </c>
      <c r="B83" s="6">
        <v>0</v>
      </c>
      <c r="C83" s="7">
        <f>IFERROR(B83/B446, "NA")</f>
        <v>0</v>
      </c>
      <c r="D83" s="8"/>
      <c r="E83" s="6">
        <v>0</v>
      </c>
      <c r="F83" s="7">
        <f>IFERROR(E83/E446, "NA")</f>
        <v>0</v>
      </c>
      <c r="G83" s="8"/>
      <c r="H83" s="6">
        <v>0</v>
      </c>
      <c r="I83" s="7">
        <f>IFERROR(H83/H446, "NA")</f>
        <v>0</v>
      </c>
      <c r="J83" s="8"/>
      <c r="K83" s="6">
        <v>0</v>
      </c>
      <c r="L83" s="7">
        <f>IFERROR(K83/K446, "NA")</f>
        <v>0</v>
      </c>
      <c r="M83" s="8"/>
      <c r="N83" s="6">
        <v>0</v>
      </c>
      <c r="O83" s="7">
        <f>IFERROR(N83/N446, "NA")</f>
        <v>0</v>
      </c>
      <c r="P83" s="8"/>
      <c r="Q83" s="6">
        <v>0</v>
      </c>
      <c r="R83" s="7">
        <f>IFERROR(Q83/Q446, "NA")</f>
        <v>0</v>
      </c>
      <c r="S83" s="8"/>
      <c r="T83" s="6">
        <v>0</v>
      </c>
      <c r="U83" s="7">
        <f>IFERROR(T83/T446, "NA")</f>
        <v>0</v>
      </c>
      <c r="V83" s="8"/>
      <c r="W83" s="6">
        <v>0</v>
      </c>
      <c r="X83" s="7">
        <f>IFERROR(W83/W446, "NA")</f>
        <v>0</v>
      </c>
      <c r="Y83" s="8"/>
      <c r="Z83" s="6">
        <v>0</v>
      </c>
      <c r="AA83" s="7">
        <f>IFERROR(Z83/Z446, "NA")</f>
        <v>0</v>
      </c>
      <c r="AB83" s="8"/>
      <c r="AC83" s="6">
        <v>0</v>
      </c>
      <c r="AD83" s="7">
        <f>IFERROR(AC83/AC446, "NA")</f>
        <v>0</v>
      </c>
      <c r="AE83" s="8"/>
      <c r="AF83" s="6">
        <v>0</v>
      </c>
      <c r="AG83" s="7">
        <f>IFERROR(AF83/AF446, "NA")</f>
        <v>0</v>
      </c>
      <c r="AH83" s="8"/>
      <c r="AI83" s="6">
        <v>0</v>
      </c>
      <c r="AJ83" s="7">
        <f>IFERROR(AI83/AI446, "NA")</f>
        <v>0</v>
      </c>
      <c r="AK83" s="6"/>
      <c r="AL83" s="9">
        <f t="shared" si="10"/>
        <v>0</v>
      </c>
      <c r="AM83" s="7">
        <f>IFERROR(AL83/AL446, "NA")</f>
        <v>0</v>
      </c>
      <c r="AN83" s="6"/>
      <c r="AO83" s="6">
        <v>0</v>
      </c>
      <c r="AP83" s="7">
        <f>IFERROR(AO83/AO446, "NA")</f>
        <v>0</v>
      </c>
      <c r="AQ83" s="6"/>
      <c r="AR83" s="9">
        <f t="shared" si="11"/>
        <v>0</v>
      </c>
    </row>
    <row r="84" spans="1:44" ht="16.5" hidden="1" customHeight="1" x14ac:dyDescent="0.3">
      <c r="A84" s="35" t="s">
        <v>510</v>
      </c>
      <c r="B84" s="6">
        <v>0</v>
      </c>
      <c r="C84" s="7">
        <f>IFERROR(B84/B446, "NA")</f>
        <v>0</v>
      </c>
      <c r="D84" s="8"/>
      <c r="E84" s="6">
        <v>0</v>
      </c>
      <c r="F84" s="7">
        <f>IFERROR(E84/E446, "NA")</f>
        <v>0</v>
      </c>
      <c r="G84" s="8"/>
      <c r="H84" s="6">
        <v>0</v>
      </c>
      <c r="I84" s="7">
        <f>IFERROR(H84/H446, "NA")</f>
        <v>0</v>
      </c>
      <c r="J84" s="8"/>
      <c r="K84" s="6">
        <v>0</v>
      </c>
      <c r="L84" s="7">
        <f>IFERROR(K84/K446, "NA")</f>
        <v>0</v>
      </c>
      <c r="M84" s="8"/>
      <c r="N84" s="6">
        <v>0</v>
      </c>
      <c r="O84" s="7">
        <f>IFERROR(N84/N446, "NA")</f>
        <v>0</v>
      </c>
      <c r="P84" s="8"/>
      <c r="Q84" s="6">
        <v>0</v>
      </c>
      <c r="R84" s="7">
        <f>IFERROR(Q84/Q446, "NA")</f>
        <v>0</v>
      </c>
      <c r="S84" s="8"/>
      <c r="T84" s="6">
        <v>0</v>
      </c>
      <c r="U84" s="7">
        <f>IFERROR(T84/T446, "NA")</f>
        <v>0</v>
      </c>
      <c r="V84" s="8"/>
      <c r="W84" s="6">
        <v>0</v>
      </c>
      <c r="X84" s="7">
        <f>IFERROR(W84/W446, "NA")</f>
        <v>0</v>
      </c>
      <c r="Y84" s="8"/>
      <c r="Z84" s="6">
        <v>0</v>
      </c>
      <c r="AA84" s="7">
        <f>IFERROR(Z84/Z446, "NA")</f>
        <v>0</v>
      </c>
      <c r="AB84" s="8"/>
      <c r="AC84" s="6">
        <v>0</v>
      </c>
      <c r="AD84" s="7">
        <f>IFERROR(AC84/AC446, "NA")</f>
        <v>0</v>
      </c>
      <c r="AE84" s="8"/>
      <c r="AF84" s="6">
        <v>0</v>
      </c>
      <c r="AG84" s="7">
        <f>IFERROR(AF84/AF446, "NA")</f>
        <v>0</v>
      </c>
      <c r="AH84" s="8"/>
      <c r="AI84" s="6">
        <v>0</v>
      </c>
      <c r="AJ84" s="7">
        <f>IFERROR(AI84/AI446, "NA")</f>
        <v>0</v>
      </c>
      <c r="AK84" s="6"/>
      <c r="AL84" s="9">
        <f t="shared" si="10"/>
        <v>0</v>
      </c>
      <c r="AM84" s="7">
        <f>IFERROR(AL84/AL446, "NA")</f>
        <v>0</v>
      </c>
      <c r="AN84" s="6"/>
      <c r="AO84" s="6">
        <v>0</v>
      </c>
      <c r="AP84" s="7">
        <f>IFERROR(AO84/AO446, "NA")</f>
        <v>0</v>
      </c>
      <c r="AQ84" s="6"/>
      <c r="AR84" s="9">
        <f t="shared" si="11"/>
        <v>0</v>
      </c>
    </row>
    <row r="85" spans="1:44" ht="16.5" hidden="1" customHeight="1" x14ac:dyDescent="0.3">
      <c r="A85" s="35" t="s">
        <v>511</v>
      </c>
      <c r="B85" s="6">
        <v>0</v>
      </c>
      <c r="C85" s="7">
        <f>IFERROR(B85/B446, "NA")</f>
        <v>0</v>
      </c>
      <c r="D85" s="8"/>
      <c r="E85" s="6">
        <v>0</v>
      </c>
      <c r="F85" s="7">
        <f>IFERROR(E85/E446, "NA")</f>
        <v>0</v>
      </c>
      <c r="G85" s="8"/>
      <c r="H85" s="6">
        <v>0</v>
      </c>
      <c r="I85" s="7">
        <f>IFERROR(H85/H446, "NA")</f>
        <v>0</v>
      </c>
      <c r="J85" s="8"/>
      <c r="K85" s="6">
        <v>0</v>
      </c>
      <c r="L85" s="7">
        <f>IFERROR(K85/K446, "NA")</f>
        <v>0</v>
      </c>
      <c r="M85" s="8"/>
      <c r="N85" s="6">
        <v>0</v>
      </c>
      <c r="O85" s="7">
        <f>IFERROR(N85/N446, "NA")</f>
        <v>0</v>
      </c>
      <c r="P85" s="8"/>
      <c r="Q85" s="6">
        <v>0</v>
      </c>
      <c r="R85" s="7">
        <f>IFERROR(Q85/Q446, "NA")</f>
        <v>0</v>
      </c>
      <c r="S85" s="8"/>
      <c r="T85" s="6">
        <v>0</v>
      </c>
      <c r="U85" s="7">
        <f>IFERROR(T85/T446, "NA")</f>
        <v>0</v>
      </c>
      <c r="V85" s="8"/>
      <c r="W85" s="6">
        <v>0</v>
      </c>
      <c r="X85" s="7">
        <f>IFERROR(W85/W446, "NA")</f>
        <v>0</v>
      </c>
      <c r="Y85" s="8"/>
      <c r="Z85" s="6">
        <v>0</v>
      </c>
      <c r="AA85" s="7">
        <f>IFERROR(Z85/Z446, "NA")</f>
        <v>0</v>
      </c>
      <c r="AB85" s="8"/>
      <c r="AC85" s="6">
        <v>0</v>
      </c>
      <c r="AD85" s="7">
        <f>IFERROR(AC85/AC446, "NA")</f>
        <v>0</v>
      </c>
      <c r="AE85" s="8"/>
      <c r="AF85" s="6">
        <v>0</v>
      </c>
      <c r="AG85" s="7">
        <f>IFERROR(AF85/AF446, "NA")</f>
        <v>0</v>
      </c>
      <c r="AH85" s="8"/>
      <c r="AI85" s="6">
        <v>0</v>
      </c>
      <c r="AJ85" s="7">
        <f>IFERROR(AI85/AI446, "NA")</f>
        <v>0</v>
      </c>
      <c r="AK85" s="6"/>
      <c r="AL85" s="9">
        <f t="shared" si="10"/>
        <v>0</v>
      </c>
      <c r="AM85" s="7">
        <f>IFERROR(AL85/AL446, "NA")</f>
        <v>0</v>
      </c>
      <c r="AN85" s="6"/>
      <c r="AO85" s="6">
        <v>0</v>
      </c>
      <c r="AP85" s="7">
        <f>IFERROR(AO85/AO446, "NA")</f>
        <v>0</v>
      </c>
      <c r="AQ85" s="6"/>
      <c r="AR85" s="9">
        <f t="shared" si="11"/>
        <v>0</v>
      </c>
    </row>
    <row r="86" spans="1:44" ht="16.5" hidden="1" customHeight="1" x14ac:dyDescent="0.3">
      <c r="A86" s="35" t="s">
        <v>512</v>
      </c>
      <c r="B86" s="6">
        <v>0</v>
      </c>
      <c r="C86" s="7">
        <f>IFERROR(B86/B446, "NA")</f>
        <v>0</v>
      </c>
      <c r="D86" s="8"/>
      <c r="E86" s="6">
        <v>0</v>
      </c>
      <c r="F86" s="7">
        <f>IFERROR(E86/E446, "NA")</f>
        <v>0</v>
      </c>
      <c r="G86" s="8"/>
      <c r="H86" s="6">
        <v>0</v>
      </c>
      <c r="I86" s="7">
        <f>IFERROR(H86/H446, "NA")</f>
        <v>0</v>
      </c>
      <c r="J86" s="8"/>
      <c r="K86" s="6">
        <v>0</v>
      </c>
      <c r="L86" s="7">
        <f>IFERROR(K86/K446, "NA")</f>
        <v>0</v>
      </c>
      <c r="M86" s="8"/>
      <c r="N86" s="6">
        <v>0</v>
      </c>
      <c r="O86" s="7">
        <f>IFERROR(N86/N446, "NA")</f>
        <v>0</v>
      </c>
      <c r="P86" s="8"/>
      <c r="Q86" s="6">
        <v>0</v>
      </c>
      <c r="R86" s="7">
        <f>IFERROR(Q86/Q446, "NA")</f>
        <v>0</v>
      </c>
      <c r="S86" s="8"/>
      <c r="T86" s="6">
        <v>0</v>
      </c>
      <c r="U86" s="7">
        <f>IFERROR(T86/T446, "NA")</f>
        <v>0</v>
      </c>
      <c r="V86" s="8"/>
      <c r="W86" s="6">
        <v>0</v>
      </c>
      <c r="X86" s="7">
        <f>IFERROR(W86/W446, "NA")</f>
        <v>0</v>
      </c>
      <c r="Y86" s="8"/>
      <c r="Z86" s="6">
        <v>0</v>
      </c>
      <c r="AA86" s="7">
        <f>IFERROR(Z86/Z446, "NA")</f>
        <v>0</v>
      </c>
      <c r="AB86" s="8"/>
      <c r="AC86" s="6">
        <v>0</v>
      </c>
      <c r="AD86" s="7">
        <f>IFERROR(AC86/AC446, "NA")</f>
        <v>0</v>
      </c>
      <c r="AE86" s="8"/>
      <c r="AF86" s="6">
        <v>0</v>
      </c>
      <c r="AG86" s="7">
        <f>IFERROR(AF86/AF446, "NA")</f>
        <v>0</v>
      </c>
      <c r="AH86" s="8"/>
      <c r="AI86" s="6">
        <v>0</v>
      </c>
      <c r="AJ86" s="7">
        <f>IFERROR(AI86/AI446, "NA")</f>
        <v>0</v>
      </c>
      <c r="AK86" s="6"/>
      <c r="AL86" s="9">
        <f t="shared" si="10"/>
        <v>0</v>
      </c>
      <c r="AM86" s="7">
        <f>IFERROR(AL86/AL446, "NA")</f>
        <v>0</v>
      </c>
      <c r="AN86" s="6"/>
      <c r="AO86" s="6">
        <v>0</v>
      </c>
      <c r="AP86" s="7">
        <f>IFERROR(AO86/AO446, "NA")</f>
        <v>0</v>
      </c>
      <c r="AQ86" s="6"/>
      <c r="AR86" s="9">
        <f t="shared" si="11"/>
        <v>0</v>
      </c>
    </row>
    <row r="87" spans="1:44" ht="16.5" hidden="1" customHeight="1" x14ac:dyDescent="0.3">
      <c r="A87" s="35" t="s">
        <v>513</v>
      </c>
      <c r="B87" s="6">
        <v>0</v>
      </c>
      <c r="C87" s="7">
        <f>IFERROR(B87/B446, "NA")</f>
        <v>0</v>
      </c>
      <c r="D87" s="8"/>
      <c r="E87" s="6">
        <v>0</v>
      </c>
      <c r="F87" s="7">
        <f>IFERROR(E87/E446, "NA")</f>
        <v>0</v>
      </c>
      <c r="G87" s="8"/>
      <c r="H87" s="6">
        <v>0</v>
      </c>
      <c r="I87" s="7">
        <f>IFERROR(H87/H446, "NA")</f>
        <v>0</v>
      </c>
      <c r="J87" s="8"/>
      <c r="K87" s="6">
        <v>0</v>
      </c>
      <c r="L87" s="7">
        <f>IFERROR(K87/K446, "NA")</f>
        <v>0</v>
      </c>
      <c r="M87" s="8"/>
      <c r="N87" s="6">
        <v>0</v>
      </c>
      <c r="O87" s="7">
        <f>IFERROR(N87/N446, "NA")</f>
        <v>0</v>
      </c>
      <c r="P87" s="8"/>
      <c r="Q87" s="6">
        <v>0</v>
      </c>
      <c r="R87" s="7">
        <f>IFERROR(Q87/Q446, "NA")</f>
        <v>0</v>
      </c>
      <c r="S87" s="8"/>
      <c r="T87" s="6">
        <v>0</v>
      </c>
      <c r="U87" s="7">
        <f>IFERROR(T87/T446, "NA")</f>
        <v>0</v>
      </c>
      <c r="V87" s="8"/>
      <c r="W87" s="6">
        <v>0</v>
      </c>
      <c r="X87" s="7">
        <f>IFERROR(W87/W446, "NA")</f>
        <v>0</v>
      </c>
      <c r="Y87" s="8"/>
      <c r="Z87" s="6">
        <v>0</v>
      </c>
      <c r="AA87" s="7">
        <f>IFERROR(Z87/Z446, "NA")</f>
        <v>0</v>
      </c>
      <c r="AB87" s="8"/>
      <c r="AC87" s="6">
        <v>0</v>
      </c>
      <c r="AD87" s="7">
        <f>IFERROR(AC87/AC446, "NA")</f>
        <v>0</v>
      </c>
      <c r="AE87" s="8"/>
      <c r="AF87" s="6">
        <v>0</v>
      </c>
      <c r="AG87" s="7">
        <f>IFERROR(AF87/AF446, "NA")</f>
        <v>0</v>
      </c>
      <c r="AH87" s="8"/>
      <c r="AI87" s="6">
        <v>0</v>
      </c>
      <c r="AJ87" s="7">
        <f>IFERROR(AI87/AI446, "NA")</f>
        <v>0</v>
      </c>
      <c r="AK87" s="6"/>
      <c r="AL87" s="9">
        <f t="shared" si="10"/>
        <v>0</v>
      </c>
      <c r="AM87" s="7">
        <f>IFERROR(AL87/AL446, "NA")</f>
        <v>0</v>
      </c>
      <c r="AN87" s="6"/>
      <c r="AO87" s="6">
        <v>0</v>
      </c>
      <c r="AP87" s="7">
        <f>IFERROR(AO87/AO446, "NA")</f>
        <v>0</v>
      </c>
      <c r="AQ87" s="6"/>
      <c r="AR87" s="9">
        <f t="shared" si="11"/>
        <v>0</v>
      </c>
    </row>
    <row r="88" spans="1:44" ht="16.5" customHeight="1" x14ac:dyDescent="0.3">
      <c r="A88" s="36" t="s">
        <v>156</v>
      </c>
      <c r="B88" s="11">
        <f>IFERROR(B75+B76+B77+B78+B79+B80+B81+B82+B83+B84+B85+B86+B87, "NA")</f>
        <v>1491.05</v>
      </c>
      <c r="C88" s="12">
        <f>IFERROR(B88/B446, "NA")</f>
        <v>1.2199162859499155E-2</v>
      </c>
      <c r="D88" s="2"/>
      <c r="E88" s="11">
        <f>IFERROR(E75+E76+E77+E78+E79+E80+E81+E82+E83+E84+E85+E86+E87, "NA")</f>
        <v>1647.3899999999999</v>
      </c>
      <c r="F88" s="12">
        <f>IFERROR(E88/E446, "NA")</f>
        <v>1.5449661594650336E-2</v>
      </c>
      <c r="G88" s="2"/>
      <c r="H88" s="11">
        <f>IFERROR(H75+H76+H77+H78+H79+H80+H81+H82+H83+H84+H85+H86+H87, "NA")</f>
        <v>2158.23</v>
      </c>
      <c r="I88" s="12">
        <f>IFERROR(H88/H446, "NA")</f>
        <v>2.0670119364401229E-2</v>
      </c>
      <c r="J88" s="2"/>
      <c r="K88" s="11">
        <f>IFERROR(K75+K76+K77+K78+K79+K80+K81+K82+K83+K84+K85+K86+K87, "NA")</f>
        <v>1619.24</v>
      </c>
      <c r="L88" s="12">
        <f>IFERROR(K88/K446, "NA")</f>
        <v>1.5319147325837935E-2</v>
      </c>
      <c r="M88" s="2"/>
      <c r="N88" s="11">
        <f>IFERROR(N75+N76+N77+N78+N79+N80+N81+N82+N83+N84+N85+N86+N87, "NA")</f>
        <v>1044.17</v>
      </c>
      <c r="O88" s="12">
        <f>IFERROR(N88/N446, "NA")</f>
        <v>1.4372707313883785E-2</v>
      </c>
      <c r="P88" s="2"/>
      <c r="Q88" s="11">
        <f>IFERROR(Q75+Q76+Q77+Q78+Q79+Q80+Q81+Q82+Q83+Q84+Q85+Q86+Q87, "NA")</f>
        <v>1441.6200000000001</v>
      </c>
      <c r="R88" s="12">
        <f>IFERROR(Q88/Q446, "NA")</f>
        <v>1.8986696589791109E-2</v>
      </c>
      <c r="S88" s="2"/>
      <c r="T88" s="11">
        <f>IFERROR(T75+T76+T77+T78+T79+T80+T81+T82+T83+T84+T85+T86+T87, "NA")</f>
        <v>2184.67</v>
      </c>
      <c r="U88" s="12">
        <f>IFERROR(T88/T446, "NA")</f>
        <v>1.5894882071626246E-2</v>
      </c>
      <c r="V88" s="2"/>
      <c r="W88" s="11">
        <f>IFERROR(W75+W76+W77+W78+W79+W80+W81+W82+W83+W84+W85+W86+W87, "NA")</f>
        <v>1805.6200000000001</v>
      </c>
      <c r="X88" s="12">
        <f>IFERROR(W88/W446, "NA")</f>
        <v>1.5886699594073631E-2</v>
      </c>
      <c r="Y88" s="2"/>
      <c r="Z88" s="11">
        <f>IFERROR(Z75+Z76+Z77+Z78+Z79+Z80+Z81+Z82+Z83+Z84+Z85+Z86+Z87, "NA")</f>
        <v>1556.0700000000002</v>
      </c>
      <c r="AA88" s="12">
        <f>IFERROR(Z88/Z446, "NA")</f>
        <v>1.2790931276004044E-2</v>
      </c>
      <c r="AB88" s="2"/>
      <c r="AC88" s="11">
        <f>IFERROR(AC75+AC76+AC77+AC78+AC79+AC80+AC81+AC82+AC83+AC84+AC85+AC86+AC87, "NA")</f>
        <v>1338.46</v>
      </c>
      <c r="AD88" s="12">
        <f>IFERROR(AC88/AC446, "NA")</f>
        <v>9.1660394287753494E-3</v>
      </c>
      <c r="AE88" s="2"/>
      <c r="AF88" s="11">
        <f>IFERROR(AF75+AF76+AF77+AF78+AF79+AF80+AF81+AF82+AF83+AF84+AF85+AF86+AF87, "NA")</f>
        <v>2126.84</v>
      </c>
      <c r="AG88" s="12">
        <f>IFERROR(AF88/AF446, "NA")</f>
        <v>1.6440410430512975E-2</v>
      </c>
      <c r="AH88" s="2"/>
      <c r="AI88" s="11">
        <f>IFERROR(AI75+AI76+AI77+AI78+AI79+AI80+AI81+AI82+AI83+AI84+AI85+AI86+AI87, "NA")</f>
        <v>894.52</v>
      </c>
      <c r="AJ88" s="12">
        <f>IFERROR(AI88/AI446, "NA")</f>
        <v>8.4890373343215631E-3</v>
      </c>
      <c r="AK88" s="2"/>
      <c r="AL88" s="11">
        <f t="shared" si="10"/>
        <v>19307.88</v>
      </c>
      <c r="AM88" s="12">
        <f>IFERROR(AL88/AL446, "NA")</f>
        <v>1.4397422621630809E-2</v>
      </c>
      <c r="AN88" s="2"/>
      <c r="AO88" s="11">
        <f>IFERROR(AO75+AO76+AO77+AO78+AO79+AO80+AO81+AO82+AO83+AO84+AO85+AO86+AO87, "NA")</f>
        <v>18264.21</v>
      </c>
      <c r="AP88" s="12">
        <f>IFERROR(AO88/AO446, "NA")</f>
        <v>1.3742379825515466E-2</v>
      </c>
      <c r="AQ88" s="2"/>
      <c r="AR88" s="11">
        <f t="shared" si="11"/>
        <v>1043.6700000000019</v>
      </c>
    </row>
    <row r="89" spans="1:44" ht="16.5" customHeight="1" x14ac:dyDescent="0.3">
      <c r="A89" s="33" t="s">
        <v>514</v>
      </c>
      <c r="B89" s="6">
        <v>0</v>
      </c>
      <c r="C89" s="7">
        <f>IFERROR(B89/B446, "NA")</f>
        <v>0</v>
      </c>
      <c r="D89" s="8"/>
      <c r="E89" s="6">
        <v>0</v>
      </c>
      <c r="F89" s="7">
        <f>IFERROR(E89/E446, "NA")</f>
        <v>0</v>
      </c>
      <c r="G89" s="8"/>
      <c r="H89" s="6">
        <v>0</v>
      </c>
      <c r="I89" s="7">
        <f>IFERROR(H89/H446, "NA")</f>
        <v>0</v>
      </c>
      <c r="J89" s="8"/>
      <c r="K89" s="6">
        <v>-12.25</v>
      </c>
      <c r="L89" s="7">
        <f>IFERROR(K89/K446, "NA")</f>
        <v>-1.1589360115950366E-4</v>
      </c>
      <c r="M89" s="8"/>
      <c r="N89" s="6">
        <v>0</v>
      </c>
      <c r="O89" s="7">
        <f>IFERROR(N89/N446, "NA")</f>
        <v>0</v>
      </c>
      <c r="P89" s="8"/>
      <c r="Q89" s="6">
        <v>0</v>
      </c>
      <c r="R89" s="7">
        <f>IFERROR(Q89/Q446, "NA")</f>
        <v>0</v>
      </c>
      <c r="S89" s="8"/>
      <c r="T89" s="6">
        <v>-15</v>
      </c>
      <c r="U89" s="7">
        <f>IFERROR(T89/T446, "NA")</f>
        <v>-1.0913466613923095E-4</v>
      </c>
      <c r="V89" s="8"/>
      <c r="W89" s="6">
        <v>-47.43</v>
      </c>
      <c r="X89" s="7">
        <f>IFERROR(W89/W446, "NA")</f>
        <v>-4.1731159476906117E-4</v>
      </c>
      <c r="Y89" s="8"/>
      <c r="Z89" s="6">
        <v>0</v>
      </c>
      <c r="AA89" s="7">
        <f>IFERROR(Z89/Z446, "NA")</f>
        <v>0</v>
      </c>
      <c r="AB89" s="8"/>
      <c r="AC89" s="6">
        <v>-25.47</v>
      </c>
      <c r="AD89" s="7">
        <f>IFERROR(AC89/AC446, "NA")</f>
        <v>-1.7442360940999964E-4</v>
      </c>
      <c r="AE89" s="8"/>
      <c r="AF89" s="6">
        <v>-36.75</v>
      </c>
      <c r="AG89" s="7">
        <f>IFERROR(AF89/AF446, "NA")</f>
        <v>-2.8407641539624601E-4</v>
      </c>
      <c r="AH89" s="8"/>
      <c r="AI89" s="6">
        <v>-56.98</v>
      </c>
      <c r="AJ89" s="7">
        <f>IFERROR(AI89/AI446, "NA")</f>
        <v>-5.4074290939234743E-4</v>
      </c>
      <c r="AK89" s="6"/>
      <c r="AL89" s="9">
        <f t="shared" si="10"/>
        <v>-193.88</v>
      </c>
      <c r="AM89" s="7">
        <f>IFERROR(AL89/AL446, "NA")</f>
        <v>-1.4457166182314067E-4</v>
      </c>
      <c r="AN89" s="6"/>
      <c r="AO89" s="6">
        <v>109.4</v>
      </c>
      <c r="AP89" s="7">
        <f>IFERROR(AO89/AO446, "NA")</f>
        <v>8.2314885391231927E-5</v>
      </c>
      <c r="AQ89" s="6"/>
      <c r="AR89" s="9">
        <f t="shared" si="11"/>
        <v>-303.27999999999997</v>
      </c>
    </row>
    <row r="90" spans="1:44" ht="16.5" customHeight="1" x14ac:dyDescent="0.3">
      <c r="A90" s="33" t="s">
        <v>515</v>
      </c>
      <c r="B90" s="6">
        <v>0</v>
      </c>
      <c r="C90" s="7">
        <f>IFERROR(B90/B446, "NA")</f>
        <v>0</v>
      </c>
      <c r="D90" s="8"/>
      <c r="E90" s="6">
        <v>0</v>
      </c>
      <c r="F90" s="7">
        <f>IFERROR(E90/E446, "NA")</f>
        <v>0</v>
      </c>
      <c r="G90" s="8"/>
      <c r="H90" s="6">
        <v>0</v>
      </c>
      <c r="I90" s="7">
        <f>IFERROR(H90/H446, "NA")</f>
        <v>0</v>
      </c>
      <c r="J90" s="8"/>
      <c r="K90" s="6">
        <v>0</v>
      </c>
      <c r="L90" s="7">
        <f>IFERROR(K90/K446, "NA")</f>
        <v>0</v>
      </c>
      <c r="M90" s="8"/>
      <c r="N90" s="6">
        <v>-201.11</v>
      </c>
      <c r="O90" s="7">
        <f>IFERROR(N90/N446, "NA")</f>
        <v>-2.7682227682227683E-3</v>
      </c>
      <c r="P90" s="8"/>
      <c r="Q90" s="6">
        <v>-132.13</v>
      </c>
      <c r="R90" s="7">
        <f>IFERROR(Q90/Q446, "NA")</f>
        <v>-1.7402035351958898E-3</v>
      </c>
      <c r="S90" s="8"/>
      <c r="T90" s="6">
        <v>27.02</v>
      </c>
      <c r="U90" s="7">
        <f>IFERROR(T90/T446, "NA")</f>
        <v>1.9658791193880135E-4</v>
      </c>
      <c r="V90" s="8"/>
      <c r="W90" s="6">
        <v>-48.4</v>
      </c>
      <c r="X90" s="7">
        <f>IFERROR(W90/W446, "NA")</f>
        <v>-4.2584611399583725E-4</v>
      </c>
      <c r="Y90" s="8"/>
      <c r="Z90" s="6">
        <v>-2</v>
      </c>
      <c r="AA90" s="7">
        <f>IFERROR(Z90/Z446, "NA")</f>
        <v>-1.6440046111041331E-5</v>
      </c>
      <c r="AB90" s="8"/>
      <c r="AC90" s="6">
        <v>-18.73</v>
      </c>
      <c r="AD90" s="7">
        <f>IFERROR(AC90/AC446, "NA")</f>
        <v>-1.2826675320963069E-4</v>
      </c>
      <c r="AE90" s="8"/>
      <c r="AF90" s="6">
        <v>303.36</v>
      </c>
      <c r="AG90" s="7">
        <f>IFERROR(AF90/AF446, "NA")</f>
        <v>2.3449638469280323E-3</v>
      </c>
      <c r="AH90" s="8"/>
      <c r="AI90" s="6">
        <v>-540.75</v>
      </c>
      <c r="AJ90" s="7">
        <f>IFERROR(AI90/AI446, "NA")</f>
        <v>-5.1317432125993663E-3</v>
      </c>
      <c r="AK90" s="6"/>
      <c r="AL90" s="9">
        <f t="shared" si="10"/>
        <v>-612.74</v>
      </c>
      <c r="AM90" s="7">
        <f>IFERROR(AL90/AL446, "NA")</f>
        <v>-4.5690550889989278E-4</v>
      </c>
      <c r="AN90" s="6"/>
      <c r="AO90" s="6">
        <v>0</v>
      </c>
      <c r="AP90" s="7">
        <f>IFERROR(AO90/AO446, "NA")</f>
        <v>0</v>
      </c>
      <c r="AQ90" s="6"/>
      <c r="AR90" s="9">
        <f t="shared" si="11"/>
        <v>-612.74</v>
      </c>
    </row>
    <row r="91" spans="1:44" ht="16.5" hidden="1" customHeight="1" x14ac:dyDescent="0.3">
      <c r="A91" s="33" t="s">
        <v>516</v>
      </c>
      <c r="B91" s="6">
        <v>0</v>
      </c>
      <c r="C91" s="7">
        <f>IFERROR(B91/B446, "NA")</f>
        <v>0</v>
      </c>
      <c r="D91" s="8"/>
      <c r="E91" s="6">
        <v>0</v>
      </c>
      <c r="F91" s="7">
        <f>IFERROR(E91/E446, "NA")</f>
        <v>0</v>
      </c>
      <c r="G91" s="8"/>
      <c r="H91" s="6">
        <v>0</v>
      </c>
      <c r="I91" s="7">
        <f>IFERROR(H91/H446, "NA")</f>
        <v>0</v>
      </c>
      <c r="J91" s="8"/>
      <c r="K91" s="6">
        <v>0</v>
      </c>
      <c r="L91" s="7">
        <f>IFERROR(K91/K446, "NA")</f>
        <v>0</v>
      </c>
      <c r="M91" s="8"/>
      <c r="N91" s="6">
        <v>0</v>
      </c>
      <c r="O91" s="7">
        <f>IFERROR(N91/N446, "NA")</f>
        <v>0</v>
      </c>
      <c r="P91" s="8"/>
      <c r="Q91" s="6">
        <v>0</v>
      </c>
      <c r="R91" s="7">
        <f>IFERROR(Q91/Q446, "NA")</f>
        <v>0</v>
      </c>
      <c r="S91" s="8"/>
      <c r="T91" s="6">
        <v>0</v>
      </c>
      <c r="U91" s="7">
        <f>IFERROR(T91/T446, "NA")</f>
        <v>0</v>
      </c>
      <c r="V91" s="8"/>
      <c r="W91" s="6">
        <v>0</v>
      </c>
      <c r="X91" s="7">
        <f>IFERROR(W91/W446, "NA")</f>
        <v>0</v>
      </c>
      <c r="Y91" s="8"/>
      <c r="Z91" s="6">
        <v>0</v>
      </c>
      <c r="AA91" s="7">
        <f>IFERROR(Z91/Z446, "NA")</f>
        <v>0</v>
      </c>
      <c r="AB91" s="8"/>
      <c r="AC91" s="6">
        <v>0</v>
      </c>
      <c r="AD91" s="7">
        <f>IFERROR(AC91/AC446, "NA")</f>
        <v>0</v>
      </c>
      <c r="AE91" s="8"/>
      <c r="AF91" s="6">
        <v>0</v>
      </c>
      <c r="AG91" s="7">
        <f>IFERROR(AF91/AF446, "NA")</f>
        <v>0</v>
      </c>
      <c r="AH91" s="8"/>
      <c r="AI91" s="6">
        <v>0</v>
      </c>
      <c r="AJ91" s="7">
        <f>IFERROR(AI91/AI446, "NA")</f>
        <v>0</v>
      </c>
      <c r="AK91" s="6"/>
      <c r="AL91" s="9">
        <f t="shared" si="10"/>
        <v>0</v>
      </c>
      <c r="AM91" s="7">
        <f>IFERROR(AL91/AL446, "NA")</f>
        <v>0</v>
      </c>
      <c r="AN91" s="6"/>
      <c r="AO91" s="6">
        <v>0</v>
      </c>
      <c r="AP91" s="7">
        <f>IFERROR(AO91/AO446, "NA")</f>
        <v>0</v>
      </c>
      <c r="AQ91" s="6"/>
      <c r="AR91" s="9">
        <f t="shared" si="11"/>
        <v>0</v>
      </c>
    </row>
    <row r="92" spans="1:44" ht="16.5" hidden="1" customHeight="1" x14ac:dyDescent="0.3">
      <c r="A92" s="33" t="s">
        <v>517</v>
      </c>
      <c r="B92" s="6">
        <v>0</v>
      </c>
      <c r="C92" s="7">
        <f>IFERROR(B92/B446, "NA")</f>
        <v>0</v>
      </c>
      <c r="D92" s="8"/>
      <c r="E92" s="6">
        <v>0</v>
      </c>
      <c r="F92" s="7">
        <f>IFERROR(E92/E446, "NA")</f>
        <v>0</v>
      </c>
      <c r="G92" s="8"/>
      <c r="H92" s="6">
        <v>0</v>
      </c>
      <c r="I92" s="7">
        <f>IFERROR(H92/H446, "NA")</f>
        <v>0</v>
      </c>
      <c r="J92" s="8"/>
      <c r="K92" s="6">
        <v>0</v>
      </c>
      <c r="L92" s="7">
        <f>IFERROR(K92/K446, "NA")</f>
        <v>0</v>
      </c>
      <c r="M92" s="8"/>
      <c r="N92" s="6">
        <v>0</v>
      </c>
      <c r="O92" s="7">
        <f>IFERROR(N92/N446, "NA")</f>
        <v>0</v>
      </c>
      <c r="P92" s="8"/>
      <c r="Q92" s="6">
        <v>0</v>
      </c>
      <c r="R92" s="7">
        <f>IFERROR(Q92/Q446, "NA")</f>
        <v>0</v>
      </c>
      <c r="S92" s="8"/>
      <c r="T92" s="6">
        <v>0</v>
      </c>
      <c r="U92" s="7">
        <f>IFERROR(T92/T446, "NA")</f>
        <v>0</v>
      </c>
      <c r="V92" s="8"/>
      <c r="W92" s="6">
        <v>0</v>
      </c>
      <c r="X92" s="7">
        <f>IFERROR(W92/W446, "NA")</f>
        <v>0</v>
      </c>
      <c r="Y92" s="8"/>
      <c r="Z92" s="6">
        <v>0</v>
      </c>
      <c r="AA92" s="7">
        <f>IFERROR(Z92/Z446, "NA")</f>
        <v>0</v>
      </c>
      <c r="AB92" s="8"/>
      <c r="AC92" s="6">
        <v>0</v>
      </c>
      <c r="AD92" s="7">
        <f>IFERROR(AC92/AC446, "NA")</f>
        <v>0</v>
      </c>
      <c r="AE92" s="8"/>
      <c r="AF92" s="6">
        <v>0</v>
      </c>
      <c r="AG92" s="7">
        <f>IFERROR(AF92/AF446, "NA")</f>
        <v>0</v>
      </c>
      <c r="AH92" s="8"/>
      <c r="AI92" s="6">
        <v>0</v>
      </c>
      <c r="AJ92" s="7">
        <f>IFERROR(AI92/AI446, "NA")</f>
        <v>0</v>
      </c>
      <c r="AK92" s="6"/>
      <c r="AL92" s="9">
        <f t="shared" si="10"/>
        <v>0</v>
      </c>
      <c r="AM92" s="7">
        <f>IFERROR(AL92/AL446, "NA")</f>
        <v>0</v>
      </c>
      <c r="AN92" s="6"/>
      <c r="AO92" s="6">
        <v>0</v>
      </c>
      <c r="AP92" s="7">
        <f>IFERROR(AO92/AO446, "NA")</f>
        <v>0</v>
      </c>
      <c r="AQ92" s="6"/>
      <c r="AR92" s="9">
        <f t="shared" si="11"/>
        <v>0</v>
      </c>
    </row>
    <row r="93" spans="1:44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  <c r="AE93" s="4"/>
      <c r="AF93" s="2"/>
      <c r="AG93" s="3"/>
      <c r="AH93" s="4"/>
      <c r="AI93" s="2"/>
      <c r="AJ93" s="3"/>
      <c r="AK93" s="2"/>
      <c r="AL93" s="2"/>
      <c r="AM93" s="3"/>
      <c r="AN93" s="2"/>
      <c r="AO93" s="2"/>
      <c r="AP93" s="3"/>
      <c r="AQ93" s="2"/>
      <c r="AR93" s="2"/>
    </row>
    <row r="94" spans="1:44" ht="16.5" hidden="1" customHeight="1" x14ac:dyDescent="0.3">
      <c r="A94" s="35" t="s">
        <v>518</v>
      </c>
      <c r="B94" s="6">
        <v>0</v>
      </c>
      <c r="C94" s="7">
        <f>IFERROR(B94/B446, "NA")</f>
        <v>0</v>
      </c>
      <c r="D94" s="8"/>
      <c r="E94" s="6">
        <v>0</v>
      </c>
      <c r="F94" s="7">
        <f>IFERROR(E94/E446, "NA")</f>
        <v>0</v>
      </c>
      <c r="G94" s="8"/>
      <c r="H94" s="6">
        <v>0</v>
      </c>
      <c r="I94" s="7">
        <f>IFERROR(H94/H446, "NA")</f>
        <v>0</v>
      </c>
      <c r="J94" s="8"/>
      <c r="K94" s="6">
        <v>0</v>
      </c>
      <c r="L94" s="7">
        <f>IFERROR(K94/K446, "NA")</f>
        <v>0</v>
      </c>
      <c r="M94" s="8"/>
      <c r="N94" s="6">
        <v>0</v>
      </c>
      <c r="O94" s="7">
        <f>IFERROR(N94/N446, "NA")</f>
        <v>0</v>
      </c>
      <c r="P94" s="8"/>
      <c r="Q94" s="6">
        <v>0</v>
      </c>
      <c r="R94" s="7">
        <f>IFERROR(Q94/Q446, "NA")</f>
        <v>0</v>
      </c>
      <c r="S94" s="8"/>
      <c r="T94" s="6">
        <v>0</v>
      </c>
      <c r="U94" s="7">
        <f>IFERROR(T94/T446, "NA")</f>
        <v>0</v>
      </c>
      <c r="V94" s="8"/>
      <c r="W94" s="6">
        <v>0</v>
      </c>
      <c r="X94" s="7">
        <f>IFERROR(W94/W446, "NA")</f>
        <v>0</v>
      </c>
      <c r="Y94" s="8"/>
      <c r="Z94" s="6">
        <v>0</v>
      </c>
      <c r="AA94" s="7">
        <f>IFERROR(Z94/Z446, "NA")</f>
        <v>0</v>
      </c>
      <c r="AB94" s="8"/>
      <c r="AC94" s="6">
        <v>0</v>
      </c>
      <c r="AD94" s="7">
        <f>IFERROR(AC94/AC446, "NA")</f>
        <v>0</v>
      </c>
      <c r="AE94" s="8"/>
      <c r="AF94" s="6">
        <v>0</v>
      </c>
      <c r="AG94" s="7">
        <f>IFERROR(AF94/AF446, "NA")</f>
        <v>0</v>
      </c>
      <c r="AH94" s="8"/>
      <c r="AI94" s="6">
        <v>0</v>
      </c>
      <c r="AJ94" s="7">
        <f>IFERROR(AI94/AI446, "NA")</f>
        <v>0</v>
      </c>
      <c r="AK94" s="6"/>
      <c r="AL94" s="9">
        <f t="shared" ref="AL94:AL124" si="12">IFERROR(B94+E94+H94+K94+N94+Q94+T94+W94+Z94+AC94+AF94+AI94, "NA")</f>
        <v>0</v>
      </c>
      <c r="AM94" s="7">
        <f>IFERROR(AL94/AL446, "NA")</f>
        <v>0</v>
      </c>
      <c r="AN94" s="6"/>
      <c r="AO94" s="6">
        <v>0</v>
      </c>
      <c r="AP94" s="7">
        <f>IFERROR(AO94/AO446, "NA")</f>
        <v>0</v>
      </c>
      <c r="AQ94" s="6"/>
      <c r="AR94" s="9">
        <f t="shared" ref="AR94:AR124" si="13">IFERROR(AL94-AO94, "NA")</f>
        <v>0</v>
      </c>
    </row>
    <row r="95" spans="1:44" ht="16.5" hidden="1" customHeight="1" x14ac:dyDescent="0.3">
      <c r="A95" s="35" t="s">
        <v>519</v>
      </c>
      <c r="B95" s="6">
        <v>0</v>
      </c>
      <c r="C95" s="7">
        <f>IFERROR(B95/B446, "NA")</f>
        <v>0</v>
      </c>
      <c r="D95" s="8"/>
      <c r="E95" s="6">
        <v>0</v>
      </c>
      <c r="F95" s="7">
        <f>IFERROR(E95/E446, "NA")</f>
        <v>0</v>
      </c>
      <c r="G95" s="8"/>
      <c r="H95" s="6">
        <v>0</v>
      </c>
      <c r="I95" s="7">
        <f>IFERROR(H95/H446, "NA")</f>
        <v>0</v>
      </c>
      <c r="J95" s="8"/>
      <c r="K95" s="6">
        <v>0</v>
      </c>
      <c r="L95" s="7">
        <f>IFERROR(K95/K446, "NA")</f>
        <v>0</v>
      </c>
      <c r="M95" s="8"/>
      <c r="N95" s="6">
        <v>0</v>
      </c>
      <c r="O95" s="7">
        <f>IFERROR(N95/N446, "NA")</f>
        <v>0</v>
      </c>
      <c r="P95" s="8"/>
      <c r="Q95" s="6">
        <v>0</v>
      </c>
      <c r="R95" s="7">
        <f>IFERROR(Q95/Q446, "NA")</f>
        <v>0</v>
      </c>
      <c r="S95" s="8"/>
      <c r="T95" s="6">
        <v>0</v>
      </c>
      <c r="U95" s="7">
        <f>IFERROR(T95/T446, "NA")</f>
        <v>0</v>
      </c>
      <c r="V95" s="8"/>
      <c r="W95" s="6">
        <v>0</v>
      </c>
      <c r="X95" s="7">
        <f>IFERROR(W95/W446, "NA")</f>
        <v>0</v>
      </c>
      <c r="Y95" s="8"/>
      <c r="Z95" s="6">
        <v>0</v>
      </c>
      <c r="AA95" s="7">
        <f>IFERROR(Z95/Z446, "NA")</f>
        <v>0</v>
      </c>
      <c r="AB95" s="8"/>
      <c r="AC95" s="6">
        <v>0</v>
      </c>
      <c r="AD95" s="7">
        <f>IFERROR(AC95/AC446, "NA")</f>
        <v>0</v>
      </c>
      <c r="AE95" s="8"/>
      <c r="AF95" s="6">
        <v>0</v>
      </c>
      <c r="AG95" s="7">
        <f>IFERROR(AF95/AF446, "NA")</f>
        <v>0</v>
      </c>
      <c r="AH95" s="8"/>
      <c r="AI95" s="6">
        <v>0</v>
      </c>
      <c r="AJ95" s="7">
        <f>IFERROR(AI95/AI446, "NA")</f>
        <v>0</v>
      </c>
      <c r="AK95" s="6"/>
      <c r="AL95" s="9">
        <f t="shared" si="12"/>
        <v>0</v>
      </c>
      <c r="AM95" s="7">
        <f>IFERROR(AL95/AL446, "NA")</f>
        <v>0</v>
      </c>
      <c r="AN95" s="6"/>
      <c r="AO95" s="6">
        <v>0</v>
      </c>
      <c r="AP95" s="7">
        <f>IFERROR(AO95/AO446, "NA")</f>
        <v>0</v>
      </c>
      <c r="AQ95" s="6"/>
      <c r="AR95" s="9">
        <f t="shared" si="13"/>
        <v>0</v>
      </c>
    </row>
    <row r="96" spans="1:44" ht="16.5" customHeight="1" x14ac:dyDescent="0.3">
      <c r="A96" s="35" t="s">
        <v>520</v>
      </c>
      <c r="B96" s="6">
        <v>-2131.25</v>
      </c>
      <c r="C96" s="7">
        <f>IFERROR(B96/B446, "NA")</f>
        <v>-1.7437018104226938E-2</v>
      </c>
      <c r="D96" s="8"/>
      <c r="E96" s="6">
        <v>-1630.85</v>
      </c>
      <c r="F96" s="7">
        <f>IFERROR(E96/E446, "NA")</f>
        <v>-1.5294545075322479E-2</v>
      </c>
      <c r="G96" s="8"/>
      <c r="H96" s="6">
        <v>-1606.71</v>
      </c>
      <c r="I96" s="7">
        <f>IFERROR(H96/H446, "NA")</f>
        <v>-1.5388020500121441E-2</v>
      </c>
      <c r="J96" s="8"/>
      <c r="K96" s="6">
        <v>-1347.45</v>
      </c>
      <c r="L96" s="7">
        <f>IFERROR(K96/K446, "NA")</f>
        <v>-1.274782309243863E-2</v>
      </c>
      <c r="M96" s="8"/>
      <c r="N96" s="6">
        <v>-684.43</v>
      </c>
      <c r="O96" s="7">
        <f>IFERROR(N96/N446, "NA")</f>
        <v>-9.4209870680458906E-3</v>
      </c>
      <c r="P96" s="8"/>
      <c r="Q96" s="6">
        <v>-832.54</v>
      </c>
      <c r="R96" s="7">
        <f>IFERROR(Q96/Q446, "NA")</f>
        <v>-1.0964875888836647E-2</v>
      </c>
      <c r="S96" s="8"/>
      <c r="T96" s="6">
        <v>-1205.54</v>
      </c>
      <c r="U96" s="7">
        <f>IFERROR(T96/T446, "NA")</f>
        <v>-8.7710803611658981E-3</v>
      </c>
      <c r="V96" s="8"/>
      <c r="W96" s="6">
        <v>-1113.8800000000001</v>
      </c>
      <c r="X96" s="7">
        <f>IFERROR(W96/W446, "NA")</f>
        <v>-9.8004435838364313E-3</v>
      </c>
      <c r="Y96" s="8"/>
      <c r="Z96" s="6">
        <v>-818.98</v>
      </c>
      <c r="AA96" s="7">
        <f>IFERROR(Z96/Z446, "NA")</f>
        <v>-6.7320344820103149E-3</v>
      </c>
      <c r="AB96" s="8"/>
      <c r="AC96" s="6">
        <v>-1105.75</v>
      </c>
      <c r="AD96" s="7">
        <f>IFERROR(AC96/AC446, "NA")</f>
        <v>-7.5723952141777424E-3</v>
      </c>
      <c r="AE96" s="8"/>
      <c r="AF96" s="6">
        <v>-647.45000000000005</v>
      </c>
      <c r="AG96" s="7">
        <f>IFERROR(AF96/AF446, "NA")</f>
        <v>-5.0047693917904621E-3</v>
      </c>
      <c r="AH96" s="8"/>
      <c r="AI96" s="6">
        <v>-892.44</v>
      </c>
      <c r="AJ96" s="7">
        <f>IFERROR(AI96/AI446, "NA")</f>
        <v>-8.4692980354178059E-3</v>
      </c>
      <c r="AK96" s="6"/>
      <c r="AL96" s="9">
        <f t="shared" si="12"/>
        <v>-14017.270000000002</v>
      </c>
      <c r="AM96" s="7">
        <f>IFERROR(AL96/AL446, "NA")</f>
        <v>-1.0452341748110456E-2</v>
      </c>
      <c r="AN96" s="6"/>
      <c r="AO96" s="6">
        <v>-19779.98</v>
      </c>
      <c r="AP96" s="7">
        <f>IFERROR(AO96/AO446, "NA")</f>
        <v>-1.4882877392512428E-2</v>
      </c>
      <c r="AQ96" s="6"/>
      <c r="AR96" s="9">
        <f t="shared" si="13"/>
        <v>5762.7099999999973</v>
      </c>
    </row>
    <row r="97" spans="1:44" ht="16.5" hidden="1" customHeight="1" x14ac:dyDescent="0.3">
      <c r="A97" s="35" t="s">
        <v>521</v>
      </c>
      <c r="B97" s="6">
        <v>0</v>
      </c>
      <c r="C97" s="7">
        <f>IFERROR(B97/B446, "NA")</f>
        <v>0</v>
      </c>
      <c r="D97" s="8"/>
      <c r="E97" s="6">
        <v>0</v>
      </c>
      <c r="F97" s="7">
        <f>IFERROR(E97/E446, "NA")</f>
        <v>0</v>
      </c>
      <c r="G97" s="8"/>
      <c r="H97" s="6">
        <v>0</v>
      </c>
      <c r="I97" s="7">
        <f>IFERROR(H97/H446, "NA")</f>
        <v>0</v>
      </c>
      <c r="J97" s="8"/>
      <c r="K97" s="6">
        <v>0</v>
      </c>
      <c r="L97" s="7">
        <f>IFERROR(K97/K446, "NA")</f>
        <v>0</v>
      </c>
      <c r="M97" s="8"/>
      <c r="N97" s="6">
        <v>0</v>
      </c>
      <c r="O97" s="7">
        <f>IFERROR(N97/N446, "NA")</f>
        <v>0</v>
      </c>
      <c r="P97" s="8"/>
      <c r="Q97" s="6">
        <v>0</v>
      </c>
      <c r="R97" s="7">
        <f>IFERROR(Q97/Q446, "NA")</f>
        <v>0</v>
      </c>
      <c r="S97" s="8"/>
      <c r="T97" s="6">
        <v>0</v>
      </c>
      <c r="U97" s="7">
        <f>IFERROR(T97/T446, "NA")</f>
        <v>0</v>
      </c>
      <c r="V97" s="8"/>
      <c r="W97" s="6">
        <v>0</v>
      </c>
      <c r="X97" s="7">
        <f>IFERROR(W97/W446, "NA")</f>
        <v>0</v>
      </c>
      <c r="Y97" s="8"/>
      <c r="Z97" s="6">
        <v>0</v>
      </c>
      <c r="AA97" s="7">
        <f>IFERROR(Z97/Z446, "NA")</f>
        <v>0</v>
      </c>
      <c r="AB97" s="8"/>
      <c r="AC97" s="6">
        <v>0</v>
      </c>
      <c r="AD97" s="7">
        <f>IFERROR(AC97/AC446, "NA")</f>
        <v>0</v>
      </c>
      <c r="AE97" s="8"/>
      <c r="AF97" s="6">
        <v>0</v>
      </c>
      <c r="AG97" s="7">
        <f>IFERROR(AF97/AF446, "NA")</f>
        <v>0</v>
      </c>
      <c r="AH97" s="8"/>
      <c r="AI97" s="6">
        <v>0</v>
      </c>
      <c r="AJ97" s="7">
        <f>IFERROR(AI97/AI446, "NA")</f>
        <v>0</v>
      </c>
      <c r="AK97" s="6"/>
      <c r="AL97" s="9">
        <f t="shared" si="12"/>
        <v>0</v>
      </c>
      <c r="AM97" s="7">
        <f>IFERROR(AL97/AL446, "NA")</f>
        <v>0</v>
      </c>
      <c r="AN97" s="6"/>
      <c r="AO97" s="6">
        <v>0</v>
      </c>
      <c r="AP97" s="7">
        <f>IFERROR(AO97/AO446, "NA")</f>
        <v>0</v>
      </c>
      <c r="AQ97" s="6"/>
      <c r="AR97" s="9">
        <f t="shared" si="13"/>
        <v>0</v>
      </c>
    </row>
    <row r="98" spans="1:44" ht="16.5" customHeight="1" x14ac:dyDescent="0.3">
      <c r="A98" s="35" t="s">
        <v>522</v>
      </c>
      <c r="B98" s="6">
        <v>-3007.47</v>
      </c>
      <c r="C98" s="7">
        <f>IFERROR(B98/B446, "NA")</f>
        <v>-2.4605892709874198E-2</v>
      </c>
      <c r="D98" s="8"/>
      <c r="E98" s="6">
        <v>-2067.9499999999998</v>
      </c>
      <c r="F98" s="7">
        <f>IFERROR(E98/E446, "NA")</f>
        <v>-1.9393785135673497E-2</v>
      </c>
      <c r="G98" s="8"/>
      <c r="H98" s="6">
        <v>-1769.3</v>
      </c>
      <c r="I98" s="7">
        <f>IFERROR(H98/H446, "NA")</f>
        <v>-1.6945201480581353E-2</v>
      </c>
      <c r="J98" s="8"/>
      <c r="K98" s="6">
        <v>-4010.22</v>
      </c>
      <c r="L98" s="7">
        <f>IFERROR(K98/K446, "NA")</f>
        <v>-3.7939496917703243E-2</v>
      </c>
      <c r="M98" s="8"/>
      <c r="N98" s="6">
        <v>-1889.78</v>
      </c>
      <c r="O98" s="7">
        <f>IFERROR(N98/N446, "NA")</f>
        <v>-2.6012291894644834E-2</v>
      </c>
      <c r="P98" s="8"/>
      <c r="Q98" s="6">
        <v>-815.16</v>
      </c>
      <c r="R98" s="7">
        <f>IFERROR(Q98/Q446, "NA")</f>
        <v>-1.0735974523198983E-2</v>
      </c>
      <c r="S98" s="8"/>
      <c r="T98" s="6">
        <v>-1415.4</v>
      </c>
      <c r="U98" s="7">
        <f>IFERROR(T98/T446, "NA")</f>
        <v>-1.0297947096897834E-2</v>
      </c>
      <c r="V98" s="8"/>
      <c r="W98" s="6">
        <v>-1072.8</v>
      </c>
      <c r="X98" s="7">
        <f>IFERROR(W98/W446, "NA")</f>
        <v>-9.439002295345748E-3</v>
      </c>
      <c r="Y98" s="8"/>
      <c r="Z98" s="6">
        <v>-1451.32</v>
      </c>
      <c r="AA98" s="7">
        <f>IFERROR(Z98/Z446, "NA")</f>
        <v>-1.1929883860938252E-2</v>
      </c>
      <c r="AB98" s="8"/>
      <c r="AC98" s="6">
        <v>-1689.14</v>
      </c>
      <c r="AD98" s="7">
        <f>IFERROR(AC98/AC446, "NA")</f>
        <v>-1.1567565590844398E-2</v>
      </c>
      <c r="AE98" s="8"/>
      <c r="AF98" s="6">
        <v>-1289.76</v>
      </c>
      <c r="AG98" s="7">
        <f>IFERROR(AF98/AF446, "NA")</f>
        <v>-9.9698067352778849E-3</v>
      </c>
      <c r="AH98" s="8"/>
      <c r="AI98" s="6">
        <v>-2678.55</v>
      </c>
      <c r="AJ98" s="7">
        <f>IFERROR(AI98/AI446, "NA")</f>
        <v>-2.5419566864739777E-2</v>
      </c>
      <c r="AK98" s="6"/>
      <c r="AL98" s="9">
        <f t="shared" si="12"/>
        <v>-23156.85</v>
      </c>
      <c r="AM98" s="7">
        <f>IFERROR(AL98/AL446, "NA")</f>
        <v>-1.7267507154369685E-2</v>
      </c>
      <c r="AN98" s="6"/>
      <c r="AO98" s="6">
        <v>-31179.67</v>
      </c>
      <c r="AP98" s="7">
        <f>IFERROR(AO98/AO446, "NA")</f>
        <v>-2.3460246458742527E-2</v>
      </c>
      <c r="AQ98" s="6"/>
      <c r="AR98" s="9">
        <f t="shared" si="13"/>
        <v>8022.82</v>
      </c>
    </row>
    <row r="99" spans="1:44" ht="16.5" hidden="1" customHeight="1" x14ac:dyDescent="0.3">
      <c r="A99" s="35" t="s">
        <v>523</v>
      </c>
      <c r="B99" s="6">
        <v>0</v>
      </c>
      <c r="C99" s="7">
        <f>IFERROR(B99/B446, "NA")</f>
        <v>0</v>
      </c>
      <c r="D99" s="8"/>
      <c r="E99" s="6">
        <v>0</v>
      </c>
      <c r="F99" s="7">
        <f>IFERROR(E99/E446, "NA")</f>
        <v>0</v>
      </c>
      <c r="G99" s="8"/>
      <c r="H99" s="6">
        <v>0</v>
      </c>
      <c r="I99" s="7">
        <f>IFERROR(H99/H446, "NA")</f>
        <v>0</v>
      </c>
      <c r="J99" s="8"/>
      <c r="K99" s="6">
        <v>0</v>
      </c>
      <c r="L99" s="7">
        <f>IFERROR(K99/K446, "NA")</f>
        <v>0</v>
      </c>
      <c r="M99" s="8"/>
      <c r="N99" s="6">
        <v>0</v>
      </c>
      <c r="O99" s="7">
        <f>IFERROR(N99/N446, "NA")</f>
        <v>0</v>
      </c>
      <c r="P99" s="8"/>
      <c r="Q99" s="6">
        <v>0</v>
      </c>
      <c r="R99" s="7">
        <f>IFERROR(Q99/Q446, "NA")</f>
        <v>0</v>
      </c>
      <c r="S99" s="8"/>
      <c r="T99" s="6">
        <v>0</v>
      </c>
      <c r="U99" s="7">
        <f>IFERROR(T99/T446, "NA")</f>
        <v>0</v>
      </c>
      <c r="V99" s="8"/>
      <c r="W99" s="6">
        <v>0</v>
      </c>
      <c r="X99" s="7">
        <f>IFERROR(W99/W446, "NA")</f>
        <v>0</v>
      </c>
      <c r="Y99" s="8"/>
      <c r="Z99" s="6">
        <v>0</v>
      </c>
      <c r="AA99" s="7">
        <f>IFERROR(Z99/Z446, "NA")</f>
        <v>0</v>
      </c>
      <c r="AB99" s="8"/>
      <c r="AC99" s="6">
        <v>0</v>
      </c>
      <c r="AD99" s="7">
        <f>IFERROR(AC99/AC446, "NA")</f>
        <v>0</v>
      </c>
      <c r="AE99" s="8"/>
      <c r="AF99" s="6">
        <v>0</v>
      </c>
      <c r="AG99" s="7">
        <f>IFERROR(AF99/AF446, "NA")</f>
        <v>0</v>
      </c>
      <c r="AH99" s="8"/>
      <c r="AI99" s="6">
        <v>0</v>
      </c>
      <c r="AJ99" s="7">
        <f>IFERROR(AI99/AI446, "NA")</f>
        <v>0</v>
      </c>
      <c r="AK99" s="6"/>
      <c r="AL99" s="9">
        <f t="shared" si="12"/>
        <v>0</v>
      </c>
      <c r="AM99" s="7">
        <f>IFERROR(AL99/AL446, "NA")</f>
        <v>0</v>
      </c>
      <c r="AN99" s="6"/>
      <c r="AO99" s="6">
        <v>0</v>
      </c>
      <c r="AP99" s="7">
        <f>IFERROR(AO99/AO446, "NA")</f>
        <v>0</v>
      </c>
      <c r="AQ99" s="6"/>
      <c r="AR99" s="9">
        <f t="shared" si="13"/>
        <v>0</v>
      </c>
    </row>
    <row r="100" spans="1:44" ht="16.5" customHeight="1" x14ac:dyDescent="0.3">
      <c r="A100" s="35" t="s">
        <v>524</v>
      </c>
      <c r="B100" s="6">
        <v>-123.55</v>
      </c>
      <c r="C100" s="7">
        <f>IFERROR(B100/B446, "NA")</f>
        <v>-1.0108357005406395E-3</v>
      </c>
      <c r="D100" s="8"/>
      <c r="E100" s="6">
        <v>0</v>
      </c>
      <c r="F100" s="7">
        <f>IFERROR(E100/E446, "NA")</f>
        <v>0</v>
      </c>
      <c r="G100" s="8"/>
      <c r="H100" s="6">
        <v>-21.05</v>
      </c>
      <c r="I100" s="7">
        <f>IFERROR(H100/H446, "NA")</f>
        <v>-2.0160317140464451E-4</v>
      </c>
      <c r="J100" s="8"/>
      <c r="K100" s="6">
        <v>0</v>
      </c>
      <c r="L100" s="7">
        <f>IFERROR(K100/K446, "NA")</f>
        <v>0</v>
      </c>
      <c r="M100" s="8"/>
      <c r="N100" s="6">
        <v>0</v>
      </c>
      <c r="O100" s="7">
        <f>IFERROR(N100/N446, "NA")</f>
        <v>0</v>
      </c>
      <c r="P100" s="8"/>
      <c r="Q100" s="6">
        <v>0</v>
      </c>
      <c r="R100" s="7">
        <f>IFERROR(Q100/Q446, "NA")</f>
        <v>0</v>
      </c>
      <c r="S100" s="8"/>
      <c r="T100" s="6">
        <v>-26.61</v>
      </c>
      <c r="U100" s="7">
        <f>IFERROR(T100/T446, "NA")</f>
        <v>-1.9360489773099571E-4</v>
      </c>
      <c r="V100" s="8"/>
      <c r="W100" s="6">
        <v>-74.66</v>
      </c>
      <c r="X100" s="7">
        <f>IFERROR(W100/W446, "NA")</f>
        <v>-6.568940262588679E-4</v>
      </c>
      <c r="Y100" s="8"/>
      <c r="Z100" s="6">
        <v>-218.33</v>
      </c>
      <c r="AA100" s="7">
        <f>IFERROR(Z100/Z446, "NA")</f>
        <v>-1.7946776337118271E-3</v>
      </c>
      <c r="AB100" s="8"/>
      <c r="AC100" s="6">
        <v>-27.12</v>
      </c>
      <c r="AD100" s="7">
        <f>IFERROR(AC100/AC446, "NA")</f>
        <v>-1.8572313652136593E-4</v>
      </c>
      <c r="AE100" s="8"/>
      <c r="AF100" s="6">
        <v>0</v>
      </c>
      <c r="AG100" s="7">
        <f>IFERROR(AF100/AF446, "NA")</f>
        <v>0</v>
      </c>
      <c r="AH100" s="8"/>
      <c r="AI100" s="6">
        <v>-20.95</v>
      </c>
      <c r="AJ100" s="7">
        <f>IFERROR(AI100/AI446, "NA")</f>
        <v>-1.9881649617005406E-4</v>
      </c>
      <c r="AK100" s="6"/>
      <c r="AL100" s="9">
        <f t="shared" si="12"/>
        <v>-512.27</v>
      </c>
      <c r="AM100" s="7">
        <f>IFERROR(AL100/AL446, "NA")</f>
        <v>-3.8198744172756482E-4</v>
      </c>
      <c r="AN100" s="6"/>
      <c r="AO100" s="6">
        <v>-1605.39</v>
      </c>
      <c r="AP100" s="7">
        <f>IFERROR(AO100/AO446, "NA")</f>
        <v>-1.2079295599472563E-3</v>
      </c>
      <c r="AQ100" s="6"/>
      <c r="AR100" s="9">
        <f t="shared" si="13"/>
        <v>1093.1200000000001</v>
      </c>
    </row>
    <row r="101" spans="1:44" ht="16.5" customHeight="1" x14ac:dyDescent="0.3">
      <c r="A101" s="35" t="s">
        <v>525</v>
      </c>
      <c r="B101" s="6">
        <v>0</v>
      </c>
      <c r="C101" s="7">
        <f>IFERROR(B101/B446, "NA")</f>
        <v>0</v>
      </c>
      <c r="D101" s="8"/>
      <c r="E101" s="6">
        <v>0</v>
      </c>
      <c r="F101" s="7">
        <f>IFERROR(E101/E446, "NA")</f>
        <v>0</v>
      </c>
      <c r="G101" s="8"/>
      <c r="H101" s="6">
        <v>0</v>
      </c>
      <c r="I101" s="7">
        <f>IFERROR(H101/H446, "NA")</f>
        <v>0</v>
      </c>
      <c r="J101" s="8"/>
      <c r="K101" s="6">
        <v>0</v>
      </c>
      <c r="L101" s="7">
        <f>IFERROR(K101/K446, "NA")</f>
        <v>0</v>
      </c>
      <c r="M101" s="8"/>
      <c r="N101" s="6">
        <v>0</v>
      </c>
      <c r="O101" s="7">
        <f>IFERROR(N101/N446, "NA")</f>
        <v>0</v>
      </c>
      <c r="P101" s="8"/>
      <c r="Q101" s="6">
        <v>-73.59</v>
      </c>
      <c r="R101" s="7">
        <f>IFERROR(Q101/Q446, "NA")</f>
        <v>-9.6920894690884392E-4</v>
      </c>
      <c r="S101" s="8"/>
      <c r="T101" s="6">
        <v>-15.5</v>
      </c>
      <c r="U101" s="7">
        <f>IFERROR(T101/T446, "NA")</f>
        <v>-1.1277248834387198E-4</v>
      </c>
      <c r="V101" s="8"/>
      <c r="W101" s="6">
        <v>0</v>
      </c>
      <c r="X101" s="7">
        <f>IFERROR(W101/W446, "NA")</f>
        <v>0</v>
      </c>
      <c r="Y101" s="8"/>
      <c r="Z101" s="6">
        <v>0</v>
      </c>
      <c r="AA101" s="7">
        <f>IFERROR(Z101/Z446, "NA")</f>
        <v>0</v>
      </c>
      <c r="AB101" s="8"/>
      <c r="AC101" s="6">
        <v>0</v>
      </c>
      <c r="AD101" s="7">
        <f>IFERROR(AC101/AC446, "NA")</f>
        <v>0</v>
      </c>
      <c r="AE101" s="8"/>
      <c r="AF101" s="6">
        <v>0</v>
      </c>
      <c r="AG101" s="7">
        <f>IFERROR(AF101/AF446, "NA")</f>
        <v>0</v>
      </c>
      <c r="AH101" s="8"/>
      <c r="AI101" s="6">
        <v>0</v>
      </c>
      <c r="AJ101" s="7">
        <f>IFERROR(AI101/AI446, "NA")</f>
        <v>0</v>
      </c>
      <c r="AK101" s="6"/>
      <c r="AL101" s="9">
        <f t="shared" si="12"/>
        <v>-89.09</v>
      </c>
      <c r="AM101" s="7">
        <f>IFERROR(AL101/AL446, "NA")</f>
        <v>-6.6432274354361471E-5</v>
      </c>
      <c r="AN101" s="6"/>
      <c r="AO101" s="6">
        <v>0</v>
      </c>
      <c r="AP101" s="7">
        <f>IFERROR(AO101/AO446, "NA")</f>
        <v>0</v>
      </c>
      <c r="AQ101" s="6"/>
      <c r="AR101" s="9">
        <f t="shared" si="13"/>
        <v>-89.09</v>
      </c>
    </row>
    <row r="102" spans="1:44" ht="16.5" customHeight="1" x14ac:dyDescent="0.3">
      <c r="A102" s="35" t="s">
        <v>526</v>
      </c>
      <c r="B102" s="6">
        <v>-950.5</v>
      </c>
      <c r="C102" s="7">
        <f>IFERROR(B102/B446, "NA")</f>
        <v>-7.7766032647825006E-3</v>
      </c>
      <c r="D102" s="8"/>
      <c r="E102" s="6">
        <v>-678.42</v>
      </c>
      <c r="F102" s="7">
        <f>IFERROR(E102/E446, "NA")</f>
        <v>-6.3624032069168083E-3</v>
      </c>
      <c r="G102" s="8"/>
      <c r="H102" s="6">
        <v>-1316.11</v>
      </c>
      <c r="I102" s="7">
        <f>IFERROR(H102/H446, "NA")</f>
        <v>-1.2604843226478224E-2</v>
      </c>
      <c r="J102" s="8"/>
      <c r="K102" s="6">
        <v>-453.66</v>
      </c>
      <c r="L102" s="7">
        <f>IFERROR(K102/K446, "NA")</f>
        <v>-4.2919421307771781E-3</v>
      </c>
      <c r="M102" s="8"/>
      <c r="N102" s="6">
        <v>-812.74</v>
      </c>
      <c r="O102" s="7">
        <f>IFERROR(N102/N446, "NA")</f>
        <v>-1.1187138245961776E-2</v>
      </c>
      <c r="P102" s="8"/>
      <c r="Q102" s="6">
        <v>-578.4</v>
      </c>
      <c r="R102" s="7">
        <f>IFERROR(Q102/Q446, "NA")</f>
        <v>-7.6177531579300888E-3</v>
      </c>
      <c r="S102" s="8"/>
      <c r="T102" s="6">
        <v>-813.28</v>
      </c>
      <c r="U102" s="7">
        <f>IFERROR(T102/T446, "NA")</f>
        <v>-5.9171360851809169E-3</v>
      </c>
      <c r="V102" s="8"/>
      <c r="W102" s="6">
        <v>-709.05</v>
      </c>
      <c r="X102" s="7">
        <f>IFERROR(W102/W446, "NA")</f>
        <v>-6.2385575853047184E-3</v>
      </c>
      <c r="Y102" s="8"/>
      <c r="Z102" s="6">
        <v>-541.52</v>
      </c>
      <c r="AA102" s="7">
        <f>IFERROR(Z102/Z446, "NA")</f>
        <v>-4.4513068850255506E-3</v>
      </c>
      <c r="AB102" s="8"/>
      <c r="AC102" s="6">
        <v>-1069.9100000000001</v>
      </c>
      <c r="AD102" s="7">
        <f>IFERROR(AC102/AC446, "NA")</f>
        <v>-7.3269557889223689E-3</v>
      </c>
      <c r="AE102" s="8"/>
      <c r="AF102" s="6">
        <v>-511.5</v>
      </c>
      <c r="AG102" s="7">
        <f>IFERROR(AF102/AF446, "NA")</f>
        <v>-3.9538799040865257E-3</v>
      </c>
      <c r="AH102" s="8"/>
      <c r="AI102" s="6">
        <v>-606.5</v>
      </c>
      <c r="AJ102" s="7">
        <f>IFERROR(AI102/AI446, "NA")</f>
        <v>-5.7557138390041899E-3</v>
      </c>
      <c r="AK102" s="6"/>
      <c r="AL102" s="9">
        <f t="shared" si="12"/>
        <v>-9041.5899999999983</v>
      </c>
      <c r="AM102" s="7">
        <f>IFERROR(AL102/AL446, "NA")</f>
        <v>-6.7420966155533847E-3</v>
      </c>
      <c r="AN102" s="6"/>
      <c r="AO102" s="6">
        <v>-14940.52</v>
      </c>
      <c r="AP102" s="7">
        <f>IFERROR(AO102/AO446, "NA")</f>
        <v>-1.124156482162165E-2</v>
      </c>
      <c r="AQ102" s="6"/>
      <c r="AR102" s="9">
        <f t="shared" si="13"/>
        <v>5898.9300000000021</v>
      </c>
    </row>
    <row r="103" spans="1:44" ht="16.5" customHeight="1" x14ac:dyDescent="0.3">
      <c r="A103" s="35" t="s">
        <v>527</v>
      </c>
      <c r="B103" s="6">
        <v>0</v>
      </c>
      <c r="C103" s="7">
        <f>IFERROR(B103/B446, "NA")</f>
        <v>0</v>
      </c>
      <c r="D103" s="8"/>
      <c r="E103" s="6">
        <v>0</v>
      </c>
      <c r="F103" s="7">
        <f>IFERROR(E103/E446, "NA")</f>
        <v>0</v>
      </c>
      <c r="G103" s="8"/>
      <c r="H103" s="6">
        <v>0</v>
      </c>
      <c r="I103" s="7">
        <f>IFERROR(H103/H446, "NA")</f>
        <v>0</v>
      </c>
      <c r="J103" s="8"/>
      <c r="K103" s="6">
        <v>0</v>
      </c>
      <c r="L103" s="7">
        <f>IFERROR(K103/K446, "NA")</f>
        <v>0</v>
      </c>
      <c r="M103" s="8"/>
      <c r="N103" s="6">
        <v>-15</v>
      </c>
      <c r="O103" s="7">
        <f>IFERROR(N103/N446, "NA")</f>
        <v>-2.0647079470608883E-4</v>
      </c>
      <c r="P103" s="8"/>
      <c r="Q103" s="6">
        <v>0</v>
      </c>
      <c r="R103" s="7">
        <f>IFERROR(Q103/Q446, "NA")</f>
        <v>0</v>
      </c>
      <c r="S103" s="8"/>
      <c r="T103" s="6">
        <v>-18</v>
      </c>
      <c r="U103" s="7">
        <f>IFERROR(T103/T446, "NA")</f>
        <v>-1.3096159936707715E-4</v>
      </c>
      <c r="V103" s="8"/>
      <c r="W103" s="6">
        <v>-7</v>
      </c>
      <c r="X103" s="7">
        <f>IFERROR(W103/W446, "NA")</f>
        <v>-6.1589314007662411E-5</v>
      </c>
      <c r="Y103" s="8"/>
      <c r="Z103" s="6">
        <v>-7.91</v>
      </c>
      <c r="AA103" s="7">
        <f>IFERROR(Z103/Z446, "NA")</f>
        <v>-6.5020382369168471E-5</v>
      </c>
      <c r="AB103" s="8"/>
      <c r="AC103" s="6">
        <v>0</v>
      </c>
      <c r="AD103" s="7">
        <f>IFERROR(AC103/AC446, "NA")</f>
        <v>0</v>
      </c>
      <c r="AE103" s="8"/>
      <c r="AF103" s="6">
        <v>0</v>
      </c>
      <c r="AG103" s="7">
        <f>IFERROR(AF103/AF446, "NA")</f>
        <v>0</v>
      </c>
      <c r="AH103" s="8"/>
      <c r="AI103" s="6">
        <v>0</v>
      </c>
      <c r="AJ103" s="7">
        <f>IFERROR(AI103/AI446, "NA")</f>
        <v>0</v>
      </c>
      <c r="AK103" s="6"/>
      <c r="AL103" s="9">
        <f t="shared" si="12"/>
        <v>-47.91</v>
      </c>
      <c r="AM103" s="7">
        <f>IFERROR(AL103/AL446, "NA")</f>
        <v>-3.5725336898837781E-5</v>
      </c>
      <c r="AN103" s="6"/>
      <c r="AO103" s="6">
        <v>0</v>
      </c>
      <c r="AP103" s="7">
        <f>IFERROR(AO103/AO446, "NA")</f>
        <v>0</v>
      </c>
      <c r="AQ103" s="6"/>
      <c r="AR103" s="9">
        <f t="shared" si="13"/>
        <v>-47.91</v>
      </c>
    </row>
    <row r="104" spans="1:44" ht="16.5" customHeight="1" x14ac:dyDescent="0.3">
      <c r="A104" s="35" t="s">
        <v>528</v>
      </c>
      <c r="B104" s="6">
        <v>-1902.76</v>
      </c>
      <c r="C104" s="7">
        <f>IFERROR(B104/B446, "NA")</f>
        <v>-1.5567606131612361E-2</v>
      </c>
      <c r="D104" s="8"/>
      <c r="E104" s="6">
        <v>-932.87</v>
      </c>
      <c r="F104" s="7">
        <f>IFERROR(E104/E446, "NA")</f>
        <v>-8.7487029858148106E-3</v>
      </c>
      <c r="G104" s="8"/>
      <c r="H104" s="6">
        <v>-649.85</v>
      </c>
      <c r="I104" s="7">
        <f>IFERROR(H104/H446, "NA")</f>
        <v>-6.2238394744564482E-3</v>
      </c>
      <c r="J104" s="8"/>
      <c r="K104" s="6">
        <v>-798.76</v>
      </c>
      <c r="L104" s="7">
        <f>IFERROR(K104/K446, "NA")</f>
        <v>-7.5568304377277669E-3</v>
      </c>
      <c r="M104" s="8"/>
      <c r="N104" s="6">
        <v>-545.6</v>
      </c>
      <c r="O104" s="7">
        <f>IFERROR(N104/N446, "NA")</f>
        <v>-7.5100310394428044E-3</v>
      </c>
      <c r="P104" s="8"/>
      <c r="Q104" s="6">
        <v>-101.97</v>
      </c>
      <c r="R104" s="7">
        <f>IFERROR(Q104/Q446, "NA")</f>
        <v>-1.3429845945956626E-3</v>
      </c>
      <c r="S104" s="8"/>
      <c r="T104" s="6">
        <v>-1123.51</v>
      </c>
      <c r="U104" s="7">
        <f>IFERROR(T104/T446, "NA")</f>
        <v>-8.1742592502724917E-3</v>
      </c>
      <c r="V104" s="8"/>
      <c r="W104" s="6">
        <v>-748.71</v>
      </c>
      <c r="X104" s="7">
        <f>IFERROR(W104/W446, "NA")</f>
        <v>-6.5875050415252758E-3</v>
      </c>
      <c r="Y104" s="8"/>
      <c r="Z104" s="6">
        <v>-532.55999999999995</v>
      </c>
      <c r="AA104" s="7">
        <f>IFERROR(Z104/Z446, "NA")</f>
        <v>-4.3776554784480852E-3</v>
      </c>
      <c r="AB104" s="8"/>
      <c r="AC104" s="6">
        <v>-193.03</v>
      </c>
      <c r="AD104" s="7">
        <f>IFERROR(AC104/AC446, "NA")</f>
        <v>-1.3219077080648697E-3</v>
      </c>
      <c r="AE104" s="8"/>
      <c r="AF104" s="6">
        <v>-147.85</v>
      </c>
      <c r="AG104" s="7">
        <f>IFERROR(AF104/AF446, "NA")</f>
        <v>-1.1428761364989108E-3</v>
      </c>
      <c r="AH104" s="8"/>
      <c r="AI104" s="6">
        <v>-158.66</v>
      </c>
      <c r="AJ104" s="7">
        <f>IFERROR(AI104/AI446, "NA")</f>
        <v>-1.5056909442644761E-3</v>
      </c>
      <c r="AK104" s="6"/>
      <c r="AL104" s="9">
        <f t="shared" si="12"/>
        <v>-7836.13</v>
      </c>
      <c r="AM104" s="7">
        <f>IFERROR(AL104/AL446, "NA")</f>
        <v>-5.8432140311644697E-3</v>
      </c>
      <c r="AN104" s="6"/>
      <c r="AO104" s="6">
        <v>-12225.01</v>
      </c>
      <c r="AP104" s="7">
        <f>IFERROR(AO104/AO446, "NA")</f>
        <v>-9.1983573771175896E-3</v>
      </c>
      <c r="AQ104" s="6"/>
      <c r="AR104" s="9">
        <f t="shared" si="13"/>
        <v>4388.88</v>
      </c>
    </row>
    <row r="105" spans="1:44" ht="16.5" hidden="1" customHeight="1" x14ac:dyDescent="0.3">
      <c r="A105" s="35" t="s">
        <v>529</v>
      </c>
      <c r="B105" s="6">
        <v>0</v>
      </c>
      <c r="C105" s="7">
        <f>IFERROR(B105/B446, "NA")</f>
        <v>0</v>
      </c>
      <c r="D105" s="8"/>
      <c r="E105" s="6">
        <v>0</v>
      </c>
      <c r="F105" s="7">
        <f>IFERROR(E105/E446, "NA")</f>
        <v>0</v>
      </c>
      <c r="G105" s="8"/>
      <c r="H105" s="6">
        <v>0</v>
      </c>
      <c r="I105" s="7">
        <f>IFERROR(H105/H446, "NA")</f>
        <v>0</v>
      </c>
      <c r="J105" s="8"/>
      <c r="K105" s="6">
        <v>0</v>
      </c>
      <c r="L105" s="7">
        <f>IFERROR(K105/K446, "NA")</f>
        <v>0</v>
      </c>
      <c r="M105" s="8"/>
      <c r="N105" s="6">
        <v>0</v>
      </c>
      <c r="O105" s="7">
        <f>IFERROR(N105/N446, "NA")</f>
        <v>0</v>
      </c>
      <c r="P105" s="8"/>
      <c r="Q105" s="6">
        <v>0</v>
      </c>
      <c r="R105" s="7">
        <f>IFERROR(Q105/Q446, "NA")</f>
        <v>0</v>
      </c>
      <c r="S105" s="8"/>
      <c r="T105" s="6">
        <v>0</v>
      </c>
      <c r="U105" s="7">
        <f>IFERROR(T105/T446, "NA")</f>
        <v>0</v>
      </c>
      <c r="V105" s="8"/>
      <c r="W105" s="6">
        <v>0</v>
      </c>
      <c r="X105" s="7">
        <f>IFERROR(W105/W446, "NA")</f>
        <v>0</v>
      </c>
      <c r="Y105" s="8"/>
      <c r="Z105" s="6">
        <v>0</v>
      </c>
      <c r="AA105" s="7">
        <f>IFERROR(Z105/Z446, "NA")</f>
        <v>0</v>
      </c>
      <c r="AB105" s="8"/>
      <c r="AC105" s="6">
        <v>0</v>
      </c>
      <c r="AD105" s="7">
        <f>IFERROR(AC105/AC446, "NA")</f>
        <v>0</v>
      </c>
      <c r="AE105" s="8"/>
      <c r="AF105" s="6">
        <v>0</v>
      </c>
      <c r="AG105" s="7">
        <f>IFERROR(AF105/AF446, "NA")</f>
        <v>0</v>
      </c>
      <c r="AH105" s="8"/>
      <c r="AI105" s="6">
        <v>0</v>
      </c>
      <c r="AJ105" s="7">
        <f>IFERROR(AI105/AI446, "NA")</f>
        <v>0</v>
      </c>
      <c r="AK105" s="6"/>
      <c r="AL105" s="9">
        <f t="shared" si="12"/>
        <v>0</v>
      </c>
      <c r="AM105" s="7">
        <f>IFERROR(AL105/AL446, "NA")</f>
        <v>0</v>
      </c>
      <c r="AN105" s="6"/>
      <c r="AO105" s="6">
        <v>0</v>
      </c>
      <c r="AP105" s="7">
        <f>IFERROR(AO105/AO446, "NA")</f>
        <v>0</v>
      </c>
      <c r="AQ105" s="6"/>
      <c r="AR105" s="9">
        <f t="shared" si="13"/>
        <v>0</v>
      </c>
    </row>
    <row r="106" spans="1:44" ht="16.5" customHeight="1" x14ac:dyDescent="0.3">
      <c r="A106" s="35" t="s">
        <v>530</v>
      </c>
      <c r="B106" s="6">
        <v>0</v>
      </c>
      <c r="C106" s="7">
        <f>IFERROR(B106/B446, "NA")</f>
        <v>0</v>
      </c>
      <c r="D106" s="8"/>
      <c r="E106" s="6">
        <v>-25</v>
      </c>
      <c r="F106" s="7">
        <f>IFERROR(E106/E446, "NA")</f>
        <v>-2.3445664952819817E-4</v>
      </c>
      <c r="G106" s="8"/>
      <c r="H106" s="6">
        <v>0</v>
      </c>
      <c r="I106" s="7">
        <f>IFERROR(H106/H446, "NA")</f>
        <v>0</v>
      </c>
      <c r="J106" s="8"/>
      <c r="K106" s="6">
        <v>-213.9</v>
      </c>
      <c r="L106" s="7">
        <f>IFERROR(K106/K446, "NA")</f>
        <v>-2.0236441867769661E-3</v>
      </c>
      <c r="M106" s="8"/>
      <c r="N106" s="6">
        <v>0</v>
      </c>
      <c r="O106" s="7">
        <f>IFERROR(N106/N446, "NA")</f>
        <v>0</v>
      </c>
      <c r="P106" s="8"/>
      <c r="Q106" s="6">
        <v>-100</v>
      </c>
      <c r="R106" s="7">
        <f>IFERROR(Q106/Q446, "NA")</f>
        <v>-1.3170389277195867E-3</v>
      </c>
      <c r="S106" s="8"/>
      <c r="T106" s="6">
        <v>-103.48</v>
      </c>
      <c r="U106" s="7">
        <f>IFERROR(T106/T446, "NA")</f>
        <v>-7.5288368347250795E-4</v>
      </c>
      <c r="V106" s="8"/>
      <c r="W106" s="6">
        <v>0</v>
      </c>
      <c r="X106" s="7">
        <f>IFERROR(W106/W446, "NA")</f>
        <v>0</v>
      </c>
      <c r="Y106" s="8"/>
      <c r="Z106" s="6">
        <v>0</v>
      </c>
      <c r="AA106" s="7">
        <f>IFERROR(Z106/Z446, "NA")</f>
        <v>0</v>
      </c>
      <c r="AB106" s="8"/>
      <c r="AC106" s="6">
        <v>-118.07</v>
      </c>
      <c r="AD106" s="7">
        <f>IFERROR(AC106/AC446, "NA")</f>
        <v>-8.0856676729637448E-4</v>
      </c>
      <c r="AE106" s="8"/>
      <c r="AF106" s="6">
        <v>0</v>
      </c>
      <c r="AG106" s="7">
        <f>IFERROR(AF106/AF446, "NA")</f>
        <v>0</v>
      </c>
      <c r="AH106" s="8"/>
      <c r="AI106" s="6">
        <v>-145.97999999999999</v>
      </c>
      <c r="AJ106" s="7">
        <f>IFERROR(AI106/AI446, "NA")</f>
        <v>-1.3853571413319566E-3</v>
      </c>
      <c r="AK106" s="6"/>
      <c r="AL106" s="9">
        <f t="shared" si="12"/>
        <v>-706.43000000000006</v>
      </c>
      <c r="AM106" s="7">
        <f>IFERROR(AL106/AL446, "NA")</f>
        <v>-5.2676789282917922E-4</v>
      </c>
      <c r="AN106" s="6"/>
      <c r="AO106" s="6">
        <v>-1435.14</v>
      </c>
      <c r="AP106" s="7">
        <f>IFERROR(AO106/AO446, "NA")</f>
        <v>-1.0798298411368611E-3</v>
      </c>
      <c r="AQ106" s="6"/>
      <c r="AR106" s="9">
        <f t="shared" si="13"/>
        <v>728.71</v>
      </c>
    </row>
    <row r="107" spans="1:44" ht="16.5" hidden="1" customHeight="1" x14ac:dyDescent="0.3">
      <c r="A107" s="35" t="s">
        <v>531</v>
      </c>
      <c r="B107" s="6">
        <v>0</v>
      </c>
      <c r="C107" s="7">
        <f>IFERROR(B107/B446, "NA")</f>
        <v>0</v>
      </c>
      <c r="D107" s="8"/>
      <c r="E107" s="6">
        <v>0</v>
      </c>
      <c r="F107" s="7">
        <f>IFERROR(E107/E446, "NA")</f>
        <v>0</v>
      </c>
      <c r="G107" s="8"/>
      <c r="H107" s="6">
        <v>0</v>
      </c>
      <c r="I107" s="7">
        <f>IFERROR(H107/H446, "NA")</f>
        <v>0</v>
      </c>
      <c r="J107" s="8"/>
      <c r="K107" s="6">
        <v>0</v>
      </c>
      <c r="L107" s="7">
        <f>IFERROR(K107/K446, "NA")</f>
        <v>0</v>
      </c>
      <c r="M107" s="8"/>
      <c r="N107" s="6">
        <v>0</v>
      </c>
      <c r="O107" s="7">
        <f>IFERROR(N107/N446, "NA")</f>
        <v>0</v>
      </c>
      <c r="P107" s="8"/>
      <c r="Q107" s="6">
        <v>0</v>
      </c>
      <c r="R107" s="7">
        <f>IFERROR(Q107/Q446, "NA")</f>
        <v>0</v>
      </c>
      <c r="S107" s="8"/>
      <c r="T107" s="6">
        <v>0</v>
      </c>
      <c r="U107" s="7">
        <f>IFERROR(T107/T446, "NA")</f>
        <v>0</v>
      </c>
      <c r="V107" s="8"/>
      <c r="W107" s="6">
        <v>0</v>
      </c>
      <c r="X107" s="7">
        <f>IFERROR(W107/W446, "NA")</f>
        <v>0</v>
      </c>
      <c r="Y107" s="8"/>
      <c r="Z107" s="6">
        <v>0</v>
      </c>
      <c r="AA107" s="7">
        <f>IFERROR(Z107/Z446, "NA")</f>
        <v>0</v>
      </c>
      <c r="AB107" s="8"/>
      <c r="AC107" s="6">
        <v>0</v>
      </c>
      <c r="AD107" s="7">
        <f>IFERROR(AC107/AC446, "NA")</f>
        <v>0</v>
      </c>
      <c r="AE107" s="8"/>
      <c r="AF107" s="6">
        <v>0</v>
      </c>
      <c r="AG107" s="7">
        <f>IFERROR(AF107/AF446, "NA")</f>
        <v>0</v>
      </c>
      <c r="AH107" s="8"/>
      <c r="AI107" s="6">
        <v>0</v>
      </c>
      <c r="AJ107" s="7">
        <f>IFERROR(AI107/AI446, "NA")</f>
        <v>0</v>
      </c>
      <c r="AK107" s="6"/>
      <c r="AL107" s="9">
        <f t="shared" si="12"/>
        <v>0</v>
      </c>
      <c r="AM107" s="7">
        <f>IFERROR(AL107/AL446, "NA")</f>
        <v>0</v>
      </c>
      <c r="AN107" s="6"/>
      <c r="AO107" s="6">
        <v>0</v>
      </c>
      <c r="AP107" s="7">
        <f>IFERROR(AO107/AO446, "NA")</f>
        <v>0</v>
      </c>
      <c r="AQ107" s="6"/>
      <c r="AR107" s="9">
        <f t="shared" si="13"/>
        <v>0</v>
      </c>
    </row>
    <row r="108" spans="1:44" ht="16.5" hidden="1" customHeight="1" x14ac:dyDescent="0.3">
      <c r="A108" s="35" t="s">
        <v>532</v>
      </c>
      <c r="B108" s="6">
        <v>0</v>
      </c>
      <c r="C108" s="7">
        <f>IFERROR(B108/B446, "NA")</f>
        <v>0</v>
      </c>
      <c r="D108" s="8"/>
      <c r="E108" s="6">
        <v>0</v>
      </c>
      <c r="F108" s="7">
        <f>IFERROR(E108/E446, "NA")</f>
        <v>0</v>
      </c>
      <c r="G108" s="8"/>
      <c r="H108" s="6">
        <v>0</v>
      </c>
      <c r="I108" s="7">
        <f>IFERROR(H108/H446, "NA")</f>
        <v>0</v>
      </c>
      <c r="J108" s="8"/>
      <c r="K108" s="6">
        <v>0</v>
      </c>
      <c r="L108" s="7">
        <f>IFERROR(K108/K446, "NA")</f>
        <v>0</v>
      </c>
      <c r="M108" s="8"/>
      <c r="N108" s="6">
        <v>0</v>
      </c>
      <c r="O108" s="7">
        <f>IFERROR(N108/N446, "NA")</f>
        <v>0</v>
      </c>
      <c r="P108" s="8"/>
      <c r="Q108" s="6">
        <v>0</v>
      </c>
      <c r="R108" s="7">
        <f>IFERROR(Q108/Q446, "NA")</f>
        <v>0</v>
      </c>
      <c r="S108" s="8"/>
      <c r="T108" s="6">
        <v>0</v>
      </c>
      <c r="U108" s="7">
        <f>IFERROR(T108/T446, "NA")</f>
        <v>0</v>
      </c>
      <c r="V108" s="8"/>
      <c r="W108" s="6">
        <v>0</v>
      </c>
      <c r="X108" s="7">
        <f>IFERROR(W108/W446, "NA")</f>
        <v>0</v>
      </c>
      <c r="Y108" s="8"/>
      <c r="Z108" s="6">
        <v>0</v>
      </c>
      <c r="AA108" s="7">
        <f>IFERROR(Z108/Z446, "NA")</f>
        <v>0</v>
      </c>
      <c r="AB108" s="8"/>
      <c r="AC108" s="6">
        <v>0</v>
      </c>
      <c r="AD108" s="7">
        <f>IFERROR(AC108/AC446, "NA")</f>
        <v>0</v>
      </c>
      <c r="AE108" s="8"/>
      <c r="AF108" s="6">
        <v>0</v>
      </c>
      <c r="AG108" s="7">
        <f>IFERROR(AF108/AF446, "NA")</f>
        <v>0</v>
      </c>
      <c r="AH108" s="8"/>
      <c r="AI108" s="6">
        <v>0</v>
      </c>
      <c r="AJ108" s="7">
        <f>IFERROR(AI108/AI446, "NA")</f>
        <v>0</v>
      </c>
      <c r="AK108" s="6"/>
      <c r="AL108" s="9">
        <f t="shared" si="12"/>
        <v>0</v>
      </c>
      <c r="AM108" s="7">
        <f>IFERROR(AL108/AL446, "NA")</f>
        <v>0</v>
      </c>
      <c r="AN108" s="6"/>
      <c r="AO108" s="6">
        <v>0</v>
      </c>
      <c r="AP108" s="7">
        <f>IFERROR(AO108/AO446, "NA")</f>
        <v>0</v>
      </c>
      <c r="AQ108" s="6"/>
      <c r="AR108" s="9">
        <f t="shared" si="13"/>
        <v>0</v>
      </c>
    </row>
    <row r="109" spans="1:44" ht="16.5" hidden="1" customHeight="1" x14ac:dyDescent="0.3">
      <c r="A109" s="35" t="s">
        <v>533</v>
      </c>
      <c r="B109" s="6">
        <v>0</v>
      </c>
      <c r="C109" s="7">
        <f>IFERROR(B109/B446, "NA")</f>
        <v>0</v>
      </c>
      <c r="D109" s="8"/>
      <c r="E109" s="6">
        <v>0</v>
      </c>
      <c r="F109" s="7">
        <f>IFERROR(E109/E446, "NA")</f>
        <v>0</v>
      </c>
      <c r="G109" s="8"/>
      <c r="H109" s="6">
        <v>0</v>
      </c>
      <c r="I109" s="7">
        <f>IFERROR(H109/H446, "NA")</f>
        <v>0</v>
      </c>
      <c r="J109" s="8"/>
      <c r="K109" s="6">
        <v>0</v>
      </c>
      <c r="L109" s="7">
        <f>IFERROR(K109/K446, "NA")</f>
        <v>0</v>
      </c>
      <c r="M109" s="8"/>
      <c r="N109" s="6">
        <v>0</v>
      </c>
      <c r="O109" s="7">
        <f>IFERROR(N109/N446, "NA")</f>
        <v>0</v>
      </c>
      <c r="P109" s="8"/>
      <c r="Q109" s="6">
        <v>0</v>
      </c>
      <c r="R109" s="7">
        <f>IFERROR(Q109/Q446, "NA")</f>
        <v>0</v>
      </c>
      <c r="S109" s="8"/>
      <c r="T109" s="6">
        <v>0</v>
      </c>
      <c r="U109" s="7">
        <f>IFERROR(T109/T446, "NA")</f>
        <v>0</v>
      </c>
      <c r="V109" s="8"/>
      <c r="W109" s="6">
        <v>0</v>
      </c>
      <c r="X109" s="7">
        <f>IFERROR(W109/W446, "NA")</f>
        <v>0</v>
      </c>
      <c r="Y109" s="8"/>
      <c r="Z109" s="6">
        <v>0</v>
      </c>
      <c r="AA109" s="7">
        <f>IFERROR(Z109/Z446, "NA")</f>
        <v>0</v>
      </c>
      <c r="AB109" s="8"/>
      <c r="AC109" s="6">
        <v>0</v>
      </c>
      <c r="AD109" s="7">
        <f>IFERROR(AC109/AC446, "NA")</f>
        <v>0</v>
      </c>
      <c r="AE109" s="8"/>
      <c r="AF109" s="6">
        <v>0</v>
      </c>
      <c r="AG109" s="7">
        <f>IFERROR(AF109/AF446, "NA")</f>
        <v>0</v>
      </c>
      <c r="AH109" s="8"/>
      <c r="AI109" s="6">
        <v>0</v>
      </c>
      <c r="AJ109" s="7">
        <f>IFERROR(AI109/AI446, "NA")</f>
        <v>0</v>
      </c>
      <c r="AK109" s="6"/>
      <c r="AL109" s="9">
        <f t="shared" si="12"/>
        <v>0</v>
      </c>
      <c r="AM109" s="7">
        <f>IFERROR(AL109/AL446, "NA")</f>
        <v>0</v>
      </c>
      <c r="AN109" s="6"/>
      <c r="AO109" s="6">
        <v>0</v>
      </c>
      <c r="AP109" s="7">
        <f>IFERROR(AO109/AO446, "NA")</f>
        <v>0</v>
      </c>
      <c r="AQ109" s="6"/>
      <c r="AR109" s="9">
        <f t="shared" si="13"/>
        <v>0</v>
      </c>
    </row>
    <row r="110" spans="1:44" ht="16.5" hidden="1" customHeight="1" x14ac:dyDescent="0.3">
      <c r="A110" s="35" t="s">
        <v>534</v>
      </c>
      <c r="B110" s="6">
        <v>0</v>
      </c>
      <c r="C110" s="7">
        <f>IFERROR(B110/B446, "NA")</f>
        <v>0</v>
      </c>
      <c r="D110" s="8"/>
      <c r="E110" s="6">
        <v>0</v>
      </c>
      <c r="F110" s="7">
        <f>IFERROR(E110/E446, "NA")</f>
        <v>0</v>
      </c>
      <c r="G110" s="8"/>
      <c r="H110" s="6">
        <v>0</v>
      </c>
      <c r="I110" s="7">
        <f>IFERROR(H110/H446, "NA")</f>
        <v>0</v>
      </c>
      <c r="J110" s="8"/>
      <c r="K110" s="6">
        <v>0</v>
      </c>
      <c r="L110" s="7">
        <f>IFERROR(K110/K446, "NA")</f>
        <v>0</v>
      </c>
      <c r="M110" s="8"/>
      <c r="N110" s="6">
        <v>0</v>
      </c>
      <c r="O110" s="7">
        <f>IFERROR(N110/N446, "NA")</f>
        <v>0</v>
      </c>
      <c r="P110" s="8"/>
      <c r="Q110" s="6">
        <v>0</v>
      </c>
      <c r="R110" s="7">
        <f>IFERROR(Q110/Q446, "NA")</f>
        <v>0</v>
      </c>
      <c r="S110" s="8"/>
      <c r="T110" s="6">
        <v>0</v>
      </c>
      <c r="U110" s="7">
        <f>IFERROR(T110/T446, "NA")</f>
        <v>0</v>
      </c>
      <c r="V110" s="8"/>
      <c r="W110" s="6">
        <v>0</v>
      </c>
      <c r="X110" s="7">
        <f>IFERROR(W110/W446, "NA")</f>
        <v>0</v>
      </c>
      <c r="Y110" s="8"/>
      <c r="Z110" s="6">
        <v>0</v>
      </c>
      <c r="AA110" s="7">
        <f>IFERROR(Z110/Z446, "NA")</f>
        <v>0</v>
      </c>
      <c r="AB110" s="8"/>
      <c r="AC110" s="6">
        <v>0</v>
      </c>
      <c r="AD110" s="7">
        <f>IFERROR(AC110/AC446, "NA")</f>
        <v>0</v>
      </c>
      <c r="AE110" s="8"/>
      <c r="AF110" s="6">
        <v>0</v>
      </c>
      <c r="AG110" s="7">
        <f>IFERROR(AF110/AF446, "NA")</f>
        <v>0</v>
      </c>
      <c r="AH110" s="8"/>
      <c r="AI110" s="6">
        <v>0</v>
      </c>
      <c r="AJ110" s="7">
        <f>IFERROR(AI110/AI446, "NA")</f>
        <v>0</v>
      </c>
      <c r="AK110" s="6"/>
      <c r="AL110" s="9">
        <f t="shared" si="12"/>
        <v>0</v>
      </c>
      <c r="AM110" s="7">
        <f>IFERROR(AL110/AL446, "NA")</f>
        <v>0</v>
      </c>
      <c r="AN110" s="6"/>
      <c r="AO110" s="6">
        <v>0</v>
      </c>
      <c r="AP110" s="7">
        <f>IFERROR(AO110/AO446, "NA")</f>
        <v>0</v>
      </c>
      <c r="AQ110" s="6"/>
      <c r="AR110" s="9">
        <f t="shared" si="13"/>
        <v>0</v>
      </c>
    </row>
    <row r="111" spans="1:44" ht="16.5" hidden="1" customHeight="1" x14ac:dyDescent="0.3">
      <c r="A111" s="35" t="s">
        <v>535</v>
      </c>
      <c r="B111" s="6">
        <v>0</v>
      </c>
      <c r="C111" s="7">
        <f>IFERROR(B111/B446, "NA")</f>
        <v>0</v>
      </c>
      <c r="D111" s="8"/>
      <c r="E111" s="6">
        <v>0</v>
      </c>
      <c r="F111" s="7">
        <f>IFERROR(E111/E446, "NA")</f>
        <v>0</v>
      </c>
      <c r="G111" s="8"/>
      <c r="H111" s="6">
        <v>0</v>
      </c>
      <c r="I111" s="7">
        <f>IFERROR(H111/H446, "NA")</f>
        <v>0</v>
      </c>
      <c r="J111" s="8"/>
      <c r="K111" s="6">
        <v>0</v>
      </c>
      <c r="L111" s="7">
        <f>IFERROR(K111/K446, "NA")</f>
        <v>0</v>
      </c>
      <c r="M111" s="8"/>
      <c r="N111" s="6">
        <v>0</v>
      </c>
      <c r="O111" s="7">
        <f>IFERROR(N111/N446, "NA")</f>
        <v>0</v>
      </c>
      <c r="P111" s="8"/>
      <c r="Q111" s="6">
        <v>0</v>
      </c>
      <c r="R111" s="7">
        <f>IFERROR(Q111/Q446, "NA")</f>
        <v>0</v>
      </c>
      <c r="S111" s="8"/>
      <c r="T111" s="6">
        <v>0</v>
      </c>
      <c r="U111" s="7">
        <f>IFERROR(T111/T446, "NA")</f>
        <v>0</v>
      </c>
      <c r="V111" s="8"/>
      <c r="W111" s="6">
        <v>0</v>
      </c>
      <c r="X111" s="7">
        <f>IFERROR(W111/W446, "NA")</f>
        <v>0</v>
      </c>
      <c r="Y111" s="8"/>
      <c r="Z111" s="6">
        <v>0</v>
      </c>
      <c r="AA111" s="7">
        <f>IFERROR(Z111/Z446, "NA")</f>
        <v>0</v>
      </c>
      <c r="AB111" s="8"/>
      <c r="AC111" s="6">
        <v>0</v>
      </c>
      <c r="AD111" s="7">
        <f>IFERROR(AC111/AC446, "NA")</f>
        <v>0</v>
      </c>
      <c r="AE111" s="8"/>
      <c r="AF111" s="6">
        <v>0</v>
      </c>
      <c r="AG111" s="7">
        <f>IFERROR(AF111/AF446, "NA")</f>
        <v>0</v>
      </c>
      <c r="AH111" s="8"/>
      <c r="AI111" s="6">
        <v>0</v>
      </c>
      <c r="AJ111" s="7">
        <f>IFERROR(AI111/AI446, "NA")</f>
        <v>0</v>
      </c>
      <c r="AK111" s="6"/>
      <c r="AL111" s="9">
        <f t="shared" si="12"/>
        <v>0</v>
      </c>
      <c r="AM111" s="7">
        <f>IFERROR(AL111/AL446, "NA")</f>
        <v>0</v>
      </c>
      <c r="AN111" s="6"/>
      <c r="AO111" s="6">
        <v>0</v>
      </c>
      <c r="AP111" s="7">
        <f>IFERROR(AO111/AO446, "NA")</f>
        <v>0</v>
      </c>
      <c r="AQ111" s="6"/>
      <c r="AR111" s="9">
        <f t="shared" si="13"/>
        <v>0</v>
      </c>
    </row>
    <row r="112" spans="1:44" ht="16.5" hidden="1" customHeight="1" x14ac:dyDescent="0.3">
      <c r="A112" s="35" t="s">
        <v>536</v>
      </c>
      <c r="B112" s="6">
        <v>0</v>
      </c>
      <c r="C112" s="7">
        <f>IFERROR(B112/B446, "NA")</f>
        <v>0</v>
      </c>
      <c r="D112" s="8"/>
      <c r="E112" s="6">
        <v>0</v>
      </c>
      <c r="F112" s="7">
        <f>IFERROR(E112/E446, "NA")</f>
        <v>0</v>
      </c>
      <c r="G112" s="8"/>
      <c r="H112" s="6">
        <v>0</v>
      </c>
      <c r="I112" s="7">
        <f>IFERROR(H112/H446, "NA")</f>
        <v>0</v>
      </c>
      <c r="J112" s="8"/>
      <c r="K112" s="6">
        <v>0</v>
      </c>
      <c r="L112" s="7">
        <f>IFERROR(K112/K446, "NA")</f>
        <v>0</v>
      </c>
      <c r="M112" s="8"/>
      <c r="N112" s="6">
        <v>0</v>
      </c>
      <c r="O112" s="7">
        <f>IFERROR(N112/N446, "NA")</f>
        <v>0</v>
      </c>
      <c r="P112" s="8"/>
      <c r="Q112" s="6">
        <v>0</v>
      </c>
      <c r="R112" s="7">
        <f>IFERROR(Q112/Q446, "NA")</f>
        <v>0</v>
      </c>
      <c r="S112" s="8"/>
      <c r="T112" s="6">
        <v>0</v>
      </c>
      <c r="U112" s="7">
        <f>IFERROR(T112/T446, "NA")</f>
        <v>0</v>
      </c>
      <c r="V112" s="8"/>
      <c r="W112" s="6">
        <v>0</v>
      </c>
      <c r="X112" s="7">
        <f>IFERROR(W112/W446, "NA")</f>
        <v>0</v>
      </c>
      <c r="Y112" s="8"/>
      <c r="Z112" s="6">
        <v>0</v>
      </c>
      <c r="AA112" s="7">
        <f>IFERROR(Z112/Z446, "NA")</f>
        <v>0</v>
      </c>
      <c r="AB112" s="8"/>
      <c r="AC112" s="6">
        <v>0</v>
      </c>
      <c r="AD112" s="7">
        <f>IFERROR(AC112/AC446, "NA")</f>
        <v>0</v>
      </c>
      <c r="AE112" s="8"/>
      <c r="AF112" s="6">
        <v>0</v>
      </c>
      <c r="AG112" s="7">
        <f>IFERROR(AF112/AF446, "NA")</f>
        <v>0</v>
      </c>
      <c r="AH112" s="8"/>
      <c r="AI112" s="6">
        <v>0</v>
      </c>
      <c r="AJ112" s="7">
        <f>IFERROR(AI112/AI446, "NA")</f>
        <v>0</v>
      </c>
      <c r="AK112" s="6"/>
      <c r="AL112" s="9">
        <f t="shared" si="12"/>
        <v>0</v>
      </c>
      <c r="AM112" s="7">
        <f>IFERROR(AL112/AL446, "NA")</f>
        <v>0</v>
      </c>
      <c r="AN112" s="6"/>
      <c r="AO112" s="6">
        <v>0</v>
      </c>
      <c r="AP112" s="7">
        <f>IFERROR(AO112/AO446, "NA")</f>
        <v>0</v>
      </c>
      <c r="AQ112" s="6"/>
      <c r="AR112" s="9">
        <f t="shared" si="13"/>
        <v>0</v>
      </c>
    </row>
    <row r="113" spans="1:44" ht="16.5" hidden="1" customHeight="1" x14ac:dyDescent="0.3">
      <c r="A113" s="35" t="s">
        <v>537</v>
      </c>
      <c r="B113" s="6">
        <v>0</v>
      </c>
      <c r="C113" s="7">
        <f>IFERROR(B113/B446, "NA")</f>
        <v>0</v>
      </c>
      <c r="D113" s="8"/>
      <c r="E113" s="6">
        <v>0</v>
      </c>
      <c r="F113" s="7">
        <f>IFERROR(E113/E446, "NA")</f>
        <v>0</v>
      </c>
      <c r="G113" s="8"/>
      <c r="H113" s="6">
        <v>0</v>
      </c>
      <c r="I113" s="7">
        <f>IFERROR(H113/H446, "NA")</f>
        <v>0</v>
      </c>
      <c r="J113" s="8"/>
      <c r="K113" s="6">
        <v>0</v>
      </c>
      <c r="L113" s="7">
        <f>IFERROR(K113/K446, "NA")</f>
        <v>0</v>
      </c>
      <c r="M113" s="8"/>
      <c r="N113" s="6">
        <v>0</v>
      </c>
      <c r="O113" s="7">
        <f>IFERROR(N113/N446, "NA")</f>
        <v>0</v>
      </c>
      <c r="P113" s="8"/>
      <c r="Q113" s="6">
        <v>0</v>
      </c>
      <c r="R113" s="7">
        <f>IFERROR(Q113/Q446, "NA")</f>
        <v>0</v>
      </c>
      <c r="S113" s="8"/>
      <c r="T113" s="6">
        <v>0</v>
      </c>
      <c r="U113" s="7">
        <f>IFERROR(T113/T446, "NA")</f>
        <v>0</v>
      </c>
      <c r="V113" s="8"/>
      <c r="W113" s="6">
        <v>0</v>
      </c>
      <c r="X113" s="7">
        <f>IFERROR(W113/W446, "NA")</f>
        <v>0</v>
      </c>
      <c r="Y113" s="8"/>
      <c r="Z113" s="6">
        <v>0</v>
      </c>
      <c r="AA113" s="7">
        <f>IFERROR(Z113/Z446, "NA")</f>
        <v>0</v>
      </c>
      <c r="AB113" s="8"/>
      <c r="AC113" s="6">
        <v>0</v>
      </c>
      <c r="AD113" s="7">
        <f>IFERROR(AC113/AC446, "NA")</f>
        <v>0</v>
      </c>
      <c r="AE113" s="8"/>
      <c r="AF113" s="6">
        <v>0</v>
      </c>
      <c r="AG113" s="7">
        <f>IFERROR(AF113/AF446, "NA")</f>
        <v>0</v>
      </c>
      <c r="AH113" s="8"/>
      <c r="AI113" s="6">
        <v>0</v>
      </c>
      <c r="AJ113" s="7">
        <f>IFERROR(AI113/AI446, "NA")</f>
        <v>0</v>
      </c>
      <c r="AK113" s="6"/>
      <c r="AL113" s="9">
        <f t="shared" si="12"/>
        <v>0</v>
      </c>
      <c r="AM113" s="7">
        <f>IFERROR(AL113/AL446, "NA")</f>
        <v>0</v>
      </c>
      <c r="AN113" s="6"/>
      <c r="AO113" s="6">
        <v>0</v>
      </c>
      <c r="AP113" s="7">
        <f>IFERROR(AO113/AO446, "NA")</f>
        <v>0</v>
      </c>
      <c r="AQ113" s="6"/>
      <c r="AR113" s="9">
        <f t="shared" si="13"/>
        <v>0</v>
      </c>
    </row>
    <row r="114" spans="1:44" ht="16.5" hidden="1" customHeight="1" x14ac:dyDescent="0.3">
      <c r="A114" s="35" t="s">
        <v>538</v>
      </c>
      <c r="B114" s="6">
        <v>0</v>
      </c>
      <c r="C114" s="7">
        <f>IFERROR(B114/B446, "NA")</f>
        <v>0</v>
      </c>
      <c r="D114" s="8"/>
      <c r="E114" s="6">
        <v>0</v>
      </c>
      <c r="F114" s="7">
        <f>IFERROR(E114/E446, "NA")</f>
        <v>0</v>
      </c>
      <c r="G114" s="8"/>
      <c r="H114" s="6">
        <v>0</v>
      </c>
      <c r="I114" s="7">
        <f>IFERROR(H114/H446, "NA")</f>
        <v>0</v>
      </c>
      <c r="J114" s="8"/>
      <c r="K114" s="6">
        <v>0</v>
      </c>
      <c r="L114" s="7">
        <f>IFERROR(K114/K446, "NA")</f>
        <v>0</v>
      </c>
      <c r="M114" s="8"/>
      <c r="N114" s="6">
        <v>0</v>
      </c>
      <c r="O114" s="7">
        <f>IFERROR(N114/N446, "NA")</f>
        <v>0</v>
      </c>
      <c r="P114" s="8"/>
      <c r="Q114" s="6">
        <v>0</v>
      </c>
      <c r="R114" s="7">
        <f>IFERROR(Q114/Q446, "NA")</f>
        <v>0</v>
      </c>
      <c r="S114" s="8"/>
      <c r="T114" s="6">
        <v>0</v>
      </c>
      <c r="U114" s="7">
        <f>IFERROR(T114/T446, "NA")</f>
        <v>0</v>
      </c>
      <c r="V114" s="8"/>
      <c r="W114" s="6">
        <v>0</v>
      </c>
      <c r="X114" s="7">
        <f>IFERROR(W114/W446, "NA")</f>
        <v>0</v>
      </c>
      <c r="Y114" s="8"/>
      <c r="Z114" s="6">
        <v>0</v>
      </c>
      <c r="AA114" s="7">
        <f>IFERROR(Z114/Z446, "NA")</f>
        <v>0</v>
      </c>
      <c r="AB114" s="8"/>
      <c r="AC114" s="6">
        <v>0</v>
      </c>
      <c r="AD114" s="7">
        <f>IFERROR(AC114/AC446, "NA")</f>
        <v>0</v>
      </c>
      <c r="AE114" s="8"/>
      <c r="AF114" s="6">
        <v>0</v>
      </c>
      <c r="AG114" s="7">
        <f>IFERROR(AF114/AF446, "NA")</f>
        <v>0</v>
      </c>
      <c r="AH114" s="8"/>
      <c r="AI114" s="6">
        <v>0</v>
      </c>
      <c r="AJ114" s="7">
        <f>IFERROR(AI114/AI446, "NA")</f>
        <v>0</v>
      </c>
      <c r="AK114" s="6"/>
      <c r="AL114" s="9">
        <f t="shared" si="12"/>
        <v>0</v>
      </c>
      <c r="AM114" s="7">
        <f>IFERROR(AL114/AL446, "NA")</f>
        <v>0</v>
      </c>
      <c r="AN114" s="6"/>
      <c r="AO114" s="6">
        <v>0</v>
      </c>
      <c r="AP114" s="7">
        <f>IFERROR(AO114/AO446, "NA")</f>
        <v>0</v>
      </c>
      <c r="AQ114" s="6"/>
      <c r="AR114" s="9">
        <f t="shared" si="13"/>
        <v>0</v>
      </c>
    </row>
    <row r="115" spans="1:44" ht="16.5" hidden="1" customHeight="1" x14ac:dyDescent="0.3">
      <c r="A115" s="35" t="s">
        <v>539</v>
      </c>
      <c r="B115" s="6">
        <v>0</v>
      </c>
      <c r="C115" s="7">
        <f>IFERROR(B115/B446, "NA")</f>
        <v>0</v>
      </c>
      <c r="D115" s="8"/>
      <c r="E115" s="6">
        <v>0</v>
      </c>
      <c r="F115" s="7">
        <f>IFERROR(E115/E446, "NA")</f>
        <v>0</v>
      </c>
      <c r="G115" s="8"/>
      <c r="H115" s="6">
        <v>0</v>
      </c>
      <c r="I115" s="7">
        <f>IFERROR(H115/H446, "NA")</f>
        <v>0</v>
      </c>
      <c r="J115" s="8"/>
      <c r="K115" s="6">
        <v>0</v>
      </c>
      <c r="L115" s="7">
        <f>IFERROR(K115/K446, "NA")</f>
        <v>0</v>
      </c>
      <c r="M115" s="8"/>
      <c r="N115" s="6">
        <v>0</v>
      </c>
      <c r="O115" s="7">
        <f>IFERROR(N115/N446, "NA")</f>
        <v>0</v>
      </c>
      <c r="P115" s="8"/>
      <c r="Q115" s="6">
        <v>0</v>
      </c>
      <c r="R115" s="7">
        <f>IFERROR(Q115/Q446, "NA")</f>
        <v>0</v>
      </c>
      <c r="S115" s="8"/>
      <c r="T115" s="6">
        <v>0</v>
      </c>
      <c r="U115" s="7">
        <f>IFERROR(T115/T446, "NA")</f>
        <v>0</v>
      </c>
      <c r="V115" s="8"/>
      <c r="W115" s="6">
        <v>0</v>
      </c>
      <c r="X115" s="7">
        <f>IFERROR(W115/W446, "NA")</f>
        <v>0</v>
      </c>
      <c r="Y115" s="8"/>
      <c r="Z115" s="6">
        <v>0</v>
      </c>
      <c r="AA115" s="7">
        <f>IFERROR(Z115/Z446, "NA")</f>
        <v>0</v>
      </c>
      <c r="AB115" s="8"/>
      <c r="AC115" s="6">
        <v>0</v>
      </c>
      <c r="AD115" s="7">
        <f>IFERROR(AC115/AC446, "NA")</f>
        <v>0</v>
      </c>
      <c r="AE115" s="8"/>
      <c r="AF115" s="6">
        <v>0</v>
      </c>
      <c r="AG115" s="7">
        <f>IFERROR(AF115/AF446, "NA")</f>
        <v>0</v>
      </c>
      <c r="AH115" s="8"/>
      <c r="AI115" s="6">
        <v>0</v>
      </c>
      <c r="AJ115" s="7">
        <f>IFERROR(AI115/AI446, "NA")</f>
        <v>0</v>
      </c>
      <c r="AK115" s="6"/>
      <c r="AL115" s="9">
        <f t="shared" si="12"/>
        <v>0</v>
      </c>
      <c r="AM115" s="7">
        <f>IFERROR(AL115/AL446, "NA")</f>
        <v>0</v>
      </c>
      <c r="AN115" s="6"/>
      <c r="AO115" s="6">
        <v>0</v>
      </c>
      <c r="AP115" s="7">
        <f>IFERROR(AO115/AO446, "NA")</f>
        <v>0</v>
      </c>
      <c r="AQ115" s="6"/>
      <c r="AR115" s="9">
        <f t="shared" si="13"/>
        <v>0</v>
      </c>
    </row>
    <row r="116" spans="1:44" ht="16.5" hidden="1" customHeight="1" x14ac:dyDescent="0.3">
      <c r="A116" s="35" t="s">
        <v>540</v>
      </c>
      <c r="B116" s="6">
        <v>0</v>
      </c>
      <c r="C116" s="7">
        <f>IFERROR(B116/B446, "NA")</f>
        <v>0</v>
      </c>
      <c r="D116" s="8"/>
      <c r="E116" s="6">
        <v>0</v>
      </c>
      <c r="F116" s="7">
        <f>IFERROR(E116/E446, "NA")</f>
        <v>0</v>
      </c>
      <c r="G116" s="8"/>
      <c r="H116" s="6">
        <v>0</v>
      </c>
      <c r="I116" s="7">
        <f>IFERROR(H116/H446, "NA")</f>
        <v>0</v>
      </c>
      <c r="J116" s="8"/>
      <c r="K116" s="6">
        <v>0</v>
      </c>
      <c r="L116" s="7">
        <f>IFERROR(K116/K446, "NA")</f>
        <v>0</v>
      </c>
      <c r="M116" s="8"/>
      <c r="N116" s="6">
        <v>0</v>
      </c>
      <c r="O116" s="7">
        <f>IFERROR(N116/N446, "NA")</f>
        <v>0</v>
      </c>
      <c r="P116" s="8"/>
      <c r="Q116" s="6">
        <v>0</v>
      </c>
      <c r="R116" s="7">
        <f>IFERROR(Q116/Q446, "NA")</f>
        <v>0</v>
      </c>
      <c r="S116" s="8"/>
      <c r="T116" s="6">
        <v>0</v>
      </c>
      <c r="U116" s="7">
        <f>IFERROR(T116/T446, "NA")</f>
        <v>0</v>
      </c>
      <c r="V116" s="8"/>
      <c r="W116" s="6">
        <v>0</v>
      </c>
      <c r="X116" s="7">
        <f>IFERROR(W116/W446, "NA")</f>
        <v>0</v>
      </c>
      <c r="Y116" s="8"/>
      <c r="Z116" s="6">
        <v>0</v>
      </c>
      <c r="AA116" s="7">
        <f>IFERROR(Z116/Z446, "NA")</f>
        <v>0</v>
      </c>
      <c r="AB116" s="8"/>
      <c r="AC116" s="6">
        <v>0</v>
      </c>
      <c r="AD116" s="7">
        <f>IFERROR(AC116/AC446, "NA")</f>
        <v>0</v>
      </c>
      <c r="AE116" s="8"/>
      <c r="AF116" s="6">
        <v>0</v>
      </c>
      <c r="AG116" s="7">
        <f>IFERROR(AF116/AF446, "NA")</f>
        <v>0</v>
      </c>
      <c r="AH116" s="8"/>
      <c r="AI116" s="6">
        <v>0</v>
      </c>
      <c r="AJ116" s="7">
        <f>IFERROR(AI116/AI446, "NA")</f>
        <v>0</v>
      </c>
      <c r="AK116" s="6"/>
      <c r="AL116" s="9">
        <f t="shared" si="12"/>
        <v>0</v>
      </c>
      <c r="AM116" s="7">
        <f>IFERROR(AL116/AL446, "NA")</f>
        <v>0</v>
      </c>
      <c r="AN116" s="6"/>
      <c r="AO116" s="6">
        <v>0</v>
      </c>
      <c r="AP116" s="7">
        <f>IFERROR(AO116/AO446, "NA")</f>
        <v>0</v>
      </c>
      <c r="AQ116" s="6"/>
      <c r="AR116" s="9">
        <f t="shared" si="13"/>
        <v>0</v>
      </c>
    </row>
    <row r="117" spans="1:44" ht="16.5" hidden="1" customHeight="1" x14ac:dyDescent="0.3">
      <c r="A117" s="35" t="s">
        <v>541</v>
      </c>
      <c r="B117" s="6">
        <v>0</v>
      </c>
      <c r="C117" s="7">
        <f>IFERROR(B117/B446, "NA")</f>
        <v>0</v>
      </c>
      <c r="D117" s="8"/>
      <c r="E117" s="6">
        <v>0</v>
      </c>
      <c r="F117" s="7">
        <f>IFERROR(E117/E446, "NA")</f>
        <v>0</v>
      </c>
      <c r="G117" s="8"/>
      <c r="H117" s="6">
        <v>0</v>
      </c>
      <c r="I117" s="7">
        <f>IFERROR(H117/H446, "NA")</f>
        <v>0</v>
      </c>
      <c r="J117" s="8"/>
      <c r="K117" s="6">
        <v>0</v>
      </c>
      <c r="L117" s="7">
        <f>IFERROR(K117/K446, "NA")</f>
        <v>0</v>
      </c>
      <c r="M117" s="8"/>
      <c r="N117" s="6">
        <v>0</v>
      </c>
      <c r="O117" s="7">
        <f>IFERROR(N117/N446, "NA")</f>
        <v>0</v>
      </c>
      <c r="P117" s="8"/>
      <c r="Q117" s="6">
        <v>0</v>
      </c>
      <c r="R117" s="7">
        <f>IFERROR(Q117/Q446, "NA")</f>
        <v>0</v>
      </c>
      <c r="S117" s="8"/>
      <c r="T117" s="6">
        <v>0</v>
      </c>
      <c r="U117" s="7">
        <f>IFERROR(T117/T446, "NA")</f>
        <v>0</v>
      </c>
      <c r="V117" s="8"/>
      <c r="W117" s="6">
        <v>0</v>
      </c>
      <c r="X117" s="7">
        <f>IFERROR(W117/W446, "NA")</f>
        <v>0</v>
      </c>
      <c r="Y117" s="8"/>
      <c r="Z117" s="6">
        <v>0</v>
      </c>
      <c r="AA117" s="7">
        <f>IFERROR(Z117/Z446, "NA")</f>
        <v>0</v>
      </c>
      <c r="AB117" s="8"/>
      <c r="AC117" s="6">
        <v>0</v>
      </c>
      <c r="AD117" s="7">
        <f>IFERROR(AC117/AC446, "NA")</f>
        <v>0</v>
      </c>
      <c r="AE117" s="8"/>
      <c r="AF117" s="6">
        <v>0</v>
      </c>
      <c r="AG117" s="7">
        <f>IFERROR(AF117/AF446, "NA")</f>
        <v>0</v>
      </c>
      <c r="AH117" s="8"/>
      <c r="AI117" s="6">
        <v>0</v>
      </c>
      <c r="AJ117" s="7">
        <f>IFERROR(AI117/AI446, "NA")</f>
        <v>0</v>
      </c>
      <c r="AK117" s="6"/>
      <c r="AL117" s="9">
        <f t="shared" si="12"/>
        <v>0</v>
      </c>
      <c r="AM117" s="7">
        <f>IFERROR(AL117/AL446, "NA")</f>
        <v>0</v>
      </c>
      <c r="AN117" s="6"/>
      <c r="AO117" s="6">
        <v>0</v>
      </c>
      <c r="AP117" s="7">
        <f>IFERROR(AO117/AO446, "NA")</f>
        <v>0</v>
      </c>
      <c r="AQ117" s="6"/>
      <c r="AR117" s="9">
        <f t="shared" si="13"/>
        <v>0</v>
      </c>
    </row>
    <row r="118" spans="1:44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-8115.53</v>
      </c>
      <c r="C118" s="12">
        <f>IFERROR(B118/B446, "NA")</f>
        <v>-6.639795591103663E-2</v>
      </c>
      <c r="D118" s="2"/>
      <c r="E118" s="11">
        <f>IFERROR(E94+E95+E96+E97+E98+E99+E100+E101+E102+E103+E104+E105+E106+E107+E108+E109+E110+E111+E112+E113+E114+E115+E116+E117, "NA")</f>
        <v>-5335.0899999999992</v>
      </c>
      <c r="F118" s="12">
        <f>IFERROR(E118/E446, "NA")</f>
        <v>-5.0033893053255785E-2</v>
      </c>
      <c r="G118" s="2"/>
      <c r="H118" s="11">
        <f>IFERROR(H94+H95+H96+H97+H98+H99+H100+H101+H102+H103+H104+H105+H106+H107+H108+H109+H110+H111+H112+H113+H114+H115+H116+H117, "NA")</f>
        <v>-5363.02</v>
      </c>
      <c r="I118" s="12">
        <f>IFERROR(H118/H446, "NA")</f>
        <v>-5.1363507853042119E-2</v>
      </c>
      <c r="J118" s="2"/>
      <c r="K118" s="11">
        <f>IFERROR(K94+K95+K96+K97+K98+K99+K100+K101+K102+K103+K104+K105+K106+K107+K108+K109+K110+K111+K112+K113+K114+K115+K116+K117, "NA")</f>
        <v>-6823.99</v>
      </c>
      <c r="L118" s="12">
        <f>IFERROR(K118/K446, "NA")</f>
        <v>-6.4559736765423786E-2</v>
      </c>
      <c r="M118" s="2"/>
      <c r="N118" s="11">
        <f>IFERROR(N94+N95+N96+N97+N98+N99+N100+N101+N102+N103+N104+N105+N106+N107+N108+N109+N110+N111+N112+N113+N114+N115+N116+N117, "NA")</f>
        <v>-3947.5499999999997</v>
      </c>
      <c r="O118" s="12">
        <f>IFERROR(N118/N446, "NA")</f>
        <v>-5.4336919042801392E-2</v>
      </c>
      <c r="P118" s="2"/>
      <c r="Q118" s="11">
        <f>IFERROR(Q94+Q95+Q96+Q97+Q98+Q99+Q100+Q101+Q102+Q103+Q104+Q105+Q106+Q107+Q108+Q109+Q110+Q111+Q112+Q113+Q114+Q115+Q116+Q117, "NA")</f>
        <v>-2501.6599999999994</v>
      </c>
      <c r="R118" s="12">
        <f>IFERROR(Q118/Q446, "NA")</f>
        <v>-3.2947836039189805E-2</v>
      </c>
      <c r="S118" s="2"/>
      <c r="T118" s="11">
        <f>IFERROR(T94+T95+T96+T97+T98+T99+T100+T101+T102+T103+T104+T105+T106+T107+T108+T109+T110+T111+T112+T113+T114+T115+T116+T117, "NA")</f>
        <v>-4721.32</v>
      </c>
      <c r="U118" s="12">
        <f>IFERROR(T118/T446, "NA")</f>
        <v>-3.4350645462431592E-2</v>
      </c>
      <c r="V118" s="2"/>
      <c r="W118" s="11">
        <f>IFERROR(W94+W95+W96+W97+W98+W99+W100+W101+W102+W103+W104+W105+W106+W107+W108+W109+W110+W111+W112+W113+W114+W115+W116+W117, "NA")</f>
        <v>-3726.1000000000004</v>
      </c>
      <c r="X118" s="12">
        <f>IFERROR(W118/W446, "NA")</f>
        <v>-3.2783991846278705E-2</v>
      </c>
      <c r="Y118" s="2"/>
      <c r="Z118" s="11">
        <f>IFERROR(Z94+Z95+Z96+Z97+Z98+Z99+Z100+Z101+Z102+Z103+Z104+Z105+Z106+Z107+Z108+Z109+Z110+Z111+Z112+Z113+Z114+Z115+Z116+Z117, "NA")</f>
        <v>-3570.62</v>
      </c>
      <c r="AA118" s="12">
        <f>IFERROR(Z118/Z446, "NA")</f>
        <v>-2.9350578722503198E-2</v>
      </c>
      <c r="AB118" s="2"/>
      <c r="AC118" s="11">
        <f>IFERROR(AC94+AC95+AC96+AC97+AC98+AC99+AC100+AC101+AC102+AC103+AC104+AC105+AC106+AC107+AC108+AC109+AC110+AC111+AC112+AC113+AC114+AC115+AC116+AC117, "NA")</f>
        <v>-4203.0200000000004</v>
      </c>
      <c r="AD118" s="12">
        <f>IFERROR(AC118/AC446, "NA")</f>
        <v>-2.8783114205827121E-2</v>
      </c>
      <c r="AE118" s="2"/>
      <c r="AF118" s="11">
        <f>IFERROR(AF94+AF95+AF96+AF97+AF98+AF99+AF100+AF101+AF102+AF103+AF104+AF105+AF106+AF107+AF108+AF109+AF110+AF111+AF112+AF113+AF114+AF115+AF116+AF117, "NA")</f>
        <v>-2596.56</v>
      </c>
      <c r="AG118" s="12">
        <f>IFERROR(AF118/AF446, "NA")</f>
        <v>-2.0071332167653784E-2</v>
      </c>
      <c r="AH118" s="2"/>
      <c r="AI118" s="11">
        <f>IFERROR(AI94+AI95+AI96+AI97+AI98+AI99+AI100+AI101+AI102+AI103+AI104+AI105+AI106+AI107+AI108+AI109+AI110+AI111+AI112+AI113+AI114+AI115+AI116+AI117, "NA")</f>
        <v>-4503.08</v>
      </c>
      <c r="AJ118" s="12">
        <f>IFERROR(AI118/AI446, "NA")</f>
        <v>-4.273444332092826E-2</v>
      </c>
      <c r="AK118" s="2"/>
      <c r="AL118" s="11">
        <f t="shared" si="12"/>
        <v>-55407.539999999994</v>
      </c>
      <c r="AM118" s="12">
        <f>IFERROR(AL118/AL446, "NA")</f>
        <v>-4.1316072495007933E-2</v>
      </c>
      <c r="AN118" s="2"/>
      <c r="AO118" s="11">
        <f>IFERROR(AO94+AO95+AO96+AO97+AO98+AO99+AO100+AO101+AO102+AO103+AO104+AO105+AO106+AO107+AO108+AO109+AO110+AO111+AO112+AO113+AO114+AO115+AO116+AO117, "NA")</f>
        <v>-81165.709999999992</v>
      </c>
      <c r="AP118" s="12">
        <f>IFERROR(AO118/AO446, "NA")</f>
        <v>-6.1070805451078305E-2</v>
      </c>
      <c r="AQ118" s="2"/>
      <c r="AR118" s="11">
        <f t="shared" si="13"/>
        <v>25758.17</v>
      </c>
    </row>
    <row r="119" spans="1:44" ht="16.5" hidden="1" customHeight="1" x14ac:dyDescent="0.3">
      <c r="A119" s="33" t="s">
        <v>542</v>
      </c>
      <c r="B119" s="6">
        <v>0</v>
      </c>
      <c r="C119" s="7">
        <f>IFERROR(B119/B446, "NA")</f>
        <v>0</v>
      </c>
      <c r="D119" s="8"/>
      <c r="E119" s="6">
        <v>0</v>
      </c>
      <c r="F119" s="7">
        <f>IFERROR(E119/E446, "NA")</f>
        <v>0</v>
      </c>
      <c r="G119" s="8"/>
      <c r="H119" s="6">
        <v>0</v>
      </c>
      <c r="I119" s="7">
        <f>IFERROR(H119/H446, "NA")</f>
        <v>0</v>
      </c>
      <c r="J119" s="8"/>
      <c r="K119" s="6">
        <v>0</v>
      </c>
      <c r="L119" s="7">
        <f>IFERROR(K119/K446, "NA")</f>
        <v>0</v>
      </c>
      <c r="M119" s="8"/>
      <c r="N119" s="6">
        <v>0</v>
      </c>
      <c r="O119" s="7">
        <f>IFERROR(N119/N446, "NA")</f>
        <v>0</v>
      </c>
      <c r="P119" s="8"/>
      <c r="Q119" s="6">
        <v>0</v>
      </c>
      <c r="R119" s="7">
        <f>IFERROR(Q119/Q446, "NA")</f>
        <v>0</v>
      </c>
      <c r="S119" s="8"/>
      <c r="T119" s="6">
        <v>0</v>
      </c>
      <c r="U119" s="7">
        <f>IFERROR(T119/T446, "NA")</f>
        <v>0</v>
      </c>
      <c r="V119" s="8"/>
      <c r="W119" s="6">
        <v>0</v>
      </c>
      <c r="X119" s="7">
        <f>IFERROR(W119/W446, "NA")</f>
        <v>0</v>
      </c>
      <c r="Y119" s="8"/>
      <c r="Z119" s="6">
        <v>0</v>
      </c>
      <c r="AA119" s="7">
        <f>IFERROR(Z119/Z446, "NA")</f>
        <v>0</v>
      </c>
      <c r="AB119" s="8"/>
      <c r="AC119" s="6">
        <v>0</v>
      </c>
      <c r="AD119" s="7">
        <f>IFERROR(AC119/AC446, "NA")</f>
        <v>0</v>
      </c>
      <c r="AE119" s="8"/>
      <c r="AF119" s="6">
        <v>0</v>
      </c>
      <c r="AG119" s="7">
        <f>IFERROR(AF119/AF446, "NA")</f>
        <v>0</v>
      </c>
      <c r="AH119" s="8"/>
      <c r="AI119" s="6">
        <v>0</v>
      </c>
      <c r="AJ119" s="7">
        <f>IFERROR(AI119/AI446, "NA")</f>
        <v>0</v>
      </c>
      <c r="AK119" s="6"/>
      <c r="AL119" s="9">
        <f t="shared" si="12"/>
        <v>0</v>
      </c>
      <c r="AM119" s="7">
        <f>IFERROR(AL119/AL446, "NA")</f>
        <v>0</v>
      </c>
      <c r="AN119" s="6"/>
      <c r="AO119" s="6">
        <v>0</v>
      </c>
      <c r="AP119" s="7">
        <f>IFERROR(AO119/AO446, "NA")</f>
        <v>0</v>
      </c>
      <c r="AQ119" s="6"/>
      <c r="AR119" s="9">
        <f t="shared" si="13"/>
        <v>0</v>
      </c>
    </row>
    <row r="120" spans="1:44" ht="16.5" hidden="1" customHeight="1" x14ac:dyDescent="0.3">
      <c r="A120" s="33" t="s">
        <v>543</v>
      </c>
      <c r="B120" s="6">
        <v>0</v>
      </c>
      <c r="C120" s="7">
        <f>IFERROR(B120/B446, "NA")</f>
        <v>0</v>
      </c>
      <c r="D120" s="8"/>
      <c r="E120" s="6">
        <v>0</v>
      </c>
      <c r="F120" s="7">
        <f>IFERROR(E120/E446, "NA")</f>
        <v>0</v>
      </c>
      <c r="G120" s="8"/>
      <c r="H120" s="6">
        <v>0</v>
      </c>
      <c r="I120" s="7">
        <f>IFERROR(H120/H446, "NA")</f>
        <v>0</v>
      </c>
      <c r="J120" s="8"/>
      <c r="K120" s="6">
        <v>0</v>
      </c>
      <c r="L120" s="7">
        <f>IFERROR(K120/K446, "NA")</f>
        <v>0</v>
      </c>
      <c r="M120" s="8"/>
      <c r="N120" s="6">
        <v>0</v>
      </c>
      <c r="O120" s="7">
        <f>IFERROR(N120/N446, "NA")</f>
        <v>0</v>
      </c>
      <c r="P120" s="8"/>
      <c r="Q120" s="6">
        <v>0</v>
      </c>
      <c r="R120" s="7">
        <f>IFERROR(Q120/Q446, "NA")</f>
        <v>0</v>
      </c>
      <c r="S120" s="8"/>
      <c r="T120" s="6">
        <v>0</v>
      </c>
      <c r="U120" s="7">
        <f>IFERROR(T120/T446, "NA")</f>
        <v>0</v>
      </c>
      <c r="V120" s="8"/>
      <c r="W120" s="6">
        <v>0</v>
      </c>
      <c r="X120" s="7">
        <f>IFERROR(W120/W446, "NA")</f>
        <v>0</v>
      </c>
      <c r="Y120" s="8"/>
      <c r="Z120" s="6">
        <v>0</v>
      </c>
      <c r="AA120" s="7">
        <f>IFERROR(Z120/Z446, "NA")</f>
        <v>0</v>
      </c>
      <c r="AB120" s="8"/>
      <c r="AC120" s="6">
        <v>0</v>
      </c>
      <c r="AD120" s="7">
        <f>IFERROR(AC120/AC446, "NA")</f>
        <v>0</v>
      </c>
      <c r="AE120" s="8"/>
      <c r="AF120" s="6">
        <v>0</v>
      </c>
      <c r="AG120" s="7">
        <f>IFERROR(AF120/AF446, "NA")</f>
        <v>0</v>
      </c>
      <c r="AH120" s="8"/>
      <c r="AI120" s="6">
        <v>0</v>
      </c>
      <c r="AJ120" s="7">
        <f>IFERROR(AI120/AI446, "NA")</f>
        <v>0</v>
      </c>
      <c r="AK120" s="6"/>
      <c r="AL120" s="9">
        <f t="shared" si="12"/>
        <v>0</v>
      </c>
      <c r="AM120" s="7">
        <f>IFERROR(AL120/AL446, "NA")</f>
        <v>0</v>
      </c>
      <c r="AN120" s="6"/>
      <c r="AO120" s="6">
        <v>0</v>
      </c>
      <c r="AP120" s="7">
        <f>IFERROR(AO120/AO446, "NA")</f>
        <v>0</v>
      </c>
      <c r="AQ120" s="6"/>
      <c r="AR120" s="9">
        <f t="shared" si="13"/>
        <v>0</v>
      </c>
    </row>
    <row r="121" spans="1:44" ht="16.5" hidden="1" customHeight="1" x14ac:dyDescent="0.3">
      <c r="A121" s="33" t="s">
        <v>544</v>
      </c>
      <c r="B121" s="6">
        <v>0</v>
      </c>
      <c r="C121" s="7">
        <f>IFERROR(B121/B446, "NA")</f>
        <v>0</v>
      </c>
      <c r="D121" s="8"/>
      <c r="E121" s="6">
        <v>0</v>
      </c>
      <c r="F121" s="7">
        <f>IFERROR(E121/E446, "NA")</f>
        <v>0</v>
      </c>
      <c r="G121" s="8"/>
      <c r="H121" s="6">
        <v>0</v>
      </c>
      <c r="I121" s="7">
        <f>IFERROR(H121/H446, "NA")</f>
        <v>0</v>
      </c>
      <c r="J121" s="8"/>
      <c r="K121" s="6">
        <v>0</v>
      </c>
      <c r="L121" s="7">
        <f>IFERROR(K121/K446, "NA")</f>
        <v>0</v>
      </c>
      <c r="M121" s="8"/>
      <c r="N121" s="6">
        <v>0</v>
      </c>
      <c r="O121" s="7">
        <f>IFERROR(N121/N446, "NA")</f>
        <v>0</v>
      </c>
      <c r="P121" s="8"/>
      <c r="Q121" s="6">
        <v>0</v>
      </c>
      <c r="R121" s="7">
        <f>IFERROR(Q121/Q446, "NA")</f>
        <v>0</v>
      </c>
      <c r="S121" s="8"/>
      <c r="T121" s="6">
        <v>0</v>
      </c>
      <c r="U121" s="7">
        <f>IFERROR(T121/T446, "NA")</f>
        <v>0</v>
      </c>
      <c r="V121" s="8"/>
      <c r="W121" s="6">
        <v>0</v>
      </c>
      <c r="X121" s="7">
        <f>IFERROR(W121/W446, "NA")</f>
        <v>0</v>
      </c>
      <c r="Y121" s="8"/>
      <c r="Z121" s="6">
        <v>0</v>
      </c>
      <c r="AA121" s="7">
        <f>IFERROR(Z121/Z446, "NA")</f>
        <v>0</v>
      </c>
      <c r="AB121" s="8"/>
      <c r="AC121" s="6">
        <v>0</v>
      </c>
      <c r="AD121" s="7">
        <f>IFERROR(AC121/AC446, "NA")</f>
        <v>0</v>
      </c>
      <c r="AE121" s="8"/>
      <c r="AF121" s="6">
        <v>0</v>
      </c>
      <c r="AG121" s="7">
        <f>IFERROR(AF121/AF446, "NA")</f>
        <v>0</v>
      </c>
      <c r="AH121" s="8"/>
      <c r="AI121" s="6">
        <v>0</v>
      </c>
      <c r="AJ121" s="7">
        <f>IFERROR(AI121/AI446, "NA")</f>
        <v>0</v>
      </c>
      <c r="AK121" s="6"/>
      <c r="AL121" s="9">
        <f t="shared" si="12"/>
        <v>0</v>
      </c>
      <c r="AM121" s="7">
        <f>IFERROR(AL121/AL446, "NA")</f>
        <v>0</v>
      </c>
      <c r="AN121" s="6"/>
      <c r="AO121" s="6">
        <v>0</v>
      </c>
      <c r="AP121" s="7">
        <f>IFERROR(AO121/AO446, "NA")</f>
        <v>0</v>
      </c>
      <c r="AQ121" s="6"/>
      <c r="AR121" s="9">
        <f t="shared" si="13"/>
        <v>0</v>
      </c>
    </row>
    <row r="122" spans="1:44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122225.60000000001</v>
      </c>
      <c r="C122" s="12">
        <f>IFERROR(B122/B446, "NA")</f>
        <v>1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106629.52</v>
      </c>
      <c r="F122" s="12">
        <f>IFERROR(E122/E446, "NA")</f>
        <v>1</v>
      </c>
      <c r="G122" s="2"/>
      <c r="H122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, "NA")</f>
        <v>104413.03999999998</v>
      </c>
      <c r="I122" s="12">
        <f>IFERROR(H122/H446, "NA")</f>
        <v>0.99999999999999989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105700.40000000002</v>
      </c>
      <c r="L122" s="12">
        <f>IFERROR(K122/K446, "NA")</f>
        <v>1.0000000000000002</v>
      </c>
      <c r="M122" s="2"/>
      <c r="N122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, "NA")</f>
        <v>72649.5</v>
      </c>
      <c r="O122" s="12">
        <f>IFERROR(N122/N446, "NA")</f>
        <v>1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75927.900000000009</v>
      </c>
      <c r="R122" s="12">
        <f>IFERROR(Q122/Q446, "NA")</f>
        <v>1.0000000000000002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137444.86999999997</v>
      </c>
      <c r="U122" s="12">
        <f>IFERROR(T122/T446, "NA")</f>
        <v>0.99999999999999978</v>
      </c>
      <c r="V122" s="2"/>
      <c r="W122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, "NA")</f>
        <v>113656.07999999999</v>
      </c>
      <c r="X122" s="12">
        <f>IFERROR(W122/W446, "NA")</f>
        <v>0.99999999999999989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121654.16</v>
      </c>
      <c r="AA122" s="12">
        <f>IFERROR(Z122/Z446, "NA")</f>
        <v>1</v>
      </c>
      <c r="AB122" s="2"/>
      <c r="AC122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, "NA")</f>
        <v>146023.80999999994</v>
      </c>
      <c r="AD122" s="12">
        <f>IFERROR(AC122/AC446, "NA")</f>
        <v>0.99999999999999956</v>
      </c>
      <c r="AE122" s="2"/>
      <c r="AF122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, "NA")</f>
        <v>129366.59999999996</v>
      </c>
      <c r="AG122" s="12">
        <f>IFERROR(AF122/AF446, "NA")</f>
        <v>0.99999999999999967</v>
      </c>
      <c r="AH122" s="2"/>
      <c r="AI122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, "NA")</f>
        <v>105373.55</v>
      </c>
      <c r="AJ122" s="12">
        <f>IFERROR(AI122/AI446, "NA")</f>
        <v>1</v>
      </c>
      <c r="AK122" s="2"/>
      <c r="AL122" s="11">
        <f t="shared" si="12"/>
        <v>1341065.0299999998</v>
      </c>
      <c r="AM122" s="12">
        <f>IFERROR(AL122/AL446, "NA")</f>
        <v>0.99999999999999978</v>
      </c>
      <c r="AN122" s="2"/>
      <c r="AO122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, "NA")</f>
        <v>1329042.7300000007</v>
      </c>
      <c r="AP122" s="12">
        <f>IFERROR(AO122/AO446, "NA")</f>
        <v>1.0000000000000004</v>
      </c>
      <c r="AQ122" s="2"/>
      <c r="AR122" s="11">
        <f t="shared" si="13"/>
        <v>12022.299999999115</v>
      </c>
    </row>
    <row r="123" spans="1:44" ht="30.75" hidden="1" customHeight="1" x14ac:dyDescent="0.3">
      <c r="A123" s="5" t="s">
        <v>545</v>
      </c>
      <c r="B123" s="6">
        <v>0</v>
      </c>
      <c r="C123" s="7">
        <f>IFERROR(B123/B446, "NA")</f>
        <v>0</v>
      </c>
      <c r="D123" s="8"/>
      <c r="E123" s="6">
        <v>0</v>
      </c>
      <c r="F123" s="7">
        <f>IFERROR(E123/E446, "NA")</f>
        <v>0</v>
      </c>
      <c r="G123" s="8"/>
      <c r="H123" s="6">
        <v>0</v>
      </c>
      <c r="I123" s="7">
        <f>IFERROR(H123/H446, "NA")</f>
        <v>0</v>
      </c>
      <c r="J123" s="8"/>
      <c r="K123" s="6">
        <v>0</v>
      </c>
      <c r="L123" s="7">
        <f>IFERROR(K123/K446, "NA")</f>
        <v>0</v>
      </c>
      <c r="M123" s="8"/>
      <c r="N123" s="6">
        <v>0</v>
      </c>
      <c r="O123" s="7">
        <f>IFERROR(N123/N446, "NA")</f>
        <v>0</v>
      </c>
      <c r="P123" s="8"/>
      <c r="Q123" s="6">
        <v>0</v>
      </c>
      <c r="R123" s="7">
        <f>IFERROR(Q123/Q446, "NA")</f>
        <v>0</v>
      </c>
      <c r="S123" s="8"/>
      <c r="T123" s="6">
        <v>0</v>
      </c>
      <c r="U123" s="7">
        <f>IFERROR(T123/T446, "NA")</f>
        <v>0</v>
      </c>
      <c r="V123" s="8"/>
      <c r="W123" s="6">
        <v>0</v>
      </c>
      <c r="X123" s="7">
        <f>IFERROR(W123/W446, "NA")</f>
        <v>0</v>
      </c>
      <c r="Y123" s="8"/>
      <c r="Z123" s="6">
        <v>0</v>
      </c>
      <c r="AA123" s="7">
        <f>IFERROR(Z123/Z446, "NA")</f>
        <v>0</v>
      </c>
      <c r="AB123" s="8"/>
      <c r="AC123" s="6">
        <v>0</v>
      </c>
      <c r="AD123" s="7">
        <f>IFERROR(AC123/AC446, "NA")</f>
        <v>0</v>
      </c>
      <c r="AE123" s="8"/>
      <c r="AF123" s="6">
        <v>0</v>
      </c>
      <c r="AG123" s="7">
        <f>IFERROR(AF123/AF446, "NA")</f>
        <v>0</v>
      </c>
      <c r="AH123" s="8"/>
      <c r="AI123" s="6">
        <v>0</v>
      </c>
      <c r="AJ123" s="7">
        <f>IFERROR(AI123/AI446, "NA")</f>
        <v>0</v>
      </c>
      <c r="AK123" s="6"/>
      <c r="AL123" s="9">
        <f t="shared" si="12"/>
        <v>0</v>
      </c>
      <c r="AM123" s="7">
        <f>IFERROR(AL123/AL446, "NA")</f>
        <v>0</v>
      </c>
      <c r="AN123" s="6"/>
      <c r="AO123" s="6">
        <v>0</v>
      </c>
      <c r="AP123" s="7">
        <f>IFERROR(AO123/AO446, "NA")</f>
        <v>0</v>
      </c>
      <c r="AQ123" s="6"/>
      <c r="AR123" s="9">
        <f t="shared" si="13"/>
        <v>0</v>
      </c>
    </row>
    <row r="124" spans="1:44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122225.60000000001</v>
      </c>
      <c r="C124" s="12">
        <f>IFERROR(B124/B446, "NA")</f>
        <v>1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106629.52</v>
      </c>
      <c r="F124" s="12">
        <f>IFERROR(E124/E446, "NA")</f>
        <v>1</v>
      </c>
      <c r="G124" s="2"/>
      <c r="H124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+H123, "NA")</f>
        <v>104413.03999999998</v>
      </c>
      <c r="I124" s="12">
        <f>IFERROR(H124/H446, "NA")</f>
        <v>0.99999999999999989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105700.40000000002</v>
      </c>
      <c r="L124" s="12">
        <f>IFERROR(K124/K446, "NA")</f>
        <v>1.0000000000000002</v>
      </c>
      <c r="M124" s="2"/>
      <c r="N124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+N123, "NA")</f>
        <v>72649.5</v>
      </c>
      <c r="O124" s="12">
        <f>IFERROR(N124/N446, "NA")</f>
        <v>1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75927.900000000009</v>
      </c>
      <c r="R124" s="12">
        <f>IFERROR(Q124/Q446, "NA")</f>
        <v>1.0000000000000002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137444.86999999997</v>
      </c>
      <c r="U124" s="12">
        <f>IFERROR(T124/T446, "NA")</f>
        <v>0.99999999999999978</v>
      </c>
      <c r="V124" s="2"/>
      <c r="W124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+W123, "NA")</f>
        <v>113656.07999999999</v>
      </c>
      <c r="X124" s="12">
        <f>IFERROR(W124/W446, "NA")</f>
        <v>0.99999999999999989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121654.16</v>
      </c>
      <c r="AA124" s="12">
        <f>IFERROR(Z124/Z446, "NA")</f>
        <v>1</v>
      </c>
      <c r="AB124" s="2"/>
      <c r="AC124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+AC123, "NA")</f>
        <v>146023.80999999994</v>
      </c>
      <c r="AD124" s="12">
        <f>IFERROR(AC124/AC446, "NA")</f>
        <v>0.99999999999999956</v>
      </c>
      <c r="AE124" s="2"/>
      <c r="AF124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+AF123, "NA")</f>
        <v>129366.59999999996</v>
      </c>
      <c r="AG124" s="12">
        <f>IFERROR(AF124/AF446, "NA")</f>
        <v>0.99999999999999967</v>
      </c>
      <c r="AH124" s="2"/>
      <c r="AI124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+AI123, "NA")</f>
        <v>105373.55</v>
      </c>
      <c r="AJ124" s="12">
        <f>IFERROR(AI124/AI446, "NA")</f>
        <v>1</v>
      </c>
      <c r="AK124" s="2"/>
      <c r="AL124" s="11">
        <f t="shared" si="12"/>
        <v>1341065.0299999998</v>
      </c>
      <c r="AM124" s="12">
        <f>IFERROR(AL124/AL446, "NA")</f>
        <v>0.99999999999999978</v>
      </c>
      <c r="AN124" s="2"/>
      <c r="AO124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+AO123, "NA")</f>
        <v>1329042.7300000007</v>
      </c>
      <c r="AP124" s="12">
        <f>IFERROR(AO124/AO446, "NA")</f>
        <v>1.0000000000000004</v>
      </c>
      <c r="AQ124" s="2"/>
      <c r="AR124" s="11">
        <f t="shared" si="13"/>
        <v>12022.299999999115</v>
      </c>
    </row>
    <row r="125" spans="1:44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  <c r="AE125" s="4"/>
      <c r="AF125" s="2"/>
      <c r="AG125" s="3"/>
      <c r="AH125" s="4"/>
      <c r="AI125" s="2"/>
      <c r="AJ125" s="3"/>
      <c r="AK125" s="2"/>
      <c r="AL125" s="2"/>
      <c r="AM125" s="3"/>
      <c r="AN125" s="2"/>
      <c r="AO125" s="2"/>
      <c r="AP125" s="3"/>
      <c r="AQ125" s="2"/>
      <c r="AR125" s="2"/>
    </row>
    <row r="126" spans="1:44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  <c r="AE126" s="4"/>
      <c r="AF126" s="2"/>
      <c r="AG126" s="3"/>
      <c r="AH126" s="4"/>
      <c r="AI126" s="2"/>
      <c r="AJ126" s="3"/>
      <c r="AK126" s="2"/>
      <c r="AL126" s="2"/>
      <c r="AM126" s="3"/>
      <c r="AN126" s="2"/>
      <c r="AO126" s="2"/>
      <c r="AP126" s="3"/>
      <c r="AQ126" s="2"/>
      <c r="AR126" s="2"/>
    </row>
    <row r="127" spans="1:44" ht="16.5" hidden="1" customHeight="1" x14ac:dyDescent="0.3">
      <c r="A127" s="33" t="s">
        <v>546</v>
      </c>
      <c r="B127" s="6">
        <v>0</v>
      </c>
      <c r="C127" s="7">
        <f>IFERROR(B127/B446, "NA")</f>
        <v>0</v>
      </c>
      <c r="D127" s="8"/>
      <c r="E127" s="6">
        <v>0</v>
      </c>
      <c r="F127" s="7">
        <f>IFERROR(E127/E446, "NA")</f>
        <v>0</v>
      </c>
      <c r="G127" s="8"/>
      <c r="H127" s="6">
        <v>0</v>
      </c>
      <c r="I127" s="7">
        <f>IFERROR(H127/H446, "NA")</f>
        <v>0</v>
      </c>
      <c r="J127" s="8"/>
      <c r="K127" s="6">
        <v>0</v>
      </c>
      <c r="L127" s="7">
        <f>IFERROR(K127/K446, "NA")</f>
        <v>0</v>
      </c>
      <c r="M127" s="8"/>
      <c r="N127" s="6">
        <v>0</v>
      </c>
      <c r="O127" s="7">
        <f>IFERROR(N127/N446, "NA")</f>
        <v>0</v>
      </c>
      <c r="P127" s="8"/>
      <c r="Q127" s="6">
        <v>0</v>
      </c>
      <c r="R127" s="7">
        <f>IFERROR(Q127/Q446, "NA")</f>
        <v>0</v>
      </c>
      <c r="S127" s="8"/>
      <c r="T127" s="6">
        <v>0</v>
      </c>
      <c r="U127" s="7">
        <f>IFERROR(T127/T446, "NA")</f>
        <v>0</v>
      </c>
      <c r="V127" s="8"/>
      <c r="W127" s="6">
        <v>0</v>
      </c>
      <c r="X127" s="7">
        <f>IFERROR(W127/W446, "NA")</f>
        <v>0</v>
      </c>
      <c r="Y127" s="8"/>
      <c r="Z127" s="6">
        <v>0</v>
      </c>
      <c r="AA127" s="7">
        <f>IFERROR(Z127/Z446, "NA")</f>
        <v>0</v>
      </c>
      <c r="AB127" s="8"/>
      <c r="AC127" s="6">
        <v>0</v>
      </c>
      <c r="AD127" s="7">
        <f>IFERROR(AC127/AC446, "NA")</f>
        <v>0</v>
      </c>
      <c r="AE127" s="8"/>
      <c r="AF127" s="6">
        <v>0</v>
      </c>
      <c r="AG127" s="7">
        <f>IFERROR(AF127/AF446, "NA")</f>
        <v>0</v>
      </c>
      <c r="AH127" s="8"/>
      <c r="AI127" s="6">
        <v>0</v>
      </c>
      <c r="AJ127" s="7">
        <f>IFERROR(AI127/AI446, "NA")</f>
        <v>0</v>
      </c>
      <c r="AK127" s="6"/>
      <c r="AL127" s="9">
        <f>IFERROR(B127+E127+H127+K127+N127+Q127+T127+W127+Z127+AC127+AF127+AI127, "NA")</f>
        <v>0</v>
      </c>
      <c r="AM127" s="7">
        <f>IFERROR(AL127/AL446, "NA")</f>
        <v>0</v>
      </c>
      <c r="AN127" s="6"/>
      <c r="AO127" s="6">
        <v>0</v>
      </c>
      <c r="AP127" s="7">
        <f>IFERROR(AO127/AO446, "NA")</f>
        <v>0</v>
      </c>
      <c r="AQ127" s="6"/>
      <c r="AR127" s="9">
        <f>IFERROR(AL127-AO127, "NA")</f>
        <v>0</v>
      </c>
    </row>
    <row r="128" spans="1:44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  <c r="AE128" s="4"/>
      <c r="AF128" s="2"/>
      <c r="AG128" s="3"/>
      <c r="AH128" s="4"/>
      <c r="AI128" s="2"/>
      <c r="AJ128" s="3"/>
      <c r="AK128" s="2"/>
      <c r="AL128" s="2"/>
      <c r="AM128" s="3"/>
      <c r="AN128" s="2"/>
      <c r="AO128" s="2"/>
      <c r="AP128" s="3"/>
      <c r="AQ128" s="2"/>
      <c r="AR128" s="2"/>
    </row>
    <row r="129" spans="1:44" ht="16.5" hidden="1" customHeight="1" x14ac:dyDescent="0.3">
      <c r="A129" s="35" t="s">
        <v>547</v>
      </c>
      <c r="B129" s="6">
        <v>0</v>
      </c>
      <c r="C129" s="7">
        <f>IFERROR(B129/B446, "NA")</f>
        <v>0</v>
      </c>
      <c r="D129" s="8"/>
      <c r="E129" s="6">
        <v>0</v>
      </c>
      <c r="F129" s="7">
        <f>IFERROR(E129/E446, "NA")</f>
        <v>0</v>
      </c>
      <c r="G129" s="8"/>
      <c r="H129" s="6">
        <v>0</v>
      </c>
      <c r="I129" s="7">
        <f>IFERROR(H129/H446, "NA")</f>
        <v>0</v>
      </c>
      <c r="J129" s="8"/>
      <c r="K129" s="6">
        <v>0</v>
      </c>
      <c r="L129" s="7">
        <f>IFERROR(K129/K446, "NA")</f>
        <v>0</v>
      </c>
      <c r="M129" s="8"/>
      <c r="N129" s="6">
        <v>0</v>
      </c>
      <c r="O129" s="7">
        <f>IFERROR(N129/N446, "NA")</f>
        <v>0</v>
      </c>
      <c r="P129" s="8"/>
      <c r="Q129" s="6">
        <v>0</v>
      </c>
      <c r="R129" s="7">
        <f>IFERROR(Q129/Q446, "NA")</f>
        <v>0</v>
      </c>
      <c r="S129" s="8"/>
      <c r="T129" s="6">
        <v>0</v>
      </c>
      <c r="U129" s="7">
        <f>IFERROR(T129/T446, "NA")</f>
        <v>0</v>
      </c>
      <c r="V129" s="8"/>
      <c r="W129" s="6">
        <v>0</v>
      </c>
      <c r="X129" s="7">
        <f>IFERROR(W129/W446, "NA")</f>
        <v>0</v>
      </c>
      <c r="Y129" s="8"/>
      <c r="Z129" s="6">
        <v>0</v>
      </c>
      <c r="AA129" s="7">
        <f>IFERROR(Z129/Z446, "NA")</f>
        <v>0</v>
      </c>
      <c r="AB129" s="8"/>
      <c r="AC129" s="6">
        <v>0</v>
      </c>
      <c r="AD129" s="7">
        <f>IFERROR(AC129/AC446, "NA")</f>
        <v>0</v>
      </c>
      <c r="AE129" s="8"/>
      <c r="AF129" s="6">
        <v>0</v>
      </c>
      <c r="AG129" s="7">
        <f>IFERROR(AF129/AF446, "NA")</f>
        <v>0</v>
      </c>
      <c r="AH129" s="8"/>
      <c r="AI129" s="6">
        <v>0</v>
      </c>
      <c r="AJ129" s="7">
        <f>IFERROR(AI129/AI446, "NA")</f>
        <v>0</v>
      </c>
      <c r="AK129" s="6"/>
      <c r="AL129" s="9">
        <f t="shared" ref="AL129:AL141" si="14">IFERROR(B129+E129+H129+K129+N129+Q129+T129+W129+Z129+AC129+AF129+AI129, "NA")</f>
        <v>0</v>
      </c>
      <c r="AM129" s="7">
        <f>IFERROR(AL129/AL446, "NA")</f>
        <v>0</v>
      </c>
      <c r="AN129" s="6"/>
      <c r="AO129" s="6">
        <v>0</v>
      </c>
      <c r="AP129" s="7">
        <f>IFERROR(AO129/AO446, "NA")</f>
        <v>0</v>
      </c>
      <c r="AQ129" s="6"/>
      <c r="AR129" s="9">
        <f t="shared" ref="AR129:AR141" si="15">IFERROR(AL129-AO129, "NA")</f>
        <v>0</v>
      </c>
    </row>
    <row r="130" spans="1:44" ht="16.5" customHeight="1" x14ac:dyDescent="0.3">
      <c r="A130" s="35" t="s">
        <v>548</v>
      </c>
      <c r="B130" s="6">
        <v>6765.06</v>
      </c>
      <c r="C130" s="7">
        <f>IFERROR(B130/B446, "NA")</f>
        <v>5.5348961265070495E-2</v>
      </c>
      <c r="D130" s="8"/>
      <c r="E130" s="6">
        <v>5173.5600000000004</v>
      </c>
      <c r="F130" s="7">
        <f>IFERROR(E130/E446, "NA")</f>
        <v>4.8519021749324202E-2</v>
      </c>
      <c r="G130" s="8"/>
      <c r="H130" s="6">
        <v>5730.93</v>
      </c>
      <c r="I130" s="7">
        <f>IFERROR(H130/H446, "NA")</f>
        <v>5.4887109885891655E-2</v>
      </c>
      <c r="J130" s="8"/>
      <c r="K130" s="6">
        <v>5578.05</v>
      </c>
      <c r="L130" s="7">
        <f>IFERROR(K130/K446, "NA")</f>
        <v>5.2772269546756685E-2</v>
      </c>
      <c r="M130" s="8"/>
      <c r="N130" s="6">
        <v>3525.14</v>
      </c>
      <c r="O130" s="7">
        <f>IFERROR(N130/N446, "NA")</f>
        <v>4.8522563816681463E-2</v>
      </c>
      <c r="P130" s="8"/>
      <c r="Q130" s="6">
        <v>4177.49</v>
      </c>
      <c r="R130" s="7">
        <f>IFERROR(Q130/Q446, "NA")</f>
        <v>5.5019169501592961E-2</v>
      </c>
      <c r="S130" s="8"/>
      <c r="T130" s="6">
        <v>6970.55</v>
      </c>
      <c r="U130" s="7">
        <f>IFERROR(T130/T446, "NA")</f>
        <v>5.0715243137121092E-2</v>
      </c>
      <c r="V130" s="8"/>
      <c r="W130" s="6">
        <v>5767.01</v>
      </c>
      <c r="X130" s="7">
        <f>IFERROR(W130/W446, "NA")</f>
        <v>5.074088425361846E-2</v>
      </c>
      <c r="Y130" s="8"/>
      <c r="Z130" s="6">
        <v>6473.71</v>
      </c>
      <c r="AA130" s="7">
        <f>IFERROR(Z130/Z446, "NA")</f>
        <v>5.3214045454754694E-2</v>
      </c>
      <c r="AB130" s="8"/>
      <c r="AC130" s="6">
        <v>7297.75</v>
      </c>
      <c r="AD130" s="7">
        <f>IFERROR(AC130/AC446, "NA")</f>
        <v>4.9976438773923243E-2</v>
      </c>
      <c r="AE130" s="8"/>
      <c r="AF130" s="6">
        <v>5754.9</v>
      </c>
      <c r="AG130" s="7">
        <f>IFERROR(AF130/AF446, "NA")</f>
        <v>4.4485207155479073E-2</v>
      </c>
      <c r="AH130" s="8"/>
      <c r="AI130" s="6">
        <v>5037.29</v>
      </c>
      <c r="AJ130" s="7">
        <f>IFERROR(AI130/AI446, "NA")</f>
        <v>4.780412162255139E-2</v>
      </c>
      <c r="AK130" s="6"/>
      <c r="AL130" s="9">
        <f t="shared" si="14"/>
        <v>68251.44</v>
      </c>
      <c r="AM130" s="7">
        <f>IFERROR(AL130/AL446, "NA")</f>
        <v>5.0893460401394558E-2</v>
      </c>
      <c r="AN130" s="6"/>
      <c r="AO130" s="6">
        <v>71542.03</v>
      </c>
      <c r="AP130" s="7">
        <f>IFERROR(AO130/AO446, "NA")</f>
        <v>5.3829744059470531E-2</v>
      </c>
      <c r="AQ130" s="6"/>
      <c r="AR130" s="9">
        <f t="shared" si="15"/>
        <v>-3290.5899999999965</v>
      </c>
    </row>
    <row r="131" spans="1:44" ht="16.5" customHeight="1" x14ac:dyDescent="0.3">
      <c r="A131" s="35" t="s">
        <v>549</v>
      </c>
      <c r="B131" s="6">
        <v>3101.23</v>
      </c>
      <c r="C131" s="7">
        <f>IFERROR(B131/B446, "NA")</f>
        <v>2.53729987825791E-2</v>
      </c>
      <c r="D131" s="8"/>
      <c r="E131" s="6">
        <v>3680.02</v>
      </c>
      <c r="F131" s="7">
        <f>IFERROR(E131/E446, "NA")</f>
        <v>3.4512206375870394E-2</v>
      </c>
      <c r="G131" s="8"/>
      <c r="H131" s="6">
        <v>2195.83</v>
      </c>
      <c r="I131" s="7">
        <f>IFERROR(H131/H446, "NA")</f>
        <v>2.1030227642064633E-2</v>
      </c>
      <c r="J131" s="8"/>
      <c r="K131" s="6">
        <v>3499.23</v>
      </c>
      <c r="L131" s="7">
        <f>IFERROR(K131/K446, "NA")</f>
        <v>3.310517273349959E-2</v>
      </c>
      <c r="M131" s="8"/>
      <c r="N131" s="6">
        <v>2172.02</v>
      </c>
      <c r="O131" s="7">
        <f>IFERROR(N131/N446, "NA")</f>
        <v>2.9897246367834602E-2</v>
      </c>
      <c r="P131" s="8"/>
      <c r="Q131" s="6">
        <v>2228.85</v>
      </c>
      <c r="R131" s="7">
        <f>IFERROR(Q131/Q446, "NA")</f>
        <v>2.9354822140478007E-2</v>
      </c>
      <c r="S131" s="8"/>
      <c r="T131" s="6">
        <v>3972.19</v>
      </c>
      <c r="U131" s="7">
        <f>IFERROR(T131/T446, "NA")</f>
        <v>2.8900241966106122E-2</v>
      </c>
      <c r="V131" s="8"/>
      <c r="W131" s="6">
        <v>3339.06</v>
      </c>
      <c r="X131" s="7">
        <f>IFERROR(W131/W446, "NA")</f>
        <v>2.9378630690060751E-2</v>
      </c>
      <c r="Y131" s="8"/>
      <c r="Z131" s="6">
        <v>3593.86</v>
      </c>
      <c r="AA131" s="7">
        <f>IFERROR(Z131/Z446, "NA")</f>
        <v>2.9541612058313502E-2</v>
      </c>
      <c r="AB131" s="8"/>
      <c r="AC131" s="6">
        <v>4175.75</v>
      </c>
      <c r="AD131" s="7">
        <f>IFERROR(AC131/AC446, "NA")</f>
        <v>2.8596363839568355E-2</v>
      </c>
      <c r="AE131" s="8"/>
      <c r="AF131" s="6">
        <v>3333.52</v>
      </c>
      <c r="AG131" s="7">
        <f>IFERROR(AF131/AF446, "NA")</f>
        <v>2.5768011217733169E-2</v>
      </c>
      <c r="AH131" s="8"/>
      <c r="AI131" s="6">
        <v>3488.38</v>
      </c>
      <c r="AJ131" s="7">
        <f>IFERROR(AI131/AI446, "NA")</f>
        <v>3.3104892072061728E-2</v>
      </c>
      <c r="AK131" s="6"/>
      <c r="AL131" s="9">
        <f t="shared" si="14"/>
        <v>38779.939999999995</v>
      </c>
      <c r="AM131" s="7">
        <f>IFERROR(AL131/AL446, "NA")</f>
        <v>2.8917270328046654E-2</v>
      </c>
      <c r="AN131" s="6"/>
      <c r="AO131" s="6">
        <v>41769.17</v>
      </c>
      <c r="AP131" s="7">
        <f>IFERROR(AO131/AO446, "NA")</f>
        <v>3.1428011347686316E-2</v>
      </c>
      <c r="AQ131" s="6"/>
      <c r="AR131" s="9">
        <f t="shared" si="15"/>
        <v>-2989.2300000000032</v>
      </c>
    </row>
    <row r="132" spans="1:44" ht="16.5" customHeight="1" x14ac:dyDescent="0.3">
      <c r="A132" s="35" t="s">
        <v>550</v>
      </c>
      <c r="B132" s="6">
        <v>6432.24</v>
      </c>
      <c r="C132" s="7">
        <f>IFERROR(B132/B446, "NA")</f>
        <v>5.2625963791546118E-2</v>
      </c>
      <c r="D132" s="8"/>
      <c r="E132" s="6">
        <v>4481.92</v>
      </c>
      <c r="F132" s="7">
        <f>IFERROR(E132/E446, "NA")</f>
        <v>4.2032637866136882E-2</v>
      </c>
      <c r="G132" s="8"/>
      <c r="H132" s="6">
        <v>3233.97</v>
      </c>
      <c r="I132" s="7">
        <f>IFERROR(H132/H446, "NA")</f>
        <v>3.0972855497742428E-2</v>
      </c>
      <c r="J132" s="8"/>
      <c r="K132" s="6">
        <v>2895.56</v>
      </c>
      <c r="L132" s="7">
        <f>IFERROR(K132/K446, "NA")</f>
        <v>2.7394030675380605E-2</v>
      </c>
      <c r="M132" s="8"/>
      <c r="N132" s="6">
        <v>2023.82</v>
      </c>
      <c r="O132" s="7">
        <f>IFERROR(N132/N446, "NA")</f>
        <v>2.7857314916138444E-2</v>
      </c>
      <c r="P132" s="8"/>
      <c r="Q132" s="6">
        <v>2441.64</v>
      </c>
      <c r="R132" s="7">
        <f>IFERROR(Q132/Q446, "NA")</f>
        <v>3.2157349274772512E-2</v>
      </c>
      <c r="S132" s="8"/>
      <c r="T132" s="6">
        <v>5375.77</v>
      </c>
      <c r="U132" s="7">
        <f>IFERROR(T132/T446, "NA")</f>
        <v>3.9112190946086242E-2</v>
      </c>
      <c r="V132" s="8"/>
      <c r="W132" s="6">
        <v>4798.13</v>
      </c>
      <c r="X132" s="7">
        <f>IFERROR(W132/W446, "NA")</f>
        <v>4.2216219317083609E-2</v>
      </c>
      <c r="Y132" s="8"/>
      <c r="Z132" s="6">
        <v>5480.96</v>
      </c>
      <c r="AA132" s="7">
        <f>IFERROR(Z132/Z446, "NA")</f>
        <v>4.5053617566386546E-2</v>
      </c>
      <c r="AB132" s="8"/>
      <c r="AC132" s="6">
        <v>6709.46</v>
      </c>
      <c r="AD132" s="7">
        <f>IFERROR(AC132/AC446, "NA")</f>
        <v>4.594771222583495E-2</v>
      </c>
      <c r="AE132" s="8"/>
      <c r="AF132" s="6">
        <v>4464.1499999999996</v>
      </c>
      <c r="AG132" s="7">
        <f>IFERROR(AF132/AF446, "NA")</f>
        <v>3.4507747749419088E-2</v>
      </c>
      <c r="AH132" s="8"/>
      <c r="AI132" s="6">
        <v>3646.86</v>
      </c>
      <c r="AJ132" s="7">
        <f>IFERROR(AI132/AI446, "NA")</f>
        <v>3.4608874807767226E-2</v>
      </c>
      <c r="AK132" s="6"/>
      <c r="AL132" s="9">
        <f t="shared" si="14"/>
        <v>51984.480000000003</v>
      </c>
      <c r="AM132" s="7">
        <f>IFERROR(AL132/AL446, "NA")</f>
        <v>3.8763578825107385E-2</v>
      </c>
      <c r="AN132" s="6"/>
      <c r="AO132" s="6">
        <v>58857.919999999998</v>
      </c>
      <c r="AP132" s="7">
        <f>IFERROR(AO132/AO446, "NA")</f>
        <v>4.4285950083786996E-2</v>
      </c>
      <c r="AQ132" s="6"/>
      <c r="AR132" s="9">
        <f t="shared" si="15"/>
        <v>-6873.4399999999951</v>
      </c>
    </row>
    <row r="133" spans="1:44" ht="16.5" customHeight="1" x14ac:dyDescent="0.3">
      <c r="A133" s="35" t="s">
        <v>551</v>
      </c>
      <c r="B133" s="6">
        <v>2863.18</v>
      </c>
      <c r="C133" s="7">
        <f>IFERROR(B133/B446, "NA")</f>
        <v>2.3425370789752716E-2</v>
      </c>
      <c r="D133" s="8"/>
      <c r="E133" s="6">
        <v>3118.45</v>
      </c>
      <c r="F133" s="7">
        <f>IFERROR(E133/E446, "NA")</f>
        <v>2.9245653548848383E-2</v>
      </c>
      <c r="G133" s="8"/>
      <c r="H133" s="6">
        <v>2093.1999999999998</v>
      </c>
      <c r="I133" s="7">
        <f>IFERROR(H133/H446, "NA")</f>
        <v>2.0047304436304123E-2</v>
      </c>
      <c r="J133" s="8"/>
      <c r="K133" s="6">
        <v>3249.69</v>
      </c>
      <c r="L133" s="7">
        <f>IFERROR(K133/K446, "NA")</f>
        <v>3.0744349122614485E-2</v>
      </c>
      <c r="M133" s="8"/>
      <c r="N133" s="6">
        <v>1666.73</v>
      </c>
      <c r="O133" s="7">
        <f>IFERROR(N133/N446, "NA")</f>
        <v>2.2942071177365294E-2</v>
      </c>
      <c r="P133" s="8"/>
      <c r="Q133" s="6">
        <v>1839.49</v>
      </c>
      <c r="R133" s="7">
        <f>IFERROR(Q133/Q446, "NA")</f>
        <v>2.4226799371509025E-2</v>
      </c>
      <c r="S133" s="8"/>
      <c r="T133" s="6">
        <v>3315.44</v>
      </c>
      <c r="U133" s="7">
        <f>IFERROR(T133/T446, "NA")</f>
        <v>2.4121962500310127E-2</v>
      </c>
      <c r="V133" s="8"/>
      <c r="W133" s="6">
        <v>2632.12</v>
      </c>
      <c r="X133" s="7">
        <f>IFERROR(W133/W446, "NA")</f>
        <v>2.3158637883692625E-2</v>
      </c>
      <c r="Y133" s="8"/>
      <c r="Z133" s="6">
        <v>3181.46</v>
      </c>
      <c r="AA133" s="7">
        <f>IFERROR(Z133/Z446, "NA")</f>
        <v>2.6151674550216778E-2</v>
      </c>
      <c r="AB133" s="8"/>
      <c r="AC133" s="6">
        <v>3342.49</v>
      </c>
      <c r="AD133" s="7">
        <f>IFERROR(AC133/AC446, "NA")</f>
        <v>2.2890034166345885E-2</v>
      </c>
      <c r="AE133" s="8"/>
      <c r="AF133" s="6">
        <v>2547.16</v>
      </c>
      <c r="AG133" s="7">
        <f>IFERROR(AF133/AF446, "NA")</f>
        <v>1.9689471625597331E-2</v>
      </c>
      <c r="AH133" s="8"/>
      <c r="AI133" s="6">
        <v>2482</v>
      </c>
      <c r="AJ133" s="7">
        <f>IFERROR(AI133/AI446, "NA")</f>
        <v>2.3554298018810222E-2</v>
      </c>
      <c r="AK133" s="6"/>
      <c r="AL133" s="9">
        <f t="shared" si="14"/>
        <v>32331.409999999993</v>
      </c>
      <c r="AM133" s="7">
        <f>IFERROR(AL133/AL446, "NA")</f>
        <v>2.4108756306918236E-2</v>
      </c>
      <c r="AN133" s="6"/>
      <c r="AO133" s="6">
        <v>34434.199999999997</v>
      </c>
      <c r="AP133" s="7">
        <f>IFERROR(AO133/AO446, "NA")</f>
        <v>2.5909024008580972E-2</v>
      </c>
      <c r="AQ133" s="6"/>
      <c r="AR133" s="9">
        <f t="shared" si="15"/>
        <v>-2102.7900000000045</v>
      </c>
    </row>
    <row r="134" spans="1:44" ht="16.5" customHeight="1" x14ac:dyDescent="0.3">
      <c r="A134" s="35" t="s">
        <v>552</v>
      </c>
      <c r="B134" s="6">
        <v>1057.22</v>
      </c>
      <c r="C134" s="7">
        <f>IFERROR(B134/B446, "NA")</f>
        <v>8.6497427707452439E-3</v>
      </c>
      <c r="D134" s="8"/>
      <c r="E134" s="6">
        <v>1386.32</v>
      </c>
      <c r="F134" s="7">
        <f>IFERROR(E134/E446, "NA")</f>
        <v>1.3001277694957267E-2</v>
      </c>
      <c r="G134" s="8"/>
      <c r="H134" s="6">
        <v>1041.1500000000001</v>
      </c>
      <c r="I134" s="7">
        <f>IFERROR(H134/H446, "NA")</f>
        <v>9.9714556725864906E-3</v>
      </c>
      <c r="J134" s="8"/>
      <c r="K134" s="6">
        <v>1628.65</v>
      </c>
      <c r="L134" s="7">
        <f>IFERROR(K134/K446, "NA")</f>
        <v>1.5408172532932706E-2</v>
      </c>
      <c r="M134" s="8"/>
      <c r="N134" s="6">
        <v>981.47</v>
      </c>
      <c r="O134" s="7">
        <f>IFERROR(N134/N446, "NA")</f>
        <v>1.3509659392012334E-2</v>
      </c>
      <c r="P134" s="8"/>
      <c r="Q134" s="6">
        <v>906.07</v>
      </c>
      <c r="R134" s="7">
        <f>IFERROR(Q134/Q446, "NA")</f>
        <v>1.1933294612388861E-2</v>
      </c>
      <c r="S134" s="8"/>
      <c r="T134" s="6">
        <v>1384.63</v>
      </c>
      <c r="U134" s="7">
        <f>IFERROR(T134/T446, "NA")</f>
        <v>1.0074075518424225E-2</v>
      </c>
      <c r="V134" s="8"/>
      <c r="W134" s="6">
        <v>1326.94</v>
      </c>
      <c r="X134" s="7">
        <f>IFERROR(W134/W446, "NA")</f>
        <v>1.1675046332761081E-2</v>
      </c>
      <c r="Y134" s="8"/>
      <c r="Z134" s="6">
        <v>1557.67</v>
      </c>
      <c r="AA134" s="7">
        <f>IFERROR(Z134/Z446, "NA")</f>
        <v>1.2804083312892876E-2</v>
      </c>
      <c r="AB134" s="8"/>
      <c r="AC134" s="6">
        <v>1682.09</v>
      </c>
      <c r="AD134" s="7">
        <f>IFERROR(AC134/AC446, "NA")</f>
        <v>1.1519285793186741E-2</v>
      </c>
      <c r="AE134" s="8"/>
      <c r="AF134" s="6">
        <v>1316.8</v>
      </c>
      <c r="AG134" s="7">
        <f>IFERROR(AF134/AF446, "NA")</f>
        <v>1.0178825137245625E-2</v>
      </c>
      <c r="AH134" s="8"/>
      <c r="AI134" s="6">
        <v>1249.4000000000001</v>
      </c>
      <c r="AJ134" s="7">
        <f>IFERROR(AI134/AI446, "NA")</f>
        <v>1.1856865408824132E-2</v>
      </c>
      <c r="AK134" s="6"/>
      <c r="AL134" s="9">
        <f t="shared" si="14"/>
        <v>15518.41</v>
      </c>
      <c r="AM134" s="7">
        <f>IFERROR(AL134/AL446, "NA")</f>
        <v>1.157170581056759E-2</v>
      </c>
      <c r="AN134" s="6"/>
      <c r="AO134" s="6">
        <v>12699.97</v>
      </c>
      <c r="AP134" s="7">
        <f>IFERROR(AO134/AO446, "NA")</f>
        <v>9.5557273768014962E-3</v>
      </c>
      <c r="AQ134" s="6"/>
      <c r="AR134" s="9">
        <f t="shared" si="15"/>
        <v>2818.4400000000005</v>
      </c>
    </row>
    <row r="135" spans="1:44" ht="16.5" customHeight="1" x14ac:dyDescent="0.3">
      <c r="A135" s="35" t="s">
        <v>553</v>
      </c>
      <c r="B135" s="6">
        <v>931.93</v>
      </c>
      <c r="C135" s="7">
        <f>IFERROR(B135/B446, "NA")</f>
        <v>7.6246710999986903E-3</v>
      </c>
      <c r="D135" s="8"/>
      <c r="E135" s="6">
        <v>787.08</v>
      </c>
      <c r="F135" s="7">
        <f>IFERROR(E135/E446, "NA")</f>
        <v>7.3814455884261693E-3</v>
      </c>
      <c r="G135" s="8"/>
      <c r="H135" s="6">
        <v>677.05</v>
      </c>
      <c r="I135" s="7">
        <f>IFERROR(H135/H446, "NA")</f>
        <v>6.4843433348938028E-3</v>
      </c>
      <c r="J135" s="8"/>
      <c r="K135" s="6">
        <v>821.69</v>
      </c>
      <c r="L135" s="7">
        <f>IFERROR(K135/K446, "NA")</f>
        <v>7.773764337694087E-3</v>
      </c>
      <c r="M135" s="8"/>
      <c r="N135" s="6">
        <v>605.19000000000005</v>
      </c>
      <c r="O135" s="7">
        <f>IFERROR(N135/N446, "NA")</f>
        <v>8.3302706832118611E-3</v>
      </c>
      <c r="P135" s="8"/>
      <c r="Q135" s="6">
        <v>485.18</v>
      </c>
      <c r="R135" s="7">
        <f>IFERROR(Q135/Q446, "NA")</f>
        <v>6.3900094695098905E-3</v>
      </c>
      <c r="S135" s="8"/>
      <c r="T135" s="6">
        <v>870.33</v>
      </c>
      <c r="U135" s="7">
        <f>IFERROR(T135/T446, "NA")</f>
        <v>6.3322115987304584E-3</v>
      </c>
      <c r="V135" s="8"/>
      <c r="W135" s="6">
        <v>870.15</v>
      </c>
      <c r="X135" s="7">
        <f>IFERROR(W135/W446, "NA")</f>
        <v>7.6559916548239208E-3</v>
      </c>
      <c r="Y135" s="8"/>
      <c r="Z135" s="6">
        <v>803.91</v>
      </c>
      <c r="AA135" s="7">
        <f>IFERROR(Z135/Z446, "NA")</f>
        <v>6.6081587345636185E-3</v>
      </c>
      <c r="AB135" s="8"/>
      <c r="AC135" s="6">
        <v>932.28</v>
      </c>
      <c r="AD135" s="7">
        <f>IFERROR(AC135/AC446, "NA")</f>
        <v>6.3844382638694333E-3</v>
      </c>
      <c r="AE135" s="8"/>
      <c r="AF135" s="6">
        <v>814.14</v>
      </c>
      <c r="AG135" s="7">
        <f>IFERROR(AF135/AF446, "NA")</f>
        <v>6.2932781722639377E-3</v>
      </c>
      <c r="AH135" s="8"/>
      <c r="AI135" s="6">
        <v>630.16</v>
      </c>
      <c r="AJ135" s="7">
        <f>IFERROR(AI135/AI446, "NA")</f>
        <v>5.9802483640344272E-3</v>
      </c>
      <c r="AK135" s="6"/>
      <c r="AL135" s="9">
        <f t="shared" si="14"/>
        <v>9229.0899999999983</v>
      </c>
      <c r="AM135" s="7">
        <f>IFERROR(AL135/AL446, "NA")</f>
        <v>6.8819108645313031E-3</v>
      </c>
      <c r="AN135" s="6"/>
      <c r="AO135" s="6">
        <v>9453.82</v>
      </c>
      <c r="AP135" s="7">
        <f>IFERROR(AO135/AO446, "NA")</f>
        <v>7.1132551170871687E-3</v>
      </c>
      <c r="AQ135" s="6"/>
      <c r="AR135" s="9">
        <f t="shared" si="15"/>
        <v>-224.73000000000138</v>
      </c>
    </row>
    <row r="136" spans="1:44" ht="16.5" customHeight="1" x14ac:dyDescent="0.3">
      <c r="A136" s="35" t="s">
        <v>554</v>
      </c>
      <c r="B136" s="6">
        <v>0</v>
      </c>
      <c r="C136" s="7">
        <f>IFERROR(B136/B446, "NA")</f>
        <v>0</v>
      </c>
      <c r="D136" s="8"/>
      <c r="E136" s="6">
        <v>0</v>
      </c>
      <c r="F136" s="7">
        <f>IFERROR(E136/E446, "NA")</f>
        <v>0</v>
      </c>
      <c r="G136" s="8"/>
      <c r="H136" s="6">
        <v>0</v>
      </c>
      <c r="I136" s="7">
        <f>IFERROR(H136/H446, "NA")</f>
        <v>0</v>
      </c>
      <c r="J136" s="8"/>
      <c r="K136" s="6">
        <v>0</v>
      </c>
      <c r="L136" s="7">
        <f>IFERROR(K136/K446, "NA")</f>
        <v>0</v>
      </c>
      <c r="M136" s="8"/>
      <c r="N136" s="6">
        <v>0</v>
      </c>
      <c r="O136" s="7">
        <f>IFERROR(N136/N446, "NA")</f>
        <v>0</v>
      </c>
      <c r="P136" s="8"/>
      <c r="Q136" s="6">
        <v>0</v>
      </c>
      <c r="R136" s="7">
        <f>IFERROR(Q136/Q446, "NA")</f>
        <v>0</v>
      </c>
      <c r="S136" s="8"/>
      <c r="T136" s="6">
        <v>0</v>
      </c>
      <c r="U136" s="7">
        <f>IFERROR(T136/T446, "NA")</f>
        <v>0</v>
      </c>
      <c r="V136" s="8"/>
      <c r="W136" s="6">
        <v>0</v>
      </c>
      <c r="X136" s="7">
        <f>IFERROR(W136/W446, "NA")</f>
        <v>0</v>
      </c>
      <c r="Y136" s="8"/>
      <c r="Z136" s="6">
        <v>0</v>
      </c>
      <c r="AA136" s="7">
        <f>IFERROR(Z136/Z446, "NA")</f>
        <v>0</v>
      </c>
      <c r="AB136" s="8"/>
      <c r="AC136" s="6">
        <v>0</v>
      </c>
      <c r="AD136" s="7">
        <f>IFERROR(AC136/AC446, "NA")</f>
        <v>0</v>
      </c>
      <c r="AE136" s="8"/>
      <c r="AF136" s="6">
        <v>0</v>
      </c>
      <c r="AG136" s="7">
        <f>IFERROR(AF136/AF446, "NA")</f>
        <v>0</v>
      </c>
      <c r="AH136" s="8"/>
      <c r="AI136" s="6">
        <v>0</v>
      </c>
      <c r="AJ136" s="7">
        <f>IFERROR(AI136/AI446, "NA")</f>
        <v>0</v>
      </c>
      <c r="AK136" s="6"/>
      <c r="AL136" s="9">
        <f t="shared" si="14"/>
        <v>0</v>
      </c>
      <c r="AM136" s="7">
        <f>IFERROR(AL136/AL446, "NA")</f>
        <v>0</v>
      </c>
      <c r="AN136" s="6"/>
      <c r="AO136" s="6">
        <v>4617.18</v>
      </c>
      <c r="AP136" s="7">
        <f>IFERROR(AO136/AO446, "NA")</f>
        <v>3.4740643741379184E-3</v>
      </c>
      <c r="AQ136" s="6"/>
      <c r="AR136" s="9">
        <f t="shared" si="15"/>
        <v>-4617.18</v>
      </c>
    </row>
    <row r="137" spans="1:44" ht="16.5" customHeight="1" x14ac:dyDescent="0.3">
      <c r="A137" s="35" t="s">
        <v>555</v>
      </c>
      <c r="B137" s="6">
        <v>500.65</v>
      </c>
      <c r="C137" s="7">
        <f>IFERROR(B137/B446, "NA")</f>
        <v>4.0961140710293097E-3</v>
      </c>
      <c r="D137" s="8"/>
      <c r="E137" s="6">
        <v>621.95000000000005</v>
      </c>
      <c r="F137" s="7">
        <f>IFERROR(E137/E446, "NA")</f>
        <v>5.832812526962515E-3</v>
      </c>
      <c r="G137" s="8"/>
      <c r="H137" s="6">
        <v>493.19</v>
      </c>
      <c r="I137" s="7">
        <f>IFERROR(H137/H446, "NA")</f>
        <v>4.7234521665110033E-3</v>
      </c>
      <c r="J137" s="8"/>
      <c r="K137" s="6">
        <v>667.27</v>
      </c>
      <c r="L137" s="7">
        <f>IFERROR(K137/K446, "NA")</f>
        <v>6.3128427139348573E-3</v>
      </c>
      <c r="M137" s="8"/>
      <c r="N137" s="6">
        <v>343.78</v>
      </c>
      <c r="O137" s="7">
        <f>IFERROR(N137/N446, "NA")</f>
        <v>4.7320353202706137E-3</v>
      </c>
      <c r="P137" s="8"/>
      <c r="Q137" s="6">
        <v>484.47</v>
      </c>
      <c r="R137" s="7">
        <f>IFERROR(Q137/Q446, "NA")</f>
        <v>6.3806584931230823E-3</v>
      </c>
      <c r="S137" s="8"/>
      <c r="T137" s="6">
        <v>705.19</v>
      </c>
      <c r="U137" s="7">
        <f>IFERROR(T137/T446, "NA")</f>
        <v>5.1307116809816188E-3</v>
      </c>
      <c r="V137" s="8"/>
      <c r="W137" s="6">
        <v>535.01</v>
      </c>
      <c r="X137" s="7">
        <f>IFERROR(W137/W446, "NA")</f>
        <v>4.707271269605638E-3</v>
      </c>
      <c r="Y137" s="8"/>
      <c r="Z137" s="6">
        <v>609.28</v>
      </c>
      <c r="AA137" s="7">
        <f>IFERROR(Z137/Z446, "NA")</f>
        <v>5.0082956472676313E-3</v>
      </c>
      <c r="AB137" s="8"/>
      <c r="AC137" s="6">
        <v>988.91</v>
      </c>
      <c r="AD137" s="7">
        <f>IFERROR(AC137/AC446, "NA")</f>
        <v>6.7722517307280232E-3</v>
      </c>
      <c r="AE137" s="8"/>
      <c r="AF137" s="6">
        <v>632</v>
      </c>
      <c r="AG137" s="7">
        <f>IFERROR(AF137/AF446, "NA")</f>
        <v>4.8853413477667343E-3</v>
      </c>
      <c r="AH137" s="8"/>
      <c r="AI137" s="6">
        <v>695.7</v>
      </c>
      <c r="AJ137" s="7">
        <f>IFERROR(AI137/AI446, "NA")</f>
        <v>6.6022260804537766E-3</v>
      </c>
      <c r="AK137" s="6"/>
      <c r="AL137" s="9">
        <f t="shared" si="14"/>
        <v>7277.4</v>
      </c>
      <c r="AM137" s="7">
        <f>IFERROR(AL137/AL446, "NA")</f>
        <v>5.4265824827301624E-3</v>
      </c>
      <c r="AN137" s="6"/>
      <c r="AO137" s="6">
        <v>7472.62</v>
      </c>
      <c r="AP137" s="7">
        <f>IFERROR(AO137/AO446, "NA")</f>
        <v>5.6225581249746571E-3</v>
      </c>
      <c r="AQ137" s="6"/>
      <c r="AR137" s="9">
        <f t="shared" si="15"/>
        <v>-195.22000000000025</v>
      </c>
    </row>
    <row r="138" spans="1:44" ht="16.5" customHeight="1" x14ac:dyDescent="0.3">
      <c r="A138" s="35" t="s">
        <v>556</v>
      </c>
      <c r="B138" s="6">
        <v>7575.33</v>
      </c>
      <c r="C138" s="7">
        <f>IFERROR(B138/B446, "NA")</f>
        <v>6.1978259873545306E-2</v>
      </c>
      <c r="D138" s="8"/>
      <c r="E138" s="6">
        <v>6552.54</v>
      </c>
      <c r="F138" s="7">
        <f>IFERROR(E138/E446, "NA")</f>
        <v>6.1451462971979988E-2</v>
      </c>
      <c r="G138" s="8"/>
      <c r="H138" s="6">
        <v>6801.61</v>
      </c>
      <c r="I138" s="7">
        <f>IFERROR(H138/H446, "NA")</f>
        <v>6.5141384639313252E-2</v>
      </c>
      <c r="J138" s="8"/>
      <c r="K138" s="6">
        <v>7718.26</v>
      </c>
      <c r="L138" s="7">
        <f>IFERROR(K138/K446, "NA")</f>
        <v>7.3020158864110271E-2</v>
      </c>
      <c r="M138" s="8"/>
      <c r="N138" s="6">
        <v>5564.77</v>
      </c>
      <c r="O138" s="7">
        <f>IFERROR(N138/N446, "NA")</f>
        <v>7.6597498950440129E-2</v>
      </c>
      <c r="P138" s="8"/>
      <c r="Q138" s="6">
        <v>5391.26</v>
      </c>
      <c r="R138" s="7">
        <f>IFERROR(Q138/Q446, "NA")</f>
        <v>7.1004992894574986E-2</v>
      </c>
      <c r="S138" s="8"/>
      <c r="T138" s="6">
        <v>8573.81</v>
      </c>
      <c r="U138" s="7">
        <f>IFERROR(T138/T446, "NA")</f>
        <v>6.2379992792746648E-2</v>
      </c>
      <c r="V138" s="8"/>
      <c r="W138" s="6">
        <v>7871.1</v>
      </c>
      <c r="X138" s="7">
        <f>IFERROR(W138/W446, "NA")</f>
        <v>6.925366421224452E-2</v>
      </c>
      <c r="Y138" s="8"/>
      <c r="Z138" s="6">
        <v>7019.3</v>
      </c>
      <c r="AA138" s="7">
        <f>IFERROR(Z138/Z446, "NA")</f>
        <v>5.7698807833616209E-2</v>
      </c>
      <c r="AB138" s="8"/>
      <c r="AC138" s="6">
        <v>8310.16</v>
      </c>
      <c r="AD138" s="7">
        <f>IFERROR(AC138/AC446, "NA")</f>
        <v>5.6909623163510115E-2</v>
      </c>
      <c r="AE138" s="8"/>
      <c r="AF138" s="6">
        <v>7269.34</v>
      </c>
      <c r="AG138" s="7">
        <f>IFERROR(AF138/AF446, "NA")</f>
        <v>5.6191783659769984E-2</v>
      </c>
      <c r="AH138" s="8"/>
      <c r="AI138" s="6">
        <v>6696.77</v>
      </c>
      <c r="AJ138" s="7">
        <f>IFERROR(AI138/AI446, "NA")</f>
        <v>6.3552665730631647E-2</v>
      </c>
      <c r="AK138" s="6"/>
      <c r="AL138" s="9">
        <f t="shared" si="14"/>
        <v>85344.25</v>
      </c>
      <c r="AM138" s="7">
        <f>IFERROR(AL138/AL446, "NA")</f>
        <v>6.363915849777993E-2</v>
      </c>
      <c r="AN138" s="6"/>
      <c r="AO138" s="6">
        <v>82301.88</v>
      </c>
      <c r="AP138" s="7">
        <f>IFERROR(AO138/AO446, "NA")</f>
        <v>6.1925683909350306E-2</v>
      </c>
      <c r="AQ138" s="6"/>
      <c r="AR138" s="9">
        <f t="shared" si="15"/>
        <v>3042.3699999999953</v>
      </c>
    </row>
    <row r="139" spans="1:44" ht="16.5" hidden="1" customHeight="1" x14ac:dyDescent="0.3">
      <c r="A139" s="35" t="s">
        <v>557</v>
      </c>
      <c r="B139" s="6">
        <v>0</v>
      </c>
      <c r="C139" s="7">
        <f>IFERROR(B139/B446, "NA")</f>
        <v>0</v>
      </c>
      <c r="D139" s="8"/>
      <c r="E139" s="6">
        <v>0</v>
      </c>
      <c r="F139" s="7">
        <f>IFERROR(E139/E446, "NA")</f>
        <v>0</v>
      </c>
      <c r="G139" s="8"/>
      <c r="H139" s="6">
        <v>0</v>
      </c>
      <c r="I139" s="7">
        <f>IFERROR(H139/H446, "NA")</f>
        <v>0</v>
      </c>
      <c r="J139" s="8"/>
      <c r="K139" s="6">
        <v>0</v>
      </c>
      <c r="L139" s="7">
        <f>IFERROR(K139/K446, "NA")</f>
        <v>0</v>
      </c>
      <c r="M139" s="8"/>
      <c r="N139" s="6">
        <v>0</v>
      </c>
      <c r="O139" s="7">
        <f>IFERROR(N139/N446, "NA")</f>
        <v>0</v>
      </c>
      <c r="P139" s="8"/>
      <c r="Q139" s="6">
        <v>0</v>
      </c>
      <c r="R139" s="7">
        <f>IFERROR(Q139/Q446, "NA")</f>
        <v>0</v>
      </c>
      <c r="S139" s="8"/>
      <c r="T139" s="6">
        <v>0</v>
      </c>
      <c r="U139" s="7">
        <f>IFERROR(T139/T446, "NA")</f>
        <v>0</v>
      </c>
      <c r="V139" s="8"/>
      <c r="W139" s="6">
        <v>0</v>
      </c>
      <c r="X139" s="7">
        <f>IFERROR(W139/W446, "NA")</f>
        <v>0</v>
      </c>
      <c r="Y139" s="8"/>
      <c r="Z139" s="6">
        <v>0</v>
      </c>
      <c r="AA139" s="7">
        <f>IFERROR(Z139/Z446, "NA")</f>
        <v>0</v>
      </c>
      <c r="AB139" s="8"/>
      <c r="AC139" s="6">
        <v>0</v>
      </c>
      <c r="AD139" s="7">
        <f>IFERROR(AC139/AC446, "NA")</f>
        <v>0</v>
      </c>
      <c r="AE139" s="8"/>
      <c r="AF139" s="6">
        <v>0</v>
      </c>
      <c r="AG139" s="7">
        <f>IFERROR(AF139/AF446, "NA")</f>
        <v>0</v>
      </c>
      <c r="AH139" s="8"/>
      <c r="AI139" s="6">
        <v>0</v>
      </c>
      <c r="AJ139" s="7">
        <f>IFERROR(AI139/AI446, "NA")</f>
        <v>0</v>
      </c>
      <c r="AK139" s="6"/>
      <c r="AL139" s="9">
        <f t="shared" si="14"/>
        <v>0</v>
      </c>
      <c r="AM139" s="7">
        <f>IFERROR(AL139/AL446, "NA")</f>
        <v>0</v>
      </c>
      <c r="AN139" s="6"/>
      <c r="AO139" s="6">
        <v>0</v>
      </c>
      <c r="AP139" s="7">
        <f>IFERROR(AO139/AO446, "NA")</f>
        <v>0</v>
      </c>
      <c r="AQ139" s="6"/>
      <c r="AR139" s="9">
        <f t="shared" si="15"/>
        <v>0</v>
      </c>
    </row>
    <row r="140" spans="1:44" ht="16.5" hidden="1" customHeight="1" x14ac:dyDescent="0.3">
      <c r="A140" s="35" t="s">
        <v>558</v>
      </c>
      <c r="B140" s="6">
        <v>0</v>
      </c>
      <c r="C140" s="7">
        <f>IFERROR(B140/B446, "NA")</f>
        <v>0</v>
      </c>
      <c r="D140" s="8"/>
      <c r="E140" s="6">
        <v>0</v>
      </c>
      <c r="F140" s="7">
        <f>IFERROR(E140/E446, "NA")</f>
        <v>0</v>
      </c>
      <c r="G140" s="8"/>
      <c r="H140" s="6">
        <v>0</v>
      </c>
      <c r="I140" s="7">
        <f>IFERROR(H140/H446, "NA")</f>
        <v>0</v>
      </c>
      <c r="J140" s="8"/>
      <c r="K140" s="6">
        <v>0</v>
      </c>
      <c r="L140" s="7">
        <f>IFERROR(K140/K446, "NA")</f>
        <v>0</v>
      </c>
      <c r="M140" s="8"/>
      <c r="N140" s="6">
        <v>0</v>
      </c>
      <c r="O140" s="7">
        <f>IFERROR(N140/N446, "NA")</f>
        <v>0</v>
      </c>
      <c r="P140" s="8"/>
      <c r="Q140" s="6">
        <v>0</v>
      </c>
      <c r="R140" s="7">
        <f>IFERROR(Q140/Q446, "NA")</f>
        <v>0</v>
      </c>
      <c r="S140" s="8"/>
      <c r="T140" s="6">
        <v>0</v>
      </c>
      <c r="U140" s="7">
        <f>IFERROR(T140/T446, "NA")</f>
        <v>0</v>
      </c>
      <c r="V140" s="8"/>
      <c r="W140" s="6">
        <v>0</v>
      </c>
      <c r="X140" s="7">
        <f>IFERROR(W140/W446, "NA")</f>
        <v>0</v>
      </c>
      <c r="Y140" s="8"/>
      <c r="Z140" s="6">
        <v>0</v>
      </c>
      <c r="AA140" s="7">
        <f>IFERROR(Z140/Z446, "NA")</f>
        <v>0</v>
      </c>
      <c r="AB140" s="8"/>
      <c r="AC140" s="6">
        <v>0</v>
      </c>
      <c r="AD140" s="7">
        <f>IFERROR(AC140/AC446, "NA")</f>
        <v>0</v>
      </c>
      <c r="AE140" s="8"/>
      <c r="AF140" s="6">
        <v>0</v>
      </c>
      <c r="AG140" s="7">
        <f>IFERROR(AF140/AF446, "NA")</f>
        <v>0</v>
      </c>
      <c r="AH140" s="8"/>
      <c r="AI140" s="6">
        <v>0</v>
      </c>
      <c r="AJ140" s="7">
        <f>IFERROR(AI140/AI446, "NA")</f>
        <v>0</v>
      </c>
      <c r="AK140" s="6"/>
      <c r="AL140" s="9">
        <f t="shared" si="14"/>
        <v>0</v>
      </c>
      <c r="AM140" s="7">
        <f>IFERROR(AL140/AL446, "NA")</f>
        <v>0</v>
      </c>
      <c r="AN140" s="6"/>
      <c r="AO140" s="6">
        <v>0</v>
      </c>
      <c r="AP140" s="7">
        <f>IFERROR(AO140/AO446, "NA")</f>
        <v>0</v>
      </c>
      <c r="AQ140" s="6"/>
      <c r="AR140" s="9">
        <f t="shared" si="15"/>
        <v>0</v>
      </c>
    </row>
    <row r="141" spans="1:44" ht="16.5" customHeight="1" x14ac:dyDescent="0.3">
      <c r="A141" s="36" t="s">
        <v>202</v>
      </c>
      <c r="B141" s="11">
        <f>IFERROR(B129+B130+B131+B132+B133+B134+B135+B136+B137+B138+B139+B140, "NA")</f>
        <v>29226.840000000004</v>
      </c>
      <c r="C141" s="12">
        <f>IFERROR(B141/B446, "NA")</f>
        <v>0.23912208244426703</v>
      </c>
      <c r="D141" s="2"/>
      <c r="E141" s="11">
        <f>IFERROR(E129+E130+E131+E132+E133+E134+E135+E136+E137+E138+E139+E140, "NA")</f>
        <v>25801.840000000004</v>
      </c>
      <c r="F141" s="12">
        <f>IFERROR(E141/E446, "NA")</f>
        <v>0.24197651832250583</v>
      </c>
      <c r="G141" s="2"/>
      <c r="H141" s="11">
        <f>IFERROR(H129+H130+H131+H132+H133+H134+H135+H136+H137+H138+H139+H140, "NA")</f>
        <v>22266.93</v>
      </c>
      <c r="I141" s="12">
        <f>IFERROR(H141/H446, "NA")</f>
        <v>0.2132581332753074</v>
      </c>
      <c r="J141" s="2"/>
      <c r="K141" s="11">
        <f>IFERROR(K129+K130+K131+K132+K133+K134+K135+K136+K137+K138+K139+K140, "NA")</f>
        <v>26058.400000000001</v>
      </c>
      <c r="L141" s="12">
        <f>IFERROR(K141/K446, "NA")</f>
        <v>0.2465307605269233</v>
      </c>
      <c r="M141" s="2"/>
      <c r="N141" s="11">
        <f>IFERROR(N129+N130+N131+N132+N133+N134+N135+N136+N137+N138+N139+N140, "NA")</f>
        <v>16882.919999999998</v>
      </c>
      <c r="O141" s="12">
        <f>IFERROR(N141/N446, "NA")</f>
        <v>0.23238866062395472</v>
      </c>
      <c r="P141" s="2"/>
      <c r="Q141" s="11">
        <f>IFERROR(Q129+Q130+Q131+Q132+Q133+Q134+Q135+Q136+Q137+Q138+Q139+Q140, "NA")</f>
        <v>17954.449999999997</v>
      </c>
      <c r="R141" s="12">
        <f>IFERROR(Q141/Q446, "NA")</f>
        <v>0.2364670957579493</v>
      </c>
      <c r="S141" s="2"/>
      <c r="T141" s="11">
        <f>IFERROR(T129+T130+T131+T132+T133+T134+T135+T136+T137+T138+T139+T140, "NA")</f>
        <v>31167.910000000003</v>
      </c>
      <c r="U141" s="12">
        <f>IFERROR(T141/T446, "NA")</f>
        <v>0.22676663014050655</v>
      </c>
      <c r="V141" s="2"/>
      <c r="W141" s="11">
        <f>IFERROR(W129+W130+W131+W132+W133+W134+W135+W136+W137+W138+W139+W140, "NA")</f>
        <v>27139.519999999997</v>
      </c>
      <c r="X141" s="12">
        <f>IFERROR(W141/W446, "NA")</f>
        <v>0.23878634561389059</v>
      </c>
      <c r="Y141" s="2"/>
      <c r="Z141" s="11">
        <f>IFERROR(Z129+Z130+Z131+Z132+Z133+Z134+Z135+Z136+Z137+Z138+Z139+Z140, "NA")</f>
        <v>28720.149999999994</v>
      </c>
      <c r="AA141" s="12">
        <f>IFERROR(Z141/Z446, "NA")</f>
        <v>0.23608029515801179</v>
      </c>
      <c r="AB141" s="2"/>
      <c r="AC141" s="11">
        <f>IFERROR(AC129+AC130+AC131+AC132+AC133+AC134+AC135+AC136+AC137+AC138+AC139+AC140, "NA")</f>
        <v>33438.89</v>
      </c>
      <c r="AD141" s="12">
        <f>IFERROR(AC141/AC446, "NA")</f>
        <v>0.22899614795696674</v>
      </c>
      <c r="AE141" s="2"/>
      <c r="AF141" s="11">
        <f>IFERROR(AF129+AF130+AF131+AF132+AF133+AF134+AF135+AF136+AF137+AF138+AF139+AF140, "NA")</f>
        <v>26132.01</v>
      </c>
      <c r="AG141" s="12">
        <f>IFERROR(AF141/AF446, "NA")</f>
        <v>0.20199966606527495</v>
      </c>
      <c r="AH141" s="2"/>
      <c r="AI141" s="11">
        <f>IFERROR(AI129+AI130+AI131+AI132+AI133+AI134+AI135+AI136+AI137+AI138+AI139+AI140, "NA")</f>
        <v>23926.560000000001</v>
      </c>
      <c r="AJ141" s="12">
        <f>IFERROR(AI141/AI446, "NA")</f>
        <v>0.22706419210513454</v>
      </c>
      <c r="AK141" s="2"/>
      <c r="AL141" s="11">
        <f t="shared" si="14"/>
        <v>308716.42</v>
      </c>
      <c r="AM141" s="12">
        <f>IFERROR(AL141/AL446, "NA")</f>
        <v>0.23020242351707582</v>
      </c>
      <c r="AN141" s="2"/>
      <c r="AO141" s="11">
        <f>IFERROR(AO129+AO130+AO131+AO132+AO133+AO134+AO135+AO136+AO137+AO138+AO139+AO140, "NA")</f>
        <v>323148.79000000004</v>
      </c>
      <c r="AP141" s="12">
        <f>IFERROR(AO141/AO446, "NA")</f>
        <v>0.24314401840187638</v>
      </c>
      <c r="AQ141" s="2"/>
      <c r="AR141" s="11">
        <f t="shared" si="15"/>
        <v>-14432.370000000054</v>
      </c>
    </row>
    <row r="142" spans="1:44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  <c r="AE142" s="4"/>
      <c r="AF142" s="2"/>
      <c r="AG142" s="3"/>
      <c r="AH142" s="4"/>
      <c r="AI142" s="2"/>
      <c r="AJ142" s="3"/>
      <c r="AK142" s="2"/>
      <c r="AL142" s="2"/>
      <c r="AM142" s="3"/>
      <c r="AN142" s="2"/>
      <c r="AO142" s="2"/>
      <c r="AP142" s="3"/>
      <c r="AQ142" s="2"/>
      <c r="AR142" s="2"/>
    </row>
    <row r="143" spans="1:44" ht="16.5" hidden="1" customHeight="1" x14ac:dyDescent="0.3">
      <c r="A143" s="35" t="s">
        <v>559</v>
      </c>
      <c r="B143" s="6">
        <v>0</v>
      </c>
      <c r="C143" s="7">
        <f>IFERROR(B143/B446, "NA")</f>
        <v>0</v>
      </c>
      <c r="D143" s="8"/>
      <c r="E143" s="6">
        <v>0</v>
      </c>
      <c r="F143" s="7">
        <f>IFERROR(E143/E446, "NA")</f>
        <v>0</v>
      </c>
      <c r="G143" s="8"/>
      <c r="H143" s="6">
        <v>0</v>
      </c>
      <c r="I143" s="7">
        <f>IFERROR(H143/H446, "NA")</f>
        <v>0</v>
      </c>
      <c r="J143" s="8"/>
      <c r="K143" s="6">
        <v>0</v>
      </c>
      <c r="L143" s="7">
        <f>IFERROR(K143/K446, "NA")</f>
        <v>0</v>
      </c>
      <c r="M143" s="8"/>
      <c r="N143" s="6">
        <v>0</v>
      </c>
      <c r="O143" s="7">
        <f>IFERROR(N143/N446, "NA")</f>
        <v>0</v>
      </c>
      <c r="P143" s="8"/>
      <c r="Q143" s="6">
        <v>0</v>
      </c>
      <c r="R143" s="7">
        <f>IFERROR(Q143/Q446, "NA")</f>
        <v>0</v>
      </c>
      <c r="S143" s="8"/>
      <c r="T143" s="6">
        <v>0</v>
      </c>
      <c r="U143" s="7">
        <f>IFERROR(T143/T446, "NA")</f>
        <v>0</v>
      </c>
      <c r="V143" s="8"/>
      <c r="W143" s="6">
        <v>0</v>
      </c>
      <c r="X143" s="7">
        <f>IFERROR(W143/W446, "NA")</f>
        <v>0</v>
      </c>
      <c r="Y143" s="8"/>
      <c r="Z143" s="6">
        <v>0</v>
      </c>
      <c r="AA143" s="7">
        <f>IFERROR(Z143/Z446, "NA")</f>
        <v>0</v>
      </c>
      <c r="AB143" s="8"/>
      <c r="AC143" s="6">
        <v>0</v>
      </c>
      <c r="AD143" s="7">
        <f>IFERROR(AC143/AC446, "NA")</f>
        <v>0</v>
      </c>
      <c r="AE143" s="8"/>
      <c r="AF143" s="6">
        <v>0</v>
      </c>
      <c r="AG143" s="7">
        <f>IFERROR(AF143/AF446, "NA")</f>
        <v>0</v>
      </c>
      <c r="AH143" s="8"/>
      <c r="AI143" s="6">
        <v>0</v>
      </c>
      <c r="AJ143" s="7">
        <f>IFERROR(AI143/AI446, "NA")</f>
        <v>0</v>
      </c>
      <c r="AK143" s="6"/>
      <c r="AL143" s="9">
        <f t="shared" ref="AL143:AL149" si="16">IFERROR(B143+E143+H143+K143+N143+Q143+T143+W143+Z143+AC143+AF143+AI143, "NA")</f>
        <v>0</v>
      </c>
      <c r="AM143" s="7">
        <f>IFERROR(AL143/AL446, "NA")</f>
        <v>0</v>
      </c>
      <c r="AN143" s="6"/>
      <c r="AO143" s="6">
        <v>0</v>
      </c>
      <c r="AP143" s="7">
        <f>IFERROR(AO143/AO446, "NA")</f>
        <v>0</v>
      </c>
      <c r="AQ143" s="6"/>
      <c r="AR143" s="9">
        <f t="shared" ref="AR143:AR149" si="17">IFERROR(AL143-AO143, "NA")</f>
        <v>0</v>
      </c>
    </row>
    <row r="144" spans="1:44" ht="16.5" customHeight="1" x14ac:dyDescent="0.3">
      <c r="A144" s="35" t="s">
        <v>560</v>
      </c>
      <c r="B144" s="6">
        <v>1890.44</v>
      </c>
      <c r="C144" s="7">
        <f>IFERROR(B144/B446, "NA")</f>
        <v>1.5466808917280831E-2</v>
      </c>
      <c r="D144" s="8"/>
      <c r="E144" s="6">
        <v>1871.41</v>
      </c>
      <c r="F144" s="7">
        <f>IFERROR(E144/E446, "NA")</f>
        <v>1.7550580739742614E-2</v>
      </c>
      <c r="G144" s="8"/>
      <c r="H144" s="6">
        <v>1046.23</v>
      </c>
      <c r="I144" s="7">
        <f>IFERROR(H144/H446, "NA")</f>
        <v>1.002010859946229E-2</v>
      </c>
      <c r="J144" s="8"/>
      <c r="K144" s="6">
        <v>1366.38</v>
      </c>
      <c r="L144" s="7">
        <f>IFERROR(K144/K446, "NA")</f>
        <v>1.2926914183863072E-2</v>
      </c>
      <c r="M144" s="8"/>
      <c r="N144" s="6">
        <v>1001.01</v>
      </c>
      <c r="O144" s="7">
        <f>IFERROR(N144/N446, "NA")</f>
        <v>1.3778622013916131E-2</v>
      </c>
      <c r="P144" s="8"/>
      <c r="Q144" s="6">
        <v>837.91</v>
      </c>
      <c r="R144" s="7">
        <f>IFERROR(Q144/Q446, "NA")</f>
        <v>1.1035600879255189E-2</v>
      </c>
      <c r="S144" s="8"/>
      <c r="T144" s="6">
        <v>1414.12</v>
      </c>
      <c r="U144" s="7">
        <f>IFERROR(T144/T446, "NA")</f>
        <v>1.0288634272053952E-2</v>
      </c>
      <c r="V144" s="8"/>
      <c r="W144" s="6">
        <v>1646.47</v>
      </c>
      <c r="X144" s="7">
        <f>IFERROR(W144/W446, "NA")</f>
        <v>1.4486422547742276E-2</v>
      </c>
      <c r="Y144" s="8"/>
      <c r="Z144" s="6">
        <v>1444.94</v>
      </c>
      <c r="AA144" s="7">
        <f>IFERROR(Z144/Z446, "NA")</f>
        <v>1.1877440113844031E-2</v>
      </c>
      <c r="AB144" s="8"/>
      <c r="AC144" s="6">
        <v>1917.63</v>
      </c>
      <c r="AD144" s="7">
        <f>IFERROR(AC144/AC446, "NA")</f>
        <v>1.3132310408829903E-2</v>
      </c>
      <c r="AE144" s="8"/>
      <c r="AF144" s="6">
        <v>1512.19</v>
      </c>
      <c r="AG144" s="7">
        <f>IFERROR(AF144/AF446, "NA")</f>
        <v>1.1689184070695219E-2</v>
      </c>
      <c r="AH144" s="8"/>
      <c r="AI144" s="6">
        <v>1297.17</v>
      </c>
      <c r="AJ144" s="7">
        <f>IFERROR(AI144/AI446, "NA")</f>
        <v>1.2310204980282053E-2</v>
      </c>
      <c r="AK144" s="6"/>
      <c r="AL144" s="9">
        <f t="shared" si="16"/>
        <v>17245.900000000001</v>
      </c>
      <c r="AM144" s="7">
        <f>IFERROR(AL144/AL446, "NA")</f>
        <v>1.2859853634390871E-2</v>
      </c>
      <c r="AN144" s="6"/>
      <c r="AO144" s="6">
        <v>17545.189999999999</v>
      </c>
      <c r="AP144" s="7">
        <f>IFERROR(AO144/AO446, "NA")</f>
        <v>1.3201373894126036E-2</v>
      </c>
      <c r="AQ144" s="6"/>
      <c r="AR144" s="9">
        <f t="shared" si="17"/>
        <v>-299.28999999999724</v>
      </c>
    </row>
    <row r="145" spans="1:44" ht="16.5" customHeight="1" x14ac:dyDescent="0.3">
      <c r="A145" s="35" t="s">
        <v>561</v>
      </c>
      <c r="B145" s="6">
        <v>105.62</v>
      </c>
      <c r="C145" s="7">
        <f>IFERROR(B145/B446, "NA")</f>
        <v>8.6413975468314333E-4</v>
      </c>
      <c r="D145" s="8"/>
      <c r="E145" s="6">
        <v>45.75</v>
      </c>
      <c r="F145" s="7">
        <f>IFERROR(E145/E446, "NA")</f>
        <v>4.290556686366027E-4</v>
      </c>
      <c r="G145" s="8"/>
      <c r="H145" s="6">
        <v>64.78</v>
      </c>
      <c r="I145" s="7">
        <f>IFERROR(H145/H446, "NA")</f>
        <v>6.2042059114455442E-4</v>
      </c>
      <c r="J145" s="8"/>
      <c r="K145" s="6">
        <v>48.7</v>
      </c>
      <c r="L145" s="7">
        <f>IFERROR(K145/K446, "NA")</f>
        <v>4.6073619399737378E-4</v>
      </c>
      <c r="M145" s="8"/>
      <c r="N145" s="6">
        <v>14.54</v>
      </c>
      <c r="O145" s="7">
        <f>IFERROR(N145/N446, "NA")</f>
        <v>2.0013902366843543E-4</v>
      </c>
      <c r="P145" s="8"/>
      <c r="Q145" s="6">
        <v>7.22</v>
      </c>
      <c r="R145" s="7">
        <f>IFERROR(Q145/Q446, "NA")</f>
        <v>9.5090210581354152E-5</v>
      </c>
      <c r="S145" s="8"/>
      <c r="T145" s="6">
        <v>82.65</v>
      </c>
      <c r="U145" s="7">
        <f>IFERROR(T145/T446, "NA")</f>
        <v>6.013320104271626E-4</v>
      </c>
      <c r="V145" s="8"/>
      <c r="W145" s="6">
        <v>31.67</v>
      </c>
      <c r="X145" s="7">
        <f>IFERROR(W145/W446, "NA")</f>
        <v>2.7864765351752409E-4</v>
      </c>
      <c r="Y145" s="8"/>
      <c r="Z145" s="6">
        <v>175.35</v>
      </c>
      <c r="AA145" s="7">
        <f>IFERROR(Z145/Z446, "NA")</f>
        <v>1.4413810427855488E-3</v>
      </c>
      <c r="AB145" s="8"/>
      <c r="AC145" s="6">
        <v>121.77</v>
      </c>
      <c r="AD145" s="7">
        <f>IFERROR(AC145/AC446, "NA")</f>
        <v>8.3390510081883225E-4</v>
      </c>
      <c r="AE145" s="8"/>
      <c r="AF145" s="6">
        <v>65.75</v>
      </c>
      <c r="AG145" s="7">
        <f>IFERROR(AF145/AF446, "NA")</f>
        <v>5.0824555951845376E-4</v>
      </c>
      <c r="AH145" s="8"/>
      <c r="AI145" s="6">
        <v>58.45</v>
      </c>
      <c r="AJ145" s="7">
        <f>IFERROR(AI145/AI446, "NA")</f>
        <v>5.5469327929067586E-4</v>
      </c>
      <c r="AK145" s="6"/>
      <c r="AL145" s="9">
        <f t="shared" si="16"/>
        <v>822.25000000000011</v>
      </c>
      <c r="AM145" s="7">
        <f>IFERROR(AL145/AL446, "NA")</f>
        <v>6.1313208651783289E-4</v>
      </c>
      <c r="AN145" s="6"/>
      <c r="AO145" s="6">
        <v>829.62</v>
      </c>
      <c r="AP145" s="7">
        <f>IFERROR(AO145/AO446, "NA")</f>
        <v>6.2422372228769496E-4</v>
      </c>
      <c r="AQ145" s="6"/>
      <c r="AR145" s="9">
        <f t="shared" si="17"/>
        <v>-7.3699999999998909</v>
      </c>
    </row>
    <row r="146" spans="1:44" ht="16.5" customHeight="1" x14ac:dyDescent="0.3">
      <c r="A146" s="35" t="s">
        <v>562</v>
      </c>
      <c r="B146" s="6">
        <v>5</v>
      </c>
      <c r="C146" s="7">
        <f>IFERROR(B146/B446, "NA")</f>
        <v>4.0907960361822727E-5</v>
      </c>
      <c r="D146" s="8"/>
      <c r="E146" s="6">
        <v>-14.95</v>
      </c>
      <c r="F146" s="7">
        <f>IFERROR(E146/E446, "NA")</f>
        <v>-1.4020507641786251E-4</v>
      </c>
      <c r="G146" s="8"/>
      <c r="H146" s="6">
        <v>14.95</v>
      </c>
      <c r="I146" s="7">
        <f>IFERROR(H146/H446, "NA")</f>
        <v>1.4318134976244346E-4</v>
      </c>
      <c r="J146" s="8"/>
      <c r="K146" s="6">
        <v>0</v>
      </c>
      <c r="L146" s="7">
        <f>IFERROR(K146/K446, "NA")</f>
        <v>0</v>
      </c>
      <c r="M146" s="8"/>
      <c r="N146" s="6">
        <v>29.9</v>
      </c>
      <c r="O146" s="7">
        <f>IFERROR(N146/N446, "NA")</f>
        <v>4.1156511744747039E-4</v>
      </c>
      <c r="P146" s="8"/>
      <c r="Q146" s="6">
        <v>-14.95</v>
      </c>
      <c r="R146" s="7">
        <f>IFERROR(Q146/Q446, "NA")</f>
        <v>-1.968973196940782E-4</v>
      </c>
      <c r="S146" s="8"/>
      <c r="T146" s="6">
        <v>14.95</v>
      </c>
      <c r="U146" s="7">
        <f>IFERROR(T146/T446, "NA")</f>
        <v>1.0877088391876685E-4</v>
      </c>
      <c r="V146" s="8"/>
      <c r="W146" s="6">
        <v>0</v>
      </c>
      <c r="X146" s="7">
        <f>IFERROR(W146/W446, "NA")</f>
        <v>0</v>
      </c>
      <c r="Y146" s="8"/>
      <c r="Z146" s="6">
        <v>24.99</v>
      </c>
      <c r="AA146" s="7">
        <f>IFERROR(Z146/Z446, "NA")</f>
        <v>2.0541837615746143E-4</v>
      </c>
      <c r="AB146" s="8"/>
      <c r="AC146" s="6">
        <v>3</v>
      </c>
      <c r="AD146" s="7">
        <f>IFERROR(AC146/AC446, "NA")</f>
        <v>2.0544594747938708E-5</v>
      </c>
      <c r="AE146" s="8"/>
      <c r="AF146" s="6">
        <v>-3</v>
      </c>
      <c r="AG146" s="7">
        <f>IFERROR(AF146/AF446, "NA")</f>
        <v>-2.318991146091804E-5</v>
      </c>
      <c r="AH146" s="8"/>
      <c r="AI146" s="6">
        <v>3</v>
      </c>
      <c r="AJ146" s="7">
        <f>IFERROR(AI146/AI446, "NA")</f>
        <v>2.8470142649649746E-5</v>
      </c>
      <c r="AK146" s="6"/>
      <c r="AL146" s="9">
        <f t="shared" si="16"/>
        <v>62.89</v>
      </c>
      <c r="AM146" s="7">
        <f>IFERROR(AL146/AL446, "NA")</f>
        <v>4.6895563297180301E-5</v>
      </c>
      <c r="AN146" s="6"/>
      <c r="AO146" s="6">
        <v>934.69</v>
      </c>
      <c r="AP146" s="7">
        <f>IFERROR(AO146/AO446, "NA")</f>
        <v>7.0328062364104736E-4</v>
      </c>
      <c r="AQ146" s="6"/>
      <c r="AR146" s="9">
        <f t="shared" si="17"/>
        <v>-871.80000000000007</v>
      </c>
    </row>
    <row r="147" spans="1:44" ht="16.5" customHeight="1" x14ac:dyDescent="0.3">
      <c r="A147" s="35" t="s">
        <v>563</v>
      </c>
      <c r="B147" s="6">
        <v>21.37</v>
      </c>
      <c r="C147" s="7">
        <f>IFERROR(B147/B446, "NA")</f>
        <v>1.7484062258643033E-4</v>
      </c>
      <c r="D147" s="8"/>
      <c r="E147" s="6">
        <v>20.69</v>
      </c>
      <c r="F147" s="7">
        <f>IFERROR(E147/E446, "NA")</f>
        <v>1.9403632314953683E-4</v>
      </c>
      <c r="G147" s="8"/>
      <c r="H147" s="6">
        <v>7.01</v>
      </c>
      <c r="I147" s="7">
        <f>IFERROR(H147/H446, "NA")</f>
        <v>6.7137208149480187E-5</v>
      </c>
      <c r="J147" s="8"/>
      <c r="K147" s="6">
        <v>0.34</v>
      </c>
      <c r="L147" s="7">
        <f>IFERROR(K147/K446, "NA")</f>
        <v>3.2166387260596937E-6</v>
      </c>
      <c r="M147" s="8"/>
      <c r="N147" s="6">
        <v>21.71</v>
      </c>
      <c r="O147" s="7">
        <f>IFERROR(N147/N446, "NA")</f>
        <v>2.9883206353794592E-4</v>
      </c>
      <c r="P147" s="8"/>
      <c r="Q147" s="6">
        <v>0.34</v>
      </c>
      <c r="R147" s="7">
        <f>IFERROR(Q147/Q446, "NA")</f>
        <v>4.4779323542465952E-6</v>
      </c>
      <c r="S147" s="8"/>
      <c r="T147" s="6">
        <v>50.77</v>
      </c>
      <c r="U147" s="7">
        <f>IFERROR(T147/T446, "NA")</f>
        <v>3.6938446665925041E-4</v>
      </c>
      <c r="V147" s="8"/>
      <c r="W147" s="6">
        <v>0</v>
      </c>
      <c r="X147" s="7">
        <f>IFERROR(W147/W446, "NA")</f>
        <v>0</v>
      </c>
      <c r="Y147" s="8"/>
      <c r="Z147" s="6">
        <v>7.35</v>
      </c>
      <c r="AA147" s="7">
        <f>IFERROR(Z147/Z446, "NA")</f>
        <v>6.0417169458076892E-5</v>
      </c>
      <c r="AB147" s="8"/>
      <c r="AC147" s="6">
        <v>14.36</v>
      </c>
      <c r="AD147" s="7">
        <f>IFERROR(AC147/AC446, "NA")</f>
        <v>9.8340126860133289E-5</v>
      </c>
      <c r="AE147" s="8"/>
      <c r="AF147" s="6">
        <v>21.03</v>
      </c>
      <c r="AG147" s="7">
        <f>IFERROR(AF147/AF446, "NA")</f>
        <v>1.6256127934103547E-4</v>
      </c>
      <c r="AH147" s="8"/>
      <c r="AI147" s="6">
        <v>7.35</v>
      </c>
      <c r="AJ147" s="7">
        <f>IFERROR(AI147/AI446, "NA")</f>
        <v>6.9751849491641869E-5</v>
      </c>
      <c r="AK147" s="6"/>
      <c r="AL147" s="9">
        <f t="shared" si="16"/>
        <v>172.32</v>
      </c>
      <c r="AM147" s="7">
        <f>IFERROR(AL147/AL446, "NA")</f>
        <v>1.2849488738066639E-4</v>
      </c>
      <c r="AN147" s="6"/>
      <c r="AO147" s="6">
        <v>160.88999999999999</v>
      </c>
      <c r="AP147" s="7">
        <f>IFERROR(AO147/AO446, "NA")</f>
        <v>1.2105705585553294E-4</v>
      </c>
      <c r="AQ147" s="6"/>
      <c r="AR147" s="9">
        <f t="shared" si="17"/>
        <v>11.430000000000007</v>
      </c>
    </row>
    <row r="148" spans="1:44" ht="16.5" customHeight="1" x14ac:dyDescent="0.3">
      <c r="A148" s="36" t="s">
        <v>208</v>
      </c>
      <c r="B148" s="11">
        <f>IFERROR(B143+B144+B145+B146+B147, "NA")</f>
        <v>2022.4299999999998</v>
      </c>
      <c r="C148" s="12">
        <f>IFERROR(B148/B446, "NA")</f>
        <v>1.6546697254912226E-2</v>
      </c>
      <c r="D148" s="2"/>
      <c r="E148" s="11">
        <f>IFERROR(E143+E144+E145+E146+E147, "NA")</f>
        <v>1922.9</v>
      </c>
      <c r="F148" s="12">
        <f>IFERROR(E148/E446, "NA")</f>
        <v>1.8033467655110894E-2</v>
      </c>
      <c r="G148" s="2"/>
      <c r="H148" s="11">
        <f>IFERROR(H143+H144+H145+H146+H147, "NA")</f>
        <v>1132.97</v>
      </c>
      <c r="I148" s="12">
        <f>IFERROR(H148/H446, "NA")</f>
        <v>1.0850847748518768E-2</v>
      </c>
      <c r="J148" s="2"/>
      <c r="K148" s="11">
        <f>IFERROR(K143+K144+K145+K146+K147, "NA")</f>
        <v>1415.42</v>
      </c>
      <c r="L148" s="12">
        <f>IFERROR(K148/K446, "NA")</f>
        <v>1.3390867016586504E-2</v>
      </c>
      <c r="M148" s="2"/>
      <c r="N148" s="11">
        <f>IFERROR(N143+N144+N145+N146+N147, "NA")</f>
        <v>1067.1600000000001</v>
      </c>
      <c r="O148" s="12">
        <f>IFERROR(N148/N446, "NA")</f>
        <v>1.4689158218569984E-2</v>
      </c>
      <c r="P148" s="2"/>
      <c r="Q148" s="11">
        <f>IFERROR(Q143+Q144+Q145+Q146+Q147, "NA")</f>
        <v>830.52</v>
      </c>
      <c r="R148" s="12">
        <f>IFERROR(Q148/Q446, "NA")</f>
        <v>1.0938271702496711E-2</v>
      </c>
      <c r="S148" s="2"/>
      <c r="T148" s="11">
        <f>IFERROR(T143+T144+T145+T146+T147, "NA")</f>
        <v>1562.49</v>
      </c>
      <c r="U148" s="12">
        <f>IFERROR(T148/T446, "NA")</f>
        <v>1.1368121633059131E-2</v>
      </c>
      <c r="V148" s="2"/>
      <c r="W148" s="11">
        <f>IFERROR(W143+W144+W145+W146+W147, "NA")</f>
        <v>1678.14</v>
      </c>
      <c r="X148" s="12">
        <f>IFERROR(W148/W446, "NA")</f>
        <v>1.47650702012598E-2</v>
      </c>
      <c r="Y148" s="2"/>
      <c r="Z148" s="11">
        <f>IFERROR(Z143+Z144+Z145+Z146+Z147, "NA")</f>
        <v>1652.6299999999999</v>
      </c>
      <c r="AA148" s="12">
        <f>IFERROR(Z148/Z446, "NA")</f>
        <v>1.3584656702245117E-2</v>
      </c>
      <c r="AB148" s="2"/>
      <c r="AC148" s="11">
        <f>IFERROR(AC143+AC144+AC145+AC146+AC147, "NA")</f>
        <v>2056.7600000000002</v>
      </c>
      <c r="AD148" s="12">
        <f>IFERROR(AC148/AC446, "NA")</f>
        <v>1.4085100231256809E-2</v>
      </c>
      <c r="AE148" s="2"/>
      <c r="AF148" s="11">
        <f>IFERROR(AF143+AF144+AF145+AF146+AF147, "NA")</f>
        <v>1595.97</v>
      </c>
      <c r="AG148" s="12">
        <f>IFERROR(AF148/AF446, "NA")</f>
        <v>1.2336800998093788E-2</v>
      </c>
      <c r="AH148" s="2"/>
      <c r="AI148" s="11">
        <f>IFERROR(AI143+AI144+AI145+AI146+AI147, "NA")</f>
        <v>1365.97</v>
      </c>
      <c r="AJ148" s="12">
        <f>IFERROR(AI148/AI446, "NA")</f>
        <v>1.2963120251714021E-2</v>
      </c>
      <c r="AK148" s="2"/>
      <c r="AL148" s="11">
        <f t="shared" si="16"/>
        <v>18303.36</v>
      </c>
      <c r="AM148" s="12">
        <f>IFERROR(AL148/AL446, "NA")</f>
        <v>1.3648376171586549E-2</v>
      </c>
      <c r="AN148" s="2"/>
      <c r="AO148" s="11">
        <f>IFERROR(AO143+AO144+AO145+AO146+AO147, "NA")</f>
        <v>19470.389999999996</v>
      </c>
      <c r="AP148" s="12">
        <f>IFERROR(AO148/AO446, "NA")</f>
        <v>1.4649935295910309E-2</v>
      </c>
      <c r="AQ148" s="2"/>
      <c r="AR148" s="11">
        <f t="shared" si="17"/>
        <v>-1167.0299999999952</v>
      </c>
    </row>
    <row r="149" spans="1:44" ht="16.5" customHeight="1" x14ac:dyDescent="0.3">
      <c r="A149" s="40" t="s">
        <v>209</v>
      </c>
      <c r="B149" s="11">
        <f>IFERROR(B127+B129+B130+B131+B132+B133+B134+B135+B136+B137+B138+B139+B140+B143+B144+B145+B146+B147, "NA")</f>
        <v>31249.27</v>
      </c>
      <c r="C149" s="12">
        <f>IFERROR(B149/B446, "NA")</f>
        <v>0.25566877969917923</v>
      </c>
      <c r="D149" s="2"/>
      <c r="E149" s="11">
        <f>IFERROR(E127+E129+E130+E131+E132+E133+E134+E135+E136+E137+E138+E139+E140+E143+E144+E145+E146+E147, "NA")</f>
        <v>27724.74</v>
      </c>
      <c r="F149" s="12">
        <f>IFERROR(E149/E446, "NA")</f>
        <v>0.26000998597761671</v>
      </c>
      <c r="G149" s="2"/>
      <c r="H149" s="11">
        <f>IFERROR(H127+H129+H130+H131+H132+H133+H134+H135+H136+H137+H138+H139+H140+H143+H144+H145+H146+H147, "NA")</f>
        <v>23399.899999999998</v>
      </c>
      <c r="I149" s="12">
        <f>IFERROR(H149/H446, "NA")</f>
        <v>0.22410898102382615</v>
      </c>
      <c r="J149" s="2"/>
      <c r="K149" s="11">
        <f>IFERROR(K127+K129+K130+K131+K132+K133+K134+K135+K136+K137+K138+K139+K140+K143+K144+K145+K146+K147, "NA")</f>
        <v>27473.820000000003</v>
      </c>
      <c r="L149" s="12">
        <f>IFERROR(K149/K446, "NA")</f>
        <v>0.25992162754350984</v>
      </c>
      <c r="M149" s="2"/>
      <c r="N149" s="11">
        <f>IFERROR(N127+N129+N130+N131+N132+N133+N134+N135+N136+N137+N138+N139+N140+N143+N144+N145+N146+N147, "NA")</f>
        <v>17950.079999999998</v>
      </c>
      <c r="O149" s="12">
        <f>IFERROR(N149/N446, "NA")</f>
        <v>0.24707781884252469</v>
      </c>
      <c r="P149" s="2"/>
      <c r="Q149" s="11">
        <f>IFERROR(Q127+Q129+Q130+Q131+Q132+Q133+Q134+Q135+Q136+Q137+Q138+Q139+Q140+Q143+Q144+Q145+Q146+Q147, "NA")</f>
        <v>18784.969999999998</v>
      </c>
      <c r="R149" s="12">
        <f>IFERROR(Q149/Q446, "NA")</f>
        <v>0.247405367460446</v>
      </c>
      <c r="S149" s="2"/>
      <c r="T149" s="11">
        <f>IFERROR(T127+T129+T130+T131+T132+T133+T134+T135+T136+T137+T138+T139+T140+T143+T144+T145+T146+T147, "NA")</f>
        <v>32730.400000000005</v>
      </c>
      <c r="U149" s="12">
        <f>IFERROR(T149/T446, "NA")</f>
        <v>0.23813475177356569</v>
      </c>
      <c r="V149" s="2"/>
      <c r="W149" s="11">
        <f>IFERROR(W127+W129+W130+W131+W132+W133+W134+W135+W136+W137+W138+W139+W140+W143+W144+W145+W146+W147, "NA")</f>
        <v>28817.659999999996</v>
      </c>
      <c r="X149" s="12">
        <f>IFERROR(W149/W446, "NA")</f>
        <v>0.25355141581515039</v>
      </c>
      <c r="Y149" s="2"/>
      <c r="Z149" s="11">
        <f>IFERROR(Z127+Z129+Z130+Z131+Z132+Z133+Z134+Z135+Z136+Z137+Z138+Z139+Z140+Z143+Z144+Z145+Z146+Z147, "NA")</f>
        <v>30372.779999999992</v>
      </c>
      <c r="AA149" s="12">
        <f>IFERROR(Z149/Z446, "NA")</f>
        <v>0.24966495186025689</v>
      </c>
      <c r="AB149" s="2"/>
      <c r="AC149" s="11">
        <f>IFERROR(AC127+AC129+AC130+AC131+AC132+AC133+AC134+AC135+AC136+AC137+AC138+AC139+AC140+AC143+AC144+AC145+AC146+AC147, "NA")</f>
        <v>35495.649999999994</v>
      </c>
      <c r="AD149" s="12">
        <f>IFERROR(AC149/AC446, "NA")</f>
        <v>0.24308124818822352</v>
      </c>
      <c r="AE149" s="2"/>
      <c r="AF149" s="11">
        <f>IFERROR(AF127+AF129+AF130+AF131+AF132+AF133+AF134+AF135+AF136+AF137+AF138+AF139+AF140+AF143+AF144+AF145+AF146+AF147, "NA")</f>
        <v>27727.979999999996</v>
      </c>
      <c r="AG149" s="12">
        <f>IFERROR(AF149/AF446, "NA")</f>
        <v>0.2143364670633687</v>
      </c>
      <c r="AH149" s="2"/>
      <c r="AI149" s="11">
        <f>IFERROR(AI127+AI129+AI130+AI131+AI132+AI133+AI134+AI135+AI136+AI137+AI138+AI139+AI140+AI143+AI144+AI145+AI146+AI147, "NA")</f>
        <v>25292.530000000002</v>
      </c>
      <c r="AJ149" s="12">
        <f>IFERROR(AI149/AI446, "NA")</f>
        <v>0.24002731235684857</v>
      </c>
      <c r="AK149" s="2"/>
      <c r="AL149" s="11">
        <f t="shared" si="16"/>
        <v>327019.78000000003</v>
      </c>
      <c r="AM149" s="12">
        <f>IFERROR(AL149/AL446, "NA")</f>
        <v>0.24385079968866238</v>
      </c>
      <c r="AN149" s="2"/>
      <c r="AO149" s="11">
        <f>IFERROR(AO127+AO129+AO130+AO131+AO132+AO133+AO134+AO135+AO136+AO137+AO138+AO139+AO140+AO143+AO144+AO145+AO146+AO147, "NA")</f>
        <v>342619.18000000005</v>
      </c>
      <c r="AP149" s="12">
        <f>IFERROR(AO149/AO446, "NA")</f>
        <v>0.25779395369778674</v>
      </c>
      <c r="AQ149" s="2"/>
      <c r="AR149" s="11">
        <f t="shared" si="17"/>
        <v>-15599.400000000023</v>
      </c>
    </row>
    <row r="150" spans="1:44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  <c r="AE150" s="4"/>
      <c r="AF150" s="2"/>
      <c r="AG150" s="3"/>
      <c r="AH150" s="4"/>
      <c r="AI150" s="2"/>
      <c r="AJ150" s="3"/>
      <c r="AK150" s="2"/>
      <c r="AL150" s="2"/>
      <c r="AM150" s="3"/>
      <c r="AN150" s="2"/>
      <c r="AO150" s="2"/>
      <c r="AP150" s="3"/>
      <c r="AQ150" s="2"/>
      <c r="AR150" s="2"/>
    </row>
    <row r="151" spans="1:44" ht="16.5" hidden="1" customHeight="1" x14ac:dyDescent="0.3">
      <c r="A151" s="33" t="s">
        <v>564</v>
      </c>
      <c r="B151" s="6">
        <v>0</v>
      </c>
      <c r="C151" s="7">
        <f>IFERROR(B151/B446, "NA")</f>
        <v>0</v>
      </c>
      <c r="D151" s="8"/>
      <c r="E151" s="6">
        <v>0</v>
      </c>
      <c r="F151" s="7">
        <f>IFERROR(E151/E446, "NA")</f>
        <v>0</v>
      </c>
      <c r="G151" s="8"/>
      <c r="H151" s="6">
        <v>0</v>
      </c>
      <c r="I151" s="7">
        <f>IFERROR(H151/H446, "NA")</f>
        <v>0</v>
      </c>
      <c r="J151" s="8"/>
      <c r="K151" s="6">
        <v>0</v>
      </c>
      <c r="L151" s="7">
        <f>IFERROR(K151/K446, "NA")</f>
        <v>0</v>
      </c>
      <c r="M151" s="8"/>
      <c r="N151" s="6">
        <v>0</v>
      </c>
      <c r="O151" s="7">
        <f>IFERROR(N151/N446, "NA")</f>
        <v>0</v>
      </c>
      <c r="P151" s="8"/>
      <c r="Q151" s="6">
        <v>0</v>
      </c>
      <c r="R151" s="7">
        <f>IFERROR(Q151/Q446, "NA")</f>
        <v>0</v>
      </c>
      <c r="S151" s="8"/>
      <c r="T151" s="6">
        <v>0</v>
      </c>
      <c r="U151" s="7">
        <f>IFERROR(T151/T446, "NA")</f>
        <v>0</v>
      </c>
      <c r="V151" s="8"/>
      <c r="W151" s="6">
        <v>0</v>
      </c>
      <c r="X151" s="7">
        <f>IFERROR(W151/W446, "NA")</f>
        <v>0</v>
      </c>
      <c r="Y151" s="8"/>
      <c r="Z151" s="6">
        <v>0</v>
      </c>
      <c r="AA151" s="7">
        <f>IFERROR(Z151/Z446, "NA")</f>
        <v>0</v>
      </c>
      <c r="AB151" s="8"/>
      <c r="AC151" s="6">
        <v>0</v>
      </c>
      <c r="AD151" s="7">
        <f>IFERROR(AC151/AC446, "NA")</f>
        <v>0</v>
      </c>
      <c r="AE151" s="8"/>
      <c r="AF151" s="6">
        <v>0</v>
      </c>
      <c r="AG151" s="7">
        <f>IFERROR(AF151/AF446, "NA")</f>
        <v>0</v>
      </c>
      <c r="AH151" s="8"/>
      <c r="AI151" s="6">
        <v>0</v>
      </c>
      <c r="AJ151" s="7">
        <f>IFERROR(AI151/AI446, "NA")</f>
        <v>0</v>
      </c>
      <c r="AK151" s="6"/>
      <c r="AL151" s="9">
        <f>IFERROR(B151+E151+H151+K151+N151+Q151+T151+W151+Z151+AC151+AF151+AI151, "NA")</f>
        <v>0</v>
      </c>
      <c r="AM151" s="7">
        <f>IFERROR(AL151/AL446, "NA")</f>
        <v>0</v>
      </c>
      <c r="AN151" s="6"/>
      <c r="AO151" s="6">
        <v>0</v>
      </c>
      <c r="AP151" s="7">
        <f>IFERROR(AO151/AO446, "NA")</f>
        <v>0</v>
      </c>
      <c r="AQ151" s="6"/>
      <c r="AR151" s="9">
        <f>IFERROR(AL151-AO151, "NA")</f>
        <v>0</v>
      </c>
    </row>
    <row r="152" spans="1:44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  <c r="AE152" s="4"/>
      <c r="AF152" s="2"/>
      <c r="AG152" s="3"/>
      <c r="AH152" s="4"/>
      <c r="AI152" s="2"/>
      <c r="AJ152" s="3"/>
      <c r="AK152" s="2"/>
      <c r="AL152" s="2"/>
      <c r="AM152" s="3"/>
      <c r="AN152" s="2"/>
      <c r="AO152" s="2"/>
      <c r="AP152" s="3"/>
      <c r="AQ152" s="2"/>
      <c r="AR152" s="2"/>
    </row>
    <row r="153" spans="1:44" ht="16.5" hidden="1" customHeight="1" x14ac:dyDescent="0.3">
      <c r="A153" s="35" t="s">
        <v>565</v>
      </c>
      <c r="B153" s="6">
        <v>0</v>
      </c>
      <c r="C153" s="7">
        <f>IFERROR(B153/B446, "NA")</f>
        <v>0</v>
      </c>
      <c r="D153" s="8"/>
      <c r="E153" s="6">
        <v>0</v>
      </c>
      <c r="F153" s="7">
        <f>IFERROR(E153/E446, "NA")</f>
        <v>0</v>
      </c>
      <c r="G153" s="8"/>
      <c r="H153" s="6">
        <v>0</v>
      </c>
      <c r="I153" s="7">
        <f>IFERROR(H153/H446, "NA")</f>
        <v>0</v>
      </c>
      <c r="J153" s="8"/>
      <c r="K153" s="6">
        <v>0</v>
      </c>
      <c r="L153" s="7">
        <f>IFERROR(K153/K446, "NA")</f>
        <v>0</v>
      </c>
      <c r="M153" s="8"/>
      <c r="N153" s="6">
        <v>0</v>
      </c>
      <c r="O153" s="7">
        <f>IFERROR(N153/N446, "NA")</f>
        <v>0</v>
      </c>
      <c r="P153" s="8"/>
      <c r="Q153" s="6">
        <v>0</v>
      </c>
      <c r="R153" s="7">
        <f>IFERROR(Q153/Q446, "NA")</f>
        <v>0</v>
      </c>
      <c r="S153" s="8"/>
      <c r="T153" s="6">
        <v>0</v>
      </c>
      <c r="U153" s="7">
        <f>IFERROR(T153/T446, "NA")</f>
        <v>0</v>
      </c>
      <c r="V153" s="8"/>
      <c r="W153" s="6">
        <v>0</v>
      </c>
      <c r="X153" s="7">
        <f>IFERROR(W153/W446, "NA")</f>
        <v>0</v>
      </c>
      <c r="Y153" s="8"/>
      <c r="Z153" s="6">
        <v>0</v>
      </c>
      <c r="AA153" s="7">
        <f>IFERROR(Z153/Z446, "NA")</f>
        <v>0</v>
      </c>
      <c r="AB153" s="8"/>
      <c r="AC153" s="6">
        <v>0</v>
      </c>
      <c r="AD153" s="7">
        <f>IFERROR(AC153/AC446, "NA")</f>
        <v>0</v>
      </c>
      <c r="AE153" s="8"/>
      <c r="AF153" s="6">
        <v>0</v>
      </c>
      <c r="AG153" s="7">
        <f>IFERROR(AF153/AF446, "NA")</f>
        <v>0</v>
      </c>
      <c r="AH153" s="8"/>
      <c r="AI153" s="6">
        <v>0</v>
      </c>
      <c r="AJ153" s="7">
        <f>IFERROR(AI153/AI446, "NA")</f>
        <v>0</v>
      </c>
      <c r="AK153" s="6"/>
      <c r="AL153" s="9">
        <f t="shared" ref="AL153:AL158" si="18">IFERROR(B153+E153+H153+K153+N153+Q153+T153+W153+Z153+AC153+AF153+AI153, "NA")</f>
        <v>0</v>
      </c>
      <c r="AM153" s="7">
        <f>IFERROR(AL153/AL446, "NA")</f>
        <v>0</v>
      </c>
      <c r="AN153" s="6"/>
      <c r="AO153" s="6">
        <v>0</v>
      </c>
      <c r="AP153" s="7">
        <f>IFERROR(AO153/AO446, "NA")</f>
        <v>0</v>
      </c>
      <c r="AQ153" s="6"/>
      <c r="AR153" s="9">
        <f t="shared" ref="AR153:AR158" si="19">IFERROR(AL153-AO153, "NA")</f>
        <v>0</v>
      </c>
    </row>
    <row r="154" spans="1:44" ht="16.5" customHeight="1" x14ac:dyDescent="0.3">
      <c r="A154" s="35" t="s">
        <v>566</v>
      </c>
      <c r="B154" s="6">
        <v>4496.95</v>
      </c>
      <c r="C154" s="7">
        <f>IFERROR(B154/B446, "NA")</f>
        <v>3.6792210469819737E-2</v>
      </c>
      <c r="D154" s="8"/>
      <c r="E154" s="6">
        <v>2955.63</v>
      </c>
      <c r="F154" s="7">
        <f>IFERROR(E154/E446, "NA")</f>
        <v>2.7718684281801138E-2</v>
      </c>
      <c r="G154" s="8"/>
      <c r="H154" s="6">
        <v>3284.18</v>
      </c>
      <c r="I154" s="7">
        <f>IFERROR(H154/H446, "NA")</f>
        <v>3.1453734131292412E-2</v>
      </c>
      <c r="J154" s="8"/>
      <c r="K154" s="6">
        <v>3568.36</v>
      </c>
      <c r="L154" s="7">
        <f>IFERROR(K154/K446, "NA")</f>
        <v>3.3759191072124613E-2</v>
      </c>
      <c r="M154" s="8"/>
      <c r="N154" s="6">
        <v>2515.5100000000002</v>
      </c>
      <c r="O154" s="7">
        <f>IFERROR(N154/N446, "NA")</f>
        <v>3.4625289919407568E-2</v>
      </c>
      <c r="P154" s="8"/>
      <c r="Q154" s="6">
        <v>2452.9899999999998</v>
      </c>
      <c r="R154" s="7">
        <f>IFERROR(Q154/Q446, "NA")</f>
        <v>3.2306833193068686E-2</v>
      </c>
      <c r="S154" s="8"/>
      <c r="T154" s="6">
        <v>3963.24</v>
      </c>
      <c r="U154" s="7">
        <f>IFERROR(T154/T446, "NA")</f>
        <v>2.8835124948643043E-2</v>
      </c>
      <c r="V154" s="8"/>
      <c r="W154" s="6">
        <v>3306.53</v>
      </c>
      <c r="X154" s="7">
        <f>IFERROR(W154/W446, "NA")</f>
        <v>2.9092416349393715E-2</v>
      </c>
      <c r="Y154" s="8"/>
      <c r="Z154" s="6">
        <v>3648.11</v>
      </c>
      <c r="AA154" s="7">
        <f>IFERROR(Z154/Z446, "NA")</f>
        <v>2.9987548309075497E-2</v>
      </c>
      <c r="AB154" s="8"/>
      <c r="AC154" s="6">
        <v>4449.78</v>
      </c>
      <c r="AD154" s="7">
        <f>IFERROR(AC154/AC446, "NA")</f>
        <v>3.0472975605827568E-2</v>
      </c>
      <c r="AE154" s="8"/>
      <c r="AF154" s="6">
        <v>3364.67</v>
      </c>
      <c r="AG154" s="7">
        <f>IFERROR(AF154/AF446, "NA")</f>
        <v>2.6008799798402368E-2</v>
      </c>
      <c r="AH154" s="8"/>
      <c r="AI154" s="6">
        <v>3049.69</v>
      </c>
      <c r="AJ154" s="7">
        <f>IFERROR(AI154/AI446, "NA")</f>
        <v>2.8941703112403443E-2</v>
      </c>
      <c r="AK154" s="6"/>
      <c r="AL154" s="9">
        <f t="shared" si="18"/>
        <v>41055.64</v>
      </c>
      <c r="AM154" s="7">
        <f>IFERROR(AL154/AL446, "NA")</f>
        <v>3.0614205188841587E-2</v>
      </c>
      <c r="AN154" s="6"/>
      <c r="AO154" s="6">
        <v>45638.64</v>
      </c>
      <c r="AP154" s="7">
        <f>IFERROR(AO154/AO446, "NA")</f>
        <v>3.4339482824604139E-2</v>
      </c>
      <c r="AQ154" s="6"/>
      <c r="AR154" s="9">
        <f t="shared" si="19"/>
        <v>-4583</v>
      </c>
    </row>
    <row r="155" spans="1:44" ht="16.5" customHeight="1" x14ac:dyDescent="0.3">
      <c r="A155" s="35" t="s">
        <v>567</v>
      </c>
      <c r="B155" s="6">
        <v>1479.01</v>
      </c>
      <c r="C155" s="7">
        <f>IFERROR(B155/B446, "NA")</f>
        <v>1.2100656490947886E-2</v>
      </c>
      <c r="D155" s="8"/>
      <c r="E155" s="6">
        <v>1079.3900000000001</v>
      </c>
      <c r="F155" s="7">
        <f>IFERROR(E155/E446, "NA")</f>
        <v>1.0122806517369675E-2</v>
      </c>
      <c r="G155" s="8"/>
      <c r="H155" s="6">
        <v>1648.98</v>
      </c>
      <c r="I155" s="7">
        <f>IFERROR(H155/H446, "NA")</f>
        <v>1.5792854992058465E-2</v>
      </c>
      <c r="J155" s="8"/>
      <c r="K155" s="6">
        <v>1417.2</v>
      </c>
      <c r="L155" s="7">
        <f>IFERROR(K155/K446, "NA")</f>
        <v>1.340770706638764E-2</v>
      </c>
      <c r="M155" s="8"/>
      <c r="N155" s="6">
        <v>771.04</v>
      </c>
      <c r="O155" s="7">
        <f>IFERROR(N155/N446, "NA")</f>
        <v>1.0613149436678848E-2</v>
      </c>
      <c r="P155" s="8"/>
      <c r="Q155" s="6">
        <v>1221.44</v>
      </c>
      <c r="R155" s="7">
        <f>IFERROR(Q155/Q446, "NA")</f>
        <v>1.6086840278738121E-2</v>
      </c>
      <c r="S155" s="8"/>
      <c r="T155" s="6">
        <v>1511.66</v>
      </c>
      <c r="U155" s="7">
        <f>IFERROR(T155/T446, "NA")</f>
        <v>1.0998300627735325E-2</v>
      </c>
      <c r="V155" s="8"/>
      <c r="W155" s="6">
        <v>1347.37</v>
      </c>
      <c r="X155" s="7">
        <f>IFERROR(W155/W446, "NA")</f>
        <v>1.1854799144929156E-2</v>
      </c>
      <c r="Y155" s="8"/>
      <c r="Z155" s="6">
        <v>1301.98</v>
      </c>
      <c r="AA155" s="7">
        <f>IFERROR(Z155/Z446, "NA")</f>
        <v>1.0702305617826797E-2</v>
      </c>
      <c r="AB155" s="8"/>
      <c r="AC155" s="6">
        <v>1259.8599999999999</v>
      </c>
      <c r="AD155" s="7">
        <f>IFERROR(AC155/AC446, "NA")</f>
        <v>8.6277710463793528E-3</v>
      </c>
      <c r="AE155" s="8"/>
      <c r="AF155" s="6">
        <v>1389.63</v>
      </c>
      <c r="AG155" s="7">
        <f>IFERROR(AF155/AF446, "NA")</f>
        <v>1.0741798887811847E-2</v>
      </c>
      <c r="AH155" s="8"/>
      <c r="AI155" s="6">
        <v>983.23</v>
      </c>
      <c r="AJ155" s="7">
        <f>IFERROR(AI155/AI446, "NA")</f>
        <v>9.3308994524717061E-3</v>
      </c>
      <c r="AK155" s="6"/>
      <c r="AL155" s="9">
        <f t="shared" si="18"/>
        <v>15410.79</v>
      </c>
      <c r="AM155" s="7">
        <f>IFERROR(AL155/AL446, "NA")</f>
        <v>1.1491456160034238E-2</v>
      </c>
      <c r="AN155" s="6"/>
      <c r="AO155" s="6">
        <v>13915.79</v>
      </c>
      <c r="AP155" s="7">
        <f>IFERROR(AO155/AO446, "NA")</f>
        <v>1.0470536188102847E-2</v>
      </c>
      <c r="AQ155" s="6"/>
      <c r="AR155" s="9">
        <f t="shared" si="19"/>
        <v>1495</v>
      </c>
    </row>
    <row r="156" spans="1:44" ht="16.5" customHeight="1" x14ac:dyDescent="0.3">
      <c r="A156" s="35" t="s">
        <v>568</v>
      </c>
      <c r="B156" s="6">
        <v>0</v>
      </c>
      <c r="C156" s="7">
        <f>IFERROR(B156/B446, "NA")</f>
        <v>0</v>
      </c>
      <c r="D156" s="8"/>
      <c r="E156" s="6">
        <v>203.19</v>
      </c>
      <c r="F156" s="7">
        <f>IFERROR(E156/E446, "NA")</f>
        <v>1.9055698647053837E-3</v>
      </c>
      <c r="G156" s="8"/>
      <c r="H156" s="6">
        <v>0</v>
      </c>
      <c r="I156" s="7">
        <f>IFERROR(H156/H446, "NA")</f>
        <v>0</v>
      </c>
      <c r="J156" s="8"/>
      <c r="K156" s="6">
        <v>0</v>
      </c>
      <c r="L156" s="7">
        <f>IFERROR(K156/K446, "NA")</f>
        <v>0</v>
      </c>
      <c r="M156" s="8"/>
      <c r="N156" s="6">
        <v>0</v>
      </c>
      <c r="O156" s="7">
        <f>IFERROR(N156/N446, "NA")</f>
        <v>0</v>
      </c>
      <c r="P156" s="8"/>
      <c r="Q156" s="6">
        <v>0</v>
      </c>
      <c r="R156" s="7">
        <f>IFERROR(Q156/Q446, "NA")</f>
        <v>0</v>
      </c>
      <c r="S156" s="8"/>
      <c r="T156" s="6">
        <v>20.6</v>
      </c>
      <c r="U156" s="7">
        <f>IFERROR(T156/T446, "NA")</f>
        <v>1.4987827483121051E-4</v>
      </c>
      <c r="V156" s="8"/>
      <c r="W156" s="6">
        <v>0</v>
      </c>
      <c r="X156" s="7">
        <f>IFERROR(W156/W446, "NA")</f>
        <v>0</v>
      </c>
      <c r="Y156" s="8"/>
      <c r="Z156" s="6">
        <v>0</v>
      </c>
      <c r="AA156" s="7">
        <f>IFERROR(Z156/Z446, "NA")</f>
        <v>0</v>
      </c>
      <c r="AB156" s="8"/>
      <c r="AC156" s="6">
        <v>0</v>
      </c>
      <c r="AD156" s="7">
        <f>IFERROR(AC156/AC446, "NA")</f>
        <v>0</v>
      </c>
      <c r="AE156" s="8"/>
      <c r="AF156" s="6">
        <v>0</v>
      </c>
      <c r="AG156" s="7">
        <f>IFERROR(AF156/AF446, "NA")</f>
        <v>0</v>
      </c>
      <c r="AH156" s="8"/>
      <c r="AI156" s="6">
        <v>0</v>
      </c>
      <c r="AJ156" s="7">
        <f>IFERROR(AI156/AI446, "NA")</f>
        <v>0</v>
      </c>
      <c r="AK156" s="6"/>
      <c r="AL156" s="9">
        <f t="shared" si="18"/>
        <v>223.79</v>
      </c>
      <c r="AM156" s="7">
        <f>IFERROR(AL156/AL446, "NA")</f>
        <v>1.6687483082009825E-4</v>
      </c>
      <c r="AN156" s="6"/>
      <c r="AO156" s="6">
        <v>203.19</v>
      </c>
      <c r="AP156" s="7">
        <f>IFERROR(AO156/AO446, "NA")</f>
        <v>1.5288447497846815E-4</v>
      </c>
      <c r="AQ156" s="6"/>
      <c r="AR156" s="9">
        <f t="shared" si="19"/>
        <v>20.599999999999994</v>
      </c>
    </row>
    <row r="157" spans="1:44" ht="16.5" hidden="1" customHeight="1" x14ac:dyDescent="0.3">
      <c r="A157" s="35" t="s">
        <v>569</v>
      </c>
      <c r="B157" s="6">
        <v>0</v>
      </c>
      <c r="C157" s="7">
        <f>IFERROR(B157/B446, "NA")</f>
        <v>0</v>
      </c>
      <c r="D157" s="8"/>
      <c r="E157" s="6">
        <v>0</v>
      </c>
      <c r="F157" s="7">
        <f>IFERROR(E157/E446, "NA")</f>
        <v>0</v>
      </c>
      <c r="G157" s="8"/>
      <c r="H157" s="6">
        <v>0</v>
      </c>
      <c r="I157" s="7">
        <f>IFERROR(H157/H446, "NA")</f>
        <v>0</v>
      </c>
      <c r="J157" s="8"/>
      <c r="K157" s="6">
        <v>0</v>
      </c>
      <c r="L157" s="7">
        <f>IFERROR(K157/K446, "NA")</f>
        <v>0</v>
      </c>
      <c r="M157" s="8"/>
      <c r="N157" s="6">
        <v>0</v>
      </c>
      <c r="O157" s="7">
        <f>IFERROR(N157/N446, "NA")</f>
        <v>0</v>
      </c>
      <c r="P157" s="8"/>
      <c r="Q157" s="6">
        <v>0</v>
      </c>
      <c r="R157" s="7">
        <f>IFERROR(Q157/Q446, "NA")</f>
        <v>0</v>
      </c>
      <c r="S157" s="8"/>
      <c r="T157" s="6">
        <v>0</v>
      </c>
      <c r="U157" s="7">
        <f>IFERROR(T157/T446, "NA")</f>
        <v>0</v>
      </c>
      <c r="V157" s="8"/>
      <c r="W157" s="6">
        <v>0</v>
      </c>
      <c r="X157" s="7">
        <f>IFERROR(W157/W446, "NA")</f>
        <v>0</v>
      </c>
      <c r="Y157" s="8"/>
      <c r="Z157" s="6">
        <v>0</v>
      </c>
      <c r="AA157" s="7">
        <f>IFERROR(Z157/Z446, "NA")</f>
        <v>0</v>
      </c>
      <c r="AB157" s="8"/>
      <c r="AC157" s="6">
        <v>0</v>
      </c>
      <c r="AD157" s="7">
        <f>IFERROR(AC157/AC446, "NA")</f>
        <v>0</v>
      </c>
      <c r="AE157" s="8"/>
      <c r="AF157" s="6">
        <v>0</v>
      </c>
      <c r="AG157" s="7">
        <f>IFERROR(AF157/AF446, "NA")</f>
        <v>0</v>
      </c>
      <c r="AH157" s="8"/>
      <c r="AI157" s="6">
        <v>0</v>
      </c>
      <c r="AJ157" s="7">
        <f>IFERROR(AI157/AI446, "NA")</f>
        <v>0</v>
      </c>
      <c r="AK157" s="6"/>
      <c r="AL157" s="9">
        <f t="shared" si="18"/>
        <v>0</v>
      </c>
      <c r="AM157" s="7">
        <f>IFERROR(AL157/AL446, "NA")</f>
        <v>0</v>
      </c>
      <c r="AN157" s="6"/>
      <c r="AO157" s="6">
        <v>0</v>
      </c>
      <c r="AP157" s="7">
        <f>IFERROR(AO157/AO446, "NA")</f>
        <v>0</v>
      </c>
      <c r="AQ157" s="6"/>
      <c r="AR157" s="9">
        <f t="shared" si="19"/>
        <v>0</v>
      </c>
    </row>
    <row r="158" spans="1:44" ht="16.5" customHeight="1" x14ac:dyDescent="0.3">
      <c r="A158" s="36" t="s">
        <v>216</v>
      </c>
      <c r="B158" s="11">
        <f>IFERROR(B153+B154+B155+B156+B157, "NA")</f>
        <v>5975.96</v>
      </c>
      <c r="C158" s="12">
        <f>IFERROR(B158/B446, "NA")</f>
        <v>4.8892866960767625E-2</v>
      </c>
      <c r="D158" s="2"/>
      <c r="E158" s="11">
        <f>IFERROR(E153+E154+E155+E156+E157, "NA")</f>
        <v>4238.21</v>
      </c>
      <c r="F158" s="12">
        <f>IFERROR(E158/E446, "NA")</f>
        <v>3.9747060663876191E-2</v>
      </c>
      <c r="G158" s="2"/>
      <c r="H158" s="11">
        <f>IFERROR(H153+H154+H155+H156+H157, "NA")</f>
        <v>4933.16</v>
      </c>
      <c r="I158" s="12">
        <f>IFERROR(H158/H446, "NA")</f>
        <v>4.7246589123350877E-2</v>
      </c>
      <c r="J158" s="2"/>
      <c r="K158" s="11">
        <f>IFERROR(K153+K154+K155+K156+K157, "NA")</f>
        <v>4985.5600000000004</v>
      </c>
      <c r="L158" s="12">
        <f>IFERROR(K158/K446, "NA")</f>
        <v>4.7166898138512256E-2</v>
      </c>
      <c r="M158" s="2"/>
      <c r="N158" s="11">
        <f>IFERROR(N153+N154+N155+N156+N157, "NA")</f>
        <v>3286.55</v>
      </c>
      <c r="O158" s="12">
        <f>IFERROR(N158/N446, "NA")</f>
        <v>4.5238439356086416E-2</v>
      </c>
      <c r="P158" s="2"/>
      <c r="Q158" s="11">
        <f>IFERROR(Q153+Q154+Q155+Q156+Q157, "NA")</f>
        <v>3674.43</v>
      </c>
      <c r="R158" s="12">
        <f>IFERROR(Q158/Q446, "NA")</f>
        <v>4.8393673471806807E-2</v>
      </c>
      <c r="S158" s="2"/>
      <c r="T158" s="11">
        <f>IFERROR(T153+T154+T155+T156+T157, "NA")</f>
        <v>5495.5</v>
      </c>
      <c r="U158" s="12">
        <f>IFERROR(T158/T446, "NA")</f>
        <v>3.998330385120958E-2</v>
      </c>
      <c r="V158" s="2"/>
      <c r="W158" s="11">
        <f>IFERROR(W153+W154+W155+W156+W157, "NA")</f>
        <v>4653.8999999999996</v>
      </c>
      <c r="X158" s="12">
        <f>IFERROR(W158/W446, "NA")</f>
        <v>4.0947215494322869E-2</v>
      </c>
      <c r="Y158" s="2"/>
      <c r="Z158" s="11">
        <f>IFERROR(Z153+Z154+Z155+Z156+Z157, "NA")</f>
        <v>4950.09</v>
      </c>
      <c r="AA158" s="12">
        <f>IFERROR(Z158/Z446, "NA")</f>
        <v>4.0689853926902296E-2</v>
      </c>
      <c r="AB158" s="2"/>
      <c r="AC158" s="11">
        <f>IFERROR(AC153+AC154+AC155+AC156+AC157, "NA")</f>
        <v>5709.6399999999994</v>
      </c>
      <c r="AD158" s="12">
        <f>IFERROR(AC158/AC446, "NA")</f>
        <v>3.9100746652206919E-2</v>
      </c>
      <c r="AE158" s="2"/>
      <c r="AF158" s="11">
        <f>IFERROR(AF153+AF154+AF155+AF156+AF157, "NA")</f>
        <v>4754.3</v>
      </c>
      <c r="AG158" s="12">
        <f>IFERROR(AF158/AF446, "NA")</f>
        <v>3.6750598686214213E-2</v>
      </c>
      <c r="AH158" s="2"/>
      <c r="AI158" s="11">
        <f>IFERROR(AI153+AI154+AI155+AI156+AI157, "NA")</f>
        <v>4032.92</v>
      </c>
      <c r="AJ158" s="12">
        <f>IFERROR(AI158/AI446, "NA")</f>
        <v>3.8272602564875149E-2</v>
      </c>
      <c r="AK158" s="2"/>
      <c r="AL158" s="11">
        <f t="shared" si="18"/>
        <v>56690.22</v>
      </c>
      <c r="AM158" s="12">
        <f>IFERROR(AL158/AL446, "NA")</f>
        <v>4.2272536179695924E-2</v>
      </c>
      <c r="AN158" s="2"/>
      <c r="AO158" s="11">
        <f>IFERROR(AO153+AO154+AO155+AO156+AO157, "NA")</f>
        <v>59757.62</v>
      </c>
      <c r="AP158" s="12">
        <f>IFERROR(AO158/AO446, "NA")</f>
        <v>4.496290348768546E-2</v>
      </c>
      <c r="AQ158" s="2"/>
      <c r="AR158" s="11">
        <f t="shared" si="19"/>
        <v>-3067.4000000000015</v>
      </c>
    </row>
    <row r="159" spans="1:44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  <c r="AE159" s="4"/>
      <c r="AF159" s="2"/>
      <c r="AG159" s="3"/>
      <c r="AH159" s="4"/>
      <c r="AI159" s="2"/>
      <c r="AJ159" s="3"/>
      <c r="AK159" s="2"/>
      <c r="AL159" s="2"/>
      <c r="AM159" s="3"/>
      <c r="AN159" s="2"/>
      <c r="AO159" s="2"/>
      <c r="AP159" s="3"/>
      <c r="AQ159" s="2"/>
      <c r="AR159" s="2"/>
    </row>
    <row r="160" spans="1:44" ht="16.5" hidden="1" customHeight="1" x14ac:dyDescent="0.3">
      <c r="A160" s="35" t="s">
        <v>570</v>
      </c>
      <c r="B160" s="6">
        <v>0</v>
      </c>
      <c r="C160" s="7">
        <f>IFERROR(B160/B446, "NA")</f>
        <v>0</v>
      </c>
      <c r="D160" s="8"/>
      <c r="E160" s="6">
        <v>0</v>
      </c>
      <c r="F160" s="7">
        <f>IFERROR(E160/E446, "NA")</f>
        <v>0</v>
      </c>
      <c r="G160" s="8"/>
      <c r="H160" s="6">
        <v>0</v>
      </c>
      <c r="I160" s="7">
        <f>IFERROR(H160/H446, "NA")</f>
        <v>0</v>
      </c>
      <c r="J160" s="8"/>
      <c r="K160" s="6">
        <v>0</v>
      </c>
      <c r="L160" s="7">
        <f>IFERROR(K160/K446, "NA")</f>
        <v>0</v>
      </c>
      <c r="M160" s="8"/>
      <c r="N160" s="6">
        <v>0</v>
      </c>
      <c r="O160" s="7">
        <f>IFERROR(N160/N446, "NA")</f>
        <v>0</v>
      </c>
      <c r="P160" s="8"/>
      <c r="Q160" s="6">
        <v>0</v>
      </c>
      <c r="R160" s="7">
        <f>IFERROR(Q160/Q446, "NA")</f>
        <v>0</v>
      </c>
      <c r="S160" s="8"/>
      <c r="T160" s="6">
        <v>0</v>
      </c>
      <c r="U160" s="7">
        <f>IFERROR(T160/T446, "NA")</f>
        <v>0</v>
      </c>
      <c r="V160" s="8"/>
      <c r="W160" s="6">
        <v>0</v>
      </c>
      <c r="X160" s="7">
        <f>IFERROR(W160/W446, "NA")</f>
        <v>0</v>
      </c>
      <c r="Y160" s="8"/>
      <c r="Z160" s="6">
        <v>0</v>
      </c>
      <c r="AA160" s="7">
        <f>IFERROR(Z160/Z446, "NA")</f>
        <v>0</v>
      </c>
      <c r="AB160" s="8"/>
      <c r="AC160" s="6">
        <v>0</v>
      </c>
      <c r="AD160" s="7">
        <f>IFERROR(AC160/AC446, "NA")</f>
        <v>0</v>
      </c>
      <c r="AE160" s="8"/>
      <c r="AF160" s="6">
        <v>0</v>
      </c>
      <c r="AG160" s="7">
        <f>IFERROR(AF160/AF446, "NA")</f>
        <v>0</v>
      </c>
      <c r="AH160" s="8"/>
      <c r="AI160" s="6">
        <v>0</v>
      </c>
      <c r="AJ160" s="7">
        <f>IFERROR(AI160/AI446, "NA")</f>
        <v>0</v>
      </c>
      <c r="AK160" s="6"/>
      <c r="AL160" s="9">
        <f t="shared" ref="AL160:AL172" si="20">IFERROR(B160+E160+H160+K160+N160+Q160+T160+W160+Z160+AC160+AF160+AI160, "NA")</f>
        <v>0</v>
      </c>
      <c r="AM160" s="7">
        <f>IFERROR(AL160/AL446, "NA")</f>
        <v>0</v>
      </c>
      <c r="AN160" s="6"/>
      <c r="AO160" s="6">
        <v>0</v>
      </c>
      <c r="AP160" s="7">
        <f>IFERROR(AO160/AO446, "NA")</f>
        <v>0</v>
      </c>
      <c r="AQ160" s="6"/>
      <c r="AR160" s="9">
        <f t="shared" ref="AR160:AR172" si="21">IFERROR(AL160-AO160, "NA")</f>
        <v>0</v>
      </c>
    </row>
    <row r="161" spans="1:44" ht="16.5" customHeight="1" x14ac:dyDescent="0.3">
      <c r="A161" s="35" t="s">
        <v>571</v>
      </c>
      <c r="B161" s="6">
        <v>376.26</v>
      </c>
      <c r="C161" s="7">
        <f>IFERROR(B161/B446, "NA")</f>
        <v>3.0784058331478838E-3</v>
      </c>
      <c r="D161" s="8"/>
      <c r="E161" s="6">
        <v>355.03</v>
      </c>
      <c r="F161" s="7">
        <f>IFERROR(E161/E446, "NA")</f>
        <v>3.3295657712798478E-3</v>
      </c>
      <c r="G161" s="8"/>
      <c r="H161" s="6">
        <v>401.26</v>
      </c>
      <c r="I161" s="7">
        <f>IFERROR(H161/H446, "NA")</f>
        <v>3.8430065823196031E-3</v>
      </c>
      <c r="J161" s="8"/>
      <c r="K161" s="6">
        <v>412.15</v>
      </c>
      <c r="L161" s="7">
        <f>IFERROR(K161/K446, "NA")</f>
        <v>3.8992283851338309E-3</v>
      </c>
      <c r="M161" s="8"/>
      <c r="N161" s="6">
        <v>300.42</v>
      </c>
      <c r="O161" s="7">
        <f>IFERROR(N161/N446, "NA")</f>
        <v>4.1351970763735474E-3</v>
      </c>
      <c r="P161" s="8"/>
      <c r="Q161" s="6">
        <v>206.47</v>
      </c>
      <c r="R161" s="7">
        <f>IFERROR(Q161/Q446, "NA")</f>
        <v>2.7192902740626307E-3</v>
      </c>
      <c r="S161" s="8"/>
      <c r="T161" s="6">
        <v>370.43</v>
      </c>
      <c r="U161" s="7">
        <f>IFERROR(T161/T446, "NA")</f>
        <v>2.6951169585303549E-3</v>
      </c>
      <c r="V161" s="8"/>
      <c r="W161" s="6">
        <v>376.38</v>
      </c>
      <c r="X161" s="7">
        <f>IFERROR(W161/W446, "NA")</f>
        <v>3.3115694294577115E-3</v>
      </c>
      <c r="Y161" s="8"/>
      <c r="Z161" s="6">
        <v>613.16999999999996</v>
      </c>
      <c r="AA161" s="7">
        <f>IFERROR(Z161/Z446, "NA")</f>
        <v>5.0402715369536064E-3</v>
      </c>
      <c r="AB161" s="8"/>
      <c r="AC161" s="6">
        <v>514.94000000000005</v>
      </c>
      <c r="AD161" s="7">
        <f>IFERROR(AC161/AC446, "NA")</f>
        <v>3.5264112065011869E-3</v>
      </c>
      <c r="AE161" s="8"/>
      <c r="AF161" s="6">
        <v>381.85</v>
      </c>
      <c r="AG161" s="7">
        <f>IFERROR(AF161/AF446, "NA")</f>
        <v>2.951689230450518E-3</v>
      </c>
      <c r="AH161" s="8"/>
      <c r="AI161" s="6">
        <v>456.17</v>
      </c>
      <c r="AJ161" s="7">
        <f>IFERROR(AI161/AI446, "NA")</f>
        <v>4.3290749908302412E-3</v>
      </c>
      <c r="AK161" s="6"/>
      <c r="AL161" s="9">
        <f t="shared" si="20"/>
        <v>4764.53</v>
      </c>
      <c r="AM161" s="7">
        <f>IFERROR(AL161/AL446, "NA")</f>
        <v>3.5527956463080688E-3</v>
      </c>
      <c r="AN161" s="6"/>
      <c r="AO161" s="6">
        <v>3842.28</v>
      </c>
      <c r="AP161" s="7">
        <f>IFERROR(AO161/AO446, "NA")</f>
        <v>2.8910131429709563E-3</v>
      </c>
      <c r="AQ161" s="6"/>
      <c r="AR161" s="9">
        <f t="shared" si="21"/>
        <v>922.24999999999955</v>
      </c>
    </row>
    <row r="162" spans="1:44" ht="16.5" hidden="1" customHeight="1" x14ac:dyDescent="0.3">
      <c r="A162" s="35" t="s">
        <v>572</v>
      </c>
      <c r="B162" s="6">
        <v>0</v>
      </c>
      <c r="C162" s="7">
        <f>IFERROR(B162/B446, "NA")</f>
        <v>0</v>
      </c>
      <c r="D162" s="8"/>
      <c r="E162" s="6">
        <v>0</v>
      </c>
      <c r="F162" s="7">
        <f>IFERROR(E162/E446, "NA")</f>
        <v>0</v>
      </c>
      <c r="G162" s="8"/>
      <c r="H162" s="6">
        <v>0</v>
      </c>
      <c r="I162" s="7">
        <f>IFERROR(H162/H446, "NA")</f>
        <v>0</v>
      </c>
      <c r="J162" s="8"/>
      <c r="K162" s="6">
        <v>0</v>
      </c>
      <c r="L162" s="7">
        <f>IFERROR(K162/K446, "NA")</f>
        <v>0</v>
      </c>
      <c r="M162" s="8"/>
      <c r="N162" s="6">
        <v>0</v>
      </c>
      <c r="O162" s="7">
        <f>IFERROR(N162/N446, "NA")</f>
        <v>0</v>
      </c>
      <c r="P162" s="8"/>
      <c r="Q162" s="6">
        <v>0</v>
      </c>
      <c r="R162" s="7">
        <f>IFERROR(Q162/Q446, "NA")</f>
        <v>0</v>
      </c>
      <c r="S162" s="8"/>
      <c r="T162" s="6">
        <v>0</v>
      </c>
      <c r="U162" s="7">
        <f>IFERROR(T162/T446, "NA")</f>
        <v>0</v>
      </c>
      <c r="V162" s="8"/>
      <c r="W162" s="6">
        <v>0</v>
      </c>
      <c r="X162" s="7">
        <f>IFERROR(W162/W446, "NA")</f>
        <v>0</v>
      </c>
      <c r="Y162" s="8"/>
      <c r="Z162" s="6">
        <v>0</v>
      </c>
      <c r="AA162" s="7">
        <f>IFERROR(Z162/Z446, "NA")</f>
        <v>0</v>
      </c>
      <c r="AB162" s="8"/>
      <c r="AC162" s="6">
        <v>0</v>
      </c>
      <c r="AD162" s="7">
        <f>IFERROR(AC162/AC446, "NA")</f>
        <v>0</v>
      </c>
      <c r="AE162" s="8"/>
      <c r="AF162" s="6">
        <v>0</v>
      </c>
      <c r="AG162" s="7">
        <f>IFERROR(AF162/AF446, "NA")</f>
        <v>0</v>
      </c>
      <c r="AH162" s="8"/>
      <c r="AI162" s="6">
        <v>0</v>
      </c>
      <c r="AJ162" s="7">
        <f>IFERROR(AI162/AI446, "NA")</f>
        <v>0</v>
      </c>
      <c r="AK162" s="6"/>
      <c r="AL162" s="9">
        <f t="shared" si="20"/>
        <v>0</v>
      </c>
      <c r="AM162" s="7">
        <f>IFERROR(AL162/AL446, "NA")</f>
        <v>0</v>
      </c>
      <c r="AN162" s="6"/>
      <c r="AO162" s="6">
        <v>0</v>
      </c>
      <c r="AP162" s="7">
        <f>IFERROR(AO162/AO446, "NA")</f>
        <v>0</v>
      </c>
      <c r="AQ162" s="6"/>
      <c r="AR162" s="9">
        <f t="shared" si="21"/>
        <v>0</v>
      </c>
    </row>
    <row r="163" spans="1:44" ht="16.5" hidden="1" customHeight="1" x14ac:dyDescent="0.3">
      <c r="A163" s="35" t="s">
        <v>573</v>
      </c>
      <c r="B163" s="6">
        <v>0</v>
      </c>
      <c r="C163" s="7">
        <f>IFERROR(B163/B446, "NA")</f>
        <v>0</v>
      </c>
      <c r="D163" s="8"/>
      <c r="E163" s="6">
        <v>0</v>
      </c>
      <c r="F163" s="7">
        <f>IFERROR(E163/E446, "NA")</f>
        <v>0</v>
      </c>
      <c r="G163" s="8"/>
      <c r="H163" s="6">
        <v>0</v>
      </c>
      <c r="I163" s="7">
        <f>IFERROR(H163/H446, "NA")</f>
        <v>0</v>
      </c>
      <c r="J163" s="8"/>
      <c r="K163" s="6">
        <v>0</v>
      </c>
      <c r="L163" s="7">
        <f>IFERROR(K163/K446, "NA")</f>
        <v>0</v>
      </c>
      <c r="M163" s="8"/>
      <c r="N163" s="6">
        <v>0</v>
      </c>
      <c r="O163" s="7">
        <f>IFERROR(N163/N446, "NA")</f>
        <v>0</v>
      </c>
      <c r="P163" s="8"/>
      <c r="Q163" s="6">
        <v>0</v>
      </c>
      <c r="R163" s="7">
        <f>IFERROR(Q163/Q446, "NA")</f>
        <v>0</v>
      </c>
      <c r="S163" s="8"/>
      <c r="T163" s="6">
        <v>0</v>
      </c>
      <c r="U163" s="7">
        <f>IFERROR(T163/T446, "NA")</f>
        <v>0</v>
      </c>
      <c r="V163" s="8"/>
      <c r="W163" s="6">
        <v>0</v>
      </c>
      <c r="X163" s="7">
        <f>IFERROR(W163/W446, "NA")</f>
        <v>0</v>
      </c>
      <c r="Y163" s="8"/>
      <c r="Z163" s="6">
        <v>0</v>
      </c>
      <c r="AA163" s="7">
        <f>IFERROR(Z163/Z446, "NA")</f>
        <v>0</v>
      </c>
      <c r="AB163" s="8"/>
      <c r="AC163" s="6">
        <v>0</v>
      </c>
      <c r="AD163" s="7">
        <f>IFERROR(AC163/AC446, "NA")</f>
        <v>0</v>
      </c>
      <c r="AE163" s="8"/>
      <c r="AF163" s="6">
        <v>0</v>
      </c>
      <c r="AG163" s="7">
        <f>IFERROR(AF163/AF446, "NA")</f>
        <v>0</v>
      </c>
      <c r="AH163" s="8"/>
      <c r="AI163" s="6">
        <v>0</v>
      </c>
      <c r="AJ163" s="7">
        <f>IFERROR(AI163/AI446, "NA")</f>
        <v>0</v>
      </c>
      <c r="AK163" s="6"/>
      <c r="AL163" s="9">
        <f t="shared" si="20"/>
        <v>0</v>
      </c>
      <c r="AM163" s="7">
        <f>IFERROR(AL163/AL446, "NA")</f>
        <v>0</v>
      </c>
      <c r="AN163" s="6"/>
      <c r="AO163" s="6">
        <v>0</v>
      </c>
      <c r="AP163" s="7">
        <f>IFERROR(AO163/AO446, "NA")</f>
        <v>0</v>
      </c>
      <c r="AQ163" s="6"/>
      <c r="AR163" s="9">
        <f t="shared" si="21"/>
        <v>0</v>
      </c>
    </row>
    <row r="164" spans="1:44" ht="16.5" hidden="1" customHeight="1" x14ac:dyDescent="0.3">
      <c r="A164" s="35" t="s">
        <v>574</v>
      </c>
      <c r="B164" s="6">
        <v>0</v>
      </c>
      <c r="C164" s="7">
        <f>IFERROR(B164/B446, "NA")</f>
        <v>0</v>
      </c>
      <c r="D164" s="8"/>
      <c r="E164" s="6">
        <v>0</v>
      </c>
      <c r="F164" s="7">
        <f>IFERROR(E164/E446, "NA")</f>
        <v>0</v>
      </c>
      <c r="G164" s="8"/>
      <c r="H164" s="6">
        <v>0</v>
      </c>
      <c r="I164" s="7">
        <f>IFERROR(H164/H446, "NA")</f>
        <v>0</v>
      </c>
      <c r="J164" s="8"/>
      <c r="K164" s="6">
        <v>0</v>
      </c>
      <c r="L164" s="7">
        <f>IFERROR(K164/K446, "NA")</f>
        <v>0</v>
      </c>
      <c r="M164" s="8"/>
      <c r="N164" s="6">
        <v>0</v>
      </c>
      <c r="O164" s="7">
        <f>IFERROR(N164/N446, "NA")</f>
        <v>0</v>
      </c>
      <c r="P164" s="8"/>
      <c r="Q164" s="6">
        <v>0</v>
      </c>
      <c r="R164" s="7">
        <f>IFERROR(Q164/Q446, "NA")</f>
        <v>0</v>
      </c>
      <c r="S164" s="8"/>
      <c r="T164" s="6">
        <v>0</v>
      </c>
      <c r="U164" s="7">
        <f>IFERROR(T164/T446, "NA")</f>
        <v>0</v>
      </c>
      <c r="V164" s="8"/>
      <c r="W164" s="6">
        <v>0</v>
      </c>
      <c r="X164" s="7">
        <f>IFERROR(W164/W446, "NA")</f>
        <v>0</v>
      </c>
      <c r="Y164" s="8"/>
      <c r="Z164" s="6">
        <v>0</v>
      </c>
      <c r="AA164" s="7">
        <f>IFERROR(Z164/Z446, "NA")</f>
        <v>0</v>
      </c>
      <c r="AB164" s="8"/>
      <c r="AC164" s="6">
        <v>0</v>
      </c>
      <c r="AD164" s="7">
        <f>IFERROR(AC164/AC446, "NA")</f>
        <v>0</v>
      </c>
      <c r="AE164" s="8"/>
      <c r="AF164" s="6">
        <v>0</v>
      </c>
      <c r="AG164" s="7">
        <f>IFERROR(AF164/AF446, "NA")</f>
        <v>0</v>
      </c>
      <c r="AH164" s="8"/>
      <c r="AI164" s="6">
        <v>0</v>
      </c>
      <c r="AJ164" s="7">
        <f>IFERROR(AI164/AI446, "NA")</f>
        <v>0</v>
      </c>
      <c r="AK164" s="6"/>
      <c r="AL164" s="9">
        <f t="shared" si="20"/>
        <v>0</v>
      </c>
      <c r="AM164" s="7">
        <f>IFERROR(AL164/AL446, "NA")</f>
        <v>0</v>
      </c>
      <c r="AN164" s="6"/>
      <c r="AO164" s="6">
        <v>0</v>
      </c>
      <c r="AP164" s="7">
        <f>IFERROR(AO164/AO446, "NA")</f>
        <v>0</v>
      </c>
      <c r="AQ164" s="6"/>
      <c r="AR164" s="9">
        <f t="shared" si="21"/>
        <v>0</v>
      </c>
    </row>
    <row r="165" spans="1:44" ht="16.5" hidden="1" customHeight="1" x14ac:dyDescent="0.3">
      <c r="A165" s="35" t="s">
        <v>575</v>
      </c>
      <c r="B165" s="6">
        <v>0</v>
      </c>
      <c r="C165" s="7">
        <f>IFERROR(B165/B446, "NA")</f>
        <v>0</v>
      </c>
      <c r="D165" s="8"/>
      <c r="E165" s="6">
        <v>0</v>
      </c>
      <c r="F165" s="7">
        <f>IFERROR(E165/E446, "NA")</f>
        <v>0</v>
      </c>
      <c r="G165" s="8"/>
      <c r="H165" s="6">
        <v>0</v>
      </c>
      <c r="I165" s="7">
        <f>IFERROR(H165/H446, "NA")</f>
        <v>0</v>
      </c>
      <c r="J165" s="8"/>
      <c r="K165" s="6">
        <v>0</v>
      </c>
      <c r="L165" s="7">
        <f>IFERROR(K165/K446, "NA")</f>
        <v>0</v>
      </c>
      <c r="M165" s="8"/>
      <c r="N165" s="6">
        <v>0</v>
      </c>
      <c r="O165" s="7">
        <f>IFERROR(N165/N446, "NA")</f>
        <v>0</v>
      </c>
      <c r="P165" s="8"/>
      <c r="Q165" s="6">
        <v>0</v>
      </c>
      <c r="R165" s="7">
        <f>IFERROR(Q165/Q446, "NA")</f>
        <v>0</v>
      </c>
      <c r="S165" s="8"/>
      <c r="T165" s="6">
        <v>0</v>
      </c>
      <c r="U165" s="7">
        <f>IFERROR(T165/T446, "NA")</f>
        <v>0</v>
      </c>
      <c r="V165" s="8"/>
      <c r="W165" s="6">
        <v>0</v>
      </c>
      <c r="X165" s="7">
        <f>IFERROR(W165/W446, "NA")</f>
        <v>0</v>
      </c>
      <c r="Y165" s="8"/>
      <c r="Z165" s="6">
        <v>0</v>
      </c>
      <c r="AA165" s="7">
        <f>IFERROR(Z165/Z446, "NA")</f>
        <v>0</v>
      </c>
      <c r="AB165" s="8"/>
      <c r="AC165" s="6">
        <v>0</v>
      </c>
      <c r="AD165" s="7">
        <f>IFERROR(AC165/AC446, "NA")</f>
        <v>0</v>
      </c>
      <c r="AE165" s="8"/>
      <c r="AF165" s="6">
        <v>0</v>
      </c>
      <c r="AG165" s="7">
        <f>IFERROR(AF165/AF446, "NA")</f>
        <v>0</v>
      </c>
      <c r="AH165" s="8"/>
      <c r="AI165" s="6">
        <v>0</v>
      </c>
      <c r="AJ165" s="7">
        <f>IFERROR(AI165/AI446, "NA")</f>
        <v>0</v>
      </c>
      <c r="AK165" s="6"/>
      <c r="AL165" s="9">
        <f t="shared" si="20"/>
        <v>0</v>
      </c>
      <c r="AM165" s="7">
        <f>IFERROR(AL165/AL446, "NA")</f>
        <v>0</v>
      </c>
      <c r="AN165" s="6"/>
      <c r="AO165" s="6">
        <v>0</v>
      </c>
      <c r="AP165" s="7">
        <f>IFERROR(AO165/AO446, "NA")</f>
        <v>0</v>
      </c>
      <c r="AQ165" s="6"/>
      <c r="AR165" s="9">
        <f t="shared" si="21"/>
        <v>0</v>
      </c>
    </row>
    <row r="166" spans="1:44" ht="16.5" customHeight="1" x14ac:dyDescent="0.3">
      <c r="A166" s="36" t="s">
        <v>223</v>
      </c>
      <c r="B166" s="11">
        <f>IFERROR(B160+B161+B162+B163+B164+B165, "NA")</f>
        <v>376.26</v>
      </c>
      <c r="C166" s="12">
        <f>IFERROR(B166/B446, "NA")</f>
        <v>3.0784058331478838E-3</v>
      </c>
      <c r="D166" s="2"/>
      <c r="E166" s="11">
        <f>IFERROR(E160+E161+E162+E163+E164+E165, "NA")</f>
        <v>355.03</v>
      </c>
      <c r="F166" s="12">
        <f>IFERROR(E166/E446, "NA")</f>
        <v>3.3295657712798478E-3</v>
      </c>
      <c r="G166" s="2"/>
      <c r="H166" s="11">
        <f>IFERROR(H160+H161+H162+H163+H164+H165, "NA")</f>
        <v>401.26</v>
      </c>
      <c r="I166" s="12">
        <f>IFERROR(H166/H446, "NA")</f>
        <v>3.8430065823196031E-3</v>
      </c>
      <c r="J166" s="2"/>
      <c r="K166" s="11">
        <f>IFERROR(K160+K161+K162+K163+K164+K165, "NA")</f>
        <v>412.15</v>
      </c>
      <c r="L166" s="12">
        <f>IFERROR(K166/K446, "NA")</f>
        <v>3.8992283851338309E-3</v>
      </c>
      <c r="M166" s="2"/>
      <c r="N166" s="11">
        <f>IFERROR(N160+N161+N162+N163+N164+N165, "NA")</f>
        <v>300.42</v>
      </c>
      <c r="O166" s="12">
        <f>IFERROR(N166/N446, "NA")</f>
        <v>4.1351970763735474E-3</v>
      </c>
      <c r="P166" s="2"/>
      <c r="Q166" s="11">
        <f>IFERROR(Q160+Q161+Q162+Q163+Q164+Q165, "NA")</f>
        <v>206.47</v>
      </c>
      <c r="R166" s="12">
        <f>IFERROR(Q166/Q446, "NA")</f>
        <v>2.7192902740626307E-3</v>
      </c>
      <c r="S166" s="2"/>
      <c r="T166" s="11">
        <f>IFERROR(T160+T161+T162+T163+T164+T165, "NA")</f>
        <v>370.43</v>
      </c>
      <c r="U166" s="12">
        <f>IFERROR(T166/T446, "NA")</f>
        <v>2.6951169585303549E-3</v>
      </c>
      <c r="V166" s="2"/>
      <c r="W166" s="11">
        <f>IFERROR(W160+W161+W162+W163+W164+W165, "NA")</f>
        <v>376.38</v>
      </c>
      <c r="X166" s="12">
        <f>IFERROR(W166/W446, "NA")</f>
        <v>3.3115694294577115E-3</v>
      </c>
      <c r="Y166" s="2"/>
      <c r="Z166" s="11">
        <f>IFERROR(Z160+Z161+Z162+Z163+Z164+Z165, "NA")</f>
        <v>613.16999999999996</v>
      </c>
      <c r="AA166" s="12">
        <f>IFERROR(Z166/Z446, "NA")</f>
        <v>5.0402715369536064E-3</v>
      </c>
      <c r="AB166" s="2"/>
      <c r="AC166" s="11">
        <f>IFERROR(AC160+AC161+AC162+AC163+AC164+AC165, "NA")</f>
        <v>514.94000000000005</v>
      </c>
      <c r="AD166" s="12">
        <f>IFERROR(AC166/AC446, "NA")</f>
        <v>3.5264112065011869E-3</v>
      </c>
      <c r="AE166" s="2"/>
      <c r="AF166" s="11">
        <f>IFERROR(AF160+AF161+AF162+AF163+AF164+AF165, "NA")</f>
        <v>381.85</v>
      </c>
      <c r="AG166" s="12">
        <f>IFERROR(AF166/AF446, "NA")</f>
        <v>2.951689230450518E-3</v>
      </c>
      <c r="AH166" s="2"/>
      <c r="AI166" s="11">
        <f>IFERROR(AI160+AI161+AI162+AI163+AI164+AI165, "NA")</f>
        <v>456.17</v>
      </c>
      <c r="AJ166" s="12">
        <f>IFERROR(AI166/AI446, "NA")</f>
        <v>4.3290749908302412E-3</v>
      </c>
      <c r="AK166" s="2"/>
      <c r="AL166" s="11">
        <f t="shared" si="20"/>
        <v>4764.53</v>
      </c>
      <c r="AM166" s="12">
        <f>IFERROR(AL166/AL446, "NA")</f>
        <v>3.5527956463080688E-3</v>
      </c>
      <c r="AN166" s="2"/>
      <c r="AO166" s="11">
        <f>IFERROR(AO160+AO161+AO162+AO163+AO164+AO165, "NA")</f>
        <v>3842.28</v>
      </c>
      <c r="AP166" s="12">
        <f>IFERROR(AO166/AO446, "NA")</f>
        <v>2.8910131429709563E-3</v>
      </c>
      <c r="AQ166" s="2"/>
      <c r="AR166" s="11">
        <f t="shared" si="21"/>
        <v>922.24999999999955</v>
      </c>
    </row>
    <row r="167" spans="1:44" ht="16.5" customHeight="1" x14ac:dyDescent="0.3">
      <c r="A167" s="33" t="s">
        <v>576</v>
      </c>
      <c r="B167" s="6">
        <v>142.96</v>
      </c>
      <c r="C167" s="7">
        <f>IFERROR(B167/B446, "NA")</f>
        <v>1.1696404026652354E-3</v>
      </c>
      <c r="D167" s="8"/>
      <c r="E167" s="6">
        <v>134.72999999999999</v>
      </c>
      <c r="F167" s="7">
        <f>IFERROR(E167/E446, "NA")</f>
        <v>1.2635337756373656E-3</v>
      </c>
      <c r="G167" s="8"/>
      <c r="H167" s="6">
        <v>110.29</v>
      </c>
      <c r="I167" s="7">
        <f>IFERROR(H167/H446, "NA")</f>
        <v>1.0562856899866148E-3</v>
      </c>
      <c r="J167" s="8"/>
      <c r="K167" s="6">
        <v>119.81</v>
      </c>
      <c r="L167" s="7">
        <f>IFERROR(K167/K446, "NA")</f>
        <v>1.1334867228506231E-3</v>
      </c>
      <c r="M167" s="8"/>
      <c r="N167" s="6">
        <v>124.6</v>
      </c>
      <c r="O167" s="7">
        <f>IFERROR(N167/N446, "NA")</f>
        <v>1.7150840680252445E-3</v>
      </c>
      <c r="P167" s="8"/>
      <c r="Q167" s="6">
        <v>113.34</v>
      </c>
      <c r="R167" s="7">
        <f>IFERROR(Q167/Q446, "NA")</f>
        <v>1.4927319206773796E-3</v>
      </c>
      <c r="S167" s="8"/>
      <c r="T167" s="6">
        <v>136.88</v>
      </c>
      <c r="U167" s="7">
        <f>IFERROR(T167/T446, "NA")</f>
        <v>9.9589020674252884E-4</v>
      </c>
      <c r="V167" s="8"/>
      <c r="W167" s="6">
        <v>122.2</v>
      </c>
      <c r="X167" s="7">
        <f>IFERROR(W167/W446, "NA")</f>
        <v>1.0751734531051925E-3</v>
      </c>
      <c r="Y167" s="8"/>
      <c r="Z167" s="6">
        <v>99.95</v>
      </c>
      <c r="AA167" s="7">
        <f>IFERROR(Z167/Z446, "NA")</f>
        <v>8.2159130439929059E-4</v>
      </c>
      <c r="AB167" s="8"/>
      <c r="AC167" s="6">
        <v>163.18</v>
      </c>
      <c r="AD167" s="7">
        <f>IFERROR(AC167/AC446, "NA")</f>
        <v>1.1174889903228795E-3</v>
      </c>
      <c r="AE167" s="8"/>
      <c r="AF167" s="6">
        <v>195.14</v>
      </c>
      <c r="AG167" s="7">
        <f>IFERROR(AF167/AF446, "NA")</f>
        <v>1.5084264408278488E-3</v>
      </c>
      <c r="AH167" s="8"/>
      <c r="AI167" s="6">
        <v>94.89</v>
      </c>
      <c r="AJ167" s="7">
        <f>IFERROR(AI167/AI446, "NA")</f>
        <v>9.0051061200842146E-4</v>
      </c>
      <c r="AK167" s="6"/>
      <c r="AL167" s="9">
        <f t="shared" si="20"/>
        <v>1557.97</v>
      </c>
      <c r="AM167" s="7">
        <f>IFERROR(AL167/AL446, "NA")</f>
        <v>1.1617408292273492E-3</v>
      </c>
      <c r="AN167" s="6"/>
      <c r="AO167" s="6">
        <v>1527.18</v>
      </c>
      <c r="AP167" s="7">
        <f>IFERROR(AO167/AO446, "NA")</f>
        <v>1.1490826935263399E-3</v>
      </c>
      <c r="AQ167" s="6"/>
      <c r="AR167" s="9">
        <f t="shared" si="21"/>
        <v>30.789999999999964</v>
      </c>
    </row>
    <row r="168" spans="1:44" ht="16.5" customHeight="1" x14ac:dyDescent="0.3">
      <c r="A168" s="33" t="s">
        <v>577</v>
      </c>
      <c r="B168" s="6">
        <v>180.43</v>
      </c>
      <c r="C168" s="7">
        <f>IFERROR(B168/B446, "NA")</f>
        <v>1.476204657616735E-3</v>
      </c>
      <c r="D168" s="8"/>
      <c r="E168" s="6">
        <v>42.31</v>
      </c>
      <c r="F168" s="7">
        <f>IFERROR(E168/E446, "NA")</f>
        <v>3.9679443366152261E-4</v>
      </c>
      <c r="G168" s="8"/>
      <c r="H168" s="6">
        <v>27.31</v>
      </c>
      <c r="I168" s="7">
        <f>IFERROR(H168/H446, "NA")</f>
        <v>2.6155736869647698E-4</v>
      </c>
      <c r="J168" s="8"/>
      <c r="K168" s="6">
        <v>42</v>
      </c>
      <c r="L168" s="7">
        <f>IFERROR(K168/K446, "NA")</f>
        <v>3.9734948968972683E-4</v>
      </c>
      <c r="M168" s="8"/>
      <c r="N168" s="6">
        <v>24.31</v>
      </c>
      <c r="O168" s="7">
        <f>IFERROR(N168/N446, "NA")</f>
        <v>3.3462033462033458E-4</v>
      </c>
      <c r="P168" s="8"/>
      <c r="Q168" s="6">
        <v>27</v>
      </c>
      <c r="R168" s="7">
        <f>IFERROR(Q168/Q446, "NA")</f>
        <v>3.5560051048428844E-4</v>
      </c>
      <c r="S168" s="8"/>
      <c r="T168" s="6">
        <v>195.14</v>
      </c>
      <c r="U168" s="7">
        <f>IFERROR(T168/T446, "NA")</f>
        <v>1.4197692500273018E-3</v>
      </c>
      <c r="V168" s="8"/>
      <c r="W168" s="6">
        <v>120.81</v>
      </c>
      <c r="X168" s="7">
        <f>IFERROR(W168/W446, "NA")</f>
        <v>1.0629435750379567E-3</v>
      </c>
      <c r="Y168" s="8"/>
      <c r="Z168" s="6">
        <v>157.75</v>
      </c>
      <c r="AA168" s="7">
        <f>IFERROR(Z168/Z446, "NA")</f>
        <v>1.296708637008385E-3</v>
      </c>
      <c r="AB168" s="8"/>
      <c r="AC168" s="6">
        <v>181.87</v>
      </c>
      <c r="AD168" s="7">
        <f>IFERROR(AC168/AC446, "NA")</f>
        <v>1.2454818156025377E-3</v>
      </c>
      <c r="AE168" s="8"/>
      <c r="AF168" s="6">
        <v>137.81</v>
      </c>
      <c r="AG168" s="7">
        <f>IFERROR(AF168/AF446, "NA")</f>
        <v>1.0652672328097051E-3</v>
      </c>
      <c r="AH168" s="8"/>
      <c r="AI168" s="6">
        <v>139</v>
      </c>
      <c r="AJ168" s="7">
        <f>IFERROR(AI168/AI446, "NA")</f>
        <v>1.3191166094337716E-3</v>
      </c>
      <c r="AK168" s="6"/>
      <c r="AL168" s="9">
        <f t="shared" si="20"/>
        <v>1275.74</v>
      </c>
      <c r="AM168" s="7">
        <f>IFERROR(AL168/AL446, "NA")</f>
        <v>9.5128869328581331E-4</v>
      </c>
      <c r="AN168" s="6"/>
      <c r="AO168" s="6">
        <v>648.29</v>
      </c>
      <c r="AP168" s="7">
        <f>IFERROR(AO168/AO446, "NA")</f>
        <v>4.8778717596235596E-4</v>
      </c>
      <c r="AQ168" s="6"/>
      <c r="AR168" s="9">
        <f t="shared" si="21"/>
        <v>627.45000000000005</v>
      </c>
    </row>
    <row r="169" spans="1:44" ht="16.5" customHeight="1" x14ac:dyDescent="0.3">
      <c r="A169" s="33" t="s">
        <v>578</v>
      </c>
      <c r="B169" s="6">
        <v>-2024.75</v>
      </c>
      <c r="C169" s="7">
        <f>IFERROR(B169/B446, "NA")</f>
        <v>-1.6565678548520112E-2</v>
      </c>
      <c r="D169" s="8"/>
      <c r="E169" s="6">
        <v>-1333.77</v>
      </c>
      <c r="F169" s="7">
        <f>IFERROR(E169/E446, "NA")</f>
        <v>-1.2508449817648995E-2</v>
      </c>
      <c r="G169" s="8"/>
      <c r="H169" s="6">
        <v>-1336.24</v>
      </c>
      <c r="I169" s="7">
        <f>IFERROR(H169/H446, "NA")</f>
        <v>-1.279763523789749E-2</v>
      </c>
      <c r="J169" s="8"/>
      <c r="K169" s="6">
        <v>-1706</v>
      </c>
      <c r="L169" s="7">
        <f>IFERROR(K169/K446, "NA")</f>
        <v>-1.6139957843111286E-2</v>
      </c>
      <c r="M169" s="8"/>
      <c r="N169" s="6">
        <v>-983.14</v>
      </c>
      <c r="O169" s="7">
        <f>IFERROR(N169/N446, "NA")</f>
        <v>-1.3532646473822945E-2</v>
      </c>
      <c r="P169" s="8"/>
      <c r="Q169" s="6">
        <v>-607.02</v>
      </c>
      <c r="R169" s="7">
        <f>IFERROR(Q169/Q446, "NA")</f>
        <v>-7.9946896990434353E-3</v>
      </c>
      <c r="S169" s="8"/>
      <c r="T169" s="6">
        <v>-1171.96</v>
      </c>
      <c r="U169" s="7">
        <f>IFERROR(T169/T446, "NA")</f>
        <v>-8.5267642219022076E-3</v>
      </c>
      <c r="V169" s="8"/>
      <c r="W169" s="6">
        <v>-916.46</v>
      </c>
      <c r="X169" s="7">
        <f>IFERROR(W169/W446, "NA")</f>
        <v>-8.0634489593517569E-3</v>
      </c>
      <c r="Y169" s="8"/>
      <c r="Z169" s="6">
        <v>-889.32</v>
      </c>
      <c r="AA169" s="7">
        <f>IFERROR(Z169/Z446, "NA")</f>
        <v>-7.3102309037356393E-3</v>
      </c>
      <c r="AB169" s="8"/>
      <c r="AC169" s="6">
        <v>-1047.7</v>
      </c>
      <c r="AD169" s="7">
        <f>IFERROR(AC169/AC446, "NA")</f>
        <v>-7.1748573058051292E-3</v>
      </c>
      <c r="AE169" s="8"/>
      <c r="AF169" s="6">
        <v>-649.14</v>
      </c>
      <c r="AG169" s="7">
        <f>IFERROR(AF169/AF446, "NA")</f>
        <v>-5.017833041913446E-3</v>
      </c>
      <c r="AH169" s="8"/>
      <c r="AI169" s="6">
        <v>-1120.54</v>
      </c>
      <c r="AJ169" s="7">
        <f>IFERROR(AI169/AI446, "NA")</f>
        <v>-1.0633977881546176E-2</v>
      </c>
      <c r="AK169" s="6"/>
      <c r="AL169" s="9">
        <f t="shared" si="20"/>
        <v>-13786.04</v>
      </c>
      <c r="AM169" s="7">
        <f>IFERROR(AL169/AL446, "NA")</f>
        <v>-1.0279919087890914E-2</v>
      </c>
      <c r="AN169" s="6"/>
      <c r="AO169" s="6">
        <v>-23168.43</v>
      </c>
      <c r="AP169" s="7">
        <f>IFERROR(AO169/AO446, "NA")</f>
        <v>-1.743241919693583E-2</v>
      </c>
      <c r="AQ169" s="6"/>
      <c r="AR169" s="9">
        <f t="shared" si="21"/>
        <v>9382.39</v>
      </c>
    </row>
    <row r="170" spans="1:44" ht="16.5" customHeight="1" x14ac:dyDescent="0.3">
      <c r="A170" s="40" t="s">
        <v>227</v>
      </c>
      <c r="B170" s="11">
        <f>IFERROR(B151+B153+B154+B155+B156+B157+B160+B161+B162+B163+B164+B165+B167+B168+B169, "NA")</f>
        <v>4650.8600000000006</v>
      </c>
      <c r="C170" s="12">
        <f>IFERROR(B170/B446, "NA")</f>
        <v>3.8051439305677372E-2</v>
      </c>
      <c r="D170" s="2"/>
      <c r="E170" s="11">
        <f>IFERROR(E151+E153+E154+E155+E156+E157+E160+E161+E162+E163+E164+E165+E167+E168+E169, "NA")</f>
        <v>3436.5099999999998</v>
      </c>
      <c r="F170" s="12">
        <f>IFERROR(E170/E446, "NA")</f>
        <v>3.2228504826805934E-2</v>
      </c>
      <c r="G170" s="2"/>
      <c r="H170" s="11">
        <f>IFERROR(H151+H153+H154+H155+H156+H157+H160+H161+H162+H163+H164+H165+H167+H168+H169, "NA")</f>
        <v>4135.7800000000007</v>
      </c>
      <c r="I170" s="12">
        <f>IFERROR(H170/H446, "NA")</f>
        <v>3.9609803526456093E-2</v>
      </c>
      <c r="J170" s="2"/>
      <c r="K170" s="11">
        <f>IFERROR(K151+K153+K154+K155+K156+K157+K160+K161+K162+K163+K164+K165+K167+K168+K169, "NA")</f>
        <v>3853.5200000000004</v>
      </c>
      <c r="L170" s="12">
        <f>IFERROR(K170/K446, "NA")</f>
        <v>3.645700489307515E-2</v>
      </c>
      <c r="M170" s="2"/>
      <c r="N170" s="11">
        <f>IFERROR(N151+N153+N154+N155+N156+N157+N160+N161+N162+N163+N164+N165+N167+N168+N169, "NA")</f>
        <v>2752.7400000000002</v>
      </c>
      <c r="O170" s="12">
        <f>IFERROR(N170/N446, "NA")</f>
        <v>3.7890694361282597E-2</v>
      </c>
      <c r="P170" s="2"/>
      <c r="Q170" s="11">
        <f>IFERROR(Q151+Q153+Q154+Q155+Q156+Q157+Q160+Q161+Q162+Q163+Q164+Q165+Q167+Q168+Q169, "NA")</f>
        <v>3414.22</v>
      </c>
      <c r="R170" s="12">
        <f>IFERROR(Q170/Q446, "NA")</f>
        <v>4.496660647798767E-2</v>
      </c>
      <c r="S170" s="2"/>
      <c r="T170" s="11">
        <f>IFERROR(T151+T153+T154+T155+T156+T157+T160+T161+T162+T163+T164+T165+T167+T168+T169, "NA")</f>
        <v>5025.9900000000007</v>
      </c>
      <c r="U170" s="12">
        <f>IFERROR(T170/T446, "NA")</f>
        <v>3.6567316044607563E-2</v>
      </c>
      <c r="V170" s="2"/>
      <c r="W170" s="11">
        <f>IFERROR(W151+W153+W154+W155+W156+W157+W160+W161+W162+W163+W164+W165+W167+W168+W169, "NA")</f>
        <v>4356.83</v>
      </c>
      <c r="X170" s="12">
        <f>IFERROR(W170/W446, "NA")</f>
        <v>3.8333452992571973E-2</v>
      </c>
      <c r="Y170" s="2"/>
      <c r="Z170" s="11">
        <f>IFERROR(Z151+Z153+Z154+Z155+Z156+Z157+Z160+Z161+Z162+Z163+Z164+Z165+Z167+Z168+Z169, "NA")</f>
        <v>4931.6400000000003</v>
      </c>
      <c r="AA170" s="12">
        <f>IFERROR(Z170/Z446, "NA")</f>
        <v>4.0538194501527937E-2</v>
      </c>
      <c r="AB170" s="2"/>
      <c r="AC170" s="11">
        <f>IFERROR(AC151+AC153+AC154+AC155+AC156+AC157+AC160+AC161+AC162+AC163+AC164+AC165+AC167+AC168+AC169, "NA")</f>
        <v>5521.93</v>
      </c>
      <c r="AD170" s="12">
        <f>IFERROR(AC170/AC446, "NA")</f>
        <v>3.7815271358828402E-2</v>
      </c>
      <c r="AE170" s="2"/>
      <c r="AF170" s="11">
        <f>IFERROR(AF151+AF153+AF154+AF155+AF156+AF157+AF160+AF161+AF162+AF163+AF164+AF165+AF167+AF168+AF169, "NA")</f>
        <v>4819.9600000000009</v>
      </c>
      <c r="AG170" s="12">
        <f>IFERROR(AF170/AF446, "NA")</f>
        <v>3.7258148548388846E-2</v>
      </c>
      <c r="AH170" s="2"/>
      <c r="AI170" s="11">
        <f>IFERROR(AI151+AI153+AI154+AI155+AI156+AI157+AI160+AI161+AI162+AI163+AI164+AI165+AI167+AI168+AI169, "NA")</f>
        <v>3602.4400000000005</v>
      </c>
      <c r="AJ170" s="12">
        <f>IFERROR(AI170/AI446, "NA")</f>
        <v>3.4187326895601416E-2</v>
      </c>
      <c r="AK170" s="2"/>
      <c r="AL170" s="11">
        <f t="shared" si="20"/>
        <v>50502.420000000006</v>
      </c>
      <c r="AM170" s="12">
        <f>IFERROR(AL170/AL446, "NA")</f>
        <v>3.7658442260626243E-2</v>
      </c>
      <c r="AN170" s="2"/>
      <c r="AO170" s="11">
        <f>IFERROR(AO151+AO153+AO154+AO155+AO156+AO157+AO160+AO161+AO162+AO163+AO164+AO165+AO167+AO168+AO169, "NA")</f>
        <v>42606.939999999995</v>
      </c>
      <c r="AP170" s="12">
        <f>IFERROR(AO170/AO446, "NA")</f>
        <v>3.2058367303209274E-2</v>
      </c>
      <c r="AQ170" s="2"/>
      <c r="AR170" s="11">
        <f t="shared" si="21"/>
        <v>7895.4800000000105</v>
      </c>
    </row>
    <row r="171" spans="1:44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35900.130000000005</v>
      </c>
      <c r="C171" s="12">
        <f>IFERROR(B171/B446, "NA")</f>
        <v>0.29372021900485662</v>
      </c>
      <c r="D171" s="2"/>
      <c r="E171" s="11">
        <f>IFERROR(E127+E129+E130+E131+E132+E133+E134+E135+E136+E137+E138+E139+E140+E143+E144+E145+E146+E147+E151+E153+E154+E155+E156+E157+E160+E161+E162+E163+E164+E165+E167+E168+E169, "NA")</f>
        <v>31161.25</v>
      </c>
      <c r="F171" s="12">
        <f>IFERROR(E171/E446, "NA")</f>
        <v>0.2922384908044226</v>
      </c>
      <c r="G171" s="2"/>
      <c r="H171" s="11">
        <f>IFERROR(H127+H129+H130+H131+H132+H133+H134+H135+H136+H137+H138+H139+H140+H143+H144+H145+H146+H147+H151+H153+H154+H155+H156+H157+H160+H161+H162+H163+H164+H165+H167+H168+H169, "NA")</f>
        <v>27535.679999999997</v>
      </c>
      <c r="I171" s="12">
        <f>IFERROR(H171/H446, "NA")</f>
        <v>0.26371878455028219</v>
      </c>
      <c r="J171" s="2"/>
      <c r="K171" s="11">
        <f>IFERROR(K127+K129+K130+K131+K132+K133+K134+K135+K136+K137+K138+K139+K140+K143+K144+K145+K146+K147+K151+K153+K154+K155+K156+K157+K160+K161+K162+K163+K164+K165+K167+K168+K169, "NA")</f>
        <v>31327.340000000004</v>
      </c>
      <c r="L171" s="12">
        <f>IFERROR(K171/K446, "NA")</f>
        <v>0.29637863243658497</v>
      </c>
      <c r="M171" s="2"/>
      <c r="N171" s="11">
        <f>IFERROR(N127+N129+N130+N131+N132+N133+N134+N135+N136+N137+N138+N139+N140+N143+N144+N145+N146+N147+N151+N153+N154+N155+N156+N157+N160+N161+N162+N163+N164+N165+N167+N168+N169, "NA")</f>
        <v>20702.819999999996</v>
      </c>
      <c r="O171" s="12">
        <f>IFERROR(N171/N446, "NA")</f>
        <v>0.28496851320380728</v>
      </c>
      <c r="P171" s="2"/>
      <c r="Q171" s="11">
        <f>IFERROR(Q127+Q129+Q130+Q131+Q132+Q133+Q134+Q135+Q136+Q137+Q138+Q139+Q140+Q143+Q144+Q145+Q146+Q147+Q151+Q153+Q154+Q155+Q156+Q157+Q160+Q161+Q162+Q163+Q164+Q165+Q167+Q168+Q169, "NA")</f>
        <v>22199.19</v>
      </c>
      <c r="R171" s="12">
        <f>IFERROR(Q171/Q446, "NA")</f>
        <v>0.29237197393843373</v>
      </c>
      <c r="S171" s="2"/>
      <c r="T171" s="11">
        <f>IFERROR(T127+T129+T130+T131+T132+T133+T134+T135+T136+T137+T138+T139+T140+T143+T144+T145+T146+T147+T151+T153+T154+T155+T156+T157+T160+T161+T162+T163+T164+T165+T167+T168+T169, "NA")</f>
        <v>37756.390000000007</v>
      </c>
      <c r="U171" s="12">
        <f>IFERROR(T171/T446, "NA")</f>
        <v>0.27470206781817325</v>
      </c>
      <c r="V171" s="2"/>
      <c r="W171" s="11">
        <f>IFERROR(W127+W129+W130+W131+W132+W133+W134+W135+W136+W137+W138+W139+W140+W143+W144+W145+W146+W147+W151+W153+W154+W155+W156+W157+W160+W161+W162+W163+W164+W165+W167+W168+W169, "NA")</f>
        <v>33174.489999999991</v>
      </c>
      <c r="X171" s="12">
        <f>IFERROR(W171/W446, "NA")</f>
        <v>0.2918848688077223</v>
      </c>
      <c r="Y171" s="2"/>
      <c r="Z171" s="11">
        <f>IFERROR(Z127+Z129+Z130+Z131+Z132+Z133+Z134+Z135+Z136+Z137+Z138+Z139+Z140+Z143+Z144+Z145+Z146+Z147+Z151+Z153+Z154+Z155+Z156+Z157+Z160+Z161+Z162+Z163+Z164+Z165+Z167+Z168+Z169, "NA")</f>
        <v>35304.419999999991</v>
      </c>
      <c r="AA171" s="12">
        <f>IFERROR(Z171/Z446, "NA")</f>
        <v>0.29020314636178485</v>
      </c>
      <c r="AB171" s="2"/>
      <c r="AC171" s="11">
        <f>IFERROR(AC127+AC129+AC130+AC131+AC132+AC133+AC134+AC135+AC136+AC137+AC138+AC139+AC140+AC143+AC144+AC145+AC146+AC147+AC151+AC153+AC154+AC155+AC156+AC157+AC160+AC161+AC162+AC163+AC164+AC165+AC167+AC168+AC169, "NA")</f>
        <v>41017.58</v>
      </c>
      <c r="AD171" s="12">
        <f>IFERROR(AC171/AC446, "NA")</f>
        <v>0.28089651954705197</v>
      </c>
      <c r="AE171" s="2"/>
      <c r="AF171" s="11">
        <f>IFERROR(AF127+AF129+AF130+AF131+AF132+AF133+AF134+AF135+AF136+AF137+AF138+AF139+AF140+AF143+AF144+AF145+AF146+AF147+AF151+AF153+AF154+AF155+AF156+AF157+AF160+AF161+AF162+AF163+AF164+AF165+AF167+AF168+AF169, "NA")</f>
        <v>32547.939999999995</v>
      </c>
      <c r="AG171" s="12">
        <f>IFERROR(AF171/AF446, "NA")</f>
        <v>0.25159461561175755</v>
      </c>
      <c r="AH171" s="2"/>
      <c r="AI171" s="11">
        <f>IFERROR(AI127+AI129+AI130+AI131+AI132+AI133+AI134+AI135+AI136+AI137+AI138+AI139+AI140+AI143+AI144+AI145+AI146+AI147+AI151+AI153+AI154+AI155+AI156+AI157+AI160+AI161+AI162+AI163+AI164+AI165+AI167+AI168+AI169, "NA")</f>
        <v>28894.969999999998</v>
      </c>
      <c r="AJ171" s="12">
        <f>IFERROR(AI171/AI446, "NA")</f>
        <v>0.27421463925244993</v>
      </c>
      <c r="AK171" s="2"/>
      <c r="AL171" s="11">
        <f t="shared" si="20"/>
        <v>377522.2</v>
      </c>
      <c r="AM171" s="12">
        <f>IFERROR(AL171/AL446, "NA")</f>
        <v>0.28150924194928861</v>
      </c>
      <c r="AN171" s="2"/>
      <c r="AO171" s="11">
        <f>IFERROR(AO127+AO129+AO130+AO131+AO132+AO133+AO134+AO135+AO136+AO137+AO138+AO139+AO140+AO143+AO144+AO145+AO146+AO147+AO151+AO153+AO154+AO155+AO156+AO157+AO160+AO161+AO162+AO163+AO164+AO165+AO167+AO168+AO169, "NA")</f>
        <v>385226.12000000005</v>
      </c>
      <c r="AP171" s="12">
        <f>IFERROR(AO171/AO446, "NA")</f>
        <v>0.289852321000996</v>
      </c>
      <c r="AQ171" s="2"/>
      <c r="AR171" s="11">
        <f t="shared" si="21"/>
        <v>-7703.9200000000419</v>
      </c>
    </row>
    <row r="172" spans="1:44" ht="16.5" customHeight="1" x14ac:dyDescent="0.3">
      <c r="A172" s="21" t="s">
        <v>16</v>
      </c>
      <c r="B172" s="22">
        <f>IFERROR(B124-B171, "NA")</f>
        <v>86325.47</v>
      </c>
      <c r="C172" s="23">
        <f>IFERROR(B172/B446, "NA")</f>
        <v>0.70627978099514344</v>
      </c>
      <c r="D172" s="24"/>
      <c r="E172" s="22">
        <f>IFERROR(E124-E171, "NA")</f>
        <v>75468.27</v>
      </c>
      <c r="F172" s="23">
        <f>IFERROR(E172/E446, "NA")</f>
        <v>0.70776150919557734</v>
      </c>
      <c r="G172" s="24"/>
      <c r="H172" s="22">
        <f>IFERROR(H124-H171, "NA")</f>
        <v>76877.359999999986</v>
      </c>
      <c r="I172" s="23">
        <f>IFERROR(H172/H446, "NA")</f>
        <v>0.7362812154497177</v>
      </c>
      <c r="J172" s="24"/>
      <c r="K172" s="22">
        <f>IFERROR(K124-K171, "NA")</f>
        <v>74373.060000000027</v>
      </c>
      <c r="L172" s="23">
        <f>IFERROR(K172/K446, "NA")</f>
        <v>0.70362136756341542</v>
      </c>
      <c r="M172" s="24"/>
      <c r="N172" s="22">
        <f>IFERROR(N124-N171, "NA")</f>
        <v>51946.680000000008</v>
      </c>
      <c r="O172" s="23">
        <f>IFERROR(N172/N446, "NA")</f>
        <v>0.71503148679619277</v>
      </c>
      <c r="P172" s="24"/>
      <c r="Q172" s="22">
        <f>IFERROR(Q124-Q171, "NA")</f>
        <v>53728.710000000006</v>
      </c>
      <c r="R172" s="23">
        <f>IFERROR(Q172/Q446, "NA")</f>
        <v>0.7076280260615665</v>
      </c>
      <c r="S172" s="24"/>
      <c r="T172" s="22">
        <f>IFERROR(T124-T171, "NA")</f>
        <v>99688.479999999952</v>
      </c>
      <c r="U172" s="23">
        <f>IFERROR(T172/T446, "NA")</f>
        <v>0.72529793218182648</v>
      </c>
      <c r="V172" s="24"/>
      <c r="W172" s="22">
        <f>IFERROR(W124-W171, "NA")</f>
        <v>80481.59</v>
      </c>
      <c r="X172" s="23">
        <f>IFERROR(W172/W446, "NA")</f>
        <v>0.70811513119227754</v>
      </c>
      <c r="Y172" s="24"/>
      <c r="Z172" s="22">
        <f>IFERROR(Z124-Z171, "NA")</f>
        <v>86349.74000000002</v>
      </c>
      <c r="AA172" s="23">
        <f>IFERROR(Z172/Z446, "NA")</f>
        <v>0.70979685363821521</v>
      </c>
      <c r="AB172" s="24"/>
      <c r="AC172" s="22">
        <f>IFERROR(AC124-AC171, "NA")</f>
        <v>105006.22999999994</v>
      </c>
      <c r="AD172" s="23">
        <f>IFERROR(AC172/AC446, "NA")</f>
        <v>0.71910348045294759</v>
      </c>
      <c r="AE172" s="24"/>
      <c r="AF172" s="22">
        <f>IFERROR(AF124-AF171, "NA")</f>
        <v>96818.659999999974</v>
      </c>
      <c r="AG172" s="23">
        <f>IFERROR(AF172/AF446, "NA")</f>
        <v>0.74840538438824222</v>
      </c>
      <c r="AH172" s="24"/>
      <c r="AI172" s="22">
        <f>IFERROR(AI124-AI171, "NA")</f>
        <v>76478.58</v>
      </c>
      <c r="AJ172" s="23">
        <f>IFERROR(AI172/AI446, "NA")</f>
        <v>0.72578536074755007</v>
      </c>
      <c r="AK172" s="24"/>
      <c r="AL172" s="22">
        <f t="shared" si="20"/>
        <v>963542.83</v>
      </c>
      <c r="AM172" s="23">
        <f>IFERROR(AL172/AL446, "NA")</f>
        <v>0.71849075805071139</v>
      </c>
      <c r="AN172" s="24"/>
      <c r="AO172" s="22">
        <f>IFERROR(AO124-AO171, "NA")</f>
        <v>943816.61000000057</v>
      </c>
      <c r="AP172" s="23">
        <f>IFERROR(AO172/AO446, "NA")</f>
        <v>0.71014767899900444</v>
      </c>
      <c r="AQ172" s="24"/>
      <c r="AR172" s="22">
        <f t="shared" si="21"/>
        <v>19726.21999999939</v>
      </c>
    </row>
    <row r="173" spans="1:44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  <c r="AE173" s="4"/>
      <c r="AF173" s="2"/>
      <c r="AG173" s="3"/>
      <c r="AH173" s="4"/>
      <c r="AI173" s="2"/>
      <c r="AJ173" s="3"/>
      <c r="AK173" s="2"/>
      <c r="AL173" s="2"/>
      <c r="AM173" s="3"/>
      <c r="AN173" s="2"/>
      <c r="AO173" s="2"/>
      <c r="AP173" s="3"/>
      <c r="AQ173" s="2"/>
      <c r="AR173" s="2"/>
    </row>
    <row r="174" spans="1:44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  <c r="AE174" s="4"/>
      <c r="AF174" s="2"/>
      <c r="AG174" s="3"/>
      <c r="AH174" s="4"/>
      <c r="AI174" s="2"/>
      <c r="AJ174" s="3"/>
      <c r="AK174" s="2"/>
      <c r="AL174" s="2"/>
      <c r="AM174" s="3"/>
      <c r="AN174" s="2"/>
      <c r="AO174" s="2"/>
      <c r="AP174" s="3"/>
      <c r="AQ174" s="2"/>
      <c r="AR174" s="2"/>
    </row>
    <row r="175" spans="1:44" ht="16.5" hidden="1" customHeight="1" x14ac:dyDescent="0.3">
      <c r="A175" s="33" t="s">
        <v>579</v>
      </c>
      <c r="B175" s="6">
        <v>0</v>
      </c>
      <c r="C175" s="7">
        <f>IFERROR(B175/B446, "NA")</f>
        <v>0</v>
      </c>
      <c r="D175" s="8"/>
      <c r="E175" s="6">
        <v>0</v>
      </c>
      <c r="F175" s="7">
        <f>IFERROR(E175/E446, "NA")</f>
        <v>0</v>
      </c>
      <c r="G175" s="8"/>
      <c r="H175" s="6">
        <v>0</v>
      </c>
      <c r="I175" s="7">
        <f>IFERROR(H175/H446, "NA")</f>
        <v>0</v>
      </c>
      <c r="J175" s="8"/>
      <c r="K175" s="6">
        <v>0</v>
      </c>
      <c r="L175" s="7">
        <f>IFERROR(K175/K446, "NA")</f>
        <v>0</v>
      </c>
      <c r="M175" s="8"/>
      <c r="N175" s="6">
        <v>0</v>
      </c>
      <c r="O175" s="7">
        <f>IFERROR(N175/N446, "NA")</f>
        <v>0</v>
      </c>
      <c r="P175" s="8"/>
      <c r="Q175" s="6">
        <v>0</v>
      </c>
      <c r="R175" s="7">
        <f>IFERROR(Q175/Q446, "NA")</f>
        <v>0</v>
      </c>
      <c r="S175" s="8"/>
      <c r="T175" s="6">
        <v>0</v>
      </c>
      <c r="U175" s="7">
        <f>IFERROR(T175/T446, "NA")</f>
        <v>0</v>
      </c>
      <c r="V175" s="8"/>
      <c r="W175" s="6">
        <v>0</v>
      </c>
      <c r="X175" s="7">
        <f>IFERROR(W175/W446, "NA")</f>
        <v>0</v>
      </c>
      <c r="Y175" s="8"/>
      <c r="Z175" s="6">
        <v>0</v>
      </c>
      <c r="AA175" s="7">
        <f>IFERROR(Z175/Z446, "NA")</f>
        <v>0</v>
      </c>
      <c r="AB175" s="8"/>
      <c r="AC175" s="6">
        <v>0</v>
      </c>
      <c r="AD175" s="7">
        <f>IFERROR(AC175/AC446, "NA")</f>
        <v>0</v>
      </c>
      <c r="AE175" s="8"/>
      <c r="AF175" s="6">
        <v>0</v>
      </c>
      <c r="AG175" s="7">
        <f>IFERROR(AF175/AF446, "NA")</f>
        <v>0</v>
      </c>
      <c r="AH175" s="8"/>
      <c r="AI175" s="6">
        <v>0</v>
      </c>
      <c r="AJ175" s="7">
        <f>IFERROR(AI175/AI446, "NA")</f>
        <v>0</v>
      </c>
      <c r="AK175" s="6"/>
      <c r="AL175" s="9">
        <f>IFERROR(B175+E175+H175+K175+N175+Q175+T175+W175+Z175+AC175+AF175+AI175, "NA")</f>
        <v>0</v>
      </c>
      <c r="AM175" s="7">
        <f>IFERROR(AL175/AL446, "NA")</f>
        <v>0</v>
      </c>
      <c r="AN175" s="6"/>
      <c r="AO175" s="6">
        <v>0</v>
      </c>
      <c r="AP175" s="7">
        <f>IFERROR(AO175/AO446, "NA")</f>
        <v>0</v>
      </c>
      <c r="AQ175" s="6"/>
      <c r="AR175" s="9">
        <f>IFERROR(AL175-AO175, "NA")</f>
        <v>0</v>
      </c>
    </row>
    <row r="176" spans="1:44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  <c r="AE176" s="4"/>
      <c r="AF176" s="2"/>
      <c r="AG176" s="3"/>
      <c r="AH176" s="4"/>
      <c r="AI176" s="2"/>
      <c r="AJ176" s="3"/>
      <c r="AK176" s="2"/>
      <c r="AL176" s="2"/>
      <c r="AM176" s="3"/>
      <c r="AN176" s="2"/>
      <c r="AO176" s="2"/>
      <c r="AP176" s="3"/>
      <c r="AQ176" s="2"/>
      <c r="AR176" s="2"/>
    </row>
    <row r="177" spans="1:44" ht="16.5" hidden="1" customHeight="1" x14ac:dyDescent="0.3">
      <c r="A177" s="35" t="s">
        <v>580</v>
      </c>
      <c r="B177" s="6">
        <v>0</v>
      </c>
      <c r="C177" s="7">
        <f>IFERROR(B177/B446, "NA")</f>
        <v>0</v>
      </c>
      <c r="D177" s="8"/>
      <c r="E177" s="6">
        <v>0</v>
      </c>
      <c r="F177" s="7">
        <f>IFERROR(E177/E446, "NA")</f>
        <v>0</v>
      </c>
      <c r="G177" s="8"/>
      <c r="H177" s="6">
        <v>0</v>
      </c>
      <c r="I177" s="7">
        <f>IFERROR(H177/H446, "NA")</f>
        <v>0</v>
      </c>
      <c r="J177" s="8"/>
      <c r="K177" s="6">
        <v>0</v>
      </c>
      <c r="L177" s="7">
        <f>IFERROR(K177/K446, "NA")</f>
        <v>0</v>
      </c>
      <c r="M177" s="8"/>
      <c r="N177" s="6">
        <v>0</v>
      </c>
      <c r="O177" s="7">
        <f>IFERROR(N177/N446, "NA")</f>
        <v>0</v>
      </c>
      <c r="P177" s="8"/>
      <c r="Q177" s="6">
        <v>0</v>
      </c>
      <c r="R177" s="7">
        <f>IFERROR(Q177/Q446, "NA")</f>
        <v>0</v>
      </c>
      <c r="S177" s="8"/>
      <c r="T177" s="6">
        <v>0</v>
      </c>
      <c r="U177" s="7">
        <f>IFERROR(T177/T446, "NA")</f>
        <v>0</v>
      </c>
      <c r="V177" s="8"/>
      <c r="W177" s="6">
        <v>0</v>
      </c>
      <c r="X177" s="7">
        <f>IFERROR(W177/W446, "NA")</f>
        <v>0</v>
      </c>
      <c r="Y177" s="8"/>
      <c r="Z177" s="6">
        <v>0</v>
      </c>
      <c r="AA177" s="7">
        <f>IFERROR(Z177/Z446, "NA")</f>
        <v>0</v>
      </c>
      <c r="AB177" s="8"/>
      <c r="AC177" s="6">
        <v>0</v>
      </c>
      <c r="AD177" s="7">
        <f>IFERROR(AC177/AC446, "NA")</f>
        <v>0</v>
      </c>
      <c r="AE177" s="8"/>
      <c r="AF177" s="6">
        <v>0</v>
      </c>
      <c r="AG177" s="7">
        <f>IFERROR(AF177/AF446, "NA")</f>
        <v>0</v>
      </c>
      <c r="AH177" s="8"/>
      <c r="AI177" s="6">
        <v>0</v>
      </c>
      <c r="AJ177" s="7">
        <f>IFERROR(AI177/AI446, "NA")</f>
        <v>0</v>
      </c>
      <c r="AK177" s="6"/>
      <c r="AL177" s="9">
        <f t="shared" ref="AL177:AL184" si="22">IFERROR(B177+E177+H177+K177+N177+Q177+T177+W177+Z177+AC177+AF177+AI177, "NA")</f>
        <v>0</v>
      </c>
      <c r="AM177" s="7">
        <f>IFERROR(AL177/AL446, "NA")</f>
        <v>0</v>
      </c>
      <c r="AN177" s="6"/>
      <c r="AO177" s="6">
        <v>0</v>
      </c>
      <c r="AP177" s="7">
        <f>IFERROR(AO177/AO446, "NA")</f>
        <v>0</v>
      </c>
      <c r="AQ177" s="6"/>
      <c r="AR177" s="9">
        <f t="shared" ref="AR177:AR184" si="23">IFERROR(AL177-AO177, "NA")</f>
        <v>0</v>
      </c>
    </row>
    <row r="178" spans="1:44" ht="16.5" customHeight="1" x14ac:dyDescent="0.3">
      <c r="A178" s="35" t="s">
        <v>581</v>
      </c>
      <c r="B178" s="6">
        <v>7307.7</v>
      </c>
      <c r="C178" s="7">
        <f>IFERROR(B178/B446, "NA")</f>
        <v>5.9788620387218383E-2</v>
      </c>
      <c r="D178" s="8"/>
      <c r="E178" s="6">
        <v>5846.16</v>
      </c>
      <c r="F178" s="7">
        <f>IFERROR(E178/E446, "NA")</f>
        <v>5.4826843448230841E-2</v>
      </c>
      <c r="G178" s="8"/>
      <c r="H178" s="6">
        <v>5846.16</v>
      </c>
      <c r="I178" s="7">
        <f>IFERROR(H178/H446, "NA")</f>
        <v>5.5990707674060634E-2</v>
      </c>
      <c r="J178" s="8"/>
      <c r="K178" s="6">
        <v>7307.7</v>
      </c>
      <c r="L178" s="7">
        <f>IFERROR(K178/K446, "NA")</f>
        <v>6.913597299537183E-2</v>
      </c>
      <c r="M178" s="8"/>
      <c r="N178" s="6">
        <v>5846.16</v>
      </c>
      <c r="O178" s="7">
        <f>IFERROR(N178/N446, "NA")</f>
        <v>8.0470753411929885E-2</v>
      </c>
      <c r="P178" s="8"/>
      <c r="Q178" s="6">
        <v>5846.16</v>
      </c>
      <c r="R178" s="7">
        <f>IFERROR(Q178/Q446, "NA")</f>
        <v>7.6996202976771386E-2</v>
      </c>
      <c r="S178" s="8"/>
      <c r="T178" s="6">
        <v>7307.7</v>
      </c>
      <c r="U178" s="7">
        <f>IFERROR(T178/T446, "NA")</f>
        <v>5.3168226649710534E-2</v>
      </c>
      <c r="V178" s="8"/>
      <c r="W178" s="6">
        <v>5846.16</v>
      </c>
      <c r="X178" s="7">
        <f>IFERROR(W178/W446, "NA")</f>
        <v>5.1437283425576526E-2</v>
      </c>
      <c r="Y178" s="8"/>
      <c r="Z178" s="6">
        <v>5846.16</v>
      </c>
      <c r="AA178" s="7">
        <f>IFERROR(Z178/Z446, "NA")</f>
        <v>4.8055569986262696E-2</v>
      </c>
      <c r="AB178" s="8"/>
      <c r="AC178" s="6">
        <v>7307.7</v>
      </c>
      <c r="AD178" s="7">
        <f>IFERROR(AC178/AC446, "NA")</f>
        <v>5.0044578346503901E-2</v>
      </c>
      <c r="AE178" s="8"/>
      <c r="AF178" s="6">
        <v>5846.16</v>
      </c>
      <c r="AG178" s="7">
        <f>IFERROR(AF178/AF446, "NA")</f>
        <v>4.5190644262120203E-2</v>
      </c>
      <c r="AH178" s="8"/>
      <c r="AI178" s="6">
        <v>5846.16</v>
      </c>
      <c r="AJ178" s="7">
        <f>IFERROR(AI178/AI446, "NA")</f>
        <v>5.5480336384225448E-2</v>
      </c>
      <c r="AK178" s="6"/>
      <c r="AL178" s="9">
        <f t="shared" si="22"/>
        <v>76000.08</v>
      </c>
      <c r="AM178" s="7">
        <f>IFERROR(AL178/AL446, "NA")</f>
        <v>5.6671435239795939E-2</v>
      </c>
      <c r="AN178" s="6"/>
      <c r="AO178" s="6">
        <v>75725.08</v>
      </c>
      <c r="AP178" s="7">
        <f>IFERROR(AO178/AO446, "NA")</f>
        <v>5.6977159793801364E-2</v>
      </c>
      <c r="AQ178" s="6"/>
      <c r="AR178" s="9">
        <f t="shared" si="23"/>
        <v>275</v>
      </c>
    </row>
    <row r="179" spans="1:44" ht="16.5" hidden="1" customHeight="1" x14ac:dyDescent="0.3">
      <c r="A179" s="35" t="s">
        <v>582</v>
      </c>
      <c r="B179" s="6">
        <v>0</v>
      </c>
      <c r="C179" s="7">
        <f>IFERROR(B179/B446, "NA")</f>
        <v>0</v>
      </c>
      <c r="D179" s="8"/>
      <c r="E179" s="6">
        <v>0</v>
      </c>
      <c r="F179" s="7">
        <f>IFERROR(E179/E446, "NA")</f>
        <v>0</v>
      </c>
      <c r="G179" s="8"/>
      <c r="H179" s="6">
        <v>0</v>
      </c>
      <c r="I179" s="7">
        <f>IFERROR(H179/H446, "NA")</f>
        <v>0</v>
      </c>
      <c r="J179" s="8"/>
      <c r="K179" s="6">
        <v>0</v>
      </c>
      <c r="L179" s="7">
        <f>IFERROR(K179/K446, "NA")</f>
        <v>0</v>
      </c>
      <c r="M179" s="8"/>
      <c r="N179" s="6">
        <v>0</v>
      </c>
      <c r="O179" s="7">
        <f>IFERROR(N179/N446, "NA")</f>
        <v>0</v>
      </c>
      <c r="P179" s="8"/>
      <c r="Q179" s="6">
        <v>0</v>
      </c>
      <c r="R179" s="7">
        <f>IFERROR(Q179/Q446, "NA")</f>
        <v>0</v>
      </c>
      <c r="S179" s="8"/>
      <c r="T179" s="6">
        <v>0</v>
      </c>
      <c r="U179" s="7">
        <f>IFERROR(T179/T446, "NA")</f>
        <v>0</v>
      </c>
      <c r="V179" s="8"/>
      <c r="W179" s="6">
        <v>0</v>
      </c>
      <c r="X179" s="7">
        <f>IFERROR(W179/W446, "NA")</f>
        <v>0</v>
      </c>
      <c r="Y179" s="8"/>
      <c r="Z179" s="6">
        <v>0</v>
      </c>
      <c r="AA179" s="7">
        <f>IFERROR(Z179/Z446, "NA")</f>
        <v>0</v>
      </c>
      <c r="AB179" s="8"/>
      <c r="AC179" s="6">
        <v>0</v>
      </c>
      <c r="AD179" s="7">
        <f>IFERROR(AC179/AC446, "NA")</f>
        <v>0</v>
      </c>
      <c r="AE179" s="8"/>
      <c r="AF179" s="6">
        <v>0</v>
      </c>
      <c r="AG179" s="7">
        <f>IFERROR(AF179/AF446, "NA")</f>
        <v>0</v>
      </c>
      <c r="AH179" s="8"/>
      <c r="AI179" s="6">
        <v>0</v>
      </c>
      <c r="AJ179" s="7">
        <f>IFERROR(AI179/AI446, "NA")</f>
        <v>0</v>
      </c>
      <c r="AK179" s="6"/>
      <c r="AL179" s="9">
        <f t="shared" si="22"/>
        <v>0</v>
      </c>
      <c r="AM179" s="7">
        <f>IFERROR(AL179/AL446, "NA")</f>
        <v>0</v>
      </c>
      <c r="AN179" s="6"/>
      <c r="AO179" s="6">
        <v>0</v>
      </c>
      <c r="AP179" s="7">
        <f>IFERROR(AO179/AO446, "NA")</f>
        <v>0</v>
      </c>
      <c r="AQ179" s="6"/>
      <c r="AR179" s="9">
        <f t="shared" si="23"/>
        <v>0</v>
      </c>
    </row>
    <row r="180" spans="1:44" ht="16.5" customHeight="1" x14ac:dyDescent="0.3">
      <c r="A180" s="35" t="s">
        <v>583</v>
      </c>
      <c r="B180" s="6">
        <v>23366.45</v>
      </c>
      <c r="C180" s="7">
        <f>IFERROR(B180/B446, "NA")</f>
        <v>0.19117476207930253</v>
      </c>
      <c r="D180" s="8"/>
      <c r="E180" s="6">
        <v>18713.810000000001</v>
      </c>
      <c r="F180" s="7">
        <f>IFERROR(E180/E446, "NA")</f>
        <v>0.17550308770029163</v>
      </c>
      <c r="G180" s="8"/>
      <c r="H180" s="6">
        <v>18734.599999999999</v>
      </c>
      <c r="I180" s="7">
        <f>IFERROR(H180/H446, "NA")</f>
        <v>0.1794277802849146</v>
      </c>
      <c r="J180" s="8"/>
      <c r="K180" s="6">
        <v>21476.63</v>
      </c>
      <c r="L180" s="7">
        <f>IFERROR(K180/K446, "NA")</f>
        <v>0.20318399930369235</v>
      </c>
      <c r="M180" s="8"/>
      <c r="N180" s="6">
        <v>14324.36</v>
      </c>
      <c r="O180" s="7">
        <f>IFERROR(N180/N446, "NA")</f>
        <v>0.1971707995237407</v>
      </c>
      <c r="P180" s="8"/>
      <c r="Q180" s="6">
        <v>15612.01</v>
      </c>
      <c r="R180" s="7">
        <f>IFERROR(Q180/Q446, "NA")</f>
        <v>0.20561624909947465</v>
      </c>
      <c r="S180" s="8"/>
      <c r="T180" s="6">
        <v>22297.46</v>
      </c>
      <c r="U180" s="7">
        <f>IFERROR(T180/T446, "NA")</f>
        <v>0.16222839019019045</v>
      </c>
      <c r="V180" s="8"/>
      <c r="W180" s="6">
        <v>19247.54</v>
      </c>
      <c r="X180" s="7">
        <f>IFERROR(W180/W446, "NA")</f>
        <v>0.16934896927643467</v>
      </c>
      <c r="Y180" s="8"/>
      <c r="Z180" s="6">
        <v>20292.38</v>
      </c>
      <c r="AA180" s="7">
        <f>IFERROR(Z180/Z446, "NA")</f>
        <v>0.16680383145138647</v>
      </c>
      <c r="AB180" s="8"/>
      <c r="AC180" s="6">
        <v>25186.79</v>
      </c>
      <c r="AD180" s="7">
        <f>IFERROR(AC180/AC446, "NA")</f>
        <v>0.17248413118381176</v>
      </c>
      <c r="AE180" s="8"/>
      <c r="AF180" s="6">
        <v>19070.98</v>
      </c>
      <c r="AG180" s="7">
        <f>IFERROR(AF180/AF446, "NA")</f>
        <v>0.14741811255764625</v>
      </c>
      <c r="AH180" s="8"/>
      <c r="AI180" s="6">
        <v>18479.73</v>
      </c>
      <c r="AJ180" s="7">
        <f>IFERROR(AI180/AI446, "NA")</f>
        <v>0.17537351640900395</v>
      </c>
      <c r="AK180" s="6"/>
      <c r="AL180" s="9">
        <f t="shared" si="22"/>
        <v>236802.74000000005</v>
      </c>
      <c r="AM180" s="7">
        <f>IFERROR(AL180/AL446, "NA")</f>
        <v>0.17657811866140455</v>
      </c>
      <c r="AN180" s="6"/>
      <c r="AO180" s="6">
        <v>247617.79</v>
      </c>
      <c r="AP180" s="7">
        <f>IFERROR(AO180/AO446, "NA")</f>
        <v>0.18631288852541258</v>
      </c>
      <c r="AQ180" s="6"/>
      <c r="AR180" s="9">
        <f t="shared" si="23"/>
        <v>-10815.049999999959</v>
      </c>
    </row>
    <row r="181" spans="1:44" ht="16.5" customHeight="1" x14ac:dyDescent="0.3">
      <c r="A181" s="35" t="s">
        <v>584</v>
      </c>
      <c r="B181" s="6">
        <v>181.71</v>
      </c>
      <c r="C181" s="7">
        <f>IFERROR(B181/B446, "NA")</f>
        <v>1.4866770954693616E-3</v>
      </c>
      <c r="D181" s="8"/>
      <c r="E181" s="6">
        <v>335.03</v>
      </c>
      <c r="F181" s="7">
        <f>IFERROR(E181/E446, "NA")</f>
        <v>3.1420004516572891E-3</v>
      </c>
      <c r="G181" s="8"/>
      <c r="H181" s="6">
        <v>1172.19</v>
      </c>
      <c r="I181" s="7">
        <f>IFERROR(H181/H446, "NA")</f>
        <v>1.1226471329634691E-2</v>
      </c>
      <c r="J181" s="8"/>
      <c r="K181" s="6">
        <v>630.38</v>
      </c>
      <c r="L181" s="7">
        <f>IFERROR(K181/K446, "NA")</f>
        <v>5.9638374121573808E-3</v>
      </c>
      <c r="M181" s="8"/>
      <c r="N181" s="6">
        <v>11.96</v>
      </c>
      <c r="O181" s="7">
        <f>IFERROR(N181/N446, "NA")</f>
        <v>1.6462604697898816E-4</v>
      </c>
      <c r="P181" s="8"/>
      <c r="Q181" s="6">
        <v>72.37</v>
      </c>
      <c r="R181" s="7">
        <f>IFERROR(Q181/Q446, "NA")</f>
        <v>9.5314107199066496E-4</v>
      </c>
      <c r="S181" s="8"/>
      <c r="T181" s="6">
        <v>591.34</v>
      </c>
      <c r="U181" s="7">
        <f>IFERROR(T181/T446, "NA")</f>
        <v>4.302379564984856E-3</v>
      </c>
      <c r="V181" s="8"/>
      <c r="W181" s="6">
        <v>202.02</v>
      </c>
      <c r="X181" s="7">
        <f>IFERROR(W181/W446, "NA")</f>
        <v>1.7774676022611373E-3</v>
      </c>
      <c r="Y181" s="8"/>
      <c r="Z181" s="6">
        <v>553.53</v>
      </c>
      <c r="AA181" s="7">
        <f>IFERROR(Z181/Z446, "NA")</f>
        <v>4.5500293619223538E-3</v>
      </c>
      <c r="AB181" s="8"/>
      <c r="AC181" s="6">
        <v>796.03</v>
      </c>
      <c r="AD181" s="7">
        <f>IFERROR(AC181/AC446, "NA")</f>
        <v>5.4513712524005501E-3</v>
      </c>
      <c r="AE181" s="8"/>
      <c r="AF181" s="6">
        <v>497.54</v>
      </c>
      <c r="AG181" s="7">
        <f>IFERROR(AF181/AF446, "NA")</f>
        <v>3.8459695160883876E-3</v>
      </c>
      <c r="AH181" s="8"/>
      <c r="AI181" s="6">
        <v>317.58999999999997</v>
      </c>
      <c r="AJ181" s="7">
        <f>IFERROR(AI181/AI446, "NA")</f>
        <v>3.0139442013674207E-3</v>
      </c>
      <c r="AK181" s="6"/>
      <c r="AL181" s="9">
        <f t="shared" si="22"/>
        <v>5361.69</v>
      </c>
      <c r="AM181" s="7">
        <f>IFERROR(AL181/AL446, "NA")</f>
        <v>3.9980835232128892E-3</v>
      </c>
      <c r="AN181" s="6"/>
      <c r="AO181" s="6">
        <v>6770.19</v>
      </c>
      <c r="AP181" s="7">
        <f>IFERROR(AO181/AO446, "NA")</f>
        <v>5.0940348622199681E-3</v>
      </c>
      <c r="AQ181" s="6"/>
      <c r="AR181" s="9">
        <f t="shared" si="23"/>
        <v>-1408.5</v>
      </c>
    </row>
    <row r="182" spans="1:44" ht="16.5" customHeight="1" x14ac:dyDescent="0.3">
      <c r="A182" s="36" t="s">
        <v>234</v>
      </c>
      <c r="B182" s="11">
        <f>IFERROR(B177+B178+B179+B180+B181, "NA")</f>
        <v>30855.86</v>
      </c>
      <c r="C182" s="12">
        <f>IFERROR(B182/B446, "NA")</f>
        <v>0.25245005956199029</v>
      </c>
      <c r="D182" s="2"/>
      <c r="E182" s="11">
        <f>IFERROR(E177+E178+E179+E180+E181, "NA")</f>
        <v>24895</v>
      </c>
      <c r="F182" s="12">
        <f>IFERROR(E182/E446, "NA")</f>
        <v>0.23347193160017976</v>
      </c>
      <c r="G182" s="2"/>
      <c r="H182" s="11">
        <f>IFERROR(H177+H178+H179+H180+H181, "NA")</f>
        <v>25752.949999999997</v>
      </c>
      <c r="I182" s="12">
        <f>IFERROR(H182/H446, "NA")</f>
        <v>0.24664495928860991</v>
      </c>
      <c r="J182" s="2"/>
      <c r="K182" s="11">
        <f>IFERROR(K177+K178+K179+K180+K181, "NA")</f>
        <v>29414.710000000003</v>
      </c>
      <c r="L182" s="12">
        <f>IFERROR(K182/K446, "NA")</f>
        <v>0.27828380971122157</v>
      </c>
      <c r="M182" s="2"/>
      <c r="N182" s="11">
        <f>IFERROR(N177+N178+N179+N180+N181, "NA")</f>
        <v>20182.48</v>
      </c>
      <c r="O182" s="12">
        <f>IFERROR(N182/N446, "NA")</f>
        <v>0.27780617898264959</v>
      </c>
      <c r="P182" s="2"/>
      <c r="Q182" s="11">
        <f>IFERROR(Q177+Q178+Q179+Q180+Q181, "NA")</f>
        <v>21530.539999999997</v>
      </c>
      <c r="R182" s="12">
        <f>IFERROR(Q182/Q446, "NA")</f>
        <v>0.28356559314823665</v>
      </c>
      <c r="S182" s="2"/>
      <c r="T182" s="11">
        <f>IFERROR(T177+T178+T179+T180+T181, "NA")</f>
        <v>30196.5</v>
      </c>
      <c r="U182" s="12">
        <f>IFERROR(T182/T446, "NA")</f>
        <v>0.21969899640488583</v>
      </c>
      <c r="V182" s="2"/>
      <c r="W182" s="11">
        <f>IFERROR(W177+W178+W179+W180+W181, "NA")</f>
        <v>25295.72</v>
      </c>
      <c r="X182" s="12">
        <f>IFERROR(W182/W446, "NA")</f>
        <v>0.22256372030427232</v>
      </c>
      <c r="Y182" s="2"/>
      <c r="Z182" s="11">
        <f>IFERROR(Z177+Z178+Z179+Z180+Z181, "NA")</f>
        <v>26692.07</v>
      </c>
      <c r="AA182" s="12">
        <f>IFERROR(Z182/Z446, "NA")</f>
        <v>0.21940943079957151</v>
      </c>
      <c r="AB182" s="2"/>
      <c r="AC182" s="11">
        <f>IFERROR(AC177+AC178+AC179+AC180+AC181, "NA")</f>
        <v>33290.520000000004</v>
      </c>
      <c r="AD182" s="12">
        <f>IFERROR(AC182/AC446, "NA")</f>
        <v>0.22798008078271623</v>
      </c>
      <c r="AE182" s="2"/>
      <c r="AF182" s="11">
        <f>IFERROR(AF177+AF178+AF179+AF180+AF181, "NA")</f>
        <v>25414.68</v>
      </c>
      <c r="AG182" s="12">
        <f>IFERROR(AF182/AF446, "NA")</f>
        <v>0.19645472633585484</v>
      </c>
      <c r="AH182" s="2"/>
      <c r="AI182" s="11">
        <f>IFERROR(AI177+AI178+AI179+AI180+AI181, "NA")</f>
        <v>24643.48</v>
      </c>
      <c r="AJ182" s="12">
        <f>IFERROR(AI182/AI446, "NA")</f>
        <v>0.23386779699459684</v>
      </c>
      <c r="AK182" s="2"/>
      <c r="AL182" s="11">
        <f t="shared" si="22"/>
        <v>318164.51</v>
      </c>
      <c r="AM182" s="12">
        <f>IFERROR(AL182/AL446, "NA")</f>
        <v>0.23724763742441335</v>
      </c>
      <c r="AN182" s="2"/>
      <c r="AO182" s="11">
        <f>IFERROR(AO177+AO178+AO179+AO180+AO181, "NA")</f>
        <v>330113.06</v>
      </c>
      <c r="AP182" s="12">
        <f>IFERROR(AO182/AO446, "NA")</f>
        <v>0.2483840831814339</v>
      </c>
      <c r="AQ182" s="2"/>
      <c r="AR182" s="11">
        <f t="shared" si="23"/>
        <v>-11948.549999999988</v>
      </c>
    </row>
    <row r="183" spans="1:44" ht="16.5" hidden="1" customHeight="1" x14ac:dyDescent="0.3">
      <c r="A183" s="33" t="s">
        <v>585</v>
      </c>
      <c r="B183" s="6">
        <v>0</v>
      </c>
      <c r="C183" s="7">
        <f>IFERROR(B183/B446, "NA")</f>
        <v>0</v>
      </c>
      <c r="D183" s="8"/>
      <c r="E183" s="6">
        <v>0</v>
      </c>
      <c r="F183" s="7">
        <f>IFERROR(E183/E446, "NA")</f>
        <v>0</v>
      </c>
      <c r="G183" s="8"/>
      <c r="H183" s="6">
        <v>0</v>
      </c>
      <c r="I183" s="7">
        <f>IFERROR(H183/H446, "NA")</f>
        <v>0</v>
      </c>
      <c r="J183" s="8"/>
      <c r="K183" s="6">
        <v>0</v>
      </c>
      <c r="L183" s="7">
        <f>IFERROR(K183/K446, "NA")</f>
        <v>0</v>
      </c>
      <c r="M183" s="8"/>
      <c r="N183" s="6">
        <v>0</v>
      </c>
      <c r="O183" s="7">
        <f>IFERROR(N183/N446, "NA")</f>
        <v>0</v>
      </c>
      <c r="P183" s="8"/>
      <c r="Q183" s="6">
        <v>0</v>
      </c>
      <c r="R183" s="7">
        <f>IFERROR(Q183/Q446, "NA")</f>
        <v>0</v>
      </c>
      <c r="S183" s="8"/>
      <c r="T183" s="6">
        <v>0</v>
      </c>
      <c r="U183" s="7">
        <f>IFERROR(T183/T446, "NA")</f>
        <v>0</v>
      </c>
      <c r="V183" s="8"/>
      <c r="W183" s="6">
        <v>0</v>
      </c>
      <c r="X183" s="7">
        <f>IFERROR(W183/W446, "NA")</f>
        <v>0</v>
      </c>
      <c r="Y183" s="8"/>
      <c r="Z183" s="6">
        <v>0</v>
      </c>
      <c r="AA183" s="7">
        <f>IFERROR(Z183/Z446, "NA")</f>
        <v>0</v>
      </c>
      <c r="AB183" s="8"/>
      <c r="AC183" s="6">
        <v>0</v>
      </c>
      <c r="AD183" s="7">
        <f>IFERROR(AC183/AC446, "NA")</f>
        <v>0</v>
      </c>
      <c r="AE183" s="8"/>
      <c r="AF183" s="6">
        <v>0</v>
      </c>
      <c r="AG183" s="7">
        <f>IFERROR(AF183/AF446, "NA")</f>
        <v>0</v>
      </c>
      <c r="AH183" s="8"/>
      <c r="AI183" s="6">
        <v>0</v>
      </c>
      <c r="AJ183" s="7">
        <f>IFERROR(AI183/AI446, "NA")</f>
        <v>0</v>
      </c>
      <c r="AK183" s="6"/>
      <c r="AL183" s="9">
        <f t="shared" si="22"/>
        <v>0</v>
      </c>
      <c r="AM183" s="7">
        <f>IFERROR(AL183/AL446, "NA")</f>
        <v>0</v>
      </c>
      <c r="AN183" s="6"/>
      <c r="AO183" s="6">
        <v>0</v>
      </c>
      <c r="AP183" s="7">
        <f>IFERROR(AO183/AO446, "NA")</f>
        <v>0</v>
      </c>
      <c r="AQ183" s="6"/>
      <c r="AR183" s="9">
        <f t="shared" si="23"/>
        <v>0</v>
      </c>
    </row>
    <row r="184" spans="1:44" ht="16.5" customHeight="1" x14ac:dyDescent="0.3">
      <c r="A184" s="33" t="s">
        <v>586</v>
      </c>
      <c r="B184" s="6">
        <v>500</v>
      </c>
      <c r="C184" s="7">
        <f>IFERROR(B184/B446, "NA")</f>
        <v>4.0907960361822723E-3</v>
      </c>
      <c r="D184" s="8"/>
      <c r="E184" s="6">
        <v>500</v>
      </c>
      <c r="F184" s="7">
        <f>IFERROR(E184/E446, "NA")</f>
        <v>4.6891329905639637E-3</v>
      </c>
      <c r="G184" s="8"/>
      <c r="H184" s="6">
        <v>-500</v>
      </c>
      <c r="I184" s="7">
        <f>IFERROR(H184/H446, "NA")</f>
        <v>-4.7886739050984443E-3</v>
      </c>
      <c r="J184" s="8"/>
      <c r="K184" s="6">
        <v>500</v>
      </c>
      <c r="L184" s="7">
        <f>IFERROR(K184/K446, "NA")</f>
        <v>4.7303510677348436E-3</v>
      </c>
      <c r="M184" s="8"/>
      <c r="N184" s="6">
        <v>350</v>
      </c>
      <c r="O184" s="7">
        <f>IFERROR(N184/N446, "NA")</f>
        <v>4.8176518764754062E-3</v>
      </c>
      <c r="P184" s="8"/>
      <c r="Q184" s="6">
        <v>350</v>
      </c>
      <c r="R184" s="7">
        <f>IFERROR(Q184/Q446, "NA")</f>
        <v>4.6096362470185535E-3</v>
      </c>
      <c r="S184" s="8"/>
      <c r="T184" s="6">
        <v>-975</v>
      </c>
      <c r="U184" s="7">
        <f>IFERROR(T184/T446, "NA")</f>
        <v>-7.0937532990500117E-3</v>
      </c>
      <c r="V184" s="8"/>
      <c r="W184" s="6">
        <v>350</v>
      </c>
      <c r="X184" s="7">
        <f>IFERROR(W184/W446, "NA")</f>
        <v>3.0794657003831208E-3</v>
      </c>
      <c r="Y184" s="8"/>
      <c r="Z184" s="6">
        <v>-875</v>
      </c>
      <c r="AA184" s="7">
        <f>IFERROR(Z184/Z446, "NA")</f>
        <v>-7.1925201735805831E-3</v>
      </c>
      <c r="AB184" s="8"/>
      <c r="AC184" s="6">
        <v>525</v>
      </c>
      <c r="AD184" s="7">
        <f>IFERROR(AC184/AC446, "NA")</f>
        <v>3.5953040808892741E-3</v>
      </c>
      <c r="AE184" s="8"/>
      <c r="AF184" s="6">
        <v>-875</v>
      </c>
      <c r="AG184" s="7">
        <f>IFERROR(AF184/AF446, "NA")</f>
        <v>-6.7637241761010951E-3</v>
      </c>
      <c r="AH184" s="8"/>
      <c r="AI184" s="6">
        <v>350</v>
      </c>
      <c r="AJ184" s="7">
        <f>IFERROR(AI184/AI446, "NA")</f>
        <v>3.3215166424591372E-3</v>
      </c>
      <c r="AK184" s="6"/>
      <c r="AL184" s="9">
        <f t="shared" si="22"/>
        <v>200</v>
      </c>
      <c r="AM184" s="7">
        <f>IFERROR(AL184/AL446, "NA")</f>
        <v>1.4913519890977992E-4</v>
      </c>
      <c r="AN184" s="6"/>
      <c r="AO184" s="6">
        <v>3050</v>
      </c>
      <c r="AP184" s="7">
        <f>IFERROR(AO184/AO446, "NA")</f>
        <v>2.2948848303771243E-3</v>
      </c>
      <c r="AQ184" s="6"/>
      <c r="AR184" s="9">
        <f t="shared" si="23"/>
        <v>-2850</v>
      </c>
    </row>
    <row r="185" spans="1:44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  <c r="AE185" s="4"/>
      <c r="AF185" s="2"/>
      <c r="AG185" s="3"/>
      <c r="AH185" s="4"/>
      <c r="AI185" s="2"/>
      <c r="AJ185" s="3"/>
      <c r="AK185" s="2"/>
      <c r="AL185" s="2"/>
      <c r="AM185" s="3"/>
      <c r="AN185" s="2"/>
      <c r="AO185" s="2"/>
      <c r="AP185" s="3"/>
      <c r="AQ185" s="2"/>
      <c r="AR185" s="2"/>
    </row>
    <row r="186" spans="1:44" ht="16.5" customHeight="1" x14ac:dyDescent="0.3">
      <c r="A186" s="35" t="s">
        <v>587</v>
      </c>
      <c r="B186" s="6">
        <v>2754.51</v>
      </c>
      <c r="C186" s="7">
        <f>IFERROR(B186/B446, "NA")</f>
        <v>2.2536277179248866E-2</v>
      </c>
      <c r="D186" s="8"/>
      <c r="E186" s="6">
        <v>2251.9899999999998</v>
      </c>
      <c r="F186" s="7">
        <f>IFERROR(E186/E446, "NA")</f>
        <v>2.1119761206840278E-2</v>
      </c>
      <c r="G186" s="8"/>
      <c r="H186" s="6">
        <v>2390.5500000000002</v>
      </c>
      <c r="I186" s="7">
        <f>IFERROR(H186/H446, "NA")</f>
        <v>2.2895128807666171E-2</v>
      </c>
      <c r="J186" s="8"/>
      <c r="K186" s="6">
        <v>2544.81</v>
      </c>
      <c r="L186" s="7">
        <f>IFERROR(K186/K446, "NA")</f>
        <v>2.4075689401364612E-2</v>
      </c>
      <c r="M186" s="8"/>
      <c r="N186" s="6">
        <v>1855.15</v>
      </c>
      <c r="O186" s="7">
        <f>IFERROR(N186/N446, "NA")</f>
        <v>2.5535619653266714E-2</v>
      </c>
      <c r="P186" s="8"/>
      <c r="Q186" s="6">
        <v>1938.7</v>
      </c>
      <c r="R186" s="7">
        <f>IFERROR(Q186/Q446, "NA")</f>
        <v>2.5533433691699629E-2</v>
      </c>
      <c r="S186" s="8"/>
      <c r="T186" s="6">
        <v>2717.67</v>
      </c>
      <c r="U186" s="7">
        <f>IFERROR(T186/T446, "NA")</f>
        <v>1.9772800541773588E-2</v>
      </c>
      <c r="V186" s="8"/>
      <c r="W186" s="6">
        <v>2230.71</v>
      </c>
      <c r="X186" s="7">
        <f>IFERROR(W186/W446, "NA")</f>
        <v>1.9626842664290375E-2</v>
      </c>
      <c r="Y186" s="8"/>
      <c r="Z186" s="6">
        <v>2347.2800000000002</v>
      </c>
      <c r="AA186" s="7">
        <f>IFERROR(Z186/Z446, "NA")</f>
        <v>1.9294695717762551E-2</v>
      </c>
      <c r="AB186" s="8"/>
      <c r="AC186" s="6">
        <v>2949.83</v>
      </c>
      <c r="AD186" s="7">
        <f>IFERROR(AC186/AC446, "NA")</f>
        <v>2.0201020641770682E-2</v>
      </c>
      <c r="AE186" s="8"/>
      <c r="AF186" s="6">
        <v>2224.0300000000002</v>
      </c>
      <c r="AG186" s="7">
        <f>IFERROR(AF186/AF446, "NA")</f>
        <v>1.7191686262141851E-2</v>
      </c>
      <c r="AH186" s="8"/>
      <c r="AI186" s="6">
        <v>2185.9899999999998</v>
      </c>
      <c r="AJ186" s="7">
        <f>IFERROR(AI186/AI446, "NA")</f>
        <v>2.0745149043569281E-2</v>
      </c>
      <c r="AK186" s="6"/>
      <c r="AL186" s="9">
        <f t="shared" ref="AL186:AL198" si="24">IFERROR(B186+E186+H186+K186+N186+Q186+T186+W186+Z186+AC186+AF186+AI186, "NA")</f>
        <v>28391.219999999994</v>
      </c>
      <c r="AM186" s="7">
        <f>IFERROR(AL186/AL446, "NA")</f>
        <v>2.1170651209956606E-2</v>
      </c>
      <c r="AN186" s="6"/>
      <c r="AO186" s="6">
        <v>32098.080000000002</v>
      </c>
      <c r="AP186" s="7">
        <f>IFERROR(AO186/AO446, "NA")</f>
        <v>2.4151277664338153E-2</v>
      </c>
      <c r="AQ186" s="6"/>
      <c r="AR186" s="9">
        <f t="shared" ref="AR186:AR198" si="25">IFERROR(AL186-AO186, "NA")</f>
        <v>-3706.8600000000079</v>
      </c>
    </row>
    <row r="187" spans="1:44" ht="16.5" hidden="1" customHeight="1" x14ac:dyDescent="0.3">
      <c r="A187" s="35" t="s">
        <v>588</v>
      </c>
      <c r="B187" s="6">
        <v>0</v>
      </c>
      <c r="C187" s="7">
        <f>IFERROR(B187/B446, "NA")</f>
        <v>0</v>
      </c>
      <c r="D187" s="8"/>
      <c r="E187" s="6">
        <v>0</v>
      </c>
      <c r="F187" s="7">
        <f>IFERROR(E187/E446, "NA")</f>
        <v>0</v>
      </c>
      <c r="G187" s="8"/>
      <c r="H187" s="6">
        <v>0</v>
      </c>
      <c r="I187" s="7">
        <f>IFERROR(H187/H446, "NA")</f>
        <v>0</v>
      </c>
      <c r="J187" s="8"/>
      <c r="K187" s="6">
        <v>0</v>
      </c>
      <c r="L187" s="7">
        <f>IFERROR(K187/K446, "NA")</f>
        <v>0</v>
      </c>
      <c r="M187" s="8"/>
      <c r="N187" s="6">
        <v>0</v>
      </c>
      <c r="O187" s="7">
        <f>IFERROR(N187/N446, "NA")</f>
        <v>0</v>
      </c>
      <c r="P187" s="8"/>
      <c r="Q187" s="6">
        <v>0</v>
      </c>
      <c r="R187" s="7">
        <f>IFERROR(Q187/Q446, "NA")</f>
        <v>0</v>
      </c>
      <c r="S187" s="8"/>
      <c r="T187" s="6">
        <v>0</v>
      </c>
      <c r="U187" s="7">
        <f>IFERROR(T187/T446, "NA")</f>
        <v>0</v>
      </c>
      <c r="V187" s="8"/>
      <c r="W187" s="6">
        <v>0</v>
      </c>
      <c r="X187" s="7">
        <f>IFERROR(W187/W446, "NA")</f>
        <v>0</v>
      </c>
      <c r="Y187" s="8"/>
      <c r="Z187" s="6">
        <v>0</v>
      </c>
      <c r="AA187" s="7">
        <f>IFERROR(Z187/Z446, "NA")</f>
        <v>0</v>
      </c>
      <c r="AB187" s="8"/>
      <c r="AC187" s="6">
        <v>0</v>
      </c>
      <c r="AD187" s="7">
        <f>IFERROR(AC187/AC446, "NA")</f>
        <v>0</v>
      </c>
      <c r="AE187" s="8"/>
      <c r="AF187" s="6">
        <v>0</v>
      </c>
      <c r="AG187" s="7">
        <f>IFERROR(AF187/AF446, "NA")</f>
        <v>0</v>
      </c>
      <c r="AH187" s="8"/>
      <c r="AI187" s="6">
        <v>0</v>
      </c>
      <c r="AJ187" s="7">
        <f>IFERROR(AI187/AI446, "NA")</f>
        <v>0</v>
      </c>
      <c r="AK187" s="6"/>
      <c r="AL187" s="9">
        <f t="shared" si="24"/>
        <v>0</v>
      </c>
      <c r="AM187" s="7">
        <f>IFERROR(AL187/AL446, "NA")</f>
        <v>0</v>
      </c>
      <c r="AN187" s="6"/>
      <c r="AO187" s="6">
        <v>0</v>
      </c>
      <c r="AP187" s="7">
        <f>IFERROR(AO187/AO446, "NA")</f>
        <v>0</v>
      </c>
      <c r="AQ187" s="6"/>
      <c r="AR187" s="9">
        <f t="shared" si="25"/>
        <v>0</v>
      </c>
    </row>
    <row r="188" spans="1:44" ht="16.5" hidden="1" customHeight="1" x14ac:dyDescent="0.3">
      <c r="A188" s="35" t="s">
        <v>589</v>
      </c>
      <c r="B188" s="6">
        <v>0</v>
      </c>
      <c r="C188" s="7">
        <f>IFERROR(B188/B446, "NA")</f>
        <v>0</v>
      </c>
      <c r="D188" s="8"/>
      <c r="E188" s="6">
        <v>0</v>
      </c>
      <c r="F188" s="7">
        <f>IFERROR(E188/E446, "NA")</f>
        <v>0</v>
      </c>
      <c r="G188" s="8"/>
      <c r="H188" s="6">
        <v>0</v>
      </c>
      <c r="I188" s="7">
        <f>IFERROR(H188/H446, "NA")</f>
        <v>0</v>
      </c>
      <c r="J188" s="8"/>
      <c r="K188" s="6">
        <v>0</v>
      </c>
      <c r="L188" s="7">
        <f>IFERROR(K188/K446, "NA")</f>
        <v>0</v>
      </c>
      <c r="M188" s="8"/>
      <c r="N188" s="6">
        <v>0</v>
      </c>
      <c r="O188" s="7">
        <f>IFERROR(N188/N446, "NA")</f>
        <v>0</v>
      </c>
      <c r="P188" s="8"/>
      <c r="Q188" s="6">
        <v>0</v>
      </c>
      <c r="R188" s="7">
        <f>IFERROR(Q188/Q446, "NA")</f>
        <v>0</v>
      </c>
      <c r="S188" s="8"/>
      <c r="T188" s="6">
        <v>0</v>
      </c>
      <c r="U188" s="7">
        <f>IFERROR(T188/T446, "NA")</f>
        <v>0</v>
      </c>
      <c r="V188" s="8"/>
      <c r="W188" s="6">
        <v>0</v>
      </c>
      <c r="X188" s="7">
        <f>IFERROR(W188/W446, "NA")</f>
        <v>0</v>
      </c>
      <c r="Y188" s="8"/>
      <c r="Z188" s="6">
        <v>0</v>
      </c>
      <c r="AA188" s="7">
        <f>IFERROR(Z188/Z446, "NA")</f>
        <v>0</v>
      </c>
      <c r="AB188" s="8"/>
      <c r="AC188" s="6">
        <v>0</v>
      </c>
      <c r="AD188" s="7">
        <f>IFERROR(AC188/AC446, "NA")</f>
        <v>0</v>
      </c>
      <c r="AE188" s="8"/>
      <c r="AF188" s="6">
        <v>0</v>
      </c>
      <c r="AG188" s="7">
        <f>IFERROR(AF188/AF446, "NA")</f>
        <v>0</v>
      </c>
      <c r="AH188" s="8"/>
      <c r="AI188" s="6">
        <v>0</v>
      </c>
      <c r="AJ188" s="7">
        <f>IFERROR(AI188/AI446, "NA")</f>
        <v>0</v>
      </c>
      <c r="AK188" s="6"/>
      <c r="AL188" s="9">
        <f t="shared" si="24"/>
        <v>0</v>
      </c>
      <c r="AM188" s="7">
        <f>IFERROR(AL188/AL446, "NA")</f>
        <v>0</v>
      </c>
      <c r="AN188" s="6"/>
      <c r="AO188" s="6">
        <v>0</v>
      </c>
      <c r="AP188" s="7">
        <f>IFERROR(AO188/AO446, "NA")</f>
        <v>0</v>
      </c>
      <c r="AQ188" s="6"/>
      <c r="AR188" s="9">
        <f t="shared" si="25"/>
        <v>0</v>
      </c>
    </row>
    <row r="189" spans="1:44" ht="16.5" hidden="1" customHeight="1" x14ac:dyDescent="0.3">
      <c r="A189" s="35" t="s">
        <v>590</v>
      </c>
      <c r="B189" s="6">
        <v>0</v>
      </c>
      <c r="C189" s="7">
        <f>IFERROR(B189/B446, "NA")</f>
        <v>0</v>
      </c>
      <c r="D189" s="8"/>
      <c r="E189" s="6">
        <v>0</v>
      </c>
      <c r="F189" s="7">
        <f>IFERROR(E189/E446, "NA")</f>
        <v>0</v>
      </c>
      <c r="G189" s="8"/>
      <c r="H189" s="6">
        <v>0</v>
      </c>
      <c r="I189" s="7">
        <f>IFERROR(H189/H446, "NA")</f>
        <v>0</v>
      </c>
      <c r="J189" s="8"/>
      <c r="K189" s="6">
        <v>0</v>
      </c>
      <c r="L189" s="7">
        <f>IFERROR(K189/K446, "NA")</f>
        <v>0</v>
      </c>
      <c r="M189" s="8"/>
      <c r="N189" s="6">
        <v>0</v>
      </c>
      <c r="O189" s="7">
        <f>IFERROR(N189/N446, "NA")</f>
        <v>0</v>
      </c>
      <c r="P189" s="8"/>
      <c r="Q189" s="6">
        <v>0</v>
      </c>
      <c r="R189" s="7">
        <f>IFERROR(Q189/Q446, "NA")</f>
        <v>0</v>
      </c>
      <c r="S189" s="8"/>
      <c r="T189" s="6">
        <v>0</v>
      </c>
      <c r="U189" s="7">
        <f>IFERROR(T189/T446, "NA")</f>
        <v>0</v>
      </c>
      <c r="V189" s="8"/>
      <c r="W189" s="6">
        <v>0</v>
      </c>
      <c r="X189" s="7">
        <f>IFERROR(W189/W446, "NA")</f>
        <v>0</v>
      </c>
      <c r="Y189" s="8"/>
      <c r="Z189" s="6">
        <v>0</v>
      </c>
      <c r="AA189" s="7">
        <f>IFERROR(Z189/Z446, "NA")</f>
        <v>0</v>
      </c>
      <c r="AB189" s="8"/>
      <c r="AC189" s="6">
        <v>0</v>
      </c>
      <c r="AD189" s="7">
        <f>IFERROR(AC189/AC446, "NA")</f>
        <v>0</v>
      </c>
      <c r="AE189" s="8"/>
      <c r="AF189" s="6">
        <v>0</v>
      </c>
      <c r="AG189" s="7">
        <f>IFERROR(AF189/AF446, "NA")</f>
        <v>0</v>
      </c>
      <c r="AH189" s="8"/>
      <c r="AI189" s="6">
        <v>0</v>
      </c>
      <c r="AJ189" s="7">
        <f>IFERROR(AI189/AI446, "NA")</f>
        <v>0</v>
      </c>
      <c r="AK189" s="6"/>
      <c r="AL189" s="9">
        <f t="shared" si="24"/>
        <v>0</v>
      </c>
      <c r="AM189" s="7">
        <f>IFERROR(AL189/AL446, "NA")</f>
        <v>0</v>
      </c>
      <c r="AN189" s="6"/>
      <c r="AO189" s="6">
        <v>0</v>
      </c>
      <c r="AP189" s="7">
        <f>IFERROR(AO189/AO446, "NA")</f>
        <v>0</v>
      </c>
      <c r="AQ189" s="6"/>
      <c r="AR189" s="9">
        <f t="shared" si="25"/>
        <v>0</v>
      </c>
    </row>
    <row r="190" spans="1:44" ht="16.5" hidden="1" customHeight="1" x14ac:dyDescent="0.3">
      <c r="A190" s="35" t="s">
        <v>591</v>
      </c>
      <c r="B190" s="6">
        <v>0</v>
      </c>
      <c r="C190" s="7">
        <f>IFERROR(B190/B446, "NA")</f>
        <v>0</v>
      </c>
      <c r="D190" s="8"/>
      <c r="E190" s="6">
        <v>0</v>
      </c>
      <c r="F190" s="7">
        <f>IFERROR(E190/E446, "NA")</f>
        <v>0</v>
      </c>
      <c r="G190" s="8"/>
      <c r="H190" s="6">
        <v>0</v>
      </c>
      <c r="I190" s="7">
        <f>IFERROR(H190/H446, "NA")</f>
        <v>0</v>
      </c>
      <c r="J190" s="8"/>
      <c r="K190" s="6">
        <v>0</v>
      </c>
      <c r="L190" s="7">
        <f>IFERROR(K190/K446, "NA")</f>
        <v>0</v>
      </c>
      <c r="M190" s="8"/>
      <c r="N190" s="6">
        <v>0</v>
      </c>
      <c r="O190" s="7">
        <f>IFERROR(N190/N446, "NA")</f>
        <v>0</v>
      </c>
      <c r="P190" s="8"/>
      <c r="Q190" s="6">
        <v>0</v>
      </c>
      <c r="R190" s="7">
        <f>IFERROR(Q190/Q446, "NA")</f>
        <v>0</v>
      </c>
      <c r="S190" s="8"/>
      <c r="T190" s="6">
        <v>0</v>
      </c>
      <c r="U190" s="7">
        <f>IFERROR(T190/T446, "NA")</f>
        <v>0</v>
      </c>
      <c r="V190" s="8"/>
      <c r="W190" s="6">
        <v>0</v>
      </c>
      <c r="X190" s="7">
        <f>IFERROR(W190/W446, "NA")</f>
        <v>0</v>
      </c>
      <c r="Y190" s="8"/>
      <c r="Z190" s="6">
        <v>0</v>
      </c>
      <c r="AA190" s="7">
        <f>IFERROR(Z190/Z446, "NA")</f>
        <v>0</v>
      </c>
      <c r="AB190" s="8"/>
      <c r="AC190" s="6">
        <v>0</v>
      </c>
      <c r="AD190" s="7">
        <f>IFERROR(AC190/AC446, "NA")</f>
        <v>0</v>
      </c>
      <c r="AE190" s="8"/>
      <c r="AF190" s="6">
        <v>0</v>
      </c>
      <c r="AG190" s="7">
        <f>IFERROR(AF190/AF446, "NA")</f>
        <v>0</v>
      </c>
      <c r="AH190" s="8"/>
      <c r="AI190" s="6">
        <v>0</v>
      </c>
      <c r="AJ190" s="7">
        <f>IFERROR(AI190/AI446, "NA")</f>
        <v>0</v>
      </c>
      <c r="AK190" s="6"/>
      <c r="AL190" s="9">
        <f t="shared" si="24"/>
        <v>0</v>
      </c>
      <c r="AM190" s="7">
        <f>IFERROR(AL190/AL446, "NA")</f>
        <v>0</v>
      </c>
      <c r="AN190" s="6"/>
      <c r="AO190" s="6">
        <v>0</v>
      </c>
      <c r="AP190" s="7">
        <f>IFERROR(AO190/AO446, "NA")</f>
        <v>0</v>
      </c>
      <c r="AQ190" s="6"/>
      <c r="AR190" s="9">
        <f t="shared" si="25"/>
        <v>0</v>
      </c>
    </row>
    <row r="191" spans="1:44" ht="16.5" hidden="1" customHeight="1" x14ac:dyDescent="0.3">
      <c r="A191" s="35" t="s">
        <v>592</v>
      </c>
      <c r="B191" s="6">
        <v>0</v>
      </c>
      <c r="C191" s="7">
        <f>IFERROR(B191/B446, "NA")</f>
        <v>0</v>
      </c>
      <c r="D191" s="8"/>
      <c r="E191" s="6">
        <v>0</v>
      </c>
      <c r="F191" s="7">
        <f>IFERROR(E191/E446, "NA")</f>
        <v>0</v>
      </c>
      <c r="G191" s="8"/>
      <c r="H191" s="6">
        <v>0</v>
      </c>
      <c r="I191" s="7">
        <f>IFERROR(H191/H446, "NA")</f>
        <v>0</v>
      </c>
      <c r="J191" s="8"/>
      <c r="K191" s="6">
        <v>0</v>
      </c>
      <c r="L191" s="7">
        <f>IFERROR(K191/K446, "NA")</f>
        <v>0</v>
      </c>
      <c r="M191" s="8"/>
      <c r="N191" s="6">
        <v>0</v>
      </c>
      <c r="O191" s="7">
        <f>IFERROR(N191/N446, "NA")</f>
        <v>0</v>
      </c>
      <c r="P191" s="8"/>
      <c r="Q191" s="6">
        <v>0</v>
      </c>
      <c r="R191" s="7">
        <f>IFERROR(Q191/Q446, "NA")</f>
        <v>0</v>
      </c>
      <c r="S191" s="8"/>
      <c r="T191" s="6">
        <v>0</v>
      </c>
      <c r="U191" s="7">
        <f>IFERROR(T191/T446, "NA")</f>
        <v>0</v>
      </c>
      <c r="V191" s="8"/>
      <c r="W191" s="6">
        <v>0</v>
      </c>
      <c r="X191" s="7">
        <f>IFERROR(W191/W446, "NA")</f>
        <v>0</v>
      </c>
      <c r="Y191" s="8"/>
      <c r="Z191" s="6">
        <v>0</v>
      </c>
      <c r="AA191" s="7">
        <f>IFERROR(Z191/Z446, "NA")</f>
        <v>0</v>
      </c>
      <c r="AB191" s="8"/>
      <c r="AC191" s="6">
        <v>0</v>
      </c>
      <c r="AD191" s="7">
        <f>IFERROR(AC191/AC446, "NA")</f>
        <v>0</v>
      </c>
      <c r="AE191" s="8"/>
      <c r="AF191" s="6">
        <v>0</v>
      </c>
      <c r="AG191" s="7">
        <f>IFERROR(AF191/AF446, "NA")</f>
        <v>0</v>
      </c>
      <c r="AH191" s="8"/>
      <c r="AI191" s="6">
        <v>0</v>
      </c>
      <c r="AJ191" s="7">
        <f>IFERROR(AI191/AI446, "NA")</f>
        <v>0</v>
      </c>
      <c r="AK191" s="6"/>
      <c r="AL191" s="9">
        <f t="shared" si="24"/>
        <v>0</v>
      </c>
      <c r="AM191" s="7">
        <f>IFERROR(AL191/AL446, "NA")</f>
        <v>0</v>
      </c>
      <c r="AN191" s="6"/>
      <c r="AO191" s="6">
        <v>0</v>
      </c>
      <c r="AP191" s="7">
        <f>IFERROR(AO191/AO446, "NA")</f>
        <v>0</v>
      </c>
      <c r="AQ191" s="6"/>
      <c r="AR191" s="9">
        <f t="shared" si="25"/>
        <v>0</v>
      </c>
    </row>
    <row r="192" spans="1:44" ht="16.5" hidden="1" customHeight="1" x14ac:dyDescent="0.3">
      <c r="A192" s="35" t="s">
        <v>593</v>
      </c>
      <c r="B192" s="6">
        <v>0</v>
      </c>
      <c r="C192" s="7">
        <f>IFERROR(B192/B446, "NA")</f>
        <v>0</v>
      </c>
      <c r="D192" s="8"/>
      <c r="E192" s="6">
        <v>0</v>
      </c>
      <c r="F192" s="7">
        <f>IFERROR(E192/E446, "NA")</f>
        <v>0</v>
      </c>
      <c r="G192" s="8"/>
      <c r="H192" s="6">
        <v>0</v>
      </c>
      <c r="I192" s="7">
        <f>IFERROR(H192/H446, "NA")</f>
        <v>0</v>
      </c>
      <c r="J192" s="8"/>
      <c r="K192" s="6">
        <v>0</v>
      </c>
      <c r="L192" s="7">
        <f>IFERROR(K192/K446, "NA")</f>
        <v>0</v>
      </c>
      <c r="M192" s="8"/>
      <c r="N192" s="6">
        <v>0</v>
      </c>
      <c r="O192" s="7">
        <f>IFERROR(N192/N446, "NA")</f>
        <v>0</v>
      </c>
      <c r="P192" s="8"/>
      <c r="Q192" s="6">
        <v>0</v>
      </c>
      <c r="R192" s="7">
        <f>IFERROR(Q192/Q446, "NA")</f>
        <v>0</v>
      </c>
      <c r="S192" s="8"/>
      <c r="T192" s="6">
        <v>0</v>
      </c>
      <c r="U192" s="7">
        <f>IFERROR(T192/T446, "NA")</f>
        <v>0</v>
      </c>
      <c r="V192" s="8"/>
      <c r="W192" s="6">
        <v>0</v>
      </c>
      <c r="X192" s="7">
        <f>IFERROR(W192/W446, "NA")</f>
        <v>0</v>
      </c>
      <c r="Y192" s="8"/>
      <c r="Z192" s="6">
        <v>0</v>
      </c>
      <c r="AA192" s="7">
        <f>IFERROR(Z192/Z446, "NA")</f>
        <v>0</v>
      </c>
      <c r="AB192" s="8"/>
      <c r="AC192" s="6">
        <v>0</v>
      </c>
      <c r="AD192" s="7">
        <f>IFERROR(AC192/AC446, "NA")</f>
        <v>0</v>
      </c>
      <c r="AE192" s="8"/>
      <c r="AF192" s="6">
        <v>0</v>
      </c>
      <c r="AG192" s="7">
        <f>IFERROR(AF192/AF446, "NA")</f>
        <v>0</v>
      </c>
      <c r="AH192" s="8"/>
      <c r="AI192" s="6">
        <v>0</v>
      </c>
      <c r="AJ192" s="7">
        <f>IFERROR(AI192/AI446, "NA")</f>
        <v>0</v>
      </c>
      <c r="AK192" s="6"/>
      <c r="AL192" s="9">
        <f t="shared" si="24"/>
        <v>0</v>
      </c>
      <c r="AM192" s="7">
        <f>IFERROR(AL192/AL446, "NA")</f>
        <v>0</v>
      </c>
      <c r="AN192" s="6"/>
      <c r="AO192" s="6">
        <v>0</v>
      </c>
      <c r="AP192" s="7">
        <f>IFERROR(AO192/AO446, "NA")</f>
        <v>0</v>
      </c>
      <c r="AQ192" s="6"/>
      <c r="AR192" s="9">
        <f t="shared" si="25"/>
        <v>0</v>
      </c>
    </row>
    <row r="193" spans="1:44" ht="16.5" customHeight="1" x14ac:dyDescent="0.3">
      <c r="A193" s="36" t="s">
        <v>244</v>
      </c>
      <c r="B193" s="11">
        <f>IFERROR(B186+B187+B188+B189+B190+B191+B192, "NA")</f>
        <v>2754.51</v>
      </c>
      <c r="C193" s="12">
        <f>IFERROR(B193/B446, "NA")</f>
        <v>2.2536277179248866E-2</v>
      </c>
      <c r="D193" s="2"/>
      <c r="E193" s="11">
        <f>IFERROR(E186+E187+E188+E189+E190+E191+E192, "NA")</f>
        <v>2251.9899999999998</v>
      </c>
      <c r="F193" s="12">
        <f>IFERROR(E193/E446, "NA")</f>
        <v>2.1119761206840278E-2</v>
      </c>
      <c r="G193" s="2"/>
      <c r="H193" s="11">
        <f>IFERROR(H186+H187+H188+H189+H190+H191+H192, "NA")</f>
        <v>2390.5500000000002</v>
      </c>
      <c r="I193" s="12">
        <f>IFERROR(H193/H446, "NA")</f>
        <v>2.2895128807666171E-2</v>
      </c>
      <c r="J193" s="2"/>
      <c r="K193" s="11">
        <f>IFERROR(K186+K187+K188+K189+K190+K191+K192, "NA")</f>
        <v>2544.81</v>
      </c>
      <c r="L193" s="12">
        <f>IFERROR(K193/K446, "NA")</f>
        <v>2.4075689401364612E-2</v>
      </c>
      <c r="M193" s="2"/>
      <c r="N193" s="11">
        <f>IFERROR(N186+N187+N188+N189+N190+N191+N192, "NA")</f>
        <v>1855.15</v>
      </c>
      <c r="O193" s="12">
        <f>IFERROR(N193/N446, "NA")</f>
        <v>2.5535619653266714E-2</v>
      </c>
      <c r="P193" s="2"/>
      <c r="Q193" s="11">
        <f>IFERROR(Q186+Q187+Q188+Q189+Q190+Q191+Q192, "NA")</f>
        <v>1938.7</v>
      </c>
      <c r="R193" s="12">
        <f>IFERROR(Q193/Q446, "NA")</f>
        <v>2.5533433691699629E-2</v>
      </c>
      <c r="S193" s="2"/>
      <c r="T193" s="11">
        <f>IFERROR(T186+T187+T188+T189+T190+T191+T192, "NA")</f>
        <v>2717.67</v>
      </c>
      <c r="U193" s="12">
        <f>IFERROR(T193/T446, "NA")</f>
        <v>1.9772800541773588E-2</v>
      </c>
      <c r="V193" s="2"/>
      <c r="W193" s="11">
        <f>IFERROR(W186+W187+W188+W189+W190+W191+W192, "NA")</f>
        <v>2230.71</v>
      </c>
      <c r="X193" s="12">
        <f>IFERROR(W193/W446, "NA")</f>
        <v>1.9626842664290375E-2</v>
      </c>
      <c r="Y193" s="2"/>
      <c r="Z193" s="11">
        <f>IFERROR(Z186+Z187+Z188+Z189+Z190+Z191+Z192, "NA")</f>
        <v>2347.2800000000002</v>
      </c>
      <c r="AA193" s="12">
        <f>IFERROR(Z193/Z446, "NA")</f>
        <v>1.9294695717762551E-2</v>
      </c>
      <c r="AB193" s="2"/>
      <c r="AC193" s="11">
        <f>IFERROR(AC186+AC187+AC188+AC189+AC190+AC191+AC192, "NA")</f>
        <v>2949.83</v>
      </c>
      <c r="AD193" s="12">
        <f>IFERROR(AC193/AC446, "NA")</f>
        <v>2.0201020641770682E-2</v>
      </c>
      <c r="AE193" s="2"/>
      <c r="AF193" s="11">
        <f>IFERROR(AF186+AF187+AF188+AF189+AF190+AF191+AF192, "NA")</f>
        <v>2224.0300000000002</v>
      </c>
      <c r="AG193" s="12">
        <f>IFERROR(AF193/AF446, "NA")</f>
        <v>1.7191686262141851E-2</v>
      </c>
      <c r="AH193" s="2"/>
      <c r="AI193" s="11">
        <f>IFERROR(AI186+AI187+AI188+AI189+AI190+AI191+AI192, "NA")</f>
        <v>2185.9899999999998</v>
      </c>
      <c r="AJ193" s="12">
        <f>IFERROR(AI193/AI446, "NA")</f>
        <v>2.0745149043569281E-2</v>
      </c>
      <c r="AK193" s="2"/>
      <c r="AL193" s="11">
        <f t="shared" si="24"/>
        <v>28391.219999999994</v>
      </c>
      <c r="AM193" s="12">
        <f>IFERROR(AL193/AL446, "NA")</f>
        <v>2.1170651209956606E-2</v>
      </c>
      <c r="AN193" s="2"/>
      <c r="AO193" s="11">
        <f>IFERROR(AO186+AO187+AO188+AO189+AO190+AO191+AO192, "NA")</f>
        <v>32098.080000000002</v>
      </c>
      <c r="AP193" s="12">
        <f>IFERROR(AO193/AO446, "NA")</f>
        <v>2.4151277664338153E-2</v>
      </c>
      <c r="AQ193" s="2"/>
      <c r="AR193" s="11">
        <f t="shared" si="25"/>
        <v>-3706.8600000000079</v>
      </c>
    </row>
    <row r="194" spans="1:44" ht="16.5" customHeight="1" x14ac:dyDescent="0.3">
      <c r="A194" s="33" t="s">
        <v>594</v>
      </c>
      <c r="B194" s="6">
        <v>236</v>
      </c>
      <c r="C194" s="7">
        <f>IFERROR(B194/B446, "NA")</f>
        <v>1.9308557290780327E-3</v>
      </c>
      <c r="D194" s="8"/>
      <c r="E194" s="6">
        <v>236</v>
      </c>
      <c r="F194" s="7">
        <f>IFERROR(E194/E446, "NA")</f>
        <v>2.2132707715461909E-3</v>
      </c>
      <c r="G194" s="8"/>
      <c r="H194" s="6">
        <v>212</v>
      </c>
      <c r="I194" s="7">
        <f>IFERROR(H194/H446, "NA")</f>
        <v>2.0303977357617404E-3</v>
      </c>
      <c r="J194" s="8"/>
      <c r="K194" s="6">
        <v>224</v>
      </c>
      <c r="L194" s="7">
        <f>IFERROR(K194/K446, "NA")</f>
        <v>2.1191972783452099E-3</v>
      </c>
      <c r="M194" s="8"/>
      <c r="N194" s="6">
        <v>212</v>
      </c>
      <c r="O194" s="7">
        <f>IFERROR(N194/N446, "NA")</f>
        <v>2.9181205651793887E-3</v>
      </c>
      <c r="P194" s="8"/>
      <c r="Q194" s="6">
        <v>322</v>
      </c>
      <c r="R194" s="7">
        <f>IFERROR(Q194/Q446, "NA")</f>
        <v>4.2408653472570694E-3</v>
      </c>
      <c r="S194" s="8"/>
      <c r="T194" s="6">
        <v>183.26</v>
      </c>
      <c r="U194" s="7">
        <f>IFERROR(T194/T446, "NA")</f>
        <v>1.333334594445031E-3</v>
      </c>
      <c r="V194" s="8"/>
      <c r="W194" s="6">
        <v>199.92</v>
      </c>
      <c r="X194" s="7">
        <f>IFERROR(W194/W446, "NA")</f>
        <v>1.7589908080588384E-3</v>
      </c>
      <c r="Y194" s="8"/>
      <c r="Z194" s="6">
        <v>228.34</v>
      </c>
      <c r="AA194" s="7">
        <f>IFERROR(Z194/Z446, "NA")</f>
        <v>1.8769600644975889E-3</v>
      </c>
      <c r="AB194" s="8"/>
      <c r="AC194" s="6">
        <v>224</v>
      </c>
      <c r="AD194" s="7">
        <f>IFERROR(AC194/AC446, "NA")</f>
        <v>1.5339964078460904E-3</v>
      </c>
      <c r="AE194" s="8"/>
      <c r="AF194" s="6">
        <v>248</v>
      </c>
      <c r="AG194" s="7">
        <f>IFERROR(AF194/AF446, "NA")</f>
        <v>1.9170326807692248E-3</v>
      </c>
      <c r="AH194" s="8"/>
      <c r="AI194" s="6">
        <v>248</v>
      </c>
      <c r="AJ194" s="7">
        <f>IFERROR(AI194/AI446, "NA")</f>
        <v>2.3535317923710458E-3</v>
      </c>
      <c r="AK194" s="6"/>
      <c r="AL194" s="9">
        <f t="shared" si="24"/>
        <v>2773.52</v>
      </c>
      <c r="AM194" s="7">
        <f>IFERROR(AL194/AL446, "NA")</f>
        <v>2.068147284401264E-3</v>
      </c>
      <c r="AN194" s="6"/>
      <c r="AO194" s="6">
        <v>2816</v>
      </c>
      <c r="AP194" s="7">
        <f>IFERROR(AO194/AO446, "NA")</f>
        <v>2.1188182565055678E-3</v>
      </c>
      <c r="AQ194" s="6"/>
      <c r="AR194" s="9">
        <f t="shared" si="25"/>
        <v>-42.480000000000018</v>
      </c>
    </row>
    <row r="195" spans="1:44" ht="16.5" customHeight="1" x14ac:dyDescent="0.3">
      <c r="A195" s="33" t="s">
        <v>595</v>
      </c>
      <c r="B195" s="6">
        <v>140.63</v>
      </c>
      <c r="C195" s="7">
        <f>IFERROR(B195/B446, "NA")</f>
        <v>1.1505772931366259E-3</v>
      </c>
      <c r="D195" s="8"/>
      <c r="E195" s="6">
        <v>249.04</v>
      </c>
      <c r="F195" s="7">
        <f>IFERROR(E195/E446, "NA")</f>
        <v>2.3355633599400991E-3</v>
      </c>
      <c r="G195" s="8"/>
      <c r="H195" s="6">
        <v>57.07</v>
      </c>
      <c r="I195" s="7">
        <f>IFERROR(H195/H446, "NA")</f>
        <v>5.4657923952793638E-4</v>
      </c>
      <c r="J195" s="8"/>
      <c r="K195" s="6">
        <v>2111.29</v>
      </c>
      <c r="L195" s="7">
        <f>IFERROR(K195/K446, "NA")</f>
        <v>1.9974285811595795E-2</v>
      </c>
      <c r="M195" s="8"/>
      <c r="N195" s="6">
        <v>1601.63</v>
      </c>
      <c r="O195" s="7">
        <f>IFERROR(N195/N446, "NA")</f>
        <v>2.2045987928340872E-2</v>
      </c>
      <c r="P195" s="8"/>
      <c r="Q195" s="6">
        <v>1679.71</v>
      </c>
      <c r="R195" s="7">
        <f>IFERROR(Q195/Q446, "NA")</f>
        <v>2.2122434572798669E-2</v>
      </c>
      <c r="S195" s="8"/>
      <c r="T195" s="6">
        <v>1443.22</v>
      </c>
      <c r="U195" s="7">
        <f>IFERROR(T195/T446, "NA")</f>
        <v>1.050035552436406E-2</v>
      </c>
      <c r="V195" s="8"/>
      <c r="W195" s="6">
        <v>1679.71</v>
      </c>
      <c r="X195" s="7">
        <f>IFERROR(W195/W446, "NA")</f>
        <v>1.4778883804544377E-2</v>
      </c>
      <c r="Y195" s="8"/>
      <c r="Z195" s="6">
        <v>1679.71</v>
      </c>
      <c r="AA195" s="7">
        <f>IFERROR(Z195/Z446, "NA")</f>
        <v>1.3807254926588618E-2</v>
      </c>
      <c r="AB195" s="8"/>
      <c r="AC195" s="6">
        <v>1750.54</v>
      </c>
      <c r="AD195" s="7">
        <f>IFERROR(AC195/AC446, "NA")</f>
        <v>1.198804496335221E-2</v>
      </c>
      <c r="AE195" s="8"/>
      <c r="AF195" s="6">
        <v>851.68</v>
      </c>
      <c r="AG195" s="7">
        <f>IFERROR(AF195/AF446, "NA")</f>
        <v>6.583461264344892E-3</v>
      </c>
      <c r="AH195" s="8"/>
      <c r="AI195" s="6">
        <v>735.5</v>
      </c>
      <c r="AJ195" s="7">
        <f>IFERROR(AI195/AI446, "NA")</f>
        <v>6.9799299729391296E-3</v>
      </c>
      <c r="AK195" s="6"/>
      <c r="AL195" s="9">
        <f t="shared" si="24"/>
        <v>13979.73</v>
      </c>
      <c r="AM195" s="7">
        <f>IFERROR(AL195/AL446, "NA")</f>
        <v>1.0424349071275089E-2</v>
      </c>
      <c r="AN195" s="6"/>
      <c r="AO195" s="6">
        <v>4666.4799999999996</v>
      </c>
      <c r="AP195" s="7">
        <f>IFERROR(AO195/AO446, "NA")</f>
        <v>3.5111587420518825E-3</v>
      </c>
      <c r="AQ195" s="6"/>
      <c r="AR195" s="9">
        <f t="shared" si="25"/>
        <v>9313.25</v>
      </c>
    </row>
    <row r="196" spans="1:44" ht="16.5" customHeight="1" x14ac:dyDescent="0.3">
      <c r="A196" s="40" t="s">
        <v>247</v>
      </c>
      <c r="B196" s="11">
        <f>IFERROR(B175+B177+B178+B179+B180+B181+B183+B184+B186+B187+B188+B189+B190+B191+B192+B194+B195, "NA")</f>
        <v>34487</v>
      </c>
      <c r="C196" s="12">
        <f>IFERROR(B196/B446, "NA")</f>
        <v>0.28215856579963605</v>
      </c>
      <c r="D196" s="2"/>
      <c r="E196" s="11">
        <f>IFERROR(E175+E177+E178+E179+E180+E181+E183+E184+E186+E187+E188+E189+E190+E191+E192+E194+E195, "NA")</f>
        <v>28132.03</v>
      </c>
      <c r="F196" s="12">
        <f>IFERROR(E196/E446, "NA")</f>
        <v>0.26382965992907026</v>
      </c>
      <c r="G196" s="2"/>
      <c r="H196" s="11">
        <f>IFERROR(H175+H177+H178+H179+H180+H181+H183+H184+H186+H187+H188+H189+H190+H191+H192+H194+H195, "NA")</f>
        <v>27912.569999999996</v>
      </c>
      <c r="I196" s="12">
        <f>IFERROR(H196/H446, "NA")</f>
        <v>0.26732839116646728</v>
      </c>
      <c r="J196" s="2"/>
      <c r="K196" s="11">
        <f>IFERROR(K175+K177+K178+K179+K180+K181+K183+K184+K186+K187+K188+K189+K190+K191+K192+K194+K195, "NA")</f>
        <v>34794.810000000005</v>
      </c>
      <c r="L196" s="12">
        <f>IFERROR(K196/K446, "NA")</f>
        <v>0.32918333327026206</v>
      </c>
      <c r="M196" s="2"/>
      <c r="N196" s="11">
        <f>IFERROR(N175+N177+N178+N179+N180+N181+N183+N184+N186+N187+N188+N189+N190+N191+N192+N194+N195, "NA")</f>
        <v>24201.260000000002</v>
      </c>
      <c r="O196" s="12">
        <f>IFERROR(N196/N446, "NA")</f>
        <v>0.33312355900591195</v>
      </c>
      <c r="P196" s="2"/>
      <c r="Q196" s="11">
        <f>IFERROR(Q175+Q177+Q178+Q179+Q180+Q181+Q183+Q184+Q186+Q187+Q188+Q189+Q190+Q191+Q192+Q194+Q195, "NA")</f>
        <v>25820.949999999997</v>
      </c>
      <c r="R196" s="12">
        <f>IFERROR(Q196/Q446, "NA")</f>
        <v>0.34007196300701059</v>
      </c>
      <c r="S196" s="2"/>
      <c r="T196" s="11">
        <f>IFERROR(T175+T177+T178+T179+T180+T181+T183+T184+T186+T187+T188+T189+T190+T191+T192+T194+T195, "NA")</f>
        <v>33565.649999999994</v>
      </c>
      <c r="U196" s="12">
        <f>IFERROR(T196/T446, "NA")</f>
        <v>0.24421173376641847</v>
      </c>
      <c r="V196" s="2"/>
      <c r="W196" s="11">
        <f>IFERROR(W175+W177+W178+W179+W180+W181+W183+W184+W186+W187+W188+W189+W190+W191+W192+W194+W195, "NA")</f>
        <v>29756.059999999998</v>
      </c>
      <c r="X196" s="12">
        <f>IFERROR(W196/W446, "NA")</f>
        <v>0.26180790328154901</v>
      </c>
      <c r="Y196" s="2"/>
      <c r="Z196" s="11">
        <f>IFERROR(Z175+Z177+Z178+Z179+Z180+Z181+Z183+Z184+Z186+Z187+Z188+Z189+Z190+Z191+Z192+Z194+Z195, "NA")</f>
        <v>30072.399999999998</v>
      </c>
      <c r="AA196" s="12">
        <f>IFERROR(Z196/Z446, "NA")</f>
        <v>0.24719582133483967</v>
      </c>
      <c r="AB196" s="2"/>
      <c r="AC196" s="11">
        <f>IFERROR(AC175+AC177+AC178+AC179+AC180+AC181+AC183+AC184+AC186+AC187+AC188+AC189+AC190+AC191+AC192+AC194+AC195, "NA")</f>
        <v>38739.890000000007</v>
      </c>
      <c r="AD196" s="12">
        <f>IFERROR(AC196/AC446, "NA")</f>
        <v>0.2652984468765745</v>
      </c>
      <c r="AE196" s="2"/>
      <c r="AF196" s="11">
        <f>IFERROR(AF175+AF177+AF178+AF179+AF180+AF181+AF183+AF184+AF186+AF187+AF188+AF189+AF190+AF191+AF192+AF194+AF195, "NA")</f>
        <v>27863.39</v>
      </c>
      <c r="AG196" s="12">
        <f>IFERROR(AF196/AF446, "NA")</f>
        <v>0.21538318236700971</v>
      </c>
      <c r="AH196" s="2"/>
      <c r="AI196" s="11">
        <f>IFERROR(AI175+AI177+AI178+AI179+AI180+AI181+AI183+AI184+AI186+AI187+AI188+AI189+AI190+AI191+AI192+AI194+AI195, "NA")</f>
        <v>28162.97</v>
      </c>
      <c r="AJ196" s="12">
        <f>IFERROR(AI196/AI446, "NA")</f>
        <v>0.26726792444593545</v>
      </c>
      <c r="AK196" s="2"/>
      <c r="AL196" s="11">
        <f t="shared" si="24"/>
        <v>363508.98</v>
      </c>
      <c r="AM196" s="12">
        <f>IFERROR(AL196/AL446, "NA")</f>
        <v>0.27105992018895608</v>
      </c>
      <c r="AN196" s="2"/>
      <c r="AO196" s="11">
        <f>IFERROR(AO175+AO177+AO178+AO179+AO180+AO181+AO183+AO184+AO186+AO187+AO188+AO189+AO190+AO191+AO192+AO194+AO195, "NA")</f>
        <v>372743.62</v>
      </c>
      <c r="AP196" s="12">
        <f>IFERROR(AO196/AO446, "NA")</f>
        <v>0.28046022267470661</v>
      </c>
      <c r="AQ196" s="2"/>
      <c r="AR196" s="11">
        <f t="shared" si="25"/>
        <v>-9234.640000000014</v>
      </c>
    </row>
    <row r="197" spans="1:44" ht="16.5" customHeight="1" x14ac:dyDescent="0.3">
      <c r="A197" s="10" t="s">
        <v>247</v>
      </c>
      <c r="B197" s="11">
        <f>IFERROR(B175+B177+B178+B179+B180+B181+B183+B184+B186+B187+B188+B189+B190+B191+B192+B194+B195, "NA")</f>
        <v>34487</v>
      </c>
      <c r="C197" s="12">
        <f>IFERROR(B197/B446, "NA")</f>
        <v>0.28215856579963605</v>
      </c>
      <c r="D197" s="2"/>
      <c r="E197" s="11">
        <f>IFERROR(E175+E177+E178+E179+E180+E181+E183+E184+E186+E187+E188+E189+E190+E191+E192+E194+E195, "NA")</f>
        <v>28132.03</v>
      </c>
      <c r="F197" s="12">
        <f>IFERROR(E197/E446, "NA")</f>
        <v>0.26382965992907026</v>
      </c>
      <c r="G197" s="2"/>
      <c r="H197" s="11">
        <f>IFERROR(H175+H177+H178+H179+H180+H181+H183+H184+H186+H187+H188+H189+H190+H191+H192+H194+H195, "NA")</f>
        <v>27912.569999999996</v>
      </c>
      <c r="I197" s="12">
        <f>IFERROR(H197/H446, "NA")</f>
        <v>0.26732839116646728</v>
      </c>
      <c r="J197" s="2"/>
      <c r="K197" s="11">
        <f>IFERROR(K175+K177+K178+K179+K180+K181+K183+K184+K186+K187+K188+K189+K190+K191+K192+K194+K195, "NA")</f>
        <v>34794.810000000005</v>
      </c>
      <c r="L197" s="12">
        <f>IFERROR(K197/K446, "NA")</f>
        <v>0.32918333327026206</v>
      </c>
      <c r="M197" s="2"/>
      <c r="N197" s="11">
        <f>IFERROR(N175+N177+N178+N179+N180+N181+N183+N184+N186+N187+N188+N189+N190+N191+N192+N194+N195, "NA")</f>
        <v>24201.260000000002</v>
      </c>
      <c r="O197" s="12">
        <f>IFERROR(N197/N446, "NA")</f>
        <v>0.33312355900591195</v>
      </c>
      <c r="P197" s="2"/>
      <c r="Q197" s="11">
        <f>IFERROR(Q175+Q177+Q178+Q179+Q180+Q181+Q183+Q184+Q186+Q187+Q188+Q189+Q190+Q191+Q192+Q194+Q195, "NA")</f>
        <v>25820.949999999997</v>
      </c>
      <c r="R197" s="12">
        <f>IFERROR(Q197/Q446, "NA")</f>
        <v>0.34007196300701059</v>
      </c>
      <c r="S197" s="2"/>
      <c r="T197" s="11">
        <f>IFERROR(T175+T177+T178+T179+T180+T181+T183+T184+T186+T187+T188+T189+T190+T191+T192+T194+T195, "NA")</f>
        <v>33565.649999999994</v>
      </c>
      <c r="U197" s="12">
        <f>IFERROR(T197/T446, "NA")</f>
        <v>0.24421173376641847</v>
      </c>
      <c r="V197" s="2"/>
      <c r="W197" s="11">
        <f>IFERROR(W175+W177+W178+W179+W180+W181+W183+W184+W186+W187+W188+W189+W190+W191+W192+W194+W195, "NA")</f>
        <v>29756.059999999998</v>
      </c>
      <c r="X197" s="12">
        <f>IFERROR(W197/W446, "NA")</f>
        <v>0.26180790328154901</v>
      </c>
      <c r="Y197" s="2"/>
      <c r="Z197" s="11">
        <f>IFERROR(Z175+Z177+Z178+Z179+Z180+Z181+Z183+Z184+Z186+Z187+Z188+Z189+Z190+Z191+Z192+Z194+Z195, "NA")</f>
        <v>30072.399999999998</v>
      </c>
      <c r="AA197" s="12">
        <f>IFERROR(Z197/Z446, "NA")</f>
        <v>0.24719582133483967</v>
      </c>
      <c r="AB197" s="2"/>
      <c r="AC197" s="11">
        <f>IFERROR(AC175+AC177+AC178+AC179+AC180+AC181+AC183+AC184+AC186+AC187+AC188+AC189+AC190+AC191+AC192+AC194+AC195, "NA")</f>
        <v>38739.890000000007</v>
      </c>
      <c r="AD197" s="12">
        <f>IFERROR(AC197/AC446, "NA")</f>
        <v>0.2652984468765745</v>
      </c>
      <c r="AE197" s="2"/>
      <c r="AF197" s="11">
        <f>IFERROR(AF175+AF177+AF178+AF179+AF180+AF181+AF183+AF184+AF186+AF187+AF188+AF189+AF190+AF191+AF192+AF194+AF195, "NA")</f>
        <v>27863.39</v>
      </c>
      <c r="AG197" s="12">
        <f>IFERROR(AF197/AF446, "NA")</f>
        <v>0.21538318236700971</v>
      </c>
      <c r="AH197" s="2"/>
      <c r="AI197" s="11">
        <f>IFERROR(AI175+AI177+AI178+AI179+AI180+AI181+AI183+AI184+AI186+AI187+AI188+AI189+AI190+AI191+AI192+AI194+AI195, "NA")</f>
        <v>28162.97</v>
      </c>
      <c r="AJ197" s="12">
        <f>IFERROR(AI197/AI446, "NA")</f>
        <v>0.26726792444593545</v>
      </c>
      <c r="AK197" s="2"/>
      <c r="AL197" s="11">
        <f t="shared" si="24"/>
        <v>363508.98</v>
      </c>
      <c r="AM197" s="12">
        <f>IFERROR(AL197/AL446, "NA")</f>
        <v>0.27105992018895608</v>
      </c>
      <c r="AN197" s="2"/>
      <c r="AO197" s="11">
        <f>IFERROR(AO175+AO177+AO178+AO179+AO180+AO181+AO183+AO184+AO186+AO187+AO188+AO189+AO190+AO191+AO192+AO194+AO195, "NA")</f>
        <v>372743.62</v>
      </c>
      <c r="AP197" s="12">
        <f>IFERROR(AO197/AO446, "NA")</f>
        <v>0.28046022267470661</v>
      </c>
      <c r="AQ197" s="2"/>
      <c r="AR197" s="11">
        <f t="shared" si="25"/>
        <v>-9234.640000000014</v>
      </c>
    </row>
    <row r="198" spans="1:44" ht="16.5" customHeight="1" x14ac:dyDescent="0.3">
      <c r="A198" s="21" t="s">
        <v>18</v>
      </c>
      <c r="B198" s="22">
        <f>IFERROR(B172-B197, "NA")</f>
        <v>51838.47</v>
      </c>
      <c r="C198" s="23">
        <f>IFERROR(B198/B446, "NA")</f>
        <v>0.42412121519550733</v>
      </c>
      <c r="D198" s="24"/>
      <c r="E198" s="22">
        <f>IFERROR(E172-E197, "NA")</f>
        <v>47336.240000000005</v>
      </c>
      <c r="F198" s="23">
        <f>IFERROR(E198/E446, "NA")</f>
        <v>0.44393184926650708</v>
      </c>
      <c r="G198" s="24"/>
      <c r="H198" s="22">
        <f>IFERROR(H172-H197, "NA")</f>
        <v>48964.789999999994</v>
      </c>
      <c r="I198" s="23">
        <f>IFERROR(H198/H446, "NA")</f>
        <v>0.46895282428325041</v>
      </c>
      <c r="J198" s="24"/>
      <c r="K198" s="22">
        <f>IFERROR(K172-K197, "NA")</f>
        <v>39578.250000000022</v>
      </c>
      <c r="L198" s="23">
        <f>IFERROR(K198/K446, "NA")</f>
        <v>0.37443803429315331</v>
      </c>
      <c r="M198" s="24"/>
      <c r="N198" s="22">
        <f>IFERROR(N172-N197, "NA")</f>
        <v>27745.420000000006</v>
      </c>
      <c r="O198" s="23">
        <f>IFERROR(N198/N446, "NA")</f>
        <v>0.38190792779028082</v>
      </c>
      <c r="P198" s="24"/>
      <c r="Q198" s="22">
        <f>IFERROR(Q172-Q197, "NA")</f>
        <v>27907.760000000009</v>
      </c>
      <c r="R198" s="23">
        <f>IFERROR(Q198/Q446, "NA")</f>
        <v>0.36755606305455585</v>
      </c>
      <c r="S198" s="24"/>
      <c r="T198" s="22">
        <f>IFERROR(T172-T197, "NA")</f>
        <v>66122.829999999958</v>
      </c>
      <c r="U198" s="23">
        <f>IFERROR(T198/T446, "NA")</f>
        <v>0.48108619841540801</v>
      </c>
      <c r="V198" s="24"/>
      <c r="W198" s="22">
        <f>IFERROR(W172-W197, "NA")</f>
        <v>50725.53</v>
      </c>
      <c r="X198" s="23">
        <f>IFERROR(W198/W446, "NA")</f>
        <v>0.44630722791072858</v>
      </c>
      <c r="Y198" s="24"/>
      <c r="Z198" s="22">
        <f>IFERROR(Z172-Z197, "NA")</f>
        <v>56277.340000000026</v>
      </c>
      <c r="AA198" s="23">
        <f>IFERROR(Z198/Z446, "NA")</f>
        <v>0.46260103230337563</v>
      </c>
      <c r="AB198" s="24"/>
      <c r="AC198" s="22">
        <f>IFERROR(AC172-AC197, "NA")</f>
        <v>66266.339999999938</v>
      </c>
      <c r="AD198" s="23">
        <f>IFERROR(AC198/AC446, "NA")</f>
        <v>0.4538050335763732</v>
      </c>
      <c r="AE198" s="24"/>
      <c r="AF198" s="22">
        <f>IFERROR(AF172-AF197, "NA")</f>
        <v>68955.269999999975</v>
      </c>
      <c r="AG198" s="23">
        <f>IFERROR(AF198/AF446, "NA")</f>
        <v>0.53302220202123252</v>
      </c>
      <c r="AH198" s="24"/>
      <c r="AI198" s="22">
        <f>IFERROR(AI172-AI197, "NA")</f>
        <v>48315.61</v>
      </c>
      <c r="AJ198" s="23">
        <f>IFERROR(AI198/AI446, "NA")</f>
        <v>0.45851743630161457</v>
      </c>
      <c r="AK198" s="24"/>
      <c r="AL198" s="22">
        <f t="shared" si="24"/>
        <v>600033.85</v>
      </c>
      <c r="AM198" s="23">
        <f>IFERROR(AL198/AL446, "NA")</f>
        <v>0.44743083786175525</v>
      </c>
      <c r="AN198" s="24"/>
      <c r="AO198" s="22">
        <f>IFERROR(AO172-AO197, "NA")</f>
        <v>571072.99000000057</v>
      </c>
      <c r="AP198" s="23">
        <f>IFERROR(AO198/AO446, "NA")</f>
        <v>0.42968745632429783</v>
      </c>
      <c r="AQ198" s="24"/>
      <c r="AR198" s="22">
        <f t="shared" si="25"/>
        <v>28960.859999999404</v>
      </c>
    </row>
    <row r="199" spans="1:44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  <c r="AE199" s="4"/>
      <c r="AF199" s="2"/>
      <c r="AG199" s="3"/>
      <c r="AH199" s="4"/>
      <c r="AI199" s="2"/>
      <c r="AJ199" s="3"/>
      <c r="AK199" s="2"/>
      <c r="AL199" s="2"/>
      <c r="AM199" s="3"/>
      <c r="AN199" s="2"/>
      <c r="AO199" s="2"/>
      <c r="AP199" s="3"/>
      <c r="AQ199" s="2"/>
      <c r="AR199" s="2"/>
    </row>
    <row r="200" spans="1:44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  <c r="AE200" s="4"/>
      <c r="AF200" s="2"/>
      <c r="AG200" s="3"/>
      <c r="AH200" s="4"/>
      <c r="AI200" s="2"/>
      <c r="AJ200" s="3"/>
      <c r="AK200" s="2"/>
      <c r="AL200" s="2"/>
      <c r="AM200" s="3"/>
      <c r="AN200" s="2"/>
      <c r="AO200" s="2"/>
      <c r="AP200" s="3"/>
      <c r="AQ200" s="2"/>
      <c r="AR200" s="2"/>
    </row>
    <row r="201" spans="1:44" ht="16.5" hidden="1" customHeight="1" x14ac:dyDescent="0.3">
      <c r="A201" s="33" t="s">
        <v>596</v>
      </c>
      <c r="B201" s="6">
        <v>0</v>
      </c>
      <c r="C201" s="7">
        <f>IFERROR(B201/B446, "NA")</f>
        <v>0</v>
      </c>
      <c r="D201" s="8"/>
      <c r="E201" s="6">
        <v>0</v>
      </c>
      <c r="F201" s="7">
        <f>IFERROR(E201/E446, "NA")</f>
        <v>0</v>
      </c>
      <c r="G201" s="8"/>
      <c r="H201" s="6">
        <v>0</v>
      </c>
      <c r="I201" s="7">
        <f>IFERROR(H201/H446, "NA")</f>
        <v>0</v>
      </c>
      <c r="J201" s="8"/>
      <c r="K201" s="6">
        <v>0</v>
      </c>
      <c r="L201" s="7">
        <f>IFERROR(K201/K446, "NA")</f>
        <v>0</v>
      </c>
      <c r="M201" s="8"/>
      <c r="N201" s="6">
        <v>0</v>
      </c>
      <c r="O201" s="7">
        <f>IFERROR(N201/N446, "NA")</f>
        <v>0</v>
      </c>
      <c r="P201" s="8"/>
      <c r="Q201" s="6">
        <v>0</v>
      </c>
      <c r="R201" s="7">
        <f>IFERROR(Q201/Q446, "NA")</f>
        <v>0</v>
      </c>
      <c r="S201" s="8"/>
      <c r="T201" s="6">
        <v>0</v>
      </c>
      <c r="U201" s="7">
        <f>IFERROR(T201/T446, "NA")</f>
        <v>0</v>
      </c>
      <c r="V201" s="8"/>
      <c r="W201" s="6">
        <v>0</v>
      </c>
      <c r="X201" s="7">
        <f>IFERROR(W201/W446, "NA")</f>
        <v>0</v>
      </c>
      <c r="Y201" s="8"/>
      <c r="Z201" s="6">
        <v>0</v>
      </c>
      <c r="AA201" s="7">
        <f>IFERROR(Z201/Z446, "NA")</f>
        <v>0</v>
      </c>
      <c r="AB201" s="8"/>
      <c r="AC201" s="6">
        <v>0</v>
      </c>
      <c r="AD201" s="7">
        <f>IFERROR(AC201/AC446, "NA")</f>
        <v>0</v>
      </c>
      <c r="AE201" s="8"/>
      <c r="AF201" s="6">
        <v>0</v>
      </c>
      <c r="AG201" s="7">
        <f>IFERROR(AF201/AF446, "NA")</f>
        <v>0</v>
      </c>
      <c r="AH201" s="8"/>
      <c r="AI201" s="6">
        <v>0</v>
      </c>
      <c r="AJ201" s="7">
        <f>IFERROR(AI201/AI446, "NA")</f>
        <v>0</v>
      </c>
      <c r="AK201" s="6"/>
      <c r="AL201" s="9">
        <f t="shared" ref="AL201:AL209" si="26">IFERROR(B201+E201+H201+K201+N201+Q201+T201+W201+Z201+AC201+AF201+AI201, "NA")</f>
        <v>0</v>
      </c>
      <c r="AM201" s="7">
        <f>IFERROR(AL201/AL446, "NA")</f>
        <v>0</v>
      </c>
      <c r="AN201" s="6"/>
      <c r="AO201" s="6">
        <v>0</v>
      </c>
      <c r="AP201" s="7">
        <f>IFERROR(AO201/AO446, "NA")</f>
        <v>0</v>
      </c>
      <c r="AQ201" s="6"/>
      <c r="AR201" s="9">
        <f t="shared" ref="AR201:AR209" si="27">IFERROR(AL201-AO201, "NA")</f>
        <v>0</v>
      </c>
    </row>
    <row r="202" spans="1:44" ht="16.5" customHeight="1" x14ac:dyDescent="0.3">
      <c r="A202" s="33" t="s">
        <v>597</v>
      </c>
      <c r="B202" s="6">
        <v>2248.7800000000002</v>
      </c>
      <c r="C202" s="7">
        <f>IFERROR(B202/B446, "NA")</f>
        <v>1.8398600620491944E-2</v>
      </c>
      <c r="D202" s="8"/>
      <c r="E202" s="6">
        <v>1300.28</v>
      </c>
      <c r="F202" s="7">
        <f>IFERROR(E202/E446, "NA")</f>
        <v>1.2194371689941022E-2</v>
      </c>
      <c r="G202" s="8"/>
      <c r="H202" s="6">
        <v>1480.52</v>
      </c>
      <c r="I202" s="7">
        <f>IFERROR(H202/H446, "NA")</f>
        <v>1.4179454979952696E-2</v>
      </c>
      <c r="J202" s="8"/>
      <c r="K202" s="6">
        <v>1668.19</v>
      </c>
      <c r="L202" s="7">
        <f>IFERROR(K202/K446, "NA")</f>
        <v>1.5782248695369178E-2</v>
      </c>
      <c r="M202" s="8"/>
      <c r="N202" s="6">
        <v>1034.22</v>
      </c>
      <c r="O202" s="7">
        <f>IFERROR(N202/N446, "NA")</f>
        <v>1.4235748353395413E-2</v>
      </c>
      <c r="P202" s="8"/>
      <c r="Q202" s="6">
        <v>1520.47</v>
      </c>
      <c r="R202" s="7">
        <f>IFERROR(Q202/Q446, "NA")</f>
        <v>2.0025181784298001E-2</v>
      </c>
      <c r="S202" s="8"/>
      <c r="T202" s="6">
        <v>1632.04</v>
      </c>
      <c r="U202" s="7">
        <f>IFERROR(T202/T446, "NA")</f>
        <v>1.1874142701724698E-2</v>
      </c>
      <c r="V202" s="8"/>
      <c r="W202" s="6">
        <v>1317.23</v>
      </c>
      <c r="X202" s="7">
        <f>IFERROR(W202/W446, "NA")</f>
        <v>1.1589613155759022E-2</v>
      </c>
      <c r="Y202" s="8"/>
      <c r="Z202" s="6">
        <v>1326.17</v>
      </c>
      <c r="AA202" s="7">
        <f>IFERROR(Z202/Z446, "NA")</f>
        <v>1.0901147975539842E-2</v>
      </c>
      <c r="AB202" s="8"/>
      <c r="AC202" s="6">
        <v>1417.74</v>
      </c>
      <c r="AD202" s="7">
        <f>IFERROR(AC202/AC446, "NA")</f>
        <v>9.7089645859808754E-3</v>
      </c>
      <c r="AE202" s="8"/>
      <c r="AF202" s="6">
        <v>1399.28</v>
      </c>
      <c r="AG202" s="7">
        <f>IFERROR(AF202/AF446, "NA")</f>
        <v>1.0816393103011131E-2</v>
      </c>
      <c r="AH202" s="8"/>
      <c r="AI202" s="6">
        <v>1200.45</v>
      </c>
      <c r="AJ202" s="7">
        <f>IFERROR(AI202/AI446, "NA")</f>
        <v>1.1392327581257347E-2</v>
      </c>
      <c r="AK202" s="6"/>
      <c r="AL202" s="9">
        <f t="shared" si="26"/>
        <v>17545.37</v>
      </c>
      <c r="AM202" s="7">
        <f>IFERROR(AL202/AL446, "NA")</f>
        <v>1.3083161224478427E-2</v>
      </c>
      <c r="AN202" s="6"/>
      <c r="AO202" s="6">
        <v>19883.75</v>
      </c>
      <c r="AP202" s="7">
        <f>IFERROR(AO202/AO446, "NA")</f>
        <v>1.4960956146233162E-2</v>
      </c>
      <c r="AQ202" s="6"/>
      <c r="AR202" s="9">
        <f t="shared" si="27"/>
        <v>-2338.380000000001</v>
      </c>
    </row>
    <row r="203" spans="1:44" ht="16.5" customHeight="1" x14ac:dyDescent="0.3">
      <c r="A203" s="33" t="s">
        <v>598</v>
      </c>
      <c r="B203" s="6">
        <v>1540.99</v>
      </c>
      <c r="C203" s="7">
        <f>IFERROR(B203/B446, "NA")</f>
        <v>1.2607751567593041E-2</v>
      </c>
      <c r="D203" s="8"/>
      <c r="E203" s="6">
        <v>466.2</v>
      </c>
      <c r="F203" s="7">
        <f>IFERROR(E203/E446, "NA")</f>
        <v>4.3721476004018401E-3</v>
      </c>
      <c r="G203" s="8"/>
      <c r="H203" s="6">
        <v>683.61</v>
      </c>
      <c r="I203" s="7">
        <f>IFERROR(H203/H446, "NA")</f>
        <v>6.5471707365286945E-3</v>
      </c>
      <c r="J203" s="8"/>
      <c r="K203" s="6">
        <v>892.69</v>
      </c>
      <c r="L203" s="7">
        <f>IFERROR(K203/K446, "NA")</f>
        <v>8.4454741893124352E-3</v>
      </c>
      <c r="M203" s="8"/>
      <c r="N203" s="6">
        <v>463.71</v>
      </c>
      <c r="O203" s="7">
        <f>IFERROR(N203/N446, "NA")</f>
        <v>6.38283814754403E-3</v>
      </c>
      <c r="P203" s="8"/>
      <c r="Q203" s="6">
        <v>538.04999999999995</v>
      </c>
      <c r="R203" s="7">
        <f>IFERROR(Q203/Q446, "NA")</f>
        <v>7.0863279505952361E-3</v>
      </c>
      <c r="S203" s="8"/>
      <c r="T203" s="6">
        <v>732.49</v>
      </c>
      <c r="U203" s="7">
        <f>IFERROR(T203/T446, "NA")</f>
        <v>5.3293367733550185E-3</v>
      </c>
      <c r="V203" s="8"/>
      <c r="W203" s="6">
        <v>615.35</v>
      </c>
      <c r="X203" s="7">
        <f>IFERROR(W203/W446, "NA")</f>
        <v>5.4141406249450094E-3</v>
      </c>
      <c r="Y203" s="8"/>
      <c r="Z203" s="6">
        <v>2177.65</v>
      </c>
      <c r="AA203" s="7">
        <f>IFERROR(Z203/Z446, "NA")</f>
        <v>1.790033320685458E-2</v>
      </c>
      <c r="AB203" s="8"/>
      <c r="AC203" s="6">
        <v>907.57</v>
      </c>
      <c r="AD203" s="7">
        <f>IFERROR(AC203/AC446, "NA")</f>
        <v>6.2152192851289119E-3</v>
      </c>
      <c r="AE203" s="8"/>
      <c r="AF203" s="6">
        <v>910.94</v>
      </c>
      <c r="AG203" s="7">
        <f>IFERROR(AF203/AF446, "NA")</f>
        <v>7.0415393154028942E-3</v>
      </c>
      <c r="AH203" s="8"/>
      <c r="AI203" s="6">
        <v>521.79999999999995</v>
      </c>
      <c r="AJ203" s="7">
        <f>IFERROR(AI203/AI446, "NA")</f>
        <v>4.951906811529079E-3</v>
      </c>
      <c r="AK203" s="6"/>
      <c r="AL203" s="9">
        <f t="shared" si="26"/>
        <v>10451.049999999999</v>
      </c>
      <c r="AM203" s="7">
        <f>IFERROR(AL203/AL446, "NA")</f>
        <v>7.793097102830277E-3</v>
      </c>
      <c r="AN203" s="6"/>
      <c r="AO203" s="6">
        <v>10855.28</v>
      </c>
      <c r="AP203" s="7">
        <f>IFERROR(AO203/AO446, "NA")</f>
        <v>8.1677434103266198E-3</v>
      </c>
      <c r="AQ203" s="6"/>
      <c r="AR203" s="9">
        <f t="shared" si="27"/>
        <v>-404.23000000000138</v>
      </c>
    </row>
    <row r="204" spans="1:44" ht="16.5" customHeight="1" x14ac:dyDescent="0.3">
      <c r="A204" s="33" t="s">
        <v>599</v>
      </c>
      <c r="B204" s="6">
        <v>333.32</v>
      </c>
      <c r="C204" s="7">
        <f>IFERROR(B204/B446, "NA")</f>
        <v>2.72708826956055E-3</v>
      </c>
      <c r="D204" s="8"/>
      <c r="E204" s="6">
        <v>198.13</v>
      </c>
      <c r="F204" s="7">
        <f>IFERROR(E204/E446, "NA")</f>
        <v>1.8581158388408761E-3</v>
      </c>
      <c r="G204" s="8"/>
      <c r="H204" s="6">
        <v>450.29</v>
      </c>
      <c r="I204" s="7">
        <f>IFERROR(H204/H446, "NA")</f>
        <v>4.3125839454535566E-3</v>
      </c>
      <c r="J204" s="8"/>
      <c r="K204" s="6">
        <v>187.42</v>
      </c>
      <c r="L204" s="7">
        <f>IFERROR(K204/K446, "NA")</f>
        <v>1.7731247942297285E-3</v>
      </c>
      <c r="M204" s="8"/>
      <c r="N204" s="6">
        <v>26</v>
      </c>
      <c r="O204" s="7">
        <f>IFERROR(N204/N446, "NA")</f>
        <v>3.5788271082388729E-4</v>
      </c>
      <c r="P204" s="8"/>
      <c r="Q204" s="6">
        <v>20.59</v>
      </c>
      <c r="R204" s="7">
        <f>IFERROR(Q204/Q446, "NA")</f>
        <v>2.7117831521746287E-4</v>
      </c>
      <c r="S204" s="8"/>
      <c r="T204" s="6">
        <v>430.67</v>
      </c>
      <c r="U204" s="7">
        <f>IFERROR(T204/T446, "NA")</f>
        <v>3.1334017777455065E-3</v>
      </c>
      <c r="V204" s="8"/>
      <c r="W204" s="6">
        <v>133.41999999999999</v>
      </c>
      <c r="X204" s="7">
        <f>IFERROR(W204/W446, "NA")</f>
        <v>1.1738923249860454E-3</v>
      </c>
      <c r="Y204" s="8"/>
      <c r="Z204" s="6">
        <v>417.08</v>
      </c>
      <c r="AA204" s="7">
        <f>IFERROR(Z204/Z446, "NA")</f>
        <v>3.4284072159965592E-3</v>
      </c>
      <c r="AB204" s="8"/>
      <c r="AC204" s="6">
        <v>265.52999999999997</v>
      </c>
      <c r="AD204" s="7">
        <f>IFERROR(AC204/AC446, "NA")</f>
        <v>1.818402081140055E-3</v>
      </c>
      <c r="AE204" s="8"/>
      <c r="AF204" s="6">
        <v>48.24</v>
      </c>
      <c r="AG204" s="7">
        <f>IFERROR(AF204/AF446, "NA")</f>
        <v>3.7289377629156213E-4</v>
      </c>
      <c r="AH204" s="8"/>
      <c r="AI204" s="6">
        <v>69.010000000000005</v>
      </c>
      <c r="AJ204" s="7">
        <f>IFERROR(AI204/AI446, "NA")</f>
        <v>6.5490818141744297E-4</v>
      </c>
      <c r="AK204" s="6"/>
      <c r="AL204" s="9">
        <f t="shared" si="26"/>
        <v>2579.6999999999998</v>
      </c>
      <c r="AM204" s="7">
        <f>IFERROR(AL204/AL446, "NA")</f>
        <v>1.9236203631377963E-3</v>
      </c>
      <c r="AN204" s="6"/>
      <c r="AO204" s="6">
        <v>3353.53</v>
      </c>
      <c r="AP204" s="7">
        <f>IFERROR(AO204/AO446, "NA")</f>
        <v>2.5232672541687204E-3</v>
      </c>
      <c r="AQ204" s="6"/>
      <c r="AR204" s="9">
        <f t="shared" si="27"/>
        <v>-773.83000000000038</v>
      </c>
    </row>
    <row r="205" spans="1:44" ht="16.5" customHeight="1" x14ac:dyDescent="0.3">
      <c r="A205" s="33" t="s">
        <v>600</v>
      </c>
      <c r="B205" s="6">
        <v>324.47000000000003</v>
      </c>
      <c r="C205" s="7">
        <f>IFERROR(B205/B446, "NA")</f>
        <v>2.6546811797201241E-3</v>
      </c>
      <c r="D205" s="8"/>
      <c r="E205" s="6">
        <v>237.64</v>
      </c>
      <c r="F205" s="7">
        <f>IFERROR(E205/E446, "NA")</f>
        <v>2.2286511277552407E-3</v>
      </c>
      <c r="G205" s="8"/>
      <c r="H205" s="6">
        <v>189.72</v>
      </c>
      <c r="I205" s="7">
        <f>IFERROR(H205/H446, "NA")</f>
        <v>1.8170144265505536E-3</v>
      </c>
      <c r="J205" s="8"/>
      <c r="K205" s="6">
        <v>293.14999999999998</v>
      </c>
      <c r="L205" s="7">
        <f>IFERROR(K205/K446, "NA")</f>
        <v>2.7734048310129383E-3</v>
      </c>
      <c r="M205" s="8"/>
      <c r="N205" s="6">
        <v>243.25</v>
      </c>
      <c r="O205" s="7">
        <f>IFERROR(N205/N446, "NA")</f>
        <v>3.348268054150407E-3</v>
      </c>
      <c r="P205" s="8"/>
      <c r="Q205" s="6">
        <v>237.64</v>
      </c>
      <c r="R205" s="7">
        <f>IFERROR(Q205/Q446, "NA")</f>
        <v>3.1298113078328258E-3</v>
      </c>
      <c r="S205" s="8"/>
      <c r="T205" s="6">
        <v>297.05</v>
      </c>
      <c r="U205" s="7">
        <f>IFERROR(T205/T446, "NA")</f>
        <v>2.1612301717772371E-3</v>
      </c>
      <c r="V205" s="8"/>
      <c r="W205" s="6">
        <v>246.18</v>
      </c>
      <c r="X205" s="7">
        <f>IFERROR(W205/W446, "NA")</f>
        <v>2.1660081889151904E-3</v>
      </c>
      <c r="Y205" s="8"/>
      <c r="Z205" s="6">
        <v>237.64</v>
      </c>
      <c r="AA205" s="7">
        <f>IFERROR(Z205/Z446, "NA")</f>
        <v>1.953406278913931E-3</v>
      </c>
      <c r="AB205" s="8"/>
      <c r="AC205" s="6">
        <v>297.05</v>
      </c>
      <c r="AD205" s="7">
        <f>IFERROR(AC205/AC446, "NA")</f>
        <v>2.0342572899583978E-3</v>
      </c>
      <c r="AE205" s="8"/>
      <c r="AF205" s="6">
        <v>156.06</v>
      </c>
      <c r="AG205" s="7">
        <f>IFERROR(AF205/AF446, "NA")</f>
        <v>1.2063391941969565E-3</v>
      </c>
      <c r="AH205" s="8"/>
      <c r="AI205" s="6">
        <v>437.43</v>
      </c>
      <c r="AJ205" s="7">
        <f>IFERROR(AI205/AI446, "NA")</f>
        <v>4.1512314997454291E-3</v>
      </c>
      <c r="AK205" s="6"/>
      <c r="AL205" s="9">
        <f t="shared" si="26"/>
        <v>3197.2799999999997</v>
      </c>
      <c r="AM205" s="7">
        <f>IFERROR(AL205/AL446, "NA")</f>
        <v>2.3841349438513057E-3</v>
      </c>
      <c r="AN205" s="6"/>
      <c r="AO205" s="6">
        <v>2953.35</v>
      </c>
      <c r="AP205" s="7">
        <f>IFERROR(AO205/AO446, "NA")</f>
        <v>2.2221633159981245E-3</v>
      </c>
      <c r="AQ205" s="6"/>
      <c r="AR205" s="9">
        <f t="shared" si="27"/>
        <v>243.92999999999984</v>
      </c>
    </row>
    <row r="206" spans="1:44" ht="16.5" customHeight="1" x14ac:dyDescent="0.3">
      <c r="A206" s="33" t="s">
        <v>601</v>
      </c>
      <c r="B206" s="6">
        <v>-297.66000000000003</v>
      </c>
      <c r="C206" s="7">
        <f>IFERROR(B206/B446, "NA")</f>
        <v>-2.4353326962600307E-3</v>
      </c>
      <c r="D206" s="8"/>
      <c r="E206" s="6">
        <v>34.97</v>
      </c>
      <c r="F206" s="7">
        <f>IFERROR(E206/E446, "NA")</f>
        <v>3.2795796136004363E-4</v>
      </c>
      <c r="G206" s="8"/>
      <c r="H206" s="6">
        <v>77.180000000000007</v>
      </c>
      <c r="I206" s="7">
        <f>IFERROR(H206/H446, "NA")</f>
        <v>7.3917970399099589E-4</v>
      </c>
      <c r="J206" s="8"/>
      <c r="K206" s="6">
        <v>0</v>
      </c>
      <c r="L206" s="7">
        <f>IFERROR(K206/K446, "NA")</f>
        <v>0</v>
      </c>
      <c r="M206" s="8"/>
      <c r="N206" s="6">
        <v>0</v>
      </c>
      <c r="O206" s="7">
        <f>IFERROR(N206/N446, "NA")</f>
        <v>0</v>
      </c>
      <c r="P206" s="8"/>
      <c r="Q206" s="6">
        <v>117.78</v>
      </c>
      <c r="R206" s="7">
        <f>IFERROR(Q206/Q446, "NA")</f>
        <v>1.5512084490681291E-3</v>
      </c>
      <c r="S206" s="8"/>
      <c r="T206" s="6">
        <v>130.32</v>
      </c>
      <c r="U206" s="7">
        <f>IFERROR(T206/T446, "NA")</f>
        <v>9.4816197941763845E-4</v>
      </c>
      <c r="V206" s="8"/>
      <c r="W206" s="6">
        <v>0</v>
      </c>
      <c r="X206" s="7">
        <f>IFERROR(W206/W446, "NA")</f>
        <v>0</v>
      </c>
      <c r="Y206" s="8"/>
      <c r="Z206" s="6">
        <v>0</v>
      </c>
      <c r="AA206" s="7">
        <f>IFERROR(Z206/Z446, "NA")</f>
        <v>0</v>
      </c>
      <c r="AB206" s="8"/>
      <c r="AC206" s="6">
        <v>50.52</v>
      </c>
      <c r="AD206" s="7">
        <f>IFERROR(AC206/AC446, "NA")</f>
        <v>3.4597097555528789E-4</v>
      </c>
      <c r="AE206" s="8"/>
      <c r="AF206" s="6">
        <v>0</v>
      </c>
      <c r="AG206" s="7">
        <f>IFERROR(AF206/AF446, "NA")</f>
        <v>0</v>
      </c>
      <c r="AH206" s="8"/>
      <c r="AI206" s="6">
        <v>0</v>
      </c>
      <c r="AJ206" s="7">
        <f>IFERROR(AI206/AI446, "NA")</f>
        <v>0</v>
      </c>
      <c r="AK206" s="6"/>
      <c r="AL206" s="9">
        <f t="shared" si="26"/>
        <v>113.10999999999996</v>
      </c>
      <c r="AM206" s="7">
        <f>IFERROR(AL206/AL446, "NA")</f>
        <v>8.4343411743426005E-5</v>
      </c>
      <c r="AN206" s="6"/>
      <c r="AO206" s="6">
        <v>1215.46</v>
      </c>
      <c r="AP206" s="7">
        <f>IFERROR(AO206/AO446, "NA")</f>
        <v>9.1453793964923916E-4</v>
      </c>
      <c r="AQ206" s="6"/>
      <c r="AR206" s="9">
        <f t="shared" si="27"/>
        <v>-1102.3500000000001</v>
      </c>
    </row>
    <row r="207" spans="1:44" ht="16.5" customHeight="1" x14ac:dyDescent="0.3">
      <c r="A207" s="33" t="s">
        <v>602</v>
      </c>
      <c r="B207" s="6">
        <v>84.69</v>
      </c>
      <c r="C207" s="7">
        <f>IFERROR(B207/B446, "NA")</f>
        <v>6.928990326085533E-4</v>
      </c>
      <c r="D207" s="8"/>
      <c r="E207" s="6">
        <v>0</v>
      </c>
      <c r="F207" s="7">
        <f>IFERROR(E207/E446, "NA")</f>
        <v>0</v>
      </c>
      <c r="G207" s="8"/>
      <c r="H207" s="6">
        <v>166.9</v>
      </c>
      <c r="I207" s="7">
        <f>IFERROR(H207/H446, "NA")</f>
        <v>1.5984593495218607E-3</v>
      </c>
      <c r="J207" s="8"/>
      <c r="K207" s="6">
        <v>0</v>
      </c>
      <c r="L207" s="7">
        <f>IFERROR(K207/K446, "NA")</f>
        <v>0</v>
      </c>
      <c r="M207" s="8"/>
      <c r="N207" s="6">
        <v>243.13</v>
      </c>
      <c r="O207" s="7">
        <f>IFERROR(N207/N446, "NA")</f>
        <v>3.3466162877927581E-3</v>
      </c>
      <c r="P207" s="8"/>
      <c r="Q207" s="6">
        <v>157.85</v>
      </c>
      <c r="R207" s="7">
        <f>IFERROR(Q207/Q446, "NA")</f>
        <v>2.0789459474053677E-3</v>
      </c>
      <c r="S207" s="8"/>
      <c r="T207" s="6">
        <v>0</v>
      </c>
      <c r="U207" s="7">
        <f>IFERROR(T207/T446, "NA")</f>
        <v>0</v>
      </c>
      <c r="V207" s="8"/>
      <c r="W207" s="6">
        <v>0</v>
      </c>
      <c r="X207" s="7">
        <f>IFERROR(W207/W446, "NA")</f>
        <v>0</v>
      </c>
      <c r="Y207" s="8"/>
      <c r="Z207" s="6">
        <v>193.24</v>
      </c>
      <c r="AA207" s="7">
        <f>IFERROR(Z207/Z446, "NA")</f>
        <v>1.5884372552488135E-3</v>
      </c>
      <c r="AB207" s="8"/>
      <c r="AC207" s="6">
        <v>0</v>
      </c>
      <c r="AD207" s="7">
        <f>IFERROR(AC207/AC446, "NA")</f>
        <v>0</v>
      </c>
      <c r="AE207" s="8"/>
      <c r="AF207" s="6">
        <v>153.54</v>
      </c>
      <c r="AG207" s="7">
        <f>IFERROR(AF207/AF446, "NA")</f>
        <v>1.1868596685697852E-3</v>
      </c>
      <c r="AH207" s="8"/>
      <c r="AI207" s="6">
        <v>0</v>
      </c>
      <c r="AJ207" s="7">
        <f>IFERROR(AI207/AI446, "NA")</f>
        <v>0</v>
      </c>
      <c r="AK207" s="6"/>
      <c r="AL207" s="9">
        <f t="shared" si="26"/>
        <v>999.35</v>
      </c>
      <c r="AM207" s="7">
        <f>IFERROR(AL207/AL446, "NA")</f>
        <v>7.4519130515244289E-4</v>
      </c>
      <c r="AN207" s="6"/>
      <c r="AO207" s="6">
        <v>1014.57</v>
      </c>
      <c r="AP207" s="7">
        <f>IFERROR(AO207/AO446, "NA")</f>
        <v>7.6338403355925215E-4</v>
      </c>
      <c r="AQ207" s="6"/>
      <c r="AR207" s="9">
        <f t="shared" si="27"/>
        <v>-15.220000000000027</v>
      </c>
    </row>
    <row r="208" spans="1:44" ht="16.5" customHeight="1" x14ac:dyDescent="0.3">
      <c r="A208" s="33" t="s">
        <v>603</v>
      </c>
      <c r="B208" s="6">
        <v>52.98</v>
      </c>
      <c r="C208" s="7">
        <f>IFERROR(B208/B446, "NA")</f>
        <v>4.3346074799387359E-4</v>
      </c>
      <c r="D208" s="8"/>
      <c r="E208" s="6">
        <v>163.57</v>
      </c>
      <c r="F208" s="7">
        <f>IFERROR(E208/E446, "NA")</f>
        <v>1.5340029665330951E-3</v>
      </c>
      <c r="G208" s="8"/>
      <c r="H208" s="6">
        <v>23.31</v>
      </c>
      <c r="I208" s="7">
        <f>IFERROR(H208/H446, "NA")</f>
        <v>2.2324797745568945E-4</v>
      </c>
      <c r="J208" s="8"/>
      <c r="K208" s="6">
        <v>133.87</v>
      </c>
      <c r="L208" s="7">
        <f>IFERROR(K208/K446, "NA")</f>
        <v>1.2665041948753269E-3</v>
      </c>
      <c r="M208" s="8"/>
      <c r="N208" s="6">
        <v>86.3</v>
      </c>
      <c r="O208" s="7">
        <f>IFERROR(N208/N446, "NA")</f>
        <v>1.1878953055423644E-3</v>
      </c>
      <c r="P208" s="8"/>
      <c r="Q208" s="6">
        <v>0</v>
      </c>
      <c r="R208" s="7">
        <f>IFERROR(Q208/Q446, "NA")</f>
        <v>0</v>
      </c>
      <c r="S208" s="8"/>
      <c r="T208" s="6">
        <v>12.75</v>
      </c>
      <c r="U208" s="7">
        <f>IFERROR(T208/T446, "NA")</f>
        <v>9.2764466218346313E-5</v>
      </c>
      <c r="V208" s="8"/>
      <c r="W208" s="6">
        <v>3.79</v>
      </c>
      <c r="X208" s="7">
        <f>IFERROR(W208/W446, "NA")</f>
        <v>3.3346214298434367E-5</v>
      </c>
      <c r="Y208" s="8"/>
      <c r="Z208" s="6">
        <v>166.34</v>
      </c>
      <c r="AA208" s="7">
        <f>IFERROR(Z208/Z446, "NA")</f>
        <v>1.3673186350553076E-3</v>
      </c>
      <c r="AB208" s="8"/>
      <c r="AC208" s="6">
        <v>57.08</v>
      </c>
      <c r="AD208" s="7">
        <f>IFERROR(AC208/AC446, "NA")</f>
        <v>3.9089515607078053E-4</v>
      </c>
      <c r="AE208" s="8"/>
      <c r="AF208" s="6">
        <v>279.88</v>
      </c>
      <c r="AG208" s="7">
        <f>IFERROR(AF208/AF446, "NA")</f>
        <v>2.1634641398939137E-3</v>
      </c>
      <c r="AH208" s="8"/>
      <c r="AI208" s="6">
        <v>11.2</v>
      </c>
      <c r="AJ208" s="7">
        <f>IFERROR(AI208/AI446, "NA")</f>
        <v>1.0628853255869237E-4</v>
      </c>
      <c r="AK208" s="6"/>
      <c r="AL208" s="9">
        <f t="shared" si="26"/>
        <v>991.07000000000016</v>
      </c>
      <c r="AM208" s="7">
        <f>IFERROR(AL208/AL446, "NA")</f>
        <v>7.390171079175781E-4</v>
      </c>
      <c r="AN208" s="6"/>
      <c r="AO208" s="6">
        <v>1494.19</v>
      </c>
      <c r="AP208" s="7">
        <f>IFERROR(AO208/AO446, "NA")</f>
        <v>1.1242603162954739E-3</v>
      </c>
      <c r="AQ208" s="6"/>
      <c r="AR208" s="9">
        <f t="shared" si="27"/>
        <v>-503.11999999999989</v>
      </c>
    </row>
    <row r="209" spans="1:44" ht="16.5" customHeight="1" x14ac:dyDescent="0.3">
      <c r="A209" s="40" t="s">
        <v>255</v>
      </c>
      <c r="B209" s="11">
        <f>IFERROR(B201+B202+B203+B204+B205+B206+B207+B208, "NA")</f>
        <v>4287.57</v>
      </c>
      <c r="C209" s="12">
        <f>IFERROR(B209/B446, "NA")</f>
        <v>3.5079148721708052E-2</v>
      </c>
      <c r="D209" s="2"/>
      <c r="E209" s="11">
        <f>IFERROR(E201+E202+E203+E204+E205+E206+E207+E208, "NA")</f>
        <v>2400.79</v>
      </c>
      <c r="F209" s="12">
        <f>IFERROR(E209/E446, "NA")</f>
        <v>2.2515247184832117E-2</v>
      </c>
      <c r="G209" s="2"/>
      <c r="H209" s="11">
        <f>IFERROR(H201+H202+H203+H204+H205+H206+H207+H208, "NA")</f>
        <v>3071.5299999999997</v>
      </c>
      <c r="I209" s="12">
        <f>IFERROR(H209/H446, "NA")</f>
        <v>2.9417111119454043E-2</v>
      </c>
      <c r="J209" s="2"/>
      <c r="K209" s="11">
        <f>IFERROR(K201+K202+K203+K204+K205+K206+K207+K208, "NA")</f>
        <v>3175.32</v>
      </c>
      <c r="L209" s="12">
        <f>IFERROR(K209/K446, "NA")</f>
        <v>3.0040756704799606E-2</v>
      </c>
      <c r="M209" s="2"/>
      <c r="N209" s="11">
        <f>IFERROR(N201+N202+N203+N204+N205+N206+N207+N208, "NA")</f>
        <v>2096.61</v>
      </c>
      <c r="O209" s="12">
        <f>IFERROR(N209/N446, "NA")</f>
        <v>2.885924885924886E-2</v>
      </c>
      <c r="P209" s="2"/>
      <c r="Q209" s="11">
        <f>IFERROR(Q201+Q202+Q203+Q204+Q205+Q206+Q207+Q208, "NA")</f>
        <v>2592.38</v>
      </c>
      <c r="R209" s="12">
        <f>IFERROR(Q209/Q446, "NA")</f>
        <v>3.4142653754417024E-2</v>
      </c>
      <c r="S209" s="2"/>
      <c r="T209" s="11">
        <f>IFERROR(T201+T202+T203+T204+T205+T206+T207+T208, "NA")</f>
        <v>3235.32</v>
      </c>
      <c r="U209" s="12">
        <f>IFERROR(T209/T446, "NA")</f>
        <v>2.3539037870238446E-2</v>
      </c>
      <c r="V209" s="2"/>
      <c r="W209" s="11">
        <f>IFERROR(W201+W202+W203+W204+W205+W206+W207+W208, "NA")</f>
        <v>2315.9699999999998</v>
      </c>
      <c r="X209" s="12">
        <f>IFERROR(W209/W446, "NA")</f>
        <v>2.03770005089037E-2</v>
      </c>
      <c r="Y209" s="2"/>
      <c r="Z209" s="11">
        <f>IFERROR(Z201+Z202+Z203+Z204+Z205+Z206+Z207+Z208, "NA")</f>
        <v>4518.12</v>
      </c>
      <c r="AA209" s="12">
        <f>IFERROR(Z209/Z446, "NA")</f>
        <v>3.7139050567609029E-2</v>
      </c>
      <c r="AB209" s="2"/>
      <c r="AC209" s="11">
        <f>IFERROR(AC201+AC202+AC203+AC204+AC205+AC206+AC207+AC208, "NA")</f>
        <v>2995.4900000000002</v>
      </c>
      <c r="AD209" s="12">
        <f>IFERROR(AC209/AC446, "NA")</f>
        <v>2.0513709373834309E-2</v>
      </c>
      <c r="AE209" s="2"/>
      <c r="AF209" s="11">
        <f>IFERROR(AF201+AF202+AF203+AF204+AF205+AF206+AF207+AF208, "NA")</f>
        <v>2947.94</v>
      </c>
      <c r="AG209" s="12">
        <f>IFERROR(AF209/AF446, "NA")</f>
        <v>2.2787489197366242E-2</v>
      </c>
      <c r="AH209" s="2"/>
      <c r="AI209" s="11">
        <f>IFERROR(AI201+AI202+AI203+AI204+AI205+AI206+AI207+AI208, "NA")</f>
        <v>2239.89</v>
      </c>
      <c r="AJ209" s="12">
        <f>IFERROR(AI209/AI446, "NA")</f>
        <v>2.1256662606507989E-2</v>
      </c>
      <c r="AK209" s="2"/>
      <c r="AL209" s="11">
        <f t="shared" si="26"/>
        <v>35876.93</v>
      </c>
      <c r="AM209" s="12">
        <f>IFERROR(AL209/AL446, "NA")</f>
        <v>2.6752565459111255E-2</v>
      </c>
      <c r="AN209" s="2"/>
      <c r="AO209" s="11">
        <f>IFERROR(AO201+AO202+AO203+AO204+AO205+AO206+AO207+AO208, "NA")</f>
        <v>40770.129999999997</v>
      </c>
      <c r="AP209" s="12">
        <f>IFERROR(AO209/AO446, "NA")</f>
        <v>3.0676312416230589E-2</v>
      </c>
      <c r="AQ209" s="2"/>
      <c r="AR209" s="11">
        <f t="shared" si="27"/>
        <v>-4893.1999999999971</v>
      </c>
    </row>
    <row r="210" spans="1:44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  <c r="AE210" s="4"/>
      <c r="AF210" s="2"/>
      <c r="AG210" s="3"/>
      <c r="AH210" s="4"/>
      <c r="AI210" s="2"/>
      <c r="AJ210" s="3"/>
      <c r="AK210" s="2"/>
      <c r="AL210" s="2"/>
      <c r="AM210" s="3"/>
      <c r="AN210" s="2"/>
      <c r="AO210" s="2"/>
      <c r="AP210" s="3"/>
      <c r="AQ210" s="2"/>
      <c r="AR210" s="2"/>
    </row>
    <row r="211" spans="1:44" ht="16.5" hidden="1" customHeight="1" x14ac:dyDescent="0.3">
      <c r="A211" s="33" t="s">
        <v>604</v>
      </c>
      <c r="B211" s="6">
        <v>0</v>
      </c>
      <c r="C211" s="7">
        <f>IFERROR(B211/B446, "NA")</f>
        <v>0</v>
      </c>
      <c r="D211" s="8"/>
      <c r="E211" s="6">
        <v>0</v>
      </c>
      <c r="F211" s="7">
        <f>IFERROR(E211/E446, "NA")</f>
        <v>0</v>
      </c>
      <c r="G211" s="8"/>
      <c r="H211" s="6">
        <v>0</v>
      </c>
      <c r="I211" s="7">
        <f>IFERROR(H211/H446, "NA")</f>
        <v>0</v>
      </c>
      <c r="J211" s="8"/>
      <c r="K211" s="6">
        <v>0</v>
      </c>
      <c r="L211" s="7">
        <f>IFERROR(K211/K446, "NA")</f>
        <v>0</v>
      </c>
      <c r="M211" s="8"/>
      <c r="N211" s="6">
        <v>0</v>
      </c>
      <c r="O211" s="7">
        <f>IFERROR(N211/N446, "NA")</f>
        <v>0</v>
      </c>
      <c r="P211" s="8"/>
      <c r="Q211" s="6">
        <v>0</v>
      </c>
      <c r="R211" s="7">
        <f>IFERROR(Q211/Q446, "NA")</f>
        <v>0</v>
      </c>
      <c r="S211" s="8"/>
      <c r="T211" s="6">
        <v>0</v>
      </c>
      <c r="U211" s="7">
        <f>IFERROR(T211/T446, "NA")</f>
        <v>0</v>
      </c>
      <c r="V211" s="8"/>
      <c r="W211" s="6">
        <v>0</v>
      </c>
      <c r="X211" s="7">
        <f>IFERROR(W211/W446, "NA")</f>
        <v>0</v>
      </c>
      <c r="Y211" s="8"/>
      <c r="Z211" s="6">
        <v>0</v>
      </c>
      <c r="AA211" s="7">
        <f>IFERROR(Z211/Z446, "NA")</f>
        <v>0</v>
      </c>
      <c r="AB211" s="8"/>
      <c r="AC211" s="6">
        <v>0</v>
      </c>
      <c r="AD211" s="7">
        <f>IFERROR(AC211/AC446, "NA")</f>
        <v>0</v>
      </c>
      <c r="AE211" s="8"/>
      <c r="AF211" s="6">
        <v>0</v>
      </c>
      <c r="AG211" s="7">
        <f>IFERROR(AF211/AF446, "NA")</f>
        <v>0</v>
      </c>
      <c r="AH211" s="8"/>
      <c r="AI211" s="6">
        <v>0</v>
      </c>
      <c r="AJ211" s="7">
        <f>IFERROR(AI211/AI446, "NA")</f>
        <v>0</v>
      </c>
      <c r="AK211" s="6"/>
      <c r="AL211" s="9">
        <f>IFERROR(B211+E211+H211+K211+N211+Q211+T211+W211+Z211+AC211+AF211+AI211, "NA")</f>
        <v>0</v>
      </c>
      <c r="AM211" s="7">
        <f>IFERROR(AL211/AL446, "NA")</f>
        <v>0</v>
      </c>
      <c r="AN211" s="6"/>
      <c r="AO211" s="6">
        <v>0</v>
      </c>
      <c r="AP211" s="7">
        <f>IFERROR(AO211/AO446, "NA")</f>
        <v>0</v>
      </c>
      <c r="AQ211" s="6"/>
      <c r="AR211" s="9">
        <f>IFERROR(AL211-AO211, "NA")</f>
        <v>0</v>
      </c>
    </row>
    <row r="212" spans="1:44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  <c r="AE212" s="4"/>
      <c r="AF212" s="2"/>
      <c r="AG212" s="3"/>
      <c r="AH212" s="4"/>
      <c r="AI212" s="2"/>
      <c r="AJ212" s="3"/>
      <c r="AK212" s="2"/>
      <c r="AL212" s="2"/>
      <c r="AM212" s="3"/>
      <c r="AN212" s="2"/>
      <c r="AO212" s="2"/>
      <c r="AP212" s="3"/>
      <c r="AQ212" s="2"/>
      <c r="AR212" s="2"/>
    </row>
    <row r="213" spans="1:44" ht="16.5" hidden="1" customHeight="1" x14ac:dyDescent="0.3">
      <c r="A213" s="35" t="s">
        <v>605</v>
      </c>
      <c r="B213" s="6">
        <v>0</v>
      </c>
      <c r="C213" s="7">
        <f>IFERROR(B213/B446, "NA")</f>
        <v>0</v>
      </c>
      <c r="D213" s="8"/>
      <c r="E213" s="6">
        <v>0</v>
      </c>
      <c r="F213" s="7">
        <f>IFERROR(E213/E446, "NA")</f>
        <v>0</v>
      </c>
      <c r="G213" s="8"/>
      <c r="H213" s="6">
        <v>0</v>
      </c>
      <c r="I213" s="7">
        <f>IFERROR(H213/H446, "NA")</f>
        <v>0</v>
      </c>
      <c r="J213" s="8"/>
      <c r="K213" s="6">
        <v>0</v>
      </c>
      <c r="L213" s="7">
        <f>IFERROR(K213/K446, "NA")</f>
        <v>0</v>
      </c>
      <c r="M213" s="8"/>
      <c r="N213" s="6">
        <v>0</v>
      </c>
      <c r="O213" s="7">
        <f>IFERROR(N213/N446, "NA")</f>
        <v>0</v>
      </c>
      <c r="P213" s="8"/>
      <c r="Q213" s="6">
        <v>0</v>
      </c>
      <c r="R213" s="7">
        <f>IFERROR(Q213/Q446, "NA")</f>
        <v>0</v>
      </c>
      <c r="S213" s="8"/>
      <c r="T213" s="6">
        <v>0</v>
      </c>
      <c r="U213" s="7">
        <f>IFERROR(T213/T446, "NA")</f>
        <v>0</v>
      </c>
      <c r="V213" s="8"/>
      <c r="W213" s="6">
        <v>0</v>
      </c>
      <c r="X213" s="7">
        <f>IFERROR(W213/W446, "NA")</f>
        <v>0</v>
      </c>
      <c r="Y213" s="8"/>
      <c r="Z213" s="6">
        <v>0</v>
      </c>
      <c r="AA213" s="7">
        <f>IFERROR(Z213/Z446, "NA")</f>
        <v>0</v>
      </c>
      <c r="AB213" s="8"/>
      <c r="AC213" s="6">
        <v>0</v>
      </c>
      <c r="AD213" s="7">
        <f>IFERROR(AC213/AC446, "NA")</f>
        <v>0</v>
      </c>
      <c r="AE213" s="8"/>
      <c r="AF213" s="6">
        <v>0</v>
      </c>
      <c r="AG213" s="7">
        <f>IFERROR(AF213/AF446, "NA")</f>
        <v>0</v>
      </c>
      <c r="AH213" s="8"/>
      <c r="AI213" s="6">
        <v>0</v>
      </c>
      <c r="AJ213" s="7">
        <f>IFERROR(AI213/AI446, "NA")</f>
        <v>0</v>
      </c>
      <c r="AK213" s="6"/>
      <c r="AL213" s="9">
        <f t="shared" ref="AL213:AL227" si="28">IFERROR(B213+E213+H213+K213+N213+Q213+T213+W213+Z213+AC213+AF213+AI213, "NA")</f>
        <v>0</v>
      </c>
      <c r="AM213" s="7">
        <f>IFERROR(AL213/AL446, "NA")</f>
        <v>0</v>
      </c>
      <c r="AN213" s="6"/>
      <c r="AO213" s="6">
        <v>0</v>
      </c>
      <c r="AP213" s="7">
        <f>IFERROR(AO213/AO446, "NA")</f>
        <v>0</v>
      </c>
      <c r="AQ213" s="6"/>
      <c r="AR213" s="9">
        <f t="shared" ref="AR213:AR227" si="29">IFERROR(AL213-AO213, "NA")</f>
        <v>0</v>
      </c>
    </row>
    <row r="214" spans="1:44" ht="16.5" customHeight="1" x14ac:dyDescent="0.3">
      <c r="A214" s="35" t="s">
        <v>606</v>
      </c>
      <c r="B214" s="6">
        <v>1303.45</v>
      </c>
      <c r="C214" s="7">
        <f>IFERROR(B214/B446, "NA")</f>
        <v>1.0664296186723567E-2</v>
      </c>
      <c r="D214" s="8"/>
      <c r="E214" s="6">
        <v>1234.3</v>
      </c>
      <c r="F214" s="7">
        <f>IFERROR(E214/E446, "NA")</f>
        <v>1.15755937005062E-2</v>
      </c>
      <c r="G214" s="8"/>
      <c r="H214" s="6">
        <v>1094.51</v>
      </c>
      <c r="I214" s="7">
        <f>IFERROR(H214/H446, "NA")</f>
        <v>1.0482502951738595E-2</v>
      </c>
      <c r="J214" s="8"/>
      <c r="K214" s="6">
        <v>1099.29</v>
      </c>
      <c r="L214" s="7">
        <f>IFERROR(K214/K446, "NA")</f>
        <v>1.0400055250500471E-2</v>
      </c>
      <c r="M214" s="8"/>
      <c r="N214" s="6">
        <v>1217.94</v>
      </c>
      <c r="O214" s="7">
        <f>IFERROR(N214/N446, "NA")</f>
        <v>1.676460264695559E-2</v>
      </c>
      <c r="P214" s="8"/>
      <c r="Q214" s="6">
        <v>1562.06</v>
      </c>
      <c r="R214" s="7">
        <f>IFERROR(Q214/Q446, "NA")</f>
        <v>2.0572938274336577E-2</v>
      </c>
      <c r="S214" s="8"/>
      <c r="T214" s="6">
        <v>1039.56</v>
      </c>
      <c r="U214" s="7">
        <f>IFERROR(T214/T446, "NA")</f>
        <v>7.563468902113262E-3</v>
      </c>
      <c r="V214" s="8"/>
      <c r="W214" s="6">
        <v>733.15</v>
      </c>
      <c r="X214" s="7">
        <f>IFERROR(W214/W446, "NA")</f>
        <v>6.4506007949596709E-3</v>
      </c>
      <c r="Y214" s="8"/>
      <c r="Z214" s="6">
        <v>1104.6300000000001</v>
      </c>
      <c r="AA214" s="7">
        <f>IFERROR(Z214/Z446, "NA")</f>
        <v>9.0800840678197936E-3</v>
      </c>
      <c r="AB214" s="8"/>
      <c r="AC214" s="6">
        <v>1125.75</v>
      </c>
      <c r="AD214" s="7">
        <f>IFERROR(AC214/AC446, "NA")</f>
        <v>7.7093591791640012E-3</v>
      </c>
      <c r="AE214" s="8"/>
      <c r="AF214" s="6">
        <v>717.18</v>
      </c>
      <c r="AG214" s="7">
        <f>IFERROR(AF214/AF446, "NA")</f>
        <v>5.5437802338470666E-3</v>
      </c>
      <c r="AH214" s="8"/>
      <c r="AI214" s="6">
        <v>3302.87</v>
      </c>
      <c r="AJ214" s="7">
        <f>IFERROR(AI214/AI446, "NA")</f>
        <v>3.1344393351082883E-2</v>
      </c>
      <c r="AK214" s="6"/>
      <c r="AL214" s="9">
        <f t="shared" si="28"/>
        <v>15534.689999999999</v>
      </c>
      <c r="AM214" s="7">
        <f>IFERROR(AL214/AL446, "NA")</f>
        <v>1.1583845415758845E-2</v>
      </c>
      <c r="AN214" s="6"/>
      <c r="AO214" s="6">
        <v>20545.03</v>
      </c>
      <c r="AP214" s="7">
        <f>IFERROR(AO214/AO446, "NA")</f>
        <v>1.5458517274309155E-2</v>
      </c>
      <c r="AQ214" s="6"/>
      <c r="AR214" s="9">
        <f t="shared" si="29"/>
        <v>-5010.34</v>
      </c>
    </row>
    <row r="215" spans="1:44" ht="16.5" customHeight="1" x14ac:dyDescent="0.3">
      <c r="A215" s="35" t="s">
        <v>607</v>
      </c>
      <c r="B215" s="6">
        <v>254.26</v>
      </c>
      <c r="C215" s="7">
        <f>IFERROR(B215/B446, "NA")</f>
        <v>2.0802516003194092E-3</v>
      </c>
      <c r="D215" s="8"/>
      <c r="E215" s="6">
        <v>302.42</v>
      </c>
      <c r="F215" s="7">
        <f>IFERROR(E215/E446, "NA")</f>
        <v>2.836175198012708E-3</v>
      </c>
      <c r="G215" s="8"/>
      <c r="H215" s="6">
        <v>370.43</v>
      </c>
      <c r="I215" s="7">
        <f>IFERROR(H215/H446, "NA")</f>
        <v>3.5477369493312331E-3</v>
      </c>
      <c r="J215" s="8"/>
      <c r="K215" s="6">
        <v>269.48</v>
      </c>
      <c r="L215" s="7">
        <f>IFERROR(K215/K446, "NA")</f>
        <v>2.5494700114663711E-3</v>
      </c>
      <c r="M215" s="8"/>
      <c r="N215" s="6">
        <v>183.63</v>
      </c>
      <c r="O215" s="7">
        <f>IFERROR(N215/N446, "NA")</f>
        <v>2.5276154687919393E-3</v>
      </c>
      <c r="P215" s="8"/>
      <c r="Q215" s="6">
        <v>254.08</v>
      </c>
      <c r="R215" s="7">
        <f>IFERROR(Q215/Q446, "NA")</f>
        <v>3.3463325075499262E-3</v>
      </c>
      <c r="S215" s="8"/>
      <c r="T215" s="6">
        <v>377</v>
      </c>
      <c r="U215" s="7">
        <f>IFERROR(T215/T446, "NA")</f>
        <v>2.742917942299338E-3</v>
      </c>
      <c r="V215" s="8"/>
      <c r="W215" s="6">
        <v>409.29</v>
      </c>
      <c r="X215" s="7">
        <f>IFERROR(W215/W446, "NA")</f>
        <v>3.6011271900280215E-3</v>
      </c>
      <c r="Y215" s="8"/>
      <c r="Z215" s="6">
        <v>359.27</v>
      </c>
      <c r="AA215" s="7">
        <f>IFERROR(Z215/Z446, "NA")</f>
        <v>2.9532076831569093E-3</v>
      </c>
      <c r="AB215" s="8"/>
      <c r="AC215" s="6">
        <v>212.52</v>
      </c>
      <c r="AD215" s="7">
        <f>IFERROR(AC215/AC446, "NA")</f>
        <v>1.4553790919439782E-3</v>
      </c>
      <c r="AE215" s="8"/>
      <c r="AF215" s="6">
        <v>334.58</v>
      </c>
      <c r="AG215" s="7">
        <f>IFERROR(AF215/AF446, "NA")</f>
        <v>2.5862935255313193E-3</v>
      </c>
      <c r="AH215" s="8"/>
      <c r="AI215" s="6">
        <v>140.86000000000001</v>
      </c>
      <c r="AJ215" s="7">
        <f>IFERROR(AI215/AI446, "NA")</f>
        <v>1.3367680978765544E-3</v>
      </c>
      <c r="AK215" s="6"/>
      <c r="AL215" s="9">
        <f t="shared" si="28"/>
        <v>3467.82</v>
      </c>
      <c r="AM215" s="7">
        <f>IFERROR(AL215/AL446, "NA")</f>
        <v>2.5858701274165652E-3</v>
      </c>
      <c r="AN215" s="6"/>
      <c r="AO215" s="6">
        <v>1523.26</v>
      </c>
      <c r="AP215" s="7">
        <f>IFERROR(AO215/AO446, "NA")</f>
        <v>1.1461332022033633E-3</v>
      </c>
      <c r="AQ215" s="6"/>
      <c r="AR215" s="9">
        <f t="shared" si="29"/>
        <v>1944.5600000000002</v>
      </c>
    </row>
    <row r="216" spans="1:44" ht="16.5" customHeight="1" x14ac:dyDescent="0.3">
      <c r="A216" s="35" t="s">
        <v>608</v>
      </c>
      <c r="B216" s="6">
        <v>0</v>
      </c>
      <c r="C216" s="7">
        <f>IFERROR(B216/B446, "NA")</f>
        <v>0</v>
      </c>
      <c r="D216" s="8"/>
      <c r="E216" s="6">
        <v>0</v>
      </c>
      <c r="F216" s="7">
        <f>IFERROR(E216/E446, "NA")</f>
        <v>0</v>
      </c>
      <c r="G216" s="8"/>
      <c r="H216" s="6">
        <v>0</v>
      </c>
      <c r="I216" s="7">
        <f>IFERROR(H216/H446, "NA")</f>
        <v>0</v>
      </c>
      <c r="J216" s="8"/>
      <c r="K216" s="6">
        <v>0</v>
      </c>
      <c r="L216" s="7">
        <f>IFERROR(K216/K446, "NA")</f>
        <v>0</v>
      </c>
      <c r="M216" s="8"/>
      <c r="N216" s="6">
        <v>0</v>
      </c>
      <c r="O216" s="7">
        <f>IFERROR(N216/N446, "NA")</f>
        <v>0</v>
      </c>
      <c r="P216" s="8"/>
      <c r="Q216" s="6">
        <v>50</v>
      </c>
      <c r="R216" s="7">
        <f>IFERROR(Q216/Q446, "NA")</f>
        <v>6.5851946385979334E-4</v>
      </c>
      <c r="S216" s="8"/>
      <c r="T216" s="6">
        <v>40</v>
      </c>
      <c r="U216" s="7">
        <f>IFERROR(T216/T446, "NA")</f>
        <v>2.9102577637128257E-4</v>
      </c>
      <c r="V216" s="8"/>
      <c r="W216" s="6">
        <v>20</v>
      </c>
      <c r="X216" s="7">
        <f>IFERROR(W216/W446, "NA")</f>
        <v>1.7596946859332118E-4</v>
      </c>
      <c r="Y216" s="8"/>
      <c r="Z216" s="6">
        <v>60</v>
      </c>
      <c r="AA216" s="7">
        <f>IFERROR(Z216/Z446, "NA")</f>
        <v>4.9320138333123998E-4</v>
      </c>
      <c r="AB216" s="8"/>
      <c r="AC216" s="6">
        <v>35</v>
      </c>
      <c r="AD216" s="7">
        <f>IFERROR(AC216/AC446, "NA")</f>
        <v>2.3968693872595162E-4</v>
      </c>
      <c r="AE216" s="8"/>
      <c r="AF216" s="6">
        <v>30</v>
      </c>
      <c r="AG216" s="7">
        <f>IFERROR(AF216/AF446, "NA")</f>
        <v>2.3189911460918042E-4</v>
      </c>
      <c r="AH216" s="8"/>
      <c r="AI216" s="6">
        <v>20</v>
      </c>
      <c r="AJ216" s="7">
        <f>IFERROR(AI216/AI446, "NA")</f>
        <v>1.8980095099766498E-4</v>
      </c>
      <c r="AK216" s="6"/>
      <c r="AL216" s="9">
        <f t="shared" si="28"/>
        <v>255</v>
      </c>
      <c r="AM216" s="7">
        <f>IFERROR(AL216/AL446, "NA")</f>
        <v>1.9014737860996941E-4</v>
      </c>
      <c r="AN216" s="6"/>
      <c r="AO216" s="6">
        <v>2.41</v>
      </c>
      <c r="AP216" s="7">
        <f>IFERROR(AO216/AO446, "NA")</f>
        <v>1.8133352266258588E-6</v>
      </c>
      <c r="AQ216" s="6"/>
      <c r="AR216" s="9">
        <f t="shared" si="29"/>
        <v>252.59</v>
      </c>
    </row>
    <row r="217" spans="1:44" ht="16.5" customHeight="1" x14ac:dyDescent="0.3">
      <c r="A217" s="35" t="s">
        <v>609</v>
      </c>
      <c r="B217" s="6">
        <v>585.75</v>
      </c>
      <c r="C217" s="7">
        <f>IFERROR(B217/B446, "NA")</f>
        <v>4.792367556387532E-3</v>
      </c>
      <c r="D217" s="8"/>
      <c r="E217" s="6">
        <v>1533.84</v>
      </c>
      <c r="F217" s="7">
        <f>IFERROR(E217/E446, "NA")</f>
        <v>1.438475949249326E-2</v>
      </c>
      <c r="G217" s="8"/>
      <c r="H217" s="6">
        <v>1580.12</v>
      </c>
      <c r="I217" s="7">
        <f>IFERROR(H217/H446, "NA")</f>
        <v>1.5133358821848306E-2</v>
      </c>
      <c r="J217" s="8"/>
      <c r="K217" s="6">
        <v>1371.81</v>
      </c>
      <c r="L217" s="7">
        <f>IFERROR(K217/K446, "NA")</f>
        <v>1.2978285796458671E-2</v>
      </c>
      <c r="M217" s="8"/>
      <c r="N217" s="6">
        <v>206.34</v>
      </c>
      <c r="O217" s="7">
        <f>IFERROR(N217/N446, "NA")</f>
        <v>2.8402122519769579E-3</v>
      </c>
      <c r="P217" s="8"/>
      <c r="Q217" s="6">
        <v>422.93</v>
      </c>
      <c r="R217" s="7">
        <f>IFERROR(Q217/Q446, "NA")</f>
        <v>5.570152737004448E-3</v>
      </c>
      <c r="S217" s="8"/>
      <c r="T217" s="6">
        <v>2872.93</v>
      </c>
      <c r="U217" s="7">
        <f>IFERROR(T217/T446, "NA")</f>
        <v>2.0902417092758717E-2</v>
      </c>
      <c r="V217" s="8"/>
      <c r="W217" s="6">
        <v>2222.3000000000002</v>
      </c>
      <c r="X217" s="7">
        <f>IFERROR(W217/W446, "NA")</f>
        <v>1.9552847502746884E-2</v>
      </c>
      <c r="Y217" s="8"/>
      <c r="Z217" s="6">
        <v>1027.08</v>
      </c>
      <c r="AA217" s="7">
        <f>IFERROR(Z217/Z446, "NA")</f>
        <v>8.4426212798641657E-3</v>
      </c>
      <c r="AB217" s="8"/>
      <c r="AC217" s="6">
        <v>2501.64</v>
      </c>
      <c r="AD217" s="7">
        <f>IFERROR(AC217/AC446, "NA")</f>
        <v>1.7131726668411132E-2</v>
      </c>
      <c r="AE217" s="8"/>
      <c r="AF217" s="6">
        <v>4794.8500000000004</v>
      </c>
      <c r="AG217" s="7">
        <f>IFERROR(AF217/AF446, "NA")</f>
        <v>3.706404898946096E-2</v>
      </c>
      <c r="AH217" s="8"/>
      <c r="AI217" s="6">
        <v>1971.04</v>
      </c>
      <c r="AJ217" s="7">
        <f>IFERROR(AI217/AI446, "NA")</f>
        <v>1.8705263322721877E-2</v>
      </c>
      <c r="AK217" s="6"/>
      <c r="AL217" s="9">
        <f t="shared" si="28"/>
        <v>21090.63</v>
      </c>
      <c r="AM217" s="7">
        <f>IFERROR(AL217/AL446, "NA")</f>
        <v>1.5726776500912861E-2</v>
      </c>
      <c r="AN217" s="6"/>
      <c r="AO217" s="6">
        <v>17631.240000000002</v>
      </c>
      <c r="AP217" s="7">
        <f>IFERROR(AO217/AO446, "NA")</f>
        <v>1.3266119743192908E-2</v>
      </c>
      <c r="AQ217" s="6"/>
      <c r="AR217" s="9">
        <f t="shared" si="29"/>
        <v>3459.3899999999994</v>
      </c>
    </row>
    <row r="218" spans="1:44" ht="16.5" customHeight="1" x14ac:dyDescent="0.3">
      <c r="A218" s="36" t="s">
        <v>261</v>
      </c>
      <c r="B218" s="11">
        <f>IFERROR(B213+B214+B215+B216+B217, "NA")</f>
        <v>2143.46</v>
      </c>
      <c r="C218" s="12">
        <f>IFERROR(B218/B446, "NA")</f>
        <v>1.753691534343051E-2</v>
      </c>
      <c r="D218" s="2"/>
      <c r="E218" s="11">
        <f>IFERROR(E213+E214+E215+E216+E217, "NA")</f>
        <v>3070.56</v>
      </c>
      <c r="F218" s="12">
        <f>IFERROR(E218/E446, "NA")</f>
        <v>2.8796528391012169E-2</v>
      </c>
      <c r="G218" s="2"/>
      <c r="H218" s="11">
        <f>IFERROR(H213+H214+H215+H216+H217, "NA")</f>
        <v>3045.06</v>
      </c>
      <c r="I218" s="12">
        <f>IFERROR(H218/H446, "NA")</f>
        <v>2.9163598722918134E-2</v>
      </c>
      <c r="J218" s="2"/>
      <c r="K218" s="11">
        <f>IFERROR(K213+K214+K215+K216+K217, "NA")</f>
        <v>2740.58</v>
      </c>
      <c r="L218" s="12">
        <f>IFERROR(K218/K446, "NA")</f>
        <v>2.5927811058425513E-2</v>
      </c>
      <c r="M218" s="2"/>
      <c r="N218" s="11">
        <f>IFERROR(N213+N214+N215+N216+N217, "NA")</f>
        <v>1607.91</v>
      </c>
      <c r="O218" s="12">
        <f>IFERROR(N218/N446, "NA")</f>
        <v>2.2132430367724488E-2</v>
      </c>
      <c r="P218" s="2"/>
      <c r="Q218" s="11">
        <f>IFERROR(Q213+Q214+Q215+Q216+Q217, "NA")</f>
        <v>2289.0699999999997</v>
      </c>
      <c r="R218" s="12">
        <f>IFERROR(Q218/Q446, "NA")</f>
        <v>3.0147942982750739E-2</v>
      </c>
      <c r="S218" s="2"/>
      <c r="T218" s="11">
        <f>IFERROR(T213+T214+T215+T216+T217, "NA")</f>
        <v>4329.49</v>
      </c>
      <c r="U218" s="12">
        <f>IFERROR(T218/T446, "NA")</f>
        <v>3.14998297135426E-2</v>
      </c>
      <c r="V218" s="2"/>
      <c r="W218" s="11">
        <f>IFERROR(W213+W214+W215+W216+W217, "NA")</f>
        <v>3384.7400000000002</v>
      </c>
      <c r="X218" s="12">
        <f>IFERROR(W218/W446, "NA")</f>
        <v>2.9780544956327898E-2</v>
      </c>
      <c r="Y218" s="2"/>
      <c r="Z218" s="11">
        <f>IFERROR(Z213+Z214+Z215+Z216+Z217, "NA")</f>
        <v>2550.98</v>
      </c>
      <c r="AA218" s="12">
        <f>IFERROR(Z218/Z446, "NA")</f>
        <v>2.0969114414172107E-2</v>
      </c>
      <c r="AB218" s="2"/>
      <c r="AC218" s="11">
        <f>IFERROR(AC213+AC214+AC215+AC216+AC217, "NA")</f>
        <v>3874.91</v>
      </c>
      <c r="AD218" s="12">
        <f>IFERROR(AC218/AC446, "NA")</f>
        <v>2.6536151878245061E-2</v>
      </c>
      <c r="AE218" s="2"/>
      <c r="AF218" s="11">
        <f>IFERROR(AF213+AF214+AF215+AF216+AF217, "NA")</f>
        <v>5876.6100000000006</v>
      </c>
      <c r="AG218" s="12">
        <f>IFERROR(AF218/AF446, "NA")</f>
        <v>4.5426021863448525E-2</v>
      </c>
      <c r="AH218" s="2"/>
      <c r="AI218" s="11">
        <f>IFERROR(AI213+AI214+AI215+AI216+AI217, "NA")</f>
        <v>5434.77</v>
      </c>
      <c r="AJ218" s="12">
        <f>IFERROR(AI218/AI446, "NA")</f>
        <v>5.1576225722678989E-2</v>
      </c>
      <c r="AK218" s="2"/>
      <c r="AL218" s="11">
        <f t="shared" si="28"/>
        <v>40348.14</v>
      </c>
      <c r="AM218" s="12">
        <f>IFERROR(AL218/AL446, "NA")</f>
        <v>3.0086639422698239E-2</v>
      </c>
      <c r="AN218" s="2"/>
      <c r="AO218" s="11">
        <f>IFERROR(AO213+AO214+AO215+AO216+AO217, "NA")</f>
        <v>39701.94</v>
      </c>
      <c r="AP218" s="12">
        <f>IFERROR(AO218/AO446, "NA")</f>
        <v>2.9872583554932056E-2</v>
      </c>
      <c r="AQ218" s="2"/>
      <c r="AR218" s="11">
        <f t="shared" si="29"/>
        <v>646.19999999999709</v>
      </c>
    </row>
    <row r="219" spans="1:44" ht="16.5" hidden="1" customHeight="1" x14ac:dyDescent="0.3">
      <c r="A219" s="33" t="s">
        <v>610</v>
      </c>
      <c r="B219" s="6">
        <v>0</v>
      </c>
      <c r="C219" s="7">
        <f>IFERROR(B219/B446, "NA")</f>
        <v>0</v>
      </c>
      <c r="D219" s="8"/>
      <c r="E219" s="6">
        <v>0</v>
      </c>
      <c r="F219" s="7">
        <f>IFERROR(E219/E446, "NA")</f>
        <v>0</v>
      </c>
      <c r="G219" s="8"/>
      <c r="H219" s="6">
        <v>0</v>
      </c>
      <c r="I219" s="7">
        <f>IFERROR(H219/H446, "NA")</f>
        <v>0</v>
      </c>
      <c r="J219" s="8"/>
      <c r="K219" s="6">
        <v>0</v>
      </c>
      <c r="L219" s="7">
        <f>IFERROR(K219/K446, "NA")</f>
        <v>0</v>
      </c>
      <c r="M219" s="8"/>
      <c r="N219" s="6">
        <v>0</v>
      </c>
      <c r="O219" s="7">
        <f>IFERROR(N219/N446, "NA")</f>
        <v>0</v>
      </c>
      <c r="P219" s="8"/>
      <c r="Q219" s="6">
        <v>0</v>
      </c>
      <c r="R219" s="7">
        <f>IFERROR(Q219/Q446, "NA")</f>
        <v>0</v>
      </c>
      <c r="S219" s="8"/>
      <c r="T219" s="6">
        <v>0</v>
      </c>
      <c r="U219" s="7">
        <f>IFERROR(T219/T446, "NA")</f>
        <v>0</v>
      </c>
      <c r="V219" s="8"/>
      <c r="W219" s="6">
        <v>0</v>
      </c>
      <c r="X219" s="7">
        <f>IFERROR(W219/W446, "NA")</f>
        <v>0</v>
      </c>
      <c r="Y219" s="8"/>
      <c r="Z219" s="6">
        <v>0</v>
      </c>
      <c r="AA219" s="7">
        <f>IFERROR(Z219/Z446, "NA")</f>
        <v>0</v>
      </c>
      <c r="AB219" s="8"/>
      <c r="AC219" s="6">
        <v>0</v>
      </c>
      <c r="AD219" s="7">
        <f>IFERROR(AC219/AC446, "NA")</f>
        <v>0</v>
      </c>
      <c r="AE219" s="8"/>
      <c r="AF219" s="6">
        <v>0</v>
      </c>
      <c r="AG219" s="7">
        <f>IFERROR(AF219/AF446, "NA")</f>
        <v>0</v>
      </c>
      <c r="AH219" s="8"/>
      <c r="AI219" s="6">
        <v>0</v>
      </c>
      <c r="AJ219" s="7">
        <f>IFERROR(AI219/AI446, "NA")</f>
        <v>0</v>
      </c>
      <c r="AK219" s="6"/>
      <c r="AL219" s="9">
        <f t="shared" si="28"/>
        <v>0</v>
      </c>
      <c r="AM219" s="7">
        <f>IFERROR(AL219/AL446, "NA")</f>
        <v>0</v>
      </c>
      <c r="AN219" s="6"/>
      <c r="AO219" s="6">
        <v>0</v>
      </c>
      <c r="AP219" s="7">
        <f>IFERROR(AO219/AO446, "NA")</f>
        <v>0</v>
      </c>
      <c r="AQ219" s="6"/>
      <c r="AR219" s="9">
        <f t="shared" si="29"/>
        <v>0</v>
      </c>
    </row>
    <row r="220" spans="1:44" ht="16.5" hidden="1" customHeight="1" x14ac:dyDescent="0.3">
      <c r="A220" s="33" t="s">
        <v>611</v>
      </c>
      <c r="B220" s="6">
        <v>0</v>
      </c>
      <c r="C220" s="7">
        <f>IFERROR(B220/B446, "NA")</f>
        <v>0</v>
      </c>
      <c r="D220" s="8"/>
      <c r="E220" s="6">
        <v>0</v>
      </c>
      <c r="F220" s="7">
        <f>IFERROR(E220/E446, "NA")</f>
        <v>0</v>
      </c>
      <c r="G220" s="8"/>
      <c r="H220" s="6">
        <v>0</v>
      </c>
      <c r="I220" s="7">
        <f>IFERROR(H220/H446, "NA")</f>
        <v>0</v>
      </c>
      <c r="J220" s="8"/>
      <c r="K220" s="6">
        <v>0</v>
      </c>
      <c r="L220" s="7">
        <f>IFERROR(K220/K446, "NA")</f>
        <v>0</v>
      </c>
      <c r="M220" s="8"/>
      <c r="N220" s="6">
        <v>0</v>
      </c>
      <c r="O220" s="7">
        <f>IFERROR(N220/N446, "NA")</f>
        <v>0</v>
      </c>
      <c r="P220" s="8"/>
      <c r="Q220" s="6">
        <v>0</v>
      </c>
      <c r="R220" s="7">
        <f>IFERROR(Q220/Q446, "NA")</f>
        <v>0</v>
      </c>
      <c r="S220" s="8"/>
      <c r="T220" s="6">
        <v>0</v>
      </c>
      <c r="U220" s="7">
        <f>IFERROR(T220/T446, "NA")</f>
        <v>0</v>
      </c>
      <c r="V220" s="8"/>
      <c r="W220" s="6">
        <v>0</v>
      </c>
      <c r="X220" s="7">
        <f>IFERROR(W220/W446, "NA")</f>
        <v>0</v>
      </c>
      <c r="Y220" s="8"/>
      <c r="Z220" s="6">
        <v>0</v>
      </c>
      <c r="AA220" s="7">
        <f>IFERROR(Z220/Z446, "NA")</f>
        <v>0</v>
      </c>
      <c r="AB220" s="8"/>
      <c r="AC220" s="6">
        <v>0</v>
      </c>
      <c r="AD220" s="7">
        <f>IFERROR(AC220/AC446, "NA")</f>
        <v>0</v>
      </c>
      <c r="AE220" s="8"/>
      <c r="AF220" s="6">
        <v>0</v>
      </c>
      <c r="AG220" s="7">
        <f>IFERROR(AF220/AF446, "NA")</f>
        <v>0</v>
      </c>
      <c r="AH220" s="8"/>
      <c r="AI220" s="6">
        <v>0</v>
      </c>
      <c r="AJ220" s="7">
        <f>IFERROR(AI220/AI446, "NA")</f>
        <v>0</v>
      </c>
      <c r="AK220" s="6"/>
      <c r="AL220" s="9">
        <f t="shared" si="28"/>
        <v>0</v>
      </c>
      <c r="AM220" s="7">
        <f>IFERROR(AL220/AL446, "NA")</f>
        <v>0</v>
      </c>
      <c r="AN220" s="6"/>
      <c r="AO220" s="6">
        <v>0</v>
      </c>
      <c r="AP220" s="7">
        <f>IFERROR(AO220/AO446, "NA")</f>
        <v>0</v>
      </c>
      <c r="AQ220" s="6"/>
      <c r="AR220" s="9">
        <f t="shared" si="29"/>
        <v>0</v>
      </c>
    </row>
    <row r="221" spans="1:44" ht="16.5" hidden="1" customHeight="1" x14ac:dyDescent="0.3">
      <c r="A221" s="33" t="s">
        <v>612</v>
      </c>
      <c r="B221" s="6">
        <v>0</v>
      </c>
      <c r="C221" s="7">
        <f>IFERROR(B221/B446, "NA")</f>
        <v>0</v>
      </c>
      <c r="D221" s="8"/>
      <c r="E221" s="6">
        <v>0</v>
      </c>
      <c r="F221" s="7">
        <f>IFERROR(E221/E446, "NA")</f>
        <v>0</v>
      </c>
      <c r="G221" s="8"/>
      <c r="H221" s="6">
        <v>0</v>
      </c>
      <c r="I221" s="7">
        <f>IFERROR(H221/H446, "NA")</f>
        <v>0</v>
      </c>
      <c r="J221" s="8"/>
      <c r="K221" s="6">
        <v>0</v>
      </c>
      <c r="L221" s="7">
        <f>IFERROR(K221/K446, "NA")</f>
        <v>0</v>
      </c>
      <c r="M221" s="8"/>
      <c r="N221" s="6">
        <v>0</v>
      </c>
      <c r="O221" s="7">
        <f>IFERROR(N221/N446, "NA")</f>
        <v>0</v>
      </c>
      <c r="P221" s="8"/>
      <c r="Q221" s="6">
        <v>0</v>
      </c>
      <c r="R221" s="7">
        <f>IFERROR(Q221/Q446, "NA")</f>
        <v>0</v>
      </c>
      <c r="S221" s="8"/>
      <c r="T221" s="6">
        <v>0</v>
      </c>
      <c r="U221" s="7">
        <f>IFERROR(T221/T446, "NA")</f>
        <v>0</v>
      </c>
      <c r="V221" s="8"/>
      <c r="W221" s="6">
        <v>0</v>
      </c>
      <c r="X221" s="7">
        <f>IFERROR(W221/W446, "NA")</f>
        <v>0</v>
      </c>
      <c r="Y221" s="8"/>
      <c r="Z221" s="6">
        <v>0</v>
      </c>
      <c r="AA221" s="7">
        <f>IFERROR(Z221/Z446, "NA")</f>
        <v>0</v>
      </c>
      <c r="AB221" s="8"/>
      <c r="AC221" s="6">
        <v>0</v>
      </c>
      <c r="AD221" s="7">
        <f>IFERROR(AC221/AC446, "NA")</f>
        <v>0</v>
      </c>
      <c r="AE221" s="8"/>
      <c r="AF221" s="6">
        <v>0</v>
      </c>
      <c r="AG221" s="7">
        <f>IFERROR(AF221/AF446, "NA")</f>
        <v>0</v>
      </c>
      <c r="AH221" s="8"/>
      <c r="AI221" s="6">
        <v>0</v>
      </c>
      <c r="AJ221" s="7">
        <f>IFERROR(AI221/AI446, "NA")</f>
        <v>0</v>
      </c>
      <c r="AK221" s="6"/>
      <c r="AL221" s="9">
        <f t="shared" si="28"/>
        <v>0</v>
      </c>
      <c r="AM221" s="7">
        <f>IFERROR(AL221/AL446, "NA")</f>
        <v>0</v>
      </c>
      <c r="AN221" s="6"/>
      <c r="AO221" s="6">
        <v>0</v>
      </c>
      <c r="AP221" s="7">
        <f>IFERROR(AO221/AO446, "NA")</f>
        <v>0</v>
      </c>
      <c r="AQ221" s="6"/>
      <c r="AR221" s="9">
        <f t="shared" si="29"/>
        <v>0</v>
      </c>
    </row>
    <row r="222" spans="1:44" ht="16.5" customHeight="1" x14ac:dyDescent="0.3">
      <c r="A222" s="33" t="s">
        <v>613</v>
      </c>
      <c r="B222" s="6">
        <v>246.67</v>
      </c>
      <c r="C222" s="7">
        <f>IFERROR(B222/B446, "NA")</f>
        <v>2.0181533164901622E-3</v>
      </c>
      <c r="D222" s="8"/>
      <c r="E222" s="6">
        <v>236.69</v>
      </c>
      <c r="F222" s="7">
        <f>IFERROR(E222/E446, "NA")</f>
        <v>2.2197417750731692E-3</v>
      </c>
      <c r="G222" s="8"/>
      <c r="H222" s="6">
        <v>176.46</v>
      </c>
      <c r="I222" s="7">
        <f>IFERROR(H222/H446, "NA")</f>
        <v>1.6900187945873429E-3</v>
      </c>
      <c r="J222" s="8"/>
      <c r="K222" s="6">
        <v>349.92</v>
      </c>
      <c r="L222" s="7">
        <f>IFERROR(K222/K446, "NA")</f>
        <v>3.3104888912435528E-3</v>
      </c>
      <c r="M222" s="8"/>
      <c r="N222" s="6">
        <v>150</v>
      </c>
      <c r="O222" s="7">
        <f>IFERROR(N222/N446, "NA")</f>
        <v>2.0647079470608883E-3</v>
      </c>
      <c r="P222" s="8"/>
      <c r="Q222" s="6">
        <v>187.46</v>
      </c>
      <c r="R222" s="7">
        <f>IFERROR(Q222/Q446, "NA")</f>
        <v>2.4689211739031373E-3</v>
      </c>
      <c r="S222" s="8"/>
      <c r="T222" s="6">
        <v>548.52</v>
      </c>
      <c r="U222" s="7">
        <f>IFERROR(T222/T446, "NA")</f>
        <v>3.9908364713793975E-3</v>
      </c>
      <c r="V222" s="8"/>
      <c r="W222" s="6">
        <v>857.7</v>
      </c>
      <c r="X222" s="7">
        <f>IFERROR(W222/W446, "NA")</f>
        <v>7.546450660624579E-3</v>
      </c>
      <c r="Y222" s="8"/>
      <c r="Z222" s="6">
        <v>301.51</v>
      </c>
      <c r="AA222" s="7">
        <f>IFERROR(Z222/Z446, "NA")</f>
        <v>2.4784191514700361E-3</v>
      </c>
      <c r="AB222" s="8"/>
      <c r="AC222" s="6">
        <v>150</v>
      </c>
      <c r="AD222" s="7">
        <f>IFERROR(AC222/AC446, "NA")</f>
        <v>1.0272297373969356E-3</v>
      </c>
      <c r="AE222" s="8"/>
      <c r="AF222" s="6">
        <v>991.35</v>
      </c>
      <c r="AG222" s="7">
        <f>IFERROR(AF222/AF446, "NA")</f>
        <v>7.6631062422603665E-3</v>
      </c>
      <c r="AH222" s="8"/>
      <c r="AI222" s="6">
        <v>237.96</v>
      </c>
      <c r="AJ222" s="7">
        <f>IFERROR(AI222/AI446, "NA")</f>
        <v>2.2582517149702178E-3</v>
      </c>
      <c r="AK222" s="6"/>
      <c r="AL222" s="9">
        <f t="shared" si="28"/>
        <v>4434.2400000000007</v>
      </c>
      <c r="AM222" s="7">
        <f>IFERROR(AL222/AL446, "NA")</f>
        <v>3.3065063220685132E-3</v>
      </c>
      <c r="AN222" s="6"/>
      <c r="AO222" s="6">
        <v>3290.01</v>
      </c>
      <c r="AP222" s="7">
        <f>IFERROR(AO222/AO446, "NA")</f>
        <v>2.4754734559964075E-3</v>
      </c>
      <c r="AQ222" s="6"/>
      <c r="AR222" s="9">
        <f t="shared" si="29"/>
        <v>1144.2300000000005</v>
      </c>
    </row>
    <row r="223" spans="1:44" ht="16.5" hidden="1" customHeight="1" x14ac:dyDescent="0.3">
      <c r="A223" s="33" t="s">
        <v>614</v>
      </c>
      <c r="B223" s="6">
        <v>0</v>
      </c>
      <c r="C223" s="7">
        <f>IFERROR(B223/B446, "NA")</f>
        <v>0</v>
      </c>
      <c r="D223" s="8"/>
      <c r="E223" s="6">
        <v>0</v>
      </c>
      <c r="F223" s="7">
        <f>IFERROR(E223/E446, "NA")</f>
        <v>0</v>
      </c>
      <c r="G223" s="8"/>
      <c r="H223" s="6">
        <v>0</v>
      </c>
      <c r="I223" s="7">
        <f>IFERROR(H223/H446, "NA")</f>
        <v>0</v>
      </c>
      <c r="J223" s="8"/>
      <c r="K223" s="6">
        <v>0</v>
      </c>
      <c r="L223" s="7">
        <f>IFERROR(K223/K446, "NA")</f>
        <v>0</v>
      </c>
      <c r="M223" s="8"/>
      <c r="N223" s="6">
        <v>0</v>
      </c>
      <c r="O223" s="7">
        <f>IFERROR(N223/N446, "NA")</f>
        <v>0</v>
      </c>
      <c r="P223" s="8"/>
      <c r="Q223" s="6">
        <v>0</v>
      </c>
      <c r="R223" s="7">
        <f>IFERROR(Q223/Q446, "NA")</f>
        <v>0</v>
      </c>
      <c r="S223" s="8"/>
      <c r="T223" s="6">
        <v>0</v>
      </c>
      <c r="U223" s="7">
        <f>IFERROR(T223/T446, "NA")</f>
        <v>0</v>
      </c>
      <c r="V223" s="8"/>
      <c r="W223" s="6">
        <v>0</v>
      </c>
      <c r="X223" s="7">
        <f>IFERROR(W223/W446, "NA")</f>
        <v>0</v>
      </c>
      <c r="Y223" s="8"/>
      <c r="Z223" s="6">
        <v>0</v>
      </c>
      <c r="AA223" s="7">
        <f>IFERROR(Z223/Z446, "NA")</f>
        <v>0</v>
      </c>
      <c r="AB223" s="8"/>
      <c r="AC223" s="6">
        <v>0</v>
      </c>
      <c r="AD223" s="7">
        <f>IFERROR(AC223/AC446, "NA")</f>
        <v>0</v>
      </c>
      <c r="AE223" s="8"/>
      <c r="AF223" s="6">
        <v>0</v>
      </c>
      <c r="AG223" s="7">
        <f>IFERROR(AF223/AF446, "NA")</f>
        <v>0</v>
      </c>
      <c r="AH223" s="8"/>
      <c r="AI223" s="6">
        <v>0</v>
      </c>
      <c r="AJ223" s="7">
        <f>IFERROR(AI223/AI446, "NA")</f>
        <v>0</v>
      </c>
      <c r="AK223" s="6"/>
      <c r="AL223" s="9">
        <f t="shared" si="28"/>
        <v>0</v>
      </c>
      <c r="AM223" s="7">
        <f>IFERROR(AL223/AL446, "NA")</f>
        <v>0</v>
      </c>
      <c r="AN223" s="6"/>
      <c r="AO223" s="6">
        <v>0</v>
      </c>
      <c r="AP223" s="7">
        <f>IFERROR(AO223/AO446, "NA")</f>
        <v>0</v>
      </c>
      <c r="AQ223" s="6"/>
      <c r="AR223" s="9">
        <f t="shared" si="29"/>
        <v>0</v>
      </c>
    </row>
    <row r="224" spans="1:44" ht="16.5" hidden="1" customHeight="1" x14ac:dyDescent="0.3">
      <c r="A224" s="33" t="s">
        <v>615</v>
      </c>
      <c r="B224" s="6">
        <v>0</v>
      </c>
      <c r="C224" s="7">
        <f>IFERROR(B224/B446, "NA")</f>
        <v>0</v>
      </c>
      <c r="D224" s="8"/>
      <c r="E224" s="6">
        <v>0</v>
      </c>
      <c r="F224" s="7">
        <f>IFERROR(E224/E446, "NA")</f>
        <v>0</v>
      </c>
      <c r="G224" s="8"/>
      <c r="H224" s="6">
        <v>0</v>
      </c>
      <c r="I224" s="7">
        <f>IFERROR(H224/H446, "NA")</f>
        <v>0</v>
      </c>
      <c r="J224" s="8"/>
      <c r="K224" s="6">
        <v>0</v>
      </c>
      <c r="L224" s="7">
        <f>IFERROR(K224/K446, "NA")</f>
        <v>0</v>
      </c>
      <c r="M224" s="8"/>
      <c r="N224" s="6">
        <v>0</v>
      </c>
      <c r="O224" s="7">
        <f>IFERROR(N224/N446, "NA")</f>
        <v>0</v>
      </c>
      <c r="P224" s="8"/>
      <c r="Q224" s="6">
        <v>0</v>
      </c>
      <c r="R224" s="7">
        <f>IFERROR(Q224/Q446, "NA")</f>
        <v>0</v>
      </c>
      <c r="S224" s="8"/>
      <c r="T224" s="6">
        <v>0</v>
      </c>
      <c r="U224" s="7">
        <f>IFERROR(T224/T446, "NA")</f>
        <v>0</v>
      </c>
      <c r="V224" s="8"/>
      <c r="W224" s="6">
        <v>0</v>
      </c>
      <c r="X224" s="7">
        <f>IFERROR(W224/W446, "NA")</f>
        <v>0</v>
      </c>
      <c r="Y224" s="8"/>
      <c r="Z224" s="6">
        <v>0</v>
      </c>
      <c r="AA224" s="7">
        <f>IFERROR(Z224/Z446, "NA")</f>
        <v>0</v>
      </c>
      <c r="AB224" s="8"/>
      <c r="AC224" s="6">
        <v>0</v>
      </c>
      <c r="AD224" s="7">
        <f>IFERROR(AC224/AC446, "NA")</f>
        <v>0</v>
      </c>
      <c r="AE224" s="8"/>
      <c r="AF224" s="6">
        <v>0</v>
      </c>
      <c r="AG224" s="7">
        <f>IFERROR(AF224/AF446, "NA")</f>
        <v>0</v>
      </c>
      <c r="AH224" s="8"/>
      <c r="AI224" s="6">
        <v>0</v>
      </c>
      <c r="AJ224" s="7">
        <f>IFERROR(AI224/AI446, "NA")</f>
        <v>0</v>
      </c>
      <c r="AK224" s="6"/>
      <c r="AL224" s="9">
        <f t="shared" si="28"/>
        <v>0</v>
      </c>
      <c r="AM224" s="7">
        <f>IFERROR(AL224/AL446, "NA")</f>
        <v>0</v>
      </c>
      <c r="AN224" s="6"/>
      <c r="AO224" s="6">
        <v>0</v>
      </c>
      <c r="AP224" s="7">
        <f>IFERROR(AO224/AO446, "NA")</f>
        <v>0</v>
      </c>
      <c r="AQ224" s="6"/>
      <c r="AR224" s="9">
        <f t="shared" si="29"/>
        <v>0</v>
      </c>
    </row>
    <row r="225" spans="1:44" ht="16.5" hidden="1" customHeight="1" x14ac:dyDescent="0.3">
      <c r="A225" s="33" t="s">
        <v>616</v>
      </c>
      <c r="B225" s="6">
        <v>0</v>
      </c>
      <c r="C225" s="7">
        <f>IFERROR(B225/B446, "NA")</f>
        <v>0</v>
      </c>
      <c r="D225" s="8"/>
      <c r="E225" s="6">
        <v>0</v>
      </c>
      <c r="F225" s="7">
        <f>IFERROR(E225/E446, "NA")</f>
        <v>0</v>
      </c>
      <c r="G225" s="8"/>
      <c r="H225" s="6">
        <v>0</v>
      </c>
      <c r="I225" s="7">
        <f>IFERROR(H225/H446, "NA")</f>
        <v>0</v>
      </c>
      <c r="J225" s="8"/>
      <c r="K225" s="6">
        <v>0</v>
      </c>
      <c r="L225" s="7">
        <f>IFERROR(K225/K446, "NA")</f>
        <v>0</v>
      </c>
      <c r="M225" s="8"/>
      <c r="N225" s="6">
        <v>0</v>
      </c>
      <c r="O225" s="7">
        <f>IFERROR(N225/N446, "NA")</f>
        <v>0</v>
      </c>
      <c r="P225" s="8"/>
      <c r="Q225" s="6">
        <v>0</v>
      </c>
      <c r="R225" s="7">
        <f>IFERROR(Q225/Q446, "NA")</f>
        <v>0</v>
      </c>
      <c r="S225" s="8"/>
      <c r="T225" s="6">
        <v>0</v>
      </c>
      <c r="U225" s="7">
        <f>IFERROR(T225/T446, "NA")</f>
        <v>0</v>
      </c>
      <c r="V225" s="8"/>
      <c r="W225" s="6">
        <v>0</v>
      </c>
      <c r="X225" s="7">
        <f>IFERROR(W225/W446, "NA")</f>
        <v>0</v>
      </c>
      <c r="Y225" s="8"/>
      <c r="Z225" s="6">
        <v>0</v>
      </c>
      <c r="AA225" s="7">
        <f>IFERROR(Z225/Z446, "NA")</f>
        <v>0</v>
      </c>
      <c r="AB225" s="8"/>
      <c r="AC225" s="6">
        <v>0</v>
      </c>
      <c r="AD225" s="7">
        <f>IFERROR(AC225/AC446, "NA")</f>
        <v>0</v>
      </c>
      <c r="AE225" s="8"/>
      <c r="AF225" s="6">
        <v>0</v>
      </c>
      <c r="AG225" s="7">
        <f>IFERROR(AF225/AF446, "NA")</f>
        <v>0</v>
      </c>
      <c r="AH225" s="8"/>
      <c r="AI225" s="6">
        <v>0</v>
      </c>
      <c r="AJ225" s="7">
        <f>IFERROR(AI225/AI446, "NA")</f>
        <v>0</v>
      </c>
      <c r="AK225" s="6"/>
      <c r="AL225" s="9">
        <f t="shared" si="28"/>
        <v>0</v>
      </c>
      <c r="AM225" s="7">
        <f>IFERROR(AL225/AL446, "NA")</f>
        <v>0</v>
      </c>
      <c r="AN225" s="6"/>
      <c r="AO225" s="6">
        <v>0</v>
      </c>
      <c r="AP225" s="7">
        <f>IFERROR(AO225/AO446, "NA")</f>
        <v>0</v>
      </c>
      <c r="AQ225" s="6"/>
      <c r="AR225" s="9">
        <f t="shared" si="29"/>
        <v>0</v>
      </c>
    </row>
    <row r="226" spans="1:44" ht="16.5" hidden="1" customHeight="1" x14ac:dyDescent="0.3">
      <c r="A226" s="33" t="s">
        <v>617</v>
      </c>
      <c r="B226" s="6">
        <v>0</v>
      </c>
      <c r="C226" s="7">
        <f>IFERROR(B226/B446, "NA")</f>
        <v>0</v>
      </c>
      <c r="D226" s="8"/>
      <c r="E226" s="6">
        <v>0</v>
      </c>
      <c r="F226" s="7">
        <f>IFERROR(E226/E446, "NA")</f>
        <v>0</v>
      </c>
      <c r="G226" s="8"/>
      <c r="H226" s="6">
        <v>0</v>
      </c>
      <c r="I226" s="7">
        <f>IFERROR(H226/H446, "NA")</f>
        <v>0</v>
      </c>
      <c r="J226" s="8"/>
      <c r="K226" s="6">
        <v>0</v>
      </c>
      <c r="L226" s="7">
        <f>IFERROR(K226/K446, "NA")</f>
        <v>0</v>
      </c>
      <c r="M226" s="8"/>
      <c r="N226" s="6">
        <v>0</v>
      </c>
      <c r="O226" s="7">
        <f>IFERROR(N226/N446, "NA")</f>
        <v>0</v>
      </c>
      <c r="P226" s="8"/>
      <c r="Q226" s="6">
        <v>0</v>
      </c>
      <c r="R226" s="7">
        <f>IFERROR(Q226/Q446, "NA")</f>
        <v>0</v>
      </c>
      <c r="S226" s="8"/>
      <c r="T226" s="6">
        <v>0</v>
      </c>
      <c r="U226" s="7">
        <f>IFERROR(T226/T446, "NA")</f>
        <v>0</v>
      </c>
      <c r="V226" s="8"/>
      <c r="W226" s="6">
        <v>0</v>
      </c>
      <c r="X226" s="7">
        <f>IFERROR(W226/W446, "NA")</f>
        <v>0</v>
      </c>
      <c r="Y226" s="8"/>
      <c r="Z226" s="6">
        <v>0</v>
      </c>
      <c r="AA226" s="7">
        <f>IFERROR(Z226/Z446, "NA")</f>
        <v>0</v>
      </c>
      <c r="AB226" s="8"/>
      <c r="AC226" s="6">
        <v>0</v>
      </c>
      <c r="AD226" s="7">
        <f>IFERROR(AC226/AC446, "NA")</f>
        <v>0</v>
      </c>
      <c r="AE226" s="8"/>
      <c r="AF226" s="6">
        <v>0</v>
      </c>
      <c r="AG226" s="7">
        <f>IFERROR(AF226/AF446, "NA")</f>
        <v>0</v>
      </c>
      <c r="AH226" s="8"/>
      <c r="AI226" s="6">
        <v>0</v>
      </c>
      <c r="AJ226" s="7">
        <f>IFERROR(AI226/AI446, "NA")</f>
        <v>0</v>
      </c>
      <c r="AK226" s="6"/>
      <c r="AL226" s="9">
        <f t="shared" si="28"/>
        <v>0</v>
      </c>
      <c r="AM226" s="7">
        <f>IFERROR(AL226/AL446, "NA")</f>
        <v>0</v>
      </c>
      <c r="AN226" s="6"/>
      <c r="AO226" s="6">
        <v>0</v>
      </c>
      <c r="AP226" s="7">
        <f>IFERROR(AO226/AO446, "NA")</f>
        <v>0</v>
      </c>
      <c r="AQ226" s="6"/>
      <c r="AR226" s="9">
        <f t="shared" si="29"/>
        <v>0</v>
      </c>
    </row>
    <row r="227" spans="1:44" ht="16.5" customHeight="1" x14ac:dyDescent="0.3">
      <c r="A227" s="40" t="s">
        <v>270</v>
      </c>
      <c r="B227" s="11">
        <f>IFERROR(B211+B213+B214+B215+B216+B217+B219+B220+B221+B222+B223+B224+B225+B226, "NA")</f>
        <v>2390.13</v>
      </c>
      <c r="C227" s="12">
        <f>IFERROR(B227/B446, "NA")</f>
        <v>1.9555068659920672E-2</v>
      </c>
      <c r="D227" s="2"/>
      <c r="E227" s="11">
        <f>IFERROR(E211+E213+E214+E215+E216+E217+E219+E220+E221+E222+E223+E224+E225+E226, "NA")</f>
        <v>3307.25</v>
      </c>
      <c r="F227" s="12">
        <f>IFERROR(E227/E446, "NA")</f>
        <v>3.1016270166085338E-2</v>
      </c>
      <c r="G227" s="2"/>
      <c r="H227" s="11">
        <f>IFERROR(H211+H213+H214+H215+H216+H217+H219+H220+H221+H222+H223+H224+H225+H226, "NA")</f>
        <v>3221.52</v>
      </c>
      <c r="I227" s="12">
        <f>IFERROR(H227/H446, "NA")</f>
        <v>3.0853617517505479E-2</v>
      </c>
      <c r="J227" s="2"/>
      <c r="K227" s="11">
        <f>IFERROR(K211+K213+K214+K215+K216+K217+K219+K220+K221+K222+K223+K224+K225+K226, "NA")</f>
        <v>3090.5</v>
      </c>
      <c r="L227" s="12">
        <f>IFERROR(K227/K446, "NA")</f>
        <v>2.9238299949669068E-2</v>
      </c>
      <c r="M227" s="2"/>
      <c r="N227" s="11">
        <f>IFERROR(N211+N213+N214+N215+N216+N217+N219+N220+N221+N222+N223+N224+N225+N226, "NA")</f>
        <v>1757.91</v>
      </c>
      <c r="O227" s="12">
        <f>IFERROR(N227/N446, "NA")</f>
        <v>2.4197138314785375E-2</v>
      </c>
      <c r="P227" s="2"/>
      <c r="Q227" s="11">
        <f>IFERROR(Q211+Q213+Q214+Q215+Q216+Q217+Q219+Q220+Q221+Q222+Q223+Q224+Q225+Q226, "NA")</f>
        <v>2476.5299999999997</v>
      </c>
      <c r="R227" s="12">
        <f>IFERROR(Q227/Q446, "NA")</f>
        <v>3.261686415665388E-2</v>
      </c>
      <c r="S227" s="2"/>
      <c r="T227" s="11">
        <f>IFERROR(T211+T213+T214+T215+T216+T217+T219+T220+T221+T222+T223+T224+T225+T226, "NA")</f>
        <v>4878.01</v>
      </c>
      <c r="U227" s="12">
        <f>IFERROR(T227/T446, "NA")</f>
        <v>3.5490666184921998E-2</v>
      </c>
      <c r="V227" s="2"/>
      <c r="W227" s="11">
        <f>IFERROR(W211+W213+W214+W215+W216+W217+W219+W220+W221+W222+W223+W224+W225+W226, "NA")</f>
        <v>4242.4400000000005</v>
      </c>
      <c r="X227" s="12">
        <f>IFERROR(W227/W446, "NA")</f>
        <v>3.7326995616952477E-2</v>
      </c>
      <c r="Y227" s="2"/>
      <c r="Z227" s="11">
        <f>IFERROR(Z211+Z213+Z214+Z215+Z216+Z217+Z219+Z220+Z221+Z222+Z223+Z224+Z225+Z226, "NA")</f>
        <v>2852.49</v>
      </c>
      <c r="AA227" s="12">
        <f>IFERROR(Z227/Z446, "NA")</f>
        <v>2.3447533565642144E-2</v>
      </c>
      <c r="AB227" s="2"/>
      <c r="AC227" s="11">
        <f>IFERROR(AC211+AC213+AC214+AC215+AC216+AC217+AC219+AC220+AC221+AC222+AC223+AC224+AC225+AC226, "NA")</f>
        <v>4024.91</v>
      </c>
      <c r="AD227" s="12">
        <f>IFERROR(AC227/AC446, "NA")</f>
        <v>2.7563381615641997E-2</v>
      </c>
      <c r="AE227" s="2"/>
      <c r="AF227" s="11">
        <f>IFERROR(AF211+AF213+AF214+AF215+AF216+AF217+AF219+AF220+AF221+AF222+AF223+AF224+AF225+AF226, "NA")</f>
        <v>6867.9600000000009</v>
      </c>
      <c r="AG227" s="12">
        <f>IFERROR(AF227/AF446, "NA")</f>
        <v>5.3089128105708899E-2</v>
      </c>
      <c r="AH227" s="2"/>
      <c r="AI227" s="11">
        <f>IFERROR(AI211+AI213+AI214+AI215+AI216+AI217+AI219+AI220+AI221+AI222+AI223+AI224+AI225+AI226, "NA")</f>
        <v>5672.7300000000005</v>
      </c>
      <c r="AJ227" s="12">
        <f>IFERROR(AI227/AI446, "NA")</f>
        <v>5.3834477437649207E-2</v>
      </c>
      <c r="AK227" s="2"/>
      <c r="AL227" s="11">
        <f t="shared" si="28"/>
        <v>44782.380000000005</v>
      </c>
      <c r="AM227" s="12">
        <f>IFERROR(AL227/AL446, "NA")</f>
        <v>3.3393145744766754E-2</v>
      </c>
      <c r="AN227" s="2"/>
      <c r="AO227" s="11">
        <f>IFERROR(AO211+AO213+AO214+AO215+AO216+AO217+AO219+AO220+AO221+AO222+AO223+AO224+AO225+AO226, "NA")</f>
        <v>42991.950000000004</v>
      </c>
      <c r="AP227" s="12">
        <f>IFERROR(AO227/AO446, "NA")</f>
        <v>3.2348057010928466E-2</v>
      </c>
      <c r="AQ227" s="2"/>
      <c r="AR227" s="11">
        <f t="shared" si="29"/>
        <v>1790.4300000000003</v>
      </c>
    </row>
    <row r="228" spans="1:44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  <c r="AE228" s="4"/>
      <c r="AF228" s="2"/>
      <c r="AG228" s="3"/>
      <c r="AH228" s="4"/>
      <c r="AI228" s="2"/>
      <c r="AJ228" s="3"/>
      <c r="AK228" s="2"/>
      <c r="AL228" s="2"/>
      <c r="AM228" s="3"/>
      <c r="AN228" s="2"/>
      <c r="AO228" s="2"/>
      <c r="AP228" s="3"/>
      <c r="AQ228" s="2"/>
      <c r="AR228" s="2"/>
    </row>
    <row r="229" spans="1:44" ht="16.5" hidden="1" customHeight="1" x14ac:dyDescent="0.3">
      <c r="A229" s="33" t="s">
        <v>618</v>
      </c>
      <c r="B229" s="6">
        <v>0</v>
      </c>
      <c r="C229" s="7">
        <f>IFERROR(B229/B446, "NA")</f>
        <v>0</v>
      </c>
      <c r="D229" s="8"/>
      <c r="E229" s="6">
        <v>0</v>
      </c>
      <c r="F229" s="7">
        <f>IFERROR(E229/E446, "NA")</f>
        <v>0</v>
      </c>
      <c r="G229" s="8"/>
      <c r="H229" s="6">
        <v>0</v>
      </c>
      <c r="I229" s="7">
        <f>IFERROR(H229/H446, "NA")</f>
        <v>0</v>
      </c>
      <c r="J229" s="8"/>
      <c r="K229" s="6">
        <v>0</v>
      </c>
      <c r="L229" s="7">
        <f>IFERROR(K229/K446, "NA")</f>
        <v>0</v>
      </c>
      <c r="M229" s="8"/>
      <c r="N229" s="6">
        <v>0</v>
      </c>
      <c r="O229" s="7">
        <f>IFERROR(N229/N446, "NA")</f>
        <v>0</v>
      </c>
      <c r="P229" s="8"/>
      <c r="Q229" s="6">
        <v>0</v>
      </c>
      <c r="R229" s="7">
        <f>IFERROR(Q229/Q446, "NA")</f>
        <v>0</v>
      </c>
      <c r="S229" s="8"/>
      <c r="T229" s="6">
        <v>0</v>
      </c>
      <c r="U229" s="7">
        <f>IFERROR(T229/T446, "NA")</f>
        <v>0</v>
      </c>
      <c r="V229" s="8"/>
      <c r="W229" s="6">
        <v>0</v>
      </c>
      <c r="X229" s="7">
        <f>IFERROR(W229/W446, "NA")</f>
        <v>0</v>
      </c>
      <c r="Y229" s="8"/>
      <c r="Z229" s="6">
        <v>0</v>
      </c>
      <c r="AA229" s="7">
        <f>IFERROR(Z229/Z446, "NA")</f>
        <v>0</v>
      </c>
      <c r="AB229" s="8"/>
      <c r="AC229" s="6">
        <v>0</v>
      </c>
      <c r="AD229" s="7">
        <f>IFERROR(AC229/AC446, "NA")</f>
        <v>0</v>
      </c>
      <c r="AE229" s="8"/>
      <c r="AF229" s="6">
        <v>0</v>
      </c>
      <c r="AG229" s="7">
        <f>IFERROR(AF229/AF446, "NA")</f>
        <v>0</v>
      </c>
      <c r="AH229" s="8"/>
      <c r="AI229" s="6">
        <v>0</v>
      </c>
      <c r="AJ229" s="7">
        <f>IFERROR(AI229/AI446, "NA")</f>
        <v>0</v>
      </c>
      <c r="AK229" s="6"/>
      <c r="AL229" s="9">
        <f t="shared" ref="AL229:AL236" si="30">IFERROR(B229+E229+H229+K229+N229+Q229+T229+W229+Z229+AC229+AF229+AI229, "NA")</f>
        <v>0</v>
      </c>
      <c r="AM229" s="7">
        <f>IFERROR(AL229/AL446, "NA")</f>
        <v>0</v>
      </c>
      <c r="AN229" s="6"/>
      <c r="AO229" s="6">
        <v>0</v>
      </c>
      <c r="AP229" s="7">
        <f>IFERROR(AO229/AO446, "NA")</f>
        <v>0</v>
      </c>
      <c r="AQ229" s="6"/>
      <c r="AR229" s="9">
        <f t="shared" ref="AR229:AR236" si="31">IFERROR(AL229-AO229, "NA")</f>
        <v>0</v>
      </c>
    </row>
    <row r="230" spans="1:44" ht="16.5" hidden="1" customHeight="1" x14ac:dyDescent="0.3">
      <c r="A230" s="33" t="s">
        <v>619</v>
      </c>
      <c r="B230" s="6">
        <v>0</v>
      </c>
      <c r="C230" s="7">
        <f>IFERROR(B230/B446, "NA")</f>
        <v>0</v>
      </c>
      <c r="D230" s="8"/>
      <c r="E230" s="6">
        <v>0</v>
      </c>
      <c r="F230" s="7">
        <f>IFERROR(E230/E446, "NA")</f>
        <v>0</v>
      </c>
      <c r="G230" s="8"/>
      <c r="H230" s="6">
        <v>0</v>
      </c>
      <c r="I230" s="7">
        <f>IFERROR(H230/H446, "NA")</f>
        <v>0</v>
      </c>
      <c r="J230" s="8"/>
      <c r="K230" s="6">
        <v>0</v>
      </c>
      <c r="L230" s="7">
        <f>IFERROR(K230/K446, "NA")</f>
        <v>0</v>
      </c>
      <c r="M230" s="8"/>
      <c r="N230" s="6">
        <v>0</v>
      </c>
      <c r="O230" s="7">
        <f>IFERROR(N230/N446, "NA")</f>
        <v>0</v>
      </c>
      <c r="P230" s="8"/>
      <c r="Q230" s="6">
        <v>0</v>
      </c>
      <c r="R230" s="7">
        <f>IFERROR(Q230/Q446, "NA")</f>
        <v>0</v>
      </c>
      <c r="S230" s="8"/>
      <c r="T230" s="6">
        <v>0</v>
      </c>
      <c r="U230" s="7">
        <f>IFERROR(T230/T446, "NA")</f>
        <v>0</v>
      </c>
      <c r="V230" s="8"/>
      <c r="W230" s="6">
        <v>0</v>
      </c>
      <c r="X230" s="7">
        <f>IFERROR(W230/W446, "NA")</f>
        <v>0</v>
      </c>
      <c r="Y230" s="8"/>
      <c r="Z230" s="6">
        <v>0</v>
      </c>
      <c r="AA230" s="7">
        <f>IFERROR(Z230/Z446, "NA")</f>
        <v>0</v>
      </c>
      <c r="AB230" s="8"/>
      <c r="AC230" s="6">
        <v>0</v>
      </c>
      <c r="AD230" s="7">
        <f>IFERROR(AC230/AC446, "NA")</f>
        <v>0</v>
      </c>
      <c r="AE230" s="8"/>
      <c r="AF230" s="6">
        <v>0</v>
      </c>
      <c r="AG230" s="7">
        <f>IFERROR(AF230/AF446, "NA")</f>
        <v>0</v>
      </c>
      <c r="AH230" s="8"/>
      <c r="AI230" s="6">
        <v>0</v>
      </c>
      <c r="AJ230" s="7">
        <f>IFERROR(AI230/AI446, "NA")</f>
        <v>0</v>
      </c>
      <c r="AK230" s="6"/>
      <c r="AL230" s="9">
        <f t="shared" si="30"/>
        <v>0</v>
      </c>
      <c r="AM230" s="7">
        <f>IFERROR(AL230/AL446, "NA")</f>
        <v>0</v>
      </c>
      <c r="AN230" s="6"/>
      <c r="AO230" s="6">
        <v>0</v>
      </c>
      <c r="AP230" s="7">
        <f>IFERROR(AO230/AO446, "NA")</f>
        <v>0</v>
      </c>
      <c r="AQ230" s="6"/>
      <c r="AR230" s="9">
        <f t="shared" si="31"/>
        <v>0</v>
      </c>
    </row>
    <row r="231" spans="1:44" ht="16.5" customHeight="1" x14ac:dyDescent="0.3">
      <c r="A231" s="33" t="s">
        <v>620</v>
      </c>
      <c r="B231" s="6">
        <v>0</v>
      </c>
      <c r="C231" s="7">
        <f>IFERROR(B231/B446, "NA")</f>
        <v>0</v>
      </c>
      <c r="D231" s="8"/>
      <c r="E231" s="6">
        <v>7</v>
      </c>
      <c r="F231" s="7">
        <f>IFERROR(E231/E446, "NA")</f>
        <v>6.5647861867895496E-5</v>
      </c>
      <c r="G231" s="8"/>
      <c r="H231" s="6">
        <v>0</v>
      </c>
      <c r="I231" s="7">
        <f>IFERROR(H231/H446, "NA")</f>
        <v>0</v>
      </c>
      <c r="J231" s="8"/>
      <c r="K231" s="6">
        <v>0</v>
      </c>
      <c r="L231" s="7">
        <f>IFERROR(K231/K446, "NA")</f>
        <v>0</v>
      </c>
      <c r="M231" s="8"/>
      <c r="N231" s="6">
        <v>0</v>
      </c>
      <c r="O231" s="7">
        <f>IFERROR(N231/N446, "NA")</f>
        <v>0</v>
      </c>
      <c r="P231" s="8"/>
      <c r="Q231" s="6">
        <v>0</v>
      </c>
      <c r="R231" s="7">
        <f>IFERROR(Q231/Q446, "NA")</f>
        <v>0</v>
      </c>
      <c r="S231" s="8"/>
      <c r="T231" s="6">
        <v>0</v>
      </c>
      <c r="U231" s="7">
        <f>IFERROR(T231/T446, "NA")</f>
        <v>0</v>
      </c>
      <c r="V231" s="8"/>
      <c r="W231" s="6">
        <v>0</v>
      </c>
      <c r="X231" s="7">
        <f>IFERROR(W231/W446, "NA")</f>
        <v>0</v>
      </c>
      <c r="Y231" s="8"/>
      <c r="Z231" s="6">
        <v>0</v>
      </c>
      <c r="AA231" s="7">
        <f>IFERROR(Z231/Z446, "NA")</f>
        <v>0</v>
      </c>
      <c r="AB231" s="8"/>
      <c r="AC231" s="6">
        <v>0</v>
      </c>
      <c r="AD231" s="7">
        <f>IFERROR(AC231/AC446, "NA")</f>
        <v>0</v>
      </c>
      <c r="AE231" s="8"/>
      <c r="AF231" s="6">
        <v>0</v>
      </c>
      <c r="AG231" s="7">
        <f>IFERROR(AF231/AF446, "NA")</f>
        <v>0</v>
      </c>
      <c r="AH231" s="8"/>
      <c r="AI231" s="6">
        <v>0</v>
      </c>
      <c r="AJ231" s="7">
        <f>IFERROR(AI231/AI446, "NA")</f>
        <v>0</v>
      </c>
      <c r="AK231" s="6"/>
      <c r="AL231" s="9">
        <f t="shared" si="30"/>
        <v>7</v>
      </c>
      <c r="AM231" s="7">
        <f>IFERROR(AL231/AL446, "NA")</f>
        <v>5.2197319618422976E-6</v>
      </c>
      <c r="AN231" s="6"/>
      <c r="AO231" s="6">
        <v>1137.26</v>
      </c>
      <c r="AP231" s="7">
        <f>IFERROR(AO231/AO446, "NA")</f>
        <v>8.5569859744088139E-4</v>
      </c>
      <c r="AQ231" s="6"/>
      <c r="AR231" s="9">
        <f t="shared" si="31"/>
        <v>-1130.26</v>
      </c>
    </row>
    <row r="232" spans="1:44" ht="16.5" hidden="1" customHeight="1" x14ac:dyDescent="0.3">
      <c r="A232" s="33" t="s">
        <v>621</v>
      </c>
      <c r="B232" s="6">
        <v>0</v>
      </c>
      <c r="C232" s="7">
        <f>IFERROR(B232/B446, "NA")</f>
        <v>0</v>
      </c>
      <c r="D232" s="8"/>
      <c r="E232" s="6">
        <v>0</v>
      </c>
      <c r="F232" s="7">
        <f>IFERROR(E232/E446, "NA")</f>
        <v>0</v>
      </c>
      <c r="G232" s="8"/>
      <c r="H232" s="6">
        <v>0</v>
      </c>
      <c r="I232" s="7">
        <f>IFERROR(H232/H446, "NA")</f>
        <v>0</v>
      </c>
      <c r="J232" s="8"/>
      <c r="K232" s="6">
        <v>0</v>
      </c>
      <c r="L232" s="7">
        <f>IFERROR(K232/K446, "NA")</f>
        <v>0</v>
      </c>
      <c r="M232" s="8"/>
      <c r="N232" s="6">
        <v>0</v>
      </c>
      <c r="O232" s="7">
        <f>IFERROR(N232/N446, "NA")</f>
        <v>0</v>
      </c>
      <c r="P232" s="8"/>
      <c r="Q232" s="6">
        <v>0</v>
      </c>
      <c r="R232" s="7">
        <f>IFERROR(Q232/Q446, "NA")</f>
        <v>0</v>
      </c>
      <c r="S232" s="8"/>
      <c r="T232" s="6">
        <v>0</v>
      </c>
      <c r="U232" s="7">
        <f>IFERROR(T232/T446, "NA")</f>
        <v>0</v>
      </c>
      <c r="V232" s="8"/>
      <c r="W232" s="6">
        <v>0</v>
      </c>
      <c r="X232" s="7">
        <f>IFERROR(W232/W446, "NA")</f>
        <v>0</v>
      </c>
      <c r="Y232" s="8"/>
      <c r="Z232" s="6">
        <v>0</v>
      </c>
      <c r="AA232" s="7">
        <f>IFERROR(Z232/Z446, "NA")</f>
        <v>0</v>
      </c>
      <c r="AB232" s="8"/>
      <c r="AC232" s="6">
        <v>0</v>
      </c>
      <c r="AD232" s="7">
        <f>IFERROR(AC232/AC446, "NA")</f>
        <v>0</v>
      </c>
      <c r="AE232" s="8"/>
      <c r="AF232" s="6">
        <v>0</v>
      </c>
      <c r="AG232" s="7">
        <f>IFERROR(AF232/AF446, "NA")</f>
        <v>0</v>
      </c>
      <c r="AH232" s="8"/>
      <c r="AI232" s="6">
        <v>0</v>
      </c>
      <c r="AJ232" s="7">
        <f>IFERROR(AI232/AI446, "NA")</f>
        <v>0</v>
      </c>
      <c r="AK232" s="6"/>
      <c r="AL232" s="9">
        <f t="shared" si="30"/>
        <v>0</v>
      </c>
      <c r="AM232" s="7">
        <f>IFERROR(AL232/AL446, "NA")</f>
        <v>0</v>
      </c>
      <c r="AN232" s="6"/>
      <c r="AO232" s="6">
        <v>0</v>
      </c>
      <c r="AP232" s="7">
        <f>IFERROR(AO232/AO446, "NA")</f>
        <v>0</v>
      </c>
      <c r="AQ232" s="6"/>
      <c r="AR232" s="9">
        <f t="shared" si="31"/>
        <v>0</v>
      </c>
    </row>
    <row r="233" spans="1:44" ht="16.5" hidden="1" customHeight="1" x14ac:dyDescent="0.3">
      <c r="A233" s="33" t="s">
        <v>622</v>
      </c>
      <c r="B233" s="6">
        <v>0</v>
      </c>
      <c r="C233" s="7">
        <f>IFERROR(B233/B446, "NA")</f>
        <v>0</v>
      </c>
      <c r="D233" s="8"/>
      <c r="E233" s="6">
        <v>0</v>
      </c>
      <c r="F233" s="7">
        <f>IFERROR(E233/E446, "NA")</f>
        <v>0</v>
      </c>
      <c r="G233" s="8"/>
      <c r="H233" s="6">
        <v>0</v>
      </c>
      <c r="I233" s="7">
        <f>IFERROR(H233/H446, "NA")</f>
        <v>0</v>
      </c>
      <c r="J233" s="8"/>
      <c r="K233" s="6">
        <v>0</v>
      </c>
      <c r="L233" s="7">
        <f>IFERROR(K233/K446, "NA")</f>
        <v>0</v>
      </c>
      <c r="M233" s="8"/>
      <c r="N233" s="6">
        <v>0</v>
      </c>
      <c r="O233" s="7">
        <f>IFERROR(N233/N446, "NA")</f>
        <v>0</v>
      </c>
      <c r="P233" s="8"/>
      <c r="Q233" s="6">
        <v>0</v>
      </c>
      <c r="R233" s="7">
        <f>IFERROR(Q233/Q446, "NA")</f>
        <v>0</v>
      </c>
      <c r="S233" s="8"/>
      <c r="T233" s="6">
        <v>0</v>
      </c>
      <c r="U233" s="7">
        <f>IFERROR(T233/T446, "NA")</f>
        <v>0</v>
      </c>
      <c r="V233" s="8"/>
      <c r="W233" s="6">
        <v>0</v>
      </c>
      <c r="X233" s="7">
        <f>IFERROR(W233/W446, "NA")</f>
        <v>0</v>
      </c>
      <c r="Y233" s="8"/>
      <c r="Z233" s="6">
        <v>0</v>
      </c>
      <c r="AA233" s="7">
        <f>IFERROR(Z233/Z446, "NA")</f>
        <v>0</v>
      </c>
      <c r="AB233" s="8"/>
      <c r="AC233" s="6">
        <v>0</v>
      </c>
      <c r="AD233" s="7">
        <f>IFERROR(AC233/AC446, "NA")</f>
        <v>0</v>
      </c>
      <c r="AE233" s="8"/>
      <c r="AF233" s="6">
        <v>0</v>
      </c>
      <c r="AG233" s="7">
        <f>IFERROR(AF233/AF446, "NA")</f>
        <v>0</v>
      </c>
      <c r="AH233" s="8"/>
      <c r="AI233" s="6">
        <v>0</v>
      </c>
      <c r="AJ233" s="7">
        <f>IFERROR(AI233/AI446, "NA")</f>
        <v>0</v>
      </c>
      <c r="AK233" s="6"/>
      <c r="AL233" s="9">
        <f t="shared" si="30"/>
        <v>0</v>
      </c>
      <c r="AM233" s="7">
        <f>IFERROR(AL233/AL446, "NA")</f>
        <v>0</v>
      </c>
      <c r="AN233" s="6"/>
      <c r="AO233" s="6">
        <v>0</v>
      </c>
      <c r="AP233" s="7">
        <f>IFERROR(AO233/AO446, "NA")</f>
        <v>0</v>
      </c>
      <c r="AQ233" s="6"/>
      <c r="AR233" s="9">
        <f t="shared" si="31"/>
        <v>0</v>
      </c>
    </row>
    <row r="234" spans="1:44" ht="16.5" customHeight="1" x14ac:dyDescent="0.3">
      <c r="A234" s="33" t="s">
        <v>623</v>
      </c>
      <c r="B234" s="6">
        <v>1190.48</v>
      </c>
      <c r="C234" s="7">
        <f>IFERROR(B234/B446, "NA")</f>
        <v>9.7400217303085443E-3</v>
      </c>
      <c r="D234" s="8"/>
      <c r="E234" s="6">
        <v>1248.24</v>
      </c>
      <c r="F234" s="7">
        <f>IFERROR(E234/E446, "NA")</f>
        <v>1.1706326728283124E-2</v>
      </c>
      <c r="G234" s="8"/>
      <c r="H234" s="6">
        <v>1391.18</v>
      </c>
      <c r="I234" s="7">
        <f>IFERROR(H234/H446, "NA")</f>
        <v>1.3323814726589707E-2</v>
      </c>
      <c r="J234" s="8"/>
      <c r="K234" s="6">
        <v>1644.26</v>
      </c>
      <c r="L234" s="7">
        <f>IFERROR(K234/K446, "NA")</f>
        <v>1.5555854093267386E-2</v>
      </c>
      <c r="M234" s="8"/>
      <c r="N234" s="6">
        <v>1084.32</v>
      </c>
      <c r="O234" s="7">
        <f>IFERROR(N234/N446, "NA")</f>
        <v>1.4925360807713749E-2</v>
      </c>
      <c r="P234" s="8"/>
      <c r="Q234" s="6">
        <v>1342.47</v>
      </c>
      <c r="R234" s="7">
        <f>IFERROR(Q234/Q446, "NA")</f>
        <v>1.7680852492957137E-2</v>
      </c>
      <c r="S234" s="8"/>
      <c r="T234" s="6">
        <v>1734.78</v>
      </c>
      <c r="U234" s="7">
        <f>IFERROR(T234/T446, "NA")</f>
        <v>1.2621642408334337E-2</v>
      </c>
      <c r="V234" s="8"/>
      <c r="W234" s="6">
        <v>1787.3</v>
      </c>
      <c r="X234" s="7">
        <f>IFERROR(W234/W446, "NA")</f>
        <v>1.5725511560842148E-2</v>
      </c>
      <c r="Y234" s="8"/>
      <c r="Z234" s="6">
        <v>1625.95</v>
      </c>
      <c r="AA234" s="7">
        <f>IFERROR(Z234/Z446, "NA")</f>
        <v>1.3365346487123828E-2</v>
      </c>
      <c r="AB234" s="8"/>
      <c r="AC234" s="6">
        <v>1440.59</v>
      </c>
      <c r="AD234" s="7">
        <f>IFERROR(AC234/AC446, "NA")</f>
        <v>9.8654459159776744E-3</v>
      </c>
      <c r="AE234" s="8"/>
      <c r="AF234" s="6">
        <v>1614.71</v>
      </c>
      <c r="AG234" s="7">
        <f>IFERROR(AF234/AF446, "NA")</f>
        <v>1.2481660645019658E-2</v>
      </c>
      <c r="AH234" s="8"/>
      <c r="AI234" s="6">
        <v>982.76</v>
      </c>
      <c r="AJ234" s="7">
        <f>IFERROR(AI234/AI446, "NA")</f>
        <v>9.3264391301232617E-3</v>
      </c>
      <c r="AK234" s="6"/>
      <c r="AL234" s="9">
        <f t="shared" si="30"/>
        <v>17087.04</v>
      </c>
      <c r="AM234" s="7">
        <f>IFERROR(AL234/AL446, "NA")</f>
        <v>1.2741395545896832E-2</v>
      </c>
      <c r="AN234" s="6"/>
      <c r="AO234" s="6">
        <v>16099.1</v>
      </c>
      <c r="AP234" s="7">
        <f>IFERROR(AO234/AO446, "NA")</f>
        <v>1.2113305040237495E-2</v>
      </c>
      <c r="AQ234" s="6"/>
      <c r="AR234" s="9">
        <f t="shared" si="31"/>
        <v>987.94000000000051</v>
      </c>
    </row>
    <row r="235" spans="1:44" ht="16.5" customHeight="1" x14ac:dyDescent="0.3">
      <c r="A235" s="33" t="s">
        <v>624</v>
      </c>
      <c r="B235" s="6">
        <v>0</v>
      </c>
      <c r="C235" s="7">
        <f>IFERROR(B235/B446, "NA")</f>
        <v>0</v>
      </c>
      <c r="D235" s="8"/>
      <c r="E235" s="6">
        <v>0</v>
      </c>
      <c r="F235" s="7">
        <f>IFERROR(E235/E446, "NA")</f>
        <v>0</v>
      </c>
      <c r="G235" s="8"/>
      <c r="H235" s="6">
        <v>0</v>
      </c>
      <c r="I235" s="7">
        <f>IFERROR(H235/H446, "NA")</f>
        <v>0</v>
      </c>
      <c r="J235" s="8"/>
      <c r="K235" s="6">
        <v>0</v>
      </c>
      <c r="L235" s="7">
        <f>IFERROR(K235/K446, "NA")</f>
        <v>0</v>
      </c>
      <c r="M235" s="8"/>
      <c r="N235" s="6">
        <v>5.96</v>
      </c>
      <c r="O235" s="7">
        <f>IFERROR(N235/N446, "NA")</f>
        <v>8.2037729096552623E-5</v>
      </c>
      <c r="P235" s="8"/>
      <c r="Q235" s="6">
        <v>10.43</v>
      </c>
      <c r="R235" s="7">
        <f>IFERROR(Q235/Q446, "NA")</f>
        <v>1.373671601611529E-4</v>
      </c>
      <c r="S235" s="8"/>
      <c r="T235" s="6">
        <v>37.25</v>
      </c>
      <c r="U235" s="7">
        <f>IFERROR(T235/T446, "NA")</f>
        <v>2.7101775424575686E-4</v>
      </c>
      <c r="V235" s="8"/>
      <c r="W235" s="6">
        <v>19.37</v>
      </c>
      <c r="X235" s="7">
        <f>IFERROR(W235/W446, "NA")</f>
        <v>1.7042643033263156E-4</v>
      </c>
      <c r="Y235" s="8"/>
      <c r="Z235" s="6">
        <v>30.84</v>
      </c>
      <c r="AA235" s="7">
        <f>IFERROR(Z235/Z446, "NA")</f>
        <v>2.5350551103225732E-4</v>
      </c>
      <c r="AB235" s="8"/>
      <c r="AC235" s="6">
        <v>48.72</v>
      </c>
      <c r="AD235" s="7">
        <f>IFERROR(AC235/AC446, "NA")</f>
        <v>3.3364421870652464E-4</v>
      </c>
      <c r="AE235" s="8"/>
      <c r="AF235" s="6">
        <v>37.32</v>
      </c>
      <c r="AG235" s="7">
        <f>IFERROR(AF235/AF446, "NA")</f>
        <v>2.8848249857382042E-4</v>
      </c>
      <c r="AH235" s="8"/>
      <c r="AI235" s="6">
        <v>56.24</v>
      </c>
      <c r="AJ235" s="7">
        <f>IFERROR(AI235/AI446, "NA")</f>
        <v>5.3372027420543386E-4</v>
      </c>
      <c r="AK235" s="6"/>
      <c r="AL235" s="9">
        <f t="shared" si="30"/>
        <v>246.13</v>
      </c>
      <c r="AM235" s="7">
        <f>IFERROR(AL235/AL446, "NA")</f>
        <v>1.8353323253832068E-4</v>
      </c>
      <c r="AN235" s="6"/>
      <c r="AO235" s="6">
        <v>0</v>
      </c>
      <c r="AP235" s="7">
        <f>IFERROR(AO235/AO446, "NA")</f>
        <v>0</v>
      </c>
      <c r="AQ235" s="6"/>
      <c r="AR235" s="9">
        <f t="shared" si="31"/>
        <v>246.13</v>
      </c>
    </row>
    <row r="236" spans="1:44" ht="16.5" customHeight="1" x14ac:dyDescent="0.3">
      <c r="A236" s="40" t="s">
        <v>277</v>
      </c>
      <c r="B236" s="11">
        <f>IFERROR(B229+B230+B231+B232+B233+B234+B235, "NA")</f>
        <v>1190.48</v>
      </c>
      <c r="C236" s="12">
        <f>IFERROR(B236/B446, "NA")</f>
        <v>9.7400217303085443E-3</v>
      </c>
      <c r="D236" s="2"/>
      <c r="E236" s="11">
        <f>IFERROR(E229+E230+E231+E232+E233+E234+E235, "NA")</f>
        <v>1255.24</v>
      </c>
      <c r="F236" s="12">
        <f>IFERROR(E236/E446, "NA")</f>
        <v>1.1771974590151019E-2</v>
      </c>
      <c r="G236" s="2"/>
      <c r="H236" s="11">
        <f>IFERROR(H229+H230+H231+H232+H233+H234+H235, "NA")</f>
        <v>1391.18</v>
      </c>
      <c r="I236" s="12">
        <f>IFERROR(H236/H446, "NA")</f>
        <v>1.3323814726589707E-2</v>
      </c>
      <c r="J236" s="2"/>
      <c r="K236" s="11">
        <f>IFERROR(K229+K230+K231+K232+K233+K234+K235, "NA")</f>
        <v>1644.26</v>
      </c>
      <c r="L236" s="12">
        <f>IFERROR(K236/K446, "NA")</f>
        <v>1.5555854093267386E-2</v>
      </c>
      <c r="M236" s="2"/>
      <c r="N236" s="11">
        <f>IFERROR(N229+N230+N231+N232+N233+N234+N235, "NA")</f>
        <v>1090.28</v>
      </c>
      <c r="O236" s="12">
        <f>IFERROR(N236/N446, "NA")</f>
        <v>1.5007398536810301E-2</v>
      </c>
      <c r="P236" s="2"/>
      <c r="Q236" s="11">
        <f>IFERROR(Q229+Q230+Q231+Q232+Q233+Q234+Q235, "NA")</f>
        <v>1352.9</v>
      </c>
      <c r="R236" s="12">
        <f>IFERROR(Q236/Q446, "NA")</f>
        <v>1.7818219653118288E-2</v>
      </c>
      <c r="S236" s="2"/>
      <c r="T236" s="11">
        <f>IFERROR(T229+T230+T231+T232+T233+T234+T235, "NA")</f>
        <v>1772.03</v>
      </c>
      <c r="U236" s="12">
        <f>IFERROR(T236/T446, "NA")</f>
        <v>1.2892660162580095E-2</v>
      </c>
      <c r="V236" s="2"/>
      <c r="W236" s="11">
        <f>IFERROR(W229+W230+W231+W232+W233+W234+W235, "NA")</f>
        <v>1806.6699999999998</v>
      </c>
      <c r="X236" s="12">
        <f>IFERROR(W236/W446, "NA")</f>
        <v>1.5895937991174777E-2</v>
      </c>
      <c r="Y236" s="2"/>
      <c r="Z236" s="11">
        <f>IFERROR(Z229+Z230+Z231+Z232+Z233+Z234+Z235, "NA")</f>
        <v>1656.79</v>
      </c>
      <c r="AA236" s="12">
        <f>IFERROR(Z236/Z446, "NA")</f>
        <v>1.3618851998156083E-2</v>
      </c>
      <c r="AB236" s="2"/>
      <c r="AC236" s="11">
        <f>IFERROR(AC229+AC230+AC231+AC232+AC233+AC234+AC235, "NA")</f>
        <v>1489.31</v>
      </c>
      <c r="AD236" s="12">
        <f>IFERROR(AC236/AC446, "NA")</f>
        <v>1.0199090134684199E-2</v>
      </c>
      <c r="AE236" s="2"/>
      <c r="AF236" s="11">
        <f>IFERROR(AF229+AF230+AF231+AF232+AF233+AF234+AF235, "NA")</f>
        <v>1652.03</v>
      </c>
      <c r="AG236" s="12">
        <f>IFERROR(AF236/AF446, "NA")</f>
        <v>1.2770143143593477E-2</v>
      </c>
      <c r="AH236" s="2"/>
      <c r="AI236" s="11">
        <f>IFERROR(AI229+AI230+AI231+AI232+AI233+AI234+AI235, "NA")</f>
        <v>1039</v>
      </c>
      <c r="AJ236" s="12">
        <f>IFERROR(AI236/AI446, "NA")</f>
        <v>9.8601594043286958E-3</v>
      </c>
      <c r="AK236" s="2"/>
      <c r="AL236" s="11">
        <f t="shared" si="30"/>
        <v>17340.170000000002</v>
      </c>
      <c r="AM236" s="12">
        <f>IFERROR(AL236/AL446, "NA")</f>
        <v>1.2930148510396994E-2</v>
      </c>
      <c r="AN236" s="2"/>
      <c r="AO236" s="11">
        <f>IFERROR(AO229+AO230+AO231+AO232+AO233+AO234+AO235, "NA")</f>
        <v>17236.36</v>
      </c>
      <c r="AP236" s="12">
        <f>IFERROR(AO236/AO446, "NA")</f>
        <v>1.2969003637678377E-2</v>
      </c>
      <c r="AQ236" s="2"/>
      <c r="AR236" s="11">
        <f t="shared" si="31"/>
        <v>103.81000000000131</v>
      </c>
    </row>
    <row r="237" spans="1:44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  <c r="AE237" s="4"/>
      <c r="AF237" s="2"/>
      <c r="AG237" s="3"/>
      <c r="AH237" s="4"/>
      <c r="AI237" s="2"/>
      <c r="AJ237" s="3"/>
      <c r="AK237" s="2"/>
      <c r="AL237" s="2"/>
      <c r="AM237" s="3"/>
      <c r="AN237" s="2"/>
      <c r="AO237" s="2"/>
      <c r="AP237" s="3"/>
      <c r="AQ237" s="2"/>
      <c r="AR237" s="2"/>
    </row>
    <row r="238" spans="1:44" ht="16.5" hidden="1" customHeight="1" x14ac:dyDescent="0.3">
      <c r="A238" s="33" t="s">
        <v>625</v>
      </c>
      <c r="B238" s="6">
        <v>0</v>
      </c>
      <c r="C238" s="7">
        <f>IFERROR(B238/B446, "NA")</f>
        <v>0</v>
      </c>
      <c r="D238" s="8"/>
      <c r="E238" s="6">
        <v>0</v>
      </c>
      <c r="F238" s="7">
        <f>IFERROR(E238/E446, "NA")</f>
        <v>0</v>
      </c>
      <c r="G238" s="8"/>
      <c r="H238" s="6">
        <v>0</v>
      </c>
      <c r="I238" s="7">
        <f>IFERROR(H238/H446, "NA")</f>
        <v>0</v>
      </c>
      <c r="J238" s="8"/>
      <c r="K238" s="6">
        <v>0</v>
      </c>
      <c r="L238" s="7">
        <f>IFERROR(K238/K446, "NA")</f>
        <v>0</v>
      </c>
      <c r="M238" s="8"/>
      <c r="N238" s="6">
        <v>0</v>
      </c>
      <c r="O238" s="7">
        <f>IFERROR(N238/N446, "NA")</f>
        <v>0</v>
      </c>
      <c r="P238" s="8"/>
      <c r="Q238" s="6">
        <v>0</v>
      </c>
      <c r="R238" s="7">
        <f>IFERROR(Q238/Q446, "NA")</f>
        <v>0</v>
      </c>
      <c r="S238" s="8"/>
      <c r="T238" s="6">
        <v>0</v>
      </c>
      <c r="U238" s="7">
        <f>IFERROR(T238/T446, "NA")</f>
        <v>0</v>
      </c>
      <c r="V238" s="8"/>
      <c r="W238" s="6">
        <v>0</v>
      </c>
      <c r="X238" s="7">
        <f>IFERROR(W238/W446, "NA")</f>
        <v>0</v>
      </c>
      <c r="Y238" s="8"/>
      <c r="Z238" s="6">
        <v>0</v>
      </c>
      <c r="AA238" s="7">
        <f>IFERROR(Z238/Z446, "NA")</f>
        <v>0</v>
      </c>
      <c r="AB238" s="8"/>
      <c r="AC238" s="6">
        <v>0</v>
      </c>
      <c r="AD238" s="7">
        <f>IFERROR(AC238/AC446, "NA")</f>
        <v>0</v>
      </c>
      <c r="AE238" s="8"/>
      <c r="AF238" s="6">
        <v>0</v>
      </c>
      <c r="AG238" s="7">
        <f>IFERROR(AF238/AF446, "NA")</f>
        <v>0</v>
      </c>
      <c r="AH238" s="8"/>
      <c r="AI238" s="6">
        <v>0</v>
      </c>
      <c r="AJ238" s="7">
        <f>IFERROR(AI238/AI446, "NA")</f>
        <v>0</v>
      </c>
      <c r="AK238" s="6"/>
      <c r="AL238" s="9">
        <f>IFERROR(B238+E238+H238+K238+N238+Q238+T238+W238+Z238+AC238+AF238+AI238, "NA")</f>
        <v>0</v>
      </c>
      <c r="AM238" s="7">
        <f>IFERROR(AL238/AL446, "NA")</f>
        <v>0</v>
      </c>
      <c r="AN238" s="6"/>
      <c r="AO238" s="6">
        <v>0</v>
      </c>
      <c r="AP238" s="7">
        <f>IFERROR(AO238/AO446, "NA")</f>
        <v>0</v>
      </c>
      <c r="AQ238" s="6"/>
      <c r="AR238" s="9">
        <f>IFERROR(AL238-AO238, "NA")</f>
        <v>0</v>
      </c>
    </row>
    <row r="239" spans="1:44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  <c r="AE239" s="4"/>
      <c r="AF239" s="2"/>
      <c r="AG239" s="3"/>
      <c r="AH239" s="4"/>
      <c r="AI239" s="2"/>
      <c r="AJ239" s="3"/>
      <c r="AK239" s="2"/>
      <c r="AL239" s="2"/>
      <c r="AM239" s="3"/>
      <c r="AN239" s="2"/>
      <c r="AO239" s="2"/>
      <c r="AP239" s="3"/>
      <c r="AQ239" s="2"/>
      <c r="AR239" s="2"/>
    </row>
    <row r="240" spans="1:44" ht="16.5" hidden="1" customHeight="1" x14ac:dyDescent="0.3">
      <c r="A240" s="35" t="s">
        <v>626</v>
      </c>
      <c r="B240" s="6">
        <v>0</v>
      </c>
      <c r="C240" s="7">
        <f>IFERROR(B240/B446, "NA")</f>
        <v>0</v>
      </c>
      <c r="D240" s="8"/>
      <c r="E240" s="6">
        <v>0</v>
      </c>
      <c r="F240" s="7">
        <f>IFERROR(E240/E446, "NA")</f>
        <v>0</v>
      </c>
      <c r="G240" s="8"/>
      <c r="H240" s="6">
        <v>0</v>
      </c>
      <c r="I240" s="7">
        <f>IFERROR(H240/H446, "NA")</f>
        <v>0</v>
      </c>
      <c r="J240" s="8"/>
      <c r="K240" s="6">
        <v>0</v>
      </c>
      <c r="L240" s="7">
        <f>IFERROR(K240/K446, "NA")</f>
        <v>0</v>
      </c>
      <c r="M240" s="8"/>
      <c r="N240" s="6">
        <v>0</v>
      </c>
      <c r="O240" s="7">
        <f>IFERROR(N240/N446, "NA")</f>
        <v>0</v>
      </c>
      <c r="P240" s="8"/>
      <c r="Q240" s="6">
        <v>0</v>
      </c>
      <c r="R240" s="7">
        <f>IFERROR(Q240/Q446, "NA")</f>
        <v>0</v>
      </c>
      <c r="S240" s="8"/>
      <c r="T240" s="6">
        <v>0</v>
      </c>
      <c r="U240" s="7">
        <f>IFERROR(T240/T446, "NA")</f>
        <v>0</v>
      </c>
      <c r="V240" s="8"/>
      <c r="W240" s="6">
        <v>0</v>
      </c>
      <c r="X240" s="7">
        <f>IFERROR(W240/W446, "NA")</f>
        <v>0</v>
      </c>
      <c r="Y240" s="8"/>
      <c r="Z240" s="6">
        <v>0</v>
      </c>
      <c r="AA240" s="7">
        <f>IFERROR(Z240/Z446, "NA")</f>
        <v>0</v>
      </c>
      <c r="AB240" s="8"/>
      <c r="AC240" s="6">
        <v>0</v>
      </c>
      <c r="AD240" s="7">
        <f>IFERROR(AC240/AC446, "NA")</f>
        <v>0</v>
      </c>
      <c r="AE240" s="8"/>
      <c r="AF240" s="6">
        <v>0</v>
      </c>
      <c r="AG240" s="7">
        <f>IFERROR(AF240/AF446, "NA")</f>
        <v>0</v>
      </c>
      <c r="AH240" s="8"/>
      <c r="AI240" s="6">
        <v>0</v>
      </c>
      <c r="AJ240" s="7">
        <f>IFERROR(AI240/AI446, "NA")</f>
        <v>0</v>
      </c>
      <c r="AK240" s="6"/>
      <c r="AL240" s="9">
        <f t="shared" ref="AL240:AL264" si="32">IFERROR(B240+E240+H240+K240+N240+Q240+T240+W240+Z240+AC240+AF240+AI240, "NA")</f>
        <v>0</v>
      </c>
      <c r="AM240" s="7">
        <f>IFERROR(AL240/AL446, "NA")</f>
        <v>0</v>
      </c>
      <c r="AN240" s="6"/>
      <c r="AO240" s="6">
        <v>0</v>
      </c>
      <c r="AP240" s="7">
        <f>IFERROR(AO240/AO446, "NA")</f>
        <v>0</v>
      </c>
      <c r="AQ240" s="6"/>
      <c r="AR240" s="9">
        <f t="shared" ref="AR240:AR264" si="33">IFERROR(AL240-AO240, "NA")</f>
        <v>0</v>
      </c>
    </row>
    <row r="241" spans="1:44" ht="16.5" hidden="1" customHeight="1" x14ac:dyDescent="0.3">
      <c r="A241" s="35" t="s">
        <v>627</v>
      </c>
      <c r="B241" s="6">
        <v>0</v>
      </c>
      <c r="C241" s="7">
        <f>IFERROR(B241/B446, "NA")</f>
        <v>0</v>
      </c>
      <c r="D241" s="8"/>
      <c r="E241" s="6">
        <v>0</v>
      </c>
      <c r="F241" s="7">
        <f>IFERROR(E241/E446, "NA")</f>
        <v>0</v>
      </c>
      <c r="G241" s="8"/>
      <c r="H241" s="6">
        <v>0</v>
      </c>
      <c r="I241" s="7">
        <f>IFERROR(H241/H446, "NA")</f>
        <v>0</v>
      </c>
      <c r="J241" s="8"/>
      <c r="K241" s="6">
        <v>0</v>
      </c>
      <c r="L241" s="7">
        <f>IFERROR(K241/K446, "NA")</f>
        <v>0</v>
      </c>
      <c r="M241" s="8"/>
      <c r="N241" s="6">
        <v>0</v>
      </c>
      <c r="O241" s="7">
        <f>IFERROR(N241/N446, "NA")</f>
        <v>0</v>
      </c>
      <c r="P241" s="8"/>
      <c r="Q241" s="6">
        <v>0</v>
      </c>
      <c r="R241" s="7">
        <f>IFERROR(Q241/Q446, "NA")</f>
        <v>0</v>
      </c>
      <c r="S241" s="8"/>
      <c r="T241" s="6">
        <v>0</v>
      </c>
      <c r="U241" s="7">
        <f>IFERROR(T241/T446, "NA")</f>
        <v>0</v>
      </c>
      <c r="V241" s="8"/>
      <c r="W241" s="6">
        <v>0</v>
      </c>
      <c r="X241" s="7">
        <f>IFERROR(W241/W446, "NA")</f>
        <v>0</v>
      </c>
      <c r="Y241" s="8"/>
      <c r="Z241" s="6">
        <v>0</v>
      </c>
      <c r="AA241" s="7">
        <f>IFERROR(Z241/Z446, "NA")</f>
        <v>0</v>
      </c>
      <c r="AB241" s="8"/>
      <c r="AC241" s="6">
        <v>0</v>
      </c>
      <c r="AD241" s="7">
        <f>IFERROR(AC241/AC446, "NA")</f>
        <v>0</v>
      </c>
      <c r="AE241" s="8"/>
      <c r="AF241" s="6">
        <v>0</v>
      </c>
      <c r="AG241" s="7">
        <f>IFERROR(AF241/AF446, "NA")</f>
        <v>0</v>
      </c>
      <c r="AH241" s="8"/>
      <c r="AI241" s="6">
        <v>0</v>
      </c>
      <c r="AJ241" s="7">
        <f>IFERROR(AI241/AI446, "NA")</f>
        <v>0</v>
      </c>
      <c r="AK241" s="6"/>
      <c r="AL241" s="9">
        <f t="shared" si="32"/>
        <v>0</v>
      </c>
      <c r="AM241" s="7">
        <f>IFERROR(AL241/AL446, "NA")</f>
        <v>0</v>
      </c>
      <c r="AN241" s="6"/>
      <c r="AO241" s="6">
        <v>0</v>
      </c>
      <c r="AP241" s="7">
        <f>IFERROR(AO241/AO446, "NA")</f>
        <v>0</v>
      </c>
      <c r="AQ241" s="6"/>
      <c r="AR241" s="9">
        <f t="shared" si="33"/>
        <v>0</v>
      </c>
    </row>
    <row r="242" spans="1:44" ht="16.5" customHeight="1" x14ac:dyDescent="0.3">
      <c r="A242" s="35" t="s">
        <v>628</v>
      </c>
      <c r="B242" s="6">
        <v>1157.52</v>
      </c>
      <c r="C242" s="7">
        <f>IFERROR(B242/B446, "NA")</f>
        <v>9.4703564556034084E-3</v>
      </c>
      <c r="D242" s="8"/>
      <c r="E242" s="6">
        <v>1126.3599999999999</v>
      </c>
      <c r="F242" s="7">
        <f>IFERROR(E242/E446, "NA")</f>
        <v>1.0563303670503251E-2</v>
      </c>
      <c r="G242" s="8"/>
      <c r="H242" s="6">
        <v>1401.14</v>
      </c>
      <c r="I242" s="7">
        <f>IFERROR(H242/H446, "NA")</f>
        <v>1.3419205110779268E-2</v>
      </c>
      <c r="J242" s="8"/>
      <c r="K242" s="6">
        <v>1169.07</v>
      </c>
      <c r="L242" s="7">
        <f>IFERROR(K242/K446, "NA")</f>
        <v>1.1060223045513545E-2</v>
      </c>
      <c r="M242" s="8"/>
      <c r="N242" s="6">
        <v>1259.43</v>
      </c>
      <c r="O242" s="7">
        <f>IFERROR(N242/N446, "NA")</f>
        <v>1.733570086511263E-2</v>
      </c>
      <c r="P242" s="8"/>
      <c r="Q242" s="6">
        <v>1516.82</v>
      </c>
      <c r="R242" s="7">
        <f>IFERROR(Q242/Q446, "NA")</f>
        <v>1.9977109863436236E-2</v>
      </c>
      <c r="S242" s="8"/>
      <c r="T242" s="6">
        <v>1676.37</v>
      </c>
      <c r="U242" s="7">
        <f>IFERROR(T242/T446, "NA")</f>
        <v>1.2196672018388172E-2</v>
      </c>
      <c r="V242" s="8"/>
      <c r="W242" s="6">
        <v>1309.8499999999999</v>
      </c>
      <c r="X242" s="7">
        <f>IFERROR(W242/W446, "NA")</f>
        <v>1.1524680421848087E-2</v>
      </c>
      <c r="Y242" s="8"/>
      <c r="Z242" s="6">
        <v>1422.71</v>
      </c>
      <c r="AA242" s="7">
        <f>IFERROR(Z242/Z446, "NA")</f>
        <v>1.1694709001319806E-2</v>
      </c>
      <c r="AB242" s="8"/>
      <c r="AC242" s="6">
        <v>1727.94</v>
      </c>
      <c r="AD242" s="7">
        <f>IFERROR(AC242/AC446, "NA")</f>
        <v>1.1833275682917739E-2</v>
      </c>
      <c r="AE242" s="8"/>
      <c r="AF242" s="6">
        <v>1313.29</v>
      </c>
      <c r="AG242" s="7">
        <f>IFERROR(AF242/AF446, "NA")</f>
        <v>1.0151692940836352E-2</v>
      </c>
      <c r="AH242" s="8"/>
      <c r="AI242" s="6">
        <v>1315.19</v>
      </c>
      <c r="AJ242" s="7">
        <f>IFERROR(AI242/AI446, "NA")</f>
        <v>1.2481215637130951E-2</v>
      </c>
      <c r="AK242" s="6"/>
      <c r="AL242" s="9">
        <f t="shared" si="32"/>
        <v>16395.689999999999</v>
      </c>
      <c r="AM242" s="7">
        <f>IFERROR(AL242/AL446, "NA")</f>
        <v>1.2225872447065448E-2</v>
      </c>
      <c r="AN242" s="6"/>
      <c r="AO242" s="6">
        <v>14613.98</v>
      </c>
      <c r="AP242" s="7">
        <f>IFERROR(AO242/AO446, "NA")</f>
        <v>1.0995869184732684E-2</v>
      </c>
      <c r="AQ242" s="6"/>
      <c r="AR242" s="9">
        <f t="shared" si="33"/>
        <v>1781.7099999999991</v>
      </c>
    </row>
    <row r="243" spans="1:44" ht="16.5" customHeight="1" x14ac:dyDescent="0.3">
      <c r="A243" s="35" t="s">
        <v>629</v>
      </c>
      <c r="B243" s="6">
        <v>2787.49</v>
      </c>
      <c r="C243" s="7">
        <f>IFERROR(B243/B446, "NA")</f>
        <v>2.2806106085795443E-2</v>
      </c>
      <c r="D243" s="8"/>
      <c r="E243" s="6">
        <v>3187.42</v>
      </c>
      <c r="F243" s="7">
        <f>IFERROR(E243/E446, "NA")</f>
        <v>2.9892472553566779E-2</v>
      </c>
      <c r="G243" s="8"/>
      <c r="H243" s="6">
        <v>3765.75</v>
      </c>
      <c r="I243" s="7">
        <f>IFERROR(H243/H446, "NA")</f>
        <v>3.6065897516248932E-2</v>
      </c>
      <c r="J243" s="8"/>
      <c r="K243" s="6">
        <v>2920.75</v>
      </c>
      <c r="L243" s="7">
        <f>IFERROR(K243/K446, "NA")</f>
        <v>2.7632345762173088E-2</v>
      </c>
      <c r="M243" s="8"/>
      <c r="N243" s="6">
        <v>1605.82</v>
      </c>
      <c r="O243" s="7">
        <f>IFERROR(N243/N446, "NA")</f>
        <v>2.2103662103662103E-2</v>
      </c>
      <c r="P243" s="8"/>
      <c r="Q243" s="6">
        <v>2389.83</v>
      </c>
      <c r="R243" s="7">
        <f>IFERROR(Q243/Q446, "NA")</f>
        <v>3.1474991406320998E-2</v>
      </c>
      <c r="S243" s="8"/>
      <c r="T243" s="6">
        <v>3628.24</v>
      </c>
      <c r="U243" s="7">
        <f>IFERROR(T243/T446, "NA")</f>
        <v>2.6397784071533554E-2</v>
      </c>
      <c r="V243" s="8"/>
      <c r="W243" s="6">
        <v>3313.84</v>
      </c>
      <c r="X243" s="7">
        <f>IFERROR(W243/W446, "NA")</f>
        <v>2.9156733190164576E-2</v>
      </c>
      <c r="Y243" s="8"/>
      <c r="Z243" s="6">
        <v>2656.53</v>
      </c>
      <c r="AA243" s="7">
        <f>IFERROR(Z243/Z446, "NA")</f>
        <v>2.1836737847682315E-2</v>
      </c>
      <c r="AB243" s="8"/>
      <c r="AC243" s="6">
        <v>2161.39</v>
      </c>
      <c r="AD243" s="7">
        <f>IFERROR(AC243/AC446, "NA")</f>
        <v>1.4801627214082414E-2</v>
      </c>
      <c r="AE243" s="8"/>
      <c r="AF243" s="6">
        <v>3031.75</v>
      </c>
      <c r="AG243" s="7">
        <f>IFERROR(AF243/AF446, "NA")</f>
        <v>2.3435338023879423E-2</v>
      </c>
      <c r="AH243" s="8"/>
      <c r="AI243" s="6">
        <v>1714.29</v>
      </c>
      <c r="AJ243" s="7">
        <f>IFERROR(AI243/AI446, "NA")</f>
        <v>1.6268693614289353E-2</v>
      </c>
      <c r="AK243" s="6"/>
      <c r="AL243" s="9">
        <f t="shared" si="32"/>
        <v>33163.099999999991</v>
      </c>
      <c r="AM243" s="7">
        <f>IFERROR(AL243/AL446, "NA")</f>
        <v>2.4728927574824609E-2</v>
      </c>
      <c r="AN243" s="6"/>
      <c r="AO243" s="6">
        <v>30323.58</v>
      </c>
      <c r="AP243" s="7">
        <f>IFERROR(AO243/AO446, "NA")</f>
        <v>2.2816106145812184E-2</v>
      </c>
      <c r="AQ243" s="6"/>
      <c r="AR243" s="9">
        <f t="shared" si="33"/>
        <v>2839.5199999999895</v>
      </c>
    </row>
    <row r="244" spans="1:44" ht="16.5" customHeight="1" x14ac:dyDescent="0.3">
      <c r="A244" s="35" t="s">
        <v>630</v>
      </c>
      <c r="B244" s="6">
        <v>1310.3800000000001</v>
      </c>
      <c r="C244" s="7">
        <f>IFERROR(B244/B446, "NA")</f>
        <v>1.0720994619785054E-2</v>
      </c>
      <c r="D244" s="8"/>
      <c r="E244" s="6">
        <v>1090.67</v>
      </c>
      <c r="F244" s="7">
        <f>IFERROR(E244/E446, "NA")</f>
        <v>1.0228593357636798E-2</v>
      </c>
      <c r="G244" s="8"/>
      <c r="H244" s="6">
        <v>803.94</v>
      </c>
      <c r="I244" s="7">
        <f>IFERROR(H244/H446, "NA")</f>
        <v>7.6996129985296867E-3</v>
      </c>
      <c r="J244" s="8"/>
      <c r="K244" s="6">
        <v>987.99</v>
      </c>
      <c r="L244" s="7">
        <f>IFERROR(K244/K446, "NA")</f>
        <v>9.347079102822696E-3</v>
      </c>
      <c r="M244" s="8"/>
      <c r="N244" s="6">
        <v>472.25</v>
      </c>
      <c r="O244" s="7">
        <f>IFERROR(N244/N446, "NA")</f>
        <v>6.5003888533300301E-3</v>
      </c>
      <c r="P244" s="8"/>
      <c r="Q244" s="6">
        <v>530.02</v>
      </c>
      <c r="R244" s="7">
        <f>IFERROR(Q244/Q446, "NA")</f>
        <v>6.9805697246993533E-3</v>
      </c>
      <c r="S244" s="8"/>
      <c r="T244" s="6">
        <v>673.14</v>
      </c>
      <c r="U244" s="7">
        <f>IFERROR(T244/T446, "NA")</f>
        <v>4.8975272776641283E-3</v>
      </c>
      <c r="V244" s="8"/>
      <c r="W244" s="6">
        <v>879.82</v>
      </c>
      <c r="X244" s="7">
        <f>IFERROR(W244/W446, "NA")</f>
        <v>7.7410728928887923E-3</v>
      </c>
      <c r="Y244" s="8"/>
      <c r="Z244" s="6">
        <v>265.06</v>
      </c>
      <c r="AA244" s="7">
        <f>IFERROR(Z244/Z446, "NA")</f>
        <v>2.1787993110963079E-3</v>
      </c>
      <c r="AB244" s="8"/>
      <c r="AC244" s="6">
        <v>1124.53</v>
      </c>
      <c r="AD244" s="7">
        <f>IFERROR(AC244/AC446, "NA")</f>
        <v>7.701004377299839E-3</v>
      </c>
      <c r="AE244" s="8"/>
      <c r="AF244" s="6">
        <v>1765</v>
      </c>
      <c r="AG244" s="7">
        <f>IFERROR(AF244/AF446, "NA")</f>
        <v>1.364339790950678E-2</v>
      </c>
      <c r="AH244" s="8"/>
      <c r="AI244" s="6">
        <v>372.6</v>
      </c>
      <c r="AJ244" s="7">
        <f>IFERROR(AI244/AI446, "NA")</f>
        <v>3.5359917170864987E-3</v>
      </c>
      <c r="AK244" s="6"/>
      <c r="AL244" s="9">
        <f t="shared" si="32"/>
        <v>10275.4</v>
      </c>
      <c r="AM244" s="7">
        <f>IFERROR(AL244/AL446, "NA")</f>
        <v>7.6621191143877634E-3</v>
      </c>
      <c r="AN244" s="6"/>
      <c r="AO244" s="6">
        <v>5425.55</v>
      </c>
      <c r="AP244" s="7">
        <f>IFERROR(AO244/AO446, "NA")</f>
        <v>4.0822991447385598E-3</v>
      </c>
      <c r="AQ244" s="6"/>
      <c r="AR244" s="9">
        <f t="shared" si="33"/>
        <v>4849.8499999999995</v>
      </c>
    </row>
    <row r="245" spans="1:44" ht="16.5" hidden="1" customHeight="1" x14ac:dyDescent="0.3">
      <c r="A245" s="35" t="s">
        <v>631</v>
      </c>
      <c r="B245" s="6">
        <v>0</v>
      </c>
      <c r="C245" s="7">
        <f>IFERROR(B245/B446, "NA")</f>
        <v>0</v>
      </c>
      <c r="D245" s="8"/>
      <c r="E245" s="6">
        <v>0</v>
      </c>
      <c r="F245" s="7">
        <f>IFERROR(E245/E446, "NA")</f>
        <v>0</v>
      </c>
      <c r="G245" s="8"/>
      <c r="H245" s="6">
        <v>0</v>
      </c>
      <c r="I245" s="7">
        <f>IFERROR(H245/H446, "NA")</f>
        <v>0</v>
      </c>
      <c r="J245" s="8"/>
      <c r="K245" s="6">
        <v>0</v>
      </c>
      <c r="L245" s="7">
        <f>IFERROR(K245/K446, "NA")</f>
        <v>0</v>
      </c>
      <c r="M245" s="8"/>
      <c r="N245" s="6">
        <v>0</v>
      </c>
      <c r="O245" s="7">
        <f>IFERROR(N245/N446, "NA")</f>
        <v>0</v>
      </c>
      <c r="P245" s="8"/>
      <c r="Q245" s="6">
        <v>0</v>
      </c>
      <c r="R245" s="7">
        <f>IFERROR(Q245/Q446, "NA")</f>
        <v>0</v>
      </c>
      <c r="S245" s="8"/>
      <c r="T245" s="6">
        <v>0</v>
      </c>
      <c r="U245" s="7">
        <f>IFERROR(T245/T446, "NA")</f>
        <v>0</v>
      </c>
      <c r="V245" s="8"/>
      <c r="W245" s="6">
        <v>0</v>
      </c>
      <c r="X245" s="7">
        <f>IFERROR(W245/W446, "NA")</f>
        <v>0</v>
      </c>
      <c r="Y245" s="8"/>
      <c r="Z245" s="6">
        <v>0</v>
      </c>
      <c r="AA245" s="7">
        <f>IFERROR(Z245/Z446, "NA")</f>
        <v>0</v>
      </c>
      <c r="AB245" s="8"/>
      <c r="AC245" s="6">
        <v>0</v>
      </c>
      <c r="AD245" s="7">
        <f>IFERROR(AC245/AC446, "NA")</f>
        <v>0</v>
      </c>
      <c r="AE245" s="8"/>
      <c r="AF245" s="6">
        <v>0</v>
      </c>
      <c r="AG245" s="7">
        <f>IFERROR(AF245/AF446, "NA")</f>
        <v>0</v>
      </c>
      <c r="AH245" s="8"/>
      <c r="AI245" s="6">
        <v>0</v>
      </c>
      <c r="AJ245" s="7">
        <f>IFERROR(AI245/AI446, "NA")</f>
        <v>0</v>
      </c>
      <c r="AK245" s="6"/>
      <c r="AL245" s="9">
        <f t="shared" si="32"/>
        <v>0</v>
      </c>
      <c r="AM245" s="7">
        <f>IFERROR(AL245/AL446, "NA")</f>
        <v>0</v>
      </c>
      <c r="AN245" s="6"/>
      <c r="AO245" s="6">
        <v>0</v>
      </c>
      <c r="AP245" s="7">
        <f>IFERROR(AO245/AO446, "NA")</f>
        <v>0</v>
      </c>
      <c r="AQ245" s="6"/>
      <c r="AR245" s="9">
        <f t="shared" si="33"/>
        <v>0</v>
      </c>
    </row>
    <row r="246" spans="1:44" ht="16.5" customHeight="1" x14ac:dyDescent="0.3">
      <c r="A246" s="35" t="s">
        <v>632</v>
      </c>
      <c r="B246" s="6">
        <v>185.85</v>
      </c>
      <c r="C246" s="7">
        <f>IFERROR(B246/B446, "NA")</f>
        <v>1.5205488866489507E-3</v>
      </c>
      <c r="D246" s="8"/>
      <c r="E246" s="6">
        <v>96.46</v>
      </c>
      <c r="F246" s="7">
        <f>IFERROR(E246/E446, "NA")</f>
        <v>9.0462753653959983E-4</v>
      </c>
      <c r="G246" s="8"/>
      <c r="H246" s="6">
        <v>106.16</v>
      </c>
      <c r="I246" s="7">
        <f>IFERROR(H246/H446, "NA")</f>
        <v>1.0167312435305016E-3</v>
      </c>
      <c r="J246" s="8"/>
      <c r="K246" s="6">
        <v>107.57</v>
      </c>
      <c r="L246" s="7">
        <f>IFERROR(K246/K446, "NA")</f>
        <v>1.017687728712474E-3</v>
      </c>
      <c r="M246" s="8"/>
      <c r="N246" s="6">
        <v>107.7</v>
      </c>
      <c r="O246" s="7">
        <f>IFERROR(N246/N446, "NA")</f>
        <v>1.4824603059897178E-3</v>
      </c>
      <c r="P246" s="8"/>
      <c r="Q246" s="6">
        <v>139.91999999999999</v>
      </c>
      <c r="R246" s="7">
        <f>IFERROR(Q246/Q446, "NA")</f>
        <v>1.8428008676652455E-3</v>
      </c>
      <c r="S246" s="8"/>
      <c r="T246" s="6">
        <v>108.02</v>
      </c>
      <c r="U246" s="7">
        <f>IFERROR(T246/T446, "NA")</f>
        <v>7.859151090906485E-4</v>
      </c>
      <c r="V246" s="8"/>
      <c r="W246" s="6">
        <v>49.89</v>
      </c>
      <c r="X246" s="7">
        <f>IFERROR(W246/W446, "NA")</f>
        <v>4.3895583940603967E-4</v>
      </c>
      <c r="Y246" s="8"/>
      <c r="Z246" s="6">
        <v>118.8</v>
      </c>
      <c r="AA246" s="7">
        <f>IFERROR(Z246/Z446, "NA")</f>
        <v>9.7653873899585506E-4</v>
      </c>
      <c r="AB246" s="8"/>
      <c r="AC246" s="6">
        <v>92.82</v>
      </c>
      <c r="AD246" s="7">
        <f>IFERROR(AC246/AC446, "NA")</f>
        <v>6.3564976150122358E-4</v>
      </c>
      <c r="AE246" s="8"/>
      <c r="AF246" s="6">
        <v>102.92</v>
      </c>
      <c r="AG246" s="7">
        <f>IFERROR(AF246/AF446, "NA")</f>
        <v>7.9556856251922832E-4</v>
      </c>
      <c r="AH246" s="8"/>
      <c r="AI246" s="6">
        <v>97.06</v>
      </c>
      <c r="AJ246" s="7">
        <f>IFERROR(AI246/AI446, "NA")</f>
        <v>9.2110401519166808E-4</v>
      </c>
      <c r="AK246" s="6"/>
      <c r="AL246" s="9">
        <f t="shared" si="32"/>
        <v>1313.1699999999998</v>
      </c>
      <c r="AM246" s="7">
        <f>IFERROR(AL246/AL446, "NA")</f>
        <v>9.7919934576177841E-4</v>
      </c>
      <c r="AN246" s="6"/>
      <c r="AO246" s="6">
        <v>2806.44</v>
      </c>
      <c r="AP246" s="7">
        <f>IFERROR(AO246/AO446, "NA")</f>
        <v>2.1116251092995332E-3</v>
      </c>
      <c r="AQ246" s="6"/>
      <c r="AR246" s="9">
        <f t="shared" si="33"/>
        <v>-1493.2700000000002</v>
      </c>
    </row>
    <row r="247" spans="1:44" ht="16.5" hidden="1" customHeight="1" x14ac:dyDescent="0.3">
      <c r="A247" s="35" t="s">
        <v>633</v>
      </c>
      <c r="B247" s="6">
        <v>0</v>
      </c>
      <c r="C247" s="7">
        <f>IFERROR(B247/B446, "NA")</f>
        <v>0</v>
      </c>
      <c r="D247" s="8"/>
      <c r="E247" s="6">
        <v>0</v>
      </c>
      <c r="F247" s="7">
        <f>IFERROR(E247/E446, "NA")</f>
        <v>0</v>
      </c>
      <c r="G247" s="8"/>
      <c r="H247" s="6">
        <v>0</v>
      </c>
      <c r="I247" s="7">
        <f>IFERROR(H247/H446, "NA")</f>
        <v>0</v>
      </c>
      <c r="J247" s="8"/>
      <c r="K247" s="6">
        <v>0</v>
      </c>
      <c r="L247" s="7">
        <f>IFERROR(K247/K446, "NA")</f>
        <v>0</v>
      </c>
      <c r="M247" s="8"/>
      <c r="N247" s="6">
        <v>0</v>
      </c>
      <c r="O247" s="7">
        <f>IFERROR(N247/N446, "NA")</f>
        <v>0</v>
      </c>
      <c r="P247" s="8"/>
      <c r="Q247" s="6">
        <v>0</v>
      </c>
      <c r="R247" s="7">
        <f>IFERROR(Q247/Q446, "NA")</f>
        <v>0</v>
      </c>
      <c r="S247" s="8"/>
      <c r="T247" s="6">
        <v>0</v>
      </c>
      <c r="U247" s="7">
        <f>IFERROR(T247/T446, "NA")</f>
        <v>0</v>
      </c>
      <c r="V247" s="8"/>
      <c r="W247" s="6">
        <v>0</v>
      </c>
      <c r="X247" s="7">
        <f>IFERROR(W247/W446, "NA")</f>
        <v>0</v>
      </c>
      <c r="Y247" s="8"/>
      <c r="Z247" s="6">
        <v>0</v>
      </c>
      <c r="AA247" s="7">
        <f>IFERROR(Z247/Z446, "NA")</f>
        <v>0</v>
      </c>
      <c r="AB247" s="8"/>
      <c r="AC247" s="6">
        <v>0</v>
      </c>
      <c r="AD247" s="7">
        <f>IFERROR(AC247/AC446, "NA")</f>
        <v>0</v>
      </c>
      <c r="AE247" s="8"/>
      <c r="AF247" s="6">
        <v>0</v>
      </c>
      <c r="AG247" s="7">
        <f>IFERROR(AF247/AF446, "NA")</f>
        <v>0</v>
      </c>
      <c r="AH247" s="8"/>
      <c r="AI247" s="6">
        <v>0</v>
      </c>
      <c r="AJ247" s="7">
        <f>IFERROR(AI247/AI446, "NA")</f>
        <v>0</v>
      </c>
      <c r="AK247" s="6"/>
      <c r="AL247" s="9">
        <f t="shared" si="32"/>
        <v>0</v>
      </c>
      <c r="AM247" s="7">
        <f>IFERROR(AL247/AL446, "NA")</f>
        <v>0</v>
      </c>
      <c r="AN247" s="6"/>
      <c r="AO247" s="6">
        <v>0</v>
      </c>
      <c r="AP247" s="7">
        <f>IFERROR(AO247/AO446, "NA")</f>
        <v>0</v>
      </c>
      <c r="AQ247" s="6"/>
      <c r="AR247" s="9">
        <f t="shared" si="33"/>
        <v>0</v>
      </c>
    </row>
    <row r="248" spans="1:44" ht="16.5" customHeight="1" x14ac:dyDescent="0.3">
      <c r="A248" s="35" t="s">
        <v>634</v>
      </c>
      <c r="B248" s="6">
        <v>257.76</v>
      </c>
      <c r="C248" s="7">
        <f>IFERROR(B248/B446, "NA")</f>
        <v>2.1088871725726851E-3</v>
      </c>
      <c r="D248" s="8"/>
      <c r="E248" s="6">
        <v>273.87</v>
      </c>
      <c r="F248" s="7">
        <f>IFERROR(E248/E446, "NA")</f>
        <v>2.5684257042515057E-3</v>
      </c>
      <c r="G248" s="8"/>
      <c r="H248" s="6">
        <v>248.81</v>
      </c>
      <c r="I248" s="7">
        <f>IFERROR(H248/H446, "NA")</f>
        <v>2.3829399086550875E-3</v>
      </c>
      <c r="J248" s="8"/>
      <c r="K248" s="6">
        <v>247.02</v>
      </c>
      <c r="L248" s="7">
        <f>IFERROR(K248/K446, "NA")</f>
        <v>2.3369826415037221E-3</v>
      </c>
      <c r="M248" s="8"/>
      <c r="N248" s="6">
        <v>250.6</v>
      </c>
      <c r="O248" s="7">
        <f>IFERROR(N248/N446, "NA")</f>
        <v>3.4494387435563905E-3</v>
      </c>
      <c r="P248" s="8"/>
      <c r="Q248" s="6">
        <v>195.11</v>
      </c>
      <c r="R248" s="7">
        <f>IFERROR(Q248/Q446, "NA")</f>
        <v>2.5696746518736858E-3</v>
      </c>
      <c r="S248" s="8"/>
      <c r="T248" s="6">
        <v>291.7</v>
      </c>
      <c r="U248" s="7">
        <f>IFERROR(T248/T446, "NA")</f>
        <v>2.1223054741875778E-3</v>
      </c>
      <c r="V248" s="8"/>
      <c r="W248" s="6">
        <v>225.54</v>
      </c>
      <c r="X248" s="7">
        <f>IFERROR(W248/W446, "NA")</f>
        <v>1.984407697326883E-3</v>
      </c>
      <c r="Y248" s="8"/>
      <c r="Z248" s="6">
        <v>229.12</v>
      </c>
      <c r="AA248" s="7">
        <f>IFERROR(Z248/Z446, "NA")</f>
        <v>1.8833716824808949E-3</v>
      </c>
      <c r="AB248" s="8"/>
      <c r="AC248" s="6">
        <v>221.96</v>
      </c>
      <c r="AD248" s="7">
        <f>IFERROR(AC248/AC446, "NA")</f>
        <v>1.5200260834174922E-3</v>
      </c>
      <c r="AE248" s="8"/>
      <c r="AF248" s="6">
        <v>212.05</v>
      </c>
      <c r="AG248" s="7">
        <f>IFERROR(AF248/AF446, "NA")</f>
        <v>1.6391402417625569E-3</v>
      </c>
      <c r="AH248" s="8"/>
      <c r="AI248" s="6">
        <v>79.260000000000005</v>
      </c>
      <c r="AJ248" s="7">
        <f>IFERROR(AI248/AI446, "NA")</f>
        <v>7.5218116880374636E-4</v>
      </c>
      <c r="AK248" s="6"/>
      <c r="AL248" s="9">
        <f t="shared" si="32"/>
        <v>2732.8000000000006</v>
      </c>
      <c r="AM248" s="7">
        <f>IFERROR(AL248/AL446, "NA")</f>
        <v>2.0377833579032336E-3</v>
      </c>
      <c r="AN248" s="6"/>
      <c r="AO248" s="6">
        <v>3225.51</v>
      </c>
      <c r="AP248" s="7">
        <f>IFERROR(AO248/AO446, "NA")</f>
        <v>2.4269422849933502E-3</v>
      </c>
      <c r="AQ248" s="6"/>
      <c r="AR248" s="9">
        <f t="shared" si="33"/>
        <v>-492.70999999999958</v>
      </c>
    </row>
    <row r="249" spans="1:44" ht="16.5" customHeight="1" x14ac:dyDescent="0.3">
      <c r="A249" s="35" t="s">
        <v>635</v>
      </c>
      <c r="B249" s="6">
        <v>897.6</v>
      </c>
      <c r="C249" s="7">
        <f>IFERROR(B249/B446, "NA")</f>
        <v>7.3437970441544162E-3</v>
      </c>
      <c r="D249" s="8"/>
      <c r="E249" s="6">
        <v>1250.6400000000001</v>
      </c>
      <c r="F249" s="7">
        <f>IFERROR(E249/E446, "NA")</f>
        <v>1.1728834566637833E-2</v>
      </c>
      <c r="G249" s="8"/>
      <c r="H249" s="6">
        <v>1369.84</v>
      </c>
      <c r="I249" s="7">
        <f>IFERROR(H249/H446, "NA")</f>
        <v>1.3119434124320104E-2</v>
      </c>
      <c r="J249" s="8"/>
      <c r="K249" s="6">
        <v>1509.35</v>
      </c>
      <c r="L249" s="7">
        <f>IFERROR(K249/K446, "NA")</f>
        <v>1.4279510768171171E-2</v>
      </c>
      <c r="M249" s="8"/>
      <c r="N249" s="6">
        <v>725.88</v>
      </c>
      <c r="O249" s="7">
        <f>IFERROR(N249/N446, "NA")</f>
        <v>9.991534697417051E-3</v>
      </c>
      <c r="P249" s="8"/>
      <c r="Q249" s="6">
        <v>704.19</v>
      </c>
      <c r="R249" s="7">
        <f>IFERROR(Q249/Q446, "NA")</f>
        <v>9.2744564251085581E-3</v>
      </c>
      <c r="S249" s="8"/>
      <c r="T249" s="6">
        <v>1857.76</v>
      </c>
      <c r="U249" s="7">
        <f>IFERROR(T249/T446, "NA")</f>
        <v>1.3516401157787846E-2</v>
      </c>
      <c r="V249" s="8"/>
      <c r="W249" s="6">
        <v>1710.24</v>
      </c>
      <c r="X249" s="7">
        <f>IFERROR(W249/W446, "NA")</f>
        <v>1.5047501198352081E-2</v>
      </c>
      <c r="Y249" s="8"/>
      <c r="Z249" s="6">
        <v>1356.98</v>
      </c>
      <c r="AA249" s="7">
        <f>IFERROR(Z249/Z446, "NA")</f>
        <v>1.1154406885880434E-2</v>
      </c>
      <c r="AB249" s="8"/>
      <c r="AC249" s="6">
        <v>1945.82</v>
      </c>
      <c r="AD249" s="7">
        <f>IFERROR(AC249/AC446, "NA")</f>
        <v>1.3325361117478033E-2</v>
      </c>
      <c r="AE249" s="8"/>
      <c r="AF249" s="6">
        <v>2683.58</v>
      </c>
      <c r="AG249" s="7">
        <f>IFERROR(AF249/AF446, "NA")</f>
        <v>2.0743994199430144E-2</v>
      </c>
      <c r="AH249" s="8"/>
      <c r="AI249" s="6">
        <v>1303.26</v>
      </c>
      <c r="AJ249" s="7">
        <f>IFERROR(AI249/AI446, "NA")</f>
        <v>1.2367999369860843E-2</v>
      </c>
      <c r="AK249" s="6"/>
      <c r="AL249" s="9">
        <f t="shared" si="32"/>
        <v>17315.14</v>
      </c>
      <c r="AM249" s="7">
        <f>IFERROR(AL249/AL446, "NA")</f>
        <v>1.2911484240253434E-2</v>
      </c>
      <c r="AN249" s="6"/>
      <c r="AO249" s="6">
        <v>12719.48</v>
      </c>
      <c r="AP249" s="7">
        <f>IFERROR(AO249/AO446, "NA")</f>
        <v>9.5704071155033512E-3</v>
      </c>
      <c r="AQ249" s="6"/>
      <c r="AR249" s="9">
        <f t="shared" si="33"/>
        <v>4595.66</v>
      </c>
    </row>
    <row r="250" spans="1:44" ht="16.5" hidden="1" customHeight="1" x14ac:dyDescent="0.3">
      <c r="A250" s="35" t="s">
        <v>636</v>
      </c>
      <c r="B250" s="6">
        <v>0</v>
      </c>
      <c r="C250" s="7">
        <f>IFERROR(B250/B446, "NA")</f>
        <v>0</v>
      </c>
      <c r="D250" s="8"/>
      <c r="E250" s="6">
        <v>0</v>
      </c>
      <c r="F250" s="7">
        <f>IFERROR(E250/E446, "NA")</f>
        <v>0</v>
      </c>
      <c r="G250" s="8"/>
      <c r="H250" s="6">
        <v>0</v>
      </c>
      <c r="I250" s="7">
        <f>IFERROR(H250/H446, "NA")</f>
        <v>0</v>
      </c>
      <c r="J250" s="8"/>
      <c r="K250" s="6">
        <v>0</v>
      </c>
      <c r="L250" s="7">
        <f>IFERROR(K250/K446, "NA")</f>
        <v>0</v>
      </c>
      <c r="M250" s="8"/>
      <c r="N250" s="6">
        <v>0</v>
      </c>
      <c r="O250" s="7">
        <f>IFERROR(N250/N446, "NA")</f>
        <v>0</v>
      </c>
      <c r="P250" s="8"/>
      <c r="Q250" s="6">
        <v>0</v>
      </c>
      <c r="R250" s="7">
        <f>IFERROR(Q250/Q446, "NA")</f>
        <v>0</v>
      </c>
      <c r="S250" s="8"/>
      <c r="T250" s="6">
        <v>0</v>
      </c>
      <c r="U250" s="7">
        <f>IFERROR(T250/T446, "NA")</f>
        <v>0</v>
      </c>
      <c r="V250" s="8"/>
      <c r="W250" s="6">
        <v>0</v>
      </c>
      <c r="X250" s="7">
        <f>IFERROR(W250/W446, "NA")</f>
        <v>0</v>
      </c>
      <c r="Y250" s="8"/>
      <c r="Z250" s="6">
        <v>0</v>
      </c>
      <c r="AA250" s="7">
        <f>IFERROR(Z250/Z446, "NA")</f>
        <v>0</v>
      </c>
      <c r="AB250" s="8"/>
      <c r="AC250" s="6">
        <v>0</v>
      </c>
      <c r="AD250" s="7">
        <f>IFERROR(AC250/AC446, "NA")</f>
        <v>0</v>
      </c>
      <c r="AE250" s="8"/>
      <c r="AF250" s="6">
        <v>0</v>
      </c>
      <c r="AG250" s="7">
        <f>IFERROR(AF250/AF446, "NA")</f>
        <v>0</v>
      </c>
      <c r="AH250" s="8"/>
      <c r="AI250" s="6">
        <v>0</v>
      </c>
      <c r="AJ250" s="7">
        <f>IFERROR(AI250/AI446, "NA")</f>
        <v>0</v>
      </c>
      <c r="AK250" s="6"/>
      <c r="AL250" s="9">
        <f t="shared" si="32"/>
        <v>0</v>
      </c>
      <c r="AM250" s="7">
        <f>IFERROR(AL250/AL446, "NA")</f>
        <v>0</v>
      </c>
      <c r="AN250" s="6"/>
      <c r="AO250" s="6">
        <v>0</v>
      </c>
      <c r="AP250" s="7">
        <f>IFERROR(AO250/AO446, "NA")</f>
        <v>0</v>
      </c>
      <c r="AQ250" s="6"/>
      <c r="AR250" s="9">
        <f t="shared" si="33"/>
        <v>0</v>
      </c>
    </row>
    <row r="251" spans="1:44" ht="16.5" hidden="1" customHeight="1" x14ac:dyDescent="0.3">
      <c r="A251" s="35" t="s">
        <v>637</v>
      </c>
      <c r="B251" s="6">
        <v>0</v>
      </c>
      <c r="C251" s="7">
        <f>IFERROR(B251/B446, "NA")</f>
        <v>0</v>
      </c>
      <c r="D251" s="8"/>
      <c r="E251" s="6">
        <v>0</v>
      </c>
      <c r="F251" s="7">
        <f>IFERROR(E251/E446, "NA")</f>
        <v>0</v>
      </c>
      <c r="G251" s="8"/>
      <c r="H251" s="6">
        <v>0</v>
      </c>
      <c r="I251" s="7">
        <f>IFERROR(H251/H446, "NA")</f>
        <v>0</v>
      </c>
      <c r="J251" s="8"/>
      <c r="K251" s="6">
        <v>0</v>
      </c>
      <c r="L251" s="7">
        <f>IFERROR(K251/K446, "NA")</f>
        <v>0</v>
      </c>
      <c r="M251" s="8"/>
      <c r="N251" s="6">
        <v>0</v>
      </c>
      <c r="O251" s="7">
        <f>IFERROR(N251/N446, "NA")</f>
        <v>0</v>
      </c>
      <c r="P251" s="8"/>
      <c r="Q251" s="6">
        <v>0</v>
      </c>
      <c r="R251" s="7">
        <f>IFERROR(Q251/Q446, "NA")</f>
        <v>0</v>
      </c>
      <c r="S251" s="8"/>
      <c r="T251" s="6">
        <v>0</v>
      </c>
      <c r="U251" s="7">
        <f>IFERROR(T251/T446, "NA")</f>
        <v>0</v>
      </c>
      <c r="V251" s="8"/>
      <c r="W251" s="6">
        <v>0</v>
      </c>
      <c r="X251" s="7">
        <f>IFERROR(W251/W446, "NA")</f>
        <v>0</v>
      </c>
      <c r="Y251" s="8"/>
      <c r="Z251" s="6">
        <v>0</v>
      </c>
      <c r="AA251" s="7">
        <f>IFERROR(Z251/Z446, "NA")</f>
        <v>0</v>
      </c>
      <c r="AB251" s="8"/>
      <c r="AC251" s="6">
        <v>0</v>
      </c>
      <c r="AD251" s="7">
        <f>IFERROR(AC251/AC446, "NA")</f>
        <v>0</v>
      </c>
      <c r="AE251" s="8"/>
      <c r="AF251" s="6">
        <v>0</v>
      </c>
      <c r="AG251" s="7">
        <f>IFERROR(AF251/AF446, "NA")</f>
        <v>0</v>
      </c>
      <c r="AH251" s="8"/>
      <c r="AI251" s="6">
        <v>0</v>
      </c>
      <c r="AJ251" s="7">
        <f>IFERROR(AI251/AI446, "NA")</f>
        <v>0</v>
      </c>
      <c r="AK251" s="6"/>
      <c r="AL251" s="9">
        <f t="shared" si="32"/>
        <v>0</v>
      </c>
      <c r="AM251" s="7">
        <f>IFERROR(AL251/AL446, "NA")</f>
        <v>0</v>
      </c>
      <c r="AN251" s="6"/>
      <c r="AO251" s="6">
        <v>0</v>
      </c>
      <c r="AP251" s="7">
        <f>IFERROR(AO251/AO446, "NA")</f>
        <v>0</v>
      </c>
      <c r="AQ251" s="6"/>
      <c r="AR251" s="9">
        <f t="shared" si="33"/>
        <v>0</v>
      </c>
    </row>
    <row r="252" spans="1:44" ht="16.5" hidden="1" customHeight="1" x14ac:dyDescent="0.3">
      <c r="A252" s="35" t="s">
        <v>638</v>
      </c>
      <c r="B252" s="6">
        <v>0</v>
      </c>
      <c r="C252" s="7">
        <f>IFERROR(B252/B446, "NA")</f>
        <v>0</v>
      </c>
      <c r="D252" s="8"/>
      <c r="E252" s="6">
        <v>0</v>
      </c>
      <c r="F252" s="7">
        <f>IFERROR(E252/E446, "NA")</f>
        <v>0</v>
      </c>
      <c r="G252" s="8"/>
      <c r="H252" s="6">
        <v>0</v>
      </c>
      <c r="I252" s="7">
        <f>IFERROR(H252/H446, "NA")</f>
        <v>0</v>
      </c>
      <c r="J252" s="8"/>
      <c r="K252" s="6">
        <v>0</v>
      </c>
      <c r="L252" s="7">
        <f>IFERROR(K252/K446, "NA")</f>
        <v>0</v>
      </c>
      <c r="M252" s="8"/>
      <c r="N252" s="6">
        <v>0</v>
      </c>
      <c r="O252" s="7">
        <f>IFERROR(N252/N446, "NA")</f>
        <v>0</v>
      </c>
      <c r="P252" s="8"/>
      <c r="Q252" s="6">
        <v>0</v>
      </c>
      <c r="R252" s="7">
        <f>IFERROR(Q252/Q446, "NA")</f>
        <v>0</v>
      </c>
      <c r="S252" s="8"/>
      <c r="T252" s="6">
        <v>0</v>
      </c>
      <c r="U252" s="7">
        <f>IFERROR(T252/T446, "NA")</f>
        <v>0</v>
      </c>
      <c r="V252" s="8"/>
      <c r="W252" s="6">
        <v>0</v>
      </c>
      <c r="X252" s="7">
        <f>IFERROR(W252/W446, "NA")</f>
        <v>0</v>
      </c>
      <c r="Y252" s="8"/>
      <c r="Z252" s="6">
        <v>0</v>
      </c>
      <c r="AA252" s="7">
        <f>IFERROR(Z252/Z446, "NA")</f>
        <v>0</v>
      </c>
      <c r="AB252" s="8"/>
      <c r="AC252" s="6">
        <v>0</v>
      </c>
      <c r="AD252" s="7">
        <f>IFERROR(AC252/AC446, "NA")</f>
        <v>0</v>
      </c>
      <c r="AE252" s="8"/>
      <c r="AF252" s="6">
        <v>0</v>
      </c>
      <c r="AG252" s="7">
        <f>IFERROR(AF252/AF446, "NA")</f>
        <v>0</v>
      </c>
      <c r="AH252" s="8"/>
      <c r="AI252" s="6">
        <v>0</v>
      </c>
      <c r="AJ252" s="7">
        <f>IFERROR(AI252/AI446, "NA")</f>
        <v>0</v>
      </c>
      <c r="AK252" s="6"/>
      <c r="AL252" s="9">
        <f t="shared" si="32"/>
        <v>0</v>
      </c>
      <c r="AM252" s="7">
        <f>IFERROR(AL252/AL446, "NA")</f>
        <v>0</v>
      </c>
      <c r="AN252" s="6"/>
      <c r="AO252" s="6">
        <v>0</v>
      </c>
      <c r="AP252" s="7">
        <f>IFERROR(AO252/AO446, "NA")</f>
        <v>0</v>
      </c>
      <c r="AQ252" s="6"/>
      <c r="AR252" s="9">
        <f t="shared" si="33"/>
        <v>0</v>
      </c>
    </row>
    <row r="253" spans="1:44" ht="16.5" hidden="1" customHeight="1" x14ac:dyDescent="0.3">
      <c r="A253" s="35" t="s">
        <v>639</v>
      </c>
      <c r="B253" s="6">
        <v>0</v>
      </c>
      <c r="C253" s="7">
        <f>IFERROR(B253/B446, "NA")</f>
        <v>0</v>
      </c>
      <c r="D253" s="8"/>
      <c r="E253" s="6">
        <v>0</v>
      </c>
      <c r="F253" s="7">
        <f>IFERROR(E253/E446, "NA")</f>
        <v>0</v>
      </c>
      <c r="G253" s="8"/>
      <c r="H253" s="6">
        <v>0</v>
      </c>
      <c r="I253" s="7">
        <f>IFERROR(H253/H446, "NA")</f>
        <v>0</v>
      </c>
      <c r="J253" s="8"/>
      <c r="K253" s="6">
        <v>0</v>
      </c>
      <c r="L253" s="7">
        <f>IFERROR(K253/K446, "NA")</f>
        <v>0</v>
      </c>
      <c r="M253" s="8"/>
      <c r="N253" s="6">
        <v>0</v>
      </c>
      <c r="O253" s="7">
        <f>IFERROR(N253/N446, "NA")</f>
        <v>0</v>
      </c>
      <c r="P253" s="8"/>
      <c r="Q253" s="6">
        <v>0</v>
      </c>
      <c r="R253" s="7">
        <f>IFERROR(Q253/Q446, "NA")</f>
        <v>0</v>
      </c>
      <c r="S253" s="8"/>
      <c r="T253" s="6">
        <v>0</v>
      </c>
      <c r="U253" s="7">
        <f>IFERROR(T253/T446, "NA")</f>
        <v>0</v>
      </c>
      <c r="V253" s="8"/>
      <c r="W253" s="6">
        <v>0</v>
      </c>
      <c r="X253" s="7">
        <f>IFERROR(W253/W446, "NA")</f>
        <v>0</v>
      </c>
      <c r="Y253" s="8"/>
      <c r="Z253" s="6">
        <v>0</v>
      </c>
      <c r="AA253" s="7">
        <f>IFERROR(Z253/Z446, "NA")</f>
        <v>0</v>
      </c>
      <c r="AB253" s="8"/>
      <c r="AC253" s="6">
        <v>0</v>
      </c>
      <c r="AD253" s="7">
        <f>IFERROR(AC253/AC446, "NA")</f>
        <v>0</v>
      </c>
      <c r="AE253" s="8"/>
      <c r="AF253" s="6">
        <v>0</v>
      </c>
      <c r="AG253" s="7">
        <f>IFERROR(AF253/AF446, "NA")</f>
        <v>0</v>
      </c>
      <c r="AH253" s="8"/>
      <c r="AI253" s="6">
        <v>0</v>
      </c>
      <c r="AJ253" s="7">
        <f>IFERROR(AI253/AI446, "NA")</f>
        <v>0</v>
      </c>
      <c r="AK253" s="6"/>
      <c r="AL253" s="9">
        <f t="shared" si="32"/>
        <v>0</v>
      </c>
      <c r="AM253" s="7">
        <f>IFERROR(AL253/AL446, "NA")</f>
        <v>0</v>
      </c>
      <c r="AN253" s="6"/>
      <c r="AO253" s="6">
        <v>0</v>
      </c>
      <c r="AP253" s="7">
        <f>IFERROR(AO253/AO446, "NA")</f>
        <v>0</v>
      </c>
      <c r="AQ253" s="6"/>
      <c r="AR253" s="9">
        <f t="shared" si="33"/>
        <v>0</v>
      </c>
    </row>
    <row r="254" spans="1:44" ht="16.5" hidden="1" customHeight="1" x14ac:dyDescent="0.3">
      <c r="A254" s="35" t="s">
        <v>640</v>
      </c>
      <c r="B254" s="6">
        <v>0</v>
      </c>
      <c r="C254" s="7">
        <f>IFERROR(B254/B446, "NA")</f>
        <v>0</v>
      </c>
      <c r="D254" s="8"/>
      <c r="E254" s="6">
        <v>0</v>
      </c>
      <c r="F254" s="7">
        <f>IFERROR(E254/E446, "NA")</f>
        <v>0</v>
      </c>
      <c r="G254" s="8"/>
      <c r="H254" s="6">
        <v>0</v>
      </c>
      <c r="I254" s="7">
        <f>IFERROR(H254/H446, "NA")</f>
        <v>0</v>
      </c>
      <c r="J254" s="8"/>
      <c r="K254" s="6">
        <v>0</v>
      </c>
      <c r="L254" s="7">
        <f>IFERROR(K254/K446, "NA")</f>
        <v>0</v>
      </c>
      <c r="M254" s="8"/>
      <c r="N254" s="6">
        <v>0</v>
      </c>
      <c r="O254" s="7">
        <f>IFERROR(N254/N446, "NA")</f>
        <v>0</v>
      </c>
      <c r="P254" s="8"/>
      <c r="Q254" s="6">
        <v>0</v>
      </c>
      <c r="R254" s="7">
        <f>IFERROR(Q254/Q446, "NA")</f>
        <v>0</v>
      </c>
      <c r="S254" s="8"/>
      <c r="T254" s="6">
        <v>0</v>
      </c>
      <c r="U254" s="7">
        <f>IFERROR(T254/T446, "NA")</f>
        <v>0</v>
      </c>
      <c r="V254" s="8"/>
      <c r="W254" s="6">
        <v>0</v>
      </c>
      <c r="X254" s="7">
        <f>IFERROR(W254/W446, "NA")</f>
        <v>0</v>
      </c>
      <c r="Y254" s="8"/>
      <c r="Z254" s="6">
        <v>0</v>
      </c>
      <c r="AA254" s="7">
        <f>IFERROR(Z254/Z446, "NA")</f>
        <v>0</v>
      </c>
      <c r="AB254" s="8"/>
      <c r="AC254" s="6">
        <v>0</v>
      </c>
      <c r="AD254" s="7">
        <f>IFERROR(AC254/AC446, "NA")</f>
        <v>0</v>
      </c>
      <c r="AE254" s="8"/>
      <c r="AF254" s="6">
        <v>0</v>
      </c>
      <c r="AG254" s="7">
        <f>IFERROR(AF254/AF446, "NA")</f>
        <v>0</v>
      </c>
      <c r="AH254" s="8"/>
      <c r="AI254" s="6">
        <v>0</v>
      </c>
      <c r="AJ254" s="7">
        <f>IFERROR(AI254/AI446, "NA")</f>
        <v>0</v>
      </c>
      <c r="AK254" s="6"/>
      <c r="AL254" s="9">
        <f t="shared" si="32"/>
        <v>0</v>
      </c>
      <c r="AM254" s="7">
        <f>IFERROR(AL254/AL446, "NA")</f>
        <v>0</v>
      </c>
      <c r="AN254" s="6"/>
      <c r="AO254" s="6">
        <v>0</v>
      </c>
      <c r="AP254" s="7">
        <f>IFERROR(AO254/AO446, "NA")</f>
        <v>0</v>
      </c>
      <c r="AQ254" s="6"/>
      <c r="AR254" s="9">
        <f t="shared" si="33"/>
        <v>0</v>
      </c>
    </row>
    <row r="255" spans="1:44" ht="16.5" hidden="1" customHeight="1" x14ac:dyDescent="0.3">
      <c r="A255" s="35" t="s">
        <v>641</v>
      </c>
      <c r="B255" s="6">
        <v>0</v>
      </c>
      <c r="C255" s="7">
        <f>IFERROR(B255/B446, "NA")</f>
        <v>0</v>
      </c>
      <c r="D255" s="8"/>
      <c r="E255" s="6">
        <v>0</v>
      </c>
      <c r="F255" s="7">
        <f>IFERROR(E255/E446, "NA")</f>
        <v>0</v>
      </c>
      <c r="G255" s="8"/>
      <c r="H255" s="6">
        <v>0</v>
      </c>
      <c r="I255" s="7">
        <f>IFERROR(H255/H446, "NA")</f>
        <v>0</v>
      </c>
      <c r="J255" s="8"/>
      <c r="K255" s="6">
        <v>0</v>
      </c>
      <c r="L255" s="7">
        <f>IFERROR(K255/K446, "NA")</f>
        <v>0</v>
      </c>
      <c r="M255" s="8"/>
      <c r="N255" s="6">
        <v>0</v>
      </c>
      <c r="O255" s="7">
        <f>IFERROR(N255/N446, "NA")</f>
        <v>0</v>
      </c>
      <c r="P255" s="8"/>
      <c r="Q255" s="6">
        <v>0</v>
      </c>
      <c r="R255" s="7">
        <f>IFERROR(Q255/Q446, "NA")</f>
        <v>0</v>
      </c>
      <c r="S255" s="8"/>
      <c r="T255" s="6">
        <v>0</v>
      </c>
      <c r="U255" s="7">
        <f>IFERROR(T255/T446, "NA")</f>
        <v>0</v>
      </c>
      <c r="V255" s="8"/>
      <c r="W255" s="6">
        <v>0</v>
      </c>
      <c r="X255" s="7">
        <f>IFERROR(W255/W446, "NA")</f>
        <v>0</v>
      </c>
      <c r="Y255" s="8"/>
      <c r="Z255" s="6">
        <v>0</v>
      </c>
      <c r="AA255" s="7">
        <f>IFERROR(Z255/Z446, "NA")</f>
        <v>0</v>
      </c>
      <c r="AB255" s="8"/>
      <c r="AC255" s="6">
        <v>0</v>
      </c>
      <c r="AD255" s="7">
        <f>IFERROR(AC255/AC446, "NA")</f>
        <v>0</v>
      </c>
      <c r="AE255" s="8"/>
      <c r="AF255" s="6">
        <v>0</v>
      </c>
      <c r="AG255" s="7">
        <f>IFERROR(AF255/AF446, "NA")</f>
        <v>0</v>
      </c>
      <c r="AH255" s="8"/>
      <c r="AI255" s="6">
        <v>0</v>
      </c>
      <c r="AJ255" s="7">
        <f>IFERROR(AI255/AI446, "NA")</f>
        <v>0</v>
      </c>
      <c r="AK255" s="6"/>
      <c r="AL255" s="9">
        <f t="shared" si="32"/>
        <v>0</v>
      </c>
      <c r="AM255" s="7">
        <f>IFERROR(AL255/AL446, "NA")</f>
        <v>0</v>
      </c>
      <c r="AN255" s="6"/>
      <c r="AO255" s="6">
        <v>0</v>
      </c>
      <c r="AP255" s="7">
        <f>IFERROR(AO255/AO446, "NA")</f>
        <v>0</v>
      </c>
      <c r="AQ255" s="6"/>
      <c r="AR255" s="9">
        <f t="shared" si="33"/>
        <v>0</v>
      </c>
    </row>
    <row r="256" spans="1:44" ht="16.5" hidden="1" customHeight="1" x14ac:dyDescent="0.3">
      <c r="A256" s="35" t="s">
        <v>642</v>
      </c>
      <c r="B256" s="6">
        <v>0</v>
      </c>
      <c r="C256" s="7">
        <f>IFERROR(B256/B446, "NA")</f>
        <v>0</v>
      </c>
      <c r="D256" s="8"/>
      <c r="E256" s="6">
        <v>0</v>
      </c>
      <c r="F256" s="7">
        <f>IFERROR(E256/E446, "NA")</f>
        <v>0</v>
      </c>
      <c r="G256" s="8"/>
      <c r="H256" s="6">
        <v>0</v>
      </c>
      <c r="I256" s="7">
        <f>IFERROR(H256/H446, "NA")</f>
        <v>0</v>
      </c>
      <c r="J256" s="8"/>
      <c r="K256" s="6">
        <v>0</v>
      </c>
      <c r="L256" s="7">
        <f>IFERROR(K256/K446, "NA")</f>
        <v>0</v>
      </c>
      <c r="M256" s="8"/>
      <c r="N256" s="6">
        <v>0</v>
      </c>
      <c r="O256" s="7">
        <f>IFERROR(N256/N446, "NA")</f>
        <v>0</v>
      </c>
      <c r="P256" s="8"/>
      <c r="Q256" s="6">
        <v>0</v>
      </c>
      <c r="R256" s="7">
        <f>IFERROR(Q256/Q446, "NA")</f>
        <v>0</v>
      </c>
      <c r="S256" s="8"/>
      <c r="T256" s="6">
        <v>0</v>
      </c>
      <c r="U256" s="7">
        <f>IFERROR(T256/T446, "NA")</f>
        <v>0</v>
      </c>
      <c r="V256" s="8"/>
      <c r="W256" s="6">
        <v>0</v>
      </c>
      <c r="X256" s="7">
        <f>IFERROR(W256/W446, "NA")</f>
        <v>0</v>
      </c>
      <c r="Y256" s="8"/>
      <c r="Z256" s="6">
        <v>0</v>
      </c>
      <c r="AA256" s="7">
        <f>IFERROR(Z256/Z446, "NA")</f>
        <v>0</v>
      </c>
      <c r="AB256" s="8"/>
      <c r="AC256" s="6">
        <v>0</v>
      </c>
      <c r="AD256" s="7">
        <f>IFERROR(AC256/AC446, "NA")</f>
        <v>0</v>
      </c>
      <c r="AE256" s="8"/>
      <c r="AF256" s="6">
        <v>0</v>
      </c>
      <c r="AG256" s="7">
        <f>IFERROR(AF256/AF446, "NA")</f>
        <v>0</v>
      </c>
      <c r="AH256" s="8"/>
      <c r="AI256" s="6">
        <v>0</v>
      </c>
      <c r="AJ256" s="7">
        <f>IFERROR(AI256/AI446, "NA")</f>
        <v>0</v>
      </c>
      <c r="AK256" s="6"/>
      <c r="AL256" s="9">
        <f t="shared" si="32"/>
        <v>0</v>
      </c>
      <c r="AM256" s="7">
        <f>IFERROR(AL256/AL446, "NA")</f>
        <v>0</v>
      </c>
      <c r="AN256" s="6"/>
      <c r="AO256" s="6">
        <v>0</v>
      </c>
      <c r="AP256" s="7">
        <f>IFERROR(AO256/AO446, "NA")</f>
        <v>0</v>
      </c>
      <c r="AQ256" s="6"/>
      <c r="AR256" s="9">
        <f t="shared" si="33"/>
        <v>0</v>
      </c>
    </row>
    <row r="257" spans="1:44" ht="16.5" customHeight="1" x14ac:dyDescent="0.3">
      <c r="A257" s="35" t="s">
        <v>643</v>
      </c>
      <c r="B257" s="6">
        <v>0</v>
      </c>
      <c r="C257" s="7">
        <f>IFERROR(B257/B446, "NA")</f>
        <v>0</v>
      </c>
      <c r="D257" s="8"/>
      <c r="E257" s="6">
        <v>0</v>
      </c>
      <c r="F257" s="7">
        <f>IFERROR(E257/E446, "NA")</f>
        <v>0</v>
      </c>
      <c r="G257" s="8"/>
      <c r="H257" s="6">
        <v>0</v>
      </c>
      <c r="I257" s="7">
        <f>IFERROR(H257/H446, "NA")</f>
        <v>0</v>
      </c>
      <c r="J257" s="8"/>
      <c r="K257" s="6">
        <v>0</v>
      </c>
      <c r="L257" s="7">
        <f>IFERROR(K257/K446, "NA")</f>
        <v>0</v>
      </c>
      <c r="M257" s="8"/>
      <c r="N257" s="6">
        <v>0</v>
      </c>
      <c r="O257" s="7">
        <f>IFERROR(N257/N446, "NA")</f>
        <v>0</v>
      </c>
      <c r="P257" s="8"/>
      <c r="Q257" s="6">
        <v>0</v>
      </c>
      <c r="R257" s="7">
        <f>IFERROR(Q257/Q446, "NA")</f>
        <v>0</v>
      </c>
      <c r="S257" s="8"/>
      <c r="T257" s="6">
        <v>0</v>
      </c>
      <c r="U257" s="7">
        <f>IFERROR(T257/T446, "NA")</f>
        <v>0</v>
      </c>
      <c r="V257" s="8"/>
      <c r="W257" s="6">
        <v>0</v>
      </c>
      <c r="X257" s="7">
        <f>IFERROR(W257/W446, "NA")</f>
        <v>0</v>
      </c>
      <c r="Y257" s="8"/>
      <c r="Z257" s="6">
        <v>0</v>
      </c>
      <c r="AA257" s="7">
        <f>IFERROR(Z257/Z446, "NA")</f>
        <v>0</v>
      </c>
      <c r="AB257" s="8"/>
      <c r="AC257" s="6">
        <v>0</v>
      </c>
      <c r="AD257" s="7">
        <f>IFERROR(AC257/AC446, "NA")</f>
        <v>0</v>
      </c>
      <c r="AE257" s="8"/>
      <c r="AF257" s="6">
        <v>0</v>
      </c>
      <c r="AG257" s="7">
        <f>IFERROR(AF257/AF446, "NA")</f>
        <v>0</v>
      </c>
      <c r="AH257" s="8"/>
      <c r="AI257" s="6">
        <v>0</v>
      </c>
      <c r="AJ257" s="7">
        <f>IFERROR(AI257/AI446, "NA")</f>
        <v>0</v>
      </c>
      <c r="AK257" s="6"/>
      <c r="AL257" s="9">
        <f t="shared" si="32"/>
        <v>0</v>
      </c>
      <c r="AM257" s="7">
        <f>IFERROR(AL257/AL446, "NA")</f>
        <v>0</v>
      </c>
      <c r="AN257" s="6"/>
      <c r="AO257" s="6">
        <v>4961.25</v>
      </c>
      <c r="AP257" s="7">
        <f>IFERROR(AO257/AO446, "NA")</f>
        <v>3.7329499556421337E-3</v>
      </c>
      <c r="AQ257" s="6"/>
      <c r="AR257" s="9">
        <f t="shared" si="33"/>
        <v>-4961.25</v>
      </c>
    </row>
    <row r="258" spans="1:44" ht="16.5" hidden="1" customHeight="1" x14ac:dyDescent="0.3">
      <c r="A258" s="35" t="s">
        <v>644</v>
      </c>
      <c r="B258" s="6">
        <v>0</v>
      </c>
      <c r="C258" s="7">
        <f>IFERROR(B258/B446, "NA")</f>
        <v>0</v>
      </c>
      <c r="D258" s="8"/>
      <c r="E258" s="6">
        <v>0</v>
      </c>
      <c r="F258" s="7">
        <f>IFERROR(E258/E446, "NA")</f>
        <v>0</v>
      </c>
      <c r="G258" s="8"/>
      <c r="H258" s="6">
        <v>0</v>
      </c>
      <c r="I258" s="7">
        <f>IFERROR(H258/H446, "NA")</f>
        <v>0</v>
      </c>
      <c r="J258" s="8"/>
      <c r="K258" s="6">
        <v>0</v>
      </c>
      <c r="L258" s="7">
        <f>IFERROR(K258/K446, "NA")</f>
        <v>0</v>
      </c>
      <c r="M258" s="8"/>
      <c r="N258" s="6">
        <v>0</v>
      </c>
      <c r="O258" s="7">
        <f>IFERROR(N258/N446, "NA")</f>
        <v>0</v>
      </c>
      <c r="P258" s="8"/>
      <c r="Q258" s="6">
        <v>0</v>
      </c>
      <c r="R258" s="7">
        <f>IFERROR(Q258/Q446, "NA")</f>
        <v>0</v>
      </c>
      <c r="S258" s="8"/>
      <c r="T258" s="6">
        <v>0</v>
      </c>
      <c r="U258" s="7">
        <f>IFERROR(T258/T446, "NA")</f>
        <v>0</v>
      </c>
      <c r="V258" s="8"/>
      <c r="W258" s="6">
        <v>0</v>
      </c>
      <c r="X258" s="7">
        <f>IFERROR(W258/W446, "NA")</f>
        <v>0</v>
      </c>
      <c r="Y258" s="8"/>
      <c r="Z258" s="6">
        <v>0</v>
      </c>
      <c r="AA258" s="7">
        <f>IFERROR(Z258/Z446, "NA")</f>
        <v>0</v>
      </c>
      <c r="AB258" s="8"/>
      <c r="AC258" s="6">
        <v>0</v>
      </c>
      <c r="AD258" s="7">
        <f>IFERROR(AC258/AC446, "NA")</f>
        <v>0</v>
      </c>
      <c r="AE258" s="8"/>
      <c r="AF258" s="6">
        <v>0</v>
      </c>
      <c r="AG258" s="7">
        <f>IFERROR(AF258/AF446, "NA")</f>
        <v>0</v>
      </c>
      <c r="AH258" s="8"/>
      <c r="AI258" s="6">
        <v>0</v>
      </c>
      <c r="AJ258" s="7">
        <f>IFERROR(AI258/AI446, "NA")</f>
        <v>0</v>
      </c>
      <c r="AK258" s="6"/>
      <c r="AL258" s="9">
        <f t="shared" si="32"/>
        <v>0</v>
      </c>
      <c r="AM258" s="7">
        <f>IFERROR(AL258/AL446, "NA")</f>
        <v>0</v>
      </c>
      <c r="AN258" s="6"/>
      <c r="AO258" s="6">
        <v>0</v>
      </c>
      <c r="AP258" s="7">
        <f>IFERROR(AO258/AO446, "NA")</f>
        <v>0</v>
      </c>
      <c r="AQ258" s="6"/>
      <c r="AR258" s="9">
        <f t="shared" si="33"/>
        <v>0</v>
      </c>
    </row>
    <row r="259" spans="1:44" ht="16.5" hidden="1" customHeight="1" x14ac:dyDescent="0.3">
      <c r="A259" s="35" t="s">
        <v>645</v>
      </c>
      <c r="B259" s="6">
        <v>0</v>
      </c>
      <c r="C259" s="7">
        <f>IFERROR(B259/B446, "NA")</f>
        <v>0</v>
      </c>
      <c r="D259" s="8"/>
      <c r="E259" s="6">
        <v>0</v>
      </c>
      <c r="F259" s="7">
        <f>IFERROR(E259/E446, "NA")</f>
        <v>0</v>
      </c>
      <c r="G259" s="8"/>
      <c r="H259" s="6">
        <v>0</v>
      </c>
      <c r="I259" s="7">
        <f>IFERROR(H259/H446, "NA")</f>
        <v>0</v>
      </c>
      <c r="J259" s="8"/>
      <c r="K259" s="6">
        <v>0</v>
      </c>
      <c r="L259" s="7">
        <f>IFERROR(K259/K446, "NA")</f>
        <v>0</v>
      </c>
      <c r="M259" s="8"/>
      <c r="N259" s="6">
        <v>0</v>
      </c>
      <c r="O259" s="7">
        <f>IFERROR(N259/N446, "NA")</f>
        <v>0</v>
      </c>
      <c r="P259" s="8"/>
      <c r="Q259" s="6">
        <v>0</v>
      </c>
      <c r="R259" s="7">
        <f>IFERROR(Q259/Q446, "NA")</f>
        <v>0</v>
      </c>
      <c r="S259" s="8"/>
      <c r="T259" s="6">
        <v>0</v>
      </c>
      <c r="U259" s="7">
        <f>IFERROR(T259/T446, "NA")</f>
        <v>0</v>
      </c>
      <c r="V259" s="8"/>
      <c r="W259" s="6">
        <v>0</v>
      </c>
      <c r="X259" s="7">
        <f>IFERROR(W259/W446, "NA")</f>
        <v>0</v>
      </c>
      <c r="Y259" s="8"/>
      <c r="Z259" s="6">
        <v>0</v>
      </c>
      <c r="AA259" s="7">
        <f>IFERROR(Z259/Z446, "NA")</f>
        <v>0</v>
      </c>
      <c r="AB259" s="8"/>
      <c r="AC259" s="6">
        <v>0</v>
      </c>
      <c r="AD259" s="7">
        <f>IFERROR(AC259/AC446, "NA")</f>
        <v>0</v>
      </c>
      <c r="AE259" s="8"/>
      <c r="AF259" s="6">
        <v>0</v>
      </c>
      <c r="AG259" s="7">
        <f>IFERROR(AF259/AF446, "NA")</f>
        <v>0</v>
      </c>
      <c r="AH259" s="8"/>
      <c r="AI259" s="6">
        <v>0</v>
      </c>
      <c r="AJ259" s="7">
        <f>IFERROR(AI259/AI446, "NA")</f>
        <v>0</v>
      </c>
      <c r="AK259" s="6"/>
      <c r="AL259" s="9">
        <f t="shared" si="32"/>
        <v>0</v>
      </c>
      <c r="AM259" s="7">
        <f>IFERROR(AL259/AL446, "NA")</f>
        <v>0</v>
      </c>
      <c r="AN259" s="6"/>
      <c r="AO259" s="6">
        <v>0</v>
      </c>
      <c r="AP259" s="7">
        <f>IFERROR(AO259/AO446, "NA")</f>
        <v>0</v>
      </c>
      <c r="AQ259" s="6"/>
      <c r="AR259" s="9">
        <f t="shared" si="33"/>
        <v>0</v>
      </c>
    </row>
    <row r="260" spans="1:44" ht="16.5" hidden="1" customHeight="1" x14ac:dyDescent="0.3">
      <c r="A260" s="35" t="s">
        <v>646</v>
      </c>
      <c r="B260" s="6">
        <v>0</v>
      </c>
      <c r="C260" s="7">
        <f>IFERROR(B260/B446, "NA")</f>
        <v>0</v>
      </c>
      <c r="D260" s="8"/>
      <c r="E260" s="6">
        <v>0</v>
      </c>
      <c r="F260" s="7">
        <f>IFERROR(E260/E446, "NA")</f>
        <v>0</v>
      </c>
      <c r="G260" s="8"/>
      <c r="H260" s="6">
        <v>0</v>
      </c>
      <c r="I260" s="7">
        <f>IFERROR(H260/H446, "NA")</f>
        <v>0</v>
      </c>
      <c r="J260" s="8"/>
      <c r="K260" s="6">
        <v>0</v>
      </c>
      <c r="L260" s="7">
        <f>IFERROR(K260/K446, "NA")</f>
        <v>0</v>
      </c>
      <c r="M260" s="8"/>
      <c r="N260" s="6">
        <v>0</v>
      </c>
      <c r="O260" s="7">
        <f>IFERROR(N260/N446, "NA")</f>
        <v>0</v>
      </c>
      <c r="P260" s="8"/>
      <c r="Q260" s="6">
        <v>0</v>
      </c>
      <c r="R260" s="7">
        <f>IFERROR(Q260/Q446, "NA")</f>
        <v>0</v>
      </c>
      <c r="S260" s="8"/>
      <c r="T260" s="6">
        <v>0</v>
      </c>
      <c r="U260" s="7">
        <f>IFERROR(T260/T446, "NA")</f>
        <v>0</v>
      </c>
      <c r="V260" s="8"/>
      <c r="W260" s="6">
        <v>0</v>
      </c>
      <c r="X260" s="7">
        <f>IFERROR(W260/W446, "NA")</f>
        <v>0</v>
      </c>
      <c r="Y260" s="8"/>
      <c r="Z260" s="6">
        <v>0</v>
      </c>
      <c r="AA260" s="7">
        <f>IFERROR(Z260/Z446, "NA")</f>
        <v>0</v>
      </c>
      <c r="AB260" s="8"/>
      <c r="AC260" s="6">
        <v>0</v>
      </c>
      <c r="AD260" s="7">
        <f>IFERROR(AC260/AC446, "NA")</f>
        <v>0</v>
      </c>
      <c r="AE260" s="8"/>
      <c r="AF260" s="6">
        <v>0</v>
      </c>
      <c r="AG260" s="7">
        <f>IFERROR(AF260/AF446, "NA")</f>
        <v>0</v>
      </c>
      <c r="AH260" s="8"/>
      <c r="AI260" s="6">
        <v>0</v>
      </c>
      <c r="AJ260" s="7">
        <f>IFERROR(AI260/AI446, "NA")</f>
        <v>0</v>
      </c>
      <c r="AK260" s="6"/>
      <c r="AL260" s="9">
        <f t="shared" si="32"/>
        <v>0</v>
      </c>
      <c r="AM260" s="7">
        <f>IFERROR(AL260/AL446, "NA")</f>
        <v>0</v>
      </c>
      <c r="AN260" s="6"/>
      <c r="AO260" s="6">
        <v>0</v>
      </c>
      <c r="AP260" s="7">
        <f>IFERROR(AO260/AO446, "NA")</f>
        <v>0</v>
      </c>
      <c r="AQ260" s="6"/>
      <c r="AR260" s="9">
        <f t="shared" si="33"/>
        <v>0</v>
      </c>
    </row>
    <row r="261" spans="1:44" ht="16.5" customHeight="1" x14ac:dyDescent="0.3">
      <c r="A261" s="35" t="s">
        <v>647</v>
      </c>
      <c r="B261" s="6">
        <v>0</v>
      </c>
      <c r="C261" s="7">
        <f>IFERROR(B261/B446, "NA")</f>
        <v>0</v>
      </c>
      <c r="D261" s="8"/>
      <c r="E261" s="6">
        <v>0</v>
      </c>
      <c r="F261" s="7">
        <f>IFERROR(E261/E446, "NA")</f>
        <v>0</v>
      </c>
      <c r="G261" s="8"/>
      <c r="H261" s="6">
        <v>0</v>
      </c>
      <c r="I261" s="7">
        <f>IFERROR(H261/H446, "NA")</f>
        <v>0</v>
      </c>
      <c r="J261" s="8"/>
      <c r="K261" s="6">
        <v>0</v>
      </c>
      <c r="L261" s="7">
        <f>IFERROR(K261/K446, "NA")</f>
        <v>0</v>
      </c>
      <c r="M261" s="8"/>
      <c r="N261" s="6">
        <v>0</v>
      </c>
      <c r="O261" s="7">
        <f>IFERROR(N261/N446, "NA")</f>
        <v>0</v>
      </c>
      <c r="P261" s="8"/>
      <c r="Q261" s="6">
        <v>433.71</v>
      </c>
      <c r="R261" s="7">
        <f>IFERROR(Q261/Q446, "NA")</f>
        <v>5.7121295334126194E-3</v>
      </c>
      <c r="S261" s="8"/>
      <c r="T261" s="6">
        <v>0</v>
      </c>
      <c r="U261" s="7">
        <f>IFERROR(T261/T446, "NA")</f>
        <v>0</v>
      </c>
      <c r="V261" s="8"/>
      <c r="W261" s="6">
        <v>0</v>
      </c>
      <c r="X261" s="7">
        <f>IFERROR(W261/W446, "NA")</f>
        <v>0</v>
      </c>
      <c r="Y261" s="8"/>
      <c r="Z261" s="6">
        <v>1008.64</v>
      </c>
      <c r="AA261" s="7">
        <f>IFERROR(Z261/Z446, "NA")</f>
        <v>8.2910440547203645E-3</v>
      </c>
      <c r="AB261" s="8"/>
      <c r="AC261" s="6">
        <v>0</v>
      </c>
      <c r="AD261" s="7">
        <f>IFERROR(AC261/AC446, "NA")</f>
        <v>0</v>
      </c>
      <c r="AE261" s="8"/>
      <c r="AF261" s="6">
        <v>930.75</v>
      </c>
      <c r="AG261" s="7">
        <f>IFERROR(AF261/AF446, "NA")</f>
        <v>7.1946700307498222E-3</v>
      </c>
      <c r="AH261" s="8"/>
      <c r="AI261" s="6">
        <v>0</v>
      </c>
      <c r="AJ261" s="7">
        <f>IFERROR(AI261/AI446, "NA")</f>
        <v>0</v>
      </c>
      <c r="AK261" s="6"/>
      <c r="AL261" s="9">
        <f t="shared" si="32"/>
        <v>2373.1</v>
      </c>
      <c r="AM261" s="7">
        <f>IFERROR(AL261/AL446, "NA")</f>
        <v>1.7695637026639937E-3</v>
      </c>
      <c r="AN261" s="6"/>
      <c r="AO261" s="6">
        <v>0</v>
      </c>
      <c r="AP261" s="7">
        <f>IFERROR(AO261/AO446, "NA")</f>
        <v>0</v>
      </c>
      <c r="AQ261" s="6"/>
      <c r="AR261" s="9">
        <f t="shared" si="33"/>
        <v>2373.1</v>
      </c>
    </row>
    <row r="262" spans="1:44" ht="16.5" customHeight="1" x14ac:dyDescent="0.3">
      <c r="A262" s="35" t="s">
        <v>648</v>
      </c>
      <c r="B262" s="6">
        <v>0</v>
      </c>
      <c r="C262" s="7">
        <f>IFERROR(B262/B446, "NA")</f>
        <v>0</v>
      </c>
      <c r="D262" s="8"/>
      <c r="E262" s="6">
        <v>0</v>
      </c>
      <c r="F262" s="7">
        <f>IFERROR(E262/E446, "NA")</f>
        <v>0</v>
      </c>
      <c r="G262" s="8"/>
      <c r="H262" s="6">
        <v>0</v>
      </c>
      <c r="I262" s="7">
        <f>IFERROR(H262/H446, "NA")</f>
        <v>0</v>
      </c>
      <c r="J262" s="8"/>
      <c r="K262" s="6">
        <v>0</v>
      </c>
      <c r="L262" s="7">
        <f>IFERROR(K262/K446, "NA")</f>
        <v>0</v>
      </c>
      <c r="M262" s="8"/>
      <c r="N262" s="6">
        <v>0</v>
      </c>
      <c r="O262" s="7">
        <f>IFERROR(N262/N446, "NA")</f>
        <v>0</v>
      </c>
      <c r="P262" s="8"/>
      <c r="Q262" s="6">
        <v>0</v>
      </c>
      <c r="R262" s="7">
        <f>IFERROR(Q262/Q446, "NA")</f>
        <v>0</v>
      </c>
      <c r="S262" s="8"/>
      <c r="T262" s="6">
        <v>0</v>
      </c>
      <c r="U262" s="7">
        <f>IFERROR(T262/T446, "NA")</f>
        <v>0</v>
      </c>
      <c r="V262" s="8"/>
      <c r="W262" s="6">
        <v>0</v>
      </c>
      <c r="X262" s="7">
        <f>IFERROR(W262/W446, "NA")</f>
        <v>0</v>
      </c>
      <c r="Y262" s="8"/>
      <c r="Z262" s="6">
        <v>445.68</v>
      </c>
      <c r="AA262" s="7">
        <f>IFERROR(Z262/Z446, "NA")</f>
        <v>3.6634998753844504E-3</v>
      </c>
      <c r="AB262" s="8"/>
      <c r="AC262" s="6">
        <v>1200.79</v>
      </c>
      <c r="AD262" s="7">
        <f>IFERROR(AC262/AC446, "NA")</f>
        <v>8.2232479757924411E-3</v>
      </c>
      <c r="AE262" s="8"/>
      <c r="AF262" s="6">
        <v>0</v>
      </c>
      <c r="AG262" s="7">
        <f>IFERROR(AF262/AF446, "NA")</f>
        <v>0</v>
      </c>
      <c r="AH262" s="8"/>
      <c r="AI262" s="6">
        <v>445.47</v>
      </c>
      <c r="AJ262" s="7">
        <f>IFERROR(AI262/AI446, "NA")</f>
        <v>4.2275314820464909E-3</v>
      </c>
      <c r="AK262" s="6"/>
      <c r="AL262" s="9">
        <f t="shared" si="32"/>
        <v>2091.94</v>
      </c>
      <c r="AM262" s="7">
        <f>IFERROR(AL262/AL446, "NA")</f>
        <v>1.5599094400366251E-3</v>
      </c>
      <c r="AN262" s="6"/>
      <c r="AO262" s="6">
        <v>0</v>
      </c>
      <c r="AP262" s="7">
        <f>IFERROR(AO262/AO446, "NA")</f>
        <v>0</v>
      </c>
      <c r="AQ262" s="6"/>
      <c r="AR262" s="9">
        <f t="shared" si="33"/>
        <v>2091.94</v>
      </c>
    </row>
    <row r="263" spans="1:44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6596.6</v>
      </c>
      <c r="C263" s="12">
        <f>IFERROR(B263/B446, "NA")</f>
        <v>5.3970690264559959E-2</v>
      </c>
      <c r="D263" s="2"/>
      <c r="E263" s="11">
        <f>IFERROR(E240+E241+E242+E243+E244+E245+E246+E247+E248+E249+E250+E251+E252+E253+E254+E255+E256+E257+E258+E259+E260+E261+E262, "NA")</f>
        <v>7025.42</v>
      </c>
      <c r="F263" s="12">
        <f>IFERROR(E263/E446, "NA")</f>
        <v>6.5886257389135769E-2</v>
      </c>
      <c r="G263" s="2"/>
      <c r="H263" s="11">
        <f>IFERROR(H240+H241+H242+H243+H244+H245+H246+H247+H248+H249+H250+H251+H252+H253+H254+H255+H256+H257+H258+H259+H260+H261+H262, "NA")</f>
        <v>7695.64</v>
      </c>
      <c r="I263" s="12">
        <f>IFERROR(H263/H446, "NA")</f>
        <v>7.370382090206358E-2</v>
      </c>
      <c r="J263" s="2"/>
      <c r="K263" s="11">
        <f>IFERROR(K240+K241+K242+K243+K244+K245+K246+K247+K248+K249+K250+K251+K252+K253+K254+K255+K256+K257+K258+K259+K260+K261+K262, "NA")</f>
        <v>6941.75</v>
      </c>
      <c r="L263" s="12">
        <f>IFERROR(K263/K446, "NA")</f>
        <v>6.5673829048896695E-2</v>
      </c>
      <c r="M263" s="2"/>
      <c r="N263" s="11">
        <f>IFERROR(N240+N241+N242+N243+N244+N245+N246+N247+N248+N249+N250+N251+N252+N253+N254+N255+N256+N257+N258+N259+N260+N261+N262, "NA")</f>
        <v>4421.6799999999994</v>
      </c>
      <c r="O263" s="12">
        <f>IFERROR(N263/N446, "NA")</f>
        <v>6.0863185569067911E-2</v>
      </c>
      <c r="P263" s="2"/>
      <c r="Q263" s="11">
        <f>IFERROR(Q240+Q241+Q242+Q243+Q244+Q245+Q246+Q247+Q248+Q249+Q250+Q251+Q252+Q253+Q254+Q255+Q256+Q257+Q258+Q259+Q260+Q261+Q262, "NA")</f>
        <v>5909.5999999999995</v>
      </c>
      <c r="R263" s="12">
        <f>IFERROR(Q263/Q446, "NA")</f>
        <v>7.7831732472516693E-2</v>
      </c>
      <c r="S263" s="2"/>
      <c r="T263" s="11">
        <f>IFERROR(T240+T241+T242+T243+T244+T245+T246+T247+T248+T249+T250+T251+T252+T253+T254+T255+T256+T257+T258+T259+T260+T261+T262, "NA")</f>
        <v>8235.23</v>
      </c>
      <c r="U263" s="12">
        <f>IFERROR(T263/T446, "NA")</f>
        <v>5.9916605108651926E-2</v>
      </c>
      <c r="V263" s="2"/>
      <c r="W263" s="11">
        <f>IFERROR(W240+W241+W242+W243+W244+W245+W246+W247+W248+W249+W250+W251+W252+W253+W254+W255+W256+W257+W258+W259+W260+W261+W262, "NA")</f>
        <v>7489.18</v>
      </c>
      <c r="X263" s="12">
        <f>IFERROR(W263/W446, "NA")</f>
        <v>6.5893351239986464E-2</v>
      </c>
      <c r="Y263" s="2"/>
      <c r="Z263" s="11">
        <f>IFERROR(Z240+Z241+Z242+Z243+Z244+Z245+Z246+Z247+Z248+Z249+Z250+Z251+Z252+Z253+Z254+Z255+Z256+Z257+Z258+Z259+Z260+Z261+Z262, "NA")</f>
        <v>7503.5200000000013</v>
      </c>
      <c r="AA263" s="12">
        <f>IFERROR(Z263/Z446, "NA")</f>
        <v>6.167910739756044E-2</v>
      </c>
      <c r="AB263" s="2"/>
      <c r="AC263" s="11">
        <f>IFERROR(AC240+AC241+AC242+AC243+AC244+AC245+AC246+AC247+AC248+AC249+AC250+AC251+AC252+AC253+AC254+AC255+AC256+AC257+AC258+AC259+AC260+AC261+AC262, "NA")</f>
        <v>8475.25</v>
      </c>
      <c r="AD263" s="12">
        <f>IFERROR(AC263/AC446, "NA")</f>
        <v>5.8040192212489183E-2</v>
      </c>
      <c r="AE263" s="2"/>
      <c r="AF263" s="11">
        <f>IFERROR(AF240+AF241+AF242+AF243+AF244+AF245+AF246+AF247+AF248+AF249+AF250+AF251+AF252+AF253+AF254+AF255+AF256+AF257+AF258+AF259+AF260+AF261+AF262, "NA")</f>
        <v>10039.34</v>
      </c>
      <c r="AG263" s="12">
        <f>IFERROR(AF263/AF446, "NA")</f>
        <v>7.7603801908684308E-2</v>
      </c>
      <c r="AH263" s="2"/>
      <c r="AI263" s="11">
        <f>IFERROR(AI240+AI241+AI242+AI243+AI244+AI245+AI246+AI247+AI248+AI249+AI250+AI251+AI252+AI253+AI254+AI255+AI256+AI257+AI258+AI259+AI260+AI261+AI262, "NA")</f>
        <v>5327.13</v>
      </c>
      <c r="AJ263" s="12">
        <f>IFERROR(AI263/AI446, "NA")</f>
        <v>5.0554717004409548E-2</v>
      </c>
      <c r="AK263" s="2"/>
      <c r="AL263" s="11">
        <f t="shared" si="32"/>
        <v>85660.34</v>
      </c>
      <c r="AM263" s="12">
        <f>IFERROR(AL263/AL446, "NA")</f>
        <v>6.3874859222896888E-2</v>
      </c>
      <c r="AN263" s="2"/>
      <c r="AO263" s="11">
        <f>IFERROR(AO240+AO241+AO242+AO243+AO244+AO245+AO246+AO247+AO248+AO249+AO250+AO251+AO252+AO253+AO254+AO255+AO256+AO257+AO258+AO259+AO260+AO261+AO262, "NA")</f>
        <v>74075.790000000008</v>
      </c>
      <c r="AP263" s="12">
        <f>IFERROR(AO263/AO446, "NA")</f>
        <v>5.57361989407218E-2</v>
      </c>
      <c r="AQ263" s="2"/>
      <c r="AR263" s="11">
        <f t="shared" si="33"/>
        <v>11584.549999999988</v>
      </c>
    </row>
    <row r="264" spans="1:44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6596.6</v>
      </c>
      <c r="C264" s="12">
        <f>IFERROR(B264/B446, "NA")</f>
        <v>5.3970690264559959E-2</v>
      </c>
      <c r="D264" s="2"/>
      <c r="E264" s="11">
        <f>IFERROR(E238+E240+E241+E242+E243+E244+E245+E246+E247+E248+E249+E250+E251+E252+E253+E254+E255+E256+E257+E258+E259+E260+E261+E262, "NA")</f>
        <v>7025.42</v>
      </c>
      <c r="F264" s="12">
        <f>IFERROR(E264/E446, "NA")</f>
        <v>6.5886257389135769E-2</v>
      </c>
      <c r="G264" s="2"/>
      <c r="H264" s="11">
        <f>IFERROR(H238+H240+H241+H242+H243+H244+H245+H246+H247+H248+H249+H250+H251+H252+H253+H254+H255+H256+H257+H258+H259+H260+H261+H262, "NA")</f>
        <v>7695.64</v>
      </c>
      <c r="I264" s="12">
        <f>IFERROR(H264/H446, "NA")</f>
        <v>7.370382090206358E-2</v>
      </c>
      <c r="J264" s="2"/>
      <c r="K264" s="11">
        <f>IFERROR(K238+K240+K241+K242+K243+K244+K245+K246+K247+K248+K249+K250+K251+K252+K253+K254+K255+K256+K257+K258+K259+K260+K261+K262, "NA")</f>
        <v>6941.75</v>
      </c>
      <c r="L264" s="12">
        <f>IFERROR(K264/K446, "NA")</f>
        <v>6.5673829048896695E-2</v>
      </c>
      <c r="M264" s="2"/>
      <c r="N264" s="11">
        <f>IFERROR(N238+N240+N241+N242+N243+N244+N245+N246+N247+N248+N249+N250+N251+N252+N253+N254+N255+N256+N257+N258+N259+N260+N261+N262, "NA")</f>
        <v>4421.6799999999994</v>
      </c>
      <c r="O264" s="12">
        <f>IFERROR(N264/N446, "NA")</f>
        <v>6.0863185569067911E-2</v>
      </c>
      <c r="P264" s="2"/>
      <c r="Q264" s="11">
        <f>IFERROR(Q238+Q240+Q241+Q242+Q243+Q244+Q245+Q246+Q247+Q248+Q249+Q250+Q251+Q252+Q253+Q254+Q255+Q256+Q257+Q258+Q259+Q260+Q261+Q262, "NA")</f>
        <v>5909.5999999999995</v>
      </c>
      <c r="R264" s="12">
        <f>IFERROR(Q264/Q446, "NA")</f>
        <v>7.7831732472516693E-2</v>
      </c>
      <c r="S264" s="2"/>
      <c r="T264" s="11">
        <f>IFERROR(T238+T240+T241+T242+T243+T244+T245+T246+T247+T248+T249+T250+T251+T252+T253+T254+T255+T256+T257+T258+T259+T260+T261+T262, "NA")</f>
        <v>8235.23</v>
      </c>
      <c r="U264" s="12">
        <f>IFERROR(T264/T446, "NA")</f>
        <v>5.9916605108651926E-2</v>
      </c>
      <c r="V264" s="2"/>
      <c r="W264" s="11">
        <f>IFERROR(W238+W240+W241+W242+W243+W244+W245+W246+W247+W248+W249+W250+W251+W252+W253+W254+W255+W256+W257+W258+W259+W260+W261+W262, "NA")</f>
        <v>7489.18</v>
      </c>
      <c r="X264" s="12">
        <f>IFERROR(W264/W446, "NA")</f>
        <v>6.5893351239986464E-2</v>
      </c>
      <c r="Y264" s="2"/>
      <c r="Z264" s="11">
        <f>IFERROR(Z238+Z240+Z241+Z242+Z243+Z244+Z245+Z246+Z247+Z248+Z249+Z250+Z251+Z252+Z253+Z254+Z255+Z256+Z257+Z258+Z259+Z260+Z261+Z262, "NA")</f>
        <v>7503.5200000000013</v>
      </c>
      <c r="AA264" s="12">
        <f>IFERROR(Z264/Z446, "NA")</f>
        <v>6.167910739756044E-2</v>
      </c>
      <c r="AB264" s="2"/>
      <c r="AC264" s="11">
        <f>IFERROR(AC238+AC240+AC241+AC242+AC243+AC244+AC245+AC246+AC247+AC248+AC249+AC250+AC251+AC252+AC253+AC254+AC255+AC256+AC257+AC258+AC259+AC260+AC261+AC262, "NA")</f>
        <v>8475.25</v>
      </c>
      <c r="AD264" s="12">
        <f>IFERROR(AC264/AC446, "NA")</f>
        <v>5.8040192212489183E-2</v>
      </c>
      <c r="AE264" s="2"/>
      <c r="AF264" s="11">
        <f>IFERROR(AF238+AF240+AF241+AF242+AF243+AF244+AF245+AF246+AF247+AF248+AF249+AF250+AF251+AF252+AF253+AF254+AF255+AF256+AF257+AF258+AF259+AF260+AF261+AF262, "NA")</f>
        <v>10039.34</v>
      </c>
      <c r="AG264" s="12">
        <f>IFERROR(AF264/AF446, "NA")</f>
        <v>7.7603801908684308E-2</v>
      </c>
      <c r="AH264" s="2"/>
      <c r="AI264" s="11">
        <f>IFERROR(AI238+AI240+AI241+AI242+AI243+AI244+AI245+AI246+AI247+AI248+AI249+AI250+AI251+AI252+AI253+AI254+AI255+AI256+AI257+AI258+AI259+AI260+AI261+AI262, "NA")</f>
        <v>5327.13</v>
      </c>
      <c r="AJ264" s="12">
        <f>IFERROR(AI264/AI446, "NA")</f>
        <v>5.0554717004409548E-2</v>
      </c>
      <c r="AK264" s="2"/>
      <c r="AL264" s="11">
        <f t="shared" si="32"/>
        <v>85660.34</v>
      </c>
      <c r="AM264" s="12">
        <f>IFERROR(AL264/AL446, "NA")</f>
        <v>6.3874859222896888E-2</v>
      </c>
      <c r="AN264" s="2"/>
      <c r="AO264" s="11">
        <f>IFERROR(AO238+AO240+AO241+AO242+AO243+AO244+AO245+AO246+AO247+AO248+AO249+AO250+AO251+AO252+AO253+AO254+AO255+AO256+AO257+AO258+AO259+AO260+AO261+AO262, "NA")</f>
        <v>74075.790000000008</v>
      </c>
      <c r="AP264" s="12">
        <f>IFERROR(AO264/AO446, "NA")</f>
        <v>5.57361989407218E-2</v>
      </c>
      <c r="AQ264" s="2"/>
      <c r="AR264" s="11">
        <f t="shared" si="33"/>
        <v>11584.549999999988</v>
      </c>
    </row>
    <row r="265" spans="1:44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  <c r="AE265" s="4"/>
      <c r="AF265" s="2"/>
      <c r="AG265" s="3"/>
      <c r="AH265" s="4"/>
      <c r="AI265" s="2"/>
      <c r="AJ265" s="3"/>
      <c r="AK265" s="2"/>
      <c r="AL265" s="2"/>
      <c r="AM265" s="3"/>
      <c r="AN265" s="2"/>
      <c r="AO265" s="2"/>
      <c r="AP265" s="3"/>
      <c r="AQ265" s="2"/>
      <c r="AR265" s="2"/>
    </row>
    <row r="266" spans="1:44" ht="16.5" customHeight="1" x14ac:dyDescent="0.3">
      <c r="A266" s="33" t="s">
        <v>649</v>
      </c>
      <c r="B266" s="6">
        <v>3735.31</v>
      </c>
      <c r="C266" s="7">
        <f>IFERROR(B266/B446, "NA")</f>
        <v>3.0560782683824009E-2</v>
      </c>
      <c r="D266" s="8"/>
      <c r="E266" s="6">
        <v>3079.65</v>
      </c>
      <c r="F266" s="7">
        <f>IFERROR(E266/E446, "NA")</f>
        <v>2.8881776828780622E-2</v>
      </c>
      <c r="G266" s="8"/>
      <c r="H266" s="6">
        <v>2899.03</v>
      </c>
      <c r="I266" s="7">
        <f>IFERROR(H266/H446, "NA")</f>
        <v>2.7765018622195086E-2</v>
      </c>
      <c r="J266" s="8"/>
      <c r="K266" s="6">
        <v>3046.71</v>
      </c>
      <c r="L266" s="7">
        <f>IFERROR(K266/K446, "NA")</f>
        <v>2.8824015803156848E-2</v>
      </c>
      <c r="M266" s="8"/>
      <c r="N266" s="6">
        <v>2100.3200000000002</v>
      </c>
      <c r="O266" s="7">
        <f>IFERROR(N266/N446, "NA")</f>
        <v>2.89103159691395E-2</v>
      </c>
      <c r="P266" s="8"/>
      <c r="Q266" s="6">
        <v>2147.58</v>
      </c>
      <c r="R266" s="7">
        <f>IFERROR(Q266/Q446, "NA")</f>
        <v>2.8284464603920298E-2</v>
      </c>
      <c r="S266" s="8"/>
      <c r="T266" s="6">
        <v>3838.32</v>
      </c>
      <c r="U266" s="7">
        <f>IFERROR(T266/T446, "NA")</f>
        <v>2.792625144903553E-2</v>
      </c>
      <c r="V266" s="8"/>
      <c r="W266" s="6">
        <v>3584.44</v>
      </c>
      <c r="X266" s="7">
        <f>IFERROR(W266/W446, "NA")</f>
        <v>3.153760010023221E-2</v>
      </c>
      <c r="Y266" s="8"/>
      <c r="Z266" s="6">
        <v>3412.19</v>
      </c>
      <c r="AA266" s="7">
        <f>IFERROR(Z266/Z446, "NA")</f>
        <v>2.8048280469817062E-2</v>
      </c>
      <c r="AB266" s="8"/>
      <c r="AC266" s="6">
        <v>4196.93</v>
      </c>
      <c r="AD266" s="7">
        <f>IFERROR(AC266/AC446, "NA")</f>
        <v>2.8741408678488806E-2</v>
      </c>
      <c r="AE266" s="8"/>
      <c r="AF266" s="6">
        <v>3974.18</v>
      </c>
      <c r="AG266" s="7">
        <f>IFERROR(AF266/AF446, "NA")</f>
        <v>3.0720294109917085E-2</v>
      </c>
      <c r="AH266" s="8"/>
      <c r="AI266" s="6">
        <v>2904.31</v>
      </c>
      <c r="AJ266" s="7">
        <f>IFERROR(AI266/AI446, "NA")</f>
        <v>2.7562039999601416E-2</v>
      </c>
      <c r="AK266" s="6"/>
      <c r="AL266" s="9">
        <f>IFERROR(B266+E266+H266+K266+N266+Q266+T266+W266+Z266+AC266+AF266+AI266, "NA")</f>
        <v>38918.969999999994</v>
      </c>
      <c r="AM266" s="7">
        <f>IFERROR(AL266/AL446, "NA")</f>
        <v>2.9020941661568784E-2</v>
      </c>
      <c r="AN266" s="6"/>
      <c r="AO266" s="6">
        <v>37538.370000000003</v>
      </c>
      <c r="AP266" s="7">
        <f>IFERROR(AO266/AO446, "NA")</f>
        <v>2.824466749838811E-2</v>
      </c>
      <c r="AQ266" s="6"/>
      <c r="AR266" s="9">
        <f>IFERROR(AL266-AO266, "NA")</f>
        <v>1380.5999999999913</v>
      </c>
    </row>
    <row r="267" spans="1:44" ht="16.5" customHeight="1" x14ac:dyDescent="0.3">
      <c r="A267" s="33" t="s">
        <v>650</v>
      </c>
      <c r="B267" s="6">
        <v>955.89</v>
      </c>
      <c r="C267" s="7">
        <f>IFERROR(B267/B446, "NA")</f>
        <v>7.8207020460525443E-3</v>
      </c>
      <c r="D267" s="8"/>
      <c r="E267" s="6">
        <v>32.799999999999997</v>
      </c>
      <c r="F267" s="7">
        <f>IFERROR(E267/E446, "NA")</f>
        <v>3.07607124180996E-4</v>
      </c>
      <c r="G267" s="8"/>
      <c r="H267" s="6">
        <v>0</v>
      </c>
      <c r="I267" s="7">
        <f>IFERROR(H267/H446, "NA")</f>
        <v>0</v>
      </c>
      <c r="J267" s="8"/>
      <c r="K267" s="6">
        <v>-32.799999999999997</v>
      </c>
      <c r="L267" s="7">
        <f>IFERROR(K267/K446, "NA")</f>
        <v>-3.1031103004340572E-4</v>
      </c>
      <c r="M267" s="8"/>
      <c r="N267" s="6">
        <v>0</v>
      </c>
      <c r="O267" s="7">
        <f>IFERROR(N267/N446, "NA")</f>
        <v>0</v>
      </c>
      <c r="P267" s="8"/>
      <c r="Q267" s="6">
        <v>32.799999999999997</v>
      </c>
      <c r="R267" s="7">
        <f>IFERROR(Q267/Q446, "NA")</f>
        <v>4.3198876829202441E-4</v>
      </c>
      <c r="S267" s="8"/>
      <c r="T267" s="6">
        <v>0</v>
      </c>
      <c r="U267" s="7">
        <f>IFERROR(T267/T446, "NA")</f>
        <v>0</v>
      </c>
      <c r="V267" s="8"/>
      <c r="W267" s="6">
        <v>0</v>
      </c>
      <c r="X267" s="7">
        <f>IFERROR(W267/W446, "NA")</f>
        <v>0</v>
      </c>
      <c r="Y267" s="8"/>
      <c r="Z267" s="6">
        <v>0</v>
      </c>
      <c r="AA267" s="7">
        <f>IFERROR(Z267/Z446, "NA")</f>
        <v>0</v>
      </c>
      <c r="AB267" s="8"/>
      <c r="AC267" s="6">
        <v>0</v>
      </c>
      <c r="AD267" s="7">
        <f>IFERROR(AC267/AC446, "NA")</f>
        <v>0</v>
      </c>
      <c r="AE267" s="8"/>
      <c r="AF267" s="6">
        <v>15.13</v>
      </c>
      <c r="AG267" s="7">
        <f>IFERROR(AF267/AF446, "NA")</f>
        <v>1.1695445346789666E-4</v>
      </c>
      <c r="AH267" s="8"/>
      <c r="AI267" s="6">
        <v>0</v>
      </c>
      <c r="AJ267" s="7">
        <f>IFERROR(AI267/AI446, "NA")</f>
        <v>0</v>
      </c>
      <c r="AK267" s="6"/>
      <c r="AL267" s="9">
        <f>IFERROR(B267+E267+H267+K267+N267+Q267+T267+W267+Z267+AC267+AF267+AI267, "NA")</f>
        <v>1003.8199999999999</v>
      </c>
      <c r="AM267" s="7">
        <f>IFERROR(AL267/AL446, "NA")</f>
        <v>7.4852447684807641E-4</v>
      </c>
      <c r="AN267" s="6"/>
      <c r="AO267" s="6">
        <v>1131.24</v>
      </c>
      <c r="AP267" s="7">
        <f>IFERROR(AO267/AO446, "NA")</f>
        <v>8.5116902148059609E-4</v>
      </c>
      <c r="AQ267" s="6"/>
      <c r="AR267" s="9">
        <f>IFERROR(AL267-AO267, "NA")</f>
        <v>-127.42000000000007</v>
      </c>
    </row>
    <row r="268" spans="1:44" ht="16.5" customHeight="1" x14ac:dyDescent="0.3">
      <c r="A268" s="40" t="s">
        <v>304</v>
      </c>
      <c r="B268" s="11">
        <f>IFERROR(B266+B267, "NA")</f>
        <v>4691.2</v>
      </c>
      <c r="C268" s="12">
        <f>IFERROR(B268/B446, "NA")</f>
        <v>3.8381484729876555E-2</v>
      </c>
      <c r="D268" s="2"/>
      <c r="E268" s="11">
        <f>IFERROR(E266+E267, "NA")</f>
        <v>3112.4500000000003</v>
      </c>
      <c r="F268" s="12">
        <f>IFERROR(E268/E446, "NA")</f>
        <v>2.9189383952961619E-2</v>
      </c>
      <c r="G268" s="2"/>
      <c r="H268" s="11">
        <f>IFERROR(H266+H267, "NA")</f>
        <v>2899.03</v>
      </c>
      <c r="I268" s="12">
        <f>IFERROR(H268/H446, "NA")</f>
        <v>2.7765018622195086E-2</v>
      </c>
      <c r="J268" s="2"/>
      <c r="K268" s="11">
        <f>IFERROR(K266+K267, "NA")</f>
        <v>3013.91</v>
      </c>
      <c r="L268" s="12">
        <f>IFERROR(K268/K446, "NA")</f>
        <v>2.8513704773113442E-2</v>
      </c>
      <c r="M268" s="2"/>
      <c r="N268" s="11">
        <f>IFERROR(N266+N267, "NA")</f>
        <v>2100.3200000000002</v>
      </c>
      <c r="O268" s="12">
        <f>IFERROR(N268/N446, "NA")</f>
        <v>2.89103159691395E-2</v>
      </c>
      <c r="P268" s="2"/>
      <c r="Q268" s="11">
        <f>IFERROR(Q266+Q267, "NA")</f>
        <v>2180.38</v>
      </c>
      <c r="R268" s="12">
        <f>IFERROR(Q268/Q446, "NA")</f>
        <v>2.8716453372212326E-2</v>
      </c>
      <c r="S268" s="2"/>
      <c r="T268" s="11">
        <f>IFERROR(T266+T267, "NA")</f>
        <v>3838.32</v>
      </c>
      <c r="U268" s="12">
        <f>IFERROR(T268/T446, "NA")</f>
        <v>2.792625144903553E-2</v>
      </c>
      <c r="V268" s="2"/>
      <c r="W268" s="11">
        <f>IFERROR(W266+W267, "NA")</f>
        <v>3584.44</v>
      </c>
      <c r="X268" s="12">
        <f>IFERROR(W268/W446, "NA")</f>
        <v>3.153760010023221E-2</v>
      </c>
      <c r="Y268" s="2"/>
      <c r="Z268" s="11">
        <f>IFERROR(Z266+Z267, "NA")</f>
        <v>3412.19</v>
      </c>
      <c r="AA268" s="12">
        <f>IFERROR(Z268/Z446, "NA")</f>
        <v>2.8048280469817062E-2</v>
      </c>
      <c r="AB268" s="2"/>
      <c r="AC268" s="11">
        <f>IFERROR(AC266+AC267, "NA")</f>
        <v>4196.93</v>
      </c>
      <c r="AD268" s="12">
        <f>IFERROR(AC268/AC446, "NA")</f>
        <v>2.8741408678488806E-2</v>
      </c>
      <c r="AE268" s="2"/>
      <c r="AF268" s="11">
        <f>IFERROR(AF266+AF267, "NA")</f>
        <v>3989.31</v>
      </c>
      <c r="AG268" s="12">
        <f>IFERROR(AF268/AF446, "NA")</f>
        <v>3.0837248563384982E-2</v>
      </c>
      <c r="AH268" s="2"/>
      <c r="AI268" s="11">
        <f>IFERROR(AI266+AI267, "NA")</f>
        <v>2904.31</v>
      </c>
      <c r="AJ268" s="12">
        <f>IFERROR(AI268/AI446, "NA")</f>
        <v>2.7562039999601416E-2</v>
      </c>
      <c r="AK268" s="2"/>
      <c r="AL268" s="11">
        <f>IFERROR(B268+E268+H268+K268+N268+Q268+T268+W268+Z268+AC268+AF268+AI268, "NA")</f>
        <v>39922.789999999994</v>
      </c>
      <c r="AM268" s="12">
        <f>IFERROR(AL268/AL446, "NA")</f>
        <v>2.9769466138416863E-2</v>
      </c>
      <c r="AN268" s="2"/>
      <c r="AO268" s="11">
        <f>IFERROR(AO266+AO267, "NA")</f>
        <v>38669.61</v>
      </c>
      <c r="AP268" s="12">
        <f>IFERROR(AO268/AO446, "NA")</f>
        <v>2.9095836519868704E-2</v>
      </c>
      <c r="AQ268" s="2"/>
      <c r="AR268" s="11">
        <f>IFERROR(AL268-AO268, "NA")</f>
        <v>1253.179999999993</v>
      </c>
    </row>
    <row r="269" spans="1:44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  <c r="AE269" s="4"/>
      <c r="AF269" s="2"/>
      <c r="AG269" s="3"/>
      <c r="AH269" s="4"/>
      <c r="AI269" s="2"/>
      <c r="AJ269" s="3"/>
      <c r="AK269" s="2"/>
      <c r="AL269" s="2"/>
      <c r="AM269" s="3"/>
      <c r="AN269" s="2"/>
      <c r="AO269" s="2"/>
      <c r="AP269" s="3"/>
      <c r="AQ269" s="2"/>
      <c r="AR269" s="2"/>
    </row>
    <row r="270" spans="1:44" ht="16.5" hidden="1" customHeight="1" x14ac:dyDescent="0.3">
      <c r="A270" s="33" t="s">
        <v>651</v>
      </c>
      <c r="B270" s="6">
        <v>0</v>
      </c>
      <c r="C270" s="7">
        <f>IFERROR(B270/B446, "NA")</f>
        <v>0</v>
      </c>
      <c r="D270" s="8"/>
      <c r="E270" s="6">
        <v>0</v>
      </c>
      <c r="F270" s="7">
        <f>IFERROR(E270/E446, "NA")</f>
        <v>0</v>
      </c>
      <c r="G270" s="8"/>
      <c r="H270" s="6">
        <v>0</v>
      </c>
      <c r="I270" s="7">
        <f>IFERROR(H270/H446, "NA")</f>
        <v>0</v>
      </c>
      <c r="J270" s="8"/>
      <c r="K270" s="6">
        <v>0</v>
      </c>
      <c r="L270" s="7">
        <f>IFERROR(K270/K446, "NA")</f>
        <v>0</v>
      </c>
      <c r="M270" s="8"/>
      <c r="N270" s="6">
        <v>0</v>
      </c>
      <c r="O270" s="7">
        <f>IFERROR(N270/N446, "NA")</f>
        <v>0</v>
      </c>
      <c r="P270" s="8"/>
      <c r="Q270" s="6">
        <v>0</v>
      </c>
      <c r="R270" s="7">
        <f>IFERROR(Q270/Q446, "NA")</f>
        <v>0</v>
      </c>
      <c r="S270" s="8"/>
      <c r="T270" s="6">
        <v>0</v>
      </c>
      <c r="U270" s="7">
        <f>IFERROR(T270/T446, "NA")</f>
        <v>0</v>
      </c>
      <c r="V270" s="8"/>
      <c r="W270" s="6">
        <v>0</v>
      </c>
      <c r="X270" s="7">
        <f>IFERROR(W270/W446, "NA")</f>
        <v>0</v>
      </c>
      <c r="Y270" s="8"/>
      <c r="Z270" s="6">
        <v>0</v>
      </c>
      <c r="AA270" s="7">
        <f>IFERROR(Z270/Z446, "NA")</f>
        <v>0</v>
      </c>
      <c r="AB270" s="8"/>
      <c r="AC270" s="6">
        <v>0</v>
      </c>
      <c r="AD270" s="7">
        <f>IFERROR(AC270/AC446, "NA")</f>
        <v>0</v>
      </c>
      <c r="AE270" s="8"/>
      <c r="AF270" s="6">
        <v>0</v>
      </c>
      <c r="AG270" s="7">
        <f>IFERROR(AF270/AF446, "NA")</f>
        <v>0</v>
      </c>
      <c r="AH270" s="8"/>
      <c r="AI270" s="6">
        <v>0</v>
      </c>
      <c r="AJ270" s="7">
        <f>IFERROR(AI270/AI446, "NA")</f>
        <v>0</v>
      </c>
      <c r="AK270" s="6"/>
      <c r="AL270" s="9">
        <f>IFERROR(B270+E270+H270+K270+N270+Q270+T270+W270+Z270+AC270+AF270+AI270, "NA")</f>
        <v>0</v>
      </c>
      <c r="AM270" s="7">
        <f>IFERROR(AL270/AL446, "NA")</f>
        <v>0</v>
      </c>
      <c r="AN270" s="6"/>
      <c r="AO270" s="6">
        <v>0</v>
      </c>
      <c r="AP270" s="7">
        <f>IFERROR(AO270/AO446, "NA")</f>
        <v>0</v>
      </c>
      <c r="AQ270" s="6"/>
      <c r="AR270" s="9">
        <f>IFERROR(AL270-AO270, "NA")</f>
        <v>0</v>
      </c>
    </row>
    <row r="271" spans="1:44" ht="16.5" customHeight="1" x14ac:dyDescent="0.3">
      <c r="A271" s="33" t="s">
        <v>652</v>
      </c>
      <c r="B271" s="6">
        <v>197.88</v>
      </c>
      <c r="C271" s="7">
        <f>IFERROR(B271/B446, "NA")</f>
        <v>1.6189734392794961E-3</v>
      </c>
      <c r="D271" s="8"/>
      <c r="E271" s="6">
        <v>197.88</v>
      </c>
      <c r="F271" s="7">
        <f>IFERROR(E271/E446, "NA")</f>
        <v>1.8557712723455942E-3</v>
      </c>
      <c r="G271" s="8"/>
      <c r="H271" s="6">
        <v>197.88</v>
      </c>
      <c r="I271" s="7">
        <f>IFERROR(H271/H446, "NA")</f>
        <v>1.8951655846817601E-3</v>
      </c>
      <c r="J271" s="8"/>
      <c r="K271" s="6">
        <v>197.88</v>
      </c>
      <c r="L271" s="7">
        <f>IFERROR(K271/K446, "NA")</f>
        <v>1.8720837385667415E-3</v>
      </c>
      <c r="M271" s="8"/>
      <c r="N271" s="6">
        <v>197.88</v>
      </c>
      <c r="O271" s="7">
        <f>IFERROR(N271/N446, "NA")</f>
        <v>2.7237627237627236E-3</v>
      </c>
      <c r="P271" s="8"/>
      <c r="Q271" s="6">
        <v>197.88</v>
      </c>
      <c r="R271" s="7">
        <f>IFERROR(Q271/Q446, "NA")</f>
        <v>2.6061566301715179E-3</v>
      </c>
      <c r="S271" s="8"/>
      <c r="T271" s="6">
        <v>197.88</v>
      </c>
      <c r="U271" s="7">
        <f>IFERROR(T271/T446, "NA")</f>
        <v>1.4397045157087348E-3</v>
      </c>
      <c r="V271" s="8"/>
      <c r="W271" s="6">
        <v>197.88</v>
      </c>
      <c r="X271" s="7">
        <f>IFERROR(W271/W446, "NA")</f>
        <v>1.7410419222623197E-3</v>
      </c>
      <c r="Y271" s="8"/>
      <c r="Z271" s="6">
        <v>197.92</v>
      </c>
      <c r="AA271" s="7">
        <f>IFERROR(Z271/Z446, "NA")</f>
        <v>1.62690696314865E-3</v>
      </c>
      <c r="AB271" s="8"/>
      <c r="AC271" s="6">
        <v>155.81</v>
      </c>
      <c r="AD271" s="7">
        <f>IFERROR(AC271/AC446, "NA")</f>
        <v>1.0670177692254435E-3</v>
      </c>
      <c r="AE271" s="8"/>
      <c r="AF271" s="6">
        <v>-152.19</v>
      </c>
      <c r="AG271" s="7">
        <f>IFERROR(AF271/AF446, "NA")</f>
        <v>-1.1764242084123721E-3</v>
      </c>
      <c r="AH271" s="8"/>
      <c r="AI271" s="6">
        <v>155.81</v>
      </c>
      <c r="AJ271" s="7">
        <f>IFERROR(AI271/AI446, "NA")</f>
        <v>1.4786443087473091E-3</v>
      </c>
      <c r="AK271" s="6"/>
      <c r="AL271" s="9">
        <f>IFERROR(B271+E271+H271+K271+N271+Q271+T271+W271+Z271+AC271+AF271+AI271, "NA")</f>
        <v>1940.3899999999999</v>
      </c>
      <c r="AM271" s="7">
        <f>IFERROR(AL271/AL446, "NA")</f>
        <v>1.4469022430627393E-3</v>
      </c>
      <c r="AN271" s="6"/>
      <c r="AO271" s="6">
        <v>2402.23</v>
      </c>
      <c r="AP271" s="7">
        <f>IFERROR(AO271/AO446, "NA")</f>
        <v>1.807488913467816E-3</v>
      </c>
      <c r="AQ271" s="6"/>
      <c r="AR271" s="9">
        <f>IFERROR(AL271-AO271, "NA")</f>
        <v>-461.84000000000015</v>
      </c>
    </row>
    <row r="272" spans="1:44" ht="16.5" customHeight="1" x14ac:dyDescent="0.3">
      <c r="A272" s="33" t="s">
        <v>653</v>
      </c>
      <c r="B272" s="6">
        <v>894.43</v>
      </c>
      <c r="C272" s="7">
        <f>IFERROR(B272/B446, "NA")</f>
        <v>7.3178613972850201E-3</v>
      </c>
      <c r="D272" s="8"/>
      <c r="E272" s="6">
        <v>894.43</v>
      </c>
      <c r="F272" s="7">
        <f>IFERROR(E272/E446, "NA")</f>
        <v>8.3882024415002521E-3</v>
      </c>
      <c r="G272" s="8"/>
      <c r="H272" s="6">
        <v>894.43</v>
      </c>
      <c r="I272" s="7">
        <f>IFERROR(H272/H446, "NA")</f>
        <v>8.5662672018744015E-3</v>
      </c>
      <c r="J272" s="8"/>
      <c r="K272" s="6">
        <v>894.43</v>
      </c>
      <c r="L272" s="7">
        <f>IFERROR(K272/K446, "NA")</f>
        <v>8.4619358110281512E-3</v>
      </c>
      <c r="M272" s="8"/>
      <c r="N272" s="6">
        <v>894.43</v>
      </c>
      <c r="O272" s="7">
        <f>IFERROR(N272/N446, "NA")</f>
        <v>1.2311578193931135E-2</v>
      </c>
      <c r="P272" s="8"/>
      <c r="Q272" s="6">
        <v>894.43</v>
      </c>
      <c r="R272" s="7">
        <f>IFERROR(Q272/Q446, "NA")</f>
        <v>1.1779991281202299E-2</v>
      </c>
      <c r="S272" s="8"/>
      <c r="T272" s="6">
        <v>894.43</v>
      </c>
      <c r="U272" s="7">
        <f>IFERROR(T272/T446, "NA")</f>
        <v>6.5075546289941558E-3</v>
      </c>
      <c r="V272" s="8"/>
      <c r="W272" s="6">
        <v>894.43</v>
      </c>
      <c r="X272" s="7">
        <f>IFERROR(W272/W446, "NA")</f>
        <v>7.8696185896962121E-3</v>
      </c>
      <c r="Y272" s="8"/>
      <c r="Z272" s="6">
        <v>894.47</v>
      </c>
      <c r="AA272" s="7">
        <f>IFERROR(Z272/Z446, "NA")</f>
        <v>7.3525640224715704E-3</v>
      </c>
      <c r="AB272" s="8"/>
      <c r="AC272" s="6">
        <v>1049.18</v>
      </c>
      <c r="AD272" s="7">
        <f>IFERROR(AC272/AC446, "NA")</f>
        <v>7.1849926392141125E-3</v>
      </c>
      <c r="AE272" s="8"/>
      <c r="AF272" s="6">
        <v>11.18</v>
      </c>
      <c r="AG272" s="7">
        <f>IFERROR(AF272/AF446, "NA")</f>
        <v>8.6421070044354558E-5</v>
      </c>
      <c r="AH272" s="8"/>
      <c r="AI272" s="6">
        <v>1049.18</v>
      </c>
      <c r="AJ272" s="7">
        <f>IFERROR(AI272/AI446, "NA")</f>
        <v>9.9567680883865077E-3</v>
      </c>
      <c r="AK272" s="6"/>
      <c r="AL272" s="9">
        <f>IFERROR(B272+E272+H272+K272+N272+Q272+T272+W272+Z272+AC272+AF272+AI272, "NA")</f>
        <v>10159.450000000001</v>
      </c>
      <c r="AM272" s="7">
        <f>IFERROR(AL272/AL446, "NA")</f>
        <v>7.575657982819819E-3</v>
      </c>
      <c r="AN272" s="6"/>
      <c r="AO272" s="6">
        <v>10088.77</v>
      </c>
      <c r="AP272" s="7">
        <f>IFERROR(AO272/AO446, "NA")</f>
        <v>7.5910049934963348E-3</v>
      </c>
      <c r="AQ272" s="6"/>
      <c r="AR272" s="9">
        <f>IFERROR(AL272-AO272, "NA")</f>
        <v>70.680000000000291</v>
      </c>
    </row>
    <row r="273" spans="1:44" ht="16.5" hidden="1" customHeight="1" x14ac:dyDescent="0.3">
      <c r="A273" s="33" t="s">
        <v>654</v>
      </c>
      <c r="B273" s="6">
        <v>0</v>
      </c>
      <c r="C273" s="7">
        <f>IFERROR(B273/B446, "NA")</f>
        <v>0</v>
      </c>
      <c r="D273" s="8"/>
      <c r="E273" s="6">
        <v>0</v>
      </c>
      <c r="F273" s="7">
        <f>IFERROR(E273/E446, "NA")</f>
        <v>0</v>
      </c>
      <c r="G273" s="8"/>
      <c r="H273" s="6">
        <v>0</v>
      </c>
      <c r="I273" s="7">
        <f>IFERROR(H273/H446, "NA")</f>
        <v>0</v>
      </c>
      <c r="J273" s="8"/>
      <c r="K273" s="6">
        <v>0</v>
      </c>
      <c r="L273" s="7">
        <f>IFERROR(K273/K446, "NA")</f>
        <v>0</v>
      </c>
      <c r="M273" s="8"/>
      <c r="N273" s="6">
        <v>0</v>
      </c>
      <c r="O273" s="7">
        <f>IFERROR(N273/N446, "NA")</f>
        <v>0</v>
      </c>
      <c r="P273" s="8"/>
      <c r="Q273" s="6">
        <v>0</v>
      </c>
      <c r="R273" s="7">
        <f>IFERROR(Q273/Q446, "NA")</f>
        <v>0</v>
      </c>
      <c r="S273" s="8"/>
      <c r="T273" s="6">
        <v>0</v>
      </c>
      <c r="U273" s="7">
        <f>IFERROR(T273/T446, "NA")</f>
        <v>0</v>
      </c>
      <c r="V273" s="8"/>
      <c r="W273" s="6">
        <v>0</v>
      </c>
      <c r="X273" s="7">
        <f>IFERROR(W273/W446, "NA")</f>
        <v>0</v>
      </c>
      <c r="Y273" s="8"/>
      <c r="Z273" s="6">
        <v>0</v>
      </c>
      <c r="AA273" s="7">
        <f>IFERROR(Z273/Z446, "NA")</f>
        <v>0</v>
      </c>
      <c r="AB273" s="8"/>
      <c r="AC273" s="6">
        <v>0</v>
      </c>
      <c r="AD273" s="7">
        <f>IFERROR(AC273/AC446, "NA")</f>
        <v>0</v>
      </c>
      <c r="AE273" s="8"/>
      <c r="AF273" s="6">
        <v>0</v>
      </c>
      <c r="AG273" s="7">
        <f>IFERROR(AF273/AF446, "NA")</f>
        <v>0</v>
      </c>
      <c r="AH273" s="8"/>
      <c r="AI273" s="6">
        <v>0</v>
      </c>
      <c r="AJ273" s="7">
        <f>IFERROR(AI273/AI446, "NA")</f>
        <v>0</v>
      </c>
      <c r="AK273" s="6"/>
      <c r="AL273" s="9">
        <f>IFERROR(B273+E273+H273+K273+N273+Q273+T273+W273+Z273+AC273+AF273+AI273, "NA")</f>
        <v>0</v>
      </c>
      <c r="AM273" s="7">
        <f>IFERROR(AL273/AL446, "NA")</f>
        <v>0</v>
      </c>
      <c r="AN273" s="6"/>
      <c r="AO273" s="6">
        <v>0</v>
      </c>
      <c r="AP273" s="7">
        <f>IFERROR(AO273/AO446, "NA")</f>
        <v>0</v>
      </c>
      <c r="AQ273" s="6"/>
      <c r="AR273" s="9">
        <f>IFERROR(AL273-AO273, "NA")</f>
        <v>0</v>
      </c>
    </row>
    <row r="274" spans="1:44" ht="16.5" customHeight="1" x14ac:dyDescent="0.3">
      <c r="A274" s="40" t="s">
        <v>308</v>
      </c>
      <c r="B274" s="11">
        <f>IFERROR(B270+B271+B272+B273, "NA")</f>
        <v>1092.31</v>
      </c>
      <c r="C274" s="12">
        <f>IFERROR(B274/B446, "NA")</f>
        <v>8.9368348365645167E-3</v>
      </c>
      <c r="D274" s="2"/>
      <c r="E274" s="11">
        <f>IFERROR(E270+E271+E272+E273, "NA")</f>
        <v>1092.31</v>
      </c>
      <c r="F274" s="12">
        <f>IFERROR(E274/E446, "NA")</f>
        <v>1.0243973713845845E-2</v>
      </c>
      <c r="G274" s="2"/>
      <c r="H274" s="11">
        <f>IFERROR(H270+H271+H272+H273, "NA")</f>
        <v>1092.31</v>
      </c>
      <c r="I274" s="12">
        <f>IFERROR(H274/H446, "NA")</f>
        <v>1.0461432786556162E-2</v>
      </c>
      <c r="J274" s="2"/>
      <c r="K274" s="11">
        <f>IFERROR(K270+K271+K272+K273, "NA")</f>
        <v>1092.31</v>
      </c>
      <c r="L274" s="12">
        <f>IFERROR(K274/K446, "NA")</f>
        <v>1.0334019549594892E-2</v>
      </c>
      <c r="M274" s="2"/>
      <c r="N274" s="11">
        <f>IFERROR(N270+N271+N272+N273, "NA")</f>
        <v>1092.31</v>
      </c>
      <c r="O274" s="12">
        <f>IFERROR(N274/N446, "NA")</f>
        <v>1.5035340917693858E-2</v>
      </c>
      <c r="P274" s="2"/>
      <c r="Q274" s="11">
        <f>IFERROR(Q270+Q271+Q272+Q273, "NA")</f>
        <v>1092.31</v>
      </c>
      <c r="R274" s="12">
        <f>IFERROR(Q274/Q446, "NA")</f>
        <v>1.4386147911373817E-2</v>
      </c>
      <c r="S274" s="2"/>
      <c r="T274" s="11">
        <f>IFERROR(T270+T271+T272+T273, "NA")</f>
        <v>1092.31</v>
      </c>
      <c r="U274" s="12">
        <f>IFERROR(T274/T446, "NA")</f>
        <v>7.9472591447028902E-3</v>
      </c>
      <c r="V274" s="2"/>
      <c r="W274" s="11">
        <f>IFERROR(W270+W271+W272+W273, "NA")</f>
        <v>1092.31</v>
      </c>
      <c r="X274" s="12">
        <f>IFERROR(W274/W446, "NA")</f>
        <v>9.6106605119585329E-3</v>
      </c>
      <c r="Y274" s="2"/>
      <c r="Z274" s="11">
        <f>IFERROR(Z270+Z271+Z272+Z273, "NA")</f>
        <v>1092.3900000000001</v>
      </c>
      <c r="AA274" s="12">
        <f>IFERROR(Z274/Z446, "NA")</f>
        <v>8.9794709856202207E-3</v>
      </c>
      <c r="AB274" s="2"/>
      <c r="AC274" s="11">
        <f>IFERROR(AC270+AC271+AC272+AC273, "NA")</f>
        <v>1204.99</v>
      </c>
      <c r="AD274" s="12">
        <f>IFERROR(AC274/AC446, "NA")</f>
        <v>8.2520104084395553E-3</v>
      </c>
      <c r="AE274" s="2"/>
      <c r="AF274" s="11">
        <f>IFERROR(AF270+AF271+AF272+AF273, "NA")</f>
        <v>-141.01</v>
      </c>
      <c r="AG274" s="12">
        <f>IFERROR(AF274/AF446, "NA")</f>
        <v>-1.0900031383680175E-3</v>
      </c>
      <c r="AH274" s="2"/>
      <c r="AI274" s="11">
        <f>IFERROR(AI270+AI271+AI272+AI273, "NA")</f>
        <v>1204.99</v>
      </c>
      <c r="AJ274" s="12">
        <f>IFERROR(AI274/AI446, "NA")</f>
        <v>1.1435412397133816E-2</v>
      </c>
      <c r="AK274" s="2"/>
      <c r="AL274" s="11">
        <f>IFERROR(B274+E274+H274+K274+N274+Q274+T274+W274+Z274+AC274+AF274+AI274, "NA")</f>
        <v>12099.839999999997</v>
      </c>
      <c r="AM274" s="12">
        <f>IFERROR(AL274/AL446, "NA")</f>
        <v>9.0225602258825564E-3</v>
      </c>
      <c r="AN274" s="2"/>
      <c r="AO274" s="11">
        <f>IFERROR(AO270+AO271+AO272+AO273, "NA")</f>
        <v>12491</v>
      </c>
      <c r="AP274" s="12">
        <f>IFERROR(AO274/AO446, "NA")</f>
        <v>9.3984939069641504E-3</v>
      </c>
      <c r="AQ274" s="2"/>
      <c r="AR274" s="11">
        <f>IFERROR(AL274-AO274, "NA")</f>
        <v>-391.16000000000349</v>
      </c>
    </row>
    <row r="275" spans="1:44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  <c r="AE275" s="4"/>
      <c r="AF275" s="2"/>
      <c r="AG275" s="3"/>
      <c r="AH275" s="4"/>
      <c r="AI275" s="2"/>
      <c r="AJ275" s="3"/>
      <c r="AK275" s="2"/>
      <c r="AL275" s="2"/>
      <c r="AM275" s="3"/>
      <c r="AN275" s="2"/>
      <c r="AO275" s="2"/>
      <c r="AP275" s="3"/>
      <c r="AQ275" s="2"/>
      <c r="AR275" s="2"/>
    </row>
    <row r="276" spans="1:44" ht="16.5" hidden="1" customHeight="1" x14ac:dyDescent="0.3">
      <c r="A276" s="33" t="s">
        <v>655</v>
      </c>
      <c r="B276" s="6">
        <v>0</v>
      </c>
      <c r="C276" s="7">
        <f>IFERROR(B276/B446, "NA")</f>
        <v>0</v>
      </c>
      <c r="D276" s="8"/>
      <c r="E276" s="6">
        <v>0</v>
      </c>
      <c r="F276" s="7">
        <f>IFERROR(E276/E446, "NA")</f>
        <v>0</v>
      </c>
      <c r="G276" s="8"/>
      <c r="H276" s="6">
        <v>0</v>
      </c>
      <c r="I276" s="7">
        <f>IFERROR(H276/H446, "NA")</f>
        <v>0</v>
      </c>
      <c r="J276" s="8"/>
      <c r="K276" s="6">
        <v>0</v>
      </c>
      <c r="L276" s="7">
        <f>IFERROR(K276/K446, "NA")</f>
        <v>0</v>
      </c>
      <c r="M276" s="8"/>
      <c r="N276" s="6">
        <v>0</v>
      </c>
      <c r="O276" s="7">
        <f>IFERROR(N276/N446, "NA")</f>
        <v>0</v>
      </c>
      <c r="P276" s="8"/>
      <c r="Q276" s="6">
        <v>0</v>
      </c>
      <c r="R276" s="7">
        <f>IFERROR(Q276/Q446, "NA")</f>
        <v>0</v>
      </c>
      <c r="S276" s="8"/>
      <c r="T276" s="6">
        <v>0</v>
      </c>
      <c r="U276" s="7">
        <f>IFERROR(T276/T446, "NA")</f>
        <v>0</v>
      </c>
      <c r="V276" s="8"/>
      <c r="W276" s="6">
        <v>0</v>
      </c>
      <c r="X276" s="7">
        <f>IFERROR(W276/W446, "NA")</f>
        <v>0</v>
      </c>
      <c r="Y276" s="8"/>
      <c r="Z276" s="6">
        <v>0</v>
      </c>
      <c r="AA276" s="7">
        <f>IFERROR(Z276/Z446, "NA")</f>
        <v>0</v>
      </c>
      <c r="AB276" s="8"/>
      <c r="AC276" s="6">
        <v>0</v>
      </c>
      <c r="AD276" s="7">
        <f>IFERROR(AC276/AC446, "NA")</f>
        <v>0</v>
      </c>
      <c r="AE276" s="8"/>
      <c r="AF276" s="6">
        <v>0</v>
      </c>
      <c r="AG276" s="7">
        <f>IFERROR(AF276/AF446, "NA")</f>
        <v>0</v>
      </c>
      <c r="AH276" s="8"/>
      <c r="AI276" s="6">
        <v>0</v>
      </c>
      <c r="AJ276" s="7">
        <f>IFERROR(AI276/AI446, "NA")</f>
        <v>0</v>
      </c>
      <c r="AK276" s="6"/>
      <c r="AL276" s="9">
        <f t="shared" ref="AL276:AL285" si="34">IFERROR(B276+E276+H276+K276+N276+Q276+T276+W276+Z276+AC276+AF276+AI276, "NA")</f>
        <v>0</v>
      </c>
      <c r="AM276" s="7">
        <f>IFERROR(AL276/AL446, "NA")</f>
        <v>0</v>
      </c>
      <c r="AN276" s="6"/>
      <c r="AO276" s="6">
        <v>0</v>
      </c>
      <c r="AP276" s="7">
        <f>IFERROR(AO276/AO446, "NA")</f>
        <v>0</v>
      </c>
      <c r="AQ276" s="6"/>
      <c r="AR276" s="9">
        <f t="shared" ref="AR276:AR285" si="35">IFERROR(AL276-AO276, "NA")</f>
        <v>0</v>
      </c>
    </row>
    <row r="277" spans="1:44" ht="16.5" hidden="1" customHeight="1" x14ac:dyDescent="0.3">
      <c r="A277" s="33" t="s">
        <v>656</v>
      </c>
      <c r="B277" s="6">
        <v>0</v>
      </c>
      <c r="C277" s="7">
        <f>IFERROR(B277/B446, "NA")</f>
        <v>0</v>
      </c>
      <c r="D277" s="8"/>
      <c r="E277" s="6">
        <v>0</v>
      </c>
      <c r="F277" s="7">
        <f>IFERROR(E277/E446, "NA")</f>
        <v>0</v>
      </c>
      <c r="G277" s="8"/>
      <c r="H277" s="6">
        <v>0</v>
      </c>
      <c r="I277" s="7">
        <f>IFERROR(H277/H446, "NA")</f>
        <v>0</v>
      </c>
      <c r="J277" s="8"/>
      <c r="K277" s="6">
        <v>0</v>
      </c>
      <c r="L277" s="7">
        <f>IFERROR(K277/K446, "NA")</f>
        <v>0</v>
      </c>
      <c r="M277" s="8"/>
      <c r="N277" s="6">
        <v>0</v>
      </c>
      <c r="O277" s="7">
        <f>IFERROR(N277/N446, "NA")</f>
        <v>0</v>
      </c>
      <c r="P277" s="8"/>
      <c r="Q277" s="6">
        <v>0</v>
      </c>
      <c r="R277" s="7">
        <f>IFERROR(Q277/Q446, "NA")</f>
        <v>0</v>
      </c>
      <c r="S277" s="8"/>
      <c r="T277" s="6">
        <v>0</v>
      </c>
      <c r="U277" s="7">
        <f>IFERROR(T277/T446, "NA")</f>
        <v>0</v>
      </c>
      <c r="V277" s="8"/>
      <c r="W277" s="6">
        <v>0</v>
      </c>
      <c r="X277" s="7">
        <f>IFERROR(W277/W446, "NA")</f>
        <v>0</v>
      </c>
      <c r="Y277" s="8"/>
      <c r="Z277" s="6">
        <v>0</v>
      </c>
      <c r="AA277" s="7">
        <f>IFERROR(Z277/Z446, "NA")</f>
        <v>0</v>
      </c>
      <c r="AB277" s="8"/>
      <c r="AC277" s="6">
        <v>0</v>
      </c>
      <c r="AD277" s="7">
        <f>IFERROR(AC277/AC446, "NA")</f>
        <v>0</v>
      </c>
      <c r="AE277" s="8"/>
      <c r="AF277" s="6">
        <v>0</v>
      </c>
      <c r="AG277" s="7">
        <f>IFERROR(AF277/AF446, "NA")</f>
        <v>0</v>
      </c>
      <c r="AH277" s="8"/>
      <c r="AI277" s="6">
        <v>0</v>
      </c>
      <c r="AJ277" s="7">
        <f>IFERROR(AI277/AI446, "NA")</f>
        <v>0</v>
      </c>
      <c r="AK277" s="6"/>
      <c r="AL277" s="9">
        <f t="shared" si="34"/>
        <v>0</v>
      </c>
      <c r="AM277" s="7">
        <f>IFERROR(AL277/AL446, "NA")</f>
        <v>0</v>
      </c>
      <c r="AN277" s="6"/>
      <c r="AO277" s="6">
        <v>0</v>
      </c>
      <c r="AP277" s="7">
        <f>IFERROR(AO277/AO446, "NA")</f>
        <v>0</v>
      </c>
      <c r="AQ277" s="6"/>
      <c r="AR277" s="9">
        <f t="shared" si="35"/>
        <v>0</v>
      </c>
    </row>
    <row r="278" spans="1:44" ht="16.5" hidden="1" customHeight="1" x14ac:dyDescent="0.3">
      <c r="A278" s="33" t="s">
        <v>657</v>
      </c>
      <c r="B278" s="6">
        <v>0</v>
      </c>
      <c r="C278" s="7">
        <f>IFERROR(B278/B446, "NA")</f>
        <v>0</v>
      </c>
      <c r="D278" s="8"/>
      <c r="E278" s="6">
        <v>0</v>
      </c>
      <c r="F278" s="7">
        <f>IFERROR(E278/E446, "NA")</f>
        <v>0</v>
      </c>
      <c r="G278" s="8"/>
      <c r="H278" s="6">
        <v>0</v>
      </c>
      <c r="I278" s="7">
        <f>IFERROR(H278/H446, "NA")</f>
        <v>0</v>
      </c>
      <c r="J278" s="8"/>
      <c r="K278" s="6">
        <v>0</v>
      </c>
      <c r="L278" s="7">
        <f>IFERROR(K278/K446, "NA")</f>
        <v>0</v>
      </c>
      <c r="M278" s="8"/>
      <c r="N278" s="6">
        <v>0</v>
      </c>
      <c r="O278" s="7">
        <f>IFERROR(N278/N446, "NA")</f>
        <v>0</v>
      </c>
      <c r="P278" s="8"/>
      <c r="Q278" s="6">
        <v>0</v>
      </c>
      <c r="R278" s="7">
        <f>IFERROR(Q278/Q446, "NA")</f>
        <v>0</v>
      </c>
      <c r="S278" s="8"/>
      <c r="T278" s="6">
        <v>0</v>
      </c>
      <c r="U278" s="7">
        <f>IFERROR(T278/T446, "NA")</f>
        <v>0</v>
      </c>
      <c r="V278" s="8"/>
      <c r="W278" s="6">
        <v>0</v>
      </c>
      <c r="X278" s="7">
        <f>IFERROR(W278/W446, "NA")</f>
        <v>0</v>
      </c>
      <c r="Y278" s="8"/>
      <c r="Z278" s="6">
        <v>0</v>
      </c>
      <c r="AA278" s="7">
        <f>IFERROR(Z278/Z446, "NA")</f>
        <v>0</v>
      </c>
      <c r="AB278" s="8"/>
      <c r="AC278" s="6">
        <v>0</v>
      </c>
      <c r="AD278" s="7">
        <f>IFERROR(AC278/AC446, "NA")</f>
        <v>0</v>
      </c>
      <c r="AE278" s="8"/>
      <c r="AF278" s="6">
        <v>0</v>
      </c>
      <c r="AG278" s="7">
        <f>IFERROR(AF278/AF446, "NA")</f>
        <v>0</v>
      </c>
      <c r="AH278" s="8"/>
      <c r="AI278" s="6">
        <v>0</v>
      </c>
      <c r="AJ278" s="7">
        <f>IFERROR(AI278/AI446, "NA")</f>
        <v>0</v>
      </c>
      <c r="AK278" s="6"/>
      <c r="AL278" s="9">
        <f t="shared" si="34"/>
        <v>0</v>
      </c>
      <c r="AM278" s="7">
        <f>IFERROR(AL278/AL446, "NA")</f>
        <v>0</v>
      </c>
      <c r="AN278" s="6"/>
      <c r="AO278" s="6">
        <v>0</v>
      </c>
      <c r="AP278" s="7">
        <f>IFERROR(AO278/AO446, "NA")</f>
        <v>0</v>
      </c>
      <c r="AQ278" s="6"/>
      <c r="AR278" s="9">
        <f t="shared" si="35"/>
        <v>0</v>
      </c>
    </row>
    <row r="279" spans="1:44" ht="16.5" hidden="1" customHeight="1" x14ac:dyDescent="0.3">
      <c r="A279" s="33" t="s">
        <v>658</v>
      </c>
      <c r="B279" s="6">
        <v>0</v>
      </c>
      <c r="C279" s="7">
        <f>IFERROR(B279/B446, "NA")</f>
        <v>0</v>
      </c>
      <c r="D279" s="8"/>
      <c r="E279" s="6">
        <v>0</v>
      </c>
      <c r="F279" s="7">
        <f>IFERROR(E279/E446, "NA")</f>
        <v>0</v>
      </c>
      <c r="G279" s="8"/>
      <c r="H279" s="6">
        <v>0</v>
      </c>
      <c r="I279" s="7">
        <f>IFERROR(H279/H446, "NA")</f>
        <v>0</v>
      </c>
      <c r="J279" s="8"/>
      <c r="K279" s="6">
        <v>0</v>
      </c>
      <c r="L279" s="7">
        <f>IFERROR(K279/K446, "NA")</f>
        <v>0</v>
      </c>
      <c r="M279" s="8"/>
      <c r="N279" s="6">
        <v>0</v>
      </c>
      <c r="O279" s="7">
        <f>IFERROR(N279/N446, "NA")</f>
        <v>0</v>
      </c>
      <c r="P279" s="8"/>
      <c r="Q279" s="6">
        <v>0</v>
      </c>
      <c r="R279" s="7">
        <f>IFERROR(Q279/Q446, "NA")</f>
        <v>0</v>
      </c>
      <c r="S279" s="8"/>
      <c r="T279" s="6">
        <v>0</v>
      </c>
      <c r="U279" s="7">
        <f>IFERROR(T279/T446, "NA")</f>
        <v>0</v>
      </c>
      <c r="V279" s="8"/>
      <c r="W279" s="6">
        <v>0</v>
      </c>
      <c r="X279" s="7">
        <f>IFERROR(W279/W446, "NA")</f>
        <v>0</v>
      </c>
      <c r="Y279" s="8"/>
      <c r="Z279" s="6">
        <v>0</v>
      </c>
      <c r="AA279" s="7">
        <f>IFERROR(Z279/Z446, "NA")</f>
        <v>0</v>
      </c>
      <c r="AB279" s="8"/>
      <c r="AC279" s="6">
        <v>0</v>
      </c>
      <c r="AD279" s="7">
        <f>IFERROR(AC279/AC446, "NA")</f>
        <v>0</v>
      </c>
      <c r="AE279" s="8"/>
      <c r="AF279" s="6">
        <v>0</v>
      </c>
      <c r="AG279" s="7">
        <f>IFERROR(AF279/AF446, "NA")</f>
        <v>0</v>
      </c>
      <c r="AH279" s="8"/>
      <c r="AI279" s="6">
        <v>0</v>
      </c>
      <c r="AJ279" s="7">
        <f>IFERROR(AI279/AI446, "NA")</f>
        <v>0</v>
      </c>
      <c r="AK279" s="6"/>
      <c r="AL279" s="9">
        <f t="shared" si="34"/>
        <v>0</v>
      </c>
      <c r="AM279" s="7">
        <f>IFERROR(AL279/AL446, "NA")</f>
        <v>0</v>
      </c>
      <c r="AN279" s="6"/>
      <c r="AO279" s="6">
        <v>0</v>
      </c>
      <c r="AP279" s="7">
        <f>IFERROR(AO279/AO446, "NA")</f>
        <v>0</v>
      </c>
      <c r="AQ279" s="6"/>
      <c r="AR279" s="9">
        <f t="shared" si="35"/>
        <v>0</v>
      </c>
    </row>
    <row r="280" spans="1:44" ht="16.5" hidden="1" customHeight="1" x14ac:dyDescent="0.3">
      <c r="A280" s="33" t="s">
        <v>659</v>
      </c>
      <c r="B280" s="6">
        <v>0</v>
      </c>
      <c r="C280" s="7">
        <f>IFERROR(B280/B446, "NA")</f>
        <v>0</v>
      </c>
      <c r="D280" s="8"/>
      <c r="E280" s="6">
        <v>0</v>
      </c>
      <c r="F280" s="7">
        <f>IFERROR(E280/E446, "NA")</f>
        <v>0</v>
      </c>
      <c r="G280" s="8"/>
      <c r="H280" s="6">
        <v>0</v>
      </c>
      <c r="I280" s="7">
        <f>IFERROR(H280/H446, "NA")</f>
        <v>0</v>
      </c>
      <c r="J280" s="8"/>
      <c r="K280" s="6">
        <v>0</v>
      </c>
      <c r="L280" s="7">
        <f>IFERROR(K280/K446, "NA")</f>
        <v>0</v>
      </c>
      <c r="M280" s="8"/>
      <c r="N280" s="6">
        <v>0</v>
      </c>
      <c r="O280" s="7">
        <f>IFERROR(N280/N446, "NA")</f>
        <v>0</v>
      </c>
      <c r="P280" s="8"/>
      <c r="Q280" s="6">
        <v>0</v>
      </c>
      <c r="R280" s="7">
        <f>IFERROR(Q280/Q446, "NA")</f>
        <v>0</v>
      </c>
      <c r="S280" s="8"/>
      <c r="T280" s="6">
        <v>0</v>
      </c>
      <c r="U280" s="7">
        <f>IFERROR(T280/T446, "NA")</f>
        <v>0</v>
      </c>
      <c r="V280" s="8"/>
      <c r="W280" s="6">
        <v>0</v>
      </c>
      <c r="X280" s="7">
        <f>IFERROR(W280/W446, "NA")</f>
        <v>0</v>
      </c>
      <c r="Y280" s="8"/>
      <c r="Z280" s="6">
        <v>0</v>
      </c>
      <c r="AA280" s="7">
        <f>IFERROR(Z280/Z446, "NA")</f>
        <v>0</v>
      </c>
      <c r="AB280" s="8"/>
      <c r="AC280" s="6">
        <v>0</v>
      </c>
      <c r="AD280" s="7">
        <f>IFERROR(AC280/AC446, "NA")</f>
        <v>0</v>
      </c>
      <c r="AE280" s="8"/>
      <c r="AF280" s="6">
        <v>0</v>
      </c>
      <c r="AG280" s="7">
        <f>IFERROR(AF280/AF446, "NA")</f>
        <v>0</v>
      </c>
      <c r="AH280" s="8"/>
      <c r="AI280" s="6">
        <v>0</v>
      </c>
      <c r="AJ280" s="7">
        <f>IFERROR(AI280/AI446, "NA")</f>
        <v>0</v>
      </c>
      <c r="AK280" s="6"/>
      <c r="AL280" s="9">
        <f t="shared" si="34"/>
        <v>0</v>
      </c>
      <c r="AM280" s="7">
        <f>IFERROR(AL280/AL446, "NA")</f>
        <v>0</v>
      </c>
      <c r="AN280" s="6"/>
      <c r="AO280" s="6">
        <v>0</v>
      </c>
      <c r="AP280" s="7">
        <f>IFERROR(AO280/AO446, "NA")</f>
        <v>0</v>
      </c>
      <c r="AQ280" s="6"/>
      <c r="AR280" s="9">
        <f t="shared" si="35"/>
        <v>0</v>
      </c>
    </row>
    <row r="281" spans="1:44" ht="16.5" hidden="1" customHeight="1" x14ac:dyDescent="0.3">
      <c r="A281" s="33" t="s">
        <v>660</v>
      </c>
      <c r="B281" s="6">
        <v>0</v>
      </c>
      <c r="C281" s="7">
        <f>IFERROR(B281/B446, "NA")</f>
        <v>0</v>
      </c>
      <c r="D281" s="8"/>
      <c r="E281" s="6">
        <v>0</v>
      </c>
      <c r="F281" s="7">
        <f>IFERROR(E281/E446, "NA")</f>
        <v>0</v>
      </c>
      <c r="G281" s="8"/>
      <c r="H281" s="6">
        <v>0</v>
      </c>
      <c r="I281" s="7">
        <f>IFERROR(H281/H446, "NA")</f>
        <v>0</v>
      </c>
      <c r="J281" s="8"/>
      <c r="K281" s="6">
        <v>0</v>
      </c>
      <c r="L281" s="7">
        <f>IFERROR(K281/K446, "NA")</f>
        <v>0</v>
      </c>
      <c r="M281" s="8"/>
      <c r="N281" s="6">
        <v>0</v>
      </c>
      <c r="O281" s="7">
        <f>IFERROR(N281/N446, "NA")</f>
        <v>0</v>
      </c>
      <c r="P281" s="8"/>
      <c r="Q281" s="6">
        <v>0</v>
      </c>
      <c r="R281" s="7">
        <f>IFERROR(Q281/Q446, "NA")</f>
        <v>0</v>
      </c>
      <c r="S281" s="8"/>
      <c r="T281" s="6">
        <v>0</v>
      </c>
      <c r="U281" s="7">
        <f>IFERROR(T281/T446, "NA")</f>
        <v>0</v>
      </c>
      <c r="V281" s="8"/>
      <c r="W281" s="6">
        <v>0</v>
      </c>
      <c r="X281" s="7">
        <f>IFERROR(W281/W446, "NA")</f>
        <v>0</v>
      </c>
      <c r="Y281" s="8"/>
      <c r="Z281" s="6">
        <v>0</v>
      </c>
      <c r="AA281" s="7">
        <f>IFERROR(Z281/Z446, "NA")</f>
        <v>0</v>
      </c>
      <c r="AB281" s="8"/>
      <c r="AC281" s="6">
        <v>0</v>
      </c>
      <c r="AD281" s="7">
        <f>IFERROR(AC281/AC446, "NA")</f>
        <v>0</v>
      </c>
      <c r="AE281" s="8"/>
      <c r="AF281" s="6">
        <v>0</v>
      </c>
      <c r="AG281" s="7">
        <f>IFERROR(AF281/AF446, "NA")</f>
        <v>0</v>
      </c>
      <c r="AH281" s="8"/>
      <c r="AI281" s="6">
        <v>0</v>
      </c>
      <c r="AJ281" s="7">
        <f>IFERROR(AI281/AI446, "NA")</f>
        <v>0</v>
      </c>
      <c r="AK281" s="6"/>
      <c r="AL281" s="9">
        <f t="shared" si="34"/>
        <v>0</v>
      </c>
      <c r="AM281" s="7">
        <f>IFERROR(AL281/AL446, "NA")</f>
        <v>0</v>
      </c>
      <c r="AN281" s="6"/>
      <c r="AO281" s="6">
        <v>0</v>
      </c>
      <c r="AP281" s="7">
        <f>IFERROR(AO281/AO446, "NA")</f>
        <v>0</v>
      </c>
      <c r="AQ281" s="6"/>
      <c r="AR281" s="9">
        <f t="shared" si="35"/>
        <v>0</v>
      </c>
    </row>
    <row r="282" spans="1:44" ht="16.5" hidden="1" customHeight="1" x14ac:dyDescent="0.3">
      <c r="A282" s="33" t="s">
        <v>661</v>
      </c>
      <c r="B282" s="6">
        <v>0</v>
      </c>
      <c r="C282" s="7">
        <f>IFERROR(B282/B446, "NA")</f>
        <v>0</v>
      </c>
      <c r="D282" s="8"/>
      <c r="E282" s="6">
        <v>0</v>
      </c>
      <c r="F282" s="7">
        <f>IFERROR(E282/E446, "NA")</f>
        <v>0</v>
      </c>
      <c r="G282" s="8"/>
      <c r="H282" s="6">
        <v>0</v>
      </c>
      <c r="I282" s="7">
        <f>IFERROR(H282/H446, "NA")</f>
        <v>0</v>
      </c>
      <c r="J282" s="8"/>
      <c r="K282" s="6">
        <v>0</v>
      </c>
      <c r="L282" s="7">
        <f>IFERROR(K282/K446, "NA")</f>
        <v>0</v>
      </c>
      <c r="M282" s="8"/>
      <c r="N282" s="6">
        <v>0</v>
      </c>
      <c r="O282" s="7">
        <f>IFERROR(N282/N446, "NA")</f>
        <v>0</v>
      </c>
      <c r="P282" s="8"/>
      <c r="Q282" s="6">
        <v>0</v>
      </c>
      <c r="R282" s="7">
        <f>IFERROR(Q282/Q446, "NA")</f>
        <v>0</v>
      </c>
      <c r="S282" s="8"/>
      <c r="T282" s="6">
        <v>0</v>
      </c>
      <c r="U282" s="7">
        <f>IFERROR(T282/T446, "NA")</f>
        <v>0</v>
      </c>
      <c r="V282" s="8"/>
      <c r="W282" s="6">
        <v>0</v>
      </c>
      <c r="X282" s="7">
        <f>IFERROR(W282/W446, "NA")</f>
        <v>0</v>
      </c>
      <c r="Y282" s="8"/>
      <c r="Z282" s="6">
        <v>0</v>
      </c>
      <c r="AA282" s="7">
        <f>IFERROR(Z282/Z446, "NA")</f>
        <v>0</v>
      </c>
      <c r="AB282" s="8"/>
      <c r="AC282" s="6">
        <v>0</v>
      </c>
      <c r="AD282" s="7">
        <f>IFERROR(AC282/AC446, "NA")</f>
        <v>0</v>
      </c>
      <c r="AE282" s="8"/>
      <c r="AF282" s="6">
        <v>0</v>
      </c>
      <c r="AG282" s="7">
        <f>IFERROR(AF282/AF446, "NA")</f>
        <v>0</v>
      </c>
      <c r="AH282" s="8"/>
      <c r="AI282" s="6">
        <v>0</v>
      </c>
      <c r="AJ282" s="7">
        <f>IFERROR(AI282/AI446, "NA")</f>
        <v>0</v>
      </c>
      <c r="AK282" s="6"/>
      <c r="AL282" s="9">
        <f t="shared" si="34"/>
        <v>0</v>
      </c>
      <c r="AM282" s="7">
        <f>IFERROR(AL282/AL446, "NA")</f>
        <v>0</v>
      </c>
      <c r="AN282" s="6"/>
      <c r="AO282" s="6">
        <v>0</v>
      </c>
      <c r="AP282" s="7">
        <f>IFERROR(AO282/AO446, "NA")</f>
        <v>0</v>
      </c>
      <c r="AQ282" s="6"/>
      <c r="AR282" s="9">
        <f t="shared" si="35"/>
        <v>0</v>
      </c>
    </row>
    <row r="283" spans="1:44" ht="16.5" hidden="1" customHeight="1" x14ac:dyDescent="0.3">
      <c r="A283" s="33" t="s">
        <v>662</v>
      </c>
      <c r="B283" s="6">
        <v>0</v>
      </c>
      <c r="C283" s="7">
        <f>IFERROR(B283/B446, "NA")</f>
        <v>0</v>
      </c>
      <c r="D283" s="8"/>
      <c r="E283" s="6">
        <v>0</v>
      </c>
      <c r="F283" s="7">
        <f>IFERROR(E283/E446, "NA")</f>
        <v>0</v>
      </c>
      <c r="G283" s="8"/>
      <c r="H283" s="6">
        <v>0</v>
      </c>
      <c r="I283" s="7">
        <f>IFERROR(H283/H446, "NA")</f>
        <v>0</v>
      </c>
      <c r="J283" s="8"/>
      <c r="K283" s="6">
        <v>0</v>
      </c>
      <c r="L283" s="7">
        <f>IFERROR(K283/K446, "NA")</f>
        <v>0</v>
      </c>
      <c r="M283" s="8"/>
      <c r="N283" s="6">
        <v>0</v>
      </c>
      <c r="O283" s="7">
        <f>IFERROR(N283/N446, "NA")</f>
        <v>0</v>
      </c>
      <c r="P283" s="8"/>
      <c r="Q283" s="6">
        <v>0</v>
      </c>
      <c r="R283" s="7">
        <f>IFERROR(Q283/Q446, "NA")</f>
        <v>0</v>
      </c>
      <c r="S283" s="8"/>
      <c r="T283" s="6">
        <v>0</v>
      </c>
      <c r="U283" s="7">
        <f>IFERROR(T283/T446, "NA")</f>
        <v>0</v>
      </c>
      <c r="V283" s="8"/>
      <c r="W283" s="6">
        <v>0</v>
      </c>
      <c r="X283" s="7">
        <f>IFERROR(W283/W446, "NA")</f>
        <v>0</v>
      </c>
      <c r="Y283" s="8"/>
      <c r="Z283" s="6">
        <v>0</v>
      </c>
      <c r="AA283" s="7">
        <f>IFERROR(Z283/Z446, "NA")</f>
        <v>0</v>
      </c>
      <c r="AB283" s="8"/>
      <c r="AC283" s="6">
        <v>0</v>
      </c>
      <c r="AD283" s="7">
        <f>IFERROR(AC283/AC446, "NA")</f>
        <v>0</v>
      </c>
      <c r="AE283" s="8"/>
      <c r="AF283" s="6">
        <v>0</v>
      </c>
      <c r="AG283" s="7">
        <f>IFERROR(AF283/AF446, "NA")</f>
        <v>0</v>
      </c>
      <c r="AH283" s="8"/>
      <c r="AI283" s="6">
        <v>0</v>
      </c>
      <c r="AJ283" s="7">
        <f>IFERROR(AI283/AI446, "NA")</f>
        <v>0</v>
      </c>
      <c r="AK283" s="6"/>
      <c r="AL283" s="9">
        <f t="shared" si="34"/>
        <v>0</v>
      </c>
      <c r="AM283" s="7">
        <f>IFERROR(AL283/AL446, "NA")</f>
        <v>0</v>
      </c>
      <c r="AN283" s="6"/>
      <c r="AO283" s="6">
        <v>0</v>
      </c>
      <c r="AP283" s="7">
        <f>IFERROR(AO283/AO446, "NA")</f>
        <v>0</v>
      </c>
      <c r="AQ283" s="6"/>
      <c r="AR283" s="9">
        <f t="shared" si="35"/>
        <v>0</v>
      </c>
    </row>
    <row r="284" spans="1:44" ht="16.5" hidden="1" customHeight="1" x14ac:dyDescent="0.3">
      <c r="A284" s="33" t="s">
        <v>663</v>
      </c>
      <c r="B284" s="6">
        <v>0</v>
      </c>
      <c r="C284" s="7">
        <f>IFERROR(B284/B446, "NA")</f>
        <v>0</v>
      </c>
      <c r="D284" s="8"/>
      <c r="E284" s="6">
        <v>0</v>
      </c>
      <c r="F284" s="7">
        <f>IFERROR(E284/E446, "NA")</f>
        <v>0</v>
      </c>
      <c r="G284" s="8"/>
      <c r="H284" s="6">
        <v>0</v>
      </c>
      <c r="I284" s="7">
        <f>IFERROR(H284/H446, "NA")</f>
        <v>0</v>
      </c>
      <c r="J284" s="8"/>
      <c r="K284" s="6">
        <v>0</v>
      </c>
      <c r="L284" s="7">
        <f>IFERROR(K284/K446, "NA")</f>
        <v>0</v>
      </c>
      <c r="M284" s="8"/>
      <c r="N284" s="6">
        <v>0</v>
      </c>
      <c r="O284" s="7">
        <f>IFERROR(N284/N446, "NA")</f>
        <v>0</v>
      </c>
      <c r="P284" s="8"/>
      <c r="Q284" s="6">
        <v>0</v>
      </c>
      <c r="R284" s="7">
        <f>IFERROR(Q284/Q446, "NA")</f>
        <v>0</v>
      </c>
      <c r="S284" s="8"/>
      <c r="T284" s="6">
        <v>0</v>
      </c>
      <c r="U284" s="7">
        <f>IFERROR(T284/T446, "NA")</f>
        <v>0</v>
      </c>
      <c r="V284" s="8"/>
      <c r="W284" s="6">
        <v>0</v>
      </c>
      <c r="X284" s="7">
        <f>IFERROR(W284/W446, "NA")</f>
        <v>0</v>
      </c>
      <c r="Y284" s="8"/>
      <c r="Z284" s="6">
        <v>0</v>
      </c>
      <c r="AA284" s="7">
        <f>IFERROR(Z284/Z446, "NA")</f>
        <v>0</v>
      </c>
      <c r="AB284" s="8"/>
      <c r="AC284" s="6">
        <v>0</v>
      </c>
      <c r="AD284" s="7">
        <f>IFERROR(AC284/AC446, "NA")</f>
        <v>0</v>
      </c>
      <c r="AE284" s="8"/>
      <c r="AF284" s="6">
        <v>0</v>
      </c>
      <c r="AG284" s="7">
        <f>IFERROR(AF284/AF446, "NA")</f>
        <v>0</v>
      </c>
      <c r="AH284" s="8"/>
      <c r="AI284" s="6">
        <v>0</v>
      </c>
      <c r="AJ284" s="7">
        <f>IFERROR(AI284/AI446, "NA")</f>
        <v>0</v>
      </c>
      <c r="AK284" s="6"/>
      <c r="AL284" s="9">
        <f t="shared" si="34"/>
        <v>0</v>
      </c>
      <c r="AM284" s="7">
        <f>IFERROR(AL284/AL446, "NA")</f>
        <v>0</v>
      </c>
      <c r="AN284" s="6"/>
      <c r="AO284" s="6">
        <v>0</v>
      </c>
      <c r="AP284" s="7">
        <f>IFERROR(AO284/AO446, "NA")</f>
        <v>0</v>
      </c>
      <c r="AQ284" s="6"/>
      <c r="AR284" s="9">
        <f t="shared" si="35"/>
        <v>0</v>
      </c>
    </row>
    <row r="285" spans="1:44" ht="16.5" customHeight="1" x14ac:dyDescent="0.3">
      <c r="A285" s="40" t="s">
        <v>317</v>
      </c>
      <c r="B285" s="11">
        <f>IFERROR(B276+B277+B278+B279+B280+B281+B282+B283+B284, "NA")</f>
        <v>0</v>
      </c>
      <c r="C285" s="12">
        <f>IFERROR(B285/B446, "NA")</f>
        <v>0</v>
      </c>
      <c r="D285" s="2"/>
      <c r="E285" s="11">
        <f>IFERROR(E276+E277+E278+E279+E280+E281+E282+E283+E284, "NA")</f>
        <v>0</v>
      </c>
      <c r="F285" s="12">
        <f>IFERROR(E285/E446, "NA")</f>
        <v>0</v>
      </c>
      <c r="G285" s="2"/>
      <c r="H285" s="11">
        <f>IFERROR(H276+H277+H278+H279+H280+H281+H282+H283+H284, "NA")</f>
        <v>0</v>
      </c>
      <c r="I285" s="12">
        <f>IFERROR(H285/H446, "NA")</f>
        <v>0</v>
      </c>
      <c r="J285" s="2"/>
      <c r="K285" s="11">
        <f>IFERROR(K276+K277+K278+K279+K280+K281+K282+K283+K284, "NA")</f>
        <v>0</v>
      </c>
      <c r="L285" s="12">
        <f>IFERROR(K285/K446, "NA")</f>
        <v>0</v>
      </c>
      <c r="M285" s="2"/>
      <c r="N285" s="11">
        <f>IFERROR(N276+N277+N278+N279+N280+N281+N282+N283+N284, "NA")</f>
        <v>0</v>
      </c>
      <c r="O285" s="12">
        <f>IFERROR(N285/N446, "NA")</f>
        <v>0</v>
      </c>
      <c r="P285" s="2"/>
      <c r="Q285" s="11">
        <f>IFERROR(Q276+Q277+Q278+Q279+Q280+Q281+Q282+Q283+Q284, "NA")</f>
        <v>0</v>
      </c>
      <c r="R285" s="12">
        <f>IFERROR(Q285/Q446, "NA")</f>
        <v>0</v>
      </c>
      <c r="S285" s="2"/>
      <c r="T285" s="11">
        <f>IFERROR(T276+T277+T278+T279+T280+T281+T282+T283+T284, "NA")</f>
        <v>0</v>
      </c>
      <c r="U285" s="12">
        <f>IFERROR(T285/T446, "NA")</f>
        <v>0</v>
      </c>
      <c r="V285" s="2"/>
      <c r="W285" s="11">
        <f>IFERROR(W276+W277+W278+W279+W280+W281+W282+W283+W284, "NA")</f>
        <v>0</v>
      </c>
      <c r="X285" s="12">
        <f>IFERROR(W285/W446, "NA")</f>
        <v>0</v>
      </c>
      <c r="Y285" s="2"/>
      <c r="Z285" s="11">
        <f>IFERROR(Z276+Z277+Z278+Z279+Z280+Z281+Z282+Z283+Z284, "NA")</f>
        <v>0</v>
      </c>
      <c r="AA285" s="12">
        <f>IFERROR(Z285/Z446, "NA")</f>
        <v>0</v>
      </c>
      <c r="AB285" s="2"/>
      <c r="AC285" s="11">
        <f>IFERROR(AC276+AC277+AC278+AC279+AC280+AC281+AC282+AC283+AC284, "NA")</f>
        <v>0</v>
      </c>
      <c r="AD285" s="12">
        <f>IFERROR(AC285/AC446, "NA")</f>
        <v>0</v>
      </c>
      <c r="AE285" s="2"/>
      <c r="AF285" s="11">
        <f>IFERROR(AF276+AF277+AF278+AF279+AF280+AF281+AF282+AF283+AF284, "NA")</f>
        <v>0</v>
      </c>
      <c r="AG285" s="12">
        <f>IFERROR(AF285/AF446, "NA")</f>
        <v>0</v>
      </c>
      <c r="AH285" s="2"/>
      <c r="AI285" s="11">
        <f>IFERROR(AI276+AI277+AI278+AI279+AI280+AI281+AI282+AI283+AI284, "NA")</f>
        <v>0</v>
      </c>
      <c r="AJ285" s="12">
        <f>IFERROR(AI285/AI446, "NA")</f>
        <v>0</v>
      </c>
      <c r="AK285" s="2"/>
      <c r="AL285" s="11">
        <f t="shared" si="34"/>
        <v>0</v>
      </c>
      <c r="AM285" s="12">
        <f>IFERROR(AL285/AL446, "NA")</f>
        <v>0</v>
      </c>
      <c r="AN285" s="2"/>
      <c r="AO285" s="11">
        <f>IFERROR(AO276+AO277+AO278+AO279+AO280+AO281+AO282+AO283+AO284, "NA")</f>
        <v>0</v>
      </c>
      <c r="AP285" s="12">
        <f>IFERROR(AO285/AO446, "NA")</f>
        <v>0</v>
      </c>
      <c r="AQ285" s="2"/>
      <c r="AR285" s="11">
        <f t="shared" si="35"/>
        <v>0</v>
      </c>
    </row>
    <row r="286" spans="1:44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  <c r="AE286" s="4"/>
      <c r="AF286" s="2"/>
      <c r="AG286" s="3"/>
      <c r="AH286" s="4"/>
      <c r="AI286" s="2"/>
      <c r="AJ286" s="3"/>
      <c r="AK286" s="2"/>
      <c r="AL286" s="2"/>
      <c r="AM286" s="3"/>
      <c r="AN286" s="2"/>
      <c r="AO286" s="2"/>
      <c r="AP286" s="3"/>
      <c r="AQ286" s="2"/>
      <c r="AR286" s="2"/>
    </row>
    <row r="287" spans="1:44" ht="16.5" hidden="1" customHeight="1" x14ac:dyDescent="0.3">
      <c r="A287" s="33" t="s">
        <v>664</v>
      </c>
      <c r="B287" s="6">
        <v>0</v>
      </c>
      <c r="C287" s="7">
        <f>IFERROR(B287/B446, "NA")</f>
        <v>0</v>
      </c>
      <c r="D287" s="8"/>
      <c r="E287" s="6">
        <v>0</v>
      </c>
      <c r="F287" s="7">
        <f>IFERROR(E287/E446, "NA")</f>
        <v>0</v>
      </c>
      <c r="G287" s="8"/>
      <c r="H287" s="6">
        <v>0</v>
      </c>
      <c r="I287" s="7">
        <f>IFERROR(H287/H446, "NA")</f>
        <v>0</v>
      </c>
      <c r="J287" s="8"/>
      <c r="K287" s="6">
        <v>0</v>
      </c>
      <c r="L287" s="7">
        <f>IFERROR(K287/K446, "NA")</f>
        <v>0</v>
      </c>
      <c r="M287" s="8"/>
      <c r="N287" s="6">
        <v>0</v>
      </c>
      <c r="O287" s="7">
        <f>IFERROR(N287/N446, "NA")</f>
        <v>0</v>
      </c>
      <c r="P287" s="8"/>
      <c r="Q287" s="6">
        <v>0</v>
      </c>
      <c r="R287" s="7">
        <f>IFERROR(Q287/Q446, "NA")</f>
        <v>0</v>
      </c>
      <c r="S287" s="8"/>
      <c r="T287" s="6">
        <v>0</v>
      </c>
      <c r="U287" s="7">
        <f>IFERROR(T287/T446, "NA")</f>
        <v>0</v>
      </c>
      <c r="V287" s="8"/>
      <c r="W287" s="6">
        <v>0</v>
      </c>
      <c r="X287" s="7">
        <f>IFERROR(W287/W446, "NA")</f>
        <v>0</v>
      </c>
      <c r="Y287" s="8"/>
      <c r="Z287" s="6">
        <v>0</v>
      </c>
      <c r="AA287" s="7">
        <f>IFERROR(Z287/Z446, "NA")</f>
        <v>0</v>
      </c>
      <c r="AB287" s="8"/>
      <c r="AC287" s="6">
        <v>0</v>
      </c>
      <c r="AD287" s="7">
        <f>IFERROR(AC287/AC446, "NA")</f>
        <v>0</v>
      </c>
      <c r="AE287" s="8"/>
      <c r="AF287" s="6">
        <v>0</v>
      </c>
      <c r="AG287" s="7">
        <f>IFERROR(AF287/AF446, "NA")</f>
        <v>0</v>
      </c>
      <c r="AH287" s="8"/>
      <c r="AI287" s="6">
        <v>0</v>
      </c>
      <c r="AJ287" s="7">
        <f>IFERROR(AI287/AI446, "NA")</f>
        <v>0</v>
      </c>
      <c r="AK287" s="6"/>
      <c r="AL287" s="9">
        <f t="shared" ref="AL287:AL296" si="36">IFERROR(B287+E287+H287+K287+N287+Q287+T287+W287+Z287+AC287+AF287+AI287, "NA")</f>
        <v>0</v>
      </c>
      <c r="AM287" s="7">
        <f>IFERROR(AL287/AL446, "NA")</f>
        <v>0</v>
      </c>
      <c r="AN287" s="6"/>
      <c r="AO287" s="6">
        <v>0</v>
      </c>
      <c r="AP287" s="7">
        <f>IFERROR(AO287/AO446, "NA")</f>
        <v>0</v>
      </c>
      <c r="AQ287" s="6"/>
      <c r="AR287" s="9">
        <f t="shared" ref="AR287:AR296" si="37">IFERROR(AL287-AO287, "NA")</f>
        <v>0</v>
      </c>
    </row>
    <row r="288" spans="1:44" ht="16.5" hidden="1" customHeight="1" x14ac:dyDescent="0.3">
      <c r="A288" s="33" t="s">
        <v>665</v>
      </c>
      <c r="B288" s="6">
        <v>0</v>
      </c>
      <c r="C288" s="7">
        <f>IFERROR(B288/B446, "NA")</f>
        <v>0</v>
      </c>
      <c r="D288" s="8"/>
      <c r="E288" s="6">
        <v>0</v>
      </c>
      <c r="F288" s="7">
        <f>IFERROR(E288/E446, "NA")</f>
        <v>0</v>
      </c>
      <c r="G288" s="8"/>
      <c r="H288" s="6">
        <v>0</v>
      </c>
      <c r="I288" s="7">
        <f>IFERROR(H288/H446, "NA")</f>
        <v>0</v>
      </c>
      <c r="J288" s="8"/>
      <c r="K288" s="6">
        <v>0</v>
      </c>
      <c r="L288" s="7">
        <f>IFERROR(K288/K446, "NA")</f>
        <v>0</v>
      </c>
      <c r="M288" s="8"/>
      <c r="N288" s="6">
        <v>0</v>
      </c>
      <c r="O288" s="7">
        <f>IFERROR(N288/N446, "NA")</f>
        <v>0</v>
      </c>
      <c r="P288" s="8"/>
      <c r="Q288" s="6">
        <v>0</v>
      </c>
      <c r="R288" s="7">
        <f>IFERROR(Q288/Q446, "NA")</f>
        <v>0</v>
      </c>
      <c r="S288" s="8"/>
      <c r="T288" s="6">
        <v>0</v>
      </c>
      <c r="U288" s="7">
        <f>IFERROR(T288/T446, "NA")</f>
        <v>0</v>
      </c>
      <c r="V288" s="8"/>
      <c r="W288" s="6">
        <v>0</v>
      </c>
      <c r="X288" s="7">
        <f>IFERROR(W288/W446, "NA")</f>
        <v>0</v>
      </c>
      <c r="Y288" s="8"/>
      <c r="Z288" s="6">
        <v>0</v>
      </c>
      <c r="AA288" s="7">
        <f>IFERROR(Z288/Z446, "NA")</f>
        <v>0</v>
      </c>
      <c r="AB288" s="8"/>
      <c r="AC288" s="6">
        <v>0</v>
      </c>
      <c r="AD288" s="7">
        <f>IFERROR(AC288/AC446, "NA")</f>
        <v>0</v>
      </c>
      <c r="AE288" s="8"/>
      <c r="AF288" s="6">
        <v>0</v>
      </c>
      <c r="AG288" s="7">
        <f>IFERROR(AF288/AF446, "NA")</f>
        <v>0</v>
      </c>
      <c r="AH288" s="8"/>
      <c r="AI288" s="6">
        <v>0</v>
      </c>
      <c r="AJ288" s="7">
        <f>IFERROR(AI288/AI446, "NA")</f>
        <v>0</v>
      </c>
      <c r="AK288" s="6"/>
      <c r="AL288" s="9">
        <f t="shared" si="36"/>
        <v>0</v>
      </c>
      <c r="AM288" s="7">
        <f>IFERROR(AL288/AL446, "NA")</f>
        <v>0</v>
      </c>
      <c r="AN288" s="6"/>
      <c r="AO288" s="6">
        <v>0</v>
      </c>
      <c r="AP288" s="7">
        <f>IFERROR(AO288/AO446, "NA")</f>
        <v>0</v>
      </c>
      <c r="AQ288" s="6"/>
      <c r="AR288" s="9">
        <f t="shared" si="37"/>
        <v>0</v>
      </c>
    </row>
    <row r="289" spans="1:44" ht="16.5" customHeight="1" x14ac:dyDescent="0.3">
      <c r="A289" s="33" t="s">
        <v>666</v>
      </c>
      <c r="B289" s="6">
        <v>137.5</v>
      </c>
      <c r="C289" s="7">
        <f>IFERROR(B289/B446, "NA")</f>
        <v>1.1249689099501249E-3</v>
      </c>
      <c r="D289" s="8"/>
      <c r="E289" s="6">
        <v>137.5</v>
      </c>
      <c r="F289" s="7">
        <f>IFERROR(E289/E446, "NA")</f>
        <v>1.28951157240509E-3</v>
      </c>
      <c r="G289" s="8"/>
      <c r="H289" s="6">
        <v>137.5</v>
      </c>
      <c r="I289" s="7">
        <f>IFERROR(H289/H446, "NA")</f>
        <v>1.3168853239020721E-3</v>
      </c>
      <c r="J289" s="8"/>
      <c r="K289" s="6">
        <v>137.5</v>
      </c>
      <c r="L289" s="7">
        <f>IFERROR(K289/K446, "NA")</f>
        <v>1.300846543627082E-3</v>
      </c>
      <c r="M289" s="8"/>
      <c r="N289" s="6">
        <v>137.5</v>
      </c>
      <c r="O289" s="7">
        <f>IFERROR(N289/N446, "NA")</f>
        <v>1.8926489514724809E-3</v>
      </c>
      <c r="P289" s="8"/>
      <c r="Q289" s="6">
        <v>137.5</v>
      </c>
      <c r="R289" s="7">
        <f>IFERROR(Q289/Q446, "NA")</f>
        <v>1.8109285256144318E-3</v>
      </c>
      <c r="S289" s="8"/>
      <c r="T289" s="6">
        <v>137.5</v>
      </c>
      <c r="U289" s="7">
        <f>IFERROR(T289/T446, "NA")</f>
        <v>1.0004011062762837E-3</v>
      </c>
      <c r="V289" s="8"/>
      <c r="W289" s="6">
        <v>137.5</v>
      </c>
      <c r="X289" s="7">
        <f>IFERROR(W289/W446, "NA")</f>
        <v>1.2097900965790831E-3</v>
      </c>
      <c r="Y289" s="8"/>
      <c r="Z289" s="6">
        <v>137.5</v>
      </c>
      <c r="AA289" s="7">
        <f>IFERROR(Z289/Z446, "NA")</f>
        <v>1.1302531701340916E-3</v>
      </c>
      <c r="AB289" s="8"/>
      <c r="AC289" s="6">
        <v>137.5</v>
      </c>
      <c r="AD289" s="7">
        <f>IFERROR(AC289/AC446, "NA")</f>
        <v>9.4162725928052424E-4</v>
      </c>
      <c r="AE289" s="8"/>
      <c r="AF289" s="6">
        <v>0</v>
      </c>
      <c r="AG289" s="7">
        <f>IFERROR(AF289/AF446, "NA")</f>
        <v>0</v>
      </c>
      <c r="AH289" s="8"/>
      <c r="AI289" s="6">
        <v>0</v>
      </c>
      <c r="AJ289" s="7">
        <f>IFERROR(AI289/AI446, "NA")</f>
        <v>0</v>
      </c>
      <c r="AK289" s="6"/>
      <c r="AL289" s="9">
        <f t="shared" si="36"/>
        <v>1375</v>
      </c>
      <c r="AM289" s="7">
        <f>IFERROR(AL289/AL446, "NA")</f>
        <v>1.025304492504737E-3</v>
      </c>
      <c r="AN289" s="6"/>
      <c r="AO289" s="6">
        <v>1650</v>
      </c>
      <c r="AP289" s="7">
        <f>IFERROR(AO289/AO446, "NA")</f>
        <v>1.241495072171231E-3</v>
      </c>
      <c r="AQ289" s="6"/>
      <c r="AR289" s="9">
        <f t="shared" si="37"/>
        <v>-275</v>
      </c>
    </row>
    <row r="290" spans="1:44" ht="16.5" customHeight="1" x14ac:dyDescent="0.3">
      <c r="A290" s="33" t="s">
        <v>667</v>
      </c>
      <c r="B290" s="6">
        <v>206.28</v>
      </c>
      <c r="C290" s="7">
        <f>IFERROR(B290/B446, "NA")</f>
        <v>1.6876988126873584E-3</v>
      </c>
      <c r="D290" s="8"/>
      <c r="E290" s="6">
        <v>210.95</v>
      </c>
      <c r="F290" s="7">
        <f>IFERROR(E290/E446, "NA")</f>
        <v>1.9783452087189361E-3</v>
      </c>
      <c r="G290" s="8"/>
      <c r="H290" s="6">
        <v>210.95</v>
      </c>
      <c r="I290" s="7">
        <f>IFERROR(H290/H446, "NA")</f>
        <v>2.0203415205610332E-3</v>
      </c>
      <c r="J290" s="8"/>
      <c r="K290" s="6">
        <v>147.93</v>
      </c>
      <c r="L290" s="7">
        <f>IFERROR(K290/K446, "NA")</f>
        <v>1.3995216669000308E-3</v>
      </c>
      <c r="M290" s="8"/>
      <c r="N290" s="6">
        <v>156.81</v>
      </c>
      <c r="O290" s="7">
        <f>IFERROR(N290/N446, "NA")</f>
        <v>2.1584456878574526E-3</v>
      </c>
      <c r="P290" s="8"/>
      <c r="Q290" s="6">
        <v>156.81</v>
      </c>
      <c r="R290" s="7">
        <f>IFERROR(Q290/Q446, "NA")</f>
        <v>2.065248742557084E-3</v>
      </c>
      <c r="S290" s="8"/>
      <c r="T290" s="6">
        <v>156.81</v>
      </c>
      <c r="U290" s="7">
        <f>IFERROR(T290/T446, "NA")</f>
        <v>1.1408937998195203E-3</v>
      </c>
      <c r="V290" s="8"/>
      <c r="W290" s="6">
        <v>226.36</v>
      </c>
      <c r="X290" s="7">
        <f>IFERROR(W290/W446, "NA")</f>
        <v>1.9916224455392094E-3</v>
      </c>
      <c r="Y290" s="8"/>
      <c r="Z290" s="6">
        <v>228.61</v>
      </c>
      <c r="AA290" s="7">
        <f>IFERROR(Z290/Z446, "NA")</f>
        <v>1.8791794707225795E-3</v>
      </c>
      <c r="AB290" s="8"/>
      <c r="AC290" s="6">
        <v>228.61</v>
      </c>
      <c r="AD290" s="7">
        <f>IFERROR(AC290/AC446, "NA")</f>
        <v>1.5655666017754229E-3</v>
      </c>
      <c r="AE290" s="8"/>
      <c r="AF290" s="6">
        <v>226.36</v>
      </c>
      <c r="AG290" s="7">
        <f>IFERROR(AF290/AF446, "NA")</f>
        <v>1.7497561194311361E-3</v>
      </c>
      <c r="AH290" s="8"/>
      <c r="AI290" s="6">
        <v>226.36</v>
      </c>
      <c r="AJ290" s="7">
        <f>IFERROR(AI290/AI446, "NA")</f>
        <v>2.1481671633915723E-3</v>
      </c>
      <c r="AK290" s="6"/>
      <c r="AL290" s="9">
        <f t="shared" si="36"/>
        <v>2382.8400000000006</v>
      </c>
      <c r="AM290" s="7">
        <f>IFERROR(AL290/AL446, "NA")</f>
        <v>1.7768265868509006E-3</v>
      </c>
      <c r="AN290" s="6"/>
      <c r="AO290" s="6">
        <v>2225.86</v>
      </c>
      <c r="AP290" s="7">
        <f>IFERROR(AO290/AO446, "NA")</f>
        <v>1.6747843765715495E-3</v>
      </c>
      <c r="AQ290" s="6"/>
      <c r="AR290" s="9">
        <f t="shared" si="37"/>
        <v>156.98000000000047</v>
      </c>
    </row>
    <row r="291" spans="1:44" ht="16.5" customHeight="1" x14ac:dyDescent="0.3">
      <c r="A291" s="33" t="s">
        <v>668</v>
      </c>
      <c r="B291" s="6">
        <v>0</v>
      </c>
      <c r="C291" s="7">
        <f>IFERROR(B291/B446, "NA")</f>
        <v>0</v>
      </c>
      <c r="D291" s="8"/>
      <c r="E291" s="6">
        <v>650</v>
      </c>
      <c r="F291" s="7">
        <f>IFERROR(E291/E446, "NA")</f>
        <v>6.0958728877331531E-3</v>
      </c>
      <c r="G291" s="8"/>
      <c r="H291" s="6">
        <v>0</v>
      </c>
      <c r="I291" s="7">
        <f>IFERROR(H291/H446, "NA")</f>
        <v>0</v>
      </c>
      <c r="J291" s="8"/>
      <c r="K291" s="6">
        <v>1151.1099999999999</v>
      </c>
      <c r="L291" s="7">
        <f>IFERROR(K291/K446, "NA")</f>
        <v>1.089030883516051E-2</v>
      </c>
      <c r="M291" s="8"/>
      <c r="N291" s="6">
        <v>869.2</v>
      </c>
      <c r="O291" s="7">
        <f>IFERROR(N291/N446, "NA")</f>
        <v>1.1964294317235495E-2</v>
      </c>
      <c r="P291" s="8"/>
      <c r="Q291" s="6">
        <v>0</v>
      </c>
      <c r="R291" s="7">
        <f>IFERROR(Q291/Q446, "NA")</f>
        <v>0</v>
      </c>
      <c r="S291" s="8"/>
      <c r="T291" s="6">
        <v>0</v>
      </c>
      <c r="U291" s="7">
        <f>IFERROR(T291/T446, "NA")</f>
        <v>0</v>
      </c>
      <c r="V291" s="8"/>
      <c r="W291" s="6">
        <v>0</v>
      </c>
      <c r="X291" s="7">
        <f>IFERROR(W291/W446, "NA")</f>
        <v>0</v>
      </c>
      <c r="Y291" s="8"/>
      <c r="Z291" s="6">
        <v>408.05</v>
      </c>
      <c r="AA291" s="7">
        <f>IFERROR(Z291/Z446, "NA")</f>
        <v>3.354180407805208E-3</v>
      </c>
      <c r="AB291" s="8"/>
      <c r="AC291" s="6">
        <v>107.4</v>
      </c>
      <c r="AD291" s="7">
        <f>IFERROR(AC291/AC446, "NA")</f>
        <v>7.3549649197620585E-4</v>
      </c>
      <c r="AE291" s="8"/>
      <c r="AF291" s="6">
        <v>2795.01</v>
      </c>
      <c r="AG291" s="7">
        <f>IFERROR(AF291/AF446, "NA")</f>
        <v>2.1605344810793514E-2</v>
      </c>
      <c r="AH291" s="8"/>
      <c r="AI291" s="6">
        <v>803.8</v>
      </c>
      <c r="AJ291" s="7">
        <f>IFERROR(AI291/AI446, "NA")</f>
        <v>7.6281002205961547E-3</v>
      </c>
      <c r="AK291" s="6"/>
      <c r="AL291" s="9">
        <f t="shared" si="36"/>
        <v>6784.5700000000006</v>
      </c>
      <c r="AM291" s="7">
        <f>IFERROR(AL291/AL446, "NA")</f>
        <v>5.0590909823366283E-3</v>
      </c>
      <c r="AN291" s="6"/>
      <c r="AO291" s="6">
        <v>7987.92</v>
      </c>
      <c r="AP291" s="7">
        <f>IFERROR(AO291/AO446, "NA")</f>
        <v>6.0102807981200126E-3</v>
      </c>
      <c r="AQ291" s="6"/>
      <c r="AR291" s="9">
        <f t="shared" si="37"/>
        <v>-1203.3499999999995</v>
      </c>
    </row>
    <row r="292" spans="1:44" ht="16.5" customHeight="1" x14ac:dyDescent="0.3">
      <c r="A292" s="33" t="s">
        <v>669</v>
      </c>
      <c r="B292" s="6">
        <v>0</v>
      </c>
      <c r="C292" s="7">
        <f>IFERROR(B292/B446, "NA")</f>
        <v>0</v>
      </c>
      <c r="D292" s="8"/>
      <c r="E292" s="6">
        <v>649.79999999999995</v>
      </c>
      <c r="F292" s="7">
        <f>IFERROR(E292/E446, "NA")</f>
        <v>6.0939972345369266E-3</v>
      </c>
      <c r="G292" s="8"/>
      <c r="H292" s="6">
        <v>795.85</v>
      </c>
      <c r="I292" s="7">
        <f>IFERROR(H292/H446, "NA")</f>
        <v>7.622132254745193E-3</v>
      </c>
      <c r="J292" s="8"/>
      <c r="K292" s="6">
        <v>1530.67</v>
      </c>
      <c r="L292" s="7">
        <f>IFERROR(K292/K446, "NA")</f>
        <v>1.4481212937699385E-2</v>
      </c>
      <c r="M292" s="8"/>
      <c r="N292" s="6">
        <v>0</v>
      </c>
      <c r="O292" s="7">
        <f>IFERROR(N292/N446, "NA")</f>
        <v>0</v>
      </c>
      <c r="P292" s="8"/>
      <c r="Q292" s="6">
        <v>425.8</v>
      </c>
      <c r="R292" s="7">
        <f>IFERROR(Q292/Q446, "NA")</f>
        <v>5.6079517542300004E-3</v>
      </c>
      <c r="S292" s="8"/>
      <c r="T292" s="6">
        <v>0</v>
      </c>
      <c r="U292" s="7">
        <f>IFERROR(T292/T446, "NA")</f>
        <v>0</v>
      </c>
      <c r="V292" s="8"/>
      <c r="W292" s="6">
        <v>1512.64</v>
      </c>
      <c r="X292" s="7">
        <f>IFERROR(W292/W446, "NA")</f>
        <v>1.3308922848650068E-2</v>
      </c>
      <c r="Y292" s="8"/>
      <c r="Z292" s="6">
        <v>2403.88</v>
      </c>
      <c r="AA292" s="7">
        <f>IFERROR(Z292/Z446, "NA")</f>
        <v>1.9759949022705021E-2</v>
      </c>
      <c r="AB292" s="8"/>
      <c r="AC292" s="6">
        <v>3138.67</v>
      </c>
      <c r="AD292" s="7">
        <f>IFERROR(AC292/AC446, "NA")</f>
        <v>2.149423439917093E-2</v>
      </c>
      <c r="AE292" s="8"/>
      <c r="AF292" s="6">
        <v>619.46</v>
      </c>
      <c r="AG292" s="7">
        <f>IFERROR(AF292/AF446, "NA")</f>
        <v>4.7884075178600966E-3</v>
      </c>
      <c r="AH292" s="8"/>
      <c r="AI292" s="6">
        <v>1297.1199999999999</v>
      </c>
      <c r="AJ292" s="7">
        <f>IFERROR(AI292/AI446, "NA")</f>
        <v>1.2309730477904558E-2</v>
      </c>
      <c r="AK292" s="6"/>
      <c r="AL292" s="9">
        <f t="shared" si="36"/>
        <v>12373.89</v>
      </c>
      <c r="AM292" s="7">
        <f>IFERROR(AL292/AL446, "NA")</f>
        <v>9.2269127321886833E-3</v>
      </c>
      <c r="AN292" s="6"/>
      <c r="AO292" s="6">
        <v>5830.35</v>
      </c>
      <c r="AP292" s="7">
        <f>IFERROR(AO292/AO446, "NA")</f>
        <v>4.3868792691112348E-3</v>
      </c>
      <c r="AQ292" s="6"/>
      <c r="AR292" s="9">
        <f t="shared" si="37"/>
        <v>6543.5399999999991</v>
      </c>
    </row>
    <row r="293" spans="1:44" ht="16.5" customHeight="1" x14ac:dyDescent="0.3">
      <c r="A293" s="33" t="s">
        <v>670</v>
      </c>
      <c r="B293" s="6">
        <v>0</v>
      </c>
      <c r="C293" s="7">
        <f>IFERROR(B293/B446, "NA")</f>
        <v>0</v>
      </c>
      <c r="D293" s="8"/>
      <c r="E293" s="6">
        <v>0</v>
      </c>
      <c r="F293" s="7">
        <f>IFERROR(E293/E446, "NA")</f>
        <v>0</v>
      </c>
      <c r="G293" s="8"/>
      <c r="H293" s="6">
        <v>0</v>
      </c>
      <c r="I293" s="7">
        <f>IFERROR(H293/H446, "NA")</f>
        <v>0</v>
      </c>
      <c r="J293" s="8"/>
      <c r="K293" s="6">
        <v>0</v>
      </c>
      <c r="L293" s="7">
        <f>IFERROR(K293/K446, "NA")</f>
        <v>0</v>
      </c>
      <c r="M293" s="8"/>
      <c r="N293" s="6">
        <v>0</v>
      </c>
      <c r="O293" s="7">
        <f>IFERROR(N293/N446, "NA")</f>
        <v>0</v>
      </c>
      <c r="P293" s="8"/>
      <c r="Q293" s="6">
        <v>0</v>
      </c>
      <c r="R293" s="7">
        <f>IFERROR(Q293/Q446, "NA")</f>
        <v>0</v>
      </c>
      <c r="S293" s="8"/>
      <c r="T293" s="6">
        <v>0</v>
      </c>
      <c r="U293" s="7">
        <f>IFERROR(T293/T446, "NA")</f>
        <v>0</v>
      </c>
      <c r="V293" s="8"/>
      <c r="W293" s="6">
        <v>0</v>
      </c>
      <c r="X293" s="7">
        <f>IFERROR(W293/W446, "NA")</f>
        <v>0</v>
      </c>
      <c r="Y293" s="8"/>
      <c r="Z293" s="6">
        <v>0</v>
      </c>
      <c r="AA293" s="7">
        <f>IFERROR(Z293/Z446, "NA")</f>
        <v>0</v>
      </c>
      <c r="AB293" s="8"/>
      <c r="AC293" s="6">
        <v>0</v>
      </c>
      <c r="AD293" s="7">
        <f>IFERROR(AC293/AC446, "NA")</f>
        <v>0</v>
      </c>
      <c r="AE293" s="8"/>
      <c r="AF293" s="6">
        <v>0</v>
      </c>
      <c r="AG293" s="7">
        <f>IFERROR(AF293/AF446, "NA")</f>
        <v>0</v>
      </c>
      <c r="AH293" s="8"/>
      <c r="AI293" s="6">
        <v>0</v>
      </c>
      <c r="AJ293" s="7">
        <f>IFERROR(AI293/AI446, "NA")</f>
        <v>0</v>
      </c>
      <c r="AK293" s="6"/>
      <c r="AL293" s="9">
        <f t="shared" si="36"/>
        <v>0</v>
      </c>
      <c r="AM293" s="7">
        <f>IFERROR(AL293/AL446, "NA")</f>
        <v>0</v>
      </c>
      <c r="AN293" s="6"/>
      <c r="AO293" s="6">
        <v>500.86</v>
      </c>
      <c r="AP293" s="7">
        <f>IFERROR(AO293/AO446, "NA")</f>
        <v>3.7685771021071687E-4</v>
      </c>
      <c r="AQ293" s="6"/>
      <c r="AR293" s="9">
        <f t="shared" si="37"/>
        <v>-500.86</v>
      </c>
    </row>
    <row r="294" spans="1:44" ht="16.5" customHeight="1" x14ac:dyDescent="0.3">
      <c r="A294" s="33" t="s">
        <v>671</v>
      </c>
      <c r="B294" s="6">
        <v>0</v>
      </c>
      <c r="C294" s="7">
        <f>IFERROR(B294/B446, "NA")</f>
        <v>0</v>
      </c>
      <c r="D294" s="8"/>
      <c r="E294" s="6">
        <v>0</v>
      </c>
      <c r="F294" s="7">
        <f>IFERROR(E294/E446, "NA")</f>
        <v>0</v>
      </c>
      <c r="G294" s="8"/>
      <c r="H294" s="6">
        <v>0</v>
      </c>
      <c r="I294" s="7">
        <f>IFERROR(H294/H446, "NA")</f>
        <v>0</v>
      </c>
      <c r="J294" s="8"/>
      <c r="K294" s="6">
        <v>259.95</v>
      </c>
      <c r="L294" s="7">
        <f>IFERROR(K294/K446, "NA")</f>
        <v>2.4593095201153451E-3</v>
      </c>
      <c r="M294" s="8"/>
      <c r="N294" s="6">
        <v>0</v>
      </c>
      <c r="O294" s="7">
        <f>IFERROR(N294/N446, "NA")</f>
        <v>0</v>
      </c>
      <c r="P294" s="8"/>
      <c r="Q294" s="6">
        <v>851.73</v>
      </c>
      <c r="R294" s="7">
        <f>IFERROR(Q294/Q446, "NA")</f>
        <v>1.1217615659066036E-2</v>
      </c>
      <c r="S294" s="8"/>
      <c r="T294" s="6">
        <v>0</v>
      </c>
      <c r="U294" s="7">
        <f>IFERROR(T294/T446, "NA")</f>
        <v>0</v>
      </c>
      <c r="V294" s="8"/>
      <c r="W294" s="6">
        <v>0</v>
      </c>
      <c r="X294" s="7">
        <f>IFERROR(W294/W446, "NA")</f>
        <v>0</v>
      </c>
      <c r="Y294" s="8"/>
      <c r="Z294" s="6">
        <v>0</v>
      </c>
      <c r="AA294" s="7">
        <f>IFERROR(Z294/Z446, "NA")</f>
        <v>0</v>
      </c>
      <c r="AB294" s="8"/>
      <c r="AC294" s="6">
        <v>0</v>
      </c>
      <c r="AD294" s="7">
        <f>IFERROR(AC294/AC446, "NA")</f>
        <v>0</v>
      </c>
      <c r="AE294" s="8"/>
      <c r="AF294" s="6">
        <v>0</v>
      </c>
      <c r="AG294" s="7">
        <f>IFERROR(AF294/AF446, "NA")</f>
        <v>0</v>
      </c>
      <c r="AH294" s="8"/>
      <c r="AI294" s="6">
        <v>0</v>
      </c>
      <c r="AJ294" s="7">
        <f>IFERROR(AI294/AI446, "NA")</f>
        <v>0</v>
      </c>
      <c r="AK294" s="6"/>
      <c r="AL294" s="9">
        <f t="shared" si="36"/>
        <v>1111.68</v>
      </c>
      <c r="AM294" s="7">
        <f>IFERROR(AL294/AL446, "NA")</f>
        <v>8.2895308962012079E-4</v>
      </c>
      <c r="AN294" s="6"/>
      <c r="AO294" s="6">
        <v>629.88</v>
      </c>
      <c r="AP294" s="7">
        <f>IFERROR(AO294/AO446, "NA")</f>
        <v>4.7393510064194853E-4</v>
      </c>
      <c r="AQ294" s="6"/>
      <c r="AR294" s="9">
        <f t="shared" si="37"/>
        <v>481.80000000000007</v>
      </c>
    </row>
    <row r="295" spans="1:44" ht="16.5" customHeight="1" x14ac:dyDescent="0.3">
      <c r="A295" s="33" t="s">
        <v>672</v>
      </c>
      <c r="B295" s="6">
        <v>508.98</v>
      </c>
      <c r="C295" s="7">
        <f>IFERROR(B295/B446, "NA")</f>
        <v>4.164266732992106E-3</v>
      </c>
      <c r="D295" s="8"/>
      <c r="E295" s="6">
        <v>309.99</v>
      </c>
      <c r="F295" s="7">
        <f>IFERROR(E295/E446, "NA")</f>
        <v>2.9071686714898463E-3</v>
      </c>
      <c r="G295" s="8"/>
      <c r="H295" s="6">
        <v>310</v>
      </c>
      <c r="I295" s="7">
        <f>IFERROR(H295/H446, "NA")</f>
        <v>2.9689778211610353E-3</v>
      </c>
      <c r="J295" s="8"/>
      <c r="K295" s="6">
        <v>309.99</v>
      </c>
      <c r="L295" s="7">
        <f>IFERROR(K295/K446, "NA")</f>
        <v>2.9327230549742482E-3</v>
      </c>
      <c r="M295" s="8"/>
      <c r="N295" s="6">
        <v>309.99</v>
      </c>
      <c r="O295" s="7">
        <f>IFERROR(N295/N446, "NA")</f>
        <v>4.2669254433960321E-3</v>
      </c>
      <c r="P295" s="8"/>
      <c r="Q295" s="6">
        <v>310</v>
      </c>
      <c r="R295" s="7">
        <f>IFERROR(Q295/Q446, "NA")</f>
        <v>4.0828206759307185E-3</v>
      </c>
      <c r="S295" s="8"/>
      <c r="T295" s="6">
        <v>10</v>
      </c>
      <c r="U295" s="7">
        <f>IFERROR(T295/T446, "NA")</f>
        <v>7.2756444092820642E-5</v>
      </c>
      <c r="V295" s="8"/>
      <c r="W295" s="6">
        <v>0</v>
      </c>
      <c r="X295" s="7">
        <f>IFERROR(W295/W446, "NA")</f>
        <v>0</v>
      </c>
      <c r="Y295" s="8"/>
      <c r="Z295" s="6">
        <v>0</v>
      </c>
      <c r="AA295" s="7">
        <f>IFERROR(Z295/Z446, "NA")</f>
        <v>0</v>
      </c>
      <c r="AB295" s="8"/>
      <c r="AC295" s="6">
        <v>299.99</v>
      </c>
      <c r="AD295" s="7">
        <f>IFERROR(AC295/AC446, "NA")</f>
        <v>2.0543909928113779E-3</v>
      </c>
      <c r="AE295" s="8"/>
      <c r="AF295" s="6">
        <v>299.99</v>
      </c>
      <c r="AG295" s="7">
        <f>IFERROR(AF295/AF446, "NA")</f>
        <v>2.3189138463869346E-3</v>
      </c>
      <c r="AH295" s="8"/>
      <c r="AI295" s="6">
        <v>300</v>
      </c>
      <c r="AJ295" s="7">
        <f>IFERROR(AI295/AI446, "NA")</f>
        <v>2.8470142649649746E-3</v>
      </c>
      <c r="AK295" s="6"/>
      <c r="AL295" s="9">
        <f t="shared" si="36"/>
        <v>2968.9299999999994</v>
      </c>
      <c r="AM295" s="7">
        <f>IFERROR(AL295/AL446, "NA")</f>
        <v>2.2138598304960642E-3</v>
      </c>
      <c r="AN295" s="6"/>
      <c r="AO295" s="6">
        <v>4147.8999999999996</v>
      </c>
      <c r="AP295" s="7">
        <f>IFERROR(AO295/AO446, "NA")</f>
        <v>3.1209681271873024E-3</v>
      </c>
      <c r="AQ295" s="6"/>
      <c r="AR295" s="9">
        <f t="shared" si="37"/>
        <v>-1178.9700000000003</v>
      </c>
    </row>
    <row r="296" spans="1:44" ht="16.5" customHeight="1" x14ac:dyDescent="0.3">
      <c r="A296" s="40" t="s">
        <v>326</v>
      </c>
      <c r="B296" s="11">
        <f>IFERROR(B287+B288+B289+B290+B291+B292+B293+B294+B295, "NA")</f>
        <v>852.76</v>
      </c>
      <c r="C296" s="12">
        <f>IFERROR(B296/B446, "NA")</f>
        <v>6.9769344556295894E-3</v>
      </c>
      <c r="D296" s="2"/>
      <c r="E296" s="11">
        <f>IFERROR(E287+E288+E289+E290+E291+E292+E293+E294+E295, "NA")</f>
        <v>1958.24</v>
      </c>
      <c r="F296" s="12">
        <f>IFERROR(E296/E446, "NA")</f>
        <v>1.8364895574883952E-2</v>
      </c>
      <c r="G296" s="2"/>
      <c r="H296" s="11">
        <f>IFERROR(H287+H288+H289+H290+H291+H292+H293+H294+H295, "NA")</f>
        <v>1454.3</v>
      </c>
      <c r="I296" s="12">
        <f>IFERROR(H296/H446, "NA")</f>
        <v>1.3928336920369334E-2</v>
      </c>
      <c r="J296" s="2"/>
      <c r="K296" s="11">
        <f>IFERROR(K287+K288+K289+K290+K291+K292+K293+K294+K295, "NA")</f>
        <v>3537.1499999999996</v>
      </c>
      <c r="L296" s="12">
        <f>IFERROR(K296/K446, "NA")</f>
        <v>3.3463922558476598E-2</v>
      </c>
      <c r="M296" s="2"/>
      <c r="N296" s="11">
        <f>IFERROR(N287+N288+N289+N290+N291+N292+N293+N294+N295, "NA")</f>
        <v>1473.5</v>
      </c>
      <c r="O296" s="12">
        <f>IFERROR(N296/N446, "NA")</f>
        <v>2.0282314399961459E-2</v>
      </c>
      <c r="P296" s="2"/>
      <c r="Q296" s="11">
        <f>IFERROR(Q287+Q288+Q289+Q290+Q291+Q292+Q293+Q294+Q295, "NA")</f>
        <v>1881.8400000000001</v>
      </c>
      <c r="R296" s="12">
        <f>IFERROR(Q296/Q446, "NA")</f>
        <v>2.4784565357398272E-2</v>
      </c>
      <c r="S296" s="2"/>
      <c r="T296" s="11">
        <f>IFERROR(T287+T288+T289+T290+T291+T292+T293+T294+T295, "NA")</f>
        <v>304.31</v>
      </c>
      <c r="U296" s="12">
        <f>IFERROR(T296/T446, "NA")</f>
        <v>2.2140513501886249E-3</v>
      </c>
      <c r="V296" s="2"/>
      <c r="W296" s="11">
        <f>IFERROR(W287+W288+W289+W290+W291+W292+W293+W294+W295, "NA")</f>
        <v>1876.5</v>
      </c>
      <c r="X296" s="12">
        <f>IFERROR(W296/W446, "NA")</f>
        <v>1.651033539076836E-2</v>
      </c>
      <c r="Y296" s="2"/>
      <c r="Z296" s="11">
        <f>IFERROR(Z287+Z288+Z289+Z290+Z291+Z292+Z293+Z294+Z295, "NA")</f>
        <v>3178.04</v>
      </c>
      <c r="AA296" s="12">
        <f>IFERROR(Z296/Z446, "NA")</f>
        <v>2.6123562071366898E-2</v>
      </c>
      <c r="AB296" s="2"/>
      <c r="AC296" s="11">
        <f>IFERROR(AC287+AC288+AC289+AC290+AC291+AC292+AC293+AC294+AC295, "NA")</f>
        <v>3912.17</v>
      </c>
      <c r="AD296" s="12">
        <f>IFERROR(AC296/AC446, "NA")</f>
        <v>2.6791315745014463E-2</v>
      </c>
      <c r="AE296" s="2"/>
      <c r="AF296" s="11">
        <f>IFERROR(AF287+AF288+AF289+AF290+AF291+AF292+AF293+AF294+AF295, "NA")</f>
        <v>3940.8200000000006</v>
      </c>
      <c r="AG296" s="12">
        <f>IFERROR(AF296/AF446, "NA")</f>
        <v>3.0462422294471683E-2</v>
      </c>
      <c r="AH296" s="2"/>
      <c r="AI296" s="11">
        <f>IFERROR(AI287+AI288+AI289+AI290+AI291+AI292+AI293+AI294+AI295, "NA")</f>
        <v>2627.2799999999997</v>
      </c>
      <c r="AJ296" s="12">
        <f>IFERROR(AI296/AI446, "NA")</f>
        <v>2.4933012126857258E-2</v>
      </c>
      <c r="AK296" s="2"/>
      <c r="AL296" s="11">
        <f t="shared" si="36"/>
        <v>26996.909999999996</v>
      </c>
      <c r="AM296" s="12">
        <f>IFERROR(AL296/AL446, "NA")</f>
        <v>2.0130947713997132E-2</v>
      </c>
      <c r="AN296" s="2"/>
      <c r="AO296" s="11">
        <f>IFERROR(AO287+AO288+AO289+AO290+AO291+AO292+AO293+AO294+AO295, "NA")</f>
        <v>22972.770000000004</v>
      </c>
      <c r="AP296" s="12">
        <f>IFERROR(AO296/AO446, "NA")</f>
        <v>1.7285200454013997E-2</v>
      </c>
      <c r="AQ296" s="2"/>
      <c r="AR296" s="11">
        <f t="shared" si="37"/>
        <v>4024.1399999999921</v>
      </c>
    </row>
    <row r="297" spans="1:44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  <c r="AE297" s="4"/>
      <c r="AF297" s="2"/>
      <c r="AG297" s="3"/>
      <c r="AH297" s="4"/>
      <c r="AI297" s="2"/>
      <c r="AJ297" s="3"/>
      <c r="AK297" s="2"/>
      <c r="AL297" s="2"/>
      <c r="AM297" s="3"/>
      <c r="AN297" s="2"/>
      <c r="AO297" s="2"/>
      <c r="AP297" s="3"/>
      <c r="AQ297" s="2"/>
      <c r="AR297" s="2"/>
    </row>
    <row r="298" spans="1:44" ht="16.5" hidden="1" customHeight="1" x14ac:dyDescent="0.3">
      <c r="A298" s="33" t="s">
        <v>673</v>
      </c>
      <c r="B298" s="6">
        <v>0</v>
      </c>
      <c r="C298" s="7">
        <f>IFERROR(B298/B446, "NA")</f>
        <v>0</v>
      </c>
      <c r="D298" s="8"/>
      <c r="E298" s="6">
        <v>0</v>
      </c>
      <c r="F298" s="7">
        <f>IFERROR(E298/E446, "NA")</f>
        <v>0</v>
      </c>
      <c r="G298" s="8"/>
      <c r="H298" s="6">
        <v>0</v>
      </c>
      <c r="I298" s="7">
        <f>IFERROR(H298/H446, "NA")</f>
        <v>0</v>
      </c>
      <c r="J298" s="8"/>
      <c r="K298" s="6">
        <v>0</v>
      </c>
      <c r="L298" s="7">
        <f>IFERROR(K298/K446, "NA")</f>
        <v>0</v>
      </c>
      <c r="M298" s="8"/>
      <c r="N298" s="6">
        <v>0</v>
      </c>
      <c r="O298" s="7">
        <f>IFERROR(N298/N446, "NA")</f>
        <v>0</v>
      </c>
      <c r="P298" s="8"/>
      <c r="Q298" s="6">
        <v>0</v>
      </c>
      <c r="R298" s="7">
        <f>IFERROR(Q298/Q446, "NA")</f>
        <v>0</v>
      </c>
      <c r="S298" s="8"/>
      <c r="T298" s="6">
        <v>0</v>
      </c>
      <c r="U298" s="7">
        <f>IFERROR(T298/T446, "NA")</f>
        <v>0</v>
      </c>
      <c r="V298" s="8"/>
      <c r="W298" s="6">
        <v>0</v>
      </c>
      <c r="X298" s="7">
        <f>IFERROR(W298/W446, "NA")</f>
        <v>0</v>
      </c>
      <c r="Y298" s="8"/>
      <c r="Z298" s="6">
        <v>0</v>
      </c>
      <c r="AA298" s="7">
        <f>IFERROR(Z298/Z446, "NA")</f>
        <v>0</v>
      </c>
      <c r="AB298" s="8"/>
      <c r="AC298" s="6">
        <v>0</v>
      </c>
      <c r="AD298" s="7">
        <f>IFERROR(AC298/AC446, "NA")</f>
        <v>0</v>
      </c>
      <c r="AE298" s="8"/>
      <c r="AF298" s="6">
        <v>0</v>
      </c>
      <c r="AG298" s="7">
        <f>IFERROR(AF298/AF446, "NA")</f>
        <v>0</v>
      </c>
      <c r="AH298" s="8"/>
      <c r="AI298" s="6">
        <v>0</v>
      </c>
      <c r="AJ298" s="7">
        <f>IFERROR(AI298/AI446, "NA")</f>
        <v>0</v>
      </c>
      <c r="AK298" s="6"/>
      <c r="AL298" s="9">
        <f t="shared" ref="AL298:AL326" si="38">IFERROR(B298+E298+H298+K298+N298+Q298+T298+W298+Z298+AC298+AF298+AI298, "NA")</f>
        <v>0</v>
      </c>
      <c r="AM298" s="7">
        <f>IFERROR(AL298/AL446, "NA")</f>
        <v>0</v>
      </c>
      <c r="AN298" s="6"/>
      <c r="AO298" s="6">
        <v>0</v>
      </c>
      <c r="AP298" s="7">
        <f>IFERROR(AO298/AO446, "NA")</f>
        <v>0</v>
      </c>
      <c r="AQ298" s="6"/>
      <c r="AR298" s="9">
        <f t="shared" ref="AR298:AR326" si="39">IFERROR(AL298-AO298, "NA")</f>
        <v>0</v>
      </c>
    </row>
    <row r="299" spans="1:44" ht="16.5" hidden="1" customHeight="1" x14ac:dyDescent="0.3">
      <c r="A299" s="33" t="s">
        <v>674</v>
      </c>
      <c r="B299" s="6">
        <v>0</v>
      </c>
      <c r="C299" s="7">
        <f>IFERROR(B299/B446, "NA")</f>
        <v>0</v>
      </c>
      <c r="D299" s="8"/>
      <c r="E299" s="6">
        <v>0</v>
      </c>
      <c r="F299" s="7">
        <f>IFERROR(E299/E446, "NA")</f>
        <v>0</v>
      </c>
      <c r="G299" s="8"/>
      <c r="H299" s="6">
        <v>0</v>
      </c>
      <c r="I299" s="7">
        <f>IFERROR(H299/H446, "NA")</f>
        <v>0</v>
      </c>
      <c r="J299" s="8"/>
      <c r="K299" s="6">
        <v>0</v>
      </c>
      <c r="L299" s="7">
        <f>IFERROR(K299/K446, "NA")</f>
        <v>0</v>
      </c>
      <c r="M299" s="8"/>
      <c r="N299" s="6">
        <v>0</v>
      </c>
      <c r="O299" s="7">
        <f>IFERROR(N299/N446, "NA")</f>
        <v>0</v>
      </c>
      <c r="P299" s="8"/>
      <c r="Q299" s="6">
        <v>0</v>
      </c>
      <c r="R299" s="7">
        <f>IFERROR(Q299/Q446, "NA")</f>
        <v>0</v>
      </c>
      <c r="S299" s="8"/>
      <c r="T299" s="6">
        <v>0</v>
      </c>
      <c r="U299" s="7">
        <f>IFERROR(T299/T446, "NA")</f>
        <v>0</v>
      </c>
      <c r="V299" s="8"/>
      <c r="W299" s="6">
        <v>0</v>
      </c>
      <c r="X299" s="7">
        <f>IFERROR(W299/W446, "NA")</f>
        <v>0</v>
      </c>
      <c r="Y299" s="8"/>
      <c r="Z299" s="6">
        <v>0</v>
      </c>
      <c r="AA299" s="7">
        <f>IFERROR(Z299/Z446, "NA")</f>
        <v>0</v>
      </c>
      <c r="AB299" s="8"/>
      <c r="AC299" s="6">
        <v>0</v>
      </c>
      <c r="AD299" s="7">
        <f>IFERROR(AC299/AC446, "NA")</f>
        <v>0</v>
      </c>
      <c r="AE299" s="8"/>
      <c r="AF299" s="6">
        <v>0</v>
      </c>
      <c r="AG299" s="7">
        <f>IFERROR(AF299/AF446, "NA")</f>
        <v>0</v>
      </c>
      <c r="AH299" s="8"/>
      <c r="AI299" s="6">
        <v>0</v>
      </c>
      <c r="AJ299" s="7">
        <f>IFERROR(AI299/AI446, "NA")</f>
        <v>0</v>
      </c>
      <c r="AK299" s="6"/>
      <c r="AL299" s="9">
        <f t="shared" si="38"/>
        <v>0</v>
      </c>
      <c r="AM299" s="7">
        <f>IFERROR(AL299/AL446, "NA")</f>
        <v>0</v>
      </c>
      <c r="AN299" s="6"/>
      <c r="AO299" s="6">
        <v>0</v>
      </c>
      <c r="AP299" s="7">
        <f>IFERROR(AO299/AO446, "NA")</f>
        <v>0</v>
      </c>
      <c r="AQ299" s="6"/>
      <c r="AR299" s="9">
        <f t="shared" si="39"/>
        <v>0</v>
      </c>
    </row>
    <row r="300" spans="1:44" ht="16.5" customHeight="1" x14ac:dyDescent="0.3">
      <c r="A300" s="33" t="s">
        <v>675</v>
      </c>
      <c r="B300" s="6">
        <v>475.18</v>
      </c>
      <c r="C300" s="7">
        <f>IFERROR(B300/B446, "NA")</f>
        <v>3.8877289209461848E-3</v>
      </c>
      <c r="D300" s="8"/>
      <c r="E300" s="6">
        <v>503.31</v>
      </c>
      <c r="F300" s="7">
        <f>IFERROR(E300/E446, "NA")</f>
        <v>4.7201750509614972E-3</v>
      </c>
      <c r="G300" s="8"/>
      <c r="H300" s="6">
        <v>575.11</v>
      </c>
      <c r="I300" s="7">
        <f>IFERROR(H300/H446, "NA")</f>
        <v>5.5080284991223319E-3</v>
      </c>
      <c r="J300" s="8"/>
      <c r="K300" s="6">
        <v>739.72</v>
      </c>
      <c r="L300" s="7">
        <f>IFERROR(K300/K446, "NA")</f>
        <v>6.9982705836496364E-3</v>
      </c>
      <c r="M300" s="8"/>
      <c r="N300" s="6">
        <v>567.83000000000004</v>
      </c>
      <c r="O300" s="7">
        <f>IFERROR(N300/N446, "NA")</f>
        <v>7.8160207571972284E-3</v>
      </c>
      <c r="P300" s="8"/>
      <c r="Q300" s="6">
        <v>559.62</v>
      </c>
      <c r="R300" s="7">
        <f>IFERROR(Q300/Q446, "NA")</f>
        <v>7.3704132473043516E-3</v>
      </c>
      <c r="S300" s="8"/>
      <c r="T300" s="6">
        <v>613.4</v>
      </c>
      <c r="U300" s="7">
        <f>IFERROR(T300/T446, "NA")</f>
        <v>4.4628802806536173E-3</v>
      </c>
      <c r="V300" s="8"/>
      <c r="W300" s="6">
        <v>359.8</v>
      </c>
      <c r="X300" s="7">
        <f>IFERROR(W300/W446, "NA")</f>
        <v>3.165690739993848E-3</v>
      </c>
      <c r="Y300" s="8"/>
      <c r="Z300" s="6">
        <v>359.8</v>
      </c>
      <c r="AA300" s="7">
        <f>IFERROR(Z300/Z446, "NA")</f>
        <v>2.9575642953763356E-3</v>
      </c>
      <c r="AB300" s="8"/>
      <c r="AC300" s="6">
        <v>375.06</v>
      </c>
      <c r="AD300" s="7">
        <f>IFERROR(AC300/AC446, "NA")</f>
        <v>2.5684852353872975E-3</v>
      </c>
      <c r="AE300" s="8"/>
      <c r="AF300" s="6">
        <v>375.06</v>
      </c>
      <c r="AG300" s="7">
        <f>IFERROR(AF300/AF446, "NA")</f>
        <v>2.8992027308439735E-3</v>
      </c>
      <c r="AH300" s="8"/>
      <c r="AI300" s="6">
        <v>375.06</v>
      </c>
      <c r="AJ300" s="7">
        <f>IFERROR(AI300/AI446, "NA")</f>
        <v>3.5593372340592113E-3</v>
      </c>
      <c r="AK300" s="6"/>
      <c r="AL300" s="9">
        <f t="shared" si="38"/>
        <v>5878.9500000000007</v>
      </c>
      <c r="AM300" s="7">
        <f>IFERROR(AL300/AL446, "NA")</f>
        <v>4.3837918881532547E-3</v>
      </c>
      <c r="AN300" s="6"/>
      <c r="AO300" s="6">
        <v>4594.04</v>
      </c>
      <c r="AP300" s="7">
        <f>IFERROR(AO300/AO446, "NA")</f>
        <v>3.4566533462772864E-3</v>
      </c>
      <c r="AQ300" s="6"/>
      <c r="AR300" s="9">
        <f t="shared" si="39"/>
        <v>1284.9100000000008</v>
      </c>
    </row>
    <row r="301" spans="1:44" ht="16.5" hidden="1" customHeight="1" x14ac:dyDescent="0.3">
      <c r="A301" s="33" t="s">
        <v>676</v>
      </c>
      <c r="B301" s="6">
        <v>0</v>
      </c>
      <c r="C301" s="7">
        <f>IFERROR(B301/B446, "NA")</f>
        <v>0</v>
      </c>
      <c r="D301" s="8"/>
      <c r="E301" s="6">
        <v>0</v>
      </c>
      <c r="F301" s="7">
        <f>IFERROR(E301/E446, "NA")</f>
        <v>0</v>
      </c>
      <c r="G301" s="8"/>
      <c r="H301" s="6">
        <v>0</v>
      </c>
      <c r="I301" s="7">
        <f>IFERROR(H301/H446, "NA")</f>
        <v>0</v>
      </c>
      <c r="J301" s="8"/>
      <c r="K301" s="6">
        <v>0</v>
      </c>
      <c r="L301" s="7">
        <f>IFERROR(K301/K446, "NA")</f>
        <v>0</v>
      </c>
      <c r="M301" s="8"/>
      <c r="N301" s="6">
        <v>0</v>
      </c>
      <c r="O301" s="7">
        <f>IFERROR(N301/N446, "NA")</f>
        <v>0</v>
      </c>
      <c r="P301" s="8"/>
      <c r="Q301" s="6">
        <v>0</v>
      </c>
      <c r="R301" s="7">
        <f>IFERROR(Q301/Q446, "NA")</f>
        <v>0</v>
      </c>
      <c r="S301" s="8"/>
      <c r="T301" s="6">
        <v>0</v>
      </c>
      <c r="U301" s="7">
        <f>IFERROR(T301/T446, "NA")</f>
        <v>0</v>
      </c>
      <c r="V301" s="8"/>
      <c r="W301" s="6">
        <v>0</v>
      </c>
      <c r="X301" s="7">
        <f>IFERROR(W301/W446, "NA")</f>
        <v>0</v>
      </c>
      <c r="Y301" s="8"/>
      <c r="Z301" s="6">
        <v>0</v>
      </c>
      <c r="AA301" s="7">
        <f>IFERROR(Z301/Z446, "NA")</f>
        <v>0</v>
      </c>
      <c r="AB301" s="8"/>
      <c r="AC301" s="6">
        <v>0</v>
      </c>
      <c r="AD301" s="7">
        <f>IFERROR(AC301/AC446, "NA")</f>
        <v>0</v>
      </c>
      <c r="AE301" s="8"/>
      <c r="AF301" s="6">
        <v>0</v>
      </c>
      <c r="AG301" s="7">
        <f>IFERROR(AF301/AF446, "NA")</f>
        <v>0</v>
      </c>
      <c r="AH301" s="8"/>
      <c r="AI301" s="6">
        <v>0</v>
      </c>
      <c r="AJ301" s="7">
        <f>IFERROR(AI301/AI446, "NA")</f>
        <v>0</v>
      </c>
      <c r="AK301" s="6"/>
      <c r="AL301" s="9">
        <f t="shared" si="38"/>
        <v>0</v>
      </c>
      <c r="AM301" s="7">
        <f>IFERROR(AL301/AL446, "NA")</f>
        <v>0</v>
      </c>
      <c r="AN301" s="6"/>
      <c r="AO301" s="6">
        <v>0</v>
      </c>
      <c r="AP301" s="7">
        <f>IFERROR(AO301/AO446, "NA")</f>
        <v>0</v>
      </c>
      <c r="AQ301" s="6"/>
      <c r="AR301" s="9">
        <f t="shared" si="39"/>
        <v>0</v>
      </c>
    </row>
    <row r="302" spans="1:44" ht="16.5" hidden="1" customHeight="1" x14ac:dyDescent="0.3">
      <c r="A302" s="33" t="s">
        <v>677</v>
      </c>
      <c r="B302" s="6">
        <v>0</v>
      </c>
      <c r="C302" s="7">
        <f>IFERROR(B302/B446, "NA")</f>
        <v>0</v>
      </c>
      <c r="D302" s="8"/>
      <c r="E302" s="6">
        <v>0</v>
      </c>
      <c r="F302" s="7">
        <f>IFERROR(E302/E446, "NA")</f>
        <v>0</v>
      </c>
      <c r="G302" s="8"/>
      <c r="H302" s="6">
        <v>0</v>
      </c>
      <c r="I302" s="7">
        <f>IFERROR(H302/H446, "NA")</f>
        <v>0</v>
      </c>
      <c r="J302" s="8"/>
      <c r="K302" s="6">
        <v>0</v>
      </c>
      <c r="L302" s="7">
        <f>IFERROR(K302/K446, "NA")</f>
        <v>0</v>
      </c>
      <c r="M302" s="8"/>
      <c r="N302" s="6">
        <v>0</v>
      </c>
      <c r="O302" s="7">
        <f>IFERROR(N302/N446, "NA")</f>
        <v>0</v>
      </c>
      <c r="P302" s="8"/>
      <c r="Q302" s="6">
        <v>0</v>
      </c>
      <c r="R302" s="7">
        <f>IFERROR(Q302/Q446, "NA")</f>
        <v>0</v>
      </c>
      <c r="S302" s="8"/>
      <c r="T302" s="6">
        <v>0</v>
      </c>
      <c r="U302" s="7">
        <f>IFERROR(T302/T446, "NA")</f>
        <v>0</v>
      </c>
      <c r="V302" s="8"/>
      <c r="W302" s="6">
        <v>0</v>
      </c>
      <c r="X302" s="7">
        <f>IFERROR(W302/W446, "NA")</f>
        <v>0</v>
      </c>
      <c r="Y302" s="8"/>
      <c r="Z302" s="6">
        <v>0</v>
      </c>
      <c r="AA302" s="7">
        <f>IFERROR(Z302/Z446, "NA")</f>
        <v>0</v>
      </c>
      <c r="AB302" s="8"/>
      <c r="AC302" s="6">
        <v>0</v>
      </c>
      <c r="AD302" s="7">
        <f>IFERROR(AC302/AC446, "NA")</f>
        <v>0</v>
      </c>
      <c r="AE302" s="8"/>
      <c r="AF302" s="6">
        <v>0</v>
      </c>
      <c r="AG302" s="7">
        <f>IFERROR(AF302/AF446, "NA")</f>
        <v>0</v>
      </c>
      <c r="AH302" s="8"/>
      <c r="AI302" s="6">
        <v>0</v>
      </c>
      <c r="AJ302" s="7">
        <f>IFERROR(AI302/AI446, "NA")</f>
        <v>0</v>
      </c>
      <c r="AK302" s="6"/>
      <c r="AL302" s="9">
        <f t="shared" si="38"/>
        <v>0</v>
      </c>
      <c r="AM302" s="7">
        <f>IFERROR(AL302/AL446, "NA")</f>
        <v>0</v>
      </c>
      <c r="AN302" s="6"/>
      <c r="AO302" s="6">
        <v>0</v>
      </c>
      <c r="AP302" s="7">
        <f>IFERROR(AO302/AO446, "NA")</f>
        <v>0</v>
      </c>
      <c r="AQ302" s="6"/>
      <c r="AR302" s="9">
        <f t="shared" si="39"/>
        <v>0</v>
      </c>
    </row>
    <row r="303" spans="1:44" ht="16.5" hidden="1" customHeight="1" x14ac:dyDescent="0.3">
      <c r="A303" s="33" t="s">
        <v>678</v>
      </c>
      <c r="B303" s="6">
        <v>0</v>
      </c>
      <c r="C303" s="7">
        <f>IFERROR(B303/B446, "NA")</f>
        <v>0</v>
      </c>
      <c r="D303" s="8"/>
      <c r="E303" s="6">
        <v>0</v>
      </c>
      <c r="F303" s="7">
        <f>IFERROR(E303/E446, "NA")</f>
        <v>0</v>
      </c>
      <c r="G303" s="8"/>
      <c r="H303" s="6">
        <v>0</v>
      </c>
      <c r="I303" s="7">
        <f>IFERROR(H303/H446, "NA")</f>
        <v>0</v>
      </c>
      <c r="J303" s="8"/>
      <c r="K303" s="6">
        <v>0</v>
      </c>
      <c r="L303" s="7">
        <f>IFERROR(K303/K446, "NA")</f>
        <v>0</v>
      </c>
      <c r="M303" s="8"/>
      <c r="N303" s="6">
        <v>0</v>
      </c>
      <c r="O303" s="7">
        <f>IFERROR(N303/N446, "NA")</f>
        <v>0</v>
      </c>
      <c r="P303" s="8"/>
      <c r="Q303" s="6">
        <v>0</v>
      </c>
      <c r="R303" s="7">
        <f>IFERROR(Q303/Q446, "NA")</f>
        <v>0</v>
      </c>
      <c r="S303" s="8"/>
      <c r="T303" s="6">
        <v>0</v>
      </c>
      <c r="U303" s="7">
        <f>IFERROR(T303/T446, "NA")</f>
        <v>0</v>
      </c>
      <c r="V303" s="8"/>
      <c r="W303" s="6">
        <v>0</v>
      </c>
      <c r="X303" s="7">
        <f>IFERROR(W303/W446, "NA")</f>
        <v>0</v>
      </c>
      <c r="Y303" s="8"/>
      <c r="Z303" s="6">
        <v>0</v>
      </c>
      <c r="AA303" s="7">
        <f>IFERROR(Z303/Z446, "NA")</f>
        <v>0</v>
      </c>
      <c r="AB303" s="8"/>
      <c r="AC303" s="6">
        <v>0</v>
      </c>
      <c r="AD303" s="7">
        <f>IFERROR(AC303/AC446, "NA")</f>
        <v>0</v>
      </c>
      <c r="AE303" s="8"/>
      <c r="AF303" s="6">
        <v>0</v>
      </c>
      <c r="AG303" s="7">
        <f>IFERROR(AF303/AF446, "NA")</f>
        <v>0</v>
      </c>
      <c r="AH303" s="8"/>
      <c r="AI303" s="6">
        <v>0</v>
      </c>
      <c r="AJ303" s="7">
        <f>IFERROR(AI303/AI446, "NA")</f>
        <v>0</v>
      </c>
      <c r="AK303" s="6"/>
      <c r="AL303" s="9">
        <f t="shared" si="38"/>
        <v>0</v>
      </c>
      <c r="AM303" s="7">
        <f>IFERROR(AL303/AL446, "NA")</f>
        <v>0</v>
      </c>
      <c r="AN303" s="6"/>
      <c r="AO303" s="6">
        <v>0</v>
      </c>
      <c r="AP303" s="7">
        <f>IFERROR(AO303/AO446, "NA")</f>
        <v>0</v>
      </c>
      <c r="AQ303" s="6"/>
      <c r="AR303" s="9">
        <f t="shared" si="39"/>
        <v>0</v>
      </c>
    </row>
    <row r="304" spans="1:44" ht="16.5" hidden="1" customHeight="1" x14ac:dyDescent="0.3">
      <c r="A304" s="33" t="s">
        <v>679</v>
      </c>
      <c r="B304" s="6">
        <v>0</v>
      </c>
      <c r="C304" s="7">
        <f>IFERROR(B304/B446, "NA")</f>
        <v>0</v>
      </c>
      <c r="D304" s="8"/>
      <c r="E304" s="6">
        <v>0</v>
      </c>
      <c r="F304" s="7">
        <f>IFERROR(E304/E446, "NA")</f>
        <v>0</v>
      </c>
      <c r="G304" s="8"/>
      <c r="H304" s="6">
        <v>0</v>
      </c>
      <c r="I304" s="7">
        <f>IFERROR(H304/H446, "NA")</f>
        <v>0</v>
      </c>
      <c r="J304" s="8"/>
      <c r="K304" s="6">
        <v>0</v>
      </c>
      <c r="L304" s="7">
        <f>IFERROR(K304/K446, "NA")</f>
        <v>0</v>
      </c>
      <c r="M304" s="8"/>
      <c r="N304" s="6">
        <v>0</v>
      </c>
      <c r="O304" s="7">
        <f>IFERROR(N304/N446, "NA")</f>
        <v>0</v>
      </c>
      <c r="P304" s="8"/>
      <c r="Q304" s="6">
        <v>0</v>
      </c>
      <c r="R304" s="7">
        <f>IFERROR(Q304/Q446, "NA")</f>
        <v>0</v>
      </c>
      <c r="S304" s="8"/>
      <c r="T304" s="6">
        <v>0</v>
      </c>
      <c r="U304" s="7">
        <f>IFERROR(T304/T446, "NA")</f>
        <v>0</v>
      </c>
      <c r="V304" s="8"/>
      <c r="W304" s="6">
        <v>0</v>
      </c>
      <c r="X304" s="7">
        <f>IFERROR(W304/W446, "NA")</f>
        <v>0</v>
      </c>
      <c r="Y304" s="8"/>
      <c r="Z304" s="6">
        <v>0</v>
      </c>
      <c r="AA304" s="7">
        <f>IFERROR(Z304/Z446, "NA")</f>
        <v>0</v>
      </c>
      <c r="AB304" s="8"/>
      <c r="AC304" s="6">
        <v>0</v>
      </c>
      <c r="AD304" s="7">
        <f>IFERROR(AC304/AC446, "NA")</f>
        <v>0</v>
      </c>
      <c r="AE304" s="8"/>
      <c r="AF304" s="6">
        <v>0</v>
      </c>
      <c r="AG304" s="7">
        <f>IFERROR(AF304/AF446, "NA")</f>
        <v>0</v>
      </c>
      <c r="AH304" s="8"/>
      <c r="AI304" s="6">
        <v>0</v>
      </c>
      <c r="AJ304" s="7">
        <f>IFERROR(AI304/AI446, "NA")</f>
        <v>0</v>
      </c>
      <c r="AK304" s="6"/>
      <c r="AL304" s="9">
        <f t="shared" si="38"/>
        <v>0</v>
      </c>
      <c r="AM304" s="7">
        <f>IFERROR(AL304/AL446, "NA")</f>
        <v>0</v>
      </c>
      <c r="AN304" s="6"/>
      <c r="AO304" s="6">
        <v>0</v>
      </c>
      <c r="AP304" s="7">
        <f>IFERROR(AO304/AO446, "NA")</f>
        <v>0</v>
      </c>
      <c r="AQ304" s="6"/>
      <c r="AR304" s="9">
        <f t="shared" si="39"/>
        <v>0</v>
      </c>
    </row>
    <row r="305" spans="1:44" ht="16.5" customHeight="1" x14ac:dyDescent="0.3">
      <c r="A305" s="33" t="s">
        <v>680</v>
      </c>
      <c r="B305" s="6">
        <v>0</v>
      </c>
      <c r="C305" s="7">
        <f>IFERROR(B305/B446, "NA")</f>
        <v>0</v>
      </c>
      <c r="D305" s="8"/>
      <c r="E305" s="6">
        <v>0</v>
      </c>
      <c r="F305" s="7">
        <f>IFERROR(E305/E446, "NA")</f>
        <v>0</v>
      </c>
      <c r="G305" s="8"/>
      <c r="H305" s="6">
        <v>0</v>
      </c>
      <c r="I305" s="7">
        <f>IFERROR(H305/H446, "NA")</f>
        <v>0</v>
      </c>
      <c r="J305" s="8"/>
      <c r="K305" s="6">
        <v>143.46</v>
      </c>
      <c r="L305" s="7">
        <f>IFERROR(K305/K446, "NA")</f>
        <v>1.3572323283544813E-3</v>
      </c>
      <c r="M305" s="8"/>
      <c r="N305" s="6">
        <v>0</v>
      </c>
      <c r="O305" s="7">
        <f>IFERROR(N305/N446, "NA")</f>
        <v>0</v>
      </c>
      <c r="P305" s="8"/>
      <c r="Q305" s="6">
        <v>0</v>
      </c>
      <c r="R305" s="7">
        <f>IFERROR(Q305/Q446, "NA")</f>
        <v>0</v>
      </c>
      <c r="S305" s="8"/>
      <c r="T305" s="6">
        <v>0</v>
      </c>
      <c r="U305" s="7">
        <f>IFERROR(T305/T446, "NA")</f>
        <v>0</v>
      </c>
      <c r="V305" s="8"/>
      <c r="W305" s="6">
        <v>150</v>
      </c>
      <c r="X305" s="7">
        <f>IFERROR(W305/W446, "NA")</f>
        <v>1.3197710144499089E-3</v>
      </c>
      <c r="Y305" s="8"/>
      <c r="Z305" s="6">
        <v>0</v>
      </c>
      <c r="AA305" s="7">
        <f>IFERROR(Z305/Z446, "NA")</f>
        <v>0</v>
      </c>
      <c r="AB305" s="8"/>
      <c r="AC305" s="6">
        <v>0</v>
      </c>
      <c r="AD305" s="7">
        <f>IFERROR(AC305/AC446, "NA")</f>
        <v>0</v>
      </c>
      <c r="AE305" s="8"/>
      <c r="AF305" s="6">
        <v>0</v>
      </c>
      <c r="AG305" s="7">
        <f>IFERROR(AF305/AF446, "NA")</f>
        <v>0</v>
      </c>
      <c r="AH305" s="8"/>
      <c r="AI305" s="6">
        <v>0</v>
      </c>
      <c r="AJ305" s="7">
        <f>IFERROR(AI305/AI446, "NA")</f>
        <v>0</v>
      </c>
      <c r="AK305" s="6"/>
      <c r="AL305" s="9">
        <f t="shared" si="38"/>
        <v>293.46000000000004</v>
      </c>
      <c r="AM305" s="7">
        <f>IFERROR(AL305/AL446, "NA")</f>
        <v>2.1882607736032012E-4</v>
      </c>
      <c r="AN305" s="6"/>
      <c r="AO305" s="6">
        <v>491.9</v>
      </c>
      <c r="AP305" s="7">
        <f>IFERROR(AO305/AO446, "NA")</f>
        <v>3.7011601575819914E-4</v>
      </c>
      <c r="AQ305" s="6"/>
      <c r="AR305" s="9">
        <f t="shared" si="39"/>
        <v>-198.43999999999994</v>
      </c>
    </row>
    <row r="306" spans="1:44" ht="16.5" customHeight="1" x14ac:dyDescent="0.3">
      <c r="A306" s="33" t="s">
        <v>681</v>
      </c>
      <c r="B306" s="6">
        <v>0</v>
      </c>
      <c r="C306" s="7">
        <f>IFERROR(B306/B446, "NA")</f>
        <v>0</v>
      </c>
      <c r="D306" s="8"/>
      <c r="E306" s="6">
        <v>0</v>
      </c>
      <c r="F306" s="7">
        <f>IFERROR(E306/E446, "NA")</f>
        <v>0</v>
      </c>
      <c r="G306" s="8"/>
      <c r="H306" s="6">
        <v>0</v>
      </c>
      <c r="I306" s="7">
        <f>IFERROR(H306/H446, "NA")</f>
        <v>0</v>
      </c>
      <c r="J306" s="8"/>
      <c r="K306" s="6">
        <v>0</v>
      </c>
      <c r="L306" s="7">
        <f>IFERROR(K306/K446, "NA")</f>
        <v>0</v>
      </c>
      <c r="M306" s="8"/>
      <c r="N306" s="6">
        <v>0</v>
      </c>
      <c r="O306" s="7">
        <f>IFERROR(N306/N446, "NA")</f>
        <v>0</v>
      </c>
      <c r="P306" s="8"/>
      <c r="Q306" s="6">
        <v>0</v>
      </c>
      <c r="R306" s="7">
        <f>IFERROR(Q306/Q446, "NA")</f>
        <v>0</v>
      </c>
      <c r="S306" s="8"/>
      <c r="T306" s="6">
        <v>0</v>
      </c>
      <c r="U306" s="7">
        <f>IFERROR(T306/T446, "NA")</f>
        <v>0</v>
      </c>
      <c r="V306" s="8"/>
      <c r="W306" s="6">
        <v>0</v>
      </c>
      <c r="X306" s="7">
        <f>IFERROR(W306/W446, "NA")</f>
        <v>0</v>
      </c>
      <c r="Y306" s="8"/>
      <c r="Z306" s="6">
        <v>0</v>
      </c>
      <c r="AA306" s="7">
        <f>IFERROR(Z306/Z446, "NA")</f>
        <v>0</v>
      </c>
      <c r="AB306" s="8"/>
      <c r="AC306" s="6">
        <v>0</v>
      </c>
      <c r="AD306" s="7">
        <f>IFERROR(AC306/AC446, "NA")</f>
        <v>0</v>
      </c>
      <c r="AE306" s="8"/>
      <c r="AF306" s="6">
        <v>19.29</v>
      </c>
      <c r="AG306" s="7">
        <f>IFERROR(AF306/AF446, "NA")</f>
        <v>1.4911113069370299E-4</v>
      </c>
      <c r="AH306" s="8"/>
      <c r="AI306" s="6">
        <v>0</v>
      </c>
      <c r="AJ306" s="7">
        <f>IFERROR(AI306/AI446, "NA")</f>
        <v>0</v>
      </c>
      <c r="AK306" s="6"/>
      <c r="AL306" s="9">
        <f t="shared" si="38"/>
        <v>19.29</v>
      </c>
      <c r="AM306" s="7">
        <f>IFERROR(AL306/AL446, "NA")</f>
        <v>1.4384089934848275E-5</v>
      </c>
      <c r="AN306" s="6"/>
      <c r="AO306" s="6">
        <v>0</v>
      </c>
      <c r="AP306" s="7">
        <f>IFERROR(AO306/AO446, "NA")</f>
        <v>0</v>
      </c>
      <c r="AQ306" s="6"/>
      <c r="AR306" s="9">
        <f t="shared" si="39"/>
        <v>19.29</v>
      </c>
    </row>
    <row r="307" spans="1:44" ht="16.5" hidden="1" customHeight="1" x14ac:dyDescent="0.3">
      <c r="A307" s="33" t="s">
        <v>682</v>
      </c>
      <c r="B307" s="6">
        <v>0</v>
      </c>
      <c r="C307" s="7">
        <f>IFERROR(B307/B446, "NA")</f>
        <v>0</v>
      </c>
      <c r="D307" s="8"/>
      <c r="E307" s="6">
        <v>0</v>
      </c>
      <c r="F307" s="7">
        <f>IFERROR(E307/E446, "NA")</f>
        <v>0</v>
      </c>
      <c r="G307" s="8"/>
      <c r="H307" s="6">
        <v>0</v>
      </c>
      <c r="I307" s="7">
        <f>IFERROR(H307/H446, "NA")</f>
        <v>0</v>
      </c>
      <c r="J307" s="8"/>
      <c r="K307" s="6">
        <v>0</v>
      </c>
      <c r="L307" s="7">
        <f>IFERROR(K307/K446, "NA")</f>
        <v>0</v>
      </c>
      <c r="M307" s="8"/>
      <c r="N307" s="6">
        <v>0</v>
      </c>
      <c r="O307" s="7">
        <f>IFERROR(N307/N446, "NA")</f>
        <v>0</v>
      </c>
      <c r="P307" s="8"/>
      <c r="Q307" s="6">
        <v>0</v>
      </c>
      <c r="R307" s="7">
        <f>IFERROR(Q307/Q446, "NA")</f>
        <v>0</v>
      </c>
      <c r="S307" s="8"/>
      <c r="T307" s="6">
        <v>0</v>
      </c>
      <c r="U307" s="7">
        <f>IFERROR(T307/T446, "NA")</f>
        <v>0</v>
      </c>
      <c r="V307" s="8"/>
      <c r="W307" s="6">
        <v>0</v>
      </c>
      <c r="X307" s="7">
        <f>IFERROR(W307/W446, "NA")</f>
        <v>0</v>
      </c>
      <c r="Y307" s="8"/>
      <c r="Z307" s="6">
        <v>0</v>
      </c>
      <c r="AA307" s="7">
        <f>IFERROR(Z307/Z446, "NA")</f>
        <v>0</v>
      </c>
      <c r="AB307" s="8"/>
      <c r="AC307" s="6">
        <v>0</v>
      </c>
      <c r="AD307" s="7">
        <f>IFERROR(AC307/AC446, "NA")</f>
        <v>0</v>
      </c>
      <c r="AE307" s="8"/>
      <c r="AF307" s="6">
        <v>0</v>
      </c>
      <c r="AG307" s="7">
        <f>IFERROR(AF307/AF446, "NA")</f>
        <v>0</v>
      </c>
      <c r="AH307" s="8"/>
      <c r="AI307" s="6">
        <v>0</v>
      </c>
      <c r="AJ307" s="7">
        <f>IFERROR(AI307/AI446, "NA")</f>
        <v>0</v>
      </c>
      <c r="AK307" s="6"/>
      <c r="AL307" s="9">
        <f t="shared" si="38"/>
        <v>0</v>
      </c>
      <c r="AM307" s="7">
        <f>IFERROR(AL307/AL446, "NA")</f>
        <v>0</v>
      </c>
      <c r="AN307" s="6"/>
      <c r="AO307" s="6">
        <v>0</v>
      </c>
      <c r="AP307" s="7">
        <f>IFERROR(AO307/AO446, "NA")</f>
        <v>0</v>
      </c>
      <c r="AQ307" s="6"/>
      <c r="AR307" s="9">
        <f t="shared" si="39"/>
        <v>0</v>
      </c>
    </row>
    <row r="308" spans="1:44" ht="16.5" hidden="1" customHeight="1" x14ac:dyDescent="0.3">
      <c r="A308" s="33" t="s">
        <v>683</v>
      </c>
      <c r="B308" s="6">
        <v>0</v>
      </c>
      <c r="C308" s="7">
        <f>IFERROR(B308/B446, "NA")</f>
        <v>0</v>
      </c>
      <c r="D308" s="8"/>
      <c r="E308" s="6">
        <v>0</v>
      </c>
      <c r="F308" s="7">
        <f>IFERROR(E308/E446, "NA")</f>
        <v>0</v>
      </c>
      <c r="G308" s="8"/>
      <c r="H308" s="6">
        <v>0</v>
      </c>
      <c r="I308" s="7">
        <f>IFERROR(H308/H446, "NA")</f>
        <v>0</v>
      </c>
      <c r="J308" s="8"/>
      <c r="K308" s="6">
        <v>0</v>
      </c>
      <c r="L308" s="7">
        <f>IFERROR(K308/K446, "NA")</f>
        <v>0</v>
      </c>
      <c r="M308" s="8"/>
      <c r="N308" s="6">
        <v>0</v>
      </c>
      <c r="O308" s="7">
        <f>IFERROR(N308/N446, "NA")</f>
        <v>0</v>
      </c>
      <c r="P308" s="8"/>
      <c r="Q308" s="6">
        <v>0</v>
      </c>
      <c r="R308" s="7">
        <f>IFERROR(Q308/Q446, "NA")</f>
        <v>0</v>
      </c>
      <c r="S308" s="8"/>
      <c r="T308" s="6">
        <v>0</v>
      </c>
      <c r="U308" s="7">
        <f>IFERROR(T308/T446, "NA")</f>
        <v>0</v>
      </c>
      <c r="V308" s="8"/>
      <c r="W308" s="6">
        <v>0</v>
      </c>
      <c r="X308" s="7">
        <f>IFERROR(W308/W446, "NA")</f>
        <v>0</v>
      </c>
      <c r="Y308" s="8"/>
      <c r="Z308" s="6">
        <v>0</v>
      </c>
      <c r="AA308" s="7">
        <f>IFERROR(Z308/Z446, "NA")</f>
        <v>0</v>
      </c>
      <c r="AB308" s="8"/>
      <c r="AC308" s="6">
        <v>0</v>
      </c>
      <c r="AD308" s="7">
        <f>IFERROR(AC308/AC446, "NA")</f>
        <v>0</v>
      </c>
      <c r="AE308" s="8"/>
      <c r="AF308" s="6">
        <v>0</v>
      </c>
      <c r="AG308" s="7">
        <f>IFERROR(AF308/AF446, "NA")</f>
        <v>0</v>
      </c>
      <c r="AH308" s="8"/>
      <c r="AI308" s="6">
        <v>0</v>
      </c>
      <c r="AJ308" s="7">
        <f>IFERROR(AI308/AI446, "NA")</f>
        <v>0</v>
      </c>
      <c r="AK308" s="6"/>
      <c r="AL308" s="9">
        <f t="shared" si="38"/>
        <v>0</v>
      </c>
      <c r="AM308" s="7">
        <f>IFERROR(AL308/AL446, "NA")</f>
        <v>0</v>
      </c>
      <c r="AN308" s="6"/>
      <c r="AO308" s="6">
        <v>0</v>
      </c>
      <c r="AP308" s="7">
        <f>IFERROR(AO308/AO446, "NA")</f>
        <v>0</v>
      </c>
      <c r="AQ308" s="6"/>
      <c r="AR308" s="9">
        <f t="shared" si="39"/>
        <v>0</v>
      </c>
    </row>
    <row r="309" spans="1:44" ht="16.5" hidden="1" customHeight="1" x14ac:dyDescent="0.3">
      <c r="A309" s="33" t="s">
        <v>684</v>
      </c>
      <c r="B309" s="6">
        <v>0</v>
      </c>
      <c r="C309" s="7">
        <f>IFERROR(B309/B446, "NA")</f>
        <v>0</v>
      </c>
      <c r="D309" s="8"/>
      <c r="E309" s="6">
        <v>0</v>
      </c>
      <c r="F309" s="7">
        <f>IFERROR(E309/E446, "NA")</f>
        <v>0</v>
      </c>
      <c r="G309" s="8"/>
      <c r="H309" s="6">
        <v>0</v>
      </c>
      <c r="I309" s="7">
        <f>IFERROR(H309/H446, "NA")</f>
        <v>0</v>
      </c>
      <c r="J309" s="8"/>
      <c r="K309" s="6">
        <v>0</v>
      </c>
      <c r="L309" s="7">
        <f>IFERROR(K309/K446, "NA")</f>
        <v>0</v>
      </c>
      <c r="M309" s="8"/>
      <c r="N309" s="6">
        <v>0</v>
      </c>
      <c r="O309" s="7">
        <f>IFERROR(N309/N446, "NA")</f>
        <v>0</v>
      </c>
      <c r="P309" s="8"/>
      <c r="Q309" s="6">
        <v>0</v>
      </c>
      <c r="R309" s="7">
        <f>IFERROR(Q309/Q446, "NA")</f>
        <v>0</v>
      </c>
      <c r="S309" s="8"/>
      <c r="T309" s="6">
        <v>0</v>
      </c>
      <c r="U309" s="7">
        <f>IFERROR(T309/T446, "NA")</f>
        <v>0</v>
      </c>
      <c r="V309" s="8"/>
      <c r="W309" s="6">
        <v>0</v>
      </c>
      <c r="X309" s="7">
        <f>IFERROR(W309/W446, "NA")</f>
        <v>0</v>
      </c>
      <c r="Y309" s="8"/>
      <c r="Z309" s="6">
        <v>0</v>
      </c>
      <c r="AA309" s="7">
        <f>IFERROR(Z309/Z446, "NA")</f>
        <v>0</v>
      </c>
      <c r="AB309" s="8"/>
      <c r="AC309" s="6">
        <v>0</v>
      </c>
      <c r="AD309" s="7">
        <f>IFERROR(AC309/AC446, "NA")</f>
        <v>0</v>
      </c>
      <c r="AE309" s="8"/>
      <c r="AF309" s="6">
        <v>0</v>
      </c>
      <c r="AG309" s="7">
        <f>IFERROR(AF309/AF446, "NA")</f>
        <v>0</v>
      </c>
      <c r="AH309" s="8"/>
      <c r="AI309" s="6">
        <v>0</v>
      </c>
      <c r="AJ309" s="7">
        <f>IFERROR(AI309/AI446, "NA")</f>
        <v>0</v>
      </c>
      <c r="AK309" s="6"/>
      <c r="AL309" s="9">
        <f t="shared" si="38"/>
        <v>0</v>
      </c>
      <c r="AM309" s="7">
        <f>IFERROR(AL309/AL446, "NA")</f>
        <v>0</v>
      </c>
      <c r="AN309" s="6"/>
      <c r="AO309" s="6">
        <v>0</v>
      </c>
      <c r="AP309" s="7">
        <f>IFERROR(AO309/AO446, "NA")</f>
        <v>0</v>
      </c>
      <c r="AQ309" s="6"/>
      <c r="AR309" s="9">
        <f t="shared" si="39"/>
        <v>0</v>
      </c>
    </row>
    <row r="310" spans="1:44" ht="16.5" hidden="1" customHeight="1" x14ac:dyDescent="0.3">
      <c r="A310" s="33" t="s">
        <v>685</v>
      </c>
      <c r="B310" s="6">
        <v>0</v>
      </c>
      <c r="C310" s="7">
        <f>IFERROR(B310/B446, "NA")</f>
        <v>0</v>
      </c>
      <c r="D310" s="8"/>
      <c r="E310" s="6">
        <v>0</v>
      </c>
      <c r="F310" s="7">
        <f>IFERROR(E310/E446, "NA")</f>
        <v>0</v>
      </c>
      <c r="G310" s="8"/>
      <c r="H310" s="6">
        <v>0</v>
      </c>
      <c r="I310" s="7">
        <f>IFERROR(H310/H446, "NA")</f>
        <v>0</v>
      </c>
      <c r="J310" s="8"/>
      <c r="K310" s="6">
        <v>0</v>
      </c>
      <c r="L310" s="7">
        <f>IFERROR(K310/K446, "NA")</f>
        <v>0</v>
      </c>
      <c r="M310" s="8"/>
      <c r="N310" s="6">
        <v>0</v>
      </c>
      <c r="O310" s="7">
        <f>IFERROR(N310/N446, "NA")</f>
        <v>0</v>
      </c>
      <c r="P310" s="8"/>
      <c r="Q310" s="6">
        <v>0</v>
      </c>
      <c r="R310" s="7">
        <f>IFERROR(Q310/Q446, "NA")</f>
        <v>0</v>
      </c>
      <c r="S310" s="8"/>
      <c r="T310" s="6">
        <v>0</v>
      </c>
      <c r="U310" s="7">
        <f>IFERROR(T310/T446, "NA")</f>
        <v>0</v>
      </c>
      <c r="V310" s="8"/>
      <c r="W310" s="6">
        <v>0</v>
      </c>
      <c r="X310" s="7">
        <f>IFERROR(W310/W446, "NA")</f>
        <v>0</v>
      </c>
      <c r="Y310" s="8"/>
      <c r="Z310" s="6">
        <v>0</v>
      </c>
      <c r="AA310" s="7">
        <f>IFERROR(Z310/Z446, "NA")</f>
        <v>0</v>
      </c>
      <c r="AB310" s="8"/>
      <c r="AC310" s="6">
        <v>0</v>
      </c>
      <c r="AD310" s="7">
        <f>IFERROR(AC310/AC446, "NA")</f>
        <v>0</v>
      </c>
      <c r="AE310" s="8"/>
      <c r="AF310" s="6">
        <v>0</v>
      </c>
      <c r="AG310" s="7">
        <f>IFERROR(AF310/AF446, "NA")</f>
        <v>0</v>
      </c>
      <c r="AH310" s="8"/>
      <c r="AI310" s="6">
        <v>0</v>
      </c>
      <c r="AJ310" s="7">
        <f>IFERROR(AI310/AI446, "NA")</f>
        <v>0</v>
      </c>
      <c r="AK310" s="6"/>
      <c r="AL310" s="9">
        <f t="shared" si="38"/>
        <v>0</v>
      </c>
      <c r="AM310" s="7">
        <f>IFERROR(AL310/AL446, "NA")</f>
        <v>0</v>
      </c>
      <c r="AN310" s="6"/>
      <c r="AO310" s="6">
        <v>0</v>
      </c>
      <c r="AP310" s="7">
        <f>IFERROR(AO310/AO446, "NA")</f>
        <v>0</v>
      </c>
      <c r="AQ310" s="6"/>
      <c r="AR310" s="9">
        <f t="shared" si="39"/>
        <v>0</v>
      </c>
    </row>
    <row r="311" spans="1:44" ht="16.5" customHeight="1" x14ac:dyDescent="0.3">
      <c r="A311" s="33" t="s">
        <v>686</v>
      </c>
      <c r="B311" s="6">
        <v>0</v>
      </c>
      <c r="C311" s="7">
        <f>IFERROR(B311/B446, "NA")</f>
        <v>0</v>
      </c>
      <c r="D311" s="8"/>
      <c r="E311" s="6">
        <v>24.67</v>
      </c>
      <c r="F311" s="7">
        <f>IFERROR(E311/E446, "NA")</f>
        <v>2.3136182175442598E-4</v>
      </c>
      <c r="G311" s="8"/>
      <c r="H311" s="6">
        <v>0</v>
      </c>
      <c r="I311" s="7">
        <f>IFERROR(H311/H446, "NA")</f>
        <v>0</v>
      </c>
      <c r="J311" s="8"/>
      <c r="K311" s="6">
        <v>66.989999999999995</v>
      </c>
      <c r="L311" s="7">
        <f>IFERROR(K311/K446, "NA")</f>
        <v>6.3377243605511422E-4</v>
      </c>
      <c r="M311" s="8"/>
      <c r="N311" s="6">
        <v>39.6</v>
      </c>
      <c r="O311" s="7">
        <f>IFERROR(N311/N446, "NA")</f>
        <v>5.4508289802407449E-4</v>
      </c>
      <c r="P311" s="8"/>
      <c r="Q311" s="6">
        <v>0</v>
      </c>
      <c r="R311" s="7">
        <f>IFERROR(Q311/Q446, "NA")</f>
        <v>0</v>
      </c>
      <c r="S311" s="8"/>
      <c r="T311" s="6">
        <v>0</v>
      </c>
      <c r="U311" s="7">
        <f>IFERROR(T311/T446, "NA")</f>
        <v>0</v>
      </c>
      <c r="V311" s="8"/>
      <c r="W311" s="6">
        <v>104.48</v>
      </c>
      <c r="X311" s="7">
        <f>IFERROR(W311/W446, "NA")</f>
        <v>9.1926450393150984E-4</v>
      </c>
      <c r="Y311" s="8"/>
      <c r="Z311" s="6">
        <v>0</v>
      </c>
      <c r="AA311" s="7">
        <f>IFERROR(Z311/Z446, "NA")</f>
        <v>0</v>
      </c>
      <c r="AB311" s="8"/>
      <c r="AC311" s="6">
        <v>0</v>
      </c>
      <c r="AD311" s="7">
        <f>IFERROR(AC311/AC446, "NA")</f>
        <v>0</v>
      </c>
      <c r="AE311" s="8"/>
      <c r="AF311" s="6">
        <v>51.4</v>
      </c>
      <c r="AG311" s="7">
        <f>IFERROR(AF311/AF446, "NA")</f>
        <v>3.9732048303039574E-4</v>
      </c>
      <c r="AH311" s="8"/>
      <c r="AI311" s="6">
        <v>0</v>
      </c>
      <c r="AJ311" s="7">
        <f>IFERROR(AI311/AI446, "NA")</f>
        <v>0</v>
      </c>
      <c r="AK311" s="6"/>
      <c r="AL311" s="9">
        <f t="shared" si="38"/>
        <v>287.14</v>
      </c>
      <c r="AM311" s="7">
        <f>IFERROR(AL311/AL446, "NA")</f>
        <v>2.1411340507477105E-4</v>
      </c>
      <c r="AN311" s="6"/>
      <c r="AO311" s="6">
        <v>502.68</v>
      </c>
      <c r="AP311" s="7">
        <f>IFERROR(AO311/AO446, "NA")</f>
        <v>3.7822711689638452E-4</v>
      </c>
      <c r="AQ311" s="6"/>
      <c r="AR311" s="9">
        <f t="shared" si="39"/>
        <v>-215.54000000000002</v>
      </c>
    </row>
    <row r="312" spans="1:44" ht="16.5" customHeight="1" x14ac:dyDescent="0.3">
      <c r="A312" s="33" t="s">
        <v>687</v>
      </c>
      <c r="B312" s="6">
        <v>0</v>
      </c>
      <c r="C312" s="7">
        <f>IFERROR(B312/B446, "NA")</f>
        <v>0</v>
      </c>
      <c r="D312" s="8"/>
      <c r="E312" s="6">
        <v>0</v>
      </c>
      <c r="F312" s="7">
        <f>IFERROR(E312/E446, "NA")</f>
        <v>0</v>
      </c>
      <c r="G312" s="8"/>
      <c r="H312" s="6">
        <v>0</v>
      </c>
      <c r="I312" s="7">
        <f>IFERROR(H312/H446, "NA")</f>
        <v>0</v>
      </c>
      <c r="J312" s="8"/>
      <c r="K312" s="6">
        <v>0</v>
      </c>
      <c r="L312" s="7">
        <f>IFERROR(K312/K446, "NA")</f>
        <v>0</v>
      </c>
      <c r="M312" s="8"/>
      <c r="N312" s="6">
        <v>0</v>
      </c>
      <c r="O312" s="7">
        <f>IFERROR(N312/N446, "NA")</f>
        <v>0</v>
      </c>
      <c r="P312" s="8"/>
      <c r="Q312" s="6">
        <v>0</v>
      </c>
      <c r="R312" s="7">
        <f>IFERROR(Q312/Q446, "NA")</f>
        <v>0</v>
      </c>
      <c r="S312" s="8"/>
      <c r="T312" s="6">
        <v>0</v>
      </c>
      <c r="U312" s="7">
        <f>IFERROR(T312/T446, "NA")</f>
        <v>0</v>
      </c>
      <c r="V312" s="8"/>
      <c r="W312" s="6">
        <v>0</v>
      </c>
      <c r="X312" s="7">
        <f>IFERROR(W312/W446, "NA")</f>
        <v>0</v>
      </c>
      <c r="Y312" s="8"/>
      <c r="Z312" s="6">
        <v>0</v>
      </c>
      <c r="AA312" s="7">
        <f>IFERROR(Z312/Z446, "NA")</f>
        <v>0</v>
      </c>
      <c r="AB312" s="8"/>
      <c r="AC312" s="6">
        <v>0</v>
      </c>
      <c r="AD312" s="7">
        <f>IFERROR(AC312/AC446, "NA")</f>
        <v>0</v>
      </c>
      <c r="AE312" s="8"/>
      <c r="AF312" s="6">
        <v>0</v>
      </c>
      <c r="AG312" s="7">
        <f>IFERROR(AF312/AF446, "NA")</f>
        <v>0</v>
      </c>
      <c r="AH312" s="8"/>
      <c r="AI312" s="6">
        <v>0</v>
      </c>
      <c r="AJ312" s="7">
        <f>IFERROR(AI312/AI446, "NA")</f>
        <v>0</v>
      </c>
      <c r="AK312" s="6"/>
      <c r="AL312" s="9">
        <f t="shared" si="38"/>
        <v>0</v>
      </c>
      <c r="AM312" s="7">
        <f>IFERROR(AL312/AL446, "NA")</f>
        <v>0</v>
      </c>
      <c r="AN312" s="6"/>
      <c r="AO312" s="6">
        <v>26.7</v>
      </c>
      <c r="AP312" s="7">
        <f>IFERROR(AO312/AO446, "NA")</f>
        <v>2.0089647531498104E-5</v>
      </c>
      <c r="AQ312" s="6"/>
      <c r="AR312" s="9">
        <f t="shared" si="39"/>
        <v>-26.7</v>
      </c>
    </row>
    <row r="313" spans="1:44" ht="30.75" customHeight="1" x14ac:dyDescent="0.3">
      <c r="A313" s="33" t="s">
        <v>688</v>
      </c>
      <c r="B313" s="6">
        <v>30.31</v>
      </c>
      <c r="C313" s="7">
        <f>IFERROR(B313/B446, "NA")</f>
        <v>2.4798405571336933E-4</v>
      </c>
      <c r="D313" s="8"/>
      <c r="E313" s="6">
        <v>188.75</v>
      </c>
      <c r="F313" s="7">
        <f>IFERROR(E313/E446, "NA")</f>
        <v>1.7701477039378964E-3</v>
      </c>
      <c r="G313" s="8"/>
      <c r="H313" s="6">
        <v>177.31</v>
      </c>
      <c r="I313" s="7">
        <f>IFERROR(H313/H446, "NA")</f>
        <v>1.6981595402260103E-3</v>
      </c>
      <c r="J313" s="8"/>
      <c r="K313" s="6">
        <v>221.19</v>
      </c>
      <c r="L313" s="7">
        <f>IFERROR(K313/K446, "NA")</f>
        <v>2.0926127053445399E-3</v>
      </c>
      <c r="M313" s="8"/>
      <c r="N313" s="6">
        <v>63.33</v>
      </c>
      <c r="O313" s="7">
        <f>IFERROR(N313/N446, "NA")</f>
        <v>8.7171969524910695E-4</v>
      </c>
      <c r="P313" s="8"/>
      <c r="Q313" s="6">
        <v>305.13</v>
      </c>
      <c r="R313" s="7">
        <f>IFERROR(Q313/Q446, "NA")</f>
        <v>4.0186808801507745E-3</v>
      </c>
      <c r="S313" s="8"/>
      <c r="T313" s="6">
        <v>286.23</v>
      </c>
      <c r="U313" s="7">
        <f>IFERROR(T313/T446, "NA")</f>
        <v>2.0825076992688051E-3</v>
      </c>
      <c r="V313" s="8"/>
      <c r="W313" s="6">
        <v>411.31</v>
      </c>
      <c r="X313" s="7">
        <f>IFERROR(W313/W446, "NA")</f>
        <v>3.6189001063559466E-3</v>
      </c>
      <c r="Y313" s="8"/>
      <c r="Z313" s="6">
        <v>910.44</v>
      </c>
      <c r="AA313" s="7">
        <f>IFERROR(Z313/Z446, "NA")</f>
        <v>7.4838377906682359E-3</v>
      </c>
      <c r="AB313" s="8"/>
      <c r="AC313" s="6">
        <v>504.82</v>
      </c>
      <c r="AD313" s="7">
        <f>IFERROR(AC313/AC446, "NA")</f>
        <v>3.4571074402181398E-3</v>
      </c>
      <c r="AE313" s="8"/>
      <c r="AF313" s="6">
        <v>94.53</v>
      </c>
      <c r="AG313" s="7">
        <f>IFERROR(AF313/AF446, "NA")</f>
        <v>7.3071411013352744E-4</v>
      </c>
      <c r="AH313" s="8"/>
      <c r="AI313" s="6">
        <v>142.44999999999999</v>
      </c>
      <c r="AJ313" s="7">
        <f>IFERROR(AI313/AI446, "NA")</f>
        <v>1.3518572734808687E-3</v>
      </c>
      <c r="AK313" s="6"/>
      <c r="AL313" s="9">
        <f t="shared" si="38"/>
        <v>3335.8</v>
      </c>
      <c r="AM313" s="7">
        <f>IFERROR(AL313/AL446, "NA")</f>
        <v>2.4874259826162199E-3</v>
      </c>
      <c r="AN313" s="6"/>
      <c r="AO313" s="6">
        <v>2084.6799999999998</v>
      </c>
      <c r="AP313" s="7">
        <f>IFERROR(AO313/AO446, "NA")</f>
        <v>1.5685575436690435E-3</v>
      </c>
      <c r="AQ313" s="6"/>
      <c r="AR313" s="9">
        <f t="shared" si="39"/>
        <v>1251.1200000000003</v>
      </c>
    </row>
    <row r="314" spans="1:44" ht="16.5" customHeight="1" x14ac:dyDescent="0.3">
      <c r="A314" s="33" t="s">
        <v>689</v>
      </c>
      <c r="B314" s="6">
        <v>0</v>
      </c>
      <c r="C314" s="7">
        <f>IFERROR(B314/B446, "NA")</f>
        <v>0</v>
      </c>
      <c r="D314" s="8"/>
      <c r="E314" s="6">
        <v>0</v>
      </c>
      <c r="F314" s="7">
        <f>IFERROR(E314/E446, "NA")</f>
        <v>0</v>
      </c>
      <c r="G314" s="8"/>
      <c r="H314" s="6">
        <v>0</v>
      </c>
      <c r="I314" s="7">
        <f>IFERROR(H314/H446, "NA")</f>
        <v>0</v>
      </c>
      <c r="J314" s="8"/>
      <c r="K314" s="6">
        <v>0</v>
      </c>
      <c r="L314" s="7">
        <f>IFERROR(K314/K446, "NA")</f>
        <v>0</v>
      </c>
      <c r="M314" s="8"/>
      <c r="N314" s="6">
        <v>0</v>
      </c>
      <c r="O314" s="7">
        <f>IFERROR(N314/N446, "NA")</f>
        <v>0</v>
      </c>
      <c r="P314" s="8"/>
      <c r="Q314" s="6">
        <v>12</v>
      </c>
      <c r="R314" s="7">
        <f>IFERROR(Q314/Q446, "NA")</f>
        <v>1.5804467132635039E-4</v>
      </c>
      <c r="S314" s="8"/>
      <c r="T314" s="6">
        <v>0</v>
      </c>
      <c r="U314" s="7">
        <f>IFERROR(T314/T446, "NA")</f>
        <v>0</v>
      </c>
      <c r="V314" s="8"/>
      <c r="W314" s="6">
        <v>0</v>
      </c>
      <c r="X314" s="7">
        <f>IFERROR(W314/W446, "NA")</f>
        <v>0</v>
      </c>
      <c r="Y314" s="8"/>
      <c r="Z314" s="6">
        <v>0</v>
      </c>
      <c r="AA314" s="7">
        <f>IFERROR(Z314/Z446, "NA")</f>
        <v>0</v>
      </c>
      <c r="AB314" s="8"/>
      <c r="AC314" s="6">
        <v>17</v>
      </c>
      <c r="AD314" s="7">
        <f>IFERROR(AC314/AC446, "NA")</f>
        <v>1.1641937023831936E-4</v>
      </c>
      <c r="AE314" s="8"/>
      <c r="AF314" s="6">
        <v>0</v>
      </c>
      <c r="AG314" s="7">
        <f>IFERROR(AF314/AF446, "NA")</f>
        <v>0</v>
      </c>
      <c r="AH314" s="8"/>
      <c r="AI314" s="6">
        <v>6</v>
      </c>
      <c r="AJ314" s="7">
        <f>IFERROR(AI314/AI446, "NA")</f>
        <v>5.6940285299299492E-5</v>
      </c>
      <c r="AK314" s="6"/>
      <c r="AL314" s="9">
        <f t="shared" si="38"/>
        <v>35</v>
      </c>
      <c r="AM314" s="7">
        <f>IFERROR(AL314/AL446, "NA")</f>
        <v>2.6098659809211489E-5</v>
      </c>
      <c r="AN314" s="6"/>
      <c r="AO314" s="6">
        <v>53.75</v>
      </c>
      <c r="AP314" s="7">
        <f>IFERROR(AO314/AO446, "NA")</f>
        <v>4.0442642502547683E-5</v>
      </c>
      <c r="AQ314" s="6"/>
      <c r="AR314" s="9">
        <f t="shared" si="39"/>
        <v>-18.75</v>
      </c>
    </row>
    <row r="315" spans="1:44" ht="16.5" hidden="1" customHeight="1" x14ac:dyDescent="0.3">
      <c r="A315" s="33" t="s">
        <v>690</v>
      </c>
      <c r="B315" s="6">
        <v>0</v>
      </c>
      <c r="C315" s="7">
        <f>IFERROR(B315/B446, "NA")</f>
        <v>0</v>
      </c>
      <c r="D315" s="8"/>
      <c r="E315" s="6">
        <v>0</v>
      </c>
      <c r="F315" s="7">
        <f>IFERROR(E315/E446, "NA")</f>
        <v>0</v>
      </c>
      <c r="G315" s="8"/>
      <c r="H315" s="6">
        <v>0</v>
      </c>
      <c r="I315" s="7">
        <f>IFERROR(H315/H446, "NA")</f>
        <v>0</v>
      </c>
      <c r="J315" s="8"/>
      <c r="K315" s="6">
        <v>0</v>
      </c>
      <c r="L315" s="7">
        <f>IFERROR(K315/K446, "NA")</f>
        <v>0</v>
      </c>
      <c r="M315" s="8"/>
      <c r="N315" s="6">
        <v>0</v>
      </c>
      <c r="O315" s="7">
        <f>IFERROR(N315/N446, "NA")</f>
        <v>0</v>
      </c>
      <c r="P315" s="8"/>
      <c r="Q315" s="6">
        <v>0</v>
      </c>
      <c r="R315" s="7">
        <f>IFERROR(Q315/Q446, "NA")</f>
        <v>0</v>
      </c>
      <c r="S315" s="8"/>
      <c r="T315" s="6">
        <v>0</v>
      </c>
      <c r="U315" s="7">
        <f>IFERROR(T315/T446, "NA")</f>
        <v>0</v>
      </c>
      <c r="V315" s="8"/>
      <c r="W315" s="6">
        <v>0</v>
      </c>
      <c r="X315" s="7">
        <f>IFERROR(W315/W446, "NA")</f>
        <v>0</v>
      </c>
      <c r="Y315" s="8"/>
      <c r="Z315" s="6">
        <v>0</v>
      </c>
      <c r="AA315" s="7">
        <f>IFERROR(Z315/Z446, "NA")</f>
        <v>0</v>
      </c>
      <c r="AB315" s="8"/>
      <c r="AC315" s="6">
        <v>0</v>
      </c>
      <c r="AD315" s="7">
        <f>IFERROR(AC315/AC446, "NA")</f>
        <v>0</v>
      </c>
      <c r="AE315" s="8"/>
      <c r="AF315" s="6">
        <v>0</v>
      </c>
      <c r="AG315" s="7">
        <f>IFERROR(AF315/AF446, "NA")</f>
        <v>0</v>
      </c>
      <c r="AH315" s="8"/>
      <c r="AI315" s="6">
        <v>0</v>
      </c>
      <c r="AJ315" s="7">
        <f>IFERROR(AI315/AI446, "NA")</f>
        <v>0</v>
      </c>
      <c r="AK315" s="6"/>
      <c r="AL315" s="9">
        <f t="shared" si="38"/>
        <v>0</v>
      </c>
      <c r="AM315" s="7">
        <f>IFERROR(AL315/AL446, "NA")</f>
        <v>0</v>
      </c>
      <c r="AN315" s="6"/>
      <c r="AO315" s="6">
        <v>0</v>
      </c>
      <c r="AP315" s="7">
        <f>IFERROR(AO315/AO446, "NA")</f>
        <v>0</v>
      </c>
      <c r="AQ315" s="6"/>
      <c r="AR315" s="9">
        <f t="shared" si="39"/>
        <v>0</v>
      </c>
    </row>
    <row r="316" spans="1:44" ht="16.5" customHeight="1" x14ac:dyDescent="0.3">
      <c r="A316" s="33" t="s">
        <v>691</v>
      </c>
      <c r="B316" s="6">
        <v>794.07</v>
      </c>
      <c r="C316" s="7">
        <f>IFERROR(B316/B446, "NA")</f>
        <v>6.4967568169025146E-3</v>
      </c>
      <c r="D316" s="8"/>
      <c r="E316" s="6">
        <v>794.11</v>
      </c>
      <c r="F316" s="7">
        <f>IFERROR(E316/E446, "NA")</f>
        <v>7.4473747982734982E-3</v>
      </c>
      <c r="G316" s="8"/>
      <c r="H316" s="6">
        <v>794.11</v>
      </c>
      <c r="I316" s="7">
        <f>IFERROR(H316/H446, "NA")</f>
        <v>7.6054676695554504E-3</v>
      </c>
      <c r="J316" s="8"/>
      <c r="K316" s="6">
        <v>748.97</v>
      </c>
      <c r="L316" s="7">
        <f>IFERROR(K316/K446, "NA")</f>
        <v>7.085782078402731E-3</v>
      </c>
      <c r="M316" s="8"/>
      <c r="N316" s="6">
        <v>748.97</v>
      </c>
      <c r="O316" s="7">
        <f>IFERROR(N316/N446, "NA")</f>
        <v>1.0309362074067957E-2</v>
      </c>
      <c r="P316" s="8"/>
      <c r="Q316" s="6">
        <v>748.97</v>
      </c>
      <c r="R316" s="7">
        <f>IFERROR(Q316/Q446, "NA")</f>
        <v>9.8642264569413895E-3</v>
      </c>
      <c r="S316" s="8"/>
      <c r="T316" s="6">
        <v>748.97</v>
      </c>
      <c r="U316" s="7">
        <f>IFERROR(T316/T446, "NA")</f>
        <v>5.4492393932199876E-3</v>
      </c>
      <c r="V316" s="8"/>
      <c r="W316" s="6">
        <v>748.97</v>
      </c>
      <c r="X316" s="7">
        <f>IFERROR(W316/W446, "NA")</f>
        <v>6.5897926446169888E-3</v>
      </c>
      <c r="Y316" s="8"/>
      <c r="Z316" s="6">
        <v>748.97</v>
      </c>
      <c r="AA316" s="7">
        <f>IFERROR(Z316/Z446, "NA")</f>
        <v>6.1565506678933138E-3</v>
      </c>
      <c r="AB316" s="8"/>
      <c r="AC316" s="6">
        <v>748.97</v>
      </c>
      <c r="AD316" s="7">
        <f>IFERROR(AC316/AC446, "NA")</f>
        <v>5.1290950427878854E-3</v>
      </c>
      <c r="AE316" s="8"/>
      <c r="AF316" s="6">
        <v>748.97</v>
      </c>
      <c r="AG316" s="7">
        <f>IFERROR(AF316/AF446, "NA")</f>
        <v>5.7895159956279285E-3</v>
      </c>
      <c r="AH316" s="8"/>
      <c r="AI316" s="6">
        <v>748.97</v>
      </c>
      <c r="AJ316" s="7">
        <f>IFERROR(AI316/AI446, "NA")</f>
        <v>7.1077609134360571E-3</v>
      </c>
      <c r="AK316" s="6"/>
      <c r="AL316" s="9">
        <f t="shared" si="38"/>
        <v>9123.02</v>
      </c>
      <c r="AM316" s="7">
        <f>IFERROR(AL316/AL446, "NA")</f>
        <v>6.8028170117895035E-3</v>
      </c>
      <c r="AN316" s="6"/>
      <c r="AO316" s="6">
        <v>9484.14</v>
      </c>
      <c r="AP316" s="7">
        <f>IFERROR(AO316/AO446, "NA")</f>
        <v>7.1360685295648839E-3</v>
      </c>
      <c r="AQ316" s="6"/>
      <c r="AR316" s="9">
        <f t="shared" si="39"/>
        <v>-361.11999999999898</v>
      </c>
    </row>
    <row r="317" spans="1:44" ht="16.5" customHeight="1" x14ac:dyDescent="0.3">
      <c r="A317" s="33" t="s">
        <v>692</v>
      </c>
      <c r="B317" s="6">
        <v>0</v>
      </c>
      <c r="C317" s="7">
        <f>IFERROR(B317/B446, "NA")</f>
        <v>0</v>
      </c>
      <c r="D317" s="8"/>
      <c r="E317" s="6">
        <v>0</v>
      </c>
      <c r="F317" s="7">
        <f>IFERROR(E317/E446, "NA")</f>
        <v>0</v>
      </c>
      <c r="G317" s="8"/>
      <c r="H317" s="6">
        <v>0</v>
      </c>
      <c r="I317" s="7">
        <f>IFERROR(H317/H446, "NA")</f>
        <v>0</v>
      </c>
      <c r="J317" s="8"/>
      <c r="K317" s="6">
        <v>0</v>
      </c>
      <c r="L317" s="7">
        <f>IFERROR(K317/K446, "NA")</f>
        <v>0</v>
      </c>
      <c r="M317" s="8"/>
      <c r="N317" s="6">
        <v>0</v>
      </c>
      <c r="O317" s="7">
        <f>IFERROR(N317/N446, "NA")</f>
        <v>0</v>
      </c>
      <c r="P317" s="8"/>
      <c r="Q317" s="6">
        <v>0</v>
      </c>
      <c r="R317" s="7">
        <f>IFERROR(Q317/Q446, "NA")</f>
        <v>0</v>
      </c>
      <c r="S317" s="8"/>
      <c r="T317" s="6">
        <v>294</v>
      </c>
      <c r="U317" s="7">
        <f>IFERROR(T317/T446, "NA")</f>
        <v>2.1390394563289266E-3</v>
      </c>
      <c r="V317" s="8"/>
      <c r="W317" s="6">
        <v>0</v>
      </c>
      <c r="X317" s="7">
        <f>IFERROR(W317/W446, "NA")</f>
        <v>0</v>
      </c>
      <c r="Y317" s="8"/>
      <c r="Z317" s="6">
        <v>-1.61</v>
      </c>
      <c r="AA317" s="7">
        <f>IFERROR(Z317/Z446, "NA")</f>
        <v>-1.3234237119388273E-5</v>
      </c>
      <c r="AB317" s="8"/>
      <c r="AC317" s="6">
        <v>1</v>
      </c>
      <c r="AD317" s="7">
        <f>IFERROR(AC317/AC446, "NA")</f>
        <v>6.8481982493129031E-6</v>
      </c>
      <c r="AE317" s="8"/>
      <c r="AF317" s="6">
        <v>64.739999999999995</v>
      </c>
      <c r="AG317" s="7">
        <f>IFERROR(AF317/AF446, "NA")</f>
        <v>5.0043828932661125E-4</v>
      </c>
      <c r="AH317" s="8"/>
      <c r="AI317" s="6">
        <v>49.38</v>
      </c>
      <c r="AJ317" s="7">
        <f>IFERROR(AI317/AI446, "NA")</f>
        <v>4.6861854801323485E-4</v>
      </c>
      <c r="AK317" s="6"/>
      <c r="AL317" s="9">
        <f t="shared" si="38"/>
        <v>407.51</v>
      </c>
      <c r="AM317" s="7">
        <f>IFERROR(AL317/AL446, "NA")</f>
        <v>3.0387042453862211E-4</v>
      </c>
      <c r="AN317" s="6"/>
      <c r="AO317" s="6">
        <v>0</v>
      </c>
      <c r="AP317" s="7">
        <f>IFERROR(AO317/AO446, "NA")</f>
        <v>0</v>
      </c>
      <c r="AQ317" s="6"/>
      <c r="AR317" s="9">
        <f t="shared" si="39"/>
        <v>407.51</v>
      </c>
    </row>
    <row r="318" spans="1:44" ht="16.5" hidden="1" customHeight="1" x14ac:dyDescent="0.3">
      <c r="A318" s="33" t="s">
        <v>693</v>
      </c>
      <c r="B318" s="6">
        <v>0</v>
      </c>
      <c r="C318" s="7">
        <f>IFERROR(B318/B446, "NA")</f>
        <v>0</v>
      </c>
      <c r="D318" s="8"/>
      <c r="E318" s="6">
        <v>0</v>
      </c>
      <c r="F318" s="7">
        <f>IFERROR(E318/E446, "NA")</f>
        <v>0</v>
      </c>
      <c r="G318" s="8"/>
      <c r="H318" s="6">
        <v>0</v>
      </c>
      <c r="I318" s="7">
        <f>IFERROR(H318/H446, "NA")</f>
        <v>0</v>
      </c>
      <c r="J318" s="8"/>
      <c r="K318" s="6">
        <v>0</v>
      </c>
      <c r="L318" s="7">
        <f>IFERROR(K318/K446, "NA")</f>
        <v>0</v>
      </c>
      <c r="M318" s="8"/>
      <c r="N318" s="6">
        <v>0</v>
      </c>
      <c r="O318" s="7">
        <f>IFERROR(N318/N446, "NA")</f>
        <v>0</v>
      </c>
      <c r="P318" s="8"/>
      <c r="Q318" s="6">
        <v>0</v>
      </c>
      <c r="R318" s="7">
        <f>IFERROR(Q318/Q446, "NA")</f>
        <v>0</v>
      </c>
      <c r="S318" s="8"/>
      <c r="T318" s="6">
        <v>0</v>
      </c>
      <c r="U318" s="7">
        <f>IFERROR(T318/T446, "NA")</f>
        <v>0</v>
      </c>
      <c r="V318" s="8"/>
      <c r="W318" s="6">
        <v>0</v>
      </c>
      <c r="X318" s="7">
        <f>IFERROR(W318/W446, "NA")</f>
        <v>0</v>
      </c>
      <c r="Y318" s="8"/>
      <c r="Z318" s="6">
        <v>0</v>
      </c>
      <c r="AA318" s="7">
        <f>IFERROR(Z318/Z446, "NA")</f>
        <v>0</v>
      </c>
      <c r="AB318" s="8"/>
      <c r="AC318" s="6">
        <v>0</v>
      </c>
      <c r="AD318" s="7">
        <f>IFERROR(AC318/AC446, "NA")</f>
        <v>0</v>
      </c>
      <c r="AE318" s="8"/>
      <c r="AF318" s="6">
        <v>0</v>
      </c>
      <c r="AG318" s="7">
        <f>IFERROR(AF318/AF446, "NA")</f>
        <v>0</v>
      </c>
      <c r="AH318" s="8"/>
      <c r="AI318" s="6">
        <v>0</v>
      </c>
      <c r="AJ318" s="7">
        <f>IFERROR(AI318/AI446, "NA")</f>
        <v>0</v>
      </c>
      <c r="AK318" s="6"/>
      <c r="AL318" s="9">
        <f t="shared" si="38"/>
        <v>0</v>
      </c>
      <c r="AM318" s="7">
        <f>IFERROR(AL318/AL446, "NA")</f>
        <v>0</v>
      </c>
      <c r="AN318" s="6"/>
      <c r="AO318" s="6">
        <v>0</v>
      </c>
      <c r="AP318" s="7">
        <f>IFERROR(AO318/AO446, "NA")</f>
        <v>0</v>
      </c>
      <c r="AQ318" s="6"/>
      <c r="AR318" s="9">
        <f t="shared" si="39"/>
        <v>0</v>
      </c>
    </row>
    <row r="319" spans="1:44" ht="16.5" customHeight="1" x14ac:dyDescent="0.3">
      <c r="A319" s="33" t="s">
        <v>694</v>
      </c>
      <c r="B319" s="6">
        <v>742.23</v>
      </c>
      <c r="C319" s="7">
        <f>IFERROR(B319/B446, "NA")</f>
        <v>6.0726230838711367E-3</v>
      </c>
      <c r="D319" s="8"/>
      <c r="E319" s="6">
        <v>490.6</v>
      </c>
      <c r="F319" s="7">
        <f>IFERROR(E319/E446, "NA")</f>
        <v>4.6009772903413612E-3</v>
      </c>
      <c r="G319" s="8"/>
      <c r="H319" s="6">
        <v>490.6</v>
      </c>
      <c r="I319" s="7">
        <f>IFERROR(H319/H446, "NA")</f>
        <v>4.6986468356825933E-3</v>
      </c>
      <c r="J319" s="8"/>
      <c r="K319" s="6">
        <v>490.6</v>
      </c>
      <c r="L319" s="7">
        <f>IFERROR(K319/K446, "NA")</f>
        <v>4.6414204676614281E-3</v>
      </c>
      <c r="M319" s="8"/>
      <c r="N319" s="6">
        <v>490.6</v>
      </c>
      <c r="O319" s="7">
        <f>IFERROR(N319/N446, "NA")</f>
        <v>6.7529714588538117E-3</v>
      </c>
      <c r="P319" s="8"/>
      <c r="Q319" s="6">
        <v>490.6</v>
      </c>
      <c r="R319" s="7">
        <f>IFERROR(Q319/Q446, "NA")</f>
        <v>6.4613929793922928E-3</v>
      </c>
      <c r="S319" s="8"/>
      <c r="T319" s="6">
        <v>490.6</v>
      </c>
      <c r="U319" s="7">
        <f>IFERROR(T319/T446, "NA")</f>
        <v>3.5694311471937807E-3</v>
      </c>
      <c r="V319" s="8"/>
      <c r="W319" s="6">
        <v>490.6</v>
      </c>
      <c r="X319" s="7">
        <f>IFERROR(W319/W446, "NA")</f>
        <v>4.3165310645941687E-3</v>
      </c>
      <c r="Y319" s="8"/>
      <c r="Z319" s="6">
        <v>490.6</v>
      </c>
      <c r="AA319" s="7">
        <f>IFERROR(Z319/Z446, "NA")</f>
        <v>4.032743311038439E-3</v>
      </c>
      <c r="AB319" s="8"/>
      <c r="AC319" s="6">
        <v>490.6</v>
      </c>
      <c r="AD319" s="7">
        <f>IFERROR(AC319/AC446, "NA")</f>
        <v>3.3597260611129107E-3</v>
      </c>
      <c r="AE319" s="8"/>
      <c r="AF319" s="6">
        <v>490.6</v>
      </c>
      <c r="AG319" s="7">
        <f>IFERROR(AF319/AF446, "NA")</f>
        <v>3.7923235209087972E-3</v>
      </c>
      <c r="AH319" s="8"/>
      <c r="AI319" s="6">
        <v>490.6</v>
      </c>
      <c r="AJ319" s="7">
        <f>IFERROR(AI319/AI446, "NA")</f>
        <v>4.6558173279727215E-3</v>
      </c>
      <c r="AK319" s="6"/>
      <c r="AL319" s="9">
        <f t="shared" si="38"/>
        <v>6138.8300000000008</v>
      </c>
      <c r="AM319" s="7">
        <f>IFERROR(AL319/AL446, "NA")</f>
        <v>4.5775781656166225E-3</v>
      </c>
      <c r="AN319" s="6"/>
      <c r="AO319" s="6">
        <v>6138.83</v>
      </c>
      <c r="AP319" s="7">
        <f>IFERROR(AO319/AO446, "NA")</f>
        <v>4.6189861781193442E-3</v>
      </c>
      <c r="AQ319" s="6"/>
      <c r="AR319" s="9">
        <f t="shared" si="39"/>
        <v>9.0949470177292824E-13</v>
      </c>
    </row>
    <row r="320" spans="1:44" ht="16.5" customHeight="1" x14ac:dyDescent="0.3">
      <c r="A320" s="33" t="s">
        <v>695</v>
      </c>
      <c r="B320" s="6">
        <v>160.1</v>
      </c>
      <c r="C320" s="7">
        <f>IFERROR(B320/B446, "NA")</f>
        <v>1.3098728907855637E-3</v>
      </c>
      <c r="D320" s="8"/>
      <c r="E320" s="6">
        <v>160.47999999999999</v>
      </c>
      <c r="F320" s="7">
        <f>IFERROR(E320/E446, "NA")</f>
        <v>1.5050241246514096E-3</v>
      </c>
      <c r="G320" s="8"/>
      <c r="H320" s="6">
        <v>160.47999999999999</v>
      </c>
      <c r="I320" s="7">
        <f>IFERROR(H320/H446, "NA")</f>
        <v>1.5369727765803965E-3</v>
      </c>
      <c r="J320" s="8"/>
      <c r="K320" s="6">
        <v>160.47999999999999</v>
      </c>
      <c r="L320" s="7">
        <f>IFERROR(K320/K446, "NA")</f>
        <v>1.5182534787001752E-3</v>
      </c>
      <c r="M320" s="8"/>
      <c r="N320" s="6">
        <v>160.38</v>
      </c>
      <c r="O320" s="7">
        <f>IFERROR(N320/N446, "NA")</f>
        <v>2.2075857369975018E-3</v>
      </c>
      <c r="P320" s="8"/>
      <c r="Q320" s="6">
        <v>160.38</v>
      </c>
      <c r="R320" s="7">
        <f>IFERROR(Q320/Q446, "NA")</f>
        <v>2.1122670322766732E-3</v>
      </c>
      <c r="S320" s="8"/>
      <c r="T320" s="6">
        <v>160.38</v>
      </c>
      <c r="U320" s="7">
        <f>IFERROR(T320/T446, "NA")</f>
        <v>1.1668678503606574E-3</v>
      </c>
      <c r="V320" s="8"/>
      <c r="W320" s="6">
        <v>160.27000000000001</v>
      </c>
      <c r="X320" s="7">
        <f>IFERROR(W320/W446, "NA")</f>
        <v>1.4101313365725793E-3</v>
      </c>
      <c r="Y320" s="8"/>
      <c r="Z320" s="6">
        <v>160.27000000000001</v>
      </c>
      <c r="AA320" s="7">
        <f>IFERROR(Z320/Z446, "NA")</f>
        <v>1.3174230951082972E-3</v>
      </c>
      <c r="AB320" s="8"/>
      <c r="AC320" s="6">
        <v>160.27000000000001</v>
      </c>
      <c r="AD320" s="7">
        <f>IFERROR(AC320/AC446, "NA")</f>
        <v>1.0975607334173792E-3</v>
      </c>
      <c r="AE320" s="8"/>
      <c r="AF320" s="6">
        <v>160.6</v>
      </c>
      <c r="AG320" s="7">
        <f>IFERROR(AF320/AF446, "NA")</f>
        <v>1.2414332602078124E-3</v>
      </c>
      <c r="AH320" s="8"/>
      <c r="AI320" s="6">
        <v>160.6</v>
      </c>
      <c r="AJ320" s="7">
        <f>IFERROR(AI320/AI446, "NA")</f>
        <v>1.5241016365112497E-3</v>
      </c>
      <c r="AK320" s="6"/>
      <c r="AL320" s="9">
        <f t="shared" si="38"/>
        <v>1924.6899999999996</v>
      </c>
      <c r="AM320" s="7">
        <f>IFERROR(AL320/AL446, "NA")</f>
        <v>1.4351951299483214E-3</v>
      </c>
      <c r="AN320" s="6"/>
      <c r="AO320" s="6">
        <v>2052.85</v>
      </c>
      <c r="AP320" s="7">
        <f>IFERROR(AO320/AO446, "NA")</f>
        <v>1.5446079750949767E-3</v>
      </c>
      <c r="AQ320" s="6"/>
      <c r="AR320" s="9">
        <f t="shared" si="39"/>
        <v>-128.16000000000031</v>
      </c>
    </row>
    <row r="321" spans="1:44" ht="16.5" customHeight="1" x14ac:dyDescent="0.3">
      <c r="A321" s="33" t="s">
        <v>696</v>
      </c>
      <c r="B321" s="6">
        <v>1248.27</v>
      </c>
      <c r="C321" s="7">
        <f>IFERROR(B321/B446, "NA")</f>
        <v>1.021283593617049E-2</v>
      </c>
      <c r="D321" s="8"/>
      <c r="E321" s="6">
        <v>1123.27</v>
      </c>
      <c r="F321" s="7">
        <f>IFERROR(E321/E446, "NA")</f>
        <v>1.0534324828621567E-2</v>
      </c>
      <c r="G321" s="8"/>
      <c r="H321" s="6">
        <v>1121.3599999999999</v>
      </c>
      <c r="I321" s="7">
        <f>IFERROR(H321/H446, "NA")</f>
        <v>1.0739654740442381E-2</v>
      </c>
      <c r="J321" s="8"/>
      <c r="K321" s="6">
        <v>1121.3599999999999</v>
      </c>
      <c r="L321" s="7">
        <f>IFERROR(K321/K446, "NA")</f>
        <v>1.0608852946630287E-2</v>
      </c>
      <c r="M321" s="8"/>
      <c r="N321" s="6">
        <v>1121.3599999999999</v>
      </c>
      <c r="O321" s="7">
        <f>IFERROR(N321/N446, "NA")</f>
        <v>1.5435206023441317E-2</v>
      </c>
      <c r="P321" s="8"/>
      <c r="Q321" s="6">
        <v>1141.6500000000001</v>
      </c>
      <c r="R321" s="7">
        <f>IFERROR(Q321/Q446, "NA")</f>
        <v>1.5035974918310662E-2</v>
      </c>
      <c r="S321" s="8"/>
      <c r="T321" s="6">
        <v>1043.54</v>
      </c>
      <c r="U321" s="7">
        <f>IFERROR(T321/T446, "NA")</f>
        <v>7.5924259668622048E-3</v>
      </c>
      <c r="V321" s="8"/>
      <c r="W321" s="6">
        <v>1009.47</v>
      </c>
      <c r="X321" s="7">
        <f>IFERROR(W321/W446, "NA")</f>
        <v>8.8817949730449972E-3</v>
      </c>
      <c r="Y321" s="8"/>
      <c r="Z321" s="6">
        <v>1009.47</v>
      </c>
      <c r="AA321" s="7">
        <f>IFERROR(Z321/Z446, "NA")</f>
        <v>8.2978666738564473E-3</v>
      </c>
      <c r="AB321" s="8"/>
      <c r="AC321" s="6">
        <v>995.7</v>
      </c>
      <c r="AD321" s="7">
        <f>IFERROR(AC321/AC446, "NA")</f>
        <v>6.8187509968408583E-3</v>
      </c>
      <c r="AE321" s="8"/>
      <c r="AF321" s="6">
        <v>1114.57</v>
      </c>
      <c r="AG321" s="7">
        <f>IFERROR(AF321/AF446, "NA")</f>
        <v>8.6155932056651407E-3</v>
      </c>
      <c r="AH321" s="8"/>
      <c r="AI321" s="6">
        <v>1123.24</v>
      </c>
      <c r="AJ321" s="7">
        <f>IFERROR(AI321/AI446, "NA")</f>
        <v>1.0659601009930859E-2</v>
      </c>
      <c r="AK321" s="6"/>
      <c r="AL321" s="9">
        <f t="shared" si="38"/>
        <v>13173.259999999998</v>
      </c>
      <c r="AM321" s="7">
        <f>IFERROR(AL321/AL446, "NA")</f>
        <v>9.8229837519512378E-3</v>
      </c>
      <c r="AN321" s="6"/>
      <c r="AO321" s="6">
        <v>13900.57</v>
      </c>
      <c r="AP321" s="7">
        <f>IFERROR(AO321/AO446, "NA")</f>
        <v>1.0459084336588636E-2</v>
      </c>
      <c r="AQ321" s="6"/>
      <c r="AR321" s="9">
        <f t="shared" si="39"/>
        <v>-727.31000000000131</v>
      </c>
    </row>
    <row r="322" spans="1:44" ht="16.5" customHeight="1" x14ac:dyDescent="0.3">
      <c r="A322" s="33" t="s">
        <v>697</v>
      </c>
      <c r="B322" s="6">
        <v>2024.75</v>
      </c>
      <c r="C322" s="7">
        <f>IFERROR(B322/B446, "NA")</f>
        <v>1.6565678548520112E-2</v>
      </c>
      <c r="D322" s="8"/>
      <c r="E322" s="6">
        <v>1333.77</v>
      </c>
      <c r="F322" s="7">
        <f>IFERROR(E322/E446, "NA")</f>
        <v>1.2508449817648995E-2</v>
      </c>
      <c r="G322" s="8"/>
      <c r="H322" s="6">
        <v>1336.24</v>
      </c>
      <c r="I322" s="7">
        <f>IFERROR(H322/H446, "NA")</f>
        <v>1.279763523789749E-2</v>
      </c>
      <c r="J322" s="8"/>
      <c r="K322" s="6">
        <v>1706</v>
      </c>
      <c r="L322" s="7">
        <f>IFERROR(K322/K446, "NA")</f>
        <v>1.6139957843111286E-2</v>
      </c>
      <c r="M322" s="8"/>
      <c r="N322" s="6">
        <v>983.14</v>
      </c>
      <c r="O322" s="7">
        <f>IFERROR(N322/N446, "NA")</f>
        <v>1.3532646473822945E-2</v>
      </c>
      <c r="P322" s="8"/>
      <c r="Q322" s="6">
        <v>607.02</v>
      </c>
      <c r="R322" s="7">
        <f>IFERROR(Q322/Q446, "NA")</f>
        <v>7.9946896990434353E-3</v>
      </c>
      <c r="S322" s="8"/>
      <c r="T322" s="6">
        <v>1171.96</v>
      </c>
      <c r="U322" s="7">
        <f>IFERROR(T322/T446, "NA")</f>
        <v>8.5267642219022076E-3</v>
      </c>
      <c r="V322" s="8"/>
      <c r="W322" s="6">
        <v>916.46</v>
      </c>
      <c r="X322" s="7">
        <f>IFERROR(W322/W446, "NA")</f>
        <v>8.0634489593517569E-3</v>
      </c>
      <c r="Y322" s="8"/>
      <c r="Z322" s="6">
        <v>889.32</v>
      </c>
      <c r="AA322" s="7">
        <f>IFERROR(Z322/Z446, "NA")</f>
        <v>7.3102309037356393E-3</v>
      </c>
      <c r="AB322" s="8"/>
      <c r="AC322" s="6">
        <v>1047.7</v>
      </c>
      <c r="AD322" s="7">
        <f>IFERROR(AC322/AC446, "NA")</f>
        <v>7.1748573058051292E-3</v>
      </c>
      <c r="AE322" s="8"/>
      <c r="AF322" s="6">
        <v>649.14</v>
      </c>
      <c r="AG322" s="7">
        <f>IFERROR(AF322/AF446, "NA")</f>
        <v>5.017833041913446E-3</v>
      </c>
      <c r="AH322" s="8"/>
      <c r="AI322" s="6">
        <v>1120.54</v>
      </c>
      <c r="AJ322" s="7">
        <f>IFERROR(AI322/AI446, "NA")</f>
        <v>1.0633977881546176E-2</v>
      </c>
      <c r="AK322" s="6"/>
      <c r="AL322" s="9">
        <f t="shared" si="38"/>
        <v>13786.04</v>
      </c>
      <c r="AM322" s="7">
        <f>IFERROR(AL322/AL446, "NA")</f>
        <v>1.0279919087890914E-2</v>
      </c>
      <c r="AN322" s="6"/>
      <c r="AO322" s="6">
        <v>23168.43</v>
      </c>
      <c r="AP322" s="7">
        <f>IFERROR(AO322/AO446, "NA")</f>
        <v>1.743241919693583E-2</v>
      </c>
      <c r="AQ322" s="6"/>
      <c r="AR322" s="9">
        <f t="shared" si="39"/>
        <v>-9382.39</v>
      </c>
    </row>
    <row r="323" spans="1:44" ht="16.5" customHeight="1" x14ac:dyDescent="0.3">
      <c r="A323" s="33" t="s">
        <v>698</v>
      </c>
      <c r="B323" s="6">
        <v>338.98</v>
      </c>
      <c r="C323" s="7">
        <f>IFERROR(B323/B446, "NA")</f>
        <v>2.7733960806901338E-3</v>
      </c>
      <c r="D323" s="8"/>
      <c r="E323" s="6">
        <v>338.98</v>
      </c>
      <c r="F323" s="7">
        <f>IFERROR(E323/E446, "NA")</f>
        <v>3.1790446022827452E-3</v>
      </c>
      <c r="G323" s="8"/>
      <c r="H323" s="6">
        <v>579.46</v>
      </c>
      <c r="I323" s="7">
        <f>IFERROR(H323/H446, "NA")</f>
        <v>5.5496899620966888E-3</v>
      </c>
      <c r="J323" s="8"/>
      <c r="K323" s="6">
        <v>309.77</v>
      </c>
      <c r="L323" s="7">
        <f>IFERROR(K323/K446, "NA")</f>
        <v>2.9306417005044447E-3</v>
      </c>
      <c r="M323" s="8"/>
      <c r="N323" s="6">
        <v>280.20999999999998</v>
      </c>
      <c r="O323" s="7">
        <f>IFERROR(N323/N446, "NA")</f>
        <v>3.8570120923062095E-3</v>
      </c>
      <c r="P323" s="8"/>
      <c r="Q323" s="6">
        <v>280.20999999999998</v>
      </c>
      <c r="R323" s="7">
        <f>IFERROR(Q323/Q446, "NA")</f>
        <v>3.6904747793630537E-3</v>
      </c>
      <c r="S323" s="8"/>
      <c r="T323" s="6">
        <v>280.20999999999998</v>
      </c>
      <c r="U323" s="7">
        <f>IFERROR(T323/T446, "NA")</f>
        <v>2.038708319924927E-3</v>
      </c>
      <c r="V323" s="8"/>
      <c r="W323" s="6">
        <v>280.20999999999998</v>
      </c>
      <c r="X323" s="7">
        <f>IFERROR(W323/W446, "NA")</f>
        <v>2.4654202397267262E-3</v>
      </c>
      <c r="Y323" s="8"/>
      <c r="Z323" s="6">
        <v>280.20999999999998</v>
      </c>
      <c r="AA323" s="7">
        <f>IFERROR(Z323/Z446, "NA")</f>
        <v>2.3033326603874456E-3</v>
      </c>
      <c r="AB323" s="8"/>
      <c r="AC323" s="6">
        <v>880.21</v>
      </c>
      <c r="AD323" s="7">
        <f>IFERROR(AC323/AC446, "NA")</f>
        <v>6.0278525810277105E-3</v>
      </c>
      <c r="AE323" s="8"/>
      <c r="AF323" s="6">
        <v>500.21</v>
      </c>
      <c r="AG323" s="7">
        <f>IFERROR(AF323/AF446, "NA")</f>
        <v>3.8666085372886043E-3</v>
      </c>
      <c r="AH323" s="8"/>
      <c r="AI323" s="6">
        <v>280.20999999999998</v>
      </c>
      <c r="AJ323" s="7">
        <f>IFERROR(AI323/AI446, "NA")</f>
        <v>2.659206223952785E-3</v>
      </c>
      <c r="AK323" s="6"/>
      <c r="AL323" s="9">
        <f t="shared" si="38"/>
        <v>4628.87</v>
      </c>
      <c r="AM323" s="7">
        <f>IFERROR(AL323/AL446, "NA")</f>
        <v>3.4516372408875651E-3</v>
      </c>
      <c r="AN323" s="6"/>
      <c r="AO323" s="6">
        <v>4359.32</v>
      </c>
      <c r="AP323" s="7">
        <f>IFERROR(AO323/AO446, "NA")</f>
        <v>3.2800450291015095E-3</v>
      </c>
      <c r="AQ323" s="6"/>
      <c r="AR323" s="9">
        <f t="shared" si="39"/>
        <v>269.55000000000018</v>
      </c>
    </row>
    <row r="324" spans="1:44" ht="16.5" customHeight="1" x14ac:dyDescent="0.3">
      <c r="A324" s="33" t="s">
        <v>699</v>
      </c>
      <c r="B324" s="6">
        <v>0</v>
      </c>
      <c r="C324" s="7">
        <f>IFERROR(B324/B446, "NA")</f>
        <v>0</v>
      </c>
      <c r="D324" s="8"/>
      <c r="E324" s="6">
        <v>0</v>
      </c>
      <c r="F324" s="7">
        <f>IFERROR(E324/E446, "NA")</f>
        <v>0</v>
      </c>
      <c r="G324" s="8"/>
      <c r="H324" s="6">
        <v>0</v>
      </c>
      <c r="I324" s="7">
        <f>IFERROR(H324/H446, "NA")</f>
        <v>0</v>
      </c>
      <c r="J324" s="8"/>
      <c r="K324" s="6">
        <v>0</v>
      </c>
      <c r="L324" s="7">
        <f>IFERROR(K324/K446, "NA")</f>
        <v>0</v>
      </c>
      <c r="M324" s="8"/>
      <c r="N324" s="6">
        <v>0.01</v>
      </c>
      <c r="O324" s="7">
        <f>IFERROR(N324/N446, "NA")</f>
        <v>1.3764719647072589E-7</v>
      </c>
      <c r="P324" s="8"/>
      <c r="Q324" s="6">
        <v>0</v>
      </c>
      <c r="R324" s="7">
        <f>IFERROR(Q324/Q446, "NA")</f>
        <v>0</v>
      </c>
      <c r="S324" s="8"/>
      <c r="T324" s="6">
        <v>0</v>
      </c>
      <c r="U324" s="7">
        <f>IFERROR(T324/T446, "NA")</f>
        <v>0</v>
      </c>
      <c r="V324" s="8"/>
      <c r="W324" s="6">
        <v>0</v>
      </c>
      <c r="X324" s="7">
        <f>IFERROR(W324/W446, "NA")</f>
        <v>0</v>
      </c>
      <c r="Y324" s="8"/>
      <c r="Z324" s="6">
        <v>10</v>
      </c>
      <c r="AA324" s="7">
        <f>IFERROR(Z324/Z446, "NA")</f>
        <v>8.2200230555206659E-5</v>
      </c>
      <c r="AB324" s="8"/>
      <c r="AC324" s="6">
        <v>0</v>
      </c>
      <c r="AD324" s="7">
        <f>IFERROR(AC324/AC446, "NA")</f>
        <v>0</v>
      </c>
      <c r="AE324" s="8"/>
      <c r="AF324" s="6">
        <v>0</v>
      </c>
      <c r="AG324" s="7">
        <f>IFERROR(AF324/AF446, "NA")</f>
        <v>0</v>
      </c>
      <c r="AH324" s="8"/>
      <c r="AI324" s="6">
        <v>0</v>
      </c>
      <c r="AJ324" s="7">
        <f>IFERROR(AI324/AI446, "NA")</f>
        <v>0</v>
      </c>
      <c r="AK324" s="6"/>
      <c r="AL324" s="9">
        <f t="shared" si="38"/>
        <v>10.01</v>
      </c>
      <c r="AM324" s="7">
        <f>IFERROR(AL324/AL446, "NA")</f>
        <v>7.4642167054344859E-6</v>
      </c>
      <c r="AN324" s="6"/>
      <c r="AO324" s="6">
        <v>0</v>
      </c>
      <c r="AP324" s="7">
        <f>IFERROR(AO324/AO446, "NA")</f>
        <v>0</v>
      </c>
      <c r="AQ324" s="6"/>
      <c r="AR324" s="9">
        <f t="shared" si="39"/>
        <v>10.01</v>
      </c>
    </row>
    <row r="325" spans="1:44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5813.8899999999994</v>
      </c>
      <c r="C325" s="12">
        <f>IFERROR(B325/B446, "NA")</f>
        <v>4.7566876333599503E-2</v>
      </c>
      <c r="D325" s="2"/>
      <c r="E325" s="11">
        <f>IFERROR(E298+E299+E300+E301+E302+E303+E304+E305+E306+E307+E308+E309+E310+E311+E312+E313+E314+E315+E316+E317+E318+E319+E320+E321+E322+E323+E324, "NA")</f>
        <v>4957.9400000000005</v>
      </c>
      <c r="F325" s="12">
        <f>IFERROR(E325/E446, "NA")</f>
        <v>4.6496880038473402E-2</v>
      </c>
      <c r="G325" s="2"/>
      <c r="H325" s="11">
        <f>IFERROR(H298+H299+H300+H301+H302+H303+H304+H305+H306+H307+H308+H309+H310+H311+H312+H313+H314+H315+H316+H317+H318+H319+H320+H321+H322+H323+H324, "NA")</f>
        <v>5234.67</v>
      </c>
      <c r="I325" s="12">
        <f>IFERROR(H325/H446, "NA")</f>
        <v>5.0134255261603346E-2</v>
      </c>
      <c r="J325" s="2"/>
      <c r="K325" s="11">
        <f>IFERROR(K298+K299+K300+K301+K302+K303+K304+K305+K306+K307+K308+K309+K310+K311+K312+K313+K314+K315+K316+K317+K318+K319+K320+K321+K322+K323+K324, "NA")</f>
        <v>5708.5400000000009</v>
      </c>
      <c r="L325" s="12">
        <f>IFERROR(K325/K446, "NA")</f>
        <v>5.4006796568414131E-2</v>
      </c>
      <c r="M325" s="2"/>
      <c r="N325" s="11">
        <f>IFERROR(N298+N299+N300+N301+N302+N303+N304+N305+N306+N307+N308+N309+N310+N311+N312+N313+N314+N315+N316+N317+N318+N319+N320+N321+N322+N323+N324, "NA")</f>
        <v>4455.43</v>
      </c>
      <c r="O325" s="12">
        <f>IFERROR(N325/N446, "NA")</f>
        <v>6.1327744857156627E-2</v>
      </c>
      <c r="P325" s="2"/>
      <c r="Q325" s="11">
        <f>IFERROR(Q298+Q299+Q300+Q301+Q302+Q303+Q304+Q305+Q306+Q307+Q308+Q309+Q310+Q311+Q312+Q313+Q314+Q315+Q316+Q317+Q318+Q319+Q320+Q321+Q322+Q323+Q324, "NA")</f>
        <v>4305.58</v>
      </c>
      <c r="R325" s="12">
        <f>IFERROR(Q325/Q446, "NA")</f>
        <v>5.6706164664108979E-2</v>
      </c>
      <c r="S325" s="2"/>
      <c r="T325" s="11">
        <f>IFERROR(T298+T299+T300+T301+T302+T303+T304+T305+T306+T307+T308+T309+T310+T311+T312+T313+T314+T315+T316+T317+T318+T319+T320+T321+T322+T323+T324, "NA")</f>
        <v>5089.29</v>
      </c>
      <c r="U325" s="12">
        <f>IFERROR(T325/T446, "NA")</f>
        <v>3.7027864335715116E-2</v>
      </c>
      <c r="V325" s="2"/>
      <c r="W325" s="11">
        <f>IFERROR(W298+W299+W300+W301+W302+W303+W304+W305+W306+W307+W308+W309+W310+W311+W312+W313+W314+W315+W316+W317+W318+W319+W320+W321+W322+W323+W324, "NA")</f>
        <v>4631.57</v>
      </c>
      <c r="X325" s="12">
        <f>IFERROR(W325/W446, "NA")</f>
        <v>4.0750745582638428E-2</v>
      </c>
      <c r="Y325" s="2"/>
      <c r="Z325" s="11">
        <f>IFERROR(Z298+Z299+Z300+Z301+Z302+Z303+Z304+Z305+Z306+Z307+Z308+Z309+Z310+Z311+Z312+Z313+Z314+Z315+Z316+Z317+Z318+Z319+Z320+Z321+Z322+Z323+Z324, "NA")</f>
        <v>4857.47</v>
      </c>
      <c r="AA325" s="12">
        <f>IFERROR(Z325/Z446, "NA")</f>
        <v>3.9928515391499969E-2</v>
      </c>
      <c r="AB325" s="2"/>
      <c r="AC325" s="11">
        <f>IFERROR(AC298+AC299+AC300+AC301+AC302+AC303+AC304+AC305+AC306+AC307+AC308+AC309+AC310+AC311+AC312+AC313+AC314+AC315+AC316+AC317+AC318+AC319+AC320+AC321+AC322+AC323+AC324, "NA")</f>
        <v>5221.33</v>
      </c>
      <c r="AD325" s="12">
        <f>IFERROR(AC325/AC446, "NA")</f>
        <v>3.5756702965084944E-2</v>
      </c>
      <c r="AE325" s="2"/>
      <c r="AF325" s="11">
        <f>IFERROR(AF298+AF299+AF300+AF301+AF302+AF303+AF304+AF305+AF306+AF307+AF308+AF309+AF310+AF311+AF312+AF313+AF314+AF315+AF316+AF317+AF318+AF319+AF320+AF321+AF322+AF323+AF324, "NA")</f>
        <v>4269.1099999999997</v>
      </c>
      <c r="AG325" s="12">
        <f>IFERROR(AF325/AF446, "NA")</f>
        <v>3.3000094305639938E-2</v>
      </c>
      <c r="AH325" s="2"/>
      <c r="AI325" s="11">
        <f>IFERROR(AI298+AI299+AI300+AI301+AI302+AI303+AI304+AI305+AI306+AI307+AI308+AI309+AI310+AI311+AI312+AI313+AI314+AI315+AI316+AI317+AI318+AI319+AI320+AI321+AI322+AI323+AI324, "NA")</f>
        <v>4497.05</v>
      </c>
      <c r="AJ325" s="12">
        <f>IFERROR(AI325/AI446, "NA")</f>
        <v>4.2677218334202467E-2</v>
      </c>
      <c r="AK325" s="2"/>
      <c r="AL325" s="11">
        <f t="shared" si="38"/>
        <v>59041.87000000001</v>
      </c>
      <c r="AM325" s="12">
        <f>IFERROR(AL325/AL446, "NA")</f>
        <v>4.4026105132276852E-2</v>
      </c>
      <c r="AN325" s="2"/>
      <c r="AO325" s="11">
        <f>IFERROR(AO298+AO299+AO300+AO301+AO302+AO303+AO304+AO305+AO306+AO307+AO308+AO309+AO310+AO311+AO312+AO313+AO314+AO315+AO316+AO317+AO318+AO319+AO320+AO321+AO322+AO323+AO324, "NA")</f>
        <v>66857.89</v>
      </c>
      <c r="AP325" s="12">
        <f>IFERROR(AO325/AO446, "NA")</f>
        <v>5.0305297558040141E-2</v>
      </c>
      <c r="AQ325" s="2"/>
      <c r="AR325" s="11">
        <f t="shared" si="39"/>
        <v>-7816.0199999999895</v>
      </c>
    </row>
    <row r="326" spans="1:44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26914.94</v>
      </c>
      <c r="C326" s="12">
        <f>IFERROR(B326/B446, "NA")</f>
        <v>0.22020705973216739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25109.64</v>
      </c>
      <c r="F326" s="12">
        <f>IFERROR(E326/E446, "NA")</f>
        <v>0.23548488261036904</v>
      </c>
      <c r="G326" s="2"/>
      <c r="H326" s="11">
        <f>IFERROR(H201+H202+H203+H204+H205+H206+H207+H208+H211+H213+H214+H215+H216+H217+H219+H220+H221+H222+H223+H224+H225+H226+H229+H230+H231+H232+H233+H234+H235+H238+H240+H241+H242+H243+H244+H245+H246+H247+H248+H249+H250+H251+H252+H253+H254+H255+H256+H257+H258+H259+H260+H261+H262+H266+H267+H270+H271+H272+H273+H276+H277+H278+H279+H280+H281+H282+H283+H284+H287+H288+H289+H290+H291+H292+H293+H294+H295+H298+H299+H300+H301+H302+H303+H304+H305+H306+H307+H308+H309+H310+H311+H312+H313+H314+H315+H316+H317+H318+H319+H320+H321+H322+H323+H324, "NA")</f>
        <v>26060.180000000004</v>
      </c>
      <c r="I326" s="12">
        <f>IFERROR(H326/H446, "NA")</f>
        <v>0.24958740785633676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28203.740000000005</v>
      </c>
      <c r="L326" s="12">
        <f>IFERROR(K326/K446, "NA")</f>
        <v>0.26682718324623189</v>
      </c>
      <c r="M326" s="2"/>
      <c r="N326" s="11">
        <f>IFERROR(N201+N202+N203+N204+N205+N206+N207+N208+N211+N213+N214+N215+N216+N217+N219+N220+N221+N222+N223+N224+N225+N226+N229+N230+N231+N232+N233+N234+N235+N238+N240+N241+N242+N243+N244+N245+N246+N247+N248+N249+N250+N251+N252+N253+N254+N255+N256+N257+N258+N259+N260+N261+N262+N266+N267+N270+N271+N272+N273+N276+N277+N278+N279+N280+N281+N282+N283+N284+N287+N288+N289+N290+N291+N292+N293+N294+N295+N298+N299+N300+N301+N302+N303+N304+N305+N306+N307+N308+N309+N310+N311+N312+N313+N314+N315+N316+N317+N318+N319+N320+N321+N322+N323+N324, "NA")</f>
        <v>18488.039999999994</v>
      </c>
      <c r="O326" s="12">
        <f>IFERROR(N326/N446, "NA")</f>
        <v>0.25448268742386382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21791.52</v>
      </c>
      <c r="R326" s="12">
        <f>IFERROR(Q326/Q446, "NA")</f>
        <v>0.28700280134179929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28444.820000000003</v>
      </c>
      <c r="U326" s="12">
        <f>IFERROR(T326/T446, "NA")</f>
        <v>0.20695439560603465</v>
      </c>
      <c r="V326" s="2"/>
      <c r="W326" s="11">
        <f>IFERROR(W201+W202+W203+W204+W205+W206+W207+W208+W211+W213+W214+W215+W216+W217+W219+W220+W221+W222+W223+W224+W225+W226+W229+W230+W231+W232+W233+W234+W235+W238+W240+W241+W242+W243+W244+W245+W246+W247+W248+W249+W250+W251+W252+W253+W254+W255+W256+W257+W258+W259+W260+W261+W262+W266+W267+W270+W271+W272+W273+W276+W277+W278+W279+W280+W281+W282+W283+W284+W287+W288+W289+W290+W291+W292+W293+W294+W295+W298+W299+W300+W301+W302+W303+W304+W305+W306+W307+W308+W309+W310+W311+W312+W313+W314+W315+W316+W317+W318+W319+W320+W321+W322+W323+W324, "NA")</f>
        <v>27039.08</v>
      </c>
      <c r="X326" s="12">
        <f>IFERROR(W326/W446, "NA")</f>
        <v>0.23790262694261496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29071.009999999995</v>
      </c>
      <c r="AA326" s="12">
        <f>IFERROR(Z326/Z446, "NA")</f>
        <v>0.23896437244727178</v>
      </c>
      <c r="AB326" s="2"/>
      <c r="AC326" s="11">
        <f>IFERROR(AC201+AC202+AC203+AC204+AC205+AC206+AC207+AC208+AC211+AC213+AC214+AC215+AC216+AC217+AC219+AC220+AC221+AC222+AC223+AC224+AC225+AC226+AC229+AC230+AC231+AC232+AC233+AC234+AC235+AC238+AC240+AC241+AC242+AC243+AC244+AC245+AC246+AC247+AC248+AC249+AC250+AC251+AC252+AC253+AC254+AC255+AC256+AC257+AC258+AC259+AC260+AC261+AC262+AC266+AC267+AC270+AC271+AC272+AC273+AC276+AC277+AC278+AC279+AC280+AC281+AC282+AC283+AC284+AC287+AC288+AC289+AC290+AC291+AC292+AC293+AC294+AC295+AC298+AC299+AC300+AC301+AC302+AC303+AC304+AC305+AC306+AC307+AC308+AC309+AC310+AC311+AC312+AC313+AC314+AC315+AC316+AC317+AC318+AC319+AC320+AC321+AC322+AC323+AC324, "NA")</f>
        <v>31520.380000000008</v>
      </c>
      <c r="AD326" s="12">
        <f>IFERROR(AC326/AC446, "NA")</f>
        <v>0.2158578111336775</v>
      </c>
      <c r="AE326" s="2"/>
      <c r="AF326" s="11">
        <f>IFERROR(AF201+AF202+AF203+AF204+AF205+AF206+AF207+AF208+AF211+AF213+AF214+AF215+AF216+AF217+AF219+AF220+AF221+AF222+AF223+AF224+AF225+AF226+AF229+AF230+AF231+AF232+AF233+AF234+AF235+AF238+AF240+AF241+AF242+AF243+AF244+AF245+AF246+AF247+AF248+AF249+AF250+AF251+AF252+AF253+AF254+AF255+AF256+AF257+AF258+AF259+AF260+AF261+AF262+AF266+AF267+AF270+AF271+AF272+AF273+AF276+AF277+AF278+AF279+AF280+AF281+AF282+AF283+AF284+AF287+AF288+AF289+AF290+AF291+AF292+AF293+AF294+AF295+AF298+AF299+AF300+AF301+AF302+AF303+AF304+AF305+AF306+AF307+AF308+AF309+AF310+AF311+AF312+AF313+AF314+AF315+AF316+AF317+AF318+AF319+AF320+AF321+AF322+AF323+AF324, "NA")</f>
        <v>33565.500000000007</v>
      </c>
      <c r="AG326" s="12">
        <f>IFERROR(AF326/AF446, "NA")</f>
        <v>0.25946032438048156</v>
      </c>
      <c r="AH326" s="2"/>
      <c r="AI326" s="11">
        <f>IFERROR(AI201+AI202+AI203+AI204+AI205+AI206+AI207+AI208+AI211+AI213+AI214+AI215+AI216+AI217+AI219+AI220+AI221+AI222+AI223+AI224+AI225+AI226+AI229+AI230+AI231+AI232+AI233+AI234+AI235+AI238+AI240+AI241+AI242+AI243+AI244+AI245+AI246+AI247+AI248+AI249+AI250+AI251+AI252+AI253+AI254+AI255+AI256+AI257+AI258+AI259+AI260+AI261+AI262+AI266+AI267+AI270+AI271+AI272+AI273+AI276+AI277+AI278+AI279+AI280+AI281+AI282+AI283+AI284+AI287+AI288+AI289+AI290+AI291+AI292+AI293+AI294+AI295+AI298+AI299+AI300+AI301+AI302+AI303+AI304+AI305+AI306+AI307+AI308+AI309+AI310+AI311+AI312+AI313+AI314+AI315+AI316+AI317+AI318+AI319+AI320+AI321+AI322+AI323+AI324, "NA")</f>
        <v>25512.38</v>
      </c>
      <c r="AJ326" s="12">
        <f>IFERROR(AI326/AI446, "NA")</f>
        <v>0.24211369931069041</v>
      </c>
      <c r="AK326" s="2"/>
      <c r="AL326" s="11">
        <f t="shared" si="38"/>
        <v>321721.23000000004</v>
      </c>
      <c r="AM326" s="12">
        <f>IFERROR(AL326/AL446, "NA")</f>
        <v>0.23989979814774534</v>
      </c>
      <c r="AN326" s="2"/>
      <c r="AO326" s="11">
        <f>IFERROR(AO201+AO202+AO203+AO204+AO205+AO206+AO207+AO208+AO211+AO213+AO214+AO215+AO216+AO217+AO219+AO220+AO221+AO222+AO223+AO224+AO225+AO226+AO229+AO230+AO231+AO232+AO233+AO234+AO235+AO238+AO240+AO241+AO242+AO243+AO244+AO245+AO246+AO247+AO248+AO249+AO250+AO251+AO252+AO253+AO254+AO255+AO256+AO257+AO258+AO259+AO260+AO261+AO262+AO266+AO267+AO270+AO271+AO272+AO273+AO276+AO277+AO278+AO279+AO280+AO281+AO282+AO283+AO284+AO287+AO288+AO289+AO290+AO291+AO292+AO293+AO294+AO295+AO298+AO299+AO300+AO301+AO302+AO303+AO304+AO305+AO306+AO307+AO308+AO309+AO310+AO311+AO312+AO313+AO314+AO315+AO316+AO317+AO318+AO319+AO320+AO321+AO322+AO323+AO324, "NA")</f>
        <v>316065.5</v>
      </c>
      <c r="AP326" s="12">
        <f>IFERROR(AO326/AO446, "NA")</f>
        <v>0.23781440044444621</v>
      </c>
      <c r="AQ326" s="2"/>
      <c r="AR326" s="11">
        <f t="shared" si="39"/>
        <v>5655.7300000000396</v>
      </c>
    </row>
    <row r="327" spans="1:44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  <c r="AE327" s="4"/>
      <c r="AF327" s="2"/>
      <c r="AG327" s="3"/>
      <c r="AH327" s="4"/>
      <c r="AI327" s="2"/>
      <c r="AJ327" s="3"/>
      <c r="AK327" s="2"/>
      <c r="AL327" s="2"/>
      <c r="AM327" s="3"/>
      <c r="AN327" s="2"/>
      <c r="AO327" s="2"/>
      <c r="AP327" s="3"/>
      <c r="AQ327" s="2"/>
      <c r="AR327" s="2"/>
    </row>
    <row r="328" spans="1:44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  <c r="AE328" s="4"/>
      <c r="AF328" s="2"/>
      <c r="AG328" s="3"/>
      <c r="AH328" s="4"/>
      <c r="AI328" s="2"/>
      <c r="AJ328" s="3"/>
      <c r="AK328" s="2"/>
      <c r="AL328" s="2"/>
      <c r="AM328" s="3"/>
      <c r="AN328" s="2"/>
      <c r="AO328" s="2"/>
      <c r="AP328" s="3"/>
      <c r="AQ328" s="2"/>
      <c r="AR328" s="2"/>
    </row>
    <row r="329" spans="1:44" ht="16.5" hidden="1" customHeight="1" x14ac:dyDescent="0.3">
      <c r="A329" s="33" t="s">
        <v>700</v>
      </c>
      <c r="B329" s="6">
        <v>0</v>
      </c>
      <c r="C329" s="7">
        <f>IFERROR(B329/B446, "NA")</f>
        <v>0</v>
      </c>
      <c r="D329" s="8"/>
      <c r="E329" s="6">
        <v>0</v>
      </c>
      <c r="F329" s="7">
        <f>IFERROR(E329/E446, "NA")</f>
        <v>0</v>
      </c>
      <c r="G329" s="8"/>
      <c r="H329" s="6">
        <v>0</v>
      </c>
      <c r="I329" s="7">
        <f>IFERROR(H329/H446, "NA")</f>
        <v>0</v>
      </c>
      <c r="J329" s="8"/>
      <c r="K329" s="6">
        <v>0</v>
      </c>
      <c r="L329" s="7">
        <f>IFERROR(K329/K446, "NA")</f>
        <v>0</v>
      </c>
      <c r="M329" s="8"/>
      <c r="N329" s="6">
        <v>0</v>
      </c>
      <c r="O329" s="7">
        <f>IFERROR(N329/N446, "NA")</f>
        <v>0</v>
      </c>
      <c r="P329" s="8"/>
      <c r="Q329" s="6">
        <v>0</v>
      </c>
      <c r="R329" s="7">
        <f>IFERROR(Q329/Q446, "NA")</f>
        <v>0</v>
      </c>
      <c r="S329" s="8"/>
      <c r="T329" s="6">
        <v>0</v>
      </c>
      <c r="U329" s="7">
        <f>IFERROR(T329/T446, "NA")</f>
        <v>0</v>
      </c>
      <c r="V329" s="8"/>
      <c r="W329" s="6">
        <v>0</v>
      </c>
      <c r="X329" s="7">
        <f>IFERROR(W329/W446, "NA")</f>
        <v>0</v>
      </c>
      <c r="Y329" s="8"/>
      <c r="Z329" s="6">
        <v>0</v>
      </c>
      <c r="AA329" s="7">
        <f>IFERROR(Z329/Z446, "NA")</f>
        <v>0</v>
      </c>
      <c r="AB329" s="8"/>
      <c r="AC329" s="6">
        <v>0</v>
      </c>
      <c r="AD329" s="7">
        <f>IFERROR(AC329/AC446, "NA")</f>
        <v>0</v>
      </c>
      <c r="AE329" s="8"/>
      <c r="AF329" s="6">
        <v>0</v>
      </c>
      <c r="AG329" s="7">
        <f>IFERROR(AF329/AF446, "NA")</f>
        <v>0</v>
      </c>
      <c r="AH329" s="8"/>
      <c r="AI329" s="6">
        <v>0</v>
      </c>
      <c r="AJ329" s="7">
        <f>IFERROR(AI329/AI446, "NA")</f>
        <v>0</v>
      </c>
      <c r="AK329" s="6"/>
      <c r="AL329" s="9">
        <f t="shared" ref="AL329:AL336" si="40">IFERROR(B329+E329+H329+K329+N329+Q329+T329+W329+Z329+AC329+AF329+AI329, "NA")</f>
        <v>0</v>
      </c>
      <c r="AM329" s="7">
        <f>IFERROR(AL329/AL446, "NA")</f>
        <v>0</v>
      </c>
      <c r="AN329" s="6"/>
      <c r="AO329" s="6">
        <v>0</v>
      </c>
      <c r="AP329" s="7">
        <f>IFERROR(AO329/AO446, "NA")</f>
        <v>0</v>
      </c>
      <c r="AQ329" s="6"/>
      <c r="AR329" s="9">
        <f t="shared" ref="AR329:AR336" si="41">IFERROR(AL329-AO329, "NA")</f>
        <v>0</v>
      </c>
    </row>
    <row r="330" spans="1:44" ht="16.5" customHeight="1" x14ac:dyDescent="0.3">
      <c r="A330" s="33" t="s">
        <v>701</v>
      </c>
      <c r="B330" s="6">
        <v>13526.48</v>
      </c>
      <c r="C330" s="7">
        <f>IFERROR(B330/B446, "NA")</f>
        <v>0.11066814153499757</v>
      </c>
      <c r="D330" s="8"/>
      <c r="E330" s="6">
        <v>13526.48</v>
      </c>
      <c r="F330" s="7">
        <f>IFERROR(E330/E446, "NA")</f>
        <v>0.12685492722840727</v>
      </c>
      <c r="G330" s="8"/>
      <c r="H330" s="6">
        <v>13526.48</v>
      </c>
      <c r="I330" s="7">
        <f>IFERROR(H330/H446, "NA")</f>
        <v>0.12954780360767199</v>
      </c>
      <c r="J330" s="8"/>
      <c r="K330" s="6">
        <v>13526.48</v>
      </c>
      <c r="L330" s="7">
        <f>IFERROR(K330/K446, "NA")</f>
        <v>0.12796999822138799</v>
      </c>
      <c r="M330" s="8"/>
      <c r="N330" s="6">
        <v>13526.48</v>
      </c>
      <c r="O330" s="7">
        <f>IFERROR(N330/N446, "NA")</f>
        <v>0.18618820501173441</v>
      </c>
      <c r="P330" s="8"/>
      <c r="Q330" s="6">
        <v>13526.48</v>
      </c>
      <c r="R330" s="7">
        <f>IFERROR(Q330/Q446, "NA")</f>
        <v>0.17814900715020435</v>
      </c>
      <c r="S330" s="8"/>
      <c r="T330" s="6">
        <v>13526.48</v>
      </c>
      <c r="U330" s="7">
        <f>IFERROR(T330/T446, "NA")</f>
        <v>9.8413858589265643E-2</v>
      </c>
      <c r="V330" s="8"/>
      <c r="W330" s="6">
        <v>13526.48</v>
      </c>
      <c r="X330" s="7">
        <f>IFERROR(W330/W446, "NA")</f>
        <v>0.11901237487690935</v>
      </c>
      <c r="Y330" s="8"/>
      <c r="Z330" s="6">
        <v>13526.48</v>
      </c>
      <c r="AA330" s="7">
        <f>IFERROR(Z330/Z446, "NA")</f>
        <v>0.11118797746003917</v>
      </c>
      <c r="AB330" s="8"/>
      <c r="AC330" s="6">
        <v>13526.48</v>
      </c>
      <c r="AD330" s="7">
        <f>IFERROR(AC330/AC446, "NA")</f>
        <v>9.2632016655365995E-2</v>
      </c>
      <c r="AE330" s="8"/>
      <c r="AF330" s="6">
        <v>13932.27</v>
      </c>
      <c r="AG330" s="7">
        <f>IFERROR(AF330/AF446, "NA")</f>
        <v>0.10769603591653487</v>
      </c>
      <c r="AH330" s="8"/>
      <c r="AI330" s="6">
        <v>13932.27</v>
      </c>
      <c r="AJ330" s="7">
        <f>IFERROR(AI330/AI446, "NA")</f>
        <v>0.1322179047778119</v>
      </c>
      <c r="AK330" s="6"/>
      <c r="AL330" s="9">
        <f t="shared" si="40"/>
        <v>163129.33999999997</v>
      </c>
      <c r="AM330" s="7">
        <f>IFERROR(AL330/AL446, "NA")</f>
        <v>0.12164163284460558</v>
      </c>
      <c r="AN330" s="6"/>
      <c r="AO330" s="6">
        <v>159953.88</v>
      </c>
      <c r="AP330" s="7">
        <f>IFERROR(AO330/AO446, "NA")</f>
        <v>0.12035269926949603</v>
      </c>
      <c r="AQ330" s="6"/>
      <c r="AR330" s="9">
        <f t="shared" si="41"/>
        <v>3175.4599999999627</v>
      </c>
    </row>
    <row r="331" spans="1:44" ht="16.5" customHeight="1" x14ac:dyDescent="0.3">
      <c r="A331" s="33" t="s">
        <v>702</v>
      </c>
      <c r="B331" s="6">
        <v>2126</v>
      </c>
      <c r="C331" s="7">
        <f>IFERROR(B331/B446, "NA")</f>
        <v>1.7394064745847024E-2</v>
      </c>
      <c r="D331" s="8"/>
      <c r="E331" s="6">
        <v>3809.58</v>
      </c>
      <c r="F331" s="7">
        <f>IFERROR(E331/E446, "NA")</f>
        <v>3.572725451638533E-2</v>
      </c>
      <c r="G331" s="8"/>
      <c r="H331" s="6">
        <v>3809.58</v>
      </c>
      <c r="I331" s="7">
        <f>IFERROR(H331/H446, "NA")</f>
        <v>3.648567267076986E-2</v>
      </c>
      <c r="J331" s="8"/>
      <c r="K331" s="6">
        <v>3809.57</v>
      </c>
      <c r="L331" s="7">
        <f>IFERROR(K331/K446, "NA")</f>
        <v>3.6041207034221256E-2</v>
      </c>
      <c r="M331" s="8"/>
      <c r="N331" s="6">
        <v>2126</v>
      </c>
      <c r="O331" s="7">
        <f>IFERROR(N331/N446, "NA")</f>
        <v>2.9263793969676322E-2</v>
      </c>
      <c r="P331" s="8"/>
      <c r="Q331" s="6">
        <v>2126</v>
      </c>
      <c r="R331" s="7">
        <f>IFERROR(Q331/Q446, "NA")</f>
        <v>2.8000247603318415E-2</v>
      </c>
      <c r="S331" s="8"/>
      <c r="T331" s="6">
        <v>2126</v>
      </c>
      <c r="U331" s="7">
        <f>IFERROR(T331/T446, "NA")</f>
        <v>1.5468020014133667E-2</v>
      </c>
      <c r="V331" s="8"/>
      <c r="W331" s="6">
        <v>2126</v>
      </c>
      <c r="X331" s="7">
        <f>IFERROR(W331/W446, "NA")</f>
        <v>1.8705554511470043E-2</v>
      </c>
      <c r="Y331" s="8"/>
      <c r="Z331" s="6">
        <v>2516.39</v>
      </c>
      <c r="AA331" s="7">
        <f>IFERROR(Z331/Z446, "NA")</f>
        <v>2.0684783816681648E-2</v>
      </c>
      <c r="AB331" s="8"/>
      <c r="AC331" s="6">
        <v>2516.39</v>
      </c>
      <c r="AD331" s="7">
        <f>IFERROR(AC331/AC446, "NA")</f>
        <v>1.7232737592588497E-2</v>
      </c>
      <c r="AE331" s="8"/>
      <c r="AF331" s="6">
        <v>2516.39</v>
      </c>
      <c r="AG331" s="7">
        <f>IFERROR(AF331/AF446, "NA")</f>
        <v>1.9451620433713183E-2</v>
      </c>
      <c r="AH331" s="8"/>
      <c r="AI331" s="6">
        <v>2516.39</v>
      </c>
      <c r="AJ331" s="7">
        <f>IFERROR(AI331/AI446, "NA")</f>
        <v>2.3880660754050705E-2</v>
      </c>
      <c r="AK331" s="6"/>
      <c r="AL331" s="9">
        <f t="shared" si="40"/>
        <v>32124.289999999997</v>
      </c>
      <c r="AM331" s="7">
        <f>IFERROR(AL331/AL446, "NA")</f>
        <v>2.395431189492727E-2</v>
      </c>
      <c r="AN331" s="6"/>
      <c r="AO331" s="6">
        <v>30654.51</v>
      </c>
      <c r="AP331" s="7">
        <f>IFERROR(AO331/AO446, "NA")</f>
        <v>2.3065104912014377E-2</v>
      </c>
      <c r="AQ331" s="6"/>
      <c r="AR331" s="9">
        <f t="shared" si="41"/>
        <v>1469.7799999999988</v>
      </c>
    </row>
    <row r="332" spans="1:44" ht="16.5" hidden="1" customHeight="1" x14ac:dyDescent="0.3">
      <c r="A332" s="33" t="s">
        <v>703</v>
      </c>
      <c r="B332" s="6">
        <v>0</v>
      </c>
      <c r="C332" s="7">
        <f>IFERROR(B332/B446, "NA")</f>
        <v>0</v>
      </c>
      <c r="D332" s="8"/>
      <c r="E332" s="6">
        <v>0</v>
      </c>
      <c r="F332" s="7">
        <f>IFERROR(E332/E446, "NA")</f>
        <v>0</v>
      </c>
      <c r="G332" s="8"/>
      <c r="H332" s="6">
        <v>0</v>
      </c>
      <c r="I332" s="7">
        <f>IFERROR(H332/H446, "NA")</f>
        <v>0</v>
      </c>
      <c r="J332" s="8"/>
      <c r="K332" s="6">
        <v>0</v>
      </c>
      <c r="L332" s="7">
        <f>IFERROR(K332/K446, "NA")</f>
        <v>0</v>
      </c>
      <c r="M332" s="8"/>
      <c r="N332" s="6">
        <v>0</v>
      </c>
      <c r="O332" s="7">
        <f>IFERROR(N332/N446, "NA")</f>
        <v>0</v>
      </c>
      <c r="P332" s="8"/>
      <c r="Q332" s="6">
        <v>0</v>
      </c>
      <c r="R332" s="7">
        <f>IFERROR(Q332/Q446, "NA")</f>
        <v>0</v>
      </c>
      <c r="S332" s="8"/>
      <c r="T332" s="6">
        <v>0</v>
      </c>
      <c r="U332" s="7">
        <f>IFERROR(T332/T446, "NA")</f>
        <v>0</v>
      </c>
      <c r="V332" s="8"/>
      <c r="W332" s="6">
        <v>0</v>
      </c>
      <c r="X332" s="7">
        <f>IFERROR(W332/W446, "NA")</f>
        <v>0</v>
      </c>
      <c r="Y332" s="8"/>
      <c r="Z332" s="6">
        <v>0</v>
      </c>
      <c r="AA332" s="7">
        <f>IFERROR(Z332/Z446, "NA")</f>
        <v>0</v>
      </c>
      <c r="AB332" s="8"/>
      <c r="AC332" s="6">
        <v>0</v>
      </c>
      <c r="AD332" s="7">
        <f>IFERROR(AC332/AC446, "NA")</f>
        <v>0</v>
      </c>
      <c r="AE332" s="8"/>
      <c r="AF332" s="6">
        <v>0</v>
      </c>
      <c r="AG332" s="7">
        <f>IFERROR(AF332/AF446, "NA")</f>
        <v>0</v>
      </c>
      <c r="AH332" s="8"/>
      <c r="AI332" s="6">
        <v>0</v>
      </c>
      <c r="AJ332" s="7">
        <f>IFERROR(AI332/AI446, "NA")</f>
        <v>0</v>
      </c>
      <c r="AK332" s="6"/>
      <c r="AL332" s="9">
        <f t="shared" si="40"/>
        <v>0</v>
      </c>
      <c r="AM332" s="7">
        <f>IFERROR(AL332/AL446, "NA")</f>
        <v>0</v>
      </c>
      <c r="AN332" s="6"/>
      <c r="AO332" s="6">
        <v>0</v>
      </c>
      <c r="AP332" s="7">
        <f>IFERROR(AO332/AO446, "NA")</f>
        <v>0</v>
      </c>
      <c r="AQ332" s="6"/>
      <c r="AR332" s="9">
        <f t="shared" si="41"/>
        <v>0</v>
      </c>
    </row>
    <row r="333" spans="1:44" ht="16.5" customHeight="1" x14ac:dyDescent="0.3">
      <c r="A333" s="33" t="s">
        <v>704</v>
      </c>
      <c r="B333" s="6">
        <v>180</v>
      </c>
      <c r="C333" s="7">
        <f>IFERROR(B333/B446, "NA")</f>
        <v>1.4726865730256182E-3</v>
      </c>
      <c r="D333" s="8"/>
      <c r="E333" s="6">
        <v>180</v>
      </c>
      <c r="F333" s="7">
        <f>IFERROR(E333/E446, "NA")</f>
        <v>1.6880878766030269E-3</v>
      </c>
      <c r="G333" s="8"/>
      <c r="H333" s="6">
        <v>180</v>
      </c>
      <c r="I333" s="7">
        <f>IFERROR(H333/H446, "NA")</f>
        <v>1.7239226058354399E-3</v>
      </c>
      <c r="J333" s="8"/>
      <c r="K333" s="6">
        <v>180</v>
      </c>
      <c r="L333" s="7">
        <f>IFERROR(K333/K446, "NA")</f>
        <v>1.7029263843845435E-3</v>
      </c>
      <c r="M333" s="8"/>
      <c r="N333" s="6">
        <v>180</v>
      </c>
      <c r="O333" s="7">
        <f>IFERROR(N333/N446, "NA")</f>
        <v>2.4776495364730658E-3</v>
      </c>
      <c r="P333" s="8"/>
      <c r="Q333" s="6">
        <v>180</v>
      </c>
      <c r="R333" s="7">
        <f>IFERROR(Q333/Q446, "NA")</f>
        <v>2.3706700698952559E-3</v>
      </c>
      <c r="S333" s="8"/>
      <c r="T333" s="6">
        <v>180</v>
      </c>
      <c r="U333" s="7">
        <f>IFERROR(T333/T446, "NA")</f>
        <v>1.3096159936707714E-3</v>
      </c>
      <c r="V333" s="8"/>
      <c r="W333" s="6">
        <v>180</v>
      </c>
      <c r="X333" s="7">
        <f>IFERROR(W333/W446, "NA")</f>
        <v>1.5837252173398907E-3</v>
      </c>
      <c r="Y333" s="8"/>
      <c r="Z333" s="6">
        <v>-114.71</v>
      </c>
      <c r="AA333" s="7">
        <f>IFERROR(Z333/Z446, "NA")</f>
        <v>-9.429188446987755E-4</v>
      </c>
      <c r="AB333" s="8"/>
      <c r="AC333" s="6">
        <v>180</v>
      </c>
      <c r="AD333" s="7">
        <f>IFERROR(AC333/AC446, "NA")</f>
        <v>1.2326756848763227E-3</v>
      </c>
      <c r="AE333" s="8"/>
      <c r="AF333" s="6">
        <v>180</v>
      </c>
      <c r="AG333" s="7">
        <f>IFERROR(AF333/AF446, "NA")</f>
        <v>1.3913946876550824E-3</v>
      </c>
      <c r="AH333" s="8"/>
      <c r="AI333" s="6">
        <v>180</v>
      </c>
      <c r="AJ333" s="7">
        <f>IFERROR(AI333/AI446, "NA")</f>
        <v>1.7082085589789847E-3</v>
      </c>
      <c r="AK333" s="6"/>
      <c r="AL333" s="9">
        <f t="shared" si="40"/>
        <v>1865.29</v>
      </c>
      <c r="AM333" s="7">
        <f>IFERROR(AL333/AL446, "NA")</f>
        <v>1.390901975872117E-3</v>
      </c>
      <c r="AN333" s="6"/>
      <c r="AO333" s="6">
        <v>2160</v>
      </c>
      <c r="AP333" s="7">
        <f>IFERROR(AO333/AO446, "NA")</f>
        <v>1.6252299126605207E-3</v>
      </c>
      <c r="AQ333" s="6"/>
      <c r="AR333" s="9">
        <f t="shared" si="41"/>
        <v>-294.71000000000004</v>
      </c>
    </row>
    <row r="334" spans="1:44" ht="16.5" customHeight="1" x14ac:dyDescent="0.3">
      <c r="A334" s="33" t="s">
        <v>705</v>
      </c>
      <c r="B334" s="6">
        <v>1024.7</v>
      </c>
      <c r="C334" s="7">
        <f>IFERROR(B334/B446, "NA")</f>
        <v>8.3836773965519501E-3</v>
      </c>
      <c r="D334" s="8"/>
      <c r="E334" s="6">
        <v>1024.7</v>
      </c>
      <c r="F334" s="7">
        <f>IFERROR(E334/E446, "NA")</f>
        <v>9.6099091508617882E-3</v>
      </c>
      <c r="G334" s="8"/>
      <c r="H334" s="6">
        <v>1024.7</v>
      </c>
      <c r="I334" s="7">
        <f>IFERROR(H334/H446, "NA")</f>
        <v>9.8139083011087522E-3</v>
      </c>
      <c r="J334" s="8"/>
      <c r="K334" s="6">
        <v>-1848.5</v>
      </c>
      <c r="L334" s="7">
        <f>IFERROR(K334/K446, "NA")</f>
        <v>-1.7488107897415714E-2</v>
      </c>
      <c r="M334" s="8"/>
      <c r="N334" s="6">
        <v>1254</v>
      </c>
      <c r="O334" s="7">
        <f>IFERROR(N334/N446, "NA")</f>
        <v>1.7260958437429027E-2</v>
      </c>
      <c r="P334" s="8"/>
      <c r="Q334" s="6">
        <v>1254</v>
      </c>
      <c r="R334" s="7">
        <f>IFERROR(Q334/Q446, "NA")</f>
        <v>1.6515668153603617E-2</v>
      </c>
      <c r="S334" s="8"/>
      <c r="T334" s="6">
        <v>1254</v>
      </c>
      <c r="U334" s="7">
        <f>IFERROR(T334/T446, "NA")</f>
        <v>9.1236580892397074E-3</v>
      </c>
      <c r="V334" s="8"/>
      <c r="W334" s="6">
        <v>1254</v>
      </c>
      <c r="X334" s="7">
        <f>IFERROR(W334/W446, "NA")</f>
        <v>1.1033285680801239E-2</v>
      </c>
      <c r="Y334" s="8"/>
      <c r="Z334" s="6">
        <v>1254</v>
      </c>
      <c r="AA334" s="7">
        <f>IFERROR(Z334/Z446, "NA")</f>
        <v>1.0307908911622915E-2</v>
      </c>
      <c r="AB334" s="8"/>
      <c r="AC334" s="6">
        <v>1254</v>
      </c>
      <c r="AD334" s="7">
        <f>IFERROR(AC334/AC446, "NA")</f>
        <v>8.5876406046383798E-3</v>
      </c>
      <c r="AE334" s="8"/>
      <c r="AF334" s="6">
        <v>1254</v>
      </c>
      <c r="AG334" s="7">
        <f>IFERROR(AF334/AF446, "NA")</f>
        <v>9.6933829906637407E-3</v>
      </c>
      <c r="AH334" s="8"/>
      <c r="AI334" s="6">
        <v>1254</v>
      </c>
      <c r="AJ334" s="7">
        <f>IFERROR(AI334/AI446, "NA")</f>
        <v>1.1900519627553594E-2</v>
      </c>
      <c r="AK334" s="6"/>
      <c r="AL334" s="9">
        <f t="shared" si="40"/>
        <v>11257.6</v>
      </c>
      <c r="AM334" s="7">
        <f>IFERROR(AL334/AL446, "NA")</f>
        <v>8.3945220762336927E-3</v>
      </c>
      <c r="AN334" s="6"/>
      <c r="AO334" s="6">
        <v>9423.14</v>
      </c>
      <c r="AP334" s="7">
        <f>IFERROR(AO334/AO446, "NA")</f>
        <v>7.0901708329573418E-3</v>
      </c>
      <c r="AQ334" s="6"/>
      <c r="AR334" s="9">
        <f t="shared" si="41"/>
        <v>1834.4600000000009</v>
      </c>
    </row>
    <row r="335" spans="1:44" ht="16.5" customHeight="1" x14ac:dyDescent="0.3">
      <c r="A335" s="33" t="s">
        <v>706</v>
      </c>
      <c r="B335" s="6">
        <v>2083.08</v>
      </c>
      <c r="C335" s="7">
        <f>IFERROR(B335/B446, "NA")</f>
        <v>1.7042910814101135E-2</v>
      </c>
      <c r="D335" s="8"/>
      <c r="E335" s="6">
        <v>-1041.54</v>
      </c>
      <c r="F335" s="7">
        <f>IFERROR(E335/E446, "NA")</f>
        <v>-9.7678391499839805E-3</v>
      </c>
      <c r="G335" s="8"/>
      <c r="H335" s="6">
        <v>-1041.54</v>
      </c>
      <c r="I335" s="7">
        <f>IFERROR(H335/H446, "NA")</f>
        <v>-9.9751908382324662E-3</v>
      </c>
      <c r="J335" s="8"/>
      <c r="K335" s="6">
        <v>2083.08</v>
      </c>
      <c r="L335" s="7">
        <f>IFERROR(K335/K446, "NA")</f>
        <v>1.9707399404354193E-2</v>
      </c>
      <c r="M335" s="8"/>
      <c r="N335" s="6">
        <v>-1041.54</v>
      </c>
      <c r="O335" s="7">
        <f>IFERROR(N335/N446, "NA")</f>
        <v>-1.4336506101211984E-2</v>
      </c>
      <c r="P335" s="8"/>
      <c r="Q335" s="6">
        <v>-1041.54</v>
      </c>
      <c r="R335" s="7">
        <f>IFERROR(Q335/Q446, "NA")</f>
        <v>-1.3717487247770582E-2</v>
      </c>
      <c r="S335" s="8"/>
      <c r="T335" s="6">
        <v>2083.08</v>
      </c>
      <c r="U335" s="7">
        <f>IFERROR(T335/T446, "NA")</f>
        <v>1.5155749356087281E-2</v>
      </c>
      <c r="V335" s="8"/>
      <c r="W335" s="6">
        <v>-1041.54</v>
      </c>
      <c r="X335" s="7">
        <f>IFERROR(W335/W446, "NA")</f>
        <v>-9.1639620159343869E-3</v>
      </c>
      <c r="Y335" s="8"/>
      <c r="Z335" s="6">
        <v>-1041.54</v>
      </c>
      <c r="AA335" s="7">
        <f>IFERROR(Z335/Z446, "NA")</f>
        <v>-8.5614828132469945E-3</v>
      </c>
      <c r="AB335" s="8"/>
      <c r="AC335" s="6">
        <v>2083.08</v>
      </c>
      <c r="AD335" s="7">
        <f>IFERROR(AC335/AC446, "NA")</f>
        <v>1.4265344809178722E-2</v>
      </c>
      <c r="AE335" s="8"/>
      <c r="AF335" s="6">
        <v>-1072.78</v>
      </c>
      <c r="AG335" s="7">
        <f>IFERROR(AF335/AF446, "NA")</f>
        <v>-8.2925577390145517E-3</v>
      </c>
      <c r="AH335" s="8"/>
      <c r="AI335" s="6">
        <v>-1072.78</v>
      </c>
      <c r="AJ335" s="7">
        <f>IFERROR(AI335/AI446, "NA")</f>
        <v>-1.0180733210563751E-2</v>
      </c>
      <c r="AK335" s="6"/>
      <c r="AL335" s="9">
        <f t="shared" si="40"/>
        <v>-62.480000000000018</v>
      </c>
      <c r="AM335" s="7">
        <f>IFERROR(AL335/AL446, "NA")</f>
        <v>-4.6589836139415264E-5</v>
      </c>
      <c r="AN335" s="6"/>
      <c r="AO335" s="6">
        <v>0</v>
      </c>
      <c r="AP335" s="7">
        <f>IFERROR(AO335/AO446, "NA")</f>
        <v>0</v>
      </c>
      <c r="AQ335" s="6"/>
      <c r="AR335" s="9">
        <f t="shared" si="41"/>
        <v>-62.480000000000018</v>
      </c>
    </row>
    <row r="336" spans="1:44" ht="16.5" hidden="1" customHeight="1" x14ac:dyDescent="0.3">
      <c r="A336" s="33" t="s">
        <v>707</v>
      </c>
      <c r="B336" s="6">
        <v>0</v>
      </c>
      <c r="C336" s="7">
        <f>IFERROR(B336/B446, "NA")</f>
        <v>0</v>
      </c>
      <c r="D336" s="8"/>
      <c r="E336" s="6">
        <v>0</v>
      </c>
      <c r="F336" s="7">
        <f>IFERROR(E336/E446, "NA")</f>
        <v>0</v>
      </c>
      <c r="G336" s="8"/>
      <c r="H336" s="6">
        <v>0</v>
      </c>
      <c r="I336" s="7">
        <f>IFERROR(H336/H446, "NA")</f>
        <v>0</v>
      </c>
      <c r="J336" s="8"/>
      <c r="K336" s="6">
        <v>0</v>
      </c>
      <c r="L336" s="7">
        <f>IFERROR(K336/K446, "NA")</f>
        <v>0</v>
      </c>
      <c r="M336" s="8"/>
      <c r="N336" s="6">
        <v>0</v>
      </c>
      <c r="O336" s="7">
        <f>IFERROR(N336/N446, "NA")</f>
        <v>0</v>
      </c>
      <c r="P336" s="8"/>
      <c r="Q336" s="6">
        <v>0</v>
      </c>
      <c r="R336" s="7">
        <f>IFERROR(Q336/Q446, "NA")</f>
        <v>0</v>
      </c>
      <c r="S336" s="8"/>
      <c r="T336" s="6">
        <v>0</v>
      </c>
      <c r="U336" s="7">
        <f>IFERROR(T336/T446, "NA")</f>
        <v>0</v>
      </c>
      <c r="V336" s="8"/>
      <c r="W336" s="6">
        <v>0</v>
      </c>
      <c r="X336" s="7">
        <f>IFERROR(W336/W446, "NA")</f>
        <v>0</v>
      </c>
      <c r="Y336" s="8"/>
      <c r="Z336" s="6">
        <v>0</v>
      </c>
      <c r="AA336" s="7">
        <f>IFERROR(Z336/Z446, "NA")</f>
        <v>0</v>
      </c>
      <c r="AB336" s="8"/>
      <c r="AC336" s="6">
        <v>0</v>
      </c>
      <c r="AD336" s="7">
        <f>IFERROR(AC336/AC446, "NA")</f>
        <v>0</v>
      </c>
      <c r="AE336" s="8"/>
      <c r="AF336" s="6">
        <v>0</v>
      </c>
      <c r="AG336" s="7">
        <f>IFERROR(AF336/AF446, "NA")</f>
        <v>0</v>
      </c>
      <c r="AH336" s="8"/>
      <c r="AI336" s="6">
        <v>0</v>
      </c>
      <c r="AJ336" s="7">
        <f>IFERROR(AI336/AI446, "NA")</f>
        <v>0</v>
      </c>
      <c r="AK336" s="6"/>
      <c r="AL336" s="9">
        <f t="shared" si="40"/>
        <v>0</v>
      </c>
      <c r="AM336" s="7">
        <f>IFERROR(AL336/AL446, "NA")</f>
        <v>0</v>
      </c>
      <c r="AN336" s="6"/>
      <c r="AO336" s="6">
        <v>0</v>
      </c>
      <c r="AP336" s="7">
        <f>IFERROR(AO336/AO446, "NA")</f>
        <v>0</v>
      </c>
      <c r="AQ336" s="6"/>
      <c r="AR336" s="9">
        <f t="shared" si="41"/>
        <v>0</v>
      </c>
    </row>
    <row r="337" spans="1:44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  <c r="AE337" s="4"/>
      <c r="AF337" s="2"/>
      <c r="AG337" s="3"/>
      <c r="AH337" s="4"/>
      <c r="AI337" s="2"/>
      <c r="AJ337" s="3"/>
      <c r="AK337" s="2"/>
      <c r="AL337" s="2"/>
      <c r="AM337" s="3"/>
      <c r="AN337" s="2"/>
      <c r="AO337" s="2"/>
      <c r="AP337" s="3"/>
      <c r="AQ337" s="2"/>
      <c r="AR337" s="2"/>
    </row>
    <row r="338" spans="1:44" ht="16.5" hidden="1" customHeight="1" x14ac:dyDescent="0.3">
      <c r="A338" s="35" t="s">
        <v>708</v>
      </c>
      <c r="B338" s="6">
        <v>0</v>
      </c>
      <c r="C338" s="7">
        <f>IFERROR(B338/B446, "NA")</f>
        <v>0</v>
      </c>
      <c r="D338" s="8"/>
      <c r="E338" s="6">
        <v>0</v>
      </c>
      <c r="F338" s="7">
        <f>IFERROR(E338/E446, "NA")</f>
        <v>0</v>
      </c>
      <c r="G338" s="8"/>
      <c r="H338" s="6">
        <v>0</v>
      </c>
      <c r="I338" s="7">
        <f>IFERROR(H338/H446, "NA")</f>
        <v>0</v>
      </c>
      <c r="J338" s="8"/>
      <c r="K338" s="6">
        <v>0</v>
      </c>
      <c r="L338" s="7">
        <f>IFERROR(K338/K446, "NA")</f>
        <v>0</v>
      </c>
      <c r="M338" s="8"/>
      <c r="N338" s="6">
        <v>0</v>
      </c>
      <c r="O338" s="7">
        <f>IFERROR(N338/N446, "NA")</f>
        <v>0</v>
      </c>
      <c r="P338" s="8"/>
      <c r="Q338" s="6">
        <v>0</v>
      </c>
      <c r="R338" s="7">
        <f>IFERROR(Q338/Q446, "NA")</f>
        <v>0</v>
      </c>
      <c r="S338" s="8"/>
      <c r="T338" s="6">
        <v>0</v>
      </c>
      <c r="U338" s="7">
        <f>IFERROR(T338/T446, "NA")</f>
        <v>0</v>
      </c>
      <c r="V338" s="8"/>
      <c r="W338" s="6">
        <v>0</v>
      </c>
      <c r="X338" s="7">
        <f>IFERROR(W338/W446, "NA")</f>
        <v>0</v>
      </c>
      <c r="Y338" s="8"/>
      <c r="Z338" s="6">
        <v>0</v>
      </c>
      <c r="AA338" s="7">
        <f>IFERROR(Z338/Z446, "NA")</f>
        <v>0</v>
      </c>
      <c r="AB338" s="8"/>
      <c r="AC338" s="6">
        <v>0</v>
      </c>
      <c r="AD338" s="7">
        <f>IFERROR(AC338/AC446, "NA")</f>
        <v>0</v>
      </c>
      <c r="AE338" s="8"/>
      <c r="AF338" s="6">
        <v>0</v>
      </c>
      <c r="AG338" s="7">
        <f>IFERROR(AF338/AF446, "NA")</f>
        <v>0</v>
      </c>
      <c r="AH338" s="8"/>
      <c r="AI338" s="6">
        <v>0</v>
      </c>
      <c r="AJ338" s="7">
        <f>IFERROR(AI338/AI446, "NA")</f>
        <v>0</v>
      </c>
      <c r="AK338" s="6"/>
      <c r="AL338" s="9">
        <f t="shared" ref="AL338:AL346" si="42">IFERROR(B338+E338+H338+K338+N338+Q338+T338+W338+Z338+AC338+AF338+AI338, "NA")</f>
        <v>0</v>
      </c>
      <c r="AM338" s="7">
        <f>IFERROR(AL338/AL446, "NA")</f>
        <v>0</v>
      </c>
      <c r="AN338" s="6"/>
      <c r="AO338" s="6">
        <v>0</v>
      </c>
      <c r="AP338" s="7">
        <f>IFERROR(AO338/AO446, "NA")</f>
        <v>0</v>
      </c>
      <c r="AQ338" s="6"/>
      <c r="AR338" s="9">
        <f t="shared" ref="AR338:AR346" si="43">IFERROR(AL338-AO338, "NA")</f>
        <v>0</v>
      </c>
    </row>
    <row r="339" spans="1:44" ht="16.5" customHeight="1" x14ac:dyDescent="0.3">
      <c r="A339" s="35" t="s">
        <v>709</v>
      </c>
      <c r="B339" s="6">
        <v>-235.91</v>
      </c>
      <c r="C339" s="7">
        <f>IFERROR(B339/B446, "NA")</f>
        <v>-1.9301193857915199E-3</v>
      </c>
      <c r="D339" s="8"/>
      <c r="E339" s="6">
        <v>315</v>
      </c>
      <c r="F339" s="7">
        <f>IFERROR(E339/E446, "NA")</f>
        <v>2.954153784055297E-3</v>
      </c>
      <c r="G339" s="8"/>
      <c r="H339" s="6">
        <v>351.68</v>
      </c>
      <c r="I339" s="7">
        <f>IFERROR(H339/H446, "NA")</f>
        <v>3.3681616778900416E-3</v>
      </c>
      <c r="J339" s="8"/>
      <c r="K339" s="6">
        <v>360</v>
      </c>
      <c r="L339" s="7">
        <f>IFERROR(K339/K446, "NA")</f>
        <v>3.405852768769087E-3</v>
      </c>
      <c r="M339" s="8"/>
      <c r="N339" s="6">
        <v>360</v>
      </c>
      <c r="O339" s="7">
        <f>IFERROR(N339/N446, "NA")</f>
        <v>4.9552990729461316E-3</v>
      </c>
      <c r="P339" s="8"/>
      <c r="Q339" s="6">
        <v>201.8</v>
      </c>
      <c r="R339" s="7">
        <f>IFERROR(Q339/Q446, "NA")</f>
        <v>2.6577845561381263E-3</v>
      </c>
      <c r="S339" s="8"/>
      <c r="T339" s="6">
        <v>340</v>
      </c>
      <c r="U339" s="7">
        <f>IFERROR(T339/T446, "NA")</f>
        <v>2.4737190991559015E-3</v>
      </c>
      <c r="V339" s="8"/>
      <c r="W339" s="6">
        <v>469.35</v>
      </c>
      <c r="X339" s="7">
        <f>IFERROR(W339/W446, "NA")</f>
        <v>4.1295635042137646E-3</v>
      </c>
      <c r="Y339" s="8"/>
      <c r="Z339" s="6">
        <v>350</v>
      </c>
      <c r="AA339" s="7">
        <f>IFERROR(Z339/Z446, "NA")</f>
        <v>2.8770080694322329E-3</v>
      </c>
      <c r="AB339" s="8"/>
      <c r="AC339" s="6">
        <v>498.65</v>
      </c>
      <c r="AD339" s="7">
        <f>IFERROR(AC339/AC446, "NA")</f>
        <v>3.414854057019879E-3</v>
      </c>
      <c r="AE339" s="8"/>
      <c r="AF339" s="6">
        <v>372</v>
      </c>
      <c r="AG339" s="7">
        <f>IFERROR(AF339/AF446, "NA")</f>
        <v>2.8755490211538372E-3</v>
      </c>
      <c r="AH339" s="8"/>
      <c r="AI339" s="6">
        <v>372</v>
      </c>
      <c r="AJ339" s="7">
        <f>IFERROR(AI339/AI446, "NA")</f>
        <v>3.5302976885565685E-3</v>
      </c>
      <c r="AK339" s="6"/>
      <c r="AL339" s="9">
        <f t="shared" si="42"/>
        <v>3754.57</v>
      </c>
      <c r="AM339" s="7">
        <f>IFERROR(AL339/AL446, "NA")</f>
        <v>2.7996927188534623E-3</v>
      </c>
      <c r="AN339" s="6"/>
      <c r="AO339" s="6">
        <v>4051.91</v>
      </c>
      <c r="AP339" s="7">
        <f>IFERROR(AO339/AO446, "NA")</f>
        <v>3.0487432108371715E-3</v>
      </c>
      <c r="AQ339" s="6"/>
      <c r="AR339" s="9">
        <f t="shared" si="43"/>
        <v>-297.33999999999969</v>
      </c>
    </row>
    <row r="340" spans="1:44" ht="16.5" customHeight="1" x14ac:dyDescent="0.3">
      <c r="A340" s="35" t="s">
        <v>710</v>
      </c>
      <c r="B340" s="6">
        <v>320.55</v>
      </c>
      <c r="C340" s="7">
        <f>IFERROR(B340/B446, "NA")</f>
        <v>2.622609338796455E-3</v>
      </c>
      <c r="D340" s="8"/>
      <c r="E340" s="6">
        <v>358.86</v>
      </c>
      <c r="F340" s="7">
        <f>IFERROR(E340/E446, "NA")</f>
        <v>3.3654845299875683E-3</v>
      </c>
      <c r="G340" s="8"/>
      <c r="H340" s="6">
        <v>392.07</v>
      </c>
      <c r="I340" s="7">
        <f>IFERROR(H340/H446, "NA")</f>
        <v>3.7549907559438936E-3</v>
      </c>
      <c r="J340" s="8"/>
      <c r="K340" s="6">
        <v>439.64</v>
      </c>
      <c r="L340" s="7">
        <f>IFERROR(K340/K446, "NA")</f>
        <v>4.1593030868378933E-3</v>
      </c>
      <c r="M340" s="8"/>
      <c r="N340" s="6">
        <v>400</v>
      </c>
      <c r="O340" s="7">
        <f>IFERROR(N340/N446, "NA")</f>
        <v>5.5058878588290349E-3</v>
      </c>
      <c r="P340" s="8"/>
      <c r="Q340" s="6">
        <v>397.25</v>
      </c>
      <c r="R340" s="7">
        <f>IFERROR(Q340/Q446, "NA")</f>
        <v>5.2319371403660581E-3</v>
      </c>
      <c r="S340" s="8"/>
      <c r="T340" s="6">
        <v>425.72</v>
      </c>
      <c r="U340" s="7">
        <f>IFERROR(T340/T446, "NA")</f>
        <v>3.0973873379195604E-3</v>
      </c>
      <c r="V340" s="8"/>
      <c r="W340" s="6">
        <v>532.16999999999996</v>
      </c>
      <c r="X340" s="7">
        <f>IFERROR(W340/W446, "NA")</f>
        <v>4.6822836050653864E-3</v>
      </c>
      <c r="Y340" s="8"/>
      <c r="Z340" s="6">
        <v>436.48</v>
      </c>
      <c r="AA340" s="7">
        <f>IFERROR(Z340/Z446, "NA")</f>
        <v>3.5878756632736603E-3</v>
      </c>
      <c r="AB340" s="8"/>
      <c r="AC340" s="6">
        <v>439.43</v>
      </c>
      <c r="AD340" s="7">
        <f>IFERROR(AC340/AC446, "NA")</f>
        <v>3.0093037566955691E-3</v>
      </c>
      <c r="AE340" s="8"/>
      <c r="AF340" s="6">
        <v>372.88</v>
      </c>
      <c r="AG340" s="7">
        <f>IFERROR(AF340/AF446, "NA")</f>
        <v>2.8823513951823729E-3</v>
      </c>
      <c r="AH340" s="8"/>
      <c r="AI340" s="6">
        <v>339.03</v>
      </c>
      <c r="AJ340" s="7">
        <f>IFERROR(AI340/AI446, "NA")</f>
        <v>3.2174108208369175E-3</v>
      </c>
      <c r="AK340" s="6"/>
      <c r="AL340" s="9">
        <f t="shared" si="42"/>
        <v>4854.08</v>
      </c>
      <c r="AM340" s="7">
        <f>IFERROR(AL340/AL446, "NA")</f>
        <v>3.619570931619923E-3</v>
      </c>
      <c r="AN340" s="6"/>
      <c r="AO340" s="6">
        <v>4263.43</v>
      </c>
      <c r="AP340" s="7">
        <f>IFERROR(AO340/AO446, "NA")</f>
        <v>3.2078953548769652E-3</v>
      </c>
      <c r="AQ340" s="6"/>
      <c r="AR340" s="9">
        <f t="shared" si="43"/>
        <v>590.64999999999964</v>
      </c>
    </row>
    <row r="341" spans="1:44" ht="16.5" customHeight="1" x14ac:dyDescent="0.3">
      <c r="A341" s="35" t="s">
        <v>711</v>
      </c>
      <c r="B341" s="6">
        <v>616.38</v>
      </c>
      <c r="C341" s="7">
        <f>IFERROR(B341/B446, "NA")</f>
        <v>5.0429697215640581E-3</v>
      </c>
      <c r="D341" s="8"/>
      <c r="E341" s="6">
        <v>-500</v>
      </c>
      <c r="F341" s="7">
        <f>IFERROR(E341/E446, "NA")</f>
        <v>-4.6891329905639637E-3</v>
      </c>
      <c r="G341" s="8"/>
      <c r="H341" s="6">
        <v>1148.33</v>
      </c>
      <c r="I341" s="7">
        <f>IFERROR(H341/H446, "NA")</f>
        <v>1.0997955810883392E-2</v>
      </c>
      <c r="J341" s="8"/>
      <c r="K341" s="6">
        <v>1045.92</v>
      </c>
      <c r="L341" s="7">
        <f>IFERROR(K341/K446, "NA")</f>
        <v>9.8951375775304558E-3</v>
      </c>
      <c r="M341" s="8"/>
      <c r="N341" s="6">
        <v>433</v>
      </c>
      <c r="O341" s="7">
        <f>IFERROR(N341/N446, "NA")</f>
        <v>5.9601236071824305E-3</v>
      </c>
      <c r="P341" s="8"/>
      <c r="Q341" s="6">
        <v>472</v>
      </c>
      <c r="R341" s="7">
        <f>IFERROR(Q341/Q446, "NA")</f>
        <v>6.2164237388364491E-3</v>
      </c>
      <c r="S341" s="8"/>
      <c r="T341" s="6">
        <v>-1044.1600000000001</v>
      </c>
      <c r="U341" s="7">
        <f>IFERROR(T341/T446, "NA")</f>
        <v>-7.5969368663959605E-3</v>
      </c>
      <c r="V341" s="8"/>
      <c r="W341" s="6">
        <v>398</v>
      </c>
      <c r="X341" s="7">
        <f>IFERROR(W341/W446, "NA")</f>
        <v>3.5017924250070917E-3</v>
      </c>
      <c r="Y341" s="8"/>
      <c r="Z341" s="6">
        <v>378</v>
      </c>
      <c r="AA341" s="7">
        <f>IFERROR(Z341/Z446, "NA")</f>
        <v>3.1071687149868115E-3</v>
      </c>
      <c r="AB341" s="8"/>
      <c r="AC341" s="6">
        <v>512</v>
      </c>
      <c r="AD341" s="7">
        <f>IFERROR(AC341/AC446, "NA")</f>
        <v>3.5062775036482064E-3</v>
      </c>
      <c r="AE341" s="8"/>
      <c r="AF341" s="6">
        <v>378</v>
      </c>
      <c r="AG341" s="7">
        <f>IFERROR(AF341/AF446, "NA")</f>
        <v>2.9219288440756734E-3</v>
      </c>
      <c r="AH341" s="8"/>
      <c r="AI341" s="6">
        <v>378</v>
      </c>
      <c r="AJ341" s="7">
        <f>IFERROR(AI341/AI446, "NA")</f>
        <v>3.587237973855868E-3</v>
      </c>
      <c r="AK341" s="6"/>
      <c r="AL341" s="9">
        <f t="shared" si="42"/>
        <v>4215.47</v>
      </c>
      <c r="AM341" s="7">
        <f>IFERROR(AL341/AL446, "NA")</f>
        <v>3.1433747847410503E-3</v>
      </c>
      <c r="AN341" s="6"/>
      <c r="AO341" s="6">
        <v>7064.96</v>
      </c>
      <c r="AP341" s="7">
        <f>IFERROR(AO341/AO446, "NA")</f>
        <v>5.3158260758102184E-3</v>
      </c>
      <c r="AQ341" s="6"/>
      <c r="AR341" s="9">
        <f t="shared" si="43"/>
        <v>-2849.49</v>
      </c>
    </row>
    <row r="342" spans="1:44" ht="16.5" customHeight="1" x14ac:dyDescent="0.3">
      <c r="A342" s="35" t="s">
        <v>712</v>
      </c>
      <c r="B342" s="6">
        <v>471.16</v>
      </c>
      <c r="C342" s="7">
        <f>IFERROR(B342/B446, "NA")</f>
        <v>3.8548389208152792E-3</v>
      </c>
      <c r="D342" s="8"/>
      <c r="E342" s="6">
        <v>471.56</v>
      </c>
      <c r="F342" s="7">
        <f>IFERROR(E342/E446, "NA")</f>
        <v>4.4224151060606853E-3</v>
      </c>
      <c r="G342" s="8"/>
      <c r="H342" s="6">
        <v>472.43</v>
      </c>
      <c r="I342" s="7">
        <f>IFERROR(H342/H446, "NA")</f>
        <v>4.5246264259713159E-3</v>
      </c>
      <c r="J342" s="8"/>
      <c r="K342" s="6">
        <v>472.43</v>
      </c>
      <c r="L342" s="7">
        <f>IFERROR(K342/K446, "NA")</f>
        <v>4.4695195098599441E-3</v>
      </c>
      <c r="M342" s="8"/>
      <c r="N342" s="6">
        <v>472.43</v>
      </c>
      <c r="O342" s="7">
        <f>IFERROR(N342/N446, "NA")</f>
        <v>6.5028665028665032E-3</v>
      </c>
      <c r="P342" s="8"/>
      <c r="Q342" s="6">
        <v>472.43</v>
      </c>
      <c r="R342" s="7">
        <f>IFERROR(Q342/Q446, "NA")</f>
        <v>6.2220870062256435E-3</v>
      </c>
      <c r="S342" s="8"/>
      <c r="T342" s="6">
        <v>489.54</v>
      </c>
      <c r="U342" s="7">
        <f>IFERROR(T342/T446, "NA")</f>
        <v>3.5617189641199416E-3</v>
      </c>
      <c r="V342" s="8"/>
      <c r="W342" s="6">
        <v>489.54</v>
      </c>
      <c r="X342" s="7">
        <f>IFERROR(W342/W446, "NA")</f>
        <v>4.3072046827587231E-3</v>
      </c>
      <c r="Y342" s="8"/>
      <c r="Z342" s="6">
        <v>489.54</v>
      </c>
      <c r="AA342" s="7">
        <f>IFERROR(Z342/Z446, "NA")</f>
        <v>4.0240300865995874E-3</v>
      </c>
      <c r="AB342" s="8"/>
      <c r="AC342" s="6">
        <v>488.4</v>
      </c>
      <c r="AD342" s="7">
        <f>IFERROR(AC342/AC446, "NA")</f>
        <v>3.3446600249644218E-3</v>
      </c>
      <c r="AE342" s="8"/>
      <c r="AF342" s="6">
        <v>488.4</v>
      </c>
      <c r="AG342" s="7">
        <f>IFERROR(AF342/AF446, "NA")</f>
        <v>3.7753175858374569E-3</v>
      </c>
      <c r="AH342" s="8"/>
      <c r="AI342" s="6">
        <v>488.94</v>
      </c>
      <c r="AJ342" s="7">
        <f>IFERROR(AI342/AI446, "NA")</f>
        <v>4.6400638490399155E-3</v>
      </c>
      <c r="AK342" s="6"/>
      <c r="AL342" s="9">
        <f t="shared" si="42"/>
        <v>5766.7999999999993</v>
      </c>
      <c r="AM342" s="7">
        <f>IFERROR(AL342/AL446, "NA")</f>
        <v>4.3001643253645942E-3</v>
      </c>
      <c r="AN342" s="6"/>
      <c r="AO342" s="6">
        <v>5659.46</v>
      </c>
      <c r="AP342" s="7">
        <f>IFERROR(AO342/AO446, "NA")</f>
        <v>4.258298000697088E-3</v>
      </c>
      <c r="AQ342" s="6"/>
      <c r="AR342" s="9">
        <f t="shared" si="43"/>
        <v>107.33999999999924</v>
      </c>
    </row>
    <row r="343" spans="1:44" ht="16.5" customHeight="1" x14ac:dyDescent="0.3">
      <c r="A343" s="36" t="s">
        <v>366</v>
      </c>
      <c r="B343" s="11">
        <f>IFERROR(B338+B339+B340+B341+B342, "NA")</f>
        <v>1172.18</v>
      </c>
      <c r="C343" s="12">
        <f>IFERROR(B343/B446, "NA")</f>
        <v>9.5902985953842737E-3</v>
      </c>
      <c r="D343" s="2"/>
      <c r="E343" s="11">
        <f>IFERROR(E338+E339+E340+E341+E342, "NA")</f>
        <v>645.42000000000007</v>
      </c>
      <c r="F343" s="12">
        <f>IFERROR(E343/E446, "NA")</f>
        <v>6.0529204295395878E-3</v>
      </c>
      <c r="G343" s="2"/>
      <c r="H343" s="11">
        <f>IFERROR(H338+H339+H340+H341+H342, "NA")</f>
        <v>2364.5099999999998</v>
      </c>
      <c r="I343" s="12">
        <f>IFERROR(H343/H446, "NA")</f>
        <v>2.2645734670688641E-2</v>
      </c>
      <c r="J343" s="2"/>
      <c r="K343" s="11">
        <f>IFERROR(K338+K339+K340+K341+K342, "NA")</f>
        <v>2317.9899999999998</v>
      </c>
      <c r="L343" s="12">
        <f>IFERROR(K343/K446, "NA")</f>
        <v>2.1929812942997378E-2</v>
      </c>
      <c r="M343" s="2"/>
      <c r="N343" s="11">
        <f>IFERROR(N338+N339+N340+N341+N342, "NA")</f>
        <v>1665.43</v>
      </c>
      <c r="O343" s="12">
        <f>IFERROR(N343/N446, "NA")</f>
        <v>2.29241770418241E-2</v>
      </c>
      <c r="P343" s="2"/>
      <c r="Q343" s="11">
        <f>IFERROR(Q338+Q339+Q340+Q341+Q342, "NA")</f>
        <v>1543.48</v>
      </c>
      <c r="R343" s="12">
        <f>IFERROR(Q343/Q446, "NA")</f>
        <v>2.0328232441566278E-2</v>
      </c>
      <c r="S343" s="2"/>
      <c r="T343" s="11">
        <f>IFERROR(T338+T339+T340+T341+T342, "NA")</f>
        <v>211.09999999999997</v>
      </c>
      <c r="U343" s="12">
        <f>IFERROR(T343/T446, "NA")</f>
        <v>1.5358885347994435E-3</v>
      </c>
      <c r="V343" s="2"/>
      <c r="W343" s="11">
        <f>IFERROR(W338+W339+W340+W341+W342, "NA")</f>
        <v>1889.06</v>
      </c>
      <c r="X343" s="12">
        <f>IFERROR(W343/W446, "NA")</f>
        <v>1.6620844217044965E-2</v>
      </c>
      <c r="Y343" s="2"/>
      <c r="Z343" s="11">
        <f>IFERROR(Z338+Z339+Z340+Z341+Z342, "NA")</f>
        <v>1654.02</v>
      </c>
      <c r="AA343" s="12">
        <f>IFERROR(Z343/Z446, "NA")</f>
        <v>1.3596082534292292E-2</v>
      </c>
      <c r="AB343" s="2"/>
      <c r="AC343" s="11">
        <f>IFERROR(AC338+AC339+AC340+AC341+AC342, "NA")</f>
        <v>1938.48</v>
      </c>
      <c r="AD343" s="12">
        <f>IFERROR(AC343/AC446, "NA")</f>
        <v>1.3275095342328076E-2</v>
      </c>
      <c r="AE343" s="2"/>
      <c r="AF343" s="11">
        <f>IFERROR(AF338+AF339+AF340+AF341+AF342, "NA")</f>
        <v>1611.2800000000002</v>
      </c>
      <c r="AG343" s="12">
        <f>IFERROR(AF343/AF446, "NA")</f>
        <v>1.2455146846249342E-2</v>
      </c>
      <c r="AH343" s="2"/>
      <c r="AI343" s="11">
        <f>IFERROR(AI338+AI339+AI340+AI341+AI342, "NA")</f>
        <v>1577.97</v>
      </c>
      <c r="AJ343" s="12">
        <f>IFERROR(AI343/AI446, "NA")</f>
        <v>1.4975010332289269E-2</v>
      </c>
      <c r="AK343" s="2"/>
      <c r="AL343" s="11">
        <f t="shared" si="42"/>
        <v>18590.920000000002</v>
      </c>
      <c r="AM343" s="12">
        <f>IFERROR(AL343/AL446, "NA")</f>
        <v>1.3862802760579031E-2</v>
      </c>
      <c r="AN343" s="2"/>
      <c r="AO343" s="11">
        <f>IFERROR(AO338+AO339+AO340+AO341+AO342, "NA")</f>
        <v>21039.759999999998</v>
      </c>
      <c r="AP343" s="12">
        <f>IFERROR(AO343/AO446, "NA")</f>
        <v>1.5830762642221441E-2</v>
      </c>
      <c r="AQ343" s="2"/>
      <c r="AR343" s="11">
        <f t="shared" si="43"/>
        <v>-2448.8399999999965</v>
      </c>
    </row>
    <row r="344" spans="1:44" ht="16.5" customHeight="1" x14ac:dyDescent="0.3">
      <c r="A344" s="40" t="s">
        <v>367</v>
      </c>
      <c r="B344" s="11">
        <f>IFERROR(B329+B330+B331+B332+B333+B334+B335+B336+B338+B339+B340+B341+B342, "NA")</f>
        <v>20112.440000000002</v>
      </c>
      <c r="C344" s="12">
        <f>IFERROR(B344/B446, "NA")</f>
        <v>0.16455177965990758</v>
      </c>
      <c r="D344" s="2"/>
      <c r="E344" s="11">
        <f>IFERROR(E329+E330+E331+E332+E333+E334+E335+E336+E338+E339+E340+E341+E342, "NA")</f>
        <v>18144.64</v>
      </c>
      <c r="F344" s="12">
        <f>IFERROR(E344/E446, "NA")</f>
        <v>0.17016526005181304</v>
      </c>
      <c r="G344" s="2"/>
      <c r="H344" s="11">
        <f>IFERROR(H329+H330+H331+H332+H333+H334+H335+H336+H338+H339+H340+H341+H342, "NA")</f>
        <v>19863.729999999996</v>
      </c>
      <c r="I344" s="12">
        <f>IFERROR(H344/H446, "NA")</f>
        <v>0.19024185101784219</v>
      </c>
      <c r="J344" s="2"/>
      <c r="K344" s="11">
        <f>IFERROR(K329+K330+K331+K332+K333+K334+K335+K336+K338+K339+K340+K341+K342, "NA")</f>
        <v>20068.619999999995</v>
      </c>
      <c r="L344" s="12">
        <f>IFERROR(K344/K446, "NA")</f>
        <v>0.18986323608992961</v>
      </c>
      <c r="M344" s="2"/>
      <c r="N344" s="11">
        <f>IFERROR(N329+N330+N331+N332+N333+N334+N335+N336+N338+N339+N340+N341+N342, "NA")</f>
        <v>17710.37</v>
      </c>
      <c r="O344" s="12">
        <f>IFERROR(N344/N446, "NA")</f>
        <v>0.24377827789592493</v>
      </c>
      <c r="P344" s="2"/>
      <c r="Q344" s="11">
        <f>IFERROR(Q329+Q330+Q331+Q332+Q333+Q334+Q335+Q336+Q338+Q339+Q340+Q341+Q342, "NA")</f>
        <v>17588.419999999998</v>
      </c>
      <c r="R344" s="12">
        <f>IFERROR(Q344/Q446, "NA")</f>
        <v>0.23164633817081731</v>
      </c>
      <c r="S344" s="2"/>
      <c r="T344" s="11">
        <f>IFERROR(T329+T330+T331+T332+T333+T334+T335+T336+T338+T339+T340+T341+T342, "NA")</f>
        <v>19380.66</v>
      </c>
      <c r="U344" s="12">
        <f>IFERROR(T344/T446, "NA")</f>
        <v>0.14100679057719651</v>
      </c>
      <c r="V344" s="2"/>
      <c r="W344" s="11">
        <f>IFERROR(W329+W330+W331+W332+W333+W334+W335+W336+W338+W339+W340+W341+W342, "NA")</f>
        <v>17933.999999999996</v>
      </c>
      <c r="X344" s="12">
        <f>IFERROR(W344/W446, "NA")</f>
        <v>0.15779182248763107</v>
      </c>
      <c r="Y344" s="2"/>
      <c r="Z344" s="11">
        <f>IFERROR(Z329+Z330+Z331+Z332+Z333+Z334+Z335+Z336+Z338+Z339+Z340+Z341+Z342, "NA")</f>
        <v>17794.64</v>
      </c>
      <c r="AA344" s="12">
        <f>IFERROR(Z344/Z446, "NA")</f>
        <v>0.14627235106469025</v>
      </c>
      <c r="AB344" s="2"/>
      <c r="AC344" s="11">
        <f>IFERROR(AC329+AC330+AC331+AC332+AC333+AC334+AC335+AC336+AC338+AC339+AC340+AC341+AC342, "NA")</f>
        <v>21498.43</v>
      </c>
      <c r="AD344" s="12">
        <f>IFERROR(AC344/AC446, "NA")</f>
        <v>0.14722551068897599</v>
      </c>
      <c r="AE344" s="2"/>
      <c r="AF344" s="11">
        <f>IFERROR(AF329+AF330+AF331+AF332+AF333+AF334+AF335+AF336+AF338+AF339+AF340+AF341+AF342, "NA")</f>
        <v>18421.160000000003</v>
      </c>
      <c r="AG344" s="12">
        <f>IFERROR(AF344/AF446, "NA")</f>
        <v>0.14239502313580168</v>
      </c>
      <c r="AH344" s="2"/>
      <c r="AI344" s="11">
        <f>IFERROR(AI329+AI330+AI331+AI332+AI333+AI334+AI335+AI336+AI338+AI339+AI340+AI341+AI342, "NA")</f>
        <v>18387.849999999999</v>
      </c>
      <c r="AJ344" s="12">
        <f>IFERROR(AI344/AI446, "NA")</f>
        <v>0.17450157084012066</v>
      </c>
      <c r="AK344" s="2"/>
      <c r="AL344" s="11">
        <f t="shared" si="42"/>
        <v>226904.95999999996</v>
      </c>
      <c r="AM344" s="12">
        <f>IFERROR(AL344/AL446, "NA")</f>
        <v>0.16919758171607827</v>
      </c>
      <c r="AN344" s="2"/>
      <c r="AO344" s="11">
        <f>IFERROR(AO329+AO330+AO331+AO332+AO333+AO334+AO335+AO336+AO338+AO339+AO340+AO341+AO342, "NA")</f>
        <v>223231.29</v>
      </c>
      <c r="AP344" s="12">
        <f>IFERROR(AO344/AO446, "NA")</f>
        <v>0.16796396756934973</v>
      </c>
      <c r="AQ344" s="2"/>
      <c r="AR344" s="11">
        <f t="shared" si="43"/>
        <v>3673.6699999999546</v>
      </c>
    </row>
    <row r="345" spans="1:44" ht="16.5" customHeight="1" x14ac:dyDescent="0.3">
      <c r="A345" s="10" t="s">
        <v>33</v>
      </c>
      <c r="B345" s="11">
        <f>IFERROR(B329+B330+B331+B332+B333+B334+B335+B336+B338+B339+B340+B341+B342, "NA")</f>
        <v>20112.440000000002</v>
      </c>
      <c r="C345" s="12">
        <f>IFERROR(B345/B446, "NA")</f>
        <v>0.16455177965990758</v>
      </c>
      <c r="D345" s="2"/>
      <c r="E345" s="11">
        <f>IFERROR(E329+E330+E331+E332+E333+E334+E335+E336+E338+E339+E340+E341+E342, "NA")</f>
        <v>18144.64</v>
      </c>
      <c r="F345" s="12">
        <f>IFERROR(E345/E446, "NA")</f>
        <v>0.17016526005181304</v>
      </c>
      <c r="G345" s="2"/>
      <c r="H345" s="11">
        <f>IFERROR(H329+H330+H331+H332+H333+H334+H335+H336+H338+H339+H340+H341+H342, "NA")</f>
        <v>19863.729999999996</v>
      </c>
      <c r="I345" s="12">
        <f>IFERROR(H345/H446, "NA")</f>
        <v>0.19024185101784219</v>
      </c>
      <c r="J345" s="2"/>
      <c r="K345" s="11">
        <f>IFERROR(K329+K330+K331+K332+K333+K334+K335+K336+K338+K339+K340+K341+K342, "NA")</f>
        <v>20068.619999999995</v>
      </c>
      <c r="L345" s="12">
        <f>IFERROR(K345/K446, "NA")</f>
        <v>0.18986323608992961</v>
      </c>
      <c r="M345" s="2"/>
      <c r="N345" s="11">
        <f>IFERROR(N329+N330+N331+N332+N333+N334+N335+N336+N338+N339+N340+N341+N342, "NA")</f>
        <v>17710.37</v>
      </c>
      <c r="O345" s="12">
        <f>IFERROR(N345/N446, "NA")</f>
        <v>0.24377827789592493</v>
      </c>
      <c r="P345" s="2"/>
      <c r="Q345" s="11">
        <f>IFERROR(Q329+Q330+Q331+Q332+Q333+Q334+Q335+Q336+Q338+Q339+Q340+Q341+Q342, "NA")</f>
        <v>17588.419999999998</v>
      </c>
      <c r="R345" s="12">
        <f>IFERROR(Q345/Q446, "NA")</f>
        <v>0.23164633817081731</v>
      </c>
      <c r="S345" s="2"/>
      <c r="T345" s="11">
        <f>IFERROR(T329+T330+T331+T332+T333+T334+T335+T336+T338+T339+T340+T341+T342, "NA")</f>
        <v>19380.66</v>
      </c>
      <c r="U345" s="12">
        <f>IFERROR(T345/T446, "NA")</f>
        <v>0.14100679057719651</v>
      </c>
      <c r="V345" s="2"/>
      <c r="W345" s="11">
        <f>IFERROR(W329+W330+W331+W332+W333+W334+W335+W336+W338+W339+W340+W341+W342, "NA")</f>
        <v>17933.999999999996</v>
      </c>
      <c r="X345" s="12">
        <f>IFERROR(W345/W446, "NA")</f>
        <v>0.15779182248763107</v>
      </c>
      <c r="Y345" s="2"/>
      <c r="Z345" s="11">
        <f>IFERROR(Z329+Z330+Z331+Z332+Z333+Z334+Z335+Z336+Z338+Z339+Z340+Z341+Z342, "NA")</f>
        <v>17794.64</v>
      </c>
      <c r="AA345" s="12">
        <f>IFERROR(Z345/Z446, "NA")</f>
        <v>0.14627235106469025</v>
      </c>
      <c r="AB345" s="2"/>
      <c r="AC345" s="11">
        <f>IFERROR(AC329+AC330+AC331+AC332+AC333+AC334+AC335+AC336+AC338+AC339+AC340+AC341+AC342, "NA")</f>
        <v>21498.43</v>
      </c>
      <c r="AD345" s="12">
        <f>IFERROR(AC345/AC446, "NA")</f>
        <v>0.14722551068897599</v>
      </c>
      <c r="AE345" s="2"/>
      <c r="AF345" s="11">
        <f>IFERROR(AF329+AF330+AF331+AF332+AF333+AF334+AF335+AF336+AF338+AF339+AF340+AF341+AF342, "NA")</f>
        <v>18421.160000000003</v>
      </c>
      <c r="AG345" s="12">
        <f>IFERROR(AF345/AF446, "NA")</f>
        <v>0.14239502313580168</v>
      </c>
      <c r="AH345" s="2"/>
      <c r="AI345" s="11">
        <f>IFERROR(AI329+AI330+AI331+AI332+AI333+AI334+AI335+AI336+AI338+AI339+AI340+AI341+AI342, "NA")</f>
        <v>18387.849999999999</v>
      </c>
      <c r="AJ345" s="12">
        <f>IFERROR(AI345/AI446, "NA")</f>
        <v>0.17450157084012066</v>
      </c>
      <c r="AK345" s="2"/>
      <c r="AL345" s="11">
        <f t="shared" si="42"/>
        <v>226904.95999999996</v>
      </c>
      <c r="AM345" s="12">
        <f>IFERROR(AL345/AL446, "NA")</f>
        <v>0.16919758171607827</v>
      </c>
      <c r="AN345" s="2"/>
      <c r="AO345" s="11">
        <f>IFERROR(AO329+AO330+AO331+AO332+AO333+AO334+AO335+AO336+AO338+AO339+AO340+AO341+AO342, "NA")</f>
        <v>223231.29</v>
      </c>
      <c r="AP345" s="12">
        <f>IFERROR(AO345/AO446, "NA")</f>
        <v>0.16796396756934973</v>
      </c>
      <c r="AQ345" s="2"/>
      <c r="AR345" s="11">
        <f t="shared" si="43"/>
        <v>3673.6699999999546</v>
      </c>
    </row>
    <row r="346" spans="1:44" ht="16.5" customHeight="1" x14ac:dyDescent="0.3">
      <c r="A346" s="21" t="s">
        <v>368</v>
      </c>
      <c r="B346" s="22">
        <f>IFERROR(B198-B326-B345, "NA")</f>
        <v>4811.09</v>
      </c>
      <c r="C346" s="23">
        <f>IFERROR(B346/B446, "NA")</f>
        <v>3.936237580343234E-2</v>
      </c>
      <c r="D346" s="24"/>
      <c r="E346" s="22">
        <f>IFERROR(E198-E326-E345, "NA")</f>
        <v>4081.9600000000064</v>
      </c>
      <c r="F346" s="23">
        <f>IFERROR(E346/E446, "NA")</f>
        <v>3.8281706604325012E-2</v>
      </c>
      <c r="G346" s="24"/>
      <c r="H346" s="22">
        <f>IFERROR(H198-H326-H345, "NA")</f>
        <v>3040.8799999999937</v>
      </c>
      <c r="I346" s="23">
        <f>IFERROR(H346/H446, "NA")</f>
        <v>2.9123565409071451E-2</v>
      </c>
      <c r="J346" s="24"/>
      <c r="K346" s="22">
        <f>IFERROR(K198-K326-K345, "NA")</f>
        <v>-8694.1099999999788</v>
      </c>
      <c r="L346" s="23">
        <f>IFERROR(K346/K446, "NA")</f>
        <v>-8.225238504300815E-2</v>
      </c>
      <c r="M346" s="24"/>
      <c r="N346" s="22">
        <f>IFERROR(N198-N326-N345, "NA")</f>
        <v>-8452.989999999987</v>
      </c>
      <c r="O346" s="23">
        <f>IFERROR(N346/N446, "NA")</f>
        <v>-0.11635303752950794</v>
      </c>
      <c r="P346" s="24"/>
      <c r="Q346" s="22">
        <f>IFERROR(Q198-Q326-Q345, "NA")</f>
        <v>-11472.179999999989</v>
      </c>
      <c r="R346" s="23">
        <f>IFERROR(Q346/Q446, "NA")</f>
        <v>-0.15109307645806075</v>
      </c>
      <c r="S346" s="24"/>
      <c r="T346" s="22">
        <f>IFERROR(T198-T326-T345, "NA")</f>
        <v>18297.349999999951</v>
      </c>
      <c r="U346" s="23">
        <f>IFERROR(T346/T446, "NA")</f>
        <v>0.13312501223217682</v>
      </c>
      <c r="V346" s="24"/>
      <c r="W346" s="22">
        <f>IFERROR(W198-W326-W345, "NA")</f>
        <v>5752.4500000000007</v>
      </c>
      <c r="X346" s="23">
        <f>IFERROR(W346/W446, "NA")</f>
        <v>5.0612778480482526E-2</v>
      </c>
      <c r="Y346" s="24"/>
      <c r="Z346" s="22">
        <f>IFERROR(Z198-Z326-Z345, "NA")</f>
        <v>9411.6900000000314</v>
      </c>
      <c r="AA346" s="23">
        <f>IFERROR(Z346/Z446, "NA")</f>
        <v>7.7364308791413552E-2</v>
      </c>
      <c r="AB346" s="24"/>
      <c r="AC346" s="22">
        <f>IFERROR(AC198-AC326-AC345, "NA")</f>
        <v>13247.529999999933</v>
      </c>
      <c r="AD346" s="23">
        <f>IFERROR(AC346/AC446, "NA")</f>
        <v>9.0721711753719708E-2</v>
      </c>
      <c r="AE346" s="24"/>
      <c r="AF346" s="22">
        <f>IFERROR(AF198-AF326-AF345, "NA")</f>
        <v>16968.609999999964</v>
      </c>
      <c r="AG346" s="23">
        <f>IFERROR(AF346/AF446, "NA")</f>
        <v>0.13116685450494922</v>
      </c>
      <c r="AH346" s="24"/>
      <c r="AI346" s="22">
        <f>IFERROR(AI198-AI326-AI345, "NA")</f>
        <v>4415.380000000001</v>
      </c>
      <c r="AJ346" s="23">
        <f>IFERROR(AI346/AI446, "NA")</f>
        <v>4.1902166150803506E-2</v>
      </c>
      <c r="AK346" s="24"/>
      <c r="AL346" s="22">
        <f t="shared" si="42"/>
        <v>51407.659999999931</v>
      </c>
      <c r="AM346" s="23">
        <f>IFERROR(AL346/AL446, "NA")</f>
        <v>3.8333457997931634E-2</v>
      </c>
      <c r="AN346" s="24"/>
      <c r="AO346" s="22">
        <f>IFERROR(AO198-AO326-AO345, "NA")</f>
        <v>31776.200000000565</v>
      </c>
      <c r="AP346" s="23">
        <f>IFERROR(AO346/AO446, "NA")</f>
        <v>2.3909088310501925E-2</v>
      </c>
      <c r="AQ346" s="24"/>
      <c r="AR346" s="22">
        <f t="shared" si="43"/>
        <v>19631.459999999366</v>
      </c>
    </row>
    <row r="347" spans="1:44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  <c r="AE347" s="4"/>
      <c r="AF347" s="2"/>
      <c r="AG347" s="3"/>
      <c r="AH347" s="4"/>
      <c r="AI347" s="2"/>
      <c r="AJ347" s="3"/>
      <c r="AK347" s="2"/>
      <c r="AL347" s="2"/>
      <c r="AM347" s="3"/>
      <c r="AN347" s="2"/>
      <c r="AO347" s="2"/>
      <c r="AP347" s="3"/>
      <c r="AQ347" s="2"/>
      <c r="AR347" s="2"/>
    </row>
    <row r="348" spans="1:44" ht="16.5" hidden="1" customHeight="1" x14ac:dyDescent="0.3">
      <c r="A348" s="5" t="s">
        <v>713</v>
      </c>
      <c r="B348" s="6">
        <v>0</v>
      </c>
      <c r="C348" s="7">
        <f>IFERROR(B348/B446, "NA")</f>
        <v>0</v>
      </c>
      <c r="D348" s="8"/>
      <c r="E348" s="6">
        <v>0</v>
      </c>
      <c r="F348" s="7">
        <f>IFERROR(E348/E446, "NA")</f>
        <v>0</v>
      </c>
      <c r="G348" s="8"/>
      <c r="H348" s="6">
        <v>0</v>
      </c>
      <c r="I348" s="7">
        <f>IFERROR(H348/H446, "NA")</f>
        <v>0</v>
      </c>
      <c r="J348" s="8"/>
      <c r="K348" s="6">
        <v>0</v>
      </c>
      <c r="L348" s="7">
        <f>IFERROR(K348/K446, "NA")</f>
        <v>0</v>
      </c>
      <c r="M348" s="8"/>
      <c r="N348" s="6">
        <v>0</v>
      </c>
      <c r="O348" s="7">
        <f>IFERROR(N348/N446, "NA")</f>
        <v>0</v>
      </c>
      <c r="P348" s="8"/>
      <c r="Q348" s="6">
        <v>0</v>
      </c>
      <c r="R348" s="7">
        <f>IFERROR(Q348/Q446, "NA")</f>
        <v>0</v>
      </c>
      <c r="S348" s="8"/>
      <c r="T348" s="6">
        <v>0</v>
      </c>
      <c r="U348" s="7">
        <f>IFERROR(T348/T446, "NA")</f>
        <v>0</v>
      </c>
      <c r="V348" s="8"/>
      <c r="W348" s="6">
        <v>0</v>
      </c>
      <c r="X348" s="7">
        <f>IFERROR(W348/W446, "NA")</f>
        <v>0</v>
      </c>
      <c r="Y348" s="8"/>
      <c r="Z348" s="6">
        <v>0</v>
      </c>
      <c r="AA348" s="7">
        <f>IFERROR(Z348/Z446, "NA")</f>
        <v>0</v>
      </c>
      <c r="AB348" s="8"/>
      <c r="AC348" s="6">
        <v>0</v>
      </c>
      <c r="AD348" s="7">
        <f>IFERROR(AC348/AC446, "NA")</f>
        <v>0</v>
      </c>
      <c r="AE348" s="8"/>
      <c r="AF348" s="6">
        <v>0</v>
      </c>
      <c r="AG348" s="7">
        <f>IFERROR(AF348/AF446, "NA")</f>
        <v>0</v>
      </c>
      <c r="AH348" s="8"/>
      <c r="AI348" s="6">
        <v>0</v>
      </c>
      <c r="AJ348" s="7">
        <f>IFERROR(AI348/AI446, "NA")</f>
        <v>0</v>
      </c>
      <c r="AK348" s="6"/>
      <c r="AL348" s="9">
        <f>IFERROR(B348+E348+H348+K348+N348+Q348+T348+W348+Z348+AC348+AF348+AI348, "NA")</f>
        <v>0</v>
      </c>
      <c r="AM348" s="7">
        <f>IFERROR(AL348/AL446, "NA")</f>
        <v>0</v>
      </c>
      <c r="AN348" s="6"/>
      <c r="AO348" s="6">
        <v>0</v>
      </c>
      <c r="AP348" s="7">
        <f>IFERROR(AO348/AO446, "NA")</f>
        <v>0</v>
      </c>
      <c r="AQ348" s="6"/>
      <c r="AR348" s="9">
        <f>IFERROR(AL348-AO348, "NA")</f>
        <v>0</v>
      </c>
    </row>
    <row r="349" spans="1:44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  <c r="AE349" s="4"/>
      <c r="AF349" s="2"/>
      <c r="AG349" s="3"/>
      <c r="AH349" s="4"/>
      <c r="AI349" s="2"/>
      <c r="AJ349" s="3"/>
      <c r="AK349" s="2"/>
      <c r="AL349" s="2"/>
      <c r="AM349" s="3"/>
      <c r="AN349" s="2"/>
      <c r="AO349" s="2"/>
      <c r="AP349" s="3"/>
      <c r="AQ349" s="2"/>
      <c r="AR349" s="2"/>
    </row>
    <row r="350" spans="1:44" ht="16.5" hidden="1" customHeight="1" x14ac:dyDescent="0.3">
      <c r="A350" s="33" t="s">
        <v>714</v>
      </c>
      <c r="B350" s="6">
        <v>0</v>
      </c>
      <c r="C350" s="7">
        <f>IFERROR(B350/B446, "NA")</f>
        <v>0</v>
      </c>
      <c r="D350" s="8"/>
      <c r="E350" s="6">
        <v>0</v>
      </c>
      <c r="F350" s="7">
        <f>IFERROR(E350/E446, "NA")</f>
        <v>0</v>
      </c>
      <c r="G350" s="8"/>
      <c r="H350" s="6">
        <v>0</v>
      </c>
      <c r="I350" s="7">
        <f>IFERROR(H350/H446, "NA")</f>
        <v>0</v>
      </c>
      <c r="J350" s="8"/>
      <c r="K350" s="6">
        <v>0</v>
      </c>
      <c r="L350" s="7">
        <f>IFERROR(K350/K446, "NA")</f>
        <v>0</v>
      </c>
      <c r="M350" s="8"/>
      <c r="N350" s="6">
        <v>0</v>
      </c>
      <c r="O350" s="7">
        <f>IFERROR(N350/N446, "NA")</f>
        <v>0</v>
      </c>
      <c r="P350" s="8"/>
      <c r="Q350" s="6">
        <v>0</v>
      </c>
      <c r="R350" s="7">
        <f>IFERROR(Q350/Q446, "NA")</f>
        <v>0</v>
      </c>
      <c r="S350" s="8"/>
      <c r="T350" s="6">
        <v>0</v>
      </c>
      <c r="U350" s="7">
        <f>IFERROR(T350/T446, "NA")</f>
        <v>0</v>
      </c>
      <c r="V350" s="8"/>
      <c r="W350" s="6">
        <v>0</v>
      </c>
      <c r="X350" s="7">
        <f>IFERROR(W350/W446, "NA")</f>
        <v>0</v>
      </c>
      <c r="Y350" s="8"/>
      <c r="Z350" s="6">
        <v>0</v>
      </c>
      <c r="AA350" s="7">
        <f>IFERROR(Z350/Z446, "NA")</f>
        <v>0</v>
      </c>
      <c r="AB350" s="8"/>
      <c r="AC350" s="6">
        <v>0</v>
      </c>
      <c r="AD350" s="7">
        <f>IFERROR(AC350/AC446, "NA")</f>
        <v>0</v>
      </c>
      <c r="AE350" s="8"/>
      <c r="AF350" s="6">
        <v>0</v>
      </c>
      <c r="AG350" s="7">
        <f>IFERROR(AF350/AF446, "NA")</f>
        <v>0</v>
      </c>
      <c r="AH350" s="8"/>
      <c r="AI350" s="6">
        <v>0</v>
      </c>
      <c r="AJ350" s="7">
        <f>IFERROR(AI350/AI446, "NA")</f>
        <v>0</v>
      </c>
      <c r="AK350" s="6"/>
      <c r="AL350" s="9">
        <f t="shared" ref="AL350:AL359" si="44">IFERROR(B350+E350+H350+K350+N350+Q350+T350+W350+Z350+AC350+AF350+AI350, "NA")</f>
        <v>0</v>
      </c>
      <c r="AM350" s="7">
        <f>IFERROR(AL350/AL446, "NA")</f>
        <v>0</v>
      </c>
      <c r="AN350" s="6"/>
      <c r="AO350" s="6">
        <v>0</v>
      </c>
      <c r="AP350" s="7">
        <f>IFERROR(AO350/AO446, "NA")</f>
        <v>0</v>
      </c>
      <c r="AQ350" s="6"/>
      <c r="AR350" s="9">
        <f t="shared" ref="AR350:AR359" si="45">IFERROR(AL350-AO350, "NA")</f>
        <v>0</v>
      </c>
    </row>
    <row r="351" spans="1:44" ht="16.5" hidden="1" customHeight="1" x14ac:dyDescent="0.3">
      <c r="A351" s="33" t="s">
        <v>715</v>
      </c>
      <c r="B351" s="6">
        <v>0</v>
      </c>
      <c r="C351" s="7">
        <f>IFERROR(B351/B446, "NA")</f>
        <v>0</v>
      </c>
      <c r="D351" s="8"/>
      <c r="E351" s="6">
        <v>0</v>
      </c>
      <c r="F351" s="7">
        <f>IFERROR(E351/E446, "NA")</f>
        <v>0</v>
      </c>
      <c r="G351" s="8"/>
      <c r="H351" s="6">
        <v>0</v>
      </c>
      <c r="I351" s="7">
        <f>IFERROR(H351/H446, "NA")</f>
        <v>0</v>
      </c>
      <c r="J351" s="8"/>
      <c r="K351" s="6">
        <v>0</v>
      </c>
      <c r="L351" s="7">
        <f>IFERROR(K351/K446, "NA")</f>
        <v>0</v>
      </c>
      <c r="M351" s="8"/>
      <c r="N351" s="6">
        <v>0</v>
      </c>
      <c r="O351" s="7">
        <f>IFERROR(N351/N446, "NA")</f>
        <v>0</v>
      </c>
      <c r="P351" s="8"/>
      <c r="Q351" s="6">
        <v>0</v>
      </c>
      <c r="R351" s="7">
        <f>IFERROR(Q351/Q446, "NA")</f>
        <v>0</v>
      </c>
      <c r="S351" s="8"/>
      <c r="T351" s="6">
        <v>0</v>
      </c>
      <c r="U351" s="7">
        <f>IFERROR(T351/T446, "NA")</f>
        <v>0</v>
      </c>
      <c r="V351" s="8"/>
      <c r="W351" s="6">
        <v>0</v>
      </c>
      <c r="X351" s="7">
        <f>IFERROR(W351/W446, "NA")</f>
        <v>0</v>
      </c>
      <c r="Y351" s="8"/>
      <c r="Z351" s="6">
        <v>0</v>
      </c>
      <c r="AA351" s="7">
        <f>IFERROR(Z351/Z446, "NA")</f>
        <v>0</v>
      </c>
      <c r="AB351" s="8"/>
      <c r="AC351" s="6">
        <v>0</v>
      </c>
      <c r="AD351" s="7">
        <f>IFERROR(AC351/AC446, "NA")</f>
        <v>0</v>
      </c>
      <c r="AE351" s="8"/>
      <c r="AF351" s="6">
        <v>0</v>
      </c>
      <c r="AG351" s="7">
        <f>IFERROR(AF351/AF446, "NA")</f>
        <v>0</v>
      </c>
      <c r="AH351" s="8"/>
      <c r="AI351" s="6">
        <v>0</v>
      </c>
      <c r="AJ351" s="7">
        <f>IFERROR(AI351/AI446, "NA")</f>
        <v>0</v>
      </c>
      <c r="AK351" s="6"/>
      <c r="AL351" s="9">
        <f t="shared" si="44"/>
        <v>0</v>
      </c>
      <c r="AM351" s="7">
        <f>IFERROR(AL351/AL446, "NA")</f>
        <v>0</v>
      </c>
      <c r="AN351" s="6"/>
      <c r="AO351" s="6">
        <v>0</v>
      </c>
      <c r="AP351" s="7">
        <f>IFERROR(AO351/AO446, "NA")</f>
        <v>0</v>
      </c>
      <c r="AQ351" s="6"/>
      <c r="AR351" s="9">
        <f t="shared" si="45"/>
        <v>0</v>
      </c>
    </row>
    <row r="352" spans="1:44" ht="16.5" hidden="1" customHeight="1" x14ac:dyDescent="0.3">
      <c r="A352" s="33" t="s">
        <v>716</v>
      </c>
      <c r="B352" s="6">
        <v>0</v>
      </c>
      <c r="C352" s="7">
        <f>IFERROR(B352/B446, "NA")</f>
        <v>0</v>
      </c>
      <c r="D352" s="8"/>
      <c r="E352" s="6">
        <v>0</v>
      </c>
      <c r="F352" s="7">
        <f>IFERROR(E352/E446, "NA")</f>
        <v>0</v>
      </c>
      <c r="G352" s="8"/>
      <c r="H352" s="6">
        <v>0</v>
      </c>
      <c r="I352" s="7">
        <f>IFERROR(H352/H446, "NA")</f>
        <v>0</v>
      </c>
      <c r="J352" s="8"/>
      <c r="K352" s="6">
        <v>0</v>
      </c>
      <c r="L352" s="7">
        <f>IFERROR(K352/K446, "NA")</f>
        <v>0</v>
      </c>
      <c r="M352" s="8"/>
      <c r="N352" s="6">
        <v>0</v>
      </c>
      <c r="O352" s="7">
        <f>IFERROR(N352/N446, "NA")</f>
        <v>0</v>
      </c>
      <c r="P352" s="8"/>
      <c r="Q352" s="6">
        <v>0</v>
      </c>
      <c r="R352" s="7">
        <f>IFERROR(Q352/Q446, "NA")</f>
        <v>0</v>
      </c>
      <c r="S352" s="8"/>
      <c r="T352" s="6">
        <v>0</v>
      </c>
      <c r="U352" s="7">
        <f>IFERROR(T352/T446, "NA")</f>
        <v>0</v>
      </c>
      <c r="V352" s="8"/>
      <c r="W352" s="6">
        <v>0</v>
      </c>
      <c r="X352" s="7">
        <f>IFERROR(W352/W446, "NA")</f>
        <v>0</v>
      </c>
      <c r="Y352" s="8"/>
      <c r="Z352" s="6">
        <v>0</v>
      </c>
      <c r="AA352" s="7">
        <f>IFERROR(Z352/Z446, "NA")</f>
        <v>0</v>
      </c>
      <c r="AB352" s="8"/>
      <c r="AC352" s="6">
        <v>0</v>
      </c>
      <c r="AD352" s="7">
        <f>IFERROR(AC352/AC446, "NA")</f>
        <v>0</v>
      </c>
      <c r="AE352" s="8"/>
      <c r="AF352" s="6">
        <v>0</v>
      </c>
      <c r="AG352" s="7">
        <f>IFERROR(AF352/AF446, "NA")</f>
        <v>0</v>
      </c>
      <c r="AH352" s="8"/>
      <c r="AI352" s="6">
        <v>0</v>
      </c>
      <c r="AJ352" s="7">
        <f>IFERROR(AI352/AI446, "NA")</f>
        <v>0</v>
      </c>
      <c r="AK352" s="6"/>
      <c r="AL352" s="9">
        <f t="shared" si="44"/>
        <v>0</v>
      </c>
      <c r="AM352" s="7">
        <f>IFERROR(AL352/AL446, "NA")</f>
        <v>0</v>
      </c>
      <c r="AN352" s="6"/>
      <c r="AO352" s="6">
        <v>0</v>
      </c>
      <c r="AP352" s="7">
        <f>IFERROR(AO352/AO446, "NA")</f>
        <v>0</v>
      </c>
      <c r="AQ352" s="6"/>
      <c r="AR352" s="9">
        <f t="shared" si="45"/>
        <v>0</v>
      </c>
    </row>
    <row r="353" spans="1:44" ht="16.5" hidden="1" customHeight="1" x14ac:dyDescent="0.3">
      <c r="A353" s="33" t="s">
        <v>717</v>
      </c>
      <c r="B353" s="6">
        <v>0</v>
      </c>
      <c r="C353" s="7">
        <f>IFERROR(B353/B446, "NA")</f>
        <v>0</v>
      </c>
      <c r="D353" s="8"/>
      <c r="E353" s="6">
        <v>0</v>
      </c>
      <c r="F353" s="7">
        <f>IFERROR(E353/E446, "NA")</f>
        <v>0</v>
      </c>
      <c r="G353" s="8"/>
      <c r="H353" s="6">
        <v>0</v>
      </c>
      <c r="I353" s="7">
        <f>IFERROR(H353/H446, "NA")</f>
        <v>0</v>
      </c>
      <c r="J353" s="8"/>
      <c r="K353" s="6">
        <v>0</v>
      </c>
      <c r="L353" s="7">
        <f>IFERROR(K353/K446, "NA")</f>
        <v>0</v>
      </c>
      <c r="M353" s="8"/>
      <c r="N353" s="6">
        <v>0</v>
      </c>
      <c r="O353" s="7">
        <f>IFERROR(N353/N446, "NA")</f>
        <v>0</v>
      </c>
      <c r="P353" s="8"/>
      <c r="Q353" s="6">
        <v>0</v>
      </c>
      <c r="R353" s="7">
        <f>IFERROR(Q353/Q446, "NA")</f>
        <v>0</v>
      </c>
      <c r="S353" s="8"/>
      <c r="T353" s="6">
        <v>0</v>
      </c>
      <c r="U353" s="7">
        <f>IFERROR(T353/T446, "NA")</f>
        <v>0</v>
      </c>
      <c r="V353" s="8"/>
      <c r="W353" s="6">
        <v>0</v>
      </c>
      <c r="X353" s="7">
        <f>IFERROR(W353/W446, "NA")</f>
        <v>0</v>
      </c>
      <c r="Y353" s="8"/>
      <c r="Z353" s="6">
        <v>0</v>
      </c>
      <c r="AA353" s="7">
        <f>IFERROR(Z353/Z446, "NA")</f>
        <v>0</v>
      </c>
      <c r="AB353" s="8"/>
      <c r="AC353" s="6">
        <v>0</v>
      </c>
      <c r="AD353" s="7">
        <f>IFERROR(AC353/AC446, "NA")</f>
        <v>0</v>
      </c>
      <c r="AE353" s="8"/>
      <c r="AF353" s="6">
        <v>0</v>
      </c>
      <c r="AG353" s="7">
        <f>IFERROR(AF353/AF446, "NA")</f>
        <v>0</v>
      </c>
      <c r="AH353" s="8"/>
      <c r="AI353" s="6">
        <v>0</v>
      </c>
      <c r="AJ353" s="7">
        <f>IFERROR(AI353/AI446, "NA")</f>
        <v>0</v>
      </c>
      <c r="AK353" s="6"/>
      <c r="AL353" s="9">
        <f t="shared" si="44"/>
        <v>0</v>
      </c>
      <c r="AM353" s="7">
        <f>IFERROR(AL353/AL446, "NA")</f>
        <v>0</v>
      </c>
      <c r="AN353" s="6"/>
      <c r="AO353" s="6">
        <v>0</v>
      </c>
      <c r="AP353" s="7">
        <f>IFERROR(AO353/AO446, "NA")</f>
        <v>0</v>
      </c>
      <c r="AQ353" s="6"/>
      <c r="AR353" s="9">
        <f t="shared" si="45"/>
        <v>0</v>
      </c>
    </row>
    <row r="354" spans="1:44" ht="16.5" hidden="1" customHeight="1" x14ac:dyDescent="0.3">
      <c r="A354" s="33" t="s">
        <v>718</v>
      </c>
      <c r="B354" s="6">
        <v>0</v>
      </c>
      <c r="C354" s="7">
        <f>IFERROR(B354/B446, "NA")</f>
        <v>0</v>
      </c>
      <c r="D354" s="8"/>
      <c r="E354" s="6">
        <v>0</v>
      </c>
      <c r="F354" s="7">
        <f>IFERROR(E354/E446, "NA")</f>
        <v>0</v>
      </c>
      <c r="G354" s="8"/>
      <c r="H354" s="6">
        <v>0</v>
      </c>
      <c r="I354" s="7">
        <f>IFERROR(H354/H446, "NA")</f>
        <v>0</v>
      </c>
      <c r="J354" s="8"/>
      <c r="K354" s="6">
        <v>0</v>
      </c>
      <c r="L354" s="7">
        <f>IFERROR(K354/K446, "NA")</f>
        <v>0</v>
      </c>
      <c r="M354" s="8"/>
      <c r="N354" s="6">
        <v>0</v>
      </c>
      <c r="O354" s="7">
        <f>IFERROR(N354/N446, "NA")</f>
        <v>0</v>
      </c>
      <c r="P354" s="8"/>
      <c r="Q354" s="6">
        <v>0</v>
      </c>
      <c r="R354" s="7">
        <f>IFERROR(Q354/Q446, "NA")</f>
        <v>0</v>
      </c>
      <c r="S354" s="8"/>
      <c r="T354" s="6">
        <v>0</v>
      </c>
      <c r="U354" s="7">
        <f>IFERROR(T354/T446, "NA")</f>
        <v>0</v>
      </c>
      <c r="V354" s="8"/>
      <c r="W354" s="6">
        <v>0</v>
      </c>
      <c r="X354" s="7">
        <f>IFERROR(W354/W446, "NA")</f>
        <v>0</v>
      </c>
      <c r="Y354" s="8"/>
      <c r="Z354" s="6">
        <v>0</v>
      </c>
      <c r="AA354" s="7">
        <f>IFERROR(Z354/Z446, "NA")</f>
        <v>0</v>
      </c>
      <c r="AB354" s="8"/>
      <c r="AC354" s="6">
        <v>0</v>
      </c>
      <c r="AD354" s="7">
        <f>IFERROR(AC354/AC446, "NA")</f>
        <v>0</v>
      </c>
      <c r="AE354" s="8"/>
      <c r="AF354" s="6">
        <v>0</v>
      </c>
      <c r="AG354" s="7">
        <f>IFERROR(AF354/AF446, "NA")</f>
        <v>0</v>
      </c>
      <c r="AH354" s="8"/>
      <c r="AI354" s="6">
        <v>0</v>
      </c>
      <c r="AJ354" s="7">
        <f>IFERROR(AI354/AI446, "NA")</f>
        <v>0</v>
      </c>
      <c r="AK354" s="6"/>
      <c r="AL354" s="9">
        <f t="shared" si="44"/>
        <v>0</v>
      </c>
      <c r="AM354" s="7">
        <f>IFERROR(AL354/AL446, "NA")</f>
        <v>0</v>
      </c>
      <c r="AN354" s="6"/>
      <c r="AO354" s="6">
        <v>0</v>
      </c>
      <c r="AP354" s="7">
        <f>IFERROR(AO354/AO446, "NA")</f>
        <v>0</v>
      </c>
      <c r="AQ354" s="6"/>
      <c r="AR354" s="9">
        <f t="shared" si="45"/>
        <v>0</v>
      </c>
    </row>
    <row r="355" spans="1:44" ht="16.5" hidden="1" customHeight="1" x14ac:dyDescent="0.3">
      <c r="A355" s="33" t="s">
        <v>719</v>
      </c>
      <c r="B355" s="6">
        <v>0</v>
      </c>
      <c r="C355" s="7">
        <f>IFERROR(B355/B446, "NA")</f>
        <v>0</v>
      </c>
      <c r="D355" s="8"/>
      <c r="E355" s="6">
        <v>0</v>
      </c>
      <c r="F355" s="7">
        <f>IFERROR(E355/E446, "NA")</f>
        <v>0</v>
      </c>
      <c r="G355" s="8"/>
      <c r="H355" s="6">
        <v>0</v>
      </c>
      <c r="I355" s="7">
        <f>IFERROR(H355/H446, "NA")</f>
        <v>0</v>
      </c>
      <c r="J355" s="8"/>
      <c r="K355" s="6">
        <v>0</v>
      </c>
      <c r="L355" s="7">
        <f>IFERROR(K355/K446, "NA")</f>
        <v>0</v>
      </c>
      <c r="M355" s="8"/>
      <c r="N355" s="6">
        <v>0</v>
      </c>
      <c r="O355" s="7">
        <f>IFERROR(N355/N446, "NA")</f>
        <v>0</v>
      </c>
      <c r="P355" s="8"/>
      <c r="Q355" s="6">
        <v>0</v>
      </c>
      <c r="R355" s="7">
        <f>IFERROR(Q355/Q446, "NA")</f>
        <v>0</v>
      </c>
      <c r="S355" s="8"/>
      <c r="T355" s="6">
        <v>0</v>
      </c>
      <c r="U355" s="7">
        <f>IFERROR(T355/T446, "NA")</f>
        <v>0</v>
      </c>
      <c r="V355" s="8"/>
      <c r="W355" s="6">
        <v>0</v>
      </c>
      <c r="X355" s="7">
        <f>IFERROR(W355/W446, "NA")</f>
        <v>0</v>
      </c>
      <c r="Y355" s="8"/>
      <c r="Z355" s="6">
        <v>0</v>
      </c>
      <c r="AA355" s="7">
        <f>IFERROR(Z355/Z446, "NA")</f>
        <v>0</v>
      </c>
      <c r="AB355" s="8"/>
      <c r="AC355" s="6">
        <v>0</v>
      </c>
      <c r="AD355" s="7">
        <f>IFERROR(AC355/AC446, "NA")</f>
        <v>0</v>
      </c>
      <c r="AE355" s="8"/>
      <c r="AF355" s="6">
        <v>0</v>
      </c>
      <c r="AG355" s="7">
        <f>IFERROR(AF355/AF446, "NA")</f>
        <v>0</v>
      </c>
      <c r="AH355" s="8"/>
      <c r="AI355" s="6">
        <v>0</v>
      </c>
      <c r="AJ355" s="7">
        <f>IFERROR(AI355/AI446, "NA")</f>
        <v>0</v>
      </c>
      <c r="AK355" s="6"/>
      <c r="AL355" s="9">
        <f t="shared" si="44"/>
        <v>0</v>
      </c>
      <c r="AM355" s="7">
        <f>IFERROR(AL355/AL446, "NA")</f>
        <v>0</v>
      </c>
      <c r="AN355" s="6"/>
      <c r="AO355" s="6">
        <v>0</v>
      </c>
      <c r="AP355" s="7">
        <f>IFERROR(AO355/AO446, "NA")</f>
        <v>0</v>
      </c>
      <c r="AQ355" s="6"/>
      <c r="AR355" s="9">
        <f t="shared" si="45"/>
        <v>0</v>
      </c>
    </row>
    <row r="356" spans="1:44" ht="16.5" hidden="1" customHeight="1" x14ac:dyDescent="0.3">
      <c r="A356" s="33" t="s">
        <v>720</v>
      </c>
      <c r="B356" s="6">
        <v>0</v>
      </c>
      <c r="C356" s="7">
        <f>IFERROR(B356/B446, "NA")</f>
        <v>0</v>
      </c>
      <c r="D356" s="8"/>
      <c r="E356" s="6">
        <v>0</v>
      </c>
      <c r="F356" s="7">
        <f>IFERROR(E356/E446, "NA")</f>
        <v>0</v>
      </c>
      <c r="G356" s="8"/>
      <c r="H356" s="6">
        <v>0</v>
      </c>
      <c r="I356" s="7">
        <f>IFERROR(H356/H446, "NA")</f>
        <v>0</v>
      </c>
      <c r="J356" s="8"/>
      <c r="K356" s="6">
        <v>0</v>
      </c>
      <c r="L356" s="7">
        <f>IFERROR(K356/K446, "NA")</f>
        <v>0</v>
      </c>
      <c r="M356" s="8"/>
      <c r="N356" s="6">
        <v>0</v>
      </c>
      <c r="O356" s="7">
        <f>IFERROR(N356/N446, "NA")</f>
        <v>0</v>
      </c>
      <c r="P356" s="8"/>
      <c r="Q356" s="6">
        <v>0</v>
      </c>
      <c r="R356" s="7">
        <f>IFERROR(Q356/Q446, "NA")</f>
        <v>0</v>
      </c>
      <c r="S356" s="8"/>
      <c r="T356" s="6">
        <v>0</v>
      </c>
      <c r="U356" s="7">
        <f>IFERROR(T356/T446, "NA")</f>
        <v>0</v>
      </c>
      <c r="V356" s="8"/>
      <c r="W356" s="6">
        <v>0</v>
      </c>
      <c r="X356" s="7">
        <f>IFERROR(W356/W446, "NA")</f>
        <v>0</v>
      </c>
      <c r="Y356" s="8"/>
      <c r="Z356" s="6">
        <v>0</v>
      </c>
      <c r="AA356" s="7">
        <f>IFERROR(Z356/Z446, "NA")</f>
        <v>0</v>
      </c>
      <c r="AB356" s="8"/>
      <c r="AC356" s="6">
        <v>0</v>
      </c>
      <c r="AD356" s="7">
        <f>IFERROR(AC356/AC446, "NA")</f>
        <v>0</v>
      </c>
      <c r="AE356" s="8"/>
      <c r="AF356" s="6">
        <v>0</v>
      </c>
      <c r="AG356" s="7">
        <f>IFERROR(AF356/AF446, "NA")</f>
        <v>0</v>
      </c>
      <c r="AH356" s="8"/>
      <c r="AI356" s="6">
        <v>0</v>
      </c>
      <c r="AJ356" s="7">
        <f>IFERROR(AI356/AI446, "NA")</f>
        <v>0</v>
      </c>
      <c r="AK356" s="6"/>
      <c r="AL356" s="9">
        <f t="shared" si="44"/>
        <v>0</v>
      </c>
      <c r="AM356" s="7">
        <f>IFERROR(AL356/AL446, "NA")</f>
        <v>0</v>
      </c>
      <c r="AN356" s="6"/>
      <c r="AO356" s="6">
        <v>0</v>
      </c>
      <c r="AP356" s="7">
        <f>IFERROR(AO356/AO446, "NA")</f>
        <v>0</v>
      </c>
      <c r="AQ356" s="6"/>
      <c r="AR356" s="9">
        <f t="shared" si="45"/>
        <v>0</v>
      </c>
    </row>
    <row r="357" spans="1:44" ht="16.5" hidden="1" customHeight="1" x14ac:dyDescent="0.3">
      <c r="A357" s="33" t="s">
        <v>721</v>
      </c>
      <c r="B357" s="6">
        <v>0</v>
      </c>
      <c r="C357" s="7">
        <f>IFERROR(B357/B446, "NA")</f>
        <v>0</v>
      </c>
      <c r="D357" s="8"/>
      <c r="E357" s="6">
        <v>0</v>
      </c>
      <c r="F357" s="7">
        <f>IFERROR(E357/E446, "NA")</f>
        <v>0</v>
      </c>
      <c r="G357" s="8"/>
      <c r="H357" s="6">
        <v>0</v>
      </c>
      <c r="I357" s="7">
        <f>IFERROR(H357/H446, "NA")</f>
        <v>0</v>
      </c>
      <c r="J357" s="8"/>
      <c r="K357" s="6">
        <v>0</v>
      </c>
      <c r="L357" s="7">
        <f>IFERROR(K357/K446, "NA")</f>
        <v>0</v>
      </c>
      <c r="M357" s="8"/>
      <c r="N357" s="6">
        <v>0</v>
      </c>
      <c r="O357" s="7">
        <f>IFERROR(N357/N446, "NA")</f>
        <v>0</v>
      </c>
      <c r="P357" s="8"/>
      <c r="Q357" s="6">
        <v>0</v>
      </c>
      <c r="R357" s="7">
        <f>IFERROR(Q357/Q446, "NA")</f>
        <v>0</v>
      </c>
      <c r="S357" s="8"/>
      <c r="T357" s="6">
        <v>0</v>
      </c>
      <c r="U357" s="7">
        <f>IFERROR(T357/T446, "NA")</f>
        <v>0</v>
      </c>
      <c r="V357" s="8"/>
      <c r="W357" s="6">
        <v>0</v>
      </c>
      <c r="X357" s="7">
        <f>IFERROR(W357/W446, "NA")</f>
        <v>0</v>
      </c>
      <c r="Y357" s="8"/>
      <c r="Z357" s="6">
        <v>0</v>
      </c>
      <c r="AA357" s="7">
        <f>IFERROR(Z357/Z446, "NA")</f>
        <v>0</v>
      </c>
      <c r="AB357" s="8"/>
      <c r="AC357" s="6">
        <v>0</v>
      </c>
      <c r="AD357" s="7">
        <f>IFERROR(AC357/AC446, "NA")</f>
        <v>0</v>
      </c>
      <c r="AE357" s="8"/>
      <c r="AF357" s="6">
        <v>0</v>
      </c>
      <c r="AG357" s="7">
        <f>IFERROR(AF357/AF446, "NA")</f>
        <v>0</v>
      </c>
      <c r="AH357" s="8"/>
      <c r="AI357" s="6">
        <v>0</v>
      </c>
      <c r="AJ357" s="7">
        <f>IFERROR(AI357/AI446, "NA")</f>
        <v>0</v>
      </c>
      <c r="AK357" s="6"/>
      <c r="AL357" s="9">
        <f t="shared" si="44"/>
        <v>0</v>
      </c>
      <c r="AM357" s="7">
        <f>IFERROR(AL357/AL446, "NA")</f>
        <v>0</v>
      </c>
      <c r="AN357" s="6"/>
      <c r="AO357" s="6">
        <v>0</v>
      </c>
      <c r="AP357" s="7">
        <f>IFERROR(AO357/AO446, "NA")</f>
        <v>0</v>
      </c>
      <c r="AQ357" s="6"/>
      <c r="AR357" s="9">
        <f t="shared" si="45"/>
        <v>0</v>
      </c>
    </row>
    <row r="358" spans="1:44" ht="16.5" hidden="1" customHeight="1" x14ac:dyDescent="0.3">
      <c r="A358" s="33" t="s">
        <v>722</v>
      </c>
      <c r="B358" s="6">
        <v>0</v>
      </c>
      <c r="C358" s="7">
        <f>IFERROR(B358/B446, "NA")</f>
        <v>0</v>
      </c>
      <c r="D358" s="8"/>
      <c r="E358" s="6">
        <v>0</v>
      </c>
      <c r="F358" s="7">
        <f>IFERROR(E358/E446, "NA")</f>
        <v>0</v>
      </c>
      <c r="G358" s="8"/>
      <c r="H358" s="6">
        <v>0</v>
      </c>
      <c r="I358" s="7">
        <f>IFERROR(H358/H446, "NA")</f>
        <v>0</v>
      </c>
      <c r="J358" s="8"/>
      <c r="K358" s="6">
        <v>0</v>
      </c>
      <c r="L358" s="7">
        <f>IFERROR(K358/K446, "NA")</f>
        <v>0</v>
      </c>
      <c r="M358" s="8"/>
      <c r="N358" s="6">
        <v>0</v>
      </c>
      <c r="O358" s="7">
        <f>IFERROR(N358/N446, "NA")</f>
        <v>0</v>
      </c>
      <c r="P358" s="8"/>
      <c r="Q358" s="6">
        <v>0</v>
      </c>
      <c r="R358" s="7">
        <f>IFERROR(Q358/Q446, "NA")</f>
        <v>0</v>
      </c>
      <c r="S358" s="8"/>
      <c r="T358" s="6">
        <v>0</v>
      </c>
      <c r="U358" s="7">
        <f>IFERROR(T358/T446, "NA")</f>
        <v>0</v>
      </c>
      <c r="V358" s="8"/>
      <c r="W358" s="6">
        <v>0</v>
      </c>
      <c r="X358" s="7">
        <f>IFERROR(W358/W446, "NA")</f>
        <v>0</v>
      </c>
      <c r="Y358" s="8"/>
      <c r="Z358" s="6">
        <v>0</v>
      </c>
      <c r="AA358" s="7">
        <f>IFERROR(Z358/Z446, "NA")</f>
        <v>0</v>
      </c>
      <c r="AB358" s="8"/>
      <c r="AC358" s="6">
        <v>0</v>
      </c>
      <c r="AD358" s="7">
        <f>IFERROR(AC358/AC446, "NA")</f>
        <v>0</v>
      </c>
      <c r="AE358" s="8"/>
      <c r="AF358" s="6">
        <v>0</v>
      </c>
      <c r="AG358" s="7">
        <f>IFERROR(AF358/AF446, "NA")</f>
        <v>0</v>
      </c>
      <c r="AH358" s="8"/>
      <c r="AI358" s="6">
        <v>0</v>
      </c>
      <c r="AJ358" s="7">
        <f>IFERROR(AI358/AI446, "NA")</f>
        <v>0</v>
      </c>
      <c r="AK358" s="6"/>
      <c r="AL358" s="9">
        <f t="shared" si="44"/>
        <v>0</v>
      </c>
      <c r="AM358" s="7">
        <f>IFERROR(AL358/AL446, "NA")</f>
        <v>0</v>
      </c>
      <c r="AN358" s="6"/>
      <c r="AO358" s="6">
        <v>0</v>
      </c>
      <c r="AP358" s="7">
        <f>IFERROR(AO358/AO446, "NA")</f>
        <v>0</v>
      </c>
      <c r="AQ358" s="6"/>
      <c r="AR358" s="9">
        <f t="shared" si="45"/>
        <v>0</v>
      </c>
    </row>
    <row r="359" spans="1:44" ht="16.5" customHeight="1" x14ac:dyDescent="0.3">
      <c r="A359" s="40" t="s">
        <v>377</v>
      </c>
      <c r="B359" s="11">
        <f>IFERROR(B350+B351+B352+B353+B354+B355+B356+B357+B358, "NA")</f>
        <v>0</v>
      </c>
      <c r="C359" s="12">
        <f>IFERROR(B359/B446, "NA")</f>
        <v>0</v>
      </c>
      <c r="D359" s="2"/>
      <c r="E359" s="11">
        <f>IFERROR(E350+E351+E352+E353+E354+E355+E356+E357+E358, "NA")</f>
        <v>0</v>
      </c>
      <c r="F359" s="12">
        <f>IFERROR(E359/E446, "NA")</f>
        <v>0</v>
      </c>
      <c r="G359" s="2"/>
      <c r="H359" s="11">
        <f>IFERROR(H350+H351+H352+H353+H354+H355+H356+H357+H358, "NA")</f>
        <v>0</v>
      </c>
      <c r="I359" s="12">
        <f>IFERROR(H359/H446, "NA")</f>
        <v>0</v>
      </c>
      <c r="J359" s="2"/>
      <c r="K359" s="11">
        <f>IFERROR(K350+K351+K352+K353+K354+K355+K356+K357+K358, "NA")</f>
        <v>0</v>
      </c>
      <c r="L359" s="12">
        <f>IFERROR(K359/K446, "NA")</f>
        <v>0</v>
      </c>
      <c r="M359" s="2"/>
      <c r="N359" s="11">
        <f>IFERROR(N350+N351+N352+N353+N354+N355+N356+N357+N358, "NA")</f>
        <v>0</v>
      </c>
      <c r="O359" s="12">
        <f>IFERROR(N359/N446, "NA")</f>
        <v>0</v>
      </c>
      <c r="P359" s="2"/>
      <c r="Q359" s="11">
        <f>IFERROR(Q350+Q351+Q352+Q353+Q354+Q355+Q356+Q357+Q358, "NA")</f>
        <v>0</v>
      </c>
      <c r="R359" s="12">
        <f>IFERROR(Q359/Q446, "NA")</f>
        <v>0</v>
      </c>
      <c r="S359" s="2"/>
      <c r="T359" s="11">
        <f>IFERROR(T350+T351+T352+T353+T354+T355+T356+T357+T358, "NA")</f>
        <v>0</v>
      </c>
      <c r="U359" s="12">
        <f>IFERROR(T359/T446, "NA")</f>
        <v>0</v>
      </c>
      <c r="V359" s="2"/>
      <c r="W359" s="11">
        <f>IFERROR(W350+W351+W352+W353+W354+W355+W356+W357+W358, "NA")</f>
        <v>0</v>
      </c>
      <c r="X359" s="12">
        <f>IFERROR(W359/W446, "NA")</f>
        <v>0</v>
      </c>
      <c r="Y359" s="2"/>
      <c r="Z359" s="11">
        <f>IFERROR(Z350+Z351+Z352+Z353+Z354+Z355+Z356+Z357+Z358, "NA")</f>
        <v>0</v>
      </c>
      <c r="AA359" s="12">
        <f>IFERROR(Z359/Z446, "NA")</f>
        <v>0</v>
      </c>
      <c r="AB359" s="2"/>
      <c r="AC359" s="11">
        <f>IFERROR(AC350+AC351+AC352+AC353+AC354+AC355+AC356+AC357+AC358, "NA")</f>
        <v>0</v>
      </c>
      <c r="AD359" s="12">
        <f>IFERROR(AC359/AC446, "NA")</f>
        <v>0</v>
      </c>
      <c r="AE359" s="2"/>
      <c r="AF359" s="11">
        <f>IFERROR(AF350+AF351+AF352+AF353+AF354+AF355+AF356+AF357+AF358, "NA")</f>
        <v>0</v>
      </c>
      <c r="AG359" s="12">
        <f>IFERROR(AF359/AF446, "NA")</f>
        <v>0</v>
      </c>
      <c r="AH359" s="2"/>
      <c r="AI359" s="11">
        <f>IFERROR(AI350+AI351+AI352+AI353+AI354+AI355+AI356+AI357+AI358, "NA")</f>
        <v>0</v>
      </c>
      <c r="AJ359" s="12">
        <f>IFERROR(AI359/AI446, "NA")</f>
        <v>0</v>
      </c>
      <c r="AK359" s="2"/>
      <c r="AL359" s="11">
        <f t="shared" si="44"/>
        <v>0</v>
      </c>
      <c r="AM359" s="12">
        <f>IFERROR(AL359/AL446, "NA")</f>
        <v>0</v>
      </c>
      <c r="AN359" s="2"/>
      <c r="AO359" s="11">
        <f>IFERROR(AO350+AO351+AO352+AO353+AO354+AO355+AO356+AO357+AO358, "NA")</f>
        <v>0</v>
      </c>
      <c r="AP359" s="12">
        <f>IFERROR(AO359/AO446, "NA")</f>
        <v>0</v>
      </c>
      <c r="AQ359" s="2"/>
      <c r="AR359" s="11">
        <f t="shared" si="45"/>
        <v>0</v>
      </c>
    </row>
    <row r="360" spans="1:44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  <c r="AE360" s="4"/>
      <c r="AF360" s="2"/>
      <c r="AG360" s="3"/>
      <c r="AH360" s="4"/>
      <c r="AI360" s="2"/>
      <c r="AJ360" s="3"/>
      <c r="AK360" s="2"/>
      <c r="AL360" s="2"/>
      <c r="AM360" s="3"/>
      <c r="AN360" s="2"/>
      <c r="AO360" s="2"/>
      <c r="AP360" s="3"/>
      <c r="AQ360" s="2"/>
      <c r="AR360" s="2"/>
    </row>
    <row r="361" spans="1:44" ht="30.75" hidden="1" customHeight="1" x14ac:dyDescent="0.3">
      <c r="A361" s="33" t="s">
        <v>723</v>
      </c>
      <c r="B361" s="6">
        <v>0</v>
      </c>
      <c r="C361" s="7">
        <f>IFERROR(B361/B446, "NA")</f>
        <v>0</v>
      </c>
      <c r="D361" s="8"/>
      <c r="E361" s="6">
        <v>0</v>
      </c>
      <c r="F361" s="7">
        <f>IFERROR(E361/E446, "NA")</f>
        <v>0</v>
      </c>
      <c r="G361" s="8"/>
      <c r="H361" s="6">
        <v>0</v>
      </c>
      <c r="I361" s="7">
        <f>IFERROR(H361/H446, "NA")</f>
        <v>0</v>
      </c>
      <c r="J361" s="8"/>
      <c r="K361" s="6">
        <v>0</v>
      </c>
      <c r="L361" s="7">
        <f>IFERROR(K361/K446, "NA")</f>
        <v>0</v>
      </c>
      <c r="M361" s="8"/>
      <c r="N361" s="6">
        <v>0</v>
      </c>
      <c r="O361" s="7">
        <f>IFERROR(N361/N446, "NA")</f>
        <v>0</v>
      </c>
      <c r="P361" s="8"/>
      <c r="Q361" s="6">
        <v>0</v>
      </c>
      <c r="R361" s="7">
        <f>IFERROR(Q361/Q446, "NA")</f>
        <v>0</v>
      </c>
      <c r="S361" s="8"/>
      <c r="T361" s="6">
        <v>0</v>
      </c>
      <c r="U361" s="7">
        <f>IFERROR(T361/T446, "NA")</f>
        <v>0</v>
      </c>
      <c r="V361" s="8"/>
      <c r="W361" s="6">
        <v>0</v>
      </c>
      <c r="X361" s="7">
        <f>IFERROR(W361/W446, "NA")</f>
        <v>0</v>
      </c>
      <c r="Y361" s="8"/>
      <c r="Z361" s="6">
        <v>0</v>
      </c>
      <c r="AA361" s="7">
        <f>IFERROR(Z361/Z446, "NA")</f>
        <v>0</v>
      </c>
      <c r="AB361" s="8"/>
      <c r="AC361" s="6">
        <v>0</v>
      </c>
      <c r="AD361" s="7">
        <f>IFERROR(AC361/AC446, "NA")</f>
        <v>0</v>
      </c>
      <c r="AE361" s="8"/>
      <c r="AF361" s="6">
        <v>0</v>
      </c>
      <c r="AG361" s="7">
        <f>IFERROR(AF361/AF446, "NA")</f>
        <v>0</v>
      </c>
      <c r="AH361" s="8"/>
      <c r="AI361" s="6">
        <v>0</v>
      </c>
      <c r="AJ361" s="7">
        <f>IFERROR(AI361/AI446, "NA")</f>
        <v>0</v>
      </c>
      <c r="AK361" s="6"/>
      <c r="AL361" s="9">
        <f t="shared" ref="AL361:AL384" si="46">IFERROR(B361+E361+H361+K361+N361+Q361+T361+W361+Z361+AC361+AF361+AI361, "NA")</f>
        <v>0</v>
      </c>
      <c r="AM361" s="7">
        <f>IFERROR(AL361/AL446, "NA")</f>
        <v>0</v>
      </c>
      <c r="AN361" s="6"/>
      <c r="AO361" s="6">
        <v>0</v>
      </c>
      <c r="AP361" s="7">
        <f>IFERROR(AO361/AO446, "NA")</f>
        <v>0</v>
      </c>
      <c r="AQ361" s="6"/>
      <c r="AR361" s="9">
        <f t="shared" ref="AR361:AR384" si="47">IFERROR(AL361-AO361, "NA")</f>
        <v>0</v>
      </c>
    </row>
    <row r="362" spans="1:44" ht="16.5" hidden="1" customHeight="1" x14ac:dyDescent="0.3">
      <c r="A362" s="33" t="s">
        <v>724</v>
      </c>
      <c r="B362" s="6">
        <v>0</v>
      </c>
      <c r="C362" s="7">
        <f>IFERROR(B362/B446, "NA")</f>
        <v>0</v>
      </c>
      <c r="D362" s="8"/>
      <c r="E362" s="6">
        <v>0</v>
      </c>
      <c r="F362" s="7">
        <f>IFERROR(E362/E446, "NA")</f>
        <v>0</v>
      </c>
      <c r="G362" s="8"/>
      <c r="H362" s="6">
        <v>0</v>
      </c>
      <c r="I362" s="7">
        <f>IFERROR(H362/H446, "NA")</f>
        <v>0</v>
      </c>
      <c r="J362" s="8"/>
      <c r="K362" s="6">
        <v>0</v>
      </c>
      <c r="L362" s="7">
        <f>IFERROR(K362/K446, "NA")</f>
        <v>0</v>
      </c>
      <c r="M362" s="8"/>
      <c r="N362" s="6">
        <v>0</v>
      </c>
      <c r="O362" s="7">
        <f>IFERROR(N362/N446, "NA")</f>
        <v>0</v>
      </c>
      <c r="P362" s="8"/>
      <c r="Q362" s="6">
        <v>0</v>
      </c>
      <c r="R362" s="7">
        <f>IFERROR(Q362/Q446, "NA")</f>
        <v>0</v>
      </c>
      <c r="S362" s="8"/>
      <c r="T362" s="6">
        <v>0</v>
      </c>
      <c r="U362" s="7">
        <f>IFERROR(T362/T446, "NA")</f>
        <v>0</v>
      </c>
      <c r="V362" s="8"/>
      <c r="W362" s="6">
        <v>0</v>
      </c>
      <c r="X362" s="7">
        <f>IFERROR(W362/W446, "NA")</f>
        <v>0</v>
      </c>
      <c r="Y362" s="8"/>
      <c r="Z362" s="6">
        <v>0</v>
      </c>
      <c r="AA362" s="7">
        <f>IFERROR(Z362/Z446, "NA")</f>
        <v>0</v>
      </c>
      <c r="AB362" s="8"/>
      <c r="AC362" s="6">
        <v>0</v>
      </c>
      <c r="AD362" s="7">
        <f>IFERROR(AC362/AC446, "NA")</f>
        <v>0</v>
      </c>
      <c r="AE362" s="8"/>
      <c r="AF362" s="6">
        <v>0</v>
      </c>
      <c r="AG362" s="7">
        <f>IFERROR(AF362/AF446, "NA")</f>
        <v>0</v>
      </c>
      <c r="AH362" s="8"/>
      <c r="AI362" s="6">
        <v>0</v>
      </c>
      <c r="AJ362" s="7">
        <f>IFERROR(AI362/AI446, "NA")</f>
        <v>0</v>
      </c>
      <c r="AK362" s="6"/>
      <c r="AL362" s="9">
        <f t="shared" si="46"/>
        <v>0</v>
      </c>
      <c r="AM362" s="7">
        <f>IFERROR(AL362/AL446, "NA")</f>
        <v>0</v>
      </c>
      <c r="AN362" s="6"/>
      <c r="AO362" s="6">
        <v>0</v>
      </c>
      <c r="AP362" s="7">
        <f>IFERROR(AO362/AO446, "NA")</f>
        <v>0</v>
      </c>
      <c r="AQ362" s="6"/>
      <c r="AR362" s="9">
        <f t="shared" si="47"/>
        <v>0</v>
      </c>
    </row>
    <row r="363" spans="1:44" ht="16.5" hidden="1" customHeight="1" x14ac:dyDescent="0.3">
      <c r="A363" s="33" t="s">
        <v>725</v>
      </c>
      <c r="B363" s="6">
        <v>0</v>
      </c>
      <c r="C363" s="7">
        <f>IFERROR(B363/B446, "NA")</f>
        <v>0</v>
      </c>
      <c r="D363" s="8"/>
      <c r="E363" s="6">
        <v>0</v>
      </c>
      <c r="F363" s="7">
        <f>IFERROR(E363/E446, "NA")</f>
        <v>0</v>
      </c>
      <c r="G363" s="8"/>
      <c r="H363" s="6">
        <v>0</v>
      </c>
      <c r="I363" s="7">
        <f>IFERROR(H363/H446, "NA")</f>
        <v>0</v>
      </c>
      <c r="J363" s="8"/>
      <c r="K363" s="6">
        <v>0</v>
      </c>
      <c r="L363" s="7">
        <f>IFERROR(K363/K446, "NA")</f>
        <v>0</v>
      </c>
      <c r="M363" s="8"/>
      <c r="N363" s="6">
        <v>0</v>
      </c>
      <c r="O363" s="7">
        <f>IFERROR(N363/N446, "NA")</f>
        <v>0</v>
      </c>
      <c r="P363" s="8"/>
      <c r="Q363" s="6">
        <v>0</v>
      </c>
      <c r="R363" s="7">
        <f>IFERROR(Q363/Q446, "NA")</f>
        <v>0</v>
      </c>
      <c r="S363" s="8"/>
      <c r="T363" s="6">
        <v>0</v>
      </c>
      <c r="U363" s="7">
        <f>IFERROR(T363/T446, "NA")</f>
        <v>0</v>
      </c>
      <c r="V363" s="8"/>
      <c r="W363" s="6">
        <v>0</v>
      </c>
      <c r="X363" s="7">
        <f>IFERROR(W363/W446, "NA")</f>
        <v>0</v>
      </c>
      <c r="Y363" s="8"/>
      <c r="Z363" s="6">
        <v>0</v>
      </c>
      <c r="AA363" s="7">
        <f>IFERROR(Z363/Z446, "NA")</f>
        <v>0</v>
      </c>
      <c r="AB363" s="8"/>
      <c r="AC363" s="6">
        <v>0</v>
      </c>
      <c r="AD363" s="7">
        <f>IFERROR(AC363/AC446, "NA")</f>
        <v>0</v>
      </c>
      <c r="AE363" s="8"/>
      <c r="AF363" s="6">
        <v>0</v>
      </c>
      <c r="AG363" s="7">
        <f>IFERROR(AF363/AF446, "NA")</f>
        <v>0</v>
      </c>
      <c r="AH363" s="8"/>
      <c r="AI363" s="6">
        <v>0</v>
      </c>
      <c r="AJ363" s="7">
        <f>IFERROR(AI363/AI446, "NA")</f>
        <v>0</v>
      </c>
      <c r="AK363" s="6"/>
      <c r="AL363" s="9">
        <f t="shared" si="46"/>
        <v>0</v>
      </c>
      <c r="AM363" s="7">
        <f>IFERROR(AL363/AL446, "NA")</f>
        <v>0</v>
      </c>
      <c r="AN363" s="6"/>
      <c r="AO363" s="6">
        <v>0</v>
      </c>
      <c r="AP363" s="7">
        <f>IFERROR(AO363/AO446, "NA")</f>
        <v>0</v>
      </c>
      <c r="AQ363" s="6"/>
      <c r="AR363" s="9">
        <f t="shared" si="47"/>
        <v>0</v>
      </c>
    </row>
    <row r="364" spans="1:44" ht="16.5" hidden="1" customHeight="1" x14ac:dyDescent="0.3">
      <c r="A364" s="33" t="s">
        <v>726</v>
      </c>
      <c r="B364" s="6">
        <v>0</v>
      </c>
      <c r="C364" s="7">
        <f>IFERROR(B364/B446, "NA")</f>
        <v>0</v>
      </c>
      <c r="D364" s="8"/>
      <c r="E364" s="6">
        <v>0</v>
      </c>
      <c r="F364" s="7">
        <f>IFERROR(E364/E446, "NA")</f>
        <v>0</v>
      </c>
      <c r="G364" s="8"/>
      <c r="H364" s="6">
        <v>0</v>
      </c>
      <c r="I364" s="7">
        <f>IFERROR(H364/H446, "NA")</f>
        <v>0</v>
      </c>
      <c r="J364" s="8"/>
      <c r="K364" s="6">
        <v>0</v>
      </c>
      <c r="L364" s="7">
        <f>IFERROR(K364/K446, "NA")</f>
        <v>0</v>
      </c>
      <c r="M364" s="8"/>
      <c r="N364" s="6">
        <v>0</v>
      </c>
      <c r="O364" s="7">
        <f>IFERROR(N364/N446, "NA")</f>
        <v>0</v>
      </c>
      <c r="P364" s="8"/>
      <c r="Q364" s="6">
        <v>0</v>
      </c>
      <c r="R364" s="7">
        <f>IFERROR(Q364/Q446, "NA")</f>
        <v>0</v>
      </c>
      <c r="S364" s="8"/>
      <c r="T364" s="6">
        <v>0</v>
      </c>
      <c r="U364" s="7">
        <f>IFERROR(T364/T446, "NA")</f>
        <v>0</v>
      </c>
      <c r="V364" s="8"/>
      <c r="W364" s="6">
        <v>0</v>
      </c>
      <c r="X364" s="7">
        <f>IFERROR(W364/W446, "NA")</f>
        <v>0</v>
      </c>
      <c r="Y364" s="8"/>
      <c r="Z364" s="6">
        <v>0</v>
      </c>
      <c r="AA364" s="7">
        <f>IFERROR(Z364/Z446, "NA")</f>
        <v>0</v>
      </c>
      <c r="AB364" s="8"/>
      <c r="AC364" s="6">
        <v>0</v>
      </c>
      <c r="AD364" s="7">
        <f>IFERROR(AC364/AC446, "NA")</f>
        <v>0</v>
      </c>
      <c r="AE364" s="8"/>
      <c r="AF364" s="6">
        <v>0</v>
      </c>
      <c r="AG364" s="7">
        <f>IFERROR(AF364/AF446, "NA")</f>
        <v>0</v>
      </c>
      <c r="AH364" s="8"/>
      <c r="AI364" s="6">
        <v>0</v>
      </c>
      <c r="AJ364" s="7">
        <f>IFERROR(AI364/AI446, "NA")</f>
        <v>0</v>
      </c>
      <c r="AK364" s="6"/>
      <c r="AL364" s="9">
        <f t="shared" si="46"/>
        <v>0</v>
      </c>
      <c r="AM364" s="7">
        <f>IFERROR(AL364/AL446, "NA")</f>
        <v>0</v>
      </c>
      <c r="AN364" s="6"/>
      <c r="AO364" s="6">
        <v>0</v>
      </c>
      <c r="AP364" s="7">
        <f>IFERROR(AO364/AO446, "NA")</f>
        <v>0</v>
      </c>
      <c r="AQ364" s="6"/>
      <c r="AR364" s="9">
        <f t="shared" si="47"/>
        <v>0</v>
      </c>
    </row>
    <row r="365" spans="1:44" ht="16.5" hidden="1" customHeight="1" x14ac:dyDescent="0.3">
      <c r="A365" s="33" t="s">
        <v>727</v>
      </c>
      <c r="B365" s="6">
        <v>0</v>
      </c>
      <c r="C365" s="7">
        <f>IFERROR(B365/B446, "NA")</f>
        <v>0</v>
      </c>
      <c r="D365" s="8"/>
      <c r="E365" s="6">
        <v>0</v>
      </c>
      <c r="F365" s="7">
        <f>IFERROR(E365/E446, "NA")</f>
        <v>0</v>
      </c>
      <c r="G365" s="8"/>
      <c r="H365" s="6">
        <v>0</v>
      </c>
      <c r="I365" s="7">
        <f>IFERROR(H365/H446, "NA")</f>
        <v>0</v>
      </c>
      <c r="J365" s="8"/>
      <c r="K365" s="6">
        <v>0</v>
      </c>
      <c r="L365" s="7">
        <f>IFERROR(K365/K446, "NA")</f>
        <v>0</v>
      </c>
      <c r="M365" s="8"/>
      <c r="N365" s="6">
        <v>0</v>
      </c>
      <c r="O365" s="7">
        <f>IFERROR(N365/N446, "NA")</f>
        <v>0</v>
      </c>
      <c r="P365" s="8"/>
      <c r="Q365" s="6">
        <v>0</v>
      </c>
      <c r="R365" s="7">
        <f>IFERROR(Q365/Q446, "NA")</f>
        <v>0</v>
      </c>
      <c r="S365" s="8"/>
      <c r="T365" s="6">
        <v>0</v>
      </c>
      <c r="U365" s="7">
        <f>IFERROR(T365/T446, "NA")</f>
        <v>0</v>
      </c>
      <c r="V365" s="8"/>
      <c r="W365" s="6">
        <v>0</v>
      </c>
      <c r="X365" s="7">
        <f>IFERROR(W365/W446, "NA")</f>
        <v>0</v>
      </c>
      <c r="Y365" s="8"/>
      <c r="Z365" s="6">
        <v>0</v>
      </c>
      <c r="AA365" s="7">
        <f>IFERROR(Z365/Z446, "NA")</f>
        <v>0</v>
      </c>
      <c r="AB365" s="8"/>
      <c r="AC365" s="6">
        <v>0</v>
      </c>
      <c r="AD365" s="7">
        <f>IFERROR(AC365/AC446, "NA")</f>
        <v>0</v>
      </c>
      <c r="AE365" s="8"/>
      <c r="AF365" s="6">
        <v>0</v>
      </c>
      <c r="AG365" s="7">
        <f>IFERROR(AF365/AF446, "NA")</f>
        <v>0</v>
      </c>
      <c r="AH365" s="8"/>
      <c r="AI365" s="6">
        <v>0</v>
      </c>
      <c r="AJ365" s="7">
        <f>IFERROR(AI365/AI446, "NA")</f>
        <v>0</v>
      </c>
      <c r="AK365" s="6"/>
      <c r="AL365" s="9">
        <f t="shared" si="46"/>
        <v>0</v>
      </c>
      <c r="AM365" s="7">
        <f>IFERROR(AL365/AL446, "NA")</f>
        <v>0</v>
      </c>
      <c r="AN365" s="6"/>
      <c r="AO365" s="6">
        <v>0</v>
      </c>
      <c r="AP365" s="7">
        <f>IFERROR(AO365/AO446, "NA")</f>
        <v>0</v>
      </c>
      <c r="AQ365" s="6"/>
      <c r="AR365" s="9">
        <f t="shared" si="47"/>
        <v>0</v>
      </c>
    </row>
    <row r="366" spans="1:44" ht="16.5" hidden="1" customHeight="1" x14ac:dyDescent="0.3">
      <c r="A366" s="33" t="s">
        <v>728</v>
      </c>
      <c r="B366" s="6">
        <v>0</v>
      </c>
      <c r="C366" s="7">
        <f>IFERROR(B366/B446, "NA")</f>
        <v>0</v>
      </c>
      <c r="D366" s="8"/>
      <c r="E366" s="6">
        <v>0</v>
      </c>
      <c r="F366" s="7">
        <f>IFERROR(E366/E446, "NA")</f>
        <v>0</v>
      </c>
      <c r="G366" s="8"/>
      <c r="H366" s="6">
        <v>0</v>
      </c>
      <c r="I366" s="7">
        <f>IFERROR(H366/H446, "NA")</f>
        <v>0</v>
      </c>
      <c r="J366" s="8"/>
      <c r="K366" s="6">
        <v>0</v>
      </c>
      <c r="L366" s="7">
        <f>IFERROR(K366/K446, "NA")</f>
        <v>0</v>
      </c>
      <c r="M366" s="8"/>
      <c r="N366" s="6">
        <v>0</v>
      </c>
      <c r="O366" s="7">
        <f>IFERROR(N366/N446, "NA")</f>
        <v>0</v>
      </c>
      <c r="P366" s="8"/>
      <c r="Q366" s="6">
        <v>0</v>
      </c>
      <c r="R366" s="7">
        <f>IFERROR(Q366/Q446, "NA")</f>
        <v>0</v>
      </c>
      <c r="S366" s="8"/>
      <c r="T366" s="6">
        <v>0</v>
      </c>
      <c r="U366" s="7">
        <f>IFERROR(T366/T446, "NA")</f>
        <v>0</v>
      </c>
      <c r="V366" s="8"/>
      <c r="W366" s="6">
        <v>0</v>
      </c>
      <c r="X366" s="7">
        <f>IFERROR(W366/W446, "NA")</f>
        <v>0</v>
      </c>
      <c r="Y366" s="8"/>
      <c r="Z366" s="6">
        <v>0</v>
      </c>
      <c r="AA366" s="7">
        <f>IFERROR(Z366/Z446, "NA")</f>
        <v>0</v>
      </c>
      <c r="AB366" s="8"/>
      <c r="AC366" s="6">
        <v>0</v>
      </c>
      <c r="AD366" s="7">
        <f>IFERROR(AC366/AC446, "NA")</f>
        <v>0</v>
      </c>
      <c r="AE366" s="8"/>
      <c r="AF366" s="6">
        <v>0</v>
      </c>
      <c r="AG366" s="7">
        <f>IFERROR(AF366/AF446, "NA")</f>
        <v>0</v>
      </c>
      <c r="AH366" s="8"/>
      <c r="AI366" s="6">
        <v>0</v>
      </c>
      <c r="AJ366" s="7">
        <f>IFERROR(AI366/AI446, "NA")</f>
        <v>0</v>
      </c>
      <c r="AK366" s="6"/>
      <c r="AL366" s="9">
        <f t="shared" si="46"/>
        <v>0</v>
      </c>
      <c r="AM366" s="7">
        <f>IFERROR(AL366/AL446, "NA")</f>
        <v>0</v>
      </c>
      <c r="AN366" s="6"/>
      <c r="AO366" s="6">
        <v>0</v>
      </c>
      <c r="AP366" s="7">
        <f>IFERROR(AO366/AO446, "NA")</f>
        <v>0</v>
      </c>
      <c r="AQ366" s="6"/>
      <c r="AR366" s="9">
        <f t="shared" si="47"/>
        <v>0</v>
      </c>
    </row>
    <row r="367" spans="1:44" ht="16.5" hidden="1" customHeight="1" x14ac:dyDescent="0.3">
      <c r="A367" s="33" t="s">
        <v>729</v>
      </c>
      <c r="B367" s="6">
        <v>0</v>
      </c>
      <c r="C367" s="7">
        <f>IFERROR(B367/B446, "NA")</f>
        <v>0</v>
      </c>
      <c r="D367" s="8"/>
      <c r="E367" s="6">
        <v>0</v>
      </c>
      <c r="F367" s="7">
        <f>IFERROR(E367/E446, "NA")</f>
        <v>0</v>
      </c>
      <c r="G367" s="8"/>
      <c r="H367" s="6">
        <v>0</v>
      </c>
      <c r="I367" s="7">
        <f>IFERROR(H367/H446, "NA")</f>
        <v>0</v>
      </c>
      <c r="J367" s="8"/>
      <c r="K367" s="6">
        <v>0</v>
      </c>
      <c r="L367" s="7">
        <f>IFERROR(K367/K446, "NA")</f>
        <v>0</v>
      </c>
      <c r="M367" s="8"/>
      <c r="N367" s="6">
        <v>0</v>
      </c>
      <c r="O367" s="7">
        <f>IFERROR(N367/N446, "NA")</f>
        <v>0</v>
      </c>
      <c r="P367" s="8"/>
      <c r="Q367" s="6">
        <v>0</v>
      </c>
      <c r="R367" s="7">
        <f>IFERROR(Q367/Q446, "NA")</f>
        <v>0</v>
      </c>
      <c r="S367" s="8"/>
      <c r="T367" s="6">
        <v>0</v>
      </c>
      <c r="U367" s="7">
        <f>IFERROR(T367/T446, "NA")</f>
        <v>0</v>
      </c>
      <c r="V367" s="8"/>
      <c r="W367" s="6">
        <v>0</v>
      </c>
      <c r="X367" s="7">
        <f>IFERROR(W367/W446, "NA")</f>
        <v>0</v>
      </c>
      <c r="Y367" s="8"/>
      <c r="Z367" s="6">
        <v>0</v>
      </c>
      <c r="AA367" s="7">
        <f>IFERROR(Z367/Z446, "NA")</f>
        <v>0</v>
      </c>
      <c r="AB367" s="8"/>
      <c r="AC367" s="6">
        <v>0</v>
      </c>
      <c r="AD367" s="7">
        <f>IFERROR(AC367/AC446, "NA")</f>
        <v>0</v>
      </c>
      <c r="AE367" s="8"/>
      <c r="AF367" s="6">
        <v>0</v>
      </c>
      <c r="AG367" s="7">
        <f>IFERROR(AF367/AF446, "NA")</f>
        <v>0</v>
      </c>
      <c r="AH367" s="8"/>
      <c r="AI367" s="6">
        <v>0</v>
      </c>
      <c r="AJ367" s="7">
        <f>IFERROR(AI367/AI446, "NA")</f>
        <v>0</v>
      </c>
      <c r="AK367" s="6"/>
      <c r="AL367" s="9">
        <f t="shared" si="46"/>
        <v>0</v>
      </c>
      <c r="AM367" s="7">
        <f>IFERROR(AL367/AL446, "NA")</f>
        <v>0</v>
      </c>
      <c r="AN367" s="6"/>
      <c r="AO367" s="6">
        <v>0</v>
      </c>
      <c r="AP367" s="7">
        <f>IFERROR(AO367/AO446, "NA")</f>
        <v>0</v>
      </c>
      <c r="AQ367" s="6"/>
      <c r="AR367" s="9">
        <f t="shared" si="47"/>
        <v>0</v>
      </c>
    </row>
    <row r="368" spans="1:44" ht="16.5" hidden="1" customHeight="1" x14ac:dyDescent="0.3">
      <c r="A368" s="33" t="s">
        <v>730</v>
      </c>
      <c r="B368" s="6">
        <v>0</v>
      </c>
      <c r="C368" s="7">
        <f>IFERROR(B368/B446, "NA")</f>
        <v>0</v>
      </c>
      <c r="D368" s="8"/>
      <c r="E368" s="6">
        <v>0</v>
      </c>
      <c r="F368" s="7">
        <f>IFERROR(E368/E446, "NA")</f>
        <v>0</v>
      </c>
      <c r="G368" s="8"/>
      <c r="H368" s="6">
        <v>0</v>
      </c>
      <c r="I368" s="7">
        <f>IFERROR(H368/H446, "NA")</f>
        <v>0</v>
      </c>
      <c r="J368" s="8"/>
      <c r="K368" s="6">
        <v>0</v>
      </c>
      <c r="L368" s="7">
        <f>IFERROR(K368/K446, "NA")</f>
        <v>0</v>
      </c>
      <c r="M368" s="8"/>
      <c r="N368" s="6">
        <v>0</v>
      </c>
      <c r="O368" s="7">
        <f>IFERROR(N368/N446, "NA")</f>
        <v>0</v>
      </c>
      <c r="P368" s="8"/>
      <c r="Q368" s="6">
        <v>0</v>
      </c>
      <c r="R368" s="7">
        <f>IFERROR(Q368/Q446, "NA")</f>
        <v>0</v>
      </c>
      <c r="S368" s="8"/>
      <c r="T368" s="6">
        <v>0</v>
      </c>
      <c r="U368" s="7">
        <f>IFERROR(T368/T446, "NA")</f>
        <v>0</v>
      </c>
      <c r="V368" s="8"/>
      <c r="W368" s="6">
        <v>0</v>
      </c>
      <c r="X368" s="7">
        <f>IFERROR(W368/W446, "NA")</f>
        <v>0</v>
      </c>
      <c r="Y368" s="8"/>
      <c r="Z368" s="6">
        <v>0</v>
      </c>
      <c r="AA368" s="7">
        <f>IFERROR(Z368/Z446, "NA")</f>
        <v>0</v>
      </c>
      <c r="AB368" s="8"/>
      <c r="AC368" s="6">
        <v>0</v>
      </c>
      <c r="AD368" s="7">
        <f>IFERROR(AC368/AC446, "NA")</f>
        <v>0</v>
      </c>
      <c r="AE368" s="8"/>
      <c r="AF368" s="6">
        <v>0</v>
      </c>
      <c r="AG368" s="7">
        <f>IFERROR(AF368/AF446, "NA")</f>
        <v>0</v>
      </c>
      <c r="AH368" s="8"/>
      <c r="AI368" s="6">
        <v>0</v>
      </c>
      <c r="AJ368" s="7">
        <f>IFERROR(AI368/AI446, "NA")</f>
        <v>0</v>
      </c>
      <c r="AK368" s="6"/>
      <c r="AL368" s="9">
        <f t="shared" si="46"/>
        <v>0</v>
      </c>
      <c r="AM368" s="7">
        <f>IFERROR(AL368/AL446, "NA")</f>
        <v>0</v>
      </c>
      <c r="AN368" s="6"/>
      <c r="AO368" s="6">
        <v>0</v>
      </c>
      <c r="AP368" s="7">
        <f>IFERROR(AO368/AO446, "NA")</f>
        <v>0</v>
      </c>
      <c r="AQ368" s="6"/>
      <c r="AR368" s="9">
        <f t="shared" si="47"/>
        <v>0</v>
      </c>
    </row>
    <row r="369" spans="1:44" ht="16.5" customHeight="1" x14ac:dyDescent="0.3">
      <c r="A369" s="40" t="s">
        <v>385</v>
      </c>
      <c r="B369" s="11">
        <f>IFERROR(B361+B362+B363+B364+B365+B366+B367+B368, "NA")</f>
        <v>0</v>
      </c>
      <c r="C369" s="12">
        <f>IFERROR(B369/B446, "NA")</f>
        <v>0</v>
      </c>
      <c r="D369" s="2"/>
      <c r="E369" s="11">
        <f>IFERROR(E361+E362+E363+E364+E365+E366+E367+E368, "NA")</f>
        <v>0</v>
      </c>
      <c r="F369" s="12">
        <f>IFERROR(E369/E446, "NA")</f>
        <v>0</v>
      </c>
      <c r="G369" s="2"/>
      <c r="H369" s="11">
        <f>IFERROR(H361+H362+H363+H364+H365+H366+H367+H368, "NA")</f>
        <v>0</v>
      </c>
      <c r="I369" s="12">
        <f>IFERROR(H369/H446, "NA")</f>
        <v>0</v>
      </c>
      <c r="J369" s="2"/>
      <c r="K369" s="11">
        <f>IFERROR(K361+K362+K363+K364+K365+K366+K367+K368, "NA")</f>
        <v>0</v>
      </c>
      <c r="L369" s="12">
        <f>IFERROR(K369/K446, "NA")</f>
        <v>0</v>
      </c>
      <c r="M369" s="2"/>
      <c r="N369" s="11">
        <f>IFERROR(N361+N362+N363+N364+N365+N366+N367+N368, "NA")</f>
        <v>0</v>
      </c>
      <c r="O369" s="12">
        <f>IFERROR(N369/N446, "NA")</f>
        <v>0</v>
      </c>
      <c r="P369" s="2"/>
      <c r="Q369" s="11">
        <f>IFERROR(Q361+Q362+Q363+Q364+Q365+Q366+Q367+Q368, "NA")</f>
        <v>0</v>
      </c>
      <c r="R369" s="12">
        <f>IFERROR(Q369/Q446, "NA")</f>
        <v>0</v>
      </c>
      <c r="S369" s="2"/>
      <c r="T369" s="11">
        <f>IFERROR(T361+T362+T363+T364+T365+T366+T367+T368, "NA")</f>
        <v>0</v>
      </c>
      <c r="U369" s="12">
        <f>IFERROR(T369/T446, "NA")</f>
        <v>0</v>
      </c>
      <c r="V369" s="2"/>
      <c r="W369" s="11">
        <f>IFERROR(W361+W362+W363+W364+W365+W366+W367+W368, "NA")</f>
        <v>0</v>
      </c>
      <c r="X369" s="12">
        <f>IFERROR(W369/W446, "NA")</f>
        <v>0</v>
      </c>
      <c r="Y369" s="2"/>
      <c r="Z369" s="11">
        <f>IFERROR(Z361+Z362+Z363+Z364+Z365+Z366+Z367+Z368, "NA")</f>
        <v>0</v>
      </c>
      <c r="AA369" s="12">
        <f>IFERROR(Z369/Z446, "NA")</f>
        <v>0</v>
      </c>
      <c r="AB369" s="2"/>
      <c r="AC369" s="11">
        <f>IFERROR(AC361+AC362+AC363+AC364+AC365+AC366+AC367+AC368, "NA")</f>
        <v>0</v>
      </c>
      <c r="AD369" s="12">
        <f>IFERROR(AC369/AC446, "NA")</f>
        <v>0</v>
      </c>
      <c r="AE369" s="2"/>
      <c r="AF369" s="11">
        <f>IFERROR(AF361+AF362+AF363+AF364+AF365+AF366+AF367+AF368, "NA")</f>
        <v>0</v>
      </c>
      <c r="AG369" s="12">
        <f>IFERROR(AF369/AF446, "NA")</f>
        <v>0</v>
      </c>
      <c r="AH369" s="2"/>
      <c r="AI369" s="11">
        <f>IFERROR(AI361+AI362+AI363+AI364+AI365+AI366+AI367+AI368, "NA")</f>
        <v>0</v>
      </c>
      <c r="AJ369" s="12">
        <f>IFERROR(AI369/AI446, "NA")</f>
        <v>0</v>
      </c>
      <c r="AK369" s="2"/>
      <c r="AL369" s="11">
        <f t="shared" si="46"/>
        <v>0</v>
      </c>
      <c r="AM369" s="12">
        <f>IFERROR(AL369/AL446, "NA")</f>
        <v>0</v>
      </c>
      <c r="AN369" s="2"/>
      <c r="AO369" s="11">
        <f>IFERROR(AO361+AO362+AO363+AO364+AO365+AO366+AO367+AO368, "NA")</f>
        <v>0</v>
      </c>
      <c r="AP369" s="12">
        <f>IFERROR(AO369/AO446, "NA")</f>
        <v>0</v>
      </c>
      <c r="AQ369" s="2"/>
      <c r="AR369" s="11">
        <f t="shared" si="47"/>
        <v>0</v>
      </c>
    </row>
    <row r="370" spans="1:44" ht="16.5" hidden="1" customHeight="1" x14ac:dyDescent="0.3">
      <c r="A370" s="5" t="s">
        <v>731</v>
      </c>
      <c r="B370" s="6">
        <v>0</v>
      </c>
      <c r="C370" s="7">
        <f>IFERROR(B370/B446, "NA")</f>
        <v>0</v>
      </c>
      <c r="D370" s="8"/>
      <c r="E370" s="6">
        <v>0</v>
      </c>
      <c r="F370" s="7">
        <f>IFERROR(E370/E446, "NA")</f>
        <v>0</v>
      </c>
      <c r="G370" s="8"/>
      <c r="H370" s="6">
        <v>0</v>
      </c>
      <c r="I370" s="7">
        <f>IFERROR(H370/H446, "NA")</f>
        <v>0</v>
      </c>
      <c r="J370" s="8"/>
      <c r="K370" s="6">
        <v>0</v>
      </c>
      <c r="L370" s="7">
        <f>IFERROR(K370/K446, "NA")</f>
        <v>0</v>
      </c>
      <c r="M370" s="8"/>
      <c r="N370" s="6">
        <v>0</v>
      </c>
      <c r="O370" s="7">
        <f>IFERROR(N370/N446, "NA")</f>
        <v>0</v>
      </c>
      <c r="P370" s="8"/>
      <c r="Q370" s="6">
        <v>0</v>
      </c>
      <c r="R370" s="7">
        <f>IFERROR(Q370/Q446, "NA")</f>
        <v>0</v>
      </c>
      <c r="S370" s="8"/>
      <c r="T370" s="6">
        <v>0</v>
      </c>
      <c r="U370" s="7">
        <f>IFERROR(T370/T446, "NA")</f>
        <v>0</v>
      </c>
      <c r="V370" s="8"/>
      <c r="W370" s="6">
        <v>0</v>
      </c>
      <c r="X370" s="7">
        <f>IFERROR(W370/W446, "NA")</f>
        <v>0</v>
      </c>
      <c r="Y370" s="8"/>
      <c r="Z370" s="6">
        <v>0</v>
      </c>
      <c r="AA370" s="7">
        <f>IFERROR(Z370/Z446, "NA")</f>
        <v>0</v>
      </c>
      <c r="AB370" s="8"/>
      <c r="AC370" s="6">
        <v>0</v>
      </c>
      <c r="AD370" s="7">
        <f>IFERROR(AC370/AC446, "NA")</f>
        <v>0</v>
      </c>
      <c r="AE370" s="8"/>
      <c r="AF370" s="6">
        <v>0</v>
      </c>
      <c r="AG370" s="7">
        <f>IFERROR(AF370/AF446, "NA")</f>
        <v>0</v>
      </c>
      <c r="AH370" s="8"/>
      <c r="AI370" s="6">
        <v>0</v>
      </c>
      <c r="AJ370" s="7">
        <f>IFERROR(AI370/AI446, "NA")</f>
        <v>0</v>
      </c>
      <c r="AK370" s="6"/>
      <c r="AL370" s="9">
        <f t="shared" si="46"/>
        <v>0</v>
      </c>
      <c r="AM370" s="7">
        <f>IFERROR(AL370/AL446, "NA")</f>
        <v>0</v>
      </c>
      <c r="AN370" s="6"/>
      <c r="AO370" s="6">
        <v>0</v>
      </c>
      <c r="AP370" s="7">
        <f>IFERROR(AO370/AO446, "NA")</f>
        <v>0</v>
      </c>
      <c r="AQ370" s="6"/>
      <c r="AR370" s="9">
        <f t="shared" si="47"/>
        <v>0</v>
      </c>
    </row>
    <row r="371" spans="1:44" ht="16.5" hidden="1" customHeight="1" x14ac:dyDescent="0.3">
      <c r="A371" s="5" t="s">
        <v>732</v>
      </c>
      <c r="B371" s="6">
        <v>0</v>
      </c>
      <c r="C371" s="7">
        <f>IFERROR(B371/B446, "NA")</f>
        <v>0</v>
      </c>
      <c r="D371" s="8"/>
      <c r="E371" s="6">
        <v>0</v>
      </c>
      <c r="F371" s="7">
        <f>IFERROR(E371/E446, "NA")</f>
        <v>0</v>
      </c>
      <c r="G371" s="8"/>
      <c r="H371" s="6">
        <v>0</v>
      </c>
      <c r="I371" s="7">
        <f>IFERROR(H371/H446, "NA")</f>
        <v>0</v>
      </c>
      <c r="J371" s="8"/>
      <c r="K371" s="6">
        <v>0</v>
      </c>
      <c r="L371" s="7">
        <f>IFERROR(K371/K446, "NA")</f>
        <v>0</v>
      </c>
      <c r="M371" s="8"/>
      <c r="N371" s="6">
        <v>0</v>
      </c>
      <c r="O371" s="7">
        <f>IFERROR(N371/N446, "NA")</f>
        <v>0</v>
      </c>
      <c r="P371" s="8"/>
      <c r="Q371" s="6">
        <v>0</v>
      </c>
      <c r="R371" s="7">
        <f>IFERROR(Q371/Q446, "NA")</f>
        <v>0</v>
      </c>
      <c r="S371" s="8"/>
      <c r="T371" s="6">
        <v>0</v>
      </c>
      <c r="U371" s="7">
        <f>IFERROR(T371/T446, "NA")</f>
        <v>0</v>
      </c>
      <c r="V371" s="8"/>
      <c r="W371" s="6">
        <v>0</v>
      </c>
      <c r="X371" s="7">
        <f>IFERROR(W371/W446, "NA")</f>
        <v>0</v>
      </c>
      <c r="Y371" s="8"/>
      <c r="Z371" s="6">
        <v>0</v>
      </c>
      <c r="AA371" s="7">
        <f>IFERROR(Z371/Z446, "NA")</f>
        <v>0</v>
      </c>
      <c r="AB371" s="8"/>
      <c r="AC371" s="6">
        <v>0</v>
      </c>
      <c r="AD371" s="7">
        <f>IFERROR(AC371/AC446, "NA")</f>
        <v>0</v>
      </c>
      <c r="AE371" s="8"/>
      <c r="AF371" s="6">
        <v>0</v>
      </c>
      <c r="AG371" s="7">
        <f>IFERROR(AF371/AF446, "NA")</f>
        <v>0</v>
      </c>
      <c r="AH371" s="8"/>
      <c r="AI371" s="6">
        <v>0</v>
      </c>
      <c r="AJ371" s="7">
        <f>IFERROR(AI371/AI446, "NA")</f>
        <v>0</v>
      </c>
      <c r="AK371" s="6"/>
      <c r="AL371" s="9">
        <f t="shared" si="46"/>
        <v>0</v>
      </c>
      <c r="AM371" s="7">
        <f>IFERROR(AL371/AL446, "NA")</f>
        <v>0</v>
      </c>
      <c r="AN371" s="6"/>
      <c r="AO371" s="6">
        <v>0</v>
      </c>
      <c r="AP371" s="7">
        <f>IFERROR(AO371/AO446, "NA")</f>
        <v>0</v>
      </c>
      <c r="AQ371" s="6"/>
      <c r="AR371" s="9">
        <f t="shared" si="47"/>
        <v>0</v>
      </c>
    </row>
    <row r="372" spans="1:44" ht="16.5" hidden="1" customHeight="1" x14ac:dyDescent="0.3">
      <c r="A372" s="5" t="s">
        <v>733</v>
      </c>
      <c r="B372" s="6">
        <v>0</v>
      </c>
      <c r="C372" s="7">
        <f>IFERROR(B372/B446, "NA")</f>
        <v>0</v>
      </c>
      <c r="D372" s="8"/>
      <c r="E372" s="6">
        <v>0</v>
      </c>
      <c r="F372" s="7">
        <f>IFERROR(E372/E446, "NA")</f>
        <v>0</v>
      </c>
      <c r="G372" s="8"/>
      <c r="H372" s="6">
        <v>0</v>
      </c>
      <c r="I372" s="7">
        <f>IFERROR(H372/H446, "NA")</f>
        <v>0</v>
      </c>
      <c r="J372" s="8"/>
      <c r="K372" s="6">
        <v>0</v>
      </c>
      <c r="L372" s="7">
        <f>IFERROR(K372/K446, "NA")</f>
        <v>0</v>
      </c>
      <c r="M372" s="8"/>
      <c r="N372" s="6">
        <v>0</v>
      </c>
      <c r="O372" s="7">
        <f>IFERROR(N372/N446, "NA")</f>
        <v>0</v>
      </c>
      <c r="P372" s="8"/>
      <c r="Q372" s="6">
        <v>0</v>
      </c>
      <c r="R372" s="7">
        <f>IFERROR(Q372/Q446, "NA")</f>
        <v>0</v>
      </c>
      <c r="S372" s="8"/>
      <c r="T372" s="6">
        <v>0</v>
      </c>
      <c r="U372" s="7">
        <f>IFERROR(T372/T446, "NA")</f>
        <v>0</v>
      </c>
      <c r="V372" s="8"/>
      <c r="W372" s="6">
        <v>0</v>
      </c>
      <c r="X372" s="7">
        <f>IFERROR(W372/W446, "NA")</f>
        <v>0</v>
      </c>
      <c r="Y372" s="8"/>
      <c r="Z372" s="6">
        <v>0</v>
      </c>
      <c r="AA372" s="7">
        <f>IFERROR(Z372/Z446, "NA")</f>
        <v>0</v>
      </c>
      <c r="AB372" s="8"/>
      <c r="AC372" s="6">
        <v>0</v>
      </c>
      <c r="AD372" s="7">
        <f>IFERROR(AC372/AC446, "NA")</f>
        <v>0</v>
      </c>
      <c r="AE372" s="8"/>
      <c r="AF372" s="6">
        <v>0</v>
      </c>
      <c r="AG372" s="7">
        <f>IFERROR(AF372/AF446, "NA")</f>
        <v>0</v>
      </c>
      <c r="AH372" s="8"/>
      <c r="AI372" s="6">
        <v>0</v>
      </c>
      <c r="AJ372" s="7">
        <f>IFERROR(AI372/AI446, "NA")</f>
        <v>0</v>
      </c>
      <c r="AK372" s="6"/>
      <c r="AL372" s="9">
        <f t="shared" si="46"/>
        <v>0</v>
      </c>
      <c r="AM372" s="7">
        <f>IFERROR(AL372/AL446, "NA")</f>
        <v>0</v>
      </c>
      <c r="AN372" s="6"/>
      <c r="AO372" s="6">
        <v>0</v>
      </c>
      <c r="AP372" s="7">
        <f>IFERROR(AO372/AO446, "NA")</f>
        <v>0</v>
      </c>
      <c r="AQ372" s="6"/>
      <c r="AR372" s="9">
        <f t="shared" si="47"/>
        <v>0</v>
      </c>
    </row>
    <row r="373" spans="1:44" ht="16.5" hidden="1" customHeight="1" x14ac:dyDescent="0.3">
      <c r="A373" s="5" t="s">
        <v>734</v>
      </c>
      <c r="B373" s="6">
        <v>0</v>
      </c>
      <c r="C373" s="7">
        <f>IFERROR(B373/B446, "NA")</f>
        <v>0</v>
      </c>
      <c r="D373" s="8"/>
      <c r="E373" s="6">
        <v>0</v>
      </c>
      <c r="F373" s="7">
        <f>IFERROR(E373/E446, "NA")</f>
        <v>0</v>
      </c>
      <c r="G373" s="8"/>
      <c r="H373" s="6">
        <v>0</v>
      </c>
      <c r="I373" s="7">
        <f>IFERROR(H373/H446, "NA")</f>
        <v>0</v>
      </c>
      <c r="J373" s="8"/>
      <c r="K373" s="6">
        <v>0</v>
      </c>
      <c r="L373" s="7">
        <f>IFERROR(K373/K446, "NA")</f>
        <v>0</v>
      </c>
      <c r="M373" s="8"/>
      <c r="N373" s="6">
        <v>0</v>
      </c>
      <c r="O373" s="7">
        <f>IFERROR(N373/N446, "NA")</f>
        <v>0</v>
      </c>
      <c r="P373" s="8"/>
      <c r="Q373" s="6">
        <v>0</v>
      </c>
      <c r="R373" s="7">
        <f>IFERROR(Q373/Q446, "NA")</f>
        <v>0</v>
      </c>
      <c r="S373" s="8"/>
      <c r="T373" s="6">
        <v>0</v>
      </c>
      <c r="U373" s="7">
        <f>IFERROR(T373/T446, "NA")</f>
        <v>0</v>
      </c>
      <c r="V373" s="8"/>
      <c r="W373" s="6">
        <v>0</v>
      </c>
      <c r="X373" s="7">
        <f>IFERROR(W373/W446, "NA")</f>
        <v>0</v>
      </c>
      <c r="Y373" s="8"/>
      <c r="Z373" s="6">
        <v>0</v>
      </c>
      <c r="AA373" s="7">
        <f>IFERROR(Z373/Z446, "NA")</f>
        <v>0</v>
      </c>
      <c r="AB373" s="8"/>
      <c r="AC373" s="6">
        <v>0</v>
      </c>
      <c r="AD373" s="7">
        <f>IFERROR(AC373/AC446, "NA")</f>
        <v>0</v>
      </c>
      <c r="AE373" s="8"/>
      <c r="AF373" s="6">
        <v>0</v>
      </c>
      <c r="AG373" s="7">
        <f>IFERROR(AF373/AF446, "NA")</f>
        <v>0</v>
      </c>
      <c r="AH373" s="8"/>
      <c r="AI373" s="6">
        <v>0</v>
      </c>
      <c r="AJ373" s="7">
        <f>IFERROR(AI373/AI446, "NA")</f>
        <v>0</v>
      </c>
      <c r="AK373" s="6"/>
      <c r="AL373" s="9">
        <f t="shared" si="46"/>
        <v>0</v>
      </c>
      <c r="AM373" s="7">
        <f>IFERROR(AL373/AL446, "NA")</f>
        <v>0</v>
      </c>
      <c r="AN373" s="6"/>
      <c r="AO373" s="6">
        <v>0</v>
      </c>
      <c r="AP373" s="7">
        <f>IFERROR(AO373/AO446, "NA")</f>
        <v>0</v>
      </c>
      <c r="AQ373" s="6"/>
      <c r="AR373" s="9">
        <f t="shared" si="47"/>
        <v>0</v>
      </c>
    </row>
    <row r="374" spans="1:44" ht="16.5" hidden="1" customHeight="1" x14ac:dyDescent="0.3">
      <c r="A374" s="5" t="s">
        <v>735</v>
      </c>
      <c r="B374" s="6">
        <v>0</v>
      </c>
      <c r="C374" s="7">
        <f>IFERROR(B374/B446, "NA")</f>
        <v>0</v>
      </c>
      <c r="D374" s="8"/>
      <c r="E374" s="6">
        <v>0</v>
      </c>
      <c r="F374" s="7">
        <f>IFERROR(E374/E446, "NA")</f>
        <v>0</v>
      </c>
      <c r="G374" s="8"/>
      <c r="H374" s="6">
        <v>0</v>
      </c>
      <c r="I374" s="7">
        <f>IFERROR(H374/H446, "NA")</f>
        <v>0</v>
      </c>
      <c r="J374" s="8"/>
      <c r="K374" s="6">
        <v>0</v>
      </c>
      <c r="L374" s="7">
        <f>IFERROR(K374/K446, "NA")</f>
        <v>0</v>
      </c>
      <c r="M374" s="8"/>
      <c r="N374" s="6">
        <v>0</v>
      </c>
      <c r="O374" s="7">
        <f>IFERROR(N374/N446, "NA")</f>
        <v>0</v>
      </c>
      <c r="P374" s="8"/>
      <c r="Q374" s="6">
        <v>0</v>
      </c>
      <c r="R374" s="7">
        <f>IFERROR(Q374/Q446, "NA")</f>
        <v>0</v>
      </c>
      <c r="S374" s="8"/>
      <c r="T374" s="6">
        <v>0</v>
      </c>
      <c r="U374" s="7">
        <f>IFERROR(T374/T446, "NA")</f>
        <v>0</v>
      </c>
      <c r="V374" s="8"/>
      <c r="W374" s="6">
        <v>0</v>
      </c>
      <c r="X374" s="7">
        <f>IFERROR(W374/W446, "NA")</f>
        <v>0</v>
      </c>
      <c r="Y374" s="8"/>
      <c r="Z374" s="6">
        <v>0</v>
      </c>
      <c r="AA374" s="7">
        <f>IFERROR(Z374/Z446, "NA")</f>
        <v>0</v>
      </c>
      <c r="AB374" s="8"/>
      <c r="AC374" s="6">
        <v>0</v>
      </c>
      <c r="AD374" s="7">
        <f>IFERROR(AC374/AC446, "NA")</f>
        <v>0</v>
      </c>
      <c r="AE374" s="8"/>
      <c r="AF374" s="6">
        <v>0</v>
      </c>
      <c r="AG374" s="7">
        <f>IFERROR(AF374/AF446, "NA")</f>
        <v>0</v>
      </c>
      <c r="AH374" s="8"/>
      <c r="AI374" s="6">
        <v>0</v>
      </c>
      <c r="AJ374" s="7">
        <f>IFERROR(AI374/AI446, "NA")</f>
        <v>0</v>
      </c>
      <c r="AK374" s="6"/>
      <c r="AL374" s="9">
        <f t="shared" si="46"/>
        <v>0</v>
      </c>
      <c r="AM374" s="7">
        <f>IFERROR(AL374/AL446, "NA")</f>
        <v>0</v>
      </c>
      <c r="AN374" s="6"/>
      <c r="AO374" s="6">
        <v>0</v>
      </c>
      <c r="AP374" s="7">
        <f>IFERROR(AO374/AO446, "NA")</f>
        <v>0</v>
      </c>
      <c r="AQ374" s="6"/>
      <c r="AR374" s="9">
        <f t="shared" si="47"/>
        <v>0</v>
      </c>
    </row>
    <row r="375" spans="1:44" ht="16.5" hidden="1" customHeight="1" x14ac:dyDescent="0.3">
      <c r="A375" s="5" t="s">
        <v>736</v>
      </c>
      <c r="B375" s="6">
        <v>0</v>
      </c>
      <c r="C375" s="7">
        <f>IFERROR(B375/B446, "NA")</f>
        <v>0</v>
      </c>
      <c r="D375" s="8"/>
      <c r="E375" s="6">
        <v>0</v>
      </c>
      <c r="F375" s="7">
        <f>IFERROR(E375/E446, "NA")</f>
        <v>0</v>
      </c>
      <c r="G375" s="8"/>
      <c r="H375" s="6">
        <v>0</v>
      </c>
      <c r="I375" s="7">
        <f>IFERROR(H375/H446, "NA")</f>
        <v>0</v>
      </c>
      <c r="J375" s="8"/>
      <c r="K375" s="6">
        <v>0</v>
      </c>
      <c r="L375" s="7">
        <f>IFERROR(K375/K446, "NA")</f>
        <v>0</v>
      </c>
      <c r="M375" s="8"/>
      <c r="N375" s="6">
        <v>0</v>
      </c>
      <c r="O375" s="7">
        <f>IFERROR(N375/N446, "NA")</f>
        <v>0</v>
      </c>
      <c r="P375" s="8"/>
      <c r="Q375" s="6">
        <v>0</v>
      </c>
      <c r="R375" s="7">
        <f>IFERROR(Q375/Q446, "NA")</f>
        <v>0</v>
      </c>
      <c r="S375" s="8"/>
      <c r="T375" s="6">
        <v>0</v>
      </c>
      <c r="U375" s="7">
        <f>IFERROR(T375/T446, "NA")</f>
        <v>0</v>
      </c>
      <c r="V375" s="8"/>
      <c r="W375" s="6">
        <v>0</v>
      </c>
      <c r="X375" s="7">
        <f>IFERROR(W375/W446, "NA")</f>
        <v>0</v>
      </c>
      <c r="Y375" s="8"/>
      <c r="Z375" s="6">
        <v>0</v>
      </c>
      <c r="AA375" s="7">
        <f>IFERROR(Z375/Z446, "NA")</f>
        <v>0</v>
      </c>
      <c r="AB375" s="8"/>
      <c r="AC375" s="6">
        <v>0</v>
      </c>
      <c r="AD375" s="7">
        <f>IFERROR(AC375/AC446, "NA")</f>
        <v>0</v>
      </c>
      <c r="AE375" s="8"/>
      <c r="AF375" s="6">
        <v>0</v>
      </c>
      <c r="AG375" s="7">
        <f>IFERROR(AF375/AF446, "NA")</f>
        <v>0</v>
      </c>
      <c r="AH375" s="8"/>
      <c r="AI375" s="6">
        <v>0</v>
      </c>
      <c r="AJ375" s="7">
        <f>IFERROR(AI375/AI446, "NA")</f>
        <v>0</v>
      </c>
      <c r="AK375" s="6"/>
      <c r="AL375" s="9">
        <f t="shared" si="46"/>
        <v>0</v>
      </c>
      <c r="AM375" s="7">
        <f>IFERROR(AL375/AL446, "NA")</f>
        <v>0</v>
      </c>
      <c r="AN375" s="6"/>
      <c r="AO375" s="6">
        <v>0</v>
      </c>
      <c r="AP375" s="7">
        <f>IFERROR(AO375/AO446, "NA")</f>
        <v>0</v>
      </c>
      <c r="AQ375" s="6"/>
      <c r="AR375" s="9">
        <f t="shared" si="47"/>
        <v>0</v>
      </c>
    </row>
    <row r="376" spans="1:44" ht="16.5" hidden="1" customHeight="1" x14ac:dyDescent="0.3">
      <c r="A376" s="5" t="s">
        <v>737</v>
      </c>
      <c r="B376" s="6">
        <v>0</v>
      </c>
      <c r="C376" s="7">
        <f>IFERROR(B376/B446, "NA")</f>
        <v>0</v>
      </c>
      <c r="D376" s="8"/>
      <c r="E376" s="6">
        <v>0</v>
      </c>
      <c r="F376" s="7">
        <f>IFERROR(E376/E446, "NA")</f>
        <v>0</v>
      </c>
      <c r="G376" s="8"/>
      <c r="H376" s="6">
        <v>0</v>
      </c>
      <c r="I376" s="7">
        <f>IFERROR(H376/H446, "NA")</f>
        <v>0</v>
      </c>
      <c r="J376" s="8"/>
      <c r="K376" s="6">
        <v>0</v>
      </c>
      <c r="L376" s="7">
        <f>IFERROR(K376/K446, "NA")</f>
        <v>0</v>
      </c>
      <c r="M376" s="8"/>
      <c r="N376" s="6">
        <v>0</v>
      </c>
      <c r="O376" s="7">
        <f>IFERROR(N376/N446, "NA")</f>
        <v>0</v>
      </c>
      <c r="P376" s="8"/>
      <c r="Q376" s="6">
        <v>0</v>
      </c>
      <c r="R376" s="7">
        <f>IFERROR(Q376/Q446, "NA")</f>
        <v>0</v>
      </c>
      <c r="S376" s="8"/>
      <c r="T376" s="6">
        <v>0</v>
      </c>
      <c r="U376" s="7">
        <f>IFERROR(T376/T446, "NA")</f>
        <v>0</v>
      </c>
      <c r="V376" s="8"/>
      <c r="W376" s="6">
        <v>0</v>
      </c>
      <c r="X376" s="7">
        <f>IFERROR(W376/W446, "NA")</f>
        <v>0</v>
      </c>
      <c r="Y376" s="8"/>
      <c r="Z376" s="6">
        <v>0</v>
      </c>
      <c r="AA376" s="7">
        <f>IFERROR(Z376/Z446, "NA")</f>
        <v>0</v>
      </c>
      <c r="AB376" s="8"/>
      <c r="AC376" s="6">
        <v>0</v>
      </c>
      <c r="AD376" s="7">
        <f>IFERROR(AC376/AC446, "NA")</f>
        <v>0</v>
      </c>
      <c r="AE376" s="8"/>
      <c r="AF376" s="6">
        <v>0</v>
      </c>
      <c r="AG376" s="7">
        <f>IFERROR(AF376/AF446, "NA")</f>
        <v>0</v>
      </c>
      <c r="AH376" s="8"/>
      <c r="AI376" s="6">
        <v>0</v>
      </c>
      <c r="AJ376" s="7">
        <f>IFERROR(AI376/AI446, "NA")</f>
        <v>0</v>
      </c>
      <c r="AK376" s="6"/>
      <c r="AL376" s="9">
        <f t="shared" si="46"/>
        <v>0</v>
      </c>
      <c r="AM376" s="7">
        <f>IFERROR(AL376/AL446, "NA")</f>
        <v>0</v>
      </c>
      <c r="AN376" s="6"/>
      <c r="AO376" s="6">
        <v>0</v>
      </c>
      <c r="AP376" s="7">
        <f>IFERROR(AO376/AO446, "NA")</f>
        <v>0</v>
      </c>
      <c r="AQ376" s="6"/>
      <c r="AR376" s="9">
        <f t="shared" si="47"/>
        <v>0</v>
      </c>
    </row>
    <row r="377" spans="1:44" ht="16.5" hidden="1" customHeight="1" x14ac:dyDescent="0.3">
      <c r="A377" s="5" t="s">
        <v>738</v>
      </c>
      <c r="B377" s="6">
        <v>0</v>
      </c>
      <c r="C377" s="7">
        <f>IFERROR(B377/B446, "NA")</f>
        <v>0</v>
      </c>
      <c r="D377" s="8"/>
      <c r="E377" s="6">
        <v>0</v>
      </c>
      <c r="F377" s="7">
        <f>IFERROR(E377/E446, "NA")</f>
        <v>0</v>
      </c>
      <c r="G377" s="8"/>
      <c r="H377" s="6">
        <v>0</v>
      </c>
      <c r="I377" s="7">
        <f>IFERROR(H377/H446, "NA")</f>
        <v>0</v>
      </c>
      <c r="J377" s="8"/>
      <c r="K377" s="6">
        <v>0</v>
      </c>
      <c r="L377" s="7">
        <f>IFERROR(K377/K446, "NA")</f>
        <v>0</v>
      </c>
      <c r="M377" s="8"/>
      <c r="N377" s="6">
        <v>0</v>
      </c>
      <c r="O377" s="7">
        <f>IFERROR(N377/N446, "NA")</f>
        <v>0</v>
      </c>
      <c r="P377" s="8"/>
      <c r="Q377" s="6">
        <v>0</v>
      </c>
      <c r="R377" s="7">
        <f>IFERROR(Q377/Q446, "NA")</f>
        <v>0</v>
      </c>
      <c r="S377" s="8"/>
      <c r="T377" s="6">
        <v>0</v>
      </c>
      <c r="U377" s="7">
        <f>IFERROR(T377/T446, "NA")</f>
        <v>0</v>
      </c>
      <c r="V377" s="8"/>
      <c r="W377" s="6">
        <v>0</v>
      </c>
      <c r="X377" s="7">
        <f>IFERROR(W377/W446, "NA")</f>
        <v>0</v>
      </c>
      <c r="Y377" s="8"/>
      <c r="Z377" s="6">
        <v>0</v>
      </c>
      <c r="AA377" s="7">
        <f>IFERROR(Z377/Z446, "NA")</f>
        <v>0</v>
      </c>
      <c r="AB377" s="8"/>
      <c r="AC377" s="6">
        <v>0</v>
      </c>
      <c r="AD377" s="7">
        <f>IFERROR(AC377/AC446, "NA")</f>
        <v>0</v>
      </c>
      <c r="AE377" s="8"/>
      <c r="AF377" s="6">
        <v>0</v>
      </c>
      <c r="AG377" s="7">
        <f>IFERROR(AF377/AF446, "NA")</f>
        <v>0</v>
      </c>
      <c r="AH377" s="8"/>
      <c r="AI377" s="6">
        <v>0</v>
      </c>
      <c r="AJ377" s="7">
        <f>IFERROR(AI377/AI446, "NA")</f>
        <v>0</v>
      </c>
      <c r="AK377" s="6"/>
      <c r="AL377" s="9">
        <f t="shared" si="46"/>
        <v>0</v>
      </c>
      <c r="AM377" s="7">
        <f>IFERROR(AL377/AL446, "NA")</f>
        <v>0</v>
      </c>
      <c r="AN377" s="6"/>
      <c r="AO377" s="6">
        <v>0</v>
      </c>
      <c r="AP377" s="7">
        <f>IFERROR(AO377/AO446, "NA")</f>
        <v>0</v>
      </c>
      <c r="AQ377" s="6"/>
      <c r="AR377" s="9">
        <f t="shared" si="47"/>
        <v>0</v>
      </c>
    </row>
    <row r="378" spans="1:44" ht="16.5" hidden="1" customHeight="1" x14ac:dyDescent="0.3">
      <c r="A378" s="5" t="s">
        <v>739</v>
      </c>
      <c r="B378" s="6">
        <v>0</v>
      </c>
      <c r="C378" s="7">
        <f>IFERROR(B378/B446, "NA")</f>
        <v>0</v>
      </c>
      <c r="D378" s="8"/>
      <c r="E378" s="6">
        <v>0</v>
      </c>
      <c r="F378" s="7">
        <f>IFERROR(E378/E446, "NA")</f>
        <v>0</v>
      </c>
      <c r="G378" s="8"/>
      <c r="H378" s="6">
        <v>0</v>
      </c>
      <c r="I378" s="7">
        <f>IFERROR(H378/H446, "NA")</f>
        <v>0</v>
      </c>
      <c r="J378" s="8"/>
      <c r="K378" s="6">
        <v>0</v>
      </c>
      <c r="L378" s="7">
        <f>IFERROR(K378/K446, "NA")</f>
        <v>0</v>
      </c>
      <c r="M378" s="8"/>
      <c r="N378" s="6">
        <v>0</v>
      </c>
      <c r="O378" s="7">
        <f>IFERROR(N378/N446, "NA")</f>
        <v>0</v>
      </c>
      <c r="P378" s="8"/>
      <c r="Q378" s="6">
        <v>0</v>
      </c>
      <c r="R378" s="7">
        <f>IFERROR(Q378/Q446, "NA")</f>
        <v>0</v>
      </c>
      <c r="S378" s="8"/>
      <c r="T378" s="6">
        <v>0</v>
      </c>
      <c r="U378" s="7">
        <f>IFERROR(T378/T446, "NA")</f>
        <v>0</v>
      </c>
      <c r="V378" s="8"/>
      <c r="W378" s="6">
        <v>0</v>
      </c>
      <c r="X378" s="7">
        <f>IFERROR(W378/W446, "NA")</f>
        <v>0</v>
      </c>
      <c r="Y378" s="8"/>
      <c r="Z378" s="6">
        <v>0</v>
      </c>
      <c r="AA378" s="7">
        <f>IFERROR(Z378/Z446, "NA")</f>
        <v>0</v>
      </c>
      <c r="AB378" s="8"/>
      <c r="AC378" s="6">
        <v>0</v>
      </c>
      <c r="AD378" s="7">
        <f>IFERROR(AC378/AC446, "NA")</f>
        <v>0</v>
      </c>
      <c r="AE378" s="8"/>
      <c r="AF378" s="6">
        <v>0</v>
      </c>
      <c r="AG378" s="7">
        <f>IFERROR(AF378/AF446, "NA")</f>
        <v>0</v>
      </c>
      <c r="AH378" s="8"/>
      <c r="AI378" s="6">
        <v>0</v>
      </c>
      <c r="AJ378" s="7">
        <f>IFERROR(AI378/AI446, "NA")</f>
        <v>0</v>
      </c>
      <c r="AK378" s="6"/>
      <c r="AL378" s="9">
        <f t="shared" si="46"/>
        <v>0</v>
      </c>
      <c r="AM378" s="7">
        <f>IFERROR(AL378/AL446, "NA")</f>
        <v>0</v>
      </c>
      <c r="AN378" s="6"/>
      <c r="AO378" s="6">
        <v>0</v>
      </c>
      <c r="AP378" s="7">
        <f>IFERROR(AO378/AO446, "NA")</f>
        <v>0</v>
      </c>
      <c r="AQ378" s="6"/>
      <c r="AR378" s="9">
        <f t="shared" si="47"/>
        <v>0</v>
      </c>
    </row>
    <row r="379" spans="1:44" ht="16.5" hidden="1" customHeight="1" x14ac:dyDescent="0.3">
      <c r="A379" s="5" t="s">
        <v>740</v>
      </c>
      <c r="B379" s="6">
        <v>0</v>
      </c>
      <c r="C379" s="7">
        <f>IFERROR(B379/B446, "NA")</f>
        <v>0</v>
      </c>
      <c r="D379" s="8"/>
      <c r="E379" s="6">
        <v>0</v>
      </c>
      <c r="F379" s="7">
        <f>IFERROR(E379/E446, "NA")</f>
        <v>0</v>
      </c>
      <c r="G379" s="8"/>
      <c r="H379" s="6">
        <v>0</v>
      </c>
      <c r="I379" s="7">
        <f>IFERROR(H379/H446, "NA")</f>
        <v>0</v>
      </c>
      <c r="J379" s="8"/>
      <c r="K379" s="6">
        <v>0</v>
      </c>
      <c r="L379" s="7">
        <f>IFERROR(K379/K446, "NA")</f>
        <v>0</v>
      </c>
      <c r="M379" s="8"/>
      <c r="N379" s="6">
        <v>0</v>
      </c>
      <c r="O379" s="7">
        <f>IFERROR(N379/N446, "NA")</f>
        <v>0</v>
      </c>
      <c r="P379" s="8"/>
      <c r="Q379" s="6">
        <v>0</v>
      </c>
      <c r="R379" s="7">
        <f>IFERROR(Q379/Q446, "NA")</f>
        <v>0</v>
      </c>
      <c r="S379" s="8"/>
      <c r="T379" s="6">
        <v>0</v>
      </c>
      <c r="U379" s="7">
        <f>IFERROR(T379/T446, "NA")</f>
        <v>0</v>
      </c>
      <c r="V379" s="8"/>
      <c r="W379" s="6">
        <v>0</v>
      </c>
      <c r="X379" s="7">
        <f>IFERROR(W379/W446, "NA")</f>
        <v>0</v>
      </c>
      <c r="Y379" s="8"/>
      <c r="Z379" s="6">
        <v>0</v>
      </c>
      <c r="AA379" s="7">
        <f>IFERROR(Z379/Z446, "NA")</f>
        <v>0</v>
      </c>
      <c r="AB379" s="8"/>
      <c r="AC379" s="6">
        <v>0</v>
      </c>
      <c r="AD379" s="7">
        <f>IFERROR(AC379/AC446, "NA")</f>
        <v>0</v>
      </c>
      <c r="AE379" s="8"/>
      <c r="AF379" s="6">
        <v>0</v>
      </c>
      <c r="AG379" s="7">
        <f>IFERROR(AF379/AF446, "NA")</f>
        <v>0</v>
      </c>
      <c r="AH379" s="8"/>
      <c r="AI379" s="6">
        <v>0</v>
      </c>
      <c r="AJ379" s="7">
        <f>IFERROR(AI379/AI446, "NA")</f>
        <v>0</v>
      </c>
      <c r="AK379" s="6"/>
      <c r="AL379" s="9">
        <f t="shared" si="46"/>
        <v>0</v>
      </c>
      <c r="AM379" s="7">
        <f>IFERROR(AL379/AL446, "NA")</f>
        <v>0</v>
      </c>
      <c r="AN379" s="6"/>
      <c r="AO379" s="6">
        <v>0</v>
      </c>
      <c r="AP379" s="7">
        <f>IFERROR(AO379/AO446, "NA")</f>
        <v>0</v>
      </c>
      <c r="AQ379" s="6"/>
      <c r="AR379" s="9">
        <f t="shared" si="47"/>
        <v>0</v>
      </c>
    </row>
    <row r="380" spans="1:44" ht="16.5" hidden="1" customHeight="1" x14ac:dyDescent="0.3">
      <c r="A380" s="5" t="s">
        <v>741</v>
      </c>
      <c r="B380" s="6">
        <v>0</v>
      </c>
      <c r="C380" s="7">
        <f>IFERROR(B380/B446, "NA")</f>
        <v>0</v>
      </c>
      <c r="D380" s="8"/>
      <c r="E380" s="6">
        <v>0</v>
      </c>
      <c r="F380" s="7">
        <f>IFERROR(E380/E446, "NA")</f>
        <v>0</v>
      </c>
      <c r="G380" s="8"/>
      <c r="H380" s="6">
        <v>0</v>
      </c>
      <c r="I380" s="7">
        <f>IFERROR(H380/H446, "NA")</f>
        <v>0</v>
      </c>
      <c r="J380" s="8"/>
      <c r="K380" s="6">
        <v>0</v>
      </c>
      <c r="L380" s="7">
        <f>IFERROR(K380/K446, "NA")</f>
        <v>0</v>
      </c>
      <c r="M380" s="8"/>
      <c r="N380" s="6">
        <v>0</v>
      </c>
      <c r="O380" s="7">
        <f>IFERROR(N380/N446, "NA")</f>
        <v>0</v>
      </c>
      <c r="P380" s="8"/>
      <c r="Q380" s="6">
        <v>0</v>
      </c>
      <c r="R380" s="7">
        <f>IFERROR(Q380/Q446, "NA")</f>
        <v>0</v>
      </c>
      <c r="S380" s="8"/>
      <c r="T380" s="6">
        <v>0</v>
      </c>
      <c r="U380" s="7">
        <f>IFERROR(T380/T446, "NA")</f>
        <v>0</v>
      </c>
      <c r="V380" s="8"/>
      <c r="W380" s="6">
        <v>0</v>
      </c>
      <c r="X380" s="7">
        <f>IFERROR(W380/W446, "NA")</f>
        <v>0</v>
      </c>
      <c r="Y380" s="8"/>
      <c r="Z380" s="6">
        <v>0</v>
      </c>
      <c r="AA380" s="7">
        <f>IFERROR(Z380/Z446, "NA")</f>
        <v>0</v>
      </c>
      <c r="AB380" s="8"/>
      <c r="AC380" s="6">
        <v>0</v>
      </c>
      <c r="AD380" s="7">
        <f>IFERROR(AC380/AC446, "NA")</f>
        <v>0</v>
      </c>
      <c r="AE380" s="8"/>
      <c r="AF380" s="6">
        <v>0</v>
      </c>
      <c r="AG380" s="7">
        <f>IFERROR(AF380/AF446, "NA")</f>
        <v>0</v>
      </c>
      <c r="AH380" s="8"/>
      <c r="AI380" s="6">
        <v>0</v>
      </c>
      <c r="AJ380" s="7">
        <f>IFERROR(AI380/AI446, "NA")</f>
        <v>0</v>
      </c>
      <c r="AK380" s="6"/>
      <c r="AL380" s="9">
        <f t="shared" si="46"/>
        <v>0</v>
      </c>
      <c r="AM380" s="7">
        <f>IFERROR(AL380/AL446, "NA")</f>
        <v>0</v>
      </c>
      <c r="AN380" s="6"/>
      <c r="AO380" s="6">
        <v>0</v>
      </c>
      <c r="AP380" s="7">
        <f>IFERROR(AO380/AO446, "NA")</f>
        <v>0</v>
      </c>
      <c r="AQ380" s="6"/>
      <c r="AR380" s="9">
        <f t="shared" si="47"/>
        <v>0</v>
      </c>
    </row>
    <row r="381" spans="1:44" ht="16.5" hidden="1" customHeight="1" x14ac:dyDescent="0.3">
      <c r="A381" s="5" t="s">
        <v>742</v>
      </c>
      <c r="B381" s="6">
        <v>0</v>
      </c>
      <c r="C381" s="7">
        <f>IFERROR(B381/B446, "NA")</f>
        <v>0</v>
      </c>
      <c r="D381" s="8"/>
      <c r="E381" s="6">
        <v>0</v>
      </c>
      <c r="F381" s="7">
        <f>IFERROR(E381/E446, "NA")</f>
        <v>0</v>
      </c>
      <c r="G381" s="8"/>
      <c r="H381" s="6">
        <v>0</v>
      </c>
      <c r="I381" s="7">
        <f>IFERROR(H381/H446, "NA")</f>
        <v>0</v>
      </c>
      <c r="J381" s="8"/>
      <c r="K381" s="6">
        <v>0</v>
      </c>
      <c r="L381" s="7">
        <f>IFERROR(K381/K446, "NA")</f>
        <v>0</v>
      </c>
      <c r="M381" s="8"/>
      <c r="N381" s="6">
        <v>0</v>
      </c>
      <c r="O381" s="7">
        <f>IFERROR(N381/N446, "NA")</f>
        <v>0</v>
      </c>
      <c r="P381" s="8"/>
      <c r="Q381" s="6">
        <v>0</v>
      </c>
      <c r="R381" s="7">
        <f>IFERROR(Q381/Q446, "NA")</f>
        <v>0</v>
      </c>
      <c r="S381" s="8"/>
      <c r="T381" s="6">
        <v>0</v>
      </c>
      <c r="U381" s="7">
        <f>IFERROR(T381/T446, "NA")</f>
        <v>0</v>
      </c>
      <c r="V381" s="8"/>
      <c r="W381" s="6">
        <v>0</v>
      </c>
      <c r="X381" s="7">
        <f>IFERROR(W381/W446, "NA")</f>
        <v>0</v>
      </c>
      <c r="Y381" s="8"/>
      <c r="Z381" s="6">
        <v>0</v>
      </c>
      <c r="AA381" s="7">
        <f>IFERROR(Z381/Z446, "NA")</f>
        <v>0</v>
      </c>
      <c r="AB381" s="8"/>
      <c r="AC381" s="6">
        <v>0</v>
      </c>
      <c r="AD381" s="7">
        <f>IFERROR(AC381/AC446, "NA")</f>
        <v>0</v>
      </c>
      <c r="AE381" s="8"/>
      <c r="AF381" s="6">
        <v>0</v>
      </c>
      <c r="AG381" s="7">
        <f>IFERROR(AF381/AF446, "NA")</f>
        <v>0</v>
      </c>
      <c r="AH381" s="8"/>
      <c r="AI381" s="6">
        <v>0</v>
      </c>
      <c r="AJ381" s="7">
        <f>IFERROR(AI381/AI446, "NA")</f>
        <v>0</v>
      </c>
      <c r="AK381" s="6"/>
      <c r="AL381" s="9">
        <f t="shared" si="46"/>
        <v>0</v>
      </c>
      <c r="AM381" s="7">
        <f>IFERROR(AL381/AL446, "NA")</f>
        <v>0</v>
      </c>
      <c r="AN381" s="6"/>
      <c r="AO381" s="6">
        <v>0</v>
      </c>
      <c r="AP381" s="7">
        <f>IFERROR(AO381/AO446, "NA")</f>
        <v>0</v>
      </c>
      <c r="AQ381" s="6"/>
      <c r="AR381" s="9">
        <f t="shared" si="47"/>
        <v>0</v>
      </c>
    </row>
    <row r="382" spans="1:44" ht="16.5" hidden="1" customHeight="1" x14ac:dyDescent="0.3">
      <c r="A382" s="5" t="s">
        <v>743</v>
      </c>
      <c r="B382" s="6">
        <v>0</v>
      </c>
      <c r="C382" s="7">
        <f>IFERROR(B382/B446, "NA")</f>
        <v>0</v>
      </c>
      <c r="D382" s="8"/>
      <c r="E382" s="6">
        <v>0</v>
      </c>
      <c r="F382" s="7">
        <f>IFERROR(E382/E446, "NA")</f>
        <v>0</v>
      </c>
      <c r="G382" s="8"/>
      <c r="H382" s="6">
        <v>0</v>
      </c>
      <c r="I382" s="7">
        <f>IFERROR(H382/H446, "NA")</f>
        <v>0</v>
      </c>
      <c r="J382" s="8"/>
      <c r="K382" s="6">
        <v>0</v>
      </c>
      <c r="L382" s="7">
        <f>IFERROR(K382/K446, "NA")</f>
        <v>0</v>
      </c>
      <c r="M382" s="8"/>
      <c r="N382" s="6">
        <v>0</v>
      </c>
      <c r="O382" s="7">
        <f>IFERROR(N382/N446, "NA")</f>
        <v>0</v>
      </c>
      <c r="P382" s="8"/>
      <c r="Q382" s="6">
        <v>0</v>
      </c>
      <c r="R382" s="7">
        <f>IFERROR(Q382/Q446, "NA")</f>
        <v>0</v>
      </c>
      <c r="S382" s="8"/>
      <c r="T382" s="6">
        <v>0</v>
      </c>
      <c r="U382" s="7">
        <f>IFERROR(T382/T446, "NA")</f>
        <v>0</v>
      </c>
      <c r="V382" s="8"/>
      <c r="W382" s="6">
        <v>0</v>
      </c>
      <c r="X382" s="7">
        <f>IFERROR(W382/W446, "NA")</f>
        <v>0</v>
      </c>
      <c r="Y382" s="8"/>
      <c r="Z382" s="6">
        <v>0</v>
      </c>
      <c r="AA382" s="7">
        <f>IFERROR(Z382/Z446, "NA")</f>
        <v>0</v>
      </c>
      <c r="AB382" s="8"/>
      <c r="AC382" s="6">
        <v>0</v>
      </c>
      <c r="AD382" s="7">
        <f>IFERROR(AC382/AC446, "NA")</f>
        <v>0</v>
      </c>
      <c r="AE382" s="8"/>
      <c r="AF382" s="6">
        <v>0</v>
      </c>
      <c r="AG382" s="7">
        <f>IFERROR(AF382/AF446, "NA")</f>
        <v>0</v>
      </c>
      <c r="AH382" s="8"/>
      <c r="AI382" s="6">
        <v>0</v>
      </c>
      <c r="AJ382" s="7">
        <f>IFERROR(AI382/AI446, "NA")</f>
        <v>0</v>
      </c>
      <c r="AK382" s="6"/>
      <c r="AL382" s="9">
        <f t="shared" si="46"/>
        <v>0</v>
      </c>
      <c r="AM382" s="7">
        <f>IFERROR(AL382/AL446, "NA")</f>
        <v>0</v>
      </c>
      <c r="AN382" s="6"/>
      <c r="AO382" s="6">
        <v>0</v>
      </c>
      <c r="AP382" s="7">
        <f>IFERROR(AO382/AO446, "NA")</f>
        <v>0</v>
      </c>
      <c r="AQ382" s="6"/>
      <c r="AR382" s="9">
        <f t="shared" si="47"/>
        <v>0</v>
      </c>
    </row>
    <row r="383" spans="1:44" ht="16.5" hidden="1" customHeight="1" x14ac:dyDescent="0.3">
      <c r="A383" s="5" t="s">
        <v>744</v>
      </c>
      <c r="B383" s="6">
        <v>0</v>
      </c>
      <c r="C383" s="7">
        <f>IFERROR(B383/B446, "NA")</f>
        <v>0</v>
      </c>
      <c r="D383" s="8"/>
      <c r="E383" s="6">
        <v>0</v>
      </c>
      <c r="F383" s="7">
        <f>IFERROR(E383/E446, "NA")</f>
        <v>0</v>
      </c>
      <c r="G383" s="8"/>
      <c r="H383" s="6">
        <v>0</v>
      </c>
      <c r="I383" s="7">
        <f>IFERROR(H383/H446, "NA")</f>
        <v>0</v>
      </c>
      <c r="J383" s="8"/>
      <c r="K383" s="6">
        <v>0</v>
      </c>
      <c r="L383" s="7">
        <f>IFERROR(K383/K446, "NA")</f>
        <v>0</v>
      </c>
      <c r="M383" s="8"/>
      <c r="N383" s="6">
        <v>0</v>
      </c>
      <c r="O383" s="7">
        <f>IFERROR(N383/N446, "NA")</f>
        <v>0</v>
      </c>
      <c r="P383" s="8"/>
      <c r="Q383" s="6">
        <v>0</v>
      </c>
      <c r="R383" s="7">
        <f>IFERROR(Q383/Q446, "NA")</f>
        <v>0</v>
      </c>
      <c r="S383" s="8"/>
      <c r="T383" s="6">
        <v>0</v>
      </c>
      <c r="U383" s="7">
        <f>IFERROR(T383/T446, "NA")</f>
        <v>0</v>
      </c>
      <c r="V383" s="8"/>
      <c r="W383" s="6">
        <v>0</v>
      </c>
      <c r="X383" s="7">
        <f>IFERROR(W383/W446, "NA")</f>
        <v>0</v>
      </c>
      <c r="Y383" s="8"/>
      <c r="Z383" s="6">
        <v>0</v>
      </c>
      <c r="AA383" s="7">
        <f>IFERROR(Z383/Z446, "NA")</f>
        <v>0</v>
      </c>
      <c r="AB383" s="8"/>
      <c r="AC383" s="6">
        <v>0</v>
      </c>
      <c r="AD383" s="7">
        <f>IFERROR(AC383/AC446, "NA")</f>
        <v>0</v>
      </c>
      <c r="AE383" s="8"/>
      <c r="AF383" s="6">
        <v>0</v>
      </c>
      <c r="AG383" s="7">
        <f>IFERROR(AF383/AF446, "NA")</f>
        <v>0</v>
      </c>
      <c r="AH383" s="8"/>
      <c r="AI383" s="6">
        <v>0</v>
      </c>
      <c r="AJ383" s="7">
        <f>IFERROR(AI383/AI446, "NA")</f>
        <v>0</v>
      </c>
      <c r="AK383" s="6"/>
      <c r="AL383" s="9">
        <f t="shared" si="46"/>
        <v>0</v>
      </c>
      <c r="AM383" s="7">
        <f>IFERROR(AL383/AL446, "NA")</f>
        <v>0</v>
      </c>
      <c r="AN383" s="6"/>
      <c r="AO383" s="6">
        <v>0</v>
      </c>
      <c r="AP383" s="7">
        <f>IFERROR(AO383/AO446, "NA")</f>
        <v>0</v>
      </c>
      <c r="AQ383" s="6"/>
      <c r="AR383" s="9">
        <f t="shared" si="47"/>
        <v>0</v>
      </c>
    </row>
    <row r="384" spans="1:44" ht="16.5" hidden="1" customHeight="1" x14ac:dyDescent="0.3">
      <c r="A384" s="5" t="s">
        <v>745</v>
      </c>
      <c r="B384" s="6">
        <v>0</v>
      </c>
      <c r="C384" s="7">
        <f>IFERROR(B384/B446, "NA")</f>
        <v>0</v>
      </c>
      <c r="D384" s="8"/>
      <c r="E384" s="6">
        <v>0</v>
      </c>
      <c r="F384" s="7">
        <f>IFERROR(E384/E446, "NA")</f>
        <v>0</v>
      </c>
      <c r="G384" s="8"/>
      <c r="H384" s="6">
        <v>0</v>
      </c>
      <c r="I384" s="7">
        <f>IFERROR(H384/H446, "NA")</f>
        <v>0</v>
      </c>
      <c r="J384" s="8"/>
      <c r="K384" s="6">
        <v>0</v>
      </c>
      <c r="L384" s="7">
        <f>IFERROR(K384/K446, "NA")</f>
        <v>0</v>
      </c>
      <c r="M384" s="8"/>
      <c r="N384" s="6">
        <v>0</v>
      </c>
      <c r="O384" s="7">
        <f>IFERROR(N384/N446, "NA")</f>
        <v>0</v>
      </c>
      <c r="P384" s="8"/>
      <c r="Q384" s="6">
        <v>0</v>
      </c>
      <c r="R384" s="7">
        <f>IFERROR(Q384/Q446, "NA")</f>
        <v>0</v>
      </c>
      <c r="S384" s="8"/>
      <c r="T384" s="6">
        <v>0</v>
      </c>
      <c r="U384" s="7">
        <f>IFERROR(T384/T446, "NA")</f>
        <v>0</v>
      </c>
      <c r="V384" s="8"/>
      <c r="W384" s="6">
        <v>0</v>
      </c>
      <c r="X384" s="7">
        <f>IFERROR(W384/W446, "NA")</f>
        <v>0</v>
      </c>
      <c r="Y384" s="8"/>
      <c r="Z384" s="6">
        <v>0</v>
      </c>
      <c r="AA384" s="7">
        <f>IFERROR(Z384/Z446, "NA")</f>
        <v>0</v>
      </c>
      <c r="AB384" s="8"/>
      <c r="AC384" s="6">
        <v>0</v>
      </c>
      <c r="AD384" s="7">
        <f>IFERROR(AC384/AC446, "NA")</f>
        <v>0</v>
      </c>
      <c r="AE384" s="8"/>
      <c r="AF384" s="6">
        <v>0</v>
      </c>
      <c r="AG384" s="7">
        <f>IFERROR(AF384/AF446, "NA")</f>
        <v>0</v>
      </c>
      <c r="AH384" s="8"/>
      <c r="AI384" s="6">
        <v>0</v>
      </c>
      <c r="AJ384" s="7">
        <f>IFERROR(AI384/AI446, "NA")</f>
        <v>0</v>
      </c>
      <c r="AK384" s="6"/>
      <c r="AL384" s="9">
        <f t="shared" si="46"/>
        <v>0</v>
      </c>
      <c r="AM384" s="7">
        <f>IFERROR(AL384/AL446, "NA")</f>
        <v>0</v>
      </c>
      <c r="AN384" s="6"/>
      <c r="AO384" s="6">
        <v>0</v>
      </c>
      <c r="AP384" s="7">
        <f>IFERROR(AO384/AO446, "NA")</f>
        <v>0</v>
      </c>
      <c r="AQ384" s="6"/>
      <c r="AR384" s="9">
        <f t="shared" si="47"/>
        <v>0</v>
      </c>
    </row>
    <row r="385" spans="1:44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  <c r="AE385" s="4"/>
      <c r="AF385" s="2"/>
      <c r="AG385" s="3"/>
      <c r="AH385" s="4"/>
      <c r="AI385" s="2"/>
      <c r="AJ385" s="3"/>
      <c r="AK385" s="2"/>
      <c r="AL385" s="2"/>
      <c r="AM385" s="3"/>
      <c r="AN385" s="2"/>
      <c r="AO385" s="2"/>
      <c r="AP385" s="3"/>
      <c r="AQ385" s="2"/>
      <c r="AR385" s="2"/>
    </row>
    <row r="386" spans="1:44" ht="16.5" hidden="1" customHeight="1" x14ac:dyDescent="0.3">
      <c r="A386" s="33" t="s">
        <v>746</v>
      </c>
      <c r="B386" s="6">
        <v>0</v>
      </c>
      <c r="C386" s="7">
        <f>IFERROR(B386/B446, "NA")</f>
        <v>0</v>
      </c>
      <c r="D386" s="8"/>
      <c r="E386" s="6">
        <v>0</v>
      </c>
      <c r="F386" s="7">
        <f>IFERROR(E386/E446, "NA")</f>
        <v>0</v>
      </c>
      <c r="G386" s="8"/>
      <c r="H386" s="6">
        <v>0</v>
      </c>
      <c r="I386" s="7">
        <f>IFERROR(H386/H446, "NA")</f>
        <v>0</v>
      </c>
      <c r="J386" s="8"/>
      <c r="K386" s="6">
        <v>0</v>
      </c>
      <c r="L386" s="7">
        <f>IFERROR(K386/K446, "NA")</f>
        <v>0</v>
      </c>
      <c r="M386" s="8"/>
      <c r="N386" s="6">
        <v>0</v>
      </c>
      <c r="O386" s="7">
        <f>IFERROR(N386/N446, "NA")</f>
        <v>0</v>
      </c>
      <c r="P386" s="8"/>
      <c r="Q386" s="6">
        <v>0</v>
      </c>
      <c r="R386" s="7">
        <f>IFERROR(Q386/Q446, "NA")</f>
        <v>0</v>
      </c>
      <c r="S386" s="8"/>
      <c r="T386" s="6">
        <v>0</v>
      </c>
      <c r="U386" s="7">
        <f>IFERROR(T386/T446, "NA")</f>
        <v>0</v>
      </c>
      <c r="V386" s="8"/>
      <c r="W386" s="6">
        <v>0</v>
      </c>
      <c r="X386" s="7">
        <f>IFERROR(W386/W446, "NA")</f>
        <v>0</v>
      </c>
      <c r="Y386" s="8"/>
      <c r="Z386" s="6">
        <v>0</v>
      </c>
      <c r="AA386" s="7">
        <f>IFERROR(Z386/Z446, "NA")</f>
        <v>0</v>
      </c>
      <c r="AB386" s="8"/>
      <c r="AC386" s="6">
        <v>0</v>
      </c>
      <c r="AD386" s="7">
        <f>IFERROR(AC386/AC446, "NA")</f>
        <v>0</v>
      </c>
      <c r="AE386" s="8"/>
      <c r="AF386" s="6">
        <v>0</v>
      </c>
      <c r="AG386" s="7">
        <f>IFERROR(AF386/AF446, "NA")</f>
        <v>0</v>
      </c>
      <c r="AH386" s="8"/>
      <c r="AI386" s="6">
        <v>0</v>
      </c>
      <c r="AJ386" s="7">
        <f>IFERROR(AI386/AI446, "NA")</f>
        <v>0</v>
      </c>
      <c r="AK386" s="6"/>
      <c r="AL386" s="9">
        <f>IFERROR(B386+E386+H386+K386+N386+Q386+T386+W386+Z386+AC386+AF386+AI386, "NA")</f>
        <v>0</v>
      </c>
      <c r="AM386" s="7">
        <f>IFERROR(AL386/AL446, "NA")</f>
        <v>0</v>
      </c>
      <c r="AN386" s="6"/>
      <c r="AO386" s="6">
        <v>0</v>
      </c>
      <c r="AP386" s="7">
        <f>IFERROR(AO386/AO446, "NA")</f>
        <v>0</v>
      </c>
      <c r="AQ386" s="6"/>
      <c r="AR386" s="9">
        <f>IFERROR(AL386-AO386, "NA")</f>
        <v>0</v>
      </c>
    </row>
    <row r="387" spans="1:44" ht="16.5" hidden="1" customHeight="1" x14ac:dyDescent="0.3">
      <c r="A387" s="33" t="s">
        <v>747</v>
      </c>
      <c r="B387" s="6">
        <v>0</v>
      </c>
      <c r="C387" s="7">
        <f>IFERROR(B387/B446, "NA")</f>
        <v>0</v>
      </c>
      <c r="D387" s="8"/>
      <c r="E387" s="6">
        <v>0</v>
      </c>
      <c r="F387" s="7">
        <f>IFERROR(E387/E446, "NA")</f>
        <v>0</v>
      </c>
      <c r="G387" s="8"/>
      <c r="H387" s="6">
        <v>0</v>
      </c>
      <c r="I387" s="7">
        <f>IFERROR(H387/H446, "NA")</f>
        <v>0</v>
      </c>
      <c r="J387" s="8"/>
      <c r="K387" s="6">
        <v>0</v>
      </c>
      <c r="L387" s="7">
        <f>IFERROR(K387/K446, "NA")</f>
        <v>0</v>
      </c>
      <c r="M387" s="8"/>
      <c r="N387" s="6">
        <v>0</v>
      </c>
      <c r="O387" s="7">
        <f>IFERROR(N387/N446, "NA")</f>
        <v>0</v>
      </c>
      <c r="P387" s="8"/>
      <c r="Q387" s="6">
        <v>0</v>
      </c>
      <c r="R387" s="7">
        <f>IFERROR(Q387/Q446, "NA")</f>
        <v>0</v>
      </c>
      <c r="S387" s="8"/>
      <c r="T387" s="6">
        <v>0</v>
      </c>
      <c r="U387" s="7">
        <f>IFERROR(T387/T446, "NA")</f>
        <v>0</v>
      </c>
      <c r="V387" s="8"/>
      <c r="W387" s="6">
        <v>0</v>
      </c>
      <c r="X387" s="7">
        <f>IFERROR(W387/W446, "NA")</f>
        <v>0</v>
      </c>
      <c r="Y387" s="8"/>
      <c r="Z387" s="6">
        <v>0</v>
      </c>
      <c r="AA387" s="7">
        <f>IFERROR(Z387/Z446, "NA")</f>
        <v>0</v>
      </c>
      <c r="AB387" s="8"/>
      <c r="AC387" s="6">
        <v>0</v>
      </c>
      <c r="AD387" s="7">
        <f>IFERROR(AC387/AC446, "NA")</f>
        <v>0</v>
      </c>
      <c r="AE387" s="8"/>
      <c r="AF387" s="6">
        <v>0</v>
      </c>
      <c r="AG387" s="7">
        <f>IFERROR(AF387/AF446, "NA")</f>
        <v>0</v>
      </c>
      <c r="AH387" s="8"/>
      <c r="AI387" s="6">
        <v>0</v>
      </c>
      <c r="AJ387" s="7">
        <f>IFERROR(AI387/AI446, "NA")</f>
        <v>0</v>
      </c>
      <c r="AK387" s="6"/>
      <c r="AL387" s="9">
        <f>IFERROR(B387+E387+H387+K387+N387+Q387+T387+W387+Z387+AC387+AF387+AI387, "NA")</f>
        <v>0</v>
      </c>
      <c r="AM387" s="7">
        <f>IFERROR(AL387/AL446, "NA")</f>
        <v>0</v>
      </c>
      <c r="AN387" s="6"/>
      <c r="AO387" s="6">
        <v>0</v>
      </c>
      <c r="AP387" s="7">
        <f>IFERROR(AO387/AO446, "NA")</f>
        <v>0</v>
      </c>
      <c r="AQ387" s="6"/>
      <c r="AR387" s="9">
        <f>IFERROR(AL387-AO387, "NA")</f>
        <v>0</v>
      </c>
    </row>
    <row r="388" spans="1:44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  <c r="AE388" s="4"/>
      <c r="AF388" s="2"/>
      <c r="AG388" s="3"/>
      <c r="AH388" s="4"/>
      <c r="AI388" s="2"/>
      <c r="AJ388" s="3"/>
      <c r="AK388" s="2"/>
      <c r="AL388" s="2"/>
      <c r="AM388" s="3"/>
      <c r="AN388" s="2"/>
      <c r="AO388" s="2"/>
      <c r="AP388" s="3"/>
      <c r="AQ388" s="2"/>
      <c r="AR388" s="2"/>
    </row>
    <row r="389" spans="1:44" ht="16.5" hidden="1" customHeight="1" x14ac:dyDescent="0.3">
      <c r="A389" s="35" t="s">
        <v>748</v>
      </c>
      <c r="B389" s="6">
        <v>0</v>
      </c>
      <c r="C389" s="7">
        <f>IFERROR(B389/B446, "NA")</f>
        <v>0</v>
      </c>
      <c r="D389" s="8"/>
      <c r="E389" s="6">
        <v>0</v>
      </c>
      <c r="F389" s="7">
        <f>IFERROR(E389/E446, "NA")</f>
        <v>0</v>
      </c>
      <c r="G389" s="8"/>
      <c r="H389" s="6">
        <v>0</v>
      </c>
      <c r="I389" s="7">
        <f>IFERROR(H389/H446, "NA")</f>
        <v>0</v>
      </c>
      <c r="J389" s="8"/>
      <c r="K389" s="6">
        <v>0</v>
      </c>
      <c r="L389" s="7">
        <f>IFERROR(K389/K446, "NA")</f>
        <v>0</v>
      </c>
      <c r="M389" s="8"/>
      <c r="N389" s="6">
        <v>0</v>
      </c>
      <c r="O389" s="7">
        <f>IFERROR(N389/N446, "NA")</f>
        <v>0</v>
      </c>
      <c r="P389" s="8"/>
      <c r="Q389" s="6">
        <v>0</v>
      </c>
      <c r="R389" s="7">
        <f>IFERROR(Q389/Q446, "NA")</f>
        <v>0</v>
      </c>
      <c r="S389" s="8"/>
      <c r="T389" s="6">
        <v>0</v>
      </c>
      <c r="U389" s="7">
        <f>IFERROR(T389/T446, "NA")</f>
        <v>0</v>
      </c>
      <c r="V389" s="8"/>
      <c r="W389" s="6">
        <v>0</v>
      </c>
      <c r="X389" s="7">
        <f>IFERROR(W389/W446, "NA")</f>
        <v>0</v>
      </c>
      <c r="Y389" s="8"/>
      <c r="Z389" s="6">
        <v>0</v>
      </c>
      <c r="AA389" s="7">
        <f>IFERROR(Z389/Z446, "NA")</f>
        <v>0</v>
      </c>
      <c r="AB389" s="8"/>
      <c r="AC389" s="6">
        <v>0</v>
      </c>
      <c r="AD389" s="7">
        <f>IFERROR(AC389/AC446, "NA")</f>
        <v>0</v>
      </c>
      <c r="AE389" s="8"/>
      <c r="AF389" s="6">
        <v>0</v>
      </c>
      <c r="AG389" s="7">
        <f>IFERROR(AF389/AF446, "NA")</f>
        <v>0</v>
      </c>
      <c r="AH389" s="8"/>
      <c r="AI389" s="6">
        <v>0</v>
      </c>
      <c r="AJ389" s="7">
        <f>IFERROR(AI389/AI446, "NA")</f>
        <v>0</v>
      </c>
      <c r="AK389" s="6"/>
      <c r="AL389" s="9">
        <f t="shared" ref="AL389:AL405" si="48">IFERROR(B389+E389+H389+K389+N389+Q389+T389+W389+Z389+AC389+AF389+AI389, "NA")</f>
        <v>0</v>
      </c>
      <c r="AM389" s="7">
        <f>IFERROR(AL389/AL446, "NA")</f>
        <v>0</v>
      </c>
      <c r="AN389" s="6"/>
      <c r="AO389" s="6">
        <v>0</v>
      </c>
      <c r="AP389" s="7">
        <f>IFERROR(AO389/AO446, "NA")</f>
        <v>0</v>
      </c>
      <c r="AQ389" s="6"/>
      <c r="AR389" s="9">
        <f t="shared" ref="AR389:AR405" si="49">IFERROR(AL389-AO389, "NA")</f>
        <v>0</v>
      </c>
    </row>
    <row r="390" spans="1:44" ht="16.5" hidden="1" customHeight="1" x14ac:dyDescent="0.3">
      <c r="A390" s="35" t="s">
        <v>749</v>
      </c>
      <c r="B390" s="6">
        <v>0</v>
      </c>
      <c r="C390" s="7">
        <f>IFERROR(B390/B446, "NA")</f>
        <v>0</v>
      </c>
      <c r="D390" s="8"/>
      <c r="E390" s="6">
        <v>0</v>
      </c>
      <c r="F390" s="7">
        <f>IFERROR(E390/E446, "NA")</f>
        <v>0</v>
      </c>
      <c r="G390" s="8"/>
      <c r="H390" s="6">
        <v>0</v>
      </c>
      <c r="I390" s="7">
        <f>IFERROR(H390/H446, "NA")</f>
        <v>0</v>
      </c>
      <c r="J390" s="8"/>
      <c r="K390" s="6">
        <v>0</v>
      </c>
      <c r="L390" s="7">
        <f>IFERROR(K390/K446, "NA")</f>
        <v>0</v>
      </c>
      <c r="M390" s="8"/>
      <c r="N390" s="6">
        <v>0</v>
      </c>
      <c r="O390" s="7">
        <f>IFERROR(N390/N446, "NA")</f>
        <v>0</v>
      </c>
      <c r="P390" s="8"/>
      <c r="Q390" s="6">
        <v>0</v>
      </c>
      <c r="R390" s="7">
        <f>IFERROR(Q390/Q446, "NA")</f>
        <v>0</v>
      </c>
      <c r="S390" s="8"/>
      <c r="T390" s="6">
        <v>0</v>
      </c>
      <c r="U390" s="7">
        <f>IFERROR(T390/T446, "NA")</f>
        <v>0</v>
      </c>
      <c r="V390" s="8"/>
      <c r="W390" s="6">
        <v>0</v>
      </c>
      <c r="X390" s="7">
        <f>IFERROR(W390/W446, "NA")</f>
        <v>0</v>
      </c>
      <c r="Y390" s="8"/>
      <c r="Z390" s="6">
        <v>0</v>
      </c>
      <c r="AA390" s="7">
        <f>IFERROR(Z390/Z446, "NA")</f>
        <v>0</v>
      </c>
      <c r="AB390" s="8"/>
      <c r="AC390" s="6">
        <v>0</v>
      </c>
      <c r="AD390" s="7">
        <f>IFERROR(AC390/AC446, "NA")</f>
        <v>0</v>
      </c>
      <c r="AE390" s="8"/>
      <c r="AF390" s="6">
        <v>0</v>
      </c>
      <c r="AG390" s="7">
        <f>IFERROR(AF390/AF446, "NA")</f>
        <v>0</v>
      </c>
      <c r="AH390" s="8"/>
      <c r="AI390" s="6">
        <v>0</v>
      </c>
      <c r="AJ390" s="7">
        <f>IFERROR(AI390/AI446, "NA")</f>
        <v>0</v>
      </c>
      <c r="AK390" s="6"/>
      <c r="AL390" s="9">
        <f t="shared" si="48"/>
        <v>0</v>
      </c>
      <c r="AM390" s="7">
        <f>IFERROR(AL390/AL446, "NA")</f>
        <v>0</v>
      </c>
      <c r="AN390" s="6"/>
      <c r="AO390" s="6">
        <v>0</v>
      </c>
      <c r="AP390" s="7">
        <f>IFERROR(AO390/AO446, "NA")</f>
        <v>0</v>
      </c>
      <c r="AQ390" s="6"/>
      <c r="AR390" s="9">
        <f t="shared" si="49"/>
        <v>0</v>
      </c>
    </row>
    <row r="391" spans="1:44" ht="16.5" hidden="1" customHeight="1" x14ac:dyDescent="0.3">
      <c r="A391" s="35" t="s">
        <v>750</v>
      </c>
      <c r="B391" s="6">
        <v>0</v>
      </c>
      <c r="C391" s="7">
        <f>IFERROR(B391/B446, "NA")</f>
        <v>0</v>
      </c>
      <c r="D391" s="8"/>
      <c r="E391" s="6">
        <v>0</v>
      </c>
      <c r="F391" s="7">
        <f>IFERROR(E391/E446, "NA")</f>
        <v>0</v>
      </c>
      <c r="G391" s="8"/>
      <c r="H391" s="6">
        <v>0</v>
      </c>
      <c r="I391" s="7">
        <f>IFERROR(H391/H446, "NA")</f>
        <v>0</v>
      </c>
      <c r="J391" s="8"/>
      <c r="K391" s="6">
        <v>0</v>
      </c>
      <c r="L391" s="7">
        <f>IFERROR(K391/K446, "NA")</f>
        <v>0</v>
      </c>
      <c r="M391" s="8"/>
      <c r="N391" s="6">
        <v>0</v>
      </c>
      <c r="O391" s="7">
        <f>IFERROR(N391/N446, "NA")</f>
        <v>0</v>
      </c>
      <c r="P391" s="8"/>
      <c r="Q391" s="6">
        <v>0</v>
      </c>
      <c r="R391" s="7">
        <f>IFERROR(Q391/Q446, "NA")</f>
        <v>0</v>
      </c>
      <c r="S391" s="8"/>
      <c r="T391" s="6">
        <v>0</v>
      </c>
      <c r="U391" s="7">
        <f>IFERROR(T391/T446, "NA")</f>
        <v>0</v>
      </c>
      <c r="V391" s="8"/>
      <c r="W391" s="6">
        <v>0</v>
      </c>
      <c r="X391" s="7">
        <f>IFERROR(W391/W446, "NA")</f>
        <v>0</v>
      </c>
      <c r="Y391" s="8"/>
      <c r="Z391" s="6">
        <v>0</v>
      </c>
      <c r="AA391" s="7">
        <f>IFERROR(Z391/Z446, "NA")</f>
        <v>0</v>
      </c>
      <c r="AB391" s="8"/>
      <c r="AC391" s="6">
        <v>0</v>
      </c>
      <c r="AD391" s="7">
        <f>IFERROR(AC391/AC446, "NA")</f>
        <v>0</v>
      </c>
      <c r="AE391" s="8"/>
      <c r="AF391" s="6">
        <v>0</v>
      </c>
      <c r="AG391" s="7">
        <f>IFERROR(AF391/AF446, "NA")</f>
        <v>0</v>
      </c>
      <c r="AH391" s="8"/>
      <c r="AI391" s="6">
        <v>0</v>
      </c>
      <c r="AJ391" s="7">
        <f>IFERROR(AI391/AI446, "NA")</f>
        <v>0</v>
      </c>
      <c r="AK391" s="6"/>
      <c r="AL391" s="9">
        <f t="shared" si="48"/>
        <v>0</v>
      </c>
      <c r="AM391" s="7">
        <f>IFERROR(AL391/AL446, "NA")</f>
        <v>0</v>
      </c>
      <c r="AN391" s="6"/>
      <c r="AO391" s="6">
        <v>0</v>
      </c>
      <c r="AP391" s="7">
        <f>IFERROR(AO391/AO446, "NA")</f>
        <v>0</v>
      </c>
      <c r="AQ391" s="6"/>
      <c r="AR391" s="9">
        <f t="shared" si="49"/>
        <v>0</v>
      </c>
    </row>
    <row r="392" spans="1:44" ht="16.5" hidden="1" customHeight="1" x14ac:dyDescent="0.3">
      <c r="A392" s="35" t="s">
        <v>751</v>
      </c>
      <c r="B392" s="6">
        <v>0</v>
      </c>
      <c r="C392" s="7">
        <f>IFERROR(B392/B446, "NA")</f>
        <v>0</v>
      </c>
      <c r="D392" s="8"/>
      <c r="E392" s="6">
        <v>0</v>
      </c>
      <c r="F392" s="7">
        <f>IFERROR(E392/E446, "NA")</f>
        <v>0</v>
      </c>
      <c r="G392" s="8"/>
      <c r="H392" s="6">
        <v>0</v>
      </c>
      <c r="I392" s="7">
        <f>IFERROR(H392/H446, "NA")</f>
        <v>0</v>
      </c>
      <c r="J392" s="8"/>
      <c r="K392" s="6">
        <v>0</v>
      </c>
      <c r="L392" s="7">
        <f>IFERROR(K392/K446, "NA")</f>
        <v>0</v>
      </c>
      <c r="M392" s="8"/>
      <c r="N392" s="6">
        <v>0</v>
      </c>
      <c r="O392" s="7">
        <f>IFERROR(N392/N446, "NA")</f>
        <v>0</v>
      </c>
      <c r="P392" s="8"/>
      <c r="Q392" s="6">
        <v>0</v>
      </c>
      <c r="R392" s="7">
        <f>IFERROR(Q392/Q446, "NA")</f>
        <v>0</v>
      </c>
      <c r="S392" s="8"/>
      <c r="T392" s="6">
        <v>0</v>
      </c>
      <c r="U392" s="7">
        <f>IFERROR(T392/T446, "NA")</f>
        <v>0</v>
      </c>
      <c r="V392" s="8"/>
      <c r="W392" s="6">
        <v>0</v>
      </c>
      <c r="X392" s="7">
        <f>IFERROR(W392/W446, "NA")</f>
        <v>0</v>
      </c>
      <c r="Y392" s="8"/>
      <c r="Z392" s="6">
        <v>0</v>
      </c>
      <c r="AA392" s="7">
        <f>IFERROR(Z392/Z446, "NA")</f>
        <v>0</v>
      </c>
      <c r="AB392" s="8"/>
      <c r="AC392" s="6">
        <v>0</v>
      </c>
      <c r="AD392" s="7">
        <f>IFERROR(AC392/AC446, "NA")</f>
        <v>0</v>
      </c>
      <c r="AE392" s="8"/>
      <c r="AF392" s="6">
        <v>0</v>
      </c>
      <c r="AG392" s="7">
        <f>IFERROR(AF392/AF446, "NA")</f>
        <v>0</v>
      </c>
      <c r="AH392" s="8"/>
      <c r="AI392" s="6">
        <v>0</v>
      </c>
      <c r="AJ392" s="7">
        <f>IFERROR(AI392/AI446, "NA")</f>
        <v>0</v>
      </c>
      <c r="AK392" s="6"/>
      <c r="AL392" s="9">
        <f t="shared" si="48"/>
        <v>0</v>
      </c>
      <c r="AM392" s="7">
        <f>IFERROR(AL392/AL446, "NA")</f>
        <v>0</v>
      </c>
      <c r="AN392" s="6"/>
      <c r="AO392" s="6">
        <v>0</v>
      </c>
      <c r="AP392" s="7">
        <f>IFERROR(AO392/AO446, "NA")</f>
        <v>0</v>
      </c>
      <c r="AQ392" s="6"/>
      <c r="AR392" s="9">
        <f t="shared" si="49"/>
        <v>0</v>
      </c>
    </row>
    <row r="393" spans="1:44" ht="16.5" hidden="1" customHeight="1" x14ac:dyDescent="0.3">
      <c r="A393" s="35" t="s">
        <v>752</v>
      </c>
      <c r="B393" s="6">
        <v>0</v>
      </c>
      <c r="C393" s="7">
        <f>IFERROR(B393/B446, "NA")</f>
        <v>0</v>
      </c>
      <c r="D393" s="8"/>
      <c r="E393" s="6">
        <v>0</v>
      </c>
      <c r="F393" s="7">
        <f>IFERROR(E393/E446, "NA")</f>
        <v>0</v>
      </c>
      <c r="G393" s="8"/>
      <c r="H393" s="6">
        <v>0</v>
      </c>
      <c r="I393" s="7">
        <f>IFERROR(H393/H446, "NA")</f>
        <v>0</v>
      </c>
      <c r="J393" s="8"/>
      <c r="K393" s="6">
        <v>0</v>
      </c>
      <c r="L393" s="7">
        <f>IFERROR(K393/K446, "NA")</f>
        <v>0</v>
      </c>
      <c r="M393" s="8"/>
      <c r="N393" s="6">
        <v>0</v>
      </c>
      <c r="O393" s="7">
        <f>IFERROR(N393/N446, "NA")</f>
        <v>0</v>
      </c>
      <c r="P393" s="8"/>
      <c r="Q393" s="6">
        <v>0</v>
      </c>
      <c r="R393" s="7">
        <f>IFERROR(Q393/Q446, "NA")</f>
        <v>0</v>
      </c>
      <c r="S393" s="8"/>
      <c r="T393" s="6">
        <v>0</v>
      </c>
      <c r="U393" s="7">
        <f>IFERROR(T393/T446, "NA")</f>
        <v>0</v>
      </c>
      <c r="V393" s="8"/>
      <c r="W393" s="6">
        <v>0</v>
      </c>
      <c r="X393" s="7">
        <f>IFERROR(W393/W446, "NA")</f>
        <v>0</v>
      </c>
      <c r="Y393" s="8"/>
      <c r="Z393" s="6">
        <v>0</v>
      </c>
      <c r="AA393" s="7">
        <f>IFERROR(Z393/Z446, "NA")</f>
        <v>0</v>
      </c>
      <c r="AB393" s="8"/>
      <c r="AC393" s="6">
        <v>0</v>
      </c>
      <c r="AD393" s="7">
        <f>IFERROR(AC393/AC446, "NA")</f>
        <v>0</v>
      </c>
      <c r="AE393" s="8"/>
      <c r="AF393" s="6">
        <v>0</v>
      </c>
      <c r="AG393" s="7">
        <f>IFERROR(AF393/AF446, "NA")</f>
        <v>0</v>
      </c>
      <c r="AH393" s="8"/>
      <c r="AI393" s="6">
        <v>0</v>
      </c>
      <c r="AJ393" s="7">
        <f>IFERROR(AI393/AI446, "NA")</f>
        <v>0</v>
      </c>
      <c r="AK393" s="6"/>
      <c r="AL393" s="9">
        <f t="shared" si="48"/>
        <v>0</v>
      </c>
      <c r="AM393" s="7">
        <f>IFERROR(AL393/AL446, "NA")</f>
        <v>0</v>
      </c>
      <c r="AN393" s="6"/>
      <c r="AO393" s="6">
        <v>0</v>
      </c>
      <c r="AP393" s="7">
        <f>IFERROR(AO393/AO446, "NA")</f>
        <v>0</v>
      </c>
      <c r="AQ393" s="6"/>
      <c r="AR393" s="9">
        <f t="shared" si="49"/>
        <v>0</v>
      </c>
    </row>
    <row r="394" spans="1:44" ht="16.5" customHeight="1" x14ac:dyDescent="0.3">
      <c r="A394" s="36" t="s">
        <v>392</v>
      </c>
      <c r="B394" s="11">
        <f>IFERROR(B389+B390+B391+B392+B393, "NA")</f>
        <v>0</v>
      </c>
      <c r="C394" s="12">
        <f>IFERROR(B394/B446, "NA")</f>
        <v>0</v>
      </c>
      <c r="D394" s="2"/>
      <c r="E394" s="11">
        <f>IFERROR(E389+E390+E391+E392+E393, "NA")</f>
        <v>0</v>
      </c>
      <c r="F394" s="12">
        <f>IFERROR(E394/E446, "NA")</f>
        <v>0</v>
      </c>
      <c r="G394" s="2"/>
      <c r="H394" s="11">
        <f>IFERROR(H389+H390+H391+H392+H393, "NA")</f>
        <v>0</v>
      </c>
      <c r="I394" s="12">
        <f>IFERROR(H394/H446, "NA")</f>
        <v>0</v>
      </c>
      <c r="J394" s="2"/>
      <c r="K394" s="11">
        <f>IFERROR(K389+K390+K391+K392+K393, "NA")</f>
        <v>0</v>
      </c>
      <c r="L394" s="12">
        <f>IFERROR(K394/K446, "NA")</f>
        <v>0</v>
      </c>
      <c r="M394" s="2"/>
      <c r="N394" s="11">
        <f>IFERROR(N389+N390+N391+N392+N393, "NA")</f>
        <v>0</v>
      </c>
      <c r="O394" s="12">
        <f>IFERROR(N394/N446, "NA")</f>
        <v>0</v>
      </c>
      <c r="P394" s="2"/>
      <c r="Q394" s="11">
        <f>IFERROR(Q389+Q390+Q391+Q392+Q393, "NA")</f>
        <v>0</v>
      </c>
      <c r="R394" s="12">
        <f>IFERROR(Q394/Q446, "NA")</f>
        <v>0</v>
      </c>
      <c r="S394" s="2"/>
      <c r="T394" s="11">
        <f>IFERROR(T389+T390+T391+T392+T393, "NA")</f>
        <v>0</v>
      </c>
      <c r="U394" s="12">
        <f>IFERROR(T394/T446, "NA")</f>
        <v>0</v>
      </c>
      <c r="V394" s="2"/>
      <c r="W394" s="11">
        <f>IFERROR(W389+W390+W391+W392+W393, "NA")</f>
        <v>0</v>
      </c>
      <c r="X394" s="12">
        <f>IFERROR(W394/W446, "NA")</f>
        <v>0</v>
      </c>
      <c r="Y394" s="2"/>
      <c r="Z394" s="11">
        <f>IFERROR(Z389+Z390+Z391+Z392+Z393, "NA")</f>
        <v>0</v>
      </c>
      <c r="AA394" s="12">
        <f>IFERROR(Z394/Z446, "NA")</f>
        <v>0</v>
      </c>
      <c r="AB394" s="2"/>
      <c r="AC394" s="11">
        <f>IFERROR(AC389+AC390+AC391+AC392+AC393, "NA")</f>
        <v>0</v>
      </c>
      <c r="AD394" s="12">
        <f>IFERROR(AC394/AC446, "NA")</f>
        <v>0</v>
      </c>
      <c r="AE394" s="2"/>
      <c r="AF394" s="11">
        <f>IFERROR(AF389+AF390+AF391+AF392+AF393, "NA")</f>
        <v>0</v>
      </c>
      <c r="AG394" s="12">
        <f>IFERROR(AF394/AF446, "NA")</f>
        <v>0</v>
      </c>
      <c r="AH394" s="2"/>
      <c r="AI394" s="11">
        <f>IFERROR(AI389+AI390+AI391+AI392+AI393, "NA")</f>
        <v>0</v>
      </c>
      <c r="AJ394" s="12">
        <f>IFERROR(AI394/AI446, "NA")</f>
        <v>0</v>
      </c>
      <c r="AK394" s="2"/>
      <c r="AL394" s="11">
        <f t="shared" si="48"/>
        <v>0</v>
      </c>
      <c r="AM394" s="12">
        <f>IFERROR(AL394/AL446, "NA")</f>
        <v>0</v>
      </c>
      <c r="AN394" s="2"/>
      <c r="AO394" s="11">
        <f>IFERROR(AO389+AO390+AO391+AO392+AO393, "NA")</f>
        <v>0</v>
      </c>
      <c r="AP394" s="12">
        <f>IFERROR(AO394/AO446, "NA")</f>
        <v>0</v>
      </c>
      <c r="AQ394" s="2"/>
      <c r="AR394" s="11">
        <f t="shared" si="49"/>
        <v>0</v>
      </c>
    </row>
    <row r="395" spans="1:44" ht="16.5" hidden="1" customHeight="1" x14ac:dyDescent="0.3">
      <c r="A395" s="33" t="s">
        <v>753</v>
      </c>
      <c r="B395" s="6">
        <v>0</v>
      </c>
      <c r="C395" s="7">
        <f>IFERROR(B395/B446, "NA")</f>
        <v>0</v>
      </c>
      <c r="D395" s="8"/>
      <c r="E395" s="6">
        <v>0</v>
      </c>
      <c r="F395" s="7">
        <f>IFERROR(E395/E446, "NA")</f>
        <v>0</v>
      </c>
      <c r="G395" s="8"/>
      <c r="H395" s="6">
        <v>0</v>
      </c>
      <c r="I395" s="7">
        <f>IFERROR(H395/H446, "NA")</f>
        <v>0</v>
      </c>
      <c r="J395" s="8"/>
      <c r="K395" s="6">
        <v>0</v>
      </c>
      <c r="L395" s="7">
        <f>IFERROR(K395/K446, "NA")</f>
        <v>0</v>
      </c>
      <c r="M395" s="8"/>
      <c r="N395" s="6">
        <v>0</v>
      </c>
      <c r="O395" s="7">
        <f>IFERROR(N395/N446, "NA")</f>
        <v>0</v>
      </c>
      <c r="P395" s="8"/>
      <c r="Q395" s="6">
        <v>0</v>
      </c>
      <c r="R395" s="7">
        <f>IFERROR(Q395/Q446, "NA")</f>
        <v>0</v>
      </c>
      <c r="S395" s="8"/>
      <c r="T395" s="6">
        <v>0</v>
      </c>
      <c r="U395" s="7">
        <f>IFERROR(T395/T446, "NA")</f>
        <v>0</v>
      </c>
      <c r="V395" s="8"/>
      <c r="W395" s="6">
        <v>0</v>
      </c>
      <c r="X395" s="7">
        <f>IFERROR(W395/W446, "NA")</f>
        <v>0</v>
      </c>
      <c r="Y395" s="8"/>
      <c r="Z395" s="6">
        <v>0</v>
      </c>
      <c r="AA395" s="7">
        <f>IFERROR(Z395/Z446, "NA")</f>
        <v>0</v>
      </c>
      <c r="AB395" s="8"/>
      <c r="AC395" s="6">
        <v>0</v>
      </c>
      <c r="AD395" s="7">
        <f>IFERROR(AC395/AC446, "NA")</f>
        <v>0</v>
      </c>
      <c r="AE395" s="8"/>
      <c r="AF395" s="6">
        <v>0</v>
      </c>
      <c r="AG395" s="7">
        <f>IFERROR(AF395/AF446, "NA")</f>
        <v>0</v>
      </c>
      <c r="AH395" s="8"/>
      <c r="AI395" s="6">
        <v>0</v>
      </c>
      <c r="AJ395" s="7">
        <f>IFERROR(AI395/AI446, "NA")</f>
        <v>0</v>
      </c>
      <c r="AK395" s="6"/>
      <c r="AL395" s="9">
        <f t="shared" si="48"/>
        <v>0</v>
      </c>
      <c r="AM395" s="7">
        <f>IFERROR(AL395/AL446, "NA")</f>
        <v>0</v>
      </c>
      <c r="AN395" s="6"/>
      <c r="AO395" s="6">
        <v>0</v>
      </c>
      <c r="AP395" s="7">
        <f>IFERROR(AO395/AO446, "NA")</f>
        <v>0</v>
      </c>
      <c r="AQ395" s="6"/>
      <c r="AR395" s="9">
        <f t="shared" si="49"/>
        <v>0</v>
      </c>
    </row>
    <row r="396" spans="1:44" ht="16.5" hidden="1" customHeight="1" x14ac:dyDescent="0.3">
      <c r="A396" s="33" t="s">
        <v>754</v>
      </c>
      <c r="B396" s="6">
        <v>0</v>
      </c>
      <c r="C396" s="7">
        <f>IFERROR(B396/B446, "NA")</f>
        <v>0</v>
      </c>
      <c r="D396" s="8"/>
      <c r="E396" s="6">
        <v>0</v>
      </c>
      <c r="F396" s="7">
        <f>IFERROR(E396/E446, "NA")</f>
        <v>0</v>
      </c>
      <c r="G396" s="8"/>
      <c r="H396" s="6">
        <v>0</v>
      </c>
      <c r="I396" s="7">
        <f>IFERROR(H396/H446, "NA")</f>
        <v>0</v>
      </c>
      <c r="J396" s="8"/>
      <c r="K396" s="6">
        <v>0</v>
      </c>
      <c r="L396" s="7">
        <f>IFERROR(K396/K446, "NA")</f>
        <v>0</v>
      </c>
      <c r="M396" s="8"/>
      <c r="N396" s="6">
        <v>0</v>
      </c>
      <c r="O396" s="7">
        <f>IFERROR(N396/N446, "NA")</f>
        <v>0</v>
      </c>
      <c r="P396" s="8"/>
      <c r="Q396" s="6">
        <v>0</v>
      </c>
      <c r="R396" s="7">
        <f>IFERROR(Q396/Q446, "NA")</f>
        <v>0</v>
      </c>
      <c r="S396" s="8"/>
      <c r="T396" s="6">
        <v>0</v>
      </c>
      <c r="U396" s="7">
        <f>IFERROR(T396/T446, "NA")</f>
        <v>0</v>
      </c>
      <c r="V396" s="8"/>
      <c r="W396" s="6">
        <v>0</v>
      </c>
      <c r="X396" s="7">
        <f>IFERROR(W396/W446, "NA")</f>
        <v>0</v>
      </c>
      <c r="Y396" s="8"/>
      <c r="Z396" s="6">
        <v>0</v>
      </c>
      <c r="AA396" s="7">
        <f>IFERROR(Z396/Z446, "NA")</f>
        <v>0</v>
      </c>
      <c r="AB396" s="8"/>
      <c r="AC396" s="6">
        <v>0</v>
      </c>
      <c r="AD396" s="7">
        <f>IFERROR(AC396/AC446, "NA")</f>
        <v>0</v>
      </c>
      <c r="AE396" s="8"/>
      <c r="AF396" s="6">
        <v>0</v>
      </c>
      <c r="AG396" s="7">
        <f>IFERROR(AF396/AF446, "NA")</f>
        <v>0</v>
      </c>
      <c r="AH396" s="8"/>
      <c r="AI396" s="6">
        <v>0</v>
      </c>
      <c r="AJ396" s="7">
        <f>IFERROR(AI396/AI446, "NA")</f>
        <v>0</v>
      </c>
      <c r="AK396" s="6"/>
      <c r="AL396" s="9">
        <f t="shared" si="48"/>
        <v>0</v>
      </c>
      <c r="AM396" s="7">
        <f>IFERROR(AL396/AL446, "NA")</f>
        <v>0</v>
      </c>
      <c r="AN396" s="6"/>
      <c r="AO396" s="6">
        <v>0</v>
      </c>
      <c r="AP396" s="7">
        <f>IFERROR(AO396/AO446, "NA")</f>
        <v>0</v>
      </c>
      <c r="AQ396" s="6"/>
      <c r="AR396" s="9">
        <f t="shared" si="49"/>
        <v>0</v>
      </c>
    </row>
    <row r="397" spans="1:44" ht="16.5" customHeight="1" x14ac:dyDescent="0.3">
      <c r="A397" s="40" t="s">
        <v>395</v>
      </c>
      <c r="B397" s="11">
        <f>IFERROR(B386+B387+B389+B390+B391+B392+B393+B395+B396, "NA")</f>
        <v>0</v>
      </c>
      <c r="C397" s="12">
        <f>IFERROR(B397/B446, "NA")</f>
        <v>0</v>
      </c>
      <c r="D397" s="2"/>
      <c r="E397" s="11">
        <f>IFERROR(E386+E387+E389+E390+E391+E392+E393+E395+E396, "NA")</f>
        <v>0</v>
      </c>
      <c r="F397" s="12">
        <f>IFERROR(E397/E446, "NA")</f>
        <v>0</v>
      </c>
      <c r="G397" s="2"/>
      <c r="H397" s="11">
        <f>IFERROR(H386+H387+H389+H390+H391+H392+H393+H395+H396, "NA")</f>
        <v>0</v>
      </c>
      <c r="I397" s="12">
        <f>IFERROR(H397/H446, "NA")</f>
        <v>0</v>
      </c>
      <c r="J397" s="2"/>
      <c r="K397" s="11">
        <f>IFERROR(K386+K387+K389+K390+K391+K392+K393+K395+K396, "NA")</f>
        <v>0</v>
      </c>
      <c r="L397" s="12">
        <f>IFERROR(K397/K446, "NA")</f>
        <v>0</v>
      </c>
      <c r="M397" s="2"/>
      <c r="N397" s="11">
        <f>IFERROR(N386+N387+N389+N390+N391+N392+N393+N395+N396, "NA")</f>
        <v>0</v>
      </c>
      <c r="O397" s="12">
        <f>IFERROR(N397/N446, "NA")</f>
        <v>0</v>
      </c>
      <c r="P397" s="2"/>
      <c r="Q397" s="11">
        <f>IFERROR(Q386+Q387+Q389+Q390+Q391+Q392+Q393+Q395+Q396, "NA")</f>
        <v>0</v>
      </c>
      <c r="R397" s="12">
        <f>IFERROR(Q397/Q446, "NA")</f>
        <v>0</v>
      </c>
      <c r="S397" s="2"/>
      <c r="T397" s="11">
        <f>IFERROR(T386+T387+T389+T390+T391+T392+T393+T395+T396, "NA")</f>
        <v>0</v>
      </c>
      <c r="U397" s="12">
        <f>IFERROR(T397/T446, "NA")</f>
        <v>0</v>
      </c>
      <c r="V397" s="2"/>
      <c r="W397" s="11">
        <f>IFERROR(W386+W387+W389+W390+W391+W392+W393+W395+W396, "NA")</f>
        <v>0</v>
      </c>
      <c r="X397" s="12">
        <f>IFERROR(W397/W446, "NA")</f>
        <v>0</v>
      </c>
      <c r="Y397" s="2"/>
      <c r="Z397" s="11">
        <f>IFERROR(Z386+Z387+Z389+Z390+Z391+Z392+Z393+Z395+Z396, "NA")</f>
        <v>0</v>
      </c>
      <c r="AA397" s="12">
        <f>IFERROR(Z397/Z446, "NA")</f>
        <v>0</v>
      </c>
      <c r="AB397" s="2"/>
      <c r="AC397" s="11">
        <f>IFERROR(AC386+AC387+AC389+AC390+AC391+AC392+AC393+AC395+AC396, "NA")</f>
        <v>0</v>
      </c>
      <c r="AD397" s="12">
        <f>IFERROR(AC397/AC446, "NA")</f>
        <v>0</v>
      </c>
      <c r="AE397" s="2"/>
      <c r="AF397" s="11">
        <f>IFERROR(AF386+AF387+AF389+AF390+AF391+AF392+AF393+AF395+AF396, "NA")</f>
        <v>0</v>
      </c>
      <c r="AG397" s="12">
        <f>IFERROR(AF397/AF446, "NA")</f>
        <v>0</v>
      </c>
      <c r="AH397" s="2"/>
      <c r="AI397" s="11">
        <f>IFERROR(AI386+AI387+AI389+AI390+AI391+AI392+AI393+AI395+AI396, "NA")</f>
        <v>0</v>
      </c>
      <c r="AJ397" s="12">
        <f>IFERROR(AI397/AI446, "NA")</f>
        <v>0</v>
      </c>
      <c r="AK397" s="2"/>
      <c r="AL397" s="11">
        <f t="shared" si="48"/>
        <v>0</v>
      </c>
      <c r="AM397" s="12">
        <f>IFERROR(AL397/AL446, "NA")</f>
        <v>0</v>
      </c>
      <c r="AN397" s="2"/>
      <c r="AO397" s="11">
        <f>IFERROR(AO386+AO387+AO389+AO390+AO391+AO392+AO393+AO395+AO396, "NA")</f>
        <v>0</v>
      </c>
      <c r="AP397" s="12">
        <f>IFERROR(AO397/AO446, "NA")</f>
        <v>0</v>
      </c>
      <c r="AQ397" s="2"/>
      <c r="AR397" s="11">
        <f t="shared" si="49"/>
        <v>0</v>
      </c>
    </row>
    <row r="398" spans="1:44" ht="16.5" hidden="1" customHeight="1" x14ac:dyDescent="0.3">
      <c r="A398" s="5" t="s">
        <v>755</v>
      </c>
      <c r="B398" s="6">
        <v>0</v>
      </c>
      <c r="C398" s="7">
        <f>IFERROR(B398/B446, "NA")</f>
        <v>0</v>
      </c>
      <c r="D398" s="8"/>
      <c r="E398" s="6">
        <v>0</v>
      </c>
      <c r="F398" s="7">
        <f>IFERROR(E398/E446, "NA")</f>
        <v>0</v>
      </c>
      <c r="G398" s="8"/>
      <c r="H398" s="6">
        <v>0</v>
      </c>
      <c r="I398" s="7">
        <f>IFERROR(H398/H446, "NA")</f>
        <v>0</v>
      </c>
      <c r="J398" s="8"/>
      <c r="K398" s="6">
        <v>0</v>
      </c>
      <c r="L398" s="7">
        <f>IFERROR(K398/K446, "NA")</f>
        <v>0</v>
      </c>
      <c r="M398" s="8"/>
      <c r="N398" s="6">
        <v>0</v>
      </c>
      <c r="O398" s="7">
        <f>IFERROR(N398/N446, "NA")</f>
        <v>0</v>
      </c>
      <c r="P398" s="8"/>
      <c r="Q398" s="6">
        <v>0</v>
      </c>
      <c r="R398" s="7">
        <f>IFERROR(Q398/Q446, "NA")</f>
        <v>0</v>
      </c>
      <c r="S398" s="8"/>
      <c r="T398" s="6">
        <v>0</v>
      </c>
      <c r="U398" s="7">
        <f>IFERROR(T398/T446, "NA")</f>
        <v>0</v>
      </c>
      <c r="V398" s="8"/>
      <c r="W398" s="6">
        <v>0</v>
      </c>
      <c r="X398" s="7">
        <f>IFERROR(W398/W446, "NA")</f>
        <v>0</v>
      </c>
      <c r="Y398" s="8"/>
      <c r="Z398" s="6">
        <v>0</v>
      </c>
      <c r="AA398" s="7">
        <f>IFERROR(Z398/Z446, "NA")</f>
        <v>0</v>
      </c>
      <c r="AB398" s="8"/>
      <c r="AC398" s="6">
        <v>0</v>
      </c>
      <c r="AD398" s="7">
        <f>IFERROR(AC398/AC446, "NA")</f>
        <v>0</v>
      </c>
      <c r="AE398" s="8"/>
      <c r="AF398" s="6">
        <v>0</v>
      </c>
      <c r="AG398" s="7">
        <f>IFERROR(AF398/AF446, "NA")</f>
        <v>0</v>
      </c>
      <c r="AH398" s="8"/>
      <c r="AI398" s="6">
        <v>0</v>
      </c>
      <c r="AJ398" s="7">
        <f>IFERROR(AI398/AI446, "NA")</f>
        <v>0</v>
      </c>
      <c r="AK398" s="6"/>
      <c r="AL398" s="9">
        <f t="shared" si="48"/>
        <v>0</v>
      </c>
      <c r="AM398" s="7">
        <f>IFERROR(AL398/AL446, "NA")</f>
        <v>0</v>
      </c>
      <c r="AN398" s="6"/>
      <c r="AO398" s="6">
        <v>0</v>
      </c>
      <c r="AP398" s="7">
        <f>IFERROR(AO398/AO446, "NA")</f>
        <v>0</v>
      </c>
      <c r="AQ398" s="6"/>
      <c r="AR398" s="9">
        <f t="shared" si="49"/>
        <v>0</v>
      </c>
    </row>
    <row r="399" spans="1:44" ht="16.5" hidden="1" customHeight="1" x14ac:dyDescent="0.3">
      <c r="A399" s="5" t="s">
        <v>756</v>
      </c>
      <c r="B399" s="6">
        <v>0</v>
      </c>
      <c r="C399" s="7">
        <f>IFERROR(B399/B446, "NA")</f>
        <v>0</v>
      </c>
      <c r="D399" s="8"/>
      <c r="E399" s="6">
        <v>0</v>
      </c>
      <c r="F399" s="7">
        <f>IFERROR(E399/E446, "NA")</f>
        <v>0</v>
      </c>
      <c r="G399" s="8"/>
      <c r="H399" s="6">
        <v>0</v>
      </c>
      <c r="I399" s="7">
        <f>IFERROR(H399/H446, "NA")</f>
        <v>0</v>
      </c>
      <c r="J399" s="8"/>
      <c r="K399" s="6">
        <v>0</v>
      </c>
      <c r="L399" s="7">
        <f>IFERROR(K399/K446, "NA")</f>
        <v>0</v>
      </c>
      <c r="M399" s="8"/>
      <c r="N399" s="6">
        <v>0</v>
      </c>
      <c r="O399" s="7">
        <f>IFERROR(N399/N446, "NA")</f>
        <v>0</v>
      </c>
      <c r="P399" s="8"/>
      <c r="Q399" s="6">
        <v>0</v>
      </c>
      <c r="R399" s="7">
        <f>IFERROR(Q399/Q446, "NA")</f>
        <v>0</v>
      </c>
      <c r="S399" s="8"/>
      <c r="T399" s="6">
        <v>0</v>
      </c>
      <c r="U399" s="7">
        <f>IFERROR(T399/T446, "NA")</f>
        <v>0</v>
      </c>
      <c r="V399" s="8"/>
      <c r="W399" s="6">
        <v>0</v>
      </c>
      <c r="X399" s="7">
        <f>IFERROR(W399/W446, "NA")</f>
        <v>0</v>
      </c>
      <c r="Y399" s="8"/>
      <c r="Z399" s="6">
        <v>0</v>
      </c>
      <c r="AA399" s="7">
        <f>IFERROR(Z399/Z446, "NA")</f>
        <v>0</v>
      </c>
      <c r="AB399" s="8"/>
      <c r="AC399" s="6">
        <v>0</v>
      </c>
      <c r="AD399" s="7">
        <f>IFERROR(AC399/AC446, "NA")</f>
        <v>0</v>
      </c>
      <c r="AE399" s="8"/>
      <c r="AF399" s="6">
        <v>0</v>
      </c>
      <c r="AG399" s="7">
        <f>IFERROR(AF399/AF446, "NA")</f>
        <v>0</v>
      </c>
      <c r="AH399" s="8"/>
      <c r="AI399" s="6">
        <v>0</v>
      </c>
      <c r="AJ399" s="7">
        <f>IFERROR(AI399/AI446, "NA")</f>
        <v>0</v>
      </c>
      <c r="AK399" s="6"/>
      <c r="AL399" s="9">
        <f t="shared" si="48"/>
        <v>0</v>
      </c>
      <c r="AM399" s="7">
        <f>IFERROR(AL399/AL446, "NA")</f>
        <v>0</v>
      </c>
      <c r="AN399" s="6"/>
      <c r="AO399" s="6">
        <v>0</v>
      </c>
      <c r="AP399" s="7">
        <f>IFERROR(AO399/AO446, "NA")</f>
        <v>0</v>
      </c>
      <c r="AQ399" s="6"/>
      <c r="AR399" s="9">
        <f t="shared" si="49"/>
        <v>0</v>
      </c>
    </row>
    <row r="400" spans="1:44" ht="16.5" hidden="1" customHeight="1" x14ac:dyDescent="0.3">
      <c r="A400" s="5" t="s">
        <v>757</v>
      </c>
      <c r="B400" s="6">
        <v>0</v>
      </c>
      <c r="C400" s="7">
        <f>IFERROR(B400/B446, "NA")</f>
        <v>0</v>
      </c>
      <c r="D400" s="8"/>
      <c r="E400" s="6">
        <v>0</v>
      </c>
      <c r="F400" s="7">
        <f>IFERROR(E400/E446, "NA")</f>
        <v>0</v>
      </c>
      <c r="G400" s="8"/>
      <c r="H400" s="6">
        <v>0</v>
      </c>
      <c r="I400" s="7">
        <f>IFERROR(H400/H446, "NA")</f>
        <v>0</v>
      </c>
      <c r="J400" s="8"/>
      <c r="K400" s="6">
        <v>0</v>
      </c>
      <c r="L400" s="7">
        <f>IFERROR(K400/K446, "NA")</f>
        <v>0</v>
      </c>
      <c r="M400" s="8"/>
      <c r="N400" s="6">
        <v>0</v>
      </c>
      <c r="O400" s="7">
        <f>IFERROR(N400/N446, "NA")</f>
        <v>0</v>
      </c>
      <c r="P400" s="8"/>
      <c r="Q400" s="6">
        <v>0</v>
      </c>
      <c r="R400" s="7">
        <f>IFERROR(Q400/Q446, "NA")</f>
        <v>0</v>
      </c>
      <c r="S400" s="8"/>
      <c r="T400" s="6">
        <v>0</v>
      </c>
      <c r="U400" s="7">
        <f>IFERROR(T400/T446, "NA")</f>
        <v>0</v>
      </c>
      <c r="V400" s="8"/>
      <c r="W400" s="6">
        <v>0</v>
      </c>
      <c r="X400" s="7">
        <f>IFERROR(W400/W446, "NA")</f>
        <v>0</v>
      </c>
      <c r="Y400" s="8"/>
      <c r="Z400" s="6">
        <v>0</v>
      </c>
      <c r="AA400" s="7">
        <f>IFERROR(Z400/Z446, "NA")</f>
        <v>0</v>
      </c>
      <c r="AB400" s="8"/>
      <c r="AC400" s="6">
        <v>0</v>
      </c>
      <c r="AD400" s="7">
        <f>IFERROR(AC400/AC446, "NA")</f>
        <v>0</v>
      </c>
      <c r="AE400" s="8"/>
      <c r="AF400" s="6">
        <v>0</v>
      </c>
      <c r="AG400" s="7">
        <f>IFERROR(AF400/AF446, "NA")</f>
        <v>0</v>
      </c>
      <c r="AH400" s="8"/>
      <c r="AI400" s="6">
        <v>0</v>
      </c>
      <c r="AJ400" s="7">
        <f>IFERROR(AI400/AI446, "NA")</f>
        <v>0</v>
      </c>
      <c r="AK400" s="6"/>
      <c r="AL400" s="9">
        <f t="shared" si="48"/>
        <v>0</v>
      </c>
      <c r="AM400" s="7">
        <f>IFERROR(AL400/AL446, "NA")</f>
        <v>0</v>
      </c>
      <c r="AN400" s="6"/>
      <c r="AO400" s="6">
        <v>0</v>
      </c>
      <c r="AP400" s="7">
        <f>IFERROR(AO400/AO446, "NA")</f>
        <v>0</v>
      </c>
      <c r="AQ400" s="6"/>
      <c r="AR400" s="9">
        <f t="shared" si="49"/>
        <v>0</v>
      </c>
    </row>
    <row r="401" spans="1:44" ht="16.5" hidden="1" customHeight="1" x14ac:dyDescent="0.3">
      <c r="A401" s="5" t="s">
        <v>758</v>
      </c>
      <c r="B401" s="6">
        <v>0</v>
      </c>
      <c r="C401" s="7">
        <f>IFERROR(B401/B446, "NA")</f>
        <v>0</v>
      </c>
      <c r="D401" s="8"/>
      <c r="E401" s="6">
        <v>0</v>
      </c>
      <c r="F401" s="7">
        <f>IFERROR(E401/E446, "NA")</f>
        <v>0</v>
      </c>
      <c r="G401" s="8"/>
      <c r="H401" s="6">
        <v>0</v>
      </c>
      <c r="I401" s="7">
        <f>IFERROR(H401/H446, "NA")</f>
        <v>0</v>
      </c>
      <c r="J401" s="8"/>
      <c r="K401" s="6">
        <v>0</v>
      </c>
      <c r="L401" s="7">
        <f>IFERROR(K401/K446, "NA")</f>
        <v>0</v>
      </c>
      <c r="M401" s="8"/>
      <c r="N401" s="6">
        <v>0</v>
      </c>
      <c r="O401" s="7">
        <f>IFERROR(N401/N446, "NA")</f>
        <v>0</v>
      </c>
      <c r="P401" s="8"/>
      <c r="Q401" s="6">
        <v>0</v>
      </c>
      <c r="R401" s="7">
        <f>IFERROR(Q401/Q446, "NA")</f>
        <v>0</v>
      </c>
      <c r="S401" s="8"/>
      <c r="T401" s="6">
        <v>0</v>
      </c>
      <c r="U401" s="7">
        <f>IFERROR(T401/T446, "NA")</f>
        <v>0</v>
      </c>
      <c r="V401" s="8"/>
      <c r="W401" s="6">
        <v>0</v>
      </c>
      <c r="X401" s="7">
        <f>IFERROR(W401/W446, "NA")</f>
        <v>0</v>
      </c>
      <c r="Y401" s="8"/>
      <c r="Z401" s="6">
        <v>0</v>
      </c>
      <c r="AA401" s="7">
        <f>IFERROR(Z401/Z446, "NA")</f>
        <v>0</v>
      </c>
      <c r="AB401" s="8"/>
      <c r="AC401" s="6">
        <v>0</v>
      </c>
      <c r="AD401" s="7">
        <f>IFERROR(AC401/AC446, "NA")</f>
        <v>0</v>
      </c>
      <c r="AE401" s="8"/>
      <c r="AF401" s="6">
        <v>0</v>
      </c>
      <c r="AG401" s="7">
        <f>IFERROR(AF401/AF446, "NA")</f>
        <v>0</v>
      </c>
      <c r="AH401" s="8"/>
      <c r="AI401" s="6">
        <v>0</v>
      </c>
      <c r="AJ401" s="7">
        <f>IFERROR(AI401/AI446, "NA")</f>
        <v>0</v>
      </c>
      <c r="AK401" s="6"/>
      <c r="AL401" s="9">
        <f t="shared" si="48"/>
        <v>0</v>
      </c>
      <c r="AM401" s="7">
        <f>IFERROR(AL401/AL446, "NA")</f>
        <v>0</v>
      </c>
      <c r="AN401" s="6"/>
      <c r="AO401" s="6">
        <v>0</v>
      </c>
      <c r="AP401" s="7">
        <f>IFERROR(AO401/AO446, "NA")</f>
        <v>0</v>
      </c>
      <c r="AQ401" s="6"/>
      <c r="AR401" s="9">
        <f t="shared" si="49"/>
        <v>0</v>
      </c>
    </row>
    <row r="402" spans="1:44" ht="16.5" hidden="1" customHeight="1" x14ac:dyDescent="0.3">
      <c r="A402" s="5" t="s">
        <v>759</v>
      </c>
      <c r="B402" s="6">
        <v>0</v>
      </c>
      <c r="C402" s="7">
        <f>IFERROR(B402/B446, "NA")</f>
        <v>0</v>
      </c>
      <c r="D402" s="8"/>
      <c r="E402" s="6">
        <v>0</v>
      </c>
      <c r="F402" s="7">
        <f>IFERROR(E402/E446, "NA")</f>
        <v>0</v>
      </c>
      <c r="G402" s="8"/>
      <c r="H402" s="6">
        <v>0</v>
      </c>
      <c r="I402" s="7">
        <f>IFERROR(H402/H446, "NA")</f>
        <v>0</v>
      </c>
      <c r="J402" s="8"/>
      <c r="K402" s="6">
        <v>0</v>
      </c>
      <c r="L402" s="7">
        <f>IFERROR(K402/K446, "NA")</f>
        <v>0</v>
      </c>
      <c r="M402" s="8"/>
      <c r="N402" s="6">
        <v>0</v>
      </c>
      <c r="O402" s="7">
        <f>IFERROR(N402/N446, "NA")</f>
        <v>0</v>
      </c>
      <c r="P402" s="8"/>
      <c r="Q402" s="6">
        <v>0</v>
      </c>
      <c r="R402" s="7">
        <f>IFERROR(Q402/Q446, "NA")</f>
        <v>0</v>
      </c>
      <c r="S402" s="8"/>
      <c r="T402" s="6">
        <v>0</v>
      </c>
      <c r="U402" s="7">
        <f>IFERROR(T402/T446, "NA")</f>
        <v>0</v>
      </c>
      <c r="V402" s="8"/>
      <c r="W402" s="6">
        <v>0</v>
      </c>
      <c r="X402" s="7">
        <f>IFERROR(W402/W446, "NA")</f>
        <v>0</v>
      </c>
      <c r="Y402" s="8"/>
      <c r="Z402" s="6">
        <v>0</v>
      </c>
      <c r="AA402" s="7">
        <f>IFERROR(Z402/Z446, "NA")</f>
        <v>0</v>
      </c>
      <c r="AB402" s="8"/>
      <c r="AC402" s="6">
        <v>0</v>
      </c>
      <c r="AD402" s="7">
        <f>IFERROR(AC402/AC446, "NA")</f>
        <v>0</v>
      </c>
      <c r="AE402" s="8"/>
      <c r="AF402" s="6">
        <v>0</v>
      </c>
      <c r="AG402" s="7">
        <f>IFERROR(AF402/AF446, "NA")</f>
        <v>0</v>
      </c>
      <c r="AH402" s="8"/>
      <c r="AI402" s="6">
        <v>0</v>
      </c>
      <c r="AJ402" s="7">
        <f>IFERROR(AI402/AI446, "NA")</f>
        <v>0</v>
      </c>
      <c r="AK402" s="6"/>
      <c r="AL402" s="9">
        <f t="shared" si="48"/>
        <v>0</v>
      </c>
      <c r="AM402" s="7">
        <f>IFERROR(AL402/AL446, "NA")</f>
        <v>0</v>
      </c>
      <c r="AN402" s="6"/>
      <c r="AO402" s="6">
        <v>0</v>
      </c>
      <c r="AP402" s="7">
        <f>IFERROR(AO402/AO446, "NA")</f>
        <v>0</v>
      </c>
      <c r="AQ402" s="6"/>
      <c r="AR402" s="9">
        <f t="shared" si="49"/>
        <v>0</v>
      </c>
    </row>
    <row r="403" spans="1:44" ht="16.5" hidden="1" customHeight="1" x14ac:dyDescent="0.3">
      <c r="A403" s="5" t="s">
        <v>760</v>
      </c>
      <c r="B403" s="6">
        <v>0</v>
      </c>
      <c r="C403" s="7">
        <f>IFERROR(B403/B446, "NA")</f>
        <v>0</v>
      </c>
      <c r="D403" s="8"/>
      <c r="E403" s="6">
        <v>0</v>
      </c>
      <c r="F403" s="7">
        <f>IFERROR(E403/E446, "NA")</f>
        <v>0</v>
      </c>
      <c r="G403" s="8"/>
      <c r="H403" s="6">
        <v>0</v>
      </c>
      <c r="I403" s="7">
        <f>IFERROR(H403/H446, "NA")</f>
        <v>0</v>
      </c>
      <c r="J403" s="8"/>
      <c r="K403" s="6">
        <v>0</v>
      </c>
      <c r="L403" s="7">
        <f>IFERROR(K403/K446, "NA")</f>
        <v>0</v>
      </c>
      <c r="M403" s="8"/>
      <c r="N403" s="6">
        <v>0</v>
      </c>
      <c r="O403" s="7">
        <f>IFERROR(N403/N446, "NA")</f>
        <v>0</v>
      </c>
      <c r="P403" s="8"/>
      <c r="Q403" s="6">
        <v>0</v>
      </c>
      <c r="R403" s="7">
        <f>IFERROR(Q403/Q446, "NA")</f>
        <v>0</v>
      </c>
      <c r="S403" s="8"/>
      <c r="T403" s="6">
        <v>0</v>
      </c>
      <c r="U403" s="7">
        <f>IFERROR(T403/T446, "NA")</f>
        <v>0</v>
      </c>
      <c r="V403" s="8"/>
      <c r="W403" s="6">
        <v>0</v>
      </c>
      <c r="X403" s="7">
        <f>IFERROR(W403/W446, "NA")</f>
        <v>0</v>
      </c>
      <c r="Y403" s="8"/>
      <c r="Z403" s="6">
        <v>0</v>
      </c>
      <c r="AA403" s="7">
        <f>IFERROR(Z403/Z446, "NA")</f>
        <v>0</v>
      </c>
      <c r="AB403" s="8"/>
      <c r="AC403" s="6">
        <v>0</v>
      </c>
      <c r="AD403" s="7">
        <f>IFERROR(AC403/AC446, "NA")</f>
        <v>0</v>
      </c>
      <c r="AE403" s="8"/>
      <c r="AF403" s="6">
        <v>0</v>
      </c>
      <c r="AG403" s="7">
        <f>IFERROR(AF403/AF446, "NA")</f>
        <v>0</v>
      </c>
      <c r="AH403" s="8"/>
      <c r="AI403" s="6">
        <v>0</v>
      </c>
      <c r="AJ403" s="7">
        <f>IFERROR(AI403/AI446, "NA")</f>
        <v>0</v>
      </c>
      <c r="AK403" s="6"/>
      <c r="AL403" s="9">
        <f t="shared" si="48"/>
        <v>0</v>
      </c>
      <c r="AM403" s="7">
        <f>IFERROR(AL403/AL446, "NA")</f>
        <v>0</v>
      </c>
      <c r="AN403" s="6"/>
      <c r="AO403" s="6">
        <v>0</v>
      </c>
      <c r="AP403" s="7">
        <f>IFERROR(AO403/AO446, "NA")</f>
        <v>0</v>
      </c>
      <c r="AQ403" s="6"/>
      <c r="AR403" s="9">
        <f t="shared" si="49"/>
        <v>0</v>
      </c>
    </row>
    <row r="404" spans="1:44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0</v>
      </c>
      <c r="C404" s="12">
        <f>IFERROR(B404/B446, "NA")</f>
        <v>0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0</v>
      </c>
      <c r="F404" s="12">
        <f>IFERROR(E404/E446, "NA")</f>
        <v>0</v>
      </c>
      <c r="G404" s="2"/>
      <c r="H404" s="11">
        <f>IFERROR(H348+H350+H351+H352+H353+H354+H355+H356+H357+H358+H361+H362+H363+H364+H365+H366+H367+H368+H370+H371+H372+H373+H374+H375+H376+H377+H378+H379+H380+H381+H382+H383+H384+H386+H387+H389+H390+H391+H392+H393+H395+H396+H398+H399+H400+H401+H402+H403, "NA")</f>
        <v>0</v>
      </c>
      <c r="I404" s="12">
        <f>IFERROR(H404/H446, "NA")</f>
        <v>0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0</v>
      </c>
      <c r="L404" s="12">
        <f>IFERROR(K404/K446, "NA")</f>
        <v>0</v>
      </c>
      <c r="M404" s="2"/>
      <c r="N404" s="11">
        <f>IFERROR(N348+N350+N351+N352+N353+N354+N355+N356+N357+N358+N361+N362+N363+N364+N365+N366+N367+N368+N370+N371+N372+N373+N374+N375+N376+N377+N378+N379+N380+N381+N382+N383+N384+N386+N387+N389+N390+N391+N392+N393+N395+N396+N398+N399+N400+N401+N402+N403, "NA")</f>
        <v>0</v>
      </c>
      <c r="O404" s="12">
        <f>IFERROR(N404/N446, "NA")</f>
        <v>0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0</v>
      </c>
      <c r="R404" s="12">
        <f>IFERROR(Q404/Q446, "NA")</f>
        <v>0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0</v>
      </c>
      <c r="U404" s="12">
        <f>IFERROR(T404/T446, "NA")</f>
        <v>0</v>
      </c>
      <c r="V404" s="2"/>
      <c r="W404" s="11">
        <f>IFERROR(W348+W350+W351+W352+W353+W354+W355+W356+W357+W358+W361+W362+W363+W364+W365+W366+W367+W368+W370+W371+W372+W373+W374+W375+W376+W377+W378+W379+W380+W381+W382+W383+W384+W386+W387+W389+W390+W391+W392+W393+W395+W396+W398+W399+W400+W401+W402+W403, "NA")</f>
        <v>0</v>
      </c>
      <c r="X404" s="12">
        <f>IFERROR(W404/W446, "NA")</f>
        <v>0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0</v>
      </c>
      <c r="AA404" s="12">
        <f>IFERROR(Z404/Z446, "NA")</f>
        <v>0</v>
      </c>
      <c r="AB404" s="2"/>
      <c r="AC404" s="11">
        <f>IFERROR(AC348+AC350+AC351+AC352+AC353+AC354+AC355+AC356+AC357+AC358+AC361+AC362+AC363+AC364+AC365+AC366+AC367+AC368+AC370+AC371+AC372+AC373+AC374+AC375+AC376+AC377+AC378+AC379+AC380+AC381+AC382+AC383+AC384+AC386+AC387+AC389+AC390+AC391+AC392+AC393+AC395+AC396+AC398+AC399+AC400+AC401+AC402+AC403, "NA")</f>
        <v>0</v>
      </c>
      <c r="AD404" s="12">
        <f>IFERROR(AC404/AC446, "NA")</f>
        <v>0</v>
      </c>
      <c r="AE404" s="2"/>
      <c r="AF404" s="11">
        <f>IFERROR(AF348+AF350+AF351+AF352+AF353+AF354+AF355+AF356+AF357+AF358+AF361+AF362+AF363+AF364+AF365+AF366+AF367+AF368+AF370+AF371+AF372+AF373+AF374+AF375+AF376+AF377+AF378+AF379+AF380+AF381+AF382+AF383+AF384+AF386+AF387+AF389+AF390+AF391+AF392+AF393+AF395+AF396+AF398+AF399+AF400+AF401+AF402+AF403, "NA")</f>
        <v>0</v>
      </c>
      <c r="AG404" s="12">
        <f>IFERROR(AF404/AF446, "NA")</f>
        <v>0</v>
      </c>
      <c r="AH404" s="2"/>
      <c r="AI404" s="11">
        <f>IFERROR(AI348+AI350+AI351+AI352+AI353+AI354+AI355+AI356+AI357+AI358+AI361+AI362+AI363+AI364+AI365+AI366+AI367+AI368+AI370+AI371+AI372+AI373+AI374+AI375+AI376+AI377+AI378+AI379+AI380+AI381+AI382+AI383+AI384+AI386+AI387+AI389+AI390+AI391+AI392+AI393+AI395+AI396+AI398+AI399+AI400+AI401+AI402+AI403, "NA")</f>
        <v>0</v>
      </c>
      <c r="AJ404" s="12">
        <f>IFERROR(AI404/AI446, "NA")</f>
        <v>0</v>
      </c>
      <c r="AK404" s="2"/>
      <c r="AL404" s="11">
        <f t="shared" si="48"/>
        <v>0</v>
      </c>
      <c r="AM404" s="12">
        <f>IFERROR(AL404/AL446, "NA")</f>
        <v>0</v>
      </c>
      <c r="AN404" s="2"/>
      <c r="AO404" s="11">
        <f>IFERROR(AO348+AO350+AO351+AO352+AO353+AO354+AO355+AO356+AO357+AO358+AO361+AO362+AO363+AO364+AO365+AO366+AO367+AO368+AO370+AO371+AO372+AO373+AO374+AO375+AO376+AO377+AO378+AO379+AO380+AO381+AO382+AO383+AO384+AO386+AO387+AO389+AO390+AO391+AO392+AO393+AO395+AO396+AO398+AO399+AO400+AO401+AO402+AO403, "NA")</f>
        <v>0</v>
      </c>
      <c r="AP404" s="12">
        <f>IFERROR(AO404/AO446, "NA")</f>
        <v>0</v>
      </c>
      <c r="AQ404" s="2"/>
      <c r="AR404" s="11">
        <f t="shared" si="49"/>
        <v>0</v>
      </c>
    </row>
    <row r="405" spans="1:44" ht="16.5" customHeight="1" x14ac:dyDescent="0.3">
      <c r="A405" s="21" t="s">
        <v>62</v>
      </c>
      <c r="B405" s="22">
        <f>IFERROR(B346-B404, "NA")</f>
        <v>4811.09</v>
      </c>
      <c r="C405" s="23">
        <f>IFERROR(B405/B446, "NA")</f>
        <v>3.936237580343234E-2</v>
      </c>
      <c r="D405" s="24"/>
      <c r="E405" s="22">
        <f>IFERROR(E346-E404, "NA")</f>
        <v>4081.9600000000064</v>
      </c>
      <c r="F405" s="23">
        <f>IFERROR(E405/E446, "NA")</f>
        <v>3.8281706604325012E-2</v>
      </c>
      <c r="G405" s="24"/>
      <c r="H405" s="22">
        <f>IFERROR(H346-H404, "NA")</f>
        <v>3040.8799999999937</v>
      </c>
      <c r="I405" s="23">
        <f>IFERROR(H405/H446, "NA")</f>
        <v>2.9123565409071451E-2</v>
      </c>
      <c r="J405" s="24"/>
      <c r="K405" s="22">
        <f>IFERROR(K346-K404, "NA")</f>
        <v>-8694.1099999999788</v>
      </c>
      <c r="L405" s="23">
        <f>IFERROR(K405/K446, "NA")</f>
        <v>-8.225238504300815E-2</v>
      </c>
      <c r="M405" s="24"/>
      <c r="N405" s="22">
        <f>IFERROR(N346-N404, "NA")</f>
        <v>-8452.989999999987</v>
      </c>
      <c r="O405" s="23">
        <f>IFERROR(N405/N446, "NA")</f>
        <v>-0.11635303752950794</v>
      </c>
      <c r="P405" s="24"/>
      <c r="Q405" s="22">
        <f>IFERROR(Q346-Q404, "NA")</f>
        <v>-11472.179999999989</v>
      </c>
      <c r="R405" s="23">
        <f>IFERROR(Q405/Q446, "NA")</f>
        <v>-0.15109307645806075</v>
      </c>
      <c r="S405" s="24"/>
      <c r="T405" s="22">
        <f>IFERROR(T346-T404, "NA")</f>
        <v>18297.349999999951</v>
      </c>
      <c r="U405" s="23">
        <f>IFERROR(T405/T446, "NA")</f>
        <v>0.13312501223217682</v>
      </c>
      <c r="V405" s="24"/>
      <c r="W405" s="22">
        <f>IFERROR(W346-W404, "NA")</f>
        <v>5752.4500000000007</v>
      </c>
      <c r="X405" s="23">
        <f>IFERROR(W405/W446, "NA")</f>
        <v>5.0612778480482526E-2</v>
      </c>
      <c r="Y405" s="24"/>
      <c r="Z405" s="22">
        <f>IFERROR(Z346-Z404, "NA")</f>
        <v>9411.6900000000314</v>
      </c>
      <c r="AA405" s="23">
        <f>IFERROR(Z405/Z446, "NA")</f>
        <v>7.7364308791413552E-2</v>
      </c>
      <c r="AB405" s="24"/>
      <c r="AC405" s="22">
        <f>IFERROR(AC346-AC404, "NA")</f>
        <v>13247.529999999933</v>
      </c>
      <c r="AD405" s="23">
        <f>IFERROR(AC405/AC446, "NA")</f>
        <v>9.0721711753719708E-2</v>
      </c>
      <c r="AE405" s="24"/>
      <c r="AF405" s="22">
        <f>IFERROR(AF346-AF404, "NA")</f>
        <v>16968.609999999964</v>
      </c>
      <c r="AG405" s="23">
        <f>IFERROR(AF405/AF446, "NA")</f>
        <v>0.13116685450494922</v>
      </c>
      <c r="AH405" s="24"/>
      <c r="AI405" s="22">
        <f>IFERROR(AI346-AI404, "NA")</f>
        <v>4415.380000000001</v>
      </c>
      <c r="AJ405" s="23">
        <f>IFERROR(AI405/AI446, "NA")</f>
        <v>4.1902166150803506E-2</v>
      </c>
      <c r="AK405" s="24"/>
      <c r="AL405" s="22">
        <f t="shared" si="48"/>
        <v>51407.659999999931</v>
      </c>
      <c r="AM405" s="23">
        <f>IFERROR(AL405/AL446, "NA")</f>
        <v>3.8333457997931634E-2</v>
      </c>
      <c r="AN405" s="24"/>
      <c r="AO405" s="22">
        <f>IFERROR(AO346-AO404, "NA")</f>
        <v>31776.200000000565</v>
      </c>
      <c r="AP405" s="23">
        <f>IFERROR(AO405/AO446, "NA")</f>
        <v>2.3909088310501925E-2</v>
      </c>
      <c r="AQ405" s="24"/>
      <c r="AR405" s="22">
        <f t="shared" si="49"/>
        <v>19631.459999999366</v>
      </c>
    </row>
    <row r="406" spans="1:44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  <c r="AE406" s="4"/>
      <c r="AF406" s="2"/>
      <c r="AG406" s="3"/>
      <c r="AH406" s="4"/>
      <c r="AI406" s="2"/>
      <c r="AJ406" s="3"/>
      <c r="AK406" s="2"/>
      <c r="AL406" s="2"/>
      <c r="AM406" s="3"/>
      <c r="AN406" s="2"/>
      <c r="AO406" s="2"/>
      <c r="AP406" s="3"/>
      <c r="AQ406" s="2"/>
      <c r="AR406" s="2"/>
    </row>
    <row r="407" spans="1:44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  <c r="AE407" s="4"/>
      <c r="AF407" s="2"/>
      <c r="AG407" s="3"/>
      <c r="AH407" s="4"/>
      <c r="AI407" s="2"/>
      <c r="AJ407" s="3"/>
      <c r="AK407" s="2"/>
      <c r="AL407" s="2"/>
      <c r="AM407" s="3"/>
      <c r="AN407" s="2"/>
      <c r="AO407" s="2"/>
      <c r="AP407" s="3"/>
      <c r="AQ407" s="2"/>
      <c r="AR407" s="2"/>
    </row>
    <row r="408" spans="1:44" ht="16.5" hidden="1" customHeight="1" x14ac:dyDescent="0.3">
      <c r="A408" s="33" t="s">
        <v>761</v>
      </c>
      <c r="B408" s="6">
        <v>0</v>
      </c>
      <c r="C408" s="7">
        <f>IFERROR(B408/B446, "NA")</f>
        <v>0</v>
      </c>
      <c r="D408" s="8"/>
      <c r="E408" s="6">
        <v>0</v>
      </c>
      <c r="F408" s="7">
        <f>IFERROR(E408/E446, "NA")</f>
        <v>0</v>
      </c>
      <c r="G408" s="8"/>
      <c r="H408" s="6">
        <v>0</v>
      </c>
      <c r="I408" s="7">
        <f>IFERROR(H408/H446, "NA")</f>
        <v>0</v>
      </c>
      <c r="J408" s="8"/>
      <c r="K408" s="6">
        <v>0</v>
      </c>
      <c r="L408" s="7">
        <f>IFERROR(K408/K446, "NA")</f>
        <v>0</v>
      </c>
      <c r="M408" s="8"/>
      <c r="N408" s="6">
        <v>0</v>
      </c>
      <c r="O408" s="7">
        <f>IFERROR(N408/N446, "NA")</f>
        <v>0</v>
      </c>
      <c r="P408" s="8"/>
      <c r="Q408" s="6">
        <v>0</v>
      </c>
      <c r="R408" s="7">
        <f>IFERROR(Q408/Q446, "NA")</f>
        <v>0</v>
      </c>
      <c r="S408" s="8"/>
      <c r="T408" s="6">
        <v>0</v>
      </c>
      <c r="U408" s="7">
        <f>IFERROR(T408/T446, "NA")</f>
        <v>0</v>
      </c>
      <c r="V408" s="8"/>
      <c r="W408" s="6">
        <v>0</v>
      </c>
      <c r="X408" s="7">
        <f>IFERROR(W408/W446, "NA")</f>
        <v>0</v>
      </c>
      <c r="Y408" s="8"/>
      <c r="Z408" s="6">
        <v>0</v>
      </c>
      <c r="AA408" s="7">
        <f>IFERROR(Z408/Z446, "NA")</f>
        <v>0</v>
      </c>
      <c r="AB408" s="8"/>
      <c r="AC408" s="6">
        <v>0</v>
      </c>
      <c r="AD408" s="7">
        <f>IFERROR(AC408/AC446, "NA")</f>
        <v>0</v>
      </c>
      <c r="AE408" s="8"/>
      <c r="AF408" s="6">
        <v>0</v>
      </c>
      <c r="AG408" s="7">
        <f>IFERROR(AF408/AF446, "NA")</f>
        <v>0</v>
      </c>
      <c r="AH408" s="8"/>
      <c r="AI408" s="6">
        <v>0</v>
      </c>
      <c r="AJ408" s="7">
        <f>IFERROR(AI408/AI446, "NA")</f>
        <v>0</v>
      </c>
      <c r="AK408" s="6"/>
      <c r="AL408" s="9">
        <f t="shared" ref="AL408:AL431" si="50">IFERROR(B408+E408+H408+K408+N408+Q408+T408+W408+Z408+AC408+AF408+AI408, "NA")</f>
        <v>0</v>
      </c>
      <c r="AM408" s="7">
        <f>IFERROR(AL408/AL446, "NA")</f>
        <v>0</v>
      </c>
      <c r="AN408" s="6"/>
      <c r="AO408" s="6">
        <v>0</v>
      </c>
      <c r="AP408" s="7">
        <f>IFERROR(AO408/AO446, "NA")</f>
        <v>0</v>
      </c>
      <c r="AQ408" s="6"/>
      <c r="AR408" s="9">
        <f t="shared" ref="AR408:AR431" si="51">IFERROR(AL408-AO408, "NA")</f>
        <v>0</v>
      </c>
    </row>
    <row r="409" spans="1:44" ht="16.5" customHeight="1" x14ac:dyDescent="0.3">
      <c r="A409" s="33" t="s">
        <v>762</v>
      </c>
      <c r="B409" s="6">
        <v>0</v>
      </c>
      <c r="C409" s="7">
        <f>IFERROR(B409/B446, "NA")</f>
        <v>0</v>
      </c>
      <c r="D409" s="8"/>
      <c r="E409" s="6">
        <v>-215.44</v>
      </c>
      <c r="F409" s="7">
        <f>IFERROR(E409/E446, "NA")</f>
        <v>-2.0204536229742006E-3</v>
      </c>
      <c r="G409" s="8"/>
      <c r="H409" s="6">
        <v>0</v>
      </c>
      <c r="I409" s="7">
        <f>IFERROR(H409/H446, "NA")</f>
        <v>0</v>
      </c>
      <c r="J409" s="8"/>
      <c r="K409" s="6">
        <v>0</v>
      </c>
      <c r="L409" s="7">
        <f>IFERROR(K409/K446, "NA")</f>
        <v>0</v>
      </c>
      <c r="M409" s="8"/>
      <c r="N409" s="6">
        <v>0</v>
      </c>
      <c r="O409" s="7">
        <f>IFERROR(N409/N446, "NA")</f>
        <v>0</v>
      </c>
      <c r="P409" s="8"/>
      <c r="Q409" s="6">
        <v>0</v>
      </c>
      <c r="R409" s="7">
        <f>IFERROR(Q409/Q446, "NA")</f>
        <v>0</v>
      </c>
      <c r="S409" s="8"/>
      <c r="T409" s="6">
        <v>0</v>
      </c>
      <c r="U409" s="7">
        <f>IFERROR(T409/T446, "NA")</f>
        <v>0</v>
      </c>
      <c r="V409" s="8"/>
      <c r="W409" s="6">
        <v>0</v>
      </c>
      <c r="X409" s="7">
        <f>IFERROR(W409/W446, "NA")</f>
        <v>0</v>
      </c>
      <c r="Y409" s="8"/>
      <c r="Z409" s="6">
        <v>0</v>
      </c>
      <c r="AA409" s="7">
        <f>IFERROR(Z409/Z446, "NA")</f>
        <v>0</v>
      </c>
      <c r="AB409" s="8"/>
      <c r="AC409" s="6">
        <v>0</v>
      </c>
      <c r="AD409" s="7">
        <f>IFERROR(AC409/AC446, "NA")</f>
        <v>0</v>
      </c>
      <c r="AE409" s="8"/>
      <c r="AF409" s="6">
        <v>600.96</v>
      </c>
      <c r="AG409" s="7">
        <f>IFERROR(AF409/AF446, "NA")</f>
        <v>4.6454030638511026E-3</v>
      </c>
      <c r="AH409" s="8"/>
      <c r="AI409" s="6">
        <v>0</v>
      </c>
      <c r="AJ409" s="7">
        <f>IFERROR(AI409/AI446, "NA")</f>
        <v>0</v>
      </c>
      <c r="AK409" s="6"/>
      <c r="AL409" s="9">
        <f t="shared" si="50"/>
        <v>385.52000000000004</v>
      </c>
      <c r="AM409" s="7">
        <f>IFERROR(AL409/AL446, "NA")</f>
        <v>2.8747300941849181E-4</v>
      </c>
      <c r="AN409" s="6"/>
      <c r="AO409" s="6">
        <v>-215.44</v>
      </c>
      <c r="AP409" s="7">
        <f>IFERROR(AO409/AO446, "NA")</f>
        <v>-1.6210163536276972E-4</v>
      </c>
      <c r="AQ409" s="6"/>
      <c r="AR409" s="9">
        <f t="shared" si="51"/>
        <v>600.96</v>
      </c>
    </row>
    <row r="410" spans="1:44" ht="16.5" hidden="1" customHeight="1" x14ac:dyDescent="0.3">
      <c r="A410" s="33" t="s">
        <v>763</v>
      </c>
      <c r="B410" s="6">
        <v>0</v>
      </c>
      <c r="C410" s="7">
        <f>IFERROR(B410/B446, "NA")</f>
        <v>0</v>
      </c>
      <c r="D410" s="8"/>
      <c r="E410" s="6">
        <v>0</v>
      </c>
      <c r="F410" s="7">
        <f>IFERROR(E410/E446, "NA")</f>
        <v>0</v>
      </c>
      <c r="G410" s="8"/>
      <c r="H410" s="6">
        <v>0</v>
      </c>
      <c r="I410" s="7">
        <f>IFERROR(H410/H446, "NA")</f>
        <v>0</v>
      </c>
      <c r="J410" s="8"/>
      <c r="K410" s="6">
        <v>0</v>
      </c>
      <c r="L410" s="7">
        <f>IFERROR(K410/K446, "NA")</f>
        <v>0</v>
      </c>
      <c r="M410" s="8"/>
      <c r="N410" s="6">
        <v>0</v>
      </c>
      <c r="O410" s="7">
        <f>IFERROR(N410/N446, "NA")</f>
        <v>0</v>
      </c>
      <c r="P410" s="8"/>
      <c r="Q410" s="6">
        <v>0</v>
      </c>
      <c r="R410" s="7">
        <f>IFERROR(Q410/Q446, "NA")</f>
        <v>0</v>
      </c>
      <c r="S410" s="8"/>
      <c r="T410" s="6">
        <v>0</v>
      </c>
      <c r="U410" s="7">
        <f>IFERROR(T410/T446, "NA")</f>
        <v>0</v>
      </c>
      <c r="V410" s="8"/>
      <c r="W410" s="6">
        <v>0</v>
      </c>
      <c r="X410" s="7">
        <f>IFERROR(W410/W446, "NA")</f>
        <v>0</v>
      </c>
      <c r="Y410" s="8"/>
      <c r="Z410" s="6">
        <v>0</v>
      </c>
      <c r="AA410" s="7">
        <f>IFERROR(Z410/Z446, "NA")</f>
        <v>0</v>
      </c>
      <c r="AB410" s="8"/>
      <c r="AC410" s="6">
        <v>0</v>
      </c>
      <c r="AD410" s="7">
        <f>IFERROR(AC410/AC446, "NA")</f>
        <v>0</v>
      </c>
      <c r="AE410" s="8"/>
      <c r="AF410" s="6">
        <v>0</v>
      </c>
      <c r="AG410" s="7">
        <f>IFERROR(AF410/AF446, "NA")</f>
        <v>0</v>
      </c>
      <c r="AH410" s="8"/>
      <c r="AI410" s="6">
        <v>0</v>
      </c>
      <c r="AJ410" s="7">
        <f>IFERROR(AI410/AI446, "NA")</f>
        <v>0</v>
      </c>
      <c r="AK410" s="6"/>
      <c r="AL410" s="9">
        <f t="shared" si="50"/>
        <v>0</v>
      </c>
      <c r="AM410" s="7">
        <f>IFERROR(AL410/AL446, "NA")</f>
        <v>0</v>
      </c>
      <c r="AN410" s="6"/>
      <c r="AO410" s="6">
        <v>0</v>
      </c>
      <c r="AP410" s="7">
        <f>IFERROR(AO410/AO446, "NA")</f>
        <v>0</v>
      </c>
      <c r="AQ410" s="6"/>
      <c r="AR410" s="9">
        <f t="shared" si="51"/>
        <v>0</v>
      </c>
    </row>
    <row r="411" spans="1:44" ht="16.5" customHeight="1" x14ac:dyDescent="0.3">
      <c r="A411" s="33" t="s">
        <v>764</v>
      </c>
      <c r="B411" s="6">
        <v>8507.99</v>
      </c>
      <c r="C411" s="7">
        <f>IFERROR(B411/B446, "NA")</f>
        <v>6.9608903535756828E-2</v>
      </c>
      <c r="D411" s="8"/>
      <c r="E411" s="6">
        <v>8507.99</v>
      </c>
      <c r="F411" s="7">
        <f>IFERROR(E411/E446, "NA")</f>
        <v>7.9790193184776592E-2</v>
      </c>
      <c r="G411" s="8"/>
      <c r="H411" s="6">
        <v>8507.99</v>
      </c>
      <c r="I411" s="7">
        <f>IFERROR(H411/H446, "NA")</f>
        <v>8.1483979395677017E-2</v>
      </c>
      <c r="J411" s="8"/>
      <c r="K411" s="6">
        <v>8507.99</v>
      </c>
      <c r="L411" s="7">
        <f>IFERROR(K411/K446, "NA")</f>
        <v>8.0491559161554732E-2</v>
      </c>
      <c r="M411" s="8"/>
      <c r="N411" s="6">
        <v>8507.99</v>
      </c>
      <c r="O411" s="7">
        <f>IFERROR(N411/N446, "NA")</f>
        <v>0.11711009711009711</v>
      </c>
      <c r="P411" s="8"/>
      <c r="Q411" s="6">
        <v>8507.99</v>
      </c>
      <c r="R411" s="7">
        <f>IFERROR(Q411/Q446, "NA")</f>
        <v>0.11205354026648966</v>
      </c>
      <c r="S411" s="8"/>
      <c r="T411" s="6">
        <v>8506.34</v>
      </c>
      <c r="U411" s="7">
        <f>IFERROR(T411/T446, "NA")</f>
        <v>6.1889105064452388E-2</v>
      </c>
      <c r="V411" s="8"/>
      <c r="W411" s="6">
        <v>8507.9500000000007</v>
      </c>
      <c r="X411" s="7">
        <f>IFERROR(W411/W446, "NA")</f>
        <v>7.4856972015927351E-2</v>
      </c>
      <c r="Y411" s="8"/>
      <c r="Z411" s="6">
        <v>8507.9500000000007</v>
      </c>
      <c r="AA411" s="7">
        <f>IFERROR(Z411/Z446, "NA")</f>
        <v>6.9935545155217049E-2</v>
      </c>
      <c r="AB411" s="8"/>
      <c r="AC411" s="6">
        <v>8772.99</v>
      </c>
      <c r="AD411" s="7">
        <f>IFERROR(AC411/AC446, "NA")</f>
        <v>6.0079174759239608E-2</v>
      </c>
      <c r="AE411" s="8"/>
      <c r="AF411" s="6">
        <v>8552.1200000000008</v>
      </c>
      <c r="AG411" s="7">
        <f>IFERROR(AF411/AF446, "NA")</f>
        <v>6.6107635201048801E-2</v>
      </c>
      <c r="AH411" s="8"/>
      <c r="AI411" s="6">
        <v>8552.1200000000008</v>
      </c>
      <c r="AJ411" s="7">
        <f>IFERROR(AI411/AI446, "NA")</f>
        <v>8.1160025452307535E-2</v>
      </c>
      <c r="AK411" s="6"/>
      <c r="AL411" s="9">
        <f t="shared" si="50"/>
        <v>102447.40999999999</v>
      </c>
      <c r="AM411" s="7">
        <f>IFERROR(AL411/AL446, "NA")</f>
        <v>7.6392574340708883E-2</v>
      </c>
      <c r="AN411" s="6"/>
      <c r="AO411" s="6">
        <v>99323.08</v>
      </c>
      <c r="AP411" s="7">
        <f>IFERROR(AO411/AO446, "NA")</f>
        <v>7.4732796589617553E-2</v>
      </c>
      <c r="AQ411" s="6"/>
      <c r="AR411" s="9">
        <f t="shared" si="51"/>
        <v>3124.3299999999872</v>
      </c>
    </row>
    <row r="412" spans="1:44" ht="16.5" hidden="1" customHeight="1" x14ac:dyDescent="0.3">
      <c r="A412" s="33" t="s">
        <v>765</v>
      </c>
      <c r="B412" s="6">
        <v>0</v>
      </c>
      <c r="C412" s="7">
        <f>IFERROR(B412/B446, "NA")</f>
        <v>0</v>
      </c>
      <c r="D412" s="8"/>
      <c r="E412" s="6">
        <v>0</v>
      </c>
      <c r="F412" s="7">
        <f>IFERROR(E412/E446, "NA")</f>
        <v>0</v>
      </c>
      <c r="G412" s="8"/>
      <c r="H412" s="6">
        <v>0</v>
      </c>
      <c r="I412" s="7">
        <f>IFERROR(H412/H446, "NA")</f>
        <v>0</v>
      </c>
      <c r="J412" s="8"/>
      <c r="K412" s="6">
        <v>0</v>
      </c>
      <c r="L412" s="7">
        <f>IFERROR(K412/K446, "NA")</f>
        <v>0</v>
      </c>
      <c r="M412" s="8"/>
      <c r="N412" s="6">
        <v>0</v>
      </c>
      <c r="O412" s="7">
        <f>IFERROR(N412/N446, "NA")</f>
        <v>0</v>
      </c>
      <c r="P412" s="8"/>
      <c r="Q412" s="6">
        <v>0</v>
      </c>
      <c r="R412" s="7">
        <f>IFERROR(Q412/Q446, "NA")</f>
        <v>0</v>
      </c>
      <c r="S412" s="8"/>
      <c r="T412" s="6">
        <v>0</v>
      </c>
      <c r="U412" s="7">
        <f>IFERROR(T412/T446, "NA")</f>
        <v>0</v>
      </c>
      <c r="V412" s="8"/>
      <c r="W412" s="6">
        <v>0</v>
      </c>
      <c r="X412" s="7">
        <f>IFERROR(W412/W446, "NA")</f>
        <v>0</v>
      </c>
      <c r="Y412" s="8"/>
      <c r="Z412" s="6">
        <v>0</v>
      </c>
      <c r="AA412" s="7">
        <f>IFERROR(Z412/Z446, "NA")</f>
        <v>0</v>
      </c>
      <c r="AB412" s="8"/>
      <c r="AC412" s="6">
        <v>0</v>
      </c>
      <c r="AD412" s="7">
        <f>IFERROR(AC412/AC446, "NA")</f>
        <v>0</v>
      </c>
      <c r="AE412" s="8"/>
      <c r="AF412" s="6">
        <v>0</v>
      </c>
      <c r="AG412" s="7">
        <f>IFERROR(AF412/AF446, "NA")</f>
        <v>0</v>
      </c>
      <c r="AH412" s="8"/>
      <c r="AI412" s="6">
        <v>0</v>
      </c>
      <c r="AJ412" s="7">
        <f>IFERROR(AI412/AI446, "NA")</f>
        <v>0</v>
      </c>
      <c r="AK412" s="6"/>
      <c r="AL412" s="9">
        <f t="shared" si="50"/>
        <v>0</v>
      </c>
      <c r="AM412" s="7">
        <f>IFERROR(AL412/AL446, "NA")</f>
        <v>0</v>
      </c>
      <c r="AN412" s="6"/>
      <c r="AO412" s="6">
        <v>0</v>
      </c>
      <c r="AP412" s="7">
        <f>IFERROR(AO412/AO446, "NA")</f>
        <v>0</v>
      </c>
      <c r="AQ412" s="6"/>
      <c r="AR412" s="9">
        <f t="shared" si="51"/>
        <v>0</v>
      </c>
    </row>
    <row r="413" spans="1:44" ht="16.5" hidden="1" customHeight="1" x14ac:dyDescent="0.3">
      <c r="A413" s="33" t="s">
        <v>766</v>
      </c>
      <c r="B413" s="6">
        <v>0</v>
      </c>
      <c r="C413" s="7">
        <f>IFERROR(B413/B446, "NA")</f>
        <v>0</v>
      </c>
      <c r="D413" s="8"/>
      <c r="E413" s="6">
        <v>0</v>
      </c>
      <c r="F413" s="7">
        <f>IFERROR(E413/E446, "NA")</f>
        <v>0</v>
      </c>
      <c r="G413" s="8"/>
      <c r="H413" s="6">
        <v>0</v>
      </c>
      <c r="I413" s="7">
        <f>IFERROR(H413/H446, "NA")</f>
        <v>0</v>
      </c>
      <c r="J413" s="8"/>
      <c r="K413" s="6">
        <v>0</v>
      </c>
      <c r="L413" s="7">
        <f>IFERROR(K413/K446, "NA")</f>
        <v>0</v>
      </c>
      <c r="M413" s="8"/>
      <c r="N413" s="6">
        <v>0</v>
      </c>
      <c r="O413" s="7">
        <f>IFERROR(N413/N446, "NA")</f>
        <v>0</v>
      </c>
      <c r="P413" s="8"/>
      <c r="Q413" s="6">
        <v>0</v>
      </c>
      <c r="R413" s="7">
        <f>IFERROR(Q413/Q446, "NA")</f>
        <v>0</v>
      </c>
      <c r="S413" s="8"/>
      <c r="T413" s="6">
        <v>0</v>
      </c>
      <c r="U413" s="7">
        <f>IFERROR(T413/T446, "NA")</f>
        <v>0</v>
      </c>
      <c r="V413" s="8"/>
      <c r="W413" s="6">
        <v>0</v>
      </c>
      <c r="X413" s="7">
        <f>IFERROR(W413/W446, "NA")</f>
        <v>0</v>
      </c>
      <c r="Y413" s="8"/>
      <c r="Z413" s="6">
        <v>0</v>
      </c>
      <c r="AA413" s="7">
        <f>IFERROR(Z413/Z446, "NA")</f>
        <v>0</v>
      </c>
      <c r="AB413" s="8"/>
      <c r="AC413" s="6">
        <v>0</v>
      </c>
      <c r="AD413" s="7">
        <f>IFERROR(AC413/AC446, "NA")</f>
        <v>0</v>
      </c>
      <c r="AE413" s="8"/>
      <c r="AF413" s="6">
        <v>0</v>
      </c>
      <c r="AG413" s="7">
        <f>IFERROR(AF413/AF446, "NA")</f>
        <v>0</v>
      </c>
      <c r="AH413" s="8"/>
      <c r="AI413" s="6">
        <v>0</v>
      </c>
      <c r="AJ413" s="7">
        <f>IFERROR(AI413/AI446, "NA")</f>
        <v>0</v>
      </c>
      <c r="AK413" s="6"/>
      <c r="AL413" s="9">
        <f t="shared" si="50"/>
        <v>0</v>
      </c>
      <c r="AM413" s="7">
        <f>IFERROR(AL413/AL446, "NA")</f>
        <v>0</v>
      </c>
      <c r="AN413" s="6"/>
      <c r="AO413" s="6">
        <v>0</v>
      </c>
      <c r="AP413" s="7">
        <f>IFERROR(AO413/AO446, "NA")</f>
        <v>0</v>
      </c>
      <c r="AQ413" s="6"/>
      <c r="AR413" s="9">
        <f t="shared" si="51"/>
        <v>0</v>
      </c>
    </row>
    <row r="414" spans="1:44" ht="16.5" hidden="1" customHeight="1" x14ac:dyDescent="0.3">
      <c r="A414" s="33" t="s">
        <v>767</v>
      </c>
      <c r="B414" s="6">
        <v>0</v>
      </c>
      <c r="C414" s="7">
        <f>IFERROR(B414/B446, "NA")</f>
        <v>0</v>
      </c>
      <c r="D414" s="8"/>
      <c r="E414" s="6">
        <v>0</v>
      </c>
      <c r="F414" s="7">
        <f>IFERROR(E414/E446, "NA")</f>
        <v>0</v>
      </c>
      <c r="G414" s="8"/>
      <c r="H414" s="6">
        <v>0</v>
      </c>
      <c r="I414" s="7">
        <f>IFERROR(H414/H446, "NA")</f>
        <v>0</v>
      </c>
      <c r="J414" s="8"/>
      <c r="K414" s="6">
        <v>0</v>
      </c>
      <c r="L414" s="7">
        <f>IFERROR(K414/K446, "NA")</f>
        <v>0</v>
      </c>
      <c r="M414" s="8"/>
      <c r="N414" s="6">
        <v>0</v>
      </c>
      <c r="O414" s="7">
        <f>IFERROR(N414/N446, "NA")</f>
        <v>0</v>
      </c>
      <c r="P414" s="8"/>
      <c r="Q414" s="6">
        <v>0</v>
      </c>
      <c r="R414" s="7">
        <f>IFERROR(Q414/Q446, "NA")</f>
        <v>0</v>
      </c>
      <c r="S414" s="8"/>
      <c r="T414" s="6">
        <v>0</v>
      </c>
      <c r="U414" s="7">
        <f>IFERROR(T414/T446, "NA")</f>
        <v>0</v>
      </c>
      <c r="V414" s="8"/>
      <c r="W414" s="6">
        <v>0</v>
      </c>
      <c r="X414" s="7">
        <f>IFERROR(W414/W446, "NA")</f>
        <v>0</v>
      </c>
      <c r="Y414" s="8"/>
      <c r="Z414" s="6">
        <v>0</v>
      </c>
      <c r="AA414" s="7">
        <f>IFERROR(Z414/Z446, "NA")</f>
        <v>0</v>
      </c>
      <c r="AB414" s="8"/>
      <c r="AC414" s="6">
        <v>0</v>
      </c>
      <c r="AD414" s="7">
        <f>IFERROR(AC414/AC446, "NA")</f>
        <v>0</v>
      </c>
      <c r="AE414" s="8"/>
      <c r="AF414" s="6">
        <v>0</v>
      </c>
      <c r="AG414" s="7">
        <f>IFERROR(AF414/AF446, "NA")</f>
        <v>0</v>
      </c>
      <c r="AH414" s="8"/>
      <c r="AI414" s="6">
        <v>0</v>
      </c>
      <c r="AJ414" s="7">
        <f>IFERROR(AI414/AI446, "NA")</f>
        <v>0</v>
      </c>
      <c r="AK414" s="6"/>
      <c r="AL414" s="9">
        <f t="shared" si="50"/>
        <v>0</v>
      </c>
      <c r="AM414" s="7">
        <f>IFERROR(AL414/AL446, "NA")</f>
        <v>0</v>
      </c>
      <c r="AN414" s="6"/>
      <c r="AO414" s="6">
        <v>0</v>
      </c>
      <c r="AP414" s="7">
        <f>IFERROR(AO414/AO446, "NA")</f>
        <v>0</v>
      </c>
      <c r="AQ414" s="6"/>
      <c r="AR414" s="9">
        <f t="shared" si="51"/>
        <v>0</v>
      </c>
    </row>
    <row r="415" spans="1:44" ht="16.5" hidden="1" customHeight="1" x14ac:dyDescent="0.3">
      <c r="A415" s="33" t="s">
        <v>768</v>
      </c>
      <c r="B415" s="6">
        <v>0</v>
      </c>
      <c r="C415" s="7">
        <f>IFERROR(B415/B446, "NA")</f>
        <v>0</v>
      </c>
      <c r="D415" s="8"/>
      <c r="E415" s="6">
        <v>0</v>
      </c>
      <c r="F415" s="7">
        <f>IFERROR(E415/E446, "NA")</f>
        <v>0</v>
      </c>
      <c r="G415" s="8"/>
      <c r="H415" s="6">
        <v>0</v>
      </c>
      <c r="I415" s="7">
        <f>IFERROR(H415/H446, "NA")</f>
        <v>0</v>
      </c>
      <c r="J415" s="8"/>
      <c r="K415" s="6">
        <v>0</v>
      </c>
      <c r="L415" s="7">
        <f>IFERROR(K415/K446, "NA")</f>
        <v>0</v>
      </c>
      <c r="M415" s="8"/>
      <c r="N415" s="6">
        <v>0</v>
      </c>
      <c r="O415" s="7">
        <f>IFERROR(N415/N446, "NA")</f>
        <v>0</v>
      </c>
      <c r="P415" s="8"/>
      <c r="Q415" s="6">
        <v>0</v>
      </c>
      <c r="R415" s="7">
        <f>IFERROR(Q415/Q446, "NA")</f>
        <v>0</v>
      </c>
      <c r="S415" s="8"/>
      <c r="T415" s="6">
        <v>0</v>
      </c>
      <c r="U415" s="7">
        <f>IFERROR(T415/T446, "NA")</f>
        <v>0</v>
      </c>
      <c r="V415" s="8"/>
      <c r="W415" s="6">
        <v>0</v>
      </c>
      <c r="X415" s="7">
        <f>IFERROR(W415/W446, "NA")</f>
        <v>0</v>
      </c>
      <c r="Y415" s="8"/>
      <c r="Z415" s="6">
        <v>0</v>
      </c>
      <c r="AA415" s="7">
        <f>IFERROR(Z415/Z446, "NA")</f>
        <v>0</v>
      </c>
      <c r="AB415" s="8"/>
      <c r="AC415" s="6">
        <v>0</v>
      </c>
      <c r="AD415" s="7">
        <f>IFERROR(AC415/AC446, "NA")</f>
        <v>0</v>
      </c>
      <c r="AE415" s="8"/>
      <c r="AF415" s="6">
        <v>0</v>
      </c>
      <c r="AG415" s="7">
        <f>IFERROR(AF415/AF446, "NA")</f>
        <v>0</v>
      </c>
      <c r="AH415" s="8"/>
      <c r="AI415" s="6">
        <v>0</v>
      </c>
      <c r="AJ415" s="7">
        <f>IFERROR(AI415/AI446, "NA")</f>
        <v>0</v>
      </c>
      <c r="AK415" s="6"/>
      <c r="AL415" s="9">
        <f t="shared" si="50"/>
        <v>0</v>
      </c>
      <c r="AM415" s="7">
        <f>IFERROR(AL415/AL446, "NA")</f>
        <v>0</v>
      </c>
      <c r="AN415" s="6"/>
      <c r="AO415" s="6">
        <v>0</v>
      </c>
      <c r="AP415" s="7">
        <f>IFERROR(AO415/AO446, "NA")</f>
        <v>0</v>
      </c>
      <c r="AQ415" s="6"/>
      <c r="AR415" s="9">
        <f t="shared" si="51"/>
        <v>0</v>
      </c>
    </row>
    <row r="416" spans="1:44" ht="16.5" hidden="1" customHeight="1" x14ac:dyDescent="0.3">
      <c r="A416" s="33" t="s">
        <v>769</v>
      </c>
      <c r="B416" s="6">
        <v>0</v>
      </c>
      <c r="C416" s="7">
        <f>IFERROR(B416/B446, "NA")</f>
        <v>0</v>
      </c>
      <c r="D416" s="8"/>
      <c r="E416" s="6">
        <v>0</v>
      </c>
      <c r="F416" s="7">
        <f>IFERROR(E416/E446, "NA")</f>
        <v>0</v>
      </c>
      <c r="G416" s="8"/>
      <c r="H416" s="6">
        <v>0</v>
      </c>
      <c r="I416" s="7">
        <f>IFERROR(H416/H446, "NA")</f>
        <v>0</v>
      </c>
      <c r="J416" s="8"/>
      <c r="K416" s="6">
        <v>0</v>
      </c>
      <c r="L416" s="7">
        <f>IFERROR(K416/K446, "NA")</f>
        <v>0</v>
      </c>
      <c r="M416" s="8"/>
      <c r="N416" s="6">
        <v>0</v>
      </c>
      <c r="O416" s="7">
        <f>IFERROR(N416/N446, "NA")</f>
        <v>0</v>
      </c>
      <c r="P416" s="8"/>
      <c r="Q416" s="6">
        <v>0</v>
      </c>
      <c r="R416" s="7">
        <f>IFERROR(Q416/Q446, "NA")</f>
        <v>0</v>
      </c>
      <c r="S416" s="8"/>
      <c r="T416" s="6">
        <v>0</v>
      </c>
      <c r="U416" s="7">
        <f>IFERROR(T416/T446, "NA")</f>
        <v>0</v>
      </c>
      <c r="V416" s="8"/>
      <c r="W416" s="6">
        <v>0</v>
      </c>
      <c r="X416" s="7">
        <f>IFERROR(W416/W446, "NA")</f>
        <v>0</v>
      </c>
      <c r="Y416" s="8"/>
      <c r="Z416" s="6">
        <v>0</v>
      </c>
      <c r="AA416" s="7">
        <f>IFERROR(Z416/Z446, "NA")</f>
        <v>0</v>
      </c>
      <c r="AB416" s="8"/>
      <c r="AC416" s="6">
        <v>0</v>
      </c>
      <c r="AD416" s="7">
        <f>IFERROR(AC416/AC446, "NA")</f>
        <v>0</v>
      </c>
      <c r="AE416" s="8"/>
      <c r="AF416" s="6">
        <v>0</v>
      </c>
      <c r="AG416" s="7">
        <f>IFERROR(AF416/AF446, "NA")</f>
        <v>0</v>
      </c>
      <c r="AH416" s="8"/>
      <c r="AI416" s="6">
        <v>0</v>
      </c>
      <c r="AJ416" s="7">
        <f>IFERROR(AI416/AI446, "NA")</f>
        <v>0</v>
      </c>
      <c r="AK416" s="6"/>
      <c r="AL416" s="9">
        <f t="shared" si="50"/>
        <v>0</v>
      </c>
      <c r="AM416" s="7">
        <f>IFERROR(AL416/AL446, "NA")</f>
        <v>0</v>
      </c>
      <c r="AN416" s="6"/>
      <c r="AO416" s="6">
        <v>0</v>
      </c>
      <c r="AP416" s="7">
        <f>IFERROR(AO416/AO446, "NA")</f>
        <v>0</v>
      </c>
      <c r="AQ416" s="6"/>
      <c r="AR416" s="9">
        <f t="shared" si="51"/>
        <v>0</v>
      </c>
    </row>
    <row r="417" spans="1:44" ht="16.5" customHeight="1" x14ac:dyDescent="0.3">
      <c r="A417" s="33" t="s">
        <v>770</v>
      </c>
      <c r="B417" s="6">
        <v>-33.31</v>
      </c>
      <c r="C417" s="7">
        <f>IFERROR(B417/B446, "NA")</f>
        <v>-2.7252883193046301E-4</v>
      </c>
      <c r="D417" s="8"/>
      <c r="E417" s="6">
        <v>-34.380000000000003</v>
      </c>
      <c r="F417" s="7">
        <f>IFERROR(E417/E446, "NA")</f>
        <v>-3.2242478443117819E-4</v>
      </c>
      <c r="G417" s="8"/>
      <c r="H417" s="6">
        <v>-34.89</v>
      </c>
      <c r="I417" s="7">
        <f>IFERROR(H417/H446, "NA")</f>
        <v>-3.341536650977694E-4</v>
      </c>
      <c r="J417" s="8"/>
      <c r="K417" s="6">
        <v>-31.1</v>
      </c>
      <c r="L417" s="7">
        <f>IFERROR(K417/K446, "NA")</f>
        <v>-2.9422783641310727E-4</v>
      </c>
      <c r="M417" s="8"/>
      <c r="N417" s="6">
        <v>-28.34</v>
      </c>
      <c r="O417" s="7">
        <f>IFERROR(N417/N446, "NA")</f>
        <v>-3.9009215479803716E-4</v>
      </c>
      <c r="P417" s="8"/>
      <c r="Q417" s="6">
        <v>-113.31</v>
      </c>
      <c r="R417" s="7">
        <f>IFERROR(Q417/Q446, "NA")</f>
        <v>-1.4923368089990636E-3</v>
      </c>
      <c r="S417" s="8"/>
      <c r="T417" s="6">
        <v>-111.1</v>
      </c>
      <c r="U417" s="7">
        <f>IFERROR(T417/T446, "NA")</f>
        <v>-8.0832409387123719E-4</v>
      </c>
      <c r="V417" s="8"/>
      <c r="W417" s="6">
        <v>-155.88</v>
      </c>
      <c r="X417" s="7">
        <f>IFERROR(W417/W446, "NA")</f>
        <v>-1.3715060382163452E-3</v>
      </c>
      <c r="Y417" s="8"/>
      <c r="Z417" s="6">
        <v>-168.54</v>
      </c>
      <c r="AA417" s="7">
        <f>IFERROR(Z417/Z446, "NA")</f>
        <v>-1.385402685777453E-3</v>
      </c>
      <c r="AB417" s="8"/>
      <c r="AC417" s="6">
        <v>-178.22</v>
      </c>
      <c r="AD417" s="7">
        <f>IFERROR(AC417/AC446, "NA")</f>
        <v>-1.2204858919925457E-3</v>
      </c>
      <c r="AE417" s="8"/>
      <c r="AF417" s="6">
        <v>-281.88</v>
      </c>
      <c r="AG417" s="7">
        <f>IFERROR(AF417/AF446, "NA")</f>
        <v>-2.1789240808678589E-3</v>
      </c>
      <c r="AH417" s="8"/>
      <c r="AI417" s="6">
        <v>-186.2</v>
      </c>
      <c r="AJ417" s="7">
        <f>IFERROR(AI417/AI446, "NA")</f>
        <v>-1.7670468537882608E-3</v>
      </c>
      <c r="AK417" s="6"/>
      <c r="AL417" s="9">
        <f t="shared" si="50"/>
        <v>-1357.15</v>
      </c>
      <c r="AM417" s="7">
        <f>IFERROR(AL417/AL446, "NA")</f>
        <v>-1.0119941760020393E-3</v>
      </c>
      <c r="AN417" s="6"/>
      <c r="AO417" s="6">
        <v>-367.66</v>
      </c>
      <c r="AP417" s="7">
        <f>IFERROR(AO417/AO446, "NA")</f>
        <v>-2.7663519892998475E-4</v>
      </c>
      <c r="AQ417" s="6"/>
      <c r="AR417" s="9">
        <f t="shared" si="51"/>
        <v>-989.49</v>
      </c>
    </row>
    <row r="418" spans="1:44" ht="16.5" customHeight="1" x14ac:dyDescent="0.3">
      <c r="A418" s="33" t="s">
        <v>771</v>
      </c>
      <c r="B418" s="6">
        <v>-190.97</v>
      </c>
      <c r="C418" s="7">
        <f>IFERROR(B418/B446, "NA")</f>
        <v>-1.5624386380594572E-3</v>
      </c>
      <c r="D418" s="8"/>
      <c r="E418" s="6">
        <v>-96.75</v>
      </c>
      <c r="F418" s="7">
        <f>IFERROR(E418/E446, "NA")</f>
        <v>-9.07347233674127E-4</v>
      </c>
      <c r="G418" s="8"/>
      <c r="H418" s="6">
        <v>49.92</v>
      </c>
      <c r="I418" s="7">
        <f>IFERROR(H418/H446, "NA")</f>
        <v>4.7810120268502868E-4</v>
      </c>
      <c r="J418" s="8"/>
      <c r="K418" s="6">
        <v>-24.01</v>
      </c>
      <c r="L418" s="7">
        <f>IFERROR(K418/K446, "NA")</f>
        <v>-2.2715145827262718E-4</v>
      </c>
      <c r="M418" s="8"/>
      <c r="N418" s="6">
        <v>-43.29</v>
      </c>
      <c r="O418" s="7">
        <f>IFERROR(N418/N446, "NA")</f>
        <v>-5.958747135217723E-4</v>
      </c>
      <c r="P418" s="8"/>
      <c r="Q418" s="6">
        <v>775.43</v>
      </c>
      <c r="R418" s="7">
        <f>IFERROR(Q418/Q446, "NA")</f>
        <v>1.021271495721599E-2</v>
      </c>
      <c r="S418" s="8"/>
      <c r="T418" s="6">
        <v>-94.49</v>
      </c>
      <c r="U418" s="7">
        <f>IFERROR(T418/T446, "NA")</f>
        <v>-6.874756402330622E-4</v>
      </c>
      <c r="V418" s="8"/>
      <c r="W418" s="6">
        <v>-138.91</v>
      </c>
      <c r="X418" s="7">
        <f>IFERROR(W418/W446, "NA")</f>
        <v>-1.2221959441149123E-3</v>
      </c>
      <c r="Y418" s="8"/>
      <c r="Z418" s="6">
        <v>-102.27</v>
      </c>
      <c r="AA418" s="7">
        <f>IFERROR(Z418/Z446, "NA")</f>
        <v>-8.4066175788809845E-4</v>
      </c>
      <c r="AB418" s="8"/>
      <c r="AC418" s="6">
        <v>18.39</v>
      </c>
      <c r="AD418" s="7">
        <f>IFERROR(AC418/AC446, "NA")</f>
        <v>1.2593836580486429E-4</v>
      </c>
      <c r="AE418" s="8"/>
      <c r="AF418" s="6">
        <v>0</v>
      </c>
      <c r="AG418" s="7">
        <f>IFERROR(AF418/AF446, "NA")</f>
        <v>0</v>
      </c>
      <c r="AH418" s="8"/>
      <c r="AI418" s="6">
        <v>-133.71</v>
      </c>
      <c r="AJ418" s="7">
        <f>IFERROR(AI418/AI446, "NA")</f>
        <v>-1.2689142578948891E-3</v>
      </c>
      <c r="AK418" s="6"/>
      <c r="AL418" s="9">
        <f t="shared" si="50"/>
        <v>19.33999999999989</v>
      </c>
      <c r="AM418" s="7">
        <f>IFERROR(AL418/AL446, "NA")</f>
        <v>1.4421373734575637E-5</v>
      </c>
      <c r="AN418" s="6"/>
      <c r="AO418" s="6">
        <v>-894.13</v>
      </c>
      <c r="AP418" s="7">
        <f>IFERROR(AO418/AO446, "NA")</f>
        <v>-6.7276241750331082E-4</v>
      </c>
      <c r="AQ418" s="6"/>
      <c r="AR418" s="9">
        <f t="shared" si="51"/>
        <v>913.46999999999991</v>
      </c>
    </row>
    <row r="419" spans="1:44" ht="16.5" hidden="1" customHeight="1" x14ac:dyDescent="0.3">
      <c r="A419" s="33" t="s">
        <v>772</v>
      </c>
      <c r="B419" s="6">
        <v>0</v>
      </c>
      <c r="C419" s="7">
        <f>IFERROR(B419/B446, "NA")</f>
        <v>0</v>
      </c>
      <c r="D419" s="8"/>
      <c r="E419" s="6">
        <v>0</v>
      </c>
      <c r="F419" s="7">
        <f>IFERROR(E419/E446, "NA")</f>
        <v>0</v>
      </c>
      <c r="G419" s="8"/>
      <c r="H419" s="6">
        <v>0</v>
      </c>
      <c r="I419" s="7">
        <f>IFERROR(H419/H446, "NA")</f>
        <v>0</v>
      </c>
      <c r="J419" s="8"/>
      <c r="K419" s="6">
        <v>0</v>
      </c>
      <c r="L419" s="7">
        <f>IFERROR(K419/K446, "NA")</f>
        <v>0</v>
      </c>
      <c r="M419" s="8"/>
      <c r="N419" s="6">
        <v>0</v>
      </c>
      <c r="O419" s="7">
        <f>IFERROR(N419/N446, "NA")</f>
        <v>0</v>
      </c>
      <c r="P419" s="8"/>
      <c r="Q419" s="6">
        <v>0</v>
      </c>
      <c r="R419" s="7">
        <f>IFERROR(Q419/Q446, "NA")</f>
        <v>0</v>
      </c>
      <c r="S419" s="8"/>
      <c r="T419" s="6">
        <v>0</v>
      </c>
      <c r="U419" s="7">
        <f>IFERROR(T419/T446, "NA")</f>
        <v>0</v>
      </c>
      <c r="V419" s="8"/>
      <c r="W419" s="6">
        <v>0</v>
      </c>
      <c r="X419" s="7">
        <f>IFERROR(W419/W446, "NA")</f>
        <v>0</v>
      </c>
      <c r="Y419" s="8"/>
      <c r="Z419" s="6">
        <v>0</v>
      </c>
      <c r="AA419" s="7">
        <f>IFERROR(Z419/Z446, "NA")</f>
        <v>0</v>
      </c>
      <c r="AB419" s="8"/>
      <c r="AC419" s="6">
        <v>0</v>
      </c>
      <c r="AD419" s="7">
        <f>IFERROR(AC419/AC446, "NA")</f>
        <v>0</v>
      </c>
      <c r="AE419" s="8"/>
      <c r="AF419" s="6">
        <v>0</v>
      </c>
      <c r="AG419" s="7">
        <f>IFERROR(AF419/AF446, "NA")</f>
        <v>0</v>
      </c>
      <c r="AH419" s="8"/>
      <c r="AI419" s="6">
        <v>0</v>
      </c>
      <c r="AJ419" s="7">
        <f>IFERROR(AI419/AI446, "NA")</f>
        <v>0</v>
      </c>
      <c r="AK419" s="6"/>
      <c r="AL419" s="9">
        <f t="shared" si="50"/>
        <v>0</v>
      </c>
      <c r="AM419" s="7">
        <f>IFERROR(AL419/AL446, "NA")</f>
        <v>0</v>
      </c>
      <c r="AN419" s="6"/>
      <c r="AO419" s="6">
        <v>0</v>
      </c>
      <c r="AP419" s="7">
        <f>IFERROR(AO419/AO446, "NA")</f>
        <v>0</v>
      </c>
      <c r="AQ419" s="6"/>
      <c r="AR419" s="9">
        <f t="shared" si="51"/>
        <v>0</v>
      </c>
    </row>
    <row r="420" spans="1:44" ht="16.5" hidden="1" customHeight="1" x14ac:dyDescent="0.3">
      <c r="A420" s="33" t="s">
        <v>773</v>
      </c>
      <c r="B420" s="6">
        <v>0</v>
      </c>
      <c r="C420" s="7">
        <f>IFERROR(B420/B446, "NA")</f>
        <v>0</v>
      </c>
      <c r="D420" s="8"/>
      <c r="E420" s="6">
        <v>0</v>
      </c>
      <c r="F420" s="7">
        <f>IFERROR(E420/E446, "NA")</f>
        <v>0</v>
      </c>
      <c r="G420" s="8"/>
      <c r="H420" s="6">
        <v>0</v>
      </c>
      <c r="I420" s="7">
        <f>IFERROR(H420/H446, "NA")</f>
        <v>0</v>
      </c>
      <c r="J420" s="8"/>
      <c r="K420" s="6">
        <v>0</v>
      </c>
      <c r="L420" s="7">
        <f>IFERROR(K420/K446, "NA")</f>
        <v>0</v>
      </c>
      <c r="M420" s="8"/>
      <c r="N420" s="6">
        <v>0</v>
      </c>
      <c r="O420" s="7">
        <f>IFERROR(N420/N446, "NA")</f>
        <v>0</v>
      </c>
      <c r="P420" s="8"/>
      <c r="Q420" s="6">
        <v>0</v>
      </c>
      <c r="R420" s="7">
        <f>IFERROR(Q420/Q446, "NA")</f>
        <v>0</v>
      </c>
      <c r="S420" s="8"/>
      <c r="T420" s="6">
        <v>0</v>
      </c>
      <c r="U420" s="7">
        <f>IFERROR(T420/T446, "NA")</f>
        <v>0</v>
      </c>
      <c r="V420" s="8"/>
      <c r="W420" s="6">
        <v>0</v>
      </c>
      <c r="X420" s="7">
        <f>IFERROR(W420/W446, "NA")</f>
        <v>0</v>
      </c>
      <c r="Y420" s="8"/>
      <c r="Z420" s="6">
        <v>0</v>
      </c>
      <c r="AA420" s="7">
        <f>IFERROR(Z420/Z446, "NA")</f>
        <v>0</v>
      </c>
      <c r="AB420" s="8"/>
      <c r="AC420" s="6">
        <v>0</v>
      </c>
      <c r="AD420" s="7">
        <f>IFERROR(AC420/AC446, "NA")</f>
        <v>0</v>
      </c>
      <c r="AE420" s="8"/>
      <c r="AF420" s="6">
        <v>0</v>
      </c>
      <c r="AG420" s="7">
        <f>IFERROR(AF420/AF446, "NA")</f>
        <v>0</v>
      </c>
      <c r="AH420" s="8"/>
      <c r="AI420" s="6">
        <v>0</v>
      </c>
      <c r="AJ420" s="7">
        <f>IFERROR(AI420/AI446, "NA")</f>
        <v>0</v>
      </c>
      <c r="AK420" s="6"/>
      <c r="AL420" s="9">
        <f t="shared" si="50"/>
        <v>0</v>
      </c>
      <c r="AM420" s="7">
        <f>IFERROR(AL420/AL446, "NA")</f>
        <v>0</v>
      </c>
      <c r="AN420" s="6"/>
      <c r="AO420" s="6">
        <v>0</v>
      </c>
      <c r="AP420" s="7">
        <f>IFERROR(AO420/AO446, "NA")</f>
        <v>0</v>
      </c>
      <c r="AQ420" s="6"/>
      <c r="AR420" s="9">
        <f t="shared" si="51"/>
        <v>0</v>
      </c>
    </row>
    <row r="421" spans="1:44" ht="16.5" hidden="1" customHeight="1" x14ac:dyDescent="0.3">
      <c r="A421" s="33" t="s">
        <v>774</v>
      </c>
      <c r="B421" s="6">
        <v>0</v>
      </c>
      <c r="C421" s="7">
        <f>IFERROR(B421/B446, "NA")</f>
        <v>0</v>
      </c>
      <c r="D421" s="8"/>
      <c r="E421" s="6">
        <v>0</v>
      </c>
      <c r="F421" s="7">
        <f>IFERROR(E421/E446, "NA")</f>
        <v>0</v>
      </c>
      <c r="G421" s="8"/>
      <c r="H421" s="6">
        <v>0</v>
      </c>
      <c r="I421" s="7">
        <f>IFERROR(H421/H446, "NA")</f>
        <v>0</v>
      </c>
      <c r="J421" s="8"/>
      <c r="K421" s="6">
        <v>0</v>
      </c>
      <c r="L421" s="7">
        <f>IFERROR(K421/K446, "NA")</f>
        <v>0</v>
      </c>
      <c r="M421" s="8"/>
      <c r="N421" s="6">
        <v>0</v>
      </c>
      <c r="O421" s="7">
        <f>IFERROR(N421/N446, "NA")</f>
        <v>0</v>
      </c>
      <c r="P421" s="8"/>
      <c r="Q421" s="6">
        <v>0</v>
      </c>
      <c r="R421" s="7">
        <f>IFERROR(Q421/Q446, "NA")</f>
        <v>0</v>
      </c>
      <c r="S421" s="8"/>
      <c r="T421" s="6">
        <v>0</v>
      </c>
      <c r="U421" s="7">
        <f>IFERROR(T421/T446, "NA")</f>
        <v>0</v>
      </c>
      <c r="V421" s="8"/>
      <c r="W421" s="6">
        <v>0</v>
      </c>
      <c r="X421" s="7">
        <f>IFERROR(W421/W446, "NA")</f>
        <v>0</v>
      </c>
      <c r="Y421" s="8"/>
      <c r="Z421" s="6">
        <v>0</v>
      </c>
      <c r="AA421" s="7">
        <f>IFERROR(Z421/Z446, "NA")</f>
        <v>0</v>
      </c>
      <c r="AB421" s="8"/>
      <c r="AC421" s="6">
        <v>0</v>
      </c>
      <c r="AD421" s="7">
        <f>IFERROR(AC421/AC446, "NA")</f>
        <v>0</v>
      </c>
      <c r="AE421" s="8"/>
      <c r="AF421" s="6">
        <v>0</v>
      </c>
      <c r="AG421" s="7">
        <f>IFERROR(AF421/AF446, "NA")</f>
        <v>0</v>
      </c>
      <c r="AH421" s="8"/>
      <c r="AI421" s="6">
        <v>0</v>
      </c>
      <c r="AJ421" s="7">
        <f>IFERROR(AI421/AI446, "NA")</f>
        <v>0</v>
      </c>
      <c r="AK421" s="6"/>
      <c r="AL421" s="9">
        <f t="shared" si="50"/>
        <v>0</v>
      </c>
      <c r="AM421" s="7">
        <f>IFERROR(AL421/AL446, "NA")</f>
        <v>0</v>
      </c>
      <c r="AN421" s="6"/>
      <c r="AO421" s="6">
        <v>0</v>
      </c>
      <c r="AP421" s="7">
        <f>IFERROR(AO421/AO446, "NA")</f>
        <v>0</v>
      </c>
      <c r="AQ421" s="6"/>
      <c r="AR421" s="9">
        <f t="shared" si="51"/>
        <v>0</v>
      </c>
    </row>
    <row r="422" spans="1:44" ht="16.5" hidden="1" customHeight="1" x14ac:dyDescent="0.3">
      <c r="A422" s="33" t="s">
        <v>775</v>
      </c>
      <c r="B422" s="6">
        <v>0</v>
      </c>
      <c r="C422" s="7">
        <f>IFERROR(B422/B446, "NA")</f>
        <v>0</v>
      </c>
      <c r="D422" s="8"/>
      <c r="E422" s="6">
        <v>0</v>
      </c>
      <c r="F422" s="7">
        <f>IFERROR(E422/E446, "NA")</f>
        <v>0</v>
      </c>
      <c r="G422" s="8"/>
      <c r="H422" s="6">
        <v>0</v>
      </c>
      <c r="I422" s="7">
        <f>IFERROR(H422/H446, "NA")</f>
        <v>0</v>
      </c>
      <c r="J422" s="8"/>
      <c r="K422" s="6">
        <v>0</v>
      </c>
      <c r="L422" s="7">
        <f>IFERROR(K422/K446, "NA")</f>
        <v>0</v>
      </c>
      <c r="M422" s="8"/>
      <c r="N422" s="6">
        <v>0</v>
      </c>
      <c r="O422" s="7">
        <f>IFERROR(N422/N446, "NA")</f>
        <v>0</v>
      </c>
      <c r="P422" s="8"/>
      <c r="Q422" s="6">
        <v>0</v>
      </c>
      <c r="R422" s="7">
        <f>IFERROR(Q422/Q446, "NA")</f>
        <v>0</v>
      </c>
      <c r="S422" s="8"/>
      <c r="T422" s="6">
        <v>0</v>
      </c>
      <c r="U422" s="7">
        <f>IFERROR(T422/T446, "NA")</f>
        <v>0</v>
      </c>
      <c r="V422" s="8"/>
      <c r="W422" s="6">
        <v>0</v>
      </c>
      <c r="X422" s="7">
        <f>IFERROR(W422/W446, "NA")</f>
        <v>0</v>
      </c>
      <c r="Y422" s="8"/>
      <c r="Z422" s="6">
        <v>0</v>
      </c>
      <c r="AA422" s="7">
        <f>IFERROR(Z422/Z446, "NA")</f>
        <v>0</v>
      </c>
      <c r="AB422" s="8"/>
      <c r="AC422" s="6">
        <v>0</v>
      </c>
      <c r="AD422" s="7">
        <f>IFERROR(AC422/AC446, "NA")</f>
        <v>0</v>
      </c>
      <c r="AE422" s="8"/>
      <c r="AF422" s="6">
        <v>0</v>
      </c>
      <c r="AG422" s="7">
        <f>IFERROR(AF422/AF446, "NA")</f>
        <v>0</v>
      </c>
      <c r="AH422" s="8"/>
      <c r="AI422" s="6">
        <v>0</v>
      </c>
      <c r="AJ422" s="7">
        <f>IFERROR(AI422/AI446, "NA")</f>
        <v>0</v>
      </c>
      <c r="AK422" s="6"/>
      <c r="AL422" s="9">
        <f t="shared" si="50"/>
        <v>0</v>
      </c>
      <c r="AM422" s="7">
        <f>IFERROR(AL422/AL446, "NA")</f>
        <v>0</v>
      </c>
      <c r="AN422" s="6"/>
      <c r="AO422" s="6">
        <v>0</v>
      </c>
      <c r="AP422" s="7">
        <f>IFERROR(AO422/AO446, "NA")</f>
        <v>0</v>
      </c>
      <c r="AQ422" s="6"/>
      <c r="AR422" s="9">
        <f t="shared" si="51"/>
        <v>0</v>
      </c>
    </row>
    <row r="423" spans="1:44" ht="30.75" hidden="1" customHeight="1" x14ac:dyDescent="0.3">
      <c r="A423" s="33" t="s">
        <v>776</v>
      </c>
      <c r="B423" s="6">
        <v>0</v>
      </c>
      <c r="C423" s="7">
        <f>IFERROR(B423/B446, "NA")</f>
        <v>0</v>
      </c>
      <c r="D423" s="8"/>
      <c r="E423" s="6">
        <v>0</v>
      </c>
      <c r="F423" s="7">
        <f>IFERROR(E423/E446, "NA")</f>
        <v>0</v>
      </c>
      <c r="G423" s="8"/>
      <c r="H423" s="6">
        <v>0</v>
      </c>
      <c r="I423" s="7">
        <f>IFERROR(H423/H446, "NA")</f>
        <v>0</v>
      </c>
      <c r="J423" s="8"/>
      <c r="K423" s="6">
        <v>0</v>
      </c>
      <c r="L423" s="7">
        <f>IFERROR(K423/K446, "NA")</f>
        <v>0</v>
      </c>
      <c r="M423" s="8"/>
      <c r="N423" s="6">
        <v>0</v>
      </c>
      <c r="O423" s="7">
        <f>IFERROR(N423/N446, "NA")</f>
        <v>0</v>
      </c>
      <c r="P423" s="8"/>
      <c r="Q423" s="6">
        <v>0</v>
      </c>
      <c r="R423" s="7">
        <f>IFERROR(Q423/Q446, "NA")</f>
        <v>0</v>
      </c>
      <c r="S423" s="8"/>
      <c r="T423" s="6">
        <v>0</v>
      </c>
      <c r="U423" s="7">
        <f>IFERROR(T423/T446, "NA")</f>
        <v>0</v>
      </c>
      <c r="V423" s="8"/>
      <c r="W423" s="6">
        <v>0</v>
      </c>
      <c r="X423" s="7">
        <f>IFERROR(W423/W446, "NA")</f>
        <v>0</v>
      </c>
      <c r="Y423" s="8"/>
      <c r="Z423" s="6">
        <v>0</v>
      </c>
      <c r="AA423" s="7">
        <f>IFERROR(Z423/Z446, "NA")</f>
        <v>0</v>
      </c>
      <c r="AB423" s="8"/>
      <c r="AC423" s="6">
        <v>0</v>
      </c>
      <c r="AD423" s="7">
        <f>IFERROR(AC423/AC446, "NA")</f>
        <v>0</v>
      </c>
      <c r="AE423" s="8"/>
      <c r="AF423" s="6">
        <v>0</v>
      </c>
      <c r="AG423" s="7">
        <f>IFERROR(AF423/AF446, "NA")</f>
        <v>0</v>
      </c>
      <c r="AH423" s="8"/>
      <c r="AI423" s="6">
        <v>0</v>
      </c>
      <c r="AJ423" s="7">
        <f>IFERROR(AI423/AI446, "NA")</f>
        <v>0</v>
      </c>
      <c r="AK423" s="6"/>
      <c r="AL423" s="9">
        <f t="shared" si="50"/>
        <v>0</v>
      </c>
      <c r="AM423" s="7">
        <f>IFERROR(AL423/AL446, "NA")</f>
        <v>0</v>
      </c>
      <c r="AN423" s="6"/>
      <c r="AO423" s="6">
        <v>0</v>
      </c>
      <c r="AP423" s="7">
        <f>IFERROR(AO423/AO446, "NA")</f>
        <v>0</v>
      </c>
      <c r="AQ423" s="6"/>
      <c r="AR423" s="9">
        <f t="shared" si="51"/>
        <v>0</v>
      </c>
    </row>
    <row r="424" spans="1:44" ht="16.5" hidden="1" customHeight="1" x14ac:dyDescent="0.3">
      <c r="A424" s="33" t="s">
        <v>777</v>
      </c>
      <c r="B424" s="6">
        <v>0</v>
      </c>
      <c r="C424" s="7">
        <f>IFERROR(B424/B446, "NA")</f>
        <v>0</v>
      </c>
      <c r="D424" s="8"/>
      <c r="E424" s="6">
        <v>0</v>
      </c>
      <c r="F424" s="7">
        <f>IFERROR(E424/E446, "NA")</f>
        <v>0</v>
      </c>
      <c r="G424" s="8"/>
      <c r="H424" s="6">
        <v>0</v>
      </c>
      <c r="I424" s="7">
        <f>IFERROR(H424/H446, "NA")</f>
        <v>0</v>
      </c>
      <c r="J424" s="8"/>
      <c r="K424" s="6">
        <v>0</v>
      </c>
      <c r="L424" s="7">
        <f>IFERROR(K424/K446, "NA")</f>
        <v>0</v>
      </c>
      <c r="M424" s="8"/>
      <c r="N424" s="6">
        <v>0</v>
      </c>
      <c r="O424" s="7">
        <f>IFERROR(N424/N446, "NA")</f>
        <v>0</v>
      </c>
      <c r="P424" s="8"/>
      <c r="Q424" s="6">
        <v>0</v>
      </c>
      <c r="R424" s="7">
        <f>IFERROR(Q424/Q446, "NA")</f>
        <v>0</v>
      </c>
      <c r="S424" s="8"/>
      <c r="T424" s="6">
        <v>0</v>
      </c>
      <c r="U424" s="7">
        <f>IFERROR(T424/T446, "NA")</f>
        <v>0</v>
      </c>
      <c r="V424" s="8"/>
      <c r="W424" s="6">
        <v>0</v>
      </c>
      <c r="X424" s="7">
        <f>IFERROR(W424/W446, "NA")</f>
        <v>0</v>
      </c>
      <c r="Y424" s="8"/>
      <c r="Z424" s="6">
        <v>0</v>
      </c>
      <c r="AA424" s="7">
        <f>IFERROR(Z424/Z446, "NA")</f>
        <v>0</v>
      </c>
      <c r="AB424" s="8"/>
      <c r="AC424" s="6">
        <v>0</v>
      </c>
      <c r="AD424" s="7">
        <f>IFERROR(AC424/AC446, "NA")</f>
        <v>0</v>
      </c>
      <c r="AE424" s="8"/>
      <c r="AF424" s="6">
        <v>0</v>
      </c>
      <c r="AG424" s="7">
        <f>IFERROR(AF424/AF446, "NA")</f>
        <v>0</v>
      </c>
      <c r="AH424" s="8"/>
      <c r="AI424" s="6">
        <v>0</v>
      </c>
      <c r="AJ424" s="7">
        <f>IFERROR(AI424/AI446, "NA")</f>
        <v>0</v>
      </c>
      <c r="AK424" s="6"/>
      <c r="AL424" s="9">
        <f t="shared" si="50"/>
        <v>0</v>
      </c>
      <c r="AM424" s="7">
        <f>IFERROR(AL424/AL446, "NA")</f>
        <v>0</v>
      </c>
      <c r="AN424" s="6"/>
      <c r="AO424" s="6">
        <v>0</v>
      </c>
      <c r="AP424" s="7">
        <f>IFERROR(AO424/AO446, "NA")</f>
        <v>0</v>
      </c>
      <c r="AQ424" s="6"/>
      <c r="AR424" s="9">
        <f t="shared" si="51"/>
        <v>0</v>
      </c>
    </row>
    <row r="425" spans="1:44" ht="16.5" hidden="1" customHeight="1" x14ac:dyDescent="0.3">
      <c r="A425" s="33" t="s">
        <v>778</v>
      </c>
      <c r="B425" s="6">
        <v>0</v>
      </c>
      <c r="C425" s="7">
        <f>IFERROR(B425/B446, "NA")</f>
        <v>0</v>
      </c>
      <c r="D425" s="8"/>
      <c r="E425" s="6">
        <v>0</v>
      </c>
      <c r="F425" s="7">
        <f>IFERROR(E425/E446, "NA")</f>
        <v>0</v>
      </c>
      <c r="G425" s="8"/>
      <c r="H425" s="6">
        <v>0</v>
      </c>
      <c r="I425" s="7">
        <f>IFERROR(H425/H446, "NA")</f>
        <v>0</v>
      </c>
      <c r="J425" s="8"/>
      <c r="K425" s="6">
        <v>0</v>
      </c>
      <c r="L425" s="7">
        <f>IFERROR(K425/K446, "NA")</f>
        <v>0</v>
      </c>
      <c r="M425" s="8"/>
      <c r="N425" s="6">
        <v>0</v>
      </c>
      <c r="O425" s="7">
        <f>IFERROR(N425/N446, "NA")</f>
        <v>0</v>
      </c>
      <c r="P425" s="8"/>
      <c r="Q425" s="6">
        <v>0</v>
      </c>
      <c r="R425" s="7">
        <f>IFERROR(Q425/Q446, "NA")</f>
        <v>0</v>
      </c>
      <c r="S425" s="8"/>
      <c r="T425" s="6">
        <v>0</v>
      </c>
      <c r="U425" s="7">
        <f>IFERROR(T425/T446, "NA")</f>
        <v>0</v>
      </c>
      <c r="V425" s="8"/>
      <c r="W425" s="6">
        <v>0</v>
      </c>
      <c r="X425" s="7">
        <f>IFERROR(W425/W446, "NA")</f>
        <v>0</v>
      </c>
      <c r="Y425" s="8"/>
      <c r="Z425" s="6">
        <v>0</v>
      </c>
      <c r="AA425" s="7">
        <f>IFERROR(Z425/Z446, "NA")</f>
        <v>0</v>
      </c>
      <c r="AB425" s="8"/>
      <c r="AC425" s="6">
        <v>0</v>
      </c>
      <c r="AD425" s="7">
        <f>IFERROR(AC425/AC446, "NA")</f>
        <v>0</v>
      </c>
      <c r="AE425" s="8"/>
      <c r="AF425" s="6">
        <v>0</v>
      </c>
      <c r="AG425" s="7">
        <f>IFERROR(AF425/AF446, "NA")</f>
        <v>0</v>
      </c>
      <c r="AH425" s="8"/>
      <c r="AI425" s="6">
        <v>0</v>
      </c>
      <c r="AJ425" s="7">
        <f>IFERROR(AI425/AI446, "NA")</f>
        <v>0</v>
      </c>
      <c r="AK425" s="6"/>
      <c r="AL425" s="9">
        <f t="shared" si="50"/>
        <v>0</v>
      </c>
      <c r="AM425" s="7">
        <f>IFERROR(AL425/AL446, "NA")</f>
        <v>0</v>
      </c>
      <c r="AN425" s="6"/>
      <c r="AO425" s="6">
        <v>0</v>
      </c>
      <c r="AP425" s="7">
        <f>IFERROR(AO425/AO446, "NA")</f>
        <v>0</v>
      </c>
      <c r="AQ425" s="6"/>
      <c r="AR425" s="9">
        <f t="shared" si="51"/>
        <v>0</v>
      </c>
    </row>
    <row r="426" spans="1:44" ht="16.5" hidden="1" customHeight="1" x14ac:dyDescent="0.3">
      <c r="A426" s="33" t="s">
        <v>779</v>
      </c>
      <c r="B426" s="6">
        <v>0</v>
      </c>
      <c r="C426" s="7">
        <f>IFERROR(B426/B446, "NA")</f>
        <v>0</v>
      </c>
      <c r="D426" s="8"/>
      <c r="E426" s="6">
        <v>0</v>
      </c>
      <c r="F426" s="7">
        <f>IFERROR(E426/E446, "NA")</f>
        <v>0</v>
      </c>
      <c r="G426" s="8"/>
      <c r="H426" s="6">
        <v>0</v>
      </c>
      <c r="I426" s="7">
        <f>IFERROR(H426/H446, "NA")</f>
        <v>0</v>
      </c>
      <c r="J426" s="8"/>
      <c r="K426" s="6">
        <v>0</v>
      </c>
      <c r="L426" s="7">
        <f>IFERROR(K426/K446, "NA")</f>
        <v>0</v>
      </c>
      <c r="M426" s="8"/>
      <c r="N426" s="6">
        <v>0</v>
      </c>
      <c r="O426" s="7">
        <f>IFERROR(N426/N446, "NA")</f>
        <v>0</v>
      </c>
      <c r="P426" s="8"/>
      <c r="Q426" s="6">
        <v>0</v>
      </c>
      <c r="R426" s="7">
        <f>IFERROR(Q426/Q446, "NA")</f>
        <v>0</v>
      </c>
      <c r="S426" s="8"/>
      <c r="T426" s="6">
        <v>0</v>
      </c>
      <c r="U426" s="7">
        <f>IFERROR(T426/T446, "NA")</f>
        <v>0</v>
      </c>
      <c r="V426" s="8"/>
      <c r="W426" s="6">
        <v>0</v>
      </c>
      <c r="X426" s="7">
        <f>IFERROR(W426/W446, "NA")</f>
        <v>0</v>
      </c>
      <c r="Y426" s="8"/>
      <c r="Z426" s="6">
        <v>0</v>
      </c>
      <c r="AA426" s="7">
        <f>IFERROR(Z426/Z446, "NA")</f>
        <v>0</v>
      </c>
      <c r="AB426" s="8"/>
      <c r="AC426" s="6">
        <v>0</v>
      </c>
      <c r="AD426" s="7">
        <f>IFERROR(AC426/AC446, "NA")</f>
        <v>0</v>
      </c>
      <c r="AE426" s="8"/>
      <c r="AF426" s="6">
        <v>0</v>
      </c>
      <c r="AG426" s="7">
        <f>IFERROR(AF426/AF446, "NA")</f>
        <v>0</v>
      </c>
      <c r="AH426" s="8"/>
      <c r="AI426" s="6">
        <v>0</v>
      </c>
      <c r="AJ426" s="7">
        <f>IFERROR(AI426/AI446, "NA")</f>
        <v>0</v>
      </c>
      <c r="AK426" s="6"/>
      <c r="AL426" s="9">
        <f t="shared" si="50"/>
        <v>0</v>
      </c>
      <c r="AM426" s="7">
        <f>IFERROR(AL426/AL446, "NA")</f>
        <v>0</v>
      </c>
      <c r="AN426" s="6"/>
      <c r="AO426" s="6">
        <v>0</v>
      </c>
      <c r="AP426" s="7">
        <f>IFERROR(AO426/AO446, "NA")</f>
        <v>0</v>
      </c>
      <c r="AQ426" s="6"/>
      <c r="AR426" s="9">
        <f t="shared" si="51"/>
        <v>0</v>
      </c>
    </row>
    <row r="427" spans="1:44" ht="30.75" hidden="1" customHeight="1" x14ac:dyDescent="0.3">
      <c r="A427" s="33" t="s">
        <v>780</v>
      </c>
      <c r="B427" s="6">
        <v>0</v>
      </c>
      <c r="C427" s="7">
        <f>IFERROR(B427/B446, "NA")</f>
        <v>0</v>
      </c>
      <c r="D427" s="8"/>
      <c r="E427" s="6">
        <v>0</v>
      </c>
      <c r="F427" s="7">
        <f>IFERROR(E427/E446, "NA")</f>
        <v>0</v>
      </c>
      <c r="G427" s="8"/>
      <c r="H427" s="6">
        <v>0</v>
      </c>
      <c r="I427" s="7">
        <f>IFERROR(H427/H446, "NA")</f>
        <v>0</v>
      </c>
      <c r="J427" s="8"/>
      <c r="K427" s="6">
        <v>0</v>
      </c>
      <c r="L427" s="7">
        <f>IFERROR(K427/K446, "NA")</f>
        <v>0</v>
      </c>
      <c r="M427" s="8"/>
      <c r="N427" s="6">
        <v>0</v>
      </c>
      <c r="O427" s="7">
        <f>IFERROR(N427/N446, "NA")</f>
        <v>0</v>
      </c>
      <c r="P427" s="8"/>
      <c r="Q427" s="6">
        <v>0</v>
      </c>
      <c r="R427" s="7">
        <f>IFERROR(Q427/Q446, "NA")</f>
        <v>0</v>
      </c>
      <c r="S427" s="8"/>
      <c r="T427" s="6">
        <v>0</v>
      </c>
      <c r="U427" s="7">
        <f>IFERROR(T427/T446, "NA")</f>
        <v>0</v>
      </c>
      <c r="V427" s="8"/>
      <c r="W427" s="6">
        <v>0</v>
      </c>
      <c r="X427" s="7">
        <f>IFERROR(W427/W446, "NA")</f>
        <v>0</v>
      </c>
      <c r="Y427" s="8"/>
      <c r="Z427" s="6">
        <v>0</v>
      </c>
      <c r="AA427" s="7">
        <f>IFERROR(Z427/Z446, "NA")</f>
        <v>0</v>
      </c>
      <c r="AB427" s="8"/>
      <c r="AC427" s="6">
        <v>0</v>
      </c>
      <c r="AD427" s="7">
        <f>IFERROR(AC427/AC446, "NA")</f>
        <v>0</v>
      </c>
      <c r="AE427" s="8"/>
      <c r="AF427" s="6">
        <v>0</v>
      </c>
      <c r="AG427" s="7">
        <f>IFERROR(AF427/AF446, "NA")</f>
        <v>0</v>
      </c>
      <c r="AH427" s="8"/>
      <c r="AI427" s="6">
        <v>0</v>
      </c>
      <c r="AJ427" s="7">
        <f>IFERROR(AI427/AI446, "NA")</f>
        <v>0</v>
      </c>
      <c r="AK427" s="6"/>
      <c r="AL427" s="9">
        <f t="shared" si="50"/>
        <v>0</v>
      </c>
      <c r="AM427" s="7">
        <f>IFERROR(AL427/AL446, "NA")</f>
        <v>0</v>
      </c>
      <c r="AN427" s="6"/>
      <c r="AO427" s="6">
        <v>0</v>
      </c>
      <c r="AP427" s="7">
        <f>IFERROR(AO427/AO446, "NA")</f>
        <v>0</v>
      </c>
      <c r="AQ427" s="6"/>
      <c r="AR427" s="9">
        <f t="shared" si="51"/>
        <v>0</v>
      </c>
    </row>
    <row r="428" spans="1:44" ht="16.5" hidden="1" customHeight="1" x14ac:dyDescent="0.3">
      <c r="A428" s="33" t="s">
        <v>781</v>
      </c>
      <c r="B428" s="6">
        <v>0</v>
      </c>
      <c r="C428" s="7">
        <f>IFERROR(B428/B446, "NA")</f>
        <v>0</v>
      </c>
      <c r="D428" s="8"/>
      <c r="E428" s="6">
        <v>0</v>
      </c>
      <c r="F428" s="7">
        <f>IFERROR(E428/E446, "NA")</f>
        <v>0</v>
      </c>
      <c r="G428" s="8"/>
      <c r="H428" s="6">
        <v>0</v>
      </c>
      <c r="I428" s="7">
        <f>IFERROR(H428/H446, "NA")</f>
        <v>0</v>
      </c>
      <c r="J428" s="8"/>
      <c r="K428" s="6">
        <v>0</v>
      </c>
      <c r="L428" s="7">
        <f>IFERROR(K428/K446, "NA")</f>
        <v>0</v>
      </c>
      <c r="M428" s="8"/>
      <c r="N428" s="6">
        <v>0</v>
      </c>
      <c r="O428" s="7">
        <f>IFERROR(N428/N446, "NA")</f>
        <v>0</v>
      </c>
      <c r="P428" s="8"/>
      <c r="Q428" s="6">
        <v>0</v>
      </c>
      <c r="R428" s="7">
        <f>IFERROR(Q428/Q446, "NA")</f>
        <v>0</v>
      </c>
      <c r="S428" s="8"/>
      <c r="T428" s="6">
        <v>0</v>
      </c>
      <c r="U428" s="7">
        <f>IFERROR(T428/T446, "NA")</f>
        <v>0</v>
      </c>
      <c r="V428" s="8"/>
      <c r="W428" s="6">
        <v>0</v>
      </c>
      <c r="X428" s="7">
        <f>IFERROR(W428/W446, "NA")</f>
        <v>0</v>
      </c>
      <c r="Y428" s="8"/>
      <c r="Z428" s="6">
        <v>0</v>
      </c>
      <c r="AA428" s="7">
        <f>IFERROR(Z428/Z446, "NA")</f>
        <v>0</v>
      </c>
      <c r="AB428" s="8"/>
      <c r="AC428" s="6">
        <v>0</v>
      </c>
      <c r="AD428" s="7">
        <f>IFERROR(AC428/AC446, "NA")</f>
        <v>0</v>
      </c>
      <c r="AE428" s="8"/>
      <c r="AF428" s="6">
        <v>0</v>
      </c>
      <c r="AG428" s="7">
        <f>IFERROR(AF428/AF446, "NA")</f>
        <v>0</v>
      </c>
      <c r="AH428" s="8"/>
      <c r="AI428" s="6">
        <v>0</v>
      </c>
      <c r="AJ428" s="7">
        <f>IFERROR(AI428/AI446, "NA")</f>
        <v>0</v>
      </c>
      <c r="AK428" s="6"/>
      <c r="AL428" s="9">
        <f t="shared" si="50"/>
        <v>0</v>
      </c>
      <c r="AM428" s="7">
        <f>IFERROR(AL428/AL446, "NA")</f>
        <v>0</v>
      </c>
      <c r="AN428" s="6"/>
      <c r="AO428" s="6">
        <v>0</v>
      </c>
      <c r="AP428" s="7">
        <f>IFERROR(AO428/AO446, "NA")</f>
        <v>0</v>
      </c>
      <c r="AQ428" s="6"/>
      <c r="AR428" s="9">
        <f t="shared" si="51"/>
        <v>0</v>
      </c>
    </row>
    <row r="429" spans="1:44" ht="16.5" hidden="1" customHeight="1" x14ac:dyDescent="0.3">
      <c r="A429" s="33" t="s">
        <v>782</v>
      </c>
      <c r="B429" s="6">
        <v>0</v>
      </c>
      <c r="C429" s="7">
        <f>IFERROR(B429/B446, "NA")</f>
        <v>0</v>
      </c>
      <c r="D429" s="8"/>
      <c r="E429" s="6">
        <v>0</v>
      </c>
      <c r="F429" s="7">
        <f>IFERROR(E429/E446, "NA")</f>
        <v>0</v>
      </c>
      <c r="G429" s="8"/>
      <c r="H429" s="6">
        <v>0</v>
      </c>
      <c r="I429" s="7">
        <f>IFERROR(H429/H446, "NA")</f>
        <v>0</v>
      </c>
      <c r="J429" s="8"/>
      <c r="K429" s="6">
        <v>0</v>
      </c>
      <c r="L429" s="7">
        <f>IFERROR(K429/K446, "NA")</f>
        <v>0</v>
      </c>
      <c r="M429" s="8"/>
      <c r="N429" s="6">
        <v>0</v>
      </c>
      <c r="O429" s="7">
        <f>IFERROR(N429/N446, "NA")</f>
        <v>0</v>
      </c>
      <c r="P429" s="8"/>
      <c r="Q429" s="6">
        <v>0</v>
      </c>
      <c r="R429" s="7">
        <f>IFERROR(Q429/Q446, "NA")</f>
        <v>0</v>
      </c>
      <c r="S429" s="8"/>
      <c r="T429" s="6">
        <v>0</v>
      </c>
      <c r="U429" s="7">
        <f>IFERROR(T429/T446, "NA")</f>
        <v>0</v>
      </c>
      <c r="V429" s="8"/>
      <c r="W429" s="6">
        <v>0</v>
      </c>
      <c r="X429" s="7">
        <f>IFERROR(W429/W446, "NA")</f>
        <v>0</v>
      </c>
      <c r="Y429" s="8"/>
      <c r="Z429" s="6">
        <v>0</v>
      </c>
      <c r="AA429" s="7">
        <f>IFERROR(Z429/Z446, "NA")</f>
        <v>0</v>
      </c>
      <c r="AB429" s="8"/>
      <c r="AC429" s="6">
        <v>0</v>
      </c>
      <c r="AD429" s="7">
        <f>IFERROR(AC429/AC446, "NA")</f>
        <v>0</v>
      </c>
      <c r="AE429" s="8"/>
      <c r="AF429" s="6">
        <v>0</v>
      </c>
      <c r="AG429" s="7">
        <f>IFERROR(AF429/AF446, "NA")</f>
        <v>0</v>
      </c>
      <c r="AH429" s="8"/>
      <c r="AI429" s="6">
        <v>0</v>
      </c>
      <c r="AJ429" s="7">
        <f>IFERROR(AI429/AI446, "NA")</f>
        <v>0</v>
      </c>
      <c r="AK429" s="6"/>
      <c r="AL429" s="9">
        <f t="shared" si="50"/>
        <v>0</v>
      </c>
      <c r="AM429" s="7">
        <f>IFERROR(AL429/AL446, "NA")</f>
        <v>0</v>
      </c>
      <c r="AN429" s="6"/>
      <c r="AO429" s="6">
        <v>0</v>
      </c>
      <c r="AP429" s="7">
        <f>IFERROR(AO429/AO446, "NA")</f>
        <v>0</v>
      </c>
      <c r="AQ429" s="6"/>
      <c r="AR429" s="9">
        <f t="shared" si="51"/>
        <v>0</v>
      </c>
    </row>
    <row r="430" spans="1:44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8283.7100000000009</v>
      </c>
      <c r="C430" s="12">
        <f>IFERROR(B430/B446, "NA")</f>
        <v>6.7773936065766913E-2</v>
      </c>
      <c r="D430" s="2"/>
      <c r="E430" s="11">
        <f>IFERROR(E408+E409+E410+E411+E412+E413+E414+E415+E416+E417+E418+E419+E420+E421+E422+E423+E424+E425+E426+E427+E428+E429, "NA")</f>
        <v>8161.42</v>
      </c>
      <c r="F430" s="12">
        <f>IFERROR(E430/E446, "NA")</f>
        <v>7.6539967543697088E-2</v>
      </c>
      <c r="G430" s="2"/>
      <c r="H430" s="11">
        <f>IFERROR(H408+H409+H410+H411+H412+H413+H414+H415+H416+H417+H418+H419+H420+H421+H422+H423+H424+H425+H426+H427+H428+H429, "NA")</f>
        <v>8523.02</v>
      </c>
      <c r="I430" s="12">
        <f>IFERROR(H430/H446, "NA")</f>
        <v>8.1627926933264289E-2</v>
      </c>
      <c r="J430" s="2"/>
      <c r="K430" s="11">
        <f>IFERROR(K408+K409+K410+K411+K412+K413+K414+K415+K416+K417+K418+K419+K420+K421+K422+K423+K424+K425+K426+K427+K428+K429, "NA")</f>
        <v>8452.8799999999992</v>
      </c>
      <c r="L430" s="12">
        <f>IFERROR(K430/K446, "NA")</f>
        <v>7.9970179866868996E-2</v>
      </c>
      <c r="M430" s="2"/>
      <c r="N430" s="11">
        <f>IFERROR(N408+N409+N410+N411+N412+N413+N414+N415+N416+N417+N418+N419+N420+N421+N422+N423+N424+N425+N426+N427+N428+N429, "NA")</f>
        <v>8436.3599999999988</v>
      </c>
      <c r="O430" s="12">
        <f>IFERROR(N430/N446, "NA")</f>
        <v>0.11612413024177728</v>
      </c>
      <c r="P430" s="2"/>
      <c r="Q430" s="11">
        <f>IFERROR(Q408+Q409+Q410+Q411+Q412+Q413+Q414+Q415+Q416+Q417+Q418+Q419+Q420+Q421+Q422+Q423+Q424+Q425+Q426+Q427+Q428+Q429, "NA")</f>
        <v>9170.11</v>
      </c>
      <c r="R430" s="12">
        <f>IFERROR(Q430/Q446, "NA")</f>
        <v>0.1207739184147066</v>
      </c>
      <c r="S430" s="2"/>
      <c r="T430" s="11">
        <f>IFERROR(T408+T409+T410+T411+T412+T413+T414+T415+T416+T417+T418+T419+T420+T421+T422+T423+T424+T425+T426+T427+T428+T429, "NA")</f>
        <v>8300.75</v>
      </c>
      <c r="U430" s="12">
        <f>IFERROR(T430/T446, "NA")</f>
        <v>6.039330533034809E-2</v>
      </c>
      <c r="V430" s="2"/>
      <c r="W430" s="11">
        <f>IFERROR(W408+W409+W410+W411+W412+W413+W414+W415+W416+W417+W418+W419+W420+W421+W422+W423+W424+W425+W426+W427+W428+W429, "NA")</f>
        <v>8213.1600000000017</v>
      </c>
      <c r="X430" s="12">
        <f>IFERROR(W430/W446, "NA")</f>
        <v>7.2263270033596103E-2</v>
      </c>
      <c r="Y430" s="2"/>
      <c r="Z430" s="11">
        <f>IFERROR(Z408+Z409+Z410+Z411+Z412+Z413+Z414+Z415+Z416+Z417+Z418+Z419+Z420+Z421+Z422+Z423+Z424+Z425+Z426+Z427+Z428+Z429, "NA")</f>
        <v>8237.14</v>
      </c>
      <c r="AA430" s="12">
        <f>IFERROR(Z430/Z446, "NA")</f>
        <v>6.7709480711551487E-2</v>
      </c>
      <c r="AB430" s="2"/>
      <c r="AC430" s="11">
        <f>IFERROR(AC408+AC409+AC410+AC411+AC412+AC413+AC414+AC415+AC416+AC417+AC418+AC419+AC420+AC421+AC422+AC423+AC424+AC425+AC426+AC427+AC428+AC429, "NA")</f>
        <v>8613.16</v>
      </c>
      <c r="AD430" s="12">
        <f>IFERROR(AC430/AC446, "NA")</f>
        <v>5.8984627233051923E-2</v>
      </c>
      <c r="AE430" s="2"/>
      <c r="AF430" s="11">
        <f>IFERROR(AF408+AF409+AF410+AF411+AF412+AF413+AF414+AF415+AF416+AF417+AF418+AF419+AF420+AF421+AF422+AF423+AF424+AF425+AF426+AF427+AF428+AF429, "NA")</f>
        <v>8871.2000000000025</v>
      </c>
      <c r="AG430" s="12">
        <f>IFERROR(AF430/AF446, "NA")</f>
        <v>6.8574114184032059E-2</v>
      </c>
      <c r="AH430" s="2"/>
      <c r="AI430" s="11">
        <f>IFERROR(AI408+AI409+AI410+AI411+AI412+AI413+AI414+AI415+AI416+AI417+AI418+AI419+AI420+AI421+AI422+AI423+AI424+AI425+AI426+AI427+AI428+AI429, "NA")</f>
        <v>8232.2100000000009</v>
      </c>
      <c r="AJ430" s="12">
        <f>IFERROR(AI430/AI446, "NA")</f>
        <v>7.8124064340624383E-2</v>
      </c>
      <c r="AK430" s="2"/>
      <c r="AL430" s="11">
        <f t="shared" si="50"/>
        <v>101495.12000000001</v>
      </c>
      <c r="AM430" s="12">
        <f>IFERROR(AL430/AL446, "NA")</f>
        <v>7.5682474547859924E-2</v>
      </c>
      <c r="AN430" s="2"/>
      <c r="AO430" s="11">
        <f>IFERROR(AO408+AO409+AO410+AO411+AO412+AO413+AO414+AO415+AO416+AO417+AO418+AO419+AO420+AO421+AO422+AO423+AO424+AO425+AO426+AO427+AO428+AO429, "NA")</f>
        <v>97845.849999999991</v>
      </c>
      <c r="AP430" s="12">
        <f>IFERROR(AO430/AO446, "NA")</f>
        <v>7.3621297337821481E-2</v>
      </c>
      <c r="AQ430" s="2"/>
      <c r="AR430" s="11">
        <f t="shared" si="51"/>
        <v>3649.2700000000186</v>
      </c>
    </row>
    <row r="431" spans="1:44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8283.7100000000009</v>
      </c>
      <c r="C431" s="12">
        <f>IFERROR(B431/B446, "NA")</f>
        <v>6.7773936065766913E-2</v>
      </c>
      <c r="D431" s="2"/>
      <c r="E431" s="11">
        <f>IFERROR(E408+E409+E410+E411+E412+E413+E414+E415+E416+E417+E418+E419+E420+E421+E422+E423+E424+E425+E426+E427+E428+E429, "NA")</f>
        <v>8161.42</v>
      </c>
      <c r="F431" s="12">
        <f>IFERROR(E431/E446, "NA")</f>
        <v>7.6539967543697088E-2</v>
      </c>
      <c r="G431" s="2"/>
      <c r="H431" s="11">
        <f>IFERROR(H408+H409+H410+H411+H412+H413+H414+H415+H416+H417+H418+H419+H420+H421+H422+H423+H424+H425+H426+H427+H428+H429, "NA")</f>
        <v>8523.02</v>
      </c>
      <c r="I431" s="12">
        <f>IFERROR(H431/H446, "NA")</f>
        <v>8.1627926933264289E-2</v>
      </c>
      <c r="J431" s="2"/>
      <c r="K431" s="11">
        <f>IFERROR(K408+K409+K410+K411+K412+K413+K414+K415+K416+K417+K418+K419+K420+K421+K422+K423+K424+K425+K426+K427+K428+K429, "NA")</f>
        <v>8452.8799999999992</v>
      </c>
      <c r="L431" s="12">
        <f>IFERROR(K431/K446, "NA")</f>
        <v>7.9970179866868996E-2</v>
      </c>
      <c r="M431" s="2"/>
      <c r="N431" s="11">
        <f>IFERROR(N408+N409+N410+N411+N412+N413+N414+N415+N416+N417+N418+N419+N420+N421+N422+N423+N424+N425+N426+N427+N428+N429, "NA")</f>
        <v>8436.3599999999988</v>
      </c>
      <c r="O431" s="12">
        <f>IFERROR(N431/N446, "NA")</f>
        <v>0.11612413024177728</v>
      </c>
      <c r="P431" s="2"/>
      <c r="Q431" s="11">
        <f>IFERROR(Q408+Q409+Q410+Q411+Q412+Q413+Q414+Q415+Q416+Q417+Q418+Q419+Q420+Q421+Q422+Q423+Q424+Q425+Q426+Q427+Q428+Q429, "NA")</f>
        <v>9170.11</v>
      </c>
      <c r="R431" s="12">
        <f>IFERROR(Q431/Q446, "NA")</f>
        <v>0.1207739184147066</v>
      </c>
      <c r="S431" s="2"/>
      <c r="T431" s="11">
        <f>IFERROR(T408+T409+T410+T411+T412+T413+T414+T415+T416+T417+T418+T419+T420+T421+T422+T423+T424+T425+T426+T427+T428+T429, "NA")</f>
        <v>8300.75</v>
      </c>
      <c r="U431" s="12">
        <f>IFERROR(T431/T446, "NA")</f>
        <v>6.039330533034809E-2</v>
      </c>
      <c r="V431" s="2"/>
      <c r="W431" s="11">
        <f>IFERROR(W408+W409+W410+W411+W412+W413+W414+W415+W416+W417+W418+W419+W420+W421+W422+W423+W424+W425+W426+W427+W428+W429, "NA")</f>
        <v>8213.1600000000017</v>
      </c>
      <c r="X431" s="12">
        <f>IFERROR(W431/W446, "NA")</f>
        <v>7.2263270033596103E-2</v>
      </c>
      <c r="Y431" s="2"/>
      <c r="Z431" s="11">
        <f>IFERROR(Z408+Z409+Z410+Z411+Z412+Z413+Z414+Z415+Z416+Z417+Z418+Z419+Z420+Z421+Z422+Z423+Z424+Z425+Z426+Z427+Z428+Z429, "NA")</f>
        <v>8237.14</v>
      </c>
      <c r="AA431" s="12">
        <f>IFERROR(Z431/Z446, "NA")</f>
        <v>6.7709480711551487E-2</v>
      </c>
      <c r="AB431" s="2"/>
      <c r="AC431" s="11">
        <f>IFERROR(AC408+AC409+AC410+AC411+AC412+AC413+AC414+AC415+AC416+AC417+AC418+AC419+AC420+AC421+AC422+AC423+AC424+AC425+AC426+AC427+AC428+AC429, "NA")</f>
        <v>8613.16</v>
      </c>
      <c r="AD431" s="12">
        <f>IFERROR(AC431/AC446, "NA")</f>
        <v>5.8984627233051923E-2</v>
      </c>
      <c r="AE431" s="2"/>
      <c r="AF431" s="11">
        <f>IFERROR(AF408+AF409+AF410+AF411+AF412+AF413+AF414+AF415+AF416+AF417+AF418+AF419+AF420+AF421+AF422+AF423+AF424+AF425+AF426+AF427+AF428+AF429, "NA")</f>
        <v>8871.2000000000025</v>
      </c>
      <c r="AG431" s="12">
        <f>IFERROR(AF431/AF446, "NA")</f>
        <v>6.8574114184032059E-2</v>
      </c>
      <c r="AH431" s="2"/>
      <c r="AI431" s="11">
        <f>IFERROR(AI408+AI409+AI410+AI411+AI412+AI413+AI414+AI415+AI416+AI417+AI418+AI419+AI420+AI421+AI422+AI423+AI424+AI425+AI426+AI427+AI428+AI429, "NA")</f>
        <v>8232.2100000000009</v>
      </c>
      <c r="AJ431" s="12">
        <f>IFERROR(AI431/AI446, "NA")</f>
        <v>7.8124064340624383E-2</v>
      </c>
      <c r="AK431" s="2"/>
      <c r="AL431" s="11">
        <f t="shared" si="50"/>
        <v>101495.12000000001</v>
      </c>
      <c r="AM431" s="12">
        <f>IFERROR(AL431/AL446, "NA")</f>
        <v>7.5682474547859924E-2</v>
      </c>
      <c r="AN431" s="2"/>
      <c r="AO431" s="11">
        <f>IFERROR(AO408+AO409+AO410+AO411+AO412+AO413+AO414+AO415+AO416+AO417+AO418+AO419+AO420+AO421+AO422+AO423+AO424+AO425+AO426+AO427+AO428+AO429, "NA")</f>
        <v>97845.849999999991</v>
      </c>
      <c r="AP431" s="12">
        <f>IFERROR(AO431/AO446, "NA")</f>
        <v>7.3621297337821481E-2</v>
      </c>
      <c r="AQ431" s="2"/>
      <c r="AR431" s="11">
        <f t="shared" si="51"/>
        <v>3649.2700000000186</v>
      </c>
    </row>
    <row r="432" spans="1:44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  <c r="AE432" s="4"/>
      <c r="AF432" s="2"/>
      <c r="AG432" s="3"/>
      <c r="AH432" s="4"/>
      <c r="AI432" s="2"/>
      <c r="AJ432" s="3"/>
      <c r="AK432" s="2"/>
      <c r="AL432" s="2"/>
      <c r="AM432" s="3"/>
      <c r="AN432" s="2"/>
      <c r="AO432" s="2"/>
      <c r="AP432" s="3"/>
      <c r="AQ432" s="2"/>
      <c r="AR432" s="2"/>
    </row>
    <row r="433" spans="1:44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  <c r="AE433" s="4"/>
      <c r="AF433" s="2"/>
      <c r="AG433" s="3"/>
      <c r="AH433" s="4"/>
      <c r="AI433" s="2"/>
      <c r="AJ433" s="3"/>
      <c r="AK433" s="2"/>
      <c r="AL433" s="2"/>
      <c r="AM433" s="3"/>
      <c r="AN433" s="2"/>
      <c r="AO433" s="2"/>
      <c r="AP433" s="3"/>
      <c r="AQ433" s="2"/>
      <c r="AR433" s="2"/>
    </row>
    <row r="434" spans="1:44" ht="16.5" hidden="1" customHeight="1" x14ac:dyDescent="0.3">
      <c r="A434" s="33" t="s">
        <v>783</v>
      </c>
      <c r="B434" s="6">
        <v>0</v>
      </c>
      <c r="C434" s="7">
        <f>IFERROR(B434/B446, "NA")</f>
        <v>0</v>
      </c>
      <c r="D434" s="8"/>
      <c r="E434" s="6">
        <v>0</v>
      </c>
      <c r="F434" s="7">
        <f>IFERROR(E434/E446, "NA")</f>
        <v>0</v>
      </c>
      <c r="G434" s="8"/>
      <c r="H434" s="6">
        <v>0</v>
      </c>
      <c r="I434" s="7">
        <f>IFERROR(H434/H446, "NA")</f>
        <v>0</v>
      </c>
      <c r="J434" s="8"/>
      <c r="K434" s="6">
        <v>0</v>
      </c>
      <c r="L434" s="7">
        <f>IFERROR(K434/K446, "NA")</f>
        <v>0</v>
      </c>
      <c r="M434" s="8"/>
      <c r="N434" s="6">
        <v>0</v>
      </c>
      <c r="O434" s="7">
        <f>IFERROR(N434/N446, "NA")</f>
        <v>0</v>
      </c>
      <c r="P434" s="8"/>
      <c r="Q434" s="6">
        <v>0</v>
      </c>
      <c r="R434" s="7">
        <f>IFERROR(Q434/Q446, "NA")</f>
        <v>0</v>
      </c>
      <c r="S434" s="8"/>
      <c r="T434" s="6">
        <v>0</v>
      </c>
      <c r="U434" s="7">
        <f>IFERROR(T434/T446, "NA")</f>
        <v>0</v>
      </c>
      <c r="V434" s="8"/>
      <c r="W434" s="6">
        <v>0</v>
      </c>
      <c r="X434" s="7">
        <f>IFERROR(W434/W446, "NA")</f>
        <v>0</v>
      </c>
      <c r="Y434" s="8"/>
      <c r="Z434" s="6">
        <v>0</v>
      </c>
      <c r="AA434" s="7">
        <f>IFERROR(Z434/Z446, "NA")</f>
        <v>0</v>
      </c>
      <c r="AB434" s="8"/>
      <c r="AC434" s="6">
        <v>0</v>
      </c>
      <c r="AD434" s="7">
        <f>IFERROR(AC434/AC446, "NA")</f>
        <v>0</v>
      </c>
      <c r="AE434" s="8"/>
      <c r="AF434" s="6">
        <v>0</v>
      </c>
      <c r="AG434" s="7">
        <f>IFERROR(AF434/AF446, "NA")</f>
        <v>0</v>
      </c>
      <c r="AH434" s="8"/>
      <c r="AI434" s="6">
        <v>0</v>
      </c>
      <c r="AJ434" s="7">
        <f>IFERROR(AI434/AI446, "NA")</f>
        <v>0</v>
      </c>
      <c r="AK434" s="6"/>
      <c r="AL434" s="9">
        <f t="shared" ref="AL434:AL446" si="52">IFERROR(B434+E434+H434+K434+N434+Q434+T434+W434+Z434+AC434+AF434+AI434, "NA")</f>
        <v>0</v>
      </c>
      <c r="AM434" s="7">
        <f>IFERROR(AL434/AL446, "NA")</f>
        <v>0</v>
      </c>
      <c r="AN434" s="6"/>
      <c r="AO434" s="6">
        <v>0</v>
      </c>
      <c r="AP434" s="7">
        <f>IFERROR(AO434/AO446, "NA")</f>
        <v>0</v>
      </c>
      <c r="AQ434" s="6"/>
      <c r="AR434" s="9">
        <f t="shared" ref="AR434:AR446" si="53">IFERROR(AL434-AO434, "NA")</f>
        <v>0</v>
      </c>
    </row>
    <row r="435" spans="1:44" ht="16.5" hidden="1" customHeight="1" x14ac:dyDescent="0.3">
      <c r="A435" s="33" t="s">
        <v>784</v>
      </c>
      <c r="B435" s="6">
        <v>0</v>
      </c>
      <c r="C435" s="7">
        <f>IFERROR(B435/B446, "NA")</f>
        <v>0</v>
      </c>
      <c r="D435" s="8"/>
      <c r="E435" s="6">
        <v>0</v>
      </c>
      <c r="F435" s="7">
        <f>IFERROR(E435/E446, "NA")</f>
        <v>0</v>
      </c>
      <c r="G435" s="8"/>
      <c r="H435" s="6">
        <v>0</v>
      </c>
      <c r="I435" s="7">
        <f>IFERROR(H435/H446, "NA")</f>
        <v>0</v>
      </c>
      <c r="J435" s="8"/>
      <c r="K435" s="6">
        <v>0</v>
      </c>
      <c r="L435" s="7">
        <f>IFERROR(K435/K446, "NA")</f>
        <v>0</v>
      </c>
      <c r="M435" s="8"/>
      <c r="N435" s="6">
        <v>0</v>
      </c>
      <c r="O435" s="7">
        <f>IFERROR(N435/N446, "NA")</f>
        <v>0</v>
      </c>
      <c r="P435" s="8"/>
      <c r="Q435" s="6">
        <v>0</v>
      </c>
      <c r="R435" s="7">
        <f>IFERROR(Q435/Q446, "NA")</f>
        <v>0</v>
      </c>
      <c r="S435" s="8"/>
      <c r="T435" s="6">
        <v>0</v>
      </c>
      <c r="U435" s="7">
        <f>IFERROR(T435/T446, "NA")</f>
        <v>0</v>
      </c>
      <c r="V435" s="8"/>
      <c r="W435" s="6">
        <v>0</v>
      </c>
      <c r="X435" s="7">
        <f>IFERROR(W435/W446, "NA")</f>
        <v>0</v>
      </c>
      <c r="Y435" s="8"/>
      <c r="Z435" s="6">
        <v>0</v>
      </c>
      <c r="AA435" s="7">
        <f>IFERROR(Z435/Z446, "NA")</f>
        <v>0</v>
      </c>
      <c r="AB435" s="8"/>
      <c r="AC435" s="6">
        <v>0</v>
      </c>
      <c r="AD435" s="7">
        <f>IFERROR(AC435/AC446, "NA")</f>
        <v>0</v>
      </c>
      <c r="AE435" s="8"/>
      <c r="AF435" s="6">
        <v>0</v>
      </c>
      <c r="AG435" s="7">
        <f>IFERROR(AF435/AF446, "NA")</f>
        <v>0</v>
      </c>
      <c r="AH435" s="8"/>
      <c r="AI435" s="6">
        <v>0</v>
      </c>
      <c r="AJ435" s="7">
        <f>IFERROR(AI435/AI446, "NA")</f>
        <v>0</v>
      </c>
      <c r="AK435" s="6"/>
      <c r="AL435" s="9">
        <f t="shared" si="52"/>
        <v>0</v>
      </c>
      <c r="AM435" s="7">
        <f>IFERROR(AL435/AL446, "NA")</f>
        <v>0</v>
      </c>
      <c r="AN435" s="6"/>
      <c r="AO435" s="6">
        <v>0</v>
      </c>
      <c r="AP435" s="7">
        <f>IFERROR(AO435/AO446, "NA")</f>
        <v>0</v>
      </c>
      <c r="AQ435" s="6"/>
      <c r="AR435" s="9">
        <f t="shared" si="53"/>
        <v>0</v>
      </c>
    </row>
    <row r="436" spans="1:44" ht="16.5" hidden="1" customHeight="1" x14ac:dyDescent="0.3">
      <c r="A436" s="33" t="s">
        <v>785</v>
      </c>
      <c r="B436" s="6">
        <v>0</v>
      </c>
      <c r="C436" s="7">
        <f>IFERROR(B436/B446, "NA")</f>
        <v>0</v>
      </c>
      <c r="D436" s="8"/>
      <c r="E436" s="6">
        <v>0</v>
      </c>
      <c r="F436" s="7">
        <f>IFERROR(E436/E446, "NA")</f>
        <v>0</v>
      </c>
      <c r="G436" s="8"/>
      <c r="H436" s="6">
        <v>0</v>
      </c>
      <c r="I436" s="7">
        <f>IFERROR(H436/H446, "NA")</f>
        <v>0</v>
      </c>
      <c r="J436" s="8"/>
      <c r="K436" s="6">
        <v>0</v>
      </c>
      <c r="L436" s="7">
        <f>IFERROR(K436/K446, "NA")</f>
        <v>0</v>
      </c>
      <c r="M436" s="8"/>
      <c r="N436" s="6">
        <v>0</v>
      </c>
      <c r="O436" s="7">
        <f>IFERROR(N436/N446, "NA")</f>
        <v>0</v>
      </c>
      <c r="P436" s="8"/>
      <c r="Q436" s="6">
        <v>0</v>
      </c>
      <c r="R436" s="7">
        <f>IFERROR(Q436/Q446, "NA")</f>
        <v>0</v>
      </c>
      <c r="S436" s="8"/>
      <c r="T436" s="6">
        <v>0</v>
      </c>
      <c r="U436" s="7">
        <f>IFERROR(T436/T446, "NA")</f>
        <v>0</v>
      </c>
      <c r="V436" s="8"/>
      <c r="W436" s="6">
        <v>0</v>
      </c>
      <c r="X436" s="7">
        <f>IFERROR(W436/W446, "NA")</f>
        <v>0</v>
      </c>
      <c r="Y436" s="8"/>
      <c r="Z436" s="6">
        <v>0</v>
      </c>
      <c r="AA436" s="7">
        <f>IFERROR(Z436/Z446, "NA")</f>
        <v>0</v>
      </c>
      <c r="AB436" s="8"/>
      <c r="AC436" s="6">
        <v>0</v>
      </c>
      <c r="AD436" s="7">
        <f>IFERROR(AC436/AC446, "NA")</f>
        <v>0</v>
      </c>
      <c r="AE436" s="8"/>
      <c r="AF436" s="6">
        <v>0</v>
      </c>
      <c r="AG436" s="7">
        <f>IFERROR(AF436/AF446, "NA")</f>
        <v>0</v>
      </c>
      <c r="AH436" s="8"/>
      <c r="AI436" s="6">
        <v>0</v>
      </c>
      <c r="AJ436" s="7">
        <f>IFERROR(AI436/AI446, "NA")</f>
        <v>0</v>
      </c>
      <c r="AK436" s="6"/>
      <c r="AL436" s="9">
        <f t="shared" si="52"/>
        <v>0</v>
      </c>
      <c r="AM436" s="7">
        <f>IFERROR(AL436/AL446, "NA")</f>
        <v>0</v>
      </c>
      <c r="AN436" s="6"/>
      <c r="AO436" s="6">
        <v>0</v>
      </c>
      <c r="AP436" s="7">
        <f>IFERROR(AO436/AO446, "NA")</f>
        <v>0</v>
      </c>
      <c r="AQ436" s="6"/>
      <c r="AR436" s="9">
        <f t="shared" si="53"/>
        <v>0</v>
      </c>
    </row>
    <row r="437" spans="1:44" ht="16.5" hidden="1" customHeight="1" x14ac:dyDescent="0.3">
      <c r="A437" s="33" t="s">
        <v>786</v>
      </c>
      <c r="B437" s="6">
        <v>0</v>
      </c>
      <c r="C437" s="7">
        <f>IFERROR(B437/B446, "NA")</f>
        <v>0</v>
      </c>
      <c r="D437" s="8"/>
      <c r="E437" s="6">
        <v>0</v>
      </c>
      <c r="F437" s="7">
        <f>IFERROR(E437/E446, "NA")</f>
        <v>0</v>
      </c>
      <c r="G437" s="8"/>
      <c r="H437" s="6">
        <v>0</v>
      </c>
      <c r="I437" s="7">
        <f>IFERROR(H437/H446, "NA")</f>
        <v>0</v>
      </c>
      <c r="J437" s="8"/>
      <c r="K437" s="6">
        <v>0</v>
      </c>
      <c r="L437" s="7">
        <f>IFERROR(K437/K446, "NA")</f>
        <v>0</v>
      </c>
      <c r="M437" s="8"/>
      <c r="N437" s="6">
        <v>0</v>
      </c>
      <c r="O437" s="7">
        <f>IFERROR(N437/N446, "NA")</f>
        <v>0</v>
      </c>
      <c r="P437" s="8"/>
      <c r="Q437" s="6">
        <v>0</v>
      </c>
      <c r="R437" s="7">
        <f>IFERROR(Q437/Q446, "NA")</f>
        <v>0</v>
      </c>
      <c r="S437" s="8"/>
      <c r="T437" s="6">
        <v>0</v>
      </c>
      <c r="U437" s="7">
        <f>IFERROR(T437/T446, "NA")</f>
        <v>0</v>
      </c>
      <c r="V437" s="8"/>
      <c r="W437" s="6">
        <v>0</v>
      </c>
      <c r="X437" s="7">
        <f>IFERROR(W437/W446, "NA")</f>
        <v>0</v>
      </c>
      <c r="Y437" s="8"/>
      <c r="Z437" s="6">
        <v>0</v>
      </c>
      <c r="AA437" s="7">
        <f>IFERROR(Z437/Z446, "NA")</f>
        <v>0</v>
      </c>
      <c r="AB437" s="8"/>
      <c r="AC437" s="6">
        <v>0</v>
      </c>
      <c r="AD437" s="7">
        <f>IFERROR(AC437/AC446, "NA")</f>
        <v>0</v>
      </c>
      <c r="AE437" s="8"/>
      <c r="AF437" s="6">
        <v>0</v>
      </c>
      <c r="AG437" s="7">
        <f>IFERROR(AF437/AF446, "NA")</f>
        <v>0</v>
      </c>
      <c r="AH437" s="8"/>
      <c r="AI437" s="6">
        <v>0</v>
      </c>
      <c r="AJ437" s="7">
        <f>IFERROR(AI437/AI446, "NA")</f>
        <v>0</v>
      </c>
      <c r="AK437" s="6"/>
      <c r="AL437" s="9">
        <f t="shared" si="52"/>
        <v>0</v>
      </c>
      <c r="AM437" s="7">
        <f>IFERROR(AL437/AL446, "NA")</f>
        <v>0</v>
      </c>
      <c r="AN437" s="6"/>
      <c r="AO437" s="6">
        <v>0</v>
      </c>
      <c r="AP437" s="7">
        <f>IFERROR(AO437/AO446, "NA")</f>
        <v>0</v>
      </c>
      <c r="AQ437" s="6"/>
      <c r="AR437" s="9">
        <f t="shared" si="53"/>
        <v>0</v>
      </c>
    </row>
    <row r="438" spans="1:44" ht="16.5" hidden="1" customHeight="1" x14ac:dyDescent="0.3">
      <c r="A438" s="33" t="s">
        <v>787</v>
      </c>
      <c r="B438" s="6">
        <v>0</v>
      </c>
      <c r="C438" s="7">
        <f>IFERROR(B438/B446, "NA")</f>
        <v>0</v>
      </c>
      <c r="D438" s="8"/>
      <c r="E438" s="6">
        <v>0</v>
      </c>
      <c r="F438" s="7">
        <f>IFERROR(E438/E446, "NA")</f>
        <v>0</v>
      </c>
      <c r="G438" s="8"/>
      <c r="H438" s="6">
        <v>0</v>
      </c>
      <c r="I438" s="7">
        <f>IFERROR(H438/H446, "NA")</f>
        <v>0</v>
      </c>
      <c r="J438" s="8"/>
      <c r="K438" s="6">
        <v>0</v>
      </c>
      <c r="L438" s="7">
        <f>IFERROR(K438/K446, "NA")</f>
        <v>0</v>
      </c>
      <c r="M438" s="8"/>
      <c r="N438" s="6">
        <v>0</v>
      </c>
      <c r="O438" s="7">
        <f>IFERROR(N438/N446, "NA")</f>
        <v>0</v>
      </c>
      <c r="P438" s="8"/>
      <c r="Q438" s="6">
        <v>0</v>
      </c>
      <c r="R438" s="7">
        <f>IFERROR(Q438/Q446, "NA")</f>
        <v>0</v>
      </c>
      <c r="S438" s="8"/>
      <c r="T438" s="6">
        <v>0</v>
      </c>
      <c r="U438" s="7">
        <f>IFERROR(T438/T446, "NA")</f>
        <v>0</v>
      </c>
      <c r="V438" s="8"/>
      <c r="W438" s="6">
        <v>0</v>
      </c>
      <c r="X438" s="7">
        <f>IFERROR(W438/W446, "NA")</f>
        <v>0</v>
      </c>
      <c r="Y438" s="8"/>
      <c r="Z438" s="6">
        <v>0</v>
      </c>
      <c r="AA438" s="7">
        <f>IFERROR(Z438/Z446, "NA")</f>
        <v>0</v>
      </c>
      <c r="AB438" s="8"/>
      <c r="AC438" s="6">
        <v>0</v>
      </c>
      <c r="AD438" s="7">
        <f>IFERROR(AC438/AC446, "NA")</f>
        <v>0</v>
      </c>
      <c r="AE438" s="8"/>
      <c r="AF438" s="6">
        <v>0</v>
      </c>
      <c r="AG438" s="7">
        <f>IFERROR(AF438/AF446, "NA")</f>
        <v>0</v>
      </c>
      <c r="AH438" s="8"/>
      <c r="AI438" s="6">
        <v>0</v>
      </c>
      <c r="AJ438" s="7">
        <f>IFERROR(AI438/AI446, "NA")</f>
        <v>0</v>
      </c>
      <c r="AK438" s="6"/>
      <c r="AL438" s="9">
        <f t="shared" si="52"/>
        <v>0</v>
      </c>
      <c r="AM438" s="7">
        <f>IFERROR(AL438/AL446, "NA")</f>
        <v>0</v>
      </c>
      <c r="AN438" s="6"/>
      <c r="AO438" s="6">
        <v>0</v>
      </c>
      <c r="AP438" s="7">
        <f>IFERROR(AO438/AO446, "NA")</f>
        <v>0</v>
      </c>
      <c r="AQ438" s="6"/>
      <c r="AR438" s="9">
        <f t="shared" si="53"/>
        <v>0</v>
      </c>
    </row>
    <row r="439" spans="1:44" ht="30.75" hidden="1" customHeight="1" x14ac:dyDescent="0.3">
      <c r="A439" s="33" t="s">
        <v>788</v>
      </c>
      <c r="B439" s="6">
        <v>0</v>
      </c>
      <c r="C439" s="7">
        <f>IFERROR(B439/B446, "NA")</f>
        <v>0</v>
      </c>
      <c r="D439" s="8"/>
      <c r="E439" s="6">
        <v>0</v>
      </c>
      <c r="F439" s="7">
        <f>IFERROR(E439/E446, "NA")</f>
        <v>0</v>
      </c>
      <c r="G439" s="8"/>
      <c r="H439" s="6">
        <v>0</v>
      </c>
      <c r="I439" s="7">
        <f>IFERROR(H439/H446, "NA")</f>
        <v>0</v>
      </c>
      <c r="J439" s="8"/>
      <c r="K439" s="6">
        <v>0</v>
      </c>
      <c r="L439" s="7">
        <f>IFERROR(K439/K446, "NA")</f>
        <v>0</v>
      </c>
      <c r="M439" s="8"/>
      <c r="N439" s="6">
        <v>0</v>
      </c>
      <c r="O439" s="7">
        <f>IFERROR(N439/N446, "NA")</f>
        <v>0</v>
      </c>
      <c r="P439" s="8"/>
      <c r="Q439" s="6">
        <v>0</v>
      </c>
      <c r="R439" s="7">
        <f>IFERROR(Q439/Q446, "NA")</f>
        <v>0</v>
      </c>
      <c r="S439" s="8"/>
      <c r="T439" s="6">
        <v>0</v>
      </c>
      <c r="U439" s="7">
        <f>IFERROR(T439/T446, "NA")</f>
        <v>0</v>
      </c>
      <c r="V439" s="8"/>
      <c r="W439" s="6">
        <v>0</v>
      </c>
      <c r="X439" s="7">
        <f>IFERROR(W439/W446, "NA")</f>
        <v>0</v>
      </c>
      <c r="Y439" s="8"/>
      <c r="Z439" s="6">
        <v>0</v>
      </c>
      <c r="AA439" s="7">
        <f>IFERROR(Z439/Z446, "NA")</f>
        <v>0</v>
      </c>
      <c r="AB439" s="8"/>
      <c r="AC439" s="6">
        <v>0</v>
      </c>
      <c r="AD439" s="7">
        <f>IFERROR(AC439/AC446, "NA")</f>
        <v>0</v>
      </c>
      <c r="AE439" s="8"/>
      <c r="AF439" s="6">
        <v>0</v>
      </c>
      <c r="AG439" s="7">
        <f>IFERROR(AF439/AF446, "NA")</f>
        <v>0</v>
      </c>
      <c r="AH439" s="8"/>
      <c r="AI439" s="6">
        <v>0</v>
      </c>
      <c r="AJ439" s="7">
        <f>IFERROR(AI439/AI446, "NA")</f>
        <v>0</v>
      </c>
      <c r="AK439" s="6"/>
      <c r="AL439" s="9">
        <f t="shared" si="52"/>
        <v>0</v>
      </c>
      <c r="AM439" s="7">
        <f>IFERROR(AL439/AL446, "NA")</f>
        <v>0</v>
      </c>
      <c r="AN439" s="6"/>
      <c r="AO439" s="6">
        <v>0</v>
      </c>
      <c r="AP439" s="7">
        <f>IFERROR(AO439/AO446, "NA")</f>
        <v>0</v>
      </c>
      <c r="AQ439" s="6"/>
      <c r="AR439" s="9">
        <f t="shared" si="53"/>
        <v>0</v>
      </c>
    </row>
    <row r="440" spans="1:44" ht="30.75" hidden="1" customHeight="1" x14ac:dyDescent="0.3">
      <c r="A440" s="33" t="s">
        <v>789</v>
      </c>
      <c r="B440" s="6">
        <v>0</v>
      </c>
      <c r="C440" s="7">
        <f>IFERROR(B440/B446, "NA")</f>
        <v>0</v>
      </c>
      <c r="D440" s="8"/>
      <c r="E440" s="6">
        <v>0</v>
      </c>
      <c r="F440" s="7">
        <f>IFERROR(E440/E446, "NA")</f>
        <v>0</v>
      </c>
      <c r="G440" s="8"/>
      <c r="H440" s="6">
        <v>0</v>
      </c>
      <c r="I440" s="7">
        <f>IFERROR(H440/H446, "NA")</f>
        <v>0</v>
      </c>
      <c r="J440" s="8"/>
      <c r="K440" s="6">
        <v>0</v>
      </c>
      <c r="L440" s="7">
        <f>IFERROR(K440/K446, "NA")</f>
        <v>0</v>
      </c>
      <c r="M440" s="8"/>
      <c r="N440" s="6">
        <v>0</v>
      </c>
      <c r="O440" s="7">
        <f>IFERROR(N440/N446, "NA")</f>
        <v>0</v>
      </c>
      <c r="P440" s="8"/>
      <c r="Q440" s="6">
        <v>0</v>
      </c>
      <c r="R440" s="7">
        <f>IFERROR(Q440/Q446, "NA")</f>
        <v>0</v>
      </c>
      <c r="S440" s="8"/>
      <c r="T440" s="6">
        <v>0</v>
      </c>
      <c r="U440" s="7">
        <f>IFERROR(T440/T446, "NA")</f>
        <v>0</v>
      </c>
      <c r="V440" s="8"/>
      <c r="W440" s="6">
        <v>0</v>
      </c>
      <c r="X440" s="7">
        <f>IFERROR(W440/W446, "NA")</f>
        <v>0</v>
      </c>
      <c r="Y440" s="8"/>
      <c r="Z440" s="6">
        <v>0</v>
      </c>
      <c r="AA440" s="7">
        <f>IFERROR(Z440/Z446, "NA")</f>
        <v>0</v>
      </c>
      <c r="AB440" s="8"/>
      <c r="AC440" s="6">
        <v>0</v>
      </c>
      <c r="AD440" s="7">
        <f>IFERROR(AC440/AC446, "NA")</f>
        <v>0</v>
      </c>
      <c r="AE440" s="8"/>
      <c r="AF440" s="6">
        <v>0</v>
      </c>
      <c r="AG440" s="7">
        <f>IFERROR(AF440/AF446, "NA")</f>
        <v>0</v>
      </c>
      <c r="AH440" s="8"/>
      <c r="AI440" s="6">
        <v>0</v>
      </c>
      <c r="AJ440" s="7">
        <f>IFERROR(AI440/AI446, "NA")</f>
        <v>0</v>
      </c>
      <c r="AK440" s="6"/>
      <c r="AL440" s="9">
        <f t="shared" si="52"/>
        <v>0</v>
      </c>
      <c r="AM440" s="7">
        <f>IFERROR(AL440/AL446, "NA")</f>
        <v>0</v>
      </c>
      <c r="AN440" s="6"/>
      <c r="AO440" s="6">
        <v>0</v>
      </c>
      <c r="AP440" s="7">
        <f>IFERROR(AO440/AO446, "NA")</f>
        <v>0</v>
      </c>
      <c r="AQ440" s="6"/>
      <c r="AR440" s="9">
        <f t="shared" si="53"/>
        <v>0</v>
      </c>
    </row>
    <row r="441" spans="1:44" ht="30.75" hidden="1" customHeight="1" x14ac:dyDescent="0.3">
      <c r="A441" s="33" t="s">
        <v>790</v>
      </c>
      <c r="B441" s="6">
        <v>0</v>
      </c>
      <c r="C441" s="7">
        <f>IFERROR(B441/B446, "NA")</f>
        <v>0</v>
      </c>
      <c r="D441" s="8"/>
      <c r="E441" s="6">
        <v>0</v>
      </c>
      <c r="F441" s="7">
        <f>IFERROR(E441/E446, "NA")</f>
        <v>0</v>
      </c>
      <c r="G441" s="8"/>
      <c r="H441" s="6">
        <v>0</v>
      </c>
      <c r="I441" s="7">
        <f>IFERROR(H441/H446, "NA")</f>
        <v>0</v>
      </c>
      <c r="J441" s="8"/>
      <c r="K441" s="6">
        <v>0</v>
      </c>
      <c r="L441" s="7">
        <f>IFERROR(K441/K446, "NA")</f>
        <v>0</v>
      </c>
      <c r="M441" s="8"/>
      <c r="N441" s="6">
        <v>0</v>
      </c>
      <c r="O441" s="7">
        <f>IFERROR(N441/N446, "NA")</f>
        <v>0</v>
      </c>
      <c r="P441" s="8"/>
      <c r="Q441" s="6">
        <v>0</v>
      </c>
      <c r="R441" s="7">
        <f>IFERROR(Q441/Q446, "NA")</f>
        <v>0</v>
      </c>
      <c r="S441" s="8"/>
      <c r="T441" s="6">
        <v>0</v>
      </c>
      <c r="U441" s="7">
        <f>IFERROR(T441/T446, "NA")</f>
        <v>0</v>
      </c>
      <c r="V441" s="8"/>
      <c r="W441" s="6">
        <v>0</v>
      </c>
      <c r="X441" s="7">
        <f>IFERROR(W441/W446, "NA")</f>
        <v>0</v>
      </c>
      <c r="Y441" s="8"/>
      <c r="Z441" s="6">
        <v>0</v>
      </c>
      <c r="AA441" s="7">
        <f>IFERROR(Z441/Z446, "NA")</f>
        <v>0</v>
      </c>
      <c r="AB441" s="8"/>
      <c r="AC441" s="6">
        <v>0</v>
      </c>
      <c r="AD441" s="7">
        <f>IFERROR(AC441/AC446, "NA")</f>
        <v>0</v>
      </c>
      <c r="AE441" s="8"/>
      <c r="AF441" s="6">
        <v>0</v>
      </c>
      <c r="AG441" s="7">
        <f>IFERROR(AF441/AF446, "NA")</f>
        <v>0</v>
      </c>
      <c r="AH441" s="8"/>
      <c r="AI441" s="6">
        <v>0</v>
      </c>
      <c r="AJ441" s="7">
        <f>IFERROR(AI441/AI446, "NA")</f>
        <v>0</v>
      </c>
      <c r="AK441" s="6"/>
      <c r="AL441" s="9">
        <f t="shared" si="52"/>
        <v>0</v>
      </c>
      <c r="AM441" s="7">
        <f>IFERROR(AL441/AL446, "NA")</f>
        <v>0</v>
      </c>
      <c r="AN441" s="6"/>
      <c r="AO441" s="6">
        <v>0</v>
      </c>
      <c r="AP441" s="7">
        <f>IFERROR(AO441/AO446, "NA")</f>
        <v>0</v>
      </c>
      <c r="AQ441" s="6"/>
      <c r="AR441" s="9">
        <f t="shared" si="53"/>
        <v>0</v>
      </c>
    </row>
    <row r="442" spans="1:44" ht="30.75" hidden="1" customHeight="1" x14ac:dyDescent="0.3">
      <c r="A442" s="33" t="s">
        <v>791</v>
      </c>
      <c r="B442" s="6">
        <v>0</v>
      </c>
      <c r="C442" s="7">
        <f>IFERROR(B442/B446, "NA")</f>
        <v>0</v>
      </c>
      <c r="D442" s="8"/>
      <c r="E442" s="6">
        <v>0</v>
      </c>
      <c r="F442" s="7">
        <f>IFERROR(E442/E446, "NA")</f>
        <v>0</v>
      </c>
      <c r="G442" s="8"/>
      <c r="H442" s="6">
        <v>0</v>
      </c>
      <c r="I442" s="7">
        <f>IFERROR(H442/H446, "NA")</f>
        <v>0</v>
      </c>
      <c r="J442" s="8"/>
      <c r="K442" s="6">
        <v>0</v>
      </c>
      <c r="L442" s="7">
        <f>IFERROR(K442/K446, "NA")</f>
        <v>0</v>
      </c>
      <c r="M442" s="8"/>
      <c r="N442" s="6">
        <v>0</v>
      </c>
      <c r="O442" s="7">
        <f>IFERROR(N442/N446, "NA")</f>
        <v>0</v>
      </c>
      <c r="P442" s="8"/>
      <c r="Q442" s="6">
        <v>0</v>
      </c>
      <c r="R442" s="7">
        <f>IFERROR(Q442/Q446, "NA")</f>
        <v>0</v>
      </c>
      <c r="S442" s="8"/>
      <c r="T442" s="6">
        <v>0</v>
      </c>
      <c r="U442" s="7">
        <f>IFERROR(T442/T446, "NA")</f>
        <v>0</v>
      </c>
      <c r="V442" s="8"/>
      <c r="W442" s="6">
        <v>0</v>
      </c>
      <c r="X442" s="7">
        <f>IFERROR(W442/W446, "NA")</f>
        <v>0</v>
      </c>
      <c r="Y442" s="8"/>
      <c r="Z442" s="6">
        <v>0</v>
      </c>
      <c r="AA442" s="7">
        <f>IFERROR(Z442/Z446, "NA")</f>
        <v>0</v>
      </c>
      <c r="AB442" s="8"/>
      <c r="AC442" s="6">
        <v>0</v>
      </c>
      <c r="AD442" s="7">
        <f>IFERROR(AC442/AC446, "NA")</f>
        <v>0</v>
      </c>
      <c r="AE442" s="8"/>
      <c r="AF442" s="6">
        <v>0</v>
      </c>
      <c r="AG442" s="7">
        <f>IFERROR(AF442/AF446, "NA")</f>
        <v>0</v>
      </c>
      <c r="AH442" s="8"/>
      <c r="AI442" s="6">
        <v>0</v>
      </c>
      <c r="AJ442" s="7">
        <f>IFERROR(AI442/AI446, "NA")</f>
        <v>0</v>
      </c>
      <c r="AK442" s="6"/>
      <c r="AL442" s="9">
        <f t="shared" si="52"/>
        <v>0</v>
      </c>
      <c r="AM442" s="7">
        <f>IFERROR(AL442/AL446, "NA")</f>
        <v>0</v>
      </c>
      <c r="AN442" s="6"/>
      <c r="AO442" s="6">
        <v>0</v>
      </c>
      <c r="AP442" s="7">
        <f>IFERROR(AO442/AO446, "NA")</f>
        <v>0</v>
      </c>
      <c r="AQ442" s="6"/>
      <c r="AR442" s="9">
        <f t="shared" si="53"/>
        <v>0</v>
      </c>
    </row>
    <row r="443" spans="1:44" ht="16.5" customHeight="1" x14ac:dyDescent="0.3">
      <c r="A443" s="40" t="s">
        <v>426</v>
      </c>
      <c r="B443" s="11">
        <f>IFERROR(B434+B435+B436+B437+B438+B439+B440+B441+B442, "NA")</f>
        <v>0</v>
      </c>
      <c r="C443" s="12">
        <f>IFERROR(B443/B446, "NA")</f>
        <v>0</v>
      </c>
      <c r="D443" s="2"/>
      <c r="E443" s="11">
        <f>IFERROR(E434+E435+E436+E437+E438+E439+E440+E441+E442, "NA")</f>
        <v>0</v>
      </c>
      <c r="F443" s="12">
        <f>IFERROR(E443/E446, "NA")</f>
        <v>0</v>
      </c>
      <c r="G443" s="2"/>
      <c r="H443" s="11">
        <f>IFERROR(H434+H435+H436+H437+H438+H439+H440+H441+H442, "NA")</f>
        <v>0</v>
      </c>
      <c r="I443" s="12">
        <f>IFERROR(H443/H446, "NA")</f>
        <v>0</v>
      </c>
      <c r="J443" s="2"/>
      <c r="K443" s="11">
        <f>IFERROR(K434+K435+K436+K437+K438+K439+K440+K441+K442, "NA")</f>
        <v>0</v>
      </c>
      <c r="L443" s="12">
        <f>IFERROR(K443/K446, "NA")</f>
        <v>0</v>
      </c>
      <c r="M443" s="2"/>
      <c r="N443" s="11">
        <f>IFERROR(N434+N435+N436+N437+N438+N439+N440+N441+N442, "NA")</f>
        <v>0</v>
      </c>
      <c r="O443" s="12">
        <f>IFERROR(N443/N446, "NA")</f>
        <v>0</v>
      </c>
      <c r="P443" s="2"/>
      <c r="Q443" s="11">
        <f>IFERROR(Q434+Q435+Q436+Q437+Q438+Q439+Q440+Q441+Q442, "NA")</f>
        <v>0</v>
      </c>
      <c r="R443" s="12">
        <f>IFERROR(Q443/Q446, "NA")</f>
        <v>0</v>
      </c>
      <c r="S443" s="2"/>
      <c r="T443" s="11">
        <f>IFERROR(T434+T435+T436+T437+T438+T439+T440+T441+T442, "NA")</f>
        <v>0</v>
      </c>
      <c r="U443" s="12">
        <f>IFERROR(T443/T446, "NA")</f>
        <v>0</v>
      </c>
      <c r="V443" s="2"/>
      <c r="W443" s="11">
        <f>IFERROR(W434+W435+W436+W437+W438+W439+W440+W441+W442, "NA")</f>
        <v>0</v>
      </c>
      <c r="X443" s="12">
        <f>IFERROR(W443/W446, "NA")</f>
        <v>0</v>
      </c>
      <c r="Y443" s="2"/>
      <c r="Z443" s="11">
        <f>IFERROR(Z434+Z435+Z436+Z437+Z438+Z439+Z440+Z441+Z442, "NA")</f>
        <v>0</v>
      </c>
      <c r="AA443" s="12">
        <f>IFERROR(Z443/Z446, "NA")</f>
        <v>0</v>
      </c>
      <c r="AB443" s="2"/>
      <c r="AC443" s="11">
        <f>IFERROR(AC434+AC435+AC436+AC437+AC438+AC439+AC440+AC441+AC442, "NA")</f>
        <v>0</v>
      </c>
      <c r="AD443" s="12">
        <f>IFERROR(AC443/AC446, "NA")</f>
        <v>0</v>
      </c>
      <c r="AE443" s="2"/>
      <c r="AF443" s="11">
        <f>IFERROR(AF434+AF435+AF436+AF437+AF438+AF439+AF440+AF441+AF442, "NA")</f>
        <v>0</v>
      </c>
      <c r="AG443" s="12">
        <f>IFERROR(AF443/AF446, "NA")</f>
        <v>0</v>
      </c>
      <c r="AH443" s="2"/>
      <c r="AI443" s="11">
        <f>IFERROR(AI434+AI435+AI436+AI437+AI438+AI439+AI440+AI441+AI442, "NA")</f>
        <v>0</v>
      </c>
      <c r="AJ443" s="12">
        <f>IFERROR(AI443/AI446, "NA")</f>
        <v>0</v>
      </c>
      <c r="AK443" s="2"/>
      <c r="AL443" s="11">
        <f t="shared" si="52"/>
        <v>0</v>
      </c>
      <c r="AM443" s="12">
        <f>IFERROR(AL443/AL446, "NA")</f>
        <v>0</v>
      </c>
      <c r="AN443" s="2"/>
      <c r="AO443" s="11">
        <f>IFERROR(AO434+AO435+AO436+AO437+AO438+AO439+AO440+AO441+AO442, "NA")</f>
        <v>0</v>
      </c>
      <c r="AP443" s="12">
        <f>IFERROR(AO443/AO446, "NA")</f>
        <v>0</v>
      </c>
      <c r="AQ443" s="2"/>
      <c r="AR443" s="11">
        <f t="shared" si="53"/>
        <v>0</v>
      </c>
    </row>
    <row r="444" spans="1:44" ht="16.5" customHeight="1" x14ac:dyDescent="0.3">
      <c r="A444" s="10" t="s">
        <v>68</v>
      </c>
      <c r="B444" s="11">
        <f>IFERROR(B434+B435+B436+B437+B438+B439+B440+B441+B442, "NA")</f>
        <v>0</v>
      </c>
      <c r="C444" s="12">
        <f>IFERROR(B444/B446, "NA")</f>
        <v>0</v>
      </c>
      <c r="D444" s="2"/>
      <c r="E444" s="11">
        <f>IFERROR(E434+E435+E436+E437+E438+E439+E440+E441+E442, "NA")</f>
        <v>0</v>
      </c>
      <c r="F444" s="12">
        <f>IFERROR(E444/E446, "NA")</f>
        <v>0</v>
      </c>
      <c r="G444" s="2"/>
      <c r="H444" s="11">
        <f>IFERROR(H434+H435+H436+H437+H438+H439+H440+H441+H442, "NA")</f>
        <v>0</v>
      </c>
      <c r="I444" s="12">
        <f>IFERROR(H444/H446, "NA")</f>
        <v>0</v>
      </c>
      <c r="J444" s="2"/>
      <c r="K444" s="11">
        <f>IFERROR(K434+K435+K436+K437+K438+K439+K440+K441+K442, "NA")</f>
        <v>0</v>
      </c>
      <c r="L444" s="12">
        <f>IFERROR(K444/K446, "NA")</f>
        <v>0</v>
      </c>
      <c r="M444" s="2"/>
      <c r="N444" s="11">
        <f>IFERROR(N434+N435+N436+N437+N438+N439+N440+N441+N442, "NA")</f>
        <v>0</v>
      </c>
      <c r="O444" s="12">
        <f>IFERROR(N444/N446, "NA")</f>
        <v>0</v>
      </c>
      <c r="P444" s="2"/>
      <c r="Q444" s="11">
        <f>IFERROR(Q434+Q435+Q436+Q437+Q438+Q439+Q440+Q441+Q442, "NA")</f>
        <v>0</v>
      </c>
      <c r="R444" s="12">
        <f>IFERROR(Q444/Q446, "NA")</f>
        <v>0</v>
      </c>
      <c r="S444" s="2"/>
      <c r="T444" s="11">
        <f>IFERROR(T434+T435+T436+T437+T438+T439+T440+T441+T442, "NA")</f>
        <v>0</v>
      </c>
      <c r="U444" s="12">
        <f>IFERROR(T444/T446, "NA")</f>
        <v>0</v>
      </c>
      <c r="V444" s="2"/>
      <c r="W444" s="11">
        <f>IFERROR(W434+W435+W436+W437+W438+W439+W440+W441+W442, "NA")</f>
        <v>0</v>
      </c>
      <c r="X444" s="12">
        <f>IFERROR(W444/W446, "NA")</f>
        <v>0</v>
      </c>
      <c r="Y444" s="2"/>
      <c r="Z444" s="11">
        <f>IFERROR(Z434+Z435+Z436+Z437+Z438+Z439+Z440+Z441+Z442, "NA")</f>
        <v>0</v>
      </c>
      <c r="AA444" s="12">
        <f>IFERROR(Z444/Z446, "NA")</f>
        <v>0</v>
      </c>
      <c r="AB444" s="2"/>
      <c r="AC444" s="11">
        <f>IFERROR(AC434+AC435+AC436+AC437+AC438+AC439+AC440+AC441+AC442, "NA")</f>
        <v>0</v>
      </c>
      <c r="AD444" s="12">
        <f>IFERROR(AC444/AC446, "NA")</f>
        <v>0</v>
      </c>
      <c r="AE444" s="2"/>
      <c r="AF444" s="11">
        <f>IFERROR(AF434+AF435+AF436+AF437+AF438+AF439+AF440+AF441+AF442, "NA")</f>
        <v>0</v>
      </c>
      <c r="AG444" s="12">
        <f>IFERROR(AF444/AF446, "NA")</f>
        <v>0</v>
      </c>
      <c r="AH444" s="2"/>
      <c r="AI444" s="11">
        <f>IFERROR(AI434+AI435+AI436+AI437+AI438+AI439+AI440+AI441+AI442, "NA")</f>
        <v>0</v>
      </c>
      <c r="AJ444" s="12">
        <f>IFERROR(AI444/AI446, "NA")</f>
        <v>0</v>
      </c>
      <c r="AK444" s="2"/>
      <c r="AL444" s="11">
        <f t="shared" si="52"/>
        <v>0</v>
      </c>
      <c r="AM444" s="12">
        <f>IFERROR(AL444/AL446, "NA")</f>
        <v>0</v>
      </c>
      <c r="AN444" s="2"/>
      <c r="AO444" s="11">
        <f>IFERROR(AO434+AO435+AO436+AO437+AO438+AO439+AO440+AO441+AO442, "NA")</f>
        <v>0</v>
      </c>
      <c r="AP444" s="12">
        <f>IFERROR(AO444/AO446, "NA")</f>
        <v>0</v>
      </c>
      <c r="AQ444" s="2"/>
      <c r="AR444" s="11">
        <f t="shared" si="53"/>
        <v>0</v>
      </c>
    </row>
    <row r="445" spans="1:44" ht="16.5" customHeight="1" x14ac:dyDescent="0.3">
      <c r="A445" s="21" t="s">
        <v>69</v>
      </c>
      <c r="B445" s="22">
        <f>IFERROR(B405-B431-B444, "NA")</f>
        <v>-3472.6200000000008</v>
      </c>
      <c r="C445" s="23">
        <f>IFERROR(B445/B446, "NA")</f>
        <v>-2.8411560262334573E-2</v>
      </c>
      <c r="D445" s="24"/>
      <c r="E445" s="22">
        <f>IFERROR(E405-E431-E444, "NA")</f>
        <v>-4079.4599999999937</v>
      </c>
      <c r="F445" s="23">
        <f>IFERROR(E445/E446, "NA")</f>
        <v>-3.8258260939372075E-2</v>
      </c>
      <c r="G445" s="24"/>
      <c r="H445" s="22">
        <f>IFERROR(H405-H431-H444, "NA")</f>
        <v>-5482.1400000000067</v>
      </c>
      <c r="I445" s="23">
        <f>IFERROR(H445/H446, "NA")</f>
        <v>-5.2504361524192834E-2</v>
      </c>
      <c r="J445" s="24"/>
      <c r="K445" s="22">
        <f>IFERROR(K405-K431-K444, "NA")</f>
        <v>-17146.989999999976</v>
      </c>
      <c r="L445" s="23">
        <f>IFERROR(K445/K446, "NA")</f>
        <v>-0.16222256490987713</v>
      </c>
      <c r="M445" s="24"/>
      <c r="N445" s="22">
        <f>IFERROR(N405-N431-N444, "NA")</f>
        <v>-16889.349999999984</v>
      </c>
      <c r="O445" s="23">
        <f>IFERROR(N445/N446, "NA")</f>
        <v>-0.23247716777128519</v>
      </c>
      <c r="P445" s="24"/>
      <c r="Q445" s="22">
        <f>IFERROR(Q405-Q431-Q444, "NA")</f>
        <v>-20642.28999999999</v>
      </c>
      <c r="R445" s="23">
        <f>IFERROR(Q445/Q446, "NA")</f>
        <v>-0.27186699487276733</v>
      </c>
      <c r="S445" s="24"/>
      <c r="T445" s="22">
        <f>IFERROR(T405-T431-T444, "NA")</f>
        <v>9996.5999999999513</v>
      </c>
      <c r="U445" s="23">
        <f>IFERROR(T445/T446, "NA")</f>
        <v>7.273170690182873E-2</v>
      </c>
      <c r="V445" s="24"/>
      <c r="W445" s="22">
        <f>IFERROR(W405-W431-W444, "NA")</f>
        <v>-2460.7100000000009</v>
      </c>
      <c r="X445" s="23">
        <f>IFERROR(W445/W446, "NA")</f>
        <v>-2.1650491553113577E-2</v>
      </c>
      <c r="Y445" s="24"/>
      <c r="Z445" s="22">
        <f>IFERROR(Z405-Z431-Z444, "NA")</f>
        <v>1174.550000000032</v>
      </c>
      <c r="AA445" s="23">
        <f>IFERROR(Z445/Z446, "NA")</f>
        <v>9.6548280798620621E-3</v>
      </c>
      <c r="AB445" s="24"/>
      <c r="AC445" s="22">
        <f>IFERROR(AC405-AC431-AC444, "NA")</f>
        <v>4634.3699999999335</v>
      </c>
      <c r="AD445" s="23">
        <f>IFERROR(AC445/AC446, "NA")</f>
        <v>3.1737084520667785E-2</v>
      </c>
      <c r="AE445" s="24"/>
      <c r="AF445" s="22">
        <f>IFERROR(AF405-AF431-AF444, "NA")</f>
        <v>8097.4099999999617</v>
      </c>
      <c r="AG445" s="23">
        <f>IFERROR(AF445/AF446, "NA")</f>
        <v>6.2592740320917162E-2</v>
      </c>
      <c r="AH445" s="24"/>
      <c r="AI445" s="22">
        <f>IFERROR(AI405-AI431-AI444, "NA")</f>
        <v>-3816.83</v>
      </c>
      <c r="AJ445" s="23">
        <f>IFERROR(AI445/AI446, "NA")</f>
        <v>-3.6221898189820877E-2</v>
      </c>
      <c r="AK445" s="24"/>
      <c r="AL445" s="22">
        <f t="shared" si="52"/>
        <v>-50087.460000000079</v>
      </c>
      <c r="AM445" s="23">
        <f>IFERROR(AL445/AL446, "NA")</f>
        <v>-3.7349016549928289E-2</v>
      </c>
      <c r="AN445" s="24"/>
      <c r="AO445" s="22">
        <f>IFERROR(AO405-AO431-AO444, "NA")</f>
        <v>-66069.649999999427</v>
      </c>
      <c r="AP445" s="23">
        <f>IFERROR(AO445/AO446, "NA")</f>
        <v>-4.9712209027319557E-2</v>
      </c>
      <c r="AQ445" s="24"/>
      <c r="AR445" s="22">
        <f t="shared" si="53"/>
        <v>15982.189999999347</v>
      </c>
    </row>
    <row r="446" spans="1:44" ht="15.6" hidden="1" x14ac:dyDescent="0.3">
      <c r="A446" s="29" t="s">
        <v>14</v>
      </c>
      <c r="B446" s="6">
        <v>122225.60000000001</v>
      </c>
      <c r="C446" s="30"/>
      <c r="D446" s="8"/>
      <c r="E446" s="6">
        <v>106629.52</v>
      </c>
      <c r="F446" s="30"/>
      <c r="G446" s="8"/>
      <c r="H446" s="6">
        <v>104413.04</v>
      </c>
      <c r="I446" s="30"/>
      <c r="J446" s="8"/>
      <c r="K446" s="6">
        <v>105700.4</v>
      </c>
      <c r="L446" s="30"/>
      <c r="M446" s="8"/>
      <c r="N446" s="6">
        <v>72649.5</v>
      </c>
      <c r="O446" s="30"/>
      <c r="P446" s="8"/>
      <c r="Q446" s="6">
        <v>75927.899999999994</v>
      </c>
      <c r="R446" s="30"/>
      <c r="S446" s="8"/>
      <c r="T446" s="6">
        <v>137444.87</v>
      </c>
      <c r="U446" s="30"/>
      <c r="V446" s="8"/>
      <c r="W446" s="6">
        <v>113656.08</v>
      </c>
      <c r="X446" s="30"/>
      <c r="Y446" s="8"/>
      <c r="Z446" s="6">
        <v>121654.16</v>
      </c>
      <c r="AA446" s="30"/>
      <c r="AB446" s="8"/>
      <c r="AC446" s="6">
        <v>146023.81</v>
      </c>
      <c r="AD446" s="30"/>
      <c r="AE446" s="8"/>
      <c r="AF446" s="6">
        <v>129366.6</v>
      </c>
      <c r="AG446" s="30"/>
      <c r="AH446" s="8"/>
      <c r="AI446" s="6">
        <v>105373.55</v>
      </c>
      <c r="AJ446" s="30"/>
      <c r="AK446" s="6"/>
      <c r="AL446" s="9">
        <f t="shared" si="52"/>
        <v>1341065.03</v>
      </c>
      <c r="AM446" s="30"/>
      <c r="AN446" s="6"/>
      <c r="AO446" s="6">
        <v>1329042.73</v>
      </c>
      <c r="AP446" s="30"/>
      <c r="AQ446" s="6"/>
      <c r="AR446" s="9">
        <f t="shared" si="53"/>
        <v>12022.300000000047</v>
      </c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33">
    <mergeCell ref="AQ5"/>
    <mergeCell ref="AR5"/>
    <mergeCell ref="AI5:AJ5"/>
    <mergeCell ref="AK5"/>
    <mergeCell ref="AL5:AM5"/>
    <mergeCell ref="AN5"/>
    <mergeCell ref="AO5:AP5"/>
    <mergeCell ref="AB5"/>
    <mergeCell ref="AC5:AD5"/>
    <mergeCell ref="AE5"/>
    <mergeCell ref="AF5:AG5"/>
    <mergeCell ref="AH5"/>
    <mergeCell ref="T5:U5"/>
    <mergeCell ref="V5"/>
    <mergeCell ref="W5:X5"/>
    <mergeCell ref="Y5"/>
    <mergeCell ref="Z5:AA5"/>
    <mergeCell ref="A1:AR1"/>
    <mergeCell ref="A2:AR2"/>
    <mergeCell ref="A3:AR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R452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AR45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AR1"/>
    </sheetView>
  </sheetViews>
  <sheetFormatPr defaultRowHeight="14.4" x14ac:dyDescent="0.3"/>
  <cols>
    <col min="1" max="1" width="42.88671875" customWidth="1"/>
    <col min="2" max="2" width="17.109375" customWidth="1"/>
    <col min="3" max="3" width="9.44140625" customWidth="1"/>
    <col min="4" max="4" width="1.44140625" customWidth="1"/>
    <col min="5" max="5" width="17.109375" customWidth="1"/>
    <col min="6" max="6" width="9.44140625" customWidth="1"/>
    <col min="7" max="7" width="1.44140625" customWidth="1"/>
    <col min="8" max="8" width="17.109375" customWidth="1"/>
    <col min="9" max="9" width="9.44140625" customWidth="1"/>
    <col min="10" max="10" width="1.44140625" customWidth="1"/>
    <col min="11" max="11" width="17.109375" customWidth="1"/>
    <col min="12" max="12" width="9.44140625" customWidth="1"/>
    <col min="13" max="13" width="1.44140625" customWidth="1"/>
    <col min="14" max="14" width="17.109375" customWidth="1"/>
    <col min="15" max="15" width="9.44140625" customWidth="1"/>
    <col min="16" max="16" width="1.44140625" customWidth="1"/>
    <col min="17" max="17" width="17.109375" customWidth="1"/>
    <col min="18" max="18" width="9.44140625" customWidth="1"/>
    <col min="19" max="19" width="1.44140625" customWidth="1"/>
    <col min="20" max="20" width="17.109375" customWidth="1"/>
    <col min="21" max="21" width="9.44140625" customWidth="1"/>
    <col min="22" max="22" width="1.44140625" customWidth="1"/>
    <col min="23" max="23" width="17.109375" customWidth="1"/>
    <col min="24" max="24" width="9.44140625" customWidth="1"/>
    <col min="25" max="25" width="1.44140625" customWidth="1"/>
    <col min="26" max="26" width="17.109375" customWidth="1"/>
    <col min="27" max="27" width="9.44140625" customWidth="1"/>
    <col min="28" max="28" width="1.44140625" customWidth="1"/>
    <col min="29" max="29" width="17.109375" customWidth="1"/>
    <col min="30" max="30" width="9.44140625" customWidth="1"/>
    <col min="31" max="31" width="1.44140625" customWidth="1"/>
    <col min="32" max="32" width="17.109375" customWidth="1"/>
    <col min="33" max="33" width="9.44140625" customWidth="1"/>
    <col min="34" max="34" width="1.44140625" customWidth="1"/>
    <col min="35" max="35" width="17.109375" customWidth="1"/>
    <col min="36" max="36" width="9.44140625" customWidth="1"/>
    <col min="37" max="37" width="1.44140625" customWidth="1"/>
    <col min="38" max="38" width="17.109375" customWidth="1"/>
    <col min="39" max="39" width="9.44140625" customWidth="1"/>
    <col min="40" max="40" width="1.44140625" customWidth="1"/>
    <col min="41" max="41" width="17.109375" customWidth="1"/>
    <col min="42" max="42" width="9.44140625" customWidth="1"/>
    <col min="43" max="43" width="1.44140625" customWidth="1"/>
    <col min="44" max="44" width="17.109375" customWidth="1"/>
  </cols>
  <sheetData>
    <row r="1" spans="1:44" ht="33.6" x14ac:dyDescent="0.3">
      <c r="A1" s="63" t="s">
        <v>433</v>
      </c>
      <c r="B1" s="63" t="s">
        <v>433</v>
      </c>
      <c r="C1" s="63" t="s">
        <v>433</v>
      </c>
      <c r="D1" s="63" t="s">
        <v>433</v>
      </c>
      <c r="E1" s="63" t="s">
        <v>433</v>
      </c>
      <c r="F1" s="63" t="s">
        <v>433</v>
      </c>
      <c r="G1" s="63" t="s">
        <v>433</v>
      </c>
      <c r="H1" s="63" t="s">
        <v>433</v>
      </c>
      <c r="I1" s="63" t="s">
        <v>433</v>
      </c>
      <c r="J1" s="63" t="s">
        <v>433</v>
      </c>
      <c r="K1" s="63" t="s">
        <v>433</v>
      </c>
      <c r="L1" s="63" t="s">
        <v>433</v>
      </c>
      <c r="M1" s="63" t="s">
        <v>433</v>
      </c>
      <c r="N1" s="63" t="s">
        <v>433</v>
      </c>
      <c r="O1" s="63" t="s">
        <v>433</v>
      </c>
      <c r="P1" s="63" t="s">
        <v>433</v>
      </c>
      <c r="Q1" s="63" t="s">
        <v>433</v>
      </c>
      <c r="R1" s="63" t="s">
        <v>433</v>
      </c>
      <c r="S1" s="63" t="s">
        <v>433</v>
      </c>
      <c r="T1" s="63" t="s">
        <v>433</v>
      </c>
      <c r="U1" s="63" t="s">
        <v>433</v>
      </c>
      <c r="V1" s="63" t="s">
        <v>433</v>
      </c>
      <c r="W1" s="63" t="s">
        <v>433</v>
      </c>
      <c r="X1" s="63" t="s">
        <v>433</v>
      </c>
      <c r="Y1" s="63" t="s">
        <v>433</v>
      </c>
      <c r="Z1" s="63" t="s">
        <v>433</v>
      </c>
      <c r="AA1" s="63" t="s">
        <v>433</v>
      </c>
      <c r="AB1" s="63" t="s">
        <v>433</v>
      </c>
      <c r="AC1" s="63" t="s">
        <v>433</v>
      </c>
      <c r="AD1" s="63" t="s">
        <v>433</v>
      </c>
      <c r="AE1" s="63" t="s">
        <v>433</v>
      </c>
      <c r="AF1" s="63" t="s">
        <v>433</v>
      </c>
      <c r="AG1" s="63" t="s">
        <v>433</v>
      </c>
      <c r="AH1" s="63" t="s">
        <v>433</v>
      </c>
      <c r="AI1" s="63" t="s">
        <v>433</v>
      </c>
      <c r="AJ1" s="63" t="s">
        <v>433</v>
      </c>
      <c r="AK1" s="63" t="s">
        <v>433</v>
      </c>
      <c r="AL1" s="63" t="s">
        <v>433</v>
      </c>
      <c r="AM1" s="63" t="s">
        <v>433</v>
      </c>
      <c r="AN1" s="63" t="s">
        <v>433</v>
      </c>
      <c r="AO1" s="63" t="s">
        <v>433</v>
      </c>
      <c r="AP1" s="63" t="s">
        <v>433</v>
      </c>
      <c r="AQ1" s="63" t="s">
        <v>433</v>
      </c>
      <c r="AR1" s="63" t="s">
        <v>433</v>
      </c>
    </row>
    <row r="2" spans="1:44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  <c r="AB2" s="64" t="s">
        <v>1</v>
      </c>
      <c r="AC2" s="64" t="s">
        <v>1</v>
      </c>
      <c r="AD2" s="64" t="s">
        <v>1</v>
      </c>
      <c r="AE2" s="64" t="s">
        <v>1</v>
      </c>
      <c r="AF2" s="64" t="s">
        <v>1</v>
      </c>
      <c r="AG2" s="64" t="s">
        <v>1</v>
      </c>
      <c r="AH2" s="64" t="s">
        <v>1</v>
      </c>
      <c r="AI2" s="64" t="s">
        <v>1</v>
      </c>
      <c r="AJ2" s="64" t="s">
        <v>1</v>
      </c>
      <c r="AK2" s="64" t="s">
        <v>1</v>
      </c>
      <c r="AL2" s="64" t="s">
        <v>1</v>
      </c>
      <c r="AM2" s="64" t="s">
        <v>1</v>
      </c>
      <c r="AN2" s="64" t="s">
        <v>1</v>
      </c>
      <c r="AO2" s="64" t="s">
        <v>1</v>
      </c>
      <c r="AP2" s="64" t="s">
        <v>1</v>
      </c>
      <c r="AQ2" s="64" t="s">
        <v>1</v>
      </c>
      <c r="AR2" s="64" t="s">
        <v>1</v>
      </c>
    </row>
    <row r="3" spans="1:44" ht="15.6" x14ac:dyDescent="0.3">
      <c r="A3" s="65" t="s">
        <v>432</v>
      </c>
      <c r="B3" s="65" t="s">
        <v>432</v>
      </c>
      <c r="C3" s="65" t="s">
        <v>432</v>
      </c>
      <c r="D3" s="65" t="s">
        <v>432</v>
      </c>
      <c r="E3" s="65" t="s">
        <v>432</v>
      </c>
      <c r="F3" s="65" t="s">
        <v>432</v>
      </c>
      <c r="G3" s="65" t="s">
        <v>432</v>
      </c>
      <c r="H3" s="65" t="s">
        <v>432</v>
      </c>
      <c r="I3" s="65" t="s">
        <v>432</v>
      </c>
      <c r="J3" s="65" t="s">
        <v>432</v>
      </c>
      <c r="K3" s="65" t="s">
        <v>432</v>
      </c>
      <c r="L3" s="65" t="s">
        <v>432</v>
      </c>
      <c r="M3" s="65" t="s">
        <v>432</v>
      </c>
      <c r="N3" s="65" t="s">
        <v>432</v>
      </c>
      <c r="O3" s="65" t="s">
        <v>432</v>
      </c>
      <c r="P3" s="65" t="s">
        <v>432</v>
      </c>
      <c r="Q3" s="65" t="s">
        <v>432</v>
      </c>
      <c r="R3" s="65" t="s">
        <v>432</v>
      </c>
      <c r="S3" s="65" t="s">
        <v>432</v>
      </c>
      <c r="T3" s="65" t="s">
        <v>432</v>
      </c>
      <c r="U3" s="65" t="s">
        <v>432</v>
      </c>
      <c r="V3" s="65" t="s">
        <v>432</v>
      </c>
      <c r="W3" s="65" t="s">
        <v>432</v>
      </c>
      <c r="X3" s="65" t="s">
        <v>432</v>
      </c>
      <c r="Y3" s="65" t="s">
        <v>432</v>
      </c>
      <c r="Z3" s="65" t="s">
        <v>432</v>
      </c>
      <c r="AA3" s="65" t="s">
        <v>432</v>
      </c>
      <c r="AB3" s="65" t="s">
        <v>432</v>
      </c>
      <c r="AC3" s="65" t="s">
        <v>432</v>
      </c>
      <c r="AD3" s="65" t="s">
        <v>432</v>
      </c>
      <c r="AE3" s="65" t="s">
        <v>432</v>
      </c>
      <c r="AF3" s="65" t="s">
        <v>432</v>
      </c>
      <c r="AG3" s="65" t="s">
        <v>432</v>
      </c>
      <c r="AH3" s="65" t="s">
        <v>432</v>
      </c>
      <c r="AI3" s="65" t="s">
        <v>432</v>
      </c>
      <c r="AJ3" s="65" t="s">
        <v>432</v>
      </c>
      <c r="AK3" s="65" t="s">
        <v>432</v>
      </c>
      <c r="AL3" s="65" t="s">
        <v>432</v>
      </c>
      <c r="AM3" s="65" t="s">
        <v>432</v>
      </c>
      <c r="AN3" s="65" t="s">
        <v>432</v>
      </c>
      <c r="AO3" s="65" t="s">
        <v>432</v>
      </c>
      <c r="AP3" s="65" t="s">
        <v>432</v>
      </c>
      <c r="AQ3" s="65" t="s">
        <v>432</v>
      </c>
      <c r="AR3" s="65" t="s">
        <v>432</v>
      </c>
    </row>
    <row r="5" spans="1:44" ht="16.5" customHeight="1" x14ac:dyDescent="0.3">
      <c r="A5" s="66" t="s">
        <v>3</v>
      </c>
      <c r="B5" s="67" t="s">
        <v>434</v>
      </c>
      <c r="C5" s="68" t="s">
        <v>3</v>
      </c>
      <c r="D5" s="66" t="s">
        <v>3</v>
      </c>
      <c r="E5" s="67" t="s">
        <v>435</v>
      </c>
      <c r="F5" s="68" t="s">
        <v>3</v>
      </c>
      <c r="G5" s="66" t="s">
        <v>3</v>
      </c>
      <c r="H5" s="67" t="s">
        <v>436</v>
      </c>
      <c r="I5" s="68" t="s">
        <v>3</v>
      </c>
      <c r="J5" s="66" t="s">
        <v>3</v>
      </c>
      <c r="K5" s="67" t="s">
        <v>437</v>
      </c>
      <c r="L5" s="68" t="s">
        <v>3</v>
      </c>
      <c r="M5" s="66" t="s">
        <v>3</v>
      </c>
      <c r="N5" s="67" t="s">
        <v>438</v>
      </c>
      <c r="O5" s="68" t="s">
        <v>3</v>
      </c>
      <c r="P5" s="66" t="s">
        <v>3</v>
      </c>
      <c r="Q5" s="67" t="s">
        <v>439</v>
      </c>
      <c r="R5" s="68" t="s">
        <v>3</v>
      </c>
      <c r="S5" s="66" t="s">
        <v>3</v>
      </c>
      <c r="T5" s="67" t="s">
        <v>440</v>
      </c>
      <c r="U5" s="68" t="s">
        <v>3</v>
      </c>
      <c r="V5" s="66" t="s">
        <v>3</v>
      </c>
      <c r="W5" s="67" t="s">
        <v>441</v>
      </c>
      <c r="X5" s="68" t="s">
        <v>3</v>
      </c>
      <c r="Y5" s="66" t="s">
        <v>3</v>
      </c>
      <c r="Z5" s="67" t="s">
        <v>442</v>
      </c>
      <c r="AA5" s="68" t="s">
        <v>3</v>
      </c>
      <c r="AB5" s="66" t="s">
        <v>3</v>
      </c>
      <c r="AC5" s="67" t="s">
        <v>443</v>
      </c>
      <c r="AD5" s="68" t="s">
        <v>3</v>
      </c>
      <c r="AE5" s="66" t="s">
        <v>3</v>
      </c>
      <c r="AF5" s="67" t="s">
        <v>444</v>
      </c>
      <c r="AG5" s="68" t="s">
        <v>3</v>
      </c>
      <c r="AH5" s="66" t="s">
        <v>3</v>
      </c>
      <c r="AI5" s="67" t="s">
        <v>445</v>
      </c>
      <c r="AJ5" s="68" t="s">
        <v>3</v>
      </c>
      <c r="AK5" s="69" t="s">
        <v>3</v>
      </c>
      <c r="AL5" s="67" t="s">
        <v>11</v>
      </c>
      <c r="AM5" s="68" t="s">
        <v>3</v>
      </c>
      <c r="AN5" s="69" t="s">
        <v>3</v>
      </c>
      <c r="AO5" s="70" t="s">
        <v>446</v>
      </c>
      <c r="AP5" s="71" t="s">
        <v>3</v>
      </c>
      <c r="AQ5" s="69" t="s">
        <v>3</v>
      </c>
      <c r="AR5" s="70" t="s">
        <v>79</v>
      </c>
    </row>
    <row r="6" spans="1:44" ht="16.5" customHeight="1" x14ac:dyDescent="0.3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  <c r="AE6" s="4"/>
      <c r="AF6" s="2"/>
      <c r="AG6" s="3"/>
      <c r="AH6" s="4"/>
      <c r="AI6" s="2"/>
      <c r="AJ6" s="3"/>
      <c r="AK6" s="2"/>
      <c r="AL6" s="2"/>
      <c r="AM6" s="3"/>
      <c r="AN6" s="2"/>
      <c r="AO6" s="2"/>
      <c r="AP6" s="3"/>
      <c r="AQ6" s="2"/>
      <c r="AR6" s="2"/>
    </row>
    <row r="7" spans="1:44" ht="16.5" customHeight="1" x14ac:dyDescent="0.3">
      <c r="A7" s="32" t="s">
        <v>12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  <c r="AE7" s="4"/>
      <c r="AF7" s="2"/>
      <c r="AG7" s="3"/>
      <c r="AH7" s="4"/>
      <c r="AI7" s="2"/>
      <c r="AJ7" s="3"/>
      <c r="AK7" s="2"/>
      <c r="AL7" s="2"/>
      <c r="AM7" s="3"/>
      <c r="AN7" s="2"/>
      <c r="AO7" s="2"/>
      <c r="AP7" s="3"/>
      <c r="AQ7" s="2"/>
      <c r="AR7" s="2"/>
    </row>
    <row r="8" spans="1:44" ht="16.5" hidden="1" customHeight="1" x14ac:dyDescent="0.3">
      <c r="A8" s="33" t="s">
        <v>447</v>
      </c>
      <c r="B8" s="6">
        <v>0</v>
      </c>
      <c r="C8" s="7">
        <f>IFERROR(B8/B446, "NA")</f>
        <v>0</v>
      </c>
      <c r="D8" s="8"/>
      <c r="E8" s="6">
        <v>0</v>
      </c>
      <c r="F8" s="7">
        <f>IFERROR(E8/E446, "NA")</f>
        <v>0</v>
      </c>
      <c r="G8" s="8"/>
      <c r="H8" s="6">
        <v>0</v>
      </c>
      <c r="I8" s="7">
        <f>IFERROR(H8/H446, "NA")</f>
        <v>0</v>
      </c>
      <c r="J8" s="8"/>
      <c r="K8" s="6">
        <v>0</v>
      </c>
      <c r="L8" s="7">
        <f>IFERROR(K8/K446, "NA")</f>
        <v>0</v>
      </c>
      <c r="M8" s="8"/>
      <c r="N8" s="6">
        <v>0</v>
      </c>
      <c r="O8" s="7">
        <f>IFERROR(N8/N446, "NA")</f>
        <v>0</v>
      </c>
      <c r="P8" s="8"/>
      <c r="Q8" s="6">
        <v>0</v>
      </c>
      <c r="R8" s="7">
        <f>IFERROR(Q8/Q446, "NA")</f>
        <v>0</v>
      </c>
      <c r="S8" s="8"/>
      <c r="T8" s="6">
        <v>0</v>
      </c>
      <c r="U8" s="7">
        <f>IFERROR(T8/T446, "NA")</f>
        <v>0</v>
      </c>
      <c r="V8" s="8"/>
      <c r="W8" s="6">
        <v>0</v>
      </c>
      <c r="X8" s="7">
        <f>IFERROR(W8/W446, "NA")</f>
        <v>0</v>
      </c>
      <c r="Y8" s="8"/>
      <c r="Z8" s="6">
        <v>0</v>
      </c>
      <c r="AA8" s="7">
        <f>IFERROR(Z8/Z446, "NA")</f>
        <v>0</v>
      </c>
      <c r="AB8" s="8"/>
      <c r="AC8" s="6">
        <v>0</v>
      </c>
      <c r="AD8" s="7">
        <f>IFERROR(AC8/AC446, "NA")</f>
        <v>0</v>
      </c>
      <c r="AE8" s="8"/>
      <c r="AF8" s="6">
        <v>0</v>
      </c>
      <c r="AG8" s="7">
        <f>IFERROR(AF8/AF446, "NA")</f>
        <v>0</v>
      </c>
      <c r="AH8" s="8"/>
      <c r="AI8" s="6">
        <v>0</v>
      </c>
      <c r="AJ8" s="7">
        <f>IFERROR(AI8/AI446, "NA")</f>
        <v>0</v>
      </c>
      <c r="AK8" s="6"/>
      <c r="AL8" s="9">
        <f>IFERROR(B8+E8+H8+K8+N8+Q8+T8+W8+Z8+AC8+AF8+AI8, "NA")</f>
        <v>0</v>
      </c>
      <c r="AM8" s="7">
        <f>IFERROR(AL8/AL446, "NA")</f>
        <v>0</v>
      </c>
      <c r="AN8" s="6"/>
      <c r="AO8" s="6">
        <v>0</v>
      </c>
      <c r="AP8" s="7">
        <f>IFERROR(AO8/AO446, "NA")</f>
        <v>0</v>
      </c>
      <c r="AQ8" s="6"/>
      <c r="AR8" s="9">
        <f>IFERROR(AL8-AO8, "NA")</f>
        <v>0</v>
      </c>
    </row>
    <row r="9" spans="1:44" ht="16.5" customHeight="1" x14ac:dyDescent="0.3">
      <c r="A9" s="34" t="s">
        <v>84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  <c r="AE9" s="4"/>
      <c r="AF9" s="2"/>
      <c r="AG9" s="3"/>
      <c r="AH9" s="4"/>
      <c r="AI9" s="2"/>
      <c r="AJ9" s="3"/>
      <c r="AK9" s="2"/>
      <c r="AL9" s="2"/>
      <c r="AM9" s="3"/>
      <c r="AN9" s="2"/>
      <c r="AO9" s="2"/>
      <c r="AP9" s="3"/>
      <c r="AQ9" s="2"/>
      <c r="AR9" s="2"/>
    </row>
    <row r="10" spans="1:44" ht="16.5" hidden="1" customHeight="1" x14ac:dyDescent="0.3">
      <c r="A10" s="35" t="s">
        <v>448</v>
      </c>
      <c r="B10" s="6">
        <v>0</v>
      </c>
      <c r="C10" s="7">
        <f>IFERROR(B10/B446, "NA")</f>
        <v>0</v>
      </c>
      <c r="D10" s="8"/>
      <c r="E10" s="6">
        <v>0</v>
      </c>
      <c r="F10" s="7">
        <f>IFERROR(E10/E446, "NA")</f>
        <v>0</v>
      </c>
      <c r="G10" s="8"/>
      <c r="H10" s="6">
        <v>0</v>
      </c>
      <c r="I10" s="7">
        <f>IFERROR(H10/H446, "NA")</f>
        <v>0</v>
      </c>
      <c r="J10" s="8"/>
      <c r="K10" s="6">
        <v>0</v>
      </c>
      <c r="L10" s="7">
        <f>IFERROR(K10/K446, "NA")</f>
        <v>0</v>
      </c>
      <c r="M10" s="8"/>
      <c r="N10" s="6">
        <v>0</v>
      </c>
      <c r="O10" s="7">
        <f>IFERROR(N10/N446, "NA")</f>
        <v>0</v>
      </c>
      <c r="P10" s="8"/>
      <c r="Q10" s="6">
        <v>0</v>
      </c>
      <c r="R10" s="7">
        <f>IFERROR(Q10/Q446, "NA")</f>
        <v>0</v>
      </c>
      <c r="S10" s="8"/>
      <c r="T10" s="6">
        <v>0</v>
      </c>
      <c r="U10" s="7">
        <f>IFERROR(T10/T446, "NA")</f>
        <v>0</v>
      </c>
      <c r="V10" s="8"/>
      <c r="W10" s="6">
        <v>0</v>
      </c>
      <c r="X10" s="7">
        <f>IFERROR(W10/W446, "NA")</f>
        <v>0</v>
      </c>
      <c r="Y10" s="8"/>
      <c r="Z10" s="6">
        <v>0</v>
      </c>
      <c r="AA10" s="7">
        <f>IFERROR(Z10/Z446, "NA")</f>
        <v>0</v>
      </c>
      <c r="AB10" s="8"/>
      <c r="AC10" s="6">
        <v>0</v>
      </c>
      <c r="AD10" s="7">
        <f>IFERROR(AC10/AC446, "NA")</f>
        <v>0</v>
      </c>
      <c r="AE10" s="8"/>
      <c r="AF10" s="6">
        <v>0</v>
      </c>
      <c r="AG10" s="7">
        <f>IFERROR(AF10/AF446, "NA")</f>
        <v>0</v>
      </c>
      <c r="AH10" s="8"/>
      <c r="AI10" s="6">
        <v>0</v>
      </c>
      <c r="AJ10" s="7">
        <f>IFERROR(AI10/AI446, "NA")</f>
        <v>0</v>
      </c>
      <c r="AK10" s="6"/>
      <c r="AL10" s="9">
        <f t="shared" ref="AL10:AL19" si="0">IFERROR(B10+E10+H10+K10+N10+Q10+T10+W10+Z10+AC10+AF10+AI10, "NA")</f>
        <v>0</v>
      </c>
      <c r="AM10" s="7">
        <f>IFERROR(AL10/AL446, "NA")</f>
        <v>0</v>
      </c>
      <c r="AN10" s="6"/>
      <c r="AO10" s="6">
        <v>0</v>
      </c>
      <c r="AP10" s="7">
        <f>IFERROR(AO10/AO446, "NA")</f>
        <v>0</v>
      </c>
      <c r="AQ10" s="6"/>
      <c r="AR10" s="9">
        <f t="shared" ref="AR10:AR19" si="1">IFERROR(AL10-AO10, "NA")</f>
        <v>0</v>
      </c>
    </row>
    <row r="11" spans="1:44" ht="16.5" customHeight="1" x14ac:dyDescent="0.3">
      <c r="A11" s="35" t="s">
        <v>449</v>
      </c>
      <c r="B11" s="6">
        <v>63424</v>
      </c>
      <c r="C11" s="7">
        <f>IFERROR(B11/B446, "NA")</f>
        <v>0.47855644727371693</v>
      </c>
      <c r="D11" s="8"/>
      <c r="E11" s="6">
        <v>48916.49</v>
      </c>
      <c r="F11" s="7">
        <f>IFERROR(E11/E446, "NA")</f>
        <v>0.45615233447951542</v>
      </c>
      <c r="G11" s="8"/>
      <c r="H11" s="6">
        <v>44817.49</v>
      </c>
      <c r="I11" s="7">
        <f>IFERROR(H11/H446, "NA")</f>
        <v>0.43797057966727415</v>
      </c>
      <c r="J11" s="8"/>
      <c r="K11" s="6">
        <v>49837.58</v>
      </c>
      <c r="L11" s="7">
        <f>IFERROR(K11/K446, "NA")</f>
        <v>0.47944754647831855</v>
      </c>
      <c r="M11" s="8"/>
      <c r="N11" s="6">
        <v>41060.230000000003</v>
      </c>
      <c r="O11" s="7">
        <f>IFERROR(N11/N446, "NA")</f>
        <v>0.45141227155077496</v>
      </c>
      <c r="P11" s="8"/>
      <c r="Q11" s="6">
        <v>37710.629999999997</v>
      </c>
      <c r="R11" s="7">
        <f>IFERROR(Q11/Q446, "NA")</f>
        <v>0.47302219253600758</v>
      </c>
      <c r="S11" s="8"/>
      <c r="T11" s="6">
        <v>54817.59</v>
      </c>
      <c r="U11" s="7">
        <f>IFERROR(T11/T446, "NA")</f>
        <v>0.42754581500662875</v>
      </c>
      <c r="V11" s="8"/>
      <c r="W11" s="6">
        <v>47360.69</v>
      </c>
      <c r="X11" s="7">
        <f>IFERROR(W11/W446, "NA")</f>
        <v>0.42012144845758864</v>
      </c>
      <c r="Y11" s="8"/>
      <c r="Z11" s="6">
        <v>44910.83</v>
      </c>
      <c r="AA11" s="7">
        <f>IFERROR(Z11/Z446, "NA")</f>
        <v>0.38675130430349541</v>
      </c>
      <c r="AB11" s="8"/>
      <c r="AC11" s="6">
        <v>52691.23</v>
      </c>
      <c r="AD11" s="7">
        <f>IFERROR(AC11/AC446, "NA")</f>
        <v>0.37509398486873874</v>
      </c>
      <c r="AE11" s="8"/>
      <c r="AF11" s="6">
        <v>43189.73</v>
      </c>
      <c r="AG11" s="7">
        <f>IFERROR(AF11/AF446, "NA")</f>
        <v>0.38118007168595436</v>
      </c>
      <c r="AH11" s="8"/>
      <c r="AI11" s="6">
        <v>39271.050000000003</v>
      </c>
      <c r="AJ11" s="7">
        <f>IFERROR(AI11/AI446, "NA")</f>
        <v>0.39681864437966946</v>
      </c>
      <c r="AK11" s="6"/>
      <c r="AL11" s="9">
        <f t="shared" si="0"/>
        <v>568007.54</v>
      </c>
      <c r="AM11" s="7">
        <f>IFERROR(AL11/AL446, "NA")</f>
        <v>0.42818638793489899</v>
      </c>
      <c r="AN11" s="6"/>
      <c r="AO11" s="6">
        <v>615609.76</v>
      </c>
      <c r="AP11" s="7">
        <f>IFERROR(AO11/AO446, "NA")</f>
        <v>0.45796620551629252</v>
      </c>
      <c r="AQ11" s="6"/>
      <c r="AR11" s="9">
        <f t="shared" si="1"/>
        <v>-47602.219999999972</v>
      </c>
    </row>
    <row r="12" spans="1:44" ht="16.5" customHeight="1" x14ac:dyDescent="0.3">
      <c r="A12" s="35" t="s">
        <v>450</v>
      </c>
      <c r="B12" s="6">
        <v>7171.35</v>
      </c>
      <c r="C12" s="7">
        <f>IFERROR(B12/B446, "NA")</f>
        <v>5.4110364817046702E-2</v>
      </c>
      <c r="D12" s="8"/>
      <c r="E12" s="6">
        <v>5165.1499999999996</v>
      </c>
      <c r="F12" s="7">
        <f>IFERROR(E12/E446, "NA")</f>
        <v>4.8165664184753834E-2</v>
      </c>
      <c r="G12" s="8"/>
      <c r="H12" s="6">
        <v>5248.2</v>
      </c>
      <c r="I12" s="7">
        <f>IFERROR(H12/H446, "NA")</f>
        <v>5.128705771362449E-2</v>
      </c>
      <c r="J12" s="8"/>
      <c r="K12" s="6">
        <v>5402.45</v>
      </c>
      <c r="L12" s="7">
        <f>IFERROR(K12/K446, "NA")</f>
        <v>5.1972655924942421E-2</v>
      </c>
      <c r="M12" s="8"/>
      <c r="N12" s="6">
        <v>4325.6499999999996</v>
      </c>
      <c r="O12" s="7">
        <f>IFERROR(N12/N446, "NA")</f>
        <v>4.7555785548050011E-2</v>
      </c>
      <c r="P12" s="8"/>
      <c r="Q12" s="6">
        <v>3821.35</v>
      </c>
      <c r="R12" s="7">
        <f>IFERROR(Q12/Q446, "NA")</f>
        <v>4.7932992778096588E-2</v>
      </c>
      <c r="S12" s="8"/>
      <c r="T12" s="6">
        <v>5919.35</v>
      </c>
      <c r="U12" s="7">
        <f>IFERROR(T12/T446, "NA")</f>
        <v>4.6167540748498576E-2</v>
      </c>
      <c r="V12" s="8"/>
      <c r="W12" s="6">
        <v>5722.15</v>
      </c>
      <c r="X12" s="7">
        <f>IFERROR(W12/W446, "NA")</f>
        <v>5.0759352245323928E-2</v>
      </c>
      <c r="Y12" s="8"/>
      <c r="Z12" s="6">
        <v>5203.2</v>
      </c>
      <c r="AA12" s="7">
        <f>IFERROR(Z12/Z446, "NA")</f>
        <v>4.4807552800782066E-2</v>
      </c>
      <c r="AB12" s="8"/>
      <c r="AC12" s="6">
        <v>6204.9</v>
      </c>
      <c r="AD12" s="7">
        <f>IFERROR(AC12/AC446, "NA")</f>
        <v>4.4170930659846744E-2</v>
      </c>
      <c r="AE12" s="8"/>
      <c r="AF12" s="6">
        <v>5324.65</v>
      </c>
      <c r="AG12" s="7">
        <f>IFERROR(AF12/AF446, "NA")</f>
        <v>4.6993821649327666E-2</v>
      </c>
      <c r="AH12" s="8"/>
      <c r="AI12" s="6">
        <v>5025.5</v>
      </c>
      <c r="AJ12" s="7">
        <f>IFERROR(AI12/AI446, "NA")</f>
        <v>5.0780717534418575E-2</v>
      </c>
      <c r="AK12" s="6"/>
      <c r="AL12" s="9">
        <f t="shared" si="0"/>
        <v>64533.9</v>
      </c>
      <c r="AM12" s="7">
        <f>IFERROR(AL12/AL446, "NA")</f>
        <v>4.8648187910237908E-2</v>
      </c>
      <c r="AN12" s="6"/>
      <c r="AO12" s="6">
        <v>71315.45</v>
      </c>
      <c r="AP12" s="7">
        <f>IFERROR(AO12/AO446, "NA")</f>
        <v>5.3053197257929896E-2</v>
      </c>
      <c r="AQ12" s="6"/>
      <c r="AR12" s="9">
        <f t="shared" si="1"/>
        <v>-6781.5499999999956</v>
      </c>
    </row>
    <row r="13" spans="1:44" ht="16.5" customHeight="1" x14ac:dyDescent="0.3">
      <c r="A13" s="35" t="s">
        <v>451</v>
      </c>
      <c r="B13" s="6">
        <v>324.5</v>
      </c>
      <c r="C13" s="7">
        <f>IFERROR(B13/B446, "NA")</f>
        <v>2.448466939018686E-3</v>
      </c>
      <c r="D13" s="8"/>
      <c r="E13" s="6">
        <v>187</v>
      </c>
      <c r="F13" s="7">
        <f>IFERROR(E13/E446, "NA")</f>
        <v>1.7437981864125859E-3</v>
      </c>
      <c r="G13" s="8"/>
      <c r="H13" s="6">
        <v>252.5</v>
      </c>
      <c r="I13" s="7">
        <f>IFERROR(H13/H446, "NA")</f>
        <v>2.4675092551141695E-3</v>
      </c>
      <c r="J13" s="8"/>
      <c r="K13" s="6">
        <v>150.5</v>
      </c>
      <c r="L13" s="7">
        <f>IFERROR(K13/K446, "NA")</f>
        <v>1.4478402792628964E-3</v>
      </c>
      <c r="M13" s="8"/>
      <c r="N13" s="6">
        <v>116.5</v>
      </c>
      <c r="O13" s="7">
        <f>IFERROR(N13/N446, "NA")</f>
        <v>1.2807899428635757E-3</v>
      </c>
      <c r="P13" s="8"/>
      <c r="Q13" s="6">
        <v>100</v>
      </c>
      <c r="R13" s="7">
        <f>IFERROR(Q13/Q446, "NA")</f>
        <v>1.2543470966568514E-3</v>
      </c>
      <c r="S13" s="8"/>
      <c r="T13" s="6">
        <v>235.5</v>
      </c>
      <c r="U13" s="7">
        <f>IFERROR(T13/T446, "NA")</f>
        <v>1.8367651593961185E-3</v>
      </c>
      <c r="V13" s="8"/>
      <c r="W13" s="6">
        <v>199.5</v>
      </c>
      <c r="X13" s="7">
        <f>IFERROR(W13/W446, "NA")</f>
        <v>1.7697003351785823E-3</v>
      </c>
      <c r="Y13" s="8"/>
      <c r="Z13" s="6">
        <v>159</v>
      </c>
      <c r="AA13" s="7">
        <f>IFERROR(Z13/Z446, "NA")</f>
        <v>1.3692344894150423E-3</v>
      </c>
      <c r="AB13" s="8"/>
      <c r="AC13" s="6">
        <v>235.5</v>
      </c>
      <c r="AD13" s="7">
        <f>IFERROR(AC13/AC446, "NA")</f>
        <v>1.6764579881051926E-3</v>
      </c>
      <c r="AE13" s="8"/>
      <c r="AF13" s="6">
        <v>150.5</v>
      </c>
      <c r="AG13" s="7">
        <f>IFERROR(AF13/AF446, "NA")</f>
        <v>1.3282694934359657E-3</v>
      </c>
      <c r="AH13" s="8"/>
      <c r="AI13" s="6">
        <v>107</v>
      </c>
      <c r="AJ13" s="7">
        <f>IFERROR(AI13/AI446, "NA")</f>
        <v>1.0811932695617924E-3</v>
      </c>
      <c r="AK13" s="6"/>
      <c r="AL13" s="9">
        <f t="shared" si="0"/>
        <v>2218</v>
      </c>
      <c r="AM13" s="7">
        <f>IFERROR(AL13/AL446, "NA")</f>
        <v>1.6720154954978342E-3</v>
      </c>
      <c r="AN13" s="6"/>
      <c r="AO13" s="6">
        <v>2269.5</v>
      </c>
      <c r="AP13" s="7">
        <f>IFERROR(AO13/AO446, "NA")</f>
        <v>1.6883330495267423E-3</v>
      </c>
      <c r="AQ13" s="6"/>
      <c r="AR13" s="9">
        <f t="shared" si="1"/>
        <v>-51.5</v>
      </c>
    </row>
    <row r="14" spans="1:44" ht="16.5" customHeight="1" x14ac:dyDescent="0.3">
      <c r="A14" s="35" t="s">
        <v>452</v>
      </c>
      <c r="B14" s="6">
        <v>65</v>
      </c>
      <c r="C14" s="7">
        <f>IFERROR(B14/B446, "NA")</f>
        <v>4.9044792306999878E-4</v>
      </c>
      <c r="D14" s="8"/>
      <c r="E14" s="6">
        <v>0</v>
      </c>
      <c r="F14" s="7">
        <f>IFERROR(E14/E446, "NA")</f>
        <v>0</v>
      </c>
      <c r="G14" s="8"/>
      <c r="H14" s="6">
        <v>30</v>
      </c>
      <c r="I14" s="7">
        <f>IFERROR(H14/H446, "NA")</f>
        <v>2.9316941644920826E-4</v>
      </c>
      <c r="J14" s="8"/>
      <c r="K14" s="6">
        <v>25</v>
      </c>
      <c r="L14" s="7">
        <f>IFERROR(K14/K446, "NA")</f>
        <v>2.4050502977788978E-4</v>
      </c>
      <c r="M14" s="8"/>
      <c r="N14" s="6">
        <v>10</v>
      </c>
      <c r="O14" s="7">
        <f>IFERROR(N14/N446, "NA")</f>
        <v>1.0993905088957732E-4</v>
      </c>
      <c r="P14" s="8"/>
      <c r="Q14" s="6">
        <v>15</v>
      </c>
      <c r="R14" s="7">
        <f>IFERROR(Q14/Q446, "NA")</f>
        <v>1.8815206449852772E-4</v>
      </c>
      <c r="S14" s="8"/>
      <c r="T14" s="6">
        <v>30</v>
      </c>
      <c r="U14" s="7">
        <f>IFERROR(T14/T446, "NA")</f>
        <v>2.3398282285300872E-4</v>
      </c>
      <c r="V14" s="8"/>
      <c r="W14" s="6">
        <v>25</v>
      </c>
      <c r="X14" s="7">
        <f>IFERROR(W14/W446, "NA")</f>
        <v>2.2176695929556169E-4</v>
      </c>
      <c r="Y14" s="8"/>
      <c r="Z14" s="6">
        <v>0</v>
      </c>
      <c r="AA14" s="7">
        <f>IFERROR(Z14/Z446, "NA")</f>
        <v>0</v>
      </c>
      <c r="AB14" s="8"/>
      <c r="AC14" s="6">
        <v>0</v>
      </c>
      <c r="AD14" s="7">
        <f>IFERROR(AC14/AC446, "NA")</f>
        <v>0</v>
      </c>
      <c r="AE14" s="8"/>
      <c r="AF14" s="6">
        <v>0</v>
      </c>
      <c r="AG14" s="7">
        <f>IFERROR(AF14/AF446, "NA")</f>
        <v>0</v>
      </c>
      <c r="AH14" s="8"/>
      <c r="AI14" s="6">
        <v>0</v>
      </c>
      <c r="AJ14" s="7">
        <f>IFERROR(AI14/AI446, "NA")</f>
        <v>0</v>
      </c>
      <c r="AK14" s="6"/>
      <c r="AL14" s="9">
        <f t="shared" si="0"/>
        <v>200</v>
      </c>
      <c r="AM14" s="7">
        <f>IFERROR(AL14/AL446, "NA")</f>
        <v>1.5076785351648641E-4</v>
      </c>
      <c r="AN14" s="6"/>
      <c r="AO14" s="6">
        <v>2590</v>
      </c>
      <c r="AP14" s="7">
        <f>IFERROR(AO14/AO446, "NA")</f>
        <v>1.9267603429276327E-3</v>
      </c>
      <c r="AQ14" s="6"/>
      <c r="AR14" s="9">
        <f t="shared" si="1"/>
        <v>-2390</v>
      </c>
    </row>
    <row r="15" spans="1:44" ht="16.5" customHeight="1" x14ac:dyDescent="0.3">
      <c r="A15" s="35" t="s">
        <v>453</v>
      </c>
      <c r="B15" s="6">
        <v>50</v>
      </c>
      <c r="C15" s="7">
        <f>IFERROR(B15/B446, "NA")</f>
        <v>3.7726763313076828E-4</v>
      </c>
      <c r="D15" s="8"/>
      <c r="E15" s="6">
        <v>83</v>
      </c>
      <c r="F15" s="7">
        <f>IFERROR(E15/E446, "NA")</f>
        <v>7.7398529129542575E-4</v>
      </c>
      <c r="G15" s="8"/>
      <c r="H15" s="6">
        <v>118</v>
      </c>
      <c r="I15" s="7">
        <f>IFERROR(H15/H446, "NA")</f>
        <v>1.1531330380335524E-3</v>
      </c>
      <c r="J15" s="8"/>
      <c r="K15" s="6">
        <v>32</v>
      </c>
      <c r="L15" s="7">
        <f>IFERROR(K15/K446, "NA")</f>
        <v>3.078464381156989E-4</v>
      </c>
      <c r="M15" s="8"/>
      <c r="N15" s="6">
        <v>42</v>
      </c>
      <c r="O15" s="7">
        <f>IFERROR(N15/N446, "NA")</f>
        <v>4.6174401373622477E-4</v>
      </c>
      <c r="P15" s="8"/>
      <c r="Q15" s="6">
        <v>31</v>
      </c>
      <c r="R15" s="7">
        <f>IFERROR(Q15/Q446, "NA")</f>
        <v>3.8884759996362392E-4</v>
      </c>
      <c r="S15" s="8"/>
      <c r="T15" s="6">
        <v>8</v>
      </c>
      <c r="U15" s="7">
        <f>IFERROR(T15/T446, "NA")</f>
        <v>6.2395419427468995E-5</v>
      </c>
      <c r="V15" s="8"/>
      <c r="W15" s="6">
        <v>10</v>
      </c>
      <c r="X15" s="7">
        <f>IFERROR(W15/W446, "NA")</f>
        <v>8.8706783718224677E-5</v>
      </c>
      <c r="Y15" s="8"/>
      <c r="Z15" s="6">
        <v>5</v>
      </c>
      <c r="AA15" s="7">
        <f>IFERROR(Z15/Z446, "NA")</f>
        <v>4.3057688346384983E-5</v>
      </c>
      <c r="AB15" s="8"/>
      <c r="AC15" s="6">
        <v>0</v>
      </c>
      <c r="AD15" s="7">
        <f>IFERROR(AC15/AC446, "NA")</f>
        <v>0</v>
      </c>
      <c r="AE15" s="8"/>
      <c r="AF15" s="6">
        <v>0</v>
      </c>
      <c r="AG15" s="7">
        <f>IFERROR(AF15/AF446, "NA")</f>
        <v>0</v>
      </c>
      <c r="AH15" s="8"/>
      <c r="AI15" s="6">
        <v>0</v>
      </c>
      <c r="AJ15" s="7">
        <f>IFERROR(AI15/AI446, "NA")</f>
        <v>0</v>
      </c>
      <c r="AK15" s="6"/>
      <c r="AL15" s="9">
        <f t="shared" si="0"/>
        <v>379</v>
      </c>
      <c r="AM15" s="7">
        <f>IFERROR(AL15/AL446, "NA")</f>
        <v>2.8570508241374171E-4</v>
      </c>
      <c r="AN15" s="6"/>
      <c r="AO15" s="6">
        <v>650</v>
      </c>
      <c r="AP15" s="7">
        <f>IFERROR(AO15/AO446, "NA")</f>
        <v>4.8354989301272632E-4</v>
      </c>
      <c r="AQ15" s="6"/>
      <c r="AR15" s="9">
        <f t="shared" si="1"/>
        <v>-271</v>
      </c>
    </row>
    <row r="16" spans="1:44" ht="16.5" customHeight="1" x14ac:dyDescent="0.3">
      <c r="A16" s="35" t="s">
        <v>454</v>
      </c>
      <c r="B16" s="6">
        <v>0</v>
      </c>
      <c r="C16" s="7">
        <f>IFERROR(B16/B446, "NA")</f>
        <v>0</v>
      </c>
      <c r="D16" s="8"/>
      <c r="E16" s="6">
        <v>0</v>
      </c>
      <c r="F16" s="7">
        <f>IFERROR(E16/E446, "NA")</f>
        <v>0</v>
      </c>
      <c r="G16" s="8"/>
      <c r="H16" s="6">
        <v>0</v>
      </c>
      <c r="I16" s="7">
        <f>IFERROR(H16/H446, "NA")</f>
        <v>0</v>
      </c>
      <c r="J16" s="8"/>
      <c r="K16" s="6">
        <v>0</v>
      </c>
      <c r="L16" s="7">
        <f>IFERROR(K16/K446, "NA")</f>
        <v>0</v>
      </c>
      <c r="M16" s="8"/>
      <c r="N16" s="6">
        <v>0.12</v>
      </c>
      <c r="O16" s="7">
        <f>IFERROR(N16/N446, "NA")</f>
        <v>1.3192686106749278E-6</v>
      </c>
      <c r="P16" s="8"/>
      <c r="Q16" s="6">
        <v>0.02</v>
      </c>
      <c r="R16" s="7">
        <f>IFERROR(Q16/Q446, "NA")</f>
        <v>2.5086941933137028E-7</v>
      </c>
      <c r="S16" s="8"/>
      <c r="T16" s="6">
        <v>0.02</v>
      </c>
      <c r="U16" s="7">
        <f>IFERROR(T16/T446, "NA")</f>
        <v>1.5598854856867249E-7</v>
      </c>
      <c r="V16" s="8"/>
      <c r="W16" s="6">
        <v>0</v>
      </c>
      <c r="X16" s="7">
        <f>IFERROR(W16/W446, "NA")</f>
        <v>0</v>
      </c>
      <c r="Y16" s="8"/>
      <c r="Z16" s="6">
        <v>0.34</v>
      </c>
      <c r="AA16" s="7">
        <f>IFERROR(Z16/Z446, "NA")</f>
        <v>2.9279228075541787E-6</v>
      </c>
      <c r="AB16" s="8"/>
      <c r="AC16" s="6">
        <v>1.88</v>
      </c>
      <c r="AD16" s="7">
        <f>IFERROR(AC16/AC446, "NA")</f>
        <v>1.3383189034555252E-5</v>
      </c>
      <c r="AE16" s="8"/>
      <c r="AF16" s="6">
        <v>1.1299999999999999</v>
      </c>
      <c r="AG16" s="7">
        <f>IFERROR(AF16/AF446, "NA")</f>
        <v>9.9730533394195419E-6</v>
      </c>
      <c r="AH16" s="8"/>
      <c r="AI16" s="6">
        <v>0.2</v>
      </c>
      <c r="AJ16" s="7">
        <f>IFERROR(AI16/AI446, "NA")</f>
        <v>2.0209219991809206E-6</v>
      </c>
      <c r="AK16" s="6"/>
      <c r="AL16" s="9">
        <f t="shared" si="0"/>
        <v>3.71</v>
      </c>
      <c r="AM16" s="7">
        <f>IFERROR(AL16/AL446, "NA")</f>
        <v>2.7967436827308227E-6</v>
      </c>
      <c r="AN16" s="6"/>
      <c r="AO16" s="6">
        <v>0</v>
      </c>
      <c r="AP16" s="7">
        <f>IFERROR(AO16/AO446, "NA")</f>
        <v>0</v>
      </c>
      <c r="AQ16" s="6"/>
      <c r="AR16" s="9">
        <f t="shared" si="1"/>
        <v>3.71</v>
      </c>
    </row>
    <row r="17" spans="1:44" ht="16.5" hidden="1" customHeight="1" x14ac:dyDescent="0.3">
      <c r="A17" s="35" t="s">
        <v>455</v>
      </c>
      <c r="B17" s="6">
        <v>0</v>
      </c>
      <c r="C17" s="7">
        <f>IFERROR(B17/B446, "NA")</f>
        <v>0</v>
      </c>
      <c r="D17" s="8"/>
      <c r="E17" s="6">
        <v>0</v>
      </c>
      <c r="F17" s="7">
        <f>IFERROR(E17/E446, "NA")</f>
        <v>0</v>
      </c>
      <c r="G17" s="8"/>
      <c r="H17" s="6">
        <v>0</v>
      </c>
      <c r="I17" s="7">
        <f>IFERROR(H17/H446, "NA")</f>
        <v>0</v>
      </c>
      <c r="J17" s="8"/>
      <c r="K17" s="6">
        <v>0</v>
      </c>
      <c r="L17" s="7">
        <f>IFERROR(K17/K446, "NA")</f>
        <v>0</v>
      </c>
      <c r="M17" s="8"/>
      <c r="N17" s="6">
        <v>0</v>
      </c>
      <c r="O17" s="7">
        <f>IFERROR(N17/N446, "NA")</f>
        <v>0</v>
      </c>
      <c r="P17" s="8"/>
      <c r="Q17" s="6">
        <v>0</v>
      </c>
      <c r="R17" s="7">
        <f>IFERROR(Q17/Q446, "NA")</f>
        <v>0</v>
      </c>
      <c r="S17" s="8"/>
      <c r="T17" s="6">
        <v>0</v>
      </c>
      <c r="U17" s="7">
        <f>IFERROR(T17/T446, "NA")</f>
        <v>0</v>
      </c>
      <c r="V17" s="8"/>
      <c r="W17" s="6">
        <v>0</v>
      </c>
      <c r="X17" s="7">
        <f>IFERROR(W17/W446, "NA")</f>
        <v>0</v>
      </c>
      <c r="Y17" s="8"/>
      <c r="Z17" s="6">
        <v>0</v>
      </c>
      <c r="AA17" s="7">
        <f>IFERROR(Z17/Z446, "NA")</f>
        <v>0</v>
      </c>
      <c r="AB17" s="8"/>
      <c r="AC17" s="6">
        <v>0</v>
      </c>
      <c r="AD17" s="7">
        <f>IFERROR(AC17/AC446, "NA")</f>
        <v>0</v>
      </c>
      <c r="AE17" s="8"/>
      <c r="AF17" s="6">
        <v>0</v>
      </c>
      <c r="AG17" s="7">
        <f>IFERROR(AF17/AF446, "NA")</f>
        <v>0</v>
      </c>
      <c r="AH17" s="8"/>
      <c r="AI17" s="6">
        <v>0</v>
      </c>
      <c r="AJ17" s="7">
        <f>IFERROR(AI17/AI446, "NA")</f>
        <v>0</v>
      </c>
      <c r="AK17" s="6"/>
      <c r="AL17" s="9">
        <f t="shared" si="0"/>
        <v>0</v>
      </c>
      <c r="AM17" s="7">
        <f>IFERROR(AL17/AL446, "NA")</f>
        <v>0</v>
      </c>
      <c r="AN17" s="6"/>
      <c r="AO17" s="6">
        <v>0</v>
      </c>
      <c r="AP17" s="7">
        <f>IFERROR(AO17/AO446, "NA")</f>
        <v>0</v>
      </c>
      <c r="AQ17" s="6"/>
      <c r="AR17" s="9">
        <f t="shared" si="1"/>
        <v>0</v>
      </c>
    </row>
    <row r="18" spans="1:44" ht="16.5" customHeight="1" x14ac:dyDescent="0.3">
      <c r="A18" s="36" t="s">
        <v>92</v>
      </c>
      <c r="B18" s="11">
        <f>IFERROR(B10+B11+B12+B13+B14+B15+B16+B17, "NA")</f>
        <v>71034.850000000006</v>
      </c>
      <c r="C18" s="12">
        <f>IFERROR(B18/B446, "NA")</f>
        <v>0.53598299458598309</v>
      </c>
      <c r="D18" s="2"/>
      <c r="E18" s="11">
        <f>IFERROR(E10+E11+E12+E13+E14+E15+E16+E17, "NA")</f>
        <v>54351.64</v>
      </c>
      <c r="F18" s="12">
        <f>IFERROR(E18/E446, "NA")</f>
        <v>0.50683578214197733</v>
      </c>
      <c r="G18" s="2"/>
      <c r="H18" s="11">
        <f>IFERROR(H10+H11+H12+H13+H14+H15+H16+H17, "NA")</f>
        <v>50466.189999999995</v>
      </c>
      <c r="I18" s="12">
        <f>IFERROR(H18/H446, "NA")</f>
        <v>0.49317144909049559</v>
      </c>
      <c r="J18" s="2"/>
      <c r="K18" s="11">
        <f>IFERROR(K10+K11+K12+K13+K14+K15+K16+K17, "NA")</f>
        <v>55447.53</v>
      </c>
      <c r="L18" s="12">
        <f>IFERROR(K18/K446, "NA")</f>
        <v>0.53341639415041742</v>
      </c>
      <c r="M18" s="2"/>
      <c r="N18" s="11">
        <f>IFERROR(N10+N11+N12+N13+N14+N15+N16+N17, "NA")</f>
        <v>45554.500000000007</v>
      </c>
      <c r="O18" s="12">
        <f>IFERROR(N18/N446, "NA")</f>
        <v>0.50082184937492513</v>
      </c>
      <c r="P18" s="2"/>
      <c r="Q18" s="11">
        <f>IFERROR(Q10+Q11+Q12+Q13+Q14+Q15+Q16+Q17, "NA")</f>
        <v>41677.999999999993</v>
      </c>
      <c r="R18" s="12">
        <f>IFERROR(Q18/Q446, "NA")</f>
        <v>0.52278678294464243</v>
      </c>
      <c r="S18" s="2"/>
      <c r="T18" s="11">
        <f>IFERROR(T10+T11+T12+T13+T14+T15+T16+T17, "NA")</f>
        <v>61010.459999999992</v>
      </c>
      <c r="U18" s="12">
        <f>IFERROR(T18/T446, "NA")</f>
        <v>0.4758466551453524</v>
      </c>
      <c r="V18" s="2"/>
      <c r="W18" s="11">
        <f>IFERROR(W10+W11+W12+W13+W14+W15+W16+W17, "NA")</f>
        <v>53317.340000000004</v>
      </c>
      <c r="X18" s="12">
        <f>IFERROR(W18/W446, "NA")</f>
        <v>0.47296097478110499</v>
      </c>
      <c r="Y18" s="2"/>
      <c r="Z18" s="11">
        <f>IFERROR(Z10+Z11+Z12+Z13+Z14+Z15+Z16+Z17, "NA")</f>
        <v>50278.369999999995</v>
      </c>
      <c r="AA18" s="12">
        <f>IFERROR(Z18/Z446, "NA")</f>
        <v>0.43297407720484637</v>
      </c>
      <c r="AB18" s="2"/>
      <c r="AC18" s="11">
        <f>IFERROR(AC10+AC11+AC12+AC13+AC14+AC15+AC16+AC17, "NA")</f>
        <v>59133.51</v>
      </c>
      <c r="AD18" s="12">
        <f>IFERROR(AC18/AC446, "NA")</f>
        <v>0.42095475670572524</v>
      </c>
      <c r="AE18" s="2"/>
      <c r="AF18" s="11">
        <f>IFERROR(AF10+AF11+AF12+AF13+AF14+AF15+AF16+AF17, "NA")</f>
        <v>48666.01</v>
      </c>
      <c r="AG18" s="12">
        <f>IFERROR(AF18/AF446, "NA")</f>
        <v>0.42951213588205744</v>
      </c>
      <c r="AH18" s="2"/>
      <c r="AI18" s="11">
        <f>IFERROR(AI10+AI11+AI12+AI13+AI14+AI15+AI16+AI17, "NA")</f>
        <v>44403.75</v>
      </c>
      <c r="AJ18" s="12">
        <f>IFERROR(AI18/AI446, "NA")</f>
        <v>0.44868257610564899</v>
      </c>
      <c r="AK18" s="2"/>
      <c r="AL18" s="11">
        <f t="shared" si="0"/>
        <v>635342.15</v>
      </c>
      <c r="AM18" s="12">
        <f>IFERROR(AL18/AL446, "NA")</f>
        <v>0.47894586102024767</v>
      </c>
      <c r="AN18" s="2"/>
      <c r="AO18" s="11">
        <f>IFERROR(AO10+AO11+AO12+AO13+AO14+AO15+AO16+AO17, "NA")</f>
        <v>692434.71</v>
      </c>
      <c r="AP18" s="12">
        <f>IFERROR(AO18/AO446, "NA")</f>
        <v>0.51511804605968947</v>
      </c>
      <c r="AQ18" s="2"/>
      <c r="AR18" s="11">
        <f t="shared" si="1"/>
        <v>-57092.559999999939</v>
      </c>
    </row>
    <row r="19" spans="1:44" ht="16.5" hidden="1" customHeight="1" x14ac:dyDescent="0.3">
      <c r="A19" s="33" t="s">
        <v>456</v>
      </c>
      <c r="B19" s="6">
        <v>0</v>
      </c>
      <c r="C19" s="7">
        <f>IFERROR(B19/B446, "NA")</f>
        <v>0</v>
      </c>
      <c r="D19" s="8"/>
      <c r="E19" s="6">
        <v>0</v>
      </c>
      <c r="F19" s="7">
        <f>IFERROR(E19/E446, "NA")</f>
        <v>0</v>
      </c>
      <c r="G19" s="8"/>
      <c r="H19" s="6">
        <v>0</v>
      </c>
      <c r="I19" s="7">
        <f>IFERROR(H19/H446, "NA")</f>
        <v>0</v>
      </c>
      <c r="J19" s="8"/>
      <c r="K19" s="6">
        <v>0</v>
      </c>
      <c r="L19" s="7">
        <f>IFERROR(K19/K446, "NA")</f>
        <v>0</v>
      </c>
      <c r="M19" s="8"/>
      <c r="N19" s="6">
        <v>0</v>
      </c>
      <c r="O19" s="7">
        <f>IFERROR(N19/N446, "NA")</f>
        <v>0</v>
      </c>
      <c r="P19" s="8"/>
      <c r="Q19" s="6">
        <v>0</v>
      </c>
      <c r="R19" s="7">
        <f>IFERROR(Q19/Q446, "NA")</f>
        <v>0</v>
      </c>
      <c r="S19" s="8"/>
      <c r="T19" s="6">
        <v>0</v>
      </c>
      <c r="U19" s="7">
        <f>IFERROR(T19/T446, "NA")</f>
        <v>0</v>
      </c>
      <c r="V19" s="8"/>
      <c r="W19" s="6">
        <v>0</v>
      </c>
      <c r="X19" s="7">
        <f>IFERROR(W19/W446, "NA")</f>
        <v>0</v>
      </c>
      <c r="Y19" s="8"/>
      <c r="Z19" s="6">
        <v>0</v>
      </c>
      <c r="AA19" s="7">
        <f>IFERROR(Z19/Z446, "NA")</f>
        <v>0</v>
      </c>
      <c r="AB19" s="8"/>
      <c r="AC19" s="6">
        <v>0</v>
      </c>
      <c r="AD19" s="7">
        <f>IFERROR(AC19/AC446, "NA")</f>
        <v>0</v>
      </c>
      <c r="AE19" s="8"/>
      <c r="AF19" s="6">
        <v>0</v>
      </c>
      <c r="AG19" s="7">
        <f>IFERROR(AF19/AF446, "NA")</f>
        <v>0</v>
      </c>
      <c r="AH19" s="8"/>
      <c r="AI19" s="6">
        <v>0</v>
      </c>
      <c r="AJ19" s="7">
        <f>IFERROR(AI19/AI446, "NA")</f>
        <v>0</v>
      </c>
      <c r="AK19" s="6"/>
      <c r="AL19" s="9">
        <f t="shared" si="0"/>
        <v>0</v>
      </c>
      <c r="AM19" s="7">
        <f>IFERROR(AL19/AL446, "NA")</f>
        <v>0</v>
      </c>
      <c r="AN19" s="6"/>
      <c r="AO19" s="6">
        <v>0</v>
      </c>
      <c r="AP19" s="7">
        <f>IFERROR(AO19/AO446, "NA")</f>
        <v>0</v>
      </c>
      <c r="AQ19" s="6"/>
      <c r="AR19" s="9">
        <f t="shared" si="1"/>
        <v>0</v>
      </c>
    </row>
    <row r="20" spans="1:44" ht="16.5" customHeight="1" x14ac:dyDescent="0.3">
      <c r="A20" s="34" t="s">
        <v>94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  <c r="AE20" s="4"/>
      <c r="AF20" s="2"/>
      <c r="AG20" s="3"/>
      <c r="AH20" s="4"/>
      <c r="AI20" s="2"/>
      <c r="AJ20" s="3"/>
      <c r="AK20" s="2"/>
      <c r="AL20" s="2"/>
      <c r="AM20" s="3"/>
      <c r="AN20" s="2"/>
      <c r="AO20" s="2"/>
      <c r="AP20" s="3"/>
      <c r="AQ20" s="2"/>
      <c r="AR20" s="2"/>
    </row>
    <row r="21" spans="1:44" ht="16.5" hidden="1" customHeight="1" x14ac:dyDescent="0.3">
      <c r="A21" s="35" t="s">
        <v>457</v>
      </c>
      <c r="B21" s="6">
        <v>0</v>
      </c>
      <c r="C21" s="7">
        <f>IFERROR(B21/B446, "NA")</f>
        <v>0</v>
      </c>
      <c r="D21" s="8"/>
      <c r="E21" s="6">
        <v>0</v>
      </c>
      <c r="F21" s="7">
        <f>IFERROR(E21/E446, "NA")</f>
        <v>0</v>
      </c>
      <c r="G21" s="8"/>
      <c r="H21" s="6">
        <v>0</v>
      </c>
      <c r="I21" s="7">
        <f>IFERROR(H21/H446, "NA")</f>
        <v>0</v>
      </c>
      <c r="J21" s="8"/>
      <c r="K21" s="6">
        <v>0</v>
      </c>
      <c r="L21" s="7">
        <f>IFERROR(K21/K446, "NA")</f>
        <v>0</v>
      </c>
      <c r="M21" s="8"/>
      <c r="N21" s="6">
        <v>0</v>
      </c>
      <c r="O21" s="7">
        <f>IFERROR(N21/N446, "NA")</f>
        <v>0</v>
      </c>
      <c r="P21" s="8"/>
      <c r="Q21" s="6">
        <v>0</v>
      </c>
      <c r="R21" s="7">
        <f>IFERROR(Q21/Q446, "NA")</f>
        <v>0</v>
      </c>
      <c r="S21" s="8"/>
      <c r="T21" s="6">
        <v>0</v>
      </c>
      <c r="U21" s="7">
        <f>IFERROR(T21/T446, "NA")</f>
        <v>0</v>
      </c>
      <c r="V21" s="8"/>
      <c r="W21" s="6">
        <v>0</v>
      </c>
      <c r="X21" s="7">
        <f>IFERROR(W21/W446, "NA")</f>
        <v>0</v>
      </c>
      <c r="Y21" s="8"/>
      <c r="Z21" s="6">
        <v>0</v>
      </c>
      <c r="AA21" s="7">
        <f>IFERROR(Z21/Z446, "NA")</f>
        <v>0</v>
      </c>
      <c r="AB21" s="8"/>
      <c r="AC21" s="6">
        <v>0</v>
      </c>
      <c r="AD21" s="7">
        <f>IFERROR(AC21/AC446, "NA")</f>
        <v>0</v>
      </c>
      <c r="AE21" s="8"/>
      <c r="AF21" s="6">
        <v>0</v>
      </c>
      <c r="AG21" s="7">
        <f>IFERROR(AF21/AF446, "NA")</f>
        <v>0</v>
      </c>
      <c r="AH21" s="8"/>
      <c r="AI21" s="6">
        <v>0</v>
      </c>
      <c r="AJ21" s="7">
        <f>IFERROR(AI21/AI446, "NA")</f>
        <v>0</v>
      </c>
      <c r="AK21" s="6"/>
      <c r="AL21" s="9">
        <f t="shared" ref="AL21:AL29" si="2">IFERROR(B21+E21+H21+K21+N21+Q21+T21+W21+Z21+AC21+AF21+AI21, "NA")</f>
        <v>0</v>
      </c>
      <c r="AM21" s="7">
        <f>IFERROR(AL21/AL446, "NA")</f>
        <v>0</v>
      </c>
      <c r="AN21" s="6"/>
      <c r="AO21" s="6">
        <v>0</v>
      </c>
      <c r="AP21" s="7">
        <f>IFERROR(AO21/AO446, "NA")</f>
        <v>0</v>
      </c>
      <c r="AQ21" s="6"/>
      <c r="AR21" s="9">
        <f t="shared" ref="AR21:AR29" si="3">IFERROR(AL21-AO21, "NA")</f>
        <v>0</v>
      </c>
    </row>
    <row r="22" spans="1:44" ht="16.5" customHeight="1" x14ac:dyDescent="0.3">
      <c r="A22" s="35" t="s">
        <v>458</v>
      </c>
      <c r="B22" s="6">
        <v>9141.4</v>
      </c>
      <c r="C22" s="7">
        <f>IFERROR(B22/B446, "NA")</f>
        <v>6.8975086830032104E-2</v>
      </c>
      <c r="D22" s="8"/>
      <c r="E22" s="6">
        <v>7899.45</v>
      </c>
      <c r="F22" s="7">
        <f>IFERROR(E22/E446, "NA")</f>
        <v>7.3663350714742781E-2</v>
      </c>
      <c r="G22" s="8"/>
      <c r="H22" s="6">
        <v>7951.56</v>
      </c>
      <c r="I22" s="7">
        <f>IFERROR(H22/H446, "NA")</f>
        <v>7.770514016869555E-2</v>
      </c>
      <c r="J22" s="8"/>
      <c r="K22" s="6">
        <v>12391.44</v>
      </c>
      <c r="L22" s="7">
        <f>IFERROR(K22/K446, "NA")</f>
        <v>0.11920814584763738</v>
      </c>
      <c r="M22" s="8"/>
      <c r="N22" s="6">
        <v>5174.3900000000003</v>
      </c>
      <c r="O22" s="7">
        <f>IFERROR(N22/N446, "NA")</f>
        <v>5.6886752553252005E-2</v>
      </c>
      <c r="P22" s="8"/>
      <c r="Q22" s="6">
        <v>58.2</v>
      </c>
      <c r="R22" s="7">
        <f>IFERROR(Q22/Q446, "NA")</f>
        <v>7.3003001025428755E-4</v>
      </c>
      <c r="S22" s="8"/>
      <c r="T22" s="6">
        <v>0</v>
      </c>
      <c r="U22" s="7">
        <f>IFERROR(T22/T446, "NA")</f>
        <v>0</v>
      </c>
      <c r="V22" s="8"/>
      <c r="W22" s="6">
        <v>0</v>
      </c>
      <c r="X22" s="7">
        <f>IFERROR(W22/W446, "NA")</f>
        <v>0</v>
      </c>
      <c r="Y22" s="8"/>
      <c r="Z22" s="6">
        <v>0</v>
      </c>
      <c r="AA22" s="7">
        <f>IFERROR(Z22/Z446, "NA")</f>
        <v>0</v>
      </c>
      <c r="AB22" s="8"/>
      <c r="AC22" s="6">
        <v>0</v>
      </c>
      <c r="AD22" s="7">
        <f>IFERROR(AC22/AC446, "NA")</f>
        <v>0</v>
      </c>
      <c r="AE22" s="8"/>
      <c r="AF22" s="6">
        <v>0</v>
      </c>
      <c r="AG22" s="7">
        <f>IFERROR(AF22/AF446, "NA")</f>
        <v>0</v>
      </c>
      <c r="AH22" s="8"/>
      <c r="AI22" s="6">
        <v>0</v>
      </c>
      <c r="AJ22" s="7">
        <f>IFERROR(AI22/AI446, "NA")</f>
        <v>0</v>
      </c>
      <c r="AK22" s="6"/>
      <c r="AL22" s="9">
        <f t="shared" si="2"/>
        <v>42616.439999999995</v>
      </c>
      <c r="AM22" s="7">
        <f>IFERROR(AL22/AL446, "NA")</f>
        <v>3.2125945916570656E-2</v>
      </c>
      <c r="AN22" s="6"/>
      <c r="AO22" s="6">
        <v>115366.05</v>
      </c>
      <c r="AP22" s="7">
        <f>IFERROR(AO22/AO446, "NA")</f>
        <v>8.5823447899693595E-2</v>
      </c>
      <c r="AQ22" s="6"/>
      <c r="AR22" s="9">
        <f t="shared" si="3"/>
        <v>-72749.610000000015</v>
      </c>
    </row>
    <row r="23" spans="1:44" ht="16.5" customHeight="1" x14ac:dyDescent="0.3">
      <c r="A23" s="35" t="s">
        <v>459</v>
      </c>
      <c r="B23" s="6">
        <v>0</v>
      </c>
      <c r="C23" s="7">
        <f>IFERROR(B23/B446, "NA")</f>
        <v>0</v>
      </c>
      <c r="D23" s="8"/>
      <c r="E23" s="6">
        <v>0</v>
      </c>
      <c r="F23" s="7">
        <f>IFERROR(E23/E446, "NA")</f>
        <v>0</v>
      </c>
      <c r="G23" s="8"/>
      <c r="H23" s="6">
        <v>0</v>
      </c>
      <c r="I23" s="7">
        <f>IFERROR(H23/H446, "NA")</f>
        <v>0</v>
      </c>
      <c r="J23" s="8"/>
      <c r="K23" s="6">
        <v>0</v>
      </c>
      <c r="L23" s="7">
        <f>IFERROR(K23/K446, "NA")</f>
        <v>0</v>
      </c>
      <c r="M23" s="8"/>
      <c r="N23" s="6">
        <v>3277.77</v>
      </c>
      <c r="O23" s="7">
        <f>IFERROR(N23/N446, "NA")</f>
        <v>3.6035492283432988E-2</v>
      </c>
      <c r="P23" s="8"/>
      <c r="Q23" s="6">
        <v>5722.99</v>
      </c>
      <c r="R23" s="7">
        <f>IFERROR(Q23/Q446, "NA")</f>
        <v>7.1786158906961939E-2</v>
      </c>
      <c r="S23" s="8"/>
      <c r="T23" s="6">
        <v>8735.08</v>
      </c>
      <c r="U23" s="7">
        <f>IFERROR(T23/T446, "NA")</f>
        <v>6.8128622541561976E-2</v>
      </c>
      <c r="V23" s="8"/>
      <c r="W23" s="6">
        <v>7118.72</v>
      </c>
      <c r="X23" s="7">
        <f>IFERROR(W23/W446, "NA")</f>
        <v>6.3147875539060039E-2</v>
      </c>
      <c r="Y23" s="8"/>
      <c r="Z23" s="6">
        <v>9838.67</v>
      </c>
      <c r="AA23" s="7">
        <f>IFERROR(Z23/Z446, "NA")</f>
        <v>8.4726077320585499E-2</v>
      </c>
      <c r="AB23" s="8"/>
      <c r="AC23" s="6">
        <v>9330.32</v>
      </c>
      <c r="AD23" s="7">
        <f>IFERROR(AC23/AC446, "NA")</f>
        <v>6.6419912932389122E-2</v>
      </c>
      <c r="AE23" s="8"/>
      <c r="AF23" s="6">
        <v>8397.5</v>
      </c>
      <c r="AG23" s="7">
        <f>IFERROR(AF23/AF446, "NA")</f>
        <v>7.4113907449358946E-2</v>
      </c>
      <c r="AH23" s="8"/>
      <c r="AI23" s="6">
        <v>9604.7199999999993</v>
      </c>
      <c r="AJ23" s="7">
        <f>IFERROR(AI23/AI446, "NA")</f>
        <v>9.7051949719864847E-2</v>
      </c>
      <c r="AK23" s="6"/>
      <c r="AL23" s="9">
        <f t="shared" si="2"/>
        <v>62025.770000000004</v>
      </c>
      <c r="AM23" s="7">
        <f>IFERROR(AL23/AL446, "NA")</f>
        <v>4.6757461028036386E-2</v>
      </c>
      <c r="AN23" s="6"/>
      <c r="AO23" s="6">
        <v>0</v>
      </c>
      <c r="AP23" s="7">
        <f>IFERROR(AO23/AO446, "NA")</f>
        <v>0</v>
      </c>
      <c r="AQ23" s="6"/>
      <c r="AR23" s="9">
        <f t="shared" si="3"/>
        <v>62025.770000000004</v>
      </c>
    </row>
    <row r="24" spans="1:44" ht="16.5" customHeight="1" x14ac:dyDescent="0.3">
      <c r="A24" s="35" t="s">
        <v>460</v>
      </c>
      <c r="B24" s="6">
        <v>1097.8</v>
      </c>
      <c r="C24" s="7">
        <f>IFERROR(B24/B446, "NA")</f>
        <v>8.2832881530191475E-3</v>
      </c>
      <c r="D24" s="8"/>
      <c r="E24" s="6">
        <v>690.89</v>
      </c>
      <c r="F24" s="7">
        <f>IFERROR(E24/E446, "NA")</f>
        <v>6.4426349144951411E-3</v>
      </c>
      <c r="G24" s="8"/>
      <c r="H24" s="6">
        <v>581.36</v>
      </c>
      <c r="I24" s="7">
        <f>IFERROR(H24/H446, "NA")</f>
        <v>5.6812323982303901E-3</v>
      </c>
      <c r="J24" s="8"/>
      <c r="K24" s="6">
        <v>613.65</v>
      </c>
      <c r="L24" s="7">
        <f>IFERROR(K24/K446, "NA")</f>
        <v>5.9034364609280819E-3</v>
      </c>
      <c r="M24" s="8"/>
      <c r="N24" s="6">
        <v>775.25</v>
      </c>
      <c r="O24" s="7">
        <f>IFERROR(N24/N446, "NA")</f>
        <v>8.5230249202144816E-3</v>
      </c>
      <c r="P24" s="8"/>
      <c r="Q24" s="6">
        <v>708.09</v>
      </c>
      <c r="R24" s="7">
        <f>IFERROR(Q24/Q446, "NA")</f>
        <v>8.8819063567174995E-3</v>
      </c>
      <c r="S24" s="8"/>
      <c r="T24" s="6">
        <v>438.29</v>
      </c>
      <c r="U24" s="7">
        <f>IFERROR(T24/T446, "NA")</f>
        <v>3.4184110476081732E-3</v>
      </c>
      <c r="V24" s="8"/>
      <c r="W24" s="6">
        <v>634.62</v>
      </c>
      <c r="X24" s="7">
        <f>IFERROR(W24/W446, "NA")</f>
        <v>5.6295099083259748E-3</v>
      </c>
      <c r="Y24" s="8"/>
      <c r="Z24" s="6">
        <v>832.48</v>
      </c>
      <c r="AA24" s="7">
        <f>IFERROR(Z24/Z446, "NA")</f>
        <v>7.1689328789197142E-3</v>
      </c>
      <c r="AB24" s="8"/>
      <c r="AC24" s="6">
        <v>1210.9100000000001</v>
      </c>
      <c r="AD24" s="7">
        <f>IFERROR(AC24/AC446, "NA")</f>
        <v>8.6201262945921828E-3</v>
      </c>
      <c r="AE24" s="8"/>
      <c r="AF24" s="6">
        <v>711.85</v>
      </c>
      <c r="AG24" s="7">
        <f>IFERROR(AF24/AF446, "NA")</f>
        <v>6.2825823182883203E-3</v>
      </c>
      <c r="AH24" s="8"/>
      <c r="AI24" s="6">
        <v>785.92</v>
      </c>
      <c r="AJ24" s="7">
        <f>IFERROR(AI24/AI446, "NA")</f>
        <v>7.9414150879813447E-3</v>
      </c>
      <c r="AK24" s="6"/>
      <c r="AL24" s="9">
        <f t="shared" si="2"/>
        <v>9081.11</v>
      </c>
      <c r="AM24" s="7">
        <f>IFERROR(AL24/AL446, "NA")</f>
        <v>6.8456973112354996E-3</v>
      </c>
      <c r="AN24" s="6"/>
      <c r="AO24" s="6">
        <v>11091.17</v>
      </c>
      <c r="AP24" s="7">
        <f>IFERROR(AO24/AO446, "NA")</f>
        <v>8.2509754875168609E-3</v>
      </c>
      <c r="AQ24" s="6"/>
      <c r="AR24" s="9">
        <f t="shared" si="3"/>
        <v>-2010.0599999999995</v>
      </c>
    </row>
    <row r="25" spans="1:44" ht="16.5" customHeight="1" x14ac:dyDescent="0.3">
      <c r="A25" s="35" t="s">
        <v>461</v>
      </c>
      <c r="B25" s="6">
        <v>0</v>
      </c>
      <c r="C25" s="7">
        <f>IFERROR(B25/B446, "NA")</f>
        <v>0</v>
      </c>
      <c r="D25" s="8"/>
      <c r="E25" s="6">
        <v>0</v>
      </c>
      <c r="F25" s="7">
        <f>IFERROR(E25/E446, "NA")</f>
        <v>0</v>
      </c>
      <c r="G25" s="8"/>
      <c r="H25" s="6">
        <v>0</v>
      </c>
      <c r="I25" s="7">
        <f>IFERROR(H25/H446, "NA")</f>
        <v>0</v>
      </c>
      <c r="J25" s="8"/>
      <c r="K25" s="6">
        <v>0</v>
      </c>
      <c r="L25" s="7">
        <f>IFERROR(K25/K446, "NA")</f>
        <v>0</v>
      </c>
      <c r="M25" s="8"/>
      <c r="N25" s="6">
        <v>106.62</v>
      </c>
      <c r="O25" s="7">
        <f>IFERROR(N25/N446, "NA")</f>
        <v>1.1721701605846735E-3</v>
      </c>
      <c r="P25" s="8"/>
      <c r="Q25" s="6">
        <v>95.64</v>
      </c>
      <c r="R25" s="7">
        <f>IFERROR(Q25/Q446, "NA")</f>
        <v>1.1996575632426127E-3</v>
      </c>
      <c r="S25" s="8"/>
      <c r="T25" s="6">
        <v>215.38</v>
      </c>
      <c r="U25" s="7">
        <f>IFERROR(T25/T446, "NA")</f>
        <v>1.6798406795360339E-3</v>
      </c>
      <c r="V25" s="8"/>
      <c r="W25" s="6">
        <v>149.15</v>
      </c>
      <c r="X25" s="7">
        <f>IFERROR(W25/W446, "NA")</f>
        <v>1.323061679157321E-3</v>
      </c>
      <c r="Y25" s="8"/>
      <c r="Z25" s="6">
        <v>173.44</v>
      </c>
      <c r="AA25" s="7">
        <f>IFERROR(Z25/Z446, "NA")</f>
        <v>1.4935850933594022E-3</v>
      </c>
      <c r="AB25" s="8"/>
      <c r="AC25" s="6">
        <v>24.77</v>
      </c>
      <c r="AD25" s="7">
        <f>IFERROR(AC25/AC446, "NA")</f>
        <v>1.7633063424783702E-4</v>
      </c>
      <c r="AE25" s="8"/>
      <c r="AF25" s="6">
        <v>49.16</v>
      </c>
      <c r="AG25" s="7">
        <f>IFERROR(AF25/AF446, "NA")</f>
        <v>4.3387194881934927E-4</v>
      </c>
      <c r="AH25" s="8"/>
      <c r="AI25" s="6">
        <v>38.49</v>
      </c>
      <c r="AJ25" s="7">
        <f>IFERROR(AI25/AI446, "NA")</f>
        <v>3.8892643874236817E-4</v>
      </c>
      <c r="AK25" s="6"/>
      <c r="AL25" s="9">
        <f t="shared" si="2"/>
        <v>852.65</v>
      </c>
      <c r="AM25" s="7">
        <f>IFERROR(AL25/AL446, "NA")</f>
        <v>6.4276105150416058E-4</v>
      </c>
      <c r="AN25" s="6"/>
      <c r="AO25" s="6">
        <v>0</v>
      </c>
      <c r="AP25" s="7">
        <f>IFERROR(AO25/AO446, "NA")</f>
        <v>0</v>
      </c>
      <c r="AQ25" s="6"/>
      <c r="AR25" s="9">
        <f t="shared" si="3"/>
        <v>852.65</v>
      </c>
    </row>
    <row r="26" spans="1:44" ht="16.5" customHeight="1" x14ac:dyDescent="0.3">
      <c r="A26" s="35" t="s">
        <v>462</v>
      </c>
      <c r="B26" s="6">
        <v>0</v>
      </c>
      <c r="C26" s="7">
        <f>IFERROR(B26/B446, "NA")</f>
        <v>0</v>
      </c>
      <c r="D26" s="8"/>
      <c r="E26" s="6">
        <v>0</v>
      </c>
      <c r="F26" s="7">
        <f>IFERROR(E26/E446, "NA")</f>
        <v>0</v>
      </c>
      <c r="G26" s="8"/>
      <c r="H26" s="6">
        <v>0</v>
      </c>
      <c r="I26" s="7">
        <f>IFERROR(H26/H446, "NA")</f>
        <v>0</v>
      </c>
      <c r="J26" s="8"/>
      <c r="K26" s="6">
        <v>0</v>
      </c>
      <c r="L26" s="7">
        <f>IFERROR(K26/K446, "NA")</f>
        <v>0</v>
      </c>
      <c r="M26" s="8"/>
      <c r="N26" s="6">
        <v>562.80999999999995</v>
      </c>
      <c r="O26" s="7">
        <f>IFERROR(N26/N446, "NA")</f>
        <v>6.1874797231163004E-3</v>
      </c>
      <c r="P26" s="8"/>
      <c r="Q26" s="6">
        <v>520.52</v>
      </c>
      <c r="R26" s="7">
        <f>IFERROR(Q26/Q446, "NA")</f>
        <v>6.5291275075182427E-3</v>
      </c>
      <c r="S26" s="8"/>
      <c r="T26" s="6">
        <v>2855.89</v>
      </c>
      <c r="U26" s="7">
        <f>IFERROR(T26/T446, "NA")</f>
        <v>2.2274306798589303E-2</v>
      </c>
      <c r="V26" s="8"/>
      <c r="W26" s="6">
        <v>1773.07</v>
      </c>
      <c r="X26" s="7">
        <f>IFERROR(W26/W446, "NA")</f>
        <v>1.5728333700727262E-2</v>
      </c>
      <c r="Y26" s="8"/>
      <c r="Z26" s="6">
        <v>1154.1400000000001</v>
      </c>
      <c r="AA26" s="7">
        <f>IFERROR(Z26/Z446, "NA")</f>
        <v>9.9389200856193523E-3</v>
      </c>
      <c r="AB26" s="8"/>
      <c r="AC26" s="6">
        <v>2932.46</v>
      </c>
      <c r="AD26" s="7">
        <f>IFERROR(AC26/AC446, "NA")</f>
        <v>2.0875354529931861E-2</v>
      </c>
      <c r="AE26" s="8"/>
      <c r="AF26" s="6">
        <v>4859.2700000000004</v>
      </c>
      <c r="AG26" s="7">
        <f>IFERROR(AF26/AF446, "NA")</f>
        <v>4.2886512301452392E-2</v>
      </c>
      <c r="AH26" s="8"/>
      <c r="AI26" s="6">
        <v>1218.53</v>
      </c>
      <c r="AJ26" s="7">
        <f>IFERROR(AI26/AI446, "NA")</f>
        <v>1.2312770418309634E-2</v>
      </c>
      <c r="AK26" s="6"/>
      <c r="AL26" s="9">
        <f t="shared" si="2"/>
        <v>15876.69</v>
      </c>
      <c r="AM26" s="7">
        <f>IFERROR(AL26/AL446, "NA")</f>
        <v>1.1968472361233322E-2</v>
      </c>
      <c r="AN26" s="6"/>
      <c r="AO26" s="6">
        <v>0</v>
      </c>
      <c r="AP26" s="7">
        <f>IFERROR(AO26/AO446, "NA")</f>
        <v>0</v>
      </c>
      <c r="AQ26" s="6"/>
      <c r="AR26" s="9">
        <f t="shared" si="3"/>
        <v>15876.69</v>
      </c>
    </row>
    <row r="27" spans="1:44" ht="16.5" hidden="1" customHeight="1" x14ac:dyDescent="0.3">
      <c r="A27" s="35" t="s">
        <v>463</v>
      </c>
      <c r="B27" s="6">
        <v>0</v>
      </c>
      <c r="C27" s="7">
        <f>IFERROR(B27/B446, "NA")</f>
        <v>0</v>
      </c>
      <c r="D27" s="8"/>
      <c r="E27" s="6">
        <v>0</v>
      </c>
      <c r="F27" s="7">
        <f>IFERROR(E27/E446, "NA")</f>
        <v>0</v>
      </c>
      <c r="G27" s="8"/>
      <c r="H27" s="6">
        <v>0</v>
      </c>
      <c r="I27" s="7">
        <f>IFERROR(H27/H446, "NA")</f>
        <v>0</v>
      </c>
      <c r="J27" s="8"/>
      <c r="K27" s="6">
        <v>0</v>
      </c>
      <c r="L27" s="7">
        <f>IFERROR(K27/K446, "NA")</f>
        <v>0</v>
      </c>
      <c r="M27" s="8"/>
      <c r="N27" s="6">
        <v>0</v>
      </c>
      <c r="O27" s="7">
        <f>IFERROR(N27/N446, "NA")</f>
        <v>0</v>
      </c>
      <c r="P27" s="8"/>
      <c r="Q27" s="6">
        <v>0</v>
      </c>
      <c r="R27" s="7">
        <f>IFERROR(Q27/Q446, "NA")</f>
        <v>0</v>
      </c>
      <c r="S27" s="8"/>
      <c r="T27" s="6">
        <v>0</v>
      </c>
      <c r="U27" s="7">
        <f>IFERROR(T27/T446, "NA")</f>
        <v>0</v>
      </c>
      <c r="V27" s="8"/>
      <c r="W27" s="6">
        <v>0</v>
      </c>
      <c r="X27" s="7">
        <f>IFERROR(W27/W446, "NA")</f>
        <v>0</v>
      </c>
      <c r="Y27" s="8"/>
      <c r="Z27" s="6">
        <v>0</v>
      </c>
      <c r="AA27" s="7">
        <f>IFERROR(Z27/Z446, "NA")</f>
        <v>0</v>
      </c>
      <c r="AB27" s="8"/>
      <c r="AC27" s="6">
        <v>0</v>
      </c>
      <c r="AD27" s="7">
        <f>IFERROR(AC27/AC446, "NA")</f>
        <v>0</v>
      </c>
      <c r="AE27" s="8"/>
      <c r="AF27" s="6">
        <v>0</v>
      </c>
      <c r="AG27" s="7">
        <f>IFERROR(AF27/AF446, "NA")</f>
        <v>0</v>
      </c>
      <c r="AH27" s="8"/>
      <c r="AI27" s="6">
        <v>0</v>
      </c>
      <c r="AJ27" s="7">
        <f>IFERROR(AI27/AI446, "NA")</f>
        <v>0</v>
      </c>
      <c r="AK27" s="6"/>
      <c r="AL27" s="9">
        <f t="shared" si="2"/>
        <v>0</v>
      </c>
      <c r="AM27" s="7">
        <f>IFERROR(AL27/AL446, "NA")</f>
        <v>0</v>
      </c>
      <c r="AN27" s="6"/>
      <c r="AO27" s="6">
        <v>0</v>
      </c>
      <c r="AP27" s="7">
        <f>IFERROR(AO27/AO446, "NA")</f>
        <v>0</v>
      </c>
      <c r="AQ27" s="6"/>
      <c r="AR27" s="9">
        <f t="shared" si="3"/>
        <v>0</v>
      </c>
    </row>
    <row r="28" spans="1:44" ht="16.5" customHeight="1" x14ac:dyDescent="0.3">
      <c r="A28" s="35" t="s">
        <v>464</v>
      </c>
      <c r="B28" s="6">
        <v>868.55</v>
      </c>
      <c r="C28" s="7">
        <f>IFERROR(B28/B446, "NA")</f>
        <v>6.5535160551145749E-3</v>
      </c>
      <c r="D28" s="8"/>
      <c r="E28" s="6">
        <v>916.47</v>
      </c>
      <c r="F28" s="7">
        <f>IFERROR(E28/E446, "NA")</f>
        <v>8.5461963845002275E-3</v>
      </c>
      <c r="G28" s="8"/>
      <c r="H28" s="6">
        <v>880.53</v>
      </c>
      <c r="I28" s="7">
        <f>IFERROR(H28/H446, "NA")</f>
        <v>8.6048155422007114E-3</v>
      </c>
      <c r="J28" s="8"/>
      <c r="K28" s="6">
        <v>844.59</v>
      </c>
      <c r="L28" s="7">
        <f>IFERROR(K28/K446, "NA")</f>
        <v>8.125125724004317E-3</v>
      </c>
      <c r="M28" s="8"/>
      <c r="N28" s="6">
        <v>808.65</v>
      </c>
      <c r="O28" s="7">
        <f>IFERROR(N28/N446, "NA")</f>
        <v>8.8902213501856706E-3</v>
      </c>
      <c r="P28" s="8"/>
      <c r="Q28" s="6">
        <v>808.65</v>
      </c>
      <c r="R28" s="7">
        <f>IFERROR(Q28/Q446, "NA")</f>
        <v>1.0143277797115628E-2</v>
      </c>
      <c r="S28" s="8"/>
      <c r="T28" s="6">
        <v>922.46</v>
      </c>
      <c r="U28" s="7">
        <f>IFERROR(T28/T446, "NA")</f>
        <v>7.1946598256328815E-3</v>
      </c>
      <c r="V28" s="8"/>
      <c r="W28" s="6">
        <v>892.51</v>
      </c>
      <c r="X28" s="7">
        <f>IFERROR(W28/W446, "NA")</f>
        <v>7.9171691536352711E-3</v>
      </c>
      <c r="Y28" s="8"/>
      <c r="Z28" s="6">
        <v>910.48</v>
      </c>
      <c r="AA28" s="7">
        <f>IFERROR(Z28/Z446, "NA")</f>
        <v>7.8406328171233188E-3</v>
      </c>
      <c r="AB28" s="8"/>
      <c r="AC28" s="6">
        <v>856.57</v>
      </c>
      <c r="AD28" s="7">
        <f>IFERROR(AC28/AC446, "NA")</f>
        <v>6.0976799102813797E-3</v>
      </c>
      <c r="AE28" s="8"/>
      <c r="AF28" s="6">
        <v>892.51</v>
      </c>
      <c r="AG28" s="7">
        <f>IFERROR(AF28/AF446, "NA")</f>
        <v>7.8770352530666693E-3</v>
      </c>
      <c r="AH28" s="8"/>
      <c r="AI28" s="6">
        <v>898.5</v>
      </c>
      <c r="AJ28" s="7">
        <f>IFERROR(AI28/AI446, "NA")</f>
        <v>9.0789920813202848E-3</v>
      </c>
      <c r="AK28" s="6"/>
      <c r="AL28" s="9">
        <f t="shared" si="2"/>
        <v>10500.47</v>
      </c>
      <c r="AM28" s="7">
        <f>IFERROR(AL28/AL446, "NA")</f>
        <v>7.915666614071299E-3</v>
      </c>
      <c r="AN28" s="6"/>
      <c r="AO28" s="6">
        <v>10536.41</v>
      </c>
      <c r="AP28" s="7">
        <f>IFERROR(AO28/AO446, "NA")</f>
        <v>7.8382768126741848E-3</v>
      </c>
      <c r="AQ28" s="6"/>
      <c r="AR28" s="9">
        <f t="shared" si="3"/>
        <v>-35.940000000000509</v>
      </c>
    </row>
    <row r="29" spans="1:44" ht="16.5" customHeight="1" x14ac:dyDescent="0.3">
      <c r="A29" s="36" t="s">
        <v>102</v>
      </c>
      <c r="B29" s="11">
        <f>IFERROR(B21+B22+B23+B24+B25+B26+B27+B28, "NA")</f>
        <v>11107.749999999998</v>
      </c>
      <c r="C29" s="12">
        <f>IFERROR(B29/B446, "NA")</f>
        <v>8.3811891038165817E-2</v>
      </c>
      <c r="D29" s="2"/>
      <c r="E29" s="11">
        <f>IFERROR(E21+E22+E23+E24+E25+E26+E27+E28, "NA")</f>
        <v>9506.81</v>
      </c>
      <c r="F29" s="12">
        <f>IFERROR(E29/E446, "NA")</f>
        <v>8.8652182013738146E-2</v>
      </c>
      <c r="G29" s="2"/>
      <c r="H29" s="11">
        <f>IFERROR(H21+H22+H23+H24+H25+H26+H27+H28, "NA")</f>
        <v>9413.4500000000007</v>
      </c>
      <c r="I29" s="12">
        <f>IFERROR(H29/H446, "NA")</f>
        <v>9.1991188109126654E-2</v>
      </c>
      <c r="J29" s="2"/>
      <c r="K29" s="11">
        <f>IFERROR(K21+K22+K23+K24+K25+K26+K27+K28, "NA")</f>
        <v>13849.68</v>
      </c>
      <c r="L29" s="12">
        <f>IFERROR(K29/K446, "NA")</f>
        <v>0.13323670803256979</v>
      </c>
      <c r="M29" s="2"/>
      <c r="N29" s="11">
        <f>IFERROR(N21+N22+N23+N24+N25+N26+N27+N28, "NA")</f>
        <v>10705.49</v>
      </c>
      <c r="O29" s="12">
        <f>IFERROR(N29/N446, "NA")</f>
        <v>0.11769514099078611</v>
      </c>
      <c r="P29" s="2"/>
      <c r="Q29" s="11">
        <f>IFERROR(Q21+Q22+Q23+Q24+Q25+Q26+Q27+Q28, "NA")</f>
        <v>7914.09</v>
      </c>
      <c r="R29" s="12">
        <f>IFERROR(Q29/Q446, "NA")</f>
        <v>9.9270158141810214E-2</v>
      </c>
      <c r="S29" s="2"/>
      <c r="T29" s="11">
        <f>IFERROR(T21+T22+T23+T24+T25+T26+T27+T28, "NA")</f>
        <v>13167.099999999999</v>
      </c>
      <c r="U29" s="12">
        <f>IFERROR(T29/T446, "NA")</f>
        <v>0.10269584089292837</v>
      </c>
      <c r="V29" s="2"/>
      <c r="W29" s="11">
        <f>IFERROR(W21+W22+W23+W24+W25+W26+W27+W28, "NA")</f>
        <v>10568.07</v>
      </c>
      <c r="X29" s="12">
        <f>IFERROR(W29/W446, "NA")</f>
        <v>9.3745949980905866E-2</v>
      </c>
      <c r="Y29" s="2"/>
      <c r="Z29" s="11">
        <f>IFERROR(Z21+Z22+Z23+Z24+Z25+Z26+Z27+Z28, "NA")</f>
        <v>12909.21</v>
      </c>
      <c r="AA29" s="12">
        <f>IFERROR(Z29/Z446, "NA")</f>
        <v>0.11116814819560729</v>
      </c>
      <c r="AB29" s="2"/>
      <c r="AC29" s="11">
        <f>IFERROR(AC21+AC22+AC23+AC24+AC25+AC26+AC27+AC28, "NA")</f>
        <v>14355.029999999999</v>
      </c>
      <c r="AD29" s="12">
        <f>IFERROR(AC29/AC446, "NA")</f>
        <v>0.10218940430144238</v>
      </c>
      <c r="AE29" s="2"/>
      <c r="AF29" s="11">
        <f>IFERROR(AF21+AF22+AF23+AF24+AF25+AF26+AF27+AF28, "NA")</f>
        <v>14910.29</v>
      </c>
      <c r="AG29" s="12">
        <f>IFERROR(AF29/AF446, "NA")</f>
        <v>0.13159390927098569</v>
      </c>
      <c r="AH29" s="2"/>
      <c r="AI29" s="11">
        <f>IFERROR(AI21+AI22+AI23+AI24+AI25+AI26+AI27+AI28, "NA")</f>
        <v>12546.16</v>
      </c>
      <c r="AJ29" s="12">
        <f>IFERROR(AI29/AI446, "NA")</f>
        <v>0.12677405374621847</v>
      </c>
      <c r="AK29" s="2"/>
      <c r="AL29" s="11">
        <f t="shared" si="2"/>
        <v>140953.13</v>
      </c>
      <c r="AM29" s="12">
        <f>IFERROR(AL29/AL446, "NA")</f>
        <v>0.10625600428265132</v>
      </c>
      <c r="AN29" s="2"/>
      <c r="AO29" s="11">
        <f>IFERROR(AO21+AO22+AO23+AO24+AO25+AO26+AO27+AO28, "NA")</f>
        <v>136993.63</v>
      </c>
      <c r="AP29" s="12">
        <f>IFERROR(AO29/AO446, "NA")</f>
        <v>0.10191270019988465</v>
      </c>
      <c r="AQ29" s="2"/>
      <c r="AR29" s="11">
        <f t="shared" si="3"/>
        <v>3959.5</v>
      </c>
    </row>
    <row r="30" spans="1:44" ht="16.5" customHeight="1" x14ac:dyDescent="0.3">
      <c r="A30" s="34" t="s">
        <v>103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  <c r="AE30" s="4"/>
      <c r="AF30" s="2"/>
      <c r="AG30" s="3"/>
      <c r="AH30" s="4"/>
      <c r="AI30" s="2"/>
      <c r="AJ30" s="3"/>
      <c r="AK30" s="2"/>
      <c r="AL30" s="2"/>
      <c r="AM30" s="3"/>
      <c r="AN30" s="2"/>
      <c r="AO30" s="2"/>
      <c r="AP30" s="3"/>
      <c r="AQ30" s="2"/>
      <c r="AR30" s="2"/>
    </row>
    <row r="31" spans="1:44" ht="16.5" hidden="1" customHeight="1" x14ac:dyDescent="0.3">
      <c r="A31" s="35" t="s">
        <v>465</v>
      </c>
      <c r="B31" s="6">
        <v>0</v>
      </c>
      <c r="C31" s="7">
        <f>IFERROR(B31/B446, "NA")</f>
        <v>0</v>
      </c>
      <c r="D31" s="8"/>
      <c r="E31" s="6">
        <v>0</v>
      </c>
      <c r="F31" s="7">
        <f>IFERROR(E31/E446, "NA")</f>
        <v>0</v>
      </c>
      <c r="G31" s="8"/>
      <c r="H31" s="6">
        <v>0</v>
      </c>
      <c r="I31" s="7">
        <f>IFERROR(H31/H446, "NA")</f>
        <v>0</v>
      </c>
      <c r="J31" s="8"/>
      <c r="K31" s="6">
        <v>0</v>
      </c>
      <c r="L31" s="7">
        <f>IFERROR(K31/K446, "NA")</f>
        <v>0</v>
      </c>
      <c r="M31" s="8"/>
      <c r="N31" s="6">
        <v>0</v>
      </c>
      <c r="O31" s="7">
        <f>IFERROR(N31/N446, "NA")</f>
        <v>0</v>
      </c>
      <c r="P31" s="8"/>
      <c r="Q31" s="6">
        <v>0</v>
      </c>
      <c r="R31" s="7">
        <f>IFERROR(Q31/Q446, "NA")</f>
        <v>0</v>
      </c>
      <c r="S31" s="8"/>
      <c r="T31" s="6">
        <v>0</v>
      </c>
      <c r="U31" s="7">
        <f>IFERROR(T31/T446, "NA")</f>
        <v>0</v>
      </c>
      <c r="V31" s="8"/>
      <c r="W31" s="6">
        <v>0</v>
      </c>
      <c r="X31" s="7">
        <f>IFERROR(W31/W446, "NA")</f>
        <v>0</v>
      </c>
      <c r="Y31" s="8"/>
      <c r="Z31" s="6">
        <v>0</v>
      </c>
      <c r="AA31" s="7">
        <f>IFERROR(Z31/Z446, "NA")</f>
        <v>0</v>
      </c>
      <c r="AB31" s="8"/>
      <c r="AC31" s="6">
        <v>0</v>
      </c>
      <c r="AD31" s="7">
        <f>IFERROR(AC31/AC446, "NA")</f>
        <v>0</v>
      </c>
      <c r="AE31" s="8"/>
      <c r="AF31" s="6">
        <v>0</v>
      </c>
      <c r="AG31" s="7">
        <f>IFERROR(AF31/AF446, "NA")</f>
        <v>0</v>
      </c>
      <c r="AH31" s="8"/>
      <c r="AI31" s="6">
        <v>0</v>
      </c>
      <c r="AJ31" s="7">
        <f>IFERROR(AI31/AI446, "NA")</f>
        <v>0</v>
      </c>
      <c r="AK31" s="6"/>
      <c r="AL31" s="9">
        <f t="shared" ref="AL31:AL40" si="4">IFERROR(B31+E31+H31+K31+N31+Q31+T31+W31+Z31+AC31+AF31+AI31, "NA")</f>
        <v>0</v>
      </c>
      <c r="AM31" s="7">
        <f>IFERROR(AL31/AL446, "NA")</f>
        <v>0</v>
      </c>
      <c r="AN31" s="6"/>
      <c r="AO31" s="6">
        <v>0</v>
      </c>
      <c r="AP31" s="7">
        <f>IFERROR(AO31/AO446, "NA")</f>
        <v>0</v>
      </c>
      <c r="AQ31" s="6"/>
      <c r="AR31" s="9">
        <f t="shared" ref="AR31:AR40" si="5">IFERROR(AL31-AO31, "NA")</f>
        <v>0</v>
      </c>
    </row>
    <row r="32" spans="1:44" ht="30.75" hidden="1" customHeight="1" x14ac:dyDescent="0.3">
      <c r="A32" s="35" t="s">
        <v>466</v>
      </c>
      <c r="B32" s="6">
        <v>0</v>
      </c>
      <c r="C32" s="7">
        <f>IFERROR(B32/B446, "NA")</f>
        <v>0</v>
      </c>
      <c r="D32" s="8"/>
      <c r="E32" s="6">
        <v>0</v>
      </c>
      <c r="F32" s="7">
        <f>IFERROR(E32/E446, "NA")</f>
        <v>0</v>
      </c>
      <c r="G32" s="8"/>
      <c r="H32" s="6">
        <v>0</v>
      </c>
      <c r="I32" s="7">
        <f>IFERROR(H32/H446, "NA")</f>
        <v>0</v>
      </c>
      <c r="J32" s="8"/>
      <c r="K32" s="6">
        <v>0</v>
      </c>
      <c r="L32" s="7">
        <f>IFERROR(K32/K446, "NA")</f>
        <v>0</v>
      </c>
      <c r="M32" s="8"/>
      <c r="N32" s="6">
        <v>0</v>
      </c>
      <c r="O32" s="7">
        <f>IFERROR(N32/N446, "NA")</f>
        <v>0</v>
      </c>
      <c r="P32" s="8"/>
      <c r="Q32" s="6">
        <v>0</v>
      </c>
      <c r="R32" s="7">
        <f>IFERROR(Q32/Q446, "NA")</f>
        <v>0</v>
      </c>
      <c r="S32" s="8"/>
      <c r="T32" s="6">
        <v>0</v>
      </c>
      <c r="U32" s="7">
        <f>IFERROR(T32/T446, "NA")</f>
        <v>0</v>
      </c>
      <c r="V32" s="8"/>
      <c r="W32" s="6">
        <v>0</v>
      </c>
      <c r="X32" s="7">
        <f>IFERROR(W32/W446, "NA")</f>
        <v>0</v>
      </c>
      <c r="Y32" s="8"/>
      <c r="Z32" s="6">
        <v>0</v>
      </c>
      <c r="AA32" s="7">
        <f>IFERROR(Z32/Z446, "NA")</f>
        <v>0</v>
      </c>
      <c r="AB32" s="8"/>
      <c r="AC32" s="6">
        <v>0</v>
      </c>
      <c r="AD32" s="7">
        <f>IFERROR(AC32/AC446, "NA")</f>
        <v>0</v>
      </c>
      <c r="AE32" s="8"/>
      <c r="AF32" s="6">
        <v>0</v>
      </c>
      <c r="AG32" s="7">
        <f>IFERROR(AF32/AF446, "NA")</f>
        <v>0</v>
      </c>
      <c r="AH32" s="8"/>
      <c r="AI32" s="6">
        <v>0</v>
      </c>
      <c r="AJ32" s="7">
        <f>IFERROR(AI32/AI446, "NA")</f>
        <v>0</v>
      </c>
      <c r="AK32" s="6"/>
      <c r="AL32" s="9">
        <f t="shared" si="4"/>
        <v>0</v>
      </c>
      <c r="AM32" s="7">
        <f>IFERROR(AL32/AL446, "NA")</f>
        <v>0</v>
      </c>
      <c r="AN32" s="6"/>
      <c r="AO32" s="6">
        <v>0</v>
      </c>
      <c r="AP32" s="7">
        <f>IFERROR(AO32/AO446, "NA")</f>
        <v>0</v>
      </c>
      <c r="AQ32" s="6"/>
      <c r="AR32" s="9">
        <f t="shared" si="5"/>
        <v>0</v>
      </c>
    </row>
    <row r="33" spans="1:44" ht="16.5" customHeight="1" x14ac:dyDescent="0.3">
      <c r="A33" s="35" t="s">
        <v>467</v>
      </c>
      <c r="B33" s="6">
        <v>9988.66</v>
      </c>
      <c r="C33" s="7">
        <f>IFERROR(B33/B446, "NA")</f>
        <v>7.5367962326959595E-2</v>
      </c>
      <c r="D33" s="8"/>
      <c r="E33" s="6">
        <v>8674.83</v>
      </c>
      <c r="F33" s="7">
        <f>IFERROR(E33/E446, "NA")</f>
        <v>8.0893865355280703E-2</v>
      </c>
      <c r="G33" s="8"/>
      <c r="H33" s="6">
        <v>9198.5300000000007</v>
      </c>
      <c r="I33" s="7">
        <f>IFERROR(H33/H446, "NA")</f>
        <v>8.9890922409684521E-2</v>
      </c>
      <c r="J33" s="8"/>
      <c r="K33" s="6">
        <v>9295.7000000000007</v>
      </c>
      <c r="L33" s="7">
        <f>IFERROR(K33/K446, "NA")</f>
        <v>8.9426504212253205E-2</v>
      </c>
      <c r="M33" s="8"/>
      <c r="N33" s="6">
        <v>9034.7000000000007</v>
      </c>
      <c r="O33" s="7">
        <f>IFERROR(N33/N446, "NA")</f>
        <v>9.9326634307206424E-2</v>
      </c>
      <c r="P33" s="8"/>
      <c r="Q33" s="6">
        <v>10816.48</v>
      </c>
      <c r="R33" s="7">
        <f>IFERROR(Q33/Q446, "NA")</f>
        <v>0.135676202840469</v>
      </c>
      <c r="S33" s="8"/>
      <c r="T33" s="6">
        <v>12324.38</v>
      </c>
      <c r="U33" s="7">
        <f>IFERROR(T33/T446, "NA")</f>
        <v>9.6123107410438779E-2</v>
      </c>
      <c r="V33" s="8"/>
      <c r="W33" s="6">
        <v>11211.04</v>
      </c>
      <c r="X33" s="7">
        <f>IFERROR(W33/W446, "NA")</f>
        <v>9.9449530053636562E-2</v>
      </c>
      <c r="Y33" s="8"/>
      <c r="Z33" s="6">
        <v>9006.52</v>
      </c>
      <c r="AA33" s="7">
        <f>IFERROR(Z33/Z446, "NA")</f>
        <v>7.7559986249096657E-2</v>
      </c>
      <c r="AB33" s="8"/>
      <c r="AC33" s="6">
        <v>11827.55</v>
      </c>
      <c r="AD33" s="7">
        <f>IFERROR(AC33/AC446, "NA")</f>
        <v>8.4196988013645724E-2</v>
      </c>
      <c r="AE33" s="8"/>
      <c r="AF33" s="6">
        <v>8771.44</v>
      </c>
      <c r="AG33" s="7">
        <f>IFERROR(AF33/AF446, "NA")</f>
        <v>7.7414193790724034E-2</v>
      </c>
      <c r="AH33" s="8"/>
      <c r="AI33" s="6">
        <v>8849.7999999999993</v>
      </c>
      <c r="AJ33" s="7">
        <f>IFERROR(AI33/AI446, "NA")</f>
        <v>8.9423777541756538E-2</v>
      </c>
      <c r="AK33" s="6"/>
      <c r="AL33" s="9">
        <f t="shared" si="4"/>
        <v>118999.63000000002</v>
      </c>
      <c r="AM33" s="7">
        <f>IFERROR(AL33/AL446, "NA")</f>
        <v>8.9706593921780417E-2</v>
      </c>
      <c r="AN33" s="6"/>
      <c r="AO33" s="6">
        <v>100956.5</v>
      </c>
      <c r="AP33" s="7">
        <f>IFERROR(AO33/AO446, "NA")</f>
        <v>7.5103853498368164E-2</v>
      </c>
      <c r="AQ33" s="6"/>
      <c r="AR33" s="9">
        <f t="shared" si="5"/>
        <v>18043.130000000019</v>
      </c>
    </row>
    <row r="34" spans="1:44" ht="16.5" hidden="1" customHeight="1" x14ac:dyDescent="0.3">
      <c r="A34" s="35" t="s">
        <v>468</v>
      </c>
      <c r="B34" s="6">
        <v>0</v>
      </c>
      <c r="C34" s="7">
        <f>IFERROR(B34/B446, "NA")</f>
        <v>0</v>
      </c>
      <c r="D34" s="8"/>
      <c r="E34" s="6">
        <v>0</v>
      </c>
      <c r="F34" s="7">
        <f>IFERROR(E34/E446, "NA")</f>
        <v>0</v>
      </c>
      <c r="G34" s="8"/>
      <c r="H34" s="6">
        <v>0</v>
      </c>
      <c r="I34" s="7">
        <f>IFERROR(H34/H446, "NA")</f>
        <v>0</v>
      </c>
      <c r="J34" s="8"/>
      <c r="K34" s="6">
        <v>0</v>
      </c>
      <c r="L34" s="7">
        <f>IFERROR(K34/K446, "NA")</f>
        <v>0</v>
      </c>
      <c r="M34" s="8"/>
      <c r="N34" s="6">
        <v>0</v>
      </c>
      <c r="O34" s="7">
        <f>IFERROR(N34/N446, "NA")</f>
        <v>0</v>
      </c>
      <c r="P34" s="8"/>
      <c r="Q34" s="6">
        <v>0</v>
      </c>
      <c r="R34" s="7">
        <f>IFERROR(Q34/Q446, "NA")</f>
        <v>0</v>
      </c>
      <c r="S34" s="8"/>
      <c r="T34" s="6">
        <v>0</v>
      </c>
      <c r="U34" s="7">
        <f>IFERROR(T34/T446, "NA")</f>
        <v>0</v>
      </c>
      <c r="V34" s="8"/>
      <c r="W34" s="6">
        <v>0</v>
      </c>
      <c r="X34" s="7">
        <f>IFERROR(W34/W446, "NA")</f>
        <v>0</v>
      </c>
      <c r="Y34" s="8"/>
      <c r="Z34" s="6">
        <v>0</v>
      </c>
      <c r="AA34" s="7">
        <f>IFERROR(Z34/Z446, "NA")</f>
        <v>0</v>
      </c>
      <c r="AB34" s="8"/>
      <c r="AC34" s="6">
        <v>0</v>
      </c>
      <c r="AD34" s="7">
        <f>IFERROR(AC34/AC446, "NA")</f>
        <v>0</v>
      </c>
      <c r="AE34" s="8"/>
      <c r="AF34" s="6">
        <v>0</v>
      </c>
      <c r="AG34" s="7">
        <f>IFERROR(AF34/AF446, "NA")</f>
        <v>0</v>
      </c>
      <c r="AH34" s="8"/>
      <c r="AI34" s="6">
        <v>0</v>
      </c>
      <c r="AJ34" s="7">
        <f>IFERROR(AI34/AI446, "NA")</f>
        <v>0</v>
      </c>
      <c r="AK34" s="6"/>
      <c r="AL34" s="9">
        <f t="shared" si="4"/>
        <v>0</v>
      </c>
      <c r="AM34" s="7">
        <f>IFERROR(AL34/AL446, "NA")</f>
        <v>0</v>
      </c>
      <c r="AN34" s="6"/>
      <c r="AO34" s="6">
        <v>0</v>
      </c>
      <c r="AP34" s="7">
        <f>IFERROR(AO34/AO446, "NA")</f>
        <v>0</v>
      </c>
      <c r="AQ34" s="6"/>
      <c r="AR34" s="9">
        <f t="shared" si="5"/>
        <v>0</v>
      </c>
    </row>
    <row r="35" spans="1:44" ht="16.5" customHeight="1" x14ac:dyDescent="0.3">
      <c r="A35" s="35" t="s">
        <v>469</v>
      </c>
      <c r="B35" s="6">
        <v>721.95</v>
      </c>
      <c r="C35" s="7">
        <f>IFERROR(B35/B446, "NA")</f>
        <v>5.4473673547751631E-3</v>
      </c>
      <c r="D35" s="8"/>
      <c r="E35" s="6">
        <v>472.46</v>
      </c>
      <c r="F35" s="7">
        <f>IFERROR(E35/E446, "NA")</f>
        <v>4.4057480810293596E-3</v>
      </c>
      <c r="G35" s="8"/>
      <c r="H35" s="6">
        <v>561.35</v>
      </c>
      <c r="I35" s="7">
        <f>IFERROR(H35/H446, "NA")</f>
        <v>5.4856883974587689E-3</v>
      </c>
      <c r="J35" s="8"/>
      <c r="K35" s="6">
        <v>394.27</v>
      </c>
      <c r="L35" s="7">
        <f>IFERROR(K35/K446, "NA")</f>
        <v>3.792956723621144E-3</v>
      </c>
      <c r="M35" s="8"/>
      <c r="N35" s="6">
        <v>840.76</v>
      </c>
      <c r="O35" s="7">
        <f>IFERROR(N35/N446, "NA")</f>
        <v>9.2432356425921035E-3</v>
      </c>
      <c r="P35" s="8"/>
      <c r="Q35" s="6">
        <v>414.17</v>
      </c>
      <c r="R35" s="7">
        <f>IFERROR(Q35/Q446, "NA")</f>
        <v>5.1951293702236813E-3</v>
      </c>
      <c r="S35" s="8"/>
      <c r="T35" s="6">
        <v>1037.72</v>
      </c>
      <c r="U35" s="7">
        <f>IFERROR(T35/T446, "NA")</f>
        <v>8.0936218310341413E-3</v>
      </c>
      <c r="V35" s="8"/>
      <c r="W35" s="6">
        <v>689.03</v>
      </c>
      <c r="X35" s="7">
        <f>IFERROR(W35/W446, "NA")</f>
        <v>6.1121635185368344E-3</v>
      </c>
      <c r="Y35" s="8"/>
      <c r="Z35" s="6">
        <v>708.1</v>
      </c>
      <c r="AA35" s="7">
        <f>IFERROR(Z35/Z446, "NA")</f>
        <v>6.0978298236150407E-3</v>
      </c>
      <c r="AB35" s="8"/>
      <c r="AC35" s="6">
        <v>691.87</v>
      </c>
      <c r="AD35" s="7">
        <f>IFERROR(AC35/AC446, "NA")</f>
        <v>4.92522712624348E-3</v>
      </c>
      <c r="AE35" s="8"/>
      <c r="AF35" s="6">
        <v>420.92</v>
      </c>
      <c r="AG35" s="7">
        <f>IFERROR(AF35/AF446, "NA")</f>
        <v>3.7149182403791807E-3</v>
      </c>
      <c r="AH35" s="8"/>
      <c r="AI35" s="6">
        <v>543.51</v>
      </c>
      <c r="AJ35" s="7">
        <f>IFERROR(AI35/AI446, "NA")</f>
        <v>5.4919565788741102E-3</v>
      </c>
      <c r="AK35" s="6"/>
      <c r="AL35" s="9">
        <f t="shared" si="4"/>
        <v>7496.1100000000006</v>
      </c>
      <c r="AM35" s="7">
        <f>IFERROR(AL35/AL446, "NA")</f>
        <v>5.6508620721173446E-3</v>
      </c>
      <c r="AN35" s="6"/>
      <c r="AO35" s="6">
        <v>12401.17</v>
      </c>
      <c r="AP35" s="7">
        <f>IFERROR(AO35/AO446, "NA")</f>
        <v>9.2255145026655869E-3</v>
      </c>
      <c r="AQ35" s="6"/>
      <c r="AR35" s="9">
        <f t="shared" si="5"/>
        <v>-4905.0599999999995</v>
      </c>
    </row>
    <row r="36" spans="1:44" ht="16.5" customHeight="1" x14ac:dyDescent="0.3">
      <c r="A36" s="35" t="s">
        <v>470</v>
      </c>
      <c r="B36" s="6">
        <v>8675.8799999999992</v>
      </c>
      <c r="C36" s="7">
        <f>IFERROR(B36/B446, "NA")</f>
        <v>6.5462574258531386E-2</v>
      </c>
      <c r="D36" s="8"/>
      <c r="E36" s="6">
        <v>11941.91</v>
      </c>
      <c r="F36" s="7">
        <f>IFERROR(E36/E446, "NA")</f>
        <v>0.11135979144546695</v>
      </c>
      <c r="G36" s="8"/>
      <c r="H36" s="6">
        <v>11715.79</v>
      </c>
      <c r="I36" s="7">
        <f>IFERROR(H36/H446, "NA")</f>
        <v>0.11449037725138232</v>
      </c>
      <c r="J36" s="8"/>
      <c r="K36" s="6">
        <v>11593.44</v>
      </c>
      <c r="L36" s="7">
        <f>IFERROR(K36/K446, "NA")</f>
        <v>0.11153122529712714</v>
      </c>
      <c r="M36" s="8"/>
      <c r="N36" s="6">
        <v>6479.66</v>
      </c>
      <c r="O36" s="7">
        <f>IFERROR(N36/N446, "NA")</f>
        <v>7.1236767048715857E-2</v>
      </c>
      <c r="P36" s="8"/>
      <c r="Q36" s="6">
        <v>5699.38</v>
      </c>
      <c r="R36" s="7">
        <f>IFERROR(Q36/Q446, "NA")</f>
        <v>7.1490007557441254E-2</v>
      </c>
      <c r="S36" s="8"/>
      <c r="T36" s="6">
        <v>15301.91</v>
      </c>
      <c r="U36" s="7">
        <f>IFERROR(T36/T446, "NA")</f>
        <v>0.11934613656142276</v>
      </c>
      <c r="V36" s="8"/>
      <c r="W36" s="6">
        <v>11808.79</v>
      </c>
      <c r="X36" s="7">
        <f>IFERROR(W36/W446, "NA")</f>
        <v>0.10475197805039345</v>
      </c>
      <c r="Y36" s="8"/>
      <c r="Z36" s="6">
        <v>10019.219999999999</v>
      </c>
      <c r="AA36" s="7">
        <f>IFERROR(Z36/Z446, "NA")</f>
        <v>8.6280890446773464E-2</v>
      </c>
      <c r="AB36" s="8"/>
      <c r="AC36" s="6">
        <v>15777.6</v>
      </c>
      <c r="AD36" s="7">
        <f>IFERROR(AC36/AC446, "NA")</f>
        <v>0.11231627835723348</v>
      </c>
      <c r="AE36" s="8"/>
      <c r="AF36" s="6">
        <v>19210.59</v>
      </c>
      <c r="AG36" s="7">
        <f>IFERROR(AF36/AF446, "NA")</f>
        <v>0.16954711393957494</v>
      </c>
      <c r="AH36" s="8"/>
      <c r="AI36" s="6">
        <v>9438.77</v>
      </c>
      <c r="AJ36" s="7">
        <f>IFERROR(AI36/AI446, "NA")</f>
        <v>9.5375089691044482E-2</v>
      </c>
      <c r="AK36" s="6"/>
      <c r="AL36" s="9">
        <f t="shared" si="4"/>
        <v>137662.94</v>
      </c>
      <c r="AM36" s="7">
        <f>IFERROR(AL36/AL446, "NA")</f>
        <v>0.10377572986284428</v>
      </c>
      <c r="AN36" s="6"/>
      <c r="AO36" s="6">
        <v>120794.69</v>
      </c>
      <c r="AP36" s="7">
        <f>IFERROR(AO36/AO446, "NA")</f>
        <v>8.9861937578469914E-2</v>
      </c>
      <c r="AQ36" s="6"/>
      <c r="AR36" s="9">
        <f t="shared" si="5"/>
        <v>16868.25</v>
      </c>
    </row>
    <row r="37" spans="1:44" ht="16.5" customHeight="1" x14ac:dyDescent="0.3">
      <c r="A37" s="35" t="s">
        <v>471</v>
      </c>
      <c r="B37" s="6">
        <v>0</v>
      </c>
      <c r="C37" s="7">
        <f>IFERROR(B37/B446, "NA")</f>
        <v>0</v>
      </c>
      <c r="D37" s="8"/>
      <c r="E37" s="6">
        <v>0</v>
      </c>
      <c r="F37" s="7">
        <f>IFERROR(E37/E446, "NA")</f>
        <v>0</v>
      </c>
      <c r="G37" s="8"/>
      <c r="H37" s="6">
        <v>0</v>
      </c>
      <c r="I37" s="7">
        <f>IFERROR(H37/H446, "NA")</f>
        <v>0</v>
      </c>
      <c r="J37" s="8"/>
      <c r="K37" s="6">
        <v>0</v>
      </c>
      <c r="L37" s="7">
        <f>IFERROR(K37/K446, "NA")</f>
        <v>0</v>
      </c>
      <c r="M37" s="8"/>
      <c r="N37" s="6">
        <v>454.6</v>
      </c>
      <c r="O37" s="7">
        <f>IFERROR(N37/N446, "NA")</f>
        <v>4.9978292534401851E-3</v>
      </c>
      <c r="P37" s="8"/>
      <c r="Q37" s="6">
        <v>663.09</v>
      </c>
      <c r="R37" s="7">
        <f>IFERROR(Q37/Q446, "NA")</f>
        <v>8.3174501632219157E-3</v>
      </c>
      <c r="S37" s="8"/>
      <c r="T37" s="6">
        <v>1029.83</v>
      </c>
      <c r="U37" s="7">
        <f>IFERROR(T37/T446, "NA")</f>
        <v>8.0320843486237983E-3</v>
      </c>
      <c r="V37" s="8"/>
      <c r="W37" s="6">
        <v>878.75</v>
      </c>
      <c r="X37" s="7">
        <f>IFERROR(W37/W446, "NA")</f>
        <v>7.7951086192389937E-3</v>
      </c>
      <c r="Y37" s="8"/>
      <c r="Z37" s="6">
        <v>1157.6600000000001</v>
      </c>
      <c r="AA37" s="7">
        <f>IFERROR(Z37/Z446, "NA")</f>
        <v>9.9692326982152076E-3</v>
      </c>
      <c r="AB37" s="8"/>
      <c r="AC37" s="6">
        <v>993.24</v>
      </c>
      <c r="AD37" s="7">
        <f>IFERROR(AC37/AC446, "NA")</f>
        <v>7.0705950407881166E-3</v>
      </c>
      <c r="AE37" s="8"/>
      <c r="AF37" s="6">
        <v>1172.21</v>
      </c>
      <c r="AG37" s="7">
        <f>IFERROR(AF37/AF446, "NA")</f>
        <v>1.0345586597346003E-2</v>
      </c>
      <c r="AH37" s="8"/>
      <c r="AI37" s="6">
        <v>1189.71</v>
      </c>
      <c r="AJ37" s="7">
        <f>IFERROR(AI37/AI446, "NA")</f>
        <v>1.2021555558227665E-2</v>
      </c>
      <c r="AK37" s="6"/>
      <c r="AL37" s="9">
        <f t="shared" si="4"/>
        <v>7539.09</v>
      </c>
      <c r="AM37" s="7">
        <f>IFERROR(AL37/AL446, "NA")</f>
        <v>5.6832620838380378E-3</v>
      </c>
      <c r="AN37" s="6"/>
      <c r="AO37" s="6">
        <v>0</v>
      </c>
      <c r="AP37" s="7">
        <f>IFERROR(AO37/AO446, "NA")</f>
        <v>0</v>
      </c>
      <c r="AQ37" s="6"/>
      <c r="AR37" s="9">
        <f t="shared" si="5"/>
        <v>7539.09</v>
      </c>
    </row>
    <row r="38" spans="1:44" ht="16.5" hidden="1" customHeight="1" x14ac:dyDescent="0.3">
      <c r="A38" s="35" t="s">
        <v>472</v>
      </c>
      <c r="B38" s="6">
        <v>0</v>
      </c>
      <c r="C38" s="7">
        <f>IFERROR(B38/B446, "NA")</f>
        <v>0</v>
      </c>
      <c r="D38" s="8"/>
      <c r="E38" s="6">
        <v>0</v>
      </c>
      <c r="F38" s="7">
        <f>IFERROR(E38/E446, "NA")</f>
        <v>0</v>
      </c>
      <c r="G38" s="8"/>
      <c r="H38" s="6">
        <v>0</v>
      </c>
      <c r="I38" s="7">
        <f>IFERROR(H38/H446, "NA")</f>
        <v>0</v>
      </c>
      <c r="J38" s="8"/>
      <c r="K38" s="6">
        <v>0</v>
      </c>
      <c r="L38" s="7">
        <f>IFERROR(K38/K446, "NA")</f>
        <v>0</v>
      </c>
      <c r="M38" s="8"/>
      <c r="N38" s="6">
        <v>0</v>
      </c>
      <c r="O38" s="7">
        <f>IFERROR(N38/N446, "NA")</f>
        <v>0</v>
      </c>
      <c r="P38" s="8"/>
      <c r="Q38" s="6">
        <v>0</v>
      </c>
      <c r="R38" s="7">
        <f>IFERROR(Q38/Q446, "NA")</f>
        <v>0</v>
      </c>
      <c r="S38" s="8"/>
      <c r="T38" s="6">
        <v>0</v>
      </c>
      <c r="U38" s="7">
        <f>IFERROR(T38/T446, "NA")</f>
        <v>0</v>
      </c>
      <c r="V38" s="8"/>
      <c r="W38" s="6">
        <v>0</v>
      </c>
      <c r="X38" s="7">
        <f>IFERROR(W38/W446, "NA")</f>
        <v>0</v>
      </c>
      <c r="Y38" s="8"/>
      <c r="Z38" s="6">
        <v>0</v>
      </c>
      <c r="AA38" s="7">
        <f>IFERROR(Z38/Z446, "NA")</f>
        <v>0</v>
      </c>
      <c r="AB38" s="8"/>
      <c r="AC38" s="6">
        <v>0</v>
      </c>
      <c r="AD38" s="7">
        <f>IFERROR(AC38/AC446, "NA")</f>
        <v>0</v>
      </c>
      <c r="AE38" s="8"/>
      <c r="AF38" s="6">
        <v>0</v>
      </c>
      <c r="AG38" s="7">
        <f>IFERROR(AF38/AF446, "NA")</f>
        <v>0</v>
      </c>
      <c r="AH38" s="8"/>
      <c r="AI38" s="6">
        <v>0</v>
      </c>
      <c r="AJ38" s="7">
        <f>IFERROR(AI38/AI446, "NA")</f>
        <v>0</v>
      </c>
      <c r="AK38" s="6"/>
      <c r="AL38" s="9">
        <f t="shared" si="4"/>
        <v>0</v>
      </c>
      <c r="AM38" s="7">
        <f>IFERROR(AL38/AL446, "NA")</f>
        <v>0</v>
      </c>
      <c r="AN38" s="6"/>
      <c r="AO38" s="6">
        <v>0</v>
      </c>
      <c r="AP38" s="7">
        <f>IFERROR(AO38/AO446, "NA")</f>
        <v>0</v>
      </c>
      <c r="AQ38" s="6"/>
      <c r="AR38" s="9">
        <f t="shared" si="5"/>
        <v>0</v>
      </c>
    </row>
    <row r="39" spans="1:44" ht="16.5" customHeight="1" x14ac:dyDescent="0.3">
      <c r="A39" s="35" t="s">
        <v>473</v>
      </c>
      <c r="B39" s="6">
        <v>1009.65</v>
      </c>
      <c r="C39" s="7">
        <f>IFERROR(B39/B446, "NA")</f>
        <v>7.6181653158096038E-3</v>
      </c>
      <c r="D39" s="8"/>
      <c r="E39" s="6">
        <v>854.8</v>
      </c>
      <c r="F39" s="7">
        <f>IFERROR(E39/E446, "NA")</f>
        <v>7.9711159879437346E-3</v>
      </c>
      <c r="G39" s="8"/>
      <c r="H39" s="6">
        <v>1848.77</v>
      </c>
      <c r="I39" s="7">
        <f>IFERROR(H39/H446, "NA")</f>
        <v>1.806676073496009E-2</v>
      </c>
      <c r="J39" s="8"/>
      <c r="K39" s="6">
        <v>823.48</v>
      </c>
      <c r="L39" s="7">
        <f>IFERROR(K39/K446, "NA")</f>
        <v>7.9220432768598668E-3</v>
      </c>
      <c r="M39" s="8"/>
      <c r="N39" s="6">
        <v>521.4</v>
      </c>
      <c r="O39" s="7">
        <f>IFERROR(N39/N446, "NA")</f>
        <v>5.7322221133825615E-3</v>
      </c>
      <c r="P39" s="8"/>
      <c r="Q39" s="6">
        <v>0</v>
      </c>
      <c r="R39" s="7">
        <f>IFERROR(Q39/Q446, "NA")</f>
        <v>0</v>
      </c>
      <c r="S39" s="8"/>
      <c r="T39" s="6">
        <v>0</v>
      </c>
      <c r="U39" s="7">
        <f>IFERROR(T39/T446, "NA")</f>
        <v>0</v>
      </c>
      <c r="V39" s="8"/>
      <c r="W39" s="6">
        <v>0</v>
      </c>
      <c r="X39" s="7">
        <f>IFERROR(W39/W446, "NA")</f>
        <v>0</v>
      </c>
      <c r="Y39" s="8"/>
      <c r="Z39" s="6">
        <v>0</v>
      </c>
      <c r="AA39" s="7">
        <f>IFERROR(Z39/Z446, "NA")</f>
        <v>0</v>
      </c>
      <c r="AB39" s="8"/>
      <c r="AC39" s="6">
        <v>0</v>
      </c>
      <c r="AD39" s="7">
        <f>IFERROR(AC39/AC446, "NA")</f>
        <v>0</v>
      </c>
      <c r="AE39" s="8"/>
      <c r="AF39" s="6">
        <v>0</v>
      </c>
      <c r="AG39" s="7">
        <f>IFERROR(AF39/AF446, "NA")</f>
        <v>0</v>
      </c>
      <c r="AH39" s="8"/>
      <c r="AI39" s="6">
        <v>0</v>
      </c>
      <c r="AJ39" s="7">
        <f>IFERROR(AI39/AI446, "NA")</f>
        <v>0</v>
      </c>
      <c r="AK39" s="6"/>
      <c r="AL39" s="9">
        <f t="shared" si="4"/>
        <v>5058.0999999999995</v>
      </c>
      <c r="AM39" s="7">
        <f>IFERROR(AL39/AL446, "NA")</f>
        <v>3.812994399358699E-3</v>
      </c>
      <c r="AN39" s="6"/>
      <c r="AO39" s="6">
        <v>11748.06</v>
      </c>
      <c r="AP39" s="7">
        <f>IFERROR(AO39/AO446, "NA")</f>
        <v>8.7396510093955219E-3</v>
      </c>
      <c r="AQ39" s="6"/>
      <c r="AR39" s="9">
        <f t="shared" si="5"/>
        <v>-6689.96</v>
      </c>
    </row>
    <row r="40" spans="1:44" ht="16.5" customHeight="1" x14ac:dyDescent="0.3">
      <c r="A40" s="36" t="s">
        <v>112</v>
      </c>
      <c r="B40" s="11">
        <f>IFERROR(B31+B32+B33+B34+B35+B36+B37+B38+B39, "NA")</f>
        <v>20396.14</v>
      </c>
      <c r="C40" s="12">
        <f>IFERROR(B40/B446, "NA")</f>
        <v>0.15389606925607577</v>
      </c>
      <c r="D40" s="2"/>
      <c r="E40" s="11">
        <f>IFERROR(E31+E32+E33+E34+E35+E36+E37+E38+E39, "NA")</f>
        <v>21943.999999999996</v>
      </c>
      <c r="F40" s="12">
        <f>IFERROR(E40/E446, "NA")</f>
        <v>0.20463052086972072</v>
      </c>
      <c r="G40" s="2"/>
      <c r="H40" s="11">
        <f>IFERROR(H31+H32+H33+H34+H35+H36+H37+H38+H39, "NA")</f>
        <v>23324.440000000002</v>
      </c>
      <c r="I40" s="12">
        <f>IFERROR(H40/H446, "NA")</f>
        <v>0.22793374879348571</v>
      </c>
      <c r="J40" s="2"/>
      <c r="K40" s="11">
        <f>IFERROR(K31+K32+K33+K34+K35+K36+K37+K38+K39, "NA")</f>
        <v>22106.890000000003</v>
      </c>
      <c r="L40" s="12">
        <f>IFERROR(K40/K446, "NA")</f>
        <v>0.21267272950986138</v>
      </c>
      <c r="M40" s="2"/>
      <c r="N40" s="11">
        <f>IFERROR(N31+N32+N33+N34+N35+N36+N37+N38+N39, "NA")</f>
        <v>17331.120000000003</v>
      </c>
      <c r="O40" s="12">
        <f>IFERROR(N40/N446, "NA")</f>
        <v>0.19053668836533716</v>
      </c>
      <c r="P40" s="2"/>
      <c r="Q40" s="11">
        <f>IFERROR(Q31+Q32+Q33+Q34+Q35+Q36+Q37+Q38+Q39, "NA")</f>
        <v>17593.12</v>
      </c>
      <c r="R40" s="12">
        <f>IFERROR(Q40/Q446, "NA")</f>
        <v>0.22067878993135584</v>
      </c>
      <c r="S40" s="2"/>
      <c r="T40" s="11">
        <f>IFERROR(T31+T32+T33+T34+T35+T36+T37+T38+T39, "NA")</f>
        <v>29693.839999999997</v>
      </c>
      <c r="U40" s="12">
        <f>IFERROR(T40/T446, "NA")</f>
        <v>0.23159495015151946</v>
      </c>
      <c r="V40" s="2"/>
      <c r="W40" s="11">
        <f>IFERROR(W31+W32+W33+W34+W35+W36+W37+W38+W39, "NA")</f>
        <v>24587.61</v>
      </c>
      <c r="X40" s="12">
        <f>IFERROR(W40/W446, "NA")</f>
        <v>0.21810878024180583</v>
      </c>
      <c r="Y40" s="2"/>
      <c r="Z40" s="11">
        <f>IFERROR(Z31+Z32+Z33+Z34+Z35+Z36+Z37+Z38+Z39, "NA")</f>
        <v>20891.5</v>
      </c>
      <c r="AA40" s="12">
        <f>IFERROR(Z40/Z446, "NA")</f>
        <v>0.17990793921770037</v>
      </c>
      <c r="AB40" s="2"/>
      <c r="AC40" s="11">
        <f>IFERROR(AC31+AC32+AC33+AC34+AC35+AC36+AC37+AC38+AC39, "NA")</f>
        <v>29290.260000000002</v>
      </c>
      <c r="AD40" s="12">
        <f>IFERROR(AC40/AC446, "NA")</f>
        <v>0.20850908853791084</v>
      </c>
      <c r="AE40" s="2"/>
      <c r="AF40" s="11">
        <f>IFERROR(AF31+AF32+AF33+AF34+AF35+AF36+AF37+AF38+AF39, "NA")</f>
        <v>29575.16</v>
      </c>
      <c r="AG40" s="12">
        <f>IFERROR(AF40/AF446, "NA")</f>
        <v>0.26102181256802415</v>
      </c>
      <c r="AH40" s="2"/>
      <c r="AI40" s="11">
        <f>IFERROR(AI31+AI32+AI33+AI34+AI35+AI36+AI37+AI38+AI39, "NA")</f>
        <v>20021.79</v>
      </c>
      <c r="AJ40" s="12">
        <f>IFERROR(AI40/AI446, "NA")</f>
        <v>0.20231237936990282</v>
      </c>
      <c r="AK40" s="2"/>
      <c r="AL40" s="11">
        <f t="shared" si="4"/>
        <v>276755.87</v>
      </c>
      <c r="AM40" s="12">
        <f>IFERROR(AL40/AL446, "NA")</f>
        <v>0.20862944233993877</v>
      </c>
      <c r="AN40" s="2"/>
      <c r="AO40" s="11">
        <f>IFERROR(AO31+AO32+AO33+AO34+AO35+AO36+AO37+AO38+AO39, "NA")</f>
        <v>245900.41999999998</v>
      </c>
      <c r="AP40" s="12">
        <f>IFERROR(AO40/AO446, "NA")</f>
        <v>0.18293095658889919</v>
      </c>
      <c r="AQ40" s="2"/>
      <c r="AR40" s="11">
        <f t="shared" si="5"/>
        <v>30855.450000000012</v>
      </c>
    </row>
    <row r="41" spans="1:44" ht="16.5" customHeight="1" x14ac:dyDescent="0.3">
      <c r="A41" s="34" t="s">
        <v>113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  <c r="AE41" s="4"/>
      <c r="AF41" s="2"/>
      <c r="AG41" s="3"/>
      <c r="AH41" s="4"/>
      <c r="AI41" s="2"/>
      <c r="AJ41" s="3"/>
      <c r="AK41" s="2"/>
      <c r="AL41" s="2"/>
      <c r="AM41" s="3"/>
      <c r="AN41" s="2"/>
      <c r="AO41" s="2"/>
      <c r="AP41" s="3"/>
      <c r="AQ41" s="2"/>
      <c r="AR41" s="2"/>
    </row>
    <row r="42" spans="1:44" ht="16.5" hidden="1" customHeight="1" x14ac:dyDescent="0.3">
      <c r="A42" s="35" t="s">
        <v>474</v>
      </c>
      <c r="B42" s="6">
        <v>0</v>
      </c>
      <c r="C42" s="7">
        <f>IFERROR(B42/B446, "NA")</f>
        <v>0</v>
      </c>
      <c r="D42" s="8"/>
      <c r="E42" s="6">
        <v>0</v>
      </c>
      <c r="F42" s="7">
        <f>IFERROR(E42/E446, "NA")</f>
        <v>0</v>
      </c>
      <c r="G42" s="8"/>
      <c r="H42" s="6">
        <v>0</v>
      </c>
      <c r="I42" s="7">
        <f>IFERROR(H42/H446, "NA")</f>
        <v>0</v>
      </c>
      <c r="J42" s="8"/>
      <c r="K42" s="6">
        <v>0</v>
      </c>
      <c r="L42" s="7">
        <f>IFERROR(K42/K446, "NA")</f>
        <v>0</v>
      </c>
      <c r="M42" s="8"/>
      <c r="N42" s="6">
        <v>0</v>
      </c>
      <c r="O42" s="7">
        <f>IFERROR(N42/N446, "NA")</f>
        <v>0</v>
      </c>
      <c r="P42" s="8"/>
      <c r="Q42" s="6">
        <v>0</v>
      </c>
      <c r="R42" s="7">
        <f>IFERROR(Q42/Q446, "NA")</f>
        <v>0</v>
      </c>
      <c r="S42" s="8"/>
      <c r="T42" s="6">
        <v>0</v>
      </c>
      <c r="U42" s="7">
        <f>IFERROR(T42/T446, "NA")</f>
        <v>0</v>
      </c>
      <c r="V42" s="8"/>
      <c r="W42" s="6">
        <v>0</v>
      </c>
      <c r="X42" s="7">
        <f>IFERROR(W42/W446, "NA")</f>
        <v>0</v>
      </c>
      <c r="Y42" s="8"/>
      <c r="Z42" s="6">
        <v>0</v>
      </c>
      <c r="AA42" s="7">
        <f>IFERROR(Z42/Z446, "NA")</f>
        <v>0</v>
      </c>
      <c r="AB42" s="8"/>
      <c r="AC42" s="6">
        <v>0</v>
      </c>
      <c r="AD42" s="7">
        <f>IFERROR(AC42/AC446, "NA")</f>
        <v>0</v>
      </c>
      <c r="AE42" s="8"/>
      <c r="AF42" s="6">
        <v>0</v>
      </c>
      <c r="AG42" s="7">
        <f>IFERROR(AF42/AF446, "NA")</f>
        <v>0</v>
      </c>
      <c r="AH42" s="8"/>
      <c r="AI42" s="6">
        <v>0</v>
      </c>
      <c r="AJ42" s="7">
        <f>IFERROR(AI42/AI446, "NA")</f>
        <v>0</v>
      </c>
      <c r="AK42" s="6"/>
      <c r="AL42" s="9">
        <f>IFERROR(B42+E42+H42+K42+N42+Q42+T42+W42+Z42+AC42+AF42+AI42, "NA")</f>
        <v>0</v>
      </c>
      <c r="AM42" s="7">
        <f>IFERROR(AL42/AL446, "NA")</f>
        <v>0</v>
      </c>
      <c r="AN42" s="6"/>
      <c r="AO42" s="6">
        <v>0</v>
      </c>
      <c r="AP42" s="7">
        <f>IFERROR(AO42/AO446, "NA")</f>
        <v>0</v>
      </c>
      <c r="AQ42" s="6"/>
      <c r="AR42" s="9">
        <f>IFERROR(AL42-AO42, "NA")</f>
        <v>0</v>
      </c>
    </row>
    <row r="43" spans="1:44" ht="16.5" customHeight="1" x14ac:dyDescent="0.3">
      <c r="A43" s="35" t="s">
        <v>475</v>
      </c>
      <c r="B43" s="6">
        <v>3711.82</v>
      </c>
      <c r="C43" s="7">
        <f>IFERROR(B43/B446, "NA")</f>
        <v>2.8006990920148966E-2</v>
      </c>
      <c r="D43" s="8"/>
      <c r="E43" s="6">
        <v>6230.64</v>
      </c>
      <c r="F43" s="7">
        <f>IFERROR(E43/E446, "NA")</f>
        <v>5.8101490546469056E-2</v>
      </c>
      <c r="G43" s="8"/>
      <c r="H43" s="6">
        <v>7449.02</v>
      </c>
      <c r="I43" s="7">
        <f>IFERROR(H43/H446, "NA")</f>
        <v>7.2794161550616049E-2</v>
      </c>
      <c r="J43" s="8"/>
      <c r="K43" s="6">
        <v>4126.74</v>
      </c>
      <c r="L43" s="7">
        <f>IFERROR(K43/K446, "NA")</f>
        <v>3.9700069063424354E-2</v>
      </c>
      <c r="M43" s="8"/>
      <c r="N43" s="6">
        <v>2742.95</v>
      </c>
      <c r="O43" s="7">
        <f>IFERROR(N43/N446, "NA")</f>
        <v>3.0155731963756611E-2</v>
      </c>
      <c r="P43" s="8"/>
      <c r="Q43" s="6">
        <v>2002.5</v>
      </c>
      <c r="R43" s="7">
        <f>IFERROR(Q43/Q446, "NA")</f>
        <v>2.5118300610553448E-2</v>
      </c>
      <c r="S43" s="8"/>
      <c r="T43" s="6">
        <v>5787.07</v>
      </c>
      <c r="U43" s="7">
        <f>IFERROR(T43/T446, "NA")</f>
        <v>4.5135832488265373E-2</v>
      </c>
      <c r="V43" s="8"/>
      <c r="W43" s="6">
        <v>1058.3499999999999</v>
      </c>
      <c r="X43" s="7">
        <f>IFERROR(W43/W446, "NA")</f>
        <v>9.3882824548183075E-3</v>
      </c>
      <c r="Y43" s="8"/>
      <c r="Z43" s="6">
        <v>3024.14</v>
      </c>
      <c r="AA43" s="7">
        <f>IFERROR(Z43/Z446, "NA")</f>
        <v>2.6042495527167333E-2</v>
      </c>
      <c r="AB43" s="8"/>
      <c r="AC43" s="6">
        <v>2810.5</v>
      </c>
      <c r="AD43" s="7">
        <f>IFERROR(AC43/AC446, "NA")</f>
        <v>2.0007155734902946E-2</v>
      </c>
      <c r="AE43" s="8"/>
      <c r="AF43" s="6">
        <v>3164.4</v>
      </c>
      <c r="AG43" s="7">
        <f>IFERROR(AF43/AF446, "NA")</f>
        <v>2.7928079634742656E-2</v>
      </c>
      <c r="AH43" s="8"/>
      <c r="AI43" s="6">
        <v>1488.9</v>
      </c>
      <c r="AJ43" s="7">
        <f>IFERROR(AI43/AI446, "NA")</f>
        <v>1.5044753822902364E-2</v>
      </c>
      <c r="AK43" s="6"/>
      <c r="AL43" s="9">
        <f>IFERROR(B43+E43+H43+K43+N43+Q43+T43+W43+Z43+AC43+AF43+AI43, "NA")</f>
        <v>43597.030000000006</v>
      </c>
      <c r="AM43" s="7">
        <f>IFERROR(AL43/AL446, "NA")</f>
        <v>3.2865153163969318E-2</v>
      </c>
      <c r="AN43" s="6"/>
      <c r="AO43" s="6">
        <v>66264.05</v>
      </c>
      <c r="AP43" s="7">
        <f>IFERROR(AO43/AO446, "NA")</f>
        <v>4.9295345058599921E-2</v>
      </c>
      <c r="AQ43" s="6"/>
      <c r="AR43" s="9">
        <f>IFERROR(AL43-AO43, "NA")</f>
        <v>-22667.019999999997</v>
      </c>
    </row>
    <row r="44" spans="1:44" ht="16.5" hidden="1" customHeight="1" x14ac:dyDescent="0.3">
      <c r="A44" s="35" t="s">
        <v>476</v>
      </c>
      <c r="B44" s="6">
        <v>0</v>
      </c>
      <c r="C44" s="7">
        <f>IFERROR(B44/B446, "NA")</f>
        <v>0</v>
      </c>
      <c r="D44" s="8"/>
      <c r="E44" s="6">
        <v>0</v>
      </c>
      <c r="F44" s="7">
        <f>IFERROR(E44/E446, "NA")</f>
        <v>0</v>
      </c>
      <c r="G44" s="8"/>
      <c r="H44" s="6">
        <v>0</v>
      </c>
      <c r="I44" s="7">
        <f>IFERROR(H44/H446, "NA")</f>
        <v>0</v>
      </c>
      <c r="J44" s="8"/>
      <c r="K44" s="6">
        <v>0</v>
      </c>
      <c r="L44" s="7">
        <f>IFERROR(K44/K446, "NA")</f>
        <v>0</v>
      </c>
      <c r="M44" s="8"/>
      <c r="N44" s="6">
        <v>0</v>
      </c>
      <c r="O44" s="7">
        <f>IFERROR(N44/N446, "NA")</f>
        <v>0</v>
      </c>
      <c r="P44" s="8"/>
      <c r="Q44" s="6">
        <v>0</v>
      </c>
      <c r="R44" s="7">
        <f>IFERROR(Q44/Q446, "NA")</f>
        <v>0</v>
      </c>
      <c r="S44" s="8"/>
      <c r="T44" s="6">
        <v>0</v>
      </c>
      <c r="U44" s="7">
        <f>IFERROR(T44/T446, "NA")</f>
        <v>0</v>
      </c>
      <c r="V44" s="8"/>
      <c r="W44" s="6">
        <v>0</v>
      </c>
      <c r="X44" s="7">
        <f>IFERROR(W44/W446, "NA")</f>
        <v>0</v>
      </c>
      <c r="Y44" s="8"/>
      <c r="Z44" s="6">
        <v>0</v>
      </c>
      <c r="AA44" s="7">
        <f>IFERROR(Z44/Z446, "NA")</f>
        <v>0</v>
      </c>
      <c r="AB44" s="8"/>
      <c r="AC44" s="6">
        <v>0</v>
      </c>
      <c r="AD44" s="7">
        <f>IFERROR(AC44/AC446, "NA")</f>
        <v>0</v>
      </c>
      <c r="AE44" s="8"/>
      <c r="AF44" s="6">
        <v>0</v>
      </c>
      <c r="AG44" s="7">
        <f>IFERROR(AF44/AF446, "NA")</f>
        <v>0</v>
      </c>
      <c r="AH44" s="8"/>
      <c r="AI44" s="6">
        <v>0</v>
      </c>
      <c r="AJ44" s="7">
        <f>IFERROR(AI44/AI446, "NA")</f>
        <v>0</v>
      </c>
      <c r="AK44" s="6"/>
      <c r="AL44" s="9">
        <f>IFERROR(B44+E44+H44+K44+N44+Q44+T44+W44+Z44+AC44+AF44+AI44, "NA")</f>
        <v>0</v>
      </c>
      <c r="AM44" s="7">
        <f>IFERROR(AL44/AL446, "NA")</f>
        <v>0</v>
      </c>
      <c r="AN44" s="6"/>
      <c r="AO44" s="6">
        <v>0</v>
      </c>
      <c r="AP44" s="7">
        <f>IFERROR(AO44/AO446, "NA")</f>
        <v>0</v>
      </c>
      <c r="AQ44" s="6"/>
      <c r="AR44" s="9">
        <f>IFERROR(AL44-AO44, "NA")</f>
        <v>0</v>
      </c>
    </row>
    <row r="45" spans="1:44" ht="16.5" customHeight="1" x14ac:dyDescent="0.3">
      <c r="A45" s="37" t="s">
        <v>116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  <c r="AE45" s="4"/>
      <c r="AF45" s="2"/>
      <c r="AG45" s="3"/>
      <c r="AH45" s="4"/>
      <c r="AI45" s="2"/>
      <c r="AJ45" s="3"/>
      <c r="AK45" s="2"/>
      <c r="AL45" s="2"/>
      <c r="AM45" s="3"/>
      <c r="AN45" s="2"/>
      <c r="AO45" s="2"/>
      <c r="AP45" s="3"/>
      <c r="AQ45" s="2"/>
      <c r="AR45" s="2"/>
    </row>
    <row r="46" spans="1:44" ht="16.5" hidden="1" customHeight="1" x14ac:dyDescent="0.3">
      <c r="A46" s="38" t="s">
        <v>477</v>
      </c>
      <c r="B46" s="6">
        <v>0</v>
      </c>
      <c r="C46" s="7">
        <f>IFERROR(B46/B446, "NA")</f>
        <v>0</v>
      </c>
      <c r="D46" s="8"/>
      <c r="E46" s="6">
        <v>0</v>
      </c>
      <c r="F46" s="7">
        <f>IFERROR(E46/E446, "NA")</f>
        <v>0</v>
      </c>
      <c r="G46" s="8"/>
      <c r="H46" s="6">
        <v>0</v>
      </c>
      <c r="I46" s="7">
        <f>IFERROR(H46/H446, "NA")</f>
        <v>0</v>
      </c>
      <c r="J46" s="8"/>
      <c r="K46" s="6">
        <v>0</v>
      </c>
      <c r="L46" s="7">
        <f>IFERROR(K46/K446, "NA")</f>
        <v>0</v>
      </c>
      <c r="M46" s="8"/>
      <c r="N46" s="6">
        <v>0</v>
      </c>
      <c r="O46" s="7">
        <f>IFERROR(N46/N446, "NA")</f>
        <v>0</v>
      </c>
      <c r="P46" s="8"/>
      <c r="Q46" s="6">
        <v>0</v>
      </c>
      <c r="R46" s="7">
        <f>IFERROR(Q46/Q446, "NA")</f>
        <v>0</v>
      </c>
      <c r="S46" s="8"/>
      <c r="T46" s="6">
        <v>0</v>
      </c>
      <c r="U46" s="7">
        <f>IFERROR(T46/T446, "NA")</f>
        <v>0</v>
      </c>
      <c r="V46" s="8"/>
      <c r="W46" s="6">
        <v>0</v>
      </c>
      <c r="X46" s="7">
        <f>IFERROR(W46/W446, "NA")</f>
        <v>0</v>
      </c>
      <c r="Y46" s="8"/>
      <c r="Z46" s="6">
        <v>0</v>
      </c>
      <c r="AA46" s="7">
        <f>IFERROR(Z46/Z446, "NA")</f>
        <v>0</v>
      </c>
      <c r="AB46" s="8"/>
      <c r="AC46" s="6">
        <v>0</v>
      </c>
      <c r="AD46" s="7">
        <f>IFERROR(AC46/AC446, "NA")</f>
        <v>0</v>
      </c>
      <c r="AE46" s="8"/>
      <c r="AF46" s="6">
        <v>0</v>
      </c>
      <c r="AG46" s="7">
        <f>IFERROR(AF46/AF446, "NA")</f>
        <v>0</v>
      </c>
      <c r="AH46" s="8"/>
      <c r="AI46" s="6">
        <v>0</v>
      </c>
      <c r="AJ46" s="7">
        <f>IFERROR(AI46/AI446, "NA")</f>
        <v>0</v>
      </c>
      <c r="AK46" s="6"/>
      <c r="AL46" s="9">
        <f t="shared" ref="AL46:AL62" si="6">IFERROR(B46+E46+H46+K46+N46+Q46+T46+W46+Z46+AC46+AF46+AI46, "NA")</f>
        <v>0</v>
      </c>
      <c r="AM46" s="7">
        <f>IFERROR(AL46/AL446, "NA")</f>
        <v>0</v>
      </c>
      <c r="AN46" s="6"/>
      <c r="AO46" s="6">
        <v>0</v>
      </c>
      <c r="AP46" s="7">
        <f>IFERROR(AO46/AO446, "NA")</f>
        <v>0</v>
      </c>
      <c r="AQ46" s="6"/>
      <c r="AR46" s="9">
        <f t="shared" ref="AR46:AR62" si="7">IFERROR(AL46-AO46, "NA")</f>
        <v>0</v>
      </c>
    </row>
    <row r="47" spans="1:44" ht="16.5" hidden="1" customHeight="1" x14ac:dyDescent="0.3">
      <c r="A47" s="38" t="s">
        <v>478</v>
      </c>
      <c r="B47" s="6">
        <v>0</v>
      </c>
      <c r="C47" s="7">
        <f>IFERROR(B47/B446, "NA")</f>
        <v>0</v>
      </c>
      <c r="D47" s="8"/>
      <c r="E47" s="6">
        <v>0</v>
      </c>
      <c r="F47" s="7">
        <f>IFERROR(E47/E446, "NA")</f>
        <v>0</v>
      </c>
      <c r="G47" s="8"/>
      <c r="H47" s="6">
        <v>0</v>
      </c>
      <c r="I47" s="7">
        <f>IFERROR(H47/H446, "NA")</f>
        <v>0</v>
      </c>
      <c r="J47" s="8"/>
      <c r="K47" s="6">
        <v>0</v>
      </c>
      <c r="L47" s="7">
        <f>IFERROR(K47/K446, "NA")</f>
        <v>0</v>
      </c>
      <c r="M47" s="8"/>
      <c r="N47" s="6">
        <v>0</v>
      </c>
      <c r="O47" s="7">
        <f>IFERROR(N47/N446, "NA")</f>
        <v>0</v>
      </c>
      <c r="P47" s="8"/>
      <c r="Q47" s="6">
        <v>0</v>
      </c>
      <c r="R47" s="7">
        <f>IFERROR(Q47/Q446, "NA")</f>
        <v>0</v>
      </c>
      <c r="S47" s="8"/>
      <c r="T47" s="6">
        <v>0</v>
      </c>
      <c r="U47" s="7">
        <f>IFERROR(T47/T446, "NA")</f>
        <v>0</v>
      </c>
      <c r="V47" s="8"/>
      <c r="W47" s="6">
        <v>0</v>
      </c>
      <c r="X47" s="7">
        <f>IFERROR(W47/W446, "NA")</f>
        <v>0</v>
      </c>
      <c r="Y47" s="8"/>
      <c r="Z47" s="6">
        <v>0</v>
      </c>
      <c r="AA47" s="7">
        <f>IFERROR(Z47/Z446, "NA")</f>
        <v>0</v>
      </c>
      <c r="AB47" s="8"/>
      <c r="AC47" s="6">
        <v>0</v>
      </c>
      <c r="AD47" s="7">
        <f>IFERROR(AC47/AC446, "NA")</f>
        <v>0</v>
      </c>
      <c r="AE47" s="8"/>
      <c r="AF47" s="6">
        <v>0</v>
      </c>
      <c r="AG47" s="7">
        <f>IFERROR(AF47/AF446, "NA")</f>
        <v>0</v>
      </c>
      <c r="AH47" s="8"/>
      <c r="AI47" s="6">
        <v>0</v>
      </c>
      <c r="AJ47" s="7">
        <f>IFERROR(AI47/AI446, "NA")</f>
        <v>0</v>
      </c>
      <c r="AK47" s="6"/>
      <c r="AL47" s="9">
        <f t="shared" si="6"/>
        <v>0</v>
      </c>
      <c r="AM47" s="7">
        <f>IFERROR(AL47/AL446, "NA")</f>
        <v>0</v>
      </c>
      <c r="AN47" s="6"/>
      <c r="AO47" s="6">
        <v>0</v>
      </c>
      <c r="AP47" s="7">
        <f>IFERROR(AO47/AO446, "NA")</f>
        <v>0</v>
      </c>
      <c r="AQ47" s="6"/>
      <c r="AR47" s="9">
        <f t="shared" si="7"/>
        <v>0</v>
      </c>
    </row>
    <row r="48" spans="1:44" ht="16.5" customHeight="1" x14ac:dyDescent="0.3">
      <c r="A48" s="38" t="s">
        <v>479</v>
      </c>
      <c r="B48" s="6">
        <v>16260.81</v>
      </c>
      <c r="C48" s="7">
        <f>IFERROR(B48/B446, "NA")</f>
        <v>0.12269354602978255</v>
      </c>
      <c r="D48" s="8"/>
      <c r="E48" s="6">
        <v>12134.84</v>
      </c>
      <c r="F48" s="7">
        <f>IFERROR(E48/E446, "NA")</f>
        <v>0.11315888761714921</v>
      </c>
      <c r="G48" s="8"/>
      <c r="H48" s="6">
        <v>11657.14</v>
      </c>
      <c r="I48" s="7">
        <f>IFERROR(H48/H446, "NA")</f>
        <v>0.11391723104222411</v>
      </c>
      <c r="J48" s="8"/>
      <c r="K48" s="6">
        <v>9776.31</v>
      </c>
      <c r="L48" s="7">
        <f>IFERROR(K48/K446, "NA")</f>
        <v>9.4050069106715262E-2</v>
      </c>
      <c r="M48" s="8"/>
      <c r="N48" s="6">
        <v>9690.91</v>
      </c>
      <c r="O48" s="7">
        <f>IFERROR(N48/N446, "NA")</f>
        <v>0.10654094476563138</v>
      </c>
      <c r="P48" s="8"/>
      <c r="Q48" s="6">
        <v>6408.27</v>
      </c>
      <c r="R48" s="7">
        <f>IFERROR(Q48/Q446, "NA")</f>
        <v>8.0381948690932015E-2</v>
      </c>
      <c r="S48" s="8"/>
      <c r="T48" s="6">
        <v>8117.6</v>
      </c>
      <c r="U48" s="7">
        <f>IFERROR(T48/T446, "NA")</f>
        <v>6.3312632093052795E-2</v>
      </c>
      <c r="V48" s="8"/>
      <c r="W48" s="6">
        <v>15484.22</v>
      </c>
      <c r="X48" s="7">
        <f>IFERROR(W48/W446, "NA")</f>
        <v>0.13735553545854087</v>
      </c>
      <c r="Y48" s="8"/>
      <c r="Z48" s="6">
        <v>15843.33</v>
      </c>
      <c r="AA48" s="7">
        <f>IFERROR(Z48/Z446, "NA")</f>
        <v>0.1364354331017863</v>
      </c>
      <c r="AB48" s="8"/>
      <c r="AC48" s="6">
        <v>13448.25</v>
      </c>
      <c r="AD48" s="7">
        <f>IFERROR(AC48/AC446, "NA")</f>
        <v>9.573429358189238E-2</v>
      </c>
      <c r="AE48" s="8"/>
      <c r="AF48" s="6">
        <v>9864.66</v>
      </c>
      <c r="AG48" s="7">
        <f>IFERROR(AF48/AF446, "NA")</f>
        <v>8.7062637482511848E-2</v>
      </c>
      <c r="AH48" s="8"/>
      <c r="AI48" s="6">
        <v>9290.33</v>
      </c>
      <c r="AJ48" s="7">
        <f>IFERROR(AI48/AI446, "NA")</f>
        <v>9.3875161383252401E-2</v>
      </c>
      <c r="AK48" s="6"/>
      <c r="AL48" s="9">
        <f t="shared" si="6"/>
        <v>137976.67000000001</v>
      </c>
      <c r="AM48" s="7">
        <f>IFERROR(AL48/AL446, "NA")</f>
        <v>0.10401223185626293</v>
      </c>
      <c r="AN48" s="6"/>
      <c r="AO48" s="6">
        <v>156559.95000000001</v>
      </c>
      <c r="AP48" s="7">
        <f>IFERROR(AO48/AO446, "NA")</f>
        <v>0.11646853395781198</v>
      </c>
      <c r="AQ48" s="6"/>
      <c r="AR48" s="9">
        <f t="shared" si="7"/>
        <v>-18583.28</v>
      </c>
    </row>
    <row r="49" spans="1:44" ht="16.5" customHeight="1" x14ac:dyDescent="0.3">
      <c r="A49" s="38" t="s">
        <v>480</v>
      </c>
      <c r="B49" s="6">
        <v>0</v>
      </c>
      <c r="C49" s="7">
        <f>IFERROR(B49/B446, "NA")</f>
        <v>0</v>
      </c>
      <c r="D49" s="8"/>
      <c r="E49" s="6">
        <v>0</v>
      </c>
      <c r="F49" s="7">
        <f>IFERROR(E49/E446, "NA")</f>
        <v>0</v>
      </c>
      <c r="G49" s="8"/>
      <c r="H49" s="6">
        <v>0</v>
      </c>
      <c r="I49" s="7">
        <f>IFERROR(H49/H446, "NA")</f>
        <v>0</v>
      </c>
      <c r="J49" s="8"/>
      <c r="K49" s="6">
        <v>0</v>
      </c>
      <c r="L49" s="7">
        <f>IFERROR(K49/K446, "NA")</f>
        <v>0</v>
      </c>
      <c r="M49" s="8"/>
      <c r="N49" s="6">
        <v>0</v>
      </c>
      <c r="O49" s="7">
        <f>IFERROR(N49/N446, "NA")</f>
        <v>0</v>
      </c>
      <c r="P49" s="8"/>
      <c r="Q49" s="6">
        <v>0</v>
      </c>
      <c r="R49" s="7">
        <f>IFERROR(Q49/Q446, "NA")</f>
        <v>0</v>
      </c>
      <c r="S49" s="8"/>
      <c r="T49" s="6">
        <v>0</v>
      </c>
      <c r="U49" s="7">
        <f>IFERROR(T49/T446, "NA")</f>
        <v>0</v>
      </c>
      <c r="V49" s="8"/>
      <c r="W49" s="6">
        <v>0</v>
      </c>
      <c r="X49" s="7">
        <f>IFERROR(W49/W446, "NA")</f>
        <v>0</v>
      </c>
      <c r="Y49" s="8"/>
      <c r="Z49" s="6">
        <v>0</v>
      </c>
      <c r="AA49" s="7">
        <f>IFERROR(Z49/Z446, "NA")</f>
        <v>0</v>
      </c>
      <c r="AB49" s="8"/>
      <c r="AC49" s="6">
        <v>0</v>
      </c>
      <c r="AD49" s="7">
        <f>IFERROR(AC49/AC446, "NA")</f>
        <v>0</v>
      </c>
      <c r="AE49" s="8"/>
      <c r="AF49" s="6">
        <v>0</v>
      </c>
      <c r="AG49" s="7">
        <f>IFERROR(AF49/AF446, "NA")</f>
        <v>0</v>
      </c>
      <c r="AH49" s="8"/>
      <c r="AI49" s="6">
        <v>0</v>
      </c>
      <c r="AJ49" s="7">
        <f>IFERROR(AI49/AI446, "NA")</f>
        <v>0</v>
      </c>
      <c r="AK49" s="6"/>
      <c r="AL49" s="9">
        <f t="shared" si="6"/>
        <v>0</v>
      </c>
      <c r="AM49" s="7">
        <f>IFERROR(AL49/AL446, "NA")</f>
        <v>0</v>
      </c>
      <c r="AN49" s="6"/>
      <c r="AO49" s="6">
        <v>12.85</v>
      </c>
      <c r="AP49" s="7">
        <f>IFERROR(AO49/AO446, "NA")</f>
        <v>9.559409423405436E-6</v>
      </c>
      <c r="AQ49" s="6"/>
      <c r="AR49" s="9">
        <f t="shared" si="7"/>
        <v>-12.85</v>
      </c>
    </row>
    <row r="50" spans="1:44" ht="30.75" hidden="1" customHeight="1" x14ac:dyDescent="0.3">
      <c r="A50" s="38" t="s">
        <v>481</v>
      </c>
      <c r="B50" s="6">
        <v>0</v>
      </c>
      <c r="C50" s="7">
        <f>IFERROR(B50/B446, "NA")</f>
        <v>0</v>
      </c>
      <c r="D50" s="8"/>
      <c r="E50" s="6">
        <v>0</v>
      </c>
      <c r="F50" s="7">
        <f>IFERROR(E50/E446, "NA")</f>
        <v>0</v>
      </c>
      <c r="G50" s="8"/>
      <c r="H50" s="6">
        <v>0</v>
      </c>
      <c r="I50" s="7">
        <f>IFERROR(H50/H446, "NA")</f>
        <v>0</v>
      </c>
      <c r="J50" s="8"/>
      <c r="K50" s="6">
        <v>0</v>
      </c>
      <c r="L50" s="7">
        <f>IFERROR(K50/K446, "NA")</f>
        <v>0</v>
      </c>
      <c r="M50" s="8"/>
      <c r="N50" s="6">
        <v>0</v>
      </c>
      <c r="O50" s="7">
        <f>IFERROR(N50/N446, "NA")</f>
        <v>0</v>
      </c>
      <c r="P50" s="8"/>
      <c r="Q50" s="6">
        <v>0</v>
      </c>
      <c r="R50" s="7">
        <f>IFERROR(Q50/Q446, "NA")</f>
        <v>0</v>
      </c>
      <c r="S50" s="8"/>
      <c r="T50" s="6">
        <v>0</v>
      </c>
      <c r="U50" s="7">
        <f>IFERROR(T50/T446, "NA")</f>
        <v>0</v>
      </c>
      <c r="V50" s="8"/>
      <c r="W50" s="6">
        <v>0</v>
      </c>
      <c r="X50" s="7">
        <f>IFERROR(W50/W446, "NA")</f>
        <v>0</v>
      </c>
      <c r="Y50" s="8"/>
      <c r="Z50" s="6">
        <v>0</v>
      </c>
      <c r="AA50" s="7">
        <f>IFERROR(Z50/Z446, "NA")</f>
        <v>0</v>
      </c>
      <c r="AB50" s="8"/>
      <c r="AC50" s="6">
        <v>0</v>
      </c>
      <c r="AD50" s="7">
        <f>IFERROR(AC50/AC446, "NA")</f>
        <v>0</v>
      </c>
      <c r="AE50" s="8"/>
      <c r="AF50" s="6">
        <v>0</v>
      </c>
      <c r="AG50" s="7">
        <f>IFERROR(AF50/AF446, "NA")</f>
        <v>0</v>
      </c>
      <c r="AH50" s="8"/>
      <c r="AI50" s="6">
        <v>0</v>
      </c>
      <c r="AJ50" s="7">
        <f>IFERROR(AI50/AI446, "NA")</f>
        <v>0</v>
      </c>
      <c r="AK50" s="6"/>
      <c r="AL50" s="9">
        <f t="shared" si="6"/>
        <v>0</v>
      </c>
      <c r="AM50" s="7">
        <f>IFERROR(AL50/AL446, "NA")</f>
        <v>0</v>
      </c>
      <c r="AN50" s="6"/>
      <c r="AO50" s="6">
        <v>0</v>
      </c>
      <c r="AP50" s="7">
        <f>IFERROR(AO50/AO446, "NA")</f>
        <v>0</v>
      </c>
      <c r="AQ50" s="6"/>
      <c r="AR50" s="9">
        <f t="shared" si="7"/>
        <v>0</v>
      </c>
    </row>
    <row r="51" spans="1:44" ht="16.5" hidden="1" customHeight="1" x14ac:dyDescent="0.3">
      <c r="A51" s="38" t="s">
        <v>482</v>
      </c>
      <c r="B51" s="6">
        <v>0</v>
      </c>
      <c r="C51" s="7">
        <f>IFERROR(B51/B446, "NA")</f>
        <v>0</v>
      </c>
      <c r="D51" s="8"/>
      <c r="E51" s="6">
        <v>0</v>
      </c>
      <c r="F51" s="7">
        <f>IFERROR(E51/E446, "NA")</f>
        <v>0</v>
      </c>
      <c r="G51" s="8"/>
      <c r="H51" s="6">
        <v>0</v>
      </c>
      <c r="I51" s="7">
        <f>IFERROR(H51/H446, "NA")</f>
        <v>0</v>
      </c>
      <c r="J51" s="8"/>
      <c r="K51" s="6">
        <v>0</v>
      </c>
      <c r="L51" s="7">
        <f>IFERROR(K51/K446, "NA")</f>
        <v>0</v>
      </c>
      <c r="M51" s="8"/>
      <c r="N51" s="6">
        <v>0</v>
      </c>
      <c r="O51" s="7">
        <f>IFERROR(N51/N446, "NA")</f>
        <v>0</v>
      </c>
      <c r="P51" s="8"/>
      <c r="Q51" s="6">
        <v>0</v>
      </c>
      <c r="R51" s="7">
        <f>IFERROR(Q51/Q446, "NA")</f>
        <v>0</v>
      </c>
      <c r="S51" s="8"/>
      <c r="T51" s="6">
        <v>0</v>
      </c>
      <c r="U51" s="7">
        <f>IFERROR(T51/T446, "NA")</f>
        <v>0</v>
      </c>
      <c r="V51" s="8"/>
      <c r="W51" s="6">
        <v>0</v>
      </c>
      <c r="X51" s="7">
        <f>IFERROR(W51/W446, "NA")</f>
        <v>0</v>
      </c>
      <c r="Y51" s="8"/>
      <c r="Z51" s="6">
        <v>0</v>
      </c>
      <c r="AA51" s="7">
        <f>IFERROR(Z51/Z446, "NA")</f>
        <v>0</v>
      </c>
      <c r="AB51" s="8"/>
      <c r="AC51" s="6">
        <v>0</v>
      </c>
      <c r="AD51" s="7">
        <f>IFERROR(AC51/AC446, "NA")</f>
        <v>0</v>
      </c>
      <c r="AE51" s="8"/>
      <c r="AF51" s="6">
        <v>0</v>
      </c>
      <c r="AG51" s="7">
        <f>IFERROR(AF51/AF446, "NA")</f>
        <v>0</v>
      </c>
      <c r="AH51" s="8"/>
      <c r="AI51" s="6">
        <v>0</v>
      </c>
      <c r="AJ51" s="7">
        <f>IFERROR(AI51/AI446, "NA")</f>
        <v>0</v>
      </c>
      <c r="AK51" s="6"/>
      <c r="AL51" s="9">
        <f t="shared" si="6"/>
        <v>0</v>
      </c>
      <c r="AM51" s="7">
        <f>IFERROR(AL51/AL446, "NA")</f>
        <v>0</v>
      </c>
      <c r="AN51" s="6"/>
      <c r="AO51" s="6">
        <v>0</v>
      </c>
      <c r="AP51" s="7">
        <f>IFERROR(AO51/AO446, "NA")</f>
        <v>0</v>
      </c>
      <c r="AQ51" s="6"/>
      <c r="AR51" s="9">
        <f t="shared" si="7"/>
        <v>0</v>
      </c>
    </row>
    <row r="52" spans="1:44" ht="16.5" hidden="1" customHeight="1" x14ac:dyDescent="0.3">
      <c r="A52" s="38" t="s">
        <v>483</v>
      </c>
      <c r="B52" s="6">
        <v>0</v>
      </c>
      <c r="C52" s="7">
        <f>IFERROR(B52/B446, "NA")</f>
        <v>0</v>
      </c>
      <c r="D52" s="8"/>
      <c r="E52" s="6">
        <v>0</v>
      </c>
      <c r="F52" s="7">
        <f>IFERROR(E52/E446, "NA")</f>
        <v>0</v>
      </c>
      <c r="G52" s="8"/>
      <c r="H52" s="6">
        <v>0</v>
      </c>
      <c r="I52" s="7">
        <f>IFERROR(H52/H446, "NA")</f>
        <v>0</v>
      </c>
      <c r="J52" s="8"/>
      <c r="K52" s="6">
        <v>0</v>
      </c>
      <c r="L52" s="7">
        <f>IFERROR(K52/K446, "NA")</f>
        <v>0</v>
      </c>
      <c r="M52" s="8"/>
      <c r="N52" s="6">
        <v>0</v>
      </c>
      <c r="O52" s="7">
        <f>IFERROR(N52/N446, "NA")</f>
        <v>0</v>
      </c>
      <c r="P52" s="8"/>
      <c r="Q52" s="6">
        <v>0</v>
      </c>
      <c r="R52" s="7">
        <f>IFERROR(Q52/Q446, "NA")</f>
        <v>0</v>
      </c>
      <c r="S52" s="8"/>
      <c r="T52" s="6">
        <v>0</v>
      </c>
      <c r="U52" s="7">
        <f>IFERROR(T52/T446, "NA")</f>
        <v>0</v>
      </c>
      <c r="V52" s="8"/>
      <c r="W52" s="6">
        <v>0</v>
      </c>
      <c r="X52" s="7">
        <f>IFERROR(W52/W446, "NA")</f>
        <v>0</v>
      </c>
      <c r="Y52" s="8"/>
      <c r="Z52" s="6">
        <v>0</v>
      </c>
      <c r="AA52" s="7">
        <f>IFERROR(Z52/Z446, "NA")</f>
        <v>0</v>
      </c>
      <c r="AB52" s="8"/>
      <c r="AC52" s="6">
        <v>0</v>
      </c>
      <c r="AD52" s="7">
        <f>IFERROR(AC52/AC446, "NA")</f>
        <v>0</v>
      </c>
      <c r="AE52" s="8"/>
      <c r="AF52" s="6">
        <v>0</v>
      </c>
      <c r="AG52" s="7">
        <f>IFERROR(AF52/AF446, "NA")</f>
        <v>0</v>
      </c>
      <c r="AH52" s="8"/>
      <c r="AI52" s="6">
        <v>0</v>
      </c>
      <c r="AJ52" s="7">
        <f>IFERROR(AI52/AI446, "NA")</f>
        <v>0</v>
      </c>
      <c r="AK52" s="6"/>
      <c r="AL52" s="9">
        <f t="shared" si="6"/>
        <v>0</v>
      </c>
      <c r="AM52" s="7">
        <f>IFERROR(AL52/AL446, "NA")</f>
        <v>0</v>
      </c>
      <c r="AN52" s="6"/>
      <c r="AO52" s="6">
        <v>0</v>
      </c>
      <c r="AP52" s="7">
        <f>IFERROR(AO52/AO446, "NA")</f>
        <v>0</v>
      </c>
      <c r="AQ52" s="6"/>
      <c r="AR52" s="9">
        <f t="shared" si="7"/>
        <v>0</v>
      </c>
    </row>
    <row r="53" spans="1:44" ht="16.5" customHeight="1" x14ac:dyDescent="0.3">
      <c r="A53" s="38" t="s">
        <v>484</v>
      </c>
      <c r="B53" s="6">
        <v>0</v>
      </c>
      <c r="C53" s="7">
        <f>IFERROR(B53/B446, "NA")</f>
        <v>0</v>
      </c>
      <c r="D53" s="8"/>
      <c r="E53" s="6">
        <v>0</v>
      </c>
      <c r="F53" s="7">
        <f>IFERROR(E53/E446, "NA")</f>
        <v>0</v>
      </c>
      <c r="G53" s="8"/>
      <c r="H53" s="6">
        <v>0</v>
      </c>
      <c r="I53" s="7">
        <f>IFERROR(H53/H446, "NA")</f>
        <v>0</v>
      </c>
      <c r="J53" s="8"/>
      <c r="K53" s="6">
        <v>0</v>
      </c>
      <c r="L53" s="7">
        <f>IFERROR(K53/K446, "NA")</f>
        <v>0</v>
      </c>
      <c r="M53" s="8"/>
      <c r="N53" s="6">
        <v>0</v>
      </c>
      <c r="O53" s="7">
        <f>IFERROR(N53/N446, "NA")</f>
        <v>0</v>
      </c>
      <c r="P53" s="8"/>
      <c r="Q53" s="6">
        <v>0</v>
      </c>
      <c r="R53" s="7">
        <f>IFERROR(Q53/Q446, "NA")</f>
        <v>0</v>
      </c>
      <c r="S53" s="8"/>
      <c r="T53" s="6">
        <v>0</v>
      </c>
      <c r="U53" s="7">
        <f>IFERROR(T53/T446, "NA")</f>
        <v>0</v>
      </c>
      <c r="V53" s="8"/>
      <c r="W53" s="6">
        <v>0</v>
      </c>
      <c r="X53" s="7">
        <f>IFERROR(W53/W446, "NA")</f>
        <v>0</v>
      </c>
      <c r="Y53" s="8"/>
      <c r="Z53" s="6">
        <v>0</v>
      </c>
      <c r="AA53" s="7">
        <f>IFERROR(Z53/Z446, "NA")</f>
        <v>0</v>
      </c>
      <c r="AB53" s="8"/>
      <c r="AC53" s="6">
        <v>0</v>
      </c>
      <c r="AD53" s="7">
        <f>IFERROR(AC53/AC446, "NA")</f>
        <v>0</v>
      </c>
      <c r="AE53" s="8"/>
      <c r="AF53" s="6">
        <v>0</v>
      </c>
      <c r="AG53" s="7">
        <f>IFERROR(AF53/AF446, "NA")</f>
        <v>0</v>
      </c>
      <c r="AH53" s="8"/>
      <c r="AI53" s="6">
        <v>0</v>
      </c>
      <c r="AJ53" s="7">
        <f>IFERROR(AI53/AI446, "NA")</f>
        <v>0</v>
      </c>
      <c r="AK53" s="6"/>
      <c r="AL53" s="9">
        <f t="shared" si="6"/>
        <v>0</v>
      </c>
      <c r="AM53" s="7">
        <f>IFERROR(AL53/AL446, "NA")</f>
        <v>0</v>
      </c>
      <c r="AN53" s="6"/>
      <c r="AO53" s="6">
        <v>2000</v>
      </c>
      <c r="AP53" s="7">
        <f>IFERROR(AO53/AO446, "NA")</f>
        <v>1.4878458246545426E-3</v>
      </c>
      <c r="AQ53" s="6"/>
      <c r="AR53" s="9">
        <f t="shared" si="7"/>
        <v>-2000</v>
      </c>
    </row>
    <row r="54" spans="1:44" ht="16.5" customHeight="1" x14ac:dyDescent="0.3">
      <c r="A54" s="38" t="s">
        <v>485</v>
      </c>
      <c r="B54" s="6">
        <v>0</v>
      </c>
      <c r="C54" s="7">
        <f>IFERROR(B54/B446, "NA")</f>
        <v>0</v>
      </c>
      <c r="D54" s="8"/>
      <c r="E54" s="6">
        <v>0</v>
      </c>
      <c r="F54" s="7">
        <f>IFERROR(E54/E446, "NA")</f>
        <v>0</v>
      </c>
      <c r="G54" s="8"/>
      <c r="H54" s="6">
        <v>0</v>
      </c>
      <c r="I54" s="7">
        <f>IFERROR(H54/H446, "NA")</f>
        <v>0</v>
      </c>
      <c r="J54" s="8"/>
      <c r="K54" s="6">
        <v>936.79</v>
      </c>
      <c r="L54" s="7">
        <f>IFERROR(K54/K446, "NA")</f>
        <v>9.0121082738251739E-3</v>
      </c>
      <c r="M54" s="8"/>
      <c r="N54" s="6">
        <v>0</v>
      </c>
      <c r="O54" s="7">
        <f>IFERROR(N54/N446, "NA")</f>
        <v>0</v>
      </c>
      <c r="P54" s="8"/>
      <c r="Q54" s="6">
        <v>0</v>
      </c>
      <c r="R54" s="7">
        <f>IFERROR(Q54/Q446, "NA")</f>
        <v>0</v>
      </c>
      <c r="S54" s="8"/>
      <c r="T54" s="6">
        <v>0</v>
      </c>
      <c r="U54" s="7">
        <f>IFERROR(T54/T446, "NA")</f>
        <v>0</v>
      </c>
      <c r="V54" s="8"/>
      <c r="W54" s="6">
        <v>0</v>
      </c>
      <c r="X54" s="7">
        <f>IFERROR(W54/W446, "NA")</f>
        <v>0</v>
      </c>
      <c r="Y54" s="8"/>
      <c r="Z54" s="6">
        <v>0</v>
      </c>
      <c r="AA54" s="7">
        <f>IFERROR(Z54/Z446, "NA")</f>
        <v>0</v>
      </c>
      <c r="AB54" s="8"/>
      <c r="AC54" s="6">
        <v>0</v>
      </c>
      <c r="AD54" s="7">
        <f>IFERROR(AC54/AC446, "NA")</f>
        <v>0</v>
      </c>
      <c r="AE54" s="8"/>
      <c r="AF54" s="6">
        <v>0</v>
      </c>
      <c r="AG54" s="7">
        <f>IFERROR(AF54/AF446, "NA")</f>
        <v>0</v>
      </c>
      <c r="AH54" s="8"/>
      <c r="AI54" s="6">
        <v>0</v>
      </c>
      <c r="AJ54" s="7">
        <f>IFERROR(AI54/AI446, "NA")</f>
        <v>0</v>
      </c>
      <c r="AK54" s="6"/>
      <c r="AL54" s="9">
        <f t="shared" si="6"/>
        <v>936.79</v>
      </c>
      <c r="AM54" s="7">
        <f>IFERROR(AL54/AL446, "NA")</f>
        <v>7.061890874785464E-4</v>
      </c>
      <c r="AN54" s="6"/>
      <c r="AO54" s="6">
        <v>960.09</v>
      </c>
      <c r="AP54" s="7">
        <f>IFERROR(AO54/AO446, "NA")</f>
        <v>7.1423294889628997E-4</v>
      </c>
      <c r="AQ54" s="6"/>
      <c r="AR54" s="9">
        <f t="shared" si="7"/>
        <v>-23.300000000000068</v>
      </c>
    </row>
    <row r="55" spans="1:44" ht="16.5" customHeight="1" x14ac:dyDescent="0.3">
      <c r="A55" s="38" t="s">
        <v>486</v>
      </c>
      <c r="B55" s="6">
        <v>0</v>
      </c>
      <c r="C55" s="7">
        <f>IFERROR(B55/B446, "NA")</f>
        <v>0</v>
      </c>
      <c r="D55" s="8"/>
      <c r="E55" s="6">
        <v>0</v>
      </c>
      <c r="F55" s="7">
        <f>IFERROR(E55/E446, "NA")</f>
        <v>0</v>
      </c>
      <c r="G55" s="8"/>
      <c r="H55" s="6">
        <v>0</v>
      </c>
      <c r="I55" s="7">
        <f>IFERROR(H55/H446, "NA")</f>
        <v>0</v>
      </c>
      <c r="J55" s="8"/>
      <c r="K55" s="6">
        <v>0</v>
      </c>
      <c r="L55" s="7">
        <f>IFERROR(K55/K446, "NA")</f>
        <v>0</v>
      </c>
      <c r="M55" s="8"/>
      <c r="N55" s="6">
        <v>0</v>
      </c>
      <c r="O55" s="7">
        <f>IFERROR(N55/N446, "NA")</f>
        <v>0</v>
      </c>
      <c r="P55" s="8"/>
      <c r="Q55" s="6">
        <v>0</v>
      </c>
      <c r="R55" s="7">
        <f>IFERROR(Q55/Q446, "NA")</f>
        <v>0</v>
      </c>
      <c r="S55" s="8"/>
      <c r="T55" s="6">
        <v>0</v>
      </c>
      <c r="U55" s="7">
        <f>IFERROR(T55/T446, "NA")</f>
        <v>0</v>
      </c>
      <c r="V55" s="8"/>
      <c r="W55" s="6">
        <v>0</v>
      </c>
      <c r="X55" s="7">
        <f>IFERROR(W55/W446, "NA")</f>
        <v>0</v>
      </c>
      <c r="Y55" s="8"/>
      <c r="Z55" s="6">
        <v>0</v>
      </c>
      <c r="AA55" s="7">
        <f>IFERROR(Z55/Z446, "NA")</f>
        <v>0</v>
      </c>
      <c r="AB55" s="8"/>
      <c r="AC55" s="6">
        <v>0</v>
      </c>
      <c r="AD55" s="7">
        <f>IFERROR(AC55/AC446, "NA")</f>
        <v>0</v>
      </c>
      <c r="AE55" s="8"/>
      <c r="AF55" s="6">
        <v>0</v>
      </c>
      <c r="AG55" s="7">
        <f>IFERROR(AF55/AF446, "NA")</f>
        <v>0</v>
      </c>
      <c r="AH55" s="8"/>
      <c r="AI55" s="6">
        <v>0</v>
      </c>
      <c r="AJ55" s="7">
        <f>IFERROR(AI55/AI446, "NA")</f>
        <v>0</v>
      </c>
      <c r="AK55" s="6"/>
      <c r="AL55" s="9">
        <f t="shared" si="6"/>
        <v>0</v>
      </c>
      <c r="AM55" s="7">
        <f>IFERROR(AL55/AL446, "NA")</f>
        <v>0</v>
      </c>
      <c r="AN55" s="6"/>
      <c r="AO55" s="6">
        <v>35.75</v>
      </c>
      <c r="AP55" s="7">
        <f>IFERROR(AO55/AO446, "NA")</f>
        <v>2.659524411569995E-5</v>
      </c>
      <c r="AQ55" s="6"/>
      <c r="AR55" s="9">
        <f t="shared" si="7"/>
        <v>-35.75</v>
      </c>
    </row>
    <row r="56" spans="1:44" ht="16.5" customHeight="1" x14ac:dyDescent="0.3">
      <c r="A56" s="38" t="s">
        <v>487</v>
      </c>
      <c r="B56" s="6">
        <v>0</v>
      </c>
      <c r="C56" s="7">
        <f>IFERROR(B56/B446, "NA")</f>
        <v>0</v>
      </c>
      <c r="D56" s="8"/>
      <c r="E56" s="6">
        <v>0</v>
      </c>
      <c r="F56" s="7">
        <f>IFERROR(E56/E446, "NA")</f>
        <v>0</v>
      </c>
      <c r="G56" s="8"/>
      <c r="H56" s="6">
        <v>0</v>
      </c>
      <c r="I56" s="7">
        <f>IFERROR(H56/H446, "NA")</f>
        <v>0</v>
      </c>
      <c r="J56" s="8"/>
      <c r="K56" s="6">
        <v>0</v>
      </c>
      <c r="L56" s="7">
        <f>IFERROR(K56/K446, "NA")</f>
        <v>0</v>
      </c>
      <c r="M56" s="8"/>
      <c r="N56" s="6">
        <v>0</v>
      </c>
      <c r="O56" s="7">
        <f>IFERROR(N56/N446, "NA")</f>
        <v>0</v>
      </c>
      <c r="P56" s="8"/>
      <c r="Q56" s="6">
        <v>0</v>
      </c>
      <c r="R56" s="7">
        <f>IFERROR(Q56/Q446, "NA")</f>
        <v>0</v>
      </c>
      <c r="S56" s="8"/>
      <c r="T56" s="6">
        <v>0</v>
      </c>
      <c r="U56" s="7">
        <f>IFERROR(T56/T446, "NA")</f>
        <v>0</v>
      </c>
      <c r="V56" s="8"/>
      <c r="W56" s="6">
        <v>0</v>
      </c>
      <c r="X56" s="7">
        <f>IFERROR(W56/W446, "NA")</f>
        <v>0</v>
      </c>
      <c r="Y56" s="8"/>
      <c r="Z56" s="6">
        <v>0</v>
      </c>
      <c r="AA56" s="7">
        <f>IFERROR(Z56/Z446, "NA")</f>
        <v>0</v>
      </c>
      <c r="AB56" s="8"/>
      <c r="AC56" s="6">
        <v>0</v>
      </c>
      <c r="AD56" s="7">
        <f>IFERROR(AC56/AC446, "NA")</f>
        <v>0</v>
      </c>
      <c r="AE56" s="8"/>
      <c r="AF56" s="6">
        <v>0</v>
      </c>
      <c r="AG56" s="7">
        <f>IFERROR(AF56/AF446, "NA")</f>
        <v>0</v>
      </c>
      <c r="AH56" s="8"/>
      <c r="AI56" s="6">
        <v>0</v>
      </c>
      <c r="AJ56" s="7">
        <f>IFERROR(AI56/AI446, "NA")</f>
        <v>0</v>
      </c>
      <c r="AK56" s="6"/>
      <c r="AL56" s="9">
        <f t="shared" si="6"/>
        <v>0</v>
      </c>
      <c r="AM56" s="7">
        <f>IFERROR(AL56/AL446, "NA")</f>
        <v>0</v>
      </c>
      <c r="AN56" s="6"/>
      <c r="AO56" s="6">
        <v>56.2</v>
      </c>
      <c r="AP56" s="7">
        <f>IFERROR(AO56/AO446, "NA")</f>
        <v>4.1808467672792647E-5</v>
      </c>
      <c r="AQ56" s="6"/>
      <c r="AR56" s="9">
        <f t="shared" si="7"/>
        <v>-56.2</v>
      </c>
    </row>
    <row r="57" spans="1:44" ht="16.5" hidden="1" customHeight="1" x14ac:dyDescent="0.3">
      <c r="A57" s="38" t="s">
        <v>488</v>
      </c>
      <c r="B57" s="6">
        <v>0</v>
      </c>
      <c r="C57" s="7">
        <f>IFERROR(B57/B446, "NA")</f>
        <v>0</v>
      </c>
      <c r="D57" s="8"/>
      <c r="E57" s="6">
        <v>0</v>
      </c>
      <c r="F57" s="7">
        <f>IFERROR(E57/E446, "NA")</f>
        <v>0</v>
      </c>
      <c r="G57" s="8"/>
      <c r="H57" s="6">
        <v>0</v>
      </c>
      <c r="I57" s="7">
        <f>IFERROR(H57/H446, "NA")</f>
        <v>0</v>
      </c>
      <c r="J57" s="8"/>
      <c r="K57" s="6">
        <v>0</v>
      </c>
      <c r="L57" s="7">
        <f>IFERROR(K57/K446, "NA")</f>
        <v>0</v>
      </c>
      <c r="M57" s="8"/>
      <c r="N57" s="6">
        <v>0</v>
      </c>
      <c r="O57" s="7">
        <f>IFERROR(N57/N446, "NA")</f>
        <v>0</v>
      </c>
      <c r="P57" s="8"/>
      <c r="Q57" s="6">
        <v>0</v>
      </c>
      <c r="R57" s="7">
        <f>IFERROR(Q57/Q446, "NA")</f>
        <v>0</v>
      </c>
      <c r="S57" s="8"/>
      <c r="T57" s="6">
        <v>0</v>
      </c>
      <c r="U57" s="7">
        <f>IFERROR(T57/T446, "NA")</f>
        <v>0</v>
      </c>
      <c r="V57" s="8"/>
      <c r="W57" s="6">
        <v>0</v>
      </c>
      <c r="X57" s="7">
        <f>IFERROR(W57/W446, "NA")</f>
        <v>0</v>
      </c>
      <c r="Y57" s="8"/>
      <c r="Z57" s="6">
        <v>0</v>
      </c>
      <c r="AA57" s="7">
        <f>IFERROR(Z57/Z446, "NA")</f>
        <v>0</v>
      </c>
      <c r="AB57" s="8"/>
      <c r="AC57" s="6">
        <v>0</v>
      </c>
      <c r="AD57" s="7">
        <f>IFERROR(AC57/AC446, "NA")</f>
        <v>0</v>
      </c>
      <c r="AE57" s="8"/>
      <c r="AF57" s="6">
        <v>0</v>
      </c>
      <c r="AG57" s="7">
        <f>IFERROR(AF57/AF446, "NA")</f>
        <v>0</v>
      </c>
      <c r="AH57" s="8"/>
      <c r="AI57" s="6">
        <v>0</v>
      </c>
      <c r="AJ57" s="7">
        <f>IFERROR(AI57/AI446, "NA")</f>
        <v>0</v>
      </c>
      <c r="AK57" s="6"/>
      <c r="AL57" s="9">
        <f t="shared" si="6"/>
        <v>0</v>
      </c>
      <c r="AM57" s="7">
        <f>IFERROR(AL57/AL446, "NA")</f>
        <v>0</v>
      </c>
      <c r="AN57" s="6"/>
      <c r="AO57" s="6">
        <v>0</v>
      </c>
      <c r="AP57" s="7">
        <f>IFERROR(AO57/AO446, "NA")</f>
        <v>0</v>
      </c>
      <c r="AQ57" s="6"/>
      <c r="AR57" s="9">
        <f t="shared" si="7"/>
        <v>0</v>
      </c>
    </row>
    <row r="58" spans="1:44" ht="16.5" hidden="1" customHeight="1" x14ac:dyDescent="0.3">
      <c r="A58" s="38" t="s">
        <v>489</v>
      </c>
      <c r="B58" s="6">
        <v>0</v>
      </c>
      <c r="C58" s="7">
        <f>IFERROR(B58/B446, "NA")</f>
        <v>0</v>
      </c>
      <c r="D58" s="8"/>
      <c r="E58" s="6">
        <v>0</v>
      </c>
      <c r="F58" s="7">
        <f>IFERROR(E58/E446, "NA")</f>
        <v>0</v>
      </c>
      <c r="G58" s="8"/>
      <c r="H58" s="6">
        <v>0</v>
      </c>
      <c r="I58" s="7">
        <f>IFERROR(H58/H446, "NA")</f>
        <v>0</v>
      </c>
      <c r="J58" s="8"/>
      <c r="K58" s="6">
        <v>0</v>
      </c>
      <c r="L58" s="7">
        <f>IFERROR(K58/K446, "NA")</f>
        <v>0</v>
      </c>
      <c r="M58" s="8"/>
      <c r="N58" s="6">
        <v>0</v>
      </c>
      <c r="O58" s="7">
        <f>IFERROR(N58/N446, "NA")</f>
        <v>0</v>
      </c>
      <c r="P58" s="8"/>
      <c r="Q58" s="6">
        <v>0</v>
      </c>
      <c r="R58" s="7">
        <f>IFERROR(Q58/Q446, "NA")</f>
        <v>0</v>
      </c>
      <c r="S58" s="8"/>
      <c r="T58" s="6">
        <v>0</v>
      </c>
      <c r="U58" s="7">
        <f>IFERROR(T58/T446, "NA")</f>
        <v>0</v>
      </c>
      <c r="V58" s="8"/>
      <c r="W58" s="6">
        <v>0</v>
      </c>
      <c r="X58" s="7">
        <f>IFERROR(W58/W446, "NA")</f>
        <v>0</v>
      </c>
      <c r="Y58" s="8"/>
      <c r="Z58" s="6">
        <v>0</v>
      </c>
      <c r="AA58" s="7">
        <f>IFERROR(Z58/Z446, "NA")</f>
        <v>0</v>
      </c>
      <c r="AB58" s="8"/>
      <c r="AC58" s="6">
        <v>0</v>
      </c>
      <c r="AD58" s="7">
        <f>IFERROR(AC58/AC446, "NA")</f>
        <v>0</v>
      </c>
      <c r="AE58" s="8"/>
      <c r="AF58" s="6">
        <v>0</v>
      </c>
      <c r="AG58" s="7">
        <f>IFERROR(AF58/AF446, "NA")</f>
        <v>0</v>
      </c>
      <c r="AH58" s="8"/>
      <c r="AI58" s="6">
        <v>0</v>
      </c>
      <c r="AJ58" s="7">
        <f>IFERROR(AI58/AI446, "NA")</f>
        <v>0</v>
      </c>
      <c r="AK58" s="6"/>
      <c r="AL58" s="9">
        <f t="shared" si="6"/>
        <v>0</v>
      </c>
      <c r="AM58" s="7">
        <f>IFERROR(AL58/AL446, "NA")</f>
        <v>0</v>
      </c>
      <c r="AN58" s="6"/>
      <c r="AO58" s="6">
        <v>0</v>
      </c>
      <c r="AP58" s="7">
        <f>IFERROR(AO58/AO446, "NA")</f>
        <v>0</v>
      </c>
      <c r="AQ58" s="6"/>
      <c r="AR58" s="9">
        <f t="shared" si="7"/>
        <v>0</v>
      </c>
    </row>
    <row r="59" spans="1:44" ht="16.5" hidden="1" customHeight="1" x14ac:dyDescent="0.3">
      <c r="A59" s="38" t="s">
        <v>490</v>
      </c>
      <c r="B59" s="6">
        <v>0</v>
      </c>
      <c r="C59" s="7">
        <f>IFERROR(B59/B446, "NA")</f>
        <v>0</v>
      </c>
      <c r="D59" s="8"/>
      <c r="E59" s="6">
        <v>0</v>
      </c>
      <c r="F59" s="7">
        <f>IFERROR(E59/E446, "NA")</f>
        <v>0</v>
      </c>
      <c r="G59" s="8"/>
      <c r="H59" s="6">
        <v>0</v>
      </c>
      <c r="I59" s="7">
        <f>IFERROR(H59/H446, "NA")</f>
        <v>0</v>
      </c>
      <c r="J59" s="8"/>
      <c r="K59" s="6">
        <v>0</v>
      </c>
      <c r="L59" s="7">
        <f>IFERROR(K59/K446, "NA")</f>
        <v>0</v>
      </c>
      <c r="M59" s="8"/>
      <c r="N59" s="6">
        <v>0</v>
      </c>
      <c r="O59" s="7">
        <f>IFERROR(N59/N446, "NA")</f>
        <v>0</v>
      </c>
      <c r="P59" s="8"/>
      <c r="Q59" s="6">
        <v>0</v>
      </c>
      <c r="R59" s="7">
        <f>IFERROR(Q59/Q446, "NA")</f>
        <v>0</v>
      </c>
      <c r="S59" s="8"/>
      <c r="T59" s="6">
        <v>0</v>
      </c>
      <c r="U59" s="7">
        <f>IFERROR(T59/T446, "NA")</f>
        <v>0</v>
      </c>
      <c r="V59" s="8"/>
      <c r="W59" s="6">
        <v>0</v>
      </c>
      <c r="X59" s="7">
        <f>IFERROR(W59/W446, "NA")</f>
        <v>0</v>
      </c>
      <c r="Y59" s="8"/>
      <c r="Z59" s="6">
        <v>0</v>
      </c>
      <c r="AA59" s="7">
        <f>IFERROR(Z59/Z446, "NA")</f>
        <v>0</v>
      </c>
      <c r="AB59" s="8"/>
      <c r="AC59" s="6">
        <v>0</v>
      </c>
      <c r="AD59" s="7">
        <f>IFERROR(AC59/AC446, "NA")</f>
        <v>0</v>
      </c>
      <c r="AE59" s="8"/>
      <c r="AF59" s="6">
        <v>0</v>
      </c>
      <c r="AG59" s="7">
        <f>IFERROR(AF59/AF446, "NA")</f>
        <v>0</v>
      </c>
      <c r="AH59" s="8"/>
      <c r="AI59" s="6">
        <v>0</v>
      </c>
      <c r="AJ59" s="7">
        <f>IFERROR(AI59/AI446, "NA")</f>
        <v>0</v>
      </c>
      <c r="AK59" s="6"/>
      <c r="AL59" s="9">
        <f t="shared" si="6"/>
        <v>0</v>
      </c>
      <c r="AM59" s="7">
        <f>IFERROR(AL59/AL446, "NA")</f>
        <v>0</v>
      </c>
      <c r="AN59" s="6"/>
      <c r="AO59" s="6">
        <v>0</v>
      </c>
      <c r="AP59" s="7">
        <f>IFERROR(AO59/AO446, "NA")</f>
        <v>0</v>
      </c>
      <c r="AQ59" s="6"/>
      <c r="AR59" s="9">
        <f t="shared" si="7"/>
        <v>0</v>
      </c>
    </row>
    <row r="60" spans="1:44" ht="16.5" hidden="1" customHeight="1" x14ac:dyDescent="0.3">
      <c r="A60" s="38" t="s">
        <v>491</v>
      </c>
      <c r="B60" s="6">
        <v>0</v>
      </c>
      <c r="C60" s="7">
        <f>IFERROR(B60/B446, "NA")</f>
        <v>0</v>
      </c>
      <c r="D60" s="8"/>
      <c r="E60" s="6">
        <v>0</v>
      </c>
      <c r="F60" s="7">
        <f>IFERROR(E60/E446, "NA")</f>
        <v>0</v>
      </c>
      <c r="G60" s="8"/>
      <c r="H60" s="6">
        <v>0</v>
      </c>
      <c r="I60" s="7">
        <f>IFERROR(H60/H446, "NA")</f>
        <v>0</v>
      </c>
      <c r="J60" s="8"/>
      <c r="K60" s="6">
        <v>0</v>
      </c>
      <c r="L60" s="7">
        <f>IFERROR(K60/K446, "NA")</f>
        <v>0</v>
      </c>
      <c r="M60" s="8"/>
      <c r="N60" s="6">
        <v>0</v>
      </c>
      <c r="O60" s="7">
        <f>IFERROR(N60/N446, "NA")</f>
        <v>0</v>
      </c>
      <c r="P60" s="8"/>
      <c r="Q60" s="6">
        <v>0</v>
      </c>
      <c r="R60" s="7">
        <f>IFERROR(Q60/Q446, "NA")</f>
        <v>0</v>
      </c>
      <c r="S60" s="8"/>
      <c r="T60" s="6">
        <v>0</v>
      </c>
      <c r="U60" s="7">
        <f>IFERROR(T60/T446, "NA")</f>
        <v>0</v>
      </c>
      <c r="V60" s="8"/>
      <c r="W60" s="6">
        <v>0</v>
      </c>
      <c r="X60" s="7">
        <f>IFERROR(W60/W446, "NA")</f>
        <v>0</v>
      </c>
      <c r="Y60" s="8"/>
      <c r="Z60" s="6">
        <v>0</v>
      </c>
      <c r="AA60" s="7">
        <f>IFERROR(Z60/Z446, "NA")</f>
        <v>0</v>
      </c>
      <c r="AB60" s="8"/>
      <c r="AC60" s="6">
        <v>0</v>
      </c>
      <c r="AD60" s="7">
        <f>IFERROR(AC60/AC446, "NA")</f>
        <v>0</v>
      </c>
      <c r="AE60" s="8"/>
      <c r="AF60" s="6">
        <v>0</v>
      </c>
      <c r="AG60" s="7">
        <f>IFERROR(AF60/AF446, "NA")</f>
        <v>0</v>
      </c>
      <c r="AH60" s="8"/>
      <c r="AI60" s="6">
        <v>0</v>
      </c>
      <c r="AJ60" s="7">
        <f>IFERROR(AI60/AI446, "NA")</f>
        <v>0</v>
      </c>
      <c r="AK60" s="6"/>
      <c r="AL60" s="9">
        <f t="shared" si="6"/>
        <v>0</v>
      </c>
      <c r="AM60" s="7">
        <f>IFERROR(AL60/AL446, "NA")</f>
        <v>0</v>
      </c>
      <c r="AN60" s="6"/>
      <c r="AO60" s="6">
        <v>0</v>
      </c>
      <c r="AP60" s="7">
        <f>IFERROR(AO60/AO446, "NA")</f>
        <v>0</v>
      </c>
      <c r="AQ60" s="6"/>
      <c r="AR60" s="9">
        <f t="shared" si="7"/>
        <v>0</v>
      </c>
    </row>
    <row r="61" spans="1:44" ht="16.5" customHeight="1" x14ac:dyDescent="0.3">
      <c r="A61" s="39" t="s">
        <v>131</v>
      </c>
      <c r="B61" s="11">
        <f>IFERROR(B46+B47+B48+B49+B50+B51+B52+B53+B54+B55+B56+B57+B58+B59+B60, "NA")</f>
        <v>16260.81</v>
      </c>
      <c r="C61" s="12">
        <f>IFERROR(B61/B446, "NA")</f>
        <v>0.12269354602978255</v>
      </c>
      <c r="D61" s="2"/>
      <c r="E61" s="11">
        <f>IFERROR(E46+E47+E48+E49+E50+E51+E52+E53+E54+E55+E56+E57+E58+E59+E60, "NA")</f>
        <v>12134.84</v>
      </c>
      <c r="F61" s="12">
        <f>IFERROR(E61/E446, "NA")</f>
        <v>0.11315888761714921</v>
      </c>
      <c r="G61" s="2"/>
      <c r="H61" s="11">
        <f>IFERROR(H46+H47+H48+H49+H50+H51+H52+H53+H54+H55+H56+H57+H58+H59+H60, "NA")</f>
        <v>11657.14</v>
      </c>
      <c r="I61" s="12">
        <f>IFERROR(H61/H446, "NA")</f>
        <v>0.11391723104222411</v>
      </c>
      <c r="J61" s="2"/>
      <c r="K61" s="11">
        <f>IFERROR(K46+K47+K48+K49+K50+K51+K52+K53+K54+K55+K56+K57+K58+K59+K60, "NA")</f>
        <v>10713.099999999999</v>
      </c>
      <c r="L61" s="12">
        <f>IFERROR(K61/K446, "NA")</f>
        <v>0.10306217738054042</v>
      </c>
      <c r="M61" s="2"/>
      <c r="N61" s="11">
        <f>IFERROR(N46+N47+N48+N49+N50+N51+N52+N53+N54+N55+N56+N57+N58+N59+N60, "NA")</f>
        <v>9690.91</v>
      </c>
      <c r="O61" s="12">
        <f>IFERROR(N61/N446, "NA")</f>
        <v>0.10654094476563138</v>
      </c>
      <c r="P61" s="2"/>
      <c r="Q61" s="11">
        <f>IFERROR(Q46+Q47+Q48+Q49+Q50+Q51+Q52+Q53+Q54+Q55+Q56+Q57+Q58+Q59+Q60, "NA")</f>
        <v>6408.27</v>
      </c>
      <c r="R61" s="12">
        <f>IFERROR(Q61/Q446, "NA")</f>
        <v>8.0381948690932015E-2</v>
      </c>
      <c r="S61" s="2"/>
      <c r="T61" s="11">
        <f>IFERROR(T46+T47+T48+T49+T50+T51+T52+T53+T54+T55+T56+T57+T58+T59+T60, "NA")</f>
        <v>8117.6</v>
      </c>
      <c r="U61" s="12">
        <f>IFERROR(T61/T446, "NA")</f>
        <v>6.3312632093052795E-2</v>
      </c>
      <c r="V61" s="2"/>
      <c r="W61" s="11">
        <f>IFERROR(W46+W47+W48+W49+W50+W51+W52+W53+W54+W55+W56+W57+W58+W59+W60, "NA")</f>
        <v>15484.22</v>
      </c>
      <c r="X61" s="12">
        <f>IFERROR(W61/W446, "NA")</f>
        <v>0.13735553545854087</v>
      </c>
      <c r="Y61" s="2"/>
      <c r="Z61" s="11">
        <f>IFERROR(Z46+Z47+Z48+Z49+Z50+Z51+Z52+Z53+Z54+Z55+Z56+Z57+Z58+Z59+Z60, "NA")</f>
        <v>15843.33</v>
      </c>
      <c r="AA61" s="12">
        <f>IFERROR(Z61/Z446, "NA")</f>
        <v>0.1364354331017863</v>
      </c>
      <c r="AB61" s="2"/>
      <c r="AC61" s="11">
        <f>IFERROR(AC46+AC47+AC48+AC49+AC50+AC51+AC52+AC53+AC54+AC55+AC56+AC57+AC58+AC59+AC60, "NA")</f>
        <v>13448.25</v>
      </c>
      <c r="AD61" s="12">
        <f>IFERROR(AC61/AC446, "NA")</f>
        <v>9.573429358189238E-2</v>
      </c>
      <c r="AE61" s="2"/>
      <c r="AF61" s="11">
        <f>IFERROR(AF46+AF47+AF48+AF49+AF50+AF51+AF52+AF53+AF54+AF55+AF56+AF57+AF58+AF59+AF60, "NA")</f>
        <v>9864.66</v>
      </c>
      <c r="AG61" s="12">
        <f>IFERROR(AF61/AF446, "NA")</f>
        <v>8.7062637482511848E-2</v>
      </c>
      <c r="AH61" s="2"/>
      <c r="AI61" s="11">
        <f>IFERROR(AI46+AI47+AI48+AI49+AI50+AI51+AI52+AI53+AI54+AI55+AI56+AI57+AI58+AI59+AI60, "NA")</f>
        <v>9290.33</v>
      </c>
      <c r="AJ61" s="12">
        <f>IFERROR(AI61/AI446, "NA")</f>
        <v>9.3875161383252401E-2</v>
      </c>
      <c r="AK61" s="2"/>
      <c r="AL61" s="11">
        <f t="shared" si="6"/>
        <v>138913.46000000002</v>
      </c>
      <c r="AM61" s="12">
        <f>IFERROR(AL61/AL446, "NA")</f>
        <v>0.10471842094374148</v>
      </c>
      <c r="AN61" s="2"/>
      <c r="AO61" s="11">
        <f>IFERROR(AO46+AO47+AO48+AO49+AO50+AO51+AO52+AO53+AO54+AO55+AO56+AO57+AO58+AO59+AO60, "NA")</f>
        <v>159624.84000000003</v>
      </c>
      <c r="AP61" s="12">
        <f>IFERROR(AO61/AO446, "NA")</f>
        <v>0.11874857585257473</v>
      </c>
      <c r="AQ61" s="2"/>
      <c r="AR61" s="11">
        <f t="shared" si="7"/>
        <v>-20711.380000000005</v>
      </c>
    </row>
    <row r="62" spans="1:44" ht="16.5" customHeight="1" x14ac:dyDescent="0.3">
      <c r="A62" s="36" t="s">
        <v>132</v>
      </c>
      <c r="B62" s="11">
        <f>IFERROR(B42+B43+B44+B46+B47+B48+B49+B50+B51+B52+B53+B54+B55+B56+B57+B58+B59+B60, "NA")</f>
        <v>19972.63</v>
      </c>
      <c r="C62" s="12">
        <f>IFERROR(B62/B446, "NA")</f>
        <v>0.15070053694993155</v>
      </c>
      <c r="D62" s="2"/>
      <c r="E62" s="11">
        <f>IFERROR(E42+E43+E44+E46+E47+E48+E49+E50+E51+E52+E53+E54+E55+E56+E57+E58+E59+E60, "NA")</f>
        <v>18365.48</v>
      </c>
      <c r="F62" s="12">
        <f>IFERROR(E62/E446, "NA")</f>
        <v>0.17126037816361825</v>
      </c>
      <c r="G62" s="2"/>
      <c r="H62" s="11">
        <f>IFERROR(H42+H43+H44+H46+H47+H48+H49+H50+H51+H52+H53+H54+H55+H56+H57+H58+H59+H60, "NA")</f>
        <v>19106.16</v>
      </c>
      <c r="I62" s="12">
        <f>IFERROR(H62/H446, "NA")</f>
        <v>0.18671139259284014</v>
      </c>
      <c r="J62" s="2"/>
      <c r="K62" s="11">
        <f>IFERROR(K42+K43+K44+K46+K47+K48+K49+K50+K51+K52+K53+K54+K55+K56+K57+K58+K59+K60, "NA")</f>
        <v>14839.84</v>
      </c>
      <c r="L62" s="12">
        <f>IFERROR(K62/K446, "NA")</f>
        <v>0.14276224644396479</v>
      </c>
      <c r="M62" s="2"/>
      <c r="N62" s="11">
        <f>IFERROR(N42+N43+N44+N46+N47+N48+N49+N50+N51+N52+N53+N54+N55+N56+N57+N58+N59+N60, "NA")</f>
        <v>12433.86</v>
      </c>
      <c r="O62" s="12">
        <f>IFERROR(N62/N446, "NA")</f>
        <v>0.13669667672938798</v>
      </c>
      <c r="P62" s="2"/>
      <c r="Q62" s="11">
        <f>IFERROR(Q42+Q43+Q44+Q46+Q47+Q48+Q49+Q50+Q51+Q52+Q53+Q54+Q55+Q56+Q57+Q58+Q59+Q60, "NA")</f>
        <v>8410.77</v>
      </c>
      <c r="R62" s="12">
        <f>IFERROR(Q62/Q446, "NA")</f>
        <v>0.10550024930148547</v>
      </c>
      <c r="S62" s="2"/>
      <c r="T62" s="11">
        <f>IFERROR(T42+T43+T44+T46+T47+T48+T49+T50+T51+T52+T53+T54+T55+T56+T57+T58+T59+T60, "NA")</f>
        <v>13904.67</v>
      </c>
      <c r="U62" s="12">
        <f>IFERROR(T62/T446, "NA")</f>
        <v>0.10844846458131817</v>
      </c>
      <c r="V62" s="2"/>
      <c r="W62" s="11">
        <f>IFERROR(W42+W43+W44+W46+W47+W48+W49+W50+W51+W52+W53+W54+W55+W56+W57+W58+W59+W60, "NA")</f>
        <v>16542.57</v>
      </c>
      <c r="X62" s="12">
        <f>IFERROR(W62/W446, "NA")</f>
        <v>0.14674381791335919</v>
      </c>
      <c r="Y62" s="2"/>
      <c r="Z62" s="11">
        <f>IFERROR(Z42+Z43+Z44+Z46+Z47+Z48+Z49+Z50+Z51+Z52+Z53+Z54+Z55+Z56+Z57+Z58+Z59+Z60, "NA")</f>
        <v>18867.47</v>
      </c>
      <c r="AA62" s="12">
        <f>IFERROR(Z62/Z446, "NA")</f>
        <v>0.16247792862895366</v>
      </c>
      <c r="AB62" s="2"/>
      <c r="AC62" s="11">
        <f>IFERROR(AC42+AC43+AC44+AC46+AC47+AC48+AC49+AC50+AC51+AC52+AC53+AC54+AC55+AC56+AC57+AC58+AC59+AC60, "NA")</f>
        <v>16258.75</v>
      </c>
      <c r="AD62" s="12">
        <f>IFERROR(AC62/AC446, "NA")</f>
        <v>0.11574144931679532</v>
      </c>
      <c r="AE62" s="2"/>
      <c r="AF62" s="11">
        <f>IFERROR(AF42+AF43+AF44+AF46+AF47+AF48+AF49+AF50+AF51+AF52+AF53+AF54+AF55+AF56+AF57+AF58+AF59+AF60, "NA")</f>
        <v>13029.06</v>
      </c>
      <c r="AG62" s="12">
        <f>IFERROR(AF62/AF446, "NA")</f>
        <v>0.1149907171172545</v>
      </c>
      <c r="AH62" s="2"/>
      <c r="AI62" s="11">
        <f>IFERROR(AI42+AI43+AI44+AI46+AI47+AI48+AI49+AI50+AI51+AI52+AI53+AI54+AI55+AI56+AI57+AI58+AI59+AI60, "NA")</f>
        <v>10779.23</v>
      </c>
      <c r="AJ62" s="12">
        <f>IFERROR(AI62/AI446, "NA")</f>
        <v>0.10891991520615475</v>
      </c>
      <c r="AK62" s="2"/>
      <c r="AL62" s="11">
        <f t="shared" si="6"/>
        <v>182510.49000000002</v>
      </c>
      <c r="AM62" s="12">
        <f>IFERROR(AL62/AL446, "NA")</f>
        <v>0.1375835741077108</v>
      </c>
      <c r="AN62" s="2"/>
      <c r="AO62" s="11">
        <f>IFERROR(AO42+AO43+AO44+AO46+AO47+AO48+AO49+AO50+AO51+AO52+AO53+AO54+AO55+AO56+AO57+AO58+AO59+AO60, "NA")</f>
        <v>225888.89</v>
      </c>
      <c r="AP62" s="12">
        <f>IFERROR(AO62/AO446, "NA")</f>
        <v>0.16804392091117465</v>
      </c>
      <c r="AQ62" s="2"/>
      <c r="AR62" s="11">
        <f t="shared" si="7"/>
        <v>-43378.399999999994</v>
      </c>
    </row>
    <row r="63" spans="1:44" ht="16.5" customHeight="1" x14ac:dyDescent="0.3">
      <c r="A63" s="34" t="s">
        <v>133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  <c r="AE63" s="4"/>
      <c r="AF63" s="2"/>
      <c r="AG63" s="3"/>
      <c r="AH63" s="4"/>
      <c r="AI63" s="2"/>
      <c r="AJ63" s="3"/>
      <c r="AK63" s="2"/>
      <c r="AL63" s="2"/>
      <c r="AM63" s="3"/>
      <c r="AN63" s="2"/>
      <c r="AO63" s="2"/>
      <c r="AP63" s="3"/>
      <c r="AQ63" s="2"/>
      <c r="AR63" s="2"/>
    </row>
    <row r="64" spans="1:44" ht="16.5" hidden="1" customHeight="1" x14ac:dyDescent="0.3">
      <c r="A64" s="35" t="s">
        <v>492</v>
      </c>
      <c r="B64" s="6">
        <v>0</v>
      </c>
      <c r="C64" s="7">
        <f>IFERROR(B64/B446, "NA")</f>
        <v>0</v>
      </c>
      <c r="D64" s="8"/>
      <c r="E64" s="6">
        <v>0</v>
      </c>
      <c r="F64" s="7">
        <f>IFERROR(E64/E446, "NA")</f>
        <v>0</v>
      </c>
      <c r="G64" s="8"/>
      <c r="H64" s="6">
        <v>0</v>
      </c>
      <c r="I64" s="7">
        <f>IFERROR(H64/H446, "NA")</f>
        <v>0</v>
      </c>
      <c r="J64" s="8"/>
      <c r="K64" s="6">
        <v>0</v>
      </c>
      <c r="L64" s="7">
        <f>IFERROR(K64/K446, "NA")</f>
        <v>0</v>
      </c>
      <c r="M64" s="8"/>
      <c r="N64" s="6">
        <v>0</v>
      </c>
      <c r="O64" s="7">
        <f>IFERROR(N64/N446, "NA")</f>
        <v>0</v>
      </c>
      <c r="P64" s="8"/>
      <c r="Q64" s="6">
        <v>0</v>
      </c>
      <c r="R64" s="7">
        <f>IFERROR(Q64/Q446, "NA")</f>
        <v>0</v>
      </c>
      <c r="S64" s="8"/>
      <c r="T64" s="6">
        <v>0</v>
      </c>
      <c r="U64" s="7">
        <f>IFERROR(T64/T446, "NA")</f>
        <v>0</v>
      </c>
      <c r="V64" s="8"/>
      <c r="W64" s="6">
        <v>0</v>
      </c>
      <c r="X64" s="7">
        <f>IFERROR(W64/W446, "NA")</f>
        <v>0</v>
      </c>
      <c r="Y64" s="8"/>
      <c r="Z64" s="6">
        <v>0</v>
      </c>
      <c r="AA64" s="7">
        <f>IFERROR(Z64/Z446, "NA")</f>
        <v>0</v>
      </c>
      <c r="AB64" s="8"/>
      <c r="AC64" s="6">
        <v>0</v>
      </c>
      <c r="AD64" s="7">
        <f>IFERROR(AC64/AC446, "NA")</f>
        <v>0</v>
      </c>
      <c r="AE64" s="8"/>
      <c r="AF64" s="6">
        <v>0</v>
      </c>
      <c r="AG64" s="7">
        <f>IFERROR(AF64/AF446, "NA")</f>
        <v>0</v>
      </c>
      <c r="AH64" s="8"/>
      <c r="AI64" s="6">
        <v>0</v>
      </c>
      <c r="AJ64" s="7">
        <f>IFERROR(AI64/AI446, "NA")</f>
        <v>0</v>
      </c>
      <c r="AK64" s="6"/>
      <c r="AL64" s="9">
        <f t="shared" ref="AL64:AL73" si="8">IFERROR(B64+E64+H64+K64+N64+Q64+T64+W64+Z64+AC64+AF64+AI64, "NA")</f>
        <v>0</v>
      </c>
      <c r="AM64" s="7">
        <f>IFERROR(AL64/AL446, "NA")</f>
        <v>0</v>
      </c>
      <c r="AN64" s="6"/>
      <c r="AO64" s="6">
        <v>0</v>
      </c>
      <c r="AP64" s="7">
        <f>IFERROR(AO64/AO446, "NA")</f>
        <v>0</v>
      </c>
      <c r="AQ64" s="6"/>
      <c r="AR64" s="9">
        <f t="shared" ref="AR64:AR73" si="9">IFERROR(AL64-AO64, "NA")</f>
        <v>0</v>
      </c>
    </row>
    <row r="65" spans="1:44" ht="16.5" customHeight="1" x14ac:dyDescent="0.3">
      <c r="A65" s="35" t="s">
        <v>493</v>
      </c>
      <c r="B65" s="6">
        <v>5977.44</v>
      </c>
      <c r="C65" s="7">
        <f>IFERROR(B65/B446, "NA")</f>
        <v>4.5101892819623589E-2</v>
      </c>
      <c r="D65" s="8"/>
      <c r="E65" s="6">
        <v>1337.81</v>
      </c>
      <c r="F65" s="7">
        <f>IFERROR(E65/E446, "NA")</f>
        <v>1.2475244127083536E-2</v>
      </c>
      <c r="G65" s="8"/>
      <c r="H65" s="6">
        <v>1117.98</v>
      </c>
      <c r="I65" s="7">
        <f>IFERROR(H65/H446, "NA")</f>
        <v>1.0925251473396194E-2</v>
      </c>
      <c r="J65" s="8"/>
      <c r="K65" s="6">
        <v>3558.41</v>
      </c>
      <c r="L65" s="7">
        <f>IFERROR(K65/K446, "NA")</f>
        <v>3.4232620120477626E-2</v>
      </c>
      <c r="M65" s="8"/>
      <c r="N65" s="6">
        <v>4441.74</v>
      </c>
      <c r="O65" s="7">
        <f>IFERROR(N65/N446, "NA")</f>
        <v>4.8832067989827116E-2</v>
      </c>
      <c r="P65" s="8"/>
      <c r="Q65" s="6">
        <v>2559.96</v>
      </c>
      <c r="R65" s="7">
        <f>IFERROR(Q65/Q446, "NA")</f>
        <v>3.2110783935576731E-2</v>
      </c>
      <c r="S65" s="8"/>
      <c r="T65" s="6">
        <v>7309.62</v>
      </c>
      <c r="U65" s="7">
        <f>IFERROR(T65/T446, "NA")</f>
        <v>5.7010850719426985E-2</v>
      </c>
      <c r="V65" s="8"/>
      <c r="W65" s="6">
        <v>2701.25</v>
      </c>
      <c r="X65" s="7">
        <f>IFERROR(W65/W446, "NA")</f>
        <v>2.396191995188544E-2</v>
      </c>
      <c r="Y65" s="8"/>
      <c r="Z65" s="6">
        <v>3533.54</v>
      </c>
      <c r="AA65" s="7">
        <f>IFERROR(Z65/Z446, "NA")</f>
        <v>3.0429212815897035E-2</v>
      </c>
      <c r="AB65" s="8"/>
      <c r="AC65" s="6">
        <v>6891.36</v>
      </c>
      <c r="AD65" s="7">
        <f>IFERROR(AC65/AC446, "NA")</f>
        <v>4.9057645524028019E-2</v>
      </c>
      <c r="AE65" s="8"/>
      <c r="AF65" s="6">
        <v>3688.7</v>
      </c>
      <c r="AG65" s="7">
        <f>IFERROR(AF65/AF446, "NA")</f>
        <v>3.2555399870014927E-2</v>
      </c>
      <c r="AH65" s="8"/>
      <c r="AI65" s="6">
        <v>3916.31</v>
      </c>
      <c r="AJ65" s="7">
        <f>IFERROR(AI65/AI446, "NA")</f>
        <v>3.9572785173061148E-2</v>
      </c>
      <c r="AK65" s="6"/>
      <c r="AL65" s="9">
        <f t="shared" si="8"/>
        <v>47034.119999999988</v>
      </c>
      <c r="AM65" s="7">
        <f>IFERROR(AL65/AL446, "NA")</f>
        <v>3.5456166572184207E-2</v>
      </c>
      <c r="AN65" s="6"/>
      <c r="AO65" s="6">
        <v>28002.080000000002</v>
      </c>
      <c r="AP65" s="7">
        <f>IFERROR(AO65/AO446, "NA")</f>
        <v>2.0831388904821238E-2</v>
      </c>
      <c r="AQ65" s="6"/>
      <c r="AR65" s="9">
        <f t="shared" si="9"/>
        <v>19032.039999999986</v>
      </c>
    </row>
    <row r="66" spans="1:44" ht="16.5" customHeight="1" x14ac:dyDescent="0.3">
      <c r="A66" s="35" t="s">
        <v>494</v>
      </c>
      <c r="B66" s="6">
        <v>5416.86</v>
      </c>
      <c r="C66" s="7">
        <f>IFERROR(B66/B446, "NA")</f>
        <v>4.0872119024014664E-2</v>
      </c>
      <c r="D66" s="8"/>
      <c r="E66" s="6">
        <v>3173.03</v>
      </c>
      <c r="F66" s="7">
        <f>IFERROR(E66/E446, "NA")</f>
        <v>2.9588898178784639E-2</v>
      </c>
      <c r="G66" s="8"/>
      <c r="H66" s="6">
        <v>0</v>
      </c>
      <c r="I66" s="7">
        <f>IFERROR(H66/H446, "NA")</f>
        <v>0</v>
      </c>
      <c r="J66" s="8"/>
      <c r="K66" s="6">
        <v>0</v>
      </c>
      <c r="L66" s="7">
        <f>IFERROR(K66/K446, "NA")</f>
        <v>0</v>
      </c>
      <c r="M66" s="8"/>
      <c r="N66" s="6">
        <v>3730.11</v>
      </c>
      <c r="O66" s="7">
        <f>IFERROR(N66/N446, "NA")</f>
        <v>4.1008475311372125E-2</v>
      </c>
      <c r="P66" s="8"/>
      <c r="Q66" s="6">
        <v>3310.8</v>
      </c>
      <c r="R66" s="7">
        <f>IFERROR(Q66/Q446, "NA")</f>
        <v>4.1528923676115041E-2</v>
      </c>
      <c r="S66" s="8"/>
      <c r="T66" s="6">
        <v>3067.23</v>
      </c>
      <c r="U66" s="7">
        <f>IFERROR(T66/T446, "NA")</f>
        <v>2.3922637791314465E-2</v>
      </c>
      <c r="V66" s="8"/>
      <c r="W66" s="6">
        <v>2631.22</v>
      </c>
      <c r="X66" s="7">
        <f>IFERROR(W66/W446, "NA")</f>
        <v>2.3340706345506713E-2</v>
      </c>
      <c r="Y66" s="8"/>
      <c r="Z66" s="6">
        <v>0</v>
      </c>
      <c r="AA66" s="7">
        <f>IFERROR(Z66/Z446, "NA")</f>
        <v>0</v>
      </c>
      <c r="AB66" s="8"/>
      <c r="AC66" s="6">
        <v>5280.04</v>
      </c>
      <c r="AD66" s="7">
        <f>IFERROR(AC66/AC446, "NA")</f>
        <v>3.7587113526602718E-2</v>
      </c>
      <c r="AE66" s="8"/>
      <c r="AF66" s="6">
        <v>0</v>
      </c>
      <c r="AG66" s="7">
        <f>IFERROR(AF66/AF446, "NA")</f>
        <v>0</v>
      </c>
      <c r="AH66" s="8"/>
      <c r="AI66" s="6">
        <v>3034.85</v>
      </c>
      <c r="AJ66" s="7">
        <f>IFERROR(AI66/AI446, "NA")</f>
        <v>3.066597564607108E-2</v>
      </c>
      <c r="AK66" s="6"/>
      <c r="AL66" s="9">
        <f t="shared" si="8"/>
        <v>29644.14</v>
      </c>
      <c r="AM66" s="7">
        <f>IFERROR(AL66/AL446, "NA")</f>
        <v>2.2346916785711074E-2</v>
      </c>
      <c r="AN66" s="6"/>
      <c r="AO66" s="6">
        <v>48453.01</v>
      </c>
      <c r="AP66" s="7">
        <f>IFERROR(AO66/AO446, "NA")</f>
        <v>3.6045304310222404E-2</v>
      </c>
      <c r="AQ66" s="6"/>
      <c r="AR66" s="9">
        <f t="shared" si="9"/>
        <v>-18808.870000000003</v>
      </c>
    </row>
    <row r="67" spans="1:44" ht="16.5" hidden="1" customHeight="1" x14ac:dyDescent="0.3">
      <c r="A67" s="35" t="s">
        <v>495</v>
      </c>
      <c r="B67" s="6">
        <v>0</v>
      </c>
      <c r="C67" s="7">
        <f>IFERROR(B67/B446, "NA")</f>
        <v>0</v>
      </c>
      <c r="D67" s="8"/>
      <c r="E67" s="6">
        <v>0</v>
      </c>
      <c r="F67" s="7">
        <f>IFERROR(E67/E446, "NA")</f>
        <v>0</v>
      </c>
      <c r="G67" s="8"/>
      <c r="H67" s="6">
        <v>0</v>
      </c>
      <c r="I67" s="7">
        <f>IFERROR(H67/H446, "NA")</f>
        <v>0</v>
      </c>
      <c r="J67" s="8"/>
      <c r="K67" s="6">
        <v>0</v>
      </c>
      <c r="L67" s="7">
        <f>IFERROR(K67/K446, "NA")</f>
        <v>0</v>
      </c>
      <c r="M67" s="8"/>
      <c r="N67" s="6">
        <v>0</v>
      </c>
      <c r="O67" s="7">
        <f>IFERROR(N67/N446, "NA")</f>
        <v>0</v>
      </c>
      <c r="P67" s="8"/>
      <c r="Q67" s="6">
        <v>0</v>
      </c>
      <c r="R67" s="7">
        <f>IFERROR(Q67/Q446, "NA")</f>
        <v>0</v>
      </c>
      <c r="S67" s="8"/>
      <c r="T67" s="6">
        <v>0</v>
      </c>
      <c r="U67" s="7">
        <f>IFERROR(T67/T446, "NA")</f>
        <v>0</v>
      </c>
      <c r="V67" s="8"/>
      <c r="W67" s="6">
        <v>0</v>
      </c>
      <c r="X67" s="7">
        <f>IFERROR(W67/W446, "NA")</f>
        <v>0</v>
      </c>
      <c r="Y67" s="8"/>
      <c r="Z67" s="6">
        <v>0</v>
      </c>
      <c r="AA67" s="7">
        <f>IFERROR(Z67/Z446, "NA")</f>
        <v>0</v>
      </c>
      <c r="AB67" s="8"/>
      <c r="AC67" s="6">
        <v>0</v>
      </c>
      <c r="AD67" s="7">
        <f>IFERROR(AC67/AC446, "NA")</f>
        <v>0</v>
      </c>
      <c r="AE67" s="8"/>
      <c r="AF67" s="6">
        <v>0</v>
      </c>
      <c r="AG67" s="7">
        <f>IFERROR(AF67/AF446, "NA")</f>
        <v>0</v>
      </c>
      <c r="AH67" s="8"/>
      <c r="AI67" s="6">
        <v>0</v>
      </c>
      <c r="AJ67" s="7">
        <f>IFERROR(AI67/AI446, "NA")</f>
        <v>0</v>
      </c>
      <c r="AK67" s="6"/>
      <c r="AL67" s="9">
        <f t="shared" si="8"/>
        <v>0</v>
      </c>
      <c r="AM67" s="7">
        <f>IFERROR(AL67/AL446, "NA")</f>
        <v>0</v>
      </c>
      <c r="AN67" s="6"/>
      <c r="AO67" s="6">
        <v>0</v>
      </c>
      <c r="AP67" s="7">
        <f>IFERROR(AO67/AO446, "NA")</f>
        <v>0</v>
      </c>
      <c r="AQ67" s="6"/>
      <c r="AR67" s="9">
        <f t="shared" si="9"/>
        <v>0</v>
      </c>
    </row>
    <row r="68" spans="1:44" ht="16.5" customHeight="1" x14ac:dyDescent="0.3">
      <c r="A68" s="35" t="s">
        <v>496</v>
      </c>
      <c r="B68" s="6">
        <v>3076.85</v>
      </c>
      <c r="C68" s="7">
        <f>IFERROR(B68/B446, "NA")</f>
        <v>2.3215918339968087E-2</v>
      </c>
      <c r="D68" s="8"/>
      <c r="E68" s="6">
        <v>473.75</v>
      </c>
      <c r="F68" s="7">
        <f>IFERROR(E68/E446, "NA")</f>
        <v>4.4177774909784093E-3</v>
      </c>
      <c r="G68" s="8"/>
      <c r="H68" s="6">
        <v>1862.2</v>
      </c>
      <c r="I68" s="7">
        <f>IFERROR(H68/H446, "NA")</f>
        <v>1.8198002910390521E-2</v>
      </c>
      <c r="J68" s="8"/>
      <c r="K68" s="6">
        <v>1236.55</v>
      </c>
      <c r="L68" s="7">
        <f>IFERROR(K68/K446, "NA")</f>
        <v>1.1895859782873984E-2</v>
      </c>
      <c r="M68" s="8"/>
      <c r="N68" s="6">
        <v>717.66</v>
      </c>
      <c r="O68" s="7">
        <f>IFERROR(N68/N446, "NA")</f>
        <v>7.8898859261414059E-3</v>
      </c>
      <c r="P68" s="8"/>
      <c r="Q68" s="6">
        <v>1381.65</v>
      </c>
      <c r="R68" s="7">
        <f>IFERROR(Q68/Q446, "NA")</f>
        <v>1.7330686660959389E-2</v>
      </c>
      <c r="S68" s="8"/>
      <c r="T68" s="6">
        <v>2003.48</v>
      </c>
      <c r="U68" s="7">
        <f>IFERROR(T68/T446, "NA")</f>
        <v>1.5625996864318197E-2</v>
      </c>
      <c r="V68" s="8"/>
      <c r="W68" s="6">
        <v>1514</v>
      </c>
      <c r="X68" s="7">
        <f>IFERROR(W68/W446, "NA")</f>
        <v>1.3430207054939216E-2</v>
      </c>
      <c r="Y68" s="8"/>
      <c r="Z68" s="6">
        <v>6124.17</v>
      </c>
      <c r="AA68" s="7">
        <f>IFERROR(Z68/Z446, "NA")</f>
        <v>5.2738520648056099E-2</v>
      </c>
      <c r="AB68" s="8"/>
      <c r="AC68" s="6">
        <v>8270.0499999999993</v>
      </c>
      <c r="AD68" s="7">
        <f>IFERROR(AC68/AC446, "NA")</f>
        <v>5.8872150252778539E-2</v>
      </c>
      <c r="AE68" s="8"/>
      <c r="AF68" s="6">
        <v>5094.59</v>
      </c>
      <c r="AG68" s="7">
        <f>IFERROR(AF68/AF446, "NA")</f>
        <v>4.496337859510921E-2</v>
      </c>
      <c r="AH68" s="8"/>
      <c r="AI68" s="6">
        <v>5845.49</v>
      </c>
      <c r="AJ68" s="7">
        <f>IFERROR(AI68/AI446, "NA")</f>
        <v>5.9066396684960387E-2</v>
      </c>
      <c r="AK68" s="6"/>
      <c r="AL68" s="9">
        <f t="shared" si="8"/>
        <v>37600.439999999995</v>
      </c>
      <c r="AM68" s="7">
        <f>IFERROR(AL68/AL446, "NA")</f>
        <v>2.8344688150377176E-2</v>
      </c>
      <c r="AN68" s="6"/>
      <c r="AO68" s="6">
        <v>12629.47</v>
      </c>
      <c r="AP68" s="7">
        <f>IFERROR(AO68/AO446, "NA")</f>
        <v>9.3953521035499022E-3</v>
      </c>
      <c r="AQ68" s="6"/>
      <c r="AR68" s="9">
        <f t="shared" si="9"/>
        <v>24970.969999999994</v>
      </c>
    </row>
    <row r="69" spans="1:44" ht="16.5" customHeight="1" x14ac:dyDescent="0.3">
      <c r="A69" s="35" t="s">
        <v>497</v>
      </c>
      <c r="B69" s="6">
        <v>0</v>
      </c>
      <c r="C69" s="7">
        <f>IFERROR(B69/B446, "NA")</f>
        <v>0</v>
      </c>
      <c r="D69" s="8"/>
      <c r="E69" s="6">
        <v>0</v>
      </c>
      <c r="F69" s="7">
        <f>IFERROR(E69/E446, "NA")</f>
        <v>0</v>
      </c>
      <c r="G69" s="8"/>
      <c r="H69" s="6">
        <v>0</v>
      </c>
      <c r="I69" s="7">
        <f>IFERROR(H69/H446, "NA")</f>
        <v>0</v>
      </c>
      <c r="J69" s="8"/>
      <c r="K69" s="6">
        <v>0</v>
      </c>
      <c r="L69" s="7">
        <f>IFERROR(K69/K446, "NA")</f>
        <v>0</v>
      </c>
      <c r="M69" s="8"/>
      <c r="N69" s="6">
        <v>-17.850000000000001</v>
      </c>
      <c r="O69" s="7">
        <f>IFERROR(N69/N446, "NA")</f>
        <v>-1.9624120583789552E-4</v>
      </c>
      <c r="P69" s="8"/>
      <c r="Q69" s="6">
        <v>0</v>
      </c>
      <c r="R69" s="7">
        <f>IFERROR(Q69/Q446, "NA")</f>
        <v>0</v>
      </c>
      <c r="S69" s="8"/>
      <c r="T69" s="6">
        <v>0</v>
      </c>
      <c r="U69" s="7">
        <f>IFERROR(T69/T446, "NA")</f>
        <v>0</v>
      </c>
      <c r="V69" s="8"/>
      <c r="W69" s="6">
        <v>0</v>
      </c>
      <c r="X69" s="7">
        <f>IFERROR(W69/W446, "NA")</f>
        <v>0</v>
      </c>
      <c r="Y69" s="8"/>
      <c r="Z69" s="6">
        <v>0</v>
      </c>
      <c r="AA69" s="7">
        <f>IFERROR(Z69/Z446, "NA")</f>
        <v>0</v>
      </c>
      <c r="AB69" s="8"/>
      <c r="AC69" s="6">
        <v>0</v>
      </c>
      <c r="AD69" s="7">
        <f>IFERROR(AC69/AC446, "NA")</f>
        <v>0</v>
      </c>
      <c r="AE69" s="8"/>
      <c r="AF69" s="6">
        <v>0</v>
      </c>
      <c r="AG69" s="7">
        <f>IFERROR(AF69/AF446, "NA")</f>
        <v>0</v>
      </c>
      <c r="AH69" s="8"/>
      <c r="AI69" s="6">
        <v>0</v>
      </c>
      <c r="AJ69" s="7">
        <f>IFERROR(AI69/AI446, "NA")</f>
        <v>0</v>
      </c>
      <c r="AK69" s="6"/>
      <c r="AL69" s="9">
        <f t="shared" si="8"/>
        <v>-17.850000000000001</v>
      </c>
      <c r="AM69" s="7">
        <f>IFERROR(AL69/AL446, "NA")</f>
        <v>-1.3456030926346412E-5</v>
      </c>
      <c r="AN69" s="6"/>
      <c r="AO69" s="6">
        <v>0</v>
      </c>
      <c r="AP69" s="7">
        <f>IFERROR(AO69/AO446, "NA")</f>
        <v>0</v>
      </c>
      <c r="AQ69" s="6"/>
      <c r="AR69" s="9">
        <f t="shared" si="9"/>
        <v>-17.850000000000001</v>
      </c>
    </row>
    <row r="70" spans="1:44" ht="16.5" hidden="1" customHeight="1" x14ac:dyDescent="0.3">
      <c r="A70" s="35" t="s">
        <v>498</v>
      </c>
      <c r="B70" s="6">
        <v>0</v>
      </c>
      <c r="C70" s="7">
        <f>IFERROR(B70/B446, "NA")</f>
        <v>0</v>
      </c>
      <c r="D70" s="8"/>
      <c r="E70" s="6">
        <v>0</v>
      </c>
      <c r="F70" s="7">
        <f>IFERROR(E70/E446, "NA")</f>
        <v>0</v>
      </c>
      <c r="G70" s="8"/>
      <c r="H70" s="6">
        <v>0</v>
      </c>
      <c r="I70" s="7">
        <f>IFERROR(H70/H446, "NA")</f>
        <v>0</v>
      </c>
      <c r="J70" s="8"/>
      <c r="K70" s="6">
        <v>0</v>
      </c>
      <c r="L70" s="7">
        <f>IFERROR(K70/K446, "NA")</f>
        <v>0</v>
      </c>
      <c r="M70" s="8"/>
      <c r="N70" s="6">
        <v>0</v>
      </c>
      <c r="O70" s="7">
        <f>IFERROR(N70/N446, "NA")</f>
        <v>0</v>
      </c>
      <c r="P70" s="8"/>
      <c r="Q70" s="6">
        <v>0</v>
      </c>
      <c r="R70" s="7">
        <f>IFERROR(Q70/Q446, "NA")</f>
        <v>0</v>
      </c>
      <c r="S70" s="8"/>
      <c r="T70" s="6">
        <v>0</v>
      </c>
      <c r="U70" s="7">
        <f>IFERROR(T70/T446, "NA")</f>
        <v>0</v>
      </c>
      <c r="V70" s="8"/>
      <c r="W70" s="6">
        <v>0</v>
      </c>
      <c r="X70" s="7">
        <f>IFERROR(W70/W446, "NA")</f>
        <v>0</v>
      </c>
      <c r="Y70" s="8"/>
      <c r="Z70" s="6">
        <v>0</v>
      </c>
      <c r="AA70" s="7">
        <f>IFERROR(Z70/Z446, "NA")</f>
        <v>0</v>
      </c>
      <c r="AB70" s="8"/>
      <c r="AC70" s="6">
        <v>0</v>
      </c>
      <c r="AD70" s="7">
        <f>IFERROR(AC70/AC446, "NA")</f>
        <v>0</v>
      </c>
      <c r="AE70" s="8"/>
      <c r="AF70" s="6">
        <v>0</v>
      </c>
      <c r="AG70" s="7">
        <f>IFERROR(AF70/AF446, "NA")</f>
        <v>0</v>
      </c>
      <c r="AH70" s="8"/>
      <c r="AI70" s="6">
        <v>0</v>
      </c>
      <c r="AJ70" s="7">
        <f>IFERROR(AI70/AI446, "NA")</f>
        <v>0</v>
      </c>
      <c r="AK70" s="6"/>
      <c r="AL70" s="9">
        <f t="shared" si="8"/>
        <v>0</v>
      </c>
      <c r="AM70" s="7">
        <f>IFERROR(AL70/AL446, "NA")</f>
        <v>0</v>
      </c>
      <c r="AN70" s="6"/>
      <c r="AO70" s="6">
        <v>0</v>
      </c>
      <c r="AP70" s="7">
        <f>IFERROR(AO70/AO446, "NA")</f>
        <v>0</v>
      </c>
      <c r="AQ70" s="6"/>
      <c r="AR70" s="9">
        <f t="shared" si="9"/>
        <v>0</v>
      </c>
    </row>
    <row r="71" spans="1:44" ht="16.5" hidden="1" customHeight="1" x14ac:dyDescent="0.3">
      <c r="A71" s="35" t="s">
        <v>499</v>
      </c>
      <c r="B71" s="6">
        <v>0</v>
      </c>
      <c r="C71" s="7">
        <f>IFERROR(B71/B446, "NA")</f>
        <v>0</v>
      </c>
      <c r="D71" s="8"/>
      <c r="E71" s="6">
        <v>0</v>
      </c>
      <c r="F71" s="7">
        <f>IFERROR(E71/E446, "NA")</f>
        <v>0</v>
      </c>
      <c r="G71" s="8"/>
      <c r="H71" s="6">
        <v>0</v>
      </c>
      <c r="I71" s="7">
        <f>IFERROR(H71/H446, "NA")</f>
        <v>0</v>
      </c>
      <c r="J71" s="8"/>
      <c r="K71" s="6">
        <v>0</v>
      </c>
      <c r="L71" s="7">
        <f>IFERROR(K71/K446, "NA")</f>
        <v>0</v>
      </c>
      <c r="M71" s="8"/>
      <c r="N71" s="6">
        <v>0</v>
      </c>
      <c r="O71" s="7">
        <f>IFERROR(N71/N446, "NA")</f>
        <v>0</v>
      </c>
      <c r="P71" s="8"/>
      <c r="Q71" s="6">
        <v>0</v>
      </c>
      <c r="R71" s="7">
        <f>IFERROR(Q71/Q446, "NA")</f>
        <v>0</v>
      </c>
      <c r="S71" s="8"/>
      <c r="T71" s="6">
        <v>0</v>
      </c>
      <c r="U71" s="7">
        <f>IFERROR(T71/T446, "NA")</f>
        <v>0</v>
      </c>
      <c r="V71" s="8"/>
      <c r="W71" s="6">
        <v>0</v>
      </c>
      <c r="X71" s="7">
        <f>IFERROR(W71/W446, "NA")</f>
        <v>0</v>
      </c>
      <c r="Y71" s="8"/>
      <c r="Z71" s="6">
        <v>0</v>
      </c>
      <c r="AA71" s="7">
        <f>IFERROR(Z71/Z446, "NA")</f>
        <v>0</v>
      </c>
      <c r="AB71" s="8"/>
      <c r="AC71" s="6">
        <v>0</v>
      </c>
      <c r="AD71" s="7">
        <f>IFERROR(AC71/AC446, "NA")</f>
        <v>0</v>
      </c>
      <c r="AE71" s="8"/>
      <c r="AF71" s="6">
        <v>0</v>
      </c>
      <c r="AG71" s="7">
        <f>IFERROR(AF71/AF446, "NA")</f>
        <v>0</v>
      </c>
      <c r="AH71" s="8"/>
      <c r="AI71" s="6">
        <v>0</v>
      </c>
      <c r="AJ71" s="7">
        <f>IFERROR(AI71/AI446, "NA")</f>
        <v>0</v>
      </c>
      <c r="AK71" s="6"/>
      <c r="AL71" s="9">
        <f t="shared" si="8"/>
        <v>0</v>
      </c>
      <c r="AM71" s="7">
        <f>IFERROR(AL71/AL446, "NA")</f>
        <v>0</v>
      </c>
      <c r="AN71" s="6"/>
      <c r="AO71" s="6">
        <v>0</v>
      </c>
      <c r="AP71" s="7">
        <f>IFERROR(AO71/AO446, "NA")</f>
        <v>0</v>
      </c>
      <c r="AQ71" s="6"/>
      <c r="AR71" s="9">
        <f t="shared" si="9"/>
        <v>0</v>
      </c>
    </row>
    <row r="72" spans="1:44" ht="16.5" customHeight="1" x14ac:dyDescent="0.3">
      <c r="A72" s="35" t="s">
        <v>500</v>
      </c>
      <c r="B72" s="6">
        <v>0</v>
      </c>
      <c r="C72" s="7">
        <f>IFERROR(B72/B446, "NA")</f>
        <v>0</v>
      </c>
      <c r="D72" s="8"/>
      <c r="E72" s="6">
        <v>0</v>
      </c>
      <c r="F72" s="7">
        <f>IFERROR(E72/E446, "NA")</f>
        <v>0</v>
      </c>
      <c r="G72" s="8"/>
      <c r="H72" s="6">
        <v>0</v>
      </c>
      <c r="I72" s="7">
        <f>IFERROR(H72/H446, "NA")</f>
        <v>0</v>
      </c>
      <c r="J72" s="8"/>
      <c r="K72" s="6">
        <v>0</v>
      </c>
      <c r="L72" s="7">
        <f>IFERROR(K72/K446, "NA")</f>
        <v>0</v>
      </c>
      <c r="M72" s="8"/>
      <c r="N72" s="6">
        <v>0</v>
      </c>
      <c r="O72" s="7">
        <f>IFERROR(N72/N446, "NA")</f>
        <v>0</v>
      </c>
      <c r="P72" s="8"/>
      <c r="Q72" s="6">
        <v>0</v>
      </c>
      <c r="R72" s="7">
        <f>IFERROR(Q72/Q446, "NA")</f>
        <v>0</v>
      </c>
      <c r="S72" s="8"/>
      <c r="T72" s="6">
        <v>1353.8</v>
      </c>
      <c r="U72" s="7">
        <f>IFERROR(T72/T446, "NA")</f>
        <v>1.0558864852613439E-2</v>
      </c>
      <c r="V72" s="8"/>
      <c r="W72" s="6">
        <v>2815</v>
      </c>
      <c r="X72" s="7">
        <f>IFERROR(W72/W446, "NA")</f>
        <v>2.4970959616680246E-2</v>
      </c>
      <c r="Y72" s="8"/>
      <c r="Z72" s="6">
        <v>5959.7</v>
      </c>
      <c r="AA72" s="7">
        <f>IFERROR(Z72/Z446, "NA")</f>
        <v>5.1322181047590114E-2</v>
      </c>
      <c r="AB72" s="8"/>
      <c r="AC72" s="6">
        <v>3589.3</v>
      </c>
      <c r="AD72" s="7">
        <f>IFERROR(AC72/AC446, "NA")</f>
        <v>2.5551212979643176E-2</v>
      </c>
      <c r="AE72" s="8"/>
      <c r="AF72" s="6">
        <v>1540.05</v>
      </c>
      <c r="AG72" s="7">
        <f>IFERROR(AF72/AF446, "NA")</f>
        <v>1.3592036102100059E-2</v>
      </c>
      <c r="AH72" s="8"/>
      <c r="AI72" s="6">
        <v>2709.05</v>
      </c>
      <c r="AJ72" s="7">
        <f>IFERROR(AI72/AI446, "NA")</f>
        <v>2.7373893709405364E-2</v>
      </c>
      <c r="AK72" s="6"/>
      <c r="AL72" s="9">
        <f t="shared" si="8"/>
        <v>17966.899999999998</v>
      </c>
      <c r="AM72" s="7">
        <f>IFERROR(AL72/AL446, "NA")</f>
        <v>1.3544154736726795E-2</v>
      </c>
      <c r="AN72" s="6"/>
      <c r="AO72" s="6">
        <v>0</v>
      </c>
      <c r="AP72" s="7">
        <f>IFERROR(AO72/AO446, "NA")</f>
        <v>0</v>
      </c>
      <c r="AQ72" s="6"/>
      <c r="AR72" s="9">
        <f t="shared" si="9"/>
        <v>17966.899999999998</v>
      </c>
    </row>
    <row r="73" spans="1:44" ht="16.5" customHeight="1" x14ac:dyDescent="0.3">
      <c r="A73" s="36" t="s">
        <v>142</v>
      </c>
      <c r="B73" s="11">
        <f>IFERROR(B64+B65+B66+B67+B68+B69+B70+B71+B72, "NA")</f>
        <v>14471.15</v>
      </c>
      <c r="C73" s="12">
        <f>IFERROR(B73/B446, "NA")</f>
        <v>0.10918993018360634</v>
      </c>
      <c r="D73" s="2"/>
      <c r="E73" s="11">
        <f>IFERROR(E64+E65+E66+E67+E68+E69+E70+E71+E72, "NA")</f>
        <v>4984.59</v>
      </c>
      <c r="F73" s="12">
        <f>IFERROR(E73/E446, "NA")</f>
        <v>4.6481919796846585E-2</v>
      </c>
      <c r="G73" s="2"/>
      <c r="H73" s="11">
        <f>IFERROR(H64+H65+H66+H67+H68+H69+H70+H71+H72, "NA")</f>
        <v>2980.1800000000003</v>
      </c>
      <c r="I73" s="12">
        <f>IFERROR(H73/H446, "NA")</f>
        <v>2.9123254383786715E-2</v>
      </c>
      <c r="J73" s="2"/>
      <c r="K73" s="11">
        <f>IFERROR(K64+K65+K66+K67+K68+K69+K70+K71+K72, "NA")</f>
        <v>4794.96</v>
      </c>
      <c r="L73" s="12">
        <f>IFERROR(K73/K446, "NA")</f>
        <v>4.6128479903351616E-2</v>
      </c>
      <c r="M73" s="2"/>
      <c r="N73" s="11">
        <f>IFERROR(N64+N65+N66+N67+N68+N69+N70+N71+N72, "NA")</f>
        <v>8871.66</v>
      </c>
      <c r="O73" s="12">
        <f>IFERROR(N73/N446, "NA")</f>
        <v>9.7534188021502752E-2</v>
      </c>
      <c r="P73" s="2"/>
      <c r="Q73" s="11">
        <f>IFERROR(Q64+Q65+Q66+Q67+Q68+Q69+Q70+Q71+Q72, "NA")</f>
        <v>7252.41</v>
      </c>
      <c r="R73" s="12">
        <f>IFERROR(Q73/Q446, "NA")</f>
        <v>9.0970394272651162E-2</v>
      </c>
      <c r="S73" s="2"/>
      <c r="T73" s="11">
        <f>IFERROR(T64+T65+T66+T67+T68+T69+T70+T71+T72, "NA")</f>
        <v>13734.13</v>
      </c>
      <c r="U73" s="12">
        <f>IFERROR(T73/T446, "NA")</f>
        <v>0.10711835022767309</v>
      </c>
      <c r="V73" s="2"/>
      <c r="W73" s="11">
        <f>IFERROR(W64+W65+W66+W67+W68+W69+W70+W71+W72, "NA")</f>
        <v>9661.4699999999993</v>
      </c>
      <c r="X73" s="12">
        <f>IFERROR(W73/W446, "NA")</f>
        <v>8.5703792969011608E-2</v>
      </c>
      <c r="Y73" s="2"/>
      <c r="Z73" s="11">
        <f>IFERROR(Z64+Z65+Z66+Z67+Z68+Z69+Z70+Z71+Z72, "NA")</f>
        <v>15617.41</v>
      </c>
      <c r="AA73" s="12">
        <f>IFERROR(Z73/Z446, "NA")</f>
        <v>0.13448991451154324</v>
      </c>
      <c r="AB73" s="2"/>
      <c r="AC73" s="11">
        <f>IFERROR(AC64+AC65+AC66+AC67+AC68+AC69+AC70+AC71+AC72, "NA")</f>
        <v>24030.749999999996</v>
      </c>
      <c r="AD73" s="12">
        <f>IFERROR(AC73/AC446, "NA")</f>
        <v>0.17106812228305243</v>
      </c>
      <c r="AE73" s="2"/>
      <c r="AF73" s="11">
        <f>IFERROR(AF64+AF65+AF66+AF67+AF68+AF69+AF70+AF71+AF72, "NA")</f>
        <v>10323.34</v>
      </c>
      <c r="AG73" s="12">
        <f>IFERROR(AF73/AF446, "NA")</f>
        <v>9.1110814567224196E-2</v>
      </c>
      <c r="AH73" s="2"/>
      <c r="AI73" s="11">
        <f>IFERROR(AI64+AI65+AI66+AI67+AI68+AI69+AI70+AI71+AI72, "NA")</f>
        <v>15505.7</v>
      </c>
      <c r="AJ73" s="12">
        <f>IFERROR(AI73/AI446, "NA")</f>
        <v>0.15667905121349798</v>
      </c>
      <c r="AK73" s="2"/>
      <c r="AL73" s="11">
        <f t="shared" si="8"/>
        <v>132227.75</v>
      </c>
      <c r="AM73" s="12">
        <f>IFERROR(AL73/AL446, "NA")</f>
        <v>9.9678470214072917E-2</v>
      </c>
      <c r="AN73" s="2"/>
      <c r="AO73" s="11">
        <f>IFERROR(AO64+AO65+AO66+AO67+AO68+AO69+AO70+AO71+AO72, "NA")</f>
        <v>89084.56</v>
      </c>
      <c r="AP73" s="12">
        <f>IFERROR(AO73/AO446, "NA")</f>
        <v>6.6272045318593542E-2</v>
      </c>
      <c r="AQ73" s="2"/>
      <c r="AR73" s="11">
        <f t="shared" si="9"/>
        <v>43143.19</v>
      </c>
    </row>
    <row r="74" spans="1:44" ht="16.5" customHeight="1" x14ac:dyDescent="0.3">
      <c r="A74" s="34" t="s">
        <v>143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  <c r="AE74" s="4"/>
      <c r="AF74" s="2"/>
      <c r="AG74" s="3"/>
      <c r="AH74" s="4"/>
      <c r="AI74" s="2"/>
      <c r="AJ74" s="3"/>
      <c r="AK74" s="2"/>
      <c r="AL74" s="2"/>
      <c r="AM74" s="3"/>
      <c r="AN74" s="2"/>
      <c r="AO74" s="2"/>
      <c r="AP74" s="3"/>
      <c r="AQ74" s="2"/>
      <c r="AR74" s="2"/>
    </row>
    <row r="75" spans="1:44" ht="16.5" hidden="1" customHeight="1" x14ac:dyDescent="0.3">
      <c r="A75" s="35" t="s">
        <v>501</v>
      </c>
      <c r="B75" s="6">
        <v>0</v>
      </c>
      <c r="C75" s="7">
        <f>IFERROR(B75/B446, "NA")</f>
        <v>0</v>
      </c>
      <c r="D75" s="8"/>
      <c r="E75" s="6">
        <v>0</v>
      </c>
      <c r="F75" s="7">
        <f>IFERROR(E75/E446, "NA")</f>
        <v>0</v>
      </c>
      <c r="G75" s="8"/>
      <c r="H75" s="6">
        <v>0</v>
      </c>
      <c r="I75" s="7">
        <f>IFERROR(H75/H446, "NA")</f>
        <v>0</v>
      </c>
      <c r="J75" s="8"/>
      <c r="K75" s="6">
        <v>0</v>
      </c>
      <c r="L75" s="7">
        <f>IFERROR(K75/K446, "NA")</f>
        <v>0</v>
      </c>
      <c r="M75" s="8"/>
      <c r="N75" s="6">
        <v>0</v>
      </c>
      <c r="O75" s="7">
        <f>IFERROR(N75/N446, "NA")</f>
        <v>0</v>
      </c>
      <c r="P75" s="8"/>
      <c r="Q75" s="6">
        <v>0</v>
      </c>
      <c r="R75" s="7">
        <f>IFERROR(Q75/Q446, "NA")</f>
        <v>0</v>
      </c>
      <c r="S75" s="8"/>
      <c r="T75" s="6">
        <v>0</v>
      </c>
      <c r="U75" s="7">
        <f>IFERROR(T75/T446, "NA")</f>
        <v>0</v>
      </c>
      <c r="V75" s="8"/>
      <c r="W75" s="6">
        <v>0</v>
      </c>
      <c r="X75" s="7">
        <f>IFERROR(W75/W446, "NA")</f>
        <v>0</v>
      </c>
      <c r="Y75" s="8"/>
      <c r="Z75" s="6">
        <v>0</v>
      </c>
      <c r="AA75" s="7">
        <f>IFERROR(Z75/Z446, "NA")</f>
        <v>0</v>
      </c>
      <c r="AB75" s="8"/>
      <c r="AC75" s="6">
        <v>0</v>
      </c>
      <c r="AD75" s="7">
        <f>IFERROR(AC75/AC446, "NA")</f>
        <v>0</v>
      </c>
      <c r="AE75" s="8"/>
      <c r="AF75" s="6">
        <v>0</v>
      </c>
      <c r="AG75" s="7">
        <f>IFERROR(AF75/AF446, "NA")</f>
        <v>0</v>
      </c>
      <c r="AH75" s="8"/>
      <c r="AI75" s="6">
        <v>0</v>
      </c>
      <c r="AJ75" s="7">
        <f>IFERROR(AI75/AI446, "NA")</f>
        <v>0</v>
      </c>
      <c r="AK75" s="6"/>
      <c r="AL75" s="9">
        <f t="shared" ref="AL75:AL92" si="10">IFERROR(B75+E75+H75+K75+N75+Q75+T75+W75+Z75+AC75+AF75+AI75, "NA")</f>
        <v>0</v>
      </c>
      <c r="AM75" s="7">
        <f>IFERROR(AL75/AL446, "NA")</f>
        <v>0</v>
      </c>
      <c r="AN75" s="6"/>
      <c r="AO75" s="6">
        <v>0</v>
      </c>
      <c r="AP75" s="7">
        <f>IFERROR(AO75/AO446, "NA")</f>
        <v>0</v>
      </c>
      <c r="AQ75" s="6"/>
      <c r="AR75" s="9">
        <f t="shared" ref="AR75:AR92" si="11">IFERROR(AL75-AO75, "NA")</f>
        <v>0</v>
      </c>
    </row>
    <row r="76" spans="1:44" ht="16.5" hidden="1" customHeight="1" x14ac:dyDescent="0.3">
      <c r="A76" s="35" t="s">
        <v>502</v>
      </c>
      <c r="B76" s="6">
        <v>0</v>
      </c>
      <c r="C76" s="7">
        <f>IFERROR(B76/B446, "NA")</f>
        <v>0</v>
      </c>
      <c r="D76" s="8"/>
      <c r="E76" s="6">
        <v>0</v>
      </c>
      <c r="F76" s="7">
        <f>IFERROR(E76/E446, "NA")</f>
        <v>0</v>
      </c>
      <c r="G76" s="8"/>
      <c r="H76" s="6">
        <v>0</v>
      </c>
      <c r="I76" s="7">
        <f>IFERROR(H76/H446, "NA")</f>
        <v>0</v>
      </c>
      <c r="J76" s="8"/>
      <c r="K76" s="6">
        <v>0</v>
      </c>
      <c r="L76" s="7">
        <f>IFERROR(K76/K446, "NA")</f>
        <v>0</v>
      </c>
      <c r="M76" s="8"/>
      <c r="N76" s="6">
        <v>0</v>
      </c>
      <c r="O76" s="7">
        <f>IFERROR(N76/N446, "NA")</f>
        <v>0</v>
      </c>
      <c r="P76" s="8"/>
      <c r="Q76" s="6">
        <v>0</v>
      </c>
      <c r="R76" s="7">
        <f>IFERROR(Q76/Q446, "NA")</f>
        <v>0</v>
      </c>
      <c r="S76" s="8"/>
      <c r="T76" s="6">
        <v>0</v>
      </c>
      <c r="U76" s="7">
        <f>IFERROR(T76/T446, "NA")</f>
        <v>0</v>
      </c>
      <c r="V76" s="8"/>
      <c r="W76" s="6">
        <v>0</v>
      </c>
      <c r="X76" s="7">
        <f>IFERROR(W76/W446, "NA")</f>
        <v>0</v>
      </c>
      <c r="Y76" s="8"/>
      <c r="Z76" s="6">
        <v>0</v>
      </c>
      <c r="AA76" s="7">
        <f>IFERROR(Z76/Z446, "NA")</f>
        <v>0</v>
      </c>
      <c r="AB76" s="8"/>
      <c r="AC76" s="6">
        <v>0</v>
      </c>
      <c r="AD76" s="7">
        <f>IFERROR(AC76/AC446, "NA")</f>
        <v>0</v>
      </c>
      <c r="AE76" s="8"/>
      <c r="AF76" s="6">
        <v>0</v>
      </c>
      <c r="AG76" s="7">
        <f>IFERROR(AF76/AF446, "NA")</f>
        <v>0</v>
      </c>
      <c r="AH76" s="8"/>
      <c r="AI76" s="6">
        <v>0</v>
      </c>
      <c r="AJ76" s="7">
        <f>IFERROR(AI76/AI446, "NA")</f>
        <v>0</v>
      </c>
      <c r="AK76" s="6"/>
      <c r="AL76" s="9">
        <f t="shared" si="10"/>
        <v>0</v>
      </c>
      <c r="AM76" s="7">
        <f>IFERROR(AL76/AL446, "NA")</f>
        <v>0</v>
      </c>
      <c r="AN76" s="6"/>
      <c r="AO76" s="6">
        <v>0</v>
      </c>
      <c r="AP76" s="7">
        <f>IFERROR(AO76/AO446, "NA")</f>
        <v>0</v>
      </c>
      <c r="AQ76" s="6"/>
      <c r="AR76" s="9">
        <f t="shared" si="11"/>
        <v>0</v>
      </c>
    </row>
    <row r="77" spans="1:44" ht="16.5" customHeight="1" x14ac:dyDescent="0.3">
      <c r="A77" s="35" t="s">
        <v>503</v>
      </c>
      <c r="B77" s="6">
        <v>288.7</v>
      </c>
      <c r="C77" s="7">
        <f>IFERROR(B77/B446, "NA")</f>
        <v>2.1783433136970559E-3</v>
      </c>
      <c r="D77" s="8"/>
      <c r="E77" s="6">
        <v>598.15</v>
      </c>
      <c r="F77" s="7">
        <f>IFERROR(E77/E446, "NA")</f>
        <v>5.5778229155223963E-3</v>
      </c>
      <c r="G77" s="8"/>
      <c r="H77" s="6">
        <v>678.3</v>
      </c>
      <c r="I77" s="7">
        <f>IFERROR(H77/H446, "NA")</f>
        <v>6.628560505916598E-3</v>
      </c>
      <c r="J77" s="8"/>
      <c r="K77" s="6">
        <v>364.45</v>
      </c>
      <c r="L77" s="7">
        <f>IFERROR(K77/K446, "NA")</f>
        <v>3.506082324102077E-3</v>
      </c>
      <c r="M77" s="8"/>
      <c r="N77" s="6">
        <v>218.82</v>
      </c>
      <c r="O77" s="7">
        <f>IFERROR(N77/N446, "NA")</f>
        <v>2.4056863115657309E-3</v>
      </c>
      <c r="P77" s="8"/>
      <c r="Q77" s="6">
        <v>182.81</v>
      </c>
      <c r="R77" s="7">
        <f>IFERROR(Q77/Q446, "NA")</f>
        <v>2.2930719273983901E-3</v>
      </c>
      <c r="S77" s="8"/>
      <c r="T77" s="6">
        <v>369.05</v>
      </c>
      <c r="U77" s="7">
        <f>IFERROR(T77/T446, "NA")</f>
        <v>2.8783786924634291E-3</v>
      </c>
      <c r="V77" s="8"/>
      <c r="W77" s="6">
        <v>86.44</v>
      </c>
      <c r="X77" s="7">
        <f>IFERROR(W77/W446, "NA")</f>
        <v>7.6678143846033414E-4</v>
      </c>
      <c r="Y77" s="8"/>
      <c r="Z77" s="6">
        <v>231.8</v>
      </c>
      <c r="AA77" s="7">
        <f>IFERROR(Z77/Z446, "NA")</f>
        <v>1.9961544317384076E-3</v>
      </c>
      <c r="AB77" s="8"/>
      <c r="AC77" s="6">
        <v>220.09</v>
      </c>
      <c r="AD77" s="7">
        <f>IFERROR(AC77/AC446, "NA")</f>
        <v>1.5667585503272689E-3</v>
      </c>
      <c r="AE77" s="8"/>
      <c r="AF77" s="6">
        <v>125.7</v>
      </c>
      <c r="AG77" s="7">
        <f>IFERROR(AF77/AF446, "NA")</f>
        <v>1.1093918626239262E-3</v>
      </c>
      <c r="AH77" s="8"/>
      <c r="AI77" s="6">
        <v>156.99</v>
      </c>
      <c r="AJ77" s="7">
        <f>IFERROR(AI77/AI446, "NA")</f>
        <v>1.5863227232570637E-3</v>
      </c>
      <c r="AK77" s="6"/>
      <c r="AL77" s="9">
        <f t="shared" si="10"/>
        <v>3521.3</v>
      </c>
      <c r="AM77" s="7">
        <f>IFERROR(AL77/AL446, "NA")</f>
        <v>2.6544942129380178E-3</v>
      </c>
      <c r="AN77" s="6"/>
      <c r="AO77" s="6">
        <v>5894.09</v>
      </c>
      <c r="AP77" s="7">
        <f>IFERROR(AO77/AO446, "NA")</f>
        <v>4.384748598319047E-3</v>
      </c>
      <c r="AQ77" s="6"/>
      <c r="AR77" s="9">
        <f t="shared" si="11"/>
        <v>-2372.79</v>
      </c>
    </row>
    <row r="78" spans="1:44" ht="16.5" hidden="1" customHeight="1" x14ac:dyDescent="0.3">
      <c r="A78" s="35" t="s">
        <v>504</v>
      </c>
      <c r="B78" s="6">
        <v>0</v>
      </c>
      <c r="C78" s="7">
        <f>IFERROR(B78/B446, "NA")</f>
        <v>0</v>
      </c>
      <c r="D78" s="8"/>
      <c r="E78" s="6">
        <v>0</v>
      </c>
      <c r="F78" s="7">
        <f>IFERROR(E78/E446, "NA")</f>
        <v>0</v>
      </c>
      <c r="G78" s="8"/>
      <c r="H78" s="6">
        <v>0</v>
      </c>
      <c r="I78" s="7">
        <f>IFERROR(H78/H446, "NA")</f>
        <v>0</v>
      </c>
      <c r="J78" s="8"/>
      <c r="K78" s="6">
        <v>0</v>
      </c>
      <c r="L78" s="7">
        <f>IFERROR(K78/K446, "NA")</f>
        <v>0</v>
      </c>
      <c r="M78" s="8"/>
      <c r="N78" s="6">
        <v>0</v>
      </c>
      <c r="O78" s="7">
        <f>IFERROR(N78/N446, "NA")</f>
        <v>0</v>
      </c>
      <c r="P78" s="8"/>
      <c r="Q78" s="6">
        <v>0</v>
      </c>
      <c r="R78" s="7">
        <f>IFERROR(Q78/Q446, "NA")</f>
        <v>0</v>
      </c>
      <c r="S78" s="8"/>
      <c r="T78" s="6">
        <v>0</v>
      </c>
      <c r="U78" s="7">
        <f>IFERROR(T78/T446, "NA")</f>
        <v>0</v>
      </c>
      <c r="V78" s="8"/>
      <c r="W78" s="6">
        <v>0</v>
      </c>
      <c r="X78" s="7">
        <f>IFERROR(W78/W446, "NA")</f>
        <v>0</v>
      </c>
      <c r="Y78" s="8"/>
      <c r="Z78" s="6">
        <v>0</v>
      </c>
      <c r="AA78" s="7">
        <f>IFERROR(Z78/Z446, "NA")</f>
        <v>0</v>
      </c>
      <c r="AB78" s="8"/>
      <c r="AC78" s="6">
        <v>0</v>
      </c>
      <c r="AD78" s="7">
        <f>IFERROR(AC78/AC446, "NA")</f>
        <v>0</v>
      </c>
      <c r="AE78" s="8"/>
      <c r="AF78" s="6">
        <v>0</v>
      </c>
      <c r="AG78" s="7">
        <f>IFERROR(AF78/AF446, "NA")</f>
        <v>0</v>
      </c>
      <c r="AH78" s="8"/>
      <c r="AI78" s="6">
        <v>0</v>
      </c>
      <c r="AJ78" s="7">
        <f>IFERROR(AI78/AI446, "NA")</f>
        <v>0</v>
      </c>
      <c r="AK78" s="6"/>
      <c r="AL78" s="9">
        <f t="shared" si="10"/>
        <v>0</v>
      </c>
      <c r="AM78" s="7">
        <f>IFERROR(AL78/AL446, "NA")</f>
        <v>0</v>
      </c>
      <c r="AN78" s="6"/>
      <c r="AO78" s="6">
        <v>0</v>
      </c>
      <c r="AP78" s="7">
        <f>IFERROR(AO78/AO446, "NA")</f>
        <v>0</v>
      </c>
      <c r="AQ78" s="6"/>
      <c r="AR78" s="9">
        <f t="shared" si="11"/>
        <v>0</v>
      </c>
    </row>
    <row r="79" spans="1:44" ht="30.75" hidden="1" customHeight="1" x14ac:dyDescent="0.3">
      <c r="A79" s="35" t="s">
        <v>505</v>
      </c>
      <c r="B79" s="6">
        <v>0</v>
      </c>
      <c r="C79" s="7">
        <f>IFERROR(B79/B446, "NA")</f>
        <v>0</v>
      </c>
      <c r="D79" s="8"/>
      <c r="E79" s="6">
        <v>0</v>
      </c>
      <c r="F79" s="7">
        <f>IFERROR(E79/E446, "NA")</f>
        <v>0</v>
      </c>
      <c r="G79" s="8"/>
      <c r="H79" s="6">
        <v>0</v>
      </c>
      <c r="I79" s="7">
        <f>IFERROR(H79/H446, "NA")</f>
        <v>0</v>
      </c>
      <c r="J79" s="8"/>
      <c r="K79" s="6">
        <v>0</v>
      </c>
      <c r="L79" s="7">
        <f>IFERROR(K79/K446, "NA")</f>
        <v>0</v>
      </c>
      <c r="M79" s="8"/>
      <c r="N79" s="6">
        <v>0</v>
      </c>
      <c r="O79" s="7">
        <f>IFERROR(N79/N446, "NA")</f>
        <v>0</v>
      </c>
      <c r="P79" s="8"/>
      <c r="Q79" s="6">
        <v>0</v>
      </c>
      <c r="R79" s="7">
        <f>IFERROR(Q79/Q446, "NA")</f>
        <v>0</v>
      </c>
      <c r="S79" s="8"/>
      <c r="T79" s="6">
        <v>0</v>
      </c>
      <c r="U79" s="7">
        <f>IFERROR(T79/T446, "NA")</f>
        <v>0</v>
      </c>
      <c r="V79" s="8"/>
      <c r="W79" s="6">
        <v>0</v>
      </c>
      <c r="X79" s="7">
        <f>IFERROR(W79/W446, "NA")</f>
        <v>0</v>
      </c>
      <c r="Y79" s="8"/>
      <c r="Z79" s="6">
        <v>0</v>
      </c>
      <c r="AA79" s="7">
        <f>IFERROR(Z79/Z446, "NA")</f>
        <v>0</v>
      </c>
      <c r="AB79" s="8"/>
      <c r="AC79" s="6">
        <v>0</v>
      </c>
      <c r="AD79" s="7">
        <f>IFERROR(AC79/AC446, "NA")</f>
        <v>0</v>
      </c>
      <c r="AE79" s="8"/>
      <c r="AF79" s="6">
        <v>0</v>
      </c>
      <c r="AG79" s="7">
        <f>IFERROR(AF79/AF446, "NA")</f>
        <v>0</v>
      </c>
      <c r="AH79" s="8"/>
      <c r="AI79" s="6">
        <v>0</v>
      </c>
      <c r="AJ79" s="7">
        <f>IFERROR(AI79/AI446, "NA")</f>
        <v>0</v>
      </c>
      <c r="AK79" s="6"/>
      <c r="AL79" s="9">
        <f t="shared" si="10"/>
        <v>0</v>
      </c>
      <c r="AM79" s="7">
        <f>IFERROR(AL79/AL446, "NA")</f>
        <v>0</v>
      </c>
      <c r="AN79" s="6"/>
      <c r="AO79" s="6">
        <v>0</v>
      </c>
      <c r="AP79" s="7">
        <f>IFERROR(AO79/AO446, "NA")</f>
        <v>0</v>
      </c>
      <c r="AQ79" s="6"/>
      <c r="AR79" s="9">
        <f t="shared" si="11"/>
        <v>0</v>
      </c>
    </row>
    <row r="80" spans="1:44" ht="16.5" customHeight="1" x14ac:dyDescent="0.3">
      <c r="A80" s="35" t="s">
        <v>506</v>
      </c>
      <c r="B80" s="6">
        <v>1680.29</v>
      </c>
      <c r="C80" s="7">
        <f>IFERROR(B80/B446, "NA")</f>
        <v>1.2678380625465972E-2</v>
      </c>
      <c r="D80" s="8"/>
      <c r="E80" s="6">
        <v>1215.3</v>
      </c>
      <c r="F80" s="7">
        <f>IFERROR(E80/E446, "NA")</f>
        <v>1.1332823186883504E-2</v>
      </c>
      <c r="G80" s="8"/>
      <c r="H80" s="6">
        <v>1029.29</v>
      </c>
      <c r="I80" s="7">
        <f>IFERROR(H80/H446, "NA")</f>
        <v>1.0058544955233518E-2</v>
      </c>
      <c r="J80" s="8"/>
      <c r="K80" s="6">
        <v>878.7</v>
      </c>
      <c r="L80" s="7">
        <f>IFERROR(K80/K446, "NA")</f>
        <v>8.4532707866332695E-3</v>
      </c>
      <c r="M80" s="8"/>
      <c r="N80" s="6">
        <v>926.75</v>
      </c>
      <c r="O80" s="7">
        <f>IFERROR(N80/N446, "NA")</f>
        <v>1.0188601541191578E-2</v>
      </c>
      <c r="P80" s="8"/>
      <c r="Q80" s="6">
        <v>606.21</v>
      </c>
      <c r="R80" s="7">
        <f>IFERROR(Q80/Q446, "NA")</f>
        <v>7.6039775346434992E-3</v>
      </c>
      <c r="S80" s="8"/>
      <c r="T80" s="6">
        <v>956.76</v>
      </c>
      <c r="U80" s="7">
        <f>IFERROR(T80/T446, "NA")</f>
        <v>7.4621801864281538E-3</v>
      </c>
      <c r="V80" s="8"/>
      <c r="W80" s="6">
        <v>1361.96</v>
      </c>
      <c r="X80" s="7">
        <f>IFERROR(W80/W446, "NA")</f>
        <v>1.2081509115287329E-2</v>
      </c>
      <c r="Y80" s="8"/>
      <c r="Z80" s="6">
        <v>1471.06</v>
      </c>
      <c r="AA80" s="7">
        <f>IFERROR(Z80/Z446, "NA")</f>
        <v>1.2668088603766618E-2</v>
      </c>
      <c r="AB80" s="8"/>
      <c r="AC80" s="6">
        <v>1146.8399999999999</v>
      </c>
      <c r="AD80" s="7">
        <f>IFERROR(AC80/AC446, "NA")</f>
        <v>8.1640300597815661E-3</v>
      </c>
      <c r="AE80" s="8"/>
      <c r="AF80" s="6">
        <v>843.39</v>
      </c>
      <c r="AG80" s="7">
        <f>IFERROR(AF80/AF446, "NA")</f>
        <v>7.4435163326841136E-3</v>
      </c>
      <c r="AH80" s="8"/>
      <c r="AI80" s="6">
        <v>642.28</v>
      </c>
      <c r="AJ80" s="7">
        <f>IFERROR(AI80/AI446, "NA")</f>
        <v>6.4899889081696076E-3</v>
      </c>
      <c r="AK80" s="6"/>
      <c r="AL80" s="9">
        <f t="shared" si="10"/>
        <v>12758.83</v>
      </c>
      <c r="AM80" s="7">
        <f>IFERROR(AL80/AL446, "NA")</f>
        <v>9.6181070624087612E-3</v>
      </c>
      <c r="AN80" s="6"/>
      <c r="AO80" s="6">
        <v>13699.63</v>
      </c>
      <c r="AP80" s="7">
        <f>IFERROR(AO80/AO446, "NA")</f>
        <v>1.0191468647406055E-2</v>
      </c>
      <c r="AQ80" s="6"/>
      <c r="AR80" s="9">
        <f t="shared" si="11"/>
        <v>-940.79999999999927</v>
      </c>
    </row>
    <row r="81" spans="1:44" ht="16.5" hidden="1" customHeight="1" x14ac:dyDescent="0.3">
      <c r="A81" s="35" t="s">
        <v>507</v>
      </c>
      <c r="B81" s="6">
        <v>0</v>
      </c>
      <c r="C81" s="7">
        <f>IFERROR(B81/B446, "NA")</f>
        <v>0</v>
      </c>
      <c r="D81" s="8"/>
      <c r="E81" s="6">
        <v>0</v>
      </c>
      <c r="F81" s="7">
        <f>IFERROR(E81/E446, "NA")</f>
        <v>0</v>
      </c>
      <c r="G81" s="8"/>
      <c r="H81" s="6">
        <v>0</v>
      </c>
      <c r="I81" s="7">
        <f>IFERROR(H81/H446, "NA")</f>
        <v>0</v>
      </c>
      <c r="J81" s="8"/>
      <c r="K81" s="6">
        <v>0</v>
      </c>
      <c r="L81" s="7">
        <f>IFERROR(K81/K446, "NA")</f>
        <v>0</v>
      </c>
      <c r="M81" s="8"/>
      <c r="N81" s="6">
        <v>0</v>
      </c>
      <c r="O81" s="7">
        <f>IFERROR(N81/N446, "NA")</f>
        <v>0</v>
      </c>
      <c r="P81" s="8"/>
      <c r="Q81" s="6">
        <v>0</v>
      </c>
      <c r="R81" s="7">
        <f>IFERROR(Q81/Q446, "NA")</f>
        <v>0</v>
      </c>
      <c r="S81" s="8"/>
      <c r="T81" s="6">
        <v>0</v>
      </c>
      <c r="U81" s="7">
        <f>IFERROR(T81/T446, "NA")</f>
        <v>0</v>
      </c>
      <c r="V81" s="8"/>
      <c r="W81" s="6">
        <v>0</v>
      </c>
      <c r="X81" s="7">
        <f>IFERROR(W81/W446, "NA")</f>
        <v>0</v>
      </c>
      <c r="Y81" s="8"/>
      <c r="Z81" s="6">
        <v>0</v>
      </c>
      <c r="AA81" s="7">
        <f>IFERROR(Z81/Z446, "NA")</f>
        <v>0</v>
      </c>
      <c r="AB81" s="8"/>
      <c r="AC81" s="6">
        <v>0</v>
      </c>
      <c r="AD81" s="7">
        <f>IFERROR(AC81/AC446, "NA")</f>
        <v>0</v>
      </c>
      <c r="AE81" s="8"/>
      <c r="AF81" s="6">
        <v>0</v>
      </c>
      <c r="AG81" s="7">
        <f>IFERROR(AF81/AF446, "NA")</f>
        <v>0</v>
      </c>
      <c r="AH81" s="8"/>
      <c r="AI81" s="6">
        <v>0</v>
      </c>
      <c r="AJ81" s="7">
        <f>IFERROR(AI81/AI446, "NA")</f>
        <v>0</v>
      </c>
      <c r="AK81" s="6"/>
      <c r="AL81" s="9">
        <f t="shared" si="10"/>
        <v>0</v>
      </c>
      <c r="AM81" s="7">
        <f>IFERROR(AL81/AL446, "NA")</f>
        <v>0</v>
      </c>
      <c r="AN81" s="6"/>
      <c r="AO81" s="6">
        <v>0</v>
      </c>
      <c r="AP81" s="7">
        <f>IFERROR(AO81/AO446, "NA")</f>
        <v>0</v>
      </c>
      <c r="AQ81" s="6"/>
      <c r="AR81" s="9">
        <f t="shared" si="11"/>
        <v>0</v>
      </c>
    </row>
    <row r="82" spans="1:44" ht="16.5" hidden="1" customHeight="1" x14ac:dyDescent="0.3">
      <c r="A82" s="35" t="s">
        <v>508</v>
      </c>
      <c r="B82" s="6">
        <v>0</v>
      </c>
      <c r="C82" s="7">
        <f>IFERROR(B82/B446, "NA")</f>
        <v>0</v>
      </c>
      <c r="D82" s="8"/>
      <c r="E82" s="6">
        <v>0</v>
      </c>
      <c r="F82" s="7">
        <f>IFERROR(E82/E446, "NA")</f>
        <v>0</v>
      </c>
      <c r="G82" s="8"/>
      <c r="H82" s="6">
        <v>0</v>
      </c>
      <c r="I82" s="7">
        <f>IFERROR(H82/H446, "NA")</f>
        <v>0</v>
      </c>
      <c r="J82" s="8"/>
      <c r="K82" s="6">
        <v>0</v>
      </c>
      <c r="L82" s="7">
        <f>IFERROR(K82/K446, "NA")</f>
        <v>0</v>
      </c>
      <c r="M82" s="8"/>
      <c r="N82" s="6">
        <v>0</v>
      </c>
      <c r="O82" s="7">
        <f>IFERROR(N82/N446, "NA")</f>
        <v>0</v>
      </c>
      <c r="P82" s="8"/>
      <c r="Q82" s="6">
        <v>0</v>
      </c>
      <c r="R82" s="7">
        <f>IFERROR(Q82/Q446, "NA")</f>
        <v>0</v>
      </c>
      <c r="S82" s="8"/>
      <c r="T82" s="6">
        <v>0</v>
      </c>
      <c r="U82" s="7">
        <f>IFERROR(T82/T446, "NA")</f>
        <v>0</v>
      </c>
      <c r="V82" s="8"/>
      <c r="W82" s="6">
        <v>0</v>
      </c>
      <c r="X82" s="7">
        <f>IFERROR(W82/W446, "NA")</f>
        <v>0</v>
      </c>
      <c r="Y82" s="8"/>
      <c r="Z82" s="6">
        <v>0</v>
      </c>
      <c r="AA82" s="7">
        <f>IFERROR(Z82/Z446, "NA")</f>
        <v>0</v>
      </c>
      <c r="AB82" s="8"/>
      <c r="AC82" s="6">
        <v>0</v>
      </c>
      <c r="AD82" s="7">
        <f>IFERROR(AC82/AC446, "NA")</f>
        <v>0</v>
      </c>
      <c r="AE82" s="8"/>
      <c r="AF82" s="6">
        <v>0</v>
      </c>
      <c r="AG82" s="7">
        <f>IFERROR(AF82/AF446, "NA")</f>
        <v>0</v>
      </c>
      <c r="AH82" s="8"/>
      <c r="AI82" s="6">
        <v>0</v>
      </c>
      <c r="AJ82" s="7">
        <f>IFERROR(AI82/AI446, "NA")</f>
        <v>0</v>
      </c>
      <c r="AK82" s="6"/>
      <c r="AL82" s="9">
        <f t="shared" si="10"/>
        <v>0</v>
      </c>
      <c r="AM82" s="7">
        <f>IFERROR(AL82/AL446, "NA")</f>
        <v>0</v>
      </c>
      <c r="AN82" s="6"/>
      <c r="AO82" s="6">
        <v>0</v>
      </c>
      <c r="AP82" s="7">
        <f>IFERROR(AO82/AO446, "NA")</f>
        <v>0</v>
      </c>
      <c r="AQ82" s="6"/>
      <c r="AR82" s="9">
        <f t="shared" si="11"/>
        <v>0</v>
      </c>
    </row>
    <row r="83" spans="1:44" ht="16.5" hidden="1" customHeight="1" x14ac:dyDescent="0.3">
      <c r="A83" s="35" t="s">
        <v>509</v>
      </c>
      <c r="B83" s="6">
        <v>0</v>
      </c>
      <c r="C83" s="7">
        <f>IFERROR(B83/B446, "NA")</f>
        <v>0</v>
      </c>
      <c r="D83" s="8"/>
      <c r="E83" s="6">
        <v>0</v>
      </c>
      <c r="F83" s="7">
        <f>IFERROR(E83/E446, "NA")</f>
        <v>0</v>
      </c>
      <c r="G83" s="8"/>
      <c r="H83" s="6">
        <v>0</v>
      </c>
      <c r="I83" s="7">
        <f>IFERROR(H83/H446, "NA")</f>
        <v>0</v>
      </c>
      <c r="J83" s="8"/>
      <c r="K83" s="6">
        <v>0</v>
      </c>
      <c r="L83" s="7">
        <f>IFERROR(K83/K446, "NA")</f>
        <v>0</v>
      </c>
      <c r="M83" s="8"/>
      <c r="N83" s="6">
        <v>0</v>
      </c>
      <c r="O83" s="7">
        <f>IFERROR(N83/N446, "NA")</f>
        <v>0</v>
      </c>
      <c r="P83" s="8"/>
      <c r="Q83" s="6">
        <v>0</v>
      </c>
      <c r="R83" s="7">
        <f>IFERROR(Q83/Q446, "NA")</f>
        <v>0</v>
      </c>
      <c r="S83" s="8"/>
      <c r="T83" s="6">
        <v>0</v>
      </c>
      <c r="U83" s="7">
        <f>IFERROR(T83/T446, "NA")</f>
        <v>0</v>
      </c>
      <c r="V83" s="8"/>
      <c r="W83" s="6">
        <v>0</v>
      </c>
      <c r="X83" s="7">
        <f>IFERROR(W83/W446, "NA")</f>
        <v>0</v>
      </c>
      <c r="Y83" s="8"/>
      <c r="Z83" s="6">
        <v>0</v>
      </c>
      <c r="AA83" s="7">
        <f>IFERROR(Z83/Z446, "NA")</f>
        <v>0</v>
      </c>
      <c r="AB83" s="8"/>
      <c r="AC83" s="6">
        <v>0</v>
      </c>
      <c r="AD83" s="7">
        <f>IFERROR(AC83/AC446, "NA")</f>
        <v>0</v>
      </c>
      <c r="AE83" s="8"/>
      <c r="AF83" s="6">
        <v>0</v>
      </c>
      <c r="AG83" s="7">
        <f>IFERROR(AF83/AF446, "NA")</f>
        <v>0</v>
      </c>
      <c r="AH83" s="8"/>
      <c r="AI83" s="6">
        <v>0</v>
      </c>
      <c r="AJ83" s="7">
        <f>IFERROR(AI83/AI446, "NA")</f>
        <v>0</v>
      </c>
      <c r="AK83" s="6"/>
      <c r="AL83" s="9">
        <f t="shared" si="10"/>
        <v>0</v>
      </c>
      <c r="AM83" s="7">
        <f>IFERROR(AL83/AL446, "NA")</f>
        <v>0</v>
      </c>
      <c r="AN83" s="6"/>
      <c r="AO83" s="6">
        <v>0</v>
      </c>
      <c r="AP83" s="7">
        <f>IFERROR(AO83/AO446, "NA")</f>
        <v>0</v>
      </c>
      <c r="AQ83" s="6"/>
      <c r="AR83" s="9">
        <f t="shared" si="11"/>
        <v>0</v>
      </c>
    </row>
    <row r="84" spans="1:44" ht="16.5" hidden="1" customHeight="1" x14ac:dyDescent="0.3">
      <c r="A84" s="35" t="s">
        <v>510</v>
      </c>
      <c r="B84" s="6">
        <v>0</v>
      </c>
      <c r="C84" s="7">
        <f>IFERROR(B84/B446, "NA")</f>
        <v>0</v>
      </c>
      <c r="D84" s="8"/>
      <c r="E84" s="6">
        <v>0</v>
      </c>
      <c r="F84" s="7">
        <f>IFERROR(E84/E446, "NA")</f>
        <v>0</v>
      </c>
      <c r="G84" s="8"/>
      <c r="H84" s="6">
        <v>0</v>
      </c>
      <c r="I84" s="7">
        <f>IFERROR(H84/H446, "NA")</f>
        <v>0</v>
      </c>
      <c r="J84" s="8"/>
      <c r="K84" s="6">
        <v>0</v>
      </c>
      <c r="L84" s="7">
        <f>IFERROR(K84/K446, "NA")</f>
        <v>0</v>
      </c>
      <c r="M84" s="8"/>
      <c r="N84" s="6">
        <v>0</v>
      </c>
      <c r="O84" s="7">
        <f>IFERROR(N84/N446, "NA")</f>
        <v>0</v>
      </c>
      <c r="P84" s="8"/>
      <c r="Q84" s="6">
        <v>0</v>
      </c>
      <c r="R84" s="7">
        <f>IFERROR(Q84/Q446, "NA")</f>
        <v>0</v>
      </c>
      <c r="S84" s="8"/>
      <c r="T84" s="6">
        <v>0</v>
      </c>
      <c r="U84" s="7">
        <f>IFERROR(T84/T446, "NA")</f>
        <v>0</v>
      </c>
      <c r="V84" s="8"/>
      <c r="W84" s="6">
        <v>0</v>
      </c>
      <c r="X84" s="7">
        <f>IFERROR(W84/W446, "NA")</f>
        <v>0</v>
      </c>
      <c r="Y84" s="8"/>
      <c r="Z84" s="6">
        <v>0</v>
      </c>
      <c r="AA84" s="7">
        <f>IFERROR(Z84/Z446, "NA")</f>
        <v>0</v>
      </c>
      <c r="AB84" s="8"/>
      <c r="AC84" s="6">
        <v>0</v>
      </c>
      <c r="AD84" s="7">
        <f>IFERROR(AC84/AC446, "NA")</f>
        <v>0</v>
      </c>
      <c r="AE84" s="8"/>
      <c r="AF84" s="6">
        <v>0</v>
      </c>
      <c r="AG84" s="7">
        <f>IFERROR(AF84/AF446, "NA")</f>
        <v>0</v>
      </c>
      <c r="AH84" s="8"/>
      <c r="AI84" s="6">
        <v>0</v>
      </c>
      <c r="AJ84" s="7">
        <f>IFERROR(AI84/AI446, "NA")</f>
        <v>0</v>
      </c>
      <c r="AK84" s="6"/>
      <c r="AL84" s="9">
        <f t="shared" si="10"/>
        <v>0</v>
      </c>
      <c r="AM84" s="7">
        <f>IFERROR(AL84/AL446, "NA")</f>
        <v>0</v>
      </c>
      <c r="AN84" s="6"/>
      <c r="AO84" s="6">
        <v>0</v>
      </c>
      <c r="AP84" s="7">
        <f>IFERROR(AO84/AO446, "NA")</f>
        <v>0</v>
      </c>
      <c r="AQ84" s="6"/>
      <c r="AR84" s="9">
        <f t="shared" si="11"/>
        <v>0</v>
      </c>
    </row>
    <row r="85" spans="1:44" ht="16.5" hidden="1" customHeight="1" x14ac:dyDescent="0.3">
      <c r="A85" s="35" t="s">
        <v>511</v>
      </c>
      <c r="B85" s="6">
        <v>0</v>
      </c>
      <c r="C85" s="7">
        <f>IFERROR(B85/B446, "NA")</f>
        <v>0</v>
      </c>
      <c r="D85" s="8"/>
      <c r="E85" s="6">
        <v>0</v>
      </c>
      <c r="F85" s="7">
        <f>IFERROR(E85/E446, "NA")</f>
        <v>0</v>
      </c>
      <c r="G85" s="8"/>
      <c r="H85" s="6">
        <v>0</v>
      </c>
      <c r="I85" s="7">
        <f>IFERROR(H85/H446, "NA")</f>
        <v>0</v>
      </c>
      <c r="J85" s="8"/>
      <c r="K85" s="6">
        <v>0</v>
      </c>
      <c r="L85" s="7">
        <f>IFERROR(K85/K446, "NA")</f>
        <v>0</v>
      </c>
      <c r="M85" s="8"/>
      <c r="N85" s="6">
        <v>0</v>
      </c>
      <c r="O85" s="7">
        <f>IFERROR(N85/N446, "NA")</f>
        <v>0</v>
      </c>
      <c r="P85" s="8"/>
      <c r="Q85" s="6">
        <v>0</v>
      </c>
      <c r="R85" s="7">
        <f>IFERROR(Q85/Q446, "NA")</f>
        <v>0</v>
      </c>
      <c r="S85" s="8"/>
      <c r="T85" s="6">
        <v>0</v>
      </c>
      <c r="U85" s="7">
        <f>IFERROR(T85/T446, "NA")</f>
        <v>0</v>
      </c>
      <c r="V85" s="8"/>
      <c r="W85" s="6">
        <v>0</v>
      </c>
      <c r="X85" s="7">
        <f>IFERROR(W85/W446, "NA")</f>
        <v>0</v>
      </c>
      <c r="Y85" s="8"/>
      <c r="Z85" s="6">
        <v>0</v>
      </c>
      <c r="AA85" s="7">
        <f>IFERROR(Z85/Z446, "NA")</f>
        <v>0</v>
      </c>
      <c r="AB85" s="8"/>
      <c r="AC85" s="6">
        <v>0</v>
      </c>
      <c r="AD85" s="7">
        <f>IFERROR(AC85/AC446, "NA")</f>
        <v>0</v>
      </c>
      <c r="AE85" s="8"/>
      <c r="AF85" s="6">
        <v>0</v>
      </c>
      <c r="AG85" s="7">
        <f>IFERROR(AF85/AF446, "NA")</f>
        <v>0</v>
      </c>
      <c r="AH85" s="8"/>
      <c r="AI85" s="6">
        <v>0</v>
      </c>
      <c r="AJ85" s="7">
        <f>IFERROR(AI85/AI446, "NA")</f>
        <v>0</v>
      </c>
      <c r="AK85" s="6"/>
      <c r="AL85" s="9">
        <f t="shared" si="10"/>
        <v>0</v>
      </c>
      <c r="AM85" s="7">
        <f>IFERROR(AL85/AL446, "NA")</f>
        <v>0</v>
      </c>
      <c r="AN85" s="6"/>
      <c r="AO85" s="6">
        <v>0</v>
      </c>
      <c r="AP85" s="7">
        <f>IFERROR(AO85/AO446, "NA")</f>
        <v>0</v>
      </c>
      <c r="AQ85" s="6"/>
      <c r="AR85" s="9">
        <f t="shared" si="11"/>
        <v>0</v>
      </c>
    </row>
    <row r="86" spans="1:44" ht="16.5" hidden="1" customHeight="1" x14ac:dyDescent="0.3">
      <c r="A86" s="35" t="s">
        <v>512</v>
      </c>
      <c r="B86" s="6">
        <v>0</v>
      </c>
      <c r="C86" s="7">
        <f>IFERROR(B86/B446, "NA")</f>
        <v>0</v>
      </c>
      <c r="D86" s="8"/>
      <c r="E86" s="6">
        <v>0</v>
      </c>
      <c r="F86" s="7">
        <f>IFERROR(E86/E446, "NA")</f>
        <v>0</v>
      </c>
      <c r="G86" s="8"/>
      <c r="H86" s="6">
        <v>0</v>
      </c>
      <c r="I86" s="7">
        <f>IFERROR(H86/H446, "NA")</f>
        <v>0</v>
      </c>
      <c r="J86" s="8"/>
      <c r="K86" s="6">
        <v>0</v>
      </c>
      <c r="L86" s="7">
        <f>IFERROR(K86/K446, "NA")</f>
        <v>0</v>
      </c>
      <c r="M86" s="8"/>
      <c r="N86" s="6">
        <v>0</v>
      </c>
      <c r="O86" s="7">
        <f>IFERROR(N86/N446, "NA")</f>
        <v>0</v>
      </c>
      <c r="P86" s="8"/>
      <c r="Q86" s="6">
        <v>0</v>
      </c>
      <c r="R86" s="7">
        <f>IFERROR(Q86/Q446, "NA")</f>
        <v>0</v>
      </c>
      <c r="S86" s="8"/>
      <c r="T86" s="6">
        <v>0</v>
      </c>
      <c r="U86" s="7">
        <f>IFERROR(T86/T446, "NA")</f>
        <v>0</v>
      </c>
      <c r="V86" s="8"/>
      <c r="W86" s="6">
        <v>0</v>
      </c>
      <c r="X86" s="7">
        <f>IFERROR(W86/W446, "NA")</f>
        <v>0</v>
      </c>
      <c r="Y86" s="8"/>
      <c r="Z86" s="6">
        <v>0</v>
      </c>
      <c r="AA86" s="7">
        <f>IFERROR(Z86/Z446, "NA")</f>
        <v>0</v>
      </c>
      <c r="AB86" s="8"/>
      <c r="AC86" s="6">
        <v>0</v>
      </c>
      <c r="AD86" s="7">
        <f>IFERROR(AC86/AC446, "NA")</f>
        <v>0</v>
      </c>
      <c r="AE86" s="8"/>
      <c r="AF86" s="6">
        <v>0</v>
      </c>
      <c r="AG86" s="7">
        <f>IFERROR(AF86/AF446, "NA")</f>
        <v>0</v>
      </c>
      <c r="AH86" s="8"/>
      <c r="AI86" s="6">
        <v>0</v>
      </c>
      <c r="AJ86" s="7">
        <f>IFERROR(AI86/AI446, "NA")</f>
        <v>0</v>
      </c>
      <c r="AK86" s="6"/>
      <c r="AL86" s="9">
        <f t="shared" si="10"/>
        <v>0</v>
      </c>
      <c r="AM86" s="7">
        <f>IFERROR(AL86/AL446, "NA")</f>
        <v>0</v>
      </c>
      <c r="AN86" s="6"/>
      <c r="AO86" s="6">
        <v>0</v>
      </c>
      <c r="AP86" s="7">
        <f>IFERROR(AO86/AO446, "NA")</f>
        <v>0</v>
      </c>
      <c r="AQ86" s="6"/>
      <c r="AR86" s="9">
        <f t="shared" si="11"/>
        <v>0</v>
      </c>
    </row>
    <row r="87" spans="1:44" ht="16.5" hidden="1" customHeight="1" x14ac:dyDescent="0.3">
      <c r="A87" s="35" t="s">
        <v>513</v>
      </c>
      <c r="B87" s="6">
        <v>0</v>
      </c>
      <c r="C87" s="7">
        <f>IFERROR(B87/B446, "NA")</f>
        <v>0</v>
      </c>
      <c r="D87" s="8"/>
      <c r="E87" s="6">
        <v>0</v>
      </c>
      <c r="F87" s="7">
        <f>IFERROR(E87/E446, "NA")</f>
        <v>0</v>
      </c>
      <c r="G87" s="8"/>
      <c r="H87" s="6">
        <v>0</v>
      </c>
      <c r="I87" s="7">
        <f>IFERROR(H87/H446, "NA")</f>
        <v>0</v>
      </c>
      <c r="J87" s="8"/>
      <c r="K87" s="6">
        <v>0</v>
      </c>
      <c r="L87" s="7">
        <f>IFERROR(K87/K446, "NA")</f>
        <v>0</v>
      </c>
      <c r="M87" s="8"/>
      <c r="N87" s="6">
        <v>0</v>
      </c>
      <c r="O87" s="7">
        <f>IFERROR(N87/N446, "NA")</f>
        <v>0</v>
      </c>
      <c r="P87" s="8"/>
      <c r="Q87" s="6">
        <v>0</v>
      </c>
      <c r="R87" s="7">
        <f>IFERROR(Q87/Q446, "NA")</f>
        <v>0</v>
      </c>
      <c r="S87" s="8"/>
      <c r="T87" s="6">
        <v>0</v>
      </c>
      <c r="U87" s="7">
        <f>IFERROR(T87/T446, "NA")</f>
        <v>0</v>
      </c>
      <c r="V87" s="8"/>
      <c r="W87" s="6">
        <v>0</v>
      </c>
      <c r="X87" s="7">
        <f>IFERROR(W87/W446, "NA")</f>
        <v>0</v>
      </c>
      <c r="Y87" s="8"/>
      <c r="Z87" s="6">
        <v>0</v>
      </c>
      <c r="AA87" s="7">
        <f>IFERROR(Z87/Z446, "NA")</f>
        <v>0</v>
      </c>
      <c r="AB87" s="8"/>
      <c r="AC87" s="6">
        <v>0</v>
      </c>
      <c r="AD87" s="7">
        <f>IFERROR(AC87/AC446, "NA")</f>
        <v>0</v>
      </c>
      <c r="AE87" s="8"/>
      <c r="AF87" s="6">
        <v>0</v>
      </c>
      <c r="AG87" s="7">
        <f>IFERROR(AF87/AF446, "NA")</f>
        <v>0</v>
      </c>
      <c r="AH87" s="8"/>
      <c r="AI87" s="6">
        <v>0</v>
      </c>
      <c r="AJ87" s="7">
        <f>IFERROR(AI87/AI446, "NA")</f>
        <v>0</v>
      </c>
      <c r="AK87" s="6"/>
      <c r="AL87" s="9">
        <f t="shared" si="10"/>
        <v>0</v>
      </c>
      <c r="AM87" s="7">
        <f>IFERROR(AL87/AL446, "NA")</f>
        <v>0</v>
      </c>
      <c r="AN87" s="6"/>
      <c r="AO87" s="6">
        <v>0</v>
      </c>
      <c r="AP87" s="7">
        <f>IFERROR(AO87/AO446, "NA")</f>
        <v>0</v>
      </c>
      <c r="AQ87" s="6"/>
      <c r="AR87" s="9">
        <f t="shared" si="11"/>
        <v>0</v>
      </c>
    </row>
    <row r="88" spans="1:44" ht="16.5" customHeight="1" x14ac:dyDescent="0.3">
      <c r="A88" s="36" t="s">
        <v>156</v>
      </c>
      <c r="B88" s="11">
        <f>IFERROR(B75+B76+B77+B78+B79+B80+B81+B82+B83+B84+B85+B86+B87, "NA")</f>
        <v>1968.99</v>
      </c>
      <c r="C88" s="12">
        <f>IFERROR(B88/B446, "NA")</f>
        <v>1.4856723939163029E-2</v>
      </c>
      <c r="D88" s="2"/>
      <c r="E88" s="11">
        <f>IFERROR(E75+E76+E77+E78+E79+E80+E81+E82+E83+E84+E85+E86+E87, "NA")</f>
        <v>1813.4499999999998</v>
      </c>
      <c r="F88" s="12">
        <f>IFERROR(E88/E446, "NA")</f>
        <v>1.6910646102405901E-2</v>
      </c>
      <c r="G88" s="2"/>
      <c r="H88" s="11">
        <f>IFERROR(H75+H76+H77+H78+H79+H80+H81+H82+H83+H84+H85+H86+H87, "NA")</f>
        <v>1707.59</v>
      </c>
      <c r="I88" s="12">
        <f>IFERROR(H88/H446, "NA")</f>
        <v>1.6687105461150115E-2</v>
      </c>
      <c r="J88" s="2"/>
      <c r="K88" s="11">
        <f>IFERROR(K75+K76+K77+K78+K79+K80+K81+K82+K83+K84+K85+K86+K87, "NA")</f>
        <v>1243.1500000000001</v>
      </c>
      <c r="L88" s="12">
        <f>IFERROR(K88/K446, "NA")</f>
        <v>1.1959353110735347E-2</v>
      </c>
      <c r="M88" s="2"/>
      <c r="N88" s="11">
        <f>IFERROR(N75+N76+N77+N78+N79+N80+N81+N82+N83+N84+N85+N86+N87, "NA")</f>
        <v>1145.57</v>
      </c>
      <c r="O88" s="12">
        <f>IFERROR(N88/N446, "NA")</f>
        <v>1.2594287852757308E-2</v>
      </c>
      <c r="P88" s="2"/>
      <c r="Q88" s="11">
        <f>IFERROR(Q75+Q76+Q77+Q78+Q79+Q80+Q81+Q82+Q83+Q84+Q85+Q86+Q87, "NA")</f>
        <v>789.02</v>
      </c>
      <c r="R88" s="12">
        <f>IFERROR(Q88/Q446, "NA")</f>
        <v>9.8970494620418889E-3</v>
      </c>
      <c r="S88" s="2"/>
      <c r="T88" s="11">
        <f>IFERROR(T75+T76+T77+T78+T79+T80+T81+T82+T83+T84+T85+T86+T87, "NA")</f>
        <v>1325.81</v>
      </c>
      <c r="U88" s="12">
        <f>IFERROR(T88/T446, "NA")</f>
        <v>1.0340558878891582E-2</v>
      </c>
      <c r="V88" s="2"/>
      <c r="W88" s="11">
        <f>IFERROR(W75+W76+W77+W78+W79+W80+W81+W82+W83+W84+W85+W86+W87, "NA")</f>
        <v>1448.4</v>
      </c>
      <c r="X88" s="12">
        <f>IFERROR(W88/W446, "NA")</f>
        <v>1.2848290553747662E-2</v>
      </c>
      <c r="Y88" s="2"/>
      <c r="Z88" s="11">
        <f>IFERROR(Z75+Z76+Z77+Z78+Z79+Z80+Z81+Z82+Z83+Z84+Z85+Z86+Z87, "NA")</f>
        <v>1702.86</v>
      </c>
      <c r="AA88" s="12">
        <f>IFERROR(Z88/Z446, "NA")</f>
        <v>1.4664243035505025E-2</v>
      </c>
      <c r="AB88" s="2"/>
      <c r="AC88" s="11">
        <f>IFERROR(AC75+AC76+AC77+AC78+AC79+AC80+AC81+AC82+AC83+AC84+AC85+AC86+AC87, "NA")</f>
        <v>1366.9299999999998</v>
      </c>
      <c r="AD88" s="12">
        <f>IFERROR(AC88/AC446, "NA")</f>
        <v>9.7307886101088339E-3</v>
      </c>
      <c r="AE88" s="2"/>
      <c r="AF88" s="11">
        <f>IFERROR(AF75+AF76+AF77+AF78+AF79+AF80+AF81+AF82+AF83+AF84+AF85+AF86+AF87, "NA")</f>
        <v>969.09</v>
      </c>
      <c r="AG88" s="12">
        <f>IFERROR(AF88/AF446, "NA")</f>
        <v>8.5529081953080403E-3</v>
      </c>
      <c r="AH88" s="2"/>
      <c r="AI88" s="11">
        <f>IFERROR(AI75+AI76+AI77+AI78+AI79+AI80+AI81+AI82+AI83+AI84+AI85+AI86+AI87, "NA")</f>
        <v>799.27</v>
      </c>
      <c r="AJ88" s="12">
        <f>IFERROR(AI88/AI446, "NA")</f>
        <v>8.0763116314266706E-3</v>
      </c>
      <c r="AK88" s="2"/>
      <c r="AL88" s="11">
        <f t="shared" si="10"/>
        <v>16280.130000000001</v>
      </c>
      <c r="AM88" s="12">
        <f>IFERROR(AL88/AL446, "NA")</f>
        <v>1.2272601275346779E-2</v>
      </c>
      <c r="AN88" s="2"/>
      <c r="AO88" s="11">
        <f>IFERROR(AO75+AO76+AO77+AO78+AO79+AO80+AO81+AO82+AO83+AO84+AO85+AO86+AO87, "NA")</f>
        <v>19593.72</v>
      </c>
      <c r="AP88" s="12">
        <f>IFERROR(AO88/AO446, "NA")</f>
        <v>1.4576217245725102E-2</v>
      </c>
      <c r="AQ88" s="2"/>
      <c r="AR88" s="11">
        <f t="shared" si="11"/>
        <v>-3313.59</v>
      </c>
    </row>
    <row r="89" spans="1:44" ht="16.5" customHeight="1" x14ac:dyDescent="0.3">
      <c r="A89" s="33" t="s">
        <v>514</v>
      </c>
      <c r="B89" s="6">
        <v>-5.45</v>
      </c>
      <c r="C89" s="7">
        <f>IFERROR(B89/B446, "NA")</f>
        <v>-4.1122172011253742E-5</v>
      </c>
      <c r="D89" s="8"/>
      <c r="E89" s="6">
        <v>-17.45</v>
      </c>
      <c r="F89" s="7">
        <f>IFERROR(E89/E446, "NA")</f>
        <v>-1.6272341365186963E-4</v>
      </c>
      <c r="G89" s="8"/>
      <c r="H89" s="6">
        <v>0</v>
      </c>
      <c r="I89" s="7">
        <f>IFERROR(H89/H446, "NA")</f>
        <v>0</v>
      </c>
      <c r="J89" s="8"/>
      <c r="K89" s="6">
        <v>0</v>
      </c>
      <c r="L89" s="7">
        <f>IFERROR(K89/K446, "NA")</f>
        <v>0</v>
      </c>
      <c r="M89" s="8"/>
      <c r="N89" s="6">
        <v>0</v>
      </c>
      <c r="O89" s="7">
        <f>IFERROR(N89/N446, "NA")</f>
        <v>0</v>
      </c>
      <c r="P89" s="8"/>
      <c r="Q89" s="6">
        <v>-12.25</v>
      </c>
      <c r="R89" s="7">
        <f>IFERROR(Q89/Q446, "NA")</f>
        <v>-1.5365751934046429E-4</v>
      </c>
      <c r="S89" s="8"/>
      <c r="T89" s="6">
        <v>0</v>
      </c>
      <c r="U89" s="7">
        <f>IFERROR(T89/T446, "NA")</f>
        <v>0</v>
      </c>
      <c r="V89" s="8"/>
      <c r="W89" s="6">
        <v>-20.059999999999999</v>
      </c>
      <c r="X89" s="7">
        <f>IFERROR(W89/W446, "NA")</f>
        <v>-1.779458081387587E-4</v>
      </c>
      <c r="Y89" s="8"/>
      <c r="Z89" s="6">
        <v>0</v>
      </c>
      <c r="AA89" s="7">
        <f>IFERROR(Z89/Z446, "NA")</f>
        <v>0</v>
      </c>
      <c r="AB89" s="8"/>
      <c r="AC89" s="6">
        <v>0</v>
      </c>
      <c r="AD89" s="7">
        <f>IFERROR(AC89/AC446, "NA")</f>
        <v>0</v>
      </c>
      <c r="AE89" s="8"/>
      <c r="AF89" s="6">
        <v>0</v>
      </c>
      <c r="AG89" s="7">
        <f>IFERROR(AF89/AF446, "NA")</f>
        <v>0</v>
      </c>
      <c r="AH89" s="8"/>
      <c r="AI89" s="6">
        <v>-40</v>
      </c>
      <c r="AJ89" s="7">
        <f>IFERROR(AI89/AI446, "NA")</f>
        <v>-4.041843998361841E-4</v>
      </c>
      <c r="AK89" s="6"/>
      <c r="AL89" s="9">
        <f t="shared" si="10"/>
        <v>-95.21</v>
      </c>
      <c r="AM89" s="7">
        <f>IFERROR(AL89/AL446, "NA")</f>
        <v>-7.1773036666523352E-5</v>
      </c>
      <c r="AN89" s="6"/>
      <c r="AO89" s="6">
        <v>37.69</v>
      </c>
      <c r="AP89" s="7">
        <f>IFERROR(AO89/AO446, "NA")</f>
        <v>2.8038454565614853E-5</v>
      </c>
      <c r="AQ89" s="6"/>
      <c r="AR89" s="9">
        <f t="shared" si="11"/>
        <v>-132.89999999999998</v>
      </c>
    </row>
    <row r="90" spans="1:44" ht="16.5" customHeight="1" x14ac:dyDescent="0.3">
      <c r="A90" s="33" t="s">
        <v>515</v>
      </c>
      <c r="B90" s="6">
        <v>0</v>
      </c>
      <c r="C90" s="7">
        <f>IFERROR(B90/B446, "NA")</f>
        <v>0</v>
      </c>
      <c r="D90" s="8"/>
      <c r="E90" s="6">
        <v>0</v>
      </c>
      <c r="F90" s="7">
        <f>IFERROR(E90/E446, "NA")</f>
        <v>0</v>
      </c>
      <c r="G90" s="8"/>
      <c r="H90" s="6">
        <v>0</v>
      </c>
      <c r="I90" s="7">
        <f>IFERROR(H90/H446, "NA")</f>
        <v>0</v>
      </c>
      <c r="J90" s="8"/>
      <c r="K90" s="6">
        <v>0</v>
      </c>
      <c r="L90" s="7">
        <f>IFERROR(K90/K446, "NA")</f>
        <v>0</v>
      </c>
      <c r="M90" s="8"/>
      <c r="N90" s="6">
        <v>-179.32</v>
      </c>
      <c r="O90" s="7">
        <f>IFERROR(N90/N446, "NA")</f>
        <v>-1.9714270605519003E-3</v>
      </c>
      <c r="P90" s="8"/>
      <c r="Q90" s="6">
        <v>-288.36</v>
      </c>
      <c r="R90" s="7">
        <f>IFERROR(Q90/Q446, "NA")</f>
        <v>-3.617035287919697E-3</v>
      </c>
      <c r="S90" s="8"/>
      <c r="T90" s="6">
        <v>97.31</v>
      </c>
      <c r="U90" s="7">
        <f>IFERROR(T90/T446, "NA")</f>
        <v>7.5896228306087602E-4</v>
      </c>
      <c r="V90" s="8"/>
      <c r="W90" s="6">
        <v>-69.44</v>
      </c>
      <c r="X90" s="7">
        <f>IFERROR(W90/W446, "NA")</f>
        <v>-6.1597990613935214E-4</v>
      </c>
      <c r="Y90" s="8"/>
      <c r="Z90" s="6">
        <v>-18.899999999999999</v>
      </c>
      <c r="AA90" s="7">
        <f>IFERROR(Z90/Z446, "NA")</f>
        <v>-1.6275806194933522E-4</v>
      </c>
      <c r="AB90" s="8"/>
      <c r="AC90" s="6">
        <v>-11.88</v>
      </c>
      <c r="AD90" s="7">
        <f>IFERROR(AC90/AC446, "NA")</f>
        <v>-8.4570364750274687E-5</v>
      </c>
      <c r="AE90" s="8"/>
      <c r="AF90" s="6">
        <v>183.4</v>
      </c>
      <c r="AG90" s="7">
        <f>IFERROR(AF90/AF446, "NA")</f>
        <v>1.6186353826987117E-3</v>
      </c>
      <c r="AH90" s="8"/>
      <c r="AI90" s="6">
        <v>-457.51</v>
      </c>
      <c r="AJ90" s="7">
        <f>IFERROR(AI90/AI446, "NA")</f>
        <v>-4.6229601192263143E-3</v>
      </c>
      <c r="AK90" s="6"/>
      <c r="AL90" s="9">
        <f t="shared" si="10"/>
        <v>-744.69999999999993</v>
      </c>
      <c r="AM90" s="7">
        <f>IFERROR(AL90/AL446, "NA")</f>
        <v>-5.6138410256863702E-4</v>
      </c>
      <c r="AN90" s="6"/>
      <c r="AO90" s="6">
        <v>0</v>
      </c>
      <c r="AP90" s="7">
        <f>IFERROR(AO90/AO446, "NA")</f>
        <v>0</v>
      </c>
      <c r="AQ90" s="6"/>
      <c r="AR90" s="9">
        <f t="shared" si="11"/>
        <v>-744.69999999999993</v>
      </c>
    </row>
    <row r="91" spans="1:44" ht="16.5" hidden="1" customHeight="1" x14ac:dyDescent="0.3">
      <c r="A91" s="33" t="s">
        <v>516</v>
      </c>
      <c r="B91" s="6">
        <v>0</v>
      </c>
      <c r="C91" s="7">
        <f>IFERROR(B91/B446, "NA")</f>
        <v>0</v>
      </c>
      <c r="D91" s="8"/>
      <c r="E91" s="6">
        <v>0</v>
      </c>
      <c r="F91" s="7">
        <f>IFERROR(E91/E446, "NA")</f>
        <v>0</v>
      </c>
      <c r="G91" s="8"/>
      <c r="H91" s="6">
        <v>0</v>
      </c>
      <c r="I91" s="7">
        <f>IFERROR(H91/H446, "NA")</f>
        <v>0</v>
      </c>
      <c r="J91" s="8"/>
      <c r="K91" s="6">
        <v>0</v>
      </c>
      <c r="L91" s="7">
        <f>IFERROR(K91/K446, "NA")</f>
        <v>0</v>
      </c>
      <c r="M91" s="8"/>
      <c r="N91" s="6">
        <v>0</v>
      </c>
      <c r="O91" s="7">
        <f>IFERROR(N91/N446, "NA")</f>
        <v>0</v>
      </c>
      <c r="P91" s="8"/>
      <c r="Q91" s="6">
        <v>0</v>
      </c>
      <c r="R91" s="7">
        <f>IFERROR(Q91/Q446, "NA")</f>
        <v>0</v>
      </c>
      <c r="S91" s="8"/>
      <c r="T91" s="6">
        <v>0</v>
      </c>
      <c r="U91" s="7">
        <f>IFERROR(T91/T446, "NA")</f>
        <v>0</v>
      </c>
      <c r="V91" s="8"/>
      <c r="W91" s="6">
        <v>0</v>
      </c>
      <c r="X91" s="7">
        <f>IFERROR(W91/W446, "NA")</f>
        <v>0</v>
      </c>
      <c r="Y91" s="8"/>
      <c r="Z91" s="6">
        <v>0</v>
      </c>
      <c r="AA91" s="7">
        <f>IFERROR(Z91/Z446, "NA")</f>
        <v>0</v>
      </c>
      <c r="AB91" s="8"/>
      <c r="AC91" s="6">
        <v>0</v>
      </c>
      <c r="AD91" s="7">
        <f>IFERROR(AC91/AC446, "NA")</f>
        <v>0</v>
      </c>
      <c r="AE91" s="8"/>
      <c r="AF91" s="6">
        <v>0</v>
      </c>
      <c r="AG91" s="7">
        <f>IFERROR(AF91/AF446, "NA")</f>
        <v>0</v>
      </c>
      <c r="AH91" s="8"/>
      <c r="AI91" s="6">
        <v>0</v>
      </c>
      <c r="AJ91" s="7">
        <f>IFERROR(AI91/AI446, "NA")</f>
        <v>0</v>
      </c>
      <c r="AK91" s="6"/>
      <c r="AL91" s="9">
        <f t="shared" si="10"/>
        <v>0</v>
      </c>
      <c r="AM91" s="7">
        <f>IFERROR(AL91/AL446, "NA")</f>
        <v>0</v>
      </c>
      <c r="AN91" s="6"/>
      <c r="AO91" s="6">
        <v>0</v>
      </c>
      <c r="AP91" s="7">
        <f>IFERROR(AO91/AO446, "NA")</f>
        <v>0</v>
      </c>
      <c r="AQ91" s="6"/>
      <c r="AR91" s="9">
        <f t="shared" si="11"/>
        <v>0</v>
      </c>
    </row>
    <row r="92" spans="1:44" ht="16.5" hidden="1" customHeight="1" x14ac:dyDescent="0.3">
      <c r="A92" s="33" t="s">
        <v>517</v>
      </c>
      <c r="B92" s="6">
        <v>0</v>
      </c>
      <c r="C92" s="7">
        <f>IFERROR(B92/B446, "NA")</f>
        <v>0</v>
      </c>
      <c r="D92" s="8"/>
      <c r="E92" s="6">
        <v>0</v>
      </c>
      <c r="F92" s="7">
        <f>IFERROR(E92/E446, "NA")</f>
        <v>0</v>
      </c>
      <c r="G92" s="8"/>
      <c r="H92" s="6">
        <v>0</v>
      </c>
      <c r="I92" s="7">
        <f>IFERROR(H92/H446, "NA")</f>
        <v>0</v>
      </c>
      <c r="J92" s="8"/>
      <c r="K92" s="6">
        <v>0</v>
      </c>
      <c r="L92" s="7">
        <f>IFERROR(K92/K446, "NA")</f>
        <v>0</v>
      </c>
      <c r="M92" s="8"/>
      <c r="N92" s="6">
        <v>0</v>
      </c>
      <c r="O92" s="7">
        <f>IFERROR(N92/N446, "NA")</f>
        <v>0</v>
      </c>
      <c r="P92" s="8"/>
      <c r="Q92" s="6">
        <v>0</v>
      </c>
      <c r="R92" s="7">
        <f>IFERROR(Q92/Q446, "NA")</f>
        <v>0</v>
      </c>
      <c r="S92" s="8"/>
      <c r="T92" s="6">
        <v>0</v>
      </c>
      <c r="U92" s="7">
        <f>IFERROR(T92/T446, "NA")</f>
        <v>0</v>
      </c>
      <c r="V92" s="8"/>
      <c r="W92" s="6">
        <v>0</v>
      </c>
      <c r="X92" s="7">
        <f>IFERROR(W92/W446, "NA")</f>
        <v>0</v>
      </c>
      <c r="Y92" s="8"/>
      <c r="Z92" s="6">
        <v>0</v>
      </c>
      <c r="AA92" s="7">
        <f>IFERROR(Z92/Z446, "NA")</f>
        <v>0</v>
      </c>
      <c r="AB92" s="8"/>
      <c r="AC92" s="6">
        <v>0</v>
      </c>
      <c r="AD92" s="7">
        <f>IFERROR(AC92/AC446, "NA")</f>
        <v>0</v>
      </c>
      <c r="AE92" s="8"/>
      <c r="AF92" s="6">
        <v>0</v>
      </c>
      <c r="AG92" s="7">
        <f>IFERROR(AF92/AF446, "NA")</f>
        <v>0</v>
      </c>
      <c r="AH92" s="8"/>
      <c r="AI92" s="6">
        <v>0</v>
      </c>
      <c r="AJ92" s="7">
        <f>IFERROR(AI92/AI446, "NA")</f>
        <v>0</v>
      </c>
      <c r="AK92" s="6"/>
      <c r="AL92" s="9">
        <f t="shared" si="10"/>
        <v>0</v>
      </c>
      <c r="AM92" s="7">
        <f>IFERROR(AL92/AL446, "NA")</f>
        <v>0</v>
      </c>
      <c r="AN92" s="6"/>
      <c r="AO92" s="6">
        <v>0</v>
      </c>
      <c r="AP92" s="7">
        <f>IFERROR(AO92/AO446, "NA")</f>
        <v>0</v>
      </c>
      <c r="AQ92" s="6"/>
      <c r="AR92" s="9">
        <f t="shared" si="11"/>
        <v>0</v>
      </c>
    </row>
    <row r="93" spans="1:44" ht="16.5" customHeight="1" x14ac:dyDescent="0.3">
      <c r="A93" s="34" t="s">
        <v>161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  <c r="AE93" s="4"/>
      <c r="AF93" s="2"/>
      <c r="AG93" s="3"/>
      <c r="AH93" s="4"/>
      <c r="AI93" s="2"/>
      <c r="AJ93" s="3"/>
      <c r="AK93" s="2"/>
      <c r="AL93" s="2"/>
      <c r="AM93" s="3"/>
      <c r="AN93" s="2"/>
      <c r="AO93" s="2"/>
      <c r="AP93" s="3"/>
      <c r="AQ93" s="2"/>
      <c r="AR93" s="2"/>
    </row>
    <row r="94" spans="1:44" ht="16.5" hidden="1" customHeight="1" x14ac:dyDescent="0.3">
      <c r="A94" s="35" t="s">
        <v>518</v>
      </c>
      <c r="B94" s="6">
        <v>0</v>
      </c>
      <c r="C94" s="7">
        <f>IFERROR(B94/B446, "NA")</f>
        <v>0</v>
      </c>
      <c r="D94" s="8"/>
      <c r="E94" s="6">
        <v>0</v>
      </c>
      <c r="F94" s="7">
        <f>IFERROR(E94/E446, "NA")</f>
        <v>0</v>
      </c>
      <c r="G94" s="8"/>
      <c r="H94" s="6">
        <v>0</v>
      </c>
      <c r="I94" s="7">
        <f>IFERROR(H94/H446, "NA")</f>
        <v>0</v>
      </c>
      <c r="J94" s="8"/>
      <c r="K94" s="6">
        <v>0</v>
      </c>
      <c r="L94" s="7">
        <f>IFERROR(K94/K446, "NA")</f>
        <v>0</v>
      </c>
      <c r="M94" s="8"/>
      <c r="N94" s="6">
        <v>0</v>
      </c>
      <c r="O94" s="7">
        <f>IFERROR(N94/N446, "NA")</f>
        <v>0</v>
      </c>
      <c r="P94" s="8"/>
      <c r="Q94" s="6">
        <v>0</v>
      </c>
      <c r="R94" s="7">
        <f>IFERROR(Q94/Q446, "NA")</f>
        <v>0</v>
      </c>
      <c r="S94" s="8"/>
      <c r="T94" s="6">
        <v>0</v>
      </c>
      <c r="U94" s="7">
        <f>IFERROR(T94/T446, "NA")</f>
        <v>0</v>
      </c>
      <c r="V94" s="8"/>
      <c r="W94" s="6">
        <v>0</v>
      </c>
      <c r="X94" s="7">
        <f>IFERROR(W94/W446, "NA")</f>
        <v>0</v>
      </c>
      <c r="Y94" s="8"/>
      <c r="Z94" s="6">
        <v>0</v>
      </c>
      <c r="AA94" s="7">
        <f>IFERROR(Z94/Z446, "NA")</f>
        <v>0</v>
      </c>
      <c r="AB94" s="8"/>
      <c r="AC94" s="6">
        <v>0</v>
      </c>
      <c r="AD94" s="7">
        <f>IFERROR(AC94/AC446, "NA")</f>
        <v>0</v>
      </c>
      <c r="AE94" s="8"/>
      <c r="AF94" s="6">
        <v>0</v>
      </c>
      <c r="AG94" s="7">
        <f>IFERROR(AF94/AF446, "NA")</f>
        <v>0</v>
      </c>
      <c r="AH94" s="8"/>
      <c r="AI94" s="6">
        <v>0</v>
      </c>
      <c r="AJ94" s="7">
        <f>IFERROR(AI94/AI446, "NA")</f>
        <v>0</v>
      </c>
      <c r="AK94" s="6"/>
      <c r="AL94" s="9">
        <f t="shared" ref="AL94:AL124" si="12">IFERROR(B94+E94+H94+K94+N94+Q94+T94+W94+Z94+AC94+AF94+AI94, "NA")</f>
        <v>0</v>
      </c>
      <c r="AM94" s="7">
        <f>IFERROR(AL94/AL446, "NA")</f>
        <v>0</v>
      </c>
      <c r="AN94" s="6"/>
      <c r="AO94" s="6">
        <v>0</v>
      </c>
      <c r="AP94" s="7">
        <f>IFERROR(AO94/AO446, "NA")</f>
        <v>0</v>
      </c>
      <c r="AQ94" s="6"/>
      <c r="AR94" s="9">
        <f t="shared" ref="AR94:AR124" si="13">IFERROR(AL94-AO94, "NA")</f>
        <v>0</v>
      </c>
    </row>
    <row r="95" spans="1:44" ht="16.5" hidden="1" customHeight="1" x14ac:dyDescent="0.3">
      <c r="A95" s="35" t="s">
        <v>519</v>
      </c>
      <c r="B95" s="6">
        <v>0</v>
      </c>
      <c r="C95" s="7">
        <f>IFERROR(B95/B446, "NA")</f>
        <v>0</v>
      </c>
      <c r="D95" s="8"/>
      <c r="E95" s="6">
        <v>0</v>
      </c>
      <c r="F95" s="7">
        <f>IFERROR(E95/E446, "NA")</f>
        <v>0</v>
      </c>
      <c r="G95" s="8"/>
      <c r="H95" s="6">
        <v>0</v>
      </c>
      <c r="I95" s="7">
        <f>IFERROR(H95/H446, "NA")</f>
        <v>0</v>
      </c>
      <c r="J95" s="8"/>
      <c r="K95" s="6">
        <v>0</v>
      </c>
      <c r="L95" s="7">
        <f>IFERROR(K95/K446, "NA")</f>
        <v>0</v>
      </c>
      <c r="M95" s="8"/>
      <c r="N95" s="6">
        <v>0</v>
      </c>
      <c r="O95" s="7">
        <f>IFERROR(N95/N446, "NA")</f>
        <v>0</v>
      </c>
      <c r="P95" s="8"/>
      <c r="Q95" s="6">
        <v>0</v>
      </c>
      <c r="R95" s="7">
        <f>IFERROR(Q95/Q446, "NA")</f>
        <v>0</v>
      </c>
      <c r="S95" s="8"/>
      <c r="T95" s="6">
        <v>0</v>
      </c>
      <c r="U95" s="7">
        <f>IFERROR(T95/T446, "NA")</f>
        <v>0</v>
      </c>
      <c r="V95" s="8"/>
      <c r="W95" s="6">
        <v>0</v>
      </c>
      <c r="X95" s="7">
        <f>IFERROR(W95/W446, "NA")</f>
        <v>0</v>
      </c>
      <c r="Y95" s="8"/>
      <c r="Z95" s="6">
        <v>0</v>
      </c>
      <c r="AA95" s="7">
        <f>IFERROR(Z95/Z446, "NA")</f>
        <v>0</v>
      </c>
      <c r="AB95" s="8"/>
      <c r="AC95" s="6">
        <v>0</v>
      </c>
      <c r="AD95" s="7">
        <f>IFERROR(AC95/AC446, "NA")</f>
        <v>0</v>
      </c>
      <c r="AE95" s="8"/>
      <c r="AF95" s="6">
        <v>0</v>
      </c>
      <c r="AG95" s="7">
        <f>IFERROR(AF95/AF446, "NA")</f>
        <v>0</v>
      </c>
      <c r="AH95" s="8"/>
      <c r="AI95" s="6">
        <v>0</v>
      </c>
      <c r="AJ95" s="7">
        <f>IFERROR(AI95/AI446, "NA")</f>
        <v>0</v>
      </c>
      <c r="AK95" s="6"/>
      <c r="AL95" s="9">
        <f t="shared" si="12"/>
        <v>0</v>
      </c>
      <c r="AM95" s="7">
        <f>IFERROR(AL95/AL446, "NA")</f>
        <v>0</v>
      </c>
      <c r="AN95" s="6"/>
      <c r="AO95" s="6">
        <v>0</v>
      </c>
      <c r="AP95" s="7">
        <f>IFERROR(AO95/AO446, "NA")</f>
        <v>0</v>
      </c>
      <c r="AQ95" s="6"/>
      <c r="AR95" s="9">
        <f t="shared" si="13"/>
        <v>0</v>
      </c>
    </row>
    <row r="96" spans="1:44" ht="16.5" customHeight="1" x14ac:dyDescent="0.3">
      <c r="A96" s="35" t="s">
        <v>520</v>
      </c>
      <c r="B96" s="6">
        <v>-1617.7</v>
      </c>
      <c r="C96" s="7">
        <f>IFERROR(B96/B446, "NA")</f>
        <v>-1.2206117002312876E-2</v>
      </c>
      <c r="D96" s="8"/>
      <c r="E96" s="6">
        <v>-884.5</v>
      </c>
      <c r="F96" s="7">
        <f>IFERROR(E96/E446, "NA")</f>
        <v>-8.248072170491616E-3</v>
      </c>
      <c r="G96" s="8"/>
      <c r="H96" s="6">
        <v>-1471.99</v>
      </c>
      <c r="I96" s="7">
        <f>IFERROR(H96/H446, "NA")</f>
        <v>-1.4384748310635668E-2</v>
      </c>
      <c r="J96" s="8"/>
      <c r="K96" s="6">
        <v>-2005.28</v>
      </c>
      <c r="L96" s="7">
        <f>IFERROR(K96/K446, "NA")</f>
        <v>-1.9291197044520272E-2</v>
      </c>
      <c r="M96" s="8"/>
      <c r="N96" s="6">
        <v>-1336.36</v>
      </c>
      <c r="O96" s="7">
        <f>IFERROR(N96/N446, "NA")</f>
        <v>-1.4691815004679554E-2</v>
      </c>
      <c r="P96" s="8"/>
      <c r="Q96" s="6">
        <v>-1644.19</v>
      </c>
      <c r="R96" s="7">
        <f>IFERROR(Q96/Q446, "NA")</f>
        <v>-2.0623849528522285E-2</v>
      </c>
      <c r="S96" s="8"/>
      <c r="T96" s="6">
        <v>-1419.63</v>
      </c>
      <c r="U96" s="7">
        <f>IFERROR(T96/T446, "NA")</f>
        <v>-1.1072301160227227E-2</v>
      </c>
      <c r="V96" s="8"/>
      <c r="W96" s="6">
        <v>-1004.18</v>
      </c>
      <c r="X96" s="7">
        <f>IFERROR(W96/W446, "NA")</f>
        <v>-8.9077578074166861E-3</v>
      </c>
      <c r="Y96" s="8"/>
      <c r="Z96" s="6">
        <v>-881.54</v>
      </c>
      <c r="AA96" s="7">
        <f>IFERROR(Z96/Z446, "NA")</f>
        <v>-7.5914149169744429E-3</v>
      </c>
      <c r="AB96" s="8"/>
      <c r="AC96" s="6">
        <v>-714.24</v>
      </c>
      <c r="AD96" s="7">
        <f>IFERROR(AC96/AC446, "NA")</f>
        <v>-5.0844728383195445E-3</v>
      </c>
      <c r="AE96" s="8"/>
      <c r="AF96" s="6">
        <v>-1110.6600000000001</v>
      </c>
      <c r="AG96" s="7">
        <f>IFERROR(AF96/AF446, "NA")</f>
        <v>-9.8023640902298315E-3</v>
      </c>
      <c r="AH96" s="8"/>
      <c r="AI96" s="6">
        <v>-795.93</v>
      </c>
      <c r="AJ96" s="7">
        <f>IFERROR(AI96/AI446, "NA")</f>
        <v>-8.0425622340403492E-3</v>
      </c>
      <c r="AK96" s="6"/>
      <c r="AL96" s="9">
        <f t="shared" si="12"/>
        <v>-14886.199999999999</v>
      </c>
      <c r="AM96" s="7">
        <f>IFERROR(AL96/AL446, "NA")</f>
        <v>-1.1221802105085598E-2</v>
      </c>
      <c r="AN96" s="6"/>
      <c r="AO96" s="6">
        <v>-14243.8</v>
      </c>
      <c r="AP96" s="7">
        <f>IFERROR(AO96/AO446, "NA")</f>
        <v>-1.0596289178607186E-2</v>
      </c>
      <c r="AQ96" s="6"/>
      <c r="AR96" s="9">
        <f t="shared" si="13"/>
        <v>-642.39999999999964</v>
      </c>
    </row>
    <row r="97" spans="1:44" ht="16.5" hidden="1" customHeight="1" x14ac:dyDescent="0.3">
      <c r="A97" s="35" t="s">
        <v>521</v>
      </c>
      <c r="B97" s="6">
        <v>0</v>
      </c>
      <c r="C97" s="7">
        <f>IFERROR(B97/B446, "NA")</f>
        <v>0</v>
      </c>
      <c r="D97" s="8"/>
      <c r="E97" s="6">
        <v>0</v>
      </c>
      <c r="F97" s="7">
        <f>IFERROR(E97/E446, "NA")</f>
        <v>0</v>
      </c>
      <c r="G97" s="8"/>
      <c r="H97" s="6">
        <v>0</v>
      </c>
      <c r="I97" s="7">
        <f>IFERROR(H97/H446, "NA")</f>
        <v>0</v>
      </c>
      <c r="J97" s="8"/>
      <c r="K97" s="6">
        <v>0</v>
      </c>
      <c r="L97" s="7">
        <f>IFERROR(K97/K446, "NA")</f>
        <v>0</v>
      </c>
      <c r="M97" s="8"/>
      <c r="N97" s="6">
        <v>0</v>
      </c>
      <c r="O97" s="7">
        <f>IFERROR(N97/N446, "NA")</f>
        <v>0</v>
      </c>
      <c r="P97" s="8"/>
      <c r="Q97" s="6">
        <v>0</v>
      </c>
      <c r="R97" s="7">
        <f>IFERROR(Q97/Q446, "NA")</f>
        <v>0</v>
      </c>
      <c r="S97" s="8"/>
      <c r="T97" s="6">
        <v>0</v>
      </c>
      <c r="U97" s="7">
        <f>IFERROR(T97/T446, "NA")</f>
        <v>0</v>
      </c>
      <c r="V97" s="8"/>
      <c r="W97" s="6">
        <v>0</v>
      </c>
      <c r="X97" s="7">
        <f>IFERROR(W97/W446, "NA")</f>
        <v>0</v>
      </c>
      <c r="Y97" s="8"/>
      <c r="Z97" s="6">
        <v>0</v>
      </c>
      <c r="AA97" s="7">
        <f>IFERROR(Z97/Z446, "NA")</f>
        <v>0</v>
      </c>
      <c r="AB97" s="8"/>
      <c r="AC97" s="6">
        <v>0</v>
      </c>
      <c r="AD97" s="7">
        <f>IFERROR(AC97/AC446, "NA")</f>
        <v>0</v>
      </c>
      <c r="AE97" s="8"/>
      <c r="AF97" s="6">
        <v>0</v>
      </c>
      <c r="AG97" s="7">
        <f>IFERROR(AF97/AF446, "NA")</f>
        <v>0</v>
      </c>
      <c r="AH97" s="8"/>
      <c r="AI97" s="6">
        <v>0</v>
      </c>
      <c r="AJ97" s="7">
        <f>IFERROR(AI97/AI446, "NA")</f>
        <v>0</v>
      </c>
      <c r="AK97" s="6"/>
      <c r="AL97" s="9">
        <f t="shared" si="12"/>
        <v>0</v>
      </c>
      <c r="AM97" s="7">
        <f>IFERROR(AL97/AL446, "NA")</f>
        <v>0</v>
      </c>
      <c r="AN97" s="6"/>
      <c r="AO97" s="6">
        <v>0</v>
      </c>
      <c r="AP97" s="7">
        <f>IFERROR(AO97/AO446, "NA")</f>
        <v>0</v>
      </c>
      <c r="AQ97" s="6"/>
      <c r="AR97" s="9">
        <f t="shared" si="13"/>
        <v>0</v>
      </c>
    </row>
    <row r="98" spans="1:44" ht="16.5" customHeight="1" x14ac:dyDescent="0.3">
      <c r="A98" s="35" t="s">
        <v>522</v>
      </c>
      <c r="B98" s="6">
        <v>-2892.31</v>
      </c>
      <c r="C98" s="7">
        <f>IFERROR(B98/B446, "NA")</f>
        <v>-2.1823498959609049E-2</v>
      </c>
      <c r="D98" s="8"/>
      <c r="E98" s="6">
        <v>-2158.4299999999998</v>
      </c>
      <c r="F98" s="7">
        <f>IFERROR(E98/E446, "NA")</f>
        <v>-2.0127627376997418E-2</v>
      </c>
      <c r="G98" s="8"/>
      <c r="H98" s="6">
        <v>-2153.5300000000002</v>
      </c>
      <c r="I98" s="7">
        <f>IFERROR(H98/H446, "NA")</f>
        <v>-2.1044971113528783E-2</v>
      </c>
      <c r="J98" s="8"/>
      <c r="K98" s="6">
        <v>-4955.2</v>
      </c>
      <c r="L98" s="7">
        <f>IFERROR(K98/K446, "NA")</f>
        <v>-4.7670020942215972E-2</v>
      </c>
      <c r="M98" s="8"/>
      <c r="N98" s="6">
        <v>-2797.77</v>
      </c>
      <c r="O98" s="7">
        <f>IFERROR(N98/N446, "NA")</f>
        <v>-3.0758417840733274E-2</v>
      </c>
      <c r="P98" s="8"/>
      <c r="Q98" s="6">
        <v>-1361.89</v>
      </c>
      <c r="R98" s="7">
        <f>IFERROR(Q98/Q446, "NA")</f>
        <v>-1.7082827674659996E-2</v>
      </c>
      <c r="S98" s="8"/>
      <c r="T98" s="6">
        <v>-1600.15</v>
      </c>
      <c r="U98" s="7">
        <f>IFERROR(T98/T446, "NA")</f>
        <v>-1.2480253799608064E-2</v>
      </c>
      <c r="V98" s="8"/>
      <c r="W98" s="6">
        <v>-1302.8</v>
      </c>
      <c r="X98" s="7">
        <f>IFERROR(W98/W446, "NA")</f>
        <v>-1.1556719782810311E-2</v>
      </c>
      <c r="Y98" s="8"/>
      <c r="Z98" s="6">
        <v>-2239</v>
      </c>
      <c r="AA98" s="7">
        <f>IFERROR(Z98/Z446, "NA")</f>
        <v>-1.9281232841511193E-2</v>
      </c>
      <c r="AB98" s="8"/>
      <c r="AC98" s="6">
        <v>-2056.14</v>
      </c>
      <c r="AD98" s="7">
        <f>IFERROR(AC98/AC446, "NA")</f>
        <v>-1.4637079947611934E-2</v>
      </c>
      <c r="AE98" s="8"/>
      <c r="AF98" s="6">
        <v>-1393.46</v>
      </c>
      <c r="AG98" s="7">
        <f>IFERROR(AF98/AF446, "NA")</f>
        <v>-1.2298275138360669E-2</v>
      </c>
      <c r="AH98" s="8"/>
      <c r="AI98" s="6">
        <v>-3077.22</v>
      </c>
      <c r="AJ98" s="7">
        <f>IFERROR(AI98/AI446, "NA")</f>
        <v>-3.1094107971597559E-2</v>
      </c>
      <c r="AK98" s="6"/>
      <c r="AL98" s="9">
        <f t="shared" si="12"/>
        <v>-27987.9</v>
      </c>
      <c r="AM98" s="7">
        <f>IFERROR(AL98/AL446, "NA")</f>
        <v>-2.1098378037170351E-2</v>
      </c>
      <c r="AN98" s="6"/>
      <c r="AO98" s="6">
        <v>-34991.18</v>
      </c>
      <c r="AP98" s="7">
        <f>IFERROR(AO98/AO446, "NA")</f>
        <v>-2.6030740531367769E-2</v>
      </c>
      <c r="AQ98" s="6"/>
      <c r="AR98" s="9">
        <f t="shared" si="13"/>
        <v>7003.2799999999988</v>
      </c>
    </row>
    <row r="99" spans="1:44" ht="16.5" hidden="1" customHeight="1" x14ac:dyDescent="0.3">
      <c r="A99" s="35" t="s">
        <v>523</v>
      </c>
      <c r="B99" s="6">
        <v>0</v>
      </c>
      <c r="C99" s="7">
        <f>IFERROR(B99/B446, "NA")</f>
        <v>0</v>
      </c>
      <c r="D99" s="8"/>
      <c r="E99" s="6">
        <v>0</v>
      </c>
      <c r="F99" s="7">
        <f>IFERROR(E99/E446, "NA")</f>
        <v>0</v>
      </c>
      <c r="G99" s="8"/>
      <c r="H99" s="6">
        <v>0</v>
      </c>
      <c r="I99" s="7">
        <f>IFERROR(H99/H446, "NA")</f>
        <v>0</v>
      </c>
      <c r="J99" s="8"/>
      <c r="K99" s="6">
        <v>0</v>
      </c>
      <c r="L99" s="7">
        <f>IFERROR(K99/K446, "NA")</f>
        <v>0</v>
      </c>
      <c r="M99" s="8"/>
      <c r="N99" s="6">
        <v>0</v>
      </c>
      <c r="O99" s="7">
        <f>IFERROR(N99/N446, "NA")</f>
        <v>0</v>
      </c>
      <c r="P99" s="8"/>
      <c r="Q99" s="6">
        <v>0</v>
      </c>
      <c r="R99" s="7">
        <f>IFERROR(Q99/Q446, "NA")</f>
        <v>0</v>
      </c>
      <c r="S99" s="8"/>
      <c r="T99" s="6">
        <v>0</v>
      </c>
      <c r="U99" s="7">
        <f>IFERROR(T99/T446, "NA")</f>
        <v>0</v>
      </c>
      <c r="V99" s="8"/>
      <c r="W99" s="6">
        <v>0</v>
      </c>
      <c r="X99" s="7">
        <f>IFERROR(W99/W446, "NA")</f>
        <v>0</v>
      </c>
      <c r="Y99" s="8"/>
      <c r="Z99" s="6">
        <v>0</v>
      </c>
      <c r="AA99" s="7">
        <f>IFERROR(Z99/Z446, "NA")</f>
        <v>0</v>
      </c>
      <c r="AB99" s="8"/>
      <c r="AC99" s="6">
        <v>0</v>
      </c>
      <c r="AD99" s="7">
        <f>IFERROR(AC99/AC446, "NA")</f>
        <v>0</v>
      </c>
      <c r="AE99" s="8"/>
      <c r="AF99" s="6">
        <v>0</v>
      </c>
      <c r="AG99" s="7">
        <f>IFERROR(AF99/AF446, "NA")</f>
        <v>0</v>
      </c>
      <c r="AH99" s="8"/>
      <c r="AI99" s="6">
        <v>0</v>
      </c>
      <c r="AJ99" s="7">
        <f>IFERROR(AI99/AI446, "NA")</f>
        <v>0</v>
      </c>
      <c r="AK99" s="6"/>
      <c r="AL99" s="9">
        <f t="shared" si="12"/>
        <v>0</v>
      </c>
      <c r="AM99" s="7">
        <f>IFERROR(AL99/AL446, "NA")</f>
        <v>0</v>
      </c>
      <c r="AN99" s="6"/>
      <c r="AO99" s="6">
        <v>0</v>
      </c>
      <c r="AP99" s="7">
        <f>IFERROR(AO99/AO446, "NA")</f>
        <v>0</v>
      </c>
      <c r="AQ99" s="6"/>
      <c r="AR99" s="9">
        <f t="shared" si="13"/>
        <v>0</v>
      </c>
    </row>
    <row r="100" spans="1:44" ht="16.5" customHeight="1" x14ac:dyDescent="0.3">
      <c r="A100" s="35" t="s">
        <v>524</v>
      </c>
      <c r="B100" s="6">
        <v>-90.42</v>
      </c>
      <c r="C100" s="7">
        <f>IFERROR(B100/B446, "NA")</f>
        <v>-6.8225078775368132E-4</v>
      </c>
      <c r="D100" s="8"/>
      <c r="E100" s="6">
        <v>-5.5</v>
      </c>
      <c r="F100" s="7">
        <f>IFERROR(E100/E446, "NA")</f>
        <v>-5.1288181953311346E-5</v>
      </c>
      <c r="G100" s="8"/>
      <c r="H100" s="6">
        <v>-27.08</v>
      </c>
      <c r="I100" s="7">
        <f>IFERROR(H100/H446, "NA")</f>
        <v>-2.6463425991481865E-4</v>
      </c>
      <c r="J100" s="8"/>
      <c r="K100" s="6">
        <v>-142.84</v>
      </c>
      <c r="L100" s="7">
        <f>IFERROR(K100/K446, "NA")</f>
        <v>-1.374149538138951E-3</v>
      </c>
      <c r="M100" s="8"/>
      <c r="N100" s="6">
        <v>-31.39</v>
      </c>
      <c r="O100" s="7">
        <f>IFERROR(N100/N446, "NA")</f>
        <v>-3.4509868074238321E-4</v>
      </c>
      <c r="P100" s="8"/>
      <c r="Q100" s="6">
        <v>-124.85</v>
      </c>
      <c r="R100" s="7">
        <f>IFERROR(Q100/Q446, "NA")</f>
        <v>-1.566052350176079E-3</v>
      </c>
      <c r="S100" s="8"/>
      <c r="T100" s="6">
        <v>-97</v>
      </c>
      <c r="U100" s="7">
        <f>IFERROR(T100/T446, "NA")</f>
        <v>-7.5654446055806158E-4</v>
      </c>
      <c r="V100" s="8"/>
      <c r="W100" s="6">
        <v>-3</v>
      </c>
      <c r="X100" s="7">
        <f>IFERROR(W100/W446, "NA")</f>
        <v>-2.6612035115467404E-5</v>
      </c>
      <c r="Y100" s="8"/>
      <c r="Z100" s="6">
        <v>-5</v>
      </c>
      <c r="AA100" s="7">
        <f>IFERROR(Z100/Z446, "NA")</f>
        <v>-4.3057688346384983E-5</v>
      </c>
      <c r="AB100" s="8"/>
      <c r="AC100" s="6">
        <v>-28.97</v>
      </c>
      <c r="AD100" s="7">
        <f>IFERROR(AC100/AC446, "NA")</f>
        <v>-2.0622924804843918E-4</v>
      </c>
      <c r="AE100" s="8"/>
      <c r="AF100" s="6">
        <v>-1133.18</v>
      </c>
      <c r="AG100" s="7">
        <f>IFERROR(AF100/AF446, "NA")</f>
        <v>-1.0001119100144635E-2</v>
      </c>
      <c r="AH100" s="8"/>
      <c r="AI100" s="6">
        <v>-27.66</v>
      </c>
      <c r="AJ100" s="7">
        <f>IFERROR(AI100/AI446, "NA")</f>
        <v>-2.7949351248672132E-4</v>
      </c>
      <c r="AK100" s="6"/>
      <c r="AL100" s="9">
        <f t="shared" si="12"/>
        <v>-1716.89</v>
      </c>
      <c r="AM100" s="7">
        <f>IFERROR(AL100/AL446, "NA")</f>
        <v>-1.2942591001196017E-3</v>
      </c>
      <c r="AN100" s="6"/>
      <c r="AO100" s="6">
        <v>-3532.11</v>
      </c>
      <c r="AP100" s="7">
        <f>IFERROR(AO100/AO446, "NA")</f>
        <v>-2.6276175578602784E-3</v>
      </c>
      <c r="AQ100" s="6"/>
      <c r="AR100" s="9">
        <f t="shared" si="13"/>
        <v>1815.22</v>
      </c>
    </row>
    <row r="101" spans="1:44" ht="16.5" customHeight="1" x14ac:dyDescent="0.3">
      <c r="A101" s="35" t="s">
        <v>525</v>
      </c>
      <c r="B101" s="6">
        <v>0</v>
      </c>
      <c r="C101" s="7">
        <f>IFERROR(B101/B446, "NA")</f>
        <v>0</v>
      </c>
      <c r="D101" s="8"/>
      <c r="E101" s="6">
        <v>0</v>
      </c>
      <c r="F101" s="7">
        <f>IFERROR(E101/E446, "NA")</f>
        <v>0</v>
      </c>
      <c r="G101" s="8"/>
      <c r="H101" s="6">
        <v>0</v>
      </c>
      <c r="I101" s="7">
        <f>IFERROR(H101/H446, "NA")</f>
        <v>0</v>
      </c>
      <c r="J101" s="8"/>
      <c r="K101" s="6">
        <v>0</v>
      </c>
      <c r="L101" s="7">
        <f>IFERROR(K101/K446, "NA")</f>
        <v>0</v>
      </c>
      <c r="M101" s="8"/>
      <c r="N101" s="6">
        <v>0</v>
      </c>
      <c r="O101" s="7">
        <f>IFERROR(N101/N446, "NA")</f>
        <v>0</v>
      </c>
      <c r="P101" s="8"/>
      <c r="Q101" s="6">
        <v>-95.51</v>
      </c>
      <c r="R101" s="7">
        <f>IFERROR(Q101/Q446, "NA")</f>
        <v>-1.1980269120169587E-3</v>
      </c>
      <c r="S101" s="8"/>
      <c r="T101" s="6">
        <v>-10</v>
      </c>
      <c r="U101" s="7">
        <f>IFERROR(T101/T446, "NA")</f>
        <v>-7.7994274284336236E-5</v>
      </c>
      <c r="V101" s="8"/>
      <c r="W101" s="6">
        <v>0</v>
      </c>
      <c r="X101" s="7">
        <f>IFERROR(W101/W446, "NA")</f>
        <v>0</v>
      </c>
      <c r="Y101" s="8"/>
      <c r="Z101" s="6">
        <v>0</v>
      </c>
      <c r="AA101" s="7">
        <f>IFERROR(Z101/Z446, "NA")</f>
        <v>0</v>
      </c>
      <c r="AB101" s="8"/>
      <c r="AC101" s="6">
        <v>0</v>
      </c>
      <c r="AD101" s="7">
        <f>IFERROR(AC101/AC446, "NA")</f>
        <v>0</v>
      </c>
      <c r="AE101" s="8"/>
      <c r="AF101" s="6">
        <v>0</v>
      </c>
      <c r="AG101" s="7">
        <f>IFERROR(AF101/AF446, "NA")</f>
        <v>0</v>
      </c>
      <c r="AH101" s="8"/>
      <c r="AI101" s="6">
        <v>0</v>
      </c>
      <c r="AJ101" s="7">
        <f>IFERROR(AI101/AI446, "NA")</f>
        <v>0</v>
      </c>
      <c r="AK101" s="6"/>
      <c r="AL101" s="9">
        <f t="shared" si="12"/>
        <v>-105.51</v>
      </c>
      <c r="AM101" s="7">
        <f>IFERROR(AL101/AL446, "NA")</f>
        <v>-7.9537581122622402E-5</v>
      </c>
      <c r="AN101" s="6"/>
      <c r="AO101" s="6">
        <v>0</v>
      </c>
      <c r="AP101" s="7">
        <f>IFERROR(AO101/AO446, "NA")</f>
        <v>0</v>
      </c>
      <c r="AQ101" s="6"/>
      <c r="AR101" s="9">
        <f t="shared" si="13"/>
        <v>-105.51</v>
      </c>
    </row>
    <row r="102" spans="1:44" ht="16.5" customHeight="1" x14ac:dyDescent="0.3">
      <c r="A102" s="35" t="s">
        <v>526</v>
      </c>
      <c r="B102" s="6">
        <v>-359.08</v>
      </c>
      <c r="C102" s="7">
        <f>IFERROR(B102/B446, "NA")</f>
        <v>-2.7093852340919254E-3</v>
      </c>
      <c r="D102" s="8"/>
      <c r="E102" s="6">
        <v>-129.66999999999999</v>
      </c>
      <c r="F102" s="7">
        <f>IFERROR(E102/E446, "NA")</f>
        <v>-1.2091888279792513E-3</v>
      </c>
      <c r="G102" s="8"/>
      <c r="H102" s="6">
        <v>-244.38</v>
      </c>
      <c r="I102" s="7">
        <f>IFERROR(H102/H446, "NA")</f>
        <v>-2.3881580663952504E-3</v>
      </c>
      <c r="J102" s="8"/>
      <c r="K102" s="6">
        <v>-348.85</v>
      </c>
      <c r="L102" s="7">
        <f>IFERROR(K102/K446, "NA")</f>
        <v>-3.3560071855206742E-3</v>
      </c>
      <c r="M102" s="8"/>
      <c r="N102" s="6">
        <v>-221.33</v>
      </c>
      <c r="O102" s="7">
        <f>IFERROR(N102/N446, "NA")</f>
        <v>-2.433281013339015E-3</v>
      </c>
      <c r="P102" s="8"/>
      <c r="Q102" s="6">
        <v>-205.44</v>
      </c>
      <c r="R102" s="7">
        <f>IFERROR(Q102/Q446, "NA")</f>
        <v>-2.5769306753718356E-3</v>
      </c>
      <c r="S102" s="8"/>
      <c r="T102" s="6">
        <v>-389.81</v>
      </c>
      <c r="U102" s="7">
        <f>IFERROR(T102/T446, "NA")</f>
        <v>-3.0402948058777112E-3</v>
      </c>
      <c r="V102" s="8"/>
      <c r="W102" s="6">
        <v>-256.14999999999998</v>
      </c>
      <c r="X102" s="7">
        <f>IFERROR(W102/W446, "NA")</f>
        <v>-2.2722242649423248E-3</v>
      </c>
      <c r="Y102" s="8"/>
      <c r="Z102" s="6">
        <v>-358.55</v>
      </c>
      <c r="AA102" s="7">
        <f>IFERROR(Z102/Z446, "NA")</f>
        <v>-3.0876668313192671E-3</v>
      </c>
      <c r="AB102" s="8"/>
      <c r="AC102" s="6">
        <v>-543.51</v>
      </c>
      <c r="AD102" s="7">
        <f>IFERROR(AC102/AC446, "NA")</f>
        <v>-3.8690941873250665E-3</v>
      </c>
      <c r="AE102" s="8"/>
      <c r="AF102" s="6">
        <v>-429.94</v>
      </c>
      <c r="AG102" s="7">
        <f>IFERROR(AF102/AF446, "NA")</f>
        <v>-3.79452615287614E-3</v>
      </c>
      <c r="AH102" s="8"/>
      <c r="AI102" s="6">
        <v>-571.4</v>
      </c>
      <c r="AJ102" s="7">
        <f>IFERROR(AI102/AI446, "NA")</f>
        <v>-5.7737741516598893E-3</v>
      </c>
      <c r="AK102" s="6"/>
      <c r="AL102" s="9">
        <f t="shared" si="12"/>
        <v>-4058.1100000000006</v>
      </c>
      <c r="AM102" s="7">
        <f>IFERROR(AL102/AL446, "NA")</f>
        <v>-3.0591626701689436E-3</v>
      </c>
      <c r="AN102" s="6"/>
      <c r="AO102" s="6">
        <v>-3236.52</v>
      </c>
      <c r="AP102" s="7">
        <f>IFERROR(AO102/AO446, "NA")</f>
        <v>-2.4077213842054602E-3</v>
      </c>
      <c r="AQ102" s="6"/>
      <c r="AR102" s="9">
        <f t="shared" si="13"/>
        <v>-821.5900000000006</v>
      </c>
    </row>
    <row r="103" spans="1:44" ht="16.5" customHeight="1" x14ac:dyDescent="0.3">
      <c r="A103" s="35" t="s">
        <v>527</v>
      </c>
      <c r="B103" s="6">
        <v>0</v>
      </c>
      <c r="C103" s="7">
        <f>IFERROR(B103/B446, "NA")</f>
        <v>0</v>
      </c>
      <c r="D103" s="8"/>
      <c r="E103" s="6">
        <v>0</v>
      </c>
      <c r="F103" s="7">
        <f>IFERROR(E103/E446, "NA")</f>
        <v>0</v>
      </c>
      <c r="G103" s="8"/>
      <c r="H103" s="6">
        <v>0</v>
      </c>
      <c r="I103" s="7">
        <f>IFERROR(H103/H446, "NA")</f>
        <v>0</v>
      </c>
      <c r="J103" s="8"/>
      <c r="K103" s="6">
        <v>0</v>
      </c>
      <c r="L103" s="7">
        <f>IFERROR(K103/K446, "NA")</f>
        <v>0</v>
      </c>
      <c r="M103" s="8"/>
      <c r="N103" s="6">
        <v>-10</v>
      </c>
      <c r="O103" s="7">
        <f>IFERROR(N103/N446, "NA")</f>
        <v>-1.0993905088957732E-4</v>
      </c>
      <c r="P103" s="8"/>
      <c r="Q103" s="6">
        <v>-64</v>
      </c>
      <c r="R103" s="7">
        <f>IFERROR(Q103/Q446, "NA")</f>
        <v>-8.0278214186038492E-4</v>
      </c>
      <c r="S103" s="8"/>
      <c r="T103" s="6">
        <v>-13</v>
      </c>
      <c r="U103" s="7">
        <f>IFERROR(T103/T446, "NA")</f>
        <v>-1.0139255656963712E-4</v>
      </c>
      <c r="V103" s="8"/>
      <c r="W103" s="6">
        <v>-5</v>
      </c>
      <c r="X103" s="7">
        <f>IFERROR(W103/W446, "NA")</f>
        <v>-4.4353391859112338E-5</v>
      </c>
      <c r="Y103" s="8"/>
      <c r="Z103" s="6">
        <v>-10</v>
      </c>
      <c r="AA103" s="7">
        <f>IFERROR(Z103/Z446, "NA")</f>
        <v>-8.6115376692769965E-5</v>
      </c>
      <c r="AB103" s="8"/>
      <c r="AC103" s="6">
        <v>0</v>
      </c>
      <c r="AD103" s="7">
        <f>IFERROR(AC103/AC446, "NA")</f>
        <v>0</v>
      </c>
      <c r="AE103" s="8"/>
      <c r="AF103" s="6">
        <v>0</v>
      </c>
      <c r="AG103" s="7">
        <f>IFERROR(AF103/AF446, "NA")</f>
        <v>0</v>
      </c>
      <c r="AH103" s="8"/>
      <c r="AI103" s="6">
        <v>0</v>
      </c>
      <c r="AJ103" s="7">
        <f>IFERROR(AI103/AI446, "NA")</f>
        <v>0</v>
      </c>
      <c r="AK103" s="6"/>
      <c r="AL103" s="9">
        <f t="shared" si="12"/>
        <v>-102</v>
      </c>
      <c r="AM103" s="7">
        <f>IFERROR(AL103/AL446, "NA")</f>
        <v>-7.6891605293408067E-5</v>
      </c>
      <c r="AN103" s="6"/>
      <c r="AO103" s="6">
        <v>0</v>
      </c>
      <c r="AP103" s="7">
        <f>IFERROR(AO103/AO446, "NA")</f>
        <v>0</v>
      </c>
      <c r="AQ103" s="6"/>
      <c r="AR103" s="9">
        <f t="shared" si="13"/>
        <v>-102</v>
      </c>
    </row>
    <row r="104" spans="1:44" ht="16.5" customHeight="1" x14ac:dyDescent="0.3">
      <c r="A104" s="35" t="s">
        <v>528</v>
      </c>
      <c r="B104" s="6">
        <v>-1340.65</v>
      </c>
      <c r="C104" s="7">
        <f>IFERROR(B104/B446, "NA")</f>
        <v>-1.011567704713529E-2</v>
      </c>
      <c r="D104" s="8"/>
      <c r="E104" s="6">
        <v>-533.24</v>
      </c>
      <c r="F104" s="7">
        <f>IFERROR(E104/E446, "NA")</f>
        <v>-4.9725291172334077E-3</v>
      </c>
      <c r="G104" s="8"/>
      <c r="H104" s="6">
        <v>-494.31</v>
      </c>
      <c r="I104" s="7">
        <f>IFERROR(H104/H446, "NA")</f>
        <v>-4.830552474833604E-3</v>
      </c>
      <c r="J104" s="8"/>
      <c r="K104" s="6">
        <v>-682.49</v>
      </c>
      <c r="L104" s="7">
        <f>IFERROR(K104/K446, "NA")</f>
        <v>-6.5656911109244799E-3</v>
      </c>
      <c r="M104" s="8"/>
      <c r="N104" s="6">
        <v>-472.55</v>
      </c>
      <c r="O104" s="7">
        <f>IFERROR(N104/N446, "NA")</f>
        <v>-5.1951698497869764E-3</v>
      </c>
      <c r="P104" s="8"/>
      <c r="Q104" s="6">
        <v>-118.17</v>
      </c>
      <c r="R104" s="7">
        <f>IFERROR(Q104/Q446, "NA")</f>
        <v>-1.4822619641194014E-3</v>
      </c>
      <c r="S104" s="8"/>
      <c r="T104" s="6">
        <v>-1128.67</v>
      </c>
      <c r="U104" s="7">
        <f>IFERROR(T104/T446, "NA")</f>
        <v>-8.8029797556501786E-3</v>
      </c>
      <c r="V104" s="8"/>
      <c r="W104" s="6">
        <v>-733.88</v>
      </c>
      <c r="X104" s="7">
        <f>IFERROR(W104/W446, "NA")</f>
        <v>-6.5100134435130729E-3</v>
      </c>
      <c r="Y104" s="8"/>
      <c r="Z104" s="6">
        <v>-445.55</v>
      </c>
      <c r="AA104" s="7">
        <f>IFERROR(Z104/Z446, "NA")</f>
        <v>-3.8368706085463657E-3</v>
      </c>
      <c r="AB104" s="8"/>
      <c r="AC104" s="6">
        <v>-404.66</v>
      </c>
      <c r="AD104" s="7">
        <f>IFERROR(AC104/AC446, "NA")</f>
        <v>-2.8806602525123025E-3</v>
      </c>
      <c r="AE104" s="8"/>
      <c r="AF104" s="6">
        <v>-123.45</v>
      </c>
      <c r="AG104" s="7">
        <f>IFERROR(AF104/AF446, "NA")</f>
        <v>-1.0895340130542856E-3</v>
      </c>
      <c r="AH104" s="8"/>
      <c r="AI104" s="6">
        <v>-121.45</v>
      </c>
      <c r="AJ104" s="7">
        <f>IFERROR(AI104/AI446, "NA")</f>
        <v>-1.2272048840026139E-3</v>
      </c>
      <c r="AK104" s="6"/>
      <c r="AL104" s="9">
        <f t="shared" si="12"/>
        <v>-6599.0700000000006</v>
      </c>
      <c r="AM104" s="7">
        <f>IFERROR(AL104/AL446, "NA")</f>
        <v>-4.9746380955251997E-3</v>
      </c>
      <c r="AN104" s="6"/>
      <c r="AO104" s="6">
        <v>-8969.35</v>
      </c>
      <c r="AP104" s="7">
        <f>IFERROR(AO104/AO446, "NA")</f>
        <v>-6.6725049736826112E-3</v>
      </c>
      <c r="AQ104" s="6"/>
      <c r="AR104" s="9">
        <f t="shared" si="13"/>
        <v>2370.2799999999997</v>
      </c>
    </row>
    <row r="105" spans="1:44" ht="16.5" hidden="1" customHeight="1" x14ac:dyDescent="0.3">
      <c r="A105" s="35" t="s">
        <v>529</v>
      </c>
      <c r="B105" s="6">
        <v>0</v>
      </c>
      <c r="C105" s="7">
        <f>IFERROR(B105/B446, "NA")</f>
        <v>0</v>
      </c>
      <c r="D105" s="8"/>
      <c r="E105" s="6">
        <v>0</v>
      </c>
      <c r="F105" s="7">
        <f>IFERROR(E105/E446, "NA")</f>
        <v>0</v>
      </c>
      <c r="G105" s="8"/>
      <c r="H105" s="6">
        <v>0</v>
      </c>
      <c r="I105" s="7">
        <f>IFERROR(H105/H446, "NA")</f>
        <v>0</v>
      </c>
      <c r="J105" s="8"/>
      <c r="K105" s="6">
        <v>0</v>
      </c>
      <c r="L105" s="7">
        <f>IFERROR(K105/K446, "NA")</f>
        <v>0</v>
      </c>
      <c r="M105" s="8"/>
      <c r="N105" s="6">
        <v>0</v>
      </c>
      <c r="O105" s="7">
        <f>IFERROR(N105/N446, "NA")</f>
        <v>0</v>
      </c>
      <c r="P105" s="8"/>
      <c r="Q105" s="6">
        <v>0</v>
      </c>
      <c r="R105" s="7">
        <f>IFERROR(Q105/Q446, "NA")</f>
        <v>0</v>
      </c>
      <c r="S105" s="8"/>
      <c r="T105" s="6">
        <v>0</v>
      </c>
      <c r="U105" s="7">
        <f>IFERROR(T105/T446, "NA")</f>
        <v>0</v>
      </c>
      <c r="V105" s="8"/>
      <c r="W105" s="6">
        <v>0</v>
      </c>
      <c r="X105" s="7">
        <f>IFERROR(W105/W446, "NA")</f>
        <v>0</v>
      </c>
      <c r="Y105" s="8"/>
      <c r="Z105" s="6">
        <v>0</v>
      </c>
      <c r="AA105" s="7">
        <f>IFERROR(Z105/Z446, "NA")</f>
        <v>0</v>
      </c>
      <c r="AB105" s="8"/>
      <c r="AC105" s="6">
        <v>0</v>
      </c>
      <c r="AD105" s="7">
        <f>IFERROR(AC105/AC446, "NA")</f>
        <v>0</v>
      </c>
      <c r="AE105" s="8"/>
      <c r="AF105" s="6">
        <v>0</v>
      </c>
      <c r="AG105" s="7">
        <f>IFERROR(AF105/AF446, "NA")</f>
        <v>0</v>
      </c>
      <c r="AH105" s="8"/>
      <c r="AI105" s="6">
        <v>0</v>
      </c>
      <c r="AJ105" s="7">
        <f>IFERROR(AI105/AI446, "NA")</f>
        <v>0</v>
      </c>
      <c r="AK105" s="6"/>
      <c r="AL105" s="9">
        <f t="shared" si="12"/>
        <v>0</v>
      </c>
      <c r="AM105" s="7">
        <f>IFERROR(AL105/AL446, "NA")</f>
        <v>0</v>
      </c>
      <c r="AN105" s="6"/>
      <c r="AO105" s="6">
        <v>0</v>
      </c>
      <c r="AP105" s="7">
        <f>IFERROR(AO105/AO446, "NA")</f>
        <v>0</v>
      </c>
      <c r="AQ105" s="6"/>
      <c r="AR105" s="9">
        <f t="shared" si="13"/>
        <v>0</v>
      </c>
    </row>
    <row r="106" spans="1:44" ht="16.5" customHeight="1" x14ac:dyDescent="0.3">
      <c r="A106" s="35" t="s">
        <v>530</v>
      </c>
      <c r="B106" s="6">
        <v>-113.99</v>
      </c>
      <c r="C106" s="7">
        <f>IFERROR(B106/B446, "NA")</f>
        <v>-8.6009475001152548E-4</v>
      </c>
      <c r="D106" s="8"/>
      <c r="E106" s="6">
        <v>0</v>
      </c>
      <c r="F106" s="7">
        <f>IFERROR(E106/E446, "NA")</f>
        <v>0</v>
      </c>
      <c r="G106" s="8"/>
      <c r="H106" s="6">
        <v>-276.81</v>
      </c>
      <c r="I106" s="7">
        <f>IFERROR(H106/H446, "NA")</f>
        <v>-2.7050742055768446E-3</v>
      </c>
      <c r="J106" s="8"/>
      <c r="K106" s="6">
        <v>-199.46</v>
      </c>
      <c r="L106" s="7">
        <f>IFERROR(K106/K446, "NA")</f>
        <v>-1.9188453295799158E-3</v>
      </c>
      <c r="M106" s="8"/>
      <c r="N106" s="6">
        <v>-33.99</v>
      </c>
      <c r="O106" s="7">
        <f>IFERROR(N106/N446, "NA")</f>
        <v>-3.7368283397367334E-4</v>
      </c>
      <c r="P106" s="8"/>
      <c r="Q106" s="6">
        <v>0</v>
      </c>
      <c r="R106" s="7">
        <f>IFERROR(Q106/Q446, "NA")</f>
        <v>0</v>
      </c>
      <c r="S106" s="8"/>
      <c r="T106" s="6">
        <v>-60.52</v>
      </c>
      <c r="U106" s="7">
        <f>IFERROR(T106/T446, "NA")</f>
        <v>-4.7202134796880295E-4</v>
      </c>
      <c r="V106" s="8"/>
      <c r="W106" s="6">
        <v>0</v>
      </c>
      <c r="X106" s="7">
        <f>IFERROR(W106/W446, "NA")</f>
        <v>0</v>
      </c>
      <c r="Y106" s="8"/>
      <c r="Z106" s="6">
        <v>-185</v>
      </c>
      <c r="AA106" s="7">
        <f>IFERROR(Z106/Z446, "NA")</f>
        <v>-1.5931344688162442E-3</v>
      </c>
      <c r="AB106" s="8"/>
      <c r="AC106" s="6">
        <v>-201.09</v>
      </c>
      <c r="AD106" s="7">
        <f>IFERROR(AC106/AC446, "NA")</f>
        <v>-1.431502916467402E-3</v>
      </c>
      <c r="AE106" s="8"/>
      <c r="AF106" s="6">
        <v>-160.34</v>
      </c>
      <c r="AG106" s="7">
        <f>IFERROR(AF106/AF446, "NA")</f>
        <v>-1.4151144888871943E-3</v>
      </c>
      <c r="AH106" s="8"/>
      <c r="AI106" s="6">
        <v>0</v>
      </c>
      <c r="AJ106" s="7">
        <f>IFERROR(AI106/AI446, "NA")</f>
        <v>0</v>
      </c>
      <c r="AK106" s="6"/>
      <c r="AL106" s="9">
        <f t="shared" si="12"/>
        <v>-1231.1999999999998</v>
      </c>
      <c r="AM106" s="7">
        <f>IFERROR(AL106/AL446, "NA")</f>
        <v>-9.2812690624749017E-4</v>
      </c>
      <c r="AN106" s="6"/>
      <c r="AO106" s="6">
        <v>-735.36</v>
      </c>
      <c r="AP106" s="7">
        <f>IFERROR(AO106/AO446, "NA")</f>
        <v>-5.4705115280898227E-4</v>
      </c>
      <c r="AQ106" s="6"/>
      <c r="AR106" s="9">
        <f t="shared" si="13"/>
        <v>-495.8399999999998</v>
      </c>
    </row>
    <row r="107" spans="1:44" ht="16.5" hidden="1" customHeight="1" x14ac:dyDescent="0.3">
      <c r="A107" s="35" t="s">
        <v>531</v>
      </c>
      <c r="B107" s="6">
        <v>0</v>
      </c>
      <c r="C107" s="7">
        <f>IFERROR(B107/B446, "NA")</f>
        <v>0</v>
      </c>
      <c r="D107" s="8"/>
      <c r="E107" s="6">
        <v>0</v>
      </c>
      <c r="F107" s="7">
        <f>IFERROR(E107/E446, "NA")</f>
        <v>0</v>
      </c>
      <c r="G107" s="8"/>
      <c r="H107" s="6">
        <v>0</v>
      </c>
      <c r="I107" s="7">
        <f>IFERROR(H107/H446, "NA")</f>
        <v>0</v>
      </c>
      <c r="J107" s="8"/>
      <c r="K107" s="6">
        <v>0</v>
      </c>
      <c r="L107" s="7">
        <f>IFERROR(K107/K446, "NA")</f>
        <v>0</v>
      </c>
      <c r="M107" s="8"/>
      <c r="N107" s="6">
        <v>0</v>
      </c>
      <c r="O107" s="7">
        <f>IFERROR(N107/N446, "NA")</f>
        <v>0</v>
      </c>
      <c r="P107" s="8"/>
      <c r="Q107" s="6">
        <v>0</v>
      </c>
      <c r="R107" s="7">
        <f>IFERROR(Q107/Q446, "NA")</f>
        <v>0</v>
      </c>
      <c r="S107" s="8"/>
      <c r="T107" s="6">
        <v>0</v>
      </c>
      <c r="U107" s="7">
        <f>IFERROR(T107/T446, "NA")</f>
        <v>0</v>
      </c>
      <c r="V107" s="8"/>
      <c r="W107" s="6">
        <v>0</v>
      </c>
      <c r="X107" s="7">
        <f>IFERROR(W107/W446, "NA")</f>
        <v>0</v>
      </c>
      <c r="Y107" s="8"/>
      <c r="Z107" s="6">
        <v>0</v>
      </c>
      <c r="AA107" s="7">
        <f>IFERROR(Z107/Z446, "NA")</f>
        <v>0</v>
      </c>
      <c r="AB107" s="8"/>
      <c r="AC107" s="6">
        <v>0</v>
      </c>
      <c r="AD107" s="7">
        <f>IFERROR(AC107/AC446, "NA")</f>
        <v>0</v>
      </c>
      <c r="AE107" s="8"/>
      <c r="AF107" s="6">
        <v>0</v>
      </c>
      <c r="AG107" s="7">
        <f>IFERROR(AF107/AF446, "NA")</f>
        <v>0</v>
      </c>
      <c r="AH107" s="8"/>
      <c r="AI107" s="6">
        <v>0</v>
      </c>
      <c r="AJ107" s="7">
        <f>IFERROR(AI107/AI446, "NA")</f>
        <v>0</v>
      </c>
      <c r="AK107" s="6"/>
      <c r="AL107" s="9">
        <f t="shared" si="12"/>
        <v>0</v>
      </c>
      <c r="AM107" s="7">
        <f>IFERROR(AL107/AL446, "NA")</f>
        <v>0</v>
      </c>
      <c r="AN107" s="6"/>
      <c r="AO107" s="6">
        <v>0</v>
      </c>
      <c r="AP107" s="7">
        <f>IFERROR(AO107/AO446, "NA")</f>
        <v>0</v>
      </c>
      <c r="AQ107" s="6"/>
      <c r="AR107" s="9">
        <f t="shared" si="13"/>
        <v>0</v>
      </c>
    </row>
    <row r="108" spans="1:44" ht="16.5" hidden="1" customHeight="1" x14ac:dyDescent="0.3">
      <c r="A108" s="35" t="s">
        <v>532</v>
      </c>
      <c r="B108" s="6">
        <v>0</v>
      </c>
      <c r="C108" s="7">
        <f>IFERROR(B108/B446, "NA")</f>
        <v>0</v>
      </c>
      <c r="D108" s="8"/>
      <c r="E108" s="6">
        <v>0</v>
      </c>
      <c r="F108" s="7">
        <f>IFERROR(E108/E446, "NA")</f>
        <v>0</v>
      </c>
      <c r="G108" s="8"/>
      <c r="H108" s="6">
        <v>0</v>
      </c>
      <c r="I108" s="7">
        <f>IFERROR(H108/H446, "NA")</f>
        <v>0</v>
      </c>
      <c r="J108" s="8"/>
      <c r="K108" s="6">
        <v>0</v>
      </c>
      <c r="L108" s="7">
        <f>IFERROR(K108/K446, "NA")</f>
        <v>0</v>
      </c>
      <c r="M108" s="8"/>
      <c r="N108" s="6">
        <v>0</v>
      </c>
      <c r="O108" s="7">
        <f>IFERROR(N108/N446, "NA")</f>
        <v>0</v>
      </c>
      <c r="P108" s="8"/>
      <c r="Q108" s="6">
        <v>0</v>
      </c>
      <c r="R108" s="7">
        <f>IFERROR(Q108/Q446, "NA")</f>
        <v>0</v>
      </c>
      <c r="S108" s="8"/>
      <c r="T108" s="6">
        <v>0</v>
      </c>
      <c r="U108" s="7">
        <f>IFERROR(T108/T446, "NA")</f>
        <v>0</v>
      </c>
      <c r="V108" s="8"/>
      <c r="W108" s="6">
        <v>0</v>
      </c>
      <c r="X108" s="7">
        <f>IFERROR(W108/W446, "NA")</f>
        <v>0</v>
      </c>
      <c r="Y108" s="8"/>
      <c r="Z108" s="6">
        <v>0</v>
      </c>
      <c r="AA108" s="7">
        <f>IFERROR(Z108/Z446, "NA")</f>
        <v>0</v>
      </c>
      <c r="AB108" s="8"/>
      <c r="AC108" s="6">
        <v>0</v>
      </c>
      <c r="AD108" s="7">
        <f>IFERROR(AC108/AC446, "NA")</f>
        <v>0</v>
      </c>
      <c r="AE108" s="8"/>
      <c r="AF108" s="6">
        <v>0</v>
      </c>
      <c r="AG108" s="7">
        <f>IFERROR(AF108/AF446, "NA")</f>
        <v>0</v>
      </c>
      <c r="AH108" s="8"/>
      <c r="AI108" s="6">
        <v>0</v>
      </c>
      <c r="AJ108" s="7">
        <f>IFERROR(AI108/AI446, "NA")</f>
        <v>0</v>
      </c>
      <c r="AK108" s="6"/>
      <c r="AL108" s="9">
        <f t="shared" si="12"/>
        <v>0</v>
      </c>
      <c r="AM108" s="7">
        <f>IFERROR(AL108/AL446, "NA")</f>
        <v>0</v>
      </c>
      <c r="AN108" s="6"/>
      <c r="AO108" s="6">
        <v>0</v>
      </c>
      <c r="AP108" s="7">
        <f>IFERROR(AO108/AO446, "NA")</f>
        <v>0</v>
      </c>
      <c r="AQ108" s="6"/>
      <c r="AR108" s="9">
        <f t="shared" si="13"/>
        <v>0</v>
      </c>
    </row>
    <row r="109" spans="1:44" ht="16.5" hidden="1" customHeight="1" x14ac:dyDescent="0.3">
      <c r="A109" s="35" t="s">
        <v>533</v>
      </c>
      <c r="B109" s="6">
        <v>0</v>
      </c>
      <c r="C109" s="7">
        <f>IFERROR(B109/B446, "NA")</f>
        <v>0</v>
      </c>
      <c r="D109" s="8"/>
      <c r="E109" s="6">
        <v>0</v>
      </c>
      <c r="F109" s="7">
        <f>IFERROR(E109/E446, "NA")</f>
        <v>0</v>
      </c>
      <c r="G109" s="8"/>
      <c r="H109" s="6">
        <v>0</v>
      </c>
      <c r="I109" s="7">
        <f>IFERROR(H109/H446, "NA")</f>
        <v>0</v>
      </c>
      <c r="J109" s="8"/>
      <c r="K109" s="6">
        <v>0</v>
      </c>
      <c r="L109" s="7">
        <f>IFERROR(K109/K446, "NA")</f>
        <v>0</v>
      </c>
      <c r="M109" s="8"/>
      <c r="N109" s="6">
        <v>0</v>
      </c>
      <c r="O109" s="7">
        <f>IFERROR(N109/N446, "NA")</f>
        <v>0</v>
      </c>
      <c r="P109" s="8"/>
      <c r="Q109" s="6">
        <v>0</v>
      </c>
      <c r="R109" s="7">
        <f>IFERROR(Q109/Q446, "NA")</f>
        <v>0</v>
      </c>
      <c r="S109" s="8"/>
      <c r="T109" s="6">
        <v>0</v>
      </c>
      <c r="U109" s="7">
        <f>IFERROR(T109/T446, "NA")</f>
        <v>0</v>
      </c>
      <c r="V109" s="8"/>
      <c r="W109" s="6">
        <v>0</v>
      </c>
      <c r="X109" s="7">
        <f>IFERROR(W109/W446, "NA")</f>
        <v>0</v>
      </c>
      <c r="Y109" s="8"/>
      <c r="Z109" s="6">
        <v>0</v>
      </c>
      <c r="AA109" s="7">
        <f>IFERROR(Z109/Z446, "NA")</f>
        <v>0</v>
      </c>
      <c r="AB109" s="8"/>
      <c r="AC109" s="6">
        <v>0</v>
      </c>
      <c r="AD109" s="7">
        <f>IFERROR(AC109/AC446, "NA")</f>
        <v>0</v>
      </c>
      <c r="AE109" s="8"/>
      <c r="AF109" s="6">
        <v>0</v>
      </c>
      <c r="AG109" s="7">
        <f>IFERROR(AF109/AF446, "NA")</f>
        <v>0</v>
      </c>
      <c r="AH109" s="8"/>
      <c r="AI109" s="6">
        <v>0</v>
      </c>
      <c r="AJ109" s="7">
        <f>IFERROR(AI109/AI446, "NA")</f>
        <v>0</v>
      </c>
      <c r="AK109" s="6"/>
      <c r="AL109" s="9">
        <f t="shared" si="12"/>
        <v>0</v>
      </c>
      <c r="AM109" s="7">
        <f>IFERROR(AL109/AL446, "NA")</f>
        <v>0</v>
      </c>
      <c r="AN109" s="6"/>
      <c r="AO109" s="6">
        <v>0</v>
      </c>
      <c r="AP109" s="7">
        <f>IFERROR(AO109/AO446, "NA")</f>
        <v>0</v>
      </c>
      <c r="AQ109" s="6"/>
      <c r="AR109" s="9">
        <f t="shared" si="13"/>
        <v>0</v>
      </c>
    </row>
    <row r="110" spans="1:44" ht="16.5" hidden="1" customHeight="1" x14ac:dyDescent="0.3">
      <c r="A110" s="35" t="s">
        <v>534</v>
      </c>
      <c r="B110" s="6">
        <v>0</v>
      </c>
      <c r="C110" s="7">
        <f>IFERROR(B110/B446, "NA")</f>
        <v>0</v>
      </c>
      <c r="D110" s="8"/>
      <c r="E110" s="6">
        <v>0</v>
      </c>
      <c r="F110" s="7">
        <f>IFERROR(E110/E446, "NA")</f>
        <v>0</v>
      </c>
      <c r="G110" s="8"/>
      <c r="H110" s="6">
        <v>0</v>
      </c>
      <c r="I110" s="7">
        <f>IFERROR(H110/H446, "NA")</f>
        <v>0</v>
      </c>
      <c r="J110" s="8"/>
      <c r="K110" s="6">
        <v>0</v>
      </c>
      <c r="L110" s="7">
        <f>IFERROR(K110/K446, "NA")</f>
        <v>0</v>
      </c>
      <c r="M110" s="8"/>
      <c r="N110" s="6">
        <v>0</v>
      </c>
      <c r="O110" s="7">
        <f>IFERROR(N110/N446, "NA")</f>
        <v>0</v>
      </c>
      <c r="P110" s="8"/>
      <c r="Q110" s="6">
        <v>0</v>
      </c>
      <c r="R110" s="7">
        <f>IFERROR(Q110/Q446, "NA")</f>
        <v>0</v>
      </c>
      <c r="S110" s="8"/>
      <c r="T110" s="6">
        <v>0</v>
      </c>
      <c r="U110" s="7">
        <f>IFERROR(T110/T446, "NA")</f>
        <v>0</v>
      </c>
      <c r="V110" s="8"/>
      <c r="W110" s="6">
        <v>0</v>
      </c>
      <c r="X110" s="7">
        <f>IFERROR(W110/W446, "NA")</f>
        <v>0</v>
      </c>
      <c r="Y110" s="8"/>
      <c r="Z110" s="6">
        <v>0</v>
      </c>
      <c r="AA110" s="7">
        <f>IFERROR(Z110/Z446, "NA")</f>
        <v>0</v>
      </c>
      <c r="AB110" s="8"/>
      <c r="AC110" s="6">
        <v>0</v>
      </c>
      <c r="AD110" s="7">
        <f>IFERROR(AC110/AC446, "NA")</f>
        <v>0</v>
      </c>
      <c r="AE110" s="8"/>
      <c r="AF110" s="6">
        <v>0</v>
      </c>
      <c r="AG110" s="7">
        <f>IFERROR(AF110/AF446, "NA")</f>
        <v>0</v>
      </c>
      <c r="AH110" s="8"/>
      <c r="AI110" s="6">
        <v>0</v>
      </c>
      <c r="AJ110" s="7">
        <f>IFERROR(AI110/AI446, "NA")</f>
        <v>0</v>
      </c>
      <c r="AK110" s="6"/>
      <c r="AL110" s="9">
        <f t="shared" si="12"/>
        <v>0</v>
      </c>
      <c r="AM110" s="7">
        <f>IFERROR(AL110/AL446, "NA")</f>
        <v>0</v>
      </c>
      <c r="AN110" s="6"/>
      <c r="AO110" s="6">
        <v>0</v>
      </c>
      <c r="AP110" s="7">
        <f>IFERROR(AO110/AO446, "NA")</f>
        <v>0</v>
      </c>
      <c r="AQ110" s="6"/>
      <c r="AR110" s="9">
        <f t="shared" si="13"/>
        <v>0</v>
      </c>
    </row>
    <row r="111" spans="1:44" ht="16.5" hidden="1" customHeight="1" x14ac:dyDescent="0.3">
      <c r="A111" s="35" t="s">
        <v>535</v>
      </c>
      <c r="B111" s="6">
        <v>0</v>
      </c>
      <c r="C111" s="7">
        <f>IFERROR(B111/B446, "NA")</f>
        <v>0</v>
      </c>
      <c r="D111" s="8"/>
      <c r="E111" s="6">
        <v>0</v>
      </c>
      <c r="F111" s="7">
        <f>IFERROR(E111/E446, "NA")</f>
        <v>0</v>
      </c>
      <c r="G111" s="8"/>
      <c r="H111" s="6">
        <v>0</v>
      </c>
      <c r="I111" s="7">
        <f>IFERROR(H111/H446, "NA")</f>
        <v>0</v>
      </c>
      <c r="J111" s="8"/>
      <c r="K111" s="6">
        <v>0</v>
      </c>
      <c r="L111" s="7">
        <f>IFERROR(K111/K446, "NA")</f>
        <v>0</v>
      </c>
      <c r="M111" s="8"/>
      <c r="N111" s="6">
        <v>0</v>
      </c>
      <c r="O111" s="7">
        <f>IFERROR(N111/N446, "NA")</f>
        <v>0</v>
      </c>
      <c r="P111" s="8"/>
      <c r="Q111" s="6">
        <v>0</v>
      </c>
      <c r="R111" s="7">
        <f>IFERROR(Q111/Q446, "NA")</f>
        <v>0</v>
      </c>
      <c r="S111" s="8"/>
      <c r="T111" s="6">
        <v>0</v>
      </c>
      <c r="U111" s="7">
        <f>IFERROR(T111/T446, "NA")</f>
        <v>0</v>
      </c>
      <c r="V111" s="8"/>
      <c r="W111" s="6">
        <v>0</v>
      </c>
      <c r="X111" s="7">
        <f>IFERROR(W111/W446, "NA")</f>
        <v>0</v>
      </c>
      <c r="Y111" s="8"/>
      <c r="Z111" s="6">
        <v>0</v>
      </c>
      <c r="AA111" s="7">
        <f>IFERROR(Z111/Z446, "NA")</f>
        <v>0</v>
      </c>
      <c r="AB111" s="8"/>
      <c r="AC111" s="6">
        <v>0</v>
      </c>
      <c r="AD111" s="7">
        <f>IFERROR(AC111/AC446, "NA")</f>
        <v>0</v>
      </c>
      <c r="AE111" s="8"/>
      <c r="AF111" s="6">
        <v>0</v>
      </c>
      <c r="AG111" s="7">
        <f>IFERROR(AF111/AF446, "NA")</f>
        <v>0</v>
      </c>
      <c r="AH111" s="8"/>
      <c r="AI111" s="6">
        <v>0</v>
      </c>
      <c r="AJ111" s="7">
        <f>IFERROR(AI111/AI446, "NA")</f>
        <v>0</v>
      </c>
      <c r="AK111" s="6"/>
      <c r="AL111" s="9">
        <f t="shared" si="12"/>
        <v>0</v>
      </c>
      <c r="AM111" s="7">
        <f>IFERROR(AL111/AL446, "NA")</f>
        <v>0</v>
      </c>
      <c r="AN111" s="6"/>
      <c r="AO111" s="6">
        <v>0</v>
      </c>
      <c r="AP111" s="7">
        <f>IFERROR(AO111/AO446, "NA")</f>
        <v>0</v>
      </c>
      <c r="AQ111" s="6"/>
      <c r="AR111" s="9">
        <f t="shared" si="13"/>
        <v>0</v>
      </c>
    </row>
    <row r="112" spans="1:44" ht="16.5" hidden="1" customHeight="1" x14ac:dyDescent="0.3">
      <c r="A112" s="35" t="s">
        <v>536</v>
      </c>
      <c r="B112" s="6">
        <v>0</v>
      </c>
      <c r="C112" s="7">
        <f>IFERROR(B112/B446, "NA")</f>
        <v>0</v>
      </c>
      <c r="D112" s="8"/>
      <c r="E112" s="6">
        <v>0</v>
      </c>
      <c r="F112" s="7">
        <f>IFERROR(E112/E446, "NA")</f>
        <v>0</v>
      </c>
      <c r="G112" s="8"/>
      <c r="H112" s="6">
        <v>0</v>
      </c>
      <c r="I112" s="7">
        <f>IFERROR(H112/H446, "NA")</f>
        <v>0</v>
      </c>
      <c r="J112" s="8"/>
      <c r="K112" s="6">
        <v>0</v>
      </c>
      <c r="L112" s="7">
        <f>IFERROR(K112/K446, "NA")</f>
        <v>0</v>
      </c>
      <c r="M112" s="8"/>
      <c r="N112" s="6">
        <v>0</v>
      </c>
      <c r="O112" s="7">
        <f>IFERROR(N112/N446, "NA")</f>
        <v>0</v>
      </c>
      <c r="P112" s="8"/>
      <c r="Q112" s="6">
        <v>0</v>
      </c>
      <c r="R112" s="7">
        <f>IFERROR(Q112/Q446, "NA")</f>
        <v>0</v>
      </c>
      <c r="S112" s="8"/>
      <c r="T112" s="6">
        <v>0</v>
      </c>
      <c r="U112" s="7">
        <f>IFERROR(T112/T446, "NA")</f>
        <v>0</v>
      </c>
      <c r="V112" s="8"/>
      <c r="W112" s="6">
        <v>0</v>
      </c>
      <c r="X112" s="7">
        <f>IFERROR(W112/W446, "NA")</f>
        <v>0</v>
      </c>
      <c r="Y112" s="8"/>
      <c r="Z112" s="6">
        <v>0</v>
      </c>
      <c r="AA112" s="7">
        <f>IFERROR(Z112/Z446, "NA")</f>
        <v>0</v>
      </c>
      <c r="AB112" s="8"/>
      <c r="AC112" s="6">
        <v>0</v>
      </c>
      <c r="AD112" s="7">
        <f>IFERROR(AC112/AC446, "NA")</f>
        <v>0</v>
      </c>
      <c r="AE112" s="8"/>
      <c r="AF112" s="6">
        <v>0</v>
      </c>
      <c r="AG112" s="7">
        <f>IFERROR(AF112/AF446, "NA")</f>
        <v>0</v>
      </c>
      <c r="AH112" s="8"/>
      <c r="AI112" s="6">
        <v>0</v>
      </c>
      <c r="AJ112" s="7">
        <f>IFERROR(AI112/AI446, "NA")</f>
        <v>0</v>
      </c>
      <c r="AK112" s="6"/>
      <c r="AL112" s="9">
        <f t="shared" si="12"/>
        <v>0</v>
      </c>
      <c r="AM112" s="7">
        <f>IFERROR(AL112/AL446, "NA")</f>
        <v>0</v>
      </c>
      <c r="AN112" s="6"/>
      <c r="AO112" s="6">
        <v>0</v>
      </c>
      <c r="AP112" s="7">
        <f>IFERROR(AO112/AO446, "NA")</f>
        <v>0</v>
      </c>
      <c r="AQ112" s="6"/>
      <c r="AR112" s="9">
        <f t="shared" si="13"/>
        <v>0</v>
      </c>
    </row>
    <row r="113" spans="1:44" ht="16.5" hidden="1" customHeight="1" x14ac:dyDescent="0.3">
      <c r="A113" s="35" t="s">
        <v>537</v>
      </c>
      <c r="B113" s="6">
        <v>0</v>
      </c>
      <c r="C113" s="7">
        <f>IFERROR(B113/B446, "NA")</f>
        <v>0</v>
      </c>
      <c r="D113" s="8"/>
      <c r="E113" s="6">
        <v>0</v>
      </c>
      <c r="F113" s="7">
        <f>IFERROR(E113/E446, "NA")</f>
        <v>0</v>
      </c>
      <c r="G113" s="8"/>
      <c r="H113" s="6">
        <v>0</v>
      </c>
      <c r="I113" s="7">
        <f>IFERROR(H113/H446, "NA")</f>
        <v>0</v>
      </c>
      <c r="J113" s="8"/>
      <c r="K113" s="6">
        <v>0</v>
      </c>
      <c r="L113" s="7">
        <f>IFERROR(K113/K446, "NA")</f>
        <v>0</v>
      </c>
      <c r="M113" s="8"/>
      <c r="N113" s="6">
        <v>0</v>
      </c>
      <c r="O113" s="7">
        <f>IFERROR(N113/N446, "NA")</f>
        <v>0</v>
      </c>
      <c r="P113" s="8"/>
      <c r="Q113" s="6">
        <v>0</v>
      </c>
      <c r="R113" s="7">
        <f>IFERROR(Q113/Q446, "NA")</f>
        <v>0</v>
      </c>
      <c r="S113" s="8"/>
      <c r="T113" s="6">
        <v>0</v>
      </c>
      <c r="U113" s="7">
        <f>IFERROR(T113/T446, "NA")</f>
        <v>0</v>
      </c>
      <c r="V113" s="8"/>
      <c r="W113" s="6">
        <v>0</v>
      </c>
      <c r="X113" s="7">
        <f>IFERROR(W113/W446, "NA")</f>
        <v>0</v>
      </c>
      <c r="Y113" s="8"/>
      <c r="Z113" s="6">
        <v>0</v>
      </c>
      <c r="AA113" s="7">
        <f>IFERROR(Z113/Z446, "NA")</f>
        <v>0</v>
      </c>
      <c r="AB113" s="8"/>
      <c r="AC113" s="6">
        <v>0</v>
      </c>
      <c r="AD113" s="7">
        <f>IFERROR(AC113/AC446, "NA")</f>
        <v>0</v>
      </c>
      <c r="AE113" s="8"/>
      <c r="AF113" s="6">
        <v>0</v>
      </c>
      <c r="AG113" s="7">
        <f>IFERROR(AF113/AF446, "NA")</f>
        <v>0</v>
      </c>
      <c r="AH113" s="8"/>
      <c r="AI113" s="6">
        <v>0</v>
      </c>
      <c r="AJ113" s="7">
        <f>IFERROR(AI113/AI446, "NA")</f>
        <v>0</v>
      </c>
      <c r="AK113" s="6"/>
      <c r="AL113" s="9">
        <f t="shared" si="12"/>
        <v>0</v>
      </c>
      <c r="AM113" s="7">
        <f>IFERROR(AL113/AL446, "NA")</f>
        <v>0</v>
      </c>
      <c r="AN113" s="6"/>
      <c r="AO113" s="6">
        <v>0</v>
      </c>
      <c r="AP113" s="7">
        <f>IFERROR(AO113/AO446, "NA")</f>
        <v>0</v>
      </c>
      <c r="AQ113" s="6"/>
      <c r="AR113" s="9">
        <f t="shared" si="13"/>
        <v>0</v>
      </c>
    </row>
    <row r="114" spans="1:44" ht="16.5" hidden="1" customHeight="1" x14ac:dyDescent="0.3">
      <c r="A114" s="35" t="s">
        <v>538</v>
      </c>
      <c r="B114" s="6">
        <v>0</v>
      </c>
      <c r="C114" s="7">
        <f>IFERROR(B114/B446, "NA")</f>
        <v>0</v>
      </c>
      <c r="D114" s="8"/>
      <c r="E114" s="6">
        <v>0</v>
      </c>
      <c r="F114" s="7">
        <f>IFERROR(E114/E446, "NA")</f>
        <v>0</v>
      </c>
      <c r="G114" s="8"/>
      <c r="H114" s="6">
        <v>0</v>
      </c>
      <c r="I114" s="7">
        <f>IFERROR(H114/H446, "NA")</f>
        <v>0</v>
      </c>
      <c r="J114" s="8"/>
      <c r="K114" s="6">
        <v>0</v>
      </c>
      <c r="L114" s="7">
        <f>IFERROR(K114/K446, "NA")</f>
        <v>0</v>
      </c>
      <c r="M114" s="8"/>
      <c r="N114" s="6">
        <v>0</v>
      </c>
      <c r="O114" s="7">
        <f>IFERROR(N114/N446, "NA")</f>
        <v>0</v>
      </c>
      <c r="P114" s="8"/>
      <c r="Q114" s="6">
        <v>0</v>
      </c>
      <c r="R114" s="7">
        <f>IFERROR(Q114/Q446, "NA")</f>
        <v>0</v>
      </c>
      <c r="S114" s="8"/>
      <c r="T114" s="6">
        <v>0</v>
      </c>
      <c r="U114" s="7">
        <f>IFERROR(T114/T446, "NA")</f>
        <v>0</v>
      </c>
      <c r="V114" s="8"/>
      <c r="W114" s="6">
        <v>0</v>
      </c>
      <c r="X114" s="7">
        <f>IFERROR(W114/W446, "NA")</f>
        <v>0</v>
      </c>
      <c r="Y114" s="8"/>
      <c r="Z114" s="6">
        <v>0</v>
      </c>
      <c r="AA114" s="7">
        <f>IFERROR(Z114/Z446, "NA")</f>
        <v>0</v>
      </c>
      <c r="AB114" s="8"/>
      <c r="AC114" s="6">
        <v>0</v>
      </c>
      <c r="AD114" s="7">
        <f>IFERROR(AC114/AC446, "NA")</f>
        <v>0</v>
      </c>
      <c r="AE114" s="8"/>
      <c r="AF114" s="6">
        <v>0</v>
      </c>
      <c r="AG114" s="7">
        <f>IFERROR(AF114/AF446, "NA")</f>
        <v>0</v>
      </c>
      <c r="AH114" s="8"/>
      <c r="AI114" s="6">
        <v>0</v>
      </c>
      <c r="AJ114" s="7">
        <f>IFERROR(AI114/AI446, "NA")</f>
        <v>0</v>
      </c>
      <c r="AK114" s="6"/>
      <c r="AL114" s="9">
        <f t="shared" si="12"/>
        <v>0</v>
      </c>
      <c r="AM114" s="7">
        <f>IFERROR(AL114/AL446, "NA")</f>
        <v>0</v>
      </c>
      <c r="AN114" s="6"/>
      <c r="AO114" s="6">
        <v>0</v>
      </c>
      <c r="AP114" s="7">
        <f>IFERROR(AO114/AO446, "NA")</f>
        <v>0</v>
      </c>
      <c r="AQ114" s="6"/>
      <c r="AR114" s="9">
        <f t="shared" si="13"/>
        <v>0</v>
      </c>
    </row>
    <row r="115" spans="1:44" ht="16.5" hidden="1" customHeight="1" x14ac:dyDescent="0.3">
      <c r="A115" s="35" t="s">
        <v>539</v>
      </c>
      <c r="B115" s="6">
        <v>0</v>
      </c>
      <c r="C115" s="7">
        <f>IFERROR(B115/B446, "NA")</f>
        <v>0</v>
      </c>
      <c r="D115" s="8"/>
      <c r="E115" s="6">
        <v>0</v>
      </c>
      <c r="F115" s="7">
        <f>IFERROR(E115/E446, "NA")</f>
        <v>0</v>
      </c>
      <c r="G115" s="8"/>
      <c r="H115" s="6">
        <v>0</v>
      </c>
      <c r="I115" s="7">
        <f>IFERROR(H115/H446, "NA")</f>
        <v>0</v>
      </c>
      <c r="J115" s="8"/>
      <c r="K115" s="6">
        <v>0</v>
      </c>
      <c r="L115" s="7">
        <f>IFERROR(K115/K446, "NA")</f>
        <v>0</v>
      </c>
      <c r="M115" s="8"/>
      <c r="N115" s="6">
        <v>0</v>
      </c>
      <c r="O115" s="7">
        <f>IFERROR(N115/N446, "NA")</f>
        <v>0</v>
      </c>
      <c r="P115" s="8"/>
      <c r="Q115" s="6">
        <v>0</v>
      </c>
      <c r="R115" s="7">
        <f>IFERROR(Q115/Q446, "NA")</f>
        <v>0</v>
      </c>
      <c r="S115" s="8"/>
      <c r="T115" s="6">
        <v>0</v>
      </c>
      <c r="U115" s="7">
        <f>IFERROR(T115/T446, "NA")</f>
        <v>0</v>
      </c>
      <c r="V115" s="8"/>
      <c r="W115" s="6">
        <v>0</v>
      </c>
      <c r="X115" s="7">
        <f>IFERROR(W115/W446, "NA")</f>
        <v>0</v>
      </c>
      <c r="Y115" s="8"/>
      <c r="Z115" s="6">
        <v>0</v>
      </c>
      <c r="AA115" s="7">
        <f>IFERROR(Z115/Z446, "NA")</f>
        <v>0</v>
      </c>
      <c r="AB115" s="8"/>
      <c r="AC115" s="6">
        <v>0</v>
      </c>
      <c r="AD115" s="7">
        <f>IFERROR(AC115/AC446, "NA")</f>
        <v>0</v>
      </c>
      <c r="AE115" s="8"/>
      <c r="AF115" s="6">
        <v>0</v>
      </c>
      <c r="AG115" s="7">
        <f>IFERROR(AF115/AF446, "NA")</f>
        <v>0</v>
      </c>
      <c r="AH115" s="8"/>
      <c r="AI115" s="6">
        <v>0</v>
      </c>
      <c r="AJ115" s="7">
        <f>IFERROR(AI115/AI446, "NA")</f>
        <v>0</v>
      </c>
      <c r="AK115" s="6"/>
      <c r="AL115" s="9">
        <f t="shared" si="12"/>
        <v>0</v>
      </c>
      <c r="AM115" s="7">
        <f>IFERROR(AL115/AL446, "NA")</f>
        <v>0</v>
      </c>
      <c r="AN115" s="6"/>
      <c r="AO115" s="6">
        <v>0</v>
      </c>
      <c r="AP115" s="7">
        <f>IFERROR(AO115/AO446, "NA")</f>
        <v>0</v>
      </c>
      <c r="AQ115" s="6"/>
      <c r="AR115" s="9">
        <f t="shared" si="13"/>
        <v>0</v>
      </c>
    </row>
    <row r="116" spans="1:44" ht="16.5" hidden="1" customHeight="1" x14ac:dyDescent="0.3">
      <c r="A116" s="35" t="s">
        <v>540</v>
      </c>
      <c r="B116" s="6">
        <v>0</v>
      </c>
      <c r="C116" s="7">
        <f>IFERROR(B116/B446, "NA")</f>
        <v>0</v>
      </c>
      <c r="D116" s="8"/>
      <c r="E116" s="6">
        <v>0</v>
      </c>
      <c r="F116" s="7">
        <f>IFERROR(E116/E446, "NA")</f>
        <v>0</v>
      </c>
      <c r="G116" s="8"/>
      <c r="H116" s="6">
        <v>0</v>
      </c>
      <c r="I116" s="7">
        <f>IFERROR(H116/H446, "NA")</f>
        <v>0</v>
      </c>
      <c r="J116" s="8"/>
      <c r="K116" s="6">
        <v>0</v>
      </c>
      <c r="L116" s="7">
        <f>IFERROR(K116/K446, "NA")</f>
        <v>0</v>
      </c>
      <c r="M116" s="8"/>
      <c r="N116" s="6">
        <v>0</v>
      </c>
      <c r="O116" s="7">
        <f>IFERROR(N116/N446, "NA")</f>
        <v>0</v>
      </c>
      <c r="P116" s="8"/>
      <c r="Q116" s="6">
        <v>0</v>
      </c>
      <c r="R116" s="7">
        <f>IFERROR(Q116/Q446, "NA")</f>
        <v>0</v>
      </c>
      <c r="S116" s="8"/>
      <c r="T116" s="6">
        <v>0</v>
      </c>
      <c r="U116" s="7">
        <f>IFERROR(T116/T446, "NA")</f>
        <v>0</v>
      </c>
      <c r="V116" s="8"/>
      <c r="W116" s="6">
        <v>0</v>
      </c>
      <c r="X116" s="7">
        <f>IFERROR(W116/W446, "NA")</f>
        <v>0</v>
      </c>
      <c r="Y116" s="8"/>
      <c r="Z116" s="6">
        <v>0</v>
      </c>
      <c r="AA116" s="7">
        <f>IFERROR(Z116/Z446, "NA")</f>
        <v>0</v>
      </c>
      <c r="AB116" s="8"/>
      <c r="AC116" s="6">
        <v>0</v>
      </c>
      <c r="AD116" s="7">
        <f>IFERROR(AC116/AC446, "NA")</f>
        <v>0</v>
      </c>
      <c r="AE116" s="8"/>
      <c r="AF116" s="6">
        <v>0</v>
      </c>
      <c r="AG116" s="7">
        <f>IFERROR(AF116/AF446, "NA")</f>
        <v>0</v>
      </c>
      <c r="AH116" s="8"/>
      <c r="AI116" s="6">
        <v>0</v>
      </c>
      <c r="AJ116" s="7">
        <f>IFERROR(AI116/AI446, "NA")</f>
        <v>0</v>
      </c>
      <c r="AK116" s="6"/>
      <c r="AL116" s="9">
        <f t="shared" si="12"/>
        <v>0</v>
      </c>
      <c r="AM116" s="7">
        <f>IFERROR(AL116/AL446, "NA")</f>
        <v>0</v>
      </c>
      <c r="AN116" s="6"/>
      <c r="AO116" s="6">
        <v>0</v>
      </c>
      <c r="AP116" s="7">
        <f>IFERROR(AO116/AO446, "NA")</f>
        <v>0</v>
      </c>
      <c r="AQ116" s="6"/>
      <c r="AR116" s="9">
        <f t="shared" si="13"/>
        <v>0</v>
      </c>
    </row>
    <row r="117" spans="1:44" ht="16.5" hidden="1" customHeight="1" x14ac:dyDescent="0.3">
      <c r="A117" s="35" t="s">
        <v>541</v>
      </c>
      <c r="B117" s="6">
        <v>0</v>
      </c>
      <c r="C117" s="7">
        <f>IFERROR(B117/B446, "NA")</f>
        <v>0</v>
      </c>
      <c r="D117" s="8"/>
      <c r="E117" s="6">
        <v>0</v>
      </c>
      <c r="F117" s="7">
        <f>IFERROR(E117/E446, "NA")</f>
        <v>0</v>
      </c>
      <c r="G117" s="8"/>
      <c r="H117" s="6">
        <v>0</v>
      </c>
      <c r="I117" s="7">
        <f>IFERROR(H117/H446, "NA")</f>
        <v>0</v>
      </c>
      <c r="J117" s="8"/>
      <c r="K117" s="6">
        <v>0</v>
      </c>
      <c r="L117" s="7">
        <f>IFERROR(K117/K446, "NA")</f>
        <v>0</v>
      </c>
      <c r="M117" s="8"/>
      <c r="N117" s="6">
        <v>0</v>
      </c>
      <c r="O117" s="7">
        <f>IFERROR(N117/N446, "NA")</f>
        <v>0</v>
      </c>
      <c r="P117" s="8"/>
      <c r="Q117" s="6">
        <v>0</v>
      </c>
      <c r="R117" s="7">
        <f>IFERROR(Q117/Q446, "NA")</f>
        <v>0</v>
      </c>
      <c r="S117" s="8"/>
      <c r="T117" s="6">
        <v>0</v>
      </c>
      <c r="U117" s="7">
        <f>IFERROR(T117/T446, "NA")</f>
        <v>0</v>
      </c>
      <c r="V117" s="8"/>
      <c r="W117" s="6">
        <v>0</v>
      </c>
      <c r="X117" s="7">
        <f>IFERROR(W117/W446, "NA")</f>
        <v>0</v>
      </c>
      <c r="Y117" s="8"/>
      <c r="Z117" s="6">
        <v>0</v>
      </c>
      <c r="AA117" s="7">
        <f>IFERROR(Z117/Z446, "NA")</f>
        <v>0</v>
      </c>
      <c r="AB117" s="8"/>
      <c r="AC117" s="6">
        <v>0</v>
      </c>
      <c r="AD117" s="7">
        <f>IFERROR(AC117/AC446, "NA")</f>
        <v>0</v>
      </c>
      <c r="AE117" s="8"/>
      <c r="AF117" s="6">
        <v>0</v>
      </c>
      <c r="AG117" s="7">
        <f>IFERROR(AF117/AF446, "NA")</f>
        <v>0</v>
      </c>
      <c r="AH117" s="8"/>
      <c r="AI117" s="6">
        <v>0</v>
      </c>
      <c r="AJ117" s="7">
        <f>IFERROR(AI117/AI446, "NA")</f>
        <v>0</v>
      </c>
      <c r="AK117" s="6"/>
      <c r="AL117" s="9">
        <f t="shared" si="12"/>
        <v>0</v>
      </c>
      <c r="AM117" s="7">
        <f>IFERROR(AL117/AL446, "NA")</f>
        <v>0</v>
      </c>
      <c r="AN117" s="6"/>
      <c r="AO117" s="6">
        <v>0</v>
      </c>
      <c r="AP117" s="7">
        <f>IFERROR(AO117/AO446, "NA")</f>
        <v>0</v>
      </c>
      <c r="AQ117" s="6"/>
      <c r="AR117" s="9">
        <f t="shared" si="13"/>
        <v>0</v>
      </c>
    </row>
    <row r="118" spans="1:44" ht="16.5" customHeight="1" x14ac:dyDescent="0.3">
      <c r="A118" s="36" t="s">
        <v>185</v>
      </c>
      <c r="B118" s="11">
        <f>IFERROR(B94+B95+B96+B97+B98+B99+B100+B101+B102+B103+B104+B105+B106+B107+B108+B109+B110+B111+B112+B113+B114+B115+B116+B117, "NA")</f>
        <v>-6414.15</v>
      </c>
      <c r="C118" s="12">
        <f>IFERROR(B118/B446, "NA")</f>
        <v>-4.8397023780914344E-2</v>
      </c>
      <c r="D118" s="2"/>
      <c r="E118" s="11">
        <f>IFERROR(E94+E95+E96+E97+E98+E99+E100+E101+E102+E103+E104+E105+E106+E107+E108+E109+E110+E111+E112+E113+E114+E115+E116+E117, "NA")</f>
        <v>-3711.34</v>
      </c>
      <c r="F118" s="12">
        <f>IFERROR(E118/E446, "NA")</f>
        <v>-3.4608705674655009E-2</v>
      </c>
      <c r="G118" s="2"/>
      <c r="H118" s="11">
        <f>IFERROR(H94+H95+H96+H97+H98+H99+H100+H101+H102+H103+H104+H105+H106+H107+H108+H109+H110+H111+H112+H113+H114+H115+H116+H117, "NA")</f>
        <v>-4668.1000000000013</v>
      </c>
      <c r="I118" s="12">
        <f>IFERROR(H118/H446, "NA")</f>
        <v>-4.5618138430884976E-2</v>
      </c>
      <c r="J118" s="2"/>
      <c r="K118" s="11">
        <f>IFERROR(K94+K95+K96+K97+K98+K99+K100+K101+K102+K103+K104+K105+K106+K107+K108+K109+K110+K111+K112+K113+K114+K115+K116+K117, "NA")</f>
        <v>-8334.119999999999</v>
      </c>
      <c r="L118" s="12">
        <f>IFERROR(K118/K446, "NA")</f>
        <v>-8.0175911150900253E-2</v>
      </c>
      <c r="M118" s="2"/>
      <c r="N118" s="11">
        <f>IFERROR(N94+N95+N96+N97+N98+N99+N100+N101+N102+N103+N104+N105+N106+N107+N108+N109+N110+N111+N112+N113+N114+N115+N116+N117, "NA")</f>
        <v>-4903.3900000000003</v>
      </c>
      <c r="O118" s="12">
        <f>IFERROR(N118/N446, "NA")</f>
        <v>-5.3907404274144456E-2</v>
      </c>
      <c r="P118" s="2"/>
      <c r="Q118" s="11">
        <f>IFERROR(Q94+Q95+Q96+Q97+Q98+Q99+Q100+Q101+Q102+Q103+Q104+Q105+Q106+Q107+Q108+Q109+Q110+Q111+Q112+Q113+Q114+Q115+Q116+Q117, "NA")</f>
        <v>-3614.05</v>
      </c>
      <c r="R118" s="12">
        <f>IFERROR(Q118/Q446, "NA")</f>
        <v>-4.5332731246726939E-2</v>
      </c>
      <c r="S118" s="2"/>
      <c r="T118" s="11">
        <f>IFERROR(T94+T95+T96+T97+T98+T99+T100+T101+T102+T103+T104+T105+T106+T107+T108+T109+T110+T111+T112+T113+T114+T115+T116+T117, "NA")</f>
        <v>-4718.7800000000007</v>
      </c>
      <c r="U118" s="12">
        <f>IFERROR(T118/T446, "NA")</f>
        <v>-3.6803782160744022E-2</v>
      </c>
      <c r="V118" s="2"/>
      <c r="W118" s="11">
        <f>IFERROR(W94+W95+W96+W97+W98+W99+W100+W101+W102+W103+W104+W105+W106+W107+W108+W109+W110+W111+W112+W113+W114+W115+W116+W117, "NA")</f>
        <v>-3305.01</v>
      </c>
      <c r="X118" s="12">
        <f>IFERROR(W118/W446, "NA")</f>
        <v>-2.9317680725656978E-2</v>
      </c>
      <c r="Y118" s="2"/>
      <c r="Z118" s="11">
        <f>IFERROR(Z94+Z95+Z96+Z97+Z98+Z99+Z100+Z101+Z102+Z103+Z104+Z105+Z106+Z107+Z108+Z109+Z110+Z111+Z112+Z113+Z114+Z115+Z116+Z117, "NA")</f>
        <v>-4124.6400000000003</v>
      </c>
      <c r="AA118" s="12">
        <f>IFERROR(Z118/Z446, "NA")</f>
        <v>-3.551949273220667E-2</v>
      </c>
      <c r="AB118" s="2"/>
      <c r="AC118" s="11">
        <f>IFERROR(AC94+AC95+AC96+AC97+AC98+AC99+AC100+AC101+AC102+AC103+AC104+AC105+AC106+AC107+AC108+AC109+AC110+AC111+AC112+AC113+AC114+AC115+AC116+AC117, "NA")</f>
        <v>-3948.6099999999997</v>
      </c>
      <c r="AD118" s="12">
        <f>IFERROR(AC118/AC446, "NA")</f>
        <v>-2.8109039390284685E-2</v>
      </c>
      <c r="AE118" s="2"/>
      <c r="AF118" s="11">
        <f>IFERROR(AF94+AF95+AF96+AF97+AF98+AF99+AF100+AF101+AF102+AF103+AF104+AF105+AF106+AF107+AF108+AF109+AF110+AF111+AF112+AF113+AF114+AF115+AF116+AF117, "NA")</f>
        <v>-4351.0300000000007</v>
      </c>
      <c r="AG118" s="12">
        <f>IFERROR(AF118/AF446, "NA")</f>
        <v>-3.8400932983552759E-2</v>
      </c>
      <c r="AH118" s="2"/>
      <c r="AI118" s="11">
        <f>IFERROR(AI94+AI95+AI96+AI97+AI98+AI99+AI100+AI101+AI102+AI103+AI104+AI105+AI106+AI107+AI108+AI109+AI110+AI111+AI112+AI113+AI114+AI115+AI116+AI117, "NA")</f>
        <v>-4593.6599999999989</v>
      </c>
      <c r="AJ118" s="12">
        <f>IFERROR(AI118/AI446, "NA")</f>
        <v>-4.6417142753787125E-2</v>
      </c>
      <c r="AK118" s="2"/>
      <c r="AL118" s="11">
        <f t="shared" si="12"/>
        <v>-56686.879999999997</v>
      </c>
      <c r="AM118" s="12">
        <f>IFERROR(AL118/AL446, "NA")</f>
        <v>-4.273279610073321E-2</v>
      </c>
      <c r="AN118" s="2"/>
      <c r="AO118" s="11">
        <f>IFERROR(AO94+AO95+AO96+AO97+AO98+AO99+AO100+AO101+AO102+AO103+AO104+AO105+AO106+AO107+AO108+AO109+AO110+AO111+AO112+AO113+AO114+AO115+AO116+AO117, "NA")</f>
        <v>-65708.319999999992</v>
      </c>
      <c r="AP118" s="12">
        <f>IFERROR(AO118/AO446, "NA")</f>
        <v>-4.8881924778532281E-2</v>
      </c>
      <c r="AQ118" s="2"/>
      <c r="AR118" s="11">
        <f t="shared" si="13"/>
        <v>9021.4399999999951</v>
      </c>
    </row>
    <row r="119" spans="1:44" ht="16.5" hidden="1" customHeight="1" x14ac:dyDescent="0.3">
      <c r="A119" s="33" t="s">
        <v>542</v>
      </c>
      <c r="B119" s="6">
        <v>0</v>
      </c>
      <c r="C119" s="7">
        <f>IFERROR(B119/B446, "NA")</f>
        <v>0</v>
      </c>
      <c r="D119" s="8"/>
      <c r="E119" s="6">
        <v>0</v>
      </c>
      <c r="F119" s="7">
        <f>IFERROR(E119/E446, "NA")</f>
        <v>0</v>
      </c>
      <c r="G119" s="8"/>
      <c r="H119" s="6">
        <v>0</v>
      </c>
      <c r="I119" s="7">
        <f>IFERROR(H119/H446, "NA")</f>
        <v>0</v>
      </c>
      <c r="J119" s="8"/>
      <c r="K119" s="6">
        <v>0</v>
      </c>
      <c r="L119" s="7">
        <f>IFERROR(K119/K446, "NA")</f>
        <v>0</v>
      </c>
      <c r="M119" s="8"/>
      <c r="N119" s="6">
        <v>0</v>
      </c>
      <c r="O119" s="7">
        <f>IFERROR(N119/N446, "NA")</f>
        <v>0</v>
      </c>
      <c r="P119" s="8"/>
      <c r="Q119" s="6">
        <v>0</v>
      </c>
      <c r="R119" s="7">
        <f>IFERROR(Q119/Q446, "NA")</f>
        <v>0</v>
      </c>
      <c r="S119" s="8"/>
      <c r="T119" s="6">
        <v>0</v>
      </c>
      <c r="U119" s="7">
        <f>IFERROR(T119/T446, "NA")</f>
        <v>0</v>
      </c>
      <c r="V119" s="8"/>
      <c r="W119" s="6">
        <v>0</v>
      </c>
      <c r="X119" s="7">
        <f>IFERROR(W119/W446, "NA")</f>
        <v>0</v>
      </c>
      <c r="Y119" s="8"/>
      <c r="Z119" s="6">
        <v>0</v>
      </c>
      <c r="AA119" s="7">
        <f>IFERROR(Z119/Z446, "NA")</f>
        <v>0</v>
      </c>
      <c r="AB119" s="8"/>
      <c r="AC119" s="6">
        <v>0</v>
      </c>
      <c r="AD119" s="7">
        <f>IFERROR(AC119/AC446, "NA")</f>
        <v>0</v>
      </c>
      <c r="AE119" s="8"/>
      <c r="AF119" s="6">
        <v>0</v>
      </c>
      <c r="AG119" s="7">
        <f>IFERROR(AF119/AF446, "NA")</f>
        <v>0</v>
      </c>
      <c r="AH119" s="8"/>
      <c r="AI119" s="6">
        <v>0</v>
      </c>
      <c r="AJ119" s="7">
        <f>IFERROR(AI119/AI446, "NA")</f>
        <v>0</v>
      </c>
      <c r="AK119" s="6"/>
      <c r="AL119" s="9">
        <f t="shared" si="12"/>
        <v>0</v>
      </c>
      <c r="AM119" s="7">
        <f>IFERROR(AL119/AL446, "NA")</f>
        <v>0</v>
      </c>
      <c r="AN119" s="6"/>
      <c r="AO119" s="6">
        <v>0</v>
      </c>
      <c r="AP119" s="7">
        <f>IFERROR(AO119/AO446, "NA")</f>
        <v>0</v>
      </c>
      <c r="AQ119" s="6"/>
      <c r="AR119" s="9">
        <f t="shared" si="13"/>
        <v>0</v>
      </c>
    </row>
    <row r="120" spans="1:44" ht="16.5" hidden="1" customHeight="1" x14ac:dyDescent="0.3">
      <c r="A120" s="33" t="s">
        <v>543</v>
      </c>
      <c r="B120" s="6">
        <v>0</v>
      </c>
      <c r="C120" s="7">
        <f>IFERROR(B120/B446, "NA")</f>
        <v>0</v>
      </c>
      <c r="D120" s="8"/>
      <c r="E120" s="6">
        <v>0</v>
      </c>
      <c r="F120" s="7">
        <f>IFERROR(E120/E446, "NA")</f>
        <v>0</v>
      </c>
      <c r="G120" s="8"/>
      <c r="H120" s="6">
        <v>0</v>
      </c>
      <c r="I120" s="7">
        <f>IFERROR(H120/H446, "NA")</f>
        <v>0</v>
      </c>
      <c r="J120" s="8"/>
      <c r="K120" s="6">
        <v>0</v>
      </c>
      <c r="L120" s="7">
        <f>IFERROR(K120/K446, "NA")</f>
        <v>0</v>
      </c>
      <c r="M120" s="8"/>
      <c r="N120" s="6">
        <v>0</v>
      </c>
      <c r="O120" s="7">
        <f>IFERROR(N120/N446, "NA")</f>
        <v>0</v>
      </c>
      <c r="P120" s="8"/>
      <c r="Q120" s="6">
        <v>0</v>
      </c>
      <c r="R120" s="7">
        <f>IFERROR(Q120/Q446, "NA")</f>
        <v>0</v>
      </c>
      <c r="S120" s="8"/>
      <c r="T120" s="6">
        <v>0</v>
      </c>
      <c r="U120" s="7">
        <f>IFERROR(T120/T446, "NA")</f>
        <v>0</v>
      </c>
      <c r="V120" s="8"/>
      <c r="W120" s="6">
        <v>0</v>
      </c>
      <c r="X120" s="7">
        <f>IFERROR(W120/W446, "NA")</f>
        <v>0</v>
      </c>
      <c r="Y120" s="8"/>
      <c r="Z120" s="6">
        <v>0</v>
      </c>
      <c r="AA120" s="7">
        <f>IFERROR(Z120/Z446, "NA")</f>
        <v>0</v>
      </c>
      <c r="AB120" s="8"/>
      <c r="AC120" s="6">
        <v>0</v>
      </c>
      <c r="AD120" s="7">
        <f>IFERROR(AC120/AC446, "NA")</f>
        <v>0</v>
      </c>
      <c r="AE120" s="8"/>
      <c r="AF120" s="6">
        <v>0</v>
      </c>
      <c r="AG120" s="7">
        <f>IFERROR(AF120/AF446, "NA")</f>
        <v>0</v>
      </c>
      <c r="AH120" s="8"/>
      <c r="AI120" s="6">
        <v>0</v>
      </c>
      <c r="AJ120" s="7">
        <f>IFERROR(AI120/AI446, "NA")</f>
        <v>0</v>
      </c>
      <c r="AK120" s="6"/>
      <c r="AL120" s="9">
        <f t="shared" si="12"/>
        <v>0</v>
      </c>
      <c r="AM120" s="7">
        <f>IFERROR(AL120/AL446, "NA")</f>
        <v>0</v>
      </c>
      <c r="AN120" s="6"/>
      <c r="AO120" s="6">
        <v>0</v>
      </c>
      <c r="AP120" s="7">
        <f>IFERROR(AO120/AO446, "NA")</f>
        <v>0</v>
      </c>
      <c r="AQ120" s="6"/>
      <c r="AR120" s="9">
        <f t="shared" si="13"/>
        <v>0</v>
      </c>
    </row>
    <row r="121" spans="1:44" ht="16.5" hidden="1" customHeight="1" x14ac:dyDescent="0.3">
      <c r="A121" s="33" t="s">
        <v>544</v>
      </c>
      <c r="B121" s="6">
        <v>0</v>
      </c>
      <c r="C121" s="7">
        <f>IFERROR(B121/B446, "NA")</f>
        <v>0</v>
      </c>
      <c r="D121" s="8"/>
      <c r="E121" s="6">
        <v>0</v>
      </c>
      <c r="F121" s="7">
        <f>IFERROR(E121/E446, "NA")</f>
        <v>0</v>
      </c>
      <c r="G121" s="8"/>
      <c r="H121" s="6">
        <v>0</v>
      </c>
      <c r="I121" s="7">
        <f>IFERROR(H121/H446, "NA")</f>
        <v>0</v>
      </c>
      <c r="J121" s="8"/>
      <c r="K121" s="6">
        <v>0</v>
      </c>
      <c r="L121" s="7">
        <f>IFERROR(K121/K446, "NA")</f>
        <v>0</v>
      </c>
      <c r="M121" s="8"/>
      <c r="N121" s="6">
        <v>0</v>
      </c>
      <c r="O121" s="7">
        <f>IFERROR(N121/N446, "NA")</f>
        <v>0</v>
      </c>
      <c r="P121" s="8"/>
      <c r="Q121" s="6">
        <v>0</v>
      </c>
      <c r="R121" s="7">
        <f>IFERROR(Q121/Q446, "NA")</f>
        <v>0</v>
      </c>
      <c r="S121" s="8"/>
      <c r="T121" s="6">
        <v>0</v>
      </c>
      <c r="U121" s="7">
        <f>IFERROR(T121/T446, "NA")</f>
        <v>0</v>
      </c>
      <c r="V121" s="8"/>
      <c r="W121" s="6">
        <v>0</v>
      </c>
      <c r="X121" s="7">
        <f>IFERROR(W121/W446, "NA")</f>
        <v>0</v>
      </c>
      <c r="Y121" s="8"/>
      <c r="Z121" s="6">
        <v>0</v>
      </c>
      <c r="AA121" s="7">
        <f>IFERROR(Z121/Z446, "NA")</f>
        <v>0</v>
      </c>
      <c r="AB121" s="8"/>
      <c r="AC121" s="6">
        <v>0</v>
      </c>
      <c r="AD121" s="7">
        <f>IFERROR(AC121/AC446, "NA")</f>
        <v>0</v>
      </c>
      <c r="AE121" s="8"/>
      <c r="AF121" s="6">
        <v>0</v>
      </c>
      <c r="AG121" s="7">
        <f>IFERROR(AF121/AF446, "NA")</f>
        <v>0</v>
      </c>
      <c r="AH121" s="8"/>
      <c r="AI121" s="6">
        <v>0</v>
      </c>
      <c r="AJ121" s="7">
        <f>IFERROR(AI121/AI446, "NA")</f>
        <v>0</v>
      </c>
      <c r="AK121" s="6"/>
      <c r="AL121" s="9">
        <f t="shared" si="12"/>
        <v>0</v>
      </c>
      <c r="AM121" s="7">
        <f>IFERROR(AL121/AL446, "NA")</f>
        <v>0</v>
      </c>
      <c r="AN121" s="6"/>
      <c r="AO121" s="6">
        <v>0</v>
      </c>
      <c r="AP121" s="7">
        <f>IFERROR(AO121/AO446, "NA")</f>
        <v>0</v>
      </c>
      <c r="AQ121" s="6"/>
      <c r="AR121" s="9">
        <f t="shared" si="13"/>
        <v>0</v>
      </c>
    </row>
    <row r="122" spans="1:44" ht="16.5" customHeight="1" x14ac:dyDescent="0.3">
      <c r="A122" s="40" t="s">
        <v>14</v>
      </c>
      <c r="B122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132531.91000000003</v>
      </c>
      <c r="C122" s="12">
        <f>IFERROR(B122/B446, "NA")</f>
        <v>1.0000000000000002</v>
      </c>
      <c r="D122" s="2"/>
      <c r="E122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107237.18000000001</v>
      </c>
      <c r="F122" s="12">
        <f>IFERROR(E122/E446, "NA")</f>
        <v>1.0000000000000002</v>
      </c>
      <c r="G122" s="2"/>
      <c r="H122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, "NA")</f>
        <v>102329.90999999999</v>
      </c>
      <c r="I122" s="12">
        <f>IFERROR(H122/H446, "NA")</f>
        <v>0.99999999999999989</v>
      </c>
      <c r="J122" s="2"/>
      <c r="K122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103947.92999999998</v>
      </c>
      <c r="L122" s="12">
        <f>IFERROR(K122/K446, "NA")</f>
        <v>0.99999999999999989</v>
      </c>
      <c r="M122" s="2"/>
      <c r="N122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, "NA")</f>
        <v>90959.489999999991</v>
      </c>
      <c r="O122" s="12">
        <f>IFERROR(N122/N446, "NA")</f>
        <v>0.99999999999999989</v>
      </c>
      <c r="P122" s="2"/>
      <c r="Q122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79722.749999999985</v>
      </c>
      <c r="R122" s="12">
        <f>IFERROR(Q122/Q446, "NA")</f>
        <v>0.99999999999999978</v>
      </c>
      <c r="S122" s="2"/>
      <c r="T122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128214.53999999998</v>
      </c>
      <c r="U122" s="12">
        <f>IFERROR(T122/T446, "NA")</f>
        <v>0.99999999999999989</v>
      </c>
      <c r="V122" s="2"/>
      <c r="W122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, "NA")</f>
        <v>112730.95000000004</v>
      </c>
      <c r="X122" s="12">
        <f>IFERROR(W122/W446, "NA")</f>
        <v>1.0000000000000004</v>
      </c>
      <c r="Y122" s="2"/>
      <c r="Z122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116123.28000000001</v>
      </c>
      <c r="AA122" s="12">
        <f>IFERROR(Z122/Z446, "NA")</f>
        <v>1.0000000000000002</v>
      </c>
      <c r="AB122" s="2"/>
      <c r="AC122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, "NA")</f>
        <v>140474.74</v>
      </c>
      <c r="AD122" s="12">
        <f>IFERROR(AC122/AC446, "NA")</f>
        <v>1</v>
      </c>
      <c r="AE122" s="2"/>
      <c r="AF122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, "NA")</f>
        <v>113305.31999999999</v>
      </c>
      <c r="AG122" s="12">
        <f>IFERROR(AF122/AF446, "NA")</f>
        <v>0.99999999999999989</v>
      </c>
      <c r="AH122" s="2"/>
      <c r="AI122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, "NA")</f>
        <v>98964.730000000025</v>
      </c>
      <c r="AJ122" s="12">
        <f>IFERROR(AI122/AI446, "NA")</f>
        <v>1.0000000000000002</v>
      </c>
      <c r="AK122" s="2"/>
      <c r="AL122" s="11">
        <f t="shared" si="12"/>
        <v>1326542.7300000002</v>
      </c>
      <c r="AM122" s="12">
        <f>IFERROR(AL122/AL446, "NA")</f>
        <v>1</v>
      </c>
      <c r="AN122" s="2"/>
      <c r="AO122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, "NA")</f>
        <v>1344225.3</v>
      </c>
      <c r="AP122" s="12">
        <f>IFERROR(AO122/AO446, "NA")</f>
        <v>1</v>
      </c>
      <c r="AQ122" s="2"/>
      <c r="AR122" s="11">
        <f t="shared" si="13"/>
        <v>-17682.569999999832</v>
      </c>
    </row>
    <row r="123" spans="1:44" ht="30.75" hidden="1" customHeight="1" x14ac:dyDescent="0.3">
      <c r="A123" s="5" t="s">
        <v>545</v>
      </c>
      <c r="B123" s="6">
        <v>0</v>
      </c>
      <c r="C123" s="7">
        <f>IFERROR(B123/B446, "NA")</f>
        <v>0</v>
      </c>
      <c r="D123" s="8"/>
      <c r="E123" s="6">
        <v>0</v>
      </c>
      <c r="F123" s="7">
        <f>IFERROR(E123/E446, "NA")</f>
        <v>0</v>
      </c>
      <c r="G123" s="8"/>
      <c r="H123" s="6">
        <v>0</v>
      </c>
      <c r="I123" s="7">
        <f>IFERROR(H123/H446, "NA")</f>
        <v>0</v>
      </c>
      <c r="J123" s="8"/>
      <c r="K123" s="6">
        <v>0</v>
      </c>
      <c r="L123" s="7">
        <f>IFERROR(K123/K446, "NA")</f>
        <v>0</v>
      </c>
      <c r="M123" s="8"/>
      <c r="N123" s="6">
        <v>0</v>
      </c>
      <c r="O123" s="7">
        <f>IFERROR(N123/N446, "NA")</f>
        <v>0</v>
      </c>
      <c r="P123" s="8"/>
      <c r="Q123" s="6">
        <v>0</v>
      </c>
      <c r="R123" s="7">
        <f>IFERROR(Q123/Q446, "NA")</f>
        <v>0</v>
      </c>
      <c r="S123" s="8"/>
      <c r="T123" s="6">
        <v>0</v>
      </c>
      <c r="U123" s="7">
        <f>IFERROR(T123/T446, "NA")</f>
        <v>0</v>
      </c>
      <c r="V123" s="8"/>
      <c r="W123" s="6">
        <v>0</v>
      </c>
      <c r="X123" s="7">
        <f>IFERROR(W123/W446, "NA")</f>
        <v>0</v>
      </c>
      <c r="Y123" s="8"/>
      <c r="Z123" s="6">
        <v>0</v>
      </c>
      <c r="AA123" s="7">
        <f>IFERROR(Z123/Z446, "NA")</f>
        <v>0</v>
      </c>
      <c r="AB123" s="8"/>
      <c r="AC123" s="6">
        <v>0</v>
      </c>
      <c r="AD123" s="7">
        <f>IFERROR(AC123/AC446, "NA")</f>
        <v>0</v>
      </c>
      <c r="AE123" s="8"/>
      <c r="AF123" s="6">
        <v>0</v>
      </c>
      <c r="AG123" s="7">
        <f>IFERROR(AF123/AF446, "NA")</f>
        <v>0</v>
      </c>
      <c r="AH123" s="8"/>
      <c r="AI123" s="6">
        <v>0</v>
      </c>
      <c r="AJ123" s="7">
        <f>IFERROR(AI123/AI446, "NA")</f>
        <v>0</v>
      </c>
      <c r="AK123" s="6"/>
      <c r="AL123" s="9">
        <f t="shared" si="12"/>
        <v>0</v>
      </c>
      <c r="AM123" s="7">
        <f>IFERROR(AL123/AL446, "NA")</f>
        <v>0</v>
      </c>
      <c r="AN123" s="6"/>
      <c r="AO123" s="6">
        <v>0</v>
      </c>
      <c r="AP123" s="7">
        <f>IFERROR(AO123/AO446, "NA")</f>
        <v>0</v>
      </c>
      <c r="AQ123" s="6"/>
      <c r="AR123" s="9">
        <f t="shared" si="13"/>
        <v>0</v>
      </c>
    </row>
    <row r="124" spans="1:44" ht="16.5" customHeight="1" x14ac:dyDescent="0.3">
      <c r="A124" s="10" t="s">
        <v>14</v>
      </c>
      <c r="B124" s="11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132531.91000000003</v>
      </c>
      <c r="C124" s="12">
        <f>IFERROR(B124/B446, "NA")</f>
        <v>1.0000000000000002</v>
      </c>
      <c r="D124" s="2"/>
      <c r="E124" s="11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107237.18000000001</v>
      </c>
      <c r="F124" s="12">
        <f>IFERROR(E124/E446, "NA")</f>
        <v>1.0000000000000002</v>
      </c>
      <c r="G124" s="2"/>
      <c r="H124" s="11">
        <f>IFERROR(H8+H10+H11+H12+H13+H14+H15+H16+H17+H19+H21+H22+H23+H24+H25+H26+H27+H28+H31+H32+H33+H34+H35+H36+H37+H38+H39+H42+H43+H44+H46+H47+H48+H49+H50+H51+H52+H53+H54+H55+H56+H57+H58+H59+H60+H64+H65+H66+H67+H68+H69+H70+H71+H72+H75+H76+H77+H78+H79+H80+H81+H82+H83+H84+H85+H86+H87+H89+H90+H91+H92+H94+H95+H96+H97+H98+H99+H100+H101+H102+H103+H104+H105+H106+H107+H108+H109+H110+H111+H112+H113+H114+H115+H116+H117+H119+H120+H121+H123, "NA")</f>
        <v>102329.90999999999</v>
      </c>
      <c r="I124" s="12">
        <f>IFERROR(H124/H446, "NA")</f>
        <v>0.99999999999999989</v>
      </c>
      <c r="J124" s="2"/>
      <c r="K124" s="11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103947.92999999998</v>
      </c>
      <c r="L124" s="12">
        <f>IFERROR(K124/K446, "NA")</f>
        <v>0.99999999999999989</v>
      </c>
      <c r="M124" s="2"/>
      <c r="N124" s="11">
        <f>IFERROR(N8+N10+N11+N12+N13+N14+N15+N16+N17+N19+N21+N22+N23+N24+N25+N26+N27+N28+N31+N32+N33+N34+N35+N36+N37+N38+N39+N42+N43+N44+N46+N47+N48+N49+N50+N51+N52+N53+N54+N55+N56+N57+N58+N59+N60+N64+N65+N66+N67+N68+N69+N70+N71+N72+N75+N76+N77+N78+N79+N80+N81+N82+N83+N84+N85+N86+N87+N89+N90+N91+N92+N94+N95+N96+N97+N98+N99+N100+N101+N102+N103+N104+N105+N106+N107+N108+N109+N110+N111+N112+N113+N114+N115+N116+N117+N119+N120+N121+N123, "NA")</f>
        <v>90959.489999999991</v>
      </c>
      <c r="O124" s="12">
        <f>IFERROR(N124/N446, "NA")</f>
        <v>0.99999999999999989</v>
      </c>
      <c r="P124" s="2"/>
      <c r="Q124" s="11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79722.749999999985</v>
      </c>
      <c r="R124" s="12">
        <f>IFERROR(Q124/Q446, "NA")</f>
        <v>0.99999999999999978</v>
      </c>
      <c r="S124" s="2"/>
      <c r="T124" s="11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128214.53999999998</v>
      </c>
      <c r="U124" s="12">
        <f>IFERROR(T124/T446, "NA")</f>
        <v>0.99999999999999989</v>
      </c>
      <c r="V124" s="2"/>
      <c r="W124" s="11">
        <f>IFERROR(W8+W10+W11+W12+W13+W14+W15+W16+W17+W19+W21+W22+W23+W24+W25+W26+W27+W28+W31+W32+W33+W34+W35+W36+W37+W38+W39+W42+W43+W44+W46+W47+W48+W49+W50+W51+W52+W53+W54+W55+W56+W57+W58+W59+W60+W64+W65+W66+W67+W68+W69+W70+W71+W72+W75+W76+W77+W78+W79+W80+W81+W82+W83+W84+W85+W86+W87+W89+W90+W91+W92+W94+W95+W96+W97+W98+W99+W100+W101+W102+W103+W104+W105+W106+W107+W108+W109+W110+W111+W112+W113+W114+W115+W116+W117+W119+W120+W121+W123, "NA")</f>
        <v>112730.95000000004</v>
      </c>
      <c r="X124" s="12">
        <f>IFERROR(W124/W446, "NA")</f>
        <v>1.0000000000000004</v>
      </c>
      <c r="Y124" s="2"/>
      <c r="Z124" s="11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116123.28000000001</v>
      </c>
      <c r="AA124" s="12">
        <f>IFERROR(Z124/Z446, "NA")</f>
        <v>1.0000000000000002</v>
      </c>
      <c r="AB124" s="2"/>
      <c r="AC124" s="11">
        <f>IFERROR(AC8+AC10+AC11+AC12+AC13+AC14+AC15+AC16+AC17+AC19+AC21+AC22+AC23+AC24+AC25+AC26+AC27+AC28+AC31+AC32+AC33+AC34+AC35+AC36+AC37+AC38+AC39+AC42+AC43+AC44+AC46+AC47+AC48+AC49+AC50+AC51+AC52+AC53+AC54+AC55+AC56+AC57+AC58+AC59+AC60+AC64+AC65+AC66+AC67+AC68+AC69+AC70+AC71+AC72+AC75+AC76+AC77+AC78+AC79+AC80+AC81+AC82+AC83+AC84+AC85+AC86+AC87+AC89+AC90+AC91+AC92+AC94+AC95+AC96+AC97+AC98+AC99+AC100+AC101+AC102+AC103+AC104+AC105+AC106+AC107+AC108+AC109+AC110+AC111+AC112+AC113+AC114+AC115+AC116+AC117+AC119+AC120+AC121+AC123, "NA")</f>
        <v>140474.74</v>
      </c>
      <c r="AD124" s="12">
        <f>IFERROR(AC124/AC446, "NA")</f>
        <v>1</v>
      </c>
      <c r="AE124" s="2"/>
      <c r="AF124" s="11">
        <f>IFERROR(AF8+AF10+AF11+AF12+AF13+AF14+AF15+AF16+AF17+AF19+AF21+AF22+AF23+AF24+AF25+AF26+AF27+AF28+AF31+AF32+AF33+AF34+AF35+AF36+AF37+AF38+AF39+AF42+AF43+AF44+AF46+AF47+AF48+AF49+AF50+AF51+AF52+AF53+AF54+AF55+AF56+AF57+AF58+AF59+AF60+AF64+AF65+AF66+AF67+AF68+AF69+AF70+AF71+AF72+AF75+AF76+AF77+AF78+AF79+AF80+AF81+AF82+AF83+AF84+AF85+AF86+AF87+AF89+AF90+AF91+AF92+AF94+AF95+AF96+AF97+AF98+AF99+AF100+AF101+AF102+AF103+AF104+AF105+AF106+AF107+AF108+AF109+AF110+AF111+AF112+AF113+AF114+AF115+AF116+AF117+AF119+AF120+AF121+AF123, "NA")</f>
        <v>113305.31999999999</v>
      </c>
      <c r="AG124" s="12">
        <f>IFERROR(AF124/AF446, "NA")</f>
        <v>0.99999999999999989</v>
      </c>
      <c r="AH124" s="2"/>
      <c r="AI124" s="11">
        <f>IFERROR(AI8+AI10+AI11+AI12+AI13+AI14+AI15+AI16+AI17+AI19+AI21+AI22+AI23+AI24+AI25+AI26+AI27+AI28+AI31+AI32+AI33+AI34+AI35+AI36+AI37+AI38+AI39+AI42+AI43+AI44+AI46+AI47+AI48+AI49+AI50+AI51+AI52+AI53+AI54+AI55+AI56+AI57+AI58+AI59+AI60+AI64+AI65+AI66+AI67+AI68+AI69+AI70+AI71+AI72+AI75+AI76+AI77+AI78+AI79+AI80+AI81+AI82+AI83+AI84+AI85+AI86+AI87+AI89+AI90+AI91+AI92+AI94+AI95+AI96+AI97+AI98+AI99+AI100+AI101+AI102+AI103+AI104+AI105+AI106+AI107+AI108+AI109+AI110+AI111+AI112+AI113+AI114+AI115+AI116+AI117+AI119+AI120+AI121+AI123, "NA")</f>
        <v>98964.730000000025</v>
      </c>
      <c r="AJ124" s="12">
        <f>IFERROR(AI124/AI446, "NA")</f>
        <v>1.0000000000000002</v>
      </c>
      <c r="AK124" s="2"/>
      <c r="AL124" s="11">
        <f t="shared" si="12"/>
        <v>1326542.7300000002</v>
      </c>
      <c r="AM124" s="12">
        <f>IFERROR(AL124/AL446, "NA")</f>
        <v>1</v>
      </c>
      <c r="AN124" s="2"/>
      <c r="AO124" s="11">
        <f>IFERROR(AO8+AO10+AO11+AO12+AO13+AO14+AO15+AO16+AO17+AO19+AO21+AO22+AO23+AO24+AO25+AO26+AO27+AO28+AO31+AO32+AO33+AO34+AO35+AO36+AO37+AO38+AO39+AO42+AO43+AO44+AO46+AO47+AO48+AO49+AO50+AO51+AO52+AO53+AO54+AO55+AO56+AO57+AO58+AO59+AO60+AO64+AO65+AO66+AO67+AO68+AO69+AO70+AO71+AO72+AO75+AO76+AO77+AO78+AO79+AO80+AO81+AO82+AO83+AO84+AO85+AO86+AO87+AO89+AO90+AO91+AO92+AO94+AO95+AO96+AO97+AO98+AO99+AO100+AO101+AO102+AO103+AO104+AO105+AO106+AO107+AO108+AO109+AO110+AO111+AO112+AO113+AO114+AO115+AO116+AO117+AO119+AO120+AO121+AO123, "NA")</f>
        <v>1344225.3</v>
      </c>
      <c r="AP124" s="12">
        <f>IFERROR(AO124/AO446, "NA")</f>
        <v>1</v>
      </c>
      <c r="AQ124" s="2"/>
      <c r="AR124" s="11">
        <f t="shared" si="13"/>
        <v>-17682.569999999832</v>
      </c>
    </row>
    <row r="125" spans="1:44" ht="16.5" customHeight="1" x14ac:dyDescent="0.3">
      <c r="A125" s="1" t="s">
        <v>15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  <c r="AE125" s="4"/>
      <c r="AF125" s="2"/>
      <c r="AG125" s="3"/>
      <c r="AH125" s="4"/>
      <c r="AI125" s="2"/>
      <c r="AJ125" s="3"/>
      <c r="AK125" s="2"/>
      <c r="AL125" s="2"/>
      <c r="AM125" s="3"/>
      <c r="AN125" s="2"/>
      <c r="AO125" s="2"/>
      <c r="AP125" s="3"/>
      <c r="AQ125" s="2"/>
      <c r="AR125" s="2"/>
    </row>
    <row r="126" spans="1:44" ht="16.5" customHeight="1" x14ac:dyDescent="0.3">
      <c r="A126" s="32" t="s">
        <v>189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  <c r="AE126" s="4"/>
      <c r="AF126" s="2"/>
      <c r="AG126" s="3"/>
      <c r="AH126" s="4"/>
      <c r="AI126" s="2"/>
      <c r="AJ126" s="3"/>
      <c r="AK126" s="2"/>
      <c r="AL126" s="2"/>
      <c r="AM126" s="3"/>
      <c r="AN126" s="2"/>
      <c r="AO126" s="2"/>
      <c r="AP126" s="3"/>
      <c r="AQ126" s="2"/>
      <c r="AR126" s="2"/>
    </row>
    <row r="127" spans="1:44" ht="16.5" hidden="1" customHeight="1" x14ac:dyDescent="0.3">
      <c r="A127" s="33" t="s">
        <v>546</v>
      </c>
      <c r="B127" s="6">
        <v>0</v>
      </c>
      <c r="C127" s="7">
        <f>IFERROR(B127/B446, "NA")</f>
        <v>0</v>
      </c>
      <c r="D127" s="8"/>
      <c r="E127" s="6">
        <v>0</v>
      </c>
      <c r="F127" s="7">
        <f>IFERROR(E127/E446, "NA")</f>
        <v>0</v>
      </c>
      <c r="G127" s="8"/>
      <c r="H127" s="6">
        <v>0</v>
      </c>
      <c r="I127" s="7">
        <f>IFERROR(H127/H446, "NA")</f>
        <v>0</v>
      </c>
      <c r="J127" s="8"/>
      <c r="K127" s="6">
        <v>0</v>
      </c>
      <c r="L127" s="7">
        <f>IFERROR(K127/K446, "NA")</f>
        <v>0</v>
      </c>
      <c r="M127" s="8"/>
      <c r="N127" s="6">
        <v>0</v>
      </c>
      <c r="O127" s="7">
        <f>IFERROR(N127/N446, "NA")</f>
        <v>0</v>
      </c>
      <c r="P127" s="8"/>
      <c r="Q127" s="6">
        <v>0</v>
      </c>
      <c r="R127" s="7">
        <f>IFERROR(Q127/Q446, "NA")</f>
        <v>0</v>
      </c>
      <c r="S127" s="8"/>
      <c r="T127" s="6">
        <v>0</v>
      </c>
      <c r="U127" s="7">
        <f>IFERROR(T127/T446, "NA")</f>
        <v>0</v>
      </c>
      <c r="V127" s="8"/>
      <c r="W127" s="6">
        <v>0</v>
      </c>
      <c r="X127" s="7">
        <f>IFERROR(W127/W446, "NA")</f>
        <v>0</v>
      </c>
      <c r="Y127" s="8"/>
      <c r="Z127" s="6">
        <v>0</v>
      </c>
      <c r="AA127" s="7">
        <f>IFERROR(Z127/Z446, "NA")</f>
        <v>0</v>
      </c>
      <c r="AB127" s="8"/>
      <c r="AC127" s="6">
        <v>0</v>
      </c>
      <c r="AD127" s="7">
        <f>IFERROR(AC127/AC446, "NA")</f>
        <v>0</v>
      </c>
      <c r="AE127" s="8"/>
      <c r="AF127" s="6">
        <v>0</v>
      </c>
      <c r="AG127" s="7">
        <f>IFERROR(AF127/AF446, "NA")</f>
        <v>0</v>
      </c>
      <c r="AH127" s="8"/>
      <c r="AI127" s="6">
        <v>0</v>
      </c>
      <c r="AJ127" s="7">
        <f>IFERROR(AI127/AI446, "NA")</f>
        <v>0</v>
      </c>
      <c r="AK127" s="6"/>
      <c r="AL127" s="9">
        <f>IFERROR(B127+E127+H127+K127+N127+Q127+T127+W127+Z127+AC127+AF127+AI127, "NA")</f>
        <v>0</v>
      </c>
      <c r="AM127" s="7">
        <f>IFERROR(AL127/AL446, "NA")</f>
        <v>0</v>
      </c>
      <c r="AN127" s="6"/>
      <c r="AO127" s="6">
        <v>0</v>
      </c>
      <c r="AP127" s="7">
        <f>IFERROR(AO127/AO446, "NA")</f>
        <v>0</v>
      </c>
      <c r="AQ127" s="6"/>
      <c r="AR127" s="9">
        <f>IFERROR(AL127-AO127, "NA")</f>
        <v>0</v>
      </c>
    </row>
    <row r="128" spans="1:44" ht="16.5" customHeight="1" x14ac:dyDescent="0.3">
      <c r="A128" s="34" t="s">
        <v>190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  <c r="AE128" s="4"/>
      <c r="AF128" s="2"/>
      <c r="AG128" s="3"/>
      <c r="AH128" s="4"/>
      <c r="AI128" s="2"/>
      <c r="AJ128" s="3"/>
      <c r="AK128" s="2"/>
      <c r="AL128" s="2"/>
      <c r="AM128" s="3"/>
      <c r="AN128" s="2"/>
      <c r="AO128" s="2"/>
      <c r="AP128" s="3"/>
      <c r="AQ128" s="2"/>
      <c r="AR128" s="2"/>
    </row>
    <row r="129" spans="1:44" ht="16.5" hidden="1" customHeight="1" x14ac:dyDescent="0.3">
      <c r="A129" s="35" t="s">
        <v>547</v>
      </c>
      <c r="B129" s="6">
        <v>0</v>
      </c>
      <c r="C129" s="7">
        <f>IFERROR(B129/B446, "NA")</f>
        <v>0</v>
      </c>
      <c r="D129" s="8"/>
      <c r="E129" s="6">
        <v>0</v>
      </c>
      <c r="F129" s="7">
        <f>IFERROR(E129/E446, "NA")</f>
        <v>0</v>
      </c>
      <c r="G129" s="8"/>
      <c r="H129" s="6">
        <v>0</v>
      </c>
      <c r="I129" s="7">
        <f>IFERROR(H129/H446, "NA")</f>
        <v>0</v>
      </c>
      <c r="J129" s="8"/>
      <c r="K129" s="6">
        <v>0</v>
      </c>
      <c r="L129" s="7">
        <f>IFERROR(K129/K446, "NA")</f>
        <v>0</v>
      </c>
      <c r="M129" s="8"/>
      <c r="N129" s="6">
        <v>0</v>
      </c>
      <c r="O129" s="7">
        <f>IFERROR(N129/N446, "NA")</f>
        <v>0</v>
      </c>
      <c r="P129" s="8"/>
      <c r="Q129" s="6">
        <v>0</v>
      </c>
      <c r="R129" s="7">
        <f>IFERROR(Q129/Q446, "NA")</f>
        <v>0</v>
      </c>
      <c r="S129" s="8"/>
      <c r="T129" s="6">
        <v>0</v>
      </c>
      <c r="U129" s="7">
        <f>IFERROR(T129/T446, "NA")</f>
        <v>0</v>
      </c>
      <c r="V129" s="8"/>
      <c r="W129" s="6">
        <v>0</v>
      </c>
      <c r="X129" s="7">
        <f>IFERROR(W129/W446, "NA")</f>
        <v>0</v>
      </c>
      <c r="Y129" s="8"/>
      <c r="Z129" s="6">
        <v>0</v>
      </c>
      <c r="AA129" s="7">
        <f>IFERROR(Z129/Z446, "NA")</f>
        <v>0</v>
      </c>
      <c r="AB129" s="8"/>
      <c r="AC129" s="6">
        <v>0</v>
      </c>
      <c r="AD129" s="7">
        <f>IFERROR(AC129/AC446, "NA")</f>
        <v>0</v>
      </c>
      <c r="AE129" s="8"/>
      <c r="AF129" s="6">
        <v>0</v>
      </c>
      <c r="AG129" s="7">
        <f>IFERROR(AF129/AF446, "NA")</f>
        <v>0</v>
      </c>
      <c r="AH129" s="8"/>
      <c r="AI129" s="6">
        <v>0</v>
      </c>
      <c r="AJ129" s="7">
        <f>IFERROR(AI129/AI446, "NA")</f>
        <v>0</v>
      </c>
      <c r="AK129" s="6"/>
      <c r="AL129" s="9">
        <f t="shared" ref="AL129:AL141" si="14">IFERROR(B129+E129+H129+K129+N129+Q129+T129+W129+Z129+AC129+AF129+AI129, "NA")</f>
        <v>0</v>
      </c>
      <c r="AM129" s="7">
        <f>IFERROR(AL129/AL446, "NA")</f>
        <v>0</v>
      </c>
      <c r="AN129" s="6"/>
      <c r="AO129" s="6">
        <v>0</v>
      </c>
      <c r="AP129" s="7">
        <f>IFERROR(AO129/AO446, "NA")</f>
        <v>0</v>
      </c>
      <c r="AQ129" s="6"/>
      <c r="AR129" s="9">
        <f t="shared" ref="AR129:AR141" si="15">IFERROR(AL129-AO129, "NA")</f>
        <v>0</v>
      </c>
    </row>
    <row r="130" spans="1:44" ht="16.5" customHeight="1" x14ac:dyDescent="0.3">
      <c r="A130" s="35" t="s">
        <v>548</v>
      </c>
      <c r="B130" s="6">
        <v>6941.04</v>
      </c>
      <c r="C130" s="7">
        <f>IFERROR(B130/B446, "NA")</f>
        <v>5.2372594645319757E-2</v>
      </c>
      <c r="D130" s="8"/>
      <c r="E130" s="6">
        <v>5515.4</v>
      </c>
      <c r="F130" s="7">
        <f>IFERROR(E130/E446, "NA")</f>
        <v>5.1431788862780617E-2</v>
      </c>
      <c r="G130" s="8"/>
      <c r="H130" s="6">
        <v>5948.26</v>
      </c>
      <c r="I130" s="7">
        <f>IFERROR(H130/H446, "NA")</f>
        <v>5.812826376960558E-2</v>
      </c>
      <c r="J130" s="8"/>
      <c r="K130" s="6">
        <v>5482.5</v>
      </c>
      <c r="L130" s="7">
        <f>IFERROR(K130/K446, "NA")</f>
        <v>5.2742753030291224E-2</v>
      </c>
      <c r="M130" s="8"/>
      <c r="N130" s="6">
        <v>5105.5</v>
      </c>
      <c r="O130" s="7">
        <f>IFERROR(N130/N446, "NA")</f>
        <v>5.6129382431673702E-2</v>
      </c>
      <c r="P130" s="8"/>
      <c r="Q130" s="6">
        <v>4138.46</v>
      </c>
      <c r="R130" s="7">
        <f>IFERROR(Q130/Q446, "NA")</f>
        <v>5.1910652856305133E-2</v>
      </c>
      <c r="S130" s="8"/>
      <c r="T130" s="6">
        <v>6835.86</v>
      </c>
      <c r="U130" s="7">
        <f>IFERROR(T130/T446, "NA")</f>
        <v>5.3315793980932273E-2</v>
      </c>
      <c r="V130" s="8"/>
      <c r="W130" s="6">
        <v>5514.99</v>
      </c>
      <c r="X130" s="7">
        <f>IFERROR(W130/W446, "NA")</f>
        <v>4.8921702513817188E-2</v>
      </c>
      <c r="Y130" s="8"/>
      <c r="Z130" s="6">
        <v>5985.26</v>
      </c>
      <c r="AA130" s="7">
        <f>IFERROR(Z130/Z446, "NA")</f>
        <v>5.1542291950416833E-2</v>
      </c>
      <c r="AB130" s="8"/>
      <c r="AC130" s="6">
        <v>7172.44</v>
      </c>
      <c r="AD130" s="7">
        <f>IFERROR(AC130/AC446, "NA")</f>
        <v>5.1058574659045466E-2</v>
      </c>
      <c r="AE130" s="8"/>
      <c r="AF130" s="6">
        <v>4961.51</v>
      </c>
      <c r="AG130" s="7">
        <f>IFERROR(AF130/AF446, "NA")</f>
        <v>4.3788852985896867E-2</v>
      </c>
      <c r="AH130" s="8"/>
      <c r="AI130" s="6">
        <v>4720.67</v>
      </c>
      <c r="AJ130" s="7">
        <f>IFERROR(AI130/AI446, "NA")</f>
        <v>4.7700529269366979E-2</v>
      </c>
      <c r="AK130" s="6"/>
      <c r="AL130" s="9">
        <f t="shared" si="14"/>
        <v>68321.89</v>
      </c>
      <c r="AM130" s="7">
        <f>IFERROR(AL130/AL446, "NA")</f>
        <v>5.1503723517447482E-2</v>
      </c>
      <c r="AN130" s="6"/>
      <c r="AO130" s="6">
        <v>75819.33</v>
      </c>
      <c r="AP130" s="7">
        <f>IFERROR(AO130/AO446, "NA")</f>
        <v>5.6403736784302452E-2</v>
      </c>
      <c r="AQ130" s="6"/>
      <c r="AR130" s="9">
        <f t="shared" si="15"/>
        <v>-7497.4400000000023</v>
      </c>
    </row>
    <row r="131" spans="1:44" ht="16.5" customHeight="1" x14ac:dyDescent="0.3">
      <c r="A131" s="35" t="s">
        <v>549</v>
      </c>
      <c r="B131" s="6">
        <v>3204.86</v>
      </c>
      <c r="C131" s="7">
        <f>IFERROR(B131/B446, "NA")</f>
        <v>2.4181798934309481E-2</v>
      </c>
      <c r="D131" s="8"/>
      <c r="E131" s="6">
        <v>3687.64</v>
      </c>
      <c r="F131" s="7">
        <f>IFERROR(E131/E446, "NA")</f>
        <v>3.4387700236056189E-2</v>
      </c>
      <c r="G131" s="8"/>
      <c r="H131" s="6">
        <v>2958.73</v>
      </c>
      <c r="I131" s="7">
        <f>IFERROR(H131/H446, "NA")</f>
        <v>2.8913638251025529E-2</v>
      </c>
      <c r="J131" s="8"/>
      <c r="K131" s="6">
        <v>3186.27</v>
      </c>
      <c r="L131" s="7">
        <f>IFERROR(K131/K446, "NA")</f>
        <v>3.0652558449215873E-2</v>
      </c>
      <c r="M131" s="8"/>
      <c r="N131" s="6">
        <v>2859.89</v>
      </c>
      <c r="O131" s="7">
        <f>IFERROR(N131/N446, "NA")</f>
        <v>3.1441359224859328E-2</v>
      </c>
      <c r="P131" s="8"/>
      <c r="Q131" s="6">
        <v>2340.39</v>
      </c>
      <c r="R131" s="7">
        <f>IFERROR(Q131/Q446, "NA")</f>
        <v>2.9356614015447282E-2</v>
      </c>
      <c r="S131" s="8"/>
      <c r="T131" s="6">
        <v>3522.39</v>
      </c>
      <c r="U131" s="7">
        <f>IFERROR(T131/T446, "NA")</f>
        <v>2.7472625179640314E-2</v>
      </c>
      <c r="V131" s="8"/>
      <c r="W131" s="6">
        <v>2946.02</v>
      </c>
      <c r="X131" s="7">
        <f>IFERROR(W131/W446, "NA")</f>
        <v>2.6133195896956427E-2</v>
      </c>
      <c r="Y131" s="8"/>
      <c r="Z131" s="6">
        <v>2891.42</v>
      </c>
      <c r="AA131" s="7">
        <f>IFERROR(Z131/Z446, "NA")</f>
        <v>2.4899572247700893E-2</v>
      </c>
      <c r="AB131" s="8"/>
      <c r="AC131" s="6">
        <v>3847.07</v>
      </c>
      <c r="AD131" s="7">
        <f>IFERROR(AC131/AC446, "NA")</f>
        <v>2.7386204808067277E-2</v>
      </c>
      <c r="AE131" s="8"/>
      <c r="AF131" s="6">
        <v>2891.12</v>
      </c>
      <c r="AG131" s="7">
        <f>IFERROR(AF131/AF446, "NA")</f>
        <v>2.5516189354568699E-2</v>
      </c>
      <c r="AH131" s="8"/>
      <c r="AI131" s="6">
        <v>2861.35</v>
      </c>
      <c r="AJ131" s="7">
        <f>IFERROR(AI131/AI446, "NA")</f>
        <v>2.8912825811781631E-2</v>
      </c>
      <c r="AK131" s="6"/>
      <c r="AL131" s="9">
        <f t="shared" si="14"/>
        <v>37197.15</v>
      </c>
      <c r="AM131" s="7">
        <f>IFERROR(AL131/AL446, "NA")</f>
        <v>2.8040672312153861E-2</v>
      </c>
      <c r="AN131" s="6"/>
      <c r="AO131" s="6">
        <v>42171.5</v>
      </c>
      <c r="AP131" s="7">
        <f>IFERROR(AO131/AO446, "NA")</f>
        <v>3.1372345097209521E-2</v>
      </c>
      <c r="AQ131" s="6"/>
      <c r="AR131" s="9">
        <f t="shared" si="15"/>
        <v>-4974.3499999999985</v>
      </c>
    </row>
    <row r="132" spans="1:44" ht="16.5" customHeight="1" x14ac:dyDescent="0.3">
      <c r="A132" s="35" t="s">
        <v>550</v>
      </c>
      <c r="B132" s="6">
        <v>6902.42</v>
      </c>
      <c r="C132" s="7">
        <f>IFERROR(B132/B446, "NA")</f>
        <v>5.2081193125489554E-2</v>
      </c>
      <c r="D132" s="8"/>
      <c r="E132" s="6">
        <v>4521.2700000000004</v>
      </c>
      <c r="F132" s="7">
        <f>IFERROR(E132/E446, "NA")</f>
        <v>4.2161403349099638E-2</v>
      </c>
      <c r="G132" s="8"/>
      <c r="H132" s="6">
        <v>3056.37</v>
      </c>
      <c r="I132" s="7">
        <f>IFERROR(H132/H446, "NA")</f>
        <v>2.9867806978428887E-2</v>
      </c>
      <c r="J132" s="8"/>
      <c r="K132" s="6">
        <v>2970.53</v>
      </c>
      <c r="L132" s="7">
        <f>IFERROR(K132/K446, "NA")</f>
        <v>2.8577096244244597E-2</v>
      </c>
      <c r="M132" s="8"/>
      <c r="N132" s="6">
        <v>2832.67</v>
      </c>
      <c r="O132" s="7">
        <f>IFERROR(N132/N446, "NA")</f>
        <v>3.1142105128337899E-2</v>
      </c>
      <c r="P132" s="8"/>
      <c r="Q132" s="6">
        <v>2701.06</v>
      </c>
      <c r="R132" s="7">
        <f>IFERROR(Q132/Q446, "NA")</f>
        <v>3.3880667688959552E-2</v>
      </c>
      <c r="S132" s="8"/>
      <c r="T132" s="6">
        <v>5324.48</v>
      </c>
      <c r="U132" s="7">
        <f>IFERROR(T132/T446, "NA")</f>
        <v>4.1527895354146263E-2</v>
      </c>
      <c r="V132" s="8"/>
      <c r="W132" s="6">
        <v>4572.95</v>
      </c>
      <c r="X132" s="7">
        <f>IFERROR(W132/W446, "NA")</f>
        <v>4.0565168660425553E-2</v>
      </c>
      <c r="Y132" s="8"/>
      <c r="Z132" s="6">
        <v>4937.8100000000004</v>
      </c>
      <c r="AA132" s="7">
        <f>IFERROR(Z132/Z446, "NA")</f>
        <v>4.2522136818732646E-2</v>
      </c>
      <c r="AB132" s="8"/>
      <c r="AC132" s="6">
        <v>6199.59</v>
      </c>
      <c r="AD132" s="7">
        <f>IFERROR(AC132/AC446, "NA")</f>
        <v>4.4133130269541701E-2</v>
      </c>
      <c r="AE132" s="8"/>
      <c r="AF132" s="6">
        <v>4110</v>
      </c>
      <c r="AG132" s="7">
        <f>IFERROR(AF132/AF446, "NA")</f>
        <v>3.6273671880543645E-2</v>
      </c>
      <c r="AH132" s="8"/>
      <c r="AI132" s="6">
        <v>3412.85</v>
      </c>
      <c r="AJ132" s="7">
        <f>IFERROR(AI132/AI446, "NA")</f>
        <v>3.4485518224523018E-2</v>
      </c>
      <c r="AK132" s="6"/>
      <c r="AL132" s="9">
        <f t="shared" si="14"/>
        <v>51541.999999999993</v>
      </c>
      <c r="AM132" s="7">
        <f>IFERROR(AL132/AL446, "NA")</f>
        <v>3.8854383529733708E-2</v>
      </c>
      <c r="AN132" s="6"/>
      <c r="AO132" s="6">
        <v>59199.06</v>
      </c>
      <c r="AP132" s="7">
        <f>IFERROR(AO132/AO446, "NA")</f>
        <v>4.403953712223687E-2</v>
      </c>
      <c r="AQ132" s="6"/>
      <c r="AR132" s="9">
        <f t="shared" si="15"/>
        <v>-7657.0600000000049</v>
      </c>
    </row>
    <row r="133" spans="1:44" ht="16.5" customHeight="1" x14ac:dyDescent="0.3">
      <c r="A133" s="35" t="s">
        <v>551</v>
      </c>
      <c r="B133" s="6">
        <v>2922.3</v>
      </c>
      <c r="C133" s="7">
        <f>IFERROR(B133/B446, "NA")</f>
        <v>2.2049784085960884E-2</v>
      </c>
      <c r="D133" s="8"/>
      <c r="E133" s="6">
        <v>3227.66</v>
      </c>
      <c r="F133" s="7">
        <f>IFERROR(E133/E446, "NA")</f>
        <v>3.009832970244089E-2</v>
      </c>
      <c r="G133" s="8"/>
      <c r="H133" s="6">
        <v>2760.51</v>
      </c>
      <c r="I133" s="7">
        <f>IFERROR(H133/H446, "NA")</f>
        <v>2.6976570193406796E-2</v>
      </c>
      <c r="J133" s="8"/>
      <c r="K133" s="6">
        <v>2895.68</v>
      </c>
      <c r="L133" s="7">
        <f>IFERROR(K133/K446, "NA")</f>
        <v>2.7857024185089594E-2</v>
      </c>
      <c r="M133" s="8"/>
      <c r="N133" s="6">
        <v>2268.62</v>
      </c>
      <c r="O133" s="7">
        <f>IFERROR(N133/N446, "NA")</f>
        <v>2.4940992962911288E-2</v>
      </c>
      <c r="P133" s="8"/>
      <c r="Q133" s="6">
        <v>2075.79</v>
      </c>
      <c r="R133" s="7">
        <f>IFERROR(Q133/Q446, "NA")</f>
        <v>2.6037611597693255E-2</v>
      </c>
      <c r="S133" s="8"/>
      <c r="T133" s="6">
        <v>3085.35</v>
      </c>
      <c r="U133" s="7">
        <f>IFERROR(T133/T446, "NA")</f>
        <v>2.4063963416317682E-2</v>
      </c>
      <c r="V133" s="8"/>
      <c r="W133" s="6">
        <v>2674.1</v>
      </c>
      <c r="X133" s="7">
        <f>IFERROR(W133/W446, "NA")</f>
        <v>2.3721081034090461E-2</v>
      </c>
      <c r="Y133" s="8"/>
      <c r="Z133" s="6">
        <v>2549.4899999999998</v>
      </c>
      <c r="AA133" s="7">
        <f>IFERROR(Z133/Z446, "NA")</f>
        <v>2.1955029172445007E-2</v>
      </c>
      <c r="AB133" s="8"/>
      <c r="AC133" s="6">
        <v>2969.43</v>
      </c>
      <c r="AD133" s="7">
        <f>IFERROR(AC133/AC446, "NA")</f>
        <v>2.1138533518552872E-2</v>
      </c>
      <c r="AE133" s="8"/>
      <c r="AF133" s="6">
        <v>2361.37</v>
      </c>
      <c r="AG133" s="7">
        <f>IFERROR(AF133/AF446, "NA")</f>
        <v>2.0840768994783297E-2</v>
      </c>
      <c r="AH133" s="8"/>
      <c r="AI133" s="6">
        <v>2052.9899999999998</v>
      </c>
      <c r="AJ133" s="7">
        <f>IFERROR(AI133/AI446, "NA")</f>
        <v>2.0744663275492188E-2</v>
      </c>
      <c r="AK133" s="6"/>
      <c r="AL133" s="9">
        <f t="shared" si="14"/>
        <v>31843.29</v>
      </c>
      <c r="AM133" s="7">
        <f>IFERROR(AL133/AL446, "NA")</f>
        <v>2.4004722411014982E-2</v>
      </c>
      <c r="AN133" s="6"/>
      <c r="AO133" s="6">
        <v>35381.660000000003</v>
      </c>
      <c r="AP133" s="7">
        <f>IFERROR(AO133/AO446, "NA")</f>
        <v>2.6321227550173326E-2</v>
      </c>
      <c r="AQ133" s="6"/>
      <c r="AR133" s="9">
        <f t="shared" si="15"/>
        <v>-3538.3700000000026</v>
      </c>
    </row>
    <row r="134" spans="1:44" ht="16.5" customHeight="1" x14ac:dyDescent="0.3">
      <c r="A134" s="35" t="s">
        <v>552</v>
      </c>
      <c r="B134" s="6">
        <v>1200.43</v>
      </c>
      <c r="C134" s="7">
        <f>IFERROR(B134/B446, "NA")</f>
        <v>9.0576676967833638E-3</v>
      </c>
      <c r="D134" s="8"/>
      <c r="E134" s="6">
        <v>1680.89</v>
      </c>
      <c r="F134" s="7">
        <f>IFERROR(E134/E446, "NA")</f>
        <v>1.5674507666091183E-2</v>
      </c>
      <c r="G134" s="8"/>
      <c r="H134" s="6">
        <v>1327.85</v>
      </c>
      <c r="I134" s="7">
        <f>IFERROR(H134/H446, "NA")</f>
        <v>1.2976166987736038E-2</v>
      </c>
      <c r="J134" s="8"/>
      <c r="K134" s="6">
        <v>1301.07</v>
      </c>
      <c r="L134" s="7">
        <f>IFERROR(K134/K446, "NA")</f>
        <v>1.2516555163724762E-2</v>
      </c>
      <c r="M134" s="8"/>
      <c r="N134" s="6">
        <v>1255.78</v>
      </c>
      <c r="O134" s="7">
        <f>IFERROR(N134/N446, "NA")</f>
        <v>1.380592613261134E-2</v>
      </c>
      <c r="P134" s="8"/>
      <c r="Q134" s="6">
        <v>1035.45</v>
      </c>
      <c r="R134" s="7">
        <f>IFERROR(Q134/Q446, "NA")</f>
        <v>1.2988137012333369E-2</v>
      </c>
      <c r="S134" s="8"/>
      <c r="T134" s="6">
        <v>1538.53</v>
      </c>
      <c r="U134" s="7">
        <f>IFERROR(T134/T446, "NA")</f>
        <v>1.1999653081467984E-2</v>
      </c>
      <c r="V134" s="8"/>
      <c r="W134" s="6">
        <v>1341.16</v>
      </c>
      <c r="X134" s="7">
        <f>IFERROR(W134/W446, "NA")</f>
        <v>1.1896999005153421E-2</v>
      </c>
      <c r="Y134" s="8"/>
      <c r="Z134" s="6">
        <v>1565.35</v>
      </c>
      <c r="AA134" s="7">
        <f>IFERROR(Z134/Z446, "NA")</f>
        <v>1.3480070490602744E-2</v>
      </c>
      <c r="AB134" s="8"/>
      <c r="AC134" s="6">
        <v>1953.64</v>
      </c>
      <c r="AD134" s="7">
        <f>IFERROR(AC134/AC446, "NA")</f>
        <v>1.3907411396525812E-2</v>
      </c>
      <c r="AE134" s="8"/>
      <c r="AF134" s="6">
        <v>1595.84</v>
      </c>
      <c r="AG134" s="7">
        <f>IFERROR(AF134/AF446, "NA")</f>
        <v>1.4084422514317949E-2</v>
      </c>
      <c r="AH134" s="8"/>
      <c r="AI134" s="6">
        <v>1309.1400000000001</v>
      </c>
      <c r="AJ134" s="7">
        <f>IFERROR(AI134/AI446, "NA")</f>
        <v>1.3228349130038551E-2</v>
      </c>
      <c r="AK134" s="6"/>
      <c r="AL134" s="9">
        <f t="shared" si="14"/>
        <v>17105.13</v>
      </c>
      <c r="AM134" s="7">
        <f>IFERROR(AL134/AL446, "NA")</f>
        <v>1.2894518671102286E-2</v>
      </c>
      <c r="AN134" s="6"/>
      <c r="AO134" s="6">
        <v>13976.64</v>
      </c>
      <c r="AP134" s="7">
        <f>IFERROR(AO134/AO446, "NA")</f>
        <v>1.0397542733349833E-2</v>
      </c>
      <c r="AQ134" s="6"/>
      <c r="AR134" s="9">
        <f t="shared" si="15"/>
        <v>3128.4900000000016</v>
      </c>
    </row>
    <row r="135" spans="1:44" ht="16.5" customHeight="1" x14ac:dyDescent="0.3">
      <c r="A135" s="35" t="s">
        <v>553</v>
      </c>
      <c r="B135" s="6">
        <v>1200.47</v>
      </c>
      <c r="C135" s="7">
        <f>IFERROR(B135/B446, "NA")</f>
        <v>9.0579695108898677E-3</v>
      </c>
      <c r="D135" s="8"/>
      <c r="E135" s="6">
        <v>837.26</v>
      </c>
      <c r="F135" s="7">
        <f>IFERROR(E135/E446, "NA")</f>
        <v>7.8075533131326284E-3</v>
      </c>
      <c r="G135" s="8"/>
      <c r="H135" s="6">
        <v>721.36</v>
      </c>
      <c r="I135" s="7">
        <f>IFERROR(H135/H446, "NA")</f>
        <v>7.0493563416600289E-3</v>
      </c>
      <c r="J135" s="8"/>
      <c r="K135" s="6">
        <v>743.69</v>
      </c>
      <c r="L135" s="7">
        <f>IFERROR(K135/K446, "NA")</f>
        <v>7.1544474238207541E-3</v>
      </c>
      <c r="M135" s="8"/>
      <c r="N135" s="6">
        <v>712.88</v>
      </c>
      <c r="O135" s="7">
        <f>IFERROR(N135/N446, "NA")</f>
        <v>7.8373350598161876E-3</v>
      </c>
      <c r="P135" s="8"/>
      <c r="Q135" s="6">
        <v>523.92999999999995</v>
      </c>
      <c r="R135" s="7">
        <f>IFERROR(Q135/Q446, "NA")</f>
        <v>6.5719007435142409E-3</v>
      </c>
      <c r="S135" s="8"/>
      <c r="T135" s="6">
        <v>914.77</v>
      </c>
      <c r="U135" s="7">
        <f>IFERROR(T135/T446, "NA")</f>
        <v>7.1346822287082267E-3</v>
      </c>
      <c r="V135" s="8"/>
      <c r="W135" s="6">
        <v>841.47</v>
      </c>
      <c r="X135" s="7">
        <f>IFERROR(W135/W446, "NA")</f>
        <v>7.4644097295374521E-3</v>
      </c>
      <c r="Y135" s="8"/>
      <c r="Z135" s="6">
        <v>893.48</v>
      </c>
      <c r="AA135" s="7">
        <f>IFERROR(Z135/Z446, "NA")</f>
        <v>7.6942366767456102E-3</v>
      </c>
      <c r="AB135" s="8"/>
      <c r="AC135" s="6">
        <v>916.44</v>
      </c>
      <c r="AD135" s="7">
        <f>IFERROR(AC135/AC446, "NA")</f>
        <v>6.5238775312913919E-3</v>
      </c>
      <c r="AE135" s="8"/>
      <c r="AF135" s="6">
        <v>673.59</v>
      </c>
      <c r="AG135" s="7">
        <f>IFERROR(AF135/AF446, "NA")</f>
        <v>5.9449106184952302E-3</v>
      </c>
      <c r="AH135" s="8"/>
      <c r="AI135" s="6">
        <v>586.64</v>
      </c>
      <c r="AJ135" s="7">
        <f>IFERROR(AI135/AI446, "NA")</f>
        <v>5.9277684079974751E-3</v>
      </c>
      <c r="AK135" s="6"/>
      <c r="AL135" s="9">
        <f t="shared" si="14"/>
        <v>9565.9800000000014</v>
      </c>
      <c r="AM135" s="7">
        <f>IFERROR(AL135/AL446, "NA")</f>
        <v>7.2112113569081935E-3</v>
      </c>
      <c r="AN135" s="6"/>
      <c r="AO135" s="6">
        <v>10340.030000000001</v>
      </c>
      <c r="AP135" s="7">
        <f>IFERROR(AO135/AO446, "NA")</f>
        <v>7.6921852311513557E-3</v>
      </c>
      <c r="AQ135" s="6"/>
      <c r="AR135" s="9">
        <f t="shared" si="15"/>
        <v>-774.04999999999927</v>
      </c>
    </row>
    <row r="136" spans="1:44" ht="16.5" customHeight="1" x14ac:dyDescent="0.3">
      <c r="A136" s="35" t="s">
        <v>554</v>
      </c>
      <c r="B136" s="6">
        <v>0</v>
      </c>
      <c r="C136" s="7">
        <f>IFERROR(B136/B446, "NA")</f>
        <v>0</v>
      </c>
      <c r="D136" s="8"/>
      <c r="E136" s="6">
        <v>0</v>
      </c>
      <c r="F136" s="7">
        <f>IFERROR(E136/E446, "NA")</f>
        <v>0</v>
      </c>
      <c r="G136" s="8"/>
      <c r="H136" s="6">
        <v>0</v>
      </c>
      <c r="I136" s="7">
        <f>IFERROR(H136/H446, "NA")</f>
        <v>0</v>
      </c>
      <c r="J136" s="8"/>
      <c r="K136" s="6">
        <v>0</v>
      </c>
      <c r="L136" s="7">
        <f>IFERROR(K136/K446, "NA")</f>
        <v>0</v>
      </c>
      <c r="M136" s="8"/>
      <c r="N136" s="6">
        <v>0</v>
      </c>
      <c r="O136" s="7">
        <f>IFERROR(N136/N446, "NA")</f>
        <v>0</v>
      </c>
      <c r="P136" s="8"/>
      <c r="Q136" s="6">
        <v>0</v>
      </c>
      <c r="R136" s="7">
        <f>IFERROR(Q136/Q446, "NA")</f>
        <v>0</v>
      </c>
      <c r="S136" s="8"/>
      <c r="T136" s="6">
        <v>0</v>
      </c>
      <c r="U136" s="7">
        <f>IFERROR(T136/T446, "NA")</f>
        <v>0</v>
      </c>
      <c r="V136" s="8"/>
      <c r="W136" s="6">
        <v>0</v>
      </c>
      <c r="X136" s="7">
        <f>IFERROR(W136/W446, "NA")</f>
        <v>0</v>
      </c>
      <c r="Y136" s="8"/>
      <c r="Z136" s="6">
        <v>0</v>
      </c>
      <c r="AA136" s="7">
        <f>IFERROR(Z136/Z446, "NA")</f>
        <v>0</v>
      </c>
      <c r="AB136" s="8"/>
      <c r="AC136" s="6">
        <v>0</v>
      </c>
      <c r="AD136" s="7">
        <f>IFERROR(AC136/AC446, "NA")</f>
        <v>0</v>
      </c>
      <c r="AE136" s="8"/>
      <c r="AF136" s="6">
        <v>0</v>
      </c>
      <c r="AG136" s="7">
        <f>IFERROR(AF136/AF446, "NA")</f>
        <v>0</v>
      </c>
      <c r="AH136" s="8"/>
      <c r="AI136" s="6">
        <v>0</v>
      </c>
      <c r="AJ136" s="7">
        <f>IFERROR(AI136/AI446, "NA")</f>
        <v>0</v>
      </c>
      <c r="AK136" s="6"/>
      <c r="AL136" s="9">
        <f t="shared" si="14"/>
        <v>0</v>
      </c>
      <c r="AM136" s="7">
        <f>IFERROR(AL136/AL446, "NA")</f>
        <v>0</v>
      </c>
      <c r="AN136" s="6"/>
      <c r="AO136" s="6">
        <v>5225.92</v>
      </c>
      <c r="AP136" s="7">
        <f>IFERROR(AO136/AO446, "NA")</f>
        <v>3.8876816259893338E-3</v>
      </c>
      <c r="AQ136" s="6"/>
      <c r="AR136" s="9">
        <f t="shared" si="15"/>
        <v>-5225.92</v>
      </c>
    </row>
    <row r="137" spans="1:44" ht="16.5" customHeight="1" x14ac:dyDescent="0.3">
      <c r="A137" s="35" t="s">
        <v>555</v>
      </c>
      <c r="B137" s="6">
        <v>511.16</v>
      </c>
      <c r="C137" s="7">
        <f>IFERROR(B137/B446, "NA")</f>
        <v>3.8568824670224705E-3</v>
      </c>
      <c r="D137" s="8"/>
      <c r="E137" s="6">
        <v>754.38</v>
      </c>
      <c r="F137" s="7">
        <f>IFERROR(E137/E446, "NA")</f>
        <v>7.0346870367161843E-3</v>
      </c>
      <c r="G137" s="8"/>
      <c r="H137" s="6">
        <v>430.11</v>
      </c>
      <c r="I137" s="7">
        <f>IFERROR(H137/H446, "NA")</f>
        <v>4.2031699236322988E-3</v>
      </c>
      <c r="J137" s="8"/>
      <c r="K137" s="6">
        <v>499.54</v>
      </c>
      <c r="L137" s="7">
        <f>IFERROR(K137/K446, "NA")</f>
        <v>4.8056753030098825E-3</v>
      </c>
      <c r="M137" s="8"/>
      <c r="N137" s="6">
        <v>579.29</v>
      </c>
      <c r="O137" s="7">
        <f>IFERROR(N137/N446, "NA")</f>
        <v>6.3686592789823238E-3</v>
      </c>
      <c r="P137" s="8"/>
      <c r="Q137" s="6">
        <v>296.01</v>
      </c>
      <c r="R137" s="7">
        <f>IFERROR(Q137/Q446, "NA")</f>
        <v>3.7129928408139458E-3</v>
      </c>
      <c r="S137" s="8"/>
      <c r="T137" s="6">
        <v>619.9</v>
      </c>
      <c r="U137" s="7">
        <f>IFERROR(T137/T446, "NA")</f>
        <v>4.8348650628860035E-3</v>
      </c>
      <c r="V137" s="8"/>
      <c r="W137" s="6">
        <v>596.53</v>
      </c>
      <c r="X137" s="7">
        <f>IFERROR(W137/W446, "NA")</f>
        <v>5.2916257691432564E-3</v>
      </c>
      <c r="Y137" s="8"/>
      <c r="Z137" s="6">
        <v>524.24</v>
      </c>
      <c r="AA137" s="7">
        <f>IFERROR(Z137/Z446, "NA")</f>
        <v>4.5145125077417723E-3</v>
      </c>
      <c r="AB137" s="8"/>
      <c r="AC137" s="6">
        <v>700.62</v>
      </c>
      <c r="AD137" s="7">
        <f>IFERROR(AC137/AC446, "NA")</f>
        <v>4.9875159049947351E-3</v>
      </c>
      <c r="AE137" s="8"/>
      <c r="AF137" s="6">
        <v>582.66</v>
      </c>
      <c r="AG137" s="7">
        <f>IFERROR(AF137/AF446, "NA")</f>
        <v>5.1423887245541514E-3</v>
      </c>
      <c r="AH137" s="8"/>
      <c r="AI137" s="6">
        <v>627.32000000000005</v>
      </c>
      <c r="AJ137" s="7">
        <f>IFERROR(AI137/AI446, "NA")</f>
        <v>6.3388239426308756E-3</v>
      </c>
      <c r="AK137" s="6"/>
      <c r="AL137" s="9">
        <f t="shared" si="14"/>
        <v>6721.7599999999993</v>
      </c>
      <c r="AM137" s="7">
        <f>IFERROR(AL137/AL446, "NA")</f>
        <v>5.0671266352648875E-3</v>
      </c>
      <c r="AN137" s="6"/>
      <c r="AO137" s="6">
        <v>7157.93</v>
      </c>
      <c r="AP137" s="7">
        <f>IFERROR(AO137/AO446, "NA")</f>
        <v>5.3249481318347449E-3</v>
      </c>
      <c r="AQ137" s="6"/>
      <c r="AR137" s="9">
        <f t="shared" si="15"/>
        <v>-436.17000000000098</v>
      </c>
    </row>
    <row r="138" spans="1:44" ht="16.5" customHeight="1" x14ac:dyDescent="0.3">
      <c r="A138" s="35" t="s">
        <v>556</v>
      </c>
      <c r="B138" s="6">
        <v>7888.36</v>
      </c>
      <c r="C138" s="7">
        <f>IFERROR(B138/B446, "NA")</f>
        <v>5.9520458129668538E-2</v>
      </c>
      <c r="D138" s="8"/>
      <c r="E138" s="6">
        <v>7188.72</v>
      </c>
      <c r="F138" s="7">
        <f>IFERROR(E138/E446, "NA")</f>
        <v>6.703570534025606E-2</v>
      </c>
      <c r="G138" s="8"/>
      <c r="H138" s="6">
        <v>8010.04</v>
      </c>
      <c r="I138" s="7">
        <f>IFERROR(H138/H446, "NA")</f>
        <v>7.8276625084493873E-2</v>
      </c>
      <c r="J138" s="8"/>
      <c r="K138" s="6">
        <v>8554.23</v>
      </c>
      <c r="L138" s="7">
        <f>IFERROR(K138/K446, "NA")</f>
        <v>8.2293413635076723E-2</v>
      </c>
      <c r="M138" s="8"/>
      <c r="N138" s="6">
        <v>7287.76</v>
      </c>
      <c r="O138" s="7">
        <f>IFERROR(N138/N446, "NA")</f>
        <v>8.0120941751102598E-2</v>
      </c>
      <c r="P138" s="8"/>
      <c r="Q138" s="6">
        <v>6172.4</v>
      </c>
      <c r="R138" s="7">
        <f>IFERROR(Q138/Q446, "NA")</f>
        <v>7.742332019404749E-2</v>
      </c>
      <c r="S138" s="8"/>
      <c r="T138" s="6">
        <v>8928.7999999999993</v>
      </c>
      <c r="U138" s="7">
        <f>IFERROR(T138/T446, "NA")</f>
        <v>6.9639527622998132E-2</v>
      </c>
      <c r="V138" s="8"/>
      <c r="W138" s="6">
        <v>7593.19</v>
      </c>
      <c r="X138" s="7">
        <f>IFERROR(W138/W446, "NA")</f>
        <v>6.7356746306138637E-2</v>
      </c>
      <c r="Y138" s="8"/>
      <c r="Z138" s="6">
        <v>7607.06</v>
      </c>
      <c r="AA138" s="7">
        <f>IFERROR(Z138/Z446, "NA")</f>
        <v>6.5508483742450274E-2</v>
      </c>
      <c r="AB138" s="8"/>
      <c r="AC138" s="6">
        <v>8460.66</v>
      </c>
      <c r="AD138" s="7">
        <f>IFERROR(AC138/AC446, "NA")</f>
        <v>6.0229049009095877E-2</v>
      </c>
      <c r="AE138" s="8"/>
      <c r="AF138" s="6">
        <v>7314.27</v>
      </c>
      <c r="AG138" s="7">
        <f>IFERROR(AF138/AF446, "NA")</f>
        <v>6.4553632609660336E-2</v>
      </c>
      <c r="AH138" s="8"/>
      <c r="AI138" s="6">
        <v>6389.67</v>
      </c>
      <c r="AJ138" s="7">
        <f>IFERROR(AI138/AI446, "NA")</f>
        <v>6.4565123352531756E-2</v>
      </c>
      <c r="AK138" s="6"/>
      <c r="AL138" s="9">
        <f t="shared" si="14"/>
        <v>91395.16</v>
      </c>
      <c r="AM138" s="7">
        <f>IFERROR(AL138/AL446, "NA")</f>
        <v>6.8897260474979183E-2</v>
      </c>
      <c r="AN138" s="6"/>
      <c r="AO138" s="6">
        <v>87646.82</v>
      </c>
      <c r="AP138" s="7">
        <f>IFERROR(AO138/AO446, "NA")</f>
        <v>6.5202477590624128E-2</v>
      </c>
      <c r="AQ138" s="6"/>
      <c r="AR138" s="9">
        <f t="shared" si="15"/>
        <v>3748.3399999999965</v>
      </c>
    </row>
    <row r="139" spans="1:44" ht="16.5" hidden="1" customHeight="1" x14ac:dyDescent="0.3">
      <c r="A139" s="35" t="s">
        <v>557</v>
      </c>
      <c r="B139" s="6">
        <v>0</v>
      </c>
      <c r="C139" s="7">
        <f>IFERROR(B139/B446, "NA")</f>
        <v>0</v>
      </c>
      <c r="D139" s="8"/>
      <c r="E139" s="6">
        <v>0</v>
      </c>
      <c r="F139" s="7">
        <f>IFERROR(E139/E446, "NA")</f>
        <v>0</v>
      </c>
      <c r="G139" s="8"/>
      <c r="H139" s="6">
        <v>0</v>
      </c>
      <c r="I139" s="7">
        <f>IFERROR(H139/H446, "NA")</f>
        <v>0</v>
      </c>
      <c r="J139" s="8"/>
      <c r="K139" s="6">
        <v>0</v>
      </c>
      <c r="L139" s="7">
        <f>IFERROR(K139/K446, "NA")</f>
        <v>0</v>
      </c>
      <c r="M139" s="8"/>
      <c r="N139" s="6">
        <v>0</v>
      </c>
      <c r="O139" s="7">
        <f>IFERROR(N139/N446, "NA")</f>
        <v>0</v>
      </c>
      <c r="P139" s="8"/>
      <c r="Q139" s="6">
        <v>0</v>
      </c>
      <c r="R139" s="7">
        <f>IFERROR(Q139/Q446, "NA")</f>
        <v>0</v>
      </c>
      <c r="S139" s="8"/>
      <c r="T139" s="6">
        <v>0</v>
      </c>
      <c r="U139" s="7">
        <f>IFERROR(T139/T446, "NA")</f>
        <v>0</v>
      </c>
      <c r="V139" s="8"/>
      <c r="W139" s="6">
        <v>0</v>
      </c>
      <c r="X139" s="7">
        <f>IFERROR(W139/W446, "NA")</f>
        <v>0</v>
      </c>
      <c r="Y139" s="8"/>
      <c r="Z139" s="6">
        <v>0</v>
      </c>
      <c r="AA139" s="7">
        <f>IFERROR(Z139/Z446, "NA")</f>
        <v>0</v>
      </c>
      <c r="AB139" s="8"/>
      <c r="AC139" s="6">
        <v>0</v>
      </c>
      <c r="AD139" s="7">
        <f>IFERROR(AC139/AC446, "NA")</f>
        <v>0</v>
      </c>
      <c r="AE139" s="8"/>
      <c r="AF139" s="6">
        <v>0</v>
      </c>
      <c r="AG139" s="7">
        <f>IFERROR(AF139/AF446, "NA")</f>
        <v>0</v>
      </c>
      <c r="AH139" s="8"/>
      <c r="AI139" s="6">
        <v>0</v>
      </c>
      <c r="AJ139" s="7">
        <f>IFERROR(AI139/AI446, "NA")</f>
        <v>0</v>
      </c>
      <c r="AK139" s="6"/>
      <c r="AL139" s="9">
        <f t="shared" si="14"/>
        <v>0</v>
      </c>
      <c r="AM139" s="7">
        <f>IFERROR(AL139/AL446, "NA")</f>
        <v>0</v>
      </c>
      <c r="AN139" s="6"/>
      <c r="AO139" s="6">
        <v>0</v>
      </c>
      <c r="AP139" s="7">
        <f>IFERROR(AO139/AO446, "NA")</f>
        <v>0</v>
      </c>
      <c r="AQ139" s="6"/>
      <c r="AR139" s="9">
        <f t="shared" si="15"/>
        <v>0</v>
      </c>
    </row>
    <row r="140" spans="1:44" ht="16.5" hidden="1" customHeight="1" x14ac:dyDescent="0.3">
      <c r="A140" s="35" t="s">
        <v>558</v>
      </c>
      <c r="B140" s="6">
        <v>0</v>
      </c>
      <c r="C140" s="7">
        <f>IFERROR(B140/B446, "NA")</f>
        <v>0</v>
      </c>
      <c r="D140" s="8"/>
      <c r="E140" s="6">
        <v>0</v>
      </c>
      <c r="F140" s="7">
        <f>IFERROR(E140/E446, "NA")</f>
        <v>0</v>
      </c>
      <c r="G140" s="8"/>
      <c r="H140" s="6">
        <v>0</v>
      </c>
      <c r="I140" s="7">
        <f>IFERROR(H140/H446, "NA")</f>
        <v>0</v>
      </c>
      <c r="J140" s="8"/>
      <c r="K140" s="6">
        <v>0</v>
      </c>
      <c r="L140" s="7">
        <f>IFERROR(K140/K446, "NA")</f>
        <v>0</v>
      </c>
      <c r="M140" s="8"/>
      <c r="N140" s="6">
        <v>0</v>
      </c>
      <c r="O140" s="7">
        <f>IFERROR(N140/N446, "NA")</f>
        <v>0</v>
      </c>
      <c r="P140" s="8"/>
      <c r="Q140" s="6">
        <v>0</v>
      </c>
      <c r="R140" s="7">
        <f>IFERROR(Q140/Q446, "NA")</f>
        <v>0</v>
      </c>
      <c r="S140" s="8"/>
      <c r="T140" s="6">
        <v>0</v>
      </c>
      <c r="U140" s="7">
        <f>IFERROR(T140/T446, "NA")</f>
        <v>0</v>
      </c>
      <c r="V140" s="8"/>
      <c r="W140" s="6">
        <v>0</v>
      </c>
      <c r="X140" s="7">
        <f>IFERROR(W140/W446, "NA")</f>
        <v>0</v>
      </c>
      <c r="Y140" s="8"/>
      <c r="Z140" s="6">
        <v>0</v>
      </c>
      <c r="AA140" s="7">
        <f>IFERROR(Z140/Z446, "NA")</f>
        <v>0</v>
      </c>
      <c r="AB140" s="8"/>
      <c r="AC140" s="6">
        <v>0</v>
      </c>
      <c r="AD140" s="7">
        <f>IFERROR(AC140/AC446, "NA")</f>
        <v>0</v>
      </c>
      <c r="AE140" s="8"/>
      <c r="AF140" s="6">
        <v>0</v>
      </c>
      <c r="AG140" s="7">
        <f>IFERROR(AF140/AF446, "NA")</f>
        <v>0</v>
      </c>
      <c r="AH140" s="8"/>
      <c r="AI140" s="6">
        <v>0</v>
      </c>
      <c r="AJ140" s="7">
        <f>IFERROR(AI140/AI446, "NA")</f>
        <v>0</v>
      </c>
      <c r="AK140" s="6"/>
      <c r="AL140" s="9">
        <f t="shared" si="14"/>
        <v>0</v>
      </c>
      <c r="AM140" s="7">
        <f>IFERROR(AL140/AL446, "NA")</f>
        <v>0</v>
      </c>
      <c r="AN140" s="6"/>
      <c r="AO140" s="6">
        <v>0</v>
      </c>
      <c r="AP140" s="7">
        <f>IFERROR(AO140/AO446, "NA")</f>
        <v>0</v>
      </c>
      <c r="AQ140" s="6"/>
      <c r="AR140" s="9">
        <f t="shared" si="15"/>
        <v>0</v>
      </c>
    </row>
    <row r="141" spans="1:44" ht="16.5" customHeight="1" x14ac:dyDescent="0.3">
      <c r="A141" s="36" t="s">
        <v>202</v>
      </c>
      <c r="B141" s="11">
        <f>IFERROR(B129+B130+B131+B132+B133+B134+B135+B136+B137+B138+B139+B140, "NA")</f>
        <v>30771.040000000001</v>
      </c>
      <c r="C141" s="12">
        <f>IFERROR(B141/B446, "NA")</f>
        <v>0.23217834859544392</v>
      </c>
      <c r="D141" s="2"/>
      <c r="E141" s="11">
        <f>IFERROR(E129+E130+E131+E132+E133+E134+E135+E136+E137+E138+E139+E140, "NA")</f>
        <v>27413.22</v>
      </c>
      <c r="F141" s="12">
        <f>IFERROR(E141/E446, "NA")</f>
        <v>0.2556316755065734</v>
      </c>
      <c r="G141" s="2"/>
      <c r="H141" s="11">
        <f>IFERROR(H129+H130+H131+H132+H133+H134+H135+H136+H137+H138+H139+H140, "NA")</f>
        <v>25213.230000000003</v>
      </c>
      <c r="I141" s="12">
        <f>IFERROR(H141/H446, "NA")</f>
        <v>0.24639159752998904</v>
      </c>
      <c r="J141" s="2"/>
      <c r="K141" s="11">
        <f>IFERROR(K129+K130+K131+K132+K133+K134+K135+K136+K137+K138+K139+K140, "NA")</f>
        <v>25633.510000000002</v>
      </c>
      <c r="L141" s="12">
        <f>IFERROR(K141/K446, "NA")</f>
        <v>0.24659952343447344</v>
      </c>
      <c r="M141" s="2"/>
      <c r="N141" s="11">
        <f>IFERROR(N129+N130+N131+N132+N133+N134+N135+N136+N137+N138+N139+N140, "NA")</f>
        <v>22902.39</v>
      </c>
      <c r="O141" s="12">
        <f>IFERROR(N141/N446, "NA")</f>
        <v>0.25178670197029468</v>
      </c>
      <c r="P141" s="2"/>
      <c r="Q141" s="11">
        <f>IFERROR(Q129+Q130+Q131+Q132+Q133+Q134+Q135+Q136+Q137+Q138+Q139+Q140, "NA")</f>
        <v>19283.490000000002</v>
      </c>
      <c r="R141" s="12">
        <f>IFERROR(Q141/Q446, "NA")</f>
        <v>0.2418818969491143</v>
      </c>
      <c r="S141" s="2"/>
      <c r="T141" s="11">
        <f>IFERROR(T129+T130+T131+T132+T133+T134+T135+T136+T137+T138+T139+T140, "NA")</f>
        <v>30770.079999999998</v>
      </c>
      <c r="U141" s="12">
        <f>IFERROR(T141/T446, "NA")</f>
        <v>0.23998900592709688</v>
      </c>
      <c r="V141" s="2"/>
      <c r="W141" s="11">
        <f>IFERROR(W129+W130+W131+W132+W133+W134+W135+W136+W137+W138+W139+W140, "NA")</f>
        <v>26080.41</v>
      </c>
      <c r="X141" s="12">
        <f>IFERROR(W141/W446, "NA")</f>
        <v>0.2313509289152624</v>
      </c>
      <c r="Y141" s="2"/>
      <c r="Z141" s="11">
        <f>IFERROR(Z129+Z130+Z131+Z132+Z133+Z134+Z135+Z136+Z137+Z138+Z139+Z140, "NA")</f>
        <v>26954.110000000004</v>
      </c>
      <c r="AA141" s="12">
        <f>IFERROR(Z141/Z446, "NA")</f>
        <v>0.23211633360683581</v>
      </c>
      <c r="AB141" s="2"/>
      <c r="AC141" s="11">
        <f>IFERROR(AC129+AC130+AC131+AC132+AC133+AC134+AC135+AC136+AC137+AC138+AC139+AC140, "NA")</f>
        <v>32219.889999999996</v>
      </c>
      <c r="AD141" s="12">
        <f>IFERROR(AC141/AC446, "NA")</f>
        <v>0.22936429709711509</v>
      </c>
      <c r="AE141" s="2"/>
      <c r="AF141" s="11">
        <f>IFERROR(AF129+AF130+AF131+AF132+AF133+AF134+AF135+AF136+AF137+AF138+AF139+AF140, "NA")</f>
        <v>24490.36</v>
      </c>
      <c r="AG141" s="12">
        <f>IFERROR(AF141/AF446, "NA")</f>
        <v>0.21614483768282017</v>
      </c>
      <c r="AH141" s="2"/>
      <c r="AI141" s="11">
        <f>IFERROR(AI129+AI130+AI131+AI132+AI133+AI134+AI135+AI136+AI137+AI138+AI139+AI140, "NA")</f>
        <v>21960.629999999997</v>
      </c>
      <c r="AJ141" s="12">
        <f>IFERROR(AI141/AI446, "NA")</f>
        <v>0.22190360141436247</v>
      </c>
      <c r="AK141" s="2"/>
      <c r="AL141" s="11">
        <f t="shared" si="14"/>
        <v>313692.36</v>
      </c>
      <c r="AM141" s="12">
        <f>IFERROR(AL141/AL446, "NA")</f>
        <v>0.23647361890860458</v>
      </c>
      <c r="AN141" s="2"/>
      <c r="AO141" s="11">
        <f>IFERROR(AO129+AO130+AO131+AO132+AO133+AO134+AO135+AO136+AO137+AO138+AO139+AO140, "NA")</f>
        <v>336918.89</v>
      </c>
      <c r="AP141" s="12">
        <f>IFERROR(AO141/AO446, "NA")</f>
        <v>0.25064168186687158</v>
      </c>
      <c r="AQ141" s="2"/>
      <c r="AR141" s="11">
        <f t="shared" si="15"/>
        <v>-23226.530000000028</v>
      </c>
    </row>
    <row r="142" spans="1:44" ht="16.5" customHeight="1" x14ac:dyDescent="0.3">
      <c r="A142" s="34" t="s">
        <v>203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  <c r="AE142" s="4"/>
      <c r="AF142" s="2"/>
      <c r="AG142" s="3"/>
      <c r="AH142" s="4"/>
      <c r="AI142" s="2"/>
      <c r="AJ142" s="3"/>
      <c r="AK142" s="2"/>
      <c r="AL142" s="2"/>
      <c r="AM142" s="3"/>
      <c r="AN142" s="2"/>
      <c r="AO142" s="2"/>
      <c r="AP142" s="3"/>
      <c r="AQ142" s="2"/>
      <c r="AR142" s="2"/>
    </row>
    <row r="143" spans="1:44" ht="16.5" hidden="1" customHeight="1" x14ac:dyDescent="0.3">
      <c r="A143" s="35" t="s">
        <v>559</v>
      </c>
      <c r="B143" s="6">
        <v>0</v>
      </c>
      <c r="C143" s="7">
        <f>IFERROR(B143/B446, "NA")</f>
        <v>0</v>
      </c>
      <c r="D143" s="8"/>
      <c r="E143" s="6">
        <v>0</v>
      </c>
      <c r="F143" s="7">
        <f>IFERROR(E143/E446, "NA")</f>
        <v>0</v>
      </c>
      <c r="G143" s="8"/>
      <c r="H143" s="6">
        <v>0</v>
      </c>
      <c r="I143" s="7">
        <f>IFERROR(H143/H446, "NA")</f>
        <v>0</v>
      </c>
      <c r="J143" s="8"/>
      <c r="K143" s="6">
        <v>0</v>
      </c>
      <c r="L143" s="7">
        <f>IFERROR(K143/K446, "NA")</f>
        <v>0</v>
      </c>
      <c r="M143" s="8"/>
      <c r="N143" s="6">
        <v>0</v>
      </c>
      <c r="O143" s="7">
        <f>IFERROR(N143/N446, "NA")</f>
        <v>0</v>
      </c>
      <c r="P143" s="8"/>
      <c r="Q143" s="6">
        <v>0</v>
      </c>
      <c r="R143" s="7">
        <f>IFERROR(Q143/Q446, "NA")</f>
        <v>0</v>
      </c>
      <c r="S143" s="8"/>
      <c r="T143" s="6">
        <v>0</v>
      </c>
      <c r="U143" s="7">
        <f>IFERROR(T143/T446, "NA")</f>
        <v>0</v>
      </c>
      <c r="V143" s="8"/>
      <c r="W143" s="6">
        <v>0</v>
      </c>
      <c r="X143" s="7">
        <f>IFERROR(W143/W446, "NA")</f>
        <v>0</v>
      </c>
      <c r="Y143" s="8"/>
      <c r="Z143" s="6">
        <v>0</v>
      </c>
      <c r="AA143" s="7">
        <f>IFERROR(Z143/Z446, "NA")</f>
        <v>0</v>
      </c>
      <c r="AB143" s="8"/>
      <c r="AC143" s="6">
        <v>0</v>
      </c>
      <c r="AD143" s="7">
        <f>IFERROR(AC143/AC446, "NA")</f>
        <v>0</v>
      </c>
      <c r="AE143" s="8"/>
      <c r="AF143" s="6">
        <v>0</v>
      </c>
      <c r="AG143" s="7">
        <f>IFERROR(AF143/AF446, "NA")</f>
        <v>0</v>
      </c>
      <c r="AH143" s="8"/>
      <c r="AI143" s="6">
        <v>0</v>
      </c>
      <c r="AJ143" s="7">
        <f>IFERROR(AI143/AI446, "NA")</f>
        <v>0</v>
      </c>
      <c r="AK143" s="6"/>
      <c r="AL143" s="9">
        <f t="shared" ref="AL143:AL149" si="16">IFERROR(B143+E143+H143+K143+N143+Q143+T143+W143+Z143+AC143+AF143+AI143, "NA")</f>
        <v>0</v>
      </c>
      <c r="AM143" s="7">
        <f>IFERROR(AL143/AL446, "NA")</f>
        <v>0</v>
      </c>
      <c r="AN143" s="6"/>
      <c r="AO143" s="6">
        <v>0</v>
      </c>
      <c r="AP143" s="7">
        <f>IFERROR(AO143/AO446, "NA")</f>
        <v>0</v>
      </c>
      <c r="AQ143" s="6"/>
      <c r="AR143" s="9">
        <f t="shared" ref="AR143:AR149" si="17">IFERROR(AL143-AO143, "NA")</f>
        <v>0</v>
      </c>
    </row>
    <row r="144" spans="1:44" ht="16.5" customHeight="1" x14ac:dyDescent="0.3">
      <c r="A144" s="35" t="s">
        <v>560</v>
      </c>
      <c r="B144" s="6">
        <v>2823.23</v>
      </c>
      <c r="C144" s="7">
        <f>IFERROR(B144/B446, "NA")</f>
        <v>2.1302265997675578E-2</v>
      </c>
      <c r="D144" s="8"/>
      <c r="E144" s="6">
        <v>663.36</v>
      </c>
      <c r="F144" s="7">
        <f>IFERROR(E144/E446, "NA")</f>
        <v>6.1859142510088394E-3</v>
      </c>
      <c r="G144" s="8"/>
      <c r="H144" s="6">
        <v>1607.75</v>
      </c>
      <c r="I144" s="7">
        <f>IFERROR(H144/H446, "NA")</f>
        <v>1.5711437643207152E-2</v>
      </c>
      <c r="J144" s="8"/>
      <c r="K144" s="6">
        <v>1300.01</v>
      </c>
      <c r="L144" s="7">
        <f>IFERROR(K144/K446, "NA")</f>
        <v>1.2506357750462179E-2</v>
      </c>
      <c r="M144" s="8"/>
      <c r="N144" s="6">
        <v>1134.3599999999999</v>
      </c>
      <c r="O144" s="7">
        <f>IFERROR(N144/N446, "NA")</f>
        <v>1.2471046176710092E-2</v>
      </c>
      <c r="P144" s="8"/>
      <c r="Q144" s="6">
        <v>1001.87</v>
      </c>
      <c r="R144" s="7">
        <f>IFERROR(Q144/Q446, "NA")</f>
        <v>1.2566927257275998E-2</v>
      </c>
      <c r="S144" s="8"/>
      <c r="T144" s="6">
        <v>1550.21</v>
      </c>
      <c r="U144" s="7">
        <f>IFERROR(T144/T446, "NA")</f>
        <v>1.2090750393832089E-2</v>
      </c>
      <c r="V144" s="8"/>
      <c r="W144" s="6">
        <v>1356.51</v>
      </c>
      <c r="X144" s="7">
        <f>IFERROR(W144/W446, "NA")</f>
        <v>1.2033163918160896E-2</v>
      </c>
      <c r="Y144" s="8"/>
      <c r="Z144" s="6">
        <v>1422.12</v>
      </c>
      <c r="AA144" s="7">
        <f>IFERROR(Z144/Z446, "NA")</f>
        <v>1.22466399502322E-2</v>
      </c>
      <c r="AB144" s="8"/>
      <c r="AC144" s="6">
        <v>1676.92</v>
      </c>
      <c r="AD144" s="7">
        <f>IFERROR(AC144/AC446, "NA")</f>
        <v>1.1937519870120422E-2</v>
      </c>
      <c r="AE144" s="8"/>
      <c r="AF144" s="6">
        <v>1235.1199999999999</v>
      </c>
      <c r="AG144" s="7">
        <f>IFERROR(AF144/AF446, "NA")</f>
        <v>1.0900812071313154E-2</v>
      </c>
      <c r="AH144" s="8"/>
      <c r="AI144" s="6">
        <v>977.41</v>
      </c>
      <c r="AJ144" s="7">
        <f>IFERROR(AI144/AI446, "NA")</f>
        <v>9.8763468560971162E-3</v>
      </c>
      <c r="AK144" s="6"/>
      <c r="AL144" s="9">
        <f t="shared" si="16"/>
        <v>16748.870000000003</v>
      </c>
      <c r="AM144" s="7">
        <f>IFERROR(AL144/AL446, "NA")</f>
        <v>1.262595589363337E-2</v>
      </c>
      <c r="AN144" s="6"/>
      <c r="AO144" s="6">
        <v>19536.580000000002</v>
      </c>
      <c r="AP144" s="7">
        <f>IFERROR(AO144/AO446, "NA")</f>
        <v>1.4533709490514723E-2</v>
      </c>
      <c r="AQ144" s="6"/>
      <c r="AR144" s="9">
        <f t="shared" si="17"/>
        <v>-2787.7099999999991</v>
      </c>
    </row>
    <row r="145" spans="1:44" ht="16.5" customHeight="1" x14ac:dyDescent="0.3">
      <c r="A145" s="35" t="s">
        <v>561</v>
      </c>
      <c r="B145" s="6">
        <v>87.69</v>
      </c>
      <c r="C145" s="7">
        <f>IFERROR(B145/B446, "NA")</f>
        <v>6.6165197498474135E-4</v>
      </c>
      <c r="D145" s="8"/>
      <c r="E145" s="6">
        <v>53.83</v>
      </c>
      <c r="F145" s="7">
        <f>IFERROR(E145/E446, "NA")</f>
        <v>5.0197142446304537E-4</v>
      </c>
      <c r="G145" s="8"/>
      <c r="H145" s="6">
        <v>-9.09</v>
      </c>
      <c r="I145" s="7">
        <f>IFERROR(H145/H446, "NA")</f>
        <v>-8.8830333184110091E-5</v>
      </c>
      <c r="J145" s="8"/>
      <c r="K145" s="6">
        <v>128.38</v>
      </c>
      <c r="L145" s="7">
        <f>IFERROR(K145/K446, "NA")</f>
        <v>1.2350414289154195E-3</v>
      </c>
      <c r="M145" s="8"/>
      <c r="N145" s="6">
        <v>36.11</v>
      </c>
      <c r="O145" s="7">
        <f>IFERROR(N145/N446, "NA")</f>
        <v>3.9698991276226371E-4</v>
      </c>
      <c r="P145" s="8"/>
      <c r="Q145" s="6">
        <v>27.65</v>
      </c>
      <c r="R145" s="7">
        <f>IFERROR(Q145/Q446, "NA")</f>
        <v>3.468269722256194E-4</v>
      </c>
      <c r="S145" s="8"/>
      <c r="T145" s="6">
        <v>62.07</v>
      </c>
      <c r="U145" s="7">
        <f>IFERROR(T145/T446, "NA")</f>
        <v>4.8411046048287508E-4</v>
      </c>
      <c r="V145" s="8"/>
      <c r="W145" s="6">
        <v>65.17</v>
      </c>
      <c r="X145" s="7">
        <f>IFERROR(W145/W446, "NA")</f>
        <v>5.7810210949167022E-4</v>
      </c>
      <c r="Y145" s="8"/>
      <c r="Z145" s="6">
        <v>40.06</v>
      </c>
      <c r="AA145" s="7">
        <f>IFERROR(Z145/Z446, "NA")</f>
        <v>3.449781990312365E-4</v>
      </c>
      <c r="AB145" s="8"/>
      <c r="AC145" s="6">
        <v>67.349999999999994</v>
      </c>
      <c r="AD145" s="7">
        <f>IFERROR(AC145/AC446, "NA")</f>
        <v>4.7944562844537029E-4</v>
      </c>
      <c r="AE145" s="8"/>
      <c r="AF145" s="6">
        <v>49.23</v>
      </c>
      <c r="AG145" s="7">
        <f>IFERROR(AF145/AF446, "NA")</f>
        <v>4.3448974858373811E-4</v>
      </c>
      <c r="AH145" s="8"/>
      <c r="AI145" s="6">
        <v>26.56</v>
      </c>
      <c r="AJ145" s="7">
        <f>IFERROR(AI145/AI446, "NA")</f>
        <v>2.6837844149122622E-4</v>
      </c>
      <c r="AK145" s="6"/>
      <c r="AL145" s="9">
        <f t="shared" si="16"/>
        <v>635.00999999999988</v>
      </c>
      <c r="AM145" s="7">
        <f>IFERROR(AL145/AL446, "NA")</f>
        <v>4.7869547330752003E-4</v>
      </c>
      <c r="AN145" s="6"/>
      <c r="AO145" s="6">
        <v>692.48</v>
      </c>
      <c r="AP145" s="7">
        <f>IFERROR(AO145/AO446, "NA")</f>
        <v>5.1515173832838881E-4</v>
      </c>
      <c r="AQ145" s="6"/>
      <c r="AR145" s="9">
        <f t="shared" si="17"/>
        <v>-57.470000000000141</v>
      </c>
    </row>
    <row r="146" spans="1:44" ht="16.5" customHeight="1" x14ac:dyDescent="0.3">
      <c r="A146" s="35" t="s">
        <v>562</v>
      </c>
      <c r="B146" s="6">
        <v>9.0399999999999991</v>
      </c>
      <c r="C146" s="7">
        <f>IFERROR(B146/B446, "NA")</f>
        <v>6.8209988070042896E-5</v>
      </c>
      <c r="D146" s="8"/>
      <c r="E146" s="6">
        <v>9.0500000000000007</v>
      </c>
      <c r="F146" s="7">
        <f>IFERROR(E146/E446, "NA")</f>
        <v>8.4392372123175943E-5</v>
      </c>
      <c r="G146" s="8"/>
      <c r="H146" s="6">
        <v>-30.18</v>
      </c>
      <c r="I146" s="7">
        <f>IFERROR(H146/H446, "NA")</f>
        <v>-2.9492843294790351E-4</v>
      </c>
      <c r="J146" s="8"/>
      <c r="K146" s="6">
        <v>0</v>
      </c>
      <c r="L146" s="7">
        <f>IFERROR(K146/K446, "NA")</f>
        <v>0</v>
      </c>
      <c r="M146" s="8"/>
      <c r="N146" s="6">
        <v>0</v>
      </c>
      <c r="O146" s="7">
        <f>IFERROR(N146/N446, "NA")</f>
        <v>0</v>
      </c>
      <c r="P146" s="8"/>
      <c r="Q146" s="6">
        <v>0</v>
      </c>
      <c r="R146" s="7">
        <f>IFERROR(Q146/Q446, "NA")</f>
        <v>0</v>
      </c>
      <c r="S146" s="8"/>
      <c r="T146" s="6">
        <v>0</v>
      </c>
      <c r="U146" s="7">
        <f>IFERROR(T146/T446, "NA")</f>
        <v>0</v>
      </c>
      <c r="V146" s="8"/>
      <c r="W146" s="6">
        <v>-118.29</v>
      </c>
      <c r="X146" s="7">
        <f>IFERROR(W146/W446, "NA")</f>
        <v>-1.0493125446028797E-3</v>
      </c>
      <c r="Y146" s="8"/>
      <c r="Z146" s="6">
        <v>0</v>
      </c>
      <c r="AA146" s="7">
        <f>IFERROR(Z146/Z446, "NA")</f>
        <v>0</v>
      </c>
      <c r="AB146" s="8"/>
      <c r="AC146" s="6">
        <v>0</v>
      </c>
      <c r="AD146" s="7">
        <f>IFERROR(AC146/AC446, "NA")</f>
        <v>0</v>
      </c>
      <c r="AE146" s="8"/>
      <c r="AF146" s="6">
        <v>0</v>
      </c>
      <c r="AG146" s="7">
        <f>IFERROR(AF146/AF446, "NA")</f>
        <v>0</v>
      </c>
      <c r="AH146" s="8"/>
      <c r="AI146" s="6">
        <v>0</v>
      </c>
      <c r="AJ146" s="7">
        <f>IFERROR(AI146/AI446, "NA")</f>
        <v>0</v>
      </c>
      <c r="AK146" s="6"/>
      <c r="AL146" s="9">
        <f t="shared" si="16"/>
        <v>-130.38</v>
      </c>
      <c r="AM146" s="7">
        <f>IFERROR(AL146/AL446, "NA")</f>
        <v>-9.8285563707397477E-5</v>
      </c>
      <c r="AN146" s="6"/>
      <c r="AO146" s="6">
        <v>881.28</v>
      </c>
      <c r="AP146" s="7">
        <f>IFERROR(AO146/AO446, "NA")</f>
        <v>6.5560438417577762E-4</v>
      </c>
      <c r="AQ146" s="6"/>
      <c r="AR146" s="9">
        <f t="shared" si="17"/>
        <v>-1011.66</v>
      </c>
    </row>
    <row r="147" spans="1:44" ht="16.5" customHeight="1" x14ac:dyDescent="0.3">
      <c r="A147" s="35" t="s">
        <v>563</v>
      </c>
      <c r="B147" s="6">
        <v>25.5</v>
      </c>
      <c r="C147" s="7">
        <f>IFERROR(B147/B446, "NA")</f>
        <v>1.9240649289669181E-4</v>
      </c>
      <c r="D147" s="8"/>
      <c r="E147" s="6">
        <v>35.96</v>
      </c>
      <c r="F147" s="7">
        <f>IFERROR(E147/E446, "NA")</f>
        <v>3.3533145873474108E-4</v>
      </c>
      <c r="G147" s="8"/>
      <c r="H147" s="6">
        <v>37.39</v>
      </c>
      <c r="I147" s="7">
        <f>IFERROR(H147/H446, "NA")</f>
        <v>3.6538681603452987E-4</v>
      </c>
      <c r="J147" s="8"/>
      <c r="K147" s="6">
        <v>10.68</v>
      </c>
      <c r="L147" s="7">
        <f>IFERROR(K147/K446, "NA")</f>
        <v>1.0274374872111451E-4</v>
      </c>
      <c r="M147" s="8"/>
      <c r="N147" s="6">
        <v>11.59</v>
      </c>
      <c r="O147" s="7">
        <f>IFERROR(N147/N446, "NA")</f>
        <v>1.2741935998102013E-4</v>
      </c>
      <c r="P147" s="8"/>
      <c r="Q147" s="6">
        <v>11.85</v>
      </c>
      <c r="R147" s="7">
        <f>IFERROR(Q147/Q446, "NA")</f>
        <v>1.486401309538369E-4</v>
      </c>
      <c r="S147" s="8"/>
      <c r="T147" s="6">
        <v>3.34</v>
      </c>
      <c r="U147" s="7">
        <f>IFERROR(T147/T446, "NA")</f>
        <v>2.6050087610968305E-5</v>
      </c>
      <c r="V147" s="8"/>
      <c r="W147" s="6">
        <v>0</v>
      </c>
      <c r="X147" s="7">
        <f>IFERROR(W147/W446, "NA")</f>
        <v>0</v>
      </c>
      <c r="Y147" s="8"/>
      <c r="Z147" s="6">
        <v>0</v>
      </c>
      <c r="AA147" s="7">
        <f>IFERROR(Z147/Z446, "NA")</f>
        <v>0</v>
      </c>
      <c r="AB147" s="8"/>
      <c r="AC147" s="6">
        <v>0</v>
      </c>
      <c r="AD147" s="7">
        <f>IFERROR(AC147/AC446, "NA")</f>
        <v>0</v>
      </c>
      <c r="AE147" s="8"/>
      <c r="AF147" s="6">
        <v>0</v>
      </c>
      <c r="AG147" s="7">
        <f>IFERROR(AF147/AF446, "NA")</f>
        <v>0</v>
      </c>
      <c r="AH147" s="8"/>
      <c r="AI147" s="6">
        <v>0</v>
      </c>
      <c r="AJ147" s="7">
        <f>IFERROR(AI147/AI446, "NA")</f>
        <v>0</v>
      </c>
      <c r="AK147" s="6"/>
      <c r="AL147" s="9">
        <f t="shared" si="16"/>
        <v>136.31</v>
      </c>
      <c r="AM147" s="7">
        <f>IFERROR(AL147/AL446, "NA")</f>
        <v>1.0275583056416131E-4</v>
      </c>
      <c r="AN147" s="6"/>
      <c r="AO147" s="6">
        <v>219.32</v>
      </c>
      <c r="AP147" s="7">
        <f>IFERROR(AO147/AO446, "NA")</f>
        <v>1.6315717313161713E-4</v>
      </c>
      <c r="AQ147" s="6"/>
      <c r="AR147" s="9">
        <f t="shared" si="17"/>
        <v>-83.009999999999991</v>
      </c>
    </row>
    <row r="148" spans="1:44" ht="16.5" customHeight="1" x14ac:dyDescent="0.3">
      <c r="A148" s="36" t="s">
        <v>208</v>
      </c>
      <c r="B148" s="11">
        <f>IFERROR(B143+B144+B145+B146+B147, "NA")</f>
        <v>2945.46</v>
      </c>
      <c r="C148" s="12">
        <f>IFERROR(B148/B446, "NA")</f>
        <v>2.2224534453627053E-2</v>
      </c>
      <c r="D148" s="2"/>
      <c r="E148" s="11">
        <f>IFERROR(E143+E144+E145+E146+E147, "NA")</f>
        <v>762.2</v>
      </c>
      <c r="F148" s="12">
        <f>IFERROR(E148/E446, "NA")</f>
        <v>7.1076095063298018E-3</v>
      </c>
      <c r="G148" s="2"/>
      <c r="H148" s="11">
        <f>IFERROR(H143+H144+H145+H146+H147, "NA")</f>
        <v>1605.8700000000001</v>
      </c>
      <c r="I148" s="12">
        <f>IFERROR(H148/H446, "NA")</f>
        <v>1.5693065693109669E-2</v>
      </c>
      <c r="J148" s="2"/>
      <c r="K148" s="11">
        <f>IFERROR(K143+K144+K145+K146+K147, "NA")</f>
        <v>1439.07</v>
      </c>
      <c r="L148" s="12">
        <f>IFERROR(K148/K446, "NA")</f>
        <v>1.3844142928098713E-2</v>
      </c>
      <c r="M148" s="2"/>
      <c r="N148" s="11">
        <f>IFERROR(N143+N144+N145+N146+N147, "NA")</f>
        <v>1182.0599999999997</v>
      </c>
      <c r="O148" s="12">
        <f>IFERROR(N148/N446, "NA")</f>
        <v>1.2995455449453373E-2</v>
      </c>
      <c r="P148" s="2"/>
      <c r="Q148" s="11">
        <f>IFERROR(Q143+Q144+Q145+Q146+Q147, "NA")</f>
        <v>1041.3699999999999</v>
      </c>
      <c r="R148" s="12">
        <f>IFERROR(Q148/Q446, "NA")</f>
        <v>1.3062394360455452E-2</v>
      </c>
      <c r="S148" s="2"/>
      <c r="T148" s="11">
        <f>IFERROR(T143+T144+T145+T146+T147, "NA")</f>
        <v>1615.62</v>
      </c>
      <c r="U148" s="12">
        <f>IFERROR(T148/T446, "NA")</f>
        <v>1.2600910941925931E-2</v>
      </c>
      <c r="V148" s="2"/>
      <c r="W148" s="11">
        <f>IFERROR(W143+W144+W145+W146+W147, "NA")</f>
        <v>1303.3900000000001</v>
      </c>
      <c r="X148" s="12">
        <f>IFERROR(W148/W446, "NA")</f>
        <v>1.1561953483049687E-2</v>
      </c>
      <c r="Y148" s="2"/>
      <c r="Z148" s="11">
        <f>IFERROR(Z143+Z144+Z145+Z146+Z147, "NA")</f>
        <v>1462.1799999999998</v>
      </c>
      <c r="AA148" s="12">
        <f>IFERROR(Z148/Z446, "NA")</f>
        <v>1.2591618149263437E-2</v>
      </c>
      <c r="AB148" s="2"/>
      <c r="AC148" s="11">
        <f>IFERROR(AC143+AC144+AC145+AC146+AC147, "NA")</f>
        <v>1744.27</v>
      </c>
      <c r="AD148" s="12">
        <f>IFERROR(AC148/AC446, "NA")</f>
        <v>1.2416965498565793E-2</v>
      </c>
      <c r="AE148" s="2"/>
      <c r="AF148" s="11">
        <f>IFERROR(AF143+AF144+AF145+AF146+AF147, "NA")</f>
        <v>1284.3499999999999</v>
      </c>
      <c r="AG148" s="12">
        <f>IFERROR(AF148/AF446, "NA")</f>
        <v>1.1335301819896892E-2</v>
      </c>
      <c r="AH148" s="2"/>
      <c r="AI148" s="11">
        <f>IFERROR(AI143+AI144+AI145+AI146+AI147, "NA")</f>
        <v>1003.9699999999999</v>
      </c>
      <c r="AJ148" s="12">
        <f>IFERROR(AI148/AI446, "NA")</f>
        <v>1.0144725297588343E-2</v>
      </c>
      <c r="AK148" s="2"/>
      <c r="AL148" s="11">
        <f t="shared" si="16"/>
        <v>17389.809999999998</v>
      </c>
      <c r="AM148" s="12">
        <f>IFERROR(AL148/AL446, "NA")</f>
        <v>1.3109121633797649E-2</v>
      </c>
      <c r="AN148" s="2"/>
      <c r="AO148" s="11">
        <f>IFERROR(AO143+AO144+AO145+AO146+AO147, "NA")</f>
        <v>21329.66</v>
      </c>
      <c r="AP148" s="12">
        <f>IFERROR(AO148/AO446, "NA")</f>
        <v>1.5867622786150507E-2</v>
      </c>
      <c r="AQ148" s="2"/>
      <c r="AR148" s="11">
        <f t="shared" si="17"/>
        <v>-3939.8500000000022</v>
      </c>
    </row>
    <row r="149" spans="1:44" ht="16.5" customHeight="1" x14ac:dyDescent="0.3">
      <c r="A149" s="40" t="s">
        <v>209</v>
      </c>
      <c r="B149" s="11">
        <f>IFERROR(B127+B129+B130+B131+B132+B133+B134+B135+B136+B137+B138+B139+B140+B143+B144+B145+B146+B147, "NA")</f>
        <v>33716.500000000007</v>
      </c>
      <c r="C149" s="12">
        <f>IFERROR(B149/B446, "NA")</f>
        <v>0.25440288304907105</v>
      </c>
      <c r="D149" s="2"/>
      <c r="E149" s="11">
        <f>IFERROR(E127+E129+E130+E131+E132+E133+E134+E135+E136+E137+E138+E139+E140+E143+E144+E145+E146+E147, "NA")</f>
        <v>28175.420000000002</v>
      </c>
      <c r="F149" s="12">
        <f>IFERROR(E149/E446, "NA")</f>
        <v>0.26273928501290322</v>
      </c>
      <c r="G149" s="2"/>
      <c r="H149" s="11">
        <f>IFERROR(H127+H129+H130+H131+H132+H133+H134+H135+H136+H137+H138+H139+H140+H143+H144+H145+H146+H147, "NA")</f>
        <v>26819.100000000002</v>
      </c>
      <c r="I149" s="12">
        <f>IFERROR(H149/H446, "NA")</f>
        <v>0.2620846632230987</v>
      </c>
      <c r="J149" s="2"/>
      <c r="K149" s="11">
        <f>IFERROR(K127+K129+K130+K131+K132+K133+K134+K135+K136+K137+K138+K139+K140+K143+K144+K145+K146+K147, "NA")</f>
        <v>27072.58</v>
      </c>
      <c r="L149" s="12">
        <f>IFERROR(K149/K446, "NA")</f>
        <v>0.26044366636257216</v>
      </c>
      <c r="M149" s="2"/>
      <c r="N149" s="11">
        <f>IFERROR(N127+N129+N130+N131+N132+N133+N134+N135+N136+N137+N138+N139+N140+N143+N144+N145+N146+N147, "NA")</f>
        <v>24084.45</v>
      </c>
      <c r="O149" s="12">
        <f>IFERROR(N149/N446, "NA")</f>
        <v>0.26478215741974803</v>
      </c>
      <c r="P149" s="2"/>
      <c r="Q149" s="11">
        <f>IFERROR(Q127+Q129+Q130+Q131+Q132+Q133+Q134+Q135+Q136+Q137+Q138+Q139+Q140+Q143+Q144+Q145+Q146+Q147, "NA")</f>
        <v>20324.86</v>
      </c>
      <c r="R149" s="12">
        <f>IFERROR(Q149/Q446, "NA")</f>
        <v>0.25494429130956975</v>
      </c>
      <c r="S149" s="2"/>
      <c r="T149" s="11">
        <f>IFERROR(T127+T129+T130+T131+T132+T133+T134+T135+T136+T137+T138+T139+T140+T143+T144+T145+T146+T147, "NA")</f>
        <v>32385.699999999997</v>
      </c>
      <c r="U149" s="12">
        <f>IFERROR(T149/T446, "NA")</f>
        <v>0.25258991686902282</v>
      </c>
      <c r="V149" s="2"/>
      <c r="W149" s="11">
        <f>IFERROR(W127+W129+W130+W131+W132+W133+W134+W135+W136+W137+W138+W139+W140+W143+W144+W145+W146+W147, "NA")</f>
        <v>27383.799999999996</v>
      </c>
      <c r="X149" s="12">
        <f>IFERROR(W149/W446, "NA")</f>
        <v>0.24291288239831205</v>
      </c>
      <c r="Y149" s="2"/>
      <c r="Z149" s="11">
        <f>IFERROR(Z127+Z129+Z130+Z131+Z132+Z133+Z134+Z135+Z136+Z137+Z138+Z139+Z140+Z143+Z144+Z145+Z146+Z147, "NA")</f>
        <v>28416.290000000005</v>
      </c>
      <c r="AA149" s="12">
        <f>IFERROR(Z149/Z446, "NA")</f>
        <v>0.24470795175609925</v>
      </c>
      <c r="AB149" s="2"/>
      <c r="AC149" s="11">
        <f>IFERROR(AC127+AC129+AC130+AC131+AC132+AC133+AC134+AC135+AC136+AC137+AC138+AC139+AC140+AC143+AC144+AC145+AC146+AC147, "NA")</f>
        <v>33964.159999999996</v>
      </c>
      <c r="AD149" s="12">
        <f>IFERROR(AC149/AC446, "NA")</f>
        <v>0.24178126259568089</v>
      </c>
      <c r="AE149" s="2"/>
      <c r="AF149" s="11">
        <f>IFERROR(AF127+AF129+AF130+AF131+AF132+AF133+AF134+AF135+AF136+AF137+AF138+AF139+AF140+AF143+AF144+AF145+AF146+AF147, "NA")</f>
        <v>25774.71</v>
      </c>
      <c r="AG149" s="12">
        <f>IFERROR(AF149/AF446, "NA")</f>
        <v>0.22748013950271706</v>
      </c>
      <c r="AH149" s="2"/>
      <c r="AI149" s="11">
        <f>IFERROR(AI127+AI129+AI130+AI131+AI132+AI133+AI134+AI135+AI136+AI137+AI138+AI139+AI140+AI143+AI144+AI145+AI146+AI147, "NA")</f>
        <v>22964.6</v>
      </c>
      <c r="AJ149" s="12">
        <f>IFERROR(AI149/AI446, "NA")</f>
        <v>0.2320483267119508</v>
      </c>
      <c r="AK149" s="2"/>
      <c r="AL149" s="11">
        <f t="shared" si="16"/>
        <v>331082.17000000004</v>
      </c>
      <c r="AM149" s="12">
        <f>IFERROR(AL149/AL446, "NA")</f>
        <v>0.24958274054240226</v>
      </c>
      <c r="AN149" s="2"/>
      <c r="AO149" s="11">
        <f>IFERROR(AO127+AO129+AO130+AO131+AO132+AO133+AO134+AO135+AO136+AO137+AO138+AO139+AO140+AO143+AO144+AO145+AO146+AO147, "NA")</f>
        <v>358248.55000000005</v>
      </c>
      <c r="AP149" s="12">
        <f>IFERROR(AO149/AO446, "NA")</f>
        <v>0.26650930465302208</v>
      </c>
      <c r="AQ149" s="2"/>
      <c r="AR149" s="11">
        <f t="shared" si="17"/>
        <v>-27166.380000000005</v>
      </c>
    </row>
    <row r="150" spans="1:44" ht="16.5" customHeight="1" x14ac:dyDescent="0.3">
      <c r="A150" s="32" t="s">
        <v>210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  <c r="AE150" s="4"/>
      <c r="AF150" s="2"/>
      <c r="AG150" s="3"/>
      <c r="AH150" s="4"/>
      <c r="AI150" s="2"/>
      <c r="AJ150" s="3"/>
      <c r="AK150" s="2"/>
      <c r="AL150" s="2"/>
      <c r="AM150" s="3"/>
      <c r="AN150" s="2"/>
      <c r="AO150" s="2"/>
      <c r="AP150" s="3"/>
      <c r="AQ150" s="2"/>
      <c r="AR150" s="2"/>
    </row>
    <row r="151" spans="1:44" ht="16.5" hidden="1" customHeight="1" x14ac:dyDescent="0.3">
      <c r="A151" s="33" t="s">
        <v>564</v>
      </c>
      <c r="B151" s="6">
        <v>0</v>
      </c>
      <c r="C151" s="7">
        <f>IFERROR(B151/B446, "NA")</f>
        <v>0</v>
      </c>
      <c r="D151" s="8"/>
      <c r="E151" s="6">
        <v>0</v>
      </c>
      <c r="F151" s="7">
        <f>IFERROR(E151/E446, "NA")</f>
        <v>0</v>
      </c>
      <c r="G151" s="8"/>
      <c r="H151" s="6">
        <v>0</v>
      </c>
      <c r="I151" s="7">
        <f>IFERROR(H151/H446, "NA")</f>
        <v>0</v>
      </c>
      <c r="J151" s="8"/>
      <c r="K151" s="6">
        <v>0</v>
      </c>
      <c r="L151" s="7">
        <f>IFERROR(K151/K446, "NA")</f>
        <v>0</v>
      </c>
      <c r="M151" s="8"/>
      <c r="N151" s="6">
        <v>0</v>
      </c>
      <c r="O151" s="7">
        <f>IFERROR(N151/N446, "NA")</f>
        <v>0</v>
      </c>
      <c r="P151" s="8"/>
      <c r="Q151" s="6">
        <v>0</v>
      </c>
      <c r="R151" s="7">
        <f>IFERROR(Q151/Q446, "NA")</f>
        <v>0</v>
      </c>
      <c r="S151" s="8"/>
      <c r="T151" s="6">
        <v>0</v>
      </c>
      <c r="U151" s="7">
        <f>IFERROR(T151/T446, "NA")</f>
        <v>0</v>
      </c>
      <c r="V151" s="8"/>
      <c r="W151" s="6">
        <v>0</v>
      </c>
      <c r="X151" s="7">
        <f>IFERROR(W151/W446, "NA")</f>
        <v>0</v>
      </c>
      <c r="Y151" s="8"/>
      <c r="Z151" s="6">
        <v>0</v>
      </c>
      <c r="AA151" s="7">
        <f>IFERROR(Z151/Z446, "NA")</f>
        <v>0</v>
      </c>
      <c r="AB151" s="8"/>
      <c r="AC151" s="6">
        <v>0</v>
      </c>
      <c r="AD151" s="7">
        <f>IFERROR(AC151/AC446, "NA")</f>
        <v>0</v>
      </c>
      <c r="AE151" s="8"/>
      <c r="AF151" s="6">
        <v>0</v>
      </c>
      <c r="AG151" s="7">
        <f>IFERROR(AF151/AF446, "NA")</f>
        <v>0</v>
      </c>
      <c r="AH151" s="8"/>
      <c r="AI151" s="6">
        <v>0</v>
      </c>
      <c r="AJ151" s="7">
        <f>IFERROR(AI151/AI446, "NA")</f>
        <v>0</v>
      </c>
      <c r="AK151" s="6"/>
      <c r="AL151" s="9">
        <f>IFERROR(B151+E151+H151+K151+N151+Q151+T151+W151+Z151+AC151+AF151+AI151, "NA")</f>
        <v>0</v>
      </c>
      <c r="AM151" s="7">
        <f>IFERROR(AL151/AL446, "NA")</f>
        <v>0</v>
      </c>
      <c r="AN151" s="6"/>
      <c r="AO151" s="6">
        <v>0</v>
      </c>
      <c r="AP151" s="7">
        <f>IFERROR(AO151/AO446, "NA")</f>
        <v>0</v>
      </c>
      <c r="AQ151" s="6"/>
      <c r="AR151" s="9">
        <f>IFERROR(AL151-AO151, "NA")</f>
        <v>0</v>
      </c>
    </row>
    <row r="152" spans="1:44" ht="16.5" customHeight="1" x14ac:dyDescent="0.3">
      <c r="A152" s="34" t="s">
        <v>211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  <c r="AE152" s="4"/>
      <c r="AF152" s="2"/>
      <c r="AG152" s="3"/>
      <c r="AH152" s="4"/>
      <c r="AI152" s="2"/>
      <c r="AJ152" s="3"/>
      <c r="AK152" s="2"/>
      <c r="AL152" s="2"/>
      <c r="AM152" s="3"/>
      <c r="AN152" s="2"/>
      <c r="AO152" s="2"/>
      <c r="AP152" s="3"/>
      <c r="AQ152" s="2"/>
      <c r="AR152" s="2"/>
    </row>
    <row r="153" spans="1:44" ht="16.5" hidden="1" customHeight="1" x14ac:dyDescent="0.3">
      <c r="A153" s="35" t="s">
        <v>565</v>
      </c>
      <c r="B153" s="6">
        <v>0</v>
      </c>
      <c r="C153" s="7">
        <f>IFERROR(B153/B446, "NA")</f>
        <v>0</v>
      </c>
      <c r="D153" s="8"/>
      <c r="E153" s="6">
        <v>0</v>
      </c>
      <c r="F153" s="7">
        <f>IFERROR(E153/E446, "NA")</f>
        <v>0</v>
      </c>
      <c r="G153" s="8"/>
      <c r="H153" s="6">
        <v>0</v>
      </c>
      <c r="I153" s="7">
        <f>IFERROR(H153/H446, "NA")</f>
        <v>0</v>
      </c>
      <c r="J153" s="8"/>
      <c r="K153" s="6">
        <v>0</v>
      </c>
      <c r="L153" s="7">
        <f>IFERROR(K153/K446, "NA")</f>
        <v>0</v>
      </c>
      <c r="M153" s="8"/>
      <c r="N153" s="6">
        <v>0</v>
      </c>
      <c r="O153" s="7">
        <f>IFERROR(N153/N446, "NA")</f>
        <v>0</v>
      </c>
      <c r="P153" s="8"/>
      <c r="Q153" s="6">
        <v>0</v>
      </c>
      <c r="R153" s="7">
        <f>IFERROR(Q153/Q446, "NA")</f>
        <v>0</v>
      </c>
      <c r="S153" s="8"/>
      <c r="T153" s="6">
        <v>0</v>
      </c>
      <c r="U153" s="7">
        <f>IFERROR(T153/T446, "NA")</f>
        <v>0</v>
      </c>
      <c r="V153" s="8"/>
      <c r="W153" s="6">
        <v>0</v>
      </c>
      <c r="X153" s="7">
        <f>IFERROR(W153/W446, "NA")</f>
        <v>0</v>
      </c>
      <c r="Y153" s="8"/>
      <c r="Z153" s="6">
        <v>0</v>
      </c>
      <c r="AA153" s="7">
        <f>IFERROR(Z153/Z446, "NA")</f>
        <v>0</v>
      </c>
      <c r="AB153" s="8"/>
      <c r="AC153" s="6">
        <v>0</v>
      </c>
      <c r="AD153" s="7">
        <f>IFERROR(AC153/AC446, "NA")</f>
        <v>0</v>
      </c>
      <c r="AE153" s="8"/>
      <c r="AF153" s="6">
        <v>0</v>
      </c>
      <c r="AG153" s="7">
        <f>IFERROR(AF153/AF446, "NA")</f>
        <v>0</v>
      </c>
      <c r="AH153" s="8"/>
      <c r="AI153" s="6">
        <v>0</v>
      </c>
      <c r="AJ153" s="7">
        <f>IFERROR(AI153/AI446, "NA")</f>
        <v>0</v>
      </c>
      <c r="AK153" s="6"/>
      <c r="AL153" s="9">
        <f t="shared" ref="AL153:AL158" si="18">IFERROR(B153+E153+H153+K153+N153+Q153+T153+W153+Z153+AC153+AF153+AI153, "NA")</f>
        <v>0</v>
      </c>
      <c r="AM153" s="7">
        <f>IFERROR(AL153/AL446, "NA")</f>
        <v>0</v>
      </c>
      <c r="AN153" s="6"/>
      <c r="AO153" s="6">
        <v>0</v>
      </c>
      <c r="AP153" s="7">
        <f>IFERROR(AO153/AO446, "NA")</f>
        <v>0</v>
      </c>
      <c r="AQ153" s="6"/>
      <c r="AR153" s="9">
        <f t="shared" ref="AR153:AR158" si="19">IFERROR(AL153-AO153, "NA")</f>
        <v>0</v>
      </c>
    </row>
    <row r="154" spans="1:44" ht="16.5" customHeight="1" x14ac:dyDescent="0.3">
      <c r="A154" s="35" t="s">
        <v>566</v>
      </c>
      <c r="B154" s="6">
        <v>4231.79</v>
      </c>
      <c r="C154" s="7">
        <f>IFERROR(B154/B446, "NA")</f>
        <v>3.1930347944129078E-2</v>
      </c>
      <c r="D154" s="8"/>
      <c r="E154" s="6">
        <v>3379.18</v>
      </c>
      <c r="F154" s="7">
        <f>IFERROR(E154/E446, "NA")</f>
        <v>3.1511272489634659E-2</v>
      </c>
      <c r="G154" s="8"/>
      <c r="H154" s="6">
        <v>3048.39</v>
      </c>
      <c r="I154" s="7">
        <f>IFERROR(H154/H446, "NA")</f>
        <v>2.9789823913653396E-2</v>
      </c>
      <c r="J154" s="8"/>
      <c r="K154" s="6">
        <v>3668.29</v>
      </c>
      <c r="L154" s="7">
        <f>IFERROR(K154/K446, "NA")</f>
        <v>3.5289687827357412E-2</v>
      </c>
      <c r="M154" s="8"/>
      <c r="N154" s="6">
        <v>3180.88</v>
      </c>
      <c r="O154" s="7">
        <f>IFERROR(N154/N446, "NA")</f>
        <v>3.4970292819363875E-2</v>
      </c>
      <c r="P154" s="8"/>
      <c r="Q154" s="6">
        <v>2797.15</v>
      </c>
      <c r="R154" s="7">
        <f>IFERROR(Q154/Q446, "NA")</f>
        <v>3.508596981413712E-2</v>
      </c>
      <c r="S154" s="8"/>
      <c r="T154" s="6">
        <v>4032.76</v>
      </c>
      <c r="U154" s="7">
        <f>IFERROR(T154/T446, "NA")</f>
        <v>3.1453218956289983E-2</v>
      </c>
      <c r="V154" s="8"/>
      <c r="W154" s="6">
        <v>3254.51</v>
      </c>
      <c r="X154" s="7">
        <f>IFERROR(W154/W446, "NA")</f>
        <v>2.8869711467879942E-2</v>
      </c>
      <c r="Y154" s="8"/>
      <c r="Z154" s="6">
        <v>3676.72</v>
      </c>
      <c r="AA154" s="7">
        <f>IFERROR(Z154/Z446, "NA")</f>
        <v>3.1662212779384115E-2</v>
      </c>
      <c r="AB154" s="8"/>
      <c r="AC154" s="6">
        <v>4185.88</v>
      </c>
      <c r="AD154" s="7">
        <f>IFERROR(AC154/AC446, "NA")</f>
        <v>2.9798097508491564E-2</v>
      </c>
      <c r="AE154" s="8"/>
      <c r="AF154" s="6">
        <v>3270.73</v>
      </c>
      <c r="AG154" s="7">
        <f>IFERROR(AF154/AF446, "NA")</f>
        <v>2.8866517476849277E-2</v>
      </c>
      <c r="AH154" s="8"/>
      <c r="AI154" s="6">
        <v>3005.5</v>
      </c>
      <c r="AJ154" s="7">
        <f>IFERROR(AI154/AI446, "NA")</f>
        <v>3.036940534269128E-2</v>
      </c>
      <c r="AK154" s="6"/>
      <c r="AL154" s="9">
        <f t="shared" si="18"/>
        <v>41731.780000000006</v>
      </c>
      <c r="AM154" s="7">
        <f>IFERROR(AL154/AL446, "NA")</f>
        <v>3.1459054470111186E-2</v>
      </c>
      <c r="AN154" s="6"/>
      <c r="AO154" s="6">
        <v>44432.97</v>
      </c>
      <c r="AP154" s="7">
        <f>IFERROR(AO154/AO446, "NA")</f>
        <v>3.3054704445750274E-2</v>
      </c>
      <c r="AQ154" s="6"/>
      <c r="AR154" s="9">
        <f t="shared" si="19"/>
        <v>-2701.1899999999951</v>
      </c>
    </row>
    <row r="155" spans="1:44" ht="16.5" customHeight="1" x14ac:dyDescent="0.3">
      <c r="A155" s="35" t="s">
        <v>567</v>
      </c>
      <c r="B155" s="6">
        <v>1776.14</v>
      </c>
      <c r="C155" s="7">
        <f>IFERROR(B155/B446, "NA")</f>
        <v>1.3401602678177657E-2</v>
      </c>
      <c r="D155" s="8"/>
      <c r="E155" s="6">
        <v>976.63</v>
      </c>
      <c r="F155" s="7">
        <f>IFERROR(E155/E446, "NA")</f>
        <v>9.1071958438295377E-3</v>
      </c>
      <c r="G155" s="8"/>
      <c r="H155" s="6">
        <v>1161.5899999999999</v>
      </c>
      <c r="I155" s="7">
        <f>IFERROR(H155/H446, "NA")</f>
        <v>1.1351422081774526E-2</v>
      </c>
      <c r="J155" s="8"/>
      <c r="K155" s="6">
        <v>1068.92</v>
      </c>
      <c r="L155" s="7">
        <f>IFERROR(K155/K446, "NA")</f>
        <v>1.0283225457207279E-2</v>
      </c>
      <c r="M155" s="8"/>
      <c r="N155" s="6">
        <v>724.27</v>
      </c>
      <c r="O155" s="7">
        <f>IFERROR(N155/N446, "NA")</f>
        <v>7.9625556387794161E-3</v>
      </c>
      <c r="P155" s="8"/>
      <c r="Q155" s="6">
        <v>818.63</v>
      </c>
      <c r="R155" s="7">
        <f>IFERROR(Q155/Q446, "NA")</f>
        <v>1.0268461637361982E-2</v>
      </c>
      <c r="S155" s="8"/>
      <c r="T155" s="6">
        <v>1150.31</v>
      </c>
      <c r="U155" s="7">
        <f>IFERROR(T155/T446, "NA")</f>
        <v>8.9717593652014812E-3</v>
      </c>
      <c r="V155" s="8"/>
      <c r="W155" s="6">
        <v>721.82</v>
      </c>
      <c r="X155" s="7">
        <f>IFERROR(W155/W446, "NA")</f>
        <v>6.4030330623488941E-3</v>
      </c>
      <c r="Y155" s="8"/>
      <c r="Z155" s="6">
        <v>982.71</v>
      </c>
      <c r="AA155" s="7">
        <f>IFERROR(Z155/Z446, "NA")</f>
        <v>8.4626441829751976E-3</v>
      </c>
      <c r="AB155" s="8"/>
      <c r="AC155" s="6">
        <v>1034</v>
      </c>
      <c r="AD155" s="7">
        <f>IFERROR(AC155/AC446, "NA")</f>
        <v>7.3607539690053892E-3</v>
      </c>
      <c r="AE155" s="8"/>
      <c r="AF155" s="6">
        <v>944.82</v>
      </c>
      <c r="AG155" s="7">
        <f>IFERROR(AF155/AF446, "NA")</f>
        <v>8.3387081912835153E-3</v>
      </c>
      <c r="AH155" s="8"/>
      <c r="AI155" s="6">
        <v>431.93</v>
      </c>
      <c r="AJ155" s="7">
        <f>IFERROR(AI155/AI446, "NA")</f>
        <v>4.3644841955310749E-3</v>
      </c>
      <c r="AK155" s="6"/>
      <c r="AL155" s="9">
        <f t="shared" si="18"/>
        <v>11791.77</v>
      </c>
      <c r="AM155" s="7">
        <f>IFERROR(AL155/AL446, "NA")</f>
        <v>8.889099260300494E-3</v>
      </c>
      <c r="AN155" s="6"/>
      <c r="AO155" s="6">
        <v>13896.65</v>
      </c>
      <c r="AP155" s="7">
        <f>IFERROR(AO155/AO446, "NA")</f>
        <v>1.0338036339592774E-2</v>
      </c>
      <c r="AQ155" s="6"/>
      <c r="AR155" s="9">
        <f t="shared" si="19"/>
        <v>-2104.8799999999992</v>
      </c>
    </row>
    <row r="156" spans="1:44" ht="16.5" hidden="1" customHeight="1" x14ac:dyDescent="0.3">
      <c r="A156" s="35" t="s">
        <v>568</v>
      </c>
      <c r="B156" s="6">
        <v>0</v>
      </c>
      <c r="C156" s="7">
        <f>IFERROR(B156/B446, "NA")</f>
        <v>0</v>
      </c>
      <c r="D156" s="8"/>
      <c r="E156" s="6">
        <v>0</v>
      </c>
      <c r="F156" s="7">
        <f>IFERROR(E156/E446, "NA")</f>
        <v>0</v>
      </c>
      <c r="G156" s="8"/>
      <c r="H156" s="6">
        <v>0</v>
      </c>
      <c r="I156" s="7">
        <f>IFERROR(H156/H446, "NA")</f>
        <v>0</v>
      </c>
      <c r="J156" s="8"/>
      <c r="K156" s="6">
        <v>0</v>
      </c>
      <c r="L156" s="7">
        <f>IFERROR(K156/K446, "NA")</f>
        <v>0</v>
      </c>
      <c r="M156" s="8"/>
      <c r="N156" s="6">
        <v>0</v>
      </c>
      <c r="O156" s="7">
        <f>IFERROR(N156/N446, "NA")</f>
        <v>0</v>
      </c>
      <c r="P156" s="8"/>
      <c r="Q156" s="6">
        <v>0</v>
      </c>
      <c r="R156" s="7">
        <f>IFERROR(Q156/Q446, "NA")</f>
        <v>0</v>
      </c>
      <c r="S156" s="8"/>
      <c r="T156" s="6">
        <v>0</v>
      </c>
      <c r="U156" s="7">
        <f>IFERROR(T156/T446, "NA")</f>
        <v>0</v>
      </c>
      <c r="V156" s="8"/>
      <c r="W156" s="6">
        <v>0</v>
      </c>
      <c r="X156" s="7">
        <f>IFERROR(W156/W446, "NA")</f>
        <v>0</v>
      </c>
      <c r="Y156" s="8"/>
      <c r="Z156" s="6">
        <v>0</v>
      </c>
      <c r="AA156" s="7">
        <f>IFERROR(Z156/Z446, "NA")</f>
        <v>0</v>
      </c>
      <c r="AB156" s="8"/>
      <c r="AC156" s="6">
        <v>0</v>
      </c>
      <c r="AD156" s="7">
        <f>IFERROR(AC156/AC446, "NA")</f>
        <v>0</v>
      </c>
      <c r="AE156" s="8"/>
      <c r="AF156" s="6">
        <v>0</v>
      </c>
      <c r="AG156" s="7">
        <f>IFERROR(AF156/AF446, "NA")</f>
        <v>0</v>
      </c>
      <c r="AH156" s="8"/>
      <c r="AI156" s="6">
        <v>0</v>
      </c>
      <c r="AJ156" s="7">
        <f>IFERROR(AI156/AI446, "NA")</f>
        <v>0</v>
      </c>
      <c r="AK156" s="6"/>
      <c r="AL156" s="9">
        <f t="shared" si="18"/>
        <v>0</v>
      </c>
      <c r="AM156" s="7">
        <f>IFERROR(AL156/AL446, "NA")</f>
        <v>0</v>
      </c>
      <c r="AN156" s="6"/>
      <c r="AO156" s="6">
        <v>0</v>
      </c>
      <c r="AP156" s="7">
        <f>IFERROR(AO156/AO446, "NA")</f>
        <v>0</v>
      </c>
      <c r="AQ156" s="6"/>
      <c r="AR156" s="9">
        <f t="shared" si="19"/>
        <v>0</v>
      </c>
    </row>
    <row r="157" spans="1:44" ht="16.5" hidden="1" customHeight="1" x14ac:dyDescent="0.3">
      <c r="A157" s="35" t="s">
        <v>569</v>
      </c>
      <c r="B157" s="6">
        <v>0</v>
      </c>
      <c r="C157" s="7">
        <f>IFERROR(B157/B446, "NA")</f>
        <v>0</v>
      </c>
      <c r="D157" s="8"/>
      <c r="E157" s="6">
        <v>0</v>
      </c>
      <c r="F157" s="7">
        <f>IFERROR(E157/E446, "NA")</f>
        <v>0</v>
      </c>
      <c r="G157" s="8"/>
      <c r="H157" s="6">
        <v>0</v>
      </c>
      <c r="I157" s="7">
        <f>IFERROR(H157/H446, "NA")</f>
        <v>0</v>
      </c>
      <c r="J157" s="8"/>
      <c r="K157" s="6">
        <v>0</v>
      </c>
      <c r="L157" s="7">
        <f>IFERROR(K157/K446, "NA")</f>
        <v>0</v>
      </c>
      <c r="M157" s="8"/>
      <c r="N157" s="6">
        <v>0</v>
      </c>
      <c r="O157" s="7">
        <f>IFERROR(N157/N446, "NA")</f>
        <v>0</v>
      </c>
      <c r="P157" s="8"/>
      <c r="Q157" s="6">
        <v>0</v>
      </c>
      <c r="R157" s="7">
        <f>IFERROR(Q157/Q446, "NA")</f>
        <v>0</v>
      </c>
      <c r="S157" s="8"/>
      <c r="T157" s="6">
        <v>0</v>
      </c>
      <c r="U157" s="7">
        <f>IFERROR(T157/T446, "NA")</f>
        <v>0</v>
      </c>
      <c r="V157" s="8"/>
      <c r="W157" s="6">
        <v>0</v>
      </c>
      <c r="X157" s="7">
        <f>IFERROR(W157/W446, "NA")</f>
        <v>0</v>
      </c>
      <c r="Y157" s="8"/>
      <c r="Z157" s="6">
        <v>0</v>
      </c>
      <c r="AA157" s="7">
        <f>IFERROR(Z157/Z446, "NA")</f>
        <v>0</v>
      </c>
      <c r="AB157" s="8"/>
      <c r="AC157" s="6">
        <v>0</v>
      </c>
      <c r="AD157" s="7">
        <f>IFERROR(AC157/AC446, "NA")</f>
        <v>0</v>
      </c>
      <c r="AE157" s="8"/>
      <c r="AF157" s="6">
        <v>0</v>
      </c>
      <c r="AG157" s="7">
        <f>IFERROR(AF157/AF446, "NA")</f>
        <v>0</v>
      </c>
      <c r="AH157" s="8"/>
      <c r="AI157" s="6">
        <v>0</v>
      </c>
      <c r="AJ157" s="7">
        <f>IFERROR(AI157/AI446, "NA")</f>
        <v>0</v>
      </c>
      <c r="AK157" s="6"/>
      <c r="AL157" s="9">
        <f t="shared" si="18"/>
        <v>0</v>
      </c>
      <c r="AM157" s="7">
        <f>IFERROR(AL157/AL446, "NA")</f>
        <v>0</v>
      </c>
      <c r="AN157" s="6"/>
      <c r="AO157" s="6">
        <v>0</v>
      </c>
      <c r="AP157" s="7">
        <f>IFERROR(AO157/AO446, "NA")</f>
        <v>0</v>
      </c>
      <c r="AQ157" s="6"/>
      <c r="AR157" s="9">
        <f t="shared" si="19"/>
        <v>0</v>
      </c>
    </row>
    <row r="158" spans="1:44" ht="16.5" customHeight="1" x14ac:dyDescent="0.3">
      <c r="A158" s="36" t="s">
        <v>216</v>
      </c>
      <c r="B158" s="11">
        <f>IFERROR(B153+B154+B155+B156+B157, "NA")</f>
        <v>6007.93</v>
      </c>
      <c r="C158" s="12">
        <f>IFERROR(B158/B446, "NA")</f>
        <v>4.5331950622306737E-2</v>
      </c>
      <c r="D158" s="2"/>
      <c r="E158" s="11">
        <f>IFERROR(E153+E154+E155+E156+E157, "NA")</f>
        <v>4355.8099999999995</v>
      </c>
      <c r="F158" s="12">
        <f>IFERROR(E158/E446, "NA")</f>
        <v>4.0618468333464192E-2</v>
      </c>
      <c r="G158" s="2"/>
      <c r="H158" s="11">
        <f>IFERROR(H153+H154+H155+H156+H157, "NA")</f>
        <v>4209.9799999999996</v>
      </c>
      <c r="I158" s="12">
        <f>IFERROR(H158/H446, "NA")</f>
        <v>4.1141245995427921E-2</v>
      </c>
      <c r="J158" s="2"/>
      <c r="K158" s="11">
        <f>IFERROR(K153+K154+K155+K156+K157, "NA")</f>
        <v>4737.21</v>
      </c>
      <c r="L158" s="12">
        <f>IFERROR(K158/K446, "NA")</f>
        <v>4.5572913284564691E-2</v>
      </c>
      <c r="M158" s="2"/>
      <c r="N158" s="11">
        <f>IFERROR(N153+N154+N155+N156+N157, "NA")</f>
        <v>3905.15</v>
      </c>
      <c r="O158" s="12">
        <f>IFERROR(N158/N446, "NA")</f>
        <v>4.293284845814329E-2</v>
      </c>
      <c r="P158" s="2"/>
      <c r="Q158" s="11">
        <f>IFERROR(Q153+Q154+Q155+Q156+Q157, "NA")</f>
        <v>3615.78</v>
      </c>
      <c r="R158" s="12">
        <f>IFERROR(Q158/Q446, "NA")</f>
        <v>4.5354431451499103E-2</v>
      </c>
      <c r="S158" s="2"/>
      <c r="T158" s="11">
        <f>IFERROR(T153+T154+T155+T156+T157, "NA")</f>
        <v>5183.07</v>
      </c>
      <c r="U158" s="12">
        <f>IFERROR(T158/T446, "NA")</f>
        <v>4.0424978321491466E-2</v>
      </c>
      <c r="V158" s="2"/>
      <c r="W158" s="11">
        <f>IFERROR(W153+W154+W155+W156+W157, "NA")</f>
        <v>3976.3300000000004</v>
      </c>
      <c r="X158" s="12">
        <f>IFERROR(W158/W446, "NA")</f>
        <v>3.5272744530228835E-2</v>
      </c>
      <c r="Y158" s="2"/>
      <c r="Z158" s="11">
        <f>IFERROR(Z153+Z154+Z155+Z156+Z157, "NA")</f>
        <v>4659.43</v>
      </c>
      <c r="AA158" s="12">
        <f>IFERROR(Z158/Z446, "NA")</f>
        <v>4.0124856962359318E-2</v>
      </c>
      <c r="AB158" s="2"/>
      <c r="AC158" s="11">
        <f>IFERROR(AC153+AC154+AC155+AC156+AC157, "NA")</f>
        <v>5219.88</v>
      </c>
      <c r="AD158" s="12">
        <f>IFERROR(AC158/AC446, "NA")</f>
        <v>3.7158851477496951E-2</v>
      </c>
      <c r="AE158" s="2"/>
      <c r="AF158" s="11">
        <f>IFERROR(AF153+AF154+AF155+AF156+AF157, "NA")</f>
        <v>4215.55</v>
      </c>
      <c r="AG158" s="12">
        <f>IFERROR(AF158/AF446, "NA")</f>
        <v>3.7205225668132794E-2</v>
      </c>
      <c r="AH158" s="2"/>
      <c r="AI158" s="11">
        <f>IFERROR(AI153+AI154+AI155+AI156+AI157, "NA")</f>
        <v>3437.43</v>
      </c>
      <c r="AJ158" s="12">
        <f>IFERROR(AI158/AI446, "NA")</f>
        <v>3.4733889538222353E-2</v>
      </c>
      <c r="AK158" s="2"/>
      <c r="AL158" s="11">
        <f t="shared" si="18"/>
        <v>53523.55</v>
      </c>
      <c r="AM158" s="12">
        <f>IFERROR(AL158/AL446, "NA")</f>
        <v>4.034815373041168E-2</v>
      </c>
      <c r="AN158" s="2"/>
      <c r="AO158" s="11">
        <f>IFERROR(AO153+AO154+AO155+AO156+AO157, "NA")</f>
        <v>58329.62</v>
      </c>
      <c r="AP158" s="12">
        <f>IFERROR(AO158/AO446, "NA")</f>
        <v>4.3392740785343054E-2</v>
      </c>
      <c r="AQ158" s="2"/>
      <c r="AR158" s="11">
        <f t="shared" si="19"/>
        <v>-4806.07</v>
      </c>
    </row>
    <row r="159" spans="1:44" ht="16.5" customHeight="1" x14ac:dyDescent="0.3">
      <c r="A159" s="34" t="s">
        <v>217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  <c r="AE159" s="4"/>
      <c r="AF159" s="2"/>
      <c r="AG159" s="3"/>
      <c r="AH159" s="4"/>
      <c r="AI159" s="2"/>
      <c r="AJ159" s="3"/>
      <c r="AK159" s="2"/>
      <c r="AL159" s="2"/>
      <c r="AM159" s="3"/>
      <c r="AN159" s="2"/>
      <c r="AO159" s="2"/>
      <c r="AP159" s="3"/>
      <c r="AQ159" s="2"/>
      <c r="AR159" s="2"/>
    </row>
    <row r="160" spans="1:44" ht="16.5" hidden="1" customHeight="1" x14ac:dyDescent="0.3">
      <c r="A160" s="35" t="s">
        <v>570</v>
      </c>
      <c r="B160" s="6">
        <v>0</v>
      </c>
      <c r="C160" s="7">
        <f>IFERROR(B160/B446, "NA")</f>
        <v>0</v>
      </c>
      <c r="D160" s="8"/>
      <c r="E160" s="6">
        <v>0</v>
      </c>
      <c r="F160" s="7">
        <f>IFERROR(E160/E446, "NA")</f>
        <v>0</v>
      </c>
      <c r="G160" s="8"/>
      <c r="H160" s="6">
        <v>0</v>
      </c>
      <c r="I160" s="7">
        <f>IFERROR(H160/H446, "NA")</f>
        <v>0</v>
      </c>
      <c r="J160" s="8"/>
      <c r="K160" s="6">
        <v>0</v>
      </c>
      <c r="L160" s="7">
        <f>IFERROR(K160/K446, "NA")</f>
        <v>0</v>
      </c>
      <c r="M160" s="8"/>
      <c r="N160" s="6">
        <v>0</v>
      </c>
      <c r="O160" s="7">
        <f>IFERROR(N160/N446, "NA")</f>
        <v>0</v>
      </c>
      <c r="P160" s="8"/>
      <c r="Q160" s="6">
        <v>0</v>
      </c>
      <c r="R160" s="7">
        <f>IFERROR(Q160/Q446, "NA")</f>
        <v>0</v>
      </c>
      <c r="S160" s="8"/>
      <c r="T160" s="6">
        <v>0</v>
      </c>
      <c r="U160" s="7">
        <f>IFERROR(T160/T446, "NA")</f>
        <v>0</v>
      </c>
      <c r="V160" s="8"/>
      <c r="W160" s="6">
        <v>0</v>
      </c>
      <c r="X160" s="7">
        <f>IFERROR(W160/W446, "NA")</f>
        <v>0</v>
      </c>
      <c r="Y160" s="8"/>
      <c r="Z160" s="6">
        <v>0</v>
      </c>
      <c r="AA160" s="7">
        <f>IFERROR(Z160/Z446, "NA")</f>
        <v>0</v>
      </c>
      <c r="AB160" s="8"/>
      <c r="AC160" s="6">
        <v>0</v>
      </c>
      <c r="AD160" s="7">
        <f>IFERROR(AC160/AC446, "NA")</f>
        <v>0</v>
      </c>
      <c r="AE160" s="8"/>
      <c r="AF160" s="6">
        <v>0</v>
      </c>
      <c r="AG160" s="7">
        <f>IFERROR(AF160/AF446, "NA")</f>
        <v>0</v>
      </c>
      <c r="AH160" s="8"/>
      <c r="AI160" s="6">
        <v>0</v>
      </c>
      <c r="AJ160" s="7">
        <f>IFERROR(AI160/AI446, "NA")</f>
        <v>0</v>
      </c>
      <c r="AK160" s="6"/>
      <c r="AL160" s="9">
        <f t="shared" ref="AL160:AL172" si="20">IFERROR(B160+E160+H160+K160+N160+Q160+T160+W160+Z160+AC160+AF160+AI160, "NA")</f>
        <v>0</v>
      </c>
      <c r="AM160" s="7">
        <f>IFERROR(AL160/AL446, "NA")</f>
        <v>0</v>
      </c>
      <c r="AN160" s="6"/>
      <c r="AO160" s="6">
        <v>0</v>
      </c>
      <c r="AP160" s="7">
        <f>IFERROR(AO160/AO446, "NA")</f>
        <v>0</v>
      </c>
      <c r="AQ160" s="6"/>
      <c r="AR160" s="9">
        <f t="shared" ref="AR160:AR172" si="21">IFERROR(AL160-AO160, "NA")</f>
        <v>0</v>
      </c>
    </row>
    <row r="161" spans="1:44" ht="16.5" customHeight="1" x14ac:dyDescent="0.3">
      <c r="A161" s="35" t="s">
        <v>571</v>
      </c>
      <c r="B161" s="6">
        <v>321.95</v>
      </c>
      <c r="C161" s="7">
        <f>IFERROR(B161/B446, "NA")</f>
        <v>2.4292262897290169E-3</v>
      </c>
      <c r="D161" s="8"/>
      <c r="E161" s="6">
        <v>349.39</v>
      </c>
      <c r="F161" s="7">
        <f>IFERROR(E161/E446, "NA")</f>
        <v>3.2581050713940819E-3</v>
      </c>
      <c r="G161" s="8"/>
      <c r="H161" s="6">
        <v>506.2</v>
      </c>
      <c r="I161" s="7">
        <f>IFERROR(H161/H446, "NA")</f>
        <v>4.946745286886307E-3</v>
      </c>
      <c r="J161" s="8"/>
      <c r="K161" s="6">
        <v>210.29</v>
      </c>
      <c r="L161" s="7">
        <f>IFERROR(K161/K446, "NA")</f>
        <v>2.0230321084796976E-3</v>
      </c>
      <c r="M161" s="8"/>
      <c r="N161" s="6">
        <v>132.49</v>
      </c>
      <c r="O161" s="7">
        <f>IFERROR(N161/N446, "NA")</f>
        <v>1.4565824852360101E-3</v>
      </c>
      <c r="P161" s="8"/>
      <c r="Q161" s="6">
        <v>206.99</v>
      </c>
      <c r="R161" s="7">
        <f>IFERROR(Q161/Q446, "NA")</f>
        <v>2.5963730553700166E-3</v>
      </c>
      <c r="S161" s="8"/>
      <c r="T161" s="6">
        <v>276.62</v>
      </c>
      <c r="U161" s="7">
        <f>IFERROR(T161/T446, "NA")</f>
        <v>2.1574776152533093E-3</v>
      </c>
      <c r="V161" s="8"/>
      <c r="W161" s="6">
        <v>362.03</v>
      </c>
      <c r="X161" s="7">
        <f>IFERROR(W161/W446, "NA")</f>
        <v>3.2114516909508878E-3</v>
      </c>
      <c r="Y161" s="8"/>
      <c r="Z161" s="6">
        <v>411.54</v>
      </c>
      <c r="AA161" s="7">
        <f>IFERROR(Z161/Z446, "NA")</f>
        <v>3.5439922124142552E-3</v>
      </c>
      <c r="AB161" s="8"/>
      <c r="AC161" s="6">
        <v>573.16999999999996</v>
      </c>
      <c r="AD161" s="7">
        <f>IFERROR(AC161/AC446, "NA")</f>
        <v>4.08023535049789E-3</v>
      </c>
      <c r="AE161" s="8"/>
      <c r="AF161" s="6">
        <v>476.15</v>
      </c>
      <c r="AG161" s="7">
        <f>IFERROR(AF161/AF446, "NA")</f>
        <v>4.2023622544819601E-3</v>
      </c>
      <c r="AH161" s="8"/>
      <c r="AI161" s="6">
        <v>747.68</v>
      </c>
      <c r="AJ161" s="7">
        <f>IFERROR(AI161/AI446, "NA")</f>
        <v>7.5550148017379526E-3</v>
      </c>
      <c r="AK161" s="6"/>
      <c r="AL161" s="9">
        <f t="shared" si="20"/>
        <v>4574.5</v>
      </c>
      <c r="AM161" s="7">
        <f>IFERROR(AL161/AL446, "NA")</f>
        <v>3.448437729555835E-3</v>
      </c>
      <c r="AN161" s="6"/>
      <c r="AO161" s="6">
        <v>4790.72</v>
      </c>
      <c r="AP161" s="7">
        <f>IFERROR(AO161/AO446, "NA")</f>
        <v>3.5639263745445055E-3</v>
      </c>
      <c r="AQ161" s="6"/>
      <c r="AR161" s="9">
        <f t="shared" si="21"/>
        <v>-216.22000000000025</v>
      </c>
    </row>
    <row r="162" spans="1:44" ht="16.5" customHeight="1" x14ac:dyDescent="0.3">
      <c r="A162" s="35" t="s">
        <v>572</v>
      </c>
      <c r="B162" s="6">
        <v>0</v>
      </c>
      <c r="C162" s="7">
        <f>IFERROR(B162/B446, "NA")</f>
        <v>0</v>
      </c>
      <c r="D162" s="8"/>
      <c r="E162" s="6">
        <v>0</v>
      </c>
      <c r="F162" s="7">
        <f>IFERROR(E162/E446, "NA")</f>
        <v>0</v>
      </c>
      <c r="G162" s="8"/>
      <c r="H162" s="6">
        <v>0</v>
      </c>
      <c r="I162" s="7">
        <f>IFERROR(H162/H446, "NA")</f>
        <v>0</v>
      </c>
      <c r="J162" s="8"/>
      <c r="K162" s="6">
        <v>5.83</v>
      </c>
      <c r="L162" s="7">
        <f>IFERROR(K162/K446, "NA")</f>
        <v>5.6085772944203897E-5</v>
      </c>
      <c r="M162" s="8"/>
      <c r="N162" s="6">
        <v>3.5</v>
      </c>
      <c r="O162" s="7">
        <f>IFERROR(N162/N446, "NA")</f>
        <v>3.8478667811352062E-5</v>
      </c>
      <c r="P162" s="8"/>
      <c r="Q162" s="6">
        <v>0</v>
      </c>
      <c r="R162" s="7">
        <f>IFERROR(Q162/Q446, "NA")</f>
        <v>0</v>
      </c>
      <c r="S162" s="8"/>
      <c r="T162" s="6">
        <v>0</v>
      </c>
      <c r="U162" s="7">
        <f>IFERROR(T162/T446, "NA")</f>
        <v>0</v>
      </c>
      <c r="V162" s="8"/>
      <c r="W162" s="6">
        <v>0</v>
      </c>
      <c r="X162" s="7">
        <f>IFERROR(W162/W446, "NA")</f>
        <v>0</v>
      </c>
      <c r="Y162" s="8"/>
      <c r="Z162" s="6">
        <v>0</v>
      </c>
      <c r="AA162" s="7">
        <f>IFERROR(Z162/Z446, "NA")</f>
        <v>0</v>
      </c>
      <c r="AB162" s="8"/>
      <c r="AC162" s="6">
        <v>0</v>
      </c>
      <c r="AD162" s="7">
        <f>IFERROR(AC162/AC446, "NA")</f>
        <v>0</v>
      </c>
      <c r="AE162" s="8"/>
      <c r="AF162" s="6">
        <v>0</v>
      </c>
      <c r="AG162" s="7">
        <f>IFERROR(AF162/AF446, "NA")</f>
        <v>0</v>
      </c>
      <c r="AH162" s="8"/>
      <c r="AI162" s="6">
        <v>0</v>
      </c>
      <c r="AJ162" s="7">
        <f>IFERROR(AI162/AI446, "NA")</f>
        <v>0</v>
      </c>
      <c r="AK162" s="6"/>
      <c r="AL162" s="9">
        <f t="shared" si="20"/>
        <v>9.33</v>
      </c>
      <c r="AM162" s="7">
        <f>IFERROR(AL162/AL446, "NA")</f>
        <v>7.0333203665440904E-6</v>
      </c>
      <c r="AN162" s="6"/>
      <c r="AO162" s="6">
        <v>5.83</v>
      </c>
      <c r="AP162" s="7">
        <f>IFERROR(AO162/AO446, "NA")</f>
        <v>4.3370705788679921E-6</v>
      </c>
      <c r="AQ162" s="6"/>
      <c r="AR162" s="9">
        <f t="shared" si="21"/>
        <v>3.5</v>
      </c>
    </row>
    <row r="163" spans="1:44" ht="16.5" customHeight="1" x14ac:dyDescent="0.3">
      <c r="A163" s="35" t="s">
        <v>573</v>
      </c>
      <c r="B163" s="6">
        <v>0</v>
      </c>
      <c r="C163" s="7">
        <f>IFERROR(B163/B446, "NA")</f>
        <v>0</v>
      </c>
      <c r="D163" s="8"/>
      <c r="E163" s="6">
        <v>0</v>
      </c>
      <c r="F163" s="7">
        <f>IFERROR(E163/E446, "NA")</f>
        <v>0</v>
      </c>
      <c r="G163" s="8"/>
      <c r="H163" s="6">
        <v>0</v>
      </c>
      <c r="I163" s="7">
        <f>IFERROR(H163/H446, "NA")</f>
        <v>0</v>
      </c>
      <c r="J163" s="8"/>
      <c r="K163" s="6">
        <v>1.4</v>
      </c>
      <c r="L163" s="7">
        <f>IFERROR(K163/K446, "NA")</f>
        <v>1.3468281667561827E-5</v>
      </c>
      <c r="M163" s="8"/>
      <c r="N163" s="6">
        <v>0</v>
      </c>
      <c r="O163" s="7">
        <f>IFERROR(N163/N446, "NA")</f>
        <v>0</v>
      </c>
      <c r="P163" s="8"/>
      <c r="Q163" s="6">
        <v>0</v>
      </c>
      <c r="R163" s="7">
        <f>IFERROR(Q163/Q446, "NA")</f>
        <v>0</v>
      </c>
      <c r="S163" s="8"/>
      <c r="T163" s="6">
        <v>1.4</v>
      </c>
      <c r="U163" s="7">
        <f>IFERROR(T163/T446, "NA")</f>
        <v>1.0919198399807073E-5</v>
      </c>
      <c r="V163" s="8"/>
      <c r="W163" s="6">
        <v>0</v>
      </c>
      <c r="X163" s="7">
        <f>IFERROR(W163/W446, "NA")</f>
        <v>0</v>
      </c>
      <c r="Y163" s="8"/>
      <c r="Z163" s="6">
        <v>0</v>
      </c>
      <c r="AA163" s="7">
        <f>IFERROR(Z163/Z446, "NA")</f>
        <v>0</v>
      </c>
      <c r="AB163" s="8"/>
      <c r="AC163" s="6">
        <v>0</v>
      </c>
      <c r="AD163" s="7">
        <f>IFERROR(AC163/AC446, "NA")</f>
        <v>0</v>
      </c>
      <c r="AE163" s="8"/>
      <c r="AF163" s="6">
        <v>0</v>
      </c>
      <c r="AG163" s="7">
        <f>IFERROR(AF163/AF446, "NA")</f>
        <v>0</v>
      </c>
      <c r="AH163" s="8"/>
      <c r="AI163" s="6">
        <v>0</v>
      </c>
      <c r="AJ163" s="7">
        <f>IFERROR(AI163/AI446, "NA")</f>
        <v>0</v>
      </c>
      <c r="AK163" s="6"/>
      <c r="AL163" s="9">
        <f t="shared" si="20"/>
        <v>2.8</v>
      </c>
      <c r="AM163" s="7">
        <f>IFERROR(AL163/AL446, "NA")</f>
        <v>2.1107499492308095E-6</v>
      </c>
      <c r="AN163" s="6"/>
      <c r="AO163" s="6">
        <v>1.4</v>
      </c>
      <c r="AP163" s="7">
        <f>IFERROR(AO163/AO446, "NA")</f>
        <v>1.0414920772581797E-6</v>
      </c>
      <c r="AQ163" s="6"/>
      <c r="AR163" s="9">
        <f t="shared" si="21"/>
        <v>1.4</v>
      </c>
    </row>
    <row r="164" spans="1:44" ht="16.5" hidden="1" customHeight="1" x14ac:dyDescent="0.3">
      <c r="A164" s="35" t="s">
        <v>574</v>
      </c>
      <c r="B164" s="6">
        <v>0</v>
      </c>
      <c r="C164" s="7">
        <f>IFERROR(B164/B446, "NA")</f>
        <v>0</v>
      </c>
      <c r="D164" s="8"/>
      <c r="E164" s="6">
        <v>0</v>
      </c>
      <c r="F164" s="7">
        <f>IFERROR(E164/E446, "NA")</f>
        <v>0</v>
      </c>
      <c r="G164" s="8"/>
      <c r="H164" s="6">
        <v>0</v>
      </c>
      <c r="I164" s="7">
        <f>IFERROR(H164/H446, "NA")</f>
        <v>0</v>
      </c>
      <c r="J164" s="8"/>
      <c r="K164" s="6">
        <v>0</v>
      </c>
      <c r="L164" s="7">
        <f>IFERROR(K164/K446, "NA")</f>
        <v>0</v>
      </c>
      <c r="M164" s="8"/>
      <c r="N164" s="6">
        <v>0</v>
      </c>
      <c r="O164" s="7">
        <f>IFERROR(N164/N446, "NA")</f>
        <v>0</v>
      </c>
      <c r="P164" s="8"/>
      <c r="Q164" s="6">
        <v>0</v>
      </c>
      <c r="R164" s="7">
        <f>IFERROR(Q164/Q446, "NA")</f>
        <v>0</v>
      </c>
      <c r="S164" s="8"/>
      <c r="T164" s="6">
        <v>0</v>
      </c>
      <c r="U164" s="7">
        <f>IFERROR(T164/T446, "NA")</f>
        <v>0</v>
      </c>
      <c r="V164" s="8"/>
      <c r="W164" s="6">
        <v>0</v>
      </c>
      <c r="X164" s="7">
        <f>IFERROR(W164/W446, "NA")</f>
        <v>0</v>
      </c>
      <c r="Y164" s="8"/>
      <c r="Z164" s="6">
        <v>0</v>
      </c>
      <c r="AA164" s="7">
        <f>IFERROR(Z164/Z446, "NA")</f>
        <v>0</v>
      </c>
      <c r="AB164" s="8"/>
      <c r="AC164" s="6">
        <v>0</v>
      </c>
      <c r="AD164" s="7">
        <f>IFERROR(AC164/AC446, "NA")</f>
        <v>0</v>
      </c>
      <c r="AE164" s="8"/>
      <c r="AF164" s="6">
        <v>0</v>
      </c>
      <c r="AG164" s="7">
        <f>IFERROR(AF164/AF446, "NA")</f>
        <v>0</v>
      </c>
      <c r="AH164" s="8"/>
      <c r="AI164" s="6">
        <v>0</v>
      </c>
      <c r="AJ164" s="7">
        <f>IFERROR(AI164/AI446, "NA")</f>
        <v>0</v>
      </c>
      <c r="AK164" s="6"/>
      <c r="AL164" s="9">
        <f t="shared" si="20"/>
        <v>0</v>
      </c>
      <c r="AM164" s="7">
        <f>IFERROR(AL164/AL446, "NA")</f>
        <v>0</v>
      </c>
      <c r="AN164" s="6"/>
      <c r="AO164" s="6">
        <v>0</v>
      </c>
      <c r="AP164" s="7">
        <f>IFERROR(AO164/AO446, "NA")</f>
        <v>0</v>
      </c>
      <c r="AQ164" s="6"/>
      <c r="AR164" s="9">
        <f t="shared" si="21"/>
        <v>0</v>
      </c>
    </row>
    <row r="165" spans="1:44" ht="16.5" hidden="1" customHeight="1" x14ac:dyDescent="0.3">
      <c r="A165" s="35" t="s">
        <v>575</v>
      </c>
      <c r="B165" s="6">
        <v>0</v>
      </c>
      <c r="C165" s="7">
        <f>IFERROR(B165/B446, "NA")</f>
        <v>0</v>
      </c>
      <c r="D165" s="8"/>
      <c r="E165" s="6">
        <v>0</v>
      </c>
      <c r="F165" s="7">
        <f>IFERROR(E165/E446, "NA")</f>
        <v>0</v>
      </c>
      <c r="G165" s="8"/>
      <c r="H165" s="6">
        <v>0</v>
      </c>
      <c r="I165" s="7">
        <f>IFERROR(H165/H446, "NA")</f>
        <v>0</v>
      </c>
      <c r="J165" s="8"/>
      <c r="K165" s="6">
        <v>0</v>
      </c>
      <c r="L165" s="7">
        <f>IFERROR(K165/K446, "NA")</f>
        <v>0</v>
      </c>
      <c r="M165" s="8"/>
      <c r="N165" s="6">
        <v>0</v>
      </c>
      <c r="O165" s="7">
        <f>IFERROR(N165/N446, "NA")</f>
        <v>0</v>
      </c>
      <c r="P165" s="8"/>
      <c r="Q165" s="6">
        <v>0</v>
      </c>
      <c r="R165" s="7">
        <f>IFERROR(Q165/Q446, "NA")</f>
        <v>0</v>
      </c>
      <c r="S165" s="8"/>
      <c r="T165" s="6">
        <v>0</v>
      </c>
      <c r="U165" s="7">
        <f>IFERROR(T165/T446, "NA")</f>
        <v>0</v>
      </c>
      <c r="V165" s="8"/>
      <c r="W165" s="6">
        <v>0</v>
      </c>
      <c r="X165" s="7">
        <f>IFERROR(W165/W446, "NA")</f>
        <v>0</v>
      </c>
      <c r="Y165" s="8"/>
      <c r="Z165" s="6">
        <v>0</v>
      </c>
      <c r="AA165" s="7">
        <f>IFERROR(Z165/Z446, "NA")</f>
        <v>0</v>
      </c>
      <c r="AB165" s="8"/>
      <c r="AC165" s="6">
        <v>0</v>
      </c>
      <c r="AD165" s="7">
        <f>IFERROR(AC165/AC446, "NA")</f>
        <v>0</v>
      </c>
      <c r="AE165" s="8"/>
      <c r="AF165" s="6">
        <v>0</v>
      </c>
      <c r="AG165" s="7">
        <f>IFERROR(AF165/AF446, "NA")</f>
        <v>0</v>
      </c>
      <c r="AH165" s="8"/>
      <c r="AI165" s="6">
        <v>0</v>
      </c>
      <c r="AJ165" s="7">
        <f>IFERROR(AI165/AI446, "NA")</f>
        <v>0</v>
      </c>
      <c r="AK165" s="6"/>
      <c r="AL165" s="9">
        <f t="shared" si="20"/>
        <v>0</v>
      </c>
      <c r="AM165" s="7">
        <f>IFERROR(AL165/AL446, "NA")</f>
        <v>0</v>
      </c>
      <c r="AN165" s="6"/>
      <c r="AO165" s="6">
        <v>0</v>
      </c>
      <c r="AP165" s="7">
        <f>IFERROR(AO165/AO446, "NA")</f>
        <v>0</v>
      </c>
      <c r="AQ165" s="6"/>
      <c r="AR165" s="9">
        <f t="shared" si="21"/>
        <v>0</v>
      </c>
    </row>
    <row r="166" spans="1:44" ht="16.5" customHeight="1" x14ac:dyDescent="0.3">
      <c r="A166" s="36" t="s">
        <v>223</v>
      </c>
      <c r="B166" s="11">
        <f>IFERROR(B160+B161+B162+B163+B164+B165, "NA")</f>
        <v>321.95</v>
      </c>
      <c r="C166" s="12">
        <f>IFERROR(B166/B446, "NA")</f>
        <v>2.4292262897290169E-3</v>
      </c>
      <c r="D166" s="2"/>
      <c r="E166" s="11">
        <f>IFERROR(E160+E161+E162+E163+E164+E165, "NA")</f>
        <v>349.39</v>
      </c>
      <c r="F166" s="12">
        <f>IFERROR(E166/E446, "NA")</f>
        <v>3.2581050713940819E-3</v>
      </c>
      <c r="G166" s="2"/>
      <c r="H166" s="11">
        <f>IFERROR(H160+H161+H162+H163+H164+H165, "NA")</f>
        <v>506.2</v>
      </c>
      <c r="I166" s="12">
        <f>IFERROR(H166/H446, "NA")</f>
        <v>4.946745286886307E-3</v>
      </c>
      <c r="J166" s="2"/>
      <c r="K166" s="11">
        <f>IFERROR(K160+K161+K162+K163+K164+K165, "NA")</f>
        <v>217.52</v>
      </c>
      <c r="L166" s="12">
        <f>IFERROR(K166/K446, "NA")</f>
        <v>2.0925861630914635E-3</v>
      </c>
      <c r="M166" s="2"/>
      <c r="N166" s="11">
        <f>IFERROR(N160+N161+N162+N163+N164+N165, "NA")</f>
        <v>135.99</v>
      </c>
      <c r="O166" s="12">
        <f>IFERROR(N166/N446, "NA")</f>
        <v>1.4950611530473621E-3</v>
      </c>
      <c r="P166" s="2"/>
      <c r="Q166" s="11">
        <f>IFERROR(Q160+Q161+Q162+Q163+Q164+Q165, "NA")</f>
        <v>206.99</v>
      </c>
      <c r="R166" s="12">
        <f>IFERROR(Q166/Q446, "NA")</f>
        <v>2.5963730553700166E-3</v>
      </c>
      <c r="S166" s="2"/>
      <c r="T166" s="11">
        <f>IFERROR(T160+T161+T162+T163+T164+T165, "NA")</f>
        <v>278.02</v>
      </c>
      <c r="U166" s="12">
        <f>IFERROR(T166/T446, "NA")</f>
        <v>2.1683968136531162E-3</v>
      </c>
      <c r="V166" s="2"/>
      <c r="W166" s="11">
        <f>IFERROR(W160+W161+W162+W163+W164+W165, "NA")</f>
        <v>362.03</v>
      </c>
      <c r="X166" s="12">
        <f>IFERROR(W166/W446, "NA")</f>
        <v>3.2114516909508878E-3</v>
      </c>
      <c r="Y166" s="2"/>
      <c r="Z166" s="11">
        <f>IFERROR(Z160+Z161+Z162+Z163+Z164+Z165, "NA")</f>
        <v>411.54</v>
      </c>
      <c r="AA166" s="12">
        <f>IFERROR(Z166/Z446, "NA")</f>
        <v>3.5439922124142552E-3</v>
      </c>
      <c r="AB166" s="2"/>
      <c r="AC166" s="11">
        <f>IFERROR(AC160+AC161+AC162+AC163+AC164+AC165, "NA")</f>
        <v>573.16999999999996</v>
      </c>
      <c r="AD166" s="12">
        <f>IFERROR(AC166/AC446, "NA")</f>
        <v>4.08023535049789E-3</v>
      </c>
      <c r="AE166" s="2"/>
      <c r="AF166" s="11">
        <f>IFERROR(AF160+AF161+AF162+AF163+AF164+AF165, "NA")</f>
        <v>476.15</v>
      </c>
      <c r="AG166" s="12">
        <f>IFERROR(AF166/AF446, "NA")</f>
        <v>4.2023622544819601E-3</v>
      </c>
      <c r="AH166" s="2"/>
      <c r="AI166" s="11">
        <f>IFERROR(AI160+AI161+AI162+AI163+AI164+AI165, "NA")</f>
        <v>747.68</v>
      </c>
      <c r="AJ166" s="12">
        <f>IFERROR(AI166/AI446, "NA")</f>
        <v>7.5550148017379526E-3</v>
      </c>
      <c r="AK166" s="2"/>
      <c r="AL166" s="11">
        <f t="shared" si="20"/>
        <v>4586.63</v>
      </c>
      <c r="AM166" s="12">
        <f>IFERROR(AL166/AL446, "NA")</f>
        <v>3.4575817998716103E-3</v>
      </c>
      <c r="AN166" s="2"/>
      <c r="AO166" s="11">
        <f>IFERROR(AO160+AO161+AO162+AO163+AO164+AO165, "NA")</f>
        <v>4797.95</v>
      </c>
      <c r="AP166" s="12">
        <f>IFERROR(AO166/AO446, "NA")</f>
        <v>3.569304937200631E-3</v>
      </c>
      <c r="AQ166" s="2"/>
      <c r="AR166" s="11">
        <f t="shared" si="21"/>
        <v>-211.31999999999971</v>
      </c>
    </row>
    <row r="167" spans="1:44" ht="16.5" customHeight="1" x14ac:dyDescent="0.3">
      <c r="A167" s="33" t="s">
        <v>576</v>
      </c>
      <c r="B167" s="6">
        <v>138.97999999999999</v>
      </c>
      <c r="C167" s="7">
        <f>IFERROR(B167/B446, "NA")</f>
        <v>1.0486531130502834E-3</v>
      </c>
      <c r="D167" s="8"/>
      <c r="E167" s="6">
        <v>116.9</v>
      </c>
      <c r="F167" s="7">
        <f>IFERROR(E167/E446, "NA")</f>
        <v>1.090106994607654E-3</v>
      </c>
      <c r="G167" s="8"/>
      <c r="H167" s="6">
        <v>123.09</v>
      </c>
      <c r="I167" s="7">
        <f>IFERROR(H167/H446, "NA")</f>
        <v>1.2028741156911015E-3</v>
      </c>
      <c r="J167" s="8"/>
      <c r="K167" s="6">
        <v>101.24</v>
      </c>
      <c r="L167" s="7">
        <f>IFERROR(K167/K446, "NA")</f>
        <v>9.7394916858854243E-4</v>
      </c>
      <c r="M167" s="8"/>
      <c r="N167" s="6">
        <v>126.38</v>
      </c>
      <c r="O167" s="7">
        <f>IFERROR(N167/N446, "NA")</f>
        <v>1.3894097251424781E-3</v>
      </c>
      <c r="P167" s="8"/>
      <c r="Q167" s="6">
        <v>125.92</v>
      </c>
      <c r="R167" s="7">
        <f>IFERROR(Q167/Q446, "NA")</f>
        <v>1.5794738641103073E-3</v>
      </c>
      <c r="S167" s="8"/>
      <c r="T167" s="6">
        <v>133.80000000000001</v>
      </c>
      <c r="U167" s="7">
        <f>IFERROR(T167/T446, "NA")</f>
        <v>1.0435633899244191E-3</v>
      </c>
      <c r="V167" s="8"/>
      <c r="W167" s="6">
        <v>143.19</v>
      </c>
      <c r="X167" s="7">
        <f>IFERROR(W167/W446, "NA")</f>
        <v>1.2701924360612592E-3</v>
      </c>
      <c r="Y167" s="8"/>
      <c r="Z167" s="6">
        <v>98.78</v>
      </c>
      <c r="AA167" s="7">
        <f>IFERROR(Z167/Z446, "NA")</f>
        <v>8.506476909711817E-4</v>
      </c>
      <c r="AB167" s="8"/>
      <c r="AC167" s="6">
        <v>164.03</v>
      </c>
      <c r="AD167" s="7">
        <f>IFERROR(AC167/AC446, "NA")</f>
        <v>1.1676832432649458E-3</v>
      </c>
      <c r="AE167" s="8"/>
      <c r="AF167" s="6">
        <v>132</v>
      </c>
      <c r="AG167" s="7">
        <f>IFERROR(AF167/AF446, "NA")</f>
        <v>1.16499384141892E-3</v>
      </c>
      <c r="AH167" s="8"/>
      <c r="AI167" s="6">
        <v>89.25</v>
      </c>
      <c r="AJ167" s="7">
        <f>IFERROR(AI167/AI446, "NA")</f>
        <v>9.0183644213448575E-4</v>
      </c>
      <c r="AK167" s="6"/>
      <c r="AL167" s="9">
        <f t="shared" si="20"/>
        <v>1493.56</v>
      </c>
      <c r="AM167" s="7">
        <f>IFERROR(AL167/AL446, "NA")</f>
        <v>1.1259041764904172E-3</v>
      </c>
      <c r="AN167" s="6"/>
      <c r="AO167" s="6">
        <v>1433.34</v>
      </c>
      <c r="AP167" s="7">
        <f>IFERROR(AO167/AO446, "NA")</f>
        <v>1.0662944671551711E-3</v>
      </c>
      <c r="AQ167" s="6"/>
      <c r="AR167" s="9">
        <f t="shared" si="21"/>
        <v>60.220000000000027</v>
      </c>
    </row>
    <row r="168" spans="1:44" ht="16.5" customHeight="1" x14ac:dyDescent="0.3">
      <c r="A168" s="33" t="s">
        <v>577</v>
      </c>
      <c r="B168" s="6">
        <v>174.14</v>
      </c>
      <c r="C168" s="7">
        <f>IFERROR(B168/B446, "NA")</f>
        <v>1.3139477126678397E-3</v>
      </c>
      <c r="D168" s="8"/>
      <c r="E168" s="6">
        <v>30.62</v>
      </c>
      <c r="F168" s="7">
        <f>IFERROR(E168/E446, "NA")</f>
        <v>2.8553529662007156E-4</v>
      </c>
      <c r="G168" s="8"/>
      <c r="H168" s="6">
        <v>27.31</v>
      </c>
      <c r="I168" s="7">
        <f>IFERROR(H168/H446, "NA")</f>
        <v>2.6688189210759587E-4</v>
      </c>
      <c r="J168" s="8"/>
      <c r="K168" s="6">
        <v>33.31</v>
      </c>
      <c r="L168" s="7">
        <f>IFERROR(K168/K446, "NA")</f>
        <v>3.2044890167606035E-4</v>
      </c>
      <c r="M168" s="8"/>
      <c r="N168" s="6">
        <v>27.31</v>
      </c>
      <c r="O168" s="7">
        <f>IFERROR(N168/N446, "NA")</f>
        <v>3.0024354797943565E-4</v>
      </c>
      <c r="P168" s="8"/>
      <c r="Q168" s="6">
        <v>24.31</v>
      </c>
      <c r="R168" s="7">
        <f>IFERROR(Q168/Q446, "NA")</f>
        <v>3.0493177919728058E-4</v>
      </c>
      <c r="S168" s="8"/>
      <c r="T168" s="6">
        <v>187.6</v>
      </c>
      <c r="U168" s="7">
        <f>IFERROR(T168/T446, "NA")</f>
        <v>1.4631725855741478E-3</v>
      </c>
      <c r="V168" s="8"/>
      <c r="W168" s="6">
        <v>120.12</v>
      </c>
      <c r="X168" s="7">
        <f>IFERROR(W168/W446, "NA")</f>
        <v>1.0655458860233148E-3</v>
      </c>
      <c r="Y168" s="8"/>
      <c r="Z168" s="6">
        <v>141</v>
      </c>
      <c r="AA168" s="7">
        <f>IFERROR(Z168/Z446, "NA")</f>
        <v>1.2142268113680564E-3</v>
      </c>
      <c r="AB168" s="8"/>
      <c r="AC168" s="6">
        <v>154.87</v>
      </c>
      <c r="AD168" s="7">
        <f>IFERROR(AC168/AC446, "NA")</f>
        <v>1.1024757903093467E-3</v>
      </c>
      <c r="AE168" s="8"/>
      <c r="AF168" s="6">
        <v>132.56</v>
      </c>
      <c r="AG168" s="7">
        <f>IFERROR(AF168/AF446, "NA")</f>
        <v>1.1699362395340307E-3</v>
      </c>
      <c r="AH168" s="8"/>
      <c r="AI168" s="6">
        <v>109</v>
      </c>
      <c r="AJ168" s="7">
        <f>IFERROR(AI168/AI446, "NA")</f>
        <v>1.1014024895536017E-3</v>
      </c>
      <c r="AK168" s="6"/>
      <c r="AL168" s="9">
        <f t="shared" si="20"/>
        <v>1162.1500000000001</v>
      </c>
      <c r="AM168" s="7">
        <f>IFERROR(AL168/AL446, "NA")</f>
        <v>8.760743048209234E-4</v>
      </c>
      <c r="AN168" s="6"/>
      <c r="AO168" s="6">
        <v>560.22</v>
      </c>
      <c r="AP168" s="7">
        <f>IFERROR(AO168/AO446, "NA")</f>
        <v>4.1676049394398393E-4</v>
      </c>
      <c r="AQ168" s="6"/>
      <c r="AR168" s="9">
        <f t="shared" si="21"/>
        <v>601.93000000000006</v>
      </c>
    </row>
    <row r="169" spans="1:44" ht="16.5" customHeight="1" x14ac:dyDescent="0.3">
      <c r="A169" s="33" t="s">
        <v>578</v>
      </c>
      <c r="B169" s="6">
        <v>-1598.81</v>
      </c>
      <c r="C169" s="7">
        <f>IFERROR(B169/B446, "NA")</f>
        <v>-1.2063585290516071E-2</v>
      </c>
      <c r="D169" s="8"/>
      <c r="E169" s="6">
        <v>-927.72</v>
      </c>
      <c r="F169" s="7">
        <f>IFERROR(E169/E446, "NA")</f>
        <v>-8.6511040294047284E-3</v>
      </c>
      <c r="G169" s="8"/>
      <c r="H169" s="6">
        <v>-1160.96</v>
      </c>
      <c r="I169" s="7">
        <f>IFERROR(H169/H446, "NA")</f>
        <v>-1.1345265524029093E-2</v>
      </c>
      <c r="J169" s="8"/>
      <c r="K169" s="6">
        <v>-2049.08</v>
      </c>
      <c r="L169" s="7">
        <f>IFERROR(K169/K446, "NA")</f>
        <v>-1.9712561856691135E-2</v>
      </c>
      <c r="M169" s="8"/>
      <c r="N169" s="6">
        <v>-1219.98</v>
      </c>
      <c r="O169" s="7">
        <f>IFERROR(N169/N446, "NA")</f>
        <v>-1.3412344330426654E-2</v>
      </c>
      <c r="P169" s="8"/>
      <c r="Q169" s="6">
        <v>-833.7</v>
      </c>
      <c r="R169" s="7">
        <f>IFERROR(Q169/Q446, "NA")</f>
        <v>-1.0457491744828171E-2</v>
      </c>
      <c r="S169" s="8"/>
      <c r="T169" s="6">
        <v>-1151.46</v>
      </c>
      <c r="U169" s="7">
        <f>IFERROR(T169/T446, "NA")</f>
        <v>-8.9807287067441809E-3</v>
      </c>
      <c r="V169" s="8"/>
      <c r="W169" s="6">
        <v>-825.02</v>
      </c>
      <c r="X169" s="7">
        <f>IFERROR(W169/W446, "NA")</f>
        <v>-7.3184870703209724E-3</v>
      </c>
      <c r="Y169" s="8"/>
      <c r="Z169" s="6">
        <v>-1028.6600000000001</v>
      </c>
      <c r="AA169" s="7">
        <f>IFERROR(Z169/Z446, "NA")</f>
        <v>-8.8583443388784763E-3</v>
      </c>
      <c r="AB169" s="8"/>
      <c r="AC169" s="6">
        <v>-987.16</v>
      </c>
      <c r="AD169" s="7">
        <f>IFERROR(AC169/AC446, "NA")</f>
        <v>-7.0273132379529589E-3</v>
      </c>
      <c r="AE169" s="8"/>
      <c r="AF169" s="6">
        <v>-826.75</v>
      </c>
      <c r="AG169" s="7">
        <f>IFERROR(AF169/AF446, "NA")</f>
        <v>-7.2966565029779712E-3</v>
      </c>
      <c r="AH169" s="8"/>
      <c r="AI169" s="6">
        <v>-1148.42</v>
      </c>
      <c r="AJ169" s="7">
        <f>IFERROR(AI169/AI446, "NA")</f>
        <v>-1.1604336211496764E-2</v>
      </c>
      <c r="AK169" s="6"/>
      <c r="AL169" s="9">
        <f t="shared" si="20"/>
        <v>-13757.72</v>
      </c>
      <c r="AM169" s="7">
        <f>IFERROR(AL169/AL446, "NA")</f>
        <v>-1.0371109568404176E-2</v>
      </c>
      <c r="AN169" s="6"/>
      <c r="AO169" s="6">
        <v>-22686.29</v>
      </c>
      <c r="AP169" s="7">
        <f>IFERROR(AO169/AO446, "NA")</f>
        <v>-1.6876850926701051E-2</v>
      </c>
      <c r="AQ169" s="6"/>
      <c r="AR169" s="9">
        <f t="shared" si="21"/>
        <v>8928.5700000000015</v>
      </c>
    </row>
    <row r="170" spans="1:44" ht="16.5" customHeight="1" x14ac:dyDescent="0.3">
      <c r="A170" s="40" t="s">
        <v>227</v>
      </c>
      <c r="B170" s="11">
        <f>IFERROR(B151+B153+B154+B155+B156+B157+B160+B161+B162+B163+B164+B165+B167+B168+B169, "NA")</f>
        <v>5044.1900000000005</v>
      </c>
      <c r="C170" s="12">
        <f>IFERROR(B170/B446, "NA")</f>
        <v>3.8060192447237802E-2</v>
      </c>
      <c r="D170" s="2"/>
      <c r="E170" s="11">
        <f>IFERROR(E151+E153+E154+E155+E156+E157+E160+E161+E162+E163+E164+E165+E167+E168+E169, "NA")</f>
        <v>3924.9999999999991</v>
      </c>
      <c r="F170" s="12">
        <f>IFERROR(E170/E446, "NA")</f>
        <v>3.6601111666681271E-2</v>
      </c>
      <c r="G170" s="2"/>
      <c r="H170" s="11">
        <f>IFERROR(H151+H153+H154+H155+H156+H157+H160+H161+H162+H163+H164+H165+H167+H168+H169, "NA")</f>
        <v>3705.62</v>
      </c>
      <c r="I170" s="12">
        <f>IFERROR(H170/H446, "NA")</f>
        <v>3.6212481766083833E-2</v>
      </c>
      <c r="J170" s="2"/>
      <c r="K170" s="11">
        <f>IFERROR(K151+K153+K154+K155+K156+K157+K160+K161+K162+K163+K164+K165+K167+K168+K169, "NA")</f>
        <v>3040.2</v>
      </c>
      <c r="L170" s="12">
        <f>IFERROR(K170/K446, "NA")</f>
        <v>2.9247335661229619E-2</v>
      </c>
      <c r="M170" s="2"/>
      <c r="N170" s="11">
        <f>IFERROR(N151+N153+N154+N155+N156+N157+N160+N161+N162+N163+N164+N165+N167+N168+N169, "NA")</f>
        <v>2974.8500000000008</v>
      </c>
      <c r="O170" s="12">
        <f>IFERROR(N170/N446, "NA")</f>
        <v>3.2705218553885917E-2</v>
      </c>
      <c r="P170" s="2"/>
      <c r="Q170" s="11">
        <f>IFERROR(Q151+Q153+Q154+Q155+Q156+Q157+Q160+Q161+Q162+Q163+Q164+Q165+Q167+Q168+Q169, "NA")</f>
        <v>3139.3</v>
      </c>
      <c r="R170" s="12">
        <f>IFERROR(Q170/Q446, "NA")</f>
        <v>3.9377718405348539E-2</v>
      </c>
      <c r="S170" s="2"/>
      <c r="T170" s="11">
        <f>IFERROR(T151+T153+T154+T155+T156+T157+T160+T161+T162+T163+T164+T165+T167+T168+T169, "NA")</f>
        <v>4631.03</v>
      </c>
      <c r="U170" s="12">
        <f>IFERROR(T170/T446, "NA")</f>
        <v>3.6119382403898961E-2</v>
      </c>
      <c r="V170" s="2"/>
      <c r="W170" s="11">
        <f>IFERROR(W151+W153+W154+W155+W156+W157+W160+W161+W162+W163+W164+W165+W167+W168+W169, "NA")</f>
        <v>3776.65</v>
      </c>
      <c r="X170" s="12">
        <f>IFERROR(W170/W446, "NA")</f>
        <v>3.3501447472943327E-2</v>
      </c>
      <c r="Y170" s="2"/>
      <c r="Z170" s="11">
        <f>IFERROR(Z151+Z153+Z154+Z155+Z156+Z157+Z160+Z161+Z162+Z163+Z164+Z165+Z167+Z168+Z169, "NA")</f>
        <v>4282.09</v>
      </c>
      <c r="AA170" s="12">
        <f>IFERROR(Z170/Z446, "NA")</f>
        <v>3.6875379338234336E-2</v>
      </c>
      <c r="AB170" s="2"/>
      <c r="AC170" s="11">
        <f>IFERROR(AC151+AC153+AC154+AC155+AC156+AC157+AC160+AC161+AC162+AC163+AC164+AC165+AC167+AC168+AC169, "NA")</f>
        <v>5124.79</v>
      </c>
      <c r="AD170" s="12">
        <f>IFERROR(AC170/AC446, "NA")</f>
        <v>3.6481932623616174E-2</v>
      </c>
      <c r="AE170" s="2"/>
      <c r="AF170" s="11">
        <f>IFERROR(AF151+AF153+AF154+AF155+AF156+AF157+AF160+AF161+AF162+AF163+AF164+AF165+AF167+AF168+AF169, "NA")</f>
        <v>4129.51</v>
      </c>
      <c r="AG170" s="12">
        <f>IFERROR(AF170/AF446, "NA")</f>
        <v>3.6445861500589732E-2</v>
      </c>
      <c r="AH170" s="2"/>
      <c r="AI170" s="11">
        <f>IFERROR(AI151+AI153+AI154+AI155+AI156+AI157+AI160+AI161+AI162+AI163+AI164+AI165+AI167+AI168+AI169, "NA")</f>
        <v>3234.9399999999996</v>
      </c>
      <c r="AJ170" s="12">
        <f>IFERROR(AI170/AI446, "NA")</f>
        <v>3.2687807060151626E-2</v>
      </c>
      <c r="AK170" s="2"/>
      <c r="AL170" s="11">
        <f t="shared" si="20"/>
        <v>47008.170000000006</v>
      </c>
      <c r="AM170" s="12">
        <f>IFERROR(AL170/AL446, "NA")</f>
        <v>3.5436604443190453E-2</v>
      </c>
      <c r="AN170" s="2"/>
      <c r="AO170" s="11">
        <f>IFERROR(AO151+AO153+AO154+AO155+AO156+AO157+AO160+AO161+AO162+AO163+AO164+AO165+AO167+AO168+AO169, "NA")</f>
        <v>42434.840000000004</v>
      </c>
      <c r="AP170" s="12">
        <f>IFERROR(AO170/AO446, "NA")</f>
        <v>3.1568249756941787E-2</v>
      </c>
      <c r="AQ170" s="2"/>
      <c r="AR170" s="11">
        <f t="shared" si="21"/>
        <v>4573.3300000000017</v>
      </c>
    </row>
    <row r="171" spans="1:44" ht="16.5" customHeight="1" x14ac:dyDescent="0.3">
      <c r="A171" s="10" t="s">
        <v>228</v>
      </c>
      <c r="B171" s="11">
        <f>IFERROR(B127+B129+B130+B131+B132+B133+B134+B135+B136+B137+B138+B139+B140+B143+B144+B145+B146+B147+B151+B153+B154+B155+B156+B157+B160+B161+B162+B163+B164+B165+B167+B168+B169, "NA")</f>
        <v>38760.69000000001</v>
      </c>
      <c r="C171" s="12">
        <f>IFERROR(B171/B446, "NA")</f>
        <v>0.29246307549630884</v>
      </c>
      <c r="D171" s="2"/>
      <c r="E171" s="11">
        <f>IFERROR(E127+E129+E130+E131+E132+E133+E134+E135+E136+E137+E138+E139+E140+E143+E144+E145+E146+E147+E151+E153+E154+E155+E156+E157+E160+E161+E162+E163+E164+E165+E167+E168+E169, "NA")</f>
        <v>32100.420000000006</v>
      </c>
      <c r="F171" s="12">
        <f>IFERROR(E171/E446, "NA")</f>
        <v>0.29934039667958451</v>
      </c>
      <c r="G171" s="2"/>
      <c r="H171" s="11">
        <f>IFERROR(H127+H129+H130+H131+H132+H133+H134+H135+H136+H137+H138+H139+H140+H143+H144+H145+H146+H147+H151+H153+H154+H155+H156+H157+H160+H161+H162+H163+H164+H165+H167+H168+H169, "NA")</f>
        <v>30524.720000000005</v>
      </c>
      <c r="I171" s="12">
        <f>IFERROR(H171/H446, "NA")</f>
        <v>0.29829714498918258</v>
      </c>
      <c r="J171" s="2"/>
      <c r="K171" s="11">
        <f>IFERROR(K127+K129+K130+K131+K132+K133+K134+K135+K136+K137+K138+K139+K140+K143+K144+K145+K146+K147+K151+K153+K154+K155+K156+K157+K160+K161+K162+K163+K164+K165+K167+K168+K169, "NA")</f>
        <v>30112.780000000006</v>
      </c>
      <c r="L171" s="12">
        <f>IFERROR(K171/K446, "NA")</f>
        <v>0.28969100202380182</v>
      </c>
      <c r="M171" s="2"/>
      <c r="N171" s="11">
        <f>IFERROR(N127+N129+N130+N131+N132+N133+N134+N135+N136+N137+N138+N139+N140+N143+N144+N145+N146+N147+N151+N153+N154+N155+N156+N157+N160+N161+N162+N163+N164+N165+N167+N168+N169, "NA")</f>
        <v>27059.300000000007</v>
      </c>
      <c r="O171" s="12">
        <f>IFERROR(N171/N446, "NA")</f>
        <v>0.29748737597363401</v>
      </c>
      <c r="P171" s="2"/>
      <c r="Q171" s="11">
        <f>IFERROR(Q127+Q129+Q130+Q131+Q132+Q133+Q134+Q135+Q136+Q137+Q138+Q139+Q140+Q143+Q144+Q145+Q146+Q147+Q151+Q153+Q154+Q155+Q156+Q157+Q160+Q161+Q162+Q163+Q164+Q165+Q167+Q168+Q169, "NA")</f>
        <v>23464.160000000003</v>
      </c>
      <c r="R171" s="12">
        <f>IFERROR(Q171/Q446, "NA")</f>
        <v>0.29432200971491829</v>
      </c>
      <c r="S171" s="2"/>
      <c r="T171" s="11">
        <f>IFERROR(T127+T129+T130+T131+T132+T133+T134+T135+T136+T137+T138+T139+T140+T143+T144+T145+T146+T147+T151+T153+T154+T155+T156+T157+T160+T161+T162+T163+T164+T165+T167+T168+T169, "NA")</f>
        <v>37016.730000000003</v>
      </c>
      <c r="U171" s="12">
        <f>IFERROR(T171/T446, "NA")</f>
        <v>0.28870929927292183</v>
      </c>
      <c r="V171" s="2"/>
      <c r="W171" s="11">
        <f>IFERROR(W127+W129+W130+W131+W132+W133+W134+W135+W136+W137+W138+W139+W140+W143+W144+W145+W146+W147+W151+W153+W154+W155+W156+W157+W160+W161+W162+W163+W164+W165+W167+W168+W169, "NA")</f>
        <v>31160.449999999993</v>
      </c>
      <c r="X171" s="12">
        <f>IFERROR(W171/W446, "NA")</f>
        <v>0.27641432987125536</v>
      </c>
      <c r="Y171" s="2"/>
      <c r="Z171" s="11">
        <f>IFERROR(Z127+Z129+Z130+Z131+Z132+Z133+Z134+Z135+Z136+Z137+Z138+Z139+Z140+Z143+Z144+Z145+Z146+Z147+Z151+Z153+Z154+Z155+Z156+Z157+Z160+Z161+Z162+Z163+Z164+Z165+Z167+Z168+Z169, "NA")</f>
        <v>32698.380000000008</v>
      </c>
      <c r="AA171" s="12">
        <f>IFERROR(Z171/Z446, "NA")</f>
        <v>0.28158333109433359</v>
      </c>
      <c r="AB171" s="2"/>
      <c r="AC171" s="11">
        <f>IFERROR(AC127+AC129+AC130+AC131+AC132+AC133+AC134+AC135+AC136+AC137+AC138+AC139+AC140+AC143+AC144+AC145+AC146+AC147+AC151+AC153+AC154+AC155+AC156+AC157+AC160+AC161+AC162+AC163+AC164+AC165+AC167+AC168+AC169, "NA")</f>
        <v>39088.94999999999</v>
      </c>
      <c r="AD171" s="12">
        <f>IFERROR(AC171/AC446, "NA")</f>
        <v>0.27826319521929704</v>
      </c>
      <c r="AE171" s="2"/>
      <c r="AF171" s="11">
        <f>IFERROR(AF127+AF129+AF130+AF131+AF132+AF133+AF134+AF135+AF136+AF137+AF138+AF139+AF140+AF143+AF144+AF145+AF146+AF147+AF151+AF153+AF154+AF155+AF156+AF157+AF160+AF161+AF162+AF163+AF164+AF165+AF167+AF168+AF169, "NA")</f>
        <v>29904.22</v>
      </c>
      <c r="AG171" s="12">
        <f>IFERROR(AF171/AF446, "NA")</f>
        <v>0.26392600100330682</v>
      </c>
      <c r="AH171" s="2"/>
      <c r="AI171" s="11">
        <f>IFERROR(AI127+AI129+AI130+AI131+AI132+AI133+AI134+AI135+AI136+AI137+AI138+AI139+AI140+AI143+AI144+AI145+AI146+AI147+AI151+AI153+AI154+AI155+AI156+AI157+AI160+AI161+AI162+AI163+AI164+AI165+AI167+AI168+AI169, "NA")</f>
        <v>26199.54</v>
      </c>
      <c r="AJ171" s="12">
        <f>IFERROR(AI171/AI446, "NA")</f>
        <v>0.26473613377210248</v>
      </c>
      <c r="AK171" s="2"/>
      <c r="AL171" s="11">
        <f t="shared" si="20"/>
        <v>378090.34</v>
      </c>
      <c r="AM171" s="12">
        <f>IFERROR(AL171/AL446, "NA")</f>
        <v>0.28501934498559273</v>
      </c>
      <c r="AN171" s="2"/>
      <c r="AO171" s="11">
        <f>IFERROR(AO127+AO129+AO130+AO131+AO132+AO133+AO134+AO135+AO136+AO137+AO138+AO139+AO140+AO143+AO144+AO145+AO146+AO147+AO151+AO153+AO154+AO155+AO156+AO157+AO160+AO161+AO162+AO163+AO164+AO165+AO167+AO168+AO169, "NA")</f>
        <v>400683.39000000007</v>
      </c>
      <c r="AP171" s="12">
        <f>IFERROR(AO171/AO446, "NA")</f>
        <v>0.29807755440996392</v>
      </c>
      <c r="AQ171" s="2"/>
      <c r="AR171" s="11">
        <f t="shared" si="21"/>
        <v>-22593.050000000047</v>
      </c>
    </row>
    <row r="172" spans="1:44" ht="16.5" customHeight="1" x14ac:dyDescent="0.3">
      <c r="A172" s="21" t="s">
        <v>16</v>
      </c>
      <c r="B172" s="22">
        <f>IFERROR(B124-B171, "NA")</f>
        <v>93771.22000000003</v>
      </c>
      <c r="C172" s="23">
        <f>IFERROR(B172/B446, "NA")</f>
        <v>0.70753692450369143</v>
      </c>
      <c r="D172" s="24"/>
      <c r="E172" s="22">
        <f>IFERROR(E124-E171, "NA")</f>
        <v>75136.760000000009</v>
      </c>
      <c r="F172" s="23">
        <f>IFERROR(E172/E446, "NA")</f>
        <v>0.70065960332041566</v>
      </c>
      <c r="G172" s="24"/>
      <c r="H172" s="22">
        <f>IFERROR(H124-H171, "NA")</f>
        <v>71805.189999999988</v>
      </c>
      <c r="I172" s="23">
        <f>IFERROR(H172/H446, "NA")</f>
        <v>0.70170285501081731</v>
      </c>
      <c r="J172" s="24"/>
      <c r="K172" s="22">
        <f>IFERROR(K124-K171, "NA")</f>
        <v>73835.149999999965</v>
      </c>
      <c r="L172" s="23">
        <f>IFERROR(K172/K446, "NA")</f>
        <v>0.71030899797619795</v>
      </c>
      <c r="M172" s="24"/>
      <c r="N172" s="22">
        <f>IFERROR(N124-N171, "NA")</f>
        <v>63900.189999999988</v>
      </c>
      <c r="O172" s="23">
        <f>IFERROR(N172/N446, "NA")</f>
        <v>0.70251262402636583</v>
      </c>
      <c r="P172" s="24"/>
      <c r="Q172" s="22">
        <f>IFERROR(Q124-Q171, "NA")</f>
        <v>56258.589999999982</v>
      </c>
      <c r="R172" s="23">
        <f>IFERROR(Q172/Q446, "NA")</f>
        <v>0.70567799028508149</v>
      </c>
      <c r="S172" s="24"/>
      <c r="T172" s="22">
        <f>IFERROR(T124-T171, "NA")</f>
        <v>91197.809999999969</v>
      </c>
      <c r="U172" s="23">
        <f>IFERROR(T172/T446, "NA")</f>
        <v>0.71129070072707801</v>
      </c>
      <c r="V172" s="24"/>
      <c r="W172" s="22">
        <f>IFERROR(W124-W171, "NA")</f>
        <v>81570.500000000044</v>
      </c>
      <c r="X172" s="23">
        <f>IFERROR(W172/W446, "NA")</f>
        <v>0.72358567012874497</v>
      </c>
      <c r="Y172" s="24"/>
      <c r="Z172" s="22">
        <f>IFERROR(Z124-Z171, "NA")</f>
        <v>83424.900000000009</v>
      </c>
      <c r="AA172" s="23">
        <f>IFERROR(Z172/Z446, "NA")</f>
        <v>0.71841666890566658</v>
      </c>
      <c r="AB172" s="24"/>
      <c r="AC172" s="22">
        <f>IFERROR(AC124-AC171, "NA")</f>
        <v>101385.79000000001</v>
      </c>
      <c r="AD172" s="23">
        <f>IFERROR(AC172/AC446, "NA")</f>
        <v>0.72173680478070301</v>
      </c>
      <c r="AE172" s="24"/>
      <c r="AF172" s="22">
        <f>IFERROR(AF124-AF171, "NA")</f>
        <v>83401.099999999991</v>
      </c>
      <c r="AG172" s="23">
        <f>IFERROR(AF172/AF446, "NA")</f>
        <v>0.73607399899669301</v>
      </c>
      <c r="AH172" s="24"/>
      <c r="AI172" s="22">
        <f>IFERROR(AI124-AI171, "NA")</f>
        <v>72765.190000000031</v>
      </c>
      <c r="AJ172" s="23">
        <f>IFERROR(AI172/AI446, "NA")</f>
        <v>0.73526386622789786</v>
      </c>
      <c r="AK172" s="24"/>
      <c r="AL172" s="22">
        <f t="shared" si="20"/>
        <v>948452.39</v>
      </c>
      <c r="AM172" s="23">
        <f>IFERROR(AL172/AL446, "NA")</f>
        <v>0.71498065501440711</v>
      </c>
      <c r="AN172" s="24"/>
      <c r="AO172" s="22">
        <f>IFERROR(AO124-AO171, "NA")</f>
        <v>943541.90999999992</v>
      </c>
      <c r="AP172" s="23">
        <f>IFERROR(AO172/AO446, "NA")</f>
        <v>0.70192244559003603</v>
      </c>
      <c r="AQ172" s="24"/>
      <c r="AR172" s="22">
        <f t="shared" si="21"/>
        <v>4910.4800000000978</v>
      </c>
    </row>
    <row r="173" spans="1:44" ht="16.5" customHeight="1" x14ac:dyDescent="0.3">
      <c r="A173" s="1" t="s">
        <v>17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  <c r="AE173" s="4"/>
      <c r="AF173" s="2"/>
      <c r="AG173" s="3"/>
      <c r="AH173" s="4"/>
      <c r="AI173" s="2"/>
      <c r="AJ173" s="3"/>
      <c r="AK173" s="2"/>
      <c r="AL173" s="2"/>
      <c r="AM173" s="3"/>
      <c r="AN173" s="2"/>
      <c r="AO173" s="2"/>
      <c r="AP173" s="3"/>
      <c r="AQ173" s="2"/>
      <c r="AR173" s="2"/>
    </row>
    <row r="174" spans="1:44" ht="16.5" customHeight="1" x14ac:dyDescent="0.3">
      <c r="A174" s="32" t="s">
        <v>17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  <c r="AE174" s="4"/>
      <c r="AF174" s="2"/>
      <c r="AG174" s="3"/>
      <c r="AH174" s="4"/>
      <c r="AI174" s="2"/>
      <c r="AJ174" s="3"/>
      <c r="AK174" s="2"/>
      <c r="AL174" s="2"/>
      <c r="AM174" s="3"/>
      <c r="AN174" s="2"/>
      <c r="AO174" s="2"/>
      <c r="AP174" s="3"/>
      <c r="AQ174" s="2"/>
      <c r="AR174" s="2"/>
    </row>
    <row r="175" spans="1:44" ht="16.5" hidden="1" customHeight="1" x14ac:dyDescent="0.3">
      <c r="A175" s="33" t="s">
        <v>579</v>
      </c>
      <c r="B175" s="6">
        <v>0</v>
      </c>
      <c r="C175" s="7">
        <f>IFERROR(B175/B446, "NA")</f>
        <v>0</v>
      </c>
      <c r="D175" s="8"/>
      <c r="E175" s="6">
        <v>0</v>
      </c>
      <c r="F175" s="7">
        <f>IFERROR(E175/E446, "NA")</f>
        <v>0</v>
      </c>
      <c r="G175" s="8"/>
      <c r="H175" s="6">
        <v>0</v>
      </c>
      <c r="I175" s="7">
        <f>IFERROR(H175/H446, "NA")</f>
        <v>0</v>
      </c>
      <c r="J175" s="8"/>
      <c r="K175" s="6">
        <v>0</v>
      </c>
      <c r="L175" s="7">
        <f>IFERROR(K175/K446, "NA")</f>
        <v>0</v>
      </c>
      <c r="M175" s="8"/>
      <c r="N175" s="6">
        <v>0</v>
      </c>
      <c r="O175" s="7">
        <f>IFERROR(N175/N446, "NA")</f>
        <v>0</v>
      </c>
      <c r="P175" s="8"/>
      <c r="Q175" s="6">
        <v>0</v>
      </c>
      <c r="R175" s="7">
        <f>IFERROR(Q175/Q446, "NA")</f>
        <v>0</v>
      </c>
      <c r="S175" s="8"/>
      <c r="T175" s="6">
        <v>0</v>
      </c>
      <c r="U175" s="7">
        <f>IFERROR(T175/T446, "NA")</f>
        <v>0</v>
      </c>
      <c r="V175" s="8"/>
      <c r="W175" s="6">
        <v>0</v>
      </c>
      <c r="X175" s="7">
        <f>IFERROR(W175/W446, "NA")</f>
        <v>0</v>
      </c>
      <c r="Y175" s="8"/>
      <c r="Z175" s="6">
        <v>0</v>
      </c>
      <c r="AA175" s="7">
        <f>IFERROR(Z175/Z446, "NA")</f>
        <v>0</v>
      </c>
      <c r="AB175" s="8"/>
      <c r="AC175" s="6">
        <v>0</v>
      </c>
      <c r="AD175" s="7">
        <f>IFERROR(AC175/AC446, "NA")</f>
        <v>0</v>
      </c>
      <c r="AE175" s="8"/>
      <c r="AF175" s="6">
        <v>0</v>
      </c>
      <c r="AG175" s="7">
        <f>IFERROR(AF175/AF446, "NA")</f>
        <v>0</v>
      </c>
      <c r="AH175" s="8"/>
      <c r="AI175" s="6">
        <v>0</v>
      </c>
      <c r="AJ175" s="7">
        <f>IFERROR(AI175/AI446, "NA")</f>
        <v>0</v>
      </c>
      <c r="AK175" s="6"/>
      <c r="AL175" s="9">
        <f>IFERROR(B175+E175+H175+K175+N175+Q175+T175+W175+Z175+AC175+AF175+AI175, "NA")</f>
        <v>0</v>
      </c>
      <c r="AM175" s="7">
        <f>IFERROR(AL175/AL446, "NA")</f>
        <v>0</v>
      </c>
      <c r="AN175" s="6"/>
      <c r="AO175" s="6">
        <v>0</v>
      </c>
      <c r="AP175" s="7">
        <f>IFERROR(AO175/AO446, "NA")</f>
        <v>0</v>
      </c>
      <c r="AQ175" s="6"/>
      <c r="AR175" s="9">
        <f>IFERROR(AL175-AO175, "NA")</f>
        <v>0</v>
      </c>
    </row>
    <row r="176" spans="1:44" ht="16.5" customHeight="1" x14ac:dyDescent="0.3">
      <c r="A176" s="34" t="s">
        <v>229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  <c r="AE176" s="4"/>
      <c r="AF176" s="2"/>
      <c r="AG176" s="3"/>
      <c r="AH176" s="4"/>
      <c r="AI176" s="2"/>
      <c r="AJ176" s="3"/>
      <c r="AK176" s="2"/>
      <c r="AL176" s="2"/>
      <c r="AM176" s="3"/>
      <c r="AN176" s="2"/>
      <c r="AO176" s="2"/>
      <c r="AP176" s="3"/>
      <c r="AQ176" s="2"/>
      <c r="AR176" s="2"/>
    </row>
    <row r="177" spans="1:44" ht="16.5" hidden="1" customHeight="1" x14ac:dyDescent="0.3">
      <c r="A177" s="35" t="s">
        <v>580</v>
      </c>
      <c r="B177" s="6">
        <v>0</v>
      </c>
      <c r="C177" s="7">
        <f>IFERROR(B177/B446, "NA")</f>
        <v>0</v>
      </c>
      <c r="D177" s="8"/>
      <c r="E177" s="6">
        <v>0</v>
      </c>
      <c r="F177" s="7">
        <f>IFERROR(E177/E446, "NA")</f>
        <v>0</v>
      </c>
      <c r="G177" s="8"/>
      <c r="H177" s="6">
        <v>0</v>
      </c>
      <c r="I177" s="7">
        <f>IFERROR(H177/H446, "NA")</f>
        <v>0</v>
      </c>
      <c r="J177" s="8"/>
      <c r="K177" s="6">
        <v>0</v>
      </c>
      <c r="L177" s="7">
        <f>IFERROR(K177/K446, "NA")</f>
        <v>0</v>
      </c>
      <c r="M177" s="8"/>
      <c r="N177" s="6">
        <v>0</v>
      </c>
      <c r="O177" s="7">
        <f>IFERROR(N177/N446, "NA")</f>
        <v>0</v>
      </c>
      <c r="P177" s="8"/>
      <c r="Q177" s="6">
        <v>0</v>
      </c>
      <c r="R177" s="7">
        <f>IFERROR(Q177/Q446, "NA")</f>
        <v>0</v>
      </c>
      <c r="S177" s="8"/>
      <c r="T177" s="6">
        <v>0</v>
      </c>
      <c r="U177" s="7">
        <f>IFERROR(T177/T446, "NA")</f>
        <v>0</v>
      </c>
      <c r="V177" s="8"/>
      <c r="W177" s="6">
        <v>0</v>
      </c>
      <c r="X177" s="7">
        <f>IFERROR(W177/W446, "NA")</f>
        <v>0</v>
      </c>
      <c r="Y177" s="8"/>
      <c r="Z177" s="6">
        <v>0</v>
      </c>
      <c r="AA177" s="7">
        <f>IFERROR(Z177/Z446, "NA")</f>
        <v>0</v>
      </c>
      <c r="AB177" s="8"/>
      <c r="AC177" s="6">
        <v>0</v>
      </c>
      <c r="AD177" s="7">
        <f>IFERROR(AC177/AC446, "NA")</f>
        <v>0</v>
      </c>
      <c r="AE177" s="8"/>
      <c r="AF177" s="6">
        <v>0</v>
      </c>
      <c r="AG177" s="7">
        <f>IFERROR(AF177/AF446, "NA")</f>
        <v>0</v>
      </c>
      <c r="AH177" s="8"/>
      <c r="AI177" s="6">
        <v>0</v>
      </c>
      <c r="AJ177" s="7">
        <f>IFERROR(AI177/AI446, "NA")</f>
        <v>0</v>
      </c>
      <c r="AK177" s="6"/>
      <c r="AL177" s="9">
        <f t="shared" ref="AL177:AL184" si="22">IFERROR(B177+E177+H177+K177+N177+Q177+T177+W177+Z177+AC177+AF177+AI177, "NA")</f>
        <v>0</v>
      </c>
      <c r="AM177" s="7">
        <f>IFERROR(AL177/AL446, "NA")</f>
        <v>0</v>
      </c>
      <c r="AN177" s="6"/>
      <c r="AO177" s="6">
        <v>0</v>
      </c>
      <c r="AP177" s="7">
        <f>IFERROR(AO177/AO446, "NA")</f>
        <v>0</v>
      </c>
      <c r="AQ177" s="6"/>
      <c r="AR177" s="9">
        <f t="shared" ref="AR177:AR184" si="23">IFERROR(AL177-AO177, "NA")</f>
        <v>0</v>
      </c>
    </row>
    <row r="178" spans="1:44" ht="16.5" customHeight="1" x14ac:dyDescent="0.3">
      <c r="A178" s="35" t="s">
        <v>581</v>
      </c>
      <c r="B178" s="6">
        <v>6490.4</v>
      </c>
      <c r="C178" s="7">
        <f>IFERROR(B178/B446, "NA")</f>
        <v>4.8972356921438767E-2</v>
      </c>
      <c r="D178" s="8"/>
      <c r="E178" s="6">
        <v>5192.32</v>
      </c>
      <c r="F178" s="7">
        <f>IFERROR(E178/E446, "NA")</f>
        <v>4.8419027803603194E-2</v>
      </c>
      <c r="G178" s="8"/>
      <c r="H178" s="6">
        <v>5192.32</v>
      </c>
      <c r="I178" s="7">
        <f>IFERROR(H178/H446, "NA")</f>
        <v>5.0740980813918431E-2</v>
      </c>
      <c r="J178" s="8"/>
      <c r="K178" s="6">
        <v>6490.4</v>
      </c>
      <c r="L178" s="7">
        <f>IFERROR(K178/K446, "NA")</f>
        <v>6.2438953810816628E-2</v>
      </c>
      <c r="M178" s="8"/>
      <c r="N178" s="6">
        <v>5192.32</v>
      </c>
      <c r="O178" s="7">
        <f>IFERROR(N178/N446, "NA")</f>
        <v>5.7083873271497006E-2</v>
      </c>
      <c r="P178" s="8"/>
      <c r="Q178" s="6">
        <v>5192.32</v>
      </c>
      <c r="R178" s="7">
        <f>IFERROR(Q178/Q446, "NA")</f>
        <v>6.5129715169133018E-2</v>
      </c>
      <c r="S178" s="8"/>
      <c r="T178" s="6">
        <v>6490.4</v>
      </c>
      <c r="U178" s="7">
        <f>IFERROR(T178/T446, "NA")</f>
        <v>5.0621403781505592E-2</v>
      </c>
      <c r="V178" s="8"/>
      <c r="W178" s="6">
        <v>5192.32</v>
      </c>
      <c r="X178" s="7">
        <f>IFERROR(W178/W446, "NA")</f>
        <v>4.605940072358123E-2</v>
      </c>
      <c r="Y178" s="8"/>
      <c r="Z178" s="6">
        <v>5192.32</v>
      </c>
      <c r="AA178" s="7">
        <f>IFERROR(Z178/Z446, "NA")</f>
        <v>4.4713859270940327E-2</v>
      </c>
      <c r="AB178" s="8"/>
      <c r="AC178" s="6">
        <v>6490.4</v>
      </c>
      <c r="AD178" s="7">
        <f>IFERROR(AC178/AC446, "NA")</f>
        <v>4.6203324526530538E-2</v>
      </c>
      <c r="AE178" s="8"/>
      <c r="AF178" s="6">
        <v>5192.32</v>
      </c>
      <c r="AG178" s="7">
        <f>IFERROR(AF178/AF446, "NA")</f>
        <v>4.5825915323305204E-2</v>
      </c>
      <c r="AH178" s="8"/>
      <c r="AI178" s="6">
        <v>5192.32</v>
      </c>
      <c r="AJ178" s="7">
        <f>IFERROR(AI178/AI446, "NA")</f>
        <v>5.2466368573935378E-2</v>
      </c>
      <c r="AK178" s="6"/>
      <c r="AL178" s="9">
        <f t="shared" si="22"/>
        <v>67500.160000000003</v>
      </c>
      <c r="AM178" s="7">
        <f>IFERROR(AL178/AL446, "NA")</f>
        <v>5.0884271176096972E-2</v>
      </c>
      <c r="AN178" s="6"/>
      <c r="AO178" s="6">
        <v>67225.16</v>
      </c>
      <c r="AP178" s="7">
        <f>IFERROR(AO178/AO446, "NA")</f>
        <v>5.0010336808866789E-2</v>
      </c>
      <c r="AQ178" s="6"/>
      <c r="AR178" s="9">
        <f t="shared" si="23"/>
        <v>275</v>
      </c>
    </row>
    <row r="179" spans="1:44" ht="16.5" hidden="1" customHeight="1" x14ac:dyDescent="0.3">
      <c r="A179" s="35" t="s">
        <v>582</v>
      </c>
      <c r="B179" s="6">
        <v>0</v>
      </c>
      <c r="C179" s="7">
        <f>IFERROR(B179/B446, "NA")</f>
        <v>0</v>
      </c>
      <c r="D179" s="8"/>
      <c r="E179" s="6">
        <v>0</v>
      </c>
      <c r="F179" s="7">
        <f>IFERROR(E179/E446, "NA")</f>
        <v>0</v>
      </c>
      <c r="G179" s="8"/>
      <c r="H179" s="6">
        <v>0</v>
      </c>
      <c r="I179" s="7">
        <f>IFERROR(H179/H446, "NA")</f>
        <v>0</v>
      </c>
      <c r="J179" s="8"/>
      <c r="K179" s="6">
        <v>0</v>
      </c>
      <c r="L179" s="7">
        <f>IFERROR(K179/K446, "NA")</f>
        <v>0</v>
      </c>
      <c r="M179" s="8"/>
      <c r="N179" s="6">
        <v>0</v>
      </c>
      <c r="O179" s="7">
        <f>IFERROR(N179/N446, "NA")</f>
        <v>0</v>
      </c>
      <c r="P179" s="8"/>
      <c r="Q179" s="6">
        <v>0</v>
      </c>
      <c r="R179" s="7">
        <f>IFERROR(Q179/Q446, "NA")</f>
        <v>0</v>
      </c>
      <c r="S179" s="8"/>
      <c r="T179" s="6">
        <v>0</v>
      </c>
      <c r="U179" s="7">
        <f>IFERROR(T179/T446, "NA")</f>
        <v>0</v>
      </c>
      <c r="V179" s="8"/>
      <c r="W179" s="6">
        <v>0</v>
      </c>
      <c r="X179" s="7">
        <f>IFERROR(W179/W446, "NA")</f>
        <v>0</v>
      </c>
      <c r="Y179" s="8"/>
      <c r="Z179" s="6">
        <v>0</v>
      </c>
      <c r="AA179" s="7">
        <f>IFERROR(Z179/Z446, "NA")</f>
        <v>0</v>
      </c>
      <c r="AB179" s="8"/>
      <c r="AC179" s="6">
        <v>0</v>
      </c>
      <c r="AD179" s="7">
        <f>IFERROR(AC179/AC446, "NA")</f>
        <v>0</v>
      </c>
      <c r="AE179" s="8"/>
      <c r="AF179" s="6">
        <v>0</v>
      </c>
      <c r="AG179" s="7">
        <f>IFERROR(AF179/AF446, "NA")</f>
        <v>0</v>
      </c>
      <c r="AH179" s="8"/>
      <c r="AI179" s="6">
        <v>0</v>
      </c>
      <c r="AJ179" s="7">
        <f>IFERROR(AI179/AI446, "NA")</f>
        <v>0</v>
      </c>
      <c r="AK179" s="6"/>
      <c r="AL179" s="9">
        <f t="shared" si="22"/>
        <v>0</v>
      </c>
      <c r="AM179" s="7">
        <f>IFERROR(AL179/AL446, "NA")</f>
        <v>0</v>
      </c>
      <c r="AN179" s="6"/>
      <c r="AO179" s="6">
        <v>0</v>
      </c>
      <c r="AP179" s="7">
        <f>IFERROR(AO179/AO446, "NA")</f>
        <v>0</v>
      </c>
      <c r="AQ179" s="6"/>
      <c r="AR179" s="9">
        <f t="shared" si="23"/>
        <v>0</v>
      </c>
    </row>
    <row r="180" spans="1:44" ht="16.5" customHeight="1" x14ac:dyDescent="0.3">
      <c r="A180" s="35" t="s">
        <v>583</v>
      </c>
      <c r="B180" s="6">
        <v>27792.1</v>
      </c>
      <c r="C180" s="7">
        <f>IFERROR(B180/B446, "NA")</f>
        <v>0.2097011957346725</v>
      </c>
      <c r="D180" s="8"/>
      <c r="E180" s="6">
        <v>21034.01</v>
      </c>
      <c r="F180" s="7">
        <f>IFERROR(E180/E446, "NA")</f>
        <v>0.1961447512886855</v>
      </c>
      <c r="G180" s="8"/>
      <c r="H180" s="6">
        <v>21414.57</v>
      </c>
      <c r="I180" s="7">
        <f>IFERROR(H180/H446, "NA")</f>
        <v>0.20926989968035736</v>
      </c>
      <c r="J180" s="8"/>
      <c r="K180" s="6">
        <v>23912.44</v>
      </c>
      <c r="L180" s="7">
        <f>IFERROR(K180/K446, "NA")</f>
        <v>0.23004248377048009</v>
      </c>
      <c r="M180" s="8"/>
      <c r="N180" s="6">
        <v>20184.650000000001</v>
      </c>
      <c r="O180" s="7">
        <f>IFERROR(N180/N446, "NA")</f>
        <v>0.2219081263538307</v>
      </c>
      <c r="P180" s="8"/>
      <c r="Q180" s="6">
        <v>18550.57</v>
      </c>
      <c r="R180" s="7">
        <f>IFERROR(Q180/Q446, "NA")</f>
        <v>0.23268853620829688</v>
      </c>
      <c r="S180" s="8"/>
      <c r="T180" s="6">
        <v>24865.27</v>
      </c>
      <c r="U180" s="7">
        <f>IFERROR(T180/T446, "NA")</f>
        <v>0.19393486885340774</v>
      </c>
      <c r="V180" s="8"/>
      <c r="W180" s="6">
        <v>20826.55</v>
      </c>
      <c r="X180" s="7">
        <f>IFERROR(W180/W446, "NA")</f>
        <v>0.18474562664467922</v>
      </c>
      <c r="Y180" s="8"/>
      <c r="Z180" s="6">
        <v>22640.68</v>
      </c>
      <c r="AA180" s="7">
        <f>IFERROR(Z180/Z446, "NA")</f>
        <v>0.19497106867804631</v>
      </c>
      <c r="AB180" s="8"/>
      <c r="AC180" s="6">
        <v>29310.91</v>
      </c>
      <c r="AD180" s="7">
        <f>IFERROR(AC180/AC446, "NA")</f>
        <v>0.20865609005576377</v>
      </c>
      <c r="AE180" s="8"/>
      <c r="AF180" s="6">
        <v>22791.66</v>
      </c>
      <c r="AG180" s="7">
        <f>IFERROR(AF180/AF446, "NA")</f>
        <v>0.20115260254328746</v>
      </c>
      <c r="AH180" s="8"/>
      <c r="AI180" s="6">
        <v>22715.15</v>
      </c>
      <c r="AJ180" s="7">
        <f>IFERROR(AI180/AI446, "NA")</f>
        <v>0.22952773174847244</v>
      </c>
      <c r="AK180" s="6"/>
      <c r="AL180" s="9">
        <f t="shared" si="22"/>
        <v>276038.56</v>
      </c>
      <c r="AM180" s="7">
        <f>IFERROR(AL180/AL446, "NA")</f>
        <v>0.20808870589490921</v>
      </c>
      <c r="AN180" s="6"/>
      <c r="AO180" s="6">
        <v>283176.82</v>
      </c>
      <c r="AP180" s="7">
        <f>IFERROR(AO180/AO446, "NA")</f>
        <v>0.2106617246379755</v>
      </c>
      <c r="AQ180" s="6"/>
      <c r="AR180" s="9">
        <f t="shared" si="23"/>
        <v>-7138.2600000000093</v>
      </c>
    </row>
    <row r="181" spans="1:44" ht="16.5" customHeight="1" x14ac:dyDescent="0.3">
      <c r="A181" s="35" t="s">
        <v>584</v>
      </c>
      <c r="B181" s="6">
        <v>351.24</v>
      </c>
      <c r="C181" s="7">
        <f>IFERROR(B181/B446, "NA")</f>
        <v>2.6502296692170208E-3</v>
      </c>
      <c r="D181" s="8"/>
      <c r="E181" s="6">
        <v>559.80999999999995</v>
      </c>
      <c r="F181" s="7">
        <f>IFERROR(E181/E446, "NA")</f>
        <v>5.2202976616878586E-3</v>
      </c>
      <c r="G181" s="8"/>
      <c r="H181" s="6">
        <v>842.75</v>
      </c>
      <c r="I181" s="7">
        <f>IFERROR(H181/H446, "NA")</f>
        <v>8.2356175237523407E-3</v>
      </c>
      <c r="J181" s="8"/>
      <c r="K181" s="6">
        <v>0</v>
      </c>
      <c r="L181" s="7">
        <f>IFERROR(K181/K446, "NA")</f>
        <v>0</v>
      </c>
      <c r="M181" s="8"/>
      <c r="N181" s="6">
        <v>0</v>
      </c>
      <c r="O181" s="7">
        <f>IFERROR(N181/N446, "NA")</f>
        <v>0</v>
      </c>
      <c r="P181" s="8"/>
      <c r="Q181" s="6">
        <v>147.78</v>
      </c>
      <c r="R181" s="7">
        <f>IFERROR(Q181/Q446, "NA")</f>
        <v>1.8536741394394949E-3</v>
      </c>
      <c r="S181" s="8"/>
      <c r="T181" s="6">
        <v>20.72</v>
      </c>
      <c r="U181" s="7">
        <f>IFERROR(T181/T446, "NA")</f>
        <v>1.6160413631714467E-4</v>
      </c>
      <c r="V181" s="8"/>
      <c r="W181" s="6">
        <v>155.79</v>
      </c>
      <c r="X181" s="7">
        <f>IFERROR(W181/W446, "NA")</f>
        <v>1.3819629835462221E-3</v>
      </c>
      <c r="Y181" s="8"/>
      <c r="Z181" s="6">
        <v>353.44</v>
      </c>
      <c r="AA181" s="7">
        <f>IFERROR(Z181/Z446, "NA")</f>
        <v>3.0436618738292616E-3</v>
      </c>
      <c r="AB181" s="8"/>
      <c r="AC181" s="6">
        <v>175.69</v>
      </c>
      <c r="AD181" s="7">
        <f>IFERROR(AC181/AC446, "NA")</f>
        <v>1.2506874901494747E-3</v>
      </c>
      <c r="AE181" s="8"/>
      <c r="AF181" s="6">
        <v>81.61</v>
      </c>
      <c r="AG181" s="7">
        <f>IFERROR(AF181/AF446, "NA")</f>
        <v>7.2026626816816715E-4</v>
      </c>
      <c r="AH181" s="8"/>
      <c r="AI181" s="6">
        <v>23.26</v>
      </c>
      <c r="AJ181" s="7">
        <f>IFERROR(AI181/AI446, "NA")</f>
        <v>2.3503322850474106E-4</v>
      </c>
      <c r="AK181" s="6"/>
      <c r="AL181" s="9">
        <f t="shared" si="22"/>
        <v>2712.0900000000006</v>
      </c>
      <c r="AM181" s="7">
        <f>IFERROR(AL181/AL446, "NA")</f>
        <v>2.0444799392176386E-3</v>
      </c>
      <c r="AN181" s="6"/>
      <c r="AO181" s="6">
        <v>3021.75</v>
      </c>
      <c r="AP181" s="7">
        <f>IFERROR(AO181/AO446, "NA")</f>
        <v>2.2479490603249321E-3</v>
      </c>
      <c r="AQ181" s="6"/>
      <c r="AR181" s="9">
        <f t="shared" si="23"/>
        <v>-309.6599999999994</v>
      </c>
    </row>
    <row r="182" spans="1:44" ht="16.5" customHeight="1" x14ac:dyDescent="0.3">
      <c r="A182" s="36" t="s">
        <v>234</v>
      </c>
      <c r="B182" s="11">
        <f>IFERROR(B177+B178+B179+B180+B181, "NA")</f>
        <v>34633.74</v>
      </c>
      <c r="C182" s="12">
        <f>IFERROR(B182/B446, "NA")</f>
        <v>0.26132378232532827</v>
      </c>
      <c r="D182" s="2"/>
      <c r="E182" s="11">
        <f>IFERROR(E177+E178+E179+E180+E181, "NA")</f>
        <v>26786.14</v>
      </c>
      <c r="F182" s="12">
        <f>IFERROR(E182/E446, "NA")</f>
        <v>0.24978407675397657</v>
      </c>
      <c r="G182" s="2"/>
      <c r="H182" s="11">
        <f>IFERROR(H177+H178+H179+H180+H181, "NA")</f>
        <v>27449.64</v>
      </c>
      <c r="I182" s="12">
        <f>IFERROR(H182/H446, "NA")</f>
        <v>0.26824649801802813</v>
      </c>
      <c r="J182" s="2"/>
      <c r="K182" s="11">
        <f>IFERROR(K177+K178+K179+K180+K181, "NA")</f>
        <v>30402.839999999997</v>
      </c>
      <c r="L182" s="12">
        <f>IFERROR(K182/K446, "NA")</f>
        <v>0.29248143758129669</v>
      </c>
      <c r="M182" s="2"/>
      <c r="N182" s="11">
        <f>IFERROR(N177+N178+N179+N180+N181, "NA")</f>
        <v>25376.97</v>
      </c>
      <c r="O182" s="12">
        <f>IFERROR(N182/N446, "NA")</f>
        <v>0.27899199962532772</v>
      </c>
      <c r="P182" s="2"/>
      <c r="Q182" s="11">
        <f>IFERROR(Q177+Q178+Q179+Q180+Q181, "NA")</f>
        <v>23890.67</v>
      </c>
      <c r="R182" s="12">
        <f>IFERROR(Q182/Q446, "NA")</f>
        <v>0.29967192551686939</v>
      </c>
      <c r="S182" s="2"/>
      <c r="T182" s="11">
        <f>IFERROR(T177+T178+T179+T180+T181, "NA")</f>
        <v>31376.39</v>
      </c>
      <c r="U182" s="12">
        <f>IFERROR(T182/T446, "NA")</f>
        <v>0.24471787677123047</v>
      </c>
      <c r="V182" s="2"/>
      <c r="W182" s="11">
        <f>IFERROR(W177+W178+W179+W180+W181, "NA")</f>
        <v>26174.66</v>
      </c>
      <c r="X182" s="12">
        <f>IFERROR(W182/W446, "NA")</f>
        <v>0.23218699035180668</v>
      </c>
      <c r="Y182" s="2"/>
      <c r="Z182" s="11">
        <f>IFERROR(Z177+Z178+Z179+Z180+Z181, "NA")</f>
        <v>28186.44</v>
      </c>
      <c r="AA182" s="12">
        <f>IFERROR(Z182/Z446, "NA")</f>
        <v>0.24272858982281589</v>
      </c>
      <c r="AB182" s="2"/>
      <c r="AC182" s="11">
        <f>IFERROR(AC177+AC178+AC179+AC180+AC181, "NA")</f>
        <v>35977</v>
      </c>
      <c r="AD182" s="12">
        <f>IFERROR(AC182/AC446, "NA")</f>
        <v>0.25611010207244378</v>
      </c>
      <c r="AE182" s="2"/>
      <c r="AF182" s="11">
        <f>IFERROR(AF177+AF178+AF179+AF180+AF181, "NA")</f>
        <v>28065.59</v>
      </c>
      <c r="AG182" s="12">
        <f>IFERROR(AF182/AF446, "NA")</f>
        <v>0.24769878413476082</v>
      </c>
      <c r="AH182" s="2"/>
      <c r="AI182" s="11">
        <f>IFERROR(AI177+AI178+AI179+AI180+AI181, "NA")</f>
        <v>27930.73</v>
      </c>
      <c r="AJ182" s="12">
        <f>IFERROR(AI182/AI446, "NA")</f>
        <v>0.28222913355091256</v>
      </c>
      <c r="AK182" s="2"/>
      <c r="AL182" s="11">
        <f t="shared" si="22"/>
        <v>346250.81</v>
      </c>
      <c r="AM182" s="12">
        <f>IFERROR(AL182/AL446, "NA")</f>
        <v>0.26101745701022383</v>
      </c>
      <c r="AN182" s="2"/>
      <c r="AO182" s="11">
        <f>IFERROR(AO177+AO178+AO179+AO180+AO181, "NA")</f>
        <v>353423.73</v>
      </c>
      <c r="AP182" s="12">
        <f>IFERROR(AO182/AO446, "NA")</f>
        <v>0.26292001050716718</v>
      </c>
      <c r="AQ182" s="2"/>
      <c r="AR182" s="11">
        <f t="shared" si="23"/>
        <v>-7172.9199999999837</v>
      </c>
    </row>
    <row r="183" spans="1:44" ht="16.5" hidden="1" customHeight="1" x14ac:dyDescent="0.3">
      <c r="A183" s="33" t="s">
        <v>585</v>
      </c>
      <c r="B183" s="6">
        <v>0</v>
      </c>
      <c r="C183" s="7">
        <f>IFERROR(B183/B446, "NA")</f>
        <v>0</v>
      </c>
      <c r="D183" s="8"/>
      <c r="E183" s="6">
        <v>0</v>
      </c>
      <c r="F183" s="7">
        <f>IFERROR(E183/E446, "NA")</f>
        <v>0</v>
      </c>
      <c r="G183" s="8"/>
      <c r="H183" s="6">
        <v>0</v>
      </c>
      <c r="I183" s="7">
        <f>IFERROR(H183/H446, "NA")</f>
        <v>0</v>
      </c>
      <c r="J183" s="8"/>
      <c r="K183" s="6">
        <v>0</v>
      </c>
      <c r="L183" s="7">
        <f>IFERROR(K183/K446, "NA")</f>
        <v>0</v>
      </c>
      <c r="M183" s="8"/>
      <c r="N183" s="6">
        <v>0</v>
      </c>
      <c r="O183" s="7">
        <f>IFERROR(N183/N446, "NA")</f>
        <v>0</v>
      </c>
      <c r="P183" s="8"/>
      <c r="Q183" s="6">
        <v>0</v>
      </c>
      <c r="R183" s="7">
        <f>IFERROR(Q183/Q446, "NA")</f>
        <v>0</v>
      </c>
      <c r="S183" s="8"/>
      <c r="T183" s="6">
        <v>0</v>
      </c>
      <c r="U183" s="7">
        <f>IFERROR(T183/T446, "NA")</f>
        <v>0</v>
      </c>
      <c r="V183" s="8"/>
      <c r="W183" s="6">
        <v>0</v>
      </c>
      <c r="X183" s="7">
        <f>IFERROR(W183/W446, "NA")</f>
        <v>0</v>
      </c>
      <c r="Y183" s="8"/>
      <c r="Z183" s="6">
        <v>0</v>
      </c>
      <c r="AA183" s="7">
        <f>IFERROR(Z183/Z446, "NA")</f>
        <v>0</v>
      </c>
      <c r="AB183" s="8"/>
      <c r="AC183" s="6">
        <v>0</v>
      </c>
      <c r="AD183" s="7">
        <f>IFERROR(AC183/AC446, "NA")</f>
        <v>0</v>
      </c>
      <c r="AE183" s="8"/>
      <c r="AF183" s="6">
        <v>0</v>
      </c>
      <c r="AG183" s="7">
        <f>IFERROR(AF183/AF446, "NA")</f>
        <v>0</v>
      </c>
      <c r="AH183" s="8"/>
      <c r="AI183" s="6">
        <v>0</v>
      </c>
      <c r="AJ183" s="7">
        <f>IFERROR(AI183/AI446, "NA")</f>
        <v>0</v>
      </c>
      <c r="AK183" s="6"/>
      <c r="AL183" s="9">
        <f t="shared" si="22"/>
        <v>0</v>
      </c>
      <c r="AM183" s="7">
        <f>IFERROR(AL183/AL446, "NA")</f>
        <v>0</v>
      </c>
      <c r="AN183" s="6"/>
      <c r="AO183" s="6">
        <v>0</v>
      </c>
      <c r="AP183" s="7">
        <f>IFERROR(AO183/AO446, "NA")</f>
        <v>0</v>
      </c>
      <c r="AQ183" s="6"/>
      <c r="AR183" s="9">
        <f t="shared" si="23"/>
        <v>0</v>
      </c>
    </row>
    <row r="184" spans="1:44" ht="16.5" customHeight="1" x14ac:dyDescent="0.3">
      <c r="A184" s="33" t="s">
        <v>586</v>
      </c>
      <c r="B184" s="6">
        <v>500</v>
      </c>
      <c r="C184" s="7">
        <f>IFERROR(B184/B446, "NA")</f>
        <v>3.7726763313076827E-3</v>
      </c>
      <c r="D184" s="8"/>
      <c r="E184" s="6">
        <v>500</v>
      </c>
      <c r="F184" s="7">
        <f>IFERROR(E184/E446, "NA")</f>
        <v>4.6625619957555769E-3</v>
      </c>
      <c r="G184" s="8"/>
      <c r="H184" s="6">
        <v>-1000</v>
      </c>
      <c r="I184" s="7">
        <f>IFERROR(H184/H446, "NA")</f>
        <v>-9.7723138816402742E-3</v>
      </c>
      <c r="J184" s="8"/>
      <c r="K184" s="6">
        <v>500</v>
      </c>
      <c r="L184" s="7">
        <f>IFERROR(K184/K446, "NA")</f>
        <v>4.8101005955577952E-3</v>
      </c>
      <c r="M184" s="8"/>
      <c r="N184" s="6">
        <v>325</v>
      </c>
      <c r="O184" s="7">
        <f>IFERROR(N184/N446, "NA")</f>
        <v>3.5730191539112628E-3</v>
      </c>
      <c r="P184" s="8"/>
      <c r="Q184" s="6">
        <v>325</v>
      </c>
      <c r="R184" s="7">
        <f>IFERROR(Q184/Q446, "NA")</f>
        <v>4.0766280641347675E-3</v>
      </c>
      <c r="S184" s="8"/>
      <c r="T184" s="6">
        <v>-1012</v>
      </c>
      <c r="U184" s="7">
        <f>IFERROR(T184/T446, "NA")</f>
        <v>-7.8930205575748272E-3</v>
      </c>
      <c r="V184" s="8"/>
      <c r="W184" s="6">
        <v>325</v>
      </c>
      <c r="X184" s="7">
        <f>IFERROR(W184/W446, "NA")</f>
        <v>2.8829704708423021E-3</v>
      </c>
      <c r="Y184" s="8"/>
      <c r="Z184" s="6">
        <v>-813</v>
      </c>
      <c r="AA184" s="7">
        <f>IFERROR(Z184/Z446, "NA")</f>
        <v>-7.0011801251221974E-3</v>
      </c>
      <c r="AB184" s="8"/>
      <c r="AC184" s="6">
        <v>488</v>
      </c>
      <c r="AD184" s="7">
        <f>IFERROR(AC184/AC446, "NA")</f>
        <v>3.4739341749271081E-3</v>
      </c>
      <c r="AE184" s="8"/>
      <c r="AF184" s="6">
        <v>-813</v>
      </c>
      <c r="AG184" s="7">
        <f>IFERROR(AF184/AF446, "NA")</f>
        <v>-7.1753029778301664E-3</v>
      </c>
      <c r="AH184" s="8"/>
      <c r="AI184" s="6">
        <v>325</v>
      </c>
      <c r="AJ184" s="7">
        <f>IFERROR(AI184/AI446, "NA")</f>
        <v>3.2839982486689958E-3</v>
      </c>
      <c r="AK184" s="6"/>
      <c r="AL184" s="9">
        <f t="shared" si="22"/>
        <v>-350</v>
      </c>
      <c r="AM184" s="7">
        <f>IFERROR(AL184/AL446, "NA")</f>
        <v>-2.6384374365385121E-4</v>
      </c>
      <c r="AN184" s="6"/>
      <c r="AO184" s="6">
        <v>2300</v>
      </c>
      <c r="AP184" s="7">
        <f>IFERROR(AO184/AO446, "NA")</f>
        <v>1.7110226983527239E-3</v>
      </c>
      <c r="AQ184" s="6"/>
      <c r="AR184" s="9">
        <f t="shared" si="23"/>
        <v>-2650</v>
      </c>
    </row>
    <row r="185" spans="1:44" ht="16.5" customHeight="1" x14ac:dyDescent="0.3">
      <c r="A185" s="34" t="s">
        <v>237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  <c r="AE185" s="4"/>
      <c r="AF185" s="2"/>
      <c r="AG185" s="3"/>
      <c r="AH185" s="4"/>
      <c r="AI185" s="2"/>
      <c r="AJ185" s="3"/>
      <c r="AK185" s="2"/>
      <c r="AL185" s="2"/>
      <c r="AM185" s="3"/>
      <c r="AN185" s="2"/>
      <c r="AO185" s="2"/>
      <c r="AP185" s="3"/>
      <c r="AQ185" s="2"/>
      <c r="AR185" s="2"/>
    </row>
    <row r="186" spans="1:44" ht="16.5" customHeight="1" x14ac:dyDescent="0.3">
      <c r="A186" s="35" t="s">
        <v>587</v>
      </c>
      <c r="B186" s="6">
        <v>3043.41</v>
      </c>
      <c r="C186" s="7">
        <f>IFERROR(B186/B446, "NA")</f>
        <v>2.296360174693023E-2</v>
      </c>
      <c r="D186" s="8"/>
      <c r="E186" s="6">
        <v>2351.56</v>
      </c>
      <c r="F186" s="7">
        <f>IFERROR(E186/E446, "NA")</f>
        <v>2.1928588573477969E-2</v>
      </c>
      <c r="G186" s="8"/>
      <c r="H186" s="6">
        <v>2325.52</v>
      </c>
      <c r="I186" s="7">
        <f>IFERROR(H186/H446, "NA")</f>
        <v>2.2725711378032091E-2</v>
      </c>
      <c r="J186" s="8"/>
      <c r="K186" s="6">
        <v>2749.63</v>
      </c>
      <c r="L186" s="7">
        <f>IFERROR(K186/K446, "NA")</f>
        <v>2.6451993801127165E-2</v>
      </c>
      <c r="M186" s="8"/>
      <c r="N186" s="6">
        <v>2465.04</v>
      </c>
      <c r="O186" s="7">
        <f>IFERROR(N186/N446, "NA")</f>
        <v>2.7100415800484369E-2</v>
      </c>
      <c r="P186" s="8"/>
      <c r="Q186" s="6">
        <v>2281.71</v>
      </c>
      <c r="R186" s="7">
        <f>IFERROR(Q186/Q446, "NA")</f>
        <v>2.8620563139129043E-2</v>
      </c>
      <c r="S186" s="8"/>
      <c r="T186" s="6">
        <v>2965.55</v>
      </c>
      <c r="U186" s="7">
        <f>IFERROR(T186/T446, "NA")</f>
        <v>2.3129592010391335E-2</v>
      </c>
      <c r="V186" s="8"/>
      <c r="W186" s="6">
        <v>2374.35</v>
      </c>
      <c r="X186" s="7">
        <f>IFERROR(W186/W446, "NA")</f>
        <v>2.1062095192136674E-2</v>
      </c>
      <c r="Y186" s="8"/>
      <c r="Z186" s="6">
        <v>2557.7399999999998</v>
      </c>
      <c r="AA186" s="7">
        <f>IFERROR(Z186/Z446, "NA")</f>
        <v>2.2026074358216543E-2</v>
      </c>
      <c r="AB186" s="8"/>
      <c r="AC186" s="6">
        <v>3175.16</v>
      </c>
      <c r="AD186" s="7">
        <f>IFERROR(AC186/AC446, "NA")</f>
        <v>2.2603067284552369E-2</v>
      </c>
      <c r="AE186" s="8"/>
      <c r="AF186" s="6">
        <v>2484.94</v>
      </c>
      <c r="AG186" s="7">
        <f>IFERROR(AF186/AF446, "NA")</f>
        <v>2.1931362093147964E-2</v>
      </c>
      <c r="AH186" s="8"/>
      <c r="AI186" s="6">
        <v>2419.8000000000002</v>
      </c>
      <c r="AJ186" s="7">
        <f>IFERROR(AI186/AI446, "NA")</f>
        <v>2.4451135268089959E-2</v>
      </c>
      <c r="AK186" s="6"/>
      <c r="AL186" s="9">
        <f t="shared" ref="AL186:AL198" si="24">IFERROR(B186+E186+H186+K186+N186+Q186+T186+W186+Z186+AC186+AF186+AI186, "NA")</f>
        <v>31194.409999999993</v>
      </c>
      <c r="AM186" s="7">
        <f>IFERROR(AL186/AL446, "NA")</f>
        <v>2.3515571187066087E-2</v>
      </c>
      <c r="AN186" s="6"/>
      <c r="AO186" s="6">
        <v>31898.18</v>
      </c>
      <c r="AP186" s="7">
        <f>IFERROR(AO186/AO446, "NA")</f>
        <v>2.3729786963539518E-2</v>
      </c>
      <c r="AQ186" s="6"/>
      <c r="AR186" s="9">
        <f t="shared" ref="AR186:AR198" si="25">IFERROR(AL186-AO186, "NA")</f>
        <v>-703.77000000000771</v>
      </c>
    </row>
    <row r="187" spans="1:44" ht="16.5" hidden="1" customHeight="1" x14ac:dyDescent="0.3">
      <c r="A187" s="35" t="s">
        <v>588</v>
      </c>
      <c r="B187" s="6">
        <v>0</v>
      </c>
      <c r="C187" s="7">
        <f>IFERROR(B187/B446, "NA")</f>
        <v>0</v>
      </c>
      <c r="D187" s="8"/>
      <c r="E187" s="6">
        <v>0</v>
      </c>
      <c r="F187" s="7">
        <f>IFERROR(E187/E446, "NA")</f>
        <v>0</v>
      </c>
      <c r="G187" s="8"/>
      <c r="H187" s="6">
        <v>0</v>
      </c>
      <c r="I187" s="7">
        <f>IFERROR(H187/H446, "NA")</f>
        <v>0</v>
      </c>
      <c r="J187" s="8"/>
      <c r="K187" s="6">
        <v>0</v>
      </c>
      <c r="L187" s="7">
        <f>IFERROR(K187/K446, "NA")</f>
        <v>0</v>
      </c>
      <c r="M187" s="8"/>
      <c r="N187" s="6">
        <v>0</v>
      </c>
      <c r="O187" s="7">
        <f>IFERROR(N187/N446, "NA")</f>
        <v>0</v>
      </c>
      <c r="P187" s="8"/>
      <c r="Q187" s="6">
        <v>0</v>
      </c>
      <c r="R187" s="7">
        <f>IFERROR(Q187/Q446, "NA")</f>
        <v>0</v>
      </c>
      <c r="S187" s="8"/>
      <c r="T187" s="6">
        <v>0</v>
      </c>
      <c r="U187" s="7">
        <f>IFERROR(T187/T446, "NA")</f>
        <v>0</v>
      </c>
      <c r="V187" s="8"/>
      <c r="W187" s="6">
        <v>0</v>
      </c>
      <c r="X187" s="7">
        <f>IFERROR(W187/W446, "NA")</f>
        <v>0</v>
      </c>
      <c r="Y187" s="8"/>
      <c r="Z187" s="6">
        <v>0</v>
      </c>
      <c r="AA187" s="7">
        <f>IFERROR(Z187/Z446, "NA")</f>
        <v>0</v>
      </c>
      <c r="AB187" s="8"/>
      <c r="AC187" s="6">
        <v>0</v>
      </c>
      <c r="AD187" s="7">
        <f>IFERROR(AC187/AC446, "NA")</f>
        <v>0</v>
      </c>
      <c r="AE187" s="8"/>
      <c r="AF187" s="6">
        <v>0</v>
      </c>
      <c r="AG187" s="7">
        <f>IFERROR(AF187/AF446, "NA")</f>
        <v>0</v>
      </c>
      <c r="AH187" s="8"/>
      <c r="AI187" s="6">
        <v>0</v>
      </c>
      <c r="AJ187" s="7">
        <f>IFERROR(AI187/AI446, "NA")</f>
        <v>0</v>
      </c>
      <c r="AK187" s="6"/>
      <c r="AL187" s="9">
        <f t="shared" si="24"/>
        <v>0</v>
      </c>
      <c r="AM187" s="7">
        <f>IFERROR(AL187/AL446, "NA")</f>
        <v>0</v>
      </c>
      <c r="AN187" s="6"/>
      <c r="AO187" s="6">
        <v>0</v>
      </c>
      <c r="AP187" s="7">
        <f>IFERROR(AO187/AO446, "NA")</f>
        <v>0</v>
      </c>
      <c r="AQ187" s="6"/>
      <c r="AR187" s="9">
        <f t="shared" si="25"/>
        <v>0</v>
      </c>
    </row>
    <row r="188" spans="1:44" ht="16.5" hidden="1" customHeight="1" x14ac:dyDescent="0.3">
      <c r="A188" s="35" t="s">
        <v>589</v>
      </c>
      <c r="B188" s="6">
        <v>0</v>
      </c>
      <c r="C188" s="7">
        <f>IFERROR(B188/B446, "NA")</f>
        <v>0</v>
      </c>
      <c r="D188" s="8"/>
      <c r="E188" s="6">
        <v>0</v>
      </c>
      <c r="F188" s="7">
        <f>IFERROR(E188/E446, "NA")</f>
        <v>0</v>
      </c>
      <c r="G188" s="8"/>
      <c r="H188" s="6">
        <v>0</v>
      </c>
      <c r="I188" s="7">
        <f>IFERROR(H188/H446, "NA")</f>
        <v>0</v>
      </c>
      <c r="J188" s="8"/>
      <c r="K188" s="6">
        <v>0</v>
      </c>
      <c r="L188" s="7">
        <f>IFERROR(K188/K446, "NA")</f>
        <v>0</v>
      </c>
      <c r="M188" s="8"/>
      <c r="N188" s="6">
        <v>0</v>
      </c>
      <c r="O188" s="7">
        <f>IFERROR(N188/N446, "NA")</f>
        <v>0</v>
      </c>
      <c r="P188" s="8"/>
      <c r="Q188" s="6">
        <v>0</v>
      </c>
      <c r="R188" s="7">
        <f>IFERROR(Q188/Q446, "NA")</f>
        <v>0</v>
      </c>
      <c r="S188" s="8"/>
      <c r="T188" s="6">
        <v>0</v>
      </c>
      <c r="U188" s="7">
        <f>IFERROR(T188/T446, "NA")</f>
        <v>0</v>
      </c>
      <c r="V188" s="8"/>
      <c r="W188" s="6">
        <v>0</v>
      </c>
      <c r="X188" s="7">
        <f>IFERROR(W188/W446, "NA")</f>
        <v>0</v>
      </c>
      <c r="Y188" s="8"/>
      <c r="Z188" s="6">
        <v>0</v>
      </c>
      <c r="AA188" s="7">
        <f>IFERROR(Z188/Z446, "NA")</f>
        <v>0</v>
      </c>
      <c r="AB188" s="8"/>
      <c r="AC188" s="6">
        <v>0</v>
      </c>
      <c r="AD188" s="7">
        <f>IFERROR(AC188/AC446, "NA")</f>
        <v>0</v>
      </c>
      <c r="AE188" s="8"/>
      <c r="AF188" s="6">
        <v>0</v>
      </c>
      <c r="AG188" s="7">
        <f>IFERROR(AF188/AF446, "NA")</f>
        <v>0</v>
      </c>
      <c r="AH188" s="8"/>
      <c r="AI188" s="6">
        <v>0</v>
      </c>
      <c r="AJ188" s="7">
        <f>IFERROR(AI188/AI446, "NA")</f>
        <v>0</v>
      </c>
      <c r="AK188" s="6"/>
      <c r="AL188" s="9">
        <f t="shared" si="24"/>
        <v>0</v>
      </c>
      <c r="AM188" s="7">
        <f>IFERROR(AL188/AL446, "NA")</f>
        <v>0</v>
      </c>
      <c r="AN188" s="6"/>
      <c r="AO188" s="6">
        <v>0</v>
      </c>
      <c r="AP188" s="7">
        <f>IFERROR(AO188/AO446, "NA")</f>
        <v>0</v>
      </c>
      <c r="AQ188" s="6"/>
      <c r="AR188" s="9">
        <f t="shared" si="25"/>
        <v>0</v>
      </c>
    </row>
    <row r="189" spans="1:44" ht="16.5" hidden="1" customHeight="1" x14ac:dyDescent="0.3">
      <c r="A189" s="35" t="s">
        <v>590</v>
      </c>
      <c r="B189" s="6">
        <v>0</v>
      </c>
      <c r="C189" s="7">
        <f>IFERROR(B189/B446, "NA")</f>
        <v>0</v>
      </c>
      <c r="D189" s="8"/>
      <c r="E189" s="6">
        <v>0</v>
      </c>
      <c r="F189" s="7">
        <f>IFERROR(E189/E446, "NA")</f>
        <v>0</v>
      </c>
      <c r="G189" s="8"/>
      <c r="H189" s="6">
        <v>0</v>
      </c>
      <c r="I189" s="7">
        <f>IFERROR(H189/H446, "NA")</f>
        <v>0</v>
      </c>
      <c r="J189" s="8"/>
      <c r="K189" s="6">
        <v>0</v>
      </c>
      <c r="L189" s="7">
        <f>IFERROR(K189/K446, "NA")</f>
        <v>0</v>
      </c>
      <c r="M189" s="8"/>
      <c r="N189" s="6">
        <v>0</v>
      </c>
      <c r="O189" s="7">
        <f>IFERROR(N189/N446, "NA")</f>
        <v>0</v>
      </c>
      <c r="P189" s="8"/>
      <c r="Q189" s="6">
        <v>0</v>
      </c>
      <c r="R189" s="7">
        <f>IFERROR(Q189/Q446, "NA")</f>
        <v>0</v>
      </c>
      <c r="S189" s="8"/>
      <c r="T189" s="6">
        <v>0</v>
      </c>
      <c r="U189" s="7">
        <f>IFERROR(T189/T446, "NA")</f>
        <v>0</v>
      </c>
      <c r="V189" s="8"/>
      <c r="W189" s="6">
        <v>0</v>
      </c>
      <c r="X189" s="7">
        <f>IFERROR(W189/W446, "NA")</f>
        <v>0</v>
      </c>
      <c r="Y189" s="8"/>
      <c r="Z189" s="6">
        <v>0</v>
      </c>
      <c r="AA189" s="7">
        <f>IFERROR(Z189/Z446, "NA")</f>
        <v>0</v>
      </c>
      <c r="AB189" s="8"/>
      <c r="AC189" s="6">
        <v>0</v>
      </c>
      <c r="AD189" s="7">
        <f>IFERROR(AC189/AC446, "NA")</f>
        <v>0</v>
      </c>
      <c r="AE189" s="8"/>
      <c r="AF189" s="6">
        <v>0</v>
      </c>
      <c r="AG189" s="7">
        <f>IFERROR(AF189/AF446, "NA")</f>
        <v>0</v>
      </c>
      <c r="AH189" s="8"/>
      <c r="AI189" s="6">
        <v>0</v>
      </c>
      <c r="AJ189" s="7">
        <f>IFERROR(AI189/AI446, "NA")</f>
        <v>0</v>
      </c>
      <c r="AK189" s="6"/>
      <c r="AL189" s="9">
        <f t="shared" si="24"/>
        <v>0</v>
      </c>
      <c r="AM189" s="7">
        <f>IFERROR(AL189/AL446, "NA")</f>
        <v>0</v>
      </c>
      <c r="AN189" s="6"/>
      <c r="AO189" s="6">
        <v>0</v>
      </c>
      <c r="AP189" s="7">
        <f>IFERROR(AO189/AO446, "NA")</f>
        <v>0</v>
      </c>
      <c r="AQ189" s="6"/>
      <c r="AR189" s="9">
        <f t="shared" si="25"/>
        <v>0</v>
      </c>
    </row>
    <row r="190" spans="1:44" ht="16.5" hidden="1" customHeight="1" x14ac:dyDescent="0.3">
      <c r="A190" s="35" t="s">
        <v>591</v>
      </c>
      <c r="B190" s="6">
        <v>0</v>
      </c>
      <c r="C190" s="7">
        <f>IFERROR(B190/B446, "NA")</f>
        <v>0</v>
      </c>
      <c r="D190" s="8"/>
      <c r="E190" s="6">
        <v>0</v>
      </c>
      <c r="F190" s="7">
        <f>IFERROR(E190/E446, "NA")</f>
        <v>0</v>
      </c>
      <c r="G190" s="8"/>
      <c r="H190" s="6">
        <v>0</v>
      </c>
      <c r="I190" s="7">
        <f>IFERROR(H190/H446, "NA")</f>
        <v>0</v>
      </c>
      <c r="J190" s="8"/>
      <c r="K190" s="6">
        <v>0</v>
      </c>
      <c r="L190" s="7">
        <f>IFERROR(K190/K446, "NA")</f>
        <v>0</v>
      </c>
      <c r="M190" s="8"/>
      <c r="N190" s="6">
        <v>0</v>
      </c>
      <c r="O190" s="7">
        <f>IFERROR(N190/N446, "NA")</f>
        <v>0</v>
      </c>
      <c r="P190" s="8"/>
      <c r="Q190" s="6">
        <v>0</v>
      </c>
      <c r="R190" s="7">
        <f>IFERROR(Q190/Q446, "NA")</f>
        <v>0</v>
      </c>
      <c r="S190" s="8"/>
      <c r="T190" s="6">
        <v>0</v>
      </c>
      <c r="U190" s="7">
        <f>IFERROR(T190/T446, "NA")</f>
        <v>0</v>
      </c>
      <c r="V190" s="8"/>
      <c r="W190" s="6">
        <v>0</v>
      </c>
      <c r="X190" s="7">
        <f>IFERROR(W190/W446, "NA")</f>
        <v>0</v>
      </c>
      <c r="Y190" s="8"/>
      <c r="Z190" s="6">
        <v>0</v>
      </c>
      <c r="AA190" s="7">
        <f>IFERROR(Z190/Z446, "NA")</f>
        <v>0</v>
      </c>
      <c r="AB190" s="8"/>
      <c r="AC190" s="6">
        <v>0</v>
      </c>
      <c r="AD190" s="7">
        <f>IFERROR(AC190/AC446, "NA")</f>
        <v>0</v>
      </c>
      <c r="AE190" s="8"/>
      <c r="AF190" s="6">
        <v>0</v>
      </c>
      <c r="AG190" s="7">
        <f>IFERROR(AF190/AF446, "NA")</f>
        <v>0</v>
      </c>
      <c r="AH190" s="8"/>
      <c r="AI190" s="6">
        <v>0</v>
      </c>
      <c r="AJ190" s="7">
        <f>IFERROR(AI190/AI446, "NA")</f>
        <v>0</v>
      </c>
      <c r="AK190" s="6"/>
      <c r="AL190" s="9">
        <f t="shared" si="24"/>
        <v>0</v>
      </c>
      <c r="AM190" s="7">
        <f>IFERROR(AL190/AL446, "NA")</f>
        <v>0</v>
      </c>
      <c r="AN190" s="6"/>
      <c r="AO190" s="6">
        <v>0</v>
      </c>
      <c r="AP190" s="7">
        <f>IFERROR(AO190/AO446, "NA")</f>
        <v>0</v>
      </c>
      <c r="AQ190" s="6"/>
      <c r="AR190" s="9">
        <f t="shared" si="25"/>
        <v>0</v>
      </c>
    </row>
    <row r="191" spans="1:44" ht="16.5" hidden="1" customHeight="1" x14ac:dyDescent="0.3">
      <c r="A191" s="35" t="s">
        <v>592</v>
      </c>
      <c r="B191" s="6">
        <v>0</v>
      </c>
      <c r="C191" s="7">
        <f>IFERROR(B191/B446, "NA")</f>
        <v>0</v>
      </c>
      <c r="D191" s="8"/>
      <c r="E191" s="6">
        <v>0</v>
      </c>
      <c r="F191" s="7">
        <f>IFERROR(E191/E446, "NA")</f>
        <v>0</v>
      </c>
      <c r="G191" s="8"/>
      <c r="H191" s="6">
        <v>0</v>
      </c>
      <c r="I191" s="7">
        <f>IFERROR(H191/H446, "NA")</f>
        <v>0</v>
      </c>
      <c r="J191" s="8"/>
      <c r="K191" s="6">
        <v>0</v>
      </c>
      <c r="L191" s="7">
        <f>IFERROR(K191/K446, "NA")</f>
        <v>0</v>
      </c>
      <c r="M191" s="8"/>
      <c r="N191" s="6">
        <v>0</v>
      </c>
      <c r="O191" s="7">
        <f>IFERROR(N191/N446, "NA")</f>
        <v>0</v>
      </c>
      <c r="P191" s="8"/>
      <c r="Q191" s="6">
        <v>0</v>
      </c>
      <c r="R191" s="7">
        <f>IFERROR(Q191/Q446, "NA")</f>
        <v>0</v>
      </c>
      <c r="S191" s="8"/>
      <c r="T191" s="6">
        <v>0</v>
      </c>
      <c r="U191" s="7">
        <f>IFERROR(T191/T446, "NA")</f>
        <v>0</v>
      </c>
      <c r="V191" s="8"/>
      <c r="W191" s="6">
        <v>0</v>
      </c>
      <c r="X191" s="7">
        <f>IFERROR(W191/W446, "NA")</f>
        <v>0</v>
      </c>
      <c r="Y191" s="8"/>
      <c r="Z191" s="6">
        <v>0</v>
      </c>
      <c r="AA191" s="7">
        <f>IFERROR(Z191/Z446, "NA")</f>
        <v>0</v>
      </c>
      <c r="AB191" s="8"/>
      <c r="AC191" s="6">
        <v>0</v>
      </c>
      <c r="AD191" s="7">
        <f>IFERROR(AC191/AC446, "NA")</f>
        <v>0</v>
      </c>
      <c r="AE191" s="8"/>
      <c r="AF191" s="6">
        <v>0</v>
      </c>
      <c r="AG191" s="7">
        <f>IFERROR(AF191/AF446, "NA")</f>
        <v>0</v>
      </c>
      <c r="AH191" s="8"/>
      <c r="AI191" s="6">
        <v>0</v>
      </c>
      <c r="AJ191" s="7">
        <f>IFERROR(AI191/AI446, "NA")</f>
        <v>0</v>
      </c>
      <c r="AK191" s="6"/>
      <c r="AL191" s="9">
        <f t="shared" si="24"/>
        <v>0</v>
      </c>
      <c r="AM191" s="7">
        <f>IFERROR(AL191/AL446, "NA")</f>
        <v>0</v>
      </c>
      <c r="AN191" s="6"/>
      <c r="AO191" s="6">
        <v>0</v>
      </c>
      <c r="AP191" s="7">
        <f>IFERROR(AO191/AO446, "NA")</f>
        <v>0</v>
      </c>
      <c r="AQ191" s="6"/>
      <c r="AR191" s="9">
        <f t="shared" si="25"/>
        <v>0</v>
      </c>
    </row>
    <row r="192" spans="1:44" ht="16.5" hidden="1" customHeight="1" x14ac:dyDescent="0.3">
      <c r="A192" s="35" t="s">
        <v>593</v>
      </c>
      <c r="B192" s="6">
        <v>0</v>
      </c>
      <c r="C192" s="7">
        <f>IFERROR(B192/B446, "NA")</f>
        <v>0</v>
      </c>
      <c r="D192" s="8"/>
      <c r="E192" s="6">
        <v>0</v>
      </c>
      <c r="F192" s="7">
        <f>IFERROR(E192/E446, "NA")</f>
        <v>0</v>
      </c>
      <c r="G192" s="8"/>
      <c r="H192" s="6">
        <v>0</v>
      </c>
      <c r="I192" s="7">
        <f>IFERROR(H192/H446, "NA")</f>
        <v>0</v>
      </c>
      <c r="J192" s="8"/>
      <c r="K192" s="6">
        <v>0</v>
      </c>
      <c r="L192" s="7">
        <f>IFERROR(K192/K446, "NA")</f>
        <v>0</v>
      </c>
      <c r="M192" s="8"/>
      <c r="N192" s="6">
        <v>0</v>
      </c>
      <c r="O192" s="7">
        <f>IFERROR(N192/N446, "NA")</f>
        <v>0</v>
      </c>
      <c r="P192" s="8"/>
      <c r="Q192" s="6">
        <v>0</v>
      </c>
      <c r="R192" s="7">
        <f>IFERROR(Q192/Q446, "NA")</f>
        <v>0</v>
      </c>
      <c r="S192" s="8"/>
      <c r="T192" s="6">
        <v>0</v>
      </c>
      <c r="U192" s="7">
        <f>IFERROR(T192/T446, "NA")</f>
        <v>0</v>
      </c>
      <c r="V192" s="8"/>
      <c r="W192" s="6">
        <v>0</v>
      </c>
      <c r="X192" s="7">
        <f>IFERROR(W192/W446, "NA")</f>
        <v>0</v>
      </c>
      <c r="Y192" s="8"/>
      <c r="Z192" s="6">
        <v>0</v>
      </c>
      <c r="AA192" s="7">
        <f>IFERROR(Z192/Z446, "NA")</f>
        <v>0</v>
      </c>
      <c r="AB192" s="8"/>
      <c r="AC192" s="6">
        <v>0</v>
      </c>
      <c r="AD192" s="7">
        <f>IFERROR(AC192/AC446, "NA")</f>
        <v>0</v>
      </c>
      <c r="AE192" s="8"/>
      <c r="AF192" s="6">
        <v>0</v>
      </c>
      <c r="AG192" s="7">
        <f>IFERROR(AF192/AF446, "NA")</f>
        <v>0</v>
      </c>
      <c r="AH192" s="8"/>
      <c r="AI192" s="6">
        <v>0</v>
      </c>
      <c r="AJ192" s="7">
        <f>IFERROR(AI192/AI446, "NA")</f>
        <v>0</v>
      </c>
      <c r="AK192" s="6"/>
      <c r="AL192" s="9">
        <f t="shared" si="24"/>
        <v>0</v>
      </c>
      <c r="AM192" s="7">
        <f>IFERROR(AL192/AL446, "NA")</f>
        <v>0</v>
      </c>
      <c r="AN192" s="6"/>
      <c r="AO192" s="6">
        <v>0</v>
      </c>
      <c r="AP192" s="7">
        <f>IFERROR(AO192/AO446, "NA")</f>
        <v>0</v>
      </c>
      <c r="AQ192" s="6"/>
      <c r="AR192" s="9">
        <f t="shared" si="25"/>
        <v>0</v>
      </c>
    </row>
    <row r="193" spans="1:44" ht="16.5" customHeight="1" x14ac:dyDescent="0.3">
      <c r="A193" s="36" t="s">
        <v>244</v>
      </c>
      <c r="B193" s="11">
        <f>IFERROR(B186+B187+B188+B189+B190+B191+B192, "NA")</f>
        <v>3043.41</v>
      </c>
      <c r="C193" s="12">
        <f>IFERROR(B193/B446, "NA")</f>
        <v>2.296360174693023E-2</v>
      </c>
      <c r="D193" s="2"/>
      <c r="E193" s="11">
        <f>IFERROR(E186+E187+E188+E189+E190+E191+E192, "NA")</f>
        <v>2351.56</v>
      </c>
      <c r="F193" s="12">
        <f>IFERROR(E193/E446, "NA")</f>
        <v>2.1928588573477969E-2</v>
      </c>
      <c r="G193" s="2"/>
      <c r="H193" s="11">
        <f>IFERROR(H186+H187+H188+H189+H190+H191+H192, "NA")</f>
        <v>2325.52</v>
      </c>
      <c r="I193" s="12">
        <f>IFERROR(H193/H446, "NA")</f>
        <v>2.2725711378032091E-2</v>
      </c>
      <c r="J193" s="2"/>
      <c r="K193" s="11">
        <f>IFERROR(K186+K187+K188+K189+K190+K191+K192, "NA")</f>
        <v>2749.63</v>
      </c>
      <c r="L193" s="12">
        <f>IFERROR(K193/K446, "NA")</f>
        <v>2.6451993801127165E-2</v>
      </c>
      <c r="M193" s="2"/>
      <c r="N193" s="11">
        <f>IFERROR(N186+N187+N188+N189+N190+N191+N192, "NA")</f>
        <v>2465.04</v>
      </c>
      <c r="O193" s="12">
        <f>IFERROR(N193/N446, "NA")</f>
        <v>2.7100415800484369E-2</v>
      </c>
      <c r="P193" s="2"/>
      <c r="Q193" s="11">
        <f>IFERROR(Q186+Q187+Q188+Q189+Q190+Q191+Q192, "NA")</f>
        <v>2281.71</v>
      </c>
      <c r="R193" s="12">
        <f>IFERROR(Q193/Q446, "NA")</f>
        <v>2.8620563139129043E-2</v>
      </c>
      <c r="S193" s="2"/>
      <c r="T193" s="11">
        <f>IFERROR(T186+T187+T188+T189+T190+T191+T192, "NA")</f>
        <v>2965.55</v>
      </c>
      <c r="U193" s="12">
        <f>IFERROR(T193/T446, "NA")</f>
        <v>2.3129592010391335E-2</v>
      </c>
      <c r="V193" s="2"/>
      <c r="W193" s="11">
        <f>IFERROR(W186+W187+W188+W189+W190+W191+W192, "NA")</f>
        <v>2374.35</v>
      </c>
      <c r="X193" s="12">
        <f>IFERROR(W193/W446, "NA")</f>
        <v>2.1062095192136674E-2</v>
      </c>
      <c r="Y193" s="2"/>
      <c r="Z193" s="11">
        <f>IFERROR(Z186+Z187+Z188+Z189+Z190+Z191+Z192, "NA")</f>
        <v>2557.7399999999998</v>
      </c>
      <c r="AA193" s="12">
        <f>IFERROR(Z193/Z446, "NA")</f>
        <v>2.2026074358216543E-2</v>
      </c>
      <c r="AB193" s="2"/>
      <c r="AC193" s="11">
        <f>IFERROR(AC186+AC187+AC188+AC189+AC190+AC191+AC192, "NA")</f>
        <v>3175.16</v>
      </c>
      <c r="AD193" s="12">
        <f>IFERROR(AC193/AC446, "NA")</f>
        <v>2.2603067284552369E-2</v>
      </c>
      <c r="AE193" s="2"/>
      <c r="AF193" s="11">
        <f>IFERROR(AF186+AF187+AF188+AF189+AF190+AF191+AF192, "NA")</f>
        <v>2484.94</v>
      </c>
      <c r="AG193" s="12">
        <f>IFERROR(AF193/AF446, "NA")</f>
        <v>2.1931362093147964E-2</v>
      </c>
      <c r="AH193" s="2"/>
      <c r="AI193" s="11">
        <f>IFERROR(AI186+AI187+AI188+AI189+AI190+AI191+AI192, "NA")</f>
        <v>2419.8000000000002</v>
      </c>
      <c r="AJ193" s="12">
        <f>IFERROR(AI193/AI446, "NA")</f>
        <v>2.4451135268089959E-2</v>
      </c>
      <c r="AK193" s="2"/>
      <c r="AL193" s="11">
        <f t="shared" si="24"/>
        <v>31194.409999999993</v>
      </c>
      <c r="AM193" s="12">
        <f>IFERROR(AL193/AL446, "NA")</f>
        <v>2.3515571187066087E-2</v>
      </c>
      <c r="AN193" s="2"/>
      <c r="AO193" s="11">
        <f>IFERROR(AO186+AO187+AO188+AO189+AO190+AO191+AO192, "NA")</f>
        <v>31898.18</v>
      </c>
      <c r="AP193" s="12">
        <f>IFERROR(AO193/AO446, "NA")</f>
        <v>2.3729786963539518E-2</v>
      </c>
      <c r="AQ193" s="2"/>
      <c r="AR193" s="11">
        <f t="shared" si="25"/>
        <v>-703.77000000000771</v>
      </c>
    </row>
    <row r="194" spans="1:44" ht="16.5" customHeight="1" x14ac:dyDescent="0.3">
      <c r="A194" s="33" t="s">
        <v>594</v>
      </c>
      <c r="B194" s="6">
        <v>301.04000000000002</v>
      </c>
      <c r="C194" s="7">
        <f>IFERROR(B194/B446, "NA")</f>
        <v>2.2714529655537296E-3</v>
      </c>
      <c r="D194" s="8"/>
      <c r="E194" s="6">
        <v>288.32</v>
      </c>
      <c r="F194" s="7">
        <f>IFERROR(E194/E446, "NA")</f>
        <v>2.6886197492324957E-3</v>
      </c>
      <c r="G194" s="8"/>
      <c r="H194" s="6">
        <v>275.60000000000002</v>
      </c>
      <c r="I194" s="7">
        <f>IFERROR(H194/H446, "NA")</f>
        <v>2.6932497057800598E-3</v>
      </c>
      <c r="J194" s="8"/>
      <c r="K194" s="6">
        <v>275.60000000000002</v>
      </c>
      <c r="L194" s="7">
        <f>IFERROR(K194/K446, "NA")</f>
        <v>2.651327448271457E-3</v>
      </c>
      <c r="M194" s="8"/>
      <c r="N194" s="6">
        <v>275.60000000000002</v>
      </c>
      <c r="O194" s="7">
        <f>IFERROR(N194/N446, "NA")</f>
        <v>3.0299202425167512E-3</v>
      </c>
      <c r="P194" s="8"/>
      <c r="Q194" s="6">
        <v>365.6</v>
      </c>
      <c r="R194" s="7">
        <f>IFERROR(Q194/Q446, "NA")</f>
        <v>4.5858929853774492E-3</v>
      </c>
      <c r="S194" s="8"/>
      <c r="T194" s="6">
        <v>247.23</v>
      </c>
      <c r="U194" s="7">
        <f>IFERROR(T194/T446, "NA")</f>
        <v>1.9282524431316448E-3</v>
      </c>
      <c r="V194" s="8"/>
      <c r="W194" s="6">
        <v>247.23</v>
      </c>
      <c r="X194" s="7">
        <f>IFERROR(W194/W446, "NA")</f>
        <v>2.1930978138656686E-3</v>
      </c>
      <c r="Y194" s="8"/>
      <c r="Z194" s="6">
        <v>276.31</v>
      </c>
      <c r="AA194" s="7">
        <f>IFERROR(Z194/Z446, "NA")</f>
        <v>2.3794539733979266E-3</v>
      </c>
      <c r="AB194" s="8"/>
      <c r="AC194" s="6">
        <v>313.76</v>
      </c>
      <c r="AD194" s="7">
        <f>IFERROR(AC194/AC446, "NA")</f>
        <v>2.2335688252564127E-3</v>
      </c>
      <c r="AE194" s="8"/>
      <c r="AF194" s="6">
        <v>288.32</v>
      </c>
      <c r="AG194" s="7">
        <f>IFERROR(AF194/AF446, "NA")</f>
        <v>2.5446289724083563E-3</v>
      </c>
      <c r="AH194" s="8"/>
      <c r="AI194" s="6">
        <v>301.04000000000002</v>
      </c>
      <c r="AJ194" s="7">
        <f>IFERROR(AI194/AI446, "NA")</f>
        <v>3.0418917931671215E-3</v>
      </c>
      <c r="AK194" s="6"/>
      <c r="AL194" s="9">
        <f t="shared" si="24"/>
        <v>3455.65</v>
      </c>
      <c r="AM194" s="7">
        <f>IFERROR(AL194/AL446, "NA")</f>
        <v>2.6050046650212314E-3</v>
      </c>
      <c r="AN194" s="6"/>
      <c r="AO194" s="6">
        <v>3453.08</v>
      </c>
      <c r="AP194" s="7">
        <f>IFERROR(AO194/AO446, "NA")</f>
        <v>2.5688253300990538E-3</v>
      </c>
      <c r="AQ194" s="6"/>
      <c r="AR194" s="9">
        <f t="shared" si="25"/>
        <v>2.5700000000001637</v>
      </c>
    </row>
    <row r="195" spans="1:44" ht="16.5" customHeight="1" x14ac:dyDescent="0.3">
      <c r="A195" s="33" t="s">
        <v>595</v>
      </c>
      <c r="B195" s="6">
        <v>756.32</v>
      </c>
      <c r="C195" s="7">
        <f>IFERROR(B195/B446, "NA")</f>
        <v>5.7067011257892538E-3</v>
      </c>
      <c r="D195" s="8"/>
      <c r="E195" s="6">
        <v>884.49</v>
      </c>
      <c r="F195" s="7">
        <f>IFERROR(E195/E446, "NA")</f>
        <v>8.2479789192517004E-3</v>
      </c>
      <c r="G195" s="8"/>
      <c r="H195" s="6">
        <v>-257.57</v>
      </c>
      <c r="I195" s="7">
        <f>IFERROR(H195/H446, "NA")</f>
        <v>-2.5170548864940855E-3</v>
      </c>
      <c r="J195" s="8"/>
      <c r="K195" s="6">
        <v>-110.42</v>
      </c>
      <c r="L195" s="7">
        <f>IFERROR(K195/K446, "NA")</f>
        <v>-1.0622626155229835E-3</v>
      </c>
      <c r="M195" s="8"/>
      <c r="N195" s="6">
        <v>0</v>
      </c>
      <c r="O195" s="7">
        <f>IFERROR(N195/N446, "NA")</f>
        <v>0</v>
      </c>
      <c r="P195" s="8"/>
      <c r="Q195" s="6">
        <v>0</v>
      </c>
      <c r="R195" s="7">
        <f>IFERROR(Q195/Q446, "NA")</f>
        <v>0</v>
      </c>
      <c r="S195" s="8"/>
      <c r="T195" s="6">
        <v>0</v>
      </c>
      <c r="U195" s="7">
        <f>IFERROR(T195/T446, "NA")</f>
        <v>0</v>
      </c>
      <c r="V195" s="8"/>
      <c r="W195" s="6">
        <v>0</v>
      </c>
      <c r="X195" s="7">
        <f>IFERROR(W195/W446, "NA")</f>
        <v>0</v>
      </c>
      <c r="Y195" s="8"/>
      <c r="Z195" s="6">
        <v>0</v>
      </c>
      <c r="AA195" s="7">
        <f>IFERROR(Z195/Z446, "NA")</f>
        <v>0</v>
      </c>
      <c r="AB195" s="8"/>
      <c r="AC195" s="6">
        <v>0</v>
      </c>
      <c r="AD195" s="7">
        <f>IFERROR(AC195/AC446, "NA")</f>
        <v>0</v>
      </c>
      <c r="AE195" s="8"/>
      <c r="AF195" s="6">
        <v>0</v>
      </c>
      <c r="AG195" s="7">
        <f>IFERROR(AF195/AF446, "NA")</f>
        <v>0</v>
      </c>
      <c r="AH195" s="8"/>
      <c r="AI195" s="6">
        <v>0</v>
      </c>
      <c r="AJ195" s="7">
        <f>IFERROR(AI195/AI446, "NA")</f>
        <v>0</v>
      </c>
      <c r="AK195" s="6"/>
      <c r="AL195" s="9">
        <f t="shared" si="24"/>
        <v>1272.82</v>
      </c>
      <c r="AM195" s="7">
        <f>IFERROR(AL195/AL446, "NA")</f>
        <v>9.5950169656427108E-4</v>
      </c>
      <c r="AN195" s="6"/>
      <c r="AO195" s="6">
        <v>8173.1</v>
      </c>
      <c r="AP195" s="7">
        <f>IFERROR(AO195/AO446, "NA")</f>
        <v>6.0801563547420211E-3</v>
      </c>
      <c r="AQ195" s="6"/>
      <c r="AR195" s="9">
        <f t="shared" si="25"/>
        <v>-6900.2800000000007</v>
      </c>
    </row>
    <row r="196" spans="1:44" ht="16.5" customHeight="1" x14ac:dyDescent="0.3">
      <c r="A196" s="40" t="s">
        <v>247</v>
      </c>
      <c r="B196" s="11">
        <f>IFERROR(B175+B177+B178+B179+B180+B181+B183+B184+B186+B187+B188+B189+B190+B191+B192+B194+B195, "NA")</f>
        <v>39234.509999999995</v>
      </c>
      <c r="C196" s="12">
        <f>IFERROR(B196/B446, "NA")</f>
        <v>0.29603821449490914</v>
      </c>
      <c r="D196" s="2"/>
      <c r="E196" s="11">
        <f>IFERROR(E175+E177+E178+E179+E180+E181+E183+E184+E186+E187+E188+E189+E190+E191+E192+E194+E195, "NA")</f>
        <v>30810.510000000002</v>
      </c>
      <c r="F196" s="12">
        <f>IFERROR(E196/E446, "NA")</f>
        <v>0.28731182599169436</v>
      </c>
      <c r="G196" s="2"/>
      <c r="H196" s="11">
        <f>IFERROR(H175+H177+H178+H179+H180+H181+H183+H184+H186+H187+H188+H189+H190+H191+H192+H194+H195, "NA")</f>
        <v>28793.19</v>
      </c>
      <c r="I196" s="12">
        <f>IFERROR(H196/H446, "NA")</f>
        <v>0.28137609033370592</v>
      </c>
      <c r="J196" s="2"/>
      <c r="K196" s="11">
        <f>IFERROR(K175+K177+K178+K179+K180+K181+K183+K184+K186+K187+K188+K189+K190+K191+K192+K194+K195, "NA")</f>
        <v>33817.649999999994</v>
      </c>
      <c r="L196" s="12">
        <f>IFERROR(K196/K446, "NA")</f>
        <v>0.32533259681073012</v>
      </c>
      <c r="M196" s="2"/>
      <c r="N196" s="11">
        <f>IFERROR(N175+N177+N178+N179+N180+N181+N183+N184+N186+N187+N188+N189+N190+N191+N192+N194+N195, "NA")</f>
        <v>28442.61</v>
      </c>
      <c r="O196" s="12">
        <f>IFERROR(N196/N446, "NA")</f>
        <v>0.31269535482224009</v>
      </c>
      <c r="P196" s="2"/>
      <c r="Q196" s="11">
        <f>IFERROR(Q175+Q177+Q178+Q179+Q180+Q181+Q183+Q184+Q186+Q187+Q188+Q189+Q190+Q191+Q192+Q194+Q195, "NA")</f>
        <v>26862.979999999996</v>
      </c>
      <c r="R196" s="12">
        <f>IFERROR(Q196/Q446, "NA")</f>
        <v>0.33695500970551062</v>
      </c>
      <c r="S196" s="2"/>
      <c r="T196" s="11">
        <f>IFERROR(T175+T177+T178+T179+T180+T181+T183+T184+T186+T187+T188+T189+T190+T191+T192+T194+T195, "NA")</f>
        <v>33577.170000000006</v>
      </c>
      <c r="U196" s="12">
        <f>IFERROR(T196/T446, "NA")</f>
        <v>0.26188270066717867</v>
      </c>
      <c r="V196" s="2"/>
      <c r="W196" s="11">
        <f>IFERROR(W175+W177+W178+W179+W180+W181+W183+W184+W186+W187+W188+W189+W190+W191+W192+W194+W195, "NA")</f>
        <v>29121.239999999998</v>
      </c>
      <c r="X196" s="12">
        <f>IFERROR(W196/W446, "NA")</f>
        <v>0.25832515382865129</v>
      </c>
      <c r="Y196" s="2"/>
      <c r="Z196" s="11">
        <f>IFERROR(Z175+Z177+Z178+Z179+Z180+Z181+Z183+Z184+Z186+Z187+Z188+Z189+Z190+Z191+Z192+Z194+Z195, "NA")</f>
        <v>30207.49</v>
      </c>
      <c r="AA196" s="12">
        <f>IFERROR(Z196/Z446, "NA")</f>
        <v>0.2601329380293082</v>
      </c>
      <c r="AB196" s="2"/>
      <c r="AC196" s="11">
        <f>IFERROR(AC175+AC177+AC178+AC179+AC180+AC181+AC183+AC184+AC186+AC187+AC188+AC189+AC190+AC191+AC192+AC194+AC195, "NA")</f>
        <v>39953.920000000006</v>
      </c>
      <c r="AD196" s="12">
        <f>IFERROR(AC196/AC446, "NA")</f>
        <v>0.28442067235717972</v>
      </c>
      <c r="AE196" s="2"/>
      <c r="AF196" s="11">
        <f>IFERROR(AF175+AF177+AF178+AF179+AF180+AF181+AF183+AF184+AF186+AF187+AF188+AF189+AF190+AF191+AF192+AF194+AF195, "NA")</f>
        <v>30025.85</v>
      </c>
      <c r="AG196" s="12">
        <f>IFERROR(AF196/AF446, "NA")</f>
        <v>0.26499947222248699</v>
      </c>
      <c r="AH196" s="2"/>
      <c r="AI196" s="11">
        <f>IFERROR(AI175+AI177+AI178+AI179+AI180+AI181+AI183+AI184+AI186+AI187+AI188+AI189+AI190+AI191+AI192+AI194+AI195, "NA")</f>
        <v>30976.57</v>
      </c>
      <c r="AJ196" s="12">
        <f>IFERROR(AI196/AI446, "NA")</f>
        <v>0.3130061588608386</v>
      </c>
      <c r="AK196" s="2"/>
      <c r="AL196" s="11">
        <f t="shared" si="24"/>
        <v>381823.68999999994</v>
      </c>
      <c r="AM196" s="12">
        <f>IFERROR(AL196/AL446, "NA")</f>
        <v>0.28783369081522153</v>
      </c>
      <c r="AN196" s="2"/>
      <c r="AO196" s="11">
        <f>IFERROR(AO175+AO177+AO178+AO179+AO180+AO181+AO183+AO184+AO186+AO187+AO188+AO189+AO190+AO191+AO192+AO194+AO195, "NA")</f>
        <v>399248.08999999997</v>
      </c>
      <c r="AP196" s="12">
        <f>IFERROR(AO196/AO446, "NA")</f>
        <v>0.29700980185390052</v>
      </c>
      <c r="AQ196" s="2"/>
      <c r="AR196" s="11">
        <f t="shared" si="25"/>
        <v>-17424.400000000023</v>
      </c>
    </row>
    <row r="197" spans="1:44" ht="16.5" customHeight="1" x14ac:dyDescent="0.3">
      <c r="A197" s="10" t="s">
        <v>247</v>
      </c>
      <c r="B197" s="11">
        <f>IFERROR(B175+B177+B178+B179+B180+B181+B183+B184+B186+B187+B188+B189+B190+B191+B192+B194+B195, "NA")</f>
        <v>39234.509999999995</v>
      </c>
      <c r="C197" s="12">
        <f>IFERROR(B197/B446, "NA")</f>
        <v>0.29603821449490914</v>
      </c>
      <c r="D197" s="2"/>
      <c r="E197" s="11">
        <f>IFERROR(E175+E177+E178+E179+E180+E181+E183+E184+E186+E187+E188+E189+E190+E191+E192+E194+E195, "NA")</f>
        <v>30810.510000000002</v>
      </c>
      <c r="F197" s="12">
        <f>IFERROR(E197/E446, "NA")</f>
        <v>0.28731182599169436</v>
      </c>
      <c r="G197" s="2"/>
      <c r="H197" s="11">
        <f>IFERROR(H175+H177+H178+H179+H180+H181+H183+H184+H186+H187+H188+H189+H190+H191+H192+H194+H195, "NA")</f>
        <v>28793.19</v>
      </c>
      <c r="I197" s="12">
        <f>IFERROR(H197/H446, "NA")</f>
        <v>0.28137609033370592</v>
      </c>
      <c r="J197" s="2"/>
      <c r="K197" s="11">
        <f>IFERROR(K175+K177+K178+K179+K180+K181+K183+K184+K186+K187+K188+K189+K190+K191+K192+K194+K195, "NA")</f>
        <v>33817.649999999994</v>
      </c>
      <c r="L197" s="12">
        <f>IFERROR(K197/K446, "NA")</f>
        <v>0.32533259681073012</v>
      </c>
      <c r="M197" s="2"/>
      <c r="N197" s="11">
        <f>IFERROR(N175+N177+N178+N179+N180+N181+N183+N184+N186+N187+N188+N189+N190+N191+N192+N194+N195, "NA")</f>
        <v>28442.61</v>
      </c>
      <c r="O197" s="12">
        <f>IFERROR(N197/N446, "NA")</f>
        <v>0.31269535482224009</v>
      </c>
      <c r="P197" s="2"/>
      <c r="Q197" s="11">
        <f>IFERROR(Q175+Q177+Q178+Q179+Q180+Q181+Q183+Q184+Q186+Q187+Q188+Q189+Q190+Q191+Q192+Q194+Q195, "NA")</f>
        <v>26862.979999999996</v>
      </c>
      <c r="R197" s="12">
        <f>IFERROR(Q197/Q446, "NA")</f>
        <v>0.33695500970551062</v>
      </c>
      <c r="S197" s="2"/>
      <c r="T197" s="11">
        <f>IFERROR(T175+T177+T178+T179+T180+T181+T183+T184+T186+T187+T188+T189+T190+T191+T192+T194+T195, "NA")</f>
        <v>33577.170000000006</v>
      </c>
      <c r="U197" s="12">
        <f>IFERROR(T197/T446, "NA")</f>
        <v>0.26188270066717867</v>
      </c>
      <c r="V197" s="2"/>
      <c r="W197" s="11">
        <f>IFERROR(W175+W177+W178+W179+W180+W181+W183+W184+W186+W187+W188+W189+W190+W191+W192+W194+W195, "NA")</f>
        <v>29121.239999999998</v>
      </c>
      <c r="X197" s="12">
        <f>IFERROR(W197/W446, "NA")</f>
        <v>0.25832515382865129</v>
      </c>
      <c r="Y197" s="2"/>
      <c r="Z197" s="11">
        <f>IFERROR(Z175+Z177+Z178+Z179+Z180+Z181+Z183+Z184+Z186+Z187+Z188+Z189+Z190+Z191+Z192+Z194+Z195, "NA")</f>
        <v>30207.49</v>
      </c>
      <c r="AA197" s="12">
        <f>IFERROR(Z197/Z446, "NA")</f>
        <v>0.2601329380293082</v>
      </c>
      <c r="AB197" s="2"/>
      <c r="AC197" s="11">
        <f>IFERROR(AC175+AC177+AC178+AC179+AC180+AC181+AC183+AC184+AC186+AC187+AC188+AC189+AC190+AC191+AC192+AC194+AC195, "NA")</f>
        <v>39953.920000000006</v>
      </c>
      <c r="AD197" s="12">
        <f>IFERROR(AC197/AC446, "NA")</f>
        <v>0.28442067235717972</v>
      </c>
      <c r="AE197" s="2"/>
      <c r="AF197" s="11">
        <f>IFERROR(AF175+AF177+AF178+AF179+AF180+AF181+AF183+AF184+AF186+AF187+AF188+AF189+AF190+AF191+AF192+AF194+AF195, "NA")</f>
        <v>30025.85</v>
      </c>
      <c r="AG197" s="12">
        <f>IFERROR(AF197/AF446, "NA")</f>
        <v>0.26499947222248699</v>
      </c>
      <c r="AH197" s="2"/>
      <c r="AI197" s="11">
        <f>IFERROR(AI175+AI177+AI178+AI179+AI180+AI181+AI183+AI184+AI186+AI187+AI188+AI189+AI190+AI191+AI192+AI194+AI195, "NA")</f>
        <v>30976.57</v>
      </c>
      <c r="AJ197" s="12">
        <f>IFERROR(AI197/AI446, "NA")</f>
        <v>0.3130061588608386</v>
      </c>
      <c r="AK197" s="2"/>
      <c r="AL197" s="11">
        <f t="shared" si="24"/>
        <v>381823.68999999994</v>
      </c>
      <c r="AM197" s="12">
        <f>IFERROR(AL197/AL446, "NA")</f>
        <v>0.28783369081522153</v>
      </c>
      <c r="AN197" s="2"/>
      <c r="AO197" s="11">
        <f>IFERROR(AO175+AO177+AO178+AO179+AO180+AO181+AO183+AO184+AO186+AO187+AO188+AO189+AO190+AO191+AO192+AO194+AO195, "NA")</f>
        <v>399248.08999999997</v>
      </c>
      <c r="AP197" s="12">
        <f>IFERROR(AO197/AO446, "NA")</f>
        <v>0.29700980185390052</v>
      </c>
      <c r="AQ197" s="2"/>
      <c r="AR197" s="11">
        <f t="shared" si="25"/>
        <v>-17424.400000000023</v>
      </c>
    </row>
    <row r="198" spans="1:44" ht="16.5" customHeight="1" x14ac:dyDescent="0.3">
      <c r="A198" s="21" t="s">
        <v>18</v>
      </c>
      <c r="B198" s="22">
        <f>IFERROR(B172-B197, "NA")</f>
        <v>54536.710000000036</v>
      </c>
      <c r="C198" s="23">
        <f>IFERROR(B198/B446, "NA")</f>
        <v>0.4114987100087823</v>
      </c>
      <c r="D198" s="24"/>
      <c r="E198" s="22">
        <f>IFERROR(E172-E197, "NA")</f>
        <v>44326.250000000007</v>
      </c>
      <c r="F198" s="23">
        <f>IFERROR(E198/E446, "NA")</f>
        <v>0.41334777732872136</v>
      </c>
      <c r="G198" s="24"/>
      <c r="H198" s="22">
        <f>IFERROR(H172-H197, "NA")</f>
        <v>43011.999999999985</v>
      </c>
      <c r="I198" s="23">
        <f>IFERROR(H198/H446, "NA")</f>
        <v>0.42032676467711133</v>
      </c>
      <c r="J198" s="24"/>
      <c r="K198" s="22">
        <f>IFERROR(K172-K197, "NA")</f>
        <v>40017.499999999971</v>
      </c>
      <c r="L198" s="23">
        <f>IFERROR(K198/K446, "NA")</f>
        <v>0.38497640116546789</v>
      </c>
      <c r="M198" s="24"/>
      <c r="N198" s="22">
        <f>IFERROR(N172-N197, "NA")</f>
        <v>35457.579999999987</v>
      </c>
      <c r="O198" s="23">
        <f>IFERROR(N198/N446, "NA")</f>
        <v>0.38981726920412574</v>
      </c>
      <c r="P198" s="24"/>
      <c r="Q198" s="22">
        <f>IFERROR(Q172-Q197, "NA")</f>
        <v>29395.609999999986</v>
      </c>
      <c r="R198" s="23">
        <f>IFERROR(Q198/Q446, "NA")</f>
        <v>0.36872298057957092</v>
      </c>
      <c r="S198" s="24"/>
      <c r="T198" s="22">
        <f>IFERROR(T172-T197, "NA")</f>
        <v>57620.639999999963</v>
      </c>
      <c r="U198" s="23">
        <f>IFERROR(T198/T446, "NA")</f>
        <v>0.44940800005989934</v>
      </c>
      <c r="V198" s="24"/>
      <c r="W198" s="22">
        <f>IFERROR(W172-W197, "NA")</f>
        <v>52449.260000000046</v>
      </c>
      <c r="X198" s="23">
        <f>IFERROR(W198/W446, "NA")</f>
        <v>0.46526051630009368</v>
      </c>
      <c r="Y198" s="24"/>
      <c r="Z198" s="22">
        <f>IFERROR(Z172-Z197, "NA")</f>
        <v>53217.41</v>
      </c>
      <c r="AA198" s="23">
        <f>IFERROR(Z198/Z446, "NA")</f>
        <v>0.45828373087635832</v>
      </c>
      <c r="AB198" s="24"/>
      <c r="AC198" s="22">
        <f>IFERROR(AC172-AC197, "NA")</f>
        <v>61431.87</v>
      </c>
      <c r="AD198" s="23">
        <f>IFERROR(AC198/AC446, "NA")</f>
        <v>0.4373161324235233</v>
      </c>
      <c r="AE198" s="24"/>
      <c r="AF198" s="22">
        <f>IFERROR(AF172-AF197, "NA")</f>
        <v>53375.249999999993</v>
      </c>
      <c r="AG198" s="23">
        <f>IFERROR(AF198/AF446, "NA")</f>
        <v>0.47107452677420608</v>
      </c>
      <c r="AH198" s="24"/>
      <c r="AI198" s="22">
        <f>IFERROR(AI172-AI197, "NA")</f>
        <v>41788.620000000032</v>
      </c>
      <c r="AJ198" s="23">
        <f>IFERROR(AI198/AI446, "NA")</f>
        <v>0.42225770736705931</v>
      </c>
      <c r="AK198" s="24"/>
      <c r="AL198" s="22">
        <f t="shared" si="24"/>
        <v>566628.69999999995</v>
      </c>
      <c r="AM198" s="23">
        <f>IFERROR(AL198/AL446, "NA")</f>
        <v>0.42714696419918557</v>
      </c>
      <c r="AN198" s="24"/>
      <c r="AO198" s="22">
        <f>IFERROR(AO172-AO197, "NA")</f>
        <v>544293.81999999995</v>
      </c>
      <c r="AP198" s="23">
        <f>IFERROR(AO198/AO446, "NA")</f>
        <v>0.40491264373613556</v>
      </c>
      <c r="AQ198" s="24"/>
      <c r="AR198" s="22">
        <f t="shared" si="25"/>
        <v>22334.880000000005</v>
      </c>
    </row>
    <row r="199" spans="1:44" ht="16.5" customHeight="1" x14ac:dyDescent="0.3">
      <c r="A199" s="1" t="s">
        <v>19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  <c r="AE199" s="4"/>
      <c r="AF199" s="2"/>
      <c r="AG199" s="3"/>
      <c r="AH199" s="4"/>
      <c r="AI199" s="2"/>
      <c r="AJ199" s="3"/>
      <c r="AK199" s="2"/>
      <c r="AL199" s="2"/>
      <c r="AM199" s="3"/>
      <c r="AN199" s="2"/>
      <c r="AO199" s="2"/>
      <c r="AP199" s="3"/>
      <c r="AQ199" s="2"/>
      <c r="AR199" s="2"/>
    </row>
    <row r="200" spans="1:44" ht="16.5" customHeight="1" x14ac:dyDescent="0.3">
      <c r="A200" s="32" t="s">
        <v>20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  <c r="AE200" s="4"/>
      <c r="AF200" s="2"/>
      <c r="AG200" s="3"/>
      <c r="AH200" s="4"/>
      <c r="AI200" s="2"/>
      <c r="AJ200" s="3"/>
      <c r="AK200" s="2"/>
      <c r="AL200" s="2"/>
      <c r="AM200" s="3"/>
      <c r="AN200" s="2"/>
      <c r="AO200" s="2"/>
      <c r="AP200" s="3"/>
      <c r="AQ200" s="2"/>
      <c r="AR200" s="2"/>
    </row>
    <row r="201" spans="1:44" ht="16.5" hidden="1" customHeight="1" x14ac:dyDescent="0.3">
      <c r="A201" s="33" t="s">
        <v>596</v>
      </c>
      <c r="B201" s="6">
        <v>0</v>
      </c>
      <c r="C201" s="7">
        <f>IFERROR(B201/B446, "NA")</f>
        <v>0</v>
      </c>
      <c r="D201" s="8"/>
      <c r="E201" s="6">
        <v>0</v>
      </c>
      <c r="F201" s="7">
        <f>IFERROR(E201/E446, "NA")</f>
        <v>0</v>
      </c>
      <c r="G201" s="8"/>
      <c r="H201" s="6">
        <v>0</v>
      </c>
      <c r="I201" s="7">
        <f>IFERROR(H201/H446, "NA")</f>
        <v>0</v>
      </c>
      <c r="J201" s="8"/>
      <c r="K201" s="6">
        <v>0</v>
      </c>
      <c r="L201" s="7">
        <f>IFERROR(K201/K446, "NA")</f>
        <v>0</v>
      </c>
      <c r="M201" s="8"/>
      <c r="N201" s="6">
        <v>0</v>
      </c>
      <c r="O201" s="7">
        <f>IFERROR(N201/N446, "NA")</f>
        <v>0</v>
      </c>
      <c r="P201" s="8"/>
      <c r="Q201" s="6">
        <v>0</v>
      </c>
      <c r="R201" s="7">
        <f>IFERROR(Q201/Q446, "NA")</f>
        <v>0</v>
      </c>
      <c r="S201" s="8"/>
      <c r="T201" s="6">
        <v>0</v>
      </c>
      <c r="U201" s="7">
        <f>IFERROR(T201/T446, "NA")</f>
        <v>0</v>
      </c>
      <c r="V201" s="8"/>
      <c r="W201" s="6">
        <v>0</v>
      </c>
      <c r="X201" s="7">
        <f>IFERROR(W201/W446, "NA")</f>
        <v>0</v>
      </c>
      <c r="Y201" s="8"/>
      <c r="Z201" s="6">
        <v>0</v>
      </c>
      <c r="AA201" s="7">
        <f>IFERROR(Z201/Z446, "NA")</f>
        <v>0</v>
      </c>
      <c r="AB201" s="8"/>
      <c r="AC201" s="6">
        <v>0</v>
      </c>
      <c r="AD201" s="7">
        <f>IFERROR(AC201/AC446, "NA")</f>
        <v>0</v>
      </c>
      <c r="AE201" s="8"/>
      <c r="AF201" s="6">
        <v>0</v>
      </c>
      <c r="AG201" s="7">
        <f>IFERROR(AF201/AF446, "NA")</f>
        <v>0</v>
      </c>
      <c r="AH201" s="8"/>
      <c r="AI201" s="6">
        <v>0</v>
      </c>
      <c r="AJ201" s="7">
        <f>IFERROR(AI201/AI446, "NA")</f>
        <v>0</v>
      </c>
      <c r="AK201" s="6"/>
      <c r="AL201" s="9">
        <f t="shared" ref="AL201:AL209" si="26">IFERROR(B201+E201+H201+K201+N201+Q201+T201+W201+Z201+AC201+AF201+AI201, "NA")</f>
        <v>0</v>
      </c>
      <c r="AM201" s="7">
        <f>IFERROR(AL201/AL446, "NA")</f>
        <v>0</v>
      </c>
      <c r="AN201" s="6"/>
      <c r="AO201" s="6">
        <v>0</v>
      </c>
      <c r="AP201" s="7">
        <f>IFERROR(AO201/AO446, "NA")</f>
        <v>0</v>
      </c>
      <c r="AQ201" s="6"/>
      <c r="AR201" s="9">
        <f t="shared" ref="AR201:AR209" si="27">IFERROR(AL201-AO201, "NA")</f>
        <v>0</v>
      </c>
    </row>
    <row r="202" spans="1:44" ht="16.5" customHeight="1" x14ac:dyDescent="0.3">
      <c r="A202" s="33" t="s">
        <v>597</v>
      </c>
      <c r="B202" s="6">
        <v>775.01</v>
      </c>
      <c r="C202" s="7">
        <f>IFERROR(B202/B446, "NA")</f>
        <v>5.8477237670535344E-3</v>
      </c>
      <c r="D202" s="8"/>
      <c r="E202" s="6">
        <v>1119.0899999999999</v>
      </c>
      <c r="F202" s="7">
        <f>IFERROR(E202/E446, "NA")</f>
        <v>1.0435653007660216E-2</v>
      </c>
      <c r="G202" s="8"/>
      <c r="H202" s="6">
        <v>1181.42</v>
      </c>
      <c r="I202" s="7">
        <f>IFERROR(H202/H446, "NA")</f>
        <v>1.1545207066047454E-2</v>
      </c>
      <c r="J202" s="8"/>
      <c r="K202" s="6">
        <v>1135.67</v>
      </c>
      <c r="L202" s="7">
        <f>IFERROR(K202/K446, "NA")</f>
        <v>1.0925373886714244E-2</v>
      </c>
      <c r="M202" s="8"/>
      <c r="N202" s="6">
        <v>870.81</v>
      </c>
      <c r="O202" s="7">
        <f>IFERROR(N202/N446, "NA")</f>
        <v>9.5736024905152817E-3</v>
      </c>
      <c r="P202" s="8"/>
      <c r="Q202" s="6">
        <v>939.14</v>
      </c>
      <c r="R202" s="7">
        <f>IFERROR(Q202/Q446, "NA")</f>
        <v>1.1780075323543153E-2</v>
      </c>
      <c r="S202" s="8"/>
      <c r="T202" s="6">
        <v>1345.9</v>
      </c>
      <c r="U202" s="7">
        <f>IFERROR(T202/T446, "NA")</f>
        <v>1.0497249375928816E-2</v>
      </c>
      <c r="V202" s="8"/>
      <c r="W202" s="6">
        <v>994.37</v>
      </c>
      <c r="X202" s="7">
        <f>IFERROR(W202/W446, "NA")</f>
        <v>8.8207364525891077E-3</v>
      </c>
      <c r="Y202" s="8"/>
      <c r="Z202" s="6">
        <v>1038.77</v>
      </c>
      <c r="AA202" s="7">
        <f>IFERROR(Z202/Z446, "NA")</f>
        <v>8.9454069847148647E-3</v>
      </c>
      <c r="AB202" s="8"/>
      <c r="AC202" s="6">
        <v>705.08</v>
      </c>
      <c r="AD202" s="7">
        <f>IFERROR(AC202/AC446, "NA")</f>
        <v>5.0192653853639458E-3</v>
      </c>
      <c r="AE202" s="8"/>
      <c r="AF202" s="6">
        <v>925.36</v>
      </c>
      <c r="AG202" s="7">
        <f>IFERROR(AF202/AF446, "NA")</f>
        <v>8.1669598567834234E-3</v>
      </c>
      <c r="AH202" s="8"/>
      <c r="AI202" s="6">
        <v>698.07</v>
      </c>
      <c r="AJ202" s="7">
        <f>IFERROR(AI202/AI446, "NA")</f>
        <v>7.0537250998411261E-3</v>
      </c>
      <c r="AK202" s="6"/>
      <c r="AL202" s="9">
        <f t="shared" si="26"/>
        <v>11728.690000000002</v>
      </c>
      <c r="AM202" s="7">
        <f>IFERROR(AL202/AL446, "NA")</f>
        <v>8.8415470793013953E-3</v>
      </c>
      <c r="AN202" s="6"/>
      <c r="AO202" s="6">
        <v>12537.72</v>
      </c>
      <c r="AP202" s="7">
        <f>IFERROR(AO202/AO446, "NA")</f>
        <v>9.3270971763438747E-3</v>
      </c>
      <c r="AQ202" s="6"/>
      <c r="AR202" s="9">
        <f t="shared" si="27"/>
        <v>-809.02999999999702</v>
      </c>
    </row>
    <row r="203" spans="1:44" ht="16.5" customHeight="1" x14ac:dyDescent="0.3">
      <c r="A203" s="33" t="s">
        <v>598</v>
      </c>
      <c r="B203" s="6">
        <v>872.18</v>
      </c>
      <c r="C203" s="7">
        <f>IFERROR(B203/B446, "NA")</f>
        <v>6.580905685279869E-3</v>
      </c>
      <c r="D203" s="8"/>
      <c r="E203" s="6">
        <v>714.85</v>
      </c>
      <c r="F203" s="7">
        <f>IFERROR(E203/E446, "NA")</f>
        <v>6.6660648853317482E-3</v>
      </c>
      <c r="G203" s="8"/>
      <c r="H203" s="6">
        <v>555.02</v>
      </c>
      <c r="I203" s="7">
        <f>IFERROR(H203/H446, "NA")</f>
        <v>5.4238296505879852E-3</v>
      </c>
      <c r="J203" s="8"/>
      <c r="K203" s="6">
        <v>1028.93</v>
      </c>
      <c r="L203" s="7">
        <f>IFERROR(K203/K446, "NA")</f>
        <v>9.8985136115745664E-3</v>
      </c>
      <c r="M203" s="8"/>
      <c r="N203" s="6">
        <v>625.96</v>
      </c>
      <c r="O203" s="7">
        <f>IFERROR(N203/N446, "NA")</f>
        <v>6.8817448294839828E-3</v>
      </c>
      <c r="P203" s="8"/>
      <c r="Q203" s="6">
        <v>526.66</v>
      </c>
      <c r="R203" s="7">
        <f>IFERROR(Q203/Q446, "NA")</f>
        <v>6.606144419252973E-3</v>
      </c>
      <c r="S203" s="8"/>
      <c r="T203" s="6">
        <v>2671.18</v>
      </c>
      <c r="U203" s="7">
        <f>IFERROR(T203/T446, "NA")</f>
        <v>2.0833674558283326E-2</v>
      </c>
      <c r="V203" s="8"/>
      <c r="W203" s="6">
        <v>857.45</v>
      </c>
      <c r="X203" s="7">
        <f>IFERROR(W203/W446, "NA")</f>
        <v>7.6061631699191751E-3</v>
      </c>
      <c r="Y203" s="8"/>
      <c r="Z203" s="6">
        <v>705.18</v>
      </c>
      <c r="AA203" s="7">
        <f>IFERROR(Z203/Z446, "NA")</f>
        <v>6.0726841336207517E-3</v>
      </c>
      <c r="AB203" s="8"/>
      <c r="AC203" s="6">
        <v>858.39</v>
      </c>
      <c r="AD203" s="7">
        <f>IFERROR(AC203/AC446, "NA")</f>
        <v>6.1106359762616398E-3</v>
      </c>
      <c r="AE203" s="8"/>
      <c r="AF203" s="6">
        <v>703.69</v>
      </c>
      <c r="AG203" s="7">
        <f>IFERROR(AF203/AF446, "NA")</f>
        <v>6.2105645171824236E-3</v>
      </c>
      <c r="AH203" s="8"/>
      <c r="AI203" s="6">
        <v>466.61</v>
      </c>
      <c r="AJ203" s="7">
        <f>IFERROR(AI203/AI446, "NA")</f>
        <v>4.7149120701890463E-3</v>
      </c>
      <c r="AK203" s="6"/>
      <c r="AL203" s="9">
        <f t="shared" si="26"/>
        <v>10586.1</v>
      </c>
      <c r="AM203" s="7">
        <f>IFERROR(AL203/AL446, "NA")</f>
        <v>7.9802178705543833E-3</v>
      </c>
      <c r="AN203" s="6"/>
      <c r="AO203" s="6">
        <v>10718.8</v>
      </c>
      <c r="AP203" s="7">
        <f>IFERROR(AO203/AO446, "NA")</f>
        <v>7.9739609126535556E-3</v>
      </c>
      <c r="AQ203" s="6"/>
      <c r="AR203" s="9">
        <f t="shared" si="27"/>
        <v>-132.69999999999891</v>
      </c>
    </row>
    <row r="204" spans="1:44" ht="16.5" customHeight="1" x14ac:dyDescent="0.3">
      <c r="A204" s="33" t="s">
        <v>599</v>
      </c>
      <c r="B204" s="6">
        <v>394.89</v>
      </c>
      <c r="C204" s="7">
        <f>IFERROR(B204/B446, "NA")</f>
        <v>2.9795843129401815E-3</v>
      </c>
      <c r="D204" s="8"/>
      <c r="E204" s="6">
        <v>326.39</v>
      </c>
      <c r="F204" s="7">
        <f>IFERROR(E204/E446, "NA")</f>
        <v>3.0436272195893252E-3</v>
      </c>
      <c r="G204" s="8"/>
      <c r="H204" s="6">
        <v>118.79</v>
      </c>
      <c r="I204" s="7">
        <f>IFERROR(H204/H446, "NA")</f>
        <v>1.1608531660000482E-3</v>
      </c>
      <c r="J204" s="8"/>
      <c r="K204" s="6">
        <v>36.799999999999997</v>
      </c>
      <c r="L204" s="7">
        <f>IFERROR(K204/K446, "NA")</f>
        <v>3.5402340383305372E-4</v>
      </c>
      <c r="M204" s="8"/>
      <c r="N204" s="6">
        <v>22.89</v>
      </c>
      <c r="O204" s="7">
        <f>IFERROR(N204/N446, "NA")</f>
        <v>2.5165048748624247E-4</v>
      </c>
      <c r="P204" s="8"/>
      <c r="Q204" s="6">
        <v>17.399999999999999</v>
      </c>
      <c r="R204" s="7">
        <f>IFERROR(Q204/Q446, "NA")</f>
        <v>2.1825639481829213E-4</v>
      </c>
      <c r="S204" s="8"/>
      <c r="T204" s="6">
        <v>102.89</v>
      </c>
      <c r="U204" s="7">
        <f>IFERROR(T204/T446, "NA")</f>
        <v>8.0248308811153564E-4</v>
      </c>
      <c r="V204" s="8"/>
      <c r="W204" s="6">
        <v>86.28</v>
      </c>
      <c r="X204" s="7">
        <f>IFERROR(W204/W446, "NA")</f>
        <v>7.6536212992084254E-4</v>
      </c>
      <c r="Y204" s="8"/>
      <c r="Z204" s="6">
        <v>36.51</v>
      </c>
      <c r="AA204" s="7">
        <f>IFERROR(Z204/Z446, "NA")</f>
        <v>3.1440724030530311E-4</v>
      </c>
      <c r="AB204" s="8"/>
      <c r="AC204" s="6">
        <v>34.340000000000003</v>
      </c>
      <c r="AD204" s="7">
        <f>IFERROR(AC204/AC446, "NA")</f>
        <v>2.4445676140778057E-4</v>
      </c>
      <c r="AE204" s="8"/>
      <c r="AF204" s="6">
        <v>204.21</v>
      </c>
      <c r="AG204" s="7">
        <f>IFERROR(AF204/AF446, "NA")</f>
        <v>1.8022984269405885E-3</v>
      </c>
      <c r="AH204" s="8"/>
      <c r="AI204" s="6">
        <v>47.48</v>
      </c>
      <c r="AJ204" s="7">
        <f>IFERROR(AI204/AI446, "NA")</f>
        <v>4.7976688260555045E-4</v>
      </c>
      <c r="AK204" s="6"/>
      <c r="AL204" s="9">
        <f t="shared" si="26"/>
        <v>1428.87</v>
      </c>
      <c r="AM204" s="7">
        <f>IFERROR(AL204/AL446, "NA")</f>
        <v>1.0771383142705096E-3</v>
      </c>
      <c r="AN204" s="6"/>
      <c r="AO204" s="6">
        <v>1993.85</v>
      </c>
      <c r="AP204" s="7">
        <f>IFERROR(AO204/AO446, "NA")</f>
        <v>1.4832706987437298E-3</v>
      </c>
      <c r="AQ204" s="6"/>
      <c r="AR204" s="9">
        <f t="shared" si="27"/>
        <v>-564.98</v>
      </c>
    </row>
    <row r="205" spans="1:44" ht="16.5" customHeight="1" x14ac:dyDescent="0.3">
      <c r="A205" s="33" t="s">
        <v>600</v>
      </c>
      <c r="B205" s="6">
        <v>455.3</v>
      </c>
      <c r="C205" s="7">
        <f>IFERROR(B205/B446, "NA")</f>
        <v>3.4353990672887761E-3</v>
      </c>
      <c r="D205" s="8"/>
      <c r="E205" s="6">
        <v>364.24</v>
      </c>
      <c r="F205" s="7">
        <f>IFERROR(E205/E446, "NA")</f>
        <v>3.3965831626680226E-3</v>
      </c>
      <c r="G205" s="8"/>
      <c r="H205" s="6">
        <v>273.18</v>
      </c>
      <c r="I205" s="7">
        <f>IFERROR(H205/H446, "NA")</f>
        <v>2.6696007061864902E-3</v>
      </c>
      <c r="J205" s="8"/>
      <c r="K205" s="6">
        <v>364.24</v>
      </c>
      <c r="L205" s="7">
        <f>IFERROR(K205/K446, "NA")</f>
        <v>3.5040620818519428E-3</v>
      </c>
      <c r="M205" s="8"/>
      <c r="N205" s="6">
        <v>455.3</v>
      </c>
      <c r="O205" s="7">
        <f>IFERROR(N205/N446, "NA")</f>
        <v>5.0055249870024554E-3</v>
      </c>
      <c r="P205" s="8"/>
      <c r="Q205" s="6">
        <v>365.58</v>
      </c>
      <c r="R205" s="7">
        <f>IFERROR(Q205/Q446, "NA")</f>
        <v>4.5856421159581173E-3</v>
      </c>
      <c r="S205" s="8"/>
      <c r="T205" s="6">
        <v>455.3</v>
      </c>
      <c r="U205" s="7">
        <f>IFERROR(T205/T446, "NA")</f>
        <v>3.5510793081658292E-3</v>
      </c>
      <c r="V205" s="8"/>
      <c r="W205" s="6">
        <v>364.24</v>
      </c>
      <c r="X205" s="7">
        <f>IFERROR(W205/W446, "NA")</f>
        <v>3.2310558901526157E-3</v>
      </c>
      <c r="Y205" s="8"/>
      <c r="Z205" s="6">
        <v>455.3</v>
      </c>
      <c r="AA205" s="7">
        <f>IFERROR(Z205/Z446, "NA")</f>
        <v>3.9208331008218165E-3</v>
      </c>
      <c r="AB205" s="8"/>
      <c r="AC205" s="6">
        <v>455.3</v>
      </c>
      <c r="AD205" s="7">
        <f>IFERROR(AC205/AC446, "NA")</f>
        <v>3.2411521103367057E-3</v>
      </c>
      <c r="AE205" s="8"/>
      <c r="AF205" s="6">
        <v>273.18</v>
      </c>
      <c r="AG205" s="7">
        <f>IFERROR(AF205/AF446, "NA")</f>
        <v>2.4110077090819743E-3</v>
      </c>
      <c r="AH205" s="8"/>
      <c r="AI205" s="6">
        <v>364.24</v>
      </c>
      <c r="AJ205" s="7">
        <f>IFERROR(AI205/AI446, "NA")</f>
        <v>3.6805031449082923E-3</v>
      </c>
      <c r="AK205" s="6"/>
      <c r="AL205" s="9">
        <f t="shared" si="26"/>
        <v>4645.4000000000005</v>
      </c>
      <c r="AM205" s="7">
        <f>IFERROR(AL205/AL446, "NA")</f>
        <v>3.50188493362743E-3</v>
      </c>
      <c r="AN205" s="6"/>
      <c r="AO205" s="6">
        <v>4553</v>
      </c>
      <c r="AP205" s="7">
        <f>IFERROR(AO205/AO446, "NA")</f>
        <v>3.3870810198260663E-3</v>
      </c>
      <c r="AQ205" s="6"/>
      <c r="AR205" s="9">
        <f t="shared" si="27"/>
        <v>92.400000000000546</v>
      </c>
    </row>
    <row r="206" spans="1:44" ht="16.5" customHeight="1" x14ac:dyDescent="0.3">
      <c r="A206" s="33" t="s">
        <v>601</v>
      </c>
      <c r="B206" s="6">
        <v>47.69</v>
      </c>
      <c r="C206" s="7">
        <f>IFERROR(B206/B446, "NA")</f>
        <v>3.5983786848012674E-4</v>
      </c>
      <c r="D206" s="8"/>
      <c r="E206" s="6">
        <v>34.96</v>
      </c>
      <c r="F206" s="7">
        <f>IFERROR(E206/E446, "NA")</f>
        <v>3.2600633474322993E-4</v>
      </c>
      <c r="G206" s="8"/>
      <c r="H206" s="6">
        <v>120.13</v>
      </c>
      <c r="I206" s="7">
        <f>IFERROR(H206/H446, "NA")</f>
        <v>1.1739480666014461E-3</v>
      </c>
      <c r="J206" s="8"/>
      <c r="K206" s="6">
        <v>0</v>
      </c>
      <c r="L206" s="7">
        <f>IFERROR(K206/K446, "NA")</f>
        <v>0</v>
      </c>
      <c r="M206" s="8"/>
      <c r="N206" s="6">
        <v>0</v>
      </c>
      <c r="O206" s="7">
        <f>IFERROR(N206/N446, "NA")</f>
        <v>0</v>
      </c>
      <c r="P206" s="8"/>
      <c r="Q206" s="6">
        <v>8.3800000000000008</v>
      </c>
      <c r="R206" s="7">
        <f>IFERROR(Q206/Q446, "NA")</f>
        <v>1.0511428669984416E-4</v>
      </c>
      <c r="S206" s="8"/>
      <c r="T206" s="6">
        <v>25.21</v>
      </c>
      <c r="U206" s="7">
        <f>IFERROR(T206/T446, "NA")</f>
        <v>1.9662356547081169E-4</v>
      </c>
      <c r="V206" s="8"/>
      <c r="W206" s="6">
        <v>16.84</v>
      </c>
      <c r="X206" s="7">
        <f>IFERROR(W206/W446, "NA")</f>
        <v>1.4938222378149037E-4</v>
      </c>
      <c r="Y206" s="8"/>
      <c r="Z206" s="6">
        <v>12.63</v>
      </c>
      <c r="AA206" s="7">
        <f>IFERROR(Z206/Z446, "NA")</f>
        <v>1.0876372076296846E-4</v>
      </c>
      <c r="AB206" s="8"/>
      <c r="AC206" s="6">
        <v>21.04</v>
      </c>
      <c r="AD206" s="7">
        <f>IFERROR(AC206/AC446, "NA")</f>
        <v>1.4977781770587366E-4</v>
      </c>
      <c r="AE206" s="8"/>
      <c r="AF206" s="6">
        <v>16.84</v>
      </c>
      <c r="AG206" s="7">
        <f>IFERROR(AF206/AF446, "NA")</f>
        <v>1.4862497189011071E-4</v>
      </c>
      <c r="AH206" s="8"/>
      <c r="AI206" s="6">
        <v>12.63</v>
      </c>
      <c r="AJ206" s="7">
        <f>IFERROR(AI206/AI446, "NA")</f>
        <v>1.2762122424827513E-4</v>
      </c>
      <c r="AK206" s="6"/>
      <c r="AL206" s="9">
        <f t="shared" si="26"/>
        <v>316.35000000000002</v>
      </c>
      <c r="AM206" s="7">
        <f>IFERROR(AL206/AL446, "NA")</f>
        <v>2.3847705229970237E-4</v>
      </c>
      <c r="AN206" s="6"/>
      <c r="AO206" s="6">
        <v>1068.02</v>
      </c>
      <c r="AP206" s="7">
        <f>IFERROR(AO206/AO446, "NA")</f>
        <v>7.9452454882377225E-4</v>
      </c>
      <c r="AQ206" s="6"/>
      <c r="AR206" s="9">
        <f t="shared" si="27"/>
        <v>-751.67</v>
      </c>
    </row>
    <row r="207" spans="1:44" ht="16.5" customHeight="1" x14ac:dyDescent="0.3">
      <c r="A207" s="33" t="s">
        <v>602</v>
      </c>
      <c r="B207" s="6">
        <v>84.69</v>
      </c>
      <c r="C207" s="7">
        <f>IFERROR(B207/B446, "NA")</f>
        <v>6.3901591699689524E-4</v>
      </c>
      <c r="D207" s="8"/>
      <c r="E207" s="6">
        <v>0</v>
      </c>
      <c r="F207" s="7">
        <f>IFERROR(E207/E446, "NA")</f>
        <v>0</v>
      </c>
      <c r="G207" s="8"/>
      <c r="H207" s="6">
        <v>196.96</v>
      </c>
      <c r="I207" s="7">
        <f>IFERROR(H207/H446, "NA")</f>
        <v>1.9247549421278686E-3</v>
      </c>
      <c r="J207" s="8"/>
      <c r="K207" s="6">
        <v>0</v>
      </c>
      <c r="L207" s="7">
        <f>IFERROR(K207/K446, "NA")</f>
        <v>0</v>
      </c>
      <c r="M207" s="8"/>
      <c r="N207" s="6">
        <v>0</v>
      </c>
      <c r="O207" s="7">
        <f>IFERROR(N207/N446, "NA")</f>
        <v>0</v>
      </c>
      <c r="P207" s="8"/>
      <c r="Q207" s="6">
        <v>0</v>
      </c>
      <c r="R207" s="7">
        <f>IFERROR(Q207/Q446, "NA")</f>
        <v>0</v>
      </c>
      <c r="S207" s="8"/>
      <c r="T207" s="6">
        <v>0</v>
      </c>
      <c r="U207" s="7">
        <f>IFERROR(T207/T446, "NA")</f>
        <v>0</v>
      </c>
      <c r="V207" s="8"/>
      <c r="W207" s="6">
        <v>0</v>
      </c>
      <c r="X207" s="7">
        <f>IFERROR(W207/W446, "NA")</f>
        <v>0</v>
      </c>
      <c r="Y207" s="8"/>
      <c r="Z207" s="6">
        <v>148.26</v>
      </c>
      <c r="AA207" s="7">
        <f>IFERROR(Z207/Z446, "NA")</f>
        <v>1.2767465748470073E-3</v>
      </c>
      <c r="AB207" s="8"/>
      <c r="AC207" s="6">
        <v>0</v>
      </c>
      <c r="AD207" s="7">
        <f>IFERROR(AC207/AC446, "NA")</f>
        <v>0</v>
      </c>
      <c r="AE207" s="8"/>
      <c r="AF207" s="6">
        <v>142.97</v>
      </c>
      <c r="AG207" s="7">
        <f>IFERROR(AF207/AF446, "NA")</f>
        <v>1.2618118902095682E-3</v>
      </c>
      <c r="AH207" s="8"/>
      <c r="AI207" s="6">
        <v>0</v>
      </c>
      <c r="AJ207" s="7">
        <f>IFERROR(AI207/AI446, "NA")</f>
        <v>0</v>
      </c>
      <c r="AK207" s="6"/>
      <c r="AL207" s="9">
        <f t="shared" si="26"/>
        <v>572.88</v>
      </c>
      <c r="AM207" s="7">
        <f>IFERROR(AL207/AL446, "NA")</f>
        <v>4.3185943961262363E-4</v>
      </c>
      <c r="AN207" s="6"/>
      <c r="AO207" s="6">
        <v>1044.6300000000001</v>
      </c>
      <c r="AP207" s="7">
        <f>IFERROR(AO207/AO446, "NA")</f>
        <v>7.7712419190443746E-4</v>
      </c>
      <c r="AQ207" s="6"/>
      <c r="AR207" s="9">
        <f t="shared" si="27"/>
        <v>-471.75000000000011</v>
      </c>
    </row>
    <row r="208" spans="1:44" ht="16.5" customHeight="1" x14ac:dyDescent="0.3">
      <c r="A208" s="33" t="s">
        <v>603</v>
      </c>
      <c r="B208" s="6">
        <v>0</v>
      </c>
      <c r="C208" s="7">
        <f>IFERROR(B208/B446, "NA")</f>
        <v>0</v>
      </c>
      <c r="D208" s="8"/>
      <c r="E208" s="6">
        <v>58.03</v>
      </c>
      <c r="F208" s="7">
        <f>IFERROR(E208/E446, "NA")</f>
        <v>5.4113694522739224E-4</v>
      </c>
      <c r="G208" s="8"/>
      <c r="H208" s="6">
        <v>12.18</v>
      </c>
      <c r="I208" s="7">
        <f>IFERROR(H208/H446, "NA")</f>
        <v>1.1902678307837854E-4</v>
      </c>
      <c r="J208" s="8"/>
      <c r="K208" s="6">
        <v>30.68</v>
      </c>
      <c r="L208" s="7">
        <f>IFERROR(K208/K446, "NA")</f>
        <v>2.9514777254342631E-4</v>
      </c>
      <c r="M208" s="8"/>
      <c r="N208" s="6">
        <v>127.12</v>
      </c>
      <c r="O208" s="7">
        <f>IFERROR(N208/N446, "NA")</f>
        <v>1.3975452149083069E-3</v>
      </c>
      <c r="P208" s="8"/>
      <c r="Q208" s="6">
        <v>114.46</v>
      </c>
      <c r="R208" s="7">
        <f>IFERROR(Q208/Q446, "NA")</f>
        <v>1.435725686833432E-3</v>
      </c>
      <c r="S208" s="8"/>
      <c r="T208" s="6">
        <v>42.52</v>
      </c>
      <c r="U208" s="7">
        <f>IFERROR(T208/T446, "NA")</f>
        <v>3.3163165425699774E-4</v>
      </c>
      <c r="V208" s="8"/>
      <c r="W208" s="6">
        <v>118.68</v>
      </c>
      <c r="X208" s="7">
        <f>IFERROR(W208/W446, "NA")</f>
        <v>1.0527721091678904E-3</v>
      </c>
      <c r="Y208" s="8"/>
      <c r="Z208" s="6">
        <v>85.4</v>
      </c>
      <c r="AA208" s="7">
        <f>IFERROR(Z208/Z446, "NA")</f>
        <v>7.3542531695625546E-4</v>
      </c>
      <c r="AB208" s="8"/>
      <c r="AC208" s="6">
        <v>102.53</v>
      </c>
      <c r="AD208" s="7">
        <f>IFERROR(AC208/AC446, "NA")</f>
        <v>7.298821126132713E-4</v>
      </c>
      <c r="AE208" s="8"/>
      <c r="AF208" s="6">
        <v>161.38999999999999</v>
      </c>
      <c r="AG208" s="7">
        <f>IFERROR(AF208/AF446, "NA")</f>
        <v>1.4243814853530264E-3</v>
      </c>
      <c r="AH208" s="8"/>
      <c r="AI208" s="6">
        <v>187.59</v>
      </c>
      <c r="AJ208" s="7">
        <f>IFERROR(AI208/AI446, "NA")</f>
        <v>1.8955237891317444E-3</v>
      </c>
      <c r="AK208" s="6"/>
      <c r="AL208" s="9">
        <f t="shared" si="26"/>
        <v>1040.58</v>
      </c>
      <c r="AM208" s="7">
        <f>IFERROR(AL208/AL446, "NA")</f>
        <v>7.8443006506092705E-4</v>
      </c>
      <c r="AN208" s="6"/>
      <c r="AO208" s="6">
        <v>1308.45</v>
      </c>
      <c r="AP208" s="7">
        <f>IFERROR(AO208/AO446, "NA")</f>
        <v>9.7338593463461819E-4</v>
      </c>
      <c r="AQ208" s="6"/>
      <c r="AR208" s="9">
        <f t="shared" si="27"/>
        <v>-267.87000000000012</v>
      </c>
    </row>
    <row r="209" spans="1:44" ht="16.5" customHeight="1" x14ac:dyDescent="0.3">
      <c r="A209" s="40" t="s">
        <v>255</v>
      </c>
      <c r="B209" s="11">
        <f>IFERROR(B201+B202+B203+B204+B205+B206+B207+B208, "NA")</f>
        <v>2629.76</v>
      </c>
      <c r="C209" s="12">
        <f>IFERROR(B209/B446, "NA")</f>
        <v>1.9842466618039387E-2</v>
      </c>
      <c r="D209" s="2"/>
      <c r="E209" s="11">
        <f>IFERROR(E201+E202+E203+E204+E205+E206+E207+E208, "NA")</f>
        <v>2617.56</v>
      </c>
      <c r="F209" s="12">
        <f>IFERROR(E209/E446, "NA")</f>
        <v>2.4409071555219933E-2</v>
      </c>
      <c r="G209" s="2"/>
      <c r="H209" s="11">
        <f>IFERROR(H201+H202+H203+H204+H205+H206+H207+H208, "NA")</f>
        <v>2457.6799999999998</v>
      </c>
      <c r="I209" s="12">
        <f>IFERROR(H209/H446, "NA")</f>
        <v>2.4017220380629669E-2</v>
      </c>
      <c r="J209" s="2"/>
      <c r="K209" s="11">
        <f>IFERROR(K201+K202+K203+K204+K205+K206+K207+K208, "NA")</f>
        <v>2596.3200000000002</v>
      </c>
      <c r="L209" s="12">
        <f>IFERROR(K209/K446, "NA")</f>
        <v>2.4977120756517233E-2</v>
      </c>
      <c r="M209" s="2"/>
      <c r="N209" s="11">
        <f>IFERROR(N201+N202+N203+N204+N205+N206+N207+N208, "NA")</f>
        <v>2102.08</v>
      </c>
      <c r="O209" s="12">
        <f>IFERROR(N209/N446, "NA")</f>
        <v>2.3110068009396269E-2</v>
      </c>
      <c r="P209" s="2"/>
      <c r="Q209" s="11">
        <f>IFERROR(Q201+Q202+Q203+Q204+Q205+Q206+Q207+Q208, "NA")</f>
        <v>1971.6200000000001</v>
      </c>
      <c r="R209" s="12">
        <f>IFERROR(Q209/Q446, "NA")</f>
        <v>2.4730958227105814E-2</v>
      </c>
      <c r="S209" s="2"/>
      <c r="T209" s="11">
        <f>IFERROR(T201+T202+T203+T204+T205+T206+T207+T208, "NA")</f>
        <v>4643.0000000000009</v>
      </c>
      <c r="U209" s="12">
        <f>IFERROR(T209/T446, "NA")</f>
        <v>3.6212741550217323E-2</v>
      </c>
      <c r="V209" s="2"/>
      <c r="W209" s="11">
        <f>IFERROR(W201+W202+W203+W204+W205+W206+W207+W208, "NA")</f>
        <v>2437.86</v>
      </c>
      <c r="X209" s="12">
        <f>IFERROR(W209/W446, "NA")</f>
        <v>2.1625471975531121E-2</v>
      </c>
      <c r="Y209" s="2"/>
      <c r="Z209" s="11">
        <f>IFERROR(Z201+Z202+Z203+Z204+Z205+Z206+Z207+Z208, "NA")</f>
        <v>2482.0499999999997</v>
      </c>
      <c r="AA209" s="12">
        <f>IFERROR(Z209/Z446, "NA")</f>
        <v>2.1374267072028965E-2</v>
      </c>
      <c r="AB209" s="2"/>
      <c r="AC209" s="11">
        <f>IFERROR(AC201+AC202+AC203+AC204+AC205+AC206+AC207+AC208, "NA")</f>
        <v>2176.6800000000003</v>
      </c>
      <c r="AD209" s="12">
        <f>IFERROR(AC209/AC446, "NA")</f>
        <v>1.5495170163689219E-2</v>
      </c>
      <c r="AE209" s="2"/>
      <c r="AF209" s="11">
        <f>IFERROR(AF201+AF202+AF203+AF204+AF205+AF206+AF207+AF208, "NA")</f>
        <v>2427.64</v>
      </c>
      <c r="AG209" s="12">
        <f>IFERROR(AF209/AF446, "NA")</f>
        <v>2.1425648857441113E-2</v>
      </c>
      <c r="AH209" s="2"/>
      <c r="AI209" s="11">
        <f>IFERROR(AI201+AI202+AI203+AI204+AI205+AI206+AI207+AI208, "NA")</f>
        <v>1776.6200000000001</v>
      </c>
      <c r="AJ209" s="12">
        <f>IFERROR(AI209/AI446, "NA")</f>
        <v>1.7952052210924035E-2</v>
      </c>
      <c r="AK209" s="2"/>
      <c r="AL209" s="11">
        <f t="shared" si="26"/>
        <v>30318.87</v>
      </c>
      <c r="AM209" s="12">
        <f>IFERROR(AL209/AL446, "NA")</f>
        <v>2.2855554754726969E-2</v>
      </c>
      <c r="AN209" s="2"/>
      <c r="AO209" s="11">
        <f>IFERROR(AO201+AO202+AO203+AO204+AO205+AO206+AO207+AO208, "NA")</f>
        <v>33224.469999999994</v>
      </c>
      <c r="AP209" s="12">
        <f>IFERROR(AO209/AO446, "NA")</f>
        <v>2.4716444482930051E-2</v>
      </c>
      <c r="AQ209" s="2"/>
      <c r="AR209" s="11">
        <f t="shared" si="27"/>
        <v>-2905.5999999999949</v>
      </c>
    </row>
    <row r="210" spans="1:44" ht="16.5" customHeight="1" x14ac:dyDescent="0.3">
      <c r="A210" s="32" t="s">
        <v>21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  <c r="AE210" s="4"/>
      <c r="AF210" s="2"/>
      <c r="AG210" s="3"/>
      <c r="AH210" s="4"/>
      <c r="AI210" s="2"/>
      <c r="AJ210" s="3"/>
      <c r="AK210" s="2"/>
      <c r="AL210" s="2"/>
      <c r="AM210" s="3"/>
      <c r="AN210" s="2"/>
      <c r="AO210" s="2"/>
      <c r="AP210" s="3"/>
      <c r="AQ210" s="2"/>
      <c r="AR210" s="2"/>
    </row>
    <row r="211" spans="1:44" ht="16.5" hidden="1" customHeight="1" x14ac:dyDescent="0.3">
      <c r="A211" s="33" t="s">
        <v>604</v>
      </c>
      <c r="B211" s="6">
        <v>0</v>
      </c>
      <c r="C211" s="7">
        <f>IFERROR(B211/B446, "NA")</f>
        <v>0</v>
      </c>
      <c r="D211" s="8"/>
      <c r="E211" s="6">
        <v>0</v>
      </c>
      <c r="F211" s="7">
        <f>IFERROR(E211/E446, "NA")</f>
        <v>0</v>
      </c>
      <c r="G211" s="8"/>
      <c r="H211" s="6">
        <v>0</v>
      </c>
      <c r="I211" s="7">
        <f>IFERROR(H211/H446, "NA")</f>
        <v>0</v>
      </c>
      <c r="J211" s="8"/>
      <c r="K211" s="6">
        <v>0</v>
      </c>
      <c r="L211" s="7">
        <f>IFERROR(K211/K446, "NA")</f>
        <v>0</v>
      </c>
      <c r="M211" s="8"/>
      <c r="N211" s="6">
        <v>0</v>
      </c>
      <c r="O211" s="7">
        <f>IFERROR(N211/N446, "NA")</f>
        <v>0</v>
      </c>
      <c r="P211" s="8"/>
      <c r="Q211" s="6">
        <v>0</v>
      </c>
      <c r="R211" s="7">
        <f>IFERROR(Q211/Q446, "NA")</f>
        <v>0</v>
      </c>
      <c r="S211" s="8"/>
      <c r="T211" s="6">
        <v>0</v>
      </c>
      <c r="U211" s="7">
        <f>IFERROR(T211/T446, "NA")</f>
        <v>0</v>
      </c>
      <c r="V211" s="8"/>
      <c r="W211" s="6">
        <v>0</v>
      </c>
      <c r="X211" s="7">
        <f>IFERROR(W211/W446, "NA")</f>
        <v>0</v>
      </c>
      <c r="Y211" s="8"/>
      <c r="Z211" s="6">
        <v>0</v>
      </c>
      <c r="AA211" s="7">
        <f>IFERROR(Z211/Z446, "NA")</f>
        <v>0</v>
      </c>
      <c r="AB211" s="8"/>
      <c r="AC211" s="6">
        <v>0</v>
      </c>
      <c r="AD211" s="7">
        <f>IFERROR(AC211/AC446, "NA")</f>
        <v>0</v>
      </c>
      <c r="AE211" s="8"/>
      <c r="AF211" s="6">
        <v>0</v>
      </c>
      <c r="AG211" s="7">
        <f>IFERROR(AF211/AF446, "NA")</f>
        <v>0</v>
      </c>
      <c r="AH211" s="8"/>
      <c r="AI211" s="6">
        <v>0</v>
      </c>
      <c r="AJ211" s="7">
        <f>IFERROR(AI211/AI446, "NA")</f>
        <v>0</v>
      </c>
      <c r="AK211" s="6"/>
      <c r="AL211" s="9">
        <f>IFERROR(B211+E211+H211+K211+N211+Q211+T211+W211+Z211+AC211+AF211+AI211, "NA")</f>
        <v>0</v>
      </c>
      <c r="AM211" s="7">
        <f>IFERROR(AL211/AL446, "NA")</f>
        <v>0</v>
      </c>
      <c r="AN211" s="6"/>
      <c r="AO211" s="6">
        <v>0</v>
      </c>
      <c r="AP211" s="7">
        <f>IFERROR(AO211/AO446, "NA")</f>
        <v>0</v>
      </c>
      <c r="AQ211" s="6"/>
      <c r="AR211" s="9">
        <f>IFERROR(AL211-AO211, "NA")</f>
        <v>0</v>
      </c>
    </row>
    <row r="212" spans="1:44" ht="16.5" customHeight="1" x14ac:dyDescent="0.3">
      <c r="A212" s="34" t="s">
        <v>256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  <c r="AE212" s="4"/>
      <c r="AF212" s="2"/>
      <c r="AG212" s="3"/>
      <c r="AH212" s="4"/>
      <c r="AI212" s="2"/>
      <c r="AJ212" s="3"/>
      <c r="AK212" s="2"/>
      <c r="AL212" s="2"/>
      <c r="AM212" s="3"/>
      <c r="AN212" s="2"/>
      <c r="AO212" s="2"/>
      <c r="AP212" s="3"/>
      <c r="AQ212" s="2"/>
      <c r="AR212" s="2"/>
    </row>
    <row r="213" spans="1:44" ht="16.5" hidden="1" customHeight="1" x14ac:dyDescent="0.3">
      <c r="A213" s="35" t="s">
        <v>605</v>
      </c>
      <c r="B213" s="6">
        <v>0</v>
      </c>
      <c r="C213" s="7">
        <f>IFERROR(B213/B446, "NA")</f>
        <v>0</v>
      </c>
      <c r="D213" s="8"/>
      <c r="E213" s="6">
        <v>0</v>
      </c>
      <c r="F213" s="7">
        <f>IFERROR(E213/E446, "NA")</f>
        <v>0</v>
      </c>
      <c r="G213" s="8"/>
      <c r="H213" s="6">
        <v>0</v>
      </c>
      <c r="I213" s="7">
        <f>IFERROR(H213/H446, "NA")</f>
        <v>0</v>
      </c>
      <c r="J213" s="8"/>
      <c r="K213" s="6">
        <v>0</v>
      </c>
      <c r="L213" s="7">
        <f>IFERROR(K213/K446, "NA")</f>
        <v>0</v>
      </c>
      <c r="M213" s="8"/>
      <c r="N213" s="6">
        <v>0</v>
      </c>
      <c r="O213" s="7">
        <f>IFERROR(N213/N446, "NA")</f>
        <v>0</v>
      </c>
      <c r="P213" s="8"/>
      <c r="Q213" s="6">
        <v>0</v>
      </c>
      <c r="R213" s="7">
        <f>IFERROR(Q213/Q446, "NA")</f>
        <v>0</v>
      </c>
      <c r="S213" s="8"/>
      <c r="T213" s="6">
        <v>0</v>
      </c>
      <c r="U213" s="7">
        <f>IFERROR(T213/T446, "NA")</f>
        <v>0</v>
      </c>
      <c r="V213" s="8"/>
      <c r="W213" s="6">
        <v>0</v>
      </c>
      <c r="X213" s="7">
        <f>IFERROR(W213/W446, "NA")</f>
        <v>0</v>
      </c>
      <c r="Y213" s="8"/>
      <c r="Z213" s="6">
        <v>0</v>
      </c>
      <c r="AA213" s="7">
        <f>IFERROR(Z213/Z446, "NA")</f>
        <v>0</v>
      </c>
      <c r="AB213" s="8"/>
      <c r="AC213" s="6">
        <v>0</v>
      </c>
      <c r="AD213" s="7">
        <f>IFERROR(AC213/AC446, "NA")</f>
        <v>0</v>
      </c>
      <c r="AE213" s="8"/>
      <c r="AF213" s="6">
        <v>0</v>
      </c>
      <c r="AG213" s="7">
        <f>IFERROR(AF213/AF446, "NA")</f>
        <v>0</v>
      </c>
      <c r="AH213" s="8"/>
      <c r="AI213" s="6">
        <v>0</v>
      </c>
      <c r="AJ213" s="7">
        <f>IFERROR(AI213/AI446, "NA")</f>
        <v>0</v>
      </c>
      <c r="AK213" s="6"/>
      <c r="AL213" s="9">
        <f t="shared" ref="AL213:AL227" si="28">IFERROR(B213+E213+H213+K213+N213+Q213+T213+W213+Z213+AC213+AF213+AI213, "NA")</f>
        <v>0</v>
      </c>
      <c r="AM213" s="7">
        <f>IFERROR(AL213/AL446, "NA")</f>
        <v>0</v>
      </c>
      <c r="AN213" s="6"/>
      <c r="AO213" s="6">
        <v>0</v>
      </c>
      <c r="AP213" s="7">
        <f>IFERROR(AO213/AO446, "NA")</f>
        <v>0</v>
      </c>
      <c r="AQ213" s="6"/>
      <c r="AR213" s="9">
        <f t="shared" ref="AR213:AR227" si="29">IFERROR(AL213-AO213, "NA")</f>
        <v>0</v>
      </c>
    </row>
    <row r="214" spans="1:44" ht="16.5" customHeight="1" x14ac:dyDescent="0.3">
      <c r="A214" s="35" t="s">
        <v>606</v>
      </c>
      <c r="B214" s="6">
        <v>1655.62</v>
      </c>
      <c r="C214" s="7">
        <f>IFERROR(B214/B446, "NA")</f>
        <v>1.2492236775279251E-2</v>
      </c>
      <c r="D214" s="8"/>
      <c r="E214" s="6">
        <v>1533.9</v>
      </c>
      <c r="F214" s="7">
        <f>IFERROR(E214/E446, "NA")</f>
        <v>1.430380769057896E-2</v>
      </c>
      <c r="G214" s="8"/>
      <c r="H214" s="6">
        <v>1264.24</v>
      </c>
      <c r="I214" s="7">
        <f>IFERROR(H214/H446, "NA")</f>
        <v>1.2354550101724902E-2</v>
      </c>
      <c r="J214" s="8"/>
      <c r="K214" s="6">
        <v>1500.16</v>
      </c>
      <c r="L214" s="7">
        <f>IFERROR(K214/K446, "NA")</f>
        <v>1.4431841018863965E-2</v>
      </c>
      <c r="M214" s="8"/>
      <c r="N214" s="6">
        <v>1462.41</v>
      </c>
      <c r="O214" s="7">
        <f>IFERROR(N214/N446, "NA")</f>
        <v>1.6077596741142678E-2</v>
      </c>
      <c r="P214" s="8"/>
      <c r="Q214" s="6">
        <v>1723.72</v>
      </c>
      <c r="R214" s="7">
        <f>IFERROR(Q214/Q446, "NA")</f>
        <v>2.162143177449348E-2</v>
      </c>
      <c r="S214" s="8"/>
      <c r="T214" s="6">
        <v>1140.8</v>
      </c>
      <c r="U214" s="7">
        <f>IFERROR(T214/T446, "NA")</f>
        <v>8.8975868103570773E-3</v>
      </c>
      <c r="V214" s="8"/>
      <c r="W214" s="6">
        <v>871.54</v>
      </c>
      <c r="X214" s="7">
        <f>IFERROR(W214/W446, "NA")</f>
        <v>7.7311510281781529E-3</v>
      </c>
      <c r="Y214" s="8"/>
      <c r="Z214" s="6">
        <v>857.4</v>
      </c>
      <c r="AA214" s="7">
        <f>IFERROR(Z214/Z446, "NA")</f>
        <v>7.383532397638096E-3</v>
      </c>
      <c r="AB214" s="8"/>
      <c r="AC214" s="6">
        <v>980.28</v>
      </c>
      <c r="AD214" s="7">
        <f>IFERROR(AC214/AC446, "NA")</f>
        <v>6.9783364610605438E-3</v>
      </c>
      <c r="AE214" s="8"/>
      <c r="AF214" s="6">
        <v>828.83</v>
      </c>
      <c r="AG214" s="7">
        <f>IFERROR(AF214/AF446, "NA")</f>
        <v>7.3150139816912391E-3</v>
      </c>
      <c r="AH214" s="8"/>
      <c r="AI214" s="6">
        <v>1620.69</v>
      </c>
      <c r="AJ214" s="7">
        <f>IFERROR(AI214/AI446, "NA")</f>
        <v>1.637644037426263E-2</v>
      </c>
      <c r="AK214" s="6"/>
      <c r="AL214" s="9">
        <f t="shared" si="28"/>
        <v>15439.59</v>
      </c>
      <c r="AM214" s="7">
        <f>IFERROR(AL214/AL446, "NA")</f>
        <v>1.163896921737304E-2</v>
      </c>
      <c r="AN214" s="6"/>
      <c r="AO214" s="6">
        <v>20445.13</v>
      </c>
      <c r="AP214" s="7">
        <f>IFERROR(AO214/AO446, "NA")</f>
        <v>1.5209600652509665E-2</v>
      </c>
      <c r="AQ214" s="6"/>
      <c r="AR214" s="9">
        <f t="shared" si="29"/>
        <v>-5005.5400000000009</v>
      </c>
    </row>
    <row r="215" spans="1:44" ht="16.5" customHeight="1" x14ac:dyDescent="0.3">
      <c r="A215" s="35" t="s">
        <v>607</v>
      </c>
      <c r="B215" s="6">
        <v>336.1</v>
      </c>
      <c r="C215" s="7">
        <f>IFERROR(B215/B446, "NA")</f>
        <v>2.5359930299050245E-3</v>
      </c>
      <c r="D215" s="8"/>
      <c r="E215" s="6">
        <v>243.08</v>
      </c>
      <c r="F215" s="7">
        <f>IFERROR(E215/E446, "NA")</f>
        <v>2.2667511398565313E-3</v>
      </c>
      <c r="G215" s="8"/>
      <c r="H215" s="6">
        <v>219.09</v>
      </c>
      <c r="I215" s="7">
        <f>IFERROR(H215/H446, "NA")</f>
        <v>2.1410162483285677E-3</v>
      </c>
      <c r="J215" s="8"/>
      <c r="K215" s="6">
        <v>175.74</v>
      </c>
      <c r="L215" s="7">
        <f>IFERROR(K215/K446, "NA")</f>
        <v>1.6906541573266541E-3</v>
      </c>
      <c r="M215" s="8"/>
      <c r="N215" s="6">
        <v>185.38</v>
      </c>
      <c r="O215" s="7">
        <f>IFERROR(N215/N446, "NA")</f>
        <v>2.0380501253909845E-3</v>
      </c>
      <c r="P215" s="8"/>
      <c r="Q215" s="6">
        <v>121.26</v>
      </c>
      <c r="R215" s="7">
        <f>IFERROR(Q215/Q446, "NA")</f>
        <v>1.521021289406098E-3</v>
      </c>
      <c r="S215" s="8"/>
      <c r="T215" s="6">
        <v>155.29</v>
      </c>
      <c r="U215" s="7">
        <f>IFERROR(T215/T446, "NA")</f>
        <v>1.2111730853614573E-3</v>
      </c>
      <c r="V215" s="8"/>
      <c r="W215" s="6">
        <v>362.93</v>
      </c>
      <c r="X215" s="7">
        <f>IFERROR(W215/W446, "NA")</f>
        <v>3.2194353014855285E-3</v>
      </c>
      <c r="Y215" s="8"/>
      <c r="Z215" s="6">
        <v>498.63</v>
      </c>
      <c r="AA215" s="7">
        <f>IFERROR(Z215/Z446, "NA")</f>
        <v>4.2939710280315889E-3</v>
      </c>
      <c r="AB215" s="8"/>
      <c r="AC215" s="6">
        <v>255.12</v>
      </c>
      <c r="AD215" s="7">
        <f>IFERROR(AC215/AC446, "NA")</f>
        <v>1.8161272268594341E-3</v>
      </c>
      <c r="AE215" s="8"/>
      <c r="AF215" s="6">
        <v>178.13</v>
      </c>
      <c r="AG215" s="7">
        <f>IFERROR(AF215/AF446, "NA")</f>
        <v>1.5721238861511532E-3</v>
      </c>
      <c r="AH215" s="8"/>
      <c r="AI215" s="6">
        <v>163.59</v>
      </c>
      <c r="AJ215" s="7">
        <f>IFERROR(AI215/AI446, "NA")</f>
        <v>1.653013149230034E-3</v>
      </c>
      <c r="AK215" s="6"/>
      <c r="AL215" s="9">
        <f t="shared" si="28"/>
        <v>2894.34</v>
      </c>
      <c r="AM215" s="7">
        <f>IFERROR(AL215/AL446, "NA")</f>
        <v>2.1818671457345365E-3</v>
      </c>
      <c r="AN215" s="6"/>
      <c r="AO215" s="6">
        <v>1345.46</v>
      </c>
      <c r="AP215" s="7">
        <f>IFERROR(AO215/AO446, "NA")</f>
        <v>1.0009185216198506E-3</v>
      </c>
      <c r="AQ215" s="6"/>
      <c r="AR215" s="9">
        <f t="shared" si="29"/>
        <v>1548.88</v>
      </c>
    </row>
    <row r="216" spans="1:44" ht="16.5" customHeight="1" x14ac:dyDescent="0.3">
      <c r="A216" s="35" t="s">
        <v>608</v>
      </c>
      <c r="B216" s="6">
        <v>0</v>
      </c>
      <c r="C216" s="7">
        <f>IFERROR(B216/B446, "NA")</f>
        <v>0</v>
      </c>
      <c r="D216" s="8"/>
      <c r="E216" s="6">
        <v>0</v>
      </c>
      <c r="F216" s="7">
        <f>IFERROR(E216/E446, "NA")</f>
        <v>0</v>
      </c>
      <c r="G216" s="8"/>
      <c r="H216" s="6">
        <v>0</v>
      </c>
      <c r="I216" s="7">
        <f>IFERROR(H216/H446, "NA")</f>
        <v>0</v>
      </c>
      <c r="J216" s="8"/>
      <c r="K216" s="6">
        <v>0</v>
      </c>
      <c r="L216" s="7">
        <f>IFERROR(K216/K446, "NA")</f>
        <v>0</v>
      </c>
      <c r="M216" s="8"/>
      <c r="N216" s="6">
        <v>0</v>
      </c>
      <c r="O216" s="7">
        <f>IFERROR(N216/N446, "NA")</f>
        <v>0</v>
      </c>
      <c r="P216" s="8"/>
      <c r="Q216" s="6">
        <v>10</v>
      </c>
      <c r="R216" s="7">
        <f>IFERROR(Q216/Q446, "NA")</f>
        <v>1.2543470966568514E-4</v>
      </c>
      <c r="S216" s="8"/>
      <c r="T216" s="6">
        <v>60</v>
      </c>
      <c r="U216" s="7">
        <f>IFERROR(T216/T446, "NA")</f>
        <v>4.6796564570601745E-4</v>
      </c>
      <c r="V216" s="8"/>
      <c r="W216" s="6">
        <v>80</v>
      </c>
      <c r="X216" s="7">
        <f>IFERROR(W216/W446, "NA")</f>
        <v>7.0965426974579741E-4</v>
      </c>
      <c r="Y216" s="8"/>
      <c r="Z216" s="6">
        <v>70</v>
      </c>
      <c r="AA216" s="7">
        <f>IFERROR(Z216/Z446, "NA")</f>
        <v>6.0280763684938976E-4</v>
      </c>
      <c r="AB216" s="8"/>
      <c r="AC216" s="6">
        <v>40</v>
      </c>
      <c r="AD216" s="7">
        <f>IFERROR(AC216/AC446, "NA")</f>
        <v>2.8474870286287774E-4</v>
      </c>
      <c r="AE216" s="8"/>
      <c r="AF216" s="6">
        <v>25</v>
      </c>
      <c r="AG216" s="7">
        <f>IFERROR(AF216/AF446, "NA")</f>
        <v>2.206427729960076E-4</v>
      </c>
      <c r="AH216" s="8"/>
      <c r="AI216" s="6">
        <v>25</v>
      </c>
      <c r="AJ216" s="7">
        <f>IFERROR(AI216/AI446, "NA")</f>
        <v>2.5261524989761506E-4</v>
      </c>
      <c r="AK216" s="6"/>
      <c r="AL216" s="9">
        <f t="shared" si="28"/>
        <v>310</v>
      </c>
      <c r="AM216" s="7">
        <f>IFERROR(AL216/AL446, "NA")</f>
        <v>2.3369017295055391E-4</v>
      </c>
      <c r="AN216" s="6"/>
      <c r="AO216" s="6">
        <v>2.1</v>
      </c>
      <c r="AP216" s="7">
        <f>IFERROR(AO216/AO446, "NA")</f>
        <v>1.5622381158872699E-6</v>
      </c>
      <c r="AQ216" s="6"/>
      <c r="AR216" s="9">
        <f t="shared" si="29"/>
        <v>307.89999999999998</v>
      </c>
    </row>
    <row r="217" spans="1:44" ht="16.5" customHeight="1" x14ac:dyDescent="0.3">
      <c r="A217" s="35" t="s">
        <v>609</v>
      </c>
      <c r="B217" s="6">
        <v>644.15</v>
      </c>
      <c r="C217" s="7">
        <f>IFERROR(B217/B446, "NA")</f>
        <v>4.8603389176236876E-3</v>
      </c>
      <c r="D217" s="8"/>
      <c r="E217" s="6">
        <v>1594.75</v>
      </c>
      <c r="F217" s="7">
        <f>IFERROR(E217/E446, "NA")</f>
        <v>1.4871241485462412E-2</v>
      </c>
      <c r="G217" s="8"/>
      <c r="H217" s="6">
        <v>1569.95</v>
      </c>
      <c r="I217" s="7">
        <f>IFERROR(H217/H446, "NA")</f>
        <v>1.5342044178481149E-2</v>
      </c>
      <c r="J217" s="8"/>
      <c r="K217" s="6">
        <v>1376.63</v>
      </c>
      <c r="L217" s="7">
        <f>IFERROR(K217/K446, "NA")</f>
        <v>1.3243457565725456E-2</v>
      </c>
      <c r="M217" s="8"/>
      <c r="N217" s="6">
        <v>317.68</v>
      </c>
      <c r="O217" s="7">
        <f>IFERROR(N217/N446, "NA")</f>
        <v>3.4925437686600925E-3</v>
      </c>
      <c r="P217" s="8"/>
      <c r="Q217" s="6">
        <v>686.66</v>
      </c>
      <c r="R217" s="7">
        <f>IFERROR(Q217/Q446, "NA")</f>
        <v>8.6130997739039348E-3</v>
      </c>
      <c r="S217" s="8"/>
      <c r="T217" s="6">
        <v>3745.68</v>
      </c>
      <c r="U217" s="7">
        <f>IFERROR(T217/T446, "NA")</f>
        <v>2.9214159330135256E-2</v>
      </c>
      <c r="V217" s="8"/>
      <c r="W217" s="6">
        <v>2278.62</v>
      </c>
      <c r="X217" s="7">
        <f>IFERROR(W217/W446, "NA")</f>
        <v>2.0212905151602109E-2</v>
      </c>
      <c r="Y217" s="8"/>
      <c r="Z217" s="6">
        <v>1269.1099999999999</v>
      </c>
      <c r="AA217" s="7">
        <f>IFERROR(Z217/Z446, "NA")</f>
        <v>1.0928988571456128E-2</v>
      </c>
      <c r="AB217" s="8"/>
      <c r="AC217" s="6">
        <v>3326.56</v>
      </c>
      <c r="AD217" s="7">
        <f>IFERROR(AC217/AC446, "NA")</f>
        <v>2.3680841124888361E-2</v>
      </c>
      <c r="AE217" s="8"/>
      <c r="AF217" s="6">
        <v>5648.73</v>
      </c>
      <c r="AG217" s="7">
        <f>IFERROR(AF217/AF446, "NA")</f>
        <v>4.9854058044229516E-2</v>
      </c>
      <c r="AH217" s="8"/>
      <c r="AI217" s="6">
        <v>1500.7</v>
      </c>
      <c r="AJ217" s="7">
        <f>IFERROR(AI217/AI446, "NA")</f>
        <v>1.5163988220854036E-2</v>
      </c>
      <c r="AK217" s="6"/>
      <c r="AL217" s="9">
        <f t="shared" si="28"/>
        <v>23959.22</v>
      </c>
      <c r="AM217" s="7">
        <f>IFERROR(AL217/AL446, "NA")</f>
        <v>1.8061400856646356E-2</v>
      </c>
      <c r="AN217" s="6"/>
      <c r="AO217" s="6">
        <v>19905.419999999998</v>
      </c>
      <c r="AP217" s="7">
        <f>IFERROR(AO217/AO446, "NA")</f>
        <v>1.4808098017497511E-2</v>
      </c>
      <c r="AQ217" s="6"/>
      <c r="AR217" s="9">
        <f t="shared" si="29"/>
        <v>4053.8000000000029</v>
      </c>
    </row>
    <row r="218" spans="1:44" ht="16.5" customHeight="1" x14ac:dyDescent="0.3">
      <c r="A218" s="36" t="s">
        <v>261</v>
      </c>
      <c r="B218" s="11">
        <f>IFERROR(B213+B214+B215+B216+B217, "NA")</f>
        <v>2635.87</v>
      </c>
      <c r="C218" s="12">
        <f>IFERROR(B218/B446, "NA")</f>
        <v>1.9888568722807962E-2</v>
      </c>
      <c r="D218" s="2"/>
      <c r="E218" s="11">
        <f>IFERROR(E213+E214+E215+E216+E217, "NA")</f>
        <v>3371.73</v>
      </c>
      <c r="F218" s="12">
        <f>IFERROR(E218/E446, "NA")</f>
        <v>3.1441800315897904E-2</v>
      </c>
      <c r="G218" s="2"/>
      <c r="H218" s="11">
        <f>IFERROR(H213+H214+H215+H216+H217, "NA")</f>
        <v>3053.2799999999997</v>
      </c>
      <c r="I218" s="12">
        <f>IFERROR(H218/H446, "NA")</f>
        <v>2.9837610528534616E-2</v>
      </c>
      <c r="J218" s="2"/>
      <c r="K218" s="11">
        <f>IFERROR(K213+K214+K215+K216+K217, "NA")</f>
        <v>3052.53</v>
      </c>
      <c r="L218" s="12">
        <f>IFERROR(K218/K446, "NA")</f>
        <v>2.9365952741916078E-2</v>
      </c>
      <c r="M218" s="2"/>
      <c r="N218" s="11">
        <f>IFERROR(N213+N214+N215+N216+N217, "NA")</f>
        <v>1965.47</v>
      </c>
      <c r="O218" s="12">
        <f>IFERROR(N218/N446, "NA")</f>
        <v>2.1608190635193755E-2</v>
      </c>
      <c r="P218" s="2"/>
      <c r="Q218" s="11">
        <f>IFERROR(Q213+Q214+Q215+Q216+Q217, "NA")</f>
        <v>2541.64</v>
      </c>
      <c r="R218" s="12">
        <f>IFERROR(Q218/Q446, "NA")</f>
        <v>3.1880987547469194E-2</v>
      </c>
      <c r="S218" s="2"/>
      <c r="T218" s="11">
        <f>IFERROR(T213+T214+T215+T216+T217, "NA")</f>
        <v>5101.7699999999995</v>
      </c>
      <c r="U218" s="12">
        <f>IFERROR(T218/T446, "NA")</f>
        <v>3.9790884871559809E-2</v>
      </c>
      <c r="V218" s="2"/>
      <c r="W218" s="11">
        <f>IFERROR(W213+W214+W215+W216+W217, "NA")</f>
        <v>3593.09</v>
      </c>
      <c r="X218" s="12">
        <f>IFERROR(W218/W446, "NA")</f>
        <v>3.1873145751011592E-2</v>
      </c>
      <c r="Y218" s="2"/>
      <c r="Z218" s="11">
        <f>IFERROR(Z213+Z214+Z215+Z216+Z217, "NA")</f>
        <v>2695.14</v>
      </c>
      <c r="AA218" s="12">
        <f>IFERROR(Z218/Z446, "NA")</f>
        <v>2.3209299633975201E-2</v>
      </c>
      <c r="AB218" s="2"/>
      <c r="AC218" s="11">
        <f>IFERROR(AC213+AC214+AC215+AC216+AC217, "NA")</f>
        <v>4601.96</v>
      </c>
      <c r="AD218" s="12">
        <f>IFERROR(AC218/AC446, "NA")</f>
        <v>3.2760053515671218E-2</v>
      </c>
      <c r="AE218" s="2"/>
      <c r="AF218" s="11">
        <f>IFERROR(AF213+AF214+AF215+AF216+AF217, "NA")</f>
        <v>6680.69</v>
      </c>
      <c r="AG218" s="12">
        <f>IFERROR(AF218/AF446, "NA")</f>
        <v>5.8961838685067915E-2</v>
      </c>
      <c r="AH218" s="2"/>
      <c r="AI218" s="11">
        <f>IFERROR(AI213+AI214+AI215+AI216+AI217, "NA")</f>
        <v>3309.98</v>
      </c>
      <c r="AJ218" s="12">
        <f>IFERROR(AI218/AI446, "NA")</f>
        <v>3.3446056994244314E-2</v>
      </c>
      <c r="AK218" s="2"/>
      <c r="AL218" s="11">
        <f t="shared" si="28"/>
        <v>42603.15</v>
      </c>
      <c r="AM218" s="12">
        <f>IFERROR(AL218/AL446, "NA")</f>
        <v>3.2115927392704489E-2</v>
      </c>
      <c r="AN218" s="2"/>
      <c r="AO218" s="11">
        <f>IFERROR(AO213+AO214+AO215+AO216+AO217, "NA")</f>
        <v>41698.11</v>
      </c>
      <c r="AP218" s="12">
        <f>IFERROR(AO218/AO446, "NA")</f>
        <v>3.1020179429742917E-2</v>
      </c>
      <c r="AQ218" s="2"/>
      <c r="AR218" s="11">
        <f t="shared" si="29"/>
        <v>905.04000000000087</v>
      </c>
    </row>
    <row r="219" spans="1:44" ht="16.5" hidden="1" customHeight="1" x14ac:dyDescent="0.3">
      <c r="A219" s="33" t="s">
        <v>610</v>
      </c>
      <c r="B219" s="6">
        <v>0</v>
      </c>
      <c r="C219" s="7">
        <f>IFERROR(B219/B446, "NA")</f>
        <v>0</v>
      </c>
      <c r="D219" s="8"/>
      <c r="E219" s="6">
        <v>0</v>
      </c>
      <c r="F219" s="7">
        <f>IFERROR(E219/E446, "NA")</f>
        <v>0</v>
      </c>
      <c r="G219" s="8"/>
      <c r="H219" s="6">
        <v>0</v>
      </c>
      <c r="I219" s="7">
        <f>IFERROR(H219/H446, "NA")</f>
        <v>0</v>
      </c>
      <c r="J219" s="8"/>
      <c r="K219" s="6">
        <v>0</v>
      </c>
      <c r="L219" s="7">
        <f>IFERROR(K219/K446, "NA")</f>
        <v>0</v>
      </c>
      <c r="M219" s="8"/>
      <c r="N219" s="6">
        <v>0</v>
      </c>
      <c r="O219" s="7">
        <f>IFERROR(N219/N446, "NA")</f>
        <v>0</v>
      </c>
      <c r="P219" s="8"/>
      <c r="Q219" s="6">
        <v>0</v>
      </c>
      <c r="R219" s="7">
        <f>IFERROR(Q219/Q446, "NA")</f>
        <v>0</v>
      </c>
      <c r="S219" s="8"/>
      <c r="T219" s="6">
        <v>0</v>
      </c>
      <c r="U219" s="7">
        <f>IFERROR(T219/T446, "NA")</f>
        <v>0</v>
      </c>
      <c r="V219" s="8"/>
      <c r="W219" s="6">
        <v>0</v>
      </c>
      <c r="X219" s="7">
        <f>IFERROR(W219/W446, "NA")</f>
        <v>0</v>
      </c>
      <c r="Y219" s="8"/>
      <c r="Z219" s="6">
        <v>0</v>
      </c>
      <c r="AA219" s="7">
        <f>IFERROR(Z219/Z446, "NA")</f>
        <v>0</v>
      </c>
      <c r="AB219" s="8"/>
      <c r="AC219" s="6">
        <v>0</v>
      </c>
      <c r="AD219" s="7">
        <f>IFERROR(AC219/AC446, "NA")</f>
        <v>0</v>
      </c>
      <c r="AE219" s="8"/>
      <c r="AF219" s="6">
        <v>0</v>
      </c>
      <c r="AG219" s="7">
        <f>IFERROR(AF219/AF446, "NA")</f>
        <v>0</v>
      </c>
      <c r="AH219" s="8"/>
      <c r="AI219" s="6">
        <v>0</v>
      </c>
      <c r="AJ219" s="7">
        <f>IFERROR(AI219/AI446, "NA")</f>
        <v>0</v>
      </c>
      <c r="AK219" s="6"/>
      <c r="AL219" s="9">
        <f t="shared" si="28"/>
        <v>0</v>
      </c>
      <c r="AM219" s="7">
        <f>IFERROR(AL219/AL446, "NA")</f>
        <v>0</v>
      </c>
      <c r="AN219" s="6"/>
      <c r="AO219" s="6">
        <v>0</v>
      </c>
      <c r="AP219" s="7">
        <f>IFERROR(AO219/AO446, "NA")</f>
        <v>0</v>
      </c>
      <c r="AQ219" s="6"/>
      <c r="AR219" s="9">
        <f t="shared" si="29"/>
        <v>0</v>
      </c>
    </row>
    <row r="220" spans="1:44" ht="16.5" hidden="1" customHeight="1" x14ac:dyDescent="0.3">
      <c r="A220" s="33" t="s">
        <v>611</v>
      </c>
      <c r="B220" s="6">
        <v>0</v>
      </c>
      <c r="C220" s="7">
        <f>IFERROR(B220/B446, "NA")</f>
        <v>0</v>
      </c>
      <c r="D220" s="8"/>
      <c r="E220" s="6">
        <v>0</v>
      </c>
      <c r="F220" s="7">
        <f>IFERROR(E220/E446, "NA")</f>
        <v>0</v>
      </c>
      <c r="G220" s="8"/>
      <c r="H220" s="6">
        <v>0</v>
      </c>
      <c r="I220" s="7">
        <f>IFERROR(H220/H446, "NA")</f>
        <v>0</v>
      </c>
      <c r="J220" s="8"/>
      <c r="K220" s="6">
        <v>0</v>
      </c>
      <c r="L220" s="7">
        <f>IFERROR(K220/K446, "NA")</f>
        <v>0</v>
      </c>
      <c r="M220" s="8"/>
      <c r="N220" s="6">
        <v>0</v>
      </c>
      <c r="O220" s="7">
        <f>IFERROR(N220/N446, "NA")</f>
        <v>0</v>
      </c>
      <c r="P220" s="8"/>
      <c r="Q220" s="6">
        <v>0</v>
      </c>
      <c r="R220" s="7">
        <f>IFERROR(Q220/Q446, "NA")</f>
        <v>0</v>
      </c>
      <c r="S220" s="8"/>
      <c r="T220" s="6">
        <v>0</v>
      </c>
      <c r="U220" s="7">
        <f>IFERROR(T220/T446, "NA")</f>
        <v>0</v>
      </c>
      <c r="V220" s="8"/>
      <c r="W220" s="6">
        <v>0</v>
      </c>
      <c r="X220" s="7">
        <f>IFERROR(W220/W446, "NA")</f>
        <v>0</v>
      </c>
      <c r="Y220" s="8"/>
      <c r="Z220" s="6">
        <v>0</v>
      </c>
      <c r="AA220" s="7">
        <f>IFERROR(Z220/Z446, "NA")</f>
        <v>0</v>
      </c>
      <c r="AB220" s="8"/>
      <c r="AC220" s="6">
        <v>0</v>
      </c>
      <c r="AD220" s="7">
        <f>IFERROR(AC220/AC446, "NA")</f>
        <v>0</v>
      </c>
      <c r="AE220" s="8"/>
      <c r="AF220" s="6">
        <v>0</v>
      </c>
      <c r="AG220" s="7">
        <f>IFERROR(AF220/AF446, "NA")</f>
        <v>0</v>
      </c>
      <c r="AH220" s="8"/>
      <c r="AI220" s="6">
        <v>0</v>
      </c>
      <c r="AJ220" s="7">
        <f>IFERROR(AI220/AI446, "NA")</f>
        <v>0</v>
      </c>
      <c r="AK220" s="6"/>
      <c r="AL220" s="9">
        <f t="shared" si="28"/>
        <v>0</v>
      </c>
      <c r="AM220" s="7">
        <f>IFERROR(AL220/AL446, "NA")</f>
        <v>0</v>
      </c>
      <c r="AN220" s="6"/>
      <c r="AO220" s="6">
        <v>0</v>
      </c>
      <c r="AP220" s="7">
        <f>IFERROR(AO220/AO446, "NA")</f>
        <v>0</v>
      </c>
      <c r="AQ220" s="6"/>
      <c r="AR220" s="9">
        <f t="shared" si="29"/>
        <v>0</v>
      </c>
    </row>
    <row r="221" spans="1:44" ht="16.5" hidden="1" customHeight="1" x14ac:dyDescent="0.3">
      <c r="A221" s="33" t="s">
        <v>612</v>
      </c>
      <c r="B221" s="6">
        <v>0</v>
      </c>
      <c r="C221" s="7">
        <f>IFERROR(B221/B446, "NA")</f>
        <v>0</v>
      </c>
      <c r="D221" s="8"/>
      <c r="E221" s="6">
        <v>0</v>
      </c>
      <c r="F221" s="7">
        <f>IFERROR(E221/E446, "NA")</f>
        <v>0</v>
      </c>
      <c r="G221" s="8"/>
      <c r="H221" s="6">
        <v>0</v>
      </c>
      <c r="I221" s="7">
        <f>IFERROR(H221/H446, "NA")</f>
        <v>0</v>
      </c>
      <c r="J221" s="8"/>
      <c r="K221" s="6">
        <v>0</v>
      </c>
      <c r="L221" s="7">
        <f>IFERROR(K221/K446, "NA")</f>
        <v>0</v>
      </c>
      <c r="M221" s="8"/>
      <c r="N221" s="6">
        <v>0</v>
      </c>
      <c r="O221" s="7">
        <f>IFERROR(N221/N446, "NA")</f>
        <v>0</v>
      </c>
      <c r="P221" s="8"/>
      <c r="Q221" s="6">
        <v>0</v>
      </c>
      <c r="R221" s="7">
        <f>IFERROR(Q221/Q446, "NA")</f>
        <v>0</v>
      </c>
      <c r="S221" s="8"/>
      <c r="T221" s="6">
        <v>0</v>
      </c>
      <c r="U221" s="7">
        <f>IFERROR(T221/T446, "NA")</f>
        <v>0</v>
      </c>
      <c r="V221" s="8"/>
      <c r="W221" s="6">
        <v>0</v>
      </c>
      <c r="X221" s="7">
        <f>IFERROR(W221/W446, "NA")</f>
        <v>0</v>
      </c>
      <c r="Y221" s="8"/>
      <c r="Z221" s="6">
        <v>0</v>
      </c>
      <c r="AA221" s="7">
        <f>IFERROR(Z221/Z446, "NA")</f>
        <v>0</v>
      </c>
      <c r="AB221" s="8"/>
      <c r="AC221" s="6">
        <v>0</v>
      </c>
      <c r="AD221" s="7">
        <f>IFERROR(AC221/AC446, "NA")</f>
        <v>0</v>
      </c>
      <c r="AE221" s="8"/>
      <c r="AF221" s="6">
        <v>0</v>
      </c>
      <c r="AG221" s="7">
        <f>IFERROR(AF221/AF446, "NA")</f>
        <v>0</v>
      </c>
      <c r="AH221" s="8"/>
      <c r="AI221" s="6">
        <v>0</v>
      </c>
      <c r="AJ221" s="7">
        <f>IFERROR(AI221/AI446, "NA")</f>
        <v>0</v>
      </c>
      <c r="AK221" s="6"/>
      <c r="AL221" s="9">
        <f t="shared" si="28"/>
        <v>0</v>
      </c>
      <c r="AM221" s="7">
        <f>IFERROR(AL221/AL446, "NA")</f>
        <v>0</v>
      </c>
      <c r="AN221" s="6"/>
      <c r="AO221" s="6">
        <v>0</v>
      </c>
      <c r="AP221" s="7">
        <f>IFERROR(AO221/AO446, "NA")</f>
        <v>0</v>
      </c>
      <c r="AQ221" s="6"/>
      <c r="AR221" s="9">
        <f t="shared" si="29"/>
        <v>0</v>
      </c>
    </row>
    <row r="222" spans="1:44" ht="16.5" customHeight="1" x14ac:dyDescent="0.3">
      <c r="A222" s="33" t="s">
        <v>613</v>
      </c>
      <c r="B222" s="6">
        <v>231.29</v>
      </c>
      <c r="C222" s="7">
        <f>IFERROR(B222/B446, "NA")</f>
        <v>1.7451646173363077E-3</v>
      </c>
      <c r="D222" s="8"/>
      <c r="E222" s="6">
        <v>45.13</v>
      </c>
      <c r="F222" s="7">
        <f>IFERROR(E222/E446, "NA")</f>
        <v>4.2084284573689837E-4</v>
      </c>
      <c r="G222" s="8"/>
      <c r="H222" s="6">
        <v>0</v>
      </c>
      <c r="I222" s="7">
        <f>IFERROR(H222/H446, "NA")</f>
        <v>0</v>
      </c>
      <c r="J222" s="8"/>
      <c r="K222" s="6">
        <v>100.99</v>
      </c>
      <c r="L222" s="7">
        <f>IFERROR(K222/K446, "NA")</f>
        <v>9.7154411829076344E-4</v>
      </c>
      <c r="M222" s="8"/>
      <c r="N222" s="6">
        <v>0</v>
      </c>
      <c r="O222" s="7">
        <f>IFERROR(N222/N446, "NA")</f>
        <v>0</v>
      </c>
      <c r="P222" s="8"/>
      <c r="Q222" s="6">
        <v>37.61</v>
      </c>
      <c r="R222" s="7">
        <f>IFERROR(Q222/Q446, "NA")</f>
        <v>4.7175994305264182E-4</v>
      </c>
      <c r="S222" s="8"/>
      <c r="T222" s="6">
        <v>132.28</v>
      </c>
      <c r="U222" s="7">
        <f>IFERROR(T222/T446, "NA")</f>
        <v>1.0317082602331999E-3</v>
      </c>
      <c r="V222" s="8"/>
      <c r="W222" s="6">
        <v>32.700000000000003</v>
      </c>
      <c r="X222" s="7">
        <f>IFERROR(W222/W446, "NA")</f>
        <v>2.900711827585947E-4</v>
      </c>
      <c r="Y222" s="8"/>
      <c r="Z222" s="6">
        <v>151.5</v>
      </c>
      <c r="AA222" s="7">
        <f>IFERROR(Z222/Z446, "NA")</f>
        <v>1.3046479568954649E-3</v>
      </c>
      <c r="AB222" s="8"/>
      <c r="AC222" s="6">
        <v>0</v>
      </c>
      <c r="AD222" s="7">
        <f>IFERROR(AC222/AC446, "NA")</f>
        <v>0</v>
      </c>
      <c r="AE222" s="8"/>
      <c r="AF222" s="6">
        <v>114.95</v>
      </c>
      <c r="AG222" s="7">
        <f>IFERROR(AF222/AF446, "NA")</f>
        <v>1.0145154702356429E-3</v>
      </c>
      <c r="AH222" s="8"/>
      <c r="AI222" s="6">
        <v>87.99</v>
      </c>
      <c r="AJ222" s="7">
        <f>IFERROR(AI222/AI446, "NA")</f>
        <v>8.8910463353964592E-4</v>
      </c>
      <c r="AK222" s="6"/>
      <c r="AL222" s="9">
        <f t="shared" si="28"/>
        <v>934.44000000000017</v>
      </c>
      <c r="AM222" s="7">
        <f>IFERROR(AL222/AL446, "NA")</f>
        <v>7.0441756519972788E-4</v>
      </c>
      <c r="AN222" s="6"/>
      <c r="AO222" s="6">
        <v>1251.55</v>
      </c>
      <c r="AP222" s="7">
        <f>IFERROR(AO222/AO446, "NA")</f>
        <v>9.3105672092319634E-4</v>
      </c>
      <c r="AQ222" s="6"/>
      <c r="AR222" s="9">
        <f t="shared" si="29"/>
        <v>-317.10999999999979</v>
      </c>
    </row>
    <row r="223" spans="1:44" ht="16.5" hidden="1" customHeight="1" x14ac:dyDescent="0.3">
      <c r="A223" s="33" t="s">
        <v>614</v>
      </c>
      <c r="B223" s="6">
        <v>0</v>
      </c>
      <c r="C223" s="7">
        <f>IFERROR(B223/B446, "NA")</f>
        <v>0</v>
      </c>
      <c r="D223" s="8"/>
      <c r="E223" s="6">
        <v>0</v>
      </c>
      <c r="F223" s="7">
        <f>IFERROR(E223/E446, "NA")</f>
        <v>0</v>
      </c>
      <c r="G223" s="8"/>
      <c r="H223" s="6">
        <v>0</v>
      </c>
      <c r="I223" s="7">
        <f>IFERROR(H223/H446, "NA")</f>
        <v>0</v>
      </c>
      <c r="J223" s="8"/>
      <c r="K223" s="6">
        <v>0</v>
      </c>
      <c r="L223" s="7">
        <f>IFERROR(K223/K446, "NA")</f>
        <v>0</v>
      </c>
      <c r="M223" s="8"/>
      <c r="N223" s="6">
        <v>0</v>
      </c>
      <c r="O223" s="7">
        <f>IFERROR(N223/N446, "NA")</f>
        <v>0</v>
      </c>
      <c r="P223" s="8"/>
      <c r="Q223" s="6">
        <v>0</v>
      </c>
      <c r="R223" s="7">
        <f>IFERROR(Q223/Q446, "NA")</f>
        <v>0</v>
      </c>
      <c r="S223" s="8"/>
      <c r="T223" s="6">
        <v>0</v>
      </c>
      <c r="U223" s="7">
        <f>IFERROR(T223/T446, "NA")</f>
        <v>0</v>
      </c>
      <c r="V223" s="8"/>
      <c r="W223" s="6">
        <v>0</v>
      </c>
      <c r="X223" s="7">
        <f>IFERROR(W223/W446, "NA")</f>
        <v>0</v>
      </c>
      <c r="Y223" s="8"/>
      <c r="Z223" s="6">
        <v>0</v>
      </c>
      <c r="AA223" s="7">
        <f>IFERROR(Z223/Z446, "NA")</f>
        <v>0</v>
      </c>
      <c r="AB223" s="8"/>
      <c r="AC223" s="6">
        <v>0</v>
      </c>
      <c r="AD223" s="7">
        <f>IFERROR(AC223/AC446, "NA")</f>
        <v>0</v>
      </c>
      <c r="AE223" s="8"/>
      <c r="AF223" s="6">
        <v>0</v>
      </c>
      <c r="AG223" s="7">
        <f>IFERROR(AF223/AF446, "NA")</f>
        <v>0</v>
      </c>
      <c r="AH223" s="8"/>
      <c r="AI223" s="6">
        <v>0</v>
      </c>
      <c r="AJ223" s="7">
        <f>IFERROR(AI223/AI446, "NA")</f>
        <v>0</v>
      </c>
      <c r="AK223" s="6"/>
      <c r="AL223" s="9">
        <f t="shared" si="28"/>
        <v>0</v>
      </c>
      <c r="AM223" s="7">
        <f>IFERROR(AL223/AL446, "NA")</f>
        <v>0</v>
      </c>
      <c r="AN223" s="6"/>
      <c r="AO223" s="6">
        <v>0</v>
      </c>
      <c r="AP223" s="7">
        <f>IFERROR(AO223/AO446, "NA")</f>
        <v>0</v>
      </c>
      <c r="AQ223" s="6"/>
      <c r="AR223" s="9">
        <f t="shared" si="29"/>
        <v>0</v>
      </c>
    </row>
    <row r="224" spans="1:44" ht="16.5" hidden="1" customHeight="1" x14ac:dyDescent="0.3">
      <c r="A224" s="33" t="s">
        <v>615</v>
      </c>
      <c r="B224" s="6">
        <v>0</v>
      </c>
      <c r="C224" s="7">
        <f>IFERROR(B224/B446, "NA")</f>
        <v>0</v>
      </c>
      <c r="D224" s="8"/>
      <c r="E224" s="6">
        <v>0</v>
      </c>
      <c r="F224" s="7">
        <f>IFERROR(E224/E446, "NA")</f>
        <v>0</v>
      </c>
      <c r="G224" s="8"/>
      <c r="H224" s="6">
        <v>0</v>
      </c>
      <c r="I224" s="7">
        <f>IFERROR(H224/H446, "NA")</f>
        <v>0</v>
      </c>
      <c r="J224" s="8"/>
      <c r="K224" s="6">
        <v>0</v>
      </c>
      <c r="L224" s="7">
        <f>IFERROR(K224/K446, "NA")</f>
        <v>0</v>
      </c>
      <c r="M224" s="8"/>
      <c r="N224" s="6">
        <v>0</v>
      </c>
      <c r="O224" s="7">
        <f>IFERROR(N224/N446, "NA")</f>
        <v>0</v>
      </c>
      <c r="P224" s="8"/>
      <c r="Q224" s="6">
        <v>0</v>
      </c>
      <c r="R224" s="7">
        <f>IFERROR(Q224/Q446, "NA")</f>
        <v>0</v>
      </c>
      <c r="S224" s="8"/>
      <c r="T224" s="6">
        <v>0</v>
      </c>
      <c r="U224" s="7">
        <f>IFERROR(T224/T446, "NA")</f>
        <v>0</v>
      </c>
      <c r="V224" s="8"/>
      <c r="W224" s="6">
        <v>0</v>
      </c>
      <c r="X224" s="7">
        <f>IFERROR(W224/W446, "NA")</f>
        <v>0</v>
      </c>
      <c r="Y224" s="8"/>
      <c r="Z224" s="6">
        <v>0</v>
      </c>
      <c r="AA224" s="7">
        <f>IFERROR(Z224/Z446, "NA")</f>
        <v>0</v>
      </c>
      <c r="AB224" s="8"/>
      <c r="AC224" s="6">
        <v>0</v>
      </c>
      <c r="AD224" s="7">
        <f>IFERROR(AC224/AC446, "NA")</f>
        <v>0</v>
      </c>
      <c r="AE224" s="8"/>
      <c r="AF224" s="6">
        <v>0</v>
      </c>
      <c r="AG224" s="7">
        <f>IFERROR(AF224/AF446, "NA")</f>
        <v>0</v>
      </c>
      <c r="AH224" s="8"/>
      <c r="AI224" s="6">
        <v>0</v>
      </c>
      <c r="AJ224" s="7">
        <f>IFERROR(AI224/AI446, "NA")</f>
        <v>0</v>
      </c>
      <c r="AK224" s="6"/>
      <c r="AL224" s="9">
        <f t="shared" si="28"/>
        <v>0</v>
      </c>
      <c r="AM224" s="7">
        <f>IFERROR(AL224/AL446, "NA")</f>
        <v>0</v>
      </c>
      <c r="AN224" s="6"/>
      <c r="AO224" s="6">
        <v>0</v>
      </c>
      <c r="AP224" s="7">
        <f>IFERROR(AO224/AO446, "NA")</f>
        <v>0</v>
      </c>
      <c r="AQ224" s="6"/>
      <c r="AR224" s="9">
        <f t="shared" si="29"/>
        <v>0</v>
      </c>
    </row>
    <row r="225" spans="1:44" ht="16.5" hidden="1" customHeight="1" x14ac:dyDescent="0.3">
      <c r="A225" s="33" t="s">
        <v>616</v>
      </c>
      <c r="B225" s="6">
        <v>0</v>
      </c>
      <c r="C225" s="7">
        <f>IFERROR(B225/B446, "NA")</f>
        <v>0</v>
      </c>
      <c r="D225" s="8"/>
      <c r="E225" s="6">
        <v>0</v>
      </c>
      <c r="F225" s="7">
        <f>IFERROR(E225/E446, "NA")</f>
        <v>0</v>
      </c>
      <c r="G225" s="8"/>
      <c r="H225" s="6">
        <v>0</v>
      </c>
      <c r="I225" s="7">
        <f>IFERROR(H225/H446, "NA")</f>
        <v>0</v>
      </c>
      <c r="J225" s="8"/>
      <c r="K225" s="6">
        <v>0</v>
      </c>
      <c r="L225" s="7">
        <f>IFERROR(K225/K446, "NA")</f>
        <v>0</v>
      </c>
      <c r="M225" s="8"/>
      <c r="N225" s="6">
        <v>0</v>
      </c>
      <c r="O225" s="7">
        <f>IFERROR(N225/N446, "NA")</f>
        <v>0</v>
      </c>
      <c r="P225" s="8"/>
      <c r="Q225" s="6">
        <v>0</v>
      </c>
      <c r="R225" s="7">
        <f>IFERROR(Q225/Q446, "NA")</f>
        <v>0</v>
      </c>
      <c r="S225" s="8"/>
      <c r="T225" s="6">
        <v>0</v>
      </c>
      <c r="U225" s="7">
        <f>IFERROR(T225/T446, "NA")</f>
        <v>0</v>
      </c>
      <c r="V225" s="8"/>
      <c r="W225" s="6">
        <v>0</v>
      </c>
      <c r="X225" s="7">
        <f>IFERROR(W225/W446, "NA")</f>
        <v>0</v>
      </c>
      <c r="Y225" s="8"/>
      <c r="Z225" s="6">
        <v>0</v>
      </c>
      <c r="AA225" s="7">
        <f>IFERROR(Z225/Z446, "NA")</f>
        <v>0</v>
      </c>
      <c r="AB225" s="8"/>
      <c r="AC225" s="6">
        <v>0</v>
      </c>
      <c r="AD225" s="7">
        <f>IFERROR(AC225/AC446, "NA")</f>
        <v>0</v>
      </c>
      <c r="AE225" s="8"/>
      <c r="AF225" s="6">
        <v>0</v>
      </c>
      <c r="AG225" s="7">
        <f>IFERROR(AF225/AF446, "NA")</f>
        <v>0</v>
      </c>
      <c r="AH225" s="8"/>
      <c r="AI225" s="6">
        <v>0</v>
      </c>
      <c r="AJ225" s="7">
        <f>IFERROR(AI225/AI446, "NA")</f>
        <v>0</v>
      </c>
      <c r="AK225" s="6"/>
      <c r="AL225" s="9">
        <f t="shared" si="28"/>
        <v>0</v>
      </c>
      <c r="AM225" s="7">
        <f>IFERROR(AL225/AL446, "NA")</f>
        <v>0</v>
      </c>
      <c r="AN225" s="6"/>
      <c r="AO225" s="6">
        <v>0</v>
      </c>
      <c r="AP225" s="7">
        <f>IFERROR(AO225/AO446, "NA")</f>
        <v>0</v>
      </c>
      <c r="AQ225" s="6"/>
      <c r="AR225" s="9">
        <f t="shared" si="29"/>
        <v>0</v>
      </c>
    </row>
    <row r="226" spans="1:44" ht="16.5" hidden="1" customHeight="1" x14ac:dyDescent="0.3">
      <c r="A226" s="33" t="s">
        <v>617</v>
      </c>
      <c r="B226" s="6">
        <v>0</v>
      </c>
      <c r="C226" s="7">
        <f>IFERROR(B226/B446, "NA")</f>
        <v>0</v>
      </c>
      <c r="D226" s="8"/>
      <c r="E226" s="6">
        <v>0</v>
      </c>
      <c r="F226" s="7">
        <f>IFERROR(E226/E446, "NA")</f>
        <v>0</v>
      </c>
      <c r="G226" s="8"/>
      <c r="H226" s="6">
        <v>0</v>
      </c>
      <c r="I226" s="7">
        <f>IFERROR(H226/H446, "NA")</f>
        <v>0</v>
      </c>
      <c r="J226" s="8"/>
      <c r="K226" s="6">
        <v>0</v>
      </c>
      <c r="L226" s="7">
        <f>IFERROR(K226/K446, "NA")</f>
        <v>0</v>
      </c>
      <c r="M226" s="8"/>
      <c r="N226" s="6">
        <v>0</v>
      </c>
      <c r="O226" s="7">
        <f>IFERROR(N226/N446, "NA")</f>
        <v>0</v>
      </c>
      <c r="P226" s="8"/>
      <c r="Q226" s="6">
        <v>0</v>
      </c>
      <c r="R226" s="7">
        <f>IFERROR(Q226/Q446, "NA")</f>
        <v>0</v>
      </c>
      <c r="S226" s="8"/>
      <c r="T226" s="6">
        <v>0</v>
      </c>
      <c r="U226" s="7">
        <f>IFERROR(T226/T446, "NA")</f>
        <v>0</v>
      </c>
      <c r="V226" s="8"/>
      <c r="W226" s="6">
        <v>0</v>
      </c>
      <c r="X226" s="7">
        <f>IFERROR(W226/W446, "NA")</f>
        <v>0</v>
      </c>
      <c r="Y226" s="8"/>
      <c r="Z226" s="6">
        <v>0</v>
      </c>
      <c r="AA226" s="7">
        <f>IFERROR(Z226/Z446, "NA")</f>
        <v>0</v>
      </c>
      <c r="AB226" s="8"/>
      <c r="AC226" s="6">
        <v>0</v>
      </c>
      <c r="AD226" s="7">
        <f>IFERROR(AC226/AC446, "NA")</f>
        <v>0</v>
      </c>
      <c r="AE226" s="8"/>
      <c r="AF226" s="6">
        <v>0</v>
      </c>
      <c r="AG226" s="7">
        <f>IFERROR(AF226/AF446, "NA")</f>
        <v>0</v>
      </c>
      <c r="AH226" s="8"/>
      <c r="AI226" s="6">
        <v>0</v>
      </c>
      <c r="AJ226" s="7">
        <f>IFERROR(AI226/AI446, "NA")</f>
        <v>0</v>
      </c>
      <c r="AK226" s="6"/>
      <c r="AL226" s="9">
        <f t="shared" si="28"/>
        <v>0</v>
      </c>
      <c r="AM226" s="7">
        <f>IFERROR(AL226/AL446, "NA")</f>
        <v>0</v>
      </c>
      <c r="AN226" s="6"/>
      <c r="AO226" s="6">
        <v>0</v>
      </c>
      <c r="AP226" s="7">
        <f>IFERROR(AO226/AO446, "NA")</f>
        <v>0</v>
      </c>
      <c r="AQ226" s="6"/>
      <c r="AR226" s="9">
        <f t="shared" si="29"/>
        <v>0</v>
      </c>
    </row>
    <row r="227" spans="1:44" ht="16.5" customHeight="1" x14ac:dyDescent="0.3">
      <c r="A227" s="40" t="s">
        <v>270</v>
      </c>
      <c r="B227" s="11">
        <f>IFERROR(B211+B213+B214+B215+B216+B217+B219+B220+B221+B222+B223+B224+B225+B226, "NA")</f>
        <v>2867.16</v>
      </c>
      <c r="C227" s="12">
        <f>IFERROR(B227/B446, "NA")</f>
        <v>2.1633733340144269E-2</v>
      </c>
      <c r="D227" s="2"/>
      <c r="E227" s="11">
        <f>IFERROR(E211+E213+E214+E215+E216+E217+E219+E220+E221+E222+E223+E224+E225+E226, "NA")</f>
        <v>3416.86</v>
      </c>
      <c r="F227" s="12">
        <f>IFERROR(E227/E446, "NA")</f>
        <v>3.1862643161634799E-2</v>
      </c>
      <c r="G227" s="2"/>
      <c r="H227" s="11">
        <f>IFERROR(H211+H213+H214+H215+H216+H217+H219+H220+H221+H222+H223+H224+H225+H226, "NA")</f>
        <v>3053.2799999999997</v>
      </c>
      <c r="I227" s="12">
        <f>IFERROR(H227/H446, "NA")</f>
        <v>2.9837610528534616E-2</v>
      </c>
      <c r="J227" s="2"/>
      <c r="K227" s="11">
        <f>IFERROR(K211+K213+K214+K215+K216+K217+K219+K220+K221+K222+K223+K224+K225+K226, "NA")</f>
        <v>3153.52</v>
      </c>
      <c r="L227" s="12">
        <f>IFERROR(K227/K446, "NA")</f>
        <v>3.0337496860206838E-2</v>
      </c>
      <c r="M227" s="2"/>
      <c r="N227" s="11">
        <f>IFERROR(N211+N213+N214+N215+N216+N217+N219+N220+N221+N222+N223+N224+N225+N226, "NA")</f>
        <v>1965.47</v>
      </c>
      <c r="O227" s="12">
        <f>IFERROR(N227/N446, "NA")</f>
        <v>2.1608190635193755E-2</v>
      </c>
      <c r="P227" s="2"/>
      <c r="Q227" s="11">
        <f>IFERROR(Q211+Q213+Q214+Q215+Q216+Q217+Q219+Q220+Q221+Q222+Q223+Q224+Q225+Q226, "NA")</f>
        <v>2579.25</v>
      </c>
      <c r="R227" s="12">
        <f>IFERROR(Q227/Q446, "NA")</f>
        <v>3.235274749052184E-2</v>
      </c>
      <c r="S227" s="2"/>
      <c r="T227" s="11">
        <f>IFERROR(T211+T213+T214+T215+T216+T217+T219+T220+T221+T222+T223+T224+T225+T226, "NA")</f>
        <v>5234.0499999999993</v>
      </c>
      <c r="U227" s="12">
        <f>IFERROR(T227/T446, "NA")</f>
        <v>4.0822593131793004E-2</v>
      </c>
      <c r="V227" s="2"/>
      <c r="W227" s="11">
        <f>IFERROR(W211+W213+W214+W215+W216+W217+W219+W220+W221+W222+W223+W224+W225+W226, "NA")</f>
        <v>3625.79</v>
      </c>
      <c r="X227" s="12">
        <f>IFERROR(W227/W446, "NA")</f>
        <v>3.2163216933770188E-2</v>
      </c>
      <c r="Y227" s="2"/>
      <c r="Z227" s="11">
        <f>IFERROR(Z211+Z213+Z214+Z215+Z216+Z217+Z219+Z220+Z221+Z222+Z223+Z224+Z225+Z226, "NA")</f>
        <v>2846.64</v>
      </c>
      <c r="AA227" s="12">
        <f>IFERROR(Z227/Z446, "NA")</f>
        <v>2.4513947590870666E-2</v>
      </c>
      <c r="AB227" s="2"/>
      <c r="AC227" s="11">
        <f>IFERROR(AC211+AC213+AC214+AC215+AC216+AC217+AC219+AC220+AC221+AC222+AC223+AC224+AC225+AC226, "NA")</f>
        <v>4601.96</v>
      </c>
      <c r="AD227" s="12">
        <f>IFERROR(AC227/AC446, "NA")</f>
        <v>3.2760053515671218E-2</v>
      </c>
      <c r="AE227" s="2"/>
      <c r="AF227" s="11">
        <f>IFERROR(AF211+AF213+AF214+AF215+AF216+AF217+AF219+AF220+AF221+AF222+AF223+AF224+AF225+AF226, "NA")</f>
        <v>6795.6399999999994</v>
      </c>
      <c r="AG227" s="12">
        <f>IFERROR(AF227/AF446, "NA")</f>
        <v>5.9976354155303557E-2</v>
      </c>
      <c r="AH227" s="2"/>
      <c r="AI227" s="11">
        <f>IFERROR(AI211+AI213+AI214+AI215+AI216+AI217+AI219+AI220+AI221+AI222+AI223+AI224+AI225+AI226, "NA")</f>
        <v>3397.97</v>
      </c>
      <c r="AJ227" s="12">
        <f>IFERROR(AI227/AI446, "NA")</f>
        <v>3.433516162778396E-2</v>
      </c>
      <c r="AK227" s="2"/>
      <c r="AL227" s="11">
        <f t="shared" si="28"/>
        <v>43537.590000000004</v>
      </c>
      <c r="AM227" s="12">
        <f>IFERROR(AL227/AL446, "NA")</f>
        <v>3.2820344957904216E-2</v>
      </c>
      <c r="AN227" s="2"/>
      <c r="AO227" s="11">
        <f>IFERROR(AO211+AO213+AO214+AO215+AO216+AO217+AO219+AO220+AO221+AO222+AO223+AO224+AO225+AO226, "NA")</f>
        <v>42949.66</v>
      </c>
      <c r="AP227" s="12">
        <f>IFERROR(AO227/AO446, "NA")</f>
        <v>3.1951236150666112E-2</v>
      </c>
      <c r="AQ227" s="2"/>
      <c r="AR227" s="11">
        <f t="shared" si="29"/>
        <v>587.93000000000029</v>
      </c>
    </row>
    <row r="228" spans="1:44" ht="16.5" customHeight="1" x14ac:dyDescent="0.3">
      <c r="A228" s="32" t="s">
        <v>22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  <c r="AE228" s="4"/>
      <c r="AF228" s="2"/>
      <c r="AG228" s="3"/>
      <c r="AH228" s="4"/>
      <c r="AI228" s="2"/>
      <c r="AJ228" s="3"/>
      <c r="AK228" s="2"/>
      <c r="AL228" s="2"/>
      <c r="AM228" s="3"/>
      <c r="AN228" s="2"/>
      <c r="AO228" s="2"/>
      <c r="AP228" s="3"/>
      <c r="AQ228" s="2"/>
      <c r="AR228" s="2"/>
    </row>
    <row r="229" spans="1:44" ht="16.5" hidden="1" customHeight="1" x14ac:dyDescent="0.3">
      <c r="A229" s="33" t="s">
        <v>618</v>
      </c>
      <c r="B229" s="6">
        <v>0</v>
      </c>
      <c r="C229" s="7">
        <f>IFERROR(B229/B446, "NA")</f>
        <v>0</v>
      </c>
      <c r="D229" s="8"/>
      <c r="E229" s="6">
        <v>0</v>
      </c>
      <c r="F229" s="7">
        <f>IFERROR(E229/E446, "NA")</f>
        <v>0</v>
      </c>
      <c r="G229" s="8"/>
      <c r="H229" s="6">
        <v>0</v>
      </c>
      <c r="I229" s="7">
        <f>IFERROR(H229/H446, "NA")</f>
        <v>0</v>
      </c>
      <c r="J229" s="8"/>
      <c r="K229" s="6">
        <v>0</v>
      </c>
      <c r="L229" s="7">
        <f>IFERROR(K229/K446, "NA")</f>
        <v>0</v>
      </c>
      <c r="M229" s="8"/>
      <c r="N229" s="6">
        <v>0</v>
      </c>
      <c r="O229" s="7">
        <f>IFERROR(N229/N446, "NA")</f>
        <v>0</v>
      </c>
      <c r="P229" s="8"/>
      <c r="Q229" s="6">
        <v>0</v>
      </c>
      <c r="R229" s="7">
        <f>IFERROR(Q229/Q446, "NA")</f>
        <v>0</v>
      </c>
      <c r="S229" s="8"/>
      <c r="T229" s="6">
        <v>0</v>
      </c>
      <c r="U229" s="7">
        <f>IFERROR(T229/T446, "NA")</f>
        <v>0</v>
      </c>
      <c r="V229" s="8"/>
      <c r="W229" s="6">
        <v>0</v>
      </c>
      <c r="X229" s="7">
        <f>IFERROR(W229/W446, "NA")</f>
        <v>0</v>
      </c>
      <c r="Y229" s="8"/>
      <c r="Z229" s="6">
        <v>0</v>
      </c>
      <c r="AA229" s="7">
        <f>IFERROR(Z229/Z446, "NA")</f>
        <v>0</v>
      </c>
      <c r="AB229" s="8"/>
      <c r="AC229" s="6">
        <v>0</v>
      </c>
      <c r="AD229" s="7">
        <f>IFERROR(AC229/AC446, "NA")</f>
        <v>0</v>
      </c>
      <c r="AE229" s="8"/>
      <c r="AF229" s="6">
        <v>0</v>
      </c>
      <c r="AG229" s="7">
        <f>IFERROR(AF229/AF446, "NA")</f>
        <v>0</v>
      </c>
      <c r="AH229" s="8"/>
      <c r="AI229" s="6">
        <v>0</v>
      </c>
      <c r="AJ229" s="7">
        <f>IFERROR(AI229/AI446, "NA")</f>
        <v>0</v>
      </c>
      <c r="AK229" s="6"/>
      <c r="AL229" s="9">
        <f t="shared" ref="AL229:AL236" si="30">IFERROR(B229+E229+H229+K229+N229+Q229+T229+W229+Z229+AC229+AF229+AI229, "NA")</f>
        <v>0</v>
      </c>
      <c r="AM229" s="7">
        <f>IFERROR(AL229/AL446, "NA")</f>
        <v>0</v>
      </c>
      <c r="AN229" s="6"/>
      <c r="AO229" s="6">
        <v>0</v>
      </c>
      <c r="AP229" s="7">
        <f>IFERROR(AO229/AO446, "NA")</f>
        <v>0</v>
      </c>
      <c r="AQ229" s="6"/>
      <c r="AR229" s="9">
        <f t="shared" ref="AR229:AR236" si="31">IFERROR(AL229-AO229, "NA")</f>
        <v>0</v>
      </c>
    </row>
    <row r="230" spans="1:44" ht="16.5" hidden="1" customHeight="1" x14ac:dyDescent="0.3">
      <c r="A230" s="33" t="s">
        <v>619</v>
      </c>
      <c r="B230" s="6">
        <v>0</v>
      </c>
      <c r="C230" s="7">
        <f>IFERROR(B230/B446, "NA")</f>
        <v>0</v>
      </c>
      <c r="D230" s="8"/>
      <c r="E230" s="6">
        <v>0</v>
      </c>
      <c r="F230" s="7">
        <f>IFERROR(E230/E446, "NA")</f>
        <v>0</v>
      </c>
      <c r="G230" s="8"/>
      <c r="H230" s="6">
        <v>0</v>
      </c>
      <c r="I230" s="7">
        <f>IFERROR(H230/H446, "NA")</f>
        <v>0</v>
      </c>
      <c r="J230" s="8"/>
      <c r="K230" s="6">
        <v>0</v>
      </c>
      <c r="L230" s="7">
        <f>IFERROR(K230/K446, "NA")</f>
        <v>0</v>
      </c>
      <c r="M230" s="8"/>
      <c r="N230" s="6">
        <v>0</v>
      </c>
      <c r="O230" s="7">
        <f>IFERROR(N230/N446, "NA")</f>
        <v>0</v>
      </c>
      <c r="P230" s="8"/>
      <c r="Q230" s="6">
        <v>0</v>
      </c>
      <c r="R230" s="7">
        <f>IFERROR(Q230/Q446, "NA")</f>
        <v>0</v>
      </c>
      <c r="S230" s="8"/>
      <c r="T230" s="6">
        <v>0</v>
      </c>
      <c r="U230" s="7">
        <f>IFERROR(T230/T446, "NA")</f>
        <v>0</v>
      </c>
      <c r="V230" s="8"/>
      <c r="W230" s="6">
        <v>0</v>
      </c>
      <c r="X230" s="7">
        <f>IFERROR(W230/W446, "NA")</f>
        <v>0</v>
      </c>
      <c r="Y230" s="8"/>
      <c r="Z230" s="6">
        <v>0</v>
      </c>
      <c r="AA230" s="7">
        <f>IFERROR(Z230/Z446, "NA")</f>
        <v>0</v>
      </c>
      <c r="AB230" s="8"/>
      <c r="AC230" s="6">
        <v>0</v>
      </c>
      <c r="AD230" s="7">
        <f>IFERROR(AC230/AC446, "NA")</f>
        <v>0</v>
      </c>
      <c r="AE230" s="8"/>
      <c r="AF230" s="6">
        <v>0</v>
      </c>
      <c r="AG230" s="7">
        <f>IFERROR(AF230/AF446, "NA")</f>
        <v>0</v>
      </c>
      <c r="AH230" s="8"/>
      <c r="AI230" s="6">
        <v>0</v>
      </c>
      <c r="AJ230" s="7">
        <f>IFERROR(AI230/AI446, "NA")</f>
        <v>0</v>
      </c>
      <c r="AK230" s="6"/>
      <c r="AL230" s="9">
        <f t="shared" si="30"/>
        <v>0</v>
      </c>
      <c r="AM230" s="7">
        <f>IFERROR(AL230/AL446, "NA")</f>
        <v>0</v>
      </c>
      <c r="AN230" s="6"/>
      <c r="AO230" s="6">
        <v>0</v>
      </c>
      <c r="AP230" s="7">
        <f>IFERROR(AO230/AO446, "NA")</f>
        <v>0</v>
      </c>
      <c r="AQ230" s="6"/>
      <c r="AR230" s="9">
        <f t="shared" si="31"/>
        <v>0</v>
      </c>
    </row>
    <row r="231" spans="1:44" ht="16.5" customHeight="1" x14ac:dyDescent="0.3">
      <c r="A231" s="33" t="s">
        <v>620</v>
      </c>
      <c r="B231" s="6">
        <v>0</v>
      </c>
      <c r="C231" s="7">
        <f>IFERROR(B231/B446, "NA")</f>
        <v>0</v>
      </c>
      <c r="D231" s="8"/>
      <c r="E231" s="6">
        <v>168</v>
      </c>
      <c r="F231" s="7">
        <f>IFERROR(E231/E446, "NA")</f>
        <v>1.5666208305738739E-3</v>
      </c>
      <c r="G231" s="8"/>
      <c r="H231" s="6">
        <v>182</v>
      </c>
      <c r="I231" s="7">
        <f>IFERROR(H231/H446, "NA")</f>
        <v>1.77856112645853E-3</v>
      </c>
      <c r="J231" s="8"/>
      <c r="K231" s="6">
        <v>210</v>
      </c>
      <c r="L231" s="7">
        <f>IFERROR(K231/K446, "NA")</f>
        <v>2.0202422501342742E-3</v>
      </c>
      <c r="M231" s="8"/>
      <c r="N231" s="6">
        <v>231</v>
      </c>
      <c r="O231" s="7">
        <f>IFERROR(N231/N446, "NA")</f>
        <v>2.5395920755492359E-3</v>
      </c>
      <c r="P231" s="8"/>
      <c r="Q231" s="6">
        <v>0</v>
      </c>
      <c r="R231" s="7">
        <f>IFERROR(Q231/Q446, "NA")</f>
        <v>0</v>
      </c>
      <c r="S231" s="8"/>
      <c r="T231" s="6">
        <v>0</v>
      </c>
      <c r="U231" s="7">
        <f>IFERROR(T231/T446, "NA")</f>
        <v>0</v>
      </c>
      <c r="V231" s="8"/>
      <c r="W231" s="6">
        <v>0</v>
      </c>
      <c r="X231" s="7">
        <f>IFERROR(W231/W446, "NA")</f>
        <v>0</v>
      </c>
      <c r="Y231" s="8"/>
      <c r="Z231" s="6">
        <v>0</v>
      </c>
      <c r="AA231" s="7">
        <f>IFERROR(Z231/Z446, "NA")</f>
        <v>0</v>
      </c>
      <c r="AB231" s="8"/>
      <c r="AC231" s="6">
        <v>0</v>
      </c>
      <c r="AD231" s="7">
        <f>IFERROR(AC231/AC446, "NA")</f>
        <v>0</v>
      </c>
      <c r="AE231" s="8"/>
      <c r="AF231" s="6">
        <v>0</v>
      </c>
      <c r="AG231" s="7">
        <f>IFERROR(AF231/AF446, "NA")</f>
        <v>0</v>
      </c>
      <c r="AH231" s="8"/>
      <c r="AI231" s="6">
        <v>0</v>
      </c>
      <c r="AJ231" s="7">
        <f>IFERROR(AI231/AI446, "NA")</f>
        <v>0</v>
      </c>
      <c r="AK231" s="6"/>
      <c r="AL231" s="9">
        <f t="shared" si="30"/>
        <v>791</v>
      </c>
      <c r="AM231" s="7">
        <f>IFERROR(AL231/AL446, "NA")</f>
        <v>5.9628686065770376E-4</v>
      </c>
      <c r="AN231" s="6"/>
      <c r="AO231" s="6">
        <v>1988.05</v>
      </c>
      <c r="AP231" s="7">
        <f>IFERROR(AO231/AO446, "NA")</f>
        <v>1.4789559458522317E-3</v>
      </c>
      <c r="AQ231" s="6"/>
      <c r="AR231" s="9">
        <f t="shared" si="31"/>
        <v>-1197.05</v>
      </c>
    </row>
    <row r="232" spans="1:44" ht="16.5" hidden="1" customHeight="1" x14ac:dyDescent="0.3">
      <c r="A232" s="33" t="s">
        <v>621</v>
      </c>
      <c r="B232" s="6">
        <v>0</v>
      </c>
      <c r="C232" s="7">
        <f>IFERROR(B232/B446, "NA")</f>
        <v>0</v>
      </c>
      <c r="D232" s="8"/>
      <c r="E232" s="6">
        <v>0</v>
      </c>
      <c r="F232" s="7">
        <f>IFERROR(E232/E446, "NA")</f>
        <v>0</v>
      </c>
      <c r="G232" s="8"/>
      <c r="H232" s="6">
        <v>0</v>
      </c>
      <c r="I232" s="7">
        <f>IFERROR(H232/H446, "NA")</f>
        <v>0</v>
      </c>
      <c r="J232" s="8"/>
      <c r="K232" s="6">
        <v>0</v>
      </c>
      <c r="L232" s="7">
        <f>IFERROR(K232/K446, "NA")</f>
        <v>0</v>
      </c>
      <c r="M232" s="8"/>
      <c r="N232" s="6">
        <v>0</v>
      </c>
      <c r="O232" s="7">
        <f>IFERROR(N232/N446, "NA")</f>
        <v>0</v>
      </c>
      <c r="P232" s="8"/>
      <c r="Q232" s="6">
        <v>0</v>
      </c>
      <c r="R232" s="7">
        <f>IFERROR(Q232/Q446, "NA")</f>
        <v>0</v>
      </c>
      <c r="S232" s="8"/>
      <c r="T232" s="6">
        <v>0</v>
      </c>
      <c r="U232" s="7">
        <f>IFERROR(T232/T446, "NA")</f>
        <v>0</v>
      </c>
      <c r="V232" s="8"/>
      <c r="W232" s="6">
        <v>0</v>
      </c>
      <c r="X232" s="7">
        <f>IFERROR(W232/W446, "NA")</f>
        <v>0</v>
      </c>
      <c r="Y232" s="8"/>
      <c r="Z232" s="6">
        <v>0</v>
      </c>
      <c r="AA232" s="7">
        <f>IFERROR(Z232/Z446, "NA")</f>
        <v>0</v>
      </c>
      <c r="AB232" s="8"/>
      <c r="AC232" s="6">
        <v>0</v>
      </c>
      <c r="AD232" s="7">
        <f>IFERROR(AC232/AC446, "NA")</f>
        <v>0</v>
      </c>
      <c r="AE232" s="8"/>
      <c r="AF232" s="6">
        <v>0</v>
      </c>
      <c r="AG232" s="7">
        <f>IFERROR(AF232/AF446, "NA")</f>
        <v>0</v>
      </c>
      <c r="AH232" s="8"/>
      <c r="AI232" s="6">
        <v>0</v>
      </c>
      <c r="AJ232" s="7">
        <f>IFERROR(AI232/AI446, "NA")</f>
        <v>0</v>
      </c>
      <c r="AK232" s="6"/>
      <c r="AL232" s="9">
        <f t="shared" si="30"/>
        <v>0</v>
      </c>
      <c r="AM232" s="7">
        <f>IFERROR(AL232/AL446, "NA")</f>
        <v>0</v>
      </c>
      <c r="AN232" s="6"/>
      <c r="AO232" s="6">
        <v>0</v>
      </c>
      <c r="AP232" s="7">
        <f>IFERROR(AO232/AO446, "NA")</f>
        <v>0</v>
      </c>
      <c r="AQ232" s="6"/>
      <c r="AR232" s="9">
        <f t="shared" si="31"/>
        <v>0</v>
      </c>
    </row>
    <row r="233" spans="1:44" ht="16.5" hidden="1" customHeight="1" x14ac:dyDescent="0.3">
      <c r="A233" s="33" t="s">
        <v>622</v>
      </c>
      <c r="B233" s="6">
        <v>0</v>
      </c>
      <c r="C233" s="7">
        <f>IFERROR(B233/B446, "NA")</f>
        <v>0</v>
      </c>
      <c r="D233" s="8"/>
      <c r="E233" s="6">
        <v>0</v>
      </c>
      <c r="F233" s="7">
        <f>IFERROR(E233/E446, "NA")</f>
        <v>0</v>
      </c>
      <c r="G233" s="8"/>
      <c r="H233" s="6">
        <v>0</v>
      </c>
      <c r="I233" s="7">
        <f>IFERROR(H233/H446, "NA")</f>
        <v>0</v>
      </c>
      <c r="J233" s="8"/>
      <c r="K233" s="6">
        <v>0</v>
      </c>
      <c r="L233" s="7">
        <f>IFERROR(K233/K446, "NA")</f>
        <v>0</v>
      </c>
      <c r="M233" s="8"/>
      <c r="N233" s="6">
        <v>0</v>
      </c>
      <c r="O233" s="7">
        <f>IFERROR(N233/N446, "NA")</f>
        <v>0</v>
      </c>
      <c r="P233" s="8"/>
      <c r="Q233" s="6">
        <v>0</v>
      </c>
      <c r="R233" s="7">
        <f>IFERROR(Q233/Q446, "NA")</f>
        <v>0</v>
      </c>
      <c r="S233" s="8"/>
      <c r="T233" s="6">
        <v>0</v>
      </c>
      <c r="U233" s="7">
        <f>IFERROR(T233/T446, "NA")</f>
        <v>0</v>
      </c>
      <c r="V233" s="8"/>
      <c r="W233" s="6">
        <v>0</v>
      </c>
      <c r="X233" s="7">
        <f>IFERROR(W233/W446, "NA")</f>
        <v>0</v>
      </c>
      <c r="Y233" s="8"/>
      <c r="Z233" s="6">
        <v>0</v>
      </c>
      <c r="AA233" s="7">
        <f>IFERROR(Z233/Z446, "NA")</f>
        <v>0</v>
      </c>
      <c r="AB233" s="8"/>
      <c r="AC233" s="6">
        <v>0</v>
      </c>
      <c r="AD233" s="7">
        <f>IFERROR(AC233/AC446, "NA")</f>
        <v>0</v>
      </c>
      <c r="AE233" s="8"/>
      <c r="AF233" s="6">
        <v>0</v>
      </c>
      <c r="AG233" s="7">
        <f>IFERROR(AF233/AF446, "NA")</f>
        <v>0</v>
      </c>
      <c r="AH233" s="8"/>
      <c r="AI233" s="6">
        <v>0</v>
      </c>
      <c r="AJ233" s="7">
        <f>IFERROR(AI233/AI446, "NA")</f>
        <v>0</v>
      </c>
      <c r="AK233" s="6"/>
      <c r="AL233" s="9">
        <f t="shared" si="30"/>
        <v>0</v>
      </c>
      <c r="AM233" s="7">
        <f>IFERROR(AL233/AL446, "NA")</f>
        <v>0</v>
      </c>
      <c r="AN233" s="6"/>
      <c r="AO233" s="6">
        <v>0</v>
      </c>
      <c r="AP233" s="7">
        <f>IFERROR(AO233/AO446, "NA")</f>
        <v>0</v>
      </c>
      <c r="AQ233" s="6"/>
      <c r="AR233" s="9">
        <f t="shared" si="31"/>
        <v>0</v>
      </c>
    </row>
    <row r="234" spans="1:44" ht="16.5" customHeight="1" x14ac:dyDescent="0.3">
      <c r="A234" s="33" t="s">
        <v>623</v>
      </c>
      <c r="B234" s="6">
        <v>1597.1</v>
      </c>
      <c r="C234" s="7">
        <f>IFERROR(B234/B446, "NA")</f>
        <v>1.2050682737462999E-2</v>
      </c>
      <c r="D234" s="8"/>
      <c r="E234" s="6">
        <v>1397.56</v>
      </c>
      <c r="F234" s="7">
        <f>IFERROR(E234/E446, "NA")</f>
        <v>1.3032420285576328E-2</v>
      </c>
      <c r="G234" s="8"/>
      <c r="H234" s="6">
        <v>1319.7</v>
      </c>
      <c r="I234" s="7">
        <f>IFERROR(H234/H446, "NA")</f>
        <v>1.2896522629600671E-2</v>
      </c>
      <c r="J234" s="8"/>
      <c r="K234" s="6">
        <v>1089.01</v>
      </c>
      <c r="L234" s="7">
        <f>IFERROR(K234/K446, "NA")</f>
        <v>1.0476495299136789E-2</v>
      </c>
      <c r="M234" s="8"/>
      <c r="N234" s="6">
        <v>1172.83</v>
      </c>
      <c r="O234" s="7">
        <f>IFERROR(N234/N446, "NA")</f>
        <v>1.2893981705482296E-2</v>
      </c>
      <c r="P234" s="8"/>
      <c r="Q234" s="6">
        <v>875.19</v>
      </c>
      <c r="R234" s="7">
        <f>IFERROR(Q234/Q446, "NA")</f>
        <v>1.0977920355231098E-2</v>
      </c>
      <c r="S234" s="8"/>
      <c r="T234" s="6">
        <v>1288.54</v>
      </c>
      <c r="U234" s="7">
        <f>IFERROR(T234/T446, "NA")</f>
        <v>1.0049874218633861E-2</v>
      </c>
      <c r="V234" s="8"/>
      <c r="W234" s="6">
        <v>1146.1199999999999</v>
      </c>
      <c r="X234" s="7">
        <f>IFERROR(W234/W446, "NA")</f>
        <v>1.0166861895513166E-2</v>
      </c>
      <c r="Y234" s="8"/>
      <c r="Z234" s="6">
        <v>1135.9000000000001</v>
      </c>
      <c r="AA234" s="7">
        <f>IFERROR(Z234/Z446, "NA")</f>
        <v>9.7818456385317405E-3</v>
      </c>
      <c r="AB234" s="8"/>
      <c r="AC234" s="6">
        <v>1219.1500000000001</v>
      </c>
      <c r="AD234" s="7">
        <f>IFERROR(AC234/AC446, "NA")</f>
        <v>8.6787845273819351E-3</v>
      </c>
      <c r="AE234" s="8"/>
      <c r="AF234" s="6">
        <v>1142.83</v>
      </c>
      <c r="AG234" s="7">
        <f>IFERROR(AF234/AF446, "NA")</f>
        <v>1.0086287210521093E-2</v>
      </c>
      <c r="AH234" s="8"/>
      <c r="AI234" s="6">
        <v>756.43</v>
      </c>
      <c r="AJ234" s="7">
        <f>IFERROR(AI234/AI446, "NA")</f>
        <v>7.6434301392021174E-3</v>
      </c>
      <c r="AK234" s="6"/>
      <c r="AL234" s="9">
        <f t="shared" si="30"/>
        <v>14140.359999999999</v>
      </c>
      <c r="AM234" s="7">
        <f>IFERROR(AL234/AL446, "NA")</f>
        <v>1.0659558625751917E-2</v>
      </c>
      <c r="AN234" s="6"/>
      <c r="AO234" s="6">
        <v>15917.85</v>
      </c>
      <c r="AP234" s="7">
        <f>IFERROR(AO234/AO446, "NA")</f>
        <v>1.1841653329988655E-2</v>
      </c>
      <c r="AQ234" s="6"/>
      <c r="AR234" s="9">
        <f t="shared" si="31"/>
        <v>-1777.4900000000016</v>
      </c>
    </row>
    <row r="235" spans="1:44" ht="16.5" customHeight="1" x14ac:dyDescent="0.3">
      <c r="A235" s="33" t="s">
        <v>624</v>
      </c>
      <c r="B235" s="6">
        <v>0</v>
      </c>
      <c r="C235" s="7">
        <f>IFERROR(B235/B446, "NA")</f>
        <v>0</v>
      </c>
      <c r="D235" s="8"/>
      <c r="E235" s="6">
        <v>0</v>
      </c>
      <c r="F235" s="7">
        <f>IFERROR(E235/E446, "NA")</f>
        <v>0</v>
      </c>
      <c r="G235" s="8"/>
      <c r="H235" s="6">
        <v>0</v>
      </c>
      <c r="I235" s="7">
        <f>IFERROR(H235/H446, "NA")</f>
        <v>0</v>
      </c>
      <c r="J235" s="8"/>
      <c r="K235" s="6">
        <v>0</v>
      </c>
      <c r="L235" s="7">
        <f>IFERROR(K235/K446, "NA")</f>
        <v>0</v>
      </c>
      <c r="M235" s="8"/>
      <c r="N235" s="6">
        <v>14.9</v>
      </c>
      <c r="O235" s="7">
        <f>IFERROR(N235/N446, "NA")</f>
        <v>1.6380918582547022E-4</v>
      </c>
      <c r="P235" s="8"/>
      <c r="Q235" s="6">
        <v>19.37</v>
      </c>
      <c r="R235" s="7">
        <f>IFERROR(Q235/Q446, "NA")</f>
        <v>2.4296703262243212E-4</v>
      </c>
      <c r="S235" s="8"/>
      <c r="T235" s="6">
        <v>46.19</v>
      </c>
      <c r="U235" s="7">
        <f>IFERROR(T235/T446, "NA")</f>
        <v>3.6025555291934906E-4</v>
      </c>
      <c r="V235" s="8"/>
      <c r="W235" s="6">
        <v>43.21</v>
      </c>
      <c r="X235" s="7">
        <f>IFERROR(W235/W446, "NA")</f>
        <v>3.8330201244644884E-4</v>
      </c>
      <c r="Y235" s="8"/>
      <c r="Z235" s="6">
        <v>62.72</v>
      </c>
      <c r="AA235" s="7">
        <f>IFERROR(Z235/Z446, "NA")</f>
        <v>5.4011564261705319E-4</v>
      </c>
      <c r="AB235" s="8"/>
      <c r="AC235" s="6">
        <v>60.19</v>
      </c>
      <c r="AD235" s="7">
        <f>IFERROR(AC235/AC446, "NA")</f>
        <v>4.2847561063291521E-4</v>
      </c>
      <c r="AE235" s="8"/>
      <c r="AF235" s="6">
        <v>53.19</v>
      </c>
      <c r="AG235" s="7">
        <f>IFERROR(AF235/AF446, "NA")</f>
        <v>4.6943956382630573E-4</v>
      </c>
      <c r="AH235" s="8"/>
      <c r="AI235" s="6">
        <v>113.61</v>
      </c>
      <c r="AJ235" s="7">
        <f>IFERROR(AI235/AI446, "NA")</f>
        <v>1.1479847416347218E-3</v>
      </c>
      <c r="AK235" s="6"/>
      <c r="AL235" s="9">
        <f t="shared" si="30"/>
        <v>413.38</v>
      </c>
      <c r="AM235" s="7">
        <f>IFERROR(AL235/AL446, "NA")</f>
        <v>3.1162207643322575E-4</v>
      </c>
      <c r="AN235" s="6"/>
      <c r="AO235" s="6">
        <v>0</v>
      </c>
      <c r="AP235" s="7">
        <f>IFERROR(AO235/AO446, "NA")</f>
        <v>0</v>
      </c>
      <c r="AQ235" s="6"/>
      <c r="AR235" s="9">
        <f t="shared" si="31"/>
        <v>413.38</v>
      </c>
    </row>
    <row r="236" spans="1:44" ht="16.5" customHeight="1" x14ac:dyDescent="0.3">
      <c r="A236" s="40" t="s">
        <v>277</v>
      </c>
      <c r="B236" s="11">
        <f>IFERROR(B229+B230+B231+B232+B233+B234+B235, "NA")</f>
        <v>1597.1</v>
      </c>
      <c r="C236" s="12">
        <f>IFERROR(B236/B446, "NA")</f>
        <v>1.2050682737462999E-2</v>
      </c>
      <c r="D236" s="2"/>
      <c r="E236" s="11">
        <f>IFERROR(E229+E230+E231+E232+E233+E234+E235, "NA")</f>
        <v>1565.56</v>
      </c>
      <c r="F236" s="12">
        <f>IFERROR(E236/E446, "NA")</f>
        <v>1.4599041116150201E-2</v>
      </c>
      <c r="G236" s="2"/>
      <c r="H236" s="11">
        <f>IFERROR(H229+H230+H231+H232+H233+H234+H235, "NA")</f>
        <v>1501.7</v>
      </c>
      <c r="I236" s="12">
        <f>IFERROR(H236/H446, "NA")</f>
        <v>1.4675083756059202E-2</v>
      </c>
      <c r="J236" s="2"/>
      <c r="K236" s="11">
        <f>IFERROR(K229+K230+K231+K232+K233+K234+K235, "NA")</f>
        <v>1299.01</v>
      </c>
      <c r="L236" s="12">
        <f>IFERROR(K236/K446, "NA")</f>
        <v>1.2496737549271063E-2</v>
      </c>
      <c r="M236" s="2"/>
      <c r="N236" s="11">
        <f>IFERROR(N229+N230+N231+N232+N233+N234+N235, "NA")</f>
        <v>1418.73</v>
      </c>
      <c r="O236" s="12">
        <f>IFERROR(N236/N446, "NA")</f>
        <v>1.5597382966857004E-2</v>
      </c>
      <c r="P236" s="2"/>
      <c r="Q236" s="11">
        <f>IFERROR(Q229+Q230+Q231+Q232+Q233+Q234+Q235, "NA")</f>
        <v>894.56000000000006</v>
      </c>
      <c r="R236" s="12">
        <f>IFERROR(Q236/Q446, "NA")</f>
        <v>1.1220887387853531E-2</v>
      </c>
      <c r="S236" s="2"/>
      <c r="T236" s="11">
        <f>IFERROR(T229+T230+T231+T232+T233+T234+T235, "NA")</f>
        <v>1334.73</v>
      </c>
      <c r="U236" s="12">
        <f>IFERROR(T236/T446, "NA")</f>
        <v>1.0410129771553211E-2</v>
      </c>
      <c r="V236" s="2"/>
      <c r="W236" s="11">
        <f>IFERROR(W229+W230+W231+W232+W233+W234+W235, "NA")</f>
        <v>1189.33</v>
      </c>
      <c r="X236" s="12">
        <f>IFERROR(W236/W446, "NA")</f>
        <v>1.0550163907959615E-2</v>
      </c>
      <c r="Y236" s="2"/>
      <c r="Z236" s="11">
        <f>IFERROR(Z229+Z230+Z231+Z232+Z233+Z234+Z235, "NA")</f>
        <v>1198.6200000000001</v>
      </c>
      <c r="AA236" s="12">
        <f>IFERROR(Z236/Z446, "NA")</f>
        <v>1.0321961281148795E-2</v>
      </c>
      <c r="AB236" s="2"/>
      <c r="AC236" s="11">
        <f>IFERROR(AC229+AC230+AC231+AC232+AC233+AC234+AC235, "NA")</f>
        <v>1279.3400000000001</v>
      </c>
      <c r="AD236" s="12">
        <f>IFERROR(AC236/AC446, "NA")</f>
        <v>9.1072601380148503E-3</v>
      </c>
      <c r="AE236" s="2"/>
      <c r="AF236" s="11">
        <f>IFERROR(AF229+AF230+AF231+AF232+AF233+AF234+AF235, "NA")</f>
        <v>1196.02</v>
      </c>
      <c r="AG236" s="12">
        <f>IFERROR(AF236/AF446, "NA")</f>
        <v>1.05557267743474E-2</v>
      </c>
      <c r="AH236" s="2"/>
      <c r="AI236" s="11">
        <f>IFERROR(AI229+AI230+AI231+AI232+AI233+AI234+AI235, "NA")</f>
        <v>870.04</v>
      </c>
      <c r="AJ236" s="12">
        <f>IFERROR(AI236/AI446, "NA")</f>
        <v>8.7914148808368401E-3</v>
      </c>
      <c r="AK236" s="2"/>
      <c r="AL236" s="11">
        <f t="shared" si="30"/>
        <v>15344.740000000002</v>
      </c>
      <c r="AM236" s="12">
        <f>IFERROR(AL236/AL446, "NA")</f>
        <v>1.1567467562842848E-2</v>
      </c>
      <c r="AN236" s="2"/>
      <c r="AO236" s="11">
        <f>IFERROR(AO229+AO230+AO231+AO232+AO233+AO234+AO235, "NA")</f>
        <v>17905.900000000001</v>
      </c>
      <c r="AP236" s="12">
        <f>IFERROR(AO236/AO446, "NA")</f>
        <v>1.3320609275840889E-2</v>
      </c>
      <c r="AQ236" s="2"/>
      <c r="AR236" s="11">
        <f t="shared" si="31"/>
        <v>-2561.16</v>
      </c>
    </row>
    <row r="237" spans="1:44" ht="16.5" customHeight="1" x14ac:dyDescent="0.3">
      <c r="A237" s="32" t="s">
        <v>23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  <c r="AE237" s="4"/>
      <c r="AF237" s="2"/>
      <c r="AG237" s="3"/>
      <c r="AH237" s="4"/>
      <c r="AI237" s="2"/>
      <c r="AJ237" s="3"/>
      <c r="AK237" s="2"/>
      <c r="AL237" s="2"/>
      <c r="AM237" s="3"/>
      <c r="AN237" s="2"/>
      <c r="AO237" s="2"/>
      <c r="AP237" s="3"/>
      <c r="AQ237" s="2"/>
      <c r="AR237" s="2"/>
    </row>
    <row r="238" spans="1:44" ht="16.5" hidden="1" customHeight="1" x14ac:dyDescent="0.3">
      <c r="A238" s="33" t="s">
        <v>625</v>
      </c>
      <c r="B238" s="6">
        <v>0</v>
      </c>
      <c r="C238" s="7">
        <f>IFERROR(B238/B446, "NA")</f>
        <v>0</v>
      </c>
      <c r="D238" s="8"/>
      <c r="E238" s="6">
        <v>0</v>
      </c>
      <c r="F238" s="7">
        <f>IFERROR(E238/E446, "NA")</f>
        <v>0</v>
      </c>
      <c r="G238" s="8"/>
      <c r="H238" s="6">
        <v>0</v>
      </c>
      <c r="I238" s="7">
        <f>IFERROR(H238/H446, "NA")</f>
        <v>0</v>
      </c>
      <c r="J238" s="8"/>
      <c r="K238" s="6">
        <v>0</v>
      </c>
      <c r="L238" s="7">
        <f>IFERROR(K238/K446, "NA")</f>
        <v>0</v>
      </c>
      <c r="M238" s="8"/>
      <c r="N238" s="6">
        <v>0</v>
      </c>
      <c r="O238" s="7">
        <f>IFERROR(N238/N446, "NA")</f>
        <v>0</v>
      </c>
      <c r="P238" s="8"/>
      <c r="Q238" s="6">
        <v>0</v>
      </c>
      <c r="R238" s="7">
        <f>IFERROR(Q238/Q446, "NA")</f>
        <v>0</v>
      </c>
      <c r="S238" s="8"/>
      <c r="T238" s="6">
        <v>0</v>
      </c>
      <c r="U238" s="7">
        <f>IFERROR(T238/T446, "NA")</f>
        <v>0</v>
      </c>
      <c r="V238" s="8"/>
      <c r="W238" s="6">
        <v>0</v>
      </c>
      <c r="X238" s="7">
        <f>IFERROR(W238/W446, "NA")</f>
        <v>0</v>
      </c>
      <c r="Y238" s="8"/>
      <c r="Z238" s="6">
        <v>0</v>
      </c>
      <c r="AA238" s="7">
        <f>IFERROR(Z238/Z446, "NA")</f>
        <v>0</v>
      </c>
      <c r="AB238" s="8"/>
      <c r="AC238" s="6">
        <v>0</v>
      </c>
      <c r="AD238" s="7">
        <f>IFERROR(AC238/AC446, "NA")</f>
        <v>0</v>
      </c>
      <c r="AE238" s="8"/>
      <c r="AF238" s="6">
        <v>0</v>
      </c>
      <c r="AG238" s="7">
        <f>IFERROR(AF238/AF446, "NA")</f>
        <v>0</v>
      </c>
      <c r="AH238" s="8"/>
      <c r="AI238" s="6">
        <v>0</v>
      </c>
      <c r="AJ238" s="7">
        <f>IFERROR(AI238/AI446, "NA")</f>
        <v>0</v>
      </c>
      <c r="AK238" s="6"/>
      <c r="AL238" s="9">
        <f>IFERROR(B238+E238+H238+K238+N238+Q238+T238+W238+Z238+AC238+AF238+AI238, "NA")</f>
        <v>0</v>
      </c>
      <c r="AM238" s="7">
        <f>IFERROR(AL238/AL446, "NA")</f>
        <v>0</v>
      </c>
      <c r="AN238" s="6"/>
      <c r="AO238" s="6">
        <v>0</v>
      </c>
      <c r="AP238" s="7">
        <f>IFERROR(AO238/AO446, "NA")</f>
        <v>0</v>
      </c>
      <c r="AQ238" s="6"/>
      <c r="AR238" s="9">
        <f>IFERROR(AL238-AO238, "NA")</f>
        <v>0</v>
      </c>
    </row>
    <row r="239" spans="1:44" ht="16.5" customHeight="1" x14ac:dyDescent="0.3">
      <c r="A239" s="34" t="s">
        <v>278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  <c r="AE239" s="4"/>
      <c r="AF239" s="2"/>
      <c r="AG239" s="3"/>
      <c r="AH239" s="4"/>
      <c r="AI239" s="2"/>
      <c r="AJ239" s="3"/>
      <c r="AK239" s="2"/>
      <c r="AL239" s="2"/>
      <c r="AM239" s="3"/>
      <c r="AN239" s="2"/>
      <c r="AO239" s="2"/>
      <c r="AP239" s="3"/>
      <c r="AQ239" s="2"/>
      <c r="AR239" s="2"/>
    </row>
    <row r="240" spans="1:44" ht="16.5" hidden="1" customHeight="1" x14ac:dyDescent="0.3">
      <c r="A240" s="35" t="s">
        <v>626</v>
      </c>
      <c r="B240" s="6">
        <v>0</v>
      </c>
      <c r="C240" s="7">
        <f>IFERROR(B240/B446, "NA")</f>
        <v>0</v>
      </c>
      <c r="D240" s="8"/>
      <c r="E240" s="6">
        <v>0</v>
      </c>
      <c r="F240" s="7">
        <f>IFERROR(E240/E446, "NA")</f>
        <v>0</v>
      </c>
      <c r="G240" s="8"/>
      <c r="H240" s="6">
        <v>0</v>
      </c>
      <c r="I240" s="7">
        <f>IFERROR(H240/H446, "NA")</f>
        <v>0</v>
      </c>
      <c r="J240" s="8"/>
      <c r="K240" s="6">
        <v>0</v>
      </c>
      <c r="L240" s="7">
        <f>IFERROR(K240/K446, "NA")</f>
        <v>0</v>
      </c>
      <c r="M240" s="8"/>
      <c r="N240" s="6">
        <v>0</v>
      </c>
      <c r="O240" s="7">
        <f>IFERROR(N240/N446, "NA")</f>
        <v>0</v>
      </c>
      <c r="P240" s="8"/>
      <c r="Q240" s="6">
        <v>0</v>
      </c>
      <c r="R240" s="7">
        <f>IFERROR(Q240/Q446, "NA")</f>
        <v>0</v>
      </c>
      <c r="S240" s="8"/>
      <c r="T240" s="6">
        <v>0</v>
      </c>
      <c r="U240" s="7">
        <f>IFERROR(T240/T446, "NA")</f>
        <v>0</v>
      </c>
      <c r="V240" s="8"/>
      <c r="W240" s="6">
        <v>0</v>
      </c>
      <c r="X240" s="7">
        <f>IFERROR(W240/W446, "NA")</f>
        <v>0</v>
      </c>
      <c r="Y240" s="8"/>
      <c r="Z240" s="6">
        <v>0</v>
      </c>
      <c r="AA240" s="7">
        <f>IFERROR(Z240/Z446, "NA")</f>
        <v>0</v>
      </c>
      <c r="AB240" s="8"/>
      <c r="AC240" s="6">
        <v>0</v>
      </c>
      <c r="AD240" s="7">
        <f>IFERROR(AC240/AC446, "NA")</f>
        <v>0</v>
      </c>
      <c r="AE240" s="8"/>
      <c r="AF240" s="6">
        <v>0</v>
      </c>
      <c r="AG240" s="7">
        <f>IFERROR(AF240/AF446, "NA")</f>
        <v>0</v>
      </c>
      <c r="AH240" s="8"/>
      <c r="AI240" s="6">
        <v>0</v>
      </c>
      <c r="AJ240" s="7">
        <f>IFERROR(AI240/AI446, "NA")</f>
        <v>0</v>
      </c>
      <c r="AK240" s="6"/>
      <c r="AL240" s="9">
        <f t="shared" ref="AL240:AL264" si="32">IFERROR(B240+E240+H240+K240+N240+Q240+T240+W240+Z240+AC240+AF240+AI240, "NA")</f>
        <v>0</v>
      </c>
      <c r="AM240" s="7">
        <f>IFERROR(AL240/AL446, "NA")</f>
        <v>0</v>
      </c>
      <c r="AN240" s="6"/>
      <c r="AO240" s="6">
        <v>0</v>
      </c>
      <c r="AP240" s="7">
        <f>IFERROR(AO240/AO446, "NA")</f>
        <v>0</v>
      </c>
      <c r="AQ240" s="6"/>
      <c r="AR240" s="9">
        <f t="shared" ref="AR240:AR264" si="33">IFERROR(AL240-AO240, "NA")</f>
        <v>0</v>
      </c>
    </row>
    <row r="241" spans="1:44" ht="16.5" hidden="1" customHeight="1" x14ac:dyDescent="0.3">
      <c r="A241" s="35" t="s">
        <v>627</v>
      </c>
      <c r="B241" s="6">
        <v>0</v>
      </c>
      <c r="C241" s="7">
        <f>IFERROR(B241/B446, "NA")</f>
        <v>0</v>
      </c>
      <c r="D241" s="8"/>
      <c r="E241" s="6">
        <v>0</v>
      </c>
      <c r="F241" s="7">
        <f>IFERROR(E241/E446, "NA")</f>
        <v>0</v>
      </c>
      <c r="G241" s="8"/>
      <c r="H241" s="6">
        <v>0</v>
      </c>
      <c r="I241" s="7">
        <f>IFERROR(H241/H446, "NA")</f>
        <v>0</v>
      </c>
      <c r="J241" s="8"/>
      <c r="K241" s="6">
        <v>0</v>
      </c>
      <c r="L241" s="7">
        <f>IFERROR(K241/K446, "NA")</f>
        <v>0</v>
      </c>
      <c r="M241" s="8"/>
      <c r="N241" s="6">
        <v>0</v>
      </c>
      <c r="O241" s="7">
        <f>IFERROR(N241/N446, "NA")</f>
        <v>0</v>
      </c>
      <c r="P241" s="8"/>
      <c r="Q241" s="6">
        <v>0</v>
      </c>
      <c r="R241" s="7">
        <f>IFERROR(Q241/Q446, "NA")</f>
        <v>0</v>
      </c>
      <c r="S241" s="8"/>
      <c r="T241" s="6">
        <v>0</v>
      </c>
      <c r="U241" s="7">
        <f>IFERROR(T241/T446, "NA")</f>
        <v>0</v>
      </c>
      <c r="V241" s="8"/>
      <c r="W241" s="6">
        <v>0</v>
      </c>
      <c r="X241" s="7">
        <f>IFERROR(W241/W446, "NA")</f>
        <v>0</v>
      </c>
      <c r="Y241" s="8"/>
      <c r="Z241" s="6">
        <v>0</v>
      </c>
      <c r="AA241" s="7">
        <f>IFERROR(Z241/Z446, "NA")</f>
        <v>0</v>
      </c>
      <c r="AB241" s="8"/>
      <c r="AC241" s="6">
        <v>0</v>
      </c>
      <c r="AD241" s="7">
        <f>IFERROR(AC241/AC446, "NA")</f>
        <v>0</v>
      </c>
      <c r="AE241" s="8"/>
      <c r="AF241" s="6">
        <v>0</v>
      </c>
      <c r="AG241" s="7">
        <f>IFERROR(AF241/AF446, "NA")</f>
        <v>0</v>
      </c>
      <c r="AH241" s="8"/>
      <c r="AI241" s="6">
        <v>0</v>
      </c>
      <c r="AJ241" s="7">
        <f>IFERROR(AI241/AI446, "NA")</f>
        <v>0</v>
      </c>
      <c r="AK241" s="6"/>
      <c r="AL241" s="9">
        <f t="shared" si="32"/>
        <v>0</v>
      </c>
      <c r="AM241" s="7">
        <f>IFERROR(AL241/AL446, "NA")</f>
        <v>0</v>
      </c>
      <c r="AN241" s="6"/>
      <c r="AO241" s="6">
        <v>0</v>
      </c>
      <c r="AP241" s="7">
        <f>IFERROR(AO241/AO446, "NA")</f>
        <v>0</v>
      </c>
      <c r="AQ241" s="6"/>
      <c r="AR241" s="9">
        <f t="shared" si="33"/>
        <v>0</v>
      </c>
    </row>
    <row r="242" spans="1:44" ht="16.5" customHeight="1" x14ac:dyDescent="0.3">
      <c r="A242" s="35" t="s">
        <v>628</v>
      </c>
      <c r="B242" s="6">
        <v>1482.81</v>
      </c>
      <c r="C242" s="7">
        <f>IFERROR(B242/B446, "NA")</f>
        <v>1.118832438165269E-2</v>
      </c>
      <c r="D242" s="8"/>
      <c r="E242" s="6">
        <v>1223.8900000000001</v>
      </c>
      <c r="F242" s="7">
        <f>IFERROR(E242/E446, "NA")</f>
        <v>1.1412926001970587E-2</v>
      </c>
      <c r="G242" s="8"/>
      <c r="H242" s="6">
        <v>1363.08</v>
      </c>
      <c r="I242" s="7">
        <f>IFERROR(H242/H446, "NA")</f>
        <v>1.3320445605786225E-2</v>
      </c>
      <c r="J242" s="8"/>
      <c r="K242" s="6">
        <v>1337.07</v>
      </c>
      <c r="L242" s="7">
        <f>IFERROR(K242/K446, "NA")</f>
        <v>1.2862882406604922E-2</v>
      </c>
      <c r="M242" s="8"/>
      <c r="N242" s="6">
        <v>1315.92</v>
      </c>
      <c r="O242" s="7">
        <f>IFERROR(N242/N446, "NA")</f>
        <v>1.4467099584661259E-2</v>
      </c>
      <c r="P242" s="8"/>
      <c r="Q242" s="6">
        <v>1543.96</v>
      </c>
      <c r="R242" s="7">
        <f>IFERROR(Q242/Q446, "NA")</f>
        <v>1.9366617433543124E-2</v>
      </c>
      <c r="S242" s="8"/>
      <c r="T242" s="6">
        <v>1875.09</v>
      </c>
      <c r="U242" s="7">
        <f>IFERROR(T242/T446, "NA")</f>
        <v>1.4624628376781603E-2</v>
      </c>
      <c r="V242" s="8"/>
      <c r="W242" s="6">
        <v>1786.78</v>
      </c>
      <c r="X242" s="7">
        <f>IFERROR(W242/W446, "NA")</f>
        <v>1.584995070120495E-2</v>
      </c>
      <c r="Y242" s="8"/>
      <c r="Z242" s="6">
        <v>1416.53</v>
      </c>
      <c r="AA242" s="7">
        <f>IFERROR(Z242/Z446, "NA")</f>
        <v>1.2198501454660943E-2</v>
      </c>
      <c r="AB242" s="8"/>
      <c r="AC242" s="6">
        <v>1845.69</v>
      </c>
      <c r="AD242" s="7">
        <f>IFERROR(AC242/AC446, "NA")</f>
        <v>1.313894583467462E-2</v>
      </c>
      <c r="AE242" s="8"/>
      <c r="AF242" s="6">
        <v>1346.45</v>
      </c>
      <c r="AG242" s="7">
        <f>IFERROR(AF242/AF446, "NA")</f>
        <v>1.1883378468018978E-2</v>
      </c>
      <c r="AH242" s="8"/>
      <c r="AI242" s="6">
        <v>1237.22</v>
      </c>
      <c r="AJ242" s="7">
        <f>IFERROR(AI242/AI446, "NA")</f>
        <v>1.2501625579133093E-2</v>
      </c>
      <c r="AK242" s="6"/>
      <c r="AL242" s="9">
        <f t="shared" si="32"/>
        <v>17774.490000000002</v>
      </c>
      <c r="AM242" s="7">
        <f>IFERROR(AL242/AL446, "NA")</f>
        <v>1.3399108523251263E-2</v>
      </c>
      <c r="AN242" s="6"/>
      <c r="AO242" s="6">
        <v>14303.84</v>
      </c>
      <c r="AP242" s="7">
        <f>IFERROR(AO242/AO446, "NA")</f>
        <v>1.0640954310263316E-2</v>
      </c>
      <c r="AQ242" s="6"/>
      <c r="AR242" s="9">
        <f t="shared" si="33"/>
        <v>3470.6500000000015</v>
      </c>
    </row>
    <row r="243" spans="1:44" ht="16.5" customHeight="1" x14ac:dyDescent="0.3">
      <c r="A243" s="35" t="s">
        <v>629</v>
      </c>
      <c r="B243" s="6">
        <v>3401.48</v>
      </c>
      <c r="C243" s="7">
        <f>IFERROR(B243/B446, "NA")</f>
        <v>2.5665366174832914E-2</v>
      </c>
      <c r="D243" s="8"/>
      <c r="E243" s="6">
        <v>2453.4299999999998</v>
      </c>
      <c r="F243" s="7">
        <f>IFERROR(E243/E446, "NA")</f>
        <v>2.2878538954493207E-2</v>
      </c>
      <c r="G243" s="8"/>
      <c r="H243" s="6">
        <v>2209.02</v>
      </c>
      <c r="I243" s="7">
        <f>IFERROR(H243/H446, "NA")</f>
        <v>2.1587236810821E-2</v>
      </c>
      <c r="J243" s="8"/>
      <c r="K243" s="6">
        <v>1863.87</v>
      </c>
      <c r="L243" s="7">
        <f>IFERROR(K243/K446, "NA")</f>
        <v>1.7930804394084614E-2</v>
      </c>
      <c r="M243" s="8"/>
      <c r="N243" s="6">
        <v>1933.52</v>
      </c>
      <c r="O243" s="7">
        <f>IFERROR(N243/N446, "NA")</f>
        <v>2.1256935367601554E-2</v>
      </c>
      <c r="P243" s="8"/>
      <c r="Q243" s="6">
        <v>1453.14</v>
      </c>
      <c r="R243" s="7">
        <f>IFERROR(Q243/Q446, "NA")</f>
        <v>1.8227419400359372E-2</v>
      </c>
      <c r="S243" s="8"/>
      <c r="T243" s="6">
        <v>1805.3</v>
      </c>
      <c r="U243" s="7">
        <f>IFERROR(T243/T446, "NA")</f>
        <v>1.4080306336551222E-2</v>
      </c>
      <c r="V243" s="8"/>
      <c r="W243" s="6">
        <v>2974.62</v>
      </c>
      <c r="X243" s="7">
        <f>IFERROR(W243/W446, "NA")</f>
        <v>2.6386897298390548E-2</v>
      </c>
      <c r="Y243" s="8"/>
      <c r="Z243" s="6">
        <v>3016.06</v>
      </c>
      <c r="AA243" s="7">
        <f>IFERROR(Z243/Z446, "NA")</f>
        <v>2.5972914302799577E-2</v>
      </c>
      <c r="AB243" s="8"/>
      <c r="AC243" s="6">
        <v>2542.59</v>
      </c>
      <c r="AD243" s="7">
        <f>IFERROR(AC243/AC446, "NA")</f>
        <v>1.8099980110303109E-2</v>
      </c>
      <c r="AE243" s="8"/>
      <c r="AF243" s="6">
        <v>2142.23</v>
      </c>
      <c r="AG243" s="7">
        <f>IFERROR(AF243/AF446, "NA")</f>
        <v>1.8906702703809494E-2</v>
      </c>
      <c r="AH243" s="8"/>
      <c r="AI243" s="6">
        <v>1745.06</v>
      </c>
      <c r="AJ243" s="7">
        <f>IFERROR(AI243/AI446, "NA")</f>
        <v>1.7633150719453285E-2</v>
      </c>
      <c r="AK243" s="6"/>
      <c r="AL243" s="9">
        <f t="shared" si="32"/>
        <v>27540.32</v>
      </c>
      <c r="AM243" s="7">
        <f>IFERROR(AL243/AL446, "NA")</f>
        <v>2.0760974657785803E-2</v>
      </c>
      <c r="AN243" s="6"/>
      <c r="AO243" s="6">
        <v>30779.4</v>
      </c>
      <c r="AP243" s="7">
        <f>IFERROR(AO243/AO446, "NA")</f>
        <v>2.2897500887686016E-2</v>
      </c>
      <c r="AQ243" s="6"/>
      <c r="AR243" s="9">
        <f t="shared" si="33"/>
        <v>-3239.0800000000017</v>
      </c>
    </row>
    <row r="244" spans="1:44" ht="16.5" customHeight="1" x14ac:dyDescent="0.3">
      <c r="A244" s="35" t="s">
        <v>630</v>
      </c>
      <c r="B244" s="6">
        <v>1230.74</v>
      </c>
      <c r="C244" s="7">
        <f>IFERROR(B244/B446, "NA")</f>
        <v>9.2863673359872348E-3</v>
      </c>
      <c r="D244" s="8"/>
      <c r="E244" s="6">
        <v>277.56</v>
      </c>
      <c r="F244" s="7">
        <f>IFERROR(E244/E446, "NA")</f>
        <v>2.5882814150838358E-3</v>
      </c>
      <c r="G244" s="8"/>
      <c r="H244" s="6">
        <v>228.6</v>
      </c>
      <c r="I244" s="7">
        <f>IFERROR(H244/H446, "NA")</f>
        <v>2.2339509533429668E-3</v>
      </c>
      <c r="J244" s="8"/>
      <c r="K244" s="6">
        <v>924.05</v>
      </c>
      <c r="L244" s="7">
        <f>IFERROR(K244/K446, "NA")</f>
        <v>8.8895469106503606E-3</v>
      </c>
      <c r="M244" s="8"/>
      <c r="N244" s="6">
        <v>808</v>
      </c>
      <c r="O244" s="7">
        <f>IFERROR(N244/N446, "NA")</f>
        <v>8.8830753118778472E-3</v>
      </c>
      <c r="P244" s="8"/>
      <c r="Q244" s="6">
        <v>531.79999999999995</v>
      </c>
      <c r="R244" s="7">
        <f>IFERROR(Q244/Q446, "NA")</f>
        <v>6.6706178600211352E-3</v>
      </c>
      <c r="S244" s="8"/>
      <c r="T244" s="6">
        <v>1510.05</v>
      </c>
      <c r="U244" s="7">
        <f>IFERROR(T244/T446, "NA")</f>
        <v>1.1777525388306193E-2</v>
      </c>
      <c r="V244" s="8"/>
      <c r="W244" s="6">
        <v>654.33000000000004</v>
      </c>
      <c r="X244" s="7">
        <f>IFERROR(W244/W446, "NA")</f>
        <v>5.8043509790345954E-3</v>
      </c>
      <c r="Y244" s="8"/>
      <c r="Z244" s="6">
        <v>728.71</v>
      </c>
      <c r="AA244" s="7">
        <f>IFERROR(Z244/Z446, "NA")</f>
        <v>6.2753136149788398E-3</v>
      </c>
      <c r="AB244" s="8"/>
      <c r="AC244" s="6">
        <v>1392.67</v>
      </c>
      <c r="AD244" s="7">
        <f>IFERROR(AC244/AC446, "NA")</f>
        <v>9.9140244004010981E-3</v>
      </c>
      <c r="AE244" s="8"/>
      <c r="AF244" s="6">
        <v>646.5</v>
      </c>
      <c r="AG244" s="7">
        <f>IFERROR(AF244/AF446, "NA")</f>
        <v>5.7058221096767565E-3</v>
      </c>
      <c r="AH244" s="8"/>
      <c r="AI244" s="6">
        <v>806.67</v>
      </c>
      <c r="AJ244" s="7">
        <f>IFERROR(AI244/AI446, "NA")</f>
        <v>8.151085745396365E-3</v>
      </c>
      <c r="AK244" s="6"/>
      <c r="AL244" s="9">
        <f t="shared" si="32"/>
        <v>9739.68</v>
      </c>
      <c r="AM244" s="7">
        <f>IFERROR(AL244/AL446, "NA")</f>
        <v>7.3421532376872611E-3</v>
      </c>
      <c r="AN244" s="6"/>
      <c r="AO244" s="6">
        <v>5783.25</v>
      </c>
      <c r="AP244" s="7">
        <f>IFERROR(AO244/AO446, "NA")</f>
        <v>4.3022921827166917E-3</v>
      </c>
      <c r="AQ244" s="6"/>
      <c r="AR244" s="9">
        <f t="shared" si="33"/>
        <v>3956.4300000000003</v>
      </c>
    </row>
    <row r="245" spans="1:44" ht="16.5" hidden="1" customHeight="1" x14ac:dyDescent="0.3">
      <c r="A245" s="35" t="s">
        <v>631</v>
      </c>
      <c r="B245" s="6">
        <v>0</v>
      </c>
      <c r="C245" s="7">
        <f>IFERROR(B245/B446, "NA")</f>
        <v>0</v>
      </c>
      <c r="D245" s="8"/>
      <c r="E245" s="6">
        <v>0</v>
      </c>
      <c r="F245" s="7">
        <f>IFERROR(E245/E446, "NA")</f>
        <v>0</v>
      </c>
      <c r="G245" s="8"/>
      <c r="H245" s="6">
        <v>0</v>
      </c>
      <c r="I245" s="7">
        <f>IFERROR(H245/H446, "NA")</f>
        <v>0</v>
      </c>
      <c r="J245" s="8"/>
      <c r="K245" s="6">
        <v>0</v>
      </c>
      <c r="L245" s="7">
        <f>IFERROR(K245/K446, "NA")</f>
        <v>0</v>
      </c>
      <c r="M245" s="8"/>
      <c r="N245" s="6">
        <v>0</v>
      </c>
      <c r="O245" s="7">
        <f>IFERROR(N245/N446, "NA")</f>
        <v>0</v>
      </c>
      <c r="P245" s="8"/>
      <c r="Q245" s="6">
        <v>0</v>
      </c>
      <c r="R245" s="7">
        <f>IFERROR(Q245/Q446, "NA")</f>
        <v>0</v>
      </c>
      <c r="S245" s="8"/>
      <c r="T245" s="6">
        <v>0</v>
      </c>
      <c r="U245" s="7">
        <f>IFERROR(T245/T446, "NA")</f>
        <v>0</v>
      </c>
      <c r="V245" s="8"/>
      <c r="W245" s="6">
        <v>0</v>
      </c>
      <c r="X245" s="7">
        <f>IFERROR(W245/W446, "NA")</f>
        <v>0</v>
      </c>
      <c r="Y245" s="8"/>
      <c r="Z245" s="6">
        <v>0</v>
      </c>
      <c r="AA245" s="7">
        <f>IFERROR(Z245/Z446, "NA")</f>
        <v>0</v>
      </c>
      <c r="AB245" s="8"/>
      <c r="AC245" s="6">
        <v>0</v>
      </c>
      <c r="AD245" s="7">
        <f>IFERROR(AC245/AC446, "NA")</f>
        <v>0</v>
      </c>
      <c r="AE245" s="8"/>
      <c r="AF245" s="6">
        <v>0</v>
      </c>
      <c r="AG245" s="7">
        <f>IFERROR(AF245/AF446, "NA")</f>
        <v>0</v>
      </c>
      <c r="AH245" s="8"/>
      <c r="AI245" s="6">
        <v>0</v>
      </c>
      <c r="AJ245" s="7">
        <f>IFERROR(AI245/AI446, "NA")</f>
        <v>0</v>
      </c>
      <c r="AK245" s="6"/>
      <c r="AL245" s="9">
        <f t="shared" si="32"/>
        <v>0</v>
      </c>
      <c r="AM245" s="7">
        <f>IFERROR(AL245/AL446, "NA")</f>
        <v>0</v>
      </c>
      <c r="AN245" s="6"/>
      <c r="AO245" s="6">
        <v>0</v>
      </c>
      <c r="AP245" s="7">
        <f>IFERROR(AO245/AO446, "NA")</f>
        <v>0</v>
      </c>
      <c r="AQ245" s="6"/>
      <c r="AR245" s="9">
        <f t="shared" si="33"/>
        <v>0</v>
      </c>
    </row>
    <row r="246" spans="1:44" ht="16.5" customHeight="1" x14ac:dyDescent="0.3">
      <c r="A246" s="35" t="s">
        <v>632</v>
      </c>
      <c r="B246" s="6">
        <v>146.4</v>
      </c>
      <c r="C246" s="7">
        <f>IFERROR(B246/B446, "NA")</f>
        <v>1.1046396298068895E-3</v>
      </c>
      <c r="D246" s="8"/>
      <c r="E246" s="6">
        <v>89.78</v>
      </c>
      <c r="F246" s="7">
        <f>IFERROR(E246/E446, "NA")</f>
        <v>8.3720963195787134E-4</v>
      </c>
      <c r="G246" s="8"/>
      <c r="H246" s="6">
        <v>88.87</v>
      </c>
      <c r="I246" s="7">
        <f>IFERROR(H246/H446, "NA")</f>
        <v>8.6846553466137129E-4</v>
      </c>
      <c r="J246" s="8"/>
      <c r="K246" s="6">
        <v>66.569999999999993</v>
      </c>
      <c r="L246" s="7">
        <f>IFERROR(K246/K446, "NA")</f>
        <v>6.4041679329256487E-4</v>
      </c>
      <c r="M246" s="8"/>
      <c r="N246" s="6">
        <v>140.34</v>
      </c>
      <c r="O246" s="7">
        <f>IFERROR(N246/N446, "NA")</f>
        <v>1.5428846401843281E-3</v>
      </c>
      <c r="P246" s="8"/>
      <c r="Q246" s="6">
        <v>89.66</v>
      </c>
      <c r="R246" s="7">
        <f>IFERROR(Q246/Q446, "NA")</f>
        <v>1.124647606862533E-3</v>
      </c>
      <c r="S246" s="8"/>
      <c r="T246" s="6">
        <v>216.23</v>
      </c>
      <c r="U246" s="7">
        <f>IFERROR(T246/T446, "NA")</f>
        <v>1.6864701928502024E-3</v>
      </c>
      <c r="V246" s="8"/>
      <c r="W246" s="6">
        <v>148.08000000000001</v>
      </c>
      <c r="X246" s="7">
        <f>IFERROR(W246/W446, "NA")</f>
        <v>1.3135700532994712E-3</v>
      </c>
      <c r="Y246" s="8"/>
      <c r="Z246" s="6">
        <v>152.31</v>
      </c>
      <c r="AA246" s="7">
        <f>IFERROR(Z246/Z446, "NA")</f>
        <v>1.3116233024075793E-3</v>
      </c>
      <c r="AB246" s="8"/>
      <c r="AC246" s="6">
        <v>139.87</v>
      </c>
      <c r="AD246" s="7">
        <f>IFERROR(AC246/AC446, "NA")</f>
        <v>9.9569502673576768E-4</v>
      </c>
      <c r="AE246" s="8"/>
      <c r="AF246" s="6">
        <v>90.37</v>
      </c>
      <c r="AG246" s="7">
        <f>IFERROR(AF246/AF446, "NA")</f>
        <v>7.9757949582596826E-4</v>
      </c>
      <c r="AH246" s="8"/>
      <c r="AI246" s="6">
        <v>109.17</v>
      </c>
      <c r="AJ246" s="7">
        <f>IFERROR(AI246/AI446, "NA")</f>
        <v>1.1031202732529055E-3</v>
      </c>
      <c r="AK246" s="6"/>
      <c r="AL246" s="9">
        <f t="shared" si="32"/>
        <v>1477.65</v>
      </c>
      <c r="AM246" s="7">
        <f>IFERROR(AL246/AL446, "NA")</f>
        <v>1.1139105937431808E-3</v>
      </c>
      <c r="AN246" s="6"/>
      <c r="AO246" s="6">
        <v>3298.16</v>
      </c>
      <c r="AP246" s="7">
        <f>IFERROR(AO246/AO446, "NA")</f>
        <v>2.4535767925213132E-3</v>
      </c>
      <c r="AQ246" s="6"/>
      <c r="AR246" s="9">
        <f t="shared" si="33"/>
        <v>-1820.5099999999998</v>
      </c>
    </row>
    <row r="247" spans="1:44" ht="16.5" hidden="1" customHeight="1" x14ac:dyDescent="0.3">
      <c r="A247" s="35" t="s">
        <v>633</v>
      </c>
      <c r="B247" s="6">
        <v>0</v>
      </c>
      <c r="C247" s="7">
        <f>IFERROR(B247/B446, "NA")</f>
        <v>0</v>
      </c>
      <c r="D247" s="8"/>
      <c r="E247" s="6">
        <v>0</v>
      </c>
      <c r="F247" s="7">
        <f>IFERROR(E247/E446, "NA")</f>
        <v>0</v>
      </c>
      <c r="G247" s="8"/>
      <c r="H247" s="6">
        <v>0</v>
      </c>
      <c r="I247" s="7">
        <f>IFERROR(H247/H446, "NA")</f>
        <v>0</v>
      </c>
      <c r="J247" s="8"/>
      <c r="K247" s="6">
        <v>0</v>
      </c>
      <c r="L247" s="7">
        <f>IFERROR(K247/K446, "NA")</f>
        <v>0</v>
      </c>
      <c r="M247" s="8"/>
      <c r="N247" s="6">
        <v>0</v>
      </c>
      <c r="O247" s="7">
        <f>IFERROR(N247/N446, "NA")</f>
        <v>0</v>
      </c>
      <c r="P247" s="8"/>
      <c r="Q247" s="6">
        <v>0</v>
      </c>
      <c r="R247" s="7">
        <f>IFERROR(Q247/Q446, "NA")</f>
        <v>0</v>
      </c>
      <c r="S247" s="8"/>
      <c r="T247" s="6">
        <v>0</v>
      </c>
      <c r="U247" s="7">
        <f>IFERROR(T247/T446, "NA")</f>
        <v>0</v>
      </c>
      <c r="V247" s="8"/>
      <c r="W247" s="6">
        <v>0</v>
      </c>
      <c r="X247" s="7">
        <f>IFERROR(W247/W446, "NA")</f>
        <v>0</v>
      </c>
      <c r="Y247" s="8"/>
      <c r="Z247" s="6">
        <v>0</v>
      </c>
      <c r="AA247" s="7">
        <f>IFERROR(Z247/Z446, "NA")</f>
        <v>0</v>
      </c>
      <c r="AB247" s="8"/>
      <c r="AC247" s="6">
        <v>0</v>
      </c>
      <c r="AD247" s="7">
        <f>IFERROR(AC247/AC446, "NA")</f>
        <v>0</v>
      </c>
      <c r="AE247" s="8"/>
      <c r="AF247" s="6">
        <v>0</v>
      </c>
      <c r="AG247" s="7">
        <f>IFERROR(AF247/AF446, "NA")</f>
        <v>0</v>
      </c>
      <c r="AH247" s="8"/>
      <c r="AI247" s="6">
        <v>0</v>
      </c>
      <c r="AJ247" s="7">
        <f>IFERROR(AI247/AI446, "NA")</f>
        <v>0</v>
      </c>
      <c r="AK247" s="6"/>
      <c r="AL247" s="9">
        <f t="shared" si="32"/>
        <v>0</v>
      </c>
      <c r="AM247" s="7">
        <f>IFERROR(AL247/AL446, "NA")</f>
        <v>0</v>
      </c>
      <c r="AN247" s="6"/>
      <c r="AO247" s="6">
        <v>0</v>
      </c>
      <c r="AP247" s="7">
        <f>IFERROR(AO247/AO446, "NA")</f>
        <v>0</v>
      </c>
      <c r="AQ247" s="6"/>
      <c r="AR247" s="9">
        <f t="shared" si="33"/>
        <v>0</v>
      </c>
    </row>
    <row r="248" spans="1:44" ht="16.5" customHeight="1" x14ac:dyDescent="0.3">
      <c r="A248" s="35" t="s">
        <v>634</v>
      </c>
      <c r="B248" s="6">
        <v>259.55</v>
      </c>
      <c r="C248" s="7">
        <f>IFERROR(B248/B446, "NA")</f>
        <v>1.958396283581818E-3</v>
      </c>
      <c r="D248" s="8"/>
      <c r="E248" s="6">
        <v>273.87</v>
      </c>
      <c r="F248" s="7">
        <f>IFERROR(E248/E446, "NA")</f>
        <v>2.5538717075551595E-3</v>
      </c>
      <c r="G248" s="8"/>
      <c r="H248" s="6">
        <v>263.13</v>
      </c>
      <c r="I248" s="7">
        <f>IFERROR(H248/H446, "NA")</f>
        <v>2.5713889516760053E-3</v>
      </c>
      <c r="J248" s="8"/>
      <c r="K248" s="6">
        <v>252.39</v>
      </c>
      <c r="L248" s="7">
        <f>IFERROR(K248/K446, "NA")</f>
        <v>2.4280425786256639E-3</v>
      </c>
      <c r="M248" s="8"/>
      <c r="N248" s="6">
        <v>241.65</v>
      </c>
      <c r="O248" s="7">
        <f>IFERROR(N248/N446, "NA")</f>
        <v>2.6566771647466361E-3</v>
      </c>
      <c r="P248" s="8"/>
      <c r="Q248" s="6">
        <v>241.65</v>
      </c>
      <c r="R248" s="7">
        <f>IFERROR(Q248/Q446, "NA")</f>
        <v>3.0311297590712816E-3</v>
      </c>
      <c r="S248" s="8"/>
      <c r="T248" s="6">
        <v>334.66</v>
      </c>
      <c r="U248" s="7">
        <f>IFERROR(T248/T446, "NA")</f>
        <v>2.6101563831995968E-3</v>
      </c>
      <c r="V248" s="8"/>
      <c r="W248" s="6">
        <v>266.70999999999998</v>
      </c>
      <c r="X248" s="7">
        <f>IFERROR(W248/W446, "NA")</f>
        <v>2.3658986285487703E-3</v>
      </c>
      <c r="Y248" s="8"/>
      <c r="Z248" s="6">
        <v>272.08</v>
      </c>
      <c r="AA248" s="7">
        <f>IFERROR(Z248/Z446, "NA")</f>
        <v>2.3430271690568849E-3</v>
      </c>
      <c r="AB248" s="8"/>
      <c r="AC248" s="6">
        <v>255.97</v>
      </c>
      <c r="AD248" s="7">
        <f>IFERROR(AC248/AC446, "NA")</f>
        <v>1.8221781367952702E-3</v>
      </c>
      <c r="AE248" s="8"/>
      <c r="AF248" s="6">
        <v>241.38</v>
      </c>
      <c r="AG248" s="7">
        <f>IFERROR(AF248/AF446, "NA")</f>
        <v>2.1303501018310523E-3</v>
      </c>
      <c r="AH248" s="8"/>
      <c r="AI248" s="6">
        <v>243</v>
      </c>
      <c r="AJ248" s="7">
        <f>IFERROR(AI248/AI446, "NA")</f>
        <v>2.4554202290048184E-3</v>
      </c>
      <c r="AK248" s="6"/>
      <c r="AL248" s="9">
        <f t="shared" si="32"/>
        <v>3146.04</v>
      </c>
      <c r="AM248" s="7">
        <f>IFERROR(AL248/AL446, "NA")</f>
        <v>2.3716084893850341E-3</v>
      </c>
      <c r="AN248" s="6"/>
      <c r="AO248" s="6">
        <v>3207.61</v>
      </c>
      <c r="AP248" s="7">
        <f>IFERROR(AO248/AO446, "NA")</f>
        <v>2.3862145728100787E-3</v>
      </c>
      <c r="AQ248" s="6"/>
      <c r="AR248" s="9">
        <f t="shared" si="33"/>
        <v>-61.570000000000164</v>
      </c>
    </row>
    <row r="249" spans="1:44" ht="16.5" customHeight="1" x14ac:dyDescent="0.3">
      <c r="A249" s="35" t="s">
        <v>635</v>
      </c>
      <c r="B249" s="6">
        <v>1441.58</v>
      </c>
      <c r="C249" s="7">
        <f>IFERROR(B249/B446, "NA")</f>
        <v>1.0877229491373057E-2</v>
      </c>
      <c r="D249" s="8"/>
      <c r="E249" s="6">
        <v>1825.91</v>
      </c>
      <c r="F249" s="7">
        <f>IFERROR(E249/E446, "NA")</f>
        <v>1.7026837147340133E-2</v>
      </c>
      <c r="G249" s="8"/>
      <c r="H249" s="6">
        <v>1844.17</v>
      </c>
      <c r="I249" s="7">
        <f>IFERROR(H249/H446, "NA")</f>
        <v>1.8021808091104548E-2</v>
      </c>
      <c r="J249" s="8"/>
      <c r="K249" s="6">
        <v>1786.84</v>
      </c>
      <c r="L249" s="7">
        <f>IFERROR(K249/K446, "NA")</f>
        <v>1.7189760296332981E-2</v>
      </c>
      <c r="M249" s="8"/>
      <c r="N249" s="6">
        <v>1214.26</v>
      </c>
      <c r="O249" s="7">
        <f>IFERROR(N249/N446, "NA")</f>
        <v>1.3349459193317816E-2</v>
      </c>
      <c r="P249" s="8"/>
      <c r="Q249" s="6">
        <v>994.44</v>
      </c>
      <c r="R249" s="7">
        <f>IFERROR(Q249/Q446, "NA")</f>
        <v>1.2473729267994393E-2</v>
      </c>
      <c r="S249" s="8"/>
      <c r="T249" s="6">
        <v>2775.25</v>
      </c>
      <c r="U249" s="7">
        <f>IFERROR(T249/T446, "NA")</f>
        <v>2.1645360970760415E-2</v>
      </c>
      <c r="V249" s="8"/>
      <c r="W249" s="6">
        <v>2306.6999999999998</v>
      </c>
      <c r="X249" s="7">
        <f>IFERROR(W249/W446, "NA")</f>
        <v>2.0461993800282886E-2</v>
      </c>
      <c r="Y249" s="8"/>
      <c r="Z249" s="6">
        <v>2048.71</v>
      </c>
      <c r="AA249" s="7">
        <f>IFERROR(Z249/Z446, "NA")</f>
        <v>1.7642543338424476E-2</v>
      </c>
      <c r="AB249" s="8"/>
      <c r="AC249" s="6">
        <v>3067.88</v>
      </c>
      <c r="AD249" s="7">
        <f>IFERROR(AC249/AC446, "NA")</f>
        <v>2.1839371263474131E-2</v>
      </c>
      <c r="AE249" s="8"/>
      <c r="AF249" s="6">
        <v>3522.06</v>
      </c>
      <c r="AG249" s="7">
        <f>IFERROR(AF249/AF446, "NA")</f>
        <v>3.1084683402332738E-2</v>
      </c>
      <c r="AH249" s="8"/>
      <c r="AI249" s="6">
        <v>1835.68</v>
      </c>
      <c r="AJ249" s="7">
        <f>IFERROR(AI249/AI446, "NA")</f>
        <v>1.8548830477282161E-2</v>
      </c>
      <c r="AK249" s="6"/>
      <c r="AL249" s="9">
        <f t="shared" si="32"/>
        <v>24663.480000000003</v>
      </c>
      <c r="AM249" s="7">
        <f>IFERROR(AL249/AL446, "NA")</f>
        <v>1.8592299699233962E-2</v>
      </c>
      <c r="AN249" s="6"/>
      <c r="AO249" s="6">
        <v>17259.009999999998</v>
      </c>
      <c r="AP249" s="7">
        <f>IFERROR(AO249/AO446, "NA")</f>
        <v>1.2839372983085498E-2</v>
      </c>
      <c r="AQ249" s="6"/>
      <c r="AR249" s="9">
        <f t="shared" si="33"/>
        <v>7404.4700000000048</v>
      </c>
    </row>
    <row r="250" spans="1:44" ht="16.5" hidden="1" customHeight="1" x14ac:dyDescent="0.3">
      <c r="A250" s="35" t="s">
        <v>636</v>
      </c>
      <c r="B250" s="6">
        <v>0</v>
      </c>
      <c r="C250" s="7">
        <f>IFERROR(B250/B446, "NA")</f>
        <v>0</v>
      </c>
      <c r="D250" s="8"/>
      <c r="E250" s="6">
        <v>0</v>
      </c>
      <c r="F250" s="7">
        <f>IFERROR(E250/E446, "NA")</f>
        <v>0</v>
      </c>
      <c r="G250" s="8"/>
      <c r="H250" s="6">
        <v>0</v>
      </c>
      <c r="I250" s="7">
        <f>IFERROR(H250/H446, "NA")</f>
        <v>0</v>
      </c>
      <c r="J250" s="8"/>
      <c r="K250" s="6">
        <v>0</v>
      </c>
      <c r="L250" s="7">
        <f>IFERROR(K250/K446, "NA")</f>
        <v>0</v>
      </c>
      <c r="M250" s="8"/>
      <c r="N250" s="6">
        <v>0</v>
      </c>
      <c r="O250" s="7">
        <f>IFERROR(N250/N446, "NA")</f>
        <v>0</v>
      </c>
      <c r="P250" s="8"/>
      <c r="Q250" s="6">
        <v>0</v>
      </c>
      <c r="R250" s="7">
        <f>IFERROR(Q250/Q446, "NA")</f>
        <v>0</v>
      </c>
      <c r="S250" s="8"/>
      <c r="T250" s="6">
        <v>0</v>
      </c>
      <c r="U250" s="7">
        <f>IFERROR(T250/T446, "NA")</f>
        <v>0</v>
      </c>
      <c r="V250" s="8"/>
      <c r="W250" s="6">
        <v>0</v>
      </c>
      <c r="X250" s="7">
        <f>IFERROR(W250/W446, "NA")</f>
        <v>0</v>
      </c>
      <c r="Y250" s="8"/>
      <c r="Z250" s="6">
        <v>0</v>
      </c>
      <c r="AA250" s="7">
        <f>IFERROR(Z250/Z446, "NA")</f>
        <v>0</v>
      </c>
      <c r="AB250" s="8"/>
      <c r="AC250" s="6">
        <v>0</v>
      </c>
      <c r="AD250" s="7">
        <f>IFERROR(AC250/AC446, "NA")</f>
        <v>0</v>
      </c>
      <c r="AE250" s="8"/>
      <c r="AF250" s="6">
        <v>0</v>
      </c>
      <c r="AG250" s="7">
        <f>IFERROR(AF250/AF446, "NA")</f>
        <v>0</v>
      </c>
      <c r="AH250" s="8"/>
      <c r="AI250" s="6">
        <v>0</v>
      </c>
      <c r="AJ250" s="7">
        <f>IFERROR(AI250/AI446, "NA")</f>
        <v>0</v>
      </c>
      <c r="AK250" s="6"/>
      <c r="AL250" s="9">
        <f t="shared" si="32"/>
        <v>0</v>
      </c>
      <c r="AM250" s="7">
        <f>IFERROR(AL250/AL446, "NA")</f>
        <v>0</v>
      </c>
      <c r="AN250" s="6"/>
      <c r="AO250" s="6">
        <v>0</v>
      </c>
      <c r="AP250" s="7">
        <f>IFERROR(AO250/AO446, "NA")</f>
        <v>0</v>
      </c>
      <c r="AQ250" s="6"/>
      <c r="AR250" s="9">
        <f t="shared" si="33"/>
        <v>0</v>
      </c>
    </row>
    <row r="251" spans="1:44" ht="16.5" hidden="1" customHeight="1" x14ac:dyDescent="0.3">
      <c r="A251" s="35" t="s">
        <v>637</v>
      </c>
      <c r="B251" s="6">
        <v>0</v>
      </c>
      <c r="C251" s="7">
        <f>IFERROR(B251/B446, "NA")</f>
        <v>0</v>
      </c>
      <c r="D251" s="8"/>
      <c r="E251" s="6">
        <v>0</v>
      </c>
      <c r="F251" s="7">
        <f>IFERROR(E251/E446, "NA")</f>
        <v>0</v>
      </c>
      <c r="G251" s="8"/>
      <c r="H251" s="6">
        <v>0</v>
      </c>
      <c r="I251" s="7">
        <f>IFERROR(H251/H446, "NA")</f>
        <v>0</v>
      </c>
      <c r="J251" s="8"/>
      <c r="K251" s="6">
        <v>0</v>
      </c>
      <c r="L251" s="7">
        <f>IFERROR(K251/K446, "NA")</f>
        <v>0</v>
      </c>
      <c r="M251" s="8"/>
      <c r="N251" s="6">
        <v>0</v>
      </c>
      <c r="O251" s="7">
        <f>IFERROR(N251/N446, "NA")</f>
        <v>0</v>
      </c>
      <c r="P251" s="8"/>
      <c r="Q251" s="6">
        <v>0</v>
      </c>
      <c r="R251" s="7">
        <f>IFERROR(Q251/Q446, "NA")</f>
        <v>0</v>
      </c>
      <c r="S251" s="8"/>
      <c r="T251" s="6">
        <v>0</v>
      </c>
      <c r="U251" s="7">
        <f>IFERROR(T251/T446, "NA")</f>
        <v>0</v>
      </c>
      <c r="V251" s="8"/>
      <c r="W251" s="6">
        <v>0</v>
      </c>
      <c r="X251" s="7">
        <f>IFERROR(W251/W446, "NA")</f>
        <v>0</v>
      </c>
      <c r="Y251" s="8"/>
      <c r="Z251" s="6">
        <v>0</v>
      </c>
      <c r="AA251" s="7">
        <f>IFERROR(Z251/Z446, "NA")</f>
        <v>0</v>
      </c>
      <c r="AB251" s="8"/>
      <c r="AC251" s="6">
        <v>0</v>
      </c>
      <c r="AD251" s="7">
        <f>IFERROR(AC251/AC446, "NA")</f>
        <v>0</v>
      </c>
      <c r="AE251" s="8"/>
      <c r="AF251" s="6">
        <v>0</v>
      </c>
      <c r="AG251" s="7">
        <f>IFERROR(AF251/AF446, "NA")</f>
        <v>0</v>
      </c>
      <c r="AH251" s="8"/>
      <c r="AI251" s="6">
        <v>0</v>
      </c>
      <c r="AJ251" s="7">
        <f>IFERROR(AI251/AI446, "NA")</f>
        <v>0</v>
      </c>
      <c r="AK251" s="6"/>
      <c r="AL251" s="9">
        <f t="shared" si="32"/>
        <v>0</v>
      </c>
      <c r="AM251" s="7">
        <f>IFERROR(AL251/AL446, "NA")</f>
        <v>0</v>
      </c>
      <c r="AN251" s="6"/>
      <c r="AO251" s="6">
        <v>0</v>
      </c>
      <c r="AP251" s="7">
        <f>IFERROR(AO251/AO446, "NA")</f>
        <v>0</v>
      </c>
      <c r="AQ251" s="6"/>
      <c r="AR251" s="9">
        <f t="shared" si="33"/>
        <v>0</v>
      </c>
    </row>
    <row r="252" spans="1:44" ht="16.5" hidden="1" customHeight="1" x14ac:dyDescent="0.3">
      <c r="A252" s="35" t="s">
        <v>638</v>
      </c>
      <c r="B252" s="6">
        <v>0</v>
      </c>
      <c r="C252" s="7">
        <f>IFERROR(B252/B446, "NA")</f>
        <v>0</v>
      </c>
      <c r="D252" s="8"/>
      <c r="E252" s="6">
        <v>0</v>
      </c>
      <c r="F252" s="7">
        <f>IFERROR(E252/E446, "NA")</f>
        <v>0</v>
      </c>
      <c r="G252" s="8"/>
      <c r="H252" s="6">
        <v>0</v>
      </c>
      <c r="I252" s="7">
        <f>IFERROR(H252/H446, "NA")</f>
        <v>0</v>
      </c>
      <c r="J252" s="8"/>
      <c r="K252" s="6">
        <v>0</v>
      </c>
      <c r="L252" s="7">
        <f>IFERROR(K252/K446, "NA")</f>
        <v>0</v>
      </c>
      <c r="M252" s="8"/>
      <c r="N252" s="6">
        <v>0</v>
      </c>
      <c r="O252" s="7">
        <f>IFERROR(N252/N446, "NA")</f>
        <v>0</v>
      </c>
      <c r="P252" s="8"/>
      <c r="Q252" s="6">
        <v>0</v>
      </c>
      <c r="R252" s="7">
        <f>IFERROR(Q252/Q446, "NA")</f>
        <v>0</v>
      </c>
      <c r="S252" s="8"/>
      <c r="T252" s="6">
        <v>0</v>
      </c>
      <c r="U252" s="7">
        <f>IFERROR(T252/T446, "NA")</f>
        <v>0</v>
      </c>
      <c r="V252" s="8"/>
      <c r="W252" s="6">
        <v>0</v>
      </c>
      <c r="X252" s="7">
        <f>IFERROR(W252/W446, "NA")</f>
        <v>0</v>
      </c>
      <c r="Y252" s="8"/>
      <c r="Z252" s="6">
        <v>0</v>
      </c>
      <c r="AA252" s="7">
        <f>IFERROR(Z252/Z446, "NA")</f>
        <v>0</v>
      </c>
      <c r="AB252" s="8"/>
      <c r="AC252" s="6">
        <v>0</v>
      </c>
      <c r="AD252" s="7">
        <f>IFERROR(AC252/AC446, "NA")</f>
        <v>0</v>
      </c>
      <c r="AE252" s="8"/>
      <c r="AF252" s="6">
        <v>0</v>
      </c>
      <c r="AG252" s="7">
        <f>IFERROR(AF252/AF446, "NA")</f>
        <v>0</v>
      </c>
      <c r="AH252" s="8"/>
      <c r="AI252" s="6">
        <v>0</v>
      </c>
      <c r="AJ252" s="7">
        <f>IFERROR(AI252/AI446, "NA")</f>
        <v>0</v>
      </c>
      <c r="AK252" s="6"/>
      <c r="AL252" s="9">
        <f t="shared" si="32"/>
        <v>0</v>
      </c>
      <c r="AM252" s="7">
        <f>IFERROR(AL252/AL446, "NA")</f>
        <v>0</v>
      </c>
      <c r="AN252" s="6"/>
      <c r="AO252" s="6">
        <v>0</v>
      </c>
      <c r="AP252" s="7">
        <f>IFERROR(AO252/AO446, "NA")</f>
        <v>0</v>
      </c>
      <c r="AQ252" s="6"/>
      <c r="AR252" s="9">
        <f t="shared" si="33"/>
        <v>0</v>
      </c>
    </row>
    <row r="253" spans="1:44" ht="16.5" hidden="1" customHeight="1" x14ac:dyDescent="0.3">
      <c r="A253" s="35" t="s">
        <v>639</v>
      </c>
      <c r="B253" s="6">
        <v>0</v>
      </c>
      <c r="C253" s="7">
        <f>IFERROR(B253/B446, "NA")</f>
        <v>0</v>
      </c>
      <c r="D253" s="8"/>
      <c r="E253" s="6">
        <v>0</v>
      </c>
      <c r="F253" s="7">
        <f>IFERROR(E253/E446, "NA")</f>
        <v>0</v>
      </c>
      <c r="G253" s="8"/>
      <c r="H253" s="6">
        <v>0</v>
      </c>
      <c r="I253" s="7">
        <f>IFERROR(H253/H446, "NA")</f>
        <v>0</v>
      </c>
      <c r="J253" s="8"/>
      <c r="K253" s="6">
        <v>0</v>
      </c>
      <c r="L253" s="7">
        <f>IFERROR(K253/K446, "NA")</f>
        <v>0</v>
      </c>
      <c r="M253" s="8"/>
      <c r="N253" s="6">
        <v>0</v>
      </c>
      <c r="O253" s="7">
        <f>IFERROR(N253/N446, "NA")</f>
        <v>0</v>
      </c>
      <c r="P253" s="8"/>
      <c r="Q253" s="6">
        <v>0</v>
      </c>
      <c r="R253" s="7">
        <f>IFERROR(Q253/Q446, "NA")</f>
        <v>0</v>
      </c>
      <c r="S253" s="8"/>
      <c r="T253" s="6">
        <v>0</v>
      </c>
      <c r="U253" s="7">
        <f>IFERROR(T253/T446, "NA")</f>
        <v>0</v>
      </c>
      <c r="V253" s="8"/>
      <c r="W253" s="6">
        <v>0</v>
      </c>
      <c r="X253" s="7">
        <f>IFERROR(W253/W446, "NA")</f>
        <v>0</v>
      </c>
      <c r="Y253" s="8"/>
      <c r="Z253" s="6">
        <v>0</v>
      </c>
      <c r="AA253" s="7">
        <f>IFERROR(Z253/Z446, "NA")</f>
        <v>0</v>
      </c>
      <c r="AB253" s="8"/>
      <c r="AC253" s="6">
        <v>0</v>
      </c>
      <c r="AD253" s="7">
        <f>IFERROR(AC253/AC446, "NA")</f>
        <v>0</v>
      </c>
      <c r="AE253" s="8"/>
      <c r="AF253" s="6">
        <v>0</v>
      </c>
      <c r="AG253" s="7">
        <f>IFERROR(AF253/AF446, "NA")</f>
        <v>0</v>
      </c>
      <c r="AH253" s="8"/>
      <c r="AI253" s="6">
        <v>0</v>
      </c>
      <c r="AJ253" s="7">
        <f>IFERROR(AI253/AI446, "NA")</f>
        <v>0</v>
      </c>
      <c r="AK253" s="6"/>
      <c r="AL253" s="9">
        <f t="shared" si="32"/>
        <v>0</v>
      </c>
      <c r="AM253" s="7">
        <f>IFERROR(AL253/AL446, "NA")</f>
        <v>0</v>
      </c>
      <c r="AN253" s="6"/>
      <c r="AO253" s="6">
        <v>0</v>
      </c>
      <c r="AP253" s="7">
        <f>IFERROR(AO253/AO446, "NA")</f>
        <v>0</v>
      </c>
      <c r="AQ253" s="6"/>
      <c r="AR253" s="9">
        <f t="shared" si="33"/>
        <v>0</v>
      </c>
    </row>
    <row r="254" spans="1:44" ht="16.5" customHeight="1" x14ac:dyDescent="0.3">
      <c r="A254" s="35" t="s">
        <v>640</v>
      </c>
      <c r="B254" s="6">
        <v>630.74</v>
      </c>
      <c r="C254" s="7">
        <f>IFERROR(B254/B446, "NA")</f>
        <v>4.7591557384180153E-3</v>
      </c>
      <c r="D254" s="8"/>
      <c r="E254" s="6">
        <v>634.6</v>
      </c>
      <c r="F254" s="7">
        <f>IFERROR(E254/E446, "NA")</f>
        <v>5.9177236850129784E-3</v>
      </c>
      <c r="G254" s="8"/>
      <c r="H254" s="6">
        <v>0</v>
      </c>
      <c r="I254" s="7">
        <f>IFERROR(H254/H446, "NA")</f>
        <v>0</v>
      </c>
      <c r="J254" s="8"/>
      <c r="K254" s="6">
        <v>0</v>
      </c>
      <c r="L254" s="7">
        <f>IFERROR(K254/K446, "NA")</f>
        <v>0</v>
      </c>
      <c r="M254" s="8"/>
      <c r="N254" s="6">
        <v>741.61</v>
      </c>
      <c r="O254" s="7">
        <f>IFERROR(N254/N446, "NA")</f>
        <v>8.1531899530219443E-3</v>
      </c>
      <c r="P254" s="8"/>
      <c r="Q254" s="6">
        <v>662.16</v>
      </c>
      <c r="R254" s="7">
        <f>IFERROR(Q254/Q446, "NA")</f>
        <v>8.3057847352230076E-3</v>
      </c>
      <c r="S254" s="8"/>
      <c r="T254" s="6">
        <v>613.23</v>
      </c>
      <c r="U254" s="7">
        <f>IFERROR(T254/T446, "NA")</f>
        <v>4.7828428819383512E-3</v>
      </c>
      <c r="V254" s="8"/>
      <c r="W254" s="6">
        <v>526.24</v>
      </c>
      <c r="X254" s="7">
        <f>IFERROR(W254/W446, "NA")</f>
        <v>4.6681057863878555E-3</v>
      </c>
      <c r="Y254" s="8"/>
      <c r="Z254" s="6">
        <v>0</v>
      </c>
      <c r="AA254" s="7">
        <f>IFERROR(Z254/Z446, "NA")</f>
        <v>0</v>
      </c>
      <c r="AB254" s="8"/>
      <c r="AC254" s="6">
        <v>1056.02</v>
      </c>
      <c r="AD254" s="7">
        <f>IFERROR(AC254/AC446, "NA")</f>
        <v>7.5175081299314033E-3</v>
      </c>
      <c r="AE254" s="8"/>
      <c r="AF254" s="6">
        <v>0</v>
      </c>
      <c r="AG254" s="7">
        <f>IFERROR(AF254/AF446, "NA")</f>
        <v>0</v>
      </c>
      <c r="AH254" s="8"/>
      <c r="AI254" s="6">
        <v>606.84</v>
      </c>
      <c r="AJ254" s="7">
        <f>IFERROR(AI254/AI446, "NA")</f>
        <v>6.1318815299147489E-3</v>
      </c>
      <c r="AK254" s="6"/>
      <c r="AL254" s="9">
        <f t="shared" si="32"/>
        <v>5471.4400000000005</v>
      </c>
      <c r="AM254" s="7">
        <f>IFERROR(AL254/AL446, "NA")</f>
        <v>4.1245863222212223E-3</v>
      </c>
      <c r="AN254" s="6"/>
      <c r="AO254" s="6">
        <v>7150.14</v>
      </c>
      <c r="AP254" s="7">
        <f>IFERROR(AO254/AO446, "NA")</f>
        <v>5.319152972347716E-3</v>
      </c>
      <c r="AQ254" s="6"/>
      <c r="AR254" s="9">
        <f t="shared" si="33"/>
        <v>-1678.6999999999998</v>
      </c>
    </row>
    <row r="255" spans="1:44" ht="16.5" hidden="1" customHeight="1" x14ac:dyDescent="0.3">
      <c r="A255" s="35" t="s">
        <v>641</v>
      </c>
      <c r="B255" s="6">
        <v>0</v>
      </c>
      <c r="C255" s="7">
        <f>IFERROR(B255/B446, "NA")</f>
        <v>0</v>
      </c>
      <c r="D255" s="8"/>
      <c r="E255" s="6">
        <v>0</v>
      </c>
      <c r="F255" s="7">
        <f>IFERROR(E255/E446, "NA")</f>
        <v>0</v>
      </c>
      <c r="G255" s="8"/>
      <c r="H255" s="6">
        <v>0</v>
      </c>
      <c r="I255" s="7">
        <f>IFERROR(H255/H446, "NA")</f>
        <v>0</v>
      </c>
      <c r="J255" s="8"/>
      <c r="K255" s="6">
        <v>0</v>
      </c>
      <c r="L255" s="7">
        <f>IFERROR(K255/K446, "NA")</f>
        <v>0</v>
      </c>
      <c r="M255" s="8"/>
      <c r="N255" s="6">
        <v>0</v>
      </c>
      <c r="O255" s="7">
        <f>IFERROR(N255/N446, "NA")</f>
        <v>0</v>
      </c>
      <c r="P255" s="8"/>
      <c r="Q255" s="6">
        <v>0</v>
      </c>
      <c r="R255" s="7">
        <f>IFERROR(Q255/Q446, "NA")</f>
        <v>0</v>
      </c>
      <c r="S255" s="8"/>
      <c r="T255" s="6">
        <v>0</v>
      </c>
      <c r="U255" s="7">
        <f>IFERROR(T255/T446, "NA")</f>
        <v>0</v>
      </c>
      <c r="V255" s="8"/>
      <c r="W255" s="6">
        <v>0</v>
      </c>
      <c r="X255" s="7">
        <f>IFERROR(W255/W446, "NA")</f>
        <v>0</v>
      </c>
      <c r="Y255" s="8"/>
      <c r="Z255" s="6">
        <v>0</v>
      </c>
      <c r="AA255" s="7">
        <f>IFERROR(Z255/Z446, "NA")</f>
        <v>0</v>
      </c>
      <c r="AB255" s="8"/>
      <c r="AC255" s="6">
        <v>0</v>
      </c>
      <c r="AD255" s="7">
        <f>IFERROR(AC255/AC446, "NA")</f>
        <v>0</v>
      </c>
      <c r="AE255" s="8"/>
      <c r="AF255" s="6">
        <v>0</v>
      </c>
      <c r="AG255" s="7">
        <f>IFERROR(AF255/AF446, "NA")</f>
        <v>0</v>
      </c>
      <c r="AH255" s="8"/>
      <c r="AI255" s="6">
        <v>0</v>
      </c>
      <c r="AJ255" s="7">
        <f>IFERROR(AI255/AI446, "NA")</f>
        <v>0</v>
      </c>
      <c r="AK255" s="6"/>
      <c r="AL255" s="9">
        <f t="shared" si="32"/>
        <v>0</v>
      </c>
      <c r="AM255" s="7">
        <f>IFERROR(AL255/AL446, "NA")</f>
        <v>0</v>
      </c>
      <c r="AN255" s="6"/>
      <c r="AO255" s="6">
        <v>0</v>
      </c>
      <c r="AP255" s="7">
        <f>IFERROR(AO255/AO446, "NA")</f>
        <v>0</v>
      </c>
      <c r="AQ255" s="6"/>
      <c r="AR255" s="9">
        <f t="shared" si="33"/>
        <v>0</v>
      </c>
    </row>
    <row r="256" spans="1:44" ht="16.5" hidden="1" customHeight="1" x14ac:dyDescent="0.3">
      <c r="A256" s="35" t="s">
        <v>642</v>
      </c>
      <c r="B256" s="6">
        <v>0</v>
      </c>
      <c r="C256" s="7">
        <f>IFERROR(B256/B446, "NA")</f>
        <v>0</v>
      </c>
      <c r="D256" s="8"/>
      <c r="E256" s="6">
        <v>0</v>
      </c>
      <c r="F256" s="7">
        <f>IFERROR(E256/E446, "NA")</f>
        <v>0</v>
      </c>
      <c r="G256" s="8"/>
      <c r="H256" s="6">
        <v>0</v>
      </c>
      <c r="I256" s="7">
        <f>IFERROR(H256/H446, "NA")</f>
        <v>0</v>
      </c>
      <c r="J256" s="8"/>
      <c r="K256" s="6">
        <v>0</v>
      </c>
      <c r="L256" s="7">
        <f>IFERROR(K256/K446, "NA")</f>
        <v>0</v>
      </c>
      <c r="M256" s="8"/>
      <c r="N256" s="6">
        <v>0</v>
      </c>
      <c r="O256" s="7">
        <f>IFERROR(N256/N446, "NA")</f>
        <v>0</v>
      </c>
      <c r="P256" s="8"/>
      <c r="Q256" s="6">
        <v>0</v>
      </c>
      <c r="R256" s="7">
        <f>IFERROR(Q256/Q446, "NA")</f>
        <v>0</v>
      </c>
      <c r="S256" s="8"/>
      <c r="T256" s="6">
        <v>0</v>
      </c>
      <c r="U256" s="7">
        <f>IFERROR(T256/T446, "NA")</f>
        <v>0</v>
      </c>
      <c r="V256" s="8"/>
      <c r="W256" s="6">
        <v>0</v>
      </c>
      <c r="X256" s="7">
        <f>IFERROR(W256/W446, "NA")</f>
        <v>0</v>
      </c>
      <c r="Y256" s="8"/>
      <c r="Z256" s="6">
        <v>0</v>
      </c>
      <c r="AA256" s="7">
        <f>IFERROR(Z256/Z446, "NA")</f>
        <v>0</v>
      </c>
      <c r="AB256" s="8"/>
      <c r="AC256" s="6">
        <v>0</v>
      </c>
      <c r="AD256" s="7">
        <f>IFERROR(AC256/AC446, "NA")</f>
        <v>0</v>
      </c>
      <c r="AE256" s="8"/>
      <c r="AF256" s="6">
        <v>0</v>
      </c>
      <c r="AG256" s="7">
        <f>IFERROR(AF256/AF446, "NA")</f>
        <v>0</v>
      </c>
      <c r="AH256" s="8"/>
      <c r="AI256" s="6">
        <v>0</v>
      </c>
      <c r="AJ256" s="7">
        <f>IFERROR(AI256/AI446, "NA")</f>
        <v>0</v>
      </c>
      <c r="AK256" s="6"/>
      <c r="AL256" s="9">
        <f t="shared" si="32"/>
        <v>0</v>
      </c>
      <c r="AM256" s="7">
        <f>IFERROR(AL256/AL446, "NA")</f>
        <v>0</v>
      </c>
      <c r="AN256" s="6"/>
      <c r="AO256" s="6">
        <v>0</v>
      </c>
      <c r="AP256" s="7">
        <f>IFERROR(AO256/AO446, "NA")</f>
        <v>0</v>
      </c>
      <c r="AQ256" s="6"/>
      <c r="AR256" s="9">
        <f t="shared" si="33"/>
        <v>0</v>
      </c>
    </row>
    <row r="257" spans="1:44" ht="16.5" hidden="1" customHeight="1" x14ac:dyDescent="0.3">
      <c r="A257" s="35" t="s">
        <v>643</v>
      </c>
      <c r="B257" s="6">
        <v>0</v>
      </c>
      <c r="C257" s="7">
        <f>IFERROR(B257/B446, "NA")</f>
        <v>0</v>
      </c>
      <c r="D257" s="8"/>
      <c r="E257" s="6">
        <v>0</v>
      </c>
      <c r="F257" s="7">
        <f>IFERROR(E257/E446, "NA")</f>
        <v>0</v>
      </c>
      <c r="G257" s="8"/>
      <c r="H257" s="6">
        <v>0</v>
      </c>
      <c r="I257" s="7">
        <f>IFERROR(H257/H446, "NA")</f>
        <v>0</v>
      </c>
      <c r="J257" s="8"/>
      <c r="K257" s="6">
        <v>0</v>
      </c>
      <c r="L257" s="7">
        <f>IFERROR(K257/K446, "NA")</f>
        <v>0</v>
      </c>
      <c r="M257" s="8"/>
      <c r="N257" s="6">
        <v>0</v>
      </c>
      <c r="O257" s="7">
        <f>IFERROR(N257/N446, "NA")</f>
        <v>0</v>
      </c>
      <c r="P257" s="8"/>
      <c r="Q257" s="6">
        <v>0</v>
      </c>
      <c r="R257" s="7">
        <f>IFERROR(Q257/Q446, "NA")</f>
        <v>0</v>
      </c>
      <c r="S257" s="8"/>
      <c r="T257" s="6">
        <v>0</v>
      </c>
      <c r="U257" s="7">
        <f>IFERROR(T257/T446, "NA")</f>
        <v>0</v>
      </c>
      <c r="V257" s="8"/>
      <c r="W257" s="6">
        <v>0</v>
      </c>
      <c r="X257" s="7">
        <f>IFERROR(W257/W446, "NA")</f>
        <v>0</v>
      </c>
      <c r="Y257" s="8"/>
      <c r="Z257" s="6">
        <v>0</v>
      </c>
      <c r="AA257" s="7">
        <f>IFERROR(Z257/Z446, "NA")</f>
        <v>0</v>
      </c>
      <c r="AB257" s="8"/>
      <c r="AC257" s="6">
        <v>0</v>
      </c>
      <c r="AD257" s="7">
        <f>IFERROR(AC257/AC446, "NA")</f>
        <v>0</v>
      </c>
      <c r="AE257" s="8"/>
      <c r="AF257" s="6">
        <v>0</v>
      </c>
      <c r="AG257" s="7">
        <f>IFERROR(AF257/AF446, "NA")</f>
        <v>0</v>
      </c>
      <c r="AH257" s="8"/>
      <c r="AI257" s="6">
        <v>0</v>
      </c>
      <c r="AJ257" s="7">
        <f>IFERROR(AI257/AI446, "NA")</f>
        <v>0</v>
      </c>
      <c r="AK257" s="6"/>
      <c r="AL257" s="9">
        <f t="shared" si="32"/>
        <v>0</v>
      </c>
      <c r="AM257" s="7">
        <f>IFERROR(AL257/AL446, "NA")</f>
        <v>0</v>
      </c>
      <c r="AN257" s="6"/>
      <c r="AO257" s="6">
        <v>0</v>
      </c>
      <c r="AP257" s="7">
        <f>IFERROR(AO257/AO446, "NA")</f>
        <v>0</v>
      </c>
      <c r="AQ257" s="6"/>
      <c r="AR257" s="9">
        <f t="shared" si="33"/>
        <v>0</v>
      </c>
    </row>
    <row r="258" spans="1:44" ht="16.5" customHeight="1" x14ac:dyDescent="0.3">
      <c r="A258" s="35" t="s">
        <v>644</v>
      </c>
      <c r="B258" s="6">
        <v>436.38</v>
      </c>
      <c r="C258" s="7">
        <f>IFERROR(B258/B446, "NA")</f>
        <v>3.2926409949120931E-3</v>
      </c>
      <c r="D258" s="8"/>
      <c r="E258" s="6">
        <v>0</v>
      </c>
      <c r="F258" s="7">
        <f>IFERROR(E258/E446, "NA")</f>
        <v>0</v>
      </c>
      <c r="G258" s="8"/>
      <c r="H258" s="6">
        <v>0</v>
      </c>
      <c r="I258" s="7">
        <f>IFERROR(H258/H446, "NA")</f>
        <v>0</v>
      </c>
      <c r="J258" s="8"/>
      <c r="K258" s="6">
        <v>0</v>
      </c>
      <c r="L258" s="7">
        <f>IFERROR(K258/K446, "NA")</f>
        <v>0</v>
      </c>
      <c r="M258" s="8"/>
      <c r="N258" s="6">
        <v>0</v>
      </c>
      <c r="O258" s="7">
        <f>IFERROR(N258/N446, "NA")</f>
        <v>0</v>
      </c>
      <c r="P258" s="8"/>
      <c r="Q258" s="6">
        <v>276.33</v>
      </c>
      <c r="R258" s="7">
        <f>IFERROR(Q258/Q446, "NA")</f>
        <v>3.4661373321918771E-3</v>
      </c>
      <c r="S258" s="8"/>
      <c r="T258" s="6">
        <v>245.71</v>
      </c>
      <c r="U258" s="7">
        <f>IFERROR(T258/T446, "NA")</f>
        <v>1.9163973134404258E-3</v>
      </c>
      <c r="V258" s="8"/>
      <c r="W258" s="6">
        <v>302.8</v>
      </c>
      <c r="X258" s="7">
        <f>IFERROR(W258/W446, "NA")</f>
        <v>2.6860414109878433E-3</v>
      </c>
      <c r="Y258" s="8"/>
      <c r="Z258" s="6">
        <v>1061.22</v>
      </c>
      <c r="AA258" s="7">
        <f>IFERROR(Z258/Z446, "NA")</f>
        <v>9.1387360053901343E-3</v>
      </c>
      <c r="AB258" s="8"/>
      <c r="AC258" s="6">
        <v>1562.55</v>
      </c>
      <c r="AD258" s="7">
        <f>IFERROR(AC258/AC446, "NA")</f>
        <v>1.1123352141459739E-2</v>
      </c>
      <c r="AE258" s="8"/>
      <c r="AF258" s="6">
        <v>1018.92</v>
      </c>
      <c r="AG258" s="7">
        <f>IFERROR(AF258/AF446, "NA")</f>
        <v>8.9926933704436822E-3</v>
      </c>
      <c r="AH258" s="8"/>
      <c r="AI258" s="6">
        <v>1169.0999999999999</v>
      </c>
      <c r="AJ258" s="7">
        <f>IFERROR(AI258/AI446, "NA")</f>
        <v>1.181329954621207E-2</v>
      </c>
      <c r="AK258" s="6"/>
      <c r="AL258" s="9">
        <f t="shared" si="32"/>
        <v>6073.01</v>
      </c>
      <c r="AM258" s="7">
        <f>IFERROR(AL258/AL446, "NA")</f>
        <v>4.5780734104207852E-3</v>
      </c>
      <c r="AN258" s="6"/>
      <c r="AO258" s="6">
        <v>993.17</v>
      </c>
      <c r="AP258" s="7">
        <f>IFERROR(AO258/AO446, "NA")</f>
        <v>7.3884191883607597E-4</v>
      </c>
      <c r="AQ258" s="6"/>
      <c r="AR258" s="9">
        <f t="shared" si="33"/>
        <v>5079.84</v>
      </c>
    </row>
    <row r="259" spans="1:44" ht="16.5" hidden="1" customHeight="1" x14ac:dyDescent="0.3">
      <c r="A259" s="35" t="s">
        <v>645</v>
      </c>
      <c r="B259" s="6">
        <v>0</v>
      </c>
      <c r="C259" s="7">
        <f>IFERROR(B259/B446, "NA")</f>
        <v>0</v>
      </c>
      <c r="D259" s="8"/>
      <c r="E259" s="6">
        <v>0</v>
      </c>
      <c r="F259" s="7">
        <f>IFERROR(E259/E446, "NA")</f>
        <v>0</v>
      </c>
      <c r="G259" s="8"/>
      <c r="H259" s="6">
        <v>0</v>
      </c>
      <c r="I259" s="7">
        <f>IFERROR(H259/H446, "NA")</f>
        <v>0</v>
      </c>
      <c r="J259" s="8"/>
      <c r="K259" s="6">
        <v>0</v>
      </c>
      <c r="L259" s="7">
        <f>IFERROR(K259/K446, "NA")</f>
        <v>0</v>
      </c>
      <c r="M259" s="8"/>
      <c r="N259" s="6">
        <v>0</v>
      </c>
      <c r="O259" s="7">
        <f>IFERROR(N259/N446, "NA")</f>
        <v>0</v>
      </c>
      <c r="P259" s="8"/>
      <c r="Q259" s="6">
        <v>0</v>
      </c>
      <c r="R259" s="7">
        <f>IFERROR(Q259/Q446, "NA")</f>
        <v>0</v>
      </c>
      <c r="S259" s="8"/>
      <c r="T259" s="6">
        <v>0</v>
      </c>
      <c r="U259" s="7">
        <f>IFERROR(T259/T446, "NA")</f>
        <v>0</v>
      </c>
      <c r="V259" s="8"/>
      <c r="W259" s="6">
        <v>0</v>
      </c>
      <c r="X259" s="7">
        <f>IFERROR(W259/W446, "NA")</f>
        <v>0</v>
      </c>
      <c r="Y259" s="8"/>
      <c r="Z259" s="6">
        <v>0</v>
      </c>
      <c r="AA259" s="7">
        <f>IFERROR(Z259/Z446, "NA")</f>
        <v>0</v>
      </c>
      <c r="AB259" s="8"/>
      <c r="AC259" s="6">
        <v>0</v>
      </c>
      <c r="AD259" s="7">
        <f>IFERROR(AC259/AC446, "NA")</f>
        <v>0</v>
      </c>
      <c r="AE259" s="8"/>
      <c r="AF259" s="6">
        <v>0</v>
      </c>
      <c r="AG259" s="7">
        <f>IFERROR(AF259/AF446, "NA")</f>
        <v>0</v>
      </c>
      <c r="AH259" s="8"/>
      <c r="AI259" s="6">
        <v>0</v>
      </c>
      <c r="AJ259" s="7">
        <f>IFERROR(AI259/AI446, "NA")</f>
        <v>0</v>
      </c>
      <c r="AK259" s="6"/>
      <c r="AL259" s="9">
        <f t="shared" si="32"/>
        <v>0</v>
      </c>
      <c r="AM259" s="7">
        <f>IFERROR(AL259/AL446, "NA")</f>
        <v>0</v>
      </c>
      <c r="AN259" s="6"/>
      <c r="AO259" s="6">
        <v>0</v>
      </c>
      <c r="AP259" s="7">
        <f>IFERROR(AO259/AO446, "NA")</f>
        <v>0</v>
      </c>
      <c r="AQ259" s="6"/>
      <c r="AR259" s="9">
        <f t="shared" si="33"/>
        <v>0</v>
      </c>
    </row>
    <row r="260" spans="1:44" ht="16.5" hidden="1" customHeight="1" x14ac:dyDescent="0.3">
      <c r="A260" s="35" t="s">
        <v>646</v>
      </c>
      <c r="B260" s="6">
        <v>0</v>
      </c>
      <c r="C260" s="7">
        <f>IFERROR(B260/B446, "NA")</f>
        <v>0</v>
      </c>
      <c r="D260" s="8"/>
      <c r="E260" s="6">
        <v>0</v>
      </c>
      <c r="F260" s="7">
        <f>IFERROR(E260/E446, "NA")</f>
        <v>0</v>
      </c>
      <c r="G260" s="8"/>
      <c r="H260" s="6">
        <v>0</v>
      </c>
      <c r="I260" s="7">
        <f>IFERROR(H260/H446, "NA")</f>
        <v>0</v>
      </c>
      <c r="J260" s="8"/>
      <c r="K260" s="6">
        <v>0</v>
      </c>
      <c r="L260" s="7">
        <f>IFERROR(K260/K446, "NA")</f>
        <v>0</v>
      </c>
      <c r="M260" s="8"/>
      <c r="N260" s="6">
        <v>0</v>
      </c>
      <c r="O260" s="7">
        <f>IFERROR(N260/N446, "NA")</f>
        <v>0</v>
      </c>
      <c r="P260" s="8"/>
      <c r="Q260" s="6">
        <v>0</v>
      </c>
      <c r="R260" s="7">
        <f>IFERROR(Q260/Q446, "NA")</f>
        <v>0</v>
      </c>
      <c r="S260" s="8"/>
      <c r="T260" s="6">
        <v>0</v>
      </c>
      <c r="U260" s="7">
        <f>IFERROR(T260/T446, "NA")</f>
        <v>0</v>
      </c>
      <c r="V260" s="8"/>
      <c r="W260" s="6">
        <v>0</v>
      </c>
      <c r="X260" s="7">
        <f>IFERROR(W260/W446, "NA")</f>
        <v>0</v>
      </c>
      <c r="Y260" s="8"/>
      <c r="Z260" s="6">
        <v>0</v>
      </c>
      <c r="AA260" s="7">
        <f>IFERROR(Z260/Z446, "NA")</f>
        <v>0</v>
      </c>
      <c r="AB260" s="8"/>
      <c r="AC260" s="6">
        <v>0</v>
      </c>
      <c r="AD260" s="7">
        <f>IFERROR(AC260/AC446, "NA")</f>
        <v>0</v>
      </c>
      <c r="AE260" s="8"/>
      <c r="AF260" s="6">
        <v>0</v>
      </c>
      <c r="AG260" s="7">
        <f>IFERROR(AF260/AF446, "NA")</f>
        <v>0</v>
      </c>
      <c r="AH260" s="8"/>
      <c r="AI260" s="6">
        <v>0</v>
      </c>
      <c r="AJ260" s="7">
        <f>IFERROR(AI260/AI446, "NA")</f>
        <v>0</v>
      </c>
      <c r="AK260" s="6"/>
      <c r="AL260" s="9">
        <f t="shared" si="32"/>
        <v>0</v>
      </c>
      <c r="AM260" s="7">
        <f>IFERROR(AL260/AL446, "NA")</f>
        <v>0</v>
      </c>
      <c r="AN260" s="6"/>
      <c r="AO260" s="6">
        <v>0</v>
      </c>
      <c r="AP260" s="7">
        <f>IFERROR(AO260/AO446, "NA")</f>
        <v>0</v>
      </c>
      <c r="AQ260" s="6"/>
      <c r="AR260" s="9">
        <f t="shared" si="33"/>
        <v>0</v>
      </c>
    </row>
    <row r="261" spans="1:44" ht="16.5" hidden="1" customHeight="1" x14ac:dyDescent="0.3">
      <c r="A261" s="35" t="s">
        <v>647</v>
      </c>
      <c r="B261" s="6">
        <v>0</v>
      </c>
      <c r="C261" s="7">
        <f>IFERROR(B261/B446, "NA")</f>
        <v>0</v>
      </c>
      <c r="D261" s="8"/>
      <c r="E261" s="6">
        <v>0</v>
      </c>
      <c r="F261" s="7">
        <f>IFERROR(E261/E446, "NA")</f>
        <v>0</v>
      </c>
      <c r="G261" s="8"/>
      <c r="H261" s="6">
        <v>0</v>
      </c>
      <c r="I261" s="7">
        <f>IFERROR(H261/H446, "NA")</f>
        <v>0</v>
      </c>
      <c r="J261" s="8"/>
      <c r="K261" s="6">
        <v>0</v>
      </c>
      <c r="L261" s="7">
        <f>IFERROR(K261/K446, "NA")</f>
        <v>0</v>
      </c>
      <c r="M261" s="8"/>
      <c r="N261" s="6">
        <v>0</v>
      </c>
      <c r="O261" s="7">
        <f>IFERROR(N261/N446, "NA")</f>
        <v>0</v>
      </c>
      <c r="P261" s="8"/>
      <c r="Q261" s="6">
        <v>0</v>
      </c>
      <c r="R261" s="7">
        <f>IFERROR(Q261/Q446, "NA")</f>
        <v>0</v>
      </c>
      <c r="S261" s="8"/>
      <c r="T261" s="6">
        <v>0</v>
      </c>
      <c r="U261" s="7">
        <f>IFERROR(T261/T446, "NA")</f>
        <v>0</v>
      </c>
      <c r="V261" s="8"/>
      <c r="W261" s="6">
        <v>0</v>
      </c>
      <c r="X261" s="7">
        <f>IFERROR(W261/W446, "NA")</f>
        <v>0</v>
      </c>
      <c r="Y261" s="8"/>
      <c r="Z261" s="6">
        <v>0</v>
      </c>
      <c r="AA261" s="7">
        <f>IFERROR(Z261/Z446, "NA")</f>
        <v>0</v>
      </c>
      <c r="AB261" s="8"/>
      <c r="AC261" s="6">
        <v>0</v>
      </c>
      <c r="AD261" s="7">
        <f>IFERROR(AC261/AC446, "NA")</f>
        <v>0</v>
      </c>
      <c r="AE261" s="8"/>
      <c r="AF261" s="6">
        <v>0</v>
      </c>
      <c r="AG261" s="7">
        <f>IFERROR(AF261/AF446, "NA")</f>
        <v>0</v>
      </c>
      <c r="AH261" s="8"/>
      <c r="AI261" s="6">
        <v>0</v>
      </c>
      <c r="AJ261" s="7">
        <f>IFERROR(AI261/AI446, "NA")</f>
        <v>0</v>
      </c>
      <c r="AK261" s="6"/>
      <c r="AL261" s="9">
        <f t="shared" si="32"/>
        <v>0</v>
      </c>
      <c r="AM261" s="7">
        <f>IFERROR(AL261/AL446, "NA")</f>
        <v>0</v>
      </c>
      <c r="AN261" s="6"/>
      <c r="AO261" s="6">
        <v>0</v>
      </c>
      <c r="AP261" s="7">
        <f>IFERROR(AO261/AO446, "NA")</f>
        <v>0</v>
      </c>
      <c r="AQ261" s="6"/>
      <c r="AR261" s="9">
        <f t="shared" si="33"/>
        <v>0</v>
      </c>
    </row>
    <row r="262" spans="1:44" ht="16.5" hidden="1" customHeight="1" x14ac:dyDescent="0.3">
      <c r="A262" s="35" t="s">
        <v>648</v>
      </c>
      <c r="B262" s="6">
        <v>0</v>
      </c>
      <c r="C262" s="7">
        <f>IFERROR(B262/B446, "NA")</f>
        <v>0</v>
      </c>
      <c r="D262" s="8"/>
      <c r="E262" s="6">
        <v>0</v>
      </c>
      <c r="F262" s="7">
        <f>IFERROR(E262/E446, "NA")</f>
        <v>0</v>
      </c>
      <c r="G262" s="8"/>
      <c r="H262" s="6">
        <v>0</v>
      </c>
      <c r="I262" s="7">
        <f>IFERROR(H262/H446, "NA")</f>
        <v>0</v>
      </c>
      <c r="J262" s="8"/>
      <c r="K262" s="6">
        <v>0</v>
      </c>
      <c r="L262" s="7">
        <f>IFERROR(K262/K446, "NA")</f>
        <v>0</v>
      </c>
      <c r="M262" s="8"/>
      <c r="N262" s="6">
        <v>0</v>
      </c>
      <c r="O262" s="7">
        <f>IFERROR(N262/N446, "NA")</f>
        <v>0</v>
      </c>
      <c r="P262" s="8"/>
      <c r="Q262" s="6">
        <v>0</v>
      </c>
      <c r="R262" s="7">
        <f>IFERROR(Q262/Q446, "NA")</f>
        <v>0</v>
      </c>
      <c r="S262" s="8"/>
      <c r="T262" s="6">
        <v>0</v>
      </c>
      <c r="U262" s="7">
        <f>IFERROR(T262/T446, "NA")</f>
        <v>0</v>
      </c>
      <c r="V262" s="8"/>
      <c r="W262" s="6">
        <v>0</v>
      </c>
      <c r="X262" s="7">
        <f>IFERROR(W262/W446, "NA")</f>
        <v>0</v>
      </c>
      <c r="Y262" s="8"/>
      <c r="Z262" s="6">
        <v>0</v>
      </c>
      <c r="AA262" s="7">
        <f>IFERROR(Z262/Z446, "NA")</f>
        <v>0</v>
      </c>
      <c r="AB262" s="8"/>
      <c r="AC262" s="6">
        <v>0</v>
      </c>
      <c r="AD262" s="7">
        <f>IFERROR(AC262/AC446, "NA")</f>
        <v>0</v>
      </c>
      <c r="AE262" s="8"/>
      <c r="AF262" s="6">
        <v>0</v>
      </c>
      <c r="AG262" s="7">
        <f>IFERROR(AF262/AF446, "NA")</f>
        <v>0</v>
      </c>
      <c r="AH262" s="8"/>
      <c r="AI262" s="6">
        <v>0</v>
      </c>
      <c r="AJ262" s="7">
        <f>IFERROR(AI262/AI446, "NA")</f>
        <v>0</v>
      </c>
      <c r="AK262" s="6"/>
      <c r="AL262" s="9">
        <f t="shared" si="32"/>
        <v>0</v>
      </c>
      <c r="AM262" s="7">
        <f>IFERROR(AL262/AL446, "NA")</f>
        <v>0</v>
      </c>
      <c r="AN262" s="6"/>
      <c r="AO262" s="6">
        <v>0</v>
      </c>
      <c r="AP262" s="7">
        <f>IFERROR(AO262/AO446, "NA")</f>
        <v>0</v>
      </c>
      <c r="AQ262" s="6"/>
      <c r="AR262" s="9">
        <f t="shared" si="33"/>
        <v>0</v>
      </c>
    </row>
    <row r="263" spans="1:44" ht="16.5" customHeight="1" x14ac:dyDescent="0.3">
      <c r="A263" s="36" t="s">
        <v>301</v>
      </c>
      <c r="B263" s="11">
        <f>IFERROR(B240+B241+B242+B243+B244+B245+B246+B247+B248+B249+B250+B251+B252+B253+B254+B255+B256+B257+B258+B259+B260+B261+B262, "NA")</f>
        <v>9029.6799999999985</v>
      </c>
      <c r="C263" s="12">
        <f>IFERROR(B263/B446, "NA")</f>
        <v>6.8132120030564708E-2</v>
      </c>
      <c r="D263" s="2"/>
      <c r="E263" s="11">
        <f>IFERROR(E240+E241+E242+E243+E244+E245+E246+E247+E248+E249+E250+E251+E252+E253+E254+E255+E256+E257+E258+E259+E260+E261+E262, "NA")</f>
        <v>6779.04</v>
      </c>
      <c r="F263" s="12">
        <f>IFERROR(E263/E446, "NA")</f>
        <v>6.321538854341377E-2</v>
      </c>
      <c r="G263" s="2"/>
      <c r="H263" s="11">
        <f>IFERROR(H240+H241+H242+H243+H244+H245+H246+H247+H248+H249+H250+H251+H252+H253+H254+H255+H256+H257+H258+H259+H260+H261+H262, "NA")</f>
        <v>5996.87</v>
      </c>
      <c r="I263" s="12">
        <f>IFERROR(H263/H446, "NA")</f>
        <v>5.8603295947392116E-2</v>
      </c>
      <c r="J263" s="2"/>
      <c r="K263" s="11">
        <f>IFERROR(K240+K241+K242+K243+K244+K245+K246+K247+K248+K249+K250+K251+K252+K253+K254+K255+K256+K257+K258+K259+K260+K261+K262, "NA")</f>
        <v>6230.79</v>
      </c>
      <c r="L263" s="12">
        <f>IFERROR(K263/K446, "NA")</f>
        <v>5.9941453379591114E-2</v>
      </c>
      <c r="M263" s="2"/>
      <c r="N263" s="11">
        <f>IFERROR(N240+N241+N242+N243+N244+N245+N246+N247+N248+N249+N250+N251+N252+N253+N254+N255+N256+N257+N258+N259+N260+N261+N262, "NA")</f>
        <v>6395.2999999999993</v>
      </c>
      <c r="O263" s="12">
        <f>IFERROR(N263/N446, "NA")</f>
        <v>7.0309321215411377E-2</v>
      </c>
      <c r="P263" s="2"/>
      <c r="Q263" s="11">
        <f>IFERROR(Q240+Q241+Q242+Q243+Q244+Q245+Q246+Q247+Q248+Q249+Q250+Q251+Q252+Q253+Q254+Q255+Q256+Q257+Q258+Q259+Q260+Q261+Q262, "NA")</f>
        <v>5793.14</v>
      </c>
      <c r="R263" s="12">
        <f>IFERROR(Q263/Q446, "NA")</f>
        <v>7.2666083395266728E-2</v>
      </c>
      <c r="S263" s="2"/>
      <c r="T263" s="11">
        <f>IFERROR(T240+T241+T242+T243+T244+T245+T246+T247+T248+T249+T250+T251+T252+T253+T254+T255+T256+T257+T258+T259+T260+T261+T262, "NA")</f>
        <v>9375.5199999999968</v>
      </c>
      <c r="U263" s="12">
        <f>IFERROR(T263/T446, "NA")</f>
        <v>7.3123687843827986E-2</v>
      </c>
      <c r="V263" s="2"/>
      <c r="W263" s="11">
        <f>IFERROR(W240+W241+W242+W243+W244+W245+W246+W247+W248+W249+W250+W251+W252+W253+W254+W255+W256+W257+W258+W259+W260+W261+W262, "NA")</f>
        <v>8966.2599999999984</v>
      </c>
      <c r="X263" s="12">
        <f>IFERROR(W263/W446, "NA")</f>
        <v>7.9536808658136907E-2</v>
      </c>
      <c r="Y263" s="2"/>
      <c r="Z263" s="11">
        <f>IFERROR(Z240+Z241+Z242+Z243+Z244+Z245+Z246+Z247+Z248+Z249+Z250+Z251+Z252+Z253+Z254+Z255+Z256+Z257+Z258+Z259+Z260+Z261+Z262, "NA")</f>
        <v>8695.6200000000008</v>
      </c>
      <c r="AA263" s="12">
        <f>IFERROR(Z263/Z446, "NA")</f>
        <v>7.4882659187718442E-2</v>
      </c>
      <c r="AB263" s="2"/>
      <c r="AC263" s="11">
        <f>IFERROR(AC240+AC241+AC242+AC243+AC244+AC245+AC246+AC247+AC248+AC249+AC250+AC251+AC252+AC253+AC254+AC255+AC256+AC257+AC258+AC259+AC260+AC261+AC262, "NA")</f>
        <v>11863.240000000002</v>
      </c>
      <c r="AD263" s="12">
        <f>IFERROR(AC263/AC446, "NA")</f>
        <v>8.4451055043775147E-2</v>
      </c>
      <c r="AE263" s="2"/>
      <c r="AF263" s="11">
        <f>IFERROR(AF240+AF241+AF242+AF243+AF244+AF245+AF246+AF247+AF248+AF249+AF250+AF251+AF252+AF253+AF254+AF255+AF256+AF257+AF258+AF259+AF260+AF261+AF262, "NA")</f>
        <v>9007.91</v>
      </c>
      <c r="AG263" s="12">
        <f>IFERROR(AF263/AF446, "NA")</f>
        <v>7.9501209651938673E-2</v>
      </c>
      <c r="AH263" s="2"/>
      <c r="AI263" s="11">
        <f>IFERROR(AI240+AI241+AI242+AI243+AI244+AI245+AI246+AI247+AI248+AI249+AI250+AI251+AI252+AI253+AI254+AI255+AI256+AI257+AI258+AI259+AI260+AI261+AI262, "NA")</f>
        <v>7752.74</v>
      </c>
      <c r="AJ263" s="12">
        <f>IFERROR(AI263/AI446, "NA")</f>
        <v>7.8338414099649437E-2</v>
      </c>
      <c r="AK263" s="2"/>
      <c r="AL263" s="11">
        <f t="shared" si="32"/>
        <v>95886.11</v>
      </c>
      <c r="AM263" s="12">
        <f>IFERROR(AL263/AL446, "NA")</f>
        <v>7.2282714933728509E-2</v>
      </c>
      <c r="AN263" s="2"/>
      <c r="AO263" s="11">
        <f>IFERROR(AO240+AO241+AO242+AO243+AO244+AO245+AO246+AO247+AO248+AO249+AO250+AO251+AO252+AO253+AO254+AO255+AO256+AO257+AO258+AO259+AO260+AO261+AO262, "NA")</f>
        <v>82774.58</v>
      </c>
      <c r="AP263" s="12">
        <f>IFERROR(AO263/AO446, "NA")</f>
        <v>6.1577906620266708E-2</v>
      </c>
      <c r="AQ263" s="2"/>
      <c r="AR263" s="11">
        <f t="shared" si="33"/>
        <v>13111.529999999999</v>
      </c>
    </row>
    <row r="264" spans="1:44" ht="16.5" customHeight="1" x14ac:dyDescent="0.3">
      <c r="A264" s="40" t="s">
        <v>302</v>
      </c>
      <c r="B264" s="11">
        <f>IFERROR(B238+B240+B241+B242+B243+B244+B245+B246+B247+B248+B249+B250+B251+B252+B253+B254+B255+B256+B257+B258+B259+B260+B261+B262, "NA")</f>
        <v>9029.6799999999985</v>
      </c>
      <c r="C264" s="12">
        <f>IFERROR(B264/B446, "NA")</f>
        <v>6.8132120030564708E-2</v>
      </c>
      <c r="D264" s="2"/>
      <c r="E264" s="11">
        <f>IFERROR(E238+E240+E241+E242+E243+E244+E245+E246+E247+E248+E249+E250+E251+E252+E253+E254+E255+E256+E257+E258+E259+E260+E261+E262, "NA")</f>
        <v>6779.04</v>
      </c>
      <c r="F264" s="12">
        <f>IFERROR(E264/E446, "NA")</f>
        <v>6.321538854341377E-2</v>
      </c>
      <c r="G264" s="2"/>
      <c r="H264" s="11">
        <f>IFERROR(H238+H240+H241+H242+H243+H244+H245+H246+H247+H248+H249+H250+H251+H252+H253+H254+H255+H256+H257+H258+H259+H260+H261+H262, "NA")</f>
        <v>5996.87</v>
      </c>
      <c r="I264" s="12">
        <f>IFERROR(H264/H446, "NA")</f>
        <v>5.8603295947392116E-2</v>
      </c>
      <c r="J264" s="2"/>
      <c r="K264" s="11">
        <f>IFERROR(K238+K240+K241+K242+K243+K244+K245+K246+K247+K248+K249+K250+K251+K252+K253+K254+K255+K256+K257+K258+K259+K260+K261+K262, "NA")</f>
        <v>6230.79</v>
      </c>
      <c r="L264" s="12">
        <f>IFERROR(K264/K446, "NA")</f>
        <v>5.9941453379591114E-2</v>
      </c>
      <c r="M264" s="2"/>
      <c r="N264" s="11">
        <f>IFERROR(N238+N240+N241+N242+N243+N244+N245+N246+N247+N248+N249+N250+N251+N252+N253+N254+N255+N256+N257+N258+N259+N260+N261+N262, "NA")</f>
        <v>6395.2999999999993</v>
      </c>
      <c r="O264" s="12">
        <f>IFERROR(N264/N446, "NA")</f>
        <v>7.0309321215411377E-2</v>
      </c>
      <c r="P264" s="2"/>
      <c r="Q264" s="11">
        <f>IFERROR(Q238+Q240+Q241+Q242+Q243+Q244+Q245+Q246+Q247+Q248+Q249+Q250+Q251+Q252+Q253+Q254+Q255+Q256+Q257+Q258+Q259+Q260+Q261+Q262, "NA")</f>
        <v>5793.14</v>
      </c>
      <c r="R264" s="12">
        <f>IFERROR(Q264/Q446, "NA")</f>
        <v>7.2666083395266728E-2</v>
      </c>
      <c r="S264" s="2"/>
      <c r="T264" s="11">
        <f>IFERROR(T238+T240+T241+T242+T243+T244+T245+T246+T247+T248+T249+T250+T251+T252+T253+T254+T255+T256+T257+T258+T259+T260+T261+T262, "NA")</f>
        <v>9375.5199999999968</v>
      </c>
      <c r="U264" s="12">
        <f>IFERROR(T264/T446, "NA")</f>
        <v>7.3123687843827986E-2</v>
      </c>
      <c r="V264" s="2"/>
      <c r="W264" s="11">
        <f>IFERROR(W238+W240+W241+W242+W243+W244+W245+W246+W247+W248+W249+W250+W251+W252+W253+W254+W255+W256+W257+W258+W259+W260+W261+W262, "NA")</f>
        <v>8966.2599999999984</v>
      </c>
      <c r="X264" s="12">
        <f>IFERROR(W264/W446, "NA")</f>
        <v>7.9536808658136907E-2</v>
      </c>
      <c r="Y264" s="2"/>
      <c r="Z264" s="11">
        <f>IFERROR(Z238+Z240+Z241+Z242+Z243+Z244+Z245+Z246+Z247+Z248+Z249+Z250+Z251+Z252+Z253+Z254+Z255+Z256+Z257+Z258+Z259+Z260+Z261+Z262, "NA")</f>
        <v>8695.6200000000008</v>
      </c>
      <c r="AA264" s="12">
        <f>IFERROR(Z264/Z446, "NA")</f>
        <v>7.4882659187718442E-2</v>
      </c>
      <c r="AB264" s="2"/>
      <c r="AC264" s="11">
        <f>IFERROR(AC238+AC240+AC241+AC242+AC243+AC244+AC245+AC246+AC247+AC248+AC249+AC250+AC251+AC252+AC253+AC254+AC255+AC256+AC257+AC258+AC259+AC260+AC261+AC262, "NA")</f>
        <v>11863.240000000002</v>
      </c>
      <c r="AD264" s="12">
        <f>IFERROR(AC264/AC446, "NA")</f>
        <v>8.4451055043775147E-2</v>
      </c>
      <c r="AE264" s="2"/>
      <c r="AF264" s="11">
        <f>IFERROR(AF238+AF240+AF241+AF242+AF243+AF244+AF245+AF246+AF247+AF248+AF249+AF250+AF251+AF252+AF253+AF254+AF255+AF256+AF257+AF258+AF259+AF260+AF261+AF262, "NA")</f>
        <v>9007.91</v>
      </c>
      <c r="AG264" s="12">
        <f>IFERROR(AF264/AF446, "NA")</f>
        <v>7.9501209651938673E-2</v>
      </c>
      <c r="AH264" s="2"/>
      <c r="AI264" s="11">
        <f>IFERROR(AI238+AI240+AI241+AI242+AI243+AI244+AI245+AI246+AI247+AI248+AI249+AI250+AI251+AI252+AI253+AI254+AI255+AI256+AI257+AI258+AI259+AI260+AI261+AI262, "NA")</f>
        <v>7752.74</v>
      </c>
      <c r="AJ264" s="12">
        <f>IFERROR(AI264/AI446, "NA")</f>
        <v>7.8338414099649437E-2</v>
      </c>
      <c r="AK264" s="2"/>
      <c r="AL264" s="11">
        <f t="shared" si="32"/>
        <v>95886.11</v>
      </c>
      <c r="AM264" s="12">
        <f>IFERROR(AL264/AL446, "NA")</f>
        <v>7.2282714933728509E-2</v>
      </c>
      <c r="AN264" s="2"/>
      <c r="AO264" s="11">
        <f>IFERROR(AO238+AO240+AO241+AO242+AO243+AO244+AO245+AO246+AO247+AO248+AO249+AO250+AO251+AO252+AO253+AO254+AO255+AO256+AO257+AO258+AO259+AO260+AO261+AO262, "NA")</f>
        <v>82774.58</v>
      </c>
      <c r="AP264" s="12">
        <f>IFERROR(AO264/AO446, "NA")</f>
        <v>6.1577906620266708E-2</v>
      </c>
      <c r="AQ264" s="2"/>
      <c r="AR264" s="11">
        <f t="shared" si="33"/>
        <v>13111.529999999999</v>
      </c>
    </row>
    <row r="265" spans="1:44" ht="16.5" customHeight="1" x14ac:dyDescent="0.3">
      <c r="A265" s="32" t="s">
        <v>24</v>
      </c>
      <c r="B265" s="2"/>
      <c r="C265" s="3"/>
      <c r="D265" s="4"/>
      <c r="E265" s="2"/>
      <c r="F265" s="3"/>
      <c r="G265" s="4"/>
      <c r="H265" s="2"/>
      <c r="I265" s="3"/>
      <c r="J265" s="4"/>
      <c r="K265" s="2"/>
      <c r="L265" s="3"/>
      <c r="M265" s="4"/>
      <c r="N265" s="2"/>
      <c r="O265" s="3"/>
      <c r="P265" s="4"/>
      <c r="Q265" s="2"/>
      <c r="R265" s="3"/>
      <c r="S265" s="4"/>
      <c r="T265" s="2"/>
      <c r="U265" s="3"/>
      <c r="V265" s="4"/>
      <c r="W265" s="2"/>
      <c r="X265" s="3"/>
      <c r="Y265" s="4"/>
      <c r="Z265" s="2"/>
      <c r="AA265" s="3"/>
      <c r="AB265" s="4"/>
      <c r="AC265" s="2"/>
      <c r="AD265" s="3"/>
      <c r="AE265" s="4"/>
      <c r="AF265" s="2"/>
      <c r="AG265" s="3"/>
      <c r="AH265" s="4"/>
      <c r="AI265" s="2"/>
      <c r="AJ265" s="3"/>
      <c r="AK265" s="2"/>
      <c r="AL265" s="2"/>
      <c r="AM265" s="3"/>
      <c r="AN265" s="2"/>
      <c r="AO265" s="2"/>
      <c r="AP265" s="3"/>
      <c r="AQ265" s="2"/>
      <c r="AR265" s="2"/>
    </row>
    <row r="266" spans="1:44" ht="16.5" customHeight="1" x14ac:dyDescent="0.3">
      <c r="A266" s="33" t="s">
        <v>649</v>
      </c>
      <c r="B266" s="6">
        <v>3604.12</v>
      </c>
      <c r="C266" s="7">
        <f>IFERROR(B266/B446, "NA")</f>
        <v>2.7194356438385289E-2</v>
      </c>
      <c r="D266" s="8"/>
      <c r="E266" s="6">
        <v>2832.72</v>
      </c>
      <c r="F266" s="7">
        <f>IFERROR(E266/E446, "NA")</f>
        <v>2.6415465233233473E-2</v>
      </c>
      <c r="G266" s="8"/>
      <c r="H266" s="6">
        <v>2631.82</v>
      </c>
      <c r="I266" s="7">
        <f>IFERROR(H266/H446, "NA")</f>
        <v>2.571897111997851E-2</v>
      </c>
      <c r="J266" s="8"/>
      <c r="K266" s="6">
        <v>2907.49</v>
      </c>
      <c r="L266" s="7">
        <f>IFERROR(K266/K446, "NA")</f>
        <v>2.7970638761156668E-2</v>
      </c>
      <c r="M266" s="8"/>
      <c r="N266" s="6">
        <v>2472.11</v>
      </c>
      <c r="O266" s="7">
        <f>IFERROR(N266/N446, "NA")</f>
        <v>2.7178142709463299E-2</v>
      </c>
      <c r="P266" s="8"/>
      <c r="Q266" s="6">
        <v>2091.67</v>
      </c>
      <c r="R266" s="7">
        <f>IFERROR(Q266/Q446, "NA")</f>
        <v>2.6236801916642363E-2</v>
      </c>
      <c r="S266" s="8"/>
      <c r="T266" s="6">
        <v>3556.55</v>
      </c>
      <c r="U266" s="7">
        <f>IFERROR(T266/T446, "NA")</f>
        <v>2.7739053620595609E-2</v>
      </c>
      <c r="V266" s="8"/>
      <c r="W266" s="6">
        <v>2997.93</v>
      </c>
      <c r="X266" s="7">
        <f>IFERROR(W266/W446, "NA")</f>
        <v>2.6593672811237729E-2</v>
      </c>
      <c r="Y266" s="8"/>
      <c r="Z266" s="6">
        <v>3035.49</v>
      </c>
      <c r="AA266" s="7">
        <f>IFERROR(Z266/Z446, "NA")</f>
        <v>2.6140236479713627E-2</v>
      </c>
      <c r="AB266" s="8"/>
      <c r="AC266" s="6">
        <v>3432.17</v>
      </c>
      <c r="AD266" s="7">
        <f>IFERROR(AC266/AC446, "NA")</f>
        <v>2.4432648887622074E-2</v>
      </c>
      <c r="AE266" s="8"/>
      <c r="AF266" s="6">
        <v>3106.48</v>
      </c>
      <c r="AG266" s="7">
        <f>IFERROR(AF266/AF446, "NA")</f>
        <v>2.7416894458265506E-2</v>
      </c>
      <c r="AH266" s="8"/>
      <c r="AI266" s="6">
        <v>2466.33</v>
      </c>
      <c r="AJ266" s="7">
        <f>IFERROR(AI266/AI446, "NA")</f>
        <v>2.4921302771199395E-2</v>
      </c>
      <c r="AK266" s="6"/>
      <c r="AL266" s="9">
        <f>IFERROR(B266+E266+H266+K266+N266+Q266+T266+W266+Z266+AC266+AF266+AI266, "NA")</f>
        <v>35134.879999999997</v>
      </c>
      <c r="AM266" s="7">
        <f>IFERROR(AL266/AL446, "NA")</f>
        <v>2.6486052205796636E-2</v>
      </c>
      <c r="AN266" s="6"/>
      <c r="AO266" s="6">
        <v>36118.47</v>
      </c>
      <c r="AP266" s="7">
        <f>IFERROR(AO266/AO446, "NA")</f>
        <v>2.6869357391205179E-2</v>
      </c>
      <c r="AQ266" s="6"/>
      <c r="AR266" s="9">
        <f>IFERROR(AL266-AO266, "NA")</f>
        <v>-983.59000000000378</v>
      </c>
    </row>
    <row r="267" spans="1:44" ht="16.5" customHeight="1" x14ac:dyDescent="0.3">
      <c r="A267" s="33" t="s">
        <v>650</v>
      </c>
      <c r="B267" s="6">
        <v>0</v>
      </c>
      <c r="C267" s="7">
        <f>IFERROR(B267/B446, "NA")</f>
        <v>0</v>
      </c>
      <c r="D267" s="8"/>
      <c r="E267" s="6">
        <v>0</v>
      </c>
      <c r="F267" s="7">
        <f>IFERROR(E267/E446, "NA")</f>
        <v>0</v>
      </c>
      <c r="G267" s="8"/>
      <c r="H267" s="6">
        <v>0</v>
      </c>
      <c r="I267" s="7">
        <f>IFERROR(H267/H446, "NA")</f>
        <v>0</v>
      </c>
      <c r="J267" s="8"/>
      <c r="K267" s="6">
        <v>0</v>
      </c>
      <c r="L267" s="7">
        <f>IFERROR(K267/K446, "NA")</f>
        <v>0</v>
      </c>
      <c r="M267" s="8"/>
      <c r="N267" s="6">
        <v>0</v>
      </c>
      <c r="O267" s="7">
        <f>IFERROR(N267/N446, "NA")</f>
        <v>0</v>
      </c>
      <c r="P267" s="8"/>
      <c r="Q267" s="6">
        <v>0</v>
      </c>
      <c r="R267" s="7">
        <f>IFERROR(Q267/Q446, "NA")</f>
        <v>0</v>
      </c>
      <c r="S267" s="8"/>
      <c r="T267" s="6">
        <v>0</v>
      </c>
      <c r="U267" s="7">
        <f>IFERROR(T267/T446, "NA")</f>
        <v>0</v>
      </c>
      <c r="V267" s="8"/>
      <c r="W267" s="6">
        <v>0</v>
      </c>
      <c r="X267" s="7">
        <f>IFERROR(W267/W446, "NA")</f>
        <v>0</v>
      </c>
      <c r="Y267" s="8"/>
      <c r="Z267" s="6">
        <v>0</v>
      </c>
      <c r="AA267" s="7">
        <f>IFERROR(Z267/Z446, "NA")</f>
        <v>0</v>
      </c>
      <c r="AB267" s="8"/>
      <c r="AC267" s="6">
        <v>0</v>
      </c>
      <c r="AD267" s="7">
        <f>IFERROR(AC267/AC446, "NA")</f>
        <v>0</v>
      </c>
      <c r="AE267" s="8"/>
      <c r="AF267" s="6">
        <v>0</v>
      </c>
      <c r="AG267" s="7">
        <f>IFERROR(AF267/AF446, "NA")</f>
        <v>0</v>
      </c>
      <c r="AH267" s="8"/>
      <c r="AI267" s="6">
        <v>0</v>
      </c>
      <c r="AJ267" s="7">
        <f>IFERROR(AI267/AI446, "NA")</f>
        <v>0</v>
      </c>
      <c r="AK267" s="6"/>
      <c r="AL267" s="9">
        <f>IFERROR(B267+E267+H267+K267+N267+Q267+T267+W267+Z267+AC267+AF267+AI267, "NA")</f>
        <v>0</v>
      </c>
      <c r="AM267" s="7">
        <f>IFERROR(AL267/AL446, "NA")</f>
        <v>0</v>
      </c>
      <c r="AN267" s="6"/>
      <c r="AO267" s="6">
        <v>74.099999999999994</v>
      </c>
      <c r="AP267" s="7">
        <f>IFERROR(AO267/AO446, "NA")</f>
        <v>5.51246878034508E-5</v>
      </c>
      <c r="AQ267" s="6"/>
      <c r="AR267" s="9">
        <f>IFERROR(AL267-AO267, "NA")</f>
        <v>-74.099999999999994</v>
      </c>
    </row>
    <row r="268" spans="1:44" ht="16.5" customHeight="1" x14ac:dyDescent="0.3">
      <c r="A268" s="40" t="s">
        <v>304</v>
      </c>
      <c r="B268" s="11">
        <f>IFERROR(B266+B267, "NA")</f>
        <v>3604.12</v>
      </c>
      <c r="C268" s="12">
        <f>IFERROR(B268/B446, "NA")</f>
        <v>2.7194356438385289E-2</v>
      </c>
      <c r="D268" s="2"/>
      <c r="E268" s="11">
        <f>IFERROR(E266+E267, "NA")</f>
        <v>2832.72</v>
      </c>
      <c r="F268" s="12">
        <f>IFERROR(E268/E446, "NA")</f>
        <v>2.6415465233233473E-2</v>
      </c>
      <c r="G268" s="2"/>
      <c r="H268" s="11">
        <f>IFERROR(H266+H267, "NA")</f>
        <v>2631.82</v>
      </c>
      <c r="I268" s="12">
        <f>IFERROR(H268/H446, "NA")</f>
        <v>2.571897111997851E-2</v>
      </c>
      <c r="J268" s="2"/>
      <c r="K268" s="11">
        <f>IFERROR(K266+K267, "NA")</f>
        <v>2907.49</v>
      </c>
      <c r="L268" s="12">
        <f>IFERROR(K268/K446, "NA")</f>
        <v>2.7970638761156668E-2</v>
      </c>
      <c r="M268" s="2"/>
      <c r="N268" s="11">
        <f>IFERROR(N266+N267, "NA")</f>
        <v>2472.11</v>
      </c>
      <c r="O268" s="12">
        <f>IFERROR(N268/N446, "NA")</f>
        <v>2.7178142709463299E-2</v>
      </c>
      <c r="P268" s="2"/>
      <c r="Q268" s="11">
        <f>IFERROR(Q266+Q267, "NA")</f>
        <v>2091.67</v>
      </c>
      <c r="R268" s="12">
        <f>IFERROR(Q268/Q446, "NA")</f>
        <v>2.6236801916642363E-2</v>
      </c>
      <c r="S268" s="2"/>
      <c r="T268" s="11">
        <f>IFERROR(T266+T267, "NA")</f>
        <v>3556.55</v>
      </c>
      <c r="U268" s="12">
        <f>IFERROR(T268/T446, "NA")</f>
        <v>2.7739053620595609E-2</v>
      </c>
      <c r="V268" s="2"/>
      <c r="W268" s="11">
        <f>IFERROR(W266+W267, "NA")</f>
        <v>2997.93</v>
      </c>
      <c r="X268" s="12">
        <f>IFERROR(W268/W446, "NA")</f>
        <v>2.6593672811237729E-2</v>
      </c>
      <c r="Y268" s="2"/>
      <c r="Z268" s="11">
        <f>IFERROR(Z266+Z267, "NA")</f>
        <v>3035.49</v>
      </c>
      <c r="AA268" s="12">
        <f>IFERROR(Z268/Z446, "NA")</f>
        <v>2.6140236479713627E-2</v>
      </c>
      <c r="AB268" s="2"/>
      <c r="AC268" s="11">
        <f>IFERROR(AC266+AC267, "NA")</f>
        <v>3432.17</v>
      </c>
      <c r="AD268" s="12">
        <f>IFERROR(AC268/AC446, "NA")</f>
        <v>2.4432648887622074E-2</v>
      </c>
      <c r="AE268" s="2"/>
      <c r="AF268" s="11">
        <f>IFERROR(AF266+AF267, "NA")</f>
        <v>3106.48</v>
      </c>
      <c r="AG268" s="12">
        <f>IFERROR(AF268/AF446, "NA")</f>
        <v>2.7416894458265506E-2</v>
      </c>
      <c r="AH268" s="2"/>
      <c r="AI268" s="11">
        <f>IFERROR(AI266+AI267, "NA")</f>
        <v>2466.33</v>
      </c>
      <c r="AJ268" s="12">
        <f>IFERROR(AI268/AI446, "NA")</f>
        <v>2.4921302771199395E-2</v>
      </c>
      <c r="AK268" s="2"/>
      <c r="AL268" s="11">
        <f>IFERROR(B268+E268+H268+K268+N268+Q268+T268+W268+Z268+AC268+AF268+AI268, "NA")</f>
        <v>35134.879999999997</v>
      </c>
      <c r="AM268" s="12">
        <f>IFERROR(AL268/AL446, "NA")</f>
        <v>2.6486052205796636E-2</v>
      </c>
      <c r="AN268" s="2"/>
      <c r="AO268" s="11">
        <f>IFERROR(AO266+AO267, "NA")</f>
        <v>36192.57</v>
      </c>
      <c r="AP268" s="12">
        <f>IFERROR(AO268/AO446, "NA")</f>
        <v>2.6924482079008629E-2</v>
      </c>
      <c r="AQ268" s="2"/>
      <c r="AR268" s="11">
        <f>IFERROR(AL268-AO268, "NA")</f>
        <v>-1057.6900000000023</v>
      </c>
    </row>
    <row r="269" spans="1:44" ht="16.5" customHeight="1" x14ac:dyDescent="0.3">
      <c r="A269" s="32" t="s">
        <v>25</v>
      </c>
      <c r="B269" s="2"/>
      <c r="C269" s="3"/>
      <c r="D269" s="4"/>
      <c r="E269" s="2"/>
      <c r="F269" s="3"/>
      <c r="G269" s="4"/>
      <c r="H269" s="2"/>
      <c r="I269" s="3"/>
      <c r="J269" s="4"/>
      <c r="K269" s="2"/>
      <c r="L269" s="3"/>
      <c r="M269" s="4"/>
      <c r="N269" s="2"/>
      <c r="O269" s="3"/>
      <c r="P269" s="4"/>
      <c r="Q269" s="2"/>
      <c r="R269" s="3"/>
      <c r="S269" s="4"/>
      <c r="T269" s="2"/>
      <c r="U269" s="3"/>
      <c r="V269" s="4"/>
      <c r="W269" s="2"/>
      <c r="X269" s="3"/>
      <c r="Y269" s="4"/>
      <c r="Z269" s="2"/>
      <c r="AA269" s="3"/>
      <c r="AB269" s="4"/>
      <c r="AC269" s="2"/>
      <c r="AD269" s="3"/>
      <c r="AE269" s="4"/>
      <c r="AF269" s="2"/>
      <c r="AG269" s="3"/>
      <c r="AH269" s="4"/>
      <c r="AI269" s="2"/>
      <c r="AJ269" s="3"/>
      <c r="AK269" s="2"/>
      <c r="AL269" s="2"/>
      <c r="AM269" s="3"/>
      <c r="AN269" s="2"/>
      <c r="AO269" s="2"/>
      <c r="AP269" s="3"/>
      <c r="AQ269" s="2"/>
      <c r="AR269" s="2"/>
    </row>
    <row r="270" spans="1:44" ht="16.5" hidden="1" customHeight="1" x14ac:dyDescent="0.3">
      <c r="A270" s="33" t="s">
        <v>651</v>
      </c>
      <c r="B270" s="6">
        <v>0</v>
      </c>
      <c r="C270" s="7">
        <f>IFERROR(B270/B446, "NA")</f>
        <v>0</v>
      </c>
      <c r="D270" s="8"/>
      <c r="E270" s="6">
        <v>0</v>
      </c>
      <c r="F270" s="7">
        <f>IFERROR(E270/E446, "NA")</f>
        <v>0</v>
      </c>
      <c r="G270" s="8"/>
      <c r="H270" s="6">
        <v>0</v>
      </c>
      <c r="I270" s="7">
        <f>IFERROR(H270/H446, "NA")</f>
        <v>0</v>
      </c>
      <c r="J270" s="8"/>
      <c r="K270" s="6">
        <v>0</v>
      </c>
      <c r="L270" s="7">
        <f>IFERROR(K270/K446, "NA")</f>
        <v>0</v>
      </c>
      <c r="M270" s="8"/>
      <c r="N270" s="6">
        <v>0</v>
      </c>
      <c r="O270" s="7">
        <f>IFERROR(N270/N446, "NA")</f>
        <v>0</v>
      </c>
      <c r="P270" s="8"/>
      <c r="Q270" s="6">
        <v>0</v>
      </c>
      <c r="R270" s="7">
        <f>IFERROR(Q270/Q446, "NA")</f>
        <v>0</v>
      </c>
      <c r="S270" s="8"/>
      <c r="T270" s="6">
        <v>0</v>
      </c>
      <c r="U270" s="7">
        <f>IFERROR(T270/T446, "NA")</f>
        <v>0</v>
      </c>
      <c r="V270" s="8"/>
      <c r="W270" s="6">
        <v>0</v>
      </c>
      <c r="X270" s="7">
        <f>IFERROR(W270/W446, "NA")</f>
        <v>0</v>
      </c>
      <c r="Y270" s="8"/>
      <c r="Z270" s="6">
        <v>0</v>
      </c>
      <c r="AA270" s="7">
        <f>IFERROR(Z270/Z446, "NA")</f>
        <v>0</v>
      </c>
      <c r="AB270" s="8"/>
      <c r="AC270" s="6">
        <v>0</v>
      </c>
      <c r="AD270" s="7">
        <f>IFERROR(AC270/AC446, "NA")</f>
        <v>0</v>
      </c>
      <c r="AE270" s="8"/>
      <c r="AF270" s="6">
        <v>0</v>
      </c>
      <c r="AG270" s="7">
        <f>IFERROR(AF270/AF446, "NA")</f>
        <v>0</v>
      </c>
      <c r="AH270" s="8"/>
      <c r="AI270" s="6">
        <v>0</v>
      </c>
      <c r="AJ270" s="7">
        <f>IFERROR(AI270/AI446, "NA")</f>
        <v>0</v>
      </c>
      <c r="AK270" s="6"/>
      <c r="AL270" s="9">
        <f>IFERROR(B270+E270+H270+K270+N270+Q270+T270+W270+Z270+AC270+AF270+AI270, "NA")</f>
        <v>0</v>
      </c>
      <c r="AM270" s="7">
        <f>IFERROR(AL270/AL446, "NA")</f>
        <v>0</v>
      </c>
      <c r="AN270" s="6"/>
      <c r="AO270" s="6">
        <v>0</v>
      </c>
      <c r="AP270" s="7">
        <f>IFERROR(AO270/AO446, "NA")</f>
        <v>0</v>
      </c>
      <c r="AQ270" s="6"/>
      <c r="AR270" s="9">
        <f>IFERROR(AL270-AO270, "NA")</f>
        <v>0</v>
      </c>
    </row>
    <row r="271" spans="1:44" ht="16.5" customHeight="1" x14ac:dyDescent="0.3">
      <c r="A271" s="33" t="s">
        <v>652</v>
      </c>
      <c r="B271" s="6">
        <v>89.79</v>
      </c>
      <c r="C271" s="7">
        <f>IFERROR(B271/B446, "NA")</f>
        <v>6.7749721557623373E-4</v>
      </c>
      <c r="D271" s="8"/>
      <c r="E271" s="6">
        <v>89.79</v>
      </c>
      <c r="F271" s="7">
        <f>IFERROR(E271/E446, "NA")</f>
        <v>8.3730288319778655E-4</v>
      </c>
      <c r="G271" s="8"/>
      <c r="H271" s="6">
        <v>89.79</v>
      </c>
      <c r="I271" s="7">
        <f>IFERROR(H271/H446, "NA")</f>
        <v>8.7745606343248028E-4</v>
      </c>
      <c r="J271" s="8"/>
      <c r="K271" s="6">
        <v>89.79</v>
      </c>
      <c r="L271" s="7">
        <f>IFERROR(K271/K446, "NA")</f>
        <v>8.6379786495026898E-4</v>
      </c>
      <c r="M271" s="8"/>
      <c r="N271" s="6">
        <v>89.72</v>
      </c>
      <c r="O271" s="7">
        <f>IFERROR(N271/N446, "NA")</f>
        <v>9.8637316458128764E-4</v>
      </c>
      <c r="P271" s="8"/>
      <c r="Q271" s="6">
        <v>166.67</v>
      </c>
      <c r="R271" s="7">
        <f>IFERROR(Q271/Q446, "NA")</f>
        <v>2.090620305997974E-3</v>
      </c>
      <c r="S271" s="8"/>
      <c r="T271" s="6">
        <v>166.76</v>
      </c>
      <c r="U271" s="7">
        <f>IFERROR(T271/T446, "NA")</f>
        <v>1.3006325179655911E-3</v>
      </c>
      <c r="V271" s="8"/>
      <c r="W271" s="6">
        <v>166.76</v>
      </c>
      <c r="X271" s="7">
        <f>IFERROR(W271/W446, "NA")</f>
        <v>1.4792743252851146E-3</v>
      </c>
      <c r="Y271" s="8"/>
      <c r="Z271" s="6">
        <v>226.64</v>
      </c>
      <c r="AA271" s="7">
        <f>IFERROR(Z271/Z446, "NA")</f>
        <v>1.9517188973649383E-3</v>
      </c>
      <c r="AB271" s="8"/>
      <c r="AC271" s="6">
        <v>-448.15</v>
      </c>
      <c r="AD271" s="7">
        <f>IFERROR(AC271/AC446, "NA")</f>
        <v>-3.190253279699966E-3</v>
      </c>
      <c r="AE271" s="8"/>
      <c r="AF271" s="6">
        <v>84.9</v>
      </c>
      <c r="AG271" s="7">
        <f>IFERROR(AF271/AF446, "NA")</f>
        <v>7.4930285709444184E-4</v>
      </c>
      <c r="AH271" s="8"/>
      <c r="AI271" s="6">
        <v>84.9</v>
      </c>
      <c r="AJ271" s="7">
        <f>IFERROR(AI271/AI446, "NA")</f>
        <v>8.5788138865230078E-4</v>
      </c>
      <c r="AK271" s="6"/>
      <c r="AL271" s="9">
        <f>IFERROR(B271+E271+H271+K271+N271+Q271+T271+W271+Z271+AC271+AF271+AI271, "NA")</f>
        <v>897.36</v>
      </c>
      <c r="AM271" s="7">
        <f>IFERROR(AL271/AL446, "NA")</f>
        <v>6.7646520515777121E-4</v>
      </c>
      <c r="AN271" s="6"/>
      <c r="AO271" s="6">
        <v>1336.29</v>
      </c>
      <c r="AP271" s="7">
        <f>IFERROR(AO271/AO446, "NA")</f>
        <v>9.940967485138094E-4</v>
      </c>
      <c r="AQ271" s="6"/>
      <c r="AR271" s="9">
        <f>IFERROR(AL271-AO271, "NA")</f>
        <v>-438.92999999999995</v>
      </c>
    </row>
    <row r="272" spans="1:44" ht="16.5" customHeight="1" x14ac:dyDescent="0.3">
      <c r="A272" s="33" t="s">
        <v>653</v>
      </c>
      <c r="B272" s="6">
        <v>1183.75</v>
      </c>
      <c r="C272" s="7">
        <f>IFERROR(B272/B446, "NA")</f>
        <v>8.931811214370939E-3</v>
      </c>
      <c r="D272" s="8"/>
      <c r="E272" s="6">
        <v>1183.75</v>
      </c>
      <c r="F272" s="7">
        <f>IFERROR(E272/E446, "NA")</f>
        <v>1.1038615524951329E-2</v>
      </c>
      <c r="G272" s="8"/>
      <c r="H272" s="6">
        <v>1183.75</v>
      </c>
      <c r="I272" s="7">
        <f>IFERROR(H272/H446, "NA")</f>
        <v>1.1567976557391675E-2</v>
      </c>
      <c r="J272" s="8"/>
      <c r="K272" s="6">
        <v>1183.75</v>
      </c>
      <c r="L272" s="7">
        <f>IFERROR(K272/K446, "NA")</f>
        <v>1.138791315998308E-2</v>
      </c>
      <c r="M272" s="8"/>
      <c r="N272" s="6">
        <v>1183.72</v>
      </c>
      <c r="O272" s="7">
        <f>IFERROR(N272/N446, "NA")</f>
        <v>1.3013705331901047E-2</v>
      </c>
      <c r="P272" s="8"/>
      <c r="Q272" s="6">
        <v>1106.92</v>
      </c>
      <c r="R272" s="7">
        <f>IFERROR(Q272/Q446, "NA")</f>
        <v>1.388461888231402E-2</v>
      </c>
      <c r="S272" s="8"/>
      <c r="T272" s="6">
        <v>1074.56</v>
      </c>
      <c r="U272" s="7">
        <f>IFERROR(T272/T446, "NA")</f>
        <v>8.3809527374976347E-3</v>
      </c>
      <c r="V272" s="8"/>
      <c r="W272" s="6">
        <v>1074.56</v>
      </c>
      <c r="X272" s="7">
        <f>IFERROR(W272/W446, "NA")</f>
        <v>9.5320761512255499E-3</v>
      </c>
      <c r="Y272" s="8"/>
      <c r="Z272" s="6">
        <v>1074.56</v>
      </c>
      <c r="AA272" s="7">
        <f>IFERROR(Z272/Z446, "NA")</f>
        <v>9.2536139178982877E-3</v>
      </c>
      <c r="AB272" s="8"/>
      <c r="AC272" s="6">
        <v>211.47</v>
      </c>
      <c r="AD272" s="7">
        <f>IFERROR(AC272/AC446, "NA")</f>
        <v>1.5053952048603187E-3</v>
      </c>
      <c r="AE272" s="8"/>
      <c r="AF272" s="6">
        <v>487.12</v>
      </c>
      <c r="AG272" s="7">
        <f>IFERROR(AF272/AF446, "NA")</f>
        <v>4.299180303272609E-3</v>
      </c>
      <c r="AH272" s="8"/>
      <c r="AI272" s="6">
        <v>487.12</v>
      </c>
      <c r="AJ272" s="7">
        <f>IFERROR(AI272/AI446, "NA")</f>
        <v>4.92215762120505E-3</v>
      </c>
      <c r="AK272" s="6"/>
      <c r="AL272" s="9">
        <f>IFERROR(B272+E272+H272+K272+N272+Q272+T272+W272+Z272+AC272+AF272+AI272, "NA")</f>
        <v>11435.03</v>
      </c>
      <c r="AM272" s="7">
        <f>IFERROR(AL272/AL446, "NA")</f>
        <v>8.6201746399831372E-3</v>
      </c>
      <c r="AN272" s="6"/>
      <c r="AO272" s="6">
        <v>13393.78</v>
      </c>
      <c r="AP272" s="7">
        <f>IFERROR(AO272/AO446, "NA")</f>
        <v>9.9639398246707603E-3</v>
      </c>
      <c r="AQ272" s="6"/>
      <c r="AR272" s="9">
        <f>IFERROR(AL272-AO272, "NA")</f>
        <v>-1958.75</v>
      </c>
    </row>
    <row r="273" spans="1:44" ht="16.5" customHeight="1" x14ac:dyDescent="0.3">
      <c r="A273" s="33" t="s">
        <v>654</v>
      </c>
      <c r="B273" s="6">
        <v>0</v>
      </c>
      <c r="C273" s="7">
        <f>IFERROR(B273/B446, "NA")</f>
        <v>0</v>
      </c>
      <c r="D273" s="8"/>
      <c r="E273" s="6">
        <v>0</v>
      </c>
      <c r="F273" s="7">
        <f>IFERROR(E273/E446, "NA")</f>
        <v>0</v>
      </c>
      <c r="G273" s="8"/>
      <c r="H273" s="6">
        <v>0</v>
      </c>
      <c r="I273" s="7">
        <f>IFERROR(H273/H446, "NA")</f>
        <v>0</v>
      </c>
      <c r="J273" s="8"/>
      <c r="K273" s="6">
        <v>199.27</v>
      </c>
      <c r="L273" s="7">
        <f>IFERROR(K273/K446, "NA")</f>
        <v>1.9170174913536039E-3</v>
      </c>
      <c r="M273" s="8"/>
      <c r="N273" s="6">
        <v>0</v>
      </c>
      <c r="O273" s="7">
        <f>IFERROR(N273/N446, "NA")</f>
        <v>0</v>
      </c>
      <c r="P273" s="8"/>
      <c r="Q273" s="6">
        <v>0</v>
      </c>
      <c r="R273" s="7">
        <f>IFERROR(Q273/Q446, "NA")</f>
        <v>0</v>
      </c>
      <c r="S273" s="8"/>
      <c r="T273" s="6">
        <v>0</v>
      </c>
      <c r="U273" s="7">
        <f>IFERROR(T273/T446, "NA")</f>
        <v>0</v>
      </c>
      <c r="V273" s="8"/>
      <c r="W273" s="6">
        <v>0</v>
      </c>
      <c r="X273" s="7">
        <f>IFERROR(W273/W446, "NA")</f>
        <v>0</v>
      </c>
      <c r="Y273" s="8"/>
      <c r="Z273" s="6">
        <v>0</v>
      </c>
      <c r="AA273" s="7">
        <f>IFERROR(Z273/Z446, "NA")</f>
        <v>0</v>
      </c>
      <c r="AB273" s="8"/>
      <c r="AC273" s="6">
        <v>0</v>
      </c>
      <c r="AD273" s="7">
        <f>IFERROR(AC273/AC446, "NA")</f>
        <v>0</v>
      </c>
      <c r="AE273" s="8"/>
      <c r="AF273" s="6">
        <v>0</v>
      </c>
      <c r="AG273" s="7">
        <f>IFERROR(AF273/AF446, "NA")</f>
        <v>0</v>
      </c>
      <c r="AH273" s="8"/>
      <c r="AI273" s="6">
        <v>0</v>
      </c>
      <c r="AJ273" s="7">
        <f>IFERROR(AI273/AI446, "NA")</f>
        <v>0</v>
      </c>
      <c r="AK273" s="6"/>
      <c r="AL273" s="9">
        <f>IFERROR(B273+E273+H273+K273+N273+Q273+T273+W273+Z273+AC273+AF273+AI273, "NA")</f>
        <v>199.27</v>
      </c>
      <c r="AM273" s="7">
        <f>IFERROR(AL273/AL446, "NA")</f>
        <v>1.5021755085115122E-4</v>
      </c>
      <c r="AN273" s="6"/>
      <c r="AO273" s="6">
        <v>199.27</v>
      </c>
      <c r="AP273" s="7">
        <f>IFERROR(AO273/AO446, "NA")</f>
        <v>1.4824151873945535E-4</v>
      </c>
      <c r="AQ273" s="6"/>
      <c r="AR273" s="9">
        <f>IFERROR(AL273-AO273, "NA")</f>
        <v>0</v>
      </c>
    </row>
    <row r="274" spans="1:44" ht="16.5" customHeight="1" x14ac:dyDescent="0.3">
      <c r="A274" s="40" t="s">
        <v>308</v>
      </c>
      <c r="B274" s="11">
        <f>IFERROR(B270+B271+B272+B273, "NA")</f>
        <v>1273.54</v>
      </c>
      <c r="C274" s="12">
        <f>IFERROR(B274/B446, "NA")</f>
        <v>9.609308429947172E-3</v>
      </c>
      <c r="D274" s="2"/>
      <c r="E274" s="11">
        <f>IFERROR(E270+E271+E272+E273, "NA")</f>
        <v>1273.54</v>
      </c>
      <c r="F274" s="12">
        <f>IFERROR(E274/E446, "NA")</f>
        <v>1.1875918408149114E-2</v>
      </c>
      <c r="G274" s="2"/>
      <c r="H274" s="11">
        <f>IFERROR(H270+H271+H272+H273, "NA")</f>
        <v>1273.54</v>
      </c>
      <c r="I274" s="12">
        <f>IFERROR(H274/H446, "NA")</f>
        <v>1.2445432620824155E-2</v>
      </c>
      <c r="J274" s="2"/>
      <c r="K274" s="11">
        <f>IFERROR(K270+K271+K272+K273, "NA")</f>
        <v>1472.81</v>
      </c>
      <c r="L274" s="12">
        <f>IFERROR(K274/K446, "NA")</f>
        <v>1.4168728516286953E-2</v>
      </c>
      <c r="M274" s="2"/>
      <c r="N274" s="11">
        <f>IFERROR(N270+N271+N272+N273, "NA")</f>
        <v>1273.44</v>
      </c>
      <c r="O274" s="12">
        <f>IFERROR(N274/N446, "NA")</f>
        <v>1.4000078496482335E-2</v>
      </c>
      <c r="P274" s="2"/>
      <c r="Q274" s="11">
        <f>IFERROR(Q270+Q271+Q272+Q273, "NA")</f>
        <v>1273.5900000000001</v>
      </c>
      <c r="R274" s="12">
        <f>IFERROR(Q274/Q446, "NA")</f>
        <v>1.5975239188311997E-2</v>
      </c>
      <c r="S274" s="2"/>
      <c r="T274" s="11">
        <f>IFERROR(T270+T271+T272+T273, "NA")</f>
        <v>1241.32</v>
      </c>
      <c r="U274" s="12">
        <f>IFERROR(T274/T446, "NA")</f>
        <v>9.6815852554632265E-3</v>
      </c>
      <c r="V274" s="2"/>
      <c r="W274" s="11">
        <f>IFERROR(W270+W271+W272+W273, "NA")</f>
        <v>1241.32</v>
      </c>
      <c r="X274" s="12">
        <f>IFERROR(W274/W446, "NA")</f>
        <v>1.1011350476510666E-2</v>
      </c>
      <c r="Y274" s="2"/>
      <c r="Z274" s="11">
        <f>IFERROR(Z270+Z271+Z272+Z273, "NA")</f>
        <v>1301.1999999999998</v>
      </c>
      <c r="AA274" s="12">
        <f>IFERROR(Z274/Z446, "NA")</f>
        <v>1.1205332815263225E-2</v>
      </c>
      <c r="AB274" s="2"/>
      <c r="AC274" s="11">
        <f>IFERROR(AC270+AC271+AC272+AC273, "NA")</f>
        <v>-236.67999999999998</v>
      </c>
      <c r="AD274" s="12">
        <f>IFERROR(AC274/AC446, "NA")</f>
        <v>-1.6848580748396473E-3</v>
      </c>
      <c r="AE274" s="2"/>
      <c r="AF274" s="11">
        <f>IFERROR(AF270+AF271+AF272+AF273, "NA")</f>
        <v>572.02</v>
      </c>
      <c r="AG274" s="12">
        <f>IFERROR(AF274/AF446, "NA")</f>
        <v>5.0484831603670507E-3</v>
      </c>
      <c r="AH274" s="2"/>
      <c r="AI274" s="11">
        <f>IFERROR(AI270+AI271+AI272+AI273, "NA")</f>
        <v>572.02</v>
      </c>
      <c r="AJ274" s="12">
        <f>IFERROR(AI274/AI446, "NA")</f>
        <v>5.78003900985735E-3</v>
      </c>
      <c r="AK274" s="2"/>
      <c r="AL274" s="11">
        <f>IFERROR(B274+E274+H274+K274+N274+Q274+T274+W274+Z274+AC274+AF274+AI274, "NA")</f>
        <v>12531.66</v>
      </c>
      <c r="AM274" s="12">
        <f>IFERROR(AL274/AL446, "NA")</f>
        <v>9.4468573959920598E-3</v>
      </c>
      <c r="AN274" s="2"/>
      <c r="AO274" s="11">
        <f>IFERROR(AO270+AO271+AO272+AO273, "NA")</f>
        <v>14929.34</v>
      </c>
      <c r="AP274" s="12">
        <f>IFERROR(AO274/AO446, "NA")</f>
        <v>1.1106278091924025E-2</v>
      </c>
      <c r="AQ274" s="2"/>
      <c r="AR274" s="11">
        <f>IFERROR(AL274-AO274, "NA")</f>
        <v>-2397.6800000000003</v>
      </c>
    </row>
    <row r="275" spans="1:44" ht="16.5" customHeight="1" x14ac:dyDescent="0.3">
      <c r="A275" s="32" t="s">
        <v>26</v>
      </c>
      <c r="B275" s="2"/>
      <c r="C275" s="3"/>
      <c r="D275" s="4"/>
      <c r="E275" s="2"/>
      <c r="F275" s="3"/>
      <c r="G275" s="4"/>
      <c r="H275" s="2"/>
      <c r="I275" s="3"/>
      <c r="J275" s="4"/>
      <c r="K275" s="2"/>
      <c r="L275" s="3"/>
      <c r="M275" s="4"/>
      <c r="N275" s="2"/>
      <c r="O275" s="3"/>
      <c r="P275" s="4"/>
      <c r="Q275" s="2"/>
      <c r="R275" s="3"/>
      <c r="S275" s="4"/>
      <c r="T275" s="2"/>
      <c r="U275" s="3"/>
      <c r="V275" s="4"/>
      <c r="W275" s="2"/>
      <c r="X275" s="3"/>
      <c r="Y275" s="4"/>
      <c r="Z275" s="2"/>
      <c r="AA275" s="3"/>
      <c r="AB275" s="4"/>
      <c r="AC275" s="2"/>
      <c r="AD275" s="3"/>
      <c r="AE275" s="4"/>
      <c r="AF275" s="2"/>
      <c r="AG275" s="3"/>
      <c r="AH275" s="4"/>
      <c r="AI275" s="2"/>
      <c r="AJ275" s="3"/>
      <c r="AK275" s="2"/>
      <c r="AL275" s="2"/>
      <c r="AM275" s="3"/>
      <c r="AN275" s="2"/>
      <c r="AO275" s="2"/>
      <c r="AP275" s="3"/>
      <c r="AQ275" s="2"/>
      <c r="AR275" s="2"/>
    </row>
    <row r="276" spans="1:44" ht="16.5" hidden="1" customHeight="1" x14ac:dyDescent="0.3">
      <c r="A276" s="33" t="s">
        <v>655</v>
      </c>
      <c r="B276" s="6">
        <v>0</v>
      </c>
      <c r="C276" s="7">
        <f>IFERROR(B276/B446, "NA")</f>
        <v>0</v>
      </c>
      <c r="D276" s="8"/>
      <c r="E276" s="6">
        <v>0</v>
      </c>
      <c r="F276" s="7">
        <f>IFERROR(E276/E446, "NA")</f>
        <v>0</v>
      </c>
      <c r="G276" s="8"/>
      <c r="H276" s="6">
        <v>0</v>
      </c>
      <c r="I276" s="7">
        <f>IFERROR(H276/H446, "NA")</f>
        <v>0</v>
      </c>
      <c r="J276" s="8"/>
      <c r="K276" s="6">
        <v>0</v>
      </c>
      <c r="L276" s="7">
        <f>IFERROR(K276/K446, "NA")</f>
        <v>0</v>
      </c>
      <c r="M276" s="8"/>
      <c r="N276" s="6">
        <v>0</v>
      </c>
      <c r="O276" s="7">
        <f>IFERROR(N276/N446, "NA")</f>
        <v>0</v>
      </c>
      <c r="P276" s="8"/>
      <c r="Q276" s="6">
        <v>0</v>
      </c>
      <c r="R276" s="7">
        <f>IFERROR(Q276/Q446, "NA")</f>
        <v>0</v>
      </c>
      <c r="S276" s="8"/>
      <c r="T276" s="6">
        <v>0</v>
      </c>
      <c r="U276" s="7">
        <f>IFERROR(T276/T446, "NA")</f>
        <v>0</v>
      </c>
      <c r="V276" s="8"/>
      <c r="W276" s="6">
        <v>0</v>
      </c>
      <c r="X276" s="7">
        <f>IFERROR(W276/W446, "NA")</f>
        <v>0</v>
      </c>
      <c r="Y276" s="8"/>
      <c r="Z276" s="6">
        <v>0</v>
      </c>
      <c r="AA276" s="7">
        <f>IFERROR(Z276/Z446, "NA")</f>
        <v>0</v>
      </c>
      <c r="AB276" s="8"/>
      <c r="AC276" s="6">
        <v>0</v>
      </c>
      <c r="AD276" s="7">
        <f>IFERROR(AC276/AC446, "NA")</f>
        <v>0</v>
      </c>
      <c r="AE276" s="8"/>
      <c r="AF276" s="6">
        <v>0</v>
      </c>
      <c r="AG276" s="7">
        <f>IFERROR(AF276/AF446, "NA")</f>
        <v>0</v>
      </c>
      <c r="AH276" s="8"/>
      <c r="AI276" s="6">
        <v>0</v>
      </c>
      <c r="AJ276" s="7">
        <f>IFERROR(AI276/AI446, "NA")</f>
        <v>0</v>
      </c>
      <c r="AK276" s="6"/>
      <c r="AL276" s="9">
        <f t="shared" ref="AL276:AL285" si="34">IFERROR(B276+E276+H276+K276+N276+Q276+T276+W276+Z276+AC276+AF276+AI276, "NA")</f>
        <v>0</v>
      </c>
      <c r="AM276" s="7">
        <f>IFERROR(AL276/AL446, "NA")</f>
        <v>0</v>
      </c>
      <c r="AN276" s="6"/>
      <c r="AO276" s="6">
        <v>0</v>
      </c>
      <c r="AP276" s="7">
        <f>IFERROR(AO276/AO446, "NA")</f>
        <v>0</v>
      </c>
      <c r="AQ276" s="6"/>
      <c r="AR276" s="9">
        <f t="shared" ref="AR276:AR285" si="35">IFERROR(AL276-AO276, "NA")</f>
        <v>0</v>
      </c>
    </row>
    <row r="277" spans="1:44" ht="16.5" hidden="1" customHeight="1" x14ac:dyDescent="0.3">
      <c r="A277" s="33" t="s">
        <v>656</v>
      </c>
      <c r="B277" s="6">
        <v>0</v>
      </c>
      <c r="C277" s="7">
        <f>IFERROR(B277/B446, "NA")</f>
        <v>0</v>
      </c>
      <c r="D277" s="8"/>
      <c r="E277" s="6">
        <v>0</v>
      </c>
      <c r="F277" s="7">
        <f>IFERROR(E277/E446, "NA")</f>
        <v>0</v>
      </c>
      <c r="G277" s="8"/>
      <c r="H277" s="6">
        <v>0</v>
      </c>
      <c r="I277" s="7">
        <f>IFERROR(H277/H446, "NA")</f>
        <v>0</v>
      </c>
      <c r="J277" s="8"/>
      <c r="K277" s="6">
        <v>0</v>
      </c>
      <c r="L277" s="7">
        <f>IFERROR(K277/K446, "NA")</f>
        <v>0</v>
      </c>
      <c r="M277" s="8"/>
      <c r="N277" s="6">
        <v>0</v>
      </c>
      <c r="O277" s="7">
        <f>IFERROR(N277/N446, "NA")</f>
        <v>0</v>
      </c>
      <c r="P277" s="8"/>
      <c r="Q277" s="6">
        <v>0</v>
      </c>
      <c r="R277" s="7">
        <f>IFERROR(Q277/Q446, "NA")</f>
        <v>0</v>
      </c>
      <c r="S277" s="8"/>
      <c r="T277" s="6">
        <v>0</v>
      </c>
      <c r="U277" s="7">
        <f>IFERROR(T277/T446, "NA")</f>
        <v>0</v>
      </c>
      <c r="V277" s="8"/>
      <c r="W277" s="6">
        <v>0</v>
      </c>
      <c r="X277" s="7">
        <f>IFERROR(W277/W446, "NA")</f>
        <v>0</v>
      </c>
      <c r="Y277" s="8"/>
      <c r="Z277" s="6">
        <v>0</v>
      </c>
      <c r="AA277" s="7">
        <f>IFERROR(Z277/Z446, "NA")</f>
        <v>0</v>
      </c>
      <c r="AB277" s="8"/>
      <c r="AC277" s="6">
        <v>0</v>
      </c>
      <c r="AD277" s="7">
        <f>IFERROR(AC277/AC446, "NA")</f>
        <v>0</v>
      </c>
      <c r="AE277" s="8"/>
      <c r="AF277" s="6">
        <v>0</v>
      </c>
      <c r="AG277" s="7">
        <f>IFERROR(AF277/AF446, "NA")</f>
        <v>0</v>
      </c>
      <c r="AH277" s="8"/>
      <c r="AI277" s="6">
        <v>0</v>
      </c>
      <c r="AJ277" s="7">
        <f>IFERROR(AI277/AI446, "NA")</f>
        <v>0</v>
      </c>
      <c r="AK277" s="6"/>
      <c r="AL277" s="9">
        <f t="shared" si="34"/>
        <v>0</v>
      </c>
      <c r="AM277" s="7">
        <f>IFERROR(AL277/AL446, "NA")</f>
        <v>0</v>
      </c>
      <c r="AN277" s="6"/>
      <c r="AO277" s="6">
        <v>0</v>
      </c>
      <c r="AP277" s="7">
        <f>IFERROR(AO277/AO446, "NA")</f>
        <v>0</v>
      </c>
      <c r="AQ277" s="6"/>
      <c r="AR277" s="9">
        <f t="shared" si="35"/>
        <v>0</v>
      </c>
    </row>
    <row r="278" spans="1:44" ht="16.5" hidden="1" customHeight="1" x14ac:dyDescent="0.3">
      <c r="A278" s="33" t="s">
        <v>657</v>
      </c>
      <c r="B278" s="6">
        <v>0</v>
      </c>
      <c r="C278" s="7">
        <f>IFERROR(B278/B446, "NA")</f>
        <v>0</v>
      </c>
      <c r="D278" s="8"/>
      <c r="E278" s="6">
        <v>0</v>
      </c>
      <c r="F278" s="7">
        <f>IFERROR(E278/E446, "NA")</f>
        <v>0</v>
      </c>
      <c r="G278" s="8"/>
      <c r="H278" s="6">
        <v>0</v>
      </c>
      <c r="I278" s="7">
        <f>IFERROR(H278/H446, "NA")</f>
        <v>0</v>
      </c>
      <c r="J278" s="8"/>
      <c r="K278" s="6">
        <v>0</v>
      </c>
      <c r="L278" s="7">
        <f>IFERROR(K278/K446, "NA")</f>
        <v>0</v>
      </c>
      <c r="M278" s="8"/>
      <c r="N278" s="6">
        <v>0</v>
      </c>
      <c r="O278" s="7">
        <f>IFERROR(N278/N446, "NA")</f>
        <v>0</v>
      </c>
      <c r="P278" s="8"/>
      <c r="Q278" s="6">
        <v>0</v>
      </c>
      <c r="R278" s="7">
        <f>IFERROR(Q278/Q446, "NA")</f>
        <v>0</v>
      </c>
      <c r="S278" s="8"/>
      <c r="T278" s="6">
        <v>0</v>
      </c>
      <c r="U278" s="7">
        <f>IFERROR(T278/T446, "NA")</f>
        <v>0</v>
      </c>
      <c r="V278" s="8"/>
      <c r="W278" s="6">
        <v>0</v>
      </c>
      <c r="X278" s="7">
        <f>IFERROR(W278/W446, "NA")</f>
        <v>0</v>
      </c>
      <c r="Y278" s="8"/>
      <c r="Z278" s="6">
        <v>0</v>
      </c>
      <c r="AA278" s="7">
        <f>IFERROR(Z278/Z446, "NA")</f>
        <v>0</v>
      </c>
      <c r="AB278" s="8"/>
      <c r="AC278" s="6">
        <v>0</v>
      </c>
      <c r="AD278" s="7">
        <f>IFERROR(AC278/AC446, "NA")</f>
        <v>0</v>
      </c>
      <c r="AE278" s="8"/>
      <c r="AF278" s="6">
        <v>0</v>
      </c>
      <c r="AG278" s="7">
        <f>IFERROR(AF278/AF446, "NA")</f>
        <v>0</v>
      </c>
      <c r="AH278" s="8"/>
      <c r="AI278" s="6">
        <v>0</v>
      </c>
      <c r="AJ278" s="7">
        <f>IFERROR(AI278/AI446, "NA")</f>
        <v>0</v>
      </c>
      <c r="AK278" s="6"/>
      <c r="AL278" s="9">
        <f t="shared" si="34"/>
        <v>0</v>
      </c>
      <c r="AM278" s="7">
        <f>IFERROR(AL278/AL446, "NA")</f>
        <v>0</v>
      </c>
      <c r="AN278" s="6"/>
      <c r="AO278" s="6">
        <v>0</v>
      </c>
      <c r="AP278" s="7">
        <f>IFERROR(AO278/AO446, "NA")</f>
        <v>0</v>
      </c>
      <c r="AQ278" s="6"/>
      <c r="AR278" s="9">
        <f t="shared" si="35"/>
        <v>0</v>
      </c>
    </row>
    <row r="279" spans="1:44" ht="16.5" hidden="1" customHeight="1" x14ac:dyDescent="0.3">
      <c r="A279" s="33" t="s">
        <v>658</v>
      </c>
      <c r="B279" s="6">
        <v>0</v>
      </c>
      <c r="C279" s="7">
        <f>IFERROR(B279/B446, "NA")</f>
        <v>0</v>
      </c>
      <c r="D279" s="8"/>
      <c r="E279" s="6">
        <v>0</v>
      </c>
      <c r="F279" s="7">
        <f>IFERROR(E279/E446, "NA")</f>
        <v>0</v>
      </c>
      <c r="G279" s="8"/>
      <c r="H279" s="6">
        <v>0</v>
      </c>
      <c r="I279" s="7">
        <f>IFERROR(H279/H446, "NA")</f>
        <v>0</v>
      </c>
      <c r="J279" s="8"/>
      <c r="K279" s="6">
        <v>0</v>
      </c>
      <c r="L279" s="7">
        <f>IFERROR(K279/K446, "NA")</f>
        <v>0</v>
      </c>
      <c r="M279" s="8"/>
      <c r="N279" s="6">
        <v>0</v>
      </c>
      <c r="O279" s="7">
        <f>IFERROR(N279/N446, "NA")</f>
        <v>0</v>
      </c>
      <c r="P279" s="8"/>
      <c r="Q279" s="6">
        <v>0</v>
      </c>
      <c r="R279" s="7">
        <f>IFERROR(Q279/Q446, "NA")</f>
        <v>0</v>
      </c>
      <c r="S279" s="8"/>
      <c r="T279" s="6">
        <v>0</v>
      </c>
      <c r="U279" s="7">
        <f>IFERROR(T279/T446, "NA")</f>
        <v>0</v>
      </c>
      <c r="V279" s="8"/>
      <c r="W279" s="6">
        <v>0</v>
      </c>
      <c r="X279" s="7">
        <f>IFERROR(W279/W446, "NA")</f>
        <v>0</v>
      </c>
      <c r="Y279" s="8"/>
      <c r="Z279" s="6">
        <v>0</v>
      </c>
      <c r="AA279" s="7">
        <f>IFERROR(Z279/Z446, "NA")</f>
        <v>0</v>
      </c>
      <c r="AB279" s="8"/>
      <c r="AC279" s="6">
        <v>0</v>
      </c>
      <c r="AD279" s="7">
        <f>IFERROR(AC279/AC446, "NA")</f>
        <v>0</v>
      </c>
      <c r="AE279" s="8"/>
      <c r="AF279" s="6">
        <v>0</v>
      </c>
      <c r="AG279" s="7">
        <f>IFERROR(AF279/AF446, "NA")</f>
        <v>0</v>
      </c>
      <c r="AH279" s="8"/>
      <c r="AI279" s="6">
        <v>0</v>
      </c>
      <c r="AJ279" s="7">
        <f>IFERROR(AI279/AI446, "NA")</f>
        <v>0</v>
      </c>
      <c r="AK279" s="6"/>
      <c r="AL279" s="9">
        <f t="shared" si="34"/>
        <v>0</v>
      </c>
      <c r="AM279" s="7">
        <f>IFERROR(AL279/AL446, "NA")</f>
        <v>0</v>
      </c>
      <c r="AN279" s="6"/>
      <c r="AO279" s="6">
        <v>0</v>
      </c>
      <c r="AP279" s="7">
        <f>IFERROR(AO279/AO446, "NA")</f>
        <v>0</v>
      </c>
      <c r="AQ279" s="6"/>
      <c r="AR279" s="9">
        <f t="shared" si="35"/>
        <v>0</v>
      </c>
    </row>
    <row r="280" spans="1:44" ht="16.5" hidden="1" customHeight="1" x14ac:dyDescent="0.3">
      <c r="A280" s="33" t="s">
        <v>659</v>
      </c>
      <c r="B280" s="6">
        <v>0</v>
      </c>
      <c r="C280" s="7">
        <f>IFERROR(B280/B446, "NA")</f>
        <v>0</v>
      </c>
      <c r="D280" s="8"/>
      <c r="E280" s="6">
        <v>0</v>
      </c>
      <c r="F280" s="7">
        <f>IFERROR(E280/E446, "NA")</f>
        <v>0</v>
      </c>
      <c r="G280" s="8"/>
      <c r="H280" s="6">
        <v>0</v>
      </c>
      <c r="I280" s="7">
        <f>IFERROR(H280/H446, "NA")</f>
        <v>0</v>
      </c>
      <c r="J280" s="8"/>
      <c r="K280" s="6">
        <v>0</v>
      </c>
      <c r="L280" s="7">
        <f>IFERROR(K280/K446, "NA")</f>
        <v>0</v>
      </c>
      <c r="M280" s="8"/>
      <c r="N280" s="6">
        <v>0</v>
      </c>
      <c r="O280" s="7">
        <f>IFERROR(N280/N446, "NA")</f>
        <v>0</v>
      </c>
      <c r="P280" s="8"/>
      <c r="Q280" s="6">
        <v>0</v>
      </c>
      <c r="R280" s="7">
        <f>IFERROR(Q280/Q446, "NA")</f>
        <v>0</v>
      </c>
      <c r="S280" s="8"/>
      <c r="T280" s="6">
        <v>0</v>
      </c>
      <c r="U280" s="7">
        <f>IFERROR(T280/T446, "NA")</f>
        <v>0</v>
      </c>
      <c r="V280" s="8"/>
      <c r="W280" s="6">
        <v>0</v>
      </c>
      <c r="X280" s="7">
        <f>IFERROR(W280/W446, "NA")</f>
        <v>0</v>
      </c>
      <c r="Y280" s="8"/>
      <c r="Z280" s="6">
        <v>0</v>
      </c>
      <c r="AA280" s="7">
        <f>IFERROR(Z280/Z446, "NA")</f>
        <v>0</v>
      </c>
      <c r="AB280" s="8"/>
      <c r="AC280" s="6">
        <v>0</v>
      </c>
      <c r="AD280" s="7">
        <f>IFERROR(AC280/AC446, "NA")</f>
        <v>0</v>
      </c>
      <c r="AE280" s="8"/>
      <c r="AF280" s="6">
        <v>0</v>
      </c>
      <c r="AG280" s="7">
        <f>IFERROR(AF280/AF446, "NA")</f>
        <v>0</v>
      </c>
      <c r="AH280" s="8"/>
      <c r="AI280" s="6">
        <v>0</v>
      </c>
      <c r="AJ280" s="7">
        <f>IFERROR(AI280/AI446, "NA")</f>
        <v>0</v>
      </c>
      <c r="AK280" s="6"/>
      <c r="AL280" s="9">
        <f t="shared" si="34"/>
        <v>0</v>
      </c>
      <c r="AM280" s="7">
        <f>IFERROR(AL280/AL446, "NA")</f>
        <v>0</v>
      </c>
      <c r="AN280" s="6"/>
      <c r="AO280" s="6">
        <v>0</v>
      </c>
      <c r="AP280" s="7">
        <f>IFERROR(AO280/AO446, "NA")</f>
        <v>0</v>
      </c>
      <c r="AQ280" s="6"/>
      <c r="AR280" s="9">
        <f t="shared" si="35"/>
        <v>0</v>
      </c>
    </row>
    <row r="281" spans="1:44" ht="16.5" hidden="1" customHeight="1" x14ac:dyDescent="0.3">
      <c r="A281" s="33" t="s">
        <v>660</v>
      </c>
      <c r="B281" s="6">
        <v>0</v>
      </c>
      <c r="C281" s="7">
        <f>IFERROR(B281/B446, "NA")</f>
        <v>0</v>
      </c>
      <c r="D281" s="8"/>
      <c r="E281" s="6">
        <v>0</v>
      </c>
      <c r="F281" s="7">
        <f>IFERROR(E281/E446, "NA")</f>
        <v>0</v>
      </c>
      <c r="G281" s="8"/>
      <c r="H281" s="6">
        <v>0</v>
      </c>
      <c r="I281" s="7">
        <f>IFERROR(H281/H446, "NA")</f>
        <v>0</v>
      </c>
      <c r="J281" s="8"/>
      <c r="K281" s="6">
        <v>0</v>
      </c>
      <c r="L281" s="7">
        <f>IFERROR(K281/K446, "NA")</f>
        <v>0</v>
      </c>
      <c r="M281" s="8"/>
      <c r="N281" s="6">
        <v>0</v>
      </c>
      <c r="O281" s="7">
        <f>IFERROR(N281/N446, "NA")</f>
        <v>0</v>
      </c>
      <c r="P281" s="8"/>
      <c r="Q281" s="6">
        <v>0</v>
      </c>
      <c r="R281" s="7">
        <f>IFERROR(Q281/Q446, "NA")</f>
        <v>0</v>
      </c>
      <c r="S281" s="8"/>
      <c r="T281" s="6">
        <v>0</v>
      </c>
      <c r="U281" s="7">
        <f>IFERROR(T281/T446, "NA")</f>
        <v>0</v>
      </c>
      <c r="V281" s="8"/>
      <c r="W281" s="6">
        <v>0</v>
      </c>
      <c r="X281" s="7">
        <f>IFERROR(W281/W446, "NA")</f>
        <v>0</v>
      </c>
      <c r="Y281" s="8"/>
      <c r="Z281" s="6">
        <v>0</v>
      </c>
      <c r="AA281" s="7">
        <f>IFERROR(Z281/Z446, "NA")</f>
        <v>0</v>
      </c>
      <c r="AB281" s="8"/>
      <c r="AC281" s="6">
        <v>0</v>
      </c>
      <c r="AD281" s="7">
        <f>IFERROR(AC281/AC446, "NA")</f>
        <v>0</v>
      </c>
      <c r="AE281" s="8"/>
      <c r="AF281" s="6">
        <v>0</v>
      </c>
      <c r="AG281" s="7">
        <f>IFERROR(AF281/AF446, "NA")</f>
        <v>0</v>
      </c>
      <c r="AH281" s="8"/>
      <c r="AI281" s="6">
        <v>0</v>
      </c>
      <c r="AJ281" s="7">
        <f>IFERROR(AI281/AI446, "NA")</f>
        <v>0</v>
      </c>
      <c r="AK281" s="6"/>
      <c r="AL281" s="9">
        <f t="shared" si="34"/>
        <v>0</v>
      </c>
      <c r="AM281" s="7">
        <f>IFERROR(AL281/AL446, "NA")</f>
        <v>0</v>
      </c>
      <c r="AN281" s="6"/>
      <c r="AO281" s="6">
        <v>0</v>
      </c>
      <c r="AP281" s="7">
        <f>IFERROR(AO281/AO446, "NA")</f>
        <v>0</v>
      </c>
      <c r="AQ281" s="6"/>
      <c r="AR281" s="9">
        <f t="shared" si="35"/>
        <v>0</v>
      </c>
    </row>
    <row r="282" spans="1:44" ht="16.5" hidden="1" customHeight="1" x14ac:dyDescent="0.3">
      <c r="A282" s="33" t="s">
        <v>661</v>
      </c>
      <c r="B282" s="6">
        <v>0</v>
      </c>
      <c r="C282" s="7">
        <f>IFERROR(B282/B446, "NA")</f>
        <v>0</v>
      </c>
      <c r="D282" s="8"/>
      <c r="E282" s="6">
        <v>0</v>
      </c>
      <c r="F282" s="7">
        <f>IFERROR(E282/E446, "NA")</f>
        <v>0</v>
      </c>
      <c r="G282" s="8"/>
      <c r="H282" s="6">
        <v>0</v>
      </c>
      <c r="I282" s="7">
        <f>IFERROR(H282/H446, "NA")</f>
        <v>0</v>
      </c>
      <c r="J282" s="8"/>
      <c r="K282" s="6">
        <v>0</v>
      </c>
      <c r="L282" s="7">
        <f>IFERROR(K282/K446, "NA")</f>
        <v>0</v>
      </c>
      <c r="M282" s="8"/>
      <c r="N282" s="6">
        <v>0</v>
      </c>
      <c r="O282" s="7">
        <f>IFERROR(N282/N446, "NA")</f>
        <v>0</v>
      </c>
      <c r="P282" s="8"/>
      <c r="Q282" s="6">
        <v>0</v>
      </c>
      <c r="R282" s="7">
        <f>IFERROR(Q282/Q446, "NA")</f>
        <v>0</v>
      </c>
      <c r="S282" s="8"/>
      <c r="T282" s="6">
        <v>0</v>
      </c>
      <c r="U282" s="7">
        <f>IFERROR(T282/T446, "NA")</f>
        <v>0</v>
      </c>
      <c r="V282" s="8"/>
      <c r="W282" s="6">
        <v>0</v>
      </c>
      <c r="X282" s="7">
        <f>IFERROR(W282/W446, "NA")</f>
        <v>0</v>
      </c>
      <c r="Y282" s="8"/>
      <c r="Z282" s="6">
        <v>0</v>
      </c>
      <c r="AA282" s="7">
        <f>IFERROR(Z282/Z446, "NA")</f>
        <v>0</v>
      </c>
      <c r="AB282" s="8"/>
      <c r="AC282" s="6">
        <v>0</v>
      </c>
      <c r="AD282" s="7">
        <f>IFERROR(AC282/AC446, "NA")</f>
        <v>0</v>
      </c>
      <c r="AE282" s="8"/>
      <c r="AF282" s="6">
        <v>0</v>
      </c>
      <c r="AG282" s="7">
        <f>IFERROR(AF282/AF446, "NA")</f>
        <v>0</v>
      </c>
      <c r="AH282" s="8"/>
      <c r="AI282" s="6">
        <v>0</v>
      </c>
      <c r="AJ282" s="7">
        <f>IFERROR(AI282/AI446, "NA")</f>
        <v>0</v>
      </c>
      <c r="AK282" s="6"/>
      <c r="AL282" s="9">
        <f t="shared" si="34"/>
        <v>0</v>
      </c>
      <c r="AM282" s="7">
        <f>IFERROR(AL282/AL446, "NA")</f>
        <v>0</v>
      </c>
      <c r="AN282" s="6"/>
      <c r="AO282" s="6">
        <v>0</v>
      </c>
      <c r="AP282" s="7">
        <f>IFERROR(AO282/AO446, "NA")</f>
        <v>0</v>
      </c>
      <c r="AQ282" s="6"/>
      <c r="AR282" s="9">
        <f t="shared" si="35"/>
        <v>0</v>
      </c>
    </row>
    <row r="283" spans="1:44" ht="16.5" hidden="1" customHeight="1" x14ac:dyDescent="0.3">
      <c r="A283" s="33" t="s">
        <v>662</v>
      </c>
      <c r="B283" s="6">
        <v>0</v>
      </c>
      <c r="C283" s="7">
        <f>IFERROR(B283/B446, "NA")</f>
        <v>0</v>
      </c>
      <c r="D283" s="8"/>
      <c r="E283" s="6">
        <v>0</v>
      </c>
      <c r="F283" s="7">
        <f>IFERROR(E283/E446, "NA")</f>
        <v>0</v>
      </c>
      <c r="G283" s="8"/>
      <c r="H283" s="6">
        <v>0</v>
      </c>
      <c r="I283" s="7">
        <f>IFERROR(H283/H446, "NA")</f>
        <v>0</v>
      </c>
      <c r="J283" s="8"/>
      <c r="K283" s="6">
        <v>0</v>
      </c>
      <c r="L283" s="7">
        <f>IFERROR(K283/K446, "NA")</f>
        <v>0</v>
      </c>
      <c r="M283" s="8"/>
      <c r="N283" s="6">
        <v>0</v>
      </c>
      <c r="O283" s="7">
        <f>IFERROR(N283/N446, "NA")</f>
        <v>0</v>
      </c>
      <c r="P283" s="8"/>
      <c r="Q283" s="6">
        <v>0</v>
      </c>
      <c r="R283" s="7">
        <f>IFERROR(Q283/Q446, "NA")</f>
        <v>0</v>
      </c>
      <c r="S283" s="8"/>
      <c r="T283" s="6">
        <v>0</v>
      </c>
      <c r="U283" s="7">
        <f>IFERROR(T283/T446, "NA")</f>
        <v>0</v>
      </c>
      <c r="V283" s="8"/>
      <c r="W283" s="6">
        <v>0</v>
      </c>
      <c r="X283" s="7">
        <f>IFERROR(W283/W446, "NA")</f>
        <v>0</v>
      </c>
      <c r="Y283" s="8"/>
      <c r="Z283" s="6">
        <v>0</v>
      </c>
      <c r="AA283" s="7">
        <f>IFERROR(Z283/Z446, "NA")</f>
        <v>0</v>
      </c>
      <c r="AB283" s="8"/>
      <c r="AC283" s="6">
        <v>0</v>
      </c>
      <c r="AD283" s="7">
        <f>IFERROR(AC283/AC446, "NA")</f>
        <v>0</v>
      </c>
      <c r="AE283" s="8"/>
      <c r="AF283" s="6">
        <v>0</v>
      </c>
      <c r="AG283" s="7">
        <f>IFERROR(AF283/AF446, "NA")</f>
        <v>0</v>
      </c>
      <c r="AH283" s="8"/>
      <c r="AI283" s="6">
        <v>0</v>
      </c>
      <c r="AJ283" s="7">
        <f>IFERROR(AI283/AI446, "NA")</f>
        <v>0</v>
      </c>
      <c r="AK283" s="6"/>
      <c r="AL283" s="9">
        <f t="shared" si="34"/>
        <v>0</v>
      </c>
      <c r="AM283" s="7">
        <f>IFERROR(AL283/AL446, "NA")</f>
        <v>0</v>
      </c>
      <c r="AN283" s="6"/>
      <c r="AO283" s="6">
        <v>0</v>
      </c>
      <c r="AP283" s="7">
        <f>IFERROR(AO283/AO446, "NA")</f>
        <v>0</v>
      </c>
      <c r="AQ283" s="6"/>
      <c r="AR283" s="9">
        <f t="shared" si="35"/>
        <v>0</v>
      </c>
    </row>
    <row r="284" spans="1:44" ht="16.5" hidden="1" customHeight="1" x14ac:dyDescent="0.3">
      <c r="A284" s="33" t="s">
        <v>663</v>
      </c>
      <c r="B284" s="6">
        <v>0</v>
      </c>
      <c r="C284" s="7">
        <f>IFERROR(B284/B446, "NA")</f>
        <v>0</v>
      </c>
      <c r="D284" s="8"/>
      <c r="E284" s="6">
        <v>0</v>
      </c>
      <c r="F284" s="7">
        <f>IFERROR(E284/E446, "NA")</f>
        <v>0</v>
      </c>
      <c r="G284" s="8"/>
      <c r="H284" s="6">
        <v>0</v>
      </c>
      <c r="I284" s="7">
        <f>IFERROR(H284/H446, "NA")</f>
        <v>0</v>
      </c>
      <c r="J284" s="8"/>
      <c r="K284" s="6">
        <v>0</v>
      </c>
      <c r="L284" s="7">
        <f>IFERROR(K284/K446, "NA")</f>
        <v>0</v>
      </c>
      <c r="M284" s="8"/>
      <c r="N284" s="6">
        <v>0</v>
      </c>
      <c r="O284" s="7">
        <f>IFERROR(N284/N446, "NA")</f>
        <v>0</v>
      </c>
      <c r="P284" s="8"/>
      <c r="Q284" s="6">
        <v>0</v>
      </c>
      <c r="R284" s="7">
        <f>IFERROR(Q284/Q446, "NA")</f>
        <v>0</v>
      </c>
      <c r="S284" s="8"/>
      <c r="T284" s="6">
        <v>0</v>
      </c>
      <c r="U284" s="7">
        <f>IFERROR(T284/T446, "NA")</f>
        <v>0</v>
      </c>
      <c r="V284" s="8"/>
      <c r="W284" s="6">
        <v>0</v>
      </c>
      <c r="X284" s="7">
        <f>IFERROR(W284/W446, "NA")</f>
        <v>0</v>
      </c>
      <c r="Y284" s="8"/>
      <c r="Z284" s="6">
        <v>0</v>
      </c>
      <c r="AA284" s="7">
        <f>IFERROR(Z284/Z446, "NA")</f>
        <v>0</v>
      </c>
      <c r="AB284" s="8"/>
      <c r="AC284" s="6">
        <v>0</v>
      </c>
      <c r="AD284" s="7">
        <f>IFERROR(AC284/AC446, "NA")</f>
        <v>0</v>
      </c>
      <c r="AE284" s="8"/>
      <c r="AF284" s="6">
        <v>0</v>
      </c>
      <c r="AG284" s="7">
        <f>IFERROR(AF284/AF446, "NA")</f>
        <v>0</v>
      </c>
      <c r="AH284" s="8"/>
      <c r="AI284" s="6">
        <v>0</v>
      </c>
      <c r="AJ284" s="7">
        <f>IFERROR(AI284/AI446, "NA")</f>
        <v>0</v>
      </c>
      <c r="AK284" s="6"/>
      <c r="AL284" s="9">
        <f t="shared" si="34"/>
        <v>0</v>
      </c>
      <c r="AM284" s="7">
        <f>IFERROR(AL284/AL446, "NA")</f>
        <v>0</v>
      </c>
      <c r="AN284" s="6"/>
      <c r="AO284" s="6">
        <v>0</v>
      </c>
      <c r="AP284" s="7">
        <f>IFERROR(AO284/AO446, "NA")</f>
        <v>0</v>
      </c>
      <c r="AQ284" s="6"/>
      <c r="AR284" s="9">
        <f t="shared" si="35"/>
        <v>0</v>
      </c>
    </row>
    <row r="285" spans="1:44" ht="16.5" customHeight="1" x14ac:dyDescent="0.3">
      <c r="A285" s="40" t="s">
        <v>317</v>
      </c>
      <c r="B285" s="11">
        <f>IFERROR(B276+B277+B278+B279+B280+B281+B282+B283+B284, "NA")</f>
        <v>0</v>
      </c>
      <c r="C285" s="12">
        <f>IFERROR(B285/B446, "NA")</f>
        <v>0</v>
      </c>
      <c r="D285" s="2"/>
      <c r="E285" s="11">
        <f>IFERROR(E276+E277+E278+E279+E280+E281+E282+E283+E284, "NA")</f>
        <v>0</v>
      </c>
      <c r="F285" s="12">
        <f>IFERROR(E285/E446, "NA")</f>
        <v>0</v>
      </c>
      <c r="G285" s="2"/>
      <c r="H285" s="11">
        <f>IFERROR(H276+H277+H278+H279+H280+H281+H282+H283+H284, "NA")</f>
        <v>0</v>
      </c>
      <c r="I285" s="12">
        <f>IFERROR(H285/H446, "NA")</f>
        <v>0</v>
      </c>
      <c r="J285" s="2"/>
      <c r="K285" s="11">
        <f>IFERROR(K276+K277+K278+K279+K280+K281+K282+K283+K284, "NA")</f>
        <v>0</v>
      </c>
      <c r="L285" s="12">
        <f>IFERROR(K285/K446, "NA")</f>
        <v>0</v>
      </c>
      <c r="M285" s="2"/>
      <c r="N285" s="11">
        <f>IFERROR(N276+N277+N278+N279+N280+N281+N282+N283+N284, "NA")</f>
        <v>0</v>
      </c>
      <c r="O285" s="12">
        <f>IFERROR(N285/N446, "NA")</f>
        <v>0</v>
      </c>
      <c r="P285" s="2"/>
      <c r="Q285" s="11">
        <f>IFERROR(Q276+Q277+Q278+Q279+Q280+Q281+Q282+Q283+Q284, "NA")</f>
        <v>0</v>
      </c>
      <c r="R285" s="12">
        <f>IFERROR(Q285/Q446, "NA")</f>
        <v>0</v>
      </c>
      <c r="S285" s="2"/>
      <c r="T285" s="11">
        <f>IFERROR(T276+T277+T278+T279+T280+T281+T282+T283+T284, "NA")</f>
        <v>0</v>
      </c>
      <c r="U285" s="12">
        <f>IFERROR(T285/T446, "NA")</f>
        <v>0</v>
      </c>
      <c r="V285" s="2"/>
      <c r="W285" s="11">
        <f>IFERROR(W276+W277+W278+W279+W280+W281+W282+W283+W284, "NA")</f>
        <v>0</v>
      </c>
      <c r="X285" s="12">
        <f>IFERROR(W285/W446, "NA")</f>
        <v>0</v>
      </c>
      <c r="Y285" s="2"/>
      <c r="Z285" s="11">
        <f>IFERROR(Z276+Z277+Z278+Z279+Z280+Z281+Z282+Z283+Z284, "NA")</f>
        <v>0</v>
      </c>
      <c r="AA285" s="12">
        <f>IFERROR(Z285/Z446, "NA")</f>
        <v>0</v>
      </c>
      <c r="AB285" s="2"/>
      <c r="AC285" s="11">
        <f>IFERROR(AC276+AC277+AC278+AC279+AC280+AC281+AC282+AC283+AC284, "NA")</f>
        <v>0</v>
      </c>
      <c r="AD285" s="12">
        <f>IFERROR(AC285/AC446, "NA")</f>
        <v>0</v>
      </c>
      <c r="AE285" s="2"/>
      <c r="AF285" s="11">
        <f>IFERROR(AF276+AF277+AF278+AF279+AF280+AF281+AF282+AF283+AF284, "NA")</f>
        <v>0</v>
      </c>
      <c r="AG285" s="12">
        <f>IFERROR(AF285/AF446, "NA")</f>
        <v>0</v>
      </c>
      <c r="AH285" s="2"/>
      <c r="AI285" s="11">
        <f>IFERROR(AI276+AI277+AI278+AI279+AI280+AI281+AI282+AI283+AI284, "NA")</f>
        <v>0</v>
      </c>
      <c r="AJ285" s="12">
        <f>IFERROR(AI285/AI446, "NA")</f>
        <v>0</v>
      </c>
      <c r="AK285" s="2"/>
      <c r="AL285" s="11">
        <f t="shared" si="34"/>
        <v>0</v>
      </c>
      <c r="AM285" s="12">
        <f>IFERROR(AL285/AL446, "NA")</f>
        <v>0</v>
      </c>
      <c r="AN285" s="2"/>
      <c r="AO285" s="11">
        <f>IFERROR(AO276+AO277+AO278+AO279+AO280+AO281+AO282+AO283+AO284, "NA")</f>
        <v>0</v>
      </c>
      <c r="AP285" s="12">
        <f>IFERROR(AO285/AO446, "NA")</f>
        <v>0</v>
      </c>
      <c r="AQ285" s="2"/>
      <c r="AR285" s="11">
        <f t="shared" si="35"/>
        <v>0</v>
      </c>
    </row>
    <row r="286" spans="1:44" ht="16.5" customHeight="1" x14ac:dyDescent="0.3">
      <c r="A286" s="32" t="s">
        <v>27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  <c r="Y286" s="4"/>
      <c r="Z286" s="2"/>
      <c r="AA286" s="3"/>
      <c r="AB286" s="4"/>
      <c r="AC286" s="2"/>
      <c r="AD286" s="3"/>
      <c r="AE286" s="4"/>
      <c r="AF286" s="2"/>
      <c r="AG286" s="3"/>
      <c r="AH286" s="4"/>
      <c r="AI286" s="2"/>
      <c r="AJ286" s="3"/>
      <c r="AK286" s="2"/>
      <c r="AL286" s="2"/>
      <c r="AM286" s="3"/>
      <c r="AN286" s="2"/>
      <c r="AO286" s="2"/>
      <c r="AP286" s="3"/>
      <c r="AQ286" s="2"/>
      <c r="AR286" s="2"/>
    </row>
    <row r="287" spans="1:44" ht="16.5" hidden="1" customHeight="1" x14ac:dyDescent="0.3">
      <c r="A287" s="33" t="s">
        <v>664</v>
      </c>
      <c r="B287" s="6">
        <v>0</v>
      </c>
      <c r="C287" s="7">
        <f>IFERROR(B287/B446, "NA")</f>
        <v>0</v>
      </c>
      <c r="D287" s="8"/>
      <c r="E287" s="6">
        <v>0</v>
      </c>
      <c r="F287" s="7">
        <f>IFERROR(E287/E446, "NA")</f>
        <v>0</v>
      </c>
      <c r="G287" s="8"/>
      <c r="H287" s="6">
        <v>0</v>
      </c>
      <c r="I287" s="7">
        <f>IFERROR(H287/H446, "NA")</f>
        <v>0</v>
      </c>
      <c r="J287" s="8"/>
      <c r="K287" s="6">
        <v>0</v>
      </c>
      <c r="L287" s="7">
        <f>IFERROR(K287/K446, "NA")</f>
        <v>0</v>
      </c>
      <c r="M287" s="8"/>
      <c r="N287" s="6">
        <v>0</v>
      </c>
      <c r="O287" s="7">
        <f>IFERROR(N287/N446, "NA")</f>
        <v>0</v>
      </c>
      <c r="P287" s="8"/>
      <c r="Q287" s="6">
        <v>0</v>
      </c>
      <c r="R287" s="7">
        <f>IFERROR(Q287/Q446, "NA")</f>
        <v>0</v>
      </c>
      <c r="S287" s="8"/>
      <c r="T287" s="6">
        <v>0</v>
      </c>
      <c r="U287" s="7">
        <f>IFERROR(T287/T446, "NA")</f>
        <v>0</v>
      </c>
      <c r="V287" s="8"/>
      <c r="W287" s="6">
        <v>0</v>
      </c>
      <c r="X287" s="7">
        <f>IFERROR(W287/W446, "NA")</f>
        <v>0</v>
      </c>
      <c r="Y287" s="8"/>
      <c r="Z287" s="6">
        <v>0</v>
      </c>
      <c r="AA287" s="7">
        <f>IFERROR(Z287/Z446, "NA")</f>
        <v>0</v>
      </c>
      <c r="AB287" s="8"/>
      <c r="AC287" s="6">
        <v>0</v>
      </c>
      <c r="AD287" s="7">
        <f>IFERROR(AC287/AC446, "NA")</f>
        <v>0</v>
      </c>
      <c r="AE287" s="8"/>
      <c r="AF287" s="6">
        <v>0</v>
      </c>
      <c r="AG287" s="7">
        <f>IFERROR(AF287/AF446, "NA")</f>
        <v>0</v>
      </c>
      <c r="AH287" s="8"/>
      <c r="AI287" s="6">
        <v>0</v>
      </c>
      <c r="AJ287" s="7">
        <f>IFERROR(AI287/AI446, "NA")</f>
        <v>0</v>
      </c>
      <c r="AK287" s="6"/>
      <c r="AL287" s="9">
        <f t="shared" ref="AL287:AL296" si="36">IFERROR(B287+E287+H287+K287+N287+Q287+T287+W287+Z287+AC287+AF287+AI287, "NA")</f>
        <v>0</v>
      </c>
      <c r="AM287" s="7">
        <f>IFERROR(AL287/AL446, "NA")</f>
        <v>0</v>
      </c>
      <c r="AN287" s="6"/>
      <c r="AO287" s="6">
        <v>0</v>
      </c>
      <c r="AP287" s="7">
        <f>IFERROR(AO287/AO446, "NA")</f>
        <v>0</v>
      </c>
      <c r="AQ287" s="6"/>
      <c r="AR287" s="9">
        <f t="shared" ref="AR287:AR296" si="37">IFERROR(AL287-AO287, "NA")</f>
        <v>0</v>
      </c>
    </row>
    <row r="288" spans="1:44" ht="16.5" hidden="1" customHeight="1" x14ac:dyDescent="0.3">
      <c r="A288" s="33" t="s">
        <v>665</v>
      </c>
      <c r="B288" s="6">
        <v>0</v>
      </c>
      <c r="C288" s="7">
        <f>IFERROR(B288/B446, "NA")</f>
        <v>0</v>
      </c>
      <c r="D288" s="8"/>
      <c r="E288" s="6">
        <v>0</v>
      </c>
      <c r="F288" s="7">
        <f>IFERROR(E288/E446, "NA")</f>
        <v>0</v>
      </c>
      <c r="G288" s="8"/>
      <c r="H288" s="6">
        <v>0</v>
      </c>
      <c r="I288" s="7">
        <f>IFERROR(H288/H446, "NA")</f>
        <v>0</v>
      </c>
      <c r="J288" s="8"/>
      <c r="K288" s="6">
        <v>0</v>
      </c>
      <c r="L288" s="7">
        <f>IFERROR(K288/K446, "NA")</f>
        <v>0</v>
      </c>
      <c r="M288" s="8"/>
      <c r="N288" s="6">
        <v>0</v>
      </c>
      <c r="O288" s="7">
        <f>IFERROR(N288/N446, "NA")</f>
        <v>0</v>
      </c>
      <c r="P288" s="8"/>
      <c r="Q288" s="6">
        <v>0</v>
      </c>
      <c r="R288" s="7">
        <f>IFERROR(Q288/Q446, "NA")</f>
        <v>0</v>
      </c>
      <c r="S288" s="8"/>
      <c r="T288" s="6">
        <v>0</v>
      </c>
      <c r="U288" s="7">
        <f>IFERROR(T288/T446, "NA")</f>
        <v>0</v>
      </c>
      <c r="V288" s="8"/>
      <c r="W288" s="6">
        <v>0</v>
      </c>
      <c r="X288" s="7">
        <f>IFERROR(W288/W446, "NA")</f>
        <v>0</v>
      </c>
      <c r="Y288" s="8"/>
      <c r="Z288" s="6">
        <v>0</v>
      </c>
      <c r="AA288" s="7">
        <f>IFERROR(Z288/Z446, "NA")</f>
        <v>0</v>
      </c>
      <c r="AB288" s="8"/>
      <c r="AC288" s="6">
        <v>0</v>
      </c>
      <c r="AD288" s="7">
        <f>IFERROR(AC288/AC446, "NA")</f>
        <v>0</v>
      </c>
      <c r="AE288" s="8"/>
      <c r="AF288" s="6">
        <v>0</v>
      </c>
      <c r="AG288" s="7">
        <f>IFERROR(AF288/AF446, "NA")</f>
        <v>0</v>
      </c>
      <c r="AH288" s="8"/>
      <c r="AI288" s="6">
        <v>0</v>
      </c>
      <c r="AJ288" s="7">
        <f>IFERROR(AI288/AI446, "NA")</f>
        <v>0</v>
      </c>
      <c r="AK288" s="6"/>
      <c r="AL288" s="9">
        <f t="shared" si="36"/>
        <v>0</v>
      </c>
      <c r="AM288" s="7">
        <f>IFERROR(AL288/AL446, "NA")</f>
        <v>0</v>
      </c>
      <c r="AN288" s="6"/>
      <c r="AO288" s="6">
        <v>0</v>
      </c>
      <c r="AP288" s="7">
        <f>IFERROR(AO288/AO446, "NA")</f>
        <v>0</v>
      </c>
      <c r="AQ288" s="6"/>
      <c r="AR288" s="9">
        <f t="shared" si="37"/>
        <v>0</v>
      </c>
    </row>
    <row r="289" spans="1:44" ht="16.5" customHeight="1" x14ac:dyDescent="0.3">
      <c r="A289" s="33" t="s">
        <v>666</v>
      </c>
      <c r="B289" s="6">
        <v>158.33000000000001</v>
      </c>
      <c r="C289" s="7">
        <f>IFERROR(B289/B446, "NA")</f>
        <v>1.1946556870718909E-3</v>
      </c>
      <c r="D289" s="8"/>
      <c r="E289" s="6">
        <v>158.33000000000001</v>
      </c>
      <c r="F289" s="7">
        <f>IFERROR(E289/E446, "NA")</f>
        <v>1.4764468815759611E-3</v>
      </c>
      <c r="G289" s="8"/>
      <c r="H289" s="6">
        <v>158.33000000000001</v>
      </c>
      <c r="I289" s="7">
        <f>IFERROR(H289/H446, "NA")</f>
        <v>1.5472504568801047E-3</v>
      </c>
      <c r="J289" s="8"/>
      <c r="K289" s="6">
        <v>158.33000000000001</v>
      </c>
      <c r="L289" s="7">
        <f>IFERROR(K289/K446, "NA")</f>
        <v>1.5231664545893317E-3</v>
      </c>
      <c r="M289" s="8"/>
      <c r="N289" s="6">
        <v>158.35</v>
      </c>
      <c r="O289" s="7">
        <f>IFERROR(N289/N446, "NA")</f>
        <v>1.7408848708364568E-3</v>
      </c>
      <c r="P289" s="8"/>
      <c r="Q289" s="6">
        <v>158.35</v>
      </c>
      <c r="R289" s="7">
        <f>IFERROR(Q289/Q446, "NA")</f>
        <v>1.9862586275561241E-3</v>
      </c>
      <c r="S289" s="8"/>
      <c r="T289" s="6">
        <v>158.34</v>
      </c>
      <c r="U289" s="7">
        <f>IFERROR(T289/T446, "NA")</f>
        <v>1.23496133901818E-3</v>
      </c>
      <c r="V289" s="8"/>
      <c r="W289" s="6">
        <v>158.34</v>
      </c>
      <c r="X289" s="7">
        <f>IFERROR(W289/W446, "NA")</f>
        <v>1.4045832133943695E-3</v>
      </c>
      <c r="Y289" s="8"/>
      <c r="Z289" s="6">
        <v>158.34</v>
      </c>
      <c r="AA289" s="7">
        <f>IFERROR(Z289/Z446, "NA")</f>
        <v>1.3635508745533196E-3</v>
      </c>
      <c r="AB289" s="8"/>
      <c r="AC289" s="6">
        <v>158.34</v>
      </c>
      <c r="AD289" s="7">
        <f>IFERROR(AC289/AC446, "NA")</f>
        <v>1.1271777402827015E-3</v>
      </c>
      <c r="AE289" s="8"/>
      <c r="AF289" s="6">
        <v>158.34</v>
      </c>
      <c r="AG289" s="7">
        <f>IFERROR(AF289/AF446, "NA")</f>
        <v>1.3974630670475136E-3</v>
      </c>
      <c r="AH289" s="8"/>
      <c r="AI289" s="6">
        <v>158.30000000000001</v>
      </c>
      <c r="AJ289" s="7">
        <f>IFERROR(AI289/AI446, "NA")</f>
        <v>1.5995597623516987E-3</v>
      </c>
      <c r="AK289" s="6"/>
      <c r="AL289" s="9">
        <f t="shared" si="36"/>
        <v>1900.0199999999998</v>
      </c>
      <c r="AM289" s="7">
        <f>IFERROR(AL289/AL446, "NA")</f>
        <v>1.4323096851919723E-3</v>
      </c>
      <c r="AN289" s="6"/>
      <c r="AO289" s="6">
        <v>1899.98</v>
      </c>
      <c r="AP289" s="7">
        <f>IFERROR(AO289/AO446, "NA")</f>
        <v>1.413438654963569E-3</v>
      </c>
      <c r="AQ289" s="6"/>
      <c r="AR289" s="9">
        <f t="shared" si="37"/>
        <v>3.9999999999736247E-2</v>
      </c>
    </row>
    <row r="290" spans="1:44" ht="16.5" customHeight="1" x14ac:dyDescent="0.3">
      <c r="A290" s="33" t="s">
        <v>667</v>
      </c>
      <c r="B290" s="6">
        <v>216.02</v>
      </c>
      <c r="C290" s="7">
        <f>IFERROR(B290/B446, "NA")</f>
        <v>1.6299470821781712E-3</v>
      </c>
      <c r="D290" s="8"/>
      <c r="E290" s="6">
        <v>233.3</v>
      </c>
      <c r="F290" s="7">
        <f>IFERROR(E290/E446, "NA")</f>
        <v>2.1755514272195522E-3</v>
      </c>
      <c r="G290" s="8"/>
      <c r="H290" s="6">
        <v>233.3</v>
      </c>
      <c r="I290" s="7">
        <f>IFERROR(H290/H446, "NA")</f>
        <v>2.279880828586676E-3</v>
      </c>
      <c r="J290" s="8"/>
      <c r="K290" s="6">
        <v>233.3</v>
      </c>
      <c r="L290" s="7">
        <f>IFERROR(K290/K446, "NA")</f>
        <v>2.2443929378872674E-3</v>
      </c>
      <c r="M290" s="8"/>
      <c r="N290" s="6">
        <v>247.3</v>
      </c>
      <c r="O290" s="7">
        <f>IFERROR(N290/N446, "NA")</f>
        <v>2.7187927284992473E-3</v>
      </c>
      <c r="P290" s="8"/>
      <c r="Q290" s="6">
        <v>247.3</v>
      </c>
      <c r="R290" s="7">
        <f>IFERROR(Q290/Q446, "NA")</f>
        <v>3.1020003700323938E-3</v>
      </c>
      <c r="S290" s="8"/>
      <c r="T290" s="6">
        <v>247.3</v>
      </c>
      <c r="U290" s="7">
        <f>IFERROR(T290/T446, "NA")</f>
        <v>1.9287984030516353E-3</v>
      </c>
      <c r="V290" s="8"/>
      <c r="W290" s="6">
        <v>250.05</v>
      </c>
      <c r="X290" s="7">
        <f>IFERROR(W290/W446, "NA")</f>
        <v>2.218113126874208E-3</v>
      </c>
      <c r="Y290" s="8"/>
      <c r="Z290" s="6">
        <v>252.3</v>
      </c>
      <c r="AA290" s="7">
        <f>IFERROR(Z290/Z446, "NA")</f>
        <v>2.1726909539585863E-3</v>
      </c>
      <c r="AB290" s="8"/>
      <c r="AC290" s="6">
        <v>252.3</v>
      </c>
      <c r="AD290" s="7">
        <f>IFERROR(AC290/AC446, "NA")</f>
        <v>1.7960524433076014E-3</v>
      </c>
      <c r="AE290" s="8"/>
      <c r="AF290" s="6">
        <v>250.05</v>
      </c>
      <c r="AG290" s="7">
        <f>IFERROR(AF290/AF446, "NA")</f>
        <v>2.206869015506068E-3</v>
      </c>
      <c r="AH290" s="8"/>
      <c r="AI290" s="6">
        <v>250.05</v>
      </c>
      <c r="AJ290" s="7">
        <f>IFERROR(AI290/AI446, "NA")</f>
        <v>2.5266577294759457E-3</v>
      </c>
      <c r="AK290" s="6"/>
      <c r="AL290" s="9">
        <f t="shared" si="36"/>
        <v>2912.5700000000006</v>
      </c>
      <c r="AM290" s="7">
        <f>IFERROR(AL290/AL446, "NA")</f>
        <v>2.1956096355825643E-3</v>
      </c>
      <c r="AN290" s="6"/>
      <c r="AO290" s="6">
        <v>2608.42</v>
      </c>
      <c r="AP290" s="7">
        <f>IFERROR(AO290/AO446, "NA")</f>
        <v>1.9404634029727011E-3</v>
      </c>
      <c r="AQ290" s="6"/>
      <c r="AR290" s="9">
        <f t="shared" si="37"/>
        <v>304.15000000000055</v>
      </c>
    </row>
    <row r="291" spans="1:44" ht="16.5" customHeight="1" x14ac:dyDescent="0.3">
      <c r="A291" s="33" t="s">
        <v>668</v>
      </c>
      <c r="B291" s="6">
        <v>0</v>
      </c>
      <c r="C291" s="7">
        <f>IFERROR(B291/B446, "NA")</f>
        <v>0</v>
      </c>
      <c r="D291" s="8"/>
      <c r="E291" s="6">
        <v>0</v>
      </c>
      <c r="F291" s="7">
        <f>IFERROR(E291/E446, "NA")</f>
        <v>0</v>
      </c>
      <c r="G291" s="8"/>
      <c r="H291" s="6">
        <v>0</v>
      </c>
      <c r="I291" s="7">
        <f>IFERROR(H291/H446, "NA")</f>
        <v>0</v>
      </c>
      <c r="J291" s="8"/>
      <c r="K291" s="6">
        <v>850</v>
      </c>
      <c r="L291" s="7">
        <f>IFERROR(K291/K446, "NA")</f>
        <v>8.1771710124482529E-3</v>
      </c>
      <c r="M291" s="8"/>
      <c r="N291" s="6">
        <v>746.95</v>
      </c>
      <c r="O291" s="7">
        <f>IFERROR(N291/N446, "NA")</f>
        <v>8.2118974061969781E-3</v>
      </c>
      <c r="P291" s="8"/>
      <c r="Q291" s="6">
        <v>549.79999999999995</v>
      </c>
      <c r="R291" s="7">
        <f>IFERROR(Q291/Q446, "NA")</f>
        <v>6.8964003374193681E-3</v>
      </c>
      <c r="S291" s="8"/>
      <c r="T291" s="6">
        <v>0</v>
      </c>
      <c r="U291" s="7">
        <f>IFERROR(T291/T446, "NA")</f>
        <v>0</v>
      </c>
      <c r="V291" s="8"/>
      <c r="W291" s="6">
        <v>0</v>
      </c>
      <c r="X291" s="7">
        <f>IFERROR(W291/W446, "NA")</f>
        <v>0</v>
      </c>
      <c r="Y291" s="8"/>
      <c r="Z291" s="6">
        <v>0</v>
      </c>
      <c r="AA291" s="7">
        <f>IFERROR(Z291/Z446, "NA")</f>
        <v>0</v>
      </c>
      <c r="AB291" s="8"/>
      <c r="AC291" s="6">
        <v>0</v>
      </c>
      <c r="AD291" s="7">
        <f>IFERROR(AC291/AC446, "NA")</f>
        <v>0</v>
      </c>
      <c r="AE291" s="8"/>
      <c r="AF291" s="6">
        <v>14.58</v>
      </c>
      <c r="AG291" s="7">
        <f>IFERROR(AF291/AF446, "NA")</f>
        <v>1.2867886521127162E-4</v>
      </c>
      <c r="AH291" s="8"/>
      <c r="AI291" s="6">
        <v>101.74</v>
      </c>
      <c r="AJ291" s="7">
        <f>IFERROR(AI291/AI446, "NA")</f>
        <v>1.0280430209833342E-3</v>
      </c>
      <c r="AK291" s="6"/>
      <c r="AL291" s="9">
        <f t="shared" si="36"/>
        <v>2263.0699999999997</v>
      </c>
      <c r="AM291" s="7">
        <f>IFERROR(AL291/AL446, "NA")</f>
        <v>1.7059910312877743E-3</v>
      </c>
      <c r="AN291" s="6"/>
      <c r="AO291" s="6">
        <v>1065.74</v>
      </c>
      <c r="AP291" s="7">
        <f>IFERROR(AO291/AO446, "NA")</f>
        <v>7.9282840458366614E-4</v>
      </c>
      <c r="AQ291" s="6"/>
      <c r="AR291" s="9">
        <f t="shared" si="37"/>
        <v>1197.3299999999997</v>
      </c>
    </row>
    <row r="292" spans="1:44" ht="16.5" customHeight="1" x14ac:dyDescent="0.3">
      <c r="A292" s="33" t="s">
        <v>669</v>
      </c>
      <c r="B292" s="6">
        <v>0</v>
      </c>
      <c r="C292" s="7">
        <f>IFERROR(B292/B446, "NA")</f>
        <v>0</v>
      </c>
      <c r="D292" s="8"/>
      <c r="E292" s="6">
        <v>0</v>
      </c>
      <c r="F292" s="7">
        <f>IFERROR(E292/E446, "NA")</f>
        <v>0</v>
      </c>
      <c r="G292" s="8"/>
      <c r="H292" s="6">
        <v>0</v>
      </c>
      <c r="I292" s="7">
        <f>IFERROR(H292/H446, "NA")</f>
        <v>0</v>
      </c>
      <c r="J292" s="8"/>
      <c r="K292" s="6">
        <v>0</v>
      </c>
      <c r="L292" s="7">
        <f>IFERROR(K292/K446, "NA")</f>
        <v>0</v>
      </c>
      <c r="M292" s="8"/>
      <c r="N292" s="6">
        <v>1271.33</v>
      </c>
      <c r="O292" s="7">
        <f>IFERROR(N292/N446, "NA")</f>
        <v>1.3976881356744632E-2</v>
      </c>
      <c r="P292" s="8"/>
      <c r="Q292" s="6">
        <v>0</v>
      </c>
      <c r="R292" s="7">
        <f>IFERROR(Q292/Q446, "NA")</f>
        <v>0</v>
      </c>
      <c r="S292" s="8"/>
      <c r="T292" s="6">
        <v>301.12</v>
      </c>
      <c r="U292" s="7">
        <f>IFERROR(T292/T446, "NA")</f>
        <v>2.3485635872499328E-3</v>
      </c>
      <c r="V292" s="8"/>
      <c r="W292" s="6">
        <v>3667.43</v>
      </c>
      <c r="X292" s="7">
        <f>IFERROR(W292/W446, "NA")</f>
        <v>3.2532591981172872E-2</v>
      </c>
      <c r="Y292" s="8"/>
      <c r="Z292" s="6">
        <v>0</v>
      </c>
      <c r="AA292" s="7">
        <f>IFERROR(Z292/Z446, "NA")</f>
        <v>0</v>
      </c>
      <c r="AB292" s="8"/>
      <c r="AC292" s="6">
        <v>1229.5899999999999</v>
      </c>
      <c r="AD292" s="7">
        <f>IFERROR(AC292/AC446, "NA")</f>
        <v>8.7531039388291446E-3</v>
      </c>
      <c r="AE292" s="8"/>
      <c r="AF292" s="6">
        <v>2908.58</v>
      </c>
      <c r="AG292" s="7">
        <f>IFERROR(AF292/AF446, "NA")</f>
        <v>2.5670286267229111E-2</v>
      </c>
      <c r="AH292" s="8"/>
      <c r="AI292" s="6">
        <v>0</v>
      </c>
      <c r="AJ292" s="7">
        <f>IFERROR(AI292/AI446, "NA")</f>
        <v>0</v>
      </c>
      <c r="AK292" s="6"/>
      <c r="AL292" s="9">
        <f t="shared" si="36"/>
        <v>9378.0499999999993</v>
      </c>
      <c r="AM292" s="7">
        <f>IFERROR(AL292/AL446, "NA")</f>
        <v>7.0695423433514261E-3</v>
      </c>
      <c r="AN292" s="6"/>
      <c r="AO292" s="6">
        <v>2499.58</v>
      </c>
      <c r="AP292" s="7">
        <f>IFERROR(AO292/AO446, "NA")</f>
        <v>1.8594948331950008E-3</v>
      </c>
      <c r="AQ292" s="6"/>
      <c r="AR292" s="9">
        <f t="shared" si="37"/>
        <v>6878.4699999999993</v>
      </c>
    </row>
    <row r="293" spans="1:44" ht="16.5" customHeight="1" x14ac:dyDescent="0.3">
      <c r="A293" s="33" t="s">
        <v>670</v>
      </c>
      <c r="B293" s="6">
        <v>0</v>
      </c>
      <c r="C293" s="7">
        <f>IFERROR(B293/B446, "NA")</f>
        <v>0</v>
      </c>
      <c r="D293" s="8"/>
      <c r="E293" s="6">
        <v>764.2</v>
      </c>
      <c r="F293" s="7">
        <f>IFERROR(E293/E446, "NA")</f>
        <v>7.1262597543128242E-3</v>
      </c>
      <c r="G293" s="8"/>
      <c r="H293" s="6">
        <v>0</v>
      </c>
      <c r="I293" s="7">
        <f>IFERROR(H293/H446, "NA")</f>
        <v>0</v>
      </c>
      <c r="J293" s="8"/>
      <c r="K293" s="6">
        <v>0</v>
      </c>
      <c r="L293" s="7">
        <f>IFERROR(K293/K446, "NA")</f>
        <v>0</v>
      </c>
      <c r="M293" s="8"/>
      <c r="N293" s="6">
        <v>0</v>
      </c>
      <c r="O293" s="7">
        <f>IFERROR(N293/N446, "NA")</f>
        <v>0</v>
      </c>
      <c r="P293" s="8"/>
      <c r="Q293" s="6">
        <v>0</v>
      </c>
      <c r="R293" s="7">
        <f>IFERROR(Q293/Q446, "NA")</f>
        <v>0</v>
      </c>
      <c r="S293" s="8"/>
      <c r="T293" s="6">
        <v>0</v>
      </c>
      <c r="U293" s="7">
        <f>IFERROR(T293/T446, "NA")</f>
        <v>0</v>
      </c>
      <c r="V293" s="8"/>
      <c r="W293" s="6">
        <v>522.95000000000005</v>
      </c>
      <c r="X293" s="7">
        <f>IFERROR(W293/W446, "NA")</f>
        <v>4.6389212545445598E-3</v>
      </c>
      <c r="Y293" s="8"/>
      <c r="Z293" s="6">
        <v>0</v>
      </c>
      <c r="AA293" s="7">
        <f>IFERROR(Z293/Z446, "NA")</f>
        <v>0</v>
      </c>
      <c r="AB293" s="8"/>
      <c r="AC293" s="6">
        <v>0</v>
      </c>
      <c r="AD293" s="7">
        <f>IFERROR(AC293/AC446, "NA")</f>
        <v>0</v>
      </c>
      <c r="AE293" s="8"/>
      <c r="AF293" s="6">
        <v>0</v>
      </c>
      <c r="AG293" s="7">
        <f>IFERROR(AF293/AF446, "NA")</f>
        <v>0</v>
      </c>
      <c r="AH293" s="8"/>
      <c r="AI293" s="6">
        <v>0</v>
      </c>
      <c r="AJ293" s="7">
        <f>IFERROR(AI293/AI446, "NA")</f>
        <v>0</v>
      </c>
      <c r="AK293" s="6"/>
      <c r="AL293" s="9">
        <f t="shared" si="36"/>
        <v>1287.1500000000001</v>
      </c>
      <c r="AM293" s="7">
        <f>IFERROR(AL293/AL446, "NA")</f>
        <v>9.703042132687274E-4</v>
      </c>
      <c r="AN293" s="6"/>
      <c r="AO293" s="6">
        <v>764.2</v>
      </c>
      <c r="AP293" s="7">
        <f>IFERROR(AO293/AO446, "NA")</f>
        <v>5.6850588960050076E-4</v>
      </c>
      <c r="AQ293" s="6"/>
      <c r="AR293" s="9">
        <f t="shared" si="37"/>
        <v>522.95000000000005</v>
      </c>
    </row>
    <row r="294" spans="1:44" ht="16.5" customHeight="1" x14ac:dyDescent="0.3">
      <c r="A294" s="33" t="s">
        <v>671</v>
      </c>
      <c r="B294" s="6">
        <v>0</v>
      </c>
      <c r="C294" s="7">
        <f>IFERROR(B294/B446, "NA")</f>
        <v>0</v>
      </c>
      <c r="D294" s="8"/>
      <c r="E294" s="6">
        <v>0</v>
      </c>
      <c r="F294" s="7">
        <f>IFERROR(E294/E446, "NA")</f>
        <v>0</v>
      </c>
      <c r="G294" s="8"/>
      <c r="H294" s="6">
        <v>0</v>
      </c>
      <c r="I294" s="7">
        <f>IFERROR(H294/H446, "NA")</f>
        <v>0</v>
      </c>
      <c r="J294" s="8"/>
      <c r="K294" s="6">
        <v>0</v>
      </c>
      <c r="L294" s="7">
        <f>IFERROR(K294/K446, "NA")</f>
        <v>0</v>
      </c>
      <c r="M294" s="8"/>
      <c r="N294" s="6">
        <v>0</v>
      </c>
      <c r="O294" s="7">
        <f>IFERROR(N294/N446, "NA")</f>
        <v>0</v>
      </c>
      <c r="P294" s="8"/>
      <c r="Q294" s="6">
        <v>0</v>
      </c>
      <c r="R294" s="7">
        <f>IFERROR(Q294/Q446, "NA")</f>
        <v>0</v>
      </c>
      <c r="S294" s="8"/>
      <c r="T294" s="6">
        <v>0</v>
      </c>
      <c r="U294" s="7">
        <f>IFERROR(T294/T446, "NA")</f>
        <v>0</v>
      </c>
      <c r="V294" s="8"/>
      <c r="W294" s="6">
        <v>0</v>
      </c>
      <c r="X294" s="7">
        <f>IFERROR(W294/W446, "NA")</f>
        <v>0</v>
      </c>
      <c r="Y294" s="8"/>
      <c r="Z294" s="6">
        <v>0</v>
      </c>
      <c r="AA294" s="7">
        <f>IFERROR(Z294/Z446, "NA")</f>
        <v>0</v>
      </c>
      <c r="AB294" s="8"/>
      <c r="AC294" s="6">
        <v>0</v>
      </c>
      <c r="AD294" s="7">
        <f>IFERROR(AC294/AC446, "NA")</f>
        <v>0</v>
      </c>
      <c r="AE294" s="8"/>
      <c r="AF294" s="6">
        <v>0</v>
      </c>
      <c r="AG294" s="7">
        <f>IFERROR(AF294/AF446, "NA")</f>
        <v>0</v>
      </c>
      <c r="AH294" s="8"/>
      <c r="AI294" s="6">
        <v>0</v>
      </c>
      <c r="AJ294" s="7">
        <f>IFERROR(AI294/AI446, "NA")</f>
        <v>0</v>
      </c>
      <c r="AK294" s="6"/>
      <c r="AL294" s="9">
        <f t="shared" si="36"/>
        <v>0</v>
      </c>
      <c r="AM294" s="7">
        <f>IFERROR(AL294/AL446, "NA")</f>
        <v>0</v>
      </c>
      <c r="AN294" s="6"/>
      <c r="AO294" s="6">
        <v>630.96</v>
      </c>
      <c r="AP294" s="7">
        <f>IFERROR(AO294/AO446, "NA")</f>
        <v>4.6938560076201512E-4</v>
      </c>
      <c r="AQ294" s="6"/>
      <c r="AR294" s="9">
        <f t="shared" si="37"/>
        <v>-630.96</v>
      </c>
    </row>
    <row r="295" spans="1:44" ht="16.5" customHeight="1" x14ac:dyDescent="0.3">
      <c r="A295" s="33" t="s">
        <v>672</v>
      </c>
      <c r="B295" s="6">
        <v>644.71</v>
      </c>
      <c r="C295" s="7">
        <f>IFERROR(B295/B446, "NA")</f>
        <v>4.8645643151147529E-3</v>
      </c>
      <c r="D295" s="8"/>
      <c r="E295" s="6">
        <v>430.74</v>
      </c>
      <c r="F295" s="7">
        <f>IFERROR(E295/E446, "NA")</f>
        <v>4.0167039081035142E-3</v>
      </c>
      <c r="G295" s="8"/>
      <c r="H295" s="6">
        <v>325</v>
      </c>
      <c r="I295" s="7">
        <f>IFERROR(H295/H446, "NA")</f>
        <v>3.1760020115330894E-3</v>
      </c>
      <c r="J295" s="8"/>
      <c r="K295" s="6">
        <v>324.99</v>
      </c>
      <c r="L295" s="7">
        <f>IFERROR(K295/K446, "NA")</f>
        <v>3.1264691851006559E-3</v>
      </c>
      <c r="M295" s="8"/>
      <c r="N295" s="6">
        <v>299.99</v>
      </c>
      <c r="O295" s="7">
        <f>IFERROR(N295/N446, "NA")</f>
        <v>3.2980615876364301E-3</v>
      </c>
      <c r="P295" s="8"/>
      <c r="Q295" s="6">
        <v>300</v>
      </c>
      <c r="R295" s="7">
        <f>IFERROR(Q295/Q446, "NA")</f>
        <v>3.763041289970554E-3</v>
      </c>
      <c r="S295" s="8"/>
      <c r="T295" s="6">
        <v>0</v>
      </c>
      <c r="U295" s="7">
        <f>IFERROR(T295/T446, "NA")</f>
        <v>0</v>
      </c>
      <c r="V295" s="8"/>
      <c r="W295" s="6">
        <v>213.99</v>
      </c>
      <c r="X295" s="7">
        <f>IFERROR(W295/W446, "NA")</f>
        <v>1.8982364647862899E-3</v>
      </c>
      <c r="Y295" s="8"/>
      <c r="Z295" s="6">
        <v>0</v>
      </c>
      <c r="AA295" s="7">
        <f>IFERROR(Z295/Z446, "NA")</f>
        <v>0</v>
      </c>
      <c r="AB295" s="8"/>
      <c r="AC295" s="6">
        <v>299.99</v>
      </c>
      <c r="AD295" s="7">
        <f>IFERROR(AC295/AC446, "NA")</f>
        <v>2.1355440842958672E-3</v>
      </c>
      <c r="AE295" s="8"/>
      <c r="AF295" s="6">
        <v>299.99</v>
      </c>
      <c r="AG295" s="7">
        <f>IFERROR(AF295/AF446, "NA")</f>
        <v>2.6476250188428928E-3</v>
      </c>
      <c r="AH295" s="8"/>
      <c r="AI295" s="6">
        <v>300</v>
      </c>
      <c r="AJ295" s="7">
        <f>IFERROR(AI295/AI446, "NA")</f>
        <v>3.0313829987713807E-3</v>
      </c>
      <c r="AK295" s="6"/>
      <c r="AL295" s="9">
        <f t="shared" si="36"/>
        <v>3439.3999999999996</v>
      </c>
      <c r="AM295" s="7">
        <f>IFERROR(AL295/AL446, "NA")</f>
        <v>2.5927547769230164E-3</v>
      </c>
      <c r="AN295" s="6"/>
      <c r="AO295" s="6">
        <v>4947.3</v>
      </c>
      <c r="AP295" s="7">
        <f>IFERROR(AO295/AO446, "NA")</f>
        <v>3.6804098241567094E-3</v>
      </c>
      <c r="AQ295" s="6"/>
      <c r="AR295" s="9">
        <f t="shared" si="37"/>
        <v>-1507.9000000000005</v>
      </c>
    </row>
    <row r="296" spans="1:44" ht="16.5" customHeight="1" x14ac:dyDescent="0.3">
      <c r="A296" s="40" t="s">
        <v>326</v>
      </c>
      <c r="B296" s="11">
        <f>IFERROR(B287+B288+B289+B290+B291+B292+B293+B294+B295, "NA")</f>
        <v>1019.0600000000001</v>
      </c>
      <c r="C296" s="12">
        <f>IFERROR(B296/B446, "NA")</f>
        <v>7.6891670843648148E-3</v>
      </c>
      <c r="D296" s="2"/>
      <c r="E296" s="11">
        <f>IFERROR(E287+E288+E289+E290+E291+E292+E293+E294+E295, "NA")</f>
        <v>1586.57</v>
      </c>
      <c r="F296" s="12">
        <f>IFERROR(E296/E446, "NA")</f>
        <v>1.4794961971211851E-2</v>
      </c>
      <c r="G296" s="2"/>
      <c r="H296" s="11">
        <f>IFERROR(H287+H288+H289+H290+H291+H292+H293+H294+H295, "NA")</f>
        <v>716.63</v>
      </c>
      <c r="I296" s="12">
        <f>IFERROR(H296/H446, "NA")</f>
        <v>7.0031332969998699E-3</v>
      </c>
      <c r="J296" s="2"/>
      <c r="K296" s="11">
        <f>IFERROR(K287+K288+K289+K290+K291+K292+K293+K294+K295, "NA")</f>
        <v>1566.6200000000001</v>
      </c>
      <c r="L296" s="12">
        <f>IFERROR(K296/K446, "NA")</f>
        <v>1.5071199590025508E-2</v>
      </c>
      <c r="M296" s="2"/>
      <c r="N296" s="11">
        <f>IFERROR(N287+N288+N289+N290+N291+N292+N293+N294+N295, "NA")</f>
        <v>2723.92</v>
      </c>
      <c r="O296" s="12">
        <f>IFERROR(N296/N446, "NA")</f>
        <v>2.9946517949913747E-2</v>
      </c>
      <c r="P296" s="2"/>
      <c r="Q296" s="11">
        <f>IFERROR(Q287+Q288+Q289+Q290+Q291+Q292+Q293+Q294+Q295, "NA")</f>
        <v>1255.4499999999998</v>
      </c>
      <c r="R296" s="12">
        <f>IFERROR(Q296/Q446, "NA")</f>
        <v>1.5747700624978437E-2</v>
      </c>
      <c r="S296" s="2"/>
      <c r="T296" s="11">
        <f>IFERROR(T287+T288+T289+T290+T291+T292+T293+T294+T295, "NA")</f>
        <v>706.76</v>
      </c>
      <c r="U296" s="12">
        <f>IFERROR(T296/T446, "NA")</f>
        <v>5.5123233293197481E-3</v>
      </c>
      <c r="V296" s="2"/>
      <c r="W296" s="11">
        <f>IFERROR(W287+W288+W289+W290+W291+W292+W293+W294+W295, "NA")</f>
        <v>4812.7599999999993</v>
      </c>
      <c r="X296" s="12">
        <f>IFERROR(W296/W446, "NA")</f>
        <v>4.2692446040772297E-2</v>
      </c>
      <c r="Y296" s="2"/>
      <c r="Z296" s="11">
        <f>IFERROR(Z287+Z288+Z289+Z290+Z291+Z292+Z293+Z294+Z295, "NA")</f>
        <v>410.64</v>
      </c>
      <c r="AA296" s="12">
        <f>IFERROR(Z296/Z446, "NA")</f>
        <v>3.5362418285119056E-3</v>
      </c>
      <c r="AB296" s="2"/>
      <c r="AC296" s="11">
        <f>IFERROR(AC287+AC288+AC289+AC290+AC291+AC292+AC293+AC294+AC295, "NA")</f>
        <v>1940.22</v>
      </c>
      <c r="AD296" s="12">
        <f>IFERROR(AC296/AC446, "NA")</f>
        <v>1.3811878206715315E-2</v>
      </c>
      <c r="AE296" s="2"/>
      <c r="AF296" s="11">
        <f>IFERROR(AF287+AF288+AF289+AF290+AF291+AF292+AF293+AF294+AF295, "NA")</f>
        <v>3631.54</v>
      </c>
      <c r="AG296" s="12">
        <f>IFERROR(AF296/AF446, "NA")</f>
        <v>3.2050922233836855E-2</v>
      </c>
      <c r="AH296" s="2"/>
      <c r="AI296" s="11">
        <f>IFERROR(AI287+AI288+AI289+AI290+AI291+AI292+AI293+AI294+AI295, "NA")</f>
        <v>810.09</v>
      </c>
      <c r="AJ296" s="12">
        <f>IFERROR(AI296/AI446, "NA")</f>
        <v>8.1856435115823592E-3</v>
      </c>
      <c r="AK296" s="2"/>
      <c r="AL296" s="11">
        <f t="shared" si="36"/>
        <v>21180.260000000002</v>
      </c>
      <c r="AM296" s="12">
        <f>IFERROR(AL296/AL446, "NA")</f>
        <v>1.5966511685605481E-2</v>
      </c>
      <c r="AN296" s="2"/>
      <c r="AO296" s="11">
        <f>IFERROR(AO287+AO288+AO289+AO290+AO291+AO292+AO293+AO294+AO295, "NA")</f>
        <v>14416.18</v>
      </c>
      <c r="AP296" s="12">
        <f>IFERROR(AO296/AO446, "NA")</f>
        <v>1.0724526610234162E-2</v>
      </c>
      <c r="AQ296" s="2"/>
      <c r="AR296" s="11">
        <f t="shared" si="37"/>
        <v>6764.0800000000017</v>
      </c>
    </row>
    <row r="297" spans="1:44" ht="16.5" customHeight="1" x14ac:dyDescent="0.3">
      <c r="A297" s="32" t="s">
        <v>28</v>
      </c>
      <c r="B297" s="2"/>
      <c r="C297" s="3"/>
      <c r="D297" s="4"/>
      <c r="E297" s="2"/>
      <c r="F297" s="3"/>
      <c r="G297" s="4"/>
      <c r="H297" s="2"/>
      <c r="I297" s="3"/>
      <c r="J297" s="4"/>
      <c r="K297" s="2"/>
      <c r="L297" s="3"/>
      <c r="M297" s="4"/>
      <c r="N297" s="2"/>
      <c r="O297" s="3"/>
      <c r="P297" s="4"/>
      <c r="Q297" s="2"/>
      <c r="R297" s="3"/>
      <c r="S297" s="4"/>
      <c r="T297" s="2"/>
      <c r="U297" s="3"/>
      <c r="V297" s="4"/>
      <c r="W297" s="2"/>
      <c r="X297" s="3"/>
      <c r="Y297" s="4"/>
      <c r="Z297" s="2"/>
      <c r="AA297" s="3"/>
      <c r="AB297" s="4"/>
      <c r="AC297" s="2"/>
      <c r="AD297" s="3"/>
      <c r="AE297" s="4"/>
      <c r="AF297" s="2"/>
      <c r="AG297" s="3"/>
      <c r="AH297" s="4"/>
      <c r="AI297" s="2"/>
      <c r="AJ297" s="3"/>
      <c r="AK297" s="2"/>
      <c r="AL297" s="2"/>
      <c r="AM297" s="3"/>
      <c r="AN297" s="2"/>
      <c r="AO297" s="2"/>
      <c r="AP297" s="3"/>
      <c r="AQ297" s="2"/>
      <c r="AR297" s="2"/>
    </row>
    <row r="298" spans="1:44" ht="16.5" hidden="1" customHeight="1" x14ac:dyDescent="0.3">
      <c r="A298" s="33" t="s">
        <v>673</v>
      </c>
      <c r="B298" s="6">
        <v>0</v>
      </c>
      <c r="C298" s="7">
        <f>IFERROR(B298/B446, "NA")</f>
        <v>0</v>
      </c>
      <c r="D298" s="8"/>
      <c r="E298" s="6">
        <v>0</v>
      </c>
      <c r="F298" s="7">
        <f>IFERROR(E298/E446, "NA")</f>
        <v>0</v>
      </c>
      <c r="G298" s="8"/>
      <c r="H298" s="6">
        <v>0</v>
      </c>
      <c r="I298" s="7">
        <f>IFERROR(H298/H446, "NA")</f>
        <v>0</v>
      </c>
      <c r="J298" s="8"/>
      <c r="K298" s="6">
        <v>0</v>
      </c>
      <c r="L298" s="7">
        <f>IFERROR(K298/K446, "NA")</f>
        <v>0</v>
      </c>
      <c r="M298" s="8"/>
      <c r="N298" s="6">
        <v>0</v>
      </c>
      <c r="O298" s="7">
        <f>IFERROR(N298/N446, "NA")</f>
        <v>0</v>
      </c>
      <c r="P298" s="8"/>
      <c r="Q298" s="6">
        <v>0</v>
      </c>
      <c r="R298" s="7">
        <f>IFERROR(Q298/Q446, "NA")</f>
        <v>0</v>
      </c>
      <c r="S298" s="8"/>
      <c r="T298" s="6">
        <v>0</v>
      </c>
      <c r="U298" s="7">
        <f>IFERROR(T298/T446, "NA")</f>
        <v>0</v>
      </c>
      <c r="V298" s="8"/>
      <c r="W298" s="6">
        <v>0</v>
      </c>
      <c r="X298" s="7">
        <f>IFERROR(W298/W446, "NA")</f>
        <v>0</v>
      </c>
      <c r="Y298" s="8"/>
      <c r="Z298" s="6">
        <v>0</v>
      </c>
      <c r="AA298" s="7">
        <f>IFERROR(Z298/Z446, "NA")</f>
        <v>0</v>
      </c>
      <c r="AB298" s="8"/>
      <c r="AC298" s="6">
        <v>0</v>
      </c>
      <c r="AD298" s="7">
        <f>IFERROR(AC298/AC446, "NA")</f>
        <v>0</v>
      </c>
      <c r="AE298" s="8"/>
      <c r="AF298" s="6">
        <v>0</v>
      </c>
      <c r="AG298" s="7">
        <f>IFERROR(AF298/AF446, "NA")</f>
        <v>0</v>
      </c>
      <c r="AH298" s="8"/>
      <c r="AI298" s="6">
        <v>0</v>
      </c>
      <c r="AJ298" s="7">
        <f>IFERROR(AI298/AI446, "NA")</f>
        <v>0</v>
      </c>
      <c r="AK298" s="6"/>
      <c r="AL298" s="9">
        <f t="shared" ref="AL298:AL326" si="38">IFERROR(B298+E298+H298+K298+N298+Q298+T298+W298+Z298+AC298+AF298+AI298, "NA")</f>
        <v>0</v>
      </c>
      <c r="AM298" s="7">
        <f>IFERROR(AL298/AL446, "NA")</f>
        <v>0</v>
      </c>
      <c r="AN298" s="6"/>
      <c r="AO298" s="6">
        <v>0</v>
      </c>
      <c r="AP298" s="7">
        <f>IFERROR(AO298/AO446, "NA")</f>
        <v>0</v>
      </c>
      <c r="AQ298" s="6"/>
      <c r="AR298" s="9">
        <f t="shared" ref="AR298:AR326" si="39">IFERROR(AL298-AO298, "NA")</f>
        <v>0</v>
      </c>
    </row>
    <row r="299" spans="1:44" ht="16.5" hidden="1" customHeight="1" x14ac:dyDescent="0.3">
      <c r="A299" s="33" t="s">
        <v>674</v>
      </c>
      <c r="B299" s="6">
        <v>0</v>
      </c>
      <c r="C299" s="7">
        <f>IFERROR(B299/B446, "NA")</f>
        <v>0</v>
      </c>
      <c r="D299" s="8"/>
      <c r="E299" s="6">
        <v>0</v>
      </c>
      <c r="F299" s="7">
        <f>IFERROR(E299/E446, "NA")</f>
        <v>0</v>
      </c>
      <c r="G299" s="8"/>
      <c r="H299" s="6">
        <v>0</v>
      </c>
      <c r="I299" s="7">
        <f>IFERROR(H299/H446, "NA")</f>
        <v>0</v>
      </c>
      <c r="J299" s="8"/>
      <c r="K299" s="6">
        <v>0</v>
      </c>
      <c r="L299" s="7">
        <f>IFERROR(K299/K446, "NA")</f>
        <v>0</v>
      </c>
      <c r="M299" s="8"/>
      <c r="N299" s="6">
        <v>0</v>
      </c>
      <c r="O299" s="7">
        <f>IFERROR(N299/N446, "NA")</f>
        <v>0</v>
      </c>
      <c r="P299" s="8"/>
      <c r="Q299" s="6">
        <v>0</v>
      </c>
      <c r="R299" s="7">
        <f>IFERROR(Q299/Q446, "NA")</f>
        <v>0</v>
      </c>
      <c r="S299" s="8"/>
      <c r="T299" s="6">
        <v>0</v>
      </c>
      <c r="U299" s="7">
        <f>IFERROR(T299/T446, "NA")</f>
        <v>0</v>
      </c>
      <c r="V299" s="8"/>
      <c r="W299" s="6">
        <v>0</v>
      </c>
      <c r="X299" s="7">
        <f>IFERROR(W299/W446, "NA")</f>
        <v>0</v>
      </c>
      <c r="Y299" s="8"/>
      <c r="Z299" s="6">
        <v>0</v>
      </c>
      <c r="AA299" s="7">
        <f>IFERROR(Z299/Z446, "NA")</f>
        <v>0</v>
      </c>
      <c r="AB299" s="8"/>
      <c r="AC299" s="6">
        <v>0</v>
      </c>
      <c r="AD299" s="7">
        <f>IFERROR(AC299/AC446, "NA")</f>
        <v>0</v>
      </c>
      <c r="AE299" s="8"/>
      <c r="AF299" s="6">
        <v>0</v>
      </c>
      <c r="AG299" s="7">
        <f>IFERROR(AF299/AF446, "NA")</f>
        <v>0</v>
      </c>
      <c r="AH299" s="8"/>
      <c r="AI299" s="6">
        <v>0</v>
      </c>
      <c r="AJ299" s="7">
        <f>IFERROR(AI299/AI446, "NA")</f>
        <v>0</v>
      </c>
      <c r="AK299" s="6"/>
      <c r="AL299" s="9">
        <f t="shared" si="38"/>
        <v>0</v>
      </c>
      <c r="AM299" s="7">
        <f>IFERROR(AL299/AL446, "NA")</f>
        <v>0</v>
      </c>
      <c r="AN299" s="6"/>
      <c r="AO299" s="6">
        <v>0</v>
      </c>
      <c r="AP299" s="7">
        <f>IFERROR(AO299/AO446, "NA")</f>
        <v>0</v>
      </c>
      <c r="AQ299" s="6"/>
      <c r="AR299" s="9">
        <f t="shared" si="39"/>
        <v>0</v>
      </c>
    </row>
    <row r="300" spans="1:44" ht="16.5" customHeight="1" x14ac:dyDescent="0.3">
      <c r="A300" s="33" t="s">
        <v>675</v>
      </c>
      <c r="B300" s="6">
        <v>469.2</v>
      </c>
      <c r="C300" s="7">
        <f>IFERROR(B300/B446, "NA")</f>
        <v>3.5402794692991294E-3</v>
      </c>
      <c r="D300" s="8"/>
      <c r="E300" s="6">
        <v>469.2</v>
      </c>
      <c r="F300" s="7">
        <f>IFERROR(E300/E446, "NA")</f>
        <v>4.3753481768170335E-3</v>
      </c>
      <c r="G300" s="8"/>
      <c r="H300" s="6">
        <v>469.2</v>
      </c>
      <c r="I300" s="7">
        <f>IFERROR(H300/H446, "NA")</f>
        <v>4.5851696732656169E-3</v>
      </c>
      <c r="J300" s="8"/>
      <c r="K300" s="6">
        <v>469.2</v>
      </c>
      <c r="L300" s="7">
        <f>IFERROR(K300/K446, "NA")</f>
        <v>4.5137983988714353E-3</v>
      </c>
      <c r="M300" s="8"/>
      <c r="N300" s="6">
        <v>476.53</v>
      </c>
      <c r="O300" s="7">
        <f>IFERROR(N300/N446, "NA")</f>
        <v>5.2389255920410275E-3</v>
      </c>
      <c r="P300" s="8"/>
      <c r="Q300" s="6">
        <v>476.53</v>
      </c>
      <c r="R300" s="7">
        <f>IFERROR(Q300/Q446, "NA")</f>
        <v>5.9773402196988939E-3</v>
      </c>
      <c r="S300" s="8"/>
      <c r="T300" s="6">
        <v>476.53</v>
      </c>
      <c r="U300" s="7">
        <f>IFERROR(T300/T446, "NA")</f>
        <v>3.7166611524714747E-3</v>
      </c>
      <c r="V300" s="8"/>
      <c r="W300" s="6">
        <v>490.04</v>
      </c>
      <c r="X300" s="7">
        <f>IFERROR(W300/W446, "NA")</f>
        <v>4.3469872293278823E-3</v>
      </c>
      <c r="Y300" s="8"/>
      <c r="Z300" s="6">
        <v>490.04</v>
      </c>
      <c r="AA300" s="7">
        <f>IFERROR(Z300/Z446, "NA")</f>
        <v>4.219997919452499E-3</v>
      </c>
      <c r="AB300" s="8"/>
      <c r="AC300" s="6">
        <v>505.28</v>
      </c>
      <c r="AD300" s="7">
        <f>IFERROR(AC300/AC446, "NA")</f>
        <v>3.596945614563871E-3</v>
      </c>
      <c r="AE300" s="8"/>
      <c r="AF300" s="6">
        <v>505.28</v>
      </c>
      <c r="AG300" s="7">
        <f>IFERROR(AF300/AF446, "NA")</f>
        <v>4.4594552135769081E-3</v>
      </c>
      <c r="AH300" s="8"/>
      <c r="AI300" s="6">
        <v>505.28</v>
      </c>
      <c r="AJ300" s="7">
        <f>IFERROR(AI300/AI446, "NA")</f>
        <v>5.1056573387306767E-3</v>
      </c>
      <c r="AK300" s="6"/>
      <c r="AL300" s="9">
        <f t="shared" si="38"/>
        <v>5802.3099999999986</v>
      </c>
      <c r="AM300" s="7">
        <f>IFERROR(AL300/AL446, "NA")</f>
        <v>4.3740091206862196E-3</v>
      </c>
      <c r="AN300" s="6"/>
      <c r="AO300" s="6">
        <v>5409.95</v>
      </c>
      <c r="AP300" s="7">
        <f>IFERROR(AO300/AO446, "NA")</f>
        <v>4.0245857595449215E-3</v>
      </c>
      <c r="AQ300" s="6"/>
      <c r="AR300" s="9">
        <f t="shared" si="39"/>
        <v>392.35999999999876</v>
      </c>
    </row>
    <row r="301" spans="1:44" ht="16.5" hidden="1" customHeight="1" x14ac:dyDescent="0.3">
      <c r="A301" s="33" t="s">
        <v>676</v>
      </c>
      <c r="B301" s="6">
        <v>0</v>
      </c>
      <c r="C301" s="7">
        <f>IFERROR(B301/B446, "NA")</f>
        <v>0</v>
      </c>
      <c r="D301" s="8"/>
      <c r="E301" s="6">
        <v>0</v>
      </c>
      <c r="F301" s="7">
        <f>IFERROR(E301/E446, "NA")</f>
        <v>0</v>
      </c>
      <c r="G301" s="8"/>
      <c r="H301" s="6">
        <v>0</v>
      </c>
      <c r="I301" s="7">
        <f>IFERROR(H301/H446, "NA")</f>
        <v>0</v>
      </c>
      <c r="J301" s="8"/>
      <c r="K301" s="6">
        <v>0</v>
      </c>
      <c r="L301" s="7">
        <f>IFERROR(K301/K446, "NA")</f>
        <v>0</v>
      </c>
      <c r="M301" s="8"/>
      <c r="N301" s="6">
        <v>0</v>
      </c>
      <c r="O301" s="7">
        <f>IFERROR(N301/N446, "NA")</f>
        <v>0</v>
      </c>
      <c r="P301" s="8"/>
      <c r="Q301" s="6">
        <v>0</v>
      </c>
      <c r="R301" s="7">
        <f>IFERROR(Q301/Q446, "NA")</f>
        <v>0</v>
      </c>
      <c r="S301" s="8"/>
      <c r="T301" s="6">
        <v>0</v>
      </c>
      <c r="U301" s="7">
        <f>IFERROR(T301/T446, "NA")</f>
        <v>0</v>
      </c>
      <c r="V301" s="8"/>
      <c r="W301" s="6">
        <v>0</v>
      </c>
      <c r="X301" s="7">
        <f>IFERROR(W301/W446, "NA")</f>
        <v>0</v>
      </c>
      <c r="Y301" s="8"/>
      <c r="Z301" s="6">
        <v>0</v>
      </c>
      <c r="AA301" s="7">
        <f>IFERROR(Z301/Z446, "NA")</f>
        <v>0</v>
      </c>
      <c r="AB301" s="8"/>
      <c r="AC301" s="6">
        <v>0</v>
      </c>
      <c r="AD301" s="7">
        <f>IFERROR(AC301/AC446, "NA")</f>
        <v>0</v>
      </c>
      <c r="AE301" s="8"/>
      <c r="AF301" s="6">
        <v>0</v>
      </c>
      <c r="AG301" s="7">
        <f>IFERROR(AF301/AF446, "NA")</f>
        <v>0</v>
      </c>
      <c r="AH301" s="8"/>
      <c r="AI301" s="6">
        <v>0</v>
      </c>
      <c r="AJ301" s="7">
        <f>IFERROR(AI301/AI446, "NA")</f>
        <v>0</v>
      </c>
      <c r="AK301" s="6"/>
      <c r="AL301" s="9">
        <f t="shared" si="38"/>
        <v>0</v>
      </c>
      <c r="AM301" s="7">
        <f>IFERROR(AL301/AL446, "NA")</f>
        <v>0</v>
      </c>
      <c r="AN301" s="6"/>
      <c r="AO301" s="6">
        <v>0</v>
      </c>
      <c r="AP301" s="7">
        <f>IFERROR(AO301/AO446, "NA")</f>
        <v>0</v>
      </c>
      <c r="AQ301" s="6"/>
      <c r="AR301" s="9">
        <f t="shared" si="39"/>
        <v>0</v>
      </c>
    </row>
    <row r="302" spans="1:44" ht="16.5" hidden="1" customHeight="1" x14ac:dyDescent="0.3">
      <c r="A302" s="33" t="s">
        <v>677</v>
      </c>
      <c r="B302" s="6">
        <v>0</v>
      </c>
      <c r="C302" s="7">
        <f>IFERROR(B302/B446, "NA")</f>
        <v>0</v>
      </c>
      <c r="D302" s="8"/>
      <c r="E302" s="6">
        <v>0</v>
      </c>
      <c r="F302" s="7">
        <f>IFERROR(E302/E446, "NA")</f>
        <v>0</v>
      </c>
      <c r="G302" s="8"/>
      <c r="H302" s="6">
        <v>0</v>
      </c>
      <c r="I302" s="7">
        <f>IFERROR(H302/H446, "NA")</f>
        <v>0</v>
      </c>
      <c r="J302" s="8"/>
      <c r="K302" s="6">
        <v>0</v>
      </c>
      <c r="L302" s="7">
        <f>IFERROR(K302/K446, "NA")</f>
        <v>0</v>
      </c>
      <c r="M302" s="8"/>
      <c r="N302" s="6">
        <v>0</v>
      </c>
      <c r="O302" s="7">
        <f>IFERROR(N302/N446, "NA")</f>
        <v>0</v>
      </c>
      <c r="P302" s="8"/>
      <c r="Q302" s="6">
        <v>0</v>
      </c>
      <c r="R302" s="7">
        <f>IFERROR(Q302/Q446, "NA")</f>
        <v>0</v>
      </c>
      <c r="S302" s="8"/>
      <c r="T302" s="6">
        <v>0</v>
      </c>
      <c r="U302" s="7">
        <f>IFERROR(T302/T446, "NA")</f>
        <v>0</v>
      </c>
      <c r="V302" s="8"/>
      <c r="W302" s="6">
        <v>0</v>
      </c>
      <c r="X302" s="7">
        <f>IFERROR(W302/W446, "NA")</f>
        <v>0</v>
      </c>
      <c r="Y302" s="8"/>
      <c r="Z302" s="6">
        <v>0</v>
      </c>
      <c r="AA302" s="7">
        <f>IFERROR(Z302/Z446, "NA")</f>
        <v>0</v>
      </c>
      <c r="AB302" s="8"/>
      <c r="AC302" s="6">
        <v>0</v>
      </c>
      <c r="AD302" s="7">
        <f>IFERROR(AC302/AC446, "NA")</f>
        <v>0</v>
      </c>
      <c r="AE302" s="8"/>
      <c r="AF302" s="6">
        <v>0</v>
      </c>
      <c r="AG302" s="7">
        <f>IFERROR(AF302/AF446, "NA")</f>
        <v>0</v>
      </c>
      <c r="AH302" s="8"/>
      <c r="AI302" s="6">
        <v>0</v>
      </c>
      <c r="AJ302" s="7">
        <f>IFERROR(AI302/AI446, "NA")</f>
        <v>0</v>
      </c>
      <c r="AK302" s="6"/>
      <c r="AL302" s="9">
        <f t="shared" si="38"/>
        <v>0</v>
      </c>
      <c r="AM302" s="7">
        <f>IFERROR(AL302/AL446, "NA")</f>
        <v>0</v>
      </c>
      <c r="AN302" s="6"/>
      <c r="AO302" s="6">
        <v>0</v>
      </c>
      <c r="AP302" s="7">
        <f>IFERROR(AO302/AO446, "NA")</f>
        <v>0</v>
      </c>
      <c r="AQ302" s="6"/>
      <c r="AR302" s="9">
        <f t="shared" si="39"/>
        <v>0</v>
      </c>
    </row>
    <row r="303" spans="1:44" ht="16.5" hidden="1" customHeight="1" x14ac:dyDescent="0.3">
      <c r="A303" s="33" t="s">
        <v>678</v>
      </c>
      <c r="B303" s="6">
        <v>0</v>
      </c>
      <c r="C303" s="7">
        <f>IFERROR(B303/B446, "NA")</f>
        <v>0</v>
      </c>
      <c r="D303" s="8"/>
      <c r="E303" s="6">
        <v>0</v>
      </c>
      <c r="F303" s="7">
        <f>IFERROR(E303/E446, "NA")</f>
        <v>0</v>
      </c>
      <c r="G303" s="8"/>
      <c r="H303" s="6">
        <v>0</v>
      </c>
      <c r="I303" s="7">
        <f>IFERROR(H303/H446, "NA")</f>
        <v>0</v>
      </c>
      <c r="J303" s="8"/>
      <c r="K303" s="6">
        <v>0</v>
      </c>
      <c r="L303" s="7">
        <f>IFERROR(K303/K446, "NA")</f>
        <v>0</v>
      </c>
      <c r="M303" s="8"/>
      <c r="N303" s="6">
        <v>0</v>
      </c>
      <c r="O303" s="7">
        <f>IFERROR(N303/N446, "NA")</f>
        <v>0</v>
      </c>
      <c r="P303" s="8"/>
      <c r="Q303" s="6">
        <v>0</v>
      </c>
      <c r="R303" s="7">
        <f>IFERROR(Q303/Q446, "NA")</f>
        <v>0</v>
      </c>
      <c r="S303" s="8"/>
      <c r="T303" s="6">
        <v>0</v>
      </c>
      <c r="U303" s="7">
        <f>IFERROR(T303/T446, "NA")</f>
        <v>0</v>
      </c>
      <c r="V303" s="8"/>
      <c r="W303" s="6">
        <v>0</v>
      </c>
      <c r="X303" s="7">
        <f>IFERROR(W303/W446, "NA")</f>
        <v>0</v>
      </c>
      <c r="Y303" s="8"/>
      <c r="Z303" s="6">
        <v>0</v>
      </c>
      <c r="AA303" s="7">
        <f>IFERROR(Z303/Z446, "NA")</f>
        <v>0</v>
      </c>
      <c r="AB303" s="8"/>
      <c r="AC303" s="6">
        <v>0</v>
      </c>
      <c r="AD303" s="7">
        <f>IFERROR(AC303/AC446, "NA")</f>
        <v>0</v>
      </c>
      <c r="AE303" s="8"/>
      <c r="AF303" s="6">
        <v>0</v>
      </c>
      <c r="AG303" s="7">
        <f>IFERROR(AF303/AF446, "NA")</f>
        <v>0</v>
      </c>
      <c r="AH303" s="8"/>
      <c r="AI303" s="6">
        <v>0</v>
      </c>
      <c r="AJ303" s="7">
        <f>IFERROR(AI303/AI446, "NA")</f>
        <v>0</v>
      </c>
      <c r="AK303" s="6"/>
      <c r="AL303" s="9">
        <f t="shared" si="38"/>
        <v>0</v>
      </c>
      <c r="AM303" s="7">
        <f>IFERROR(AL303/AL446, "NA")</f>
        <v>0</v>
      </c>
      <c r="AN303" s="6"/>
      <c r="AO303" s="6">
        <v>0</v>
      </c>
      <c r="AP303" s="7">
        <f>IFERROR(AO303/AO446, "NA")</f>
        <v>0</v>
      </c>
      <c r="AQ303" s="6"/>
      <c r="AR303" s="9">
        <f t="shared" si="39"/>
        <v>0</v>
      </c>
    </row>
    <row r="304" spans="1:44" ht="16.5" hidden="1" customHeight="1" x14ac:dyDescent="0.3">
      <c r="A304" s="33" t="s">
        <v>679</v>
      </c>
      <c r="B304" s="6">
        <v>0</v>
      </c>
      <c r="C304" s="7">
        <f>IFERROR(B304/B446, "NA")</f>
        <v>0</v>
      </c>
      <c r="D304" s="8"/>
      <c r="E304" s="6">
        <v>0</v>
      </c>
      <c r="F304" s="7">
        <f>IFERROR(E304/E446, "NA")</f>
        <v>0</v>
      </c>
      <c r="G304" s="8"/>
      <c r="H304" s="6">
        <v>0</v>
      </c>
      <c r="I304" s="7">
        <f>IFERROR(H304/H446, "NA")</f>
        <v>0</v>
      </c>
      <c r="J304" s="8"/>
      <c r="K304" s="6">
        <v>0</v>
      </c>
      <c r="L304" s="7">
        <f>IFERROR(K304/K446, "NA")</f>
        <v>0</v>
      </c>
      <c r="M304" s="8"/>
      <c r="N304" s="6">
        <v>0</v>
      </c>
      <c r="O304" s="7">
        <f>IFERROR(N304/N446, "NA")</f>
        <v>0</v>
      </c>
      <c r="P304" s="8"/>
      <c r="Q304" s="6">
        <v>0</v>
      </c>
      <c r="R304" s="7">
        <f>IFERROR(Q304/Q446, "NA")</f>
        <v>0</v>
      </c>
      <c r="S304" s="8"/>
      <c r="T304" s="6">
        <v>0</v>
      </c>
      <c r="U304" s="7">
        <f>IFERROR(T304/T446, "NA")</f>
        <v>0</v>
      </c>
      <c r="V304" s="8"/>
      <c r="W304" s="6">
        <v>0</v>
      </c>
      <c r="X304" s="7">
        <f>IFERROR(W304/W446, "NA")</f>
        <v>0</v>
      </c>
      <c r="Y304" s="8"/>
      <c r="Z304" s="6">
        <v>0</v>
      </c>
      <c r="AA304" s="7">
        <f>IFERROR(Z304/Z446, "NA")</f>
        <v>0</v>
      </c>
      <c r="AB304" s="8"/>
      <c r="AC304" s="6">
        <v>0</v>
      </c>
      <c r="AD304" s="7">
        <f>IFERROR(AC304/AC446, "NA")</f>
        <v>0</v>
      </c>
      <c r="AE304" s="8"/>
      <c r="AF304" s="6">
        <v>0</v>
      </c>
      <c r="AG304" s="7">
        <f>IFERROR(AF304/AF446, "NA")</f>
        <v>0</v>
      </c>
      <c r="AH304" s="8"/>
      <c r="AI304" s="6">
        <v>0</v>
      </c>
      <c r="AJ304" s="7">
        <f>IFERROR(AI304/AI446, "NA")</f>
        <v>0</v>
      </c>
      <c r="AK304" s="6"/>
      <c r="AL304" s="9">
        <f t="shared" si="38"/>
        <v>0</v>
      </c>
      <c r="AM304" s="7">
        <f>IFERROR(AL304/AL446, "NA")</f>
        <v>0</v>
      </c>
      <c r="AN304" s="6"/>
      <c r="AO304" s="6">
        <v>0</v>
      </c>
      <c r="AP304" s="7">
        <f>IFERROR(AO304/AO446, "NA")</f>
        <v>0</v>
      </c>
      <c r="AQ304" s="6"/>
      <c r="AR304" s="9">
        <f t="shared" si="39"/>
        <v>0</v>
      </c>
    </row>
    <row r="305" spans="1:44" ht="16.5" customHeight="1" x14ac:dyDescent="0.3">
      <c r="A305" s="33" t="s">
        <v>680</v>
      </c>
      <c r="B305" s="6">
        <v>0</v>
      </c>
      <c r="C305" s="7">
        <f>IFERROR(B305/B446, "NA")</f>
        <v>0</v>
      </c>
      <c r="D305" s="8"/>
      <c r="E305" s="6">
        <v>0</v>
      </c>
      <c r="F305" s="7">
        <f>IFERROR(E305/E446, "NA")</f>
        <v>0</v>
      </c>
      <c r="G305" s="8"/>
      <c r="H305" s="6">
        <v>0</v>
      </c>
      <c r="I305" s="7">
        <f>IFERROR(H305/H446, "NA")</f>
        <v>0</v>
      </c>
      <c r="J305" s="8"/>
      <c r="K305" s="6">
        <v>0</v>
      </c>
      <c r="L305" s="7">
        <f>IFERROR(K305/K446, "NA")</f>
        <v>0</v>
      </c>
      <c r="M305" s="8"/>
      <c r="N305" s="6">
        <v>0</v>
      </c>
      <c r="O305" s="7">
        <f>IFERROR(N305/N446, "NA")</f>
        <v>0</v>
      </c>
      <c r="P305" s="8"/>
      <c r="Q305" s="6">
        <v>186.68</v>
      </c>
      <c r="R305" s="7">
        <f>IFERROR(Q305/Q446, "NA")</f>
        <v>2.3416151600390103E-3</v>
      </c>
      <c r="S305" s="8"/>
      <c r="T305" s="6">
        <v>0</v>
      </c>
      <c r="U305" s="7">
        <f>IFERROR(T305/T446, "NA")</f>
        <v>0</v>
      </c>
      <c r="V305" s="8"/>
      <c r="W305" s="6">
        <v>80</v>
      </c>
      <c r="X305" s="7">
        <f>IFERROR(W305/W446, "NA")</f>
        <v>7.0965426974579741E-4</v>
      </c>
      <c r="Y305" s="8"/>
      <c r="Z305" s="6">
        <v>25</v>
      </c>
      <c r="AA305" s="7">
        <f>IFERROR(Z305/Z446, "NA")</f>
        <v>2.1528844173192491E-4</v>
      </c>
      <c r="AB305" s="8"/>
      <c r="AC305" s="6">
        <v>0</v>
      </c>
      <c r="AD305" s="7">
        <f>IFERROR(AC305/AC446, "NA")</f>
        <v>0</v>
      </c>
      <c r="AE305" s="8"/>
      <c r="AF305" s="6">
        <v>0</v>
      </c>
      <c r="AG305" s="7">
        <f>IFERROR(AF305/AF446, "NA")</f>
        <v>0</v>
      </c>
      <c r="AH305" s="8"/>
      <c r="AI305" s="6">
        <v>0</v>
      </c>
      <c r="AJ305" s="7">
        <f>IFERROR(AI305/AI446, "NA")</f>
        <v>0</v>
      </c>
      <c r="AK305" s="6"/>
      <c r="AL305" s="9">
        <f t="shared" si="38"/>
        <v>291.68</v>
      </c>
      <c r="AM305" s="7">
        <f>IFERROR(AL305/AL446, "NA")</f>
        <v>2.1987983756844377E-4</v>
      </c>
      <c r="AN305" s="6"/>
      <c r="AO305" s="6">
        <v>217.93</v>
      </c>
      <c r="AP305" s="7">
        <f>IFERROR(AO305/AO446, "NA")</f>
        <v>1.6212312028348225E-4</v>
      </c>
      <c r="AQ305" s="6"/>
      <c r="AR305" s="9">
        <f t="shared" si="39"/>
        <v>73.75</v>
      </c>
    </row>
    <row r="306" spans="1:44" ht="16.5" customHeight="1" x14ac:dyDescent="0.3">
      <c r="A306" s="33" t="s">
        <v>681</v>
      </c>
      <c r="B306" s="6">
        <v>88.36</v>
      </c>
      <c r="C306" s="7">
        <f>IFERROR(B306/B446, "NA")</f>
        <v>6.6670736126869367E-4</v>
      </c>
      <c r="D306" s="8"/>
      <c r="E306" s="6">
        <v>16</v>
      </c>
      <c r="F306" s="7">
        <f>IFERROR(E306/E446, "NA")</f>
        <v>1.4920198386417845E-4</v>
      </c>
      <c r="G306" s="8"/>
      <c r="H306" s="6">
        <v>62.27</v>
      </c>
      <c r="I306" s="7">
        <f>IFERROR(H306/H446, "NA")</f>
        <v>6.0852198540973991E-4</v>
      </c>
      <c r="J306" s="8"/>
      <c r="K306" s="6">
        <v>41.55</v>
      </c>
      <c r="L306" s="7">
        <f>IFERROR(K306/K446, "NA")</f>
        <v>3.9971935949085276E-4</v>
      </c>
      <c r="M306" s="8"/>
      <c r="N306" s="6">
        <v>24.07</v>
      </c>
      <c r="O306" s="7">
        <f>IFERROR(N306/N446, "NA")</f>
        <v>2.6462329549121262E-4</v>
      </c>
      <c r="P306" s="8"/>
      <c r="Q306" s="6">
        <v>36.9</v>
      </c>
      <c r="R306" s="7">
        <f>IFERROR(Q306/Q446, "NA")</f>
        <v>4.6285407866637816E-4</v>
      </c>
      <c r="S306" s="8"/>
      <c r="T306" s="6">
        <v>63.8</v>
      </c>
      <c r="U306" s="7">
        <f>IFERROR(T306/T446, "NA")</f>
        <v>4.9760346993406519E-4</v>
      </c>
      <c r="V306" s="8"/>
      <c r="W306" s="6">
        <v>35.42</v>
      </c>
      <c r="X306" s="7">
        <f>IFERROR(W306/W446, "NA")</f>
        <v>3.1419942792995181E-4</v>
      </c>
      <c r="Y306" s="8"/>
      <c r="Z306" s="6">
        <v>146.91</v>
      </c>
      <c r="AA306" s="7">
        <f>IFERROR(Z306/Z446, "NA")</f>
        <v>1.2651209989934834E-3</v>
      </c>
      <c r="AB306" s="8"/>
      <c r="AC306" s="6">
        <v>283.37</v>
      </c>
      <c r="AD306" s="7">
        <f>IFERROR(AC306/AC446, "NA")</f>
        <v>2.0172309982563414E-3</v>
      </c>
      <c r="AE306" s="8"/>
      <c r="AF306" s="6">
        <v>144.38</v>
      </c>
      <c r="AG306" s="7">
        <f>IFERROR(AF306/AF446, "NA")</f>
        <v>1.274256142606543E-3</v>
      </c>
      <c r="AH306" s="8"/>
      <c r="AI306" s="6">
        <v>156.11000000000001</v>
      </c>
      <c r="AJ306" s="7">
        <f>IFERROR(AI306/AI446, "NA")</f>
        <v>1.5774306664606676E-3</v>
      </c>
      <c r="AK306" s="6"/>
      <c r="AL306" s="9">
        <f t="shared" si="38"/>
        <v>1099.1399999999999</v>
      </c>
      <c r="AM306" s="7">
        <f>IFERROR(AL306/AL446, "NA")</f>
        <v>8.2857489257055425E-4</v>
      </c>
      <c r="AN306" s="6"/>
      <c r="AO306" s="6">
        <v>365.9</v>
      </c>
      <c r="AP306" s="7">
        <f>IFERROR(AO306/AO446, "NA")</f>
        <v>2.7220139362054855E-4</v>
      </c>
      <c r="AQ306" s="6"/>
      <c r="AR306" s="9">
        <f t="shared" si="39"/>
        <v>733.2399999999999</v>
      </c>
    </row>
    <row r="307" spans="1:44" ht="16.5" hidden="1" customHeight="1" x14ac:dyDescent="0.3">
      <c r="A307" s="33" t="s">
        <v>682</v>
      </c>
      <c r="B307" s="6">
        <v>0</v>
      </c>
      <c r="C307" s="7">
        <f>IFERROR(B307/B446, "NA")</f>
        <v>0</v>
      </c>
      <c r="D307" s="8"/>
      <c r="E307" s="6">
        <v>0</v>
      </c>
      <c r="F307" s="7">
        <f>IFERROR(E307/E446, "NA")</f>
        <v>0</v>
      </c>
      <c r="G307" s="8"/>
      <c r="H307" s="6">
        <v>0</v>
      </c>
      <c r="I307" s="7">
        <f>IFERROR(H307/H446, "NA")</f>
        <v>0</v>
      </c>
      <c r="J307" s="8"/>
      <c r="K307" s="6">
        <v>0</v>
      </c>
      <c r="L307" s="7">
        <f>IFERROR(K307/K446, "NA")</f>
        <v>0</v>
      </c>
      <c r="M307" s="8"/>
      <c r="N307" s="6">
        <v>0</v>
      </c>
      <c r="O307" s="7">
        <f>IFERROR(N307/N446, "NA")</f>
        <v>0</v>
      </c>
      <c r="P307" s="8"/>
      <c r="Q307" s="6">
        <v>0</v>
      </c>
      <c r="R307" s="7">
        <f>IFERROR(Q307/Q446, "NA")</f>
        <v>0</v>
      </c>
      <c r="S307" s="8"/>
      <c r="T307" s="6">
        <v>0</v>
      </c>
      <c r="U307" s="7">
        <f>IFERROR(T307/T446, "NA")</f>
        <v>0</v>
      </c>
      <c r="V307" s="8"/>
      <c r="W307" s="6">
        <v>0</v>
      </c>
      <c r="X307" s="7">
        <f>IFERROR(W307/W446, "NA")</f>
        <v>0</v>
      </c>
      <c r="Y307" s="8"/>
      <c r="Z307" s="6">
        <v>0</v>
      </c>
      <c r="AA307" s="7">
        <f>IFERROR(Z307/Z446, "NA")</f>
        <v>0</v>
      </c>
      <c r="AB307" s="8"/>
      <c r="AC307" s="6">
        <v>0</v>
      </c>
      <c r="AD307" s="7">
        <f>IFERROR(AC307/AC446, "NA")</f>
        <v>0</v>
      </c>
      <c r="AE307" s="8"/>
      <c r="AF307" s="6">
        <v>0</v>
      </c>
      <c r="AG307" s="7">
        <f>IFERROR(AF307/AF446, "NA")</f>
        <v>0</v>
      </c>
      <c r="AH307" s="8"/>
      <c r="AI307" s="6">
        <v>0</v>
      </c>
      <c r="AJ307" s="7">
        <f>IFERROR(AI307/AI446, "NA")</f>
        <v>0</v>
      </c>
      <c r="AK307" s="6"/>
      <c r="AL307" s="9">
        <f t="shared" si="38"/>
        <v>0</v>
      </c>
      <c r="AM307" s="7">
        <f>IFERROR(AL307/AL446, "NA")</f>
        <v>0</v>
      </c>
      <c r="AN307" s="6"/>
      <c r="AO307" s="6">
        <v>0</v>
      </c>
      <c r="AP307" s="7">
        <f>IFERROR(AO307/AO446, "NA")</f>
        <v>0</v>
      </c>
      <c r="AQ307" s="6"/>
      <c r="AR307" s="9">
        <f t="shared" si="39"/>
        <v>0</v>
      </c>
    </row>
    <row r="308" spans="1:44" ht="16.5" hidden="1" customHeight="1" x14ac:dyDescent="0.3">
      <c r="A308" s="33" t="s">
        <v>683</v>
      </c>
      <c r="B308" s="6">
        <v>0</v>
      </c>
      <c r="C308" s="7">
        <f>IFERROR(B308/B446, "NA")</f>
        <v>0</v>
      </c>
      <c r="D308" s="8"/>
      <c r="E308" s="6">
        <v>0</v>
      </c>
      <c r="F308" s="7">
        <f>IFERROR(E308/E446, "NA")</f>
        <v>0</v>
      </c>
      <c r="G308" s="8"/>
      <c r="H308" s="6">
        <v>0</v>
      </c>
      <c r="I308" s="7">
        <f>IFERROR(H308/H446, "NA")</f>
        <v>0</v>
      </c>
      <c r="J308" s="8"/>
      <c r="K308" s="6">
        <v>0</v>
      </c>
      <c r="L308" s="7">
        <f>IFERROR(K308/K446, "NA")</f>
        <v>0</v>
      </c>
      <c r="M308" s="8"/>
      <c r="N308" s="6">
        <v>0</v>
      </c>
      <c r="O308" s="7">
        <f>IFERROR(N308/N446, "NA")</f>
        <v>0</v>
      </c>
      <c r="P308" s="8"/>
      <c r="Q308" s="6">
        <v>0</v>
      </c>
      <c r="R308" s="7">
        <f>IFERROR(Q308/Q446, "NA")</f>
        <v>0</v>
      </c>
      <c r="S308" s="8"/>
      <c r="T308" s="6">
        <v>0</v>
      </c>
      <c r="U308" s="7">
        <f>IFERROR(T308/T446, "NA")</f>
        <v>0</v>
      </c>
      <c r="V308" s="8"/>
      <c r="W308" s="6">
        <v>0</v>
      </c>
      <c r="X308" s="7">
        <f>IFERROR(W308/W446, "NA")</f>
        <v>0</v>
      </c>
      <c r="Y308" s="8"/>
      <c r="Z308" s="6">
        <v>0</v>
      </c>
      <c r="AA308" s="7">
        <f>IFERROR(Z308/Z446, "NA")</f>
        <v>0</v>
      </c>
      <c r="AB308" s="8"/>
      <c r="AC308" s="6">
        <v>0</v>
      </c>
      <c r="AD308" s="7">
        <f>IFERROR(AC308/AC446, "NA")</f>
        <v>0</v>
      </c>
      <c r="AE308" s="8"/>
      <c r="AF308" s="6">
        <v>0</v>
      </c>
      <c r="AG308" s="7">
        <f>IFERROR(AF308/AF446, "NA")</f>
        <v>0</v>
      </c>
      <c r="AH308" s="8"/>
      <c r="AI308" s="6">
        <v>0</v>
      </c>
      <c r="AJ308" s="7">
        <f>IFERROR(AI308/AI446, "NA")</f>
        <v>0</v>
      </c>
      <c r="AK308" s="6"/>
      <c r="AL308" s="9">
        <f t="shared" si="38"/>
        <v>0</v>
      </c>
      <c r="AM308" s="7">
        <f>IFERROR(AL308/AL446, "NA")</f>
        <v>0</v>
      </c>
      <c r="AN308" s="6"/>
      <c r="AO308" s="6">
        <v>0</v>
      </c>
      <c r="AP308" s="7">
        <f>IFERROR(AO308/AO446, "NA")</f>
        <v>0</v>
      </c>
      <c r="AQ308" s="6"/>
      <c r="AR308" s="9">
        <f t="shared" si="39"/>
        <v>0</v>
      </c>
    </row>
    <row r="309" spans="1:44" ht="16.5" hidden="1" customHeight="1" x14ac:dyDescent="0.3">
      <c r="A309" s="33" t="s">
        <v>684</v>
      </c>
      <c r="B309" s="6">
        <v>0</v>
      </c>
      <c r="C309" s="7">
        <f>IFERROR(B309/B446, "NA")</f>
        <v>0</v>
      </c>
      <c r="D309" s="8"/>
      <c r="E309" s="6">
        <v>0</v>
      </c>
      <c r="F309" s="7">
        <f>IFERROR(E309/E446, "NA")</f>
        <v>0</v>
      </c>
      <c r="G309" s="8"/>
      <c r="H309" s="6">
        <v>0</v>
      </c>
      <c r="I309" s="7">
        <f>IFERROR(H309/H446, "NA")</f>
        <v>0</v>
      </c>
      <c r="J309" s="8"/>
      <c r="K309" s="6">
        <v>0</v>
      </c>
      <c r="L309" s="7">
        <f>IFERROR(K309/K446, "NA")</f>
        <v>0</v>
      </c>
      <c r="M309" s="8"/>
      <c r="N309" s="6">
        <v>0</v>
      </c>
      <c r="O309" s="7">
        <f>IFERROR(N309/N446, "NA")</f>
        <v>0</v>
      </c>
      <c r="P309" s="8"/>
      <c r="Q309" s="6">
        <v>0</v>
      </c>
      <c r="R309" s="7">
        <f>IFERROR(Q309/Q446, "NA")</f>
        <v>0</v>
      </c>
      <c r="S309" s="8"/>
      <c r="T309" s="6">
        <v>0</v>
      </c>
      <c r="U309" s="7">
        <f>IFERROR(T309/T446, "NA")</f>
        <v>0</v>
      </c>
      <c r="V309" s="8"/>
      <c r="W309" s="6">
        <v>0</v>
      </c>
      <c r="X309" s="7">
        <f>IFERROR(W309/W446, "NA")</f>
        <v>0</v>
      </c>
      <c r="Y309" s="8"/>
      <c r="Z309" s="6">
        <v>0</v>
      </c>
      <c r="AA309" s="7">
        <f>IFERROR(Z309/Z446, "NA")</f>
        <v>0</v>
      </c>
      <c r="AB309" s="8"/>
      <c r="AC309" s="6">
        <v>0</v>
      </c>
      <c r="AD309" s="7">
        <f>IFERROR(AC309/AC446, "NA")</f>
        <v>0</v>
      </c>
      <c r="AE309" s="8"/>
      <c r="AF309" s="6">
        <v>0</v>
      </c>
      <c r="AG309" s="7">
        <f>IFERROR(AF309/AF446, "NA")</f>
        <v>0</v>
      </c>
      <c r="AH309" s="8"/>
      <c r="AI309" s="6">
        <v>0</v>
      </c>
      <c r="AJ309" s="7">
        <f>IFERROR(AI309/AI446, "NA")</f>
        <v>0</v>
      </c>
      <c r="AK309" s="6"/>
      <c r="AL309" s="9">
        <f t="shared" si="38"/>
        <v>0</v>
      </c>
      <c r="AM309" s="7">
        <f>IFERROR(AL309/AL446, "NA")</f>
        <v>0</v>
      </c>
      <c r="AN309" s="6"/>
      <c r="AO309" s="6">
        <v>0</v>
      </c>
      <c r="AP309" s="7">
        <f>IFERROR(AO309/AO446, "NA")</f>
        <v>0</v>
      </c>
      <c r="AQ309" s="6"/>
      <c r="AR309" s="9">
        <f t="shared" si="39"/>
        <v>0</v>
      </c>
    </row>
    <row r="310" spans="1:44" ht="16.5" hidden="1" customHeight="1" x14ac:dyDescent="0.3">
      <c r="A310" s="33" t="s">
        <v>685</v>
      </c>
      <c r="B310" s="6">
        <v>0</v>
      </c>
      <c r="C310" s="7">
        <f>IFERROR(B310/B446, "NA")</f>
        <v>0</v>
      </c>
      <c r="D310" s="8"/>
      <c r="E310" s="6">
        <v>0</v>
      </c>
      <c r="F310" s="7">
        <f>IFERROR(E310/E446, "NA")</f>
        <v>0</v>
      </c>
      <c r="G310" s="8"/>
      <c r="H310" s="6">
        <v>0</v>
      </c>
      <c r="I310" s="7">
        <f>IFERROR(H310/H446, "NA")</f>
        <v>0</v>
      </c>
      <c r="J310" s="8"/>
      <c r="K310" s="6">
        <v>0</v>
      </c>
      <c r="L310" s="7">
        <f>IFERROR(K310/K446, "NA")</f>
        <v>0</v>
      </c>
      <c r="M310" s="8"/>
      <c r="N310" s="6">
        <v>0</v>
      </c>
      <c r="O310" s="7">
        <f>IFERROR(N310/N446, "NA")</f>
        <v>0</v>
      </c>
      <c r="P310" s="8"/>
      <c r="Q310" s="6">
        <v>0</v>
      </c>
      <c r="R310" s="7">
        <f>IFERROR(Q310/Q446, "NA")</f>
        <v>0</v>
      </c>
      <c r="S310" s="8"/>
      <c r="T310" s="6">
        <v>0</v>
      </c>
      <c r="U310" s="7">
        <f>IFERROR(T310/T446, "NA")</f>
        <v>0</v>
      </c>
      <c r="V310" s="8"/>
      <c r="W310" s="6">
        <v>0</v>
      </c>
      <c r="X310" s="7">
        <f>IFERROR(W310/W446, "NA")</f>
        <v>0</v>
      </c>
      <c r="Y310" s="8"/>
      <c r="Z310" s="6">
        <v>0</v>
      </c>
      <c r="AA310" s="7">
        <f>IFERROR(Z310/Z446, "NA")</f>
        <v>0</v>
      </c>
      <c r="AB310" s="8"/>
      <c r="AC310" s="6">
        <v>0</v>
      </c>
      <c r="AD310" s="7">
        <f>IFERROR(AC310/AC446, "NA")</f>
        <v>0</v>
      </c>
      <c r="AE310" s="8"/>
      <c r="AF310" s="6">
        <v>0</v>
      </c>
      <c r="AG310" s="7">
        <f>IFERROR(AF310/AF446, "NA")</f>
        <v>0</v>
      </c>
      <c r="AH310" s="8"/>
      <c r="AI310" s="6">
        <v>0</v>
      </c>
      <c r="AJ310" s="7">
        <f>IFERROR(AI310/AI446, "NA")</f>
        <v>0</v>
      </c>
      <c r="AK310" s="6"/>
      <c r="AL310" s="9">
        <f t="shared" si="38"/>
        <v>0</v>
      </c>
      <c r="AM310" s="7">
        <f>IFERROR(AL310/AL446, "NA")</f>
        <v>0</v>
      </c>
      <c r="AN310" s="6"/>
      <c r="AO310" s="6">
        <v>0</v>
      </c>
      <c r="AP310" s="7">
        <f>IFERROR(AO310/AO446, "NA")</f>
        <v>0</v>
      </c>
      <c r="AQ310" s="6"/>
      <c r="AR310" s="9">
        <f t="shared" si="39"/>
        <v>0</v>
      </c>
    </row>
    <row r="311" spans="1:44" ht="16.5" customHeight="1" x14ac:dyDescent="0.3">
      <c r="A311" s="33" t="s">
        <v>686</v>
      </c>
      <c r="B311" s="6">
        <v>0</v>
      </c>
      <c r="C311" s="7">
        <f>IFERROR(B311/B446, "NA")</f>
        <v>0</v>
      </c>
      <c r="D311" s="8"/>
      <c r="E311" s="6">
        <v>0</v>
      </c>
      <c r="F311" s="7">
        <f>IFERROR(E311/E446, "NA")</f>
        <v>0</v>
      </c>
      <c r="G311" s="8"/>
      <c r="H311" s="6">
        <v>0</v>
      </c>
      <c r="I311" s="7">
        <f>IFERROR(H311/H446, "NA")</f>
        <v>0</v>
      </c>
      <c r="J311" s="8"/>
      <c r="K311" s="6">
        <v>162.16999999999999</v>
      </c>
      <c r="L311" s="7">
        <f>IFERROR(K311/K446, "NA")</f>
        <v>1.5601080271632152E-3</v>
      </c>
      <c r="M311" s="8"/>
      <c r="N311" s="6">
        <v>100</v>
      </c>
      <c r="O311" s="7">
        <f>IFERROR(N311/N446, "NA")</f>
        <v>1.0993905088957732E-3</v>
      </c>
      <c r="P311" s="8"/>
      <c r="Q311" s="6">
        <v>0</v>
      </c>
      <c r="R311" s="7">
        <f>IFERROR(Q311/Q446, "NA")</f>
        <v>0</v>
      </c>
      <c r="S311" s="8"/>
      <c r="T311" s="6">
        <v>5.83</v>
      </c>
      <c r="U311" s="7">
        <f>IFERROR(T311/T446, "NA")</f>
        <v>4.5470661907768027E-5</v>
      </c>
      <c r="V311" s="8"/>
      <c r="W311" s="6">
        <v>7.61</v>
      </c>
      <c r="X311" s="7">
        <f>IFERROR(W311/W446, "NA")</f>
        <v>6.7505862409568981E-5</v>
      </c>
      <c r="Y311" s="8"/>
      <c r="Z311" s="6">
        <v>64.510000000000005</v>
      </c>
      <c r="AA311" s="7">
        <f>IFERROR(Z311/Z446, "NA")</f>
        <v>5.5553029504505907E-4</v>
      </c>
      <c r="AB311" s="8"/>
      <c r="AC311" s="6">
        <v>0</v>
      </c>
      <c r="AD311" s="7">
        <f>IFERROR(AC311/AC446, "NA")</f>
        <v>0</v>
      </c>
      <c r="AE311" s="8"/>
      <c r="AF311" s="6">
        <v>0</v>
      </c>
      <c r="AG311" s="7">
        <f>IFERROR(AF311/AF446, "NA")</f>
        <v>0</v>
      </c>
      <c r="AH311" s="8"/>
      <c r="AI311" s="6">
        <v>0</v>
      </c>
      <c r="AJ311" s="7">
        <f>IFERROR(AI311/AI446, "NA")</f>
        <v>0</v>
      </c>
      <c r="AK311" s="6"/>
      <c r="AL311" s="9">
        <f t="shared" si="38"/>
        <v>340.11999999999995</v>
      </c>
      <c r="AM311" s="7">
        <f>IFERROR(AL311/AL446, "NA")</f>
        <v>2.5639581169013674E-4</v>
      </c>
      <c r="AN311" s="6"/>
      <c r="AO311" s="6">
        <v>332.58</v>
      </c>
      <c r="AP311" s="7">
        <f>IFERROR(AO311/AO446, "NA")</f>
        <v>2.4741388218180388E-4</v>
      </c>
      <c r="AQ311" s="6"/>
      <c r="AR311" s="9">
        <f t="shared" si="39"/>
        <v>7.5399999999999636</v>
      </c>
    </row>
    <row r="312" spans="1:44" ht="16.5" customHeight="1" x14ac:dyDescent="0.3">
      <c r="A312" s="33" t="s">
        <v>687</v>
      </c>
      <c r="B312" s="6">
        <v>0</v>
      </c>
      <c r="C312" s="7">
        <f>IFERROR(B312/B446, "NA")</f>
        <v>0</v>
      </c>
      <c r="D312" s="8"/>
      <c r="E312" s="6">
        <v>0</v>
      </c>
      <c r="F312" s="7">
        <f>IFERROR(E312/E446, "NA")</f>
        <v>0</v>
      </c>
      <c r="G312" s="8"/>
      <c r="H312" s="6">
        <v>0</v>
      </c>
      <c r="I312" s="7">
        <f>IFERROR(H312/H446, "NA")</f>
        <v>0</v>
      </c>
      <c r="J312" s="8"/>
      <c r="K312" s="6">
        <v>0</v>
      </c>
      <c r="L312" s="7">
        <f>IFERROR(K312/K446, "NA")</f>
        <v>0</v>
      </c>
      <c r="M312" s="8"/>
      <c r="N312" s="6">
        <v>0</v>
      </c>
      <c r="O312" s="7">
        <f>IFERROR(N312/N446, "NA")</f>
        <v>0</v>
      </c>
      <c r="P312" s="8"/>
      <c r="Q312" s="6">
        <v>0</v>
      </c>
      <c r="R312" s="7">
        <f>IFERROR(Q312/Q446, "NA")</f>
        <v>0</v>
      </c>
      <c r="S312" s="8"/>
      <c r="T312" s="6">
        <v>0</v>
      </c>
      <c r="U312" s="7">
        <f>IFERROR(T312/T446, "NA")</f>
        <v>0</v>
      </c>
      <c r="V312" s="8"/>
      <c r="W312" s="6">
        <v>0</v>
      </c>
      <c r="X312" s="7">
        <f>IFERROR(W312/W446, "NA")</f>
        <v>0</v>
      </c>
      <c r="Y312" s="8"/>
      <c r="Z312" s="6">
        <v>0</v>
      </c>
      <c r="AA312" s="7">
        <f>IFERROR(Z312/Z446, "NA")</f>
        <v>0</v>
      </c>
      <c r="AB312" s="8"/>
      <c r="AC312" s="6">
        <v>0</v>
      </c>
      <c r="AD312" s="7">
        <f>IFERROR(AC312/AC446, "NA")</f>
        <v>0</v>
      </c>
      <c r="AE312" s="8"/>
      <c r="AF312" s="6">
        <v>0</v>
      </c>
      <c r="AG312" s="7">
        <f>IFERROR(AF312/AF446, "NA")</f>
        <v>0</v>
      </c>
      <c r="AH312" s="8"/>
      <c r="AI312" s="6">
        <v>0</v>
      </c>
      <c r="AJ312" s="7">
        <f>IFERROR(AI312/AI446, "NA")</f>
        <v>0</v>
      </c>
      <c r="AK312" s="6"/>
      <c r="AL312" s="9">
        <f t="shared" si="38"/>
        <v>0</v>
      </c>
      <c r="AM312" s="7">
        <f>IFERROR(AL312/AL446, "NA")</f>
        <v>0</v>
      </c>
      <c r="AN312" s="6"/>
      <c r="AO312" s="6">
        <v>26.7</v>
      </c>
      <c r="AP312" s="7">
        <f>IFERROR(AO312/AO446, "NA")</f>
        <v>1.9862741759138142E-5</v>
      </c>
      <c r="AQ312" s="6"/>
      <c r="AR312" s="9">
        <f t="shared" si="39"/>
        <v>-26.7</v>
      </c>
    </row>
    <row r="313" spans="1:44" ht="30.75" customHeight="1" x14ac:dyDescent="0.3">
      <c r="A313" s="33" t="s">
        <v>688</v>
      </c>
      <c r="B313" s="6">
        <v>551.91999999999996</v>
      </c>
      <c r="C313" s="7">
        <f>IFERROR(B313/B446, "NA")</f>
        <v>4.1644310415506723E-3</v>
      </c>
      <c r="D313" s="8"/>
      <c r="E313" s="6">
        <v>367.22</v>
      </c>
      <c r="F313" s="7">
        <f>IFERROR(E313/E446, "NA")</f>
        <v>3.4243720321627262E-3</v>
      </c>
      <c r="G313" s="8"/>
      <c r="H313" s="6">
        <v>240.89</v>
      </c>
      <c r="I313" s="7">
        <f>IFERROR(H313/H446, "NA")</f>
        <v>2.3540526909483256E-3</v>
      </c>
      <c r="J313" s="8"/>
      <c r="K313" s="6">
        <v>114.01</v>
      </c>
      <c r="L313" s="7">
        <f>IFERROR(K313/K446, "NA")</f>
        <v>1.0967991377990886E-3</v>
      </c>
      <c r="M313" s="8"/>
      <c r="N313" s="6">
        <v>192.89</v>
      </c>
      <c r="O313" s="7">
        <f>IFERROR(N313/N446, "NA")</f>
        <v>2.1206143526090568E-3</v>
      </c>
      <c r="P313" s="8"/>
      <c r="Q313" s="6">
        <v>167.25</v>
      </c>
      <c r="R313" s="7">
        <f>IFERROR(Q313/Q446, "NA")</f>
        <v>2.097895519158584E-3</v>
      </c>
      <c r="S313" s="8"/>
      <c r="T313" s="6">
        <v>555.54999999999995</v>
      </c>
      <c r="U313" s="7">
        <f>IFERROR(T313/T446, "NA")</f>
        <v>4.3329719078662992E-3</v>
      </c>
      <c r="V313" s="8"/>
      <c r="W313" s="6">
        <v>481.99</v>
      </c>
      <c r="X313" s="7">
        <f>IFERROR(W313/W446, "NA")</f>
        <v>4.2755782684347115E-3</v>
      </c>
      <c r="Y313" s="8"/>
      <c r="Z313" s="6">
        <v>1058.8</v>
      </c>
      <c r="AA313" s="7">
        <f>IFERROR(Z313/Z446, "NA")</f>
        <v>9.1178960842304823E-3</v>
      </c>
      <c r="AB313" s="8"/>
      <c r="AC313" s="6">
        <v>1230.1500000000001</v>
      </c>
      <c r="AD313" s="7">
        <f>IFERROR(AC313/AC446, "NA")</f>
        <v>8.7570904206692255E-3</v>
      </c>
      <c r="AE313" s="8"/>
      <c r="AF313" s="6">
        <v>646.91999999999996</v>
      </c>
      <c r="AG313" s="7">
        <f>IFERROR(AF313/AF446, "NA")</f>
        <v>5.709528908263089E-3</v>
      </c>
      <c r="AH313" s="8"/>
      <c r="AI313" s="6">
        <v>1016.48</v>
      </c>
      <c r="AJ313" s="7">
        <f>IFERROR(AI313/AI446, "NA")</f>
        <v>1.027113396863711E-2</v>
      </c>
      <c r="AK313" s="6"/>
      <c r="AL313" s="9">
        <f t="shared" si="38"/>
        <v>6624.07</v>
      </c>
      <c r="AM313" s="7">
        <f>IFERROR(AL313/AL446, "NA")</f>
        <v>4.9934840772147601E-3</v>
      </c>
      <c r="AN313" s="6"/>
      <c r="AO313" s="6">
        <v>5258.57</v>
      </c>
      <c r="AP313" s="7">
        <f>IFERROR(AO313/AO446, "NA")</f>
        <v>3.9119707090768188E-3</v>
      </c>
      <c r="AQ313" s="6"/>
      <c r="AR313" s="9">
        <f t="shared" si="39"/>
        <v>1365.5</v>
      </c>
    </row>
    <row r="314" spans="1:44" ht="16.5" customHeight="1" x14ac:dyDescent="0.3">
      <c r="A314" s="33" t="s">
        <v>689</v>
      </c>
      <c r="B314" s="6">
        <v>0</v>
      </c>
      <c r="C314" s="7">
        <f>IFERROR(B314/B446, "NA")</f>
        <v>0</v>
      </c>
      <c r="D314" s="8"/>
      <c r="E314" s="6">
        <v>0</v>
      </c>
      <c r="F314" s="7">
        <f>IFERROR(E314/E446, "NA")</f>
        <v>0</v>
      </c>
      <c r="G314" s="8"/>
      <c r="H314" s="6">
        <v>10</v>
      </c>
      <c r="I314" s="7">
        <f>IFERROR(H314/H446, "NA")</f>
        <v>9.7723138816402749E-5</v>
      </c>
      <c r="J314" s="8"/>
      <c r="K314" s="6">
        <v>0</v>
      </c>
      <c r="L314" s="7">
        <f>IFERROR(K314/K446, "NA")</f>
        <v>0</v>
      </c>
      <c r="M314" s="8"/>
      <c r="N314" s="6">
        <v>10</v>
      </c>
      <c r="O314" s="7">
        <f>IFERROR(N314/N446, "NA")</f>
        <v>1.0993905088957732E-4</v>
      </c>
      <c r="P314" s="8"/>
      <c r="Q314" s="6">
        <v>0</v>
      </c>
      <c r="R314" s="7">
        <f>IFERROR(Q314/Q446, "NA")</f>
        <v>0</v>
      </c>
      <c r="S314" s="8"/>
      <c r="T314" s="6">
        <v>0</v>
      </c>
      <c r="U314" s="7">
        <f>IFERROR(T314/T446, "NA")</f>
        <v>0</v>
      </c>
      <c r="V314" s="8"/>
      <c r="W314" s="6">
        <v>0</v>
      </c>
      <c r="X314" s="7">
        <f>IFERROR(W314/W446, "NA")</f>
        <v>0</v>
      </c>
      <c r="Y314" s="8"/>
      <c r="Z314" s="6">
        <v>0</v>
      </c>
      <c r="AA314" s="7">
        <f>IFERROR(Z314/Z446, "NA")</f>
        <v>0</v>
      </c>
      <c r="AB314" s="8"/>
      <c r="AC314" s="6">
        <v>0</v>
      </c>
      <c r="AD314" s="7">
        <f>IFERROR(AC314/AC446, "NA")</f>
        <v>0</v>
      </c>
      <c r="AE314" s="8"/>
      <c r="AF314" s="6">
        <v>0</v>
      </c>
      <c r="AG314" s="7">
        <f>IFERROR(AF314/AF446, "NA")</f>
        <v>0</v>
      </c>
      <c r="AH314" s="8"/>
      <c r="AI314" s="6">
        <v>3</v>
      </c>
      <c r="AJ314" s="7">
        <f>IFERROR(AI314/AI446, "NA")</f>
        <v>3.0313829987713807E-5</v>
      </c>
      <c r="AK314" s="6"/>
      <c r="AL314" s="9">
        <f t="shared" si="38"/>
        <v>23</v>
      </c>
      <c r="AM314" s="7">
        <f>IFERROR(AL314/AL446, "NA")</f>
        <v>1.7338303154395937E-5</v>
      </c>
      <c r="AN314" s="6"/>
      <c r="AO314" s="6">
        <v>50.85</v>
      </c>
      <c r="AP314" s="7">
        <f>IFERROR(AO314/AO446, "NA")</f>
        <v>3.7828480091841747E-5</v>
      </c>
      <c r="AQ314" s="6"/>
      <c r="AR314" s="9">
        <f t="shared" si="39"/>
        <v>-27.85</v>
      </c>
    </row>
    <row r="315" spans="1:44" ht="16.5" hidden="1" customHeight="1" x14ac:dyDescent="0.3">
      <c r="A315" s="33" t="s">
        <v>690</v>
      </c>
      <c r="B315" s="6">
        <v>0</v>
      </c>
      <c r="C315" s="7">
        <f>IFERROR(B315/B446, "NA")</f>
        <v>0</v>
      </c>
      <c r="D315" s="8"/>
      <c r="E315" s="6">
        <v>0</v>
      </c>
      <c r="F315" s="7">
        <f>IFERROR(E315/E446, "NA")</f>
        <v>0</v>
      </c>
      <c r="G315" s="8"/>
      <c r="H315" s="6">
        <v>0</v>
      </c>
      <c r="I315" s="7">
        <f>IFERROR(H315/H446, "NA")</f>
        <v>0</v>
      </c>
      <c r="J315" s="8"/>
      <c r="K315" s="6">
        <v>0</v>
      </c>
      <c r="L315" s="7">
        <f>IFERROR(K315/K446, "NA")</f>
        <v>0</v>
      </c>
      <c r="M315" s="8"/>
      <c r="N315" s="6">
        <v>0</v>
      </c>
      <c r="O315" s="7">
        <f>IFERROR(N315/N446, "NA")</f>
        <v>0</v>
      </c>
      <c r="P315" s="8"/>
      <c r="Q315" s="6">
        <v>0</v>
      </c>
      <c r="R315" s="7">
        <f>IFERROR(Q315/Q446, "NA")</f>
        <v>0</v>
      </c>
      <c r="S315" s="8"/>
      <c r="T315" s="6">
        <v>0</v>
      </c>
      <c r="U315" s="7">
        <f>IFERROR(T315/T446, "NA")</f>
        <v>0</v>
      </c>
      <c r="V315" s="8"/>
      <c r="W315" s="6">
        <v>0</v>
      </c>
      <c r="X315" s="7">
        <f>IFERROR(W315/W446, "NA")</f>
        <v>0</v>
      </c>
      <c r="Y315" s="8"/>
      <c r="Z315" s="6">
        <v>0</v>
      </c>
      <c r="AA315" s="7">
        <f>IFERROR(Z315/Z446, "NA")</f>
        <v>0</v>
      </c>
      <c r="AB315" s="8"/>
      <c r="AC315" s="6">
        <v>0</v>
      </c>
      <c r="AD315" s="7">
        <f>IFERROR(AC315/AC446, "NA")</f>
        <v>0</v>
      </c>
      <c r="AE315" s="8"/>
      <c r="AF315" s="6">
        <v>0</v>
      </c>
      <c r="AG315" s="7">
        <f>IFERROR(AF315/AF446, "NA")</f>
        <v>0</v>
      </c>
      <c r="AH315" s="8"/>
      <c r="AI315" s="6">
        <v>0</v>
      </c>
      <c r="AJ315" s="7">
        <f>IFERROR(AI315/AI446, "NA")</f>
        <v>0</v>
      </c>
      <c r="AK315" s="6"/>
      <c r="AL315" s="9">
        <f t="shared" si="38"/>
        <v>0</v>
      </c>
      <c r="AM315" s="7">
        <f>IFERROR(AL315/AL446, "NA")</f>
        <v>0</v>
      </c>
      <c r="AN315" s="6"/>
      <c r="AO315" s="6">
        <v>0</v>
      </c>
      <c r="AP315" s="7">
        <f>IFERROR(AO315/AO446, "NA")</f>
        <v>0</v>
      </c>
      <c r="AQ315" s="6"/>
      <c r="AR315" s="9">
        <f t="shared" si="39"/>
        <v>0</v>
      </c>
    </row>
    <row r="316" spans="1:44" ht="16.5" customHeight="1" x14ac:dyDescent="0.3">
      <c r="A316" s="33" t="s">
        <v>691</v>
      </c>
      <c r="B316" s="6">
        <v>533.34</v>
      </c>
      <c r="C316" s="7">
        <f>IFERROR(B316/B446, "NA")</f>
        <v>4.0242383890792795E-3</v>
      </c>
      <c r="D316" s="8"/>
      <c r="E316" s="6">
        <v>533.34</v>
      </c>
      <c r="F316" s="7">
        <f>IFERROR(E316/E446, "NA")</f>
        <v>4.973461629632559E-3</v>
      </c>
      <c r="G316" s="8"/>
      <c r="H316" s="6">
        <v>533.34</v>
      </c>
      <c r="I316" s="7">
        <f>IFERROR(H316/H446, "NA")</f>
        <v>5.2119658856340243E-3</v>
      </c>
      <c r="J316" s="8"/>
      <c r="K316" s="6">
        <v>533.34</v>
      </c>
      <c r="L316" s="7">
        <f>IFERROR(K316/K446, "NA")</f>
        <v>5.1308381032695895E-3</v>
      </c>
      <c r="M316" s="8"/>
      <c r="N316" s="6">
        <v>533.33000000000004</v>
      </c>
      <c r="O316" s="7">
        <f>IFERROR(N316/N446, "NA")</f>
        <v>5.8633794010938276E-3</v>
      </c>
      <c r="P316" s="8"/>
      <c r="Q316" s="6">
        <v>533.33000000000004</v>
      </c>
      <c r="R316" s="7">
        <f>IFERROR(Q316/Q446, "NA")</f>
        <v>6.6898093705999861E-3</v>
      </c>
      <c r="S316" s="8"/>
      <c r="T316" s="6">
        <v>533.33000000000004</v>
      </c>
      <c r="U316" s="7">
        <f>IFERROR(T316/T446, "NA")</f>
        <v>4.1596686304065048E-3</v>
      </c>
      <c r="V316" s="8"/>
      <c r="W316" s="6">
        <v>533.33000000000004</v>
      </c>
      <c r="X316" s="7">
        <f>IFERROR(W316/W446, "NA")</f>
        <v>4.7309988960440768E-3</v>
      </c>
      <c r="Y316" s="8"/>
      <c r="Z316" s="6">
        <v>533.34</v>
      </c>
      <c r="AA316" s="7">
        <f>IFERROR(Z316/Z446, "NA")</f>
        <v>4.5928775005321934E-3</v>
      </c>
      <c r="AB316" s="8"/>
      <c r="AC316" s="6">
        <v>783.45</v>
      </c>
      <c r="AD316" s="7">
        <f>IFERROR(AC316/AC446, "NA")</f>
        <v>5.5771592814480393E-3</v>
      </c>
      <c r="AE316" s="8"/>
      <c r="AF316" s="6">
        <v>183.45</v>
      </c>
      <c r="AG316" s="7">
        <f>IFERROR(AF316/AF446, "NA")</f>
        <v>1.6190766682447036E-3</v>
      </c>
      <c r="AH316" s="8"/>
      <c r="AI316" s="6">
        <v>483.45</v>
      </c>
      <c r="AJ316" s="7">
        <f>IFERROR(AI316/AI446, "NA")</f>
        <v>4.8850737025200796E-3</v>
      </c>
      <c r="AK316" s="6"/>
      <c r="AL316" s="9">
        <f t="shared" si="38"/>
        <v>6250.37</v>
      </c>
      <c r="AM316" s="7">
        <f>IFERROR(AL316/AL446, "NA")</f>
        <v>4.7117743429192054E-3</v>
      </c>
      <c r="AN316" s="6"/>
      <c r="AO316" s="6">
        <v>5400.06</v>
      </c>
      <c r="AP316" s="7">
        <f>IFERROR(AO316/AO446, "NA")</f>
        <v>4.0172283619420053E-3</v>
      </c>
      <c r="AQ316" s="6"/>
      <c r="AR316" s="9">
        <f t="shared" si="39"/>
        <v>850.30999999999949</v>
      </c>
    </row>
    <row r="317" spans="1:44" ht="16.5" customHeight="1" x14ac:dyDescent="0.3">
      <c r="A317" s="33" t="s">
        <v>692</v>
      </c>
      <c r="B317" s="6">
        <v>0</v>
      </c>
      <c r="C317" s="7">
        <f>IFERROR(B317/B446, "NA")</f>
        <v>0</v>
      </c>
      <c r="D317" s="8"/>
      <c r="E317" s="6">
        <v>0</v>
      </c>
      <c r="F317" s="7">
        <f>IFERROR(E317/E446, "NA")</f>
        <v>0</v>
      </c>
      <c r="G317" s="8"/>
      <c r="H317" s="6">
        <v>0</v>
      </c>
      <c r="I317" s="7">
        <f>IFERROR(H317/H446, "NA")</f>
        <v>0</v>
      </c>
      <c r="J317" s="8"/>
      <c r="K317" s="6">
        <v>0</v>
      </c>
      <c r="L317" s="7">
        <f>IFERROR(K317/K446, "NA")</f>
        <v>0</v>
      </c>
      <c r="M317" s="8"/>
      <c r="N317" s="6">
        <v>0</v>
      </c>
      <c r="O317" s="7">
        <f>IFERROR(N317/N446, "NA")</f>
        <v>0</v>
      </c>
      <c r="P317" s="8"/>
      <c r="Q317" s="6">
        <v>0</v>
      </c>
      <c r="R317" s="7">
        <f>IFERROR(Q317/Q446, "NA")</f>
        <v>0</v>
      </c>
      <c r="S317" s="8"/>
      <c r="T317" s="6">
        <v>294</v>
      </c>
      <c r="U317" s="7">
        <f>IFERROR(T317/T446, "NA")</f>
        <v>2.2930316639594855E-3</v>
      </c>
      <c r="V317" s="8"/>
      <c r="W317" s="6">
        <v>0</v>
      </c>
      <c r="X317" s="7">
        <f>IFERROR(W317/W446, "NA")</f>
        <v>0</v>
      </c>
      <c r="Y317" s="8"/>
      <c r="Z317" s="6">
        <v>-1.61</v>
      </c>
      <c r="AA317" s="7">
        <f>IFERROR(Z317/Z446, "NA")</f>
        <v>-1.3864575647535964E-5</v>
      </c>
      <c r="AB317" s="8"/>
      <c r="AC317" s="6">
        <v>51</v>
      </c>
      <c r="AD317" s="7">
        <f>IFERROR(AC317/AC446, "NA")</f>
        <v>3.6305459615016908E-4</v>
      </c>
      <c r="AE317" s="8"/>
      <c r="AF317" s="6">
        <v>4.74</v>
      </c>
      <c r="AG317" s="7">
        <f>IFERROR(AF317/AF446, "NA")</f>
        <v>4.1833869760043038E-5</v>
      </c>
      <c r="AH317" s="8"/>
      <c r="AI317" s="6">
        <v>-0.62</v>
      </c>
      <c r="AJ317" s="7">
        <f>IFERROR(AI317/AI446, "NA")</f>
        <v>-6.2648581974608535E-6</v>
      </c>
      <c r="AK317" s="6"/>
      <c r="AL317" s="9">
        <f t="shared" si="38"/>
        <v>347.51</v>
      </c>
      <c r="AM317" s="7">
        <f>IFERROR(AL317/AL446, "NA")</f>
        <v>2.6196668387757092E-4</v>
      </c>
      <c r="AN317" s="6"/>
      <c r="AO317" s="6">
        <v>0</v>
      </c>
      <c r="AP317" s="7">
        <f>IFERROR(AO317/AO446, "NA")</f>
        <v>0</v>
      </c>
      <c r="AQ317" s="6"/>
      <c r="AR317" s="9">
        <f t="shared" si="39"/>
        <v>347.51</v>
      </c>
    </row>
    <row r="318" spans="1:44" ht="16.5" hidden="1" customHeight="1" x14ac:dyDescent="0.3">
      <c r="A318" s="33" t="s">
        <v>693</v>
      </c>
      <c r="B318" s="6">
        <v>0</v>
      </c>
      <c r="C318" s="7">
        <f>IFERROR(B318/B446, "NA")</f>
        <v>0</v>
      </c>
      <c r="D318" s="8"/>
      <c r="E318" s="6">
        <v>0</v>
      </c>
      <c r="F318" s="7">
        <f>IFERROR(E318/E446, "NA")</f>
        <v>0</v>
      </c>
      <c r="G318" s="8"/>
      <c r="H318" s="6">
        <v>0</v>
      </c>
      <c r="I318" s="7">
        <f>IFERROR(H318/H446, "NA")</f>
        <v>0</v>
      </c>
      <c r="J318" s="8"/>
      <c r="K318" s="6">
        <v>0</v>
      </c>
      <c r="L318" s="7">
        <f>IFERROR(K318/K446, "NA")</f>
        <v>0</v>
      </c>
      <c r="M318" s="8"/>
      <c r="N318" s="6">
        <v>0</v>
      </c>
      <c r="O318" s="7">
        <f>IFERROR(N318/N446, "NA")</f>
        <v>0</v>
      </c>
      <c r="P318" s="8"/>
      <c r="Q318" s="6">
        <v>0</v>
      </c>
      <c r="R318" s="7">
        <f>IFERROR(Q318/Q446, "NA")</f>
        <v>0</v>
      </c>
      <c r="S318" s="8"/>
      <c r="T318" s="6">
        <v>0</v>
      </c>
      <c r="U318" s="7">
        <f>IFERROR(T318/T446, "NA")</f>
        <v>0</v>
      </c>
      <c r="V318" s="8"/>
      <c r="W318" s="6">
        <v>0</v>
      </c>
      <c r="X318" s="7">
        <f>IFERROR(W318/W446, "NA")</f>
        <v>0</v>
      </c>
      <c r="Y318" s="8"/>
      <c r="Z318" s="6">
        <v>0</v>
      </c>
      <c r="AA318" s="7">
        <f>IFERROR(Z318/Z446, "NA")</f>
        <v>0</v>
      </c>
      <c r="AB318" s="8"/>
      <c r="AC318" s="6">
        <v>0</v>
      </c>
      <c r="AD318" s="7">
        <f>IFERROR(AC318/AC446, "NA")</f>
        <v>0</v>
      </c>
      <c r="AE318" s="8"/>
      <c r="AF318" s="6">
        <v>0</v>
      </c>
      <c r="AG318" s="7">
        <f>IFERROR(AF318/AF446, "NA")</f>
        <v>0</v>
      </c>
      <c r="AH318" s="8"/>
      <c r="AI318" s="6">
        <v>0</v>
      </c>
      <c r="AJ318" s="7">
        <f>IFERROR(AI318/AI446, "NA")</f>
        <v>0</v>
      </c>
      <c r="AK318" s="6"/>
      <c r="AL318" s="9">
        <f t="shared" si="38"/>
        <v>0</v>
      </c>
      <c r="AM318" s="7">
        <f>IFERROR(AL318/AL446, "NA")</f>
        <v>0</v>
      </c>
      <c r="AN318" s="6"/>
      <c r="AO318" s="6">
        <v>0</v>
      </c>
      <c r="AP318" s="7">
        <f>IFERROR(AO318/AO446, "NA")</f>
        <v>0</v>
      </c>
      <c r="AQ318" s="6"/>
      <c r="AR318" s="9">
        <f t="shared" si="39"/>
        <v>0</v>
      </c>
    </row>
    <row r="319" spans="1:44" ht="16.5" hidden="1" customHeight="1" x14ac:dyDescent="0.3">
      <c r="A319" s="33" t="s">
        <v>694</v>
      </c>
      <c r="B319" s="6">
        <v>0</v>
      </c>
      <c r="C319" s="7">
        <f>IFERROR(B319/B446, "NA")</f>
        <v>0</v>
      </c>
      <c r="D319" s="8"/>
      <c r="E319" s="6">
        <v>0</v>
      </c>
      <c r="F319" s="7">
        <f>IFERROR(E319/E446, "NA")</f>
        <v>0</v>
      </c>
      <c r="G319" s="8"/>
      <c r="H319" s="6">
        <v>0</v>
      </c>
      <c r="I319" s="7">
        <f>IFERROR(H319/H446, "NA")</f>
        <v>0</v>
      </c>
      <c r="J319" s="8"/>
      <c r="K319" s="6">
        <v>0</v>
      </c>
      <c r="L319" s="7">
        <f>IFERROR(K319/K446, "NA")</f>
        <v>0</v>
      </c>
      <c r="M319" s="8"/>
      <c r="N319" s="6">
        <v>0</v>
      </c>
      <c r="O319" s="7">
        <f>IFERROR(N319/N446, "NA")</f>
        <v>0</v>
      </c>
      <c r="P319" s="8"/>
      <c r="Q319" s="6">
        <v>0</v>
      </c>
      <c r="R319" s="7">
        <f>IFERROR(Q319/Q446, "NA")</f>
        <v>0</v>
      </c>
      <c r="S319" s="8"/>
      <c r="T319" s="6">
        <v>0</v>
      </c>
      <c r="U319" s="7">
        <f>IFERROR(T319/T446, "NA")</f>
        <v>0</v>
      </c>
      <c r="V319" s="8"/>
      <c r="W319" s="6">
        <v>0</v>
      </c>
      <c r="X319" s="7">
        <f>IFERROR(W319/W446, "NA")</f>
        <v>0</v>
      </c>
      <c r="Y319" s="8"/>
      <c r="Z319" s="6">
        <v>0</v>
      </c>
      <c r="AA319" s="7">
        <f>IFERROR(Z319/Z446, "NA")</f>
        <v>0</v>
      </c>
      <c r="AB319" s="8"/>
      <c r="AC319" s="6">
        <v>0</v>
      </c>
      <c r="AD319" s="7">
        <f>IFERROR(AC319/AC446, "NA")</f>
        <v>0</v>
      </c>
      <c r="AE319" s="8"/>
      <c r="AF319" s="6">
        <v>0</v>
      </c>
      <c r="AG319" s="7">
        <f>IFERROR(AF319/AF446, "NA")</f>
        <v>0</v>
      </c>
      <c r="AH319" s="8"/>
      <c r="AI319" s="6">
        <v>0</v>
      </c>
      <c r="AJ319" s="7">
        <f>IFERROR(AI319/AI446, "NA")</f>
        <v>0</v>
      </c>
      <c r="AK319" s="6"/>
      <c r="AL319" s="9">
        <f t="shared" si="38"/>
        <v>0</v>
      </c>
      <c r="AM319" s="7">
        <f>IFERROR(AL319/AL446, "NA")</f>
        <v>0</v>
      </c>
      <c r="AN319" s="6"/>
      <c r="AO319" s="6">
        <v>0</v>
      </c>
      <c r="AP319" s="7">
        <f>IFERROR(AO319/AO446, "NA")</f>
        <v>0</v>
      </c>
      <c r="AQ319" s="6"/>
      <c r="AR319" s="9">
        <f t="shared" si="39"/>
        <v>0</v>
      </c>
    </row>
    <row r="320" spans="1:44" ht="16.5" customHeight="1" x14ac:dyDescent="0.3">
      <c r="A320" s="33" t="s">
        <v>695</v>
      </c>
      <c r="B320" s="6">
        <v>307.47000000000003</v>
      </c>
      <c r="C320" s="7">
        <f>IFERROR(B320/B446, "NA")</f>
        <v>2.3199695831743468E-3</v>
      </c>
      <c r="D320" s="8"/>
      <c r="E320" s="6">
        <v>307.48</v>
      </c>
      <c r="F320" s="7">
        <f>IFERROR(E320/E446, "NA")</f>
        <v>2.8672891249098497E-3</v>
      </c>
      <c r="G320" s="8"/>
      <c r="H320" s="6">
        <v>307.73</v>
      </c>
      <c r="I320" s="7">
        <f>IFERROR(H320/H446, "NA")</f>
        <v>3.0072341507971618E-3</v>
      </c>
      <c r="J320" s="8"/>
      <c r="K320" s="6">
        <v>317.33</v>
      </c>
      <c r="L320" s="7">
        <f>IFERROR(K320/K446, "NA")</f>
        <v>3.0527784439767103E-3</v>
      </c>
      <c r="M320" s="8"/>
      <c r="N320" s="6">
        <v>317.33</v>
      </c>
      <c r="O320" s="7">
        <f>IFERROR(N320/N446, "NA")</f>
        <v>3.4886959018789569E-3</v>
      </c>
      <c r="P320" s="8"/>
      <c r="Q320" s="6">
        <v>317.27</v>
      </c>
      <c r="R320" s="7">
        <f>IFERROR(Q320/Q446, "NA")</f>
        <v>3.9796670335631923E-3</v>
      </c>
      <c r="S320" s="8"/>
      <c r="T320" s="6">
        <v>393.4</v>
      </c>
      <c r="U320" s="7">
        <f>IFERROR(T320/T446, "NA")</f>
        <v>3.0682947503457877E-3</v>
      </c>
      <c r="V320" s="8"/>
      <c r="W320" s="6">
        <v>393.4</v>
      </c>
      <c r="X320" s="7">
        <f>IFERROR(W320/W446, "NA")</f>
        <v>3.4897248714749586E-3</v>
      </c>
      <c r="Y320" s="8"/>
      <c r="Z320" s="6">
        <v>395.45</v>
      </c>
      <c r="AA320" s="7">
        <f>IFERROR(Z320/Z446, "NA")</f>
        <v>3.4054325713155881E-3</v>
      </c>
      <c r="AB320" s="8"/>
      <c r="AC320" s="6">
        <v>395.45</v>
      </c>
      <c r="AD320" s="7">
        <f>IFERROR(AC320/AC446, "NA")</f>
        <v>2.8150968636781247E-3</v>
      </c>
      <c r="AE320" s="8"/>
      <c r="AF320" s="6">
        <v>395.45</v>
      </c>
      <c r="AG320" s="7">
        <f>IFERROR(AF320/AF446, "NA")</f>
        <v>3.4901273832508477E-3</v>
      </c>
      <c r="AH320" s="8"/>
      <c r="AI320" s="6">
        <v>396.28</v>
      </c>
      <c r="AJ320" s="7">
        <f>IFERROR(AI320/AI446, "NA")</f>
        <v>4.0042548491770755E-3</v>
      </c>
      <c r="AK320" s="6"/>
      <c r="AL320" s="9">
        <f t="shared" si="38"/>
        <v>4244.0399999999991</v>
      </c>
      <c r="AM320" s="7">
        <f>IFERROR(AL320/AL446, "NA")</f>
        <v>3.1993240051905441E-3</v>
      </c>
      <c r="AN320" s="6"/>
      <c r="AO320" s="6">
        <v>3562.44</v>
      </c>
      <c r="AP320" s="7">
        <f>IFERROR(AO320/AO446, "NA")</f>
        <v>2.6501807397911643E-3</v>
      </c>
      <c r="AQ320" s="6"/>
      <c r="AR320" s="9">
        <f t="shared" si="39"/>
        <v>681.599999999999</v>
      </c>
    </row>
    <row r="321" spans="1:44" ht="16.5" customHeight="1" x14ac:dyDescent="0.3">
      <c r="A321" s="33" t="s">
        <v>696</v>
      </c>
      <c r="B321" s="6">
        <v>1312.92</v>
      </c>
      <c r="C321" s="7">
        <f>IFERROR(B321/B446, "NA")</f>
        <v>9.9064444178009661E-3</v>
      </c>
      <c r="D321" s="8"/>
      <c r="E321" s="6">
        <v>1187.92</v>
      </c>
      <c r="F321" s="7">
        <f>IFERROR(E321/E446, "NA")</f>
        <v>1.1077501291995931E-2</v>
      </c>
      <c r="G321" s="8"/>
      <c r="H321" s="6">
        <v>1185.6400000000001</v>
      </c>
      <c r="I321" s="7">
        <f>IFERROR(H321/H446, "NA")</f>
        <v>1.1586446230627977E-2</v>
      </c>
      <c r="J321" s="8"/>
      <c r="K321" s="6">
        <v>1185.6400000000001</v>
      </c>
      <c r="L321" s="7">
        <f>IFERROR(K321/K446, "NA")</f>
        <v>1.140609534023429E-2</v>
      </c>
      <c r="M321" s="8"/>
      <c r="N321" s="6">
        <v>1185.6400000000001</v>
      </c>
      <c r="O321" s="7">
        <f>IFERROR(N321/N446, "NA")</f>
        <v>1.3034813629671847E-2</v>
      </c>
      <c r="P321" s="8"/>
      <c r="Q321" s="6">
        <v>1205.93</v>
      </c>
      <c r="R321" s="7">
        <f>IFERROR(Q321/Q446, "NA")</f>
        <v>1.5126547942713968E-2</v>
      </c>
      <c r="S321" s="8"/>
      <c r="T321" s="6">
        <v>1102.69</v>
      </c>
      <c r="U321" s="7">
        <f>IFERROR(T321/T446, "NA")</f>
        <v>8.6003506310594734E-3</v>
      </c>
      <c r="V321" s="8"/>
      <c r="W321" s="6">
        <v>1061.33</v>
      </c>
      <c r="X321" s="7">
        <f>IFERROR(W321/W446, "NA")</f>
        <v>9.4147170763663399E-3</v>
      </c>
      <c r="Y321" s="8"/>
      <c r="Z321" s="6">
        <v>1061.33</v>
      </c>
      <c r="AA321" s="7">
        <f>IFERROR(Z321/Z446, "NA")</f>
        <v>9.1396832745337542E-3</v>
      </c>
      <c r="AB321" s="8"/>
      <c r="AC321" s="6">
        <v>1061.33</v>
      </c>
      <c r="AD321" s="7">
        <f>IFERROR(AC321/AC446, "NA")</f>
        <v>7.5553085202364496E-3</v>
      </c>
      <c r="AE321" s="8"/>
      <c r="AF321" s="6">
        <v>1111.43</v>
      </c>
      <c r="AG321" s="7">
        <f>IFERROR(AF321/AF446, "NA")</f>
        <v>9.8091598876381084E-3</v>
      </c>
      <c r="AH321" s="8"/>
      <c r="AI321" s="6">
        <v>1111.42</v>
      </c>
      <c r="AJ321" s="7">
        <f>IFERROR(AI321/AI446, "NA")</f>
        <v>1.1230465641648294E-2</v>
      </c>
      <c r="AK321" s="6"/>
      <c r="AL321" s="9">
        <f t="shared" si="38"/>
        <v>13773.220000000001</v>
      </c>
      <c r="AM321" s="7">
        <f>IFERROR(AL321/AL446, "NA")</f>
        <v>1.0382794077051704E-2</v>
      </c>
      <c r="AN321" s="6"/>
      <c r="AO321" s="6">
        <v>14221.83</v>
      </c>
      <c r="AP321" s="7">
        <f>IFERROR(AO321/AO446, "NA")</f>
        <v>1.0579945192223357E-2</v>
      </c>
      <c r="AQ321" s="6"/>
      <c r="AR321" s="9">
        <f t="shared" si="39"/>
        <v>-448.60999999999876</v>
      </c>
    </row>
    <row r="322" spans="1:44" ht="16.5" customHeight="1" x14ac:dyDescent="0.3">
      <c r="A322" s="33" t="s">
        <v>697</v>
      </c>
      <c r="B322" s="6">
        <v>1598.81</v>
      </c>
      <c r="C322" s="7">
        <f>IFERROR(B322/B446, "NA")</f>
        <v>1.2063585290516071E-2</v>
      </c>
      <c r="D322" s="8"/>
      <c r="E322" s="6">
        <v>927.72</v>
      </c>
      <c r="F322" s="7">
        <f>IFERROR(E322/E446, "NA")</f>
        <v>8.6511040294047284E-3</v>
      </c>
      <c r="G322" s="8"/>
      <c r="H322" s="6">
        <v>1160.96</v>
      </c>
      <c r="I322" s="7">
        <f>IFERROR(H322/H446, "NA")</f>
        <v>1.1345265524029093E-2</v>
      </c>
      <c r="J322" s="8"/>
      <c r="K322" s="6">
        <v>2049.08</v>
      </c>
      <c r="L322" s="7">
        <f>IFERROR(K322/K446, "NA")</f>
        <v>1.9712561856691135E-2</v>
      </c>
      <c r="M322" s="8"/>
      <c r="N322" s="6">
        <v>1219.98</v>
      </c>
      <c r="O322" s="7">
        <f>IFERROR(N322/N446, "NA")</f>
        <v>1.3412344330426654E-2</v>
      </c>
      <c r="P322" s="8"/>
      <c r="Q322" s="6">
        <v>833.7</v>
      </c>
      <c r="R322" s="7">
        <f>IFERROR(Q322/Q446, "NA")</f>
        <v>1.0457491744828171E-2</v>
      </c>
      <c r="S322" s="8"/>
      <c r="T322" s="6">
        <v>1151.46</v>
      </c>
      <c r="U322" s="7">
        <f>IFERROR(T322/T446, "NA")</f>
        <v>8.9807287067441809E-3</v>
      </c>
      <c r="V322" s="8"/>
      <c r="W322" s="6">
        <v>825.02</v>
      </c>
      <c r="X322" s="7">
        <f>IFERROR(W322/W446, "NA")</f>
        <v>7.3184870703209724E-3</v>
      </c>
      <c r="Y322" s="8"/>
      <c r="Z322" s="6">
        <v>1028.6600000000001</v>
      </c>
      <c r="AA322" s="7">
        <f>IFERROR(Z322/Z446, "NA")</f>
        <v>8.8583443388784763E-3</v>
      </c>
      <c r="AB322" s="8"/>
      <c r="AC322" s="6">
        <v>987.16</v>
      </c>
      <c r="AD322" s="7">
        <f>IFERROR(AC322/AC446, "NA")</f>
        <v>7.0273132379529589E-3</v>
      </c>
      <c r="AE322" s="8"/>
      <c r="AF322" s="6">
        <v>826.75</v>
      </c>
      <c r="AG322" s="7">
        <f>IFERROR(AF322/AF446, "NA")</f>
        <v>7.2966565029779712E-3</v>
      </c>
      <c r="AH322" s="8"/>
      <c r="AI322" s="6">
        <v>1148.42</v>
      </c>
      <c r="AJ322" s="7">
        <f>IFERROR(AI322/AI446, "NA")</f>
        <v>1.1604336211496764E-2</v>
      </c>
      <c r="AK322" s="6"/>
      <c r="AL322" s="9">
        <f t="shared" si="38"/>
        <v>13757.72</v>
      </c>
      <c r="AM322" s="7">
        <f>IFERROR(AL322/AL446, "NA")</f>
        <v>1.0371109568404176E-2</v>
      </c>
      <c r="AN322" s="6"/>
      <c r="AO322" s="6">
        <v>22686.29</v>
      </c>
      <c r="AP322" s="7">
        <f>IFERROR(AO322/AO446, "NA")</f>
        <v>1.6876850926701051E-2</v>
      </c>
      <c r="AQ322" s="6"/>
      <c r="AR322" s="9">
        <f t="shared" si="39"/>
        <v>-8928.5700000000015</v>
      </c>
    </row>
    <row r="323" spans="1:44" ht="16.5" customHeight="1" x14ac:dyDescent="0.3">
      <c r="A323" s="33" t="s">
        <v>698</v>
      </c>
      <c r="B323" s="6">
        <v>252.08</v>
      </c>
      <c r="C323" s="7">
        <f>IFERROR(B323/B446, "NA")</f>
        <v>1.9020324991920814E-3</v>
      </c>
      <c r="D323" s="8"/>
      <c r="E323" s="6">
        <v>302.08</v>
      </c>
      <c r="F323" s="7">
        <f>IFERROR(E323/E446, "NA")</f>
        <v>2.8169334553556891E-3</v>
      </c>
      <c r="G323" s="8"/>
      <c r="H323" s="6">
        <v>252.08</v>
      </c>
      <c r="I323" s="7">
        <f>IFERROR(H323/H446, "NA")</f>
        <v>2.4634048832838807E-3</v>
      </c>
      <c r="J323" s="8"/>
      <c r="K323" s="6">
        <v>368</v>
      </c>
      <c r="L323" s="7">
        <f>IFERROR(K323/K446, "NA")</f>
        <v>3.5402340383305373E-3</v>
      </c>
      <c r="M323" s="8"/>
      <c r="N323" s="6">
        <v>368.01</v>
      </c>
      <c r="O323" s="7">
        <f>IFERROR(N323/N446, "NA")</f>
        <v>4.0458670117873349E-3</v>
      </c>
      <c r="P323" s="8"/>
      <c r="Q323" s="6">
        <v>468.01</v>
      </c>
      <c r="R323" s="7">
        <f>IFERROR(Q323/Q446, "NA")</f>
        <v>5.8704698470637305E-3</v>
      </c>
      <c r="S323" s="8"/>
      <c r="T323" s="6">
        <v>768.01</v>
      </c>
      <c r="U323" s="7">
        <f>IFERROR(T323/T446, "NA")</f>
        <v>5.9900382593113073E-3</v>
      </c>
      <c r="V323" s="8"/>
      <c r="W323" s="6">
        <v>368.01</v>
      </c>
      <c r="X323" s="7">
        <f>IFERROR(W323/W446, "NA")</f>
        <v>3.2644983476143863E-3</v>
      </c>
      <c r="Y323" s="8"/>
      <c r="Z323" s="6">
        <v>385.68</v>
      </c>
      <c r="AA323" s="7">
        <f>IFERROR(Z323/Z446, "NA")</f>
        <v>3.321297848286752E-3</v>
      </c>
      <c r="AB323" s="8"/>
      <c r="AC323" s="6">
        <v>368.01</v>
      </c>
      <c r="AD323" s="7">
        <f>IFERROR(AC323/AC446, "NA")</f>
        <v>2.6197592535141907E-3</v>
      </c>
      <c r="AE323" s="8"/>
      <c r="AF323" s="6">
        <v>368.01</v>
      </c>
      <c r="AG323" s="7">
        <f>IFERROR(AF323/AF446, "NA")</f>
        <v>3.2479498756104301E-3</v>
      </c>
      <c r="AH323" s="8"/>
      <c r="AI323" s="6">
        <v>368.01</v>
      </c>
      <c r="AJ323" s="7">
        <f>IFERROR(AI323/AI446, "NA")</f>
        <v>3.7185975245928524E-3</v>
      </c>
      <c r="AK323" s="6"/>
      <c r="AL323" s="9">
        <f t="shared" si="38"/>
        <v>4635.99</v>
      </c>
      <c r="AM323" s="7">
        <f>IFERROR(AL323/AL446, "NA")</f>
        <v>3.4947913061194789E-3</v>
      </c>
      <c r="AN323" s="6"/>
      <c r="AO323" s="6">
        <v>5724.78</v>
      </c>
      <c r="AP323" s="7">
        <f>IFERROR(AO323/AO446, "NA")</f>
        <v>4.2587950100329165E-3</v>
      </c>
      <c r="AQ323" s="6"/>
      <c r="AR323" s="9">
        <f t="shared" si="39"/>
        <v>-1088.79</v>
      </c>
    </row>
    <row r="324" spans="1:44" ht="16.5" hidden="1" customHeight="1" x14ac:dyDescent="0.3">
      <c r="A324" s="33" t="s">
        <v>699</v>
      </c>
      <c r="B324" s="6">
        <v>0</v>
      </c>
      <c r="C324" s="7">
        <f>IFERROR(B324/B446, "NA")</f>
        <v>0</v>
      </c>
      <c r="D324" s="8"/>
      <c r="E324" s="6">
        <v>0</v>
      </c>
      <c r="F324" s="7">
        <f>IFERROR(E324/E446, "NA")</f>
        <v>0</v>
      </c>
      <c r="G324" s="8"/>
      <c r="H324" s="6">
        <v>0</v>
      </c>
      <c r="I324" s="7">
        <f>IFERROR(H324/H446, "NA")</f>
        <v>0</v>
      </c>
      <c r="J324" s="8"/>
      <c r="K324" s="6">
        <v>0</v>
      </c>
      <c r="L324" s="7">
        <f>IFERROR(K324/K446, "NA")</f>
        <v>0</v>
      </c>
      <c r="M324" s="8"/>
      <c r="N324" s="6">
        <v>0</v>
      </c>
      <c r="O324" s="7">
        <f>IFERROR(N324/N446, "NA")</f>
        <v>0</v>
      </c>
      <c r="P324" s="8"/>
      <c r="Q324" s="6">
        <v>0</v>
      </c>
      <c r="R324" s="7">
        <f>IFERROR(Q324/Q446, "NA")</f>
        <v>0</v>
      </c>
      <c r="S324" s="8"/>
      <c r="T324" s="6">
        <v>0</v>
      </c>
      <c r="U324" s="7">
        <f>IFERROR(T324/T446, "NA")</f>
        <v>0</v>
      </c>
      <c r="V324" s="8"/>
      <c r="W324" s="6">
        <v>0</v>
      </c>
      <c r="X324" s="7">
        <f>IFERROR(W324/W446, "NA")</f>
        <v>0</v>
      </c>
      <c r="Y324" s="8"/>
      <c r="Z324" s="6">
        <v>0</v>
      </c>
      <c r="AA324" s="7">
        <f>IFERROR(Z324/Z446, "NA")</f>
        <v>0</v>
      </c>
      <c r="AB324" s="8"/>
      <c r="AC324" s="6">
        <v>0</v>
      </c>
      <c r="AD324" s="7">
        <f>IFERROR(AC324/AC446, "NA")</f>
        <v>0</v>
      </c>
      <c r="AE324" s="8"/>
      <c r="AF324" s="6">
        <v>0</v>
      </c>
      <c r="AG324" s="7">
        <f>IFERROR(AF324/AF446, "NA")</f>
        <v>0</v>
      </c>
      <c r="AH324" s="8"/>
      <c r="AI324" s="6">
        <v>0</v>
      </c>
      <c r="AJ324" s="7">
        <f>IFERROR(AI324/AI446, "NA")</f>
        <v>0</v>
      </c>
      <c r="AK324" s="6"/>
      <c r="AL324" s="9">
        <f t="shared" si="38"/>
        <v>0</v>
      </c>
      <c r="AM324" s="7">
        <f>IFERROR(AL324/AL446, "NA")</f>
        <v>0</v>
      </c>
      <c r="AN324" s="6"/>
      <c r="AO324" s="6">
        <v>0</v>
      </c>
      <c r="AP324" s="7">
        <f>IFERROR(AO324/AO446, "NA")</f>
        <v>0</v>
      </c>
      <c r="AQ324" s="6"/>
      <c r="AR324" s="9">
        <f t="shared" si="39"/>
        <v>0</v>
      </c>
    </row>
    <row r="325" spans="1:44" ht="16.5" customHeight="1" x14ac:dyDescent="0.3">
      <c r="A325" s="40" t="s">
        <v>353</v>
      </c>
      <c r="B325" s="11">
        <f>IFERROR(B298+B299+B300+B301+B302+B303+B304+B305+B306+B307+B308+B309+B310+B311+B312+B313+B314+B315+B316+B317+B318+B319+B320+B321+B322+B323+B324, "NA")</f>
        <v>5114.1000000000004</v>
      </c>
      <c r="C325" s="12">
        <f>IFERROR(B325/B446, "NA")</f>
        <v>3.8587688051881244E-2</v>
      </c>
      <c r="D325" s="2"/>
      <c r="E325" s="11">
        <f>IFERROR(E298+E299+E300+E301+E302+E303+E304+E305+E306+E307+E308+E309+E310+E311+E312+E313+E314+E315+E316+E317+E318+E319+E320+E321+E322+E323+E324, "NA")</f>
        <v>4110.96</v>
      </c>
      <c r="F325" s="12">
        <f>IFERROR(E325/E446, "NA")</f>
        <v>3.8335211724142691E-2</v>
      </c>
      <c r="G325" s="2"/>
      <c r="H325" s="11">
        <f>IFERROR(H298+H299+H300+H301+H302+H303+H304+H305+H306+H307+H308+H309+H310+H311+H312+H313+H314+H315+H316+H317+H318+H319+H320+H321+H322+H323+H324, "NA")</f>
        <v>4222.1100000000006</v>
      </c>
      <c r="I325" s="12">
        <f>IFERROR(H325/H446, "NA")</f>
        <v>4.1259784162812223E-2</v>
      </c>
      <c r="J325" s="2"/>
      <c r="K325" s="11">
        <f>IFERROR(K298+K299+K300+K301+K302+K303+K304+K305+K306+K307+K308+K309+K310+K311+K312+K313+K314+K315+K316+K317+K318+K319+K320+K321+K322+K323+K324, "NA")</f>
        <v>5240.32</v>
      </c>
      <c r="L325" s="12">
        <f>IFERROR(K325/K446, "NA")</f>
        <v>5.0412932705826849E-2</v>
      </c>
      <c r="M325" s="2"/>
      <c r="N325" s="11">
        <f>IFERROR(N298+N299+N300+N301+N302+N303+N304+N305+N306+N307+N308+N309+N310+N311+N312+N313+N314+N315+N316+N317+N318+N319+N320+N321+N322+N323+N324, "NA")</f>
        <v>4427.78</v>
      </c>
      <c r="O325" s="12">
        <f>IFERROR(N325/N446, "NA")</f>
        <v>4.8678593074785267E-2</v>
      </c>
      <c r="P325" s="2"/>
      <c r="Q325" s="11">
        <f>IFERROR(Q298+Q299+Q300+Q301+Q302+Q303+Q304+Q305+Q306+Q307+Q308+Q309+Q310+Q311+Q312+Q313+Q314+Q315+Q316+Q317+Q318+Q319+Q320+Q321+Q322+Q323+Q324, "NA")</f>
        <v>4225.6000000000004</v>
      </c>
      <c r="R325" s="12">
        <f>IFERROR(Q325/Q446, "NA")</f>
        <v>5.3003690916331919E-2</v>
      </c>
      <c r="S325" s="2"/>
      <c r="T325" s="11">
        <f>IFERROR(T298+T299+T300+T301+T302+T303+T304+T305+T306+T307+T308+T309+T310+T311+T312+T313+T314+T315+T316+T317+T318+T319+T320+T321+T322+T323+T324, "NA")</f>
        <v>5344.6</v>
      </c>
      <c r="U325" s="12">
        <f>IFERROR(T325/T446, "NA")</f>
        <v>4.1684819834006348E-2</v>
      </c>
      <c r="V325" s="2"/>
      <c r="W325" s="11">
        <f>IFERROR(W298+W299+W300+W301+W302+W303+W304+W305+W306+W307+W308+W309+W310+W311+W312+W313+W314+W315+W316+W317+W318+W319+W320+W321+W322+W323+W324, "NA")</f>
        <v>4276.1499999999996</v>
      </c>
      <c r="X325" s="12">
        <f>IFERROR(W325/W446, "NA")</f>
        <v>3.7932351319668642E-2</v>
      </c>
      <c r="Y325" s="2"/>
      <c r="Z325" s="11">
        <f>IFERROR(Z298+Z299+Z300+Z301+Z302+Z303+Z304+Z305+Z306+Z307+Z308+Z309+Z310+Z311+Z312+Z313+Z314+Z315+Z316+Z317+Z318+Z319+Z320+Z321+Z322+Z323+Z324, "NA")</f>
        <v>5188.1099999999997</v>
      </c>
      <c r="AA325" s="12">
        <f>IFERROR(Z325/Z446, "NA")</f>
        <v>4.4677604697352671E-2</v>
      </c>
      <c r="AB325" s="2"/>
      <c r="AC325" s="11">
        <f>IFERROR(AC298+AC299+AC300+AC301+AC302+AC303+AC304+AC305+AC306+AC307+AC308+AC309+AC310+AC311+AC312+AC313+AC314+AC315+AC316+AC317+AC318+AC319+AC320+AC321+AC322+AC323+AC324, "NA")</f>
        <v>5665.2</v>
      </c>
      <c r="AD325" s="12">
        <f>IFERROR(AC325/AC446, "NA")</f>
        <v>4.0328958786469367E-2</v>
      </c>
      <c r="AE325" s="2"/>
      <c r="AF325" s="11">
        <f>IFERROR(AF298+AF299+AF300+AF301+AF302+AF303+AF304+AF305+AF306+AF307+AF308+AF309+AF310+AF311+AF312+AF313+AF314+AF315+AF316+AF317+AF318+AF319+AF320+AF321+AF322+AF323+AF324, "NA")</f>
        <v>4186.41</v>
      </c>
      <c r="AG325" s="12">
        <f>IFERROR(AF325/AF446, "NA")</f>
        <v>3.6948044451928647E-2</v>
      </c>
      <c r="AH325" s="2"/>
      <c r="AI325" s="11">
        <f>IFERROR(AI298+AI299+AI300+AI301+AI302+AI303+AI304+AI305+AI306+AI307+AI308+AI309+AI310+AI311+AI312+AI313+AI314+AI315+AI316+AI317+AI318+AI319+AI320+AI321+AI322+AI323+AI324, "NA")</f>
        <v>5187.83</v>
      </c>
      <c r="AJ325" s="12">
        <f>IFERROR(AI325/AI446, "NA")</f>
        <v>5.2420998875053769E-2</v>
      </c>
      <c r="AK325" s="2"/>
      <c r="AL325" s="11">
        <f t="shared" si="38"/>
        <v>57189.17</v>
      </c>
      <c r="AM325" s="12">
        <f>IFERROR(AL325/AL446, "NA")</f>
        <v>4.3111442026447191E-2</v>
      </c>
      <c r="AN325" s="2"/>
      <c r="AO325" s="11">
        <f>IFERROR(AO298+AO299+AO300+AO301+AO302+AO303+AO304+AO305+AO306+AO307+AO308+AO309+AO310+AO311+AO312+AO313+AO314+AO315+AO316+AO317+AO318+AO319+AO320+AO321+AO322+AO323+AO324, "NA")</f>
        <v>63257.88</v>
      </c>
      <c r="AP325" s="12">
        <f>IFERROR(AO325/AO446, "NA")</f>
        <v>4.7058986317249044E-2</v>
      </c>
      <c r="AQ325" s="2"/>
      <c r="AR325" s="11">
        <f t="shared" si="39"/>
        <v>-6068.7099999999991</v>
      </c>
    </row>
    <row r="326" spans="1:44" ht="16.5" customHeight="1" x14ac:dyDescent="0.3">
      <c r="A326" s="10" t="s">
        <v>29</v>
      </c>
      <c r="B326" s="11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  <v>27134.52</v>
      </c>
      <c r="C326" s="12">
        <f>IFERROR(B326/B446, "NA")</f>
        <v>0.20473952273078988</v>
      </c>
      <c r="D326" s="2"/>
      <c r="E326" s="11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  <v>24182.810000000012</v>
      </c>
      <c r="F326" s="12">
        <f>IFERROR(E326/E446, "NA")</f>
        <v>0.22550770171315596</v>
      </c>
      <c r="G326" s="2"/>
      <c r="H326" s="11">
        <f>IFERROR(H201+H202+H203+H204+H205+H206+H207+H208+H211+H213+H214+H215+H216+H217+H219+H220+H221+H222+H223+H224+H225+H226+H229+H230+H231+H232+H233+H234+H235+H238+H240+H241+H242+H243+H244+H245+H246+H247+H248+H249+H250+H251+H252+H253+H254+H255+H256+H257+H258+H259+H260+H261+H262+H266+H267+H270+H271+H272+H273+H276+H277+H278+H279+H280+H281+H282+H283+H284+H287+H288+H289+H290+H291+H292+H293+H294+H295+H298+H299+H300+H301+H302+H303+H304+H305+H306+H307+H308+H309+H310+H311+H312+H313+H314+H315+H316+H317+H318+H319+H320+H321+H322+H323+H324, "NA")</f>
        <v>21853.63</v>
      </c>
      <c r="I326" s="12">
        <f>IFERROR(H326/H446, "NA")</f>
        <v>0.21356053181323037</v>
      </c>
      <c r="J326" s="2"/>
      <c r="K326" s="11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  <v>24466.879999999997</v>
      </c>
      <c r="L326" s="12">
        <f>IFERROR(K326/K446, "NA")</f>
        <v>0.23537630811888222</v>
      </c>
      <c r="M326" s="2"/>
      <c r="N326" s="11">
        <f>IFERROR(N201+N202+N203+N204+N205+N206+N207+N208+N211+N213+N214+N215+N216+N217+N219+N220+N221+N222+N223+N224+N225+N226+N229+N230+N231+N232+N233+N234+N235+N238+N240+N241+N242+N243+N244+N245+N246+N247+N248+N249+N250+N251+N252+N253+N254+N255+N256+N257+N258+N259+N260+N261+N262+N266+N267+N270+N271+N272+N273+N276+N277+N278+N279+N280+N281+N282+N283+N284+N287+N288+N289+N290+N291+N292+N293+N294+N295+N298+N299+N300+N301+N302+N303+N304+N305+N306+N307+N308+N309+N310+N311+N312+N313+N314+N315+N316+N317+N318+N319+N320+N321+N322+N323+N324, "NA")</f>
        <v>22778.829999999998</v>
      </c>
      <c r="O326" s="12">
        <f>IFERROR(N326/N446, "NA")</f>
        <v>0.25042829505750303</v>
      </c>
      <c r="P326" s="2"/>
      <c r="Q326" s="11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  <v>20084.88</v>
      </c>
      <c r="R326" s="12">
        <f>IFERROR(Q326/Q446, "NA")</f>
        <v>0.25193410914701264</v>
      </c>
      <c r="S326" s="2"/>
      <c r="T326" s="11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  <v>31436.529999999995</v>
      </c>
      <c r="U326" s="12">
        <f>IFERROR(T326/T446, "NA")</f>
        <v>0.24518693433677644</v>
      </c>
      <c r="V326" s="2"/>
      <c r="W326" s="11">
        <f>IFERROR(W201+W202+W203+W204+W205+W206+W207+W208+W211+W213+W214+W215+W216+W217+W219+W220+W221+W222+W223+W224+W225+W226+W229+W230+W231+W232+W233+W234+W235+W238+W240+W241+W242+W243+W244+W245+W246+W247+W248+W249+W250+W251+W252+W253+W254+W255+W256+W257+W258+W259+W260+W261+W262+W266+W267+W270+W271+W272+W273+W276+W277+W278+W279+W280+W281+W282+W283+W284+W287+W288+W289+W290+W291+W292+W293+W294+W295+W298+W299+W300+W301+W302+W303+W304+W305+W306+W307+W308+W309+W310+W311+W312+W313+W314+W315+W316+W317+W318+W319+W320+W321+W322+W323+W324, "NA")</f>
        <v>29547.4</v>
      </c>
      <c r="X326" s="12">
        <f>IFERROR(W326/W446, "NA")</f>
        <v>0.2621054821235872</v>
      </c>
      <c r="Y326" s="2"/>
      <c r="Z326" s="11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  <v>25158.37</v>
      </c>
      <c r="AA326" s="12">
        <f>IFERROR(Z326/Z446, "NA")</f>
        <v>0.21665225095260829</v>
      </c>
      <c r="AB326" s="2"/>
      <c r="AC326" s="11">
        <f>IFERROR(AC201+AC202+AC203+AC204+AC205+AC206+AC207+AC208+AC211+AC213+AC214+AC215+AC216+AC217+AC219+AC220+AC221+AC222+AC223+AC224+AC225+AC226+AC229+AC230+AC231+AC232+AC233+AC234+AC235+AC238+AC240+AC241+AC242+AC243+AC244+AC245+AC246+AC247+AC248+AC249+AC250+AC251+AC252+AC253+AC254+AC255+AC256+AC257+AC258+AC259+AC260+AC261+AC262+AC266+AC267+AC270+AC271+AC272+AC273+AC276+AC277+AC278+AC279+AC280+AC281+AC282+AC283+AC284+AC287+AC288+AC289+AC290+AC291+AC292+AC293+AC294+AC295+AC298+AC299+AC300+AC301+AC302+AC303+AC304+AC305+AC306+AC307+AC308+AC309+AC310+AC311+AC312+AC313+AC314+AC315+AC316+AC317+AC318+AC319+AC320+AC321+AC322+AC323+AC324, "NA")</f>
        <v>30722.129999999997</v>
      </c>
      <c r="AD326" s="12">
        <f>IFERROR(AC326/AC446, "NA")</f>
        <v>0.2187021666671175</v>
      </c>
      <c r="AE326" s="2"/>
      <c r="AF326" s="11">
        <f>IFERROR(AF201+AF202+AF203+AF204+AF205+AF206+AF207+AF208+AF211+AF213+AF214+AF215+AF216+AF217+AF219+AF220+AF221+AF222+AF223+AF224+AF225+AF226+AF229+AF230+AF231+AF232+AF233+AF234+AF235+AF238+AF240+AF241+AF242+AF243+AF244+AF245+AF246+AF247+AF248+AF249+AF250+AF251+AF252+AF253+AF254+AF255+AF256+AF257+AF258+AF259+AF260+AF261+AF262+AF266+AF267+AF270+AF271+AF272+AF273+AF276+AF277+AF278+AF279+AF280+AF281+AF282+AF283+AF284+AF287+AF288+AF289+AF290+AF291+AF292+AF293+AF294+AF295+AF298+AF299+AF300+AF301+AF302+AF303+AF304+AF305+AF306+AF307+AF308+AF309+AF310+AF311+AF312+AF313+AF314+AF315+AF316+AF317+AF318+AF319+AF320+AF321+AF322+AF323+AF324, "NA")</f>
        <v>30923.660000000003</v>
      </c>
      <c r="AG326" s="12">
        <f>IFERROR(AF326/AF446, "NA")</f>
        <v>0.27292328374342884</v>
      </c>
      <c r="AH326" s="2"/>
      <c r="AI326" s="11">
        <f>IFERROR(AI201+AI202+AI203+AI204+AI205+AI206+AI207+AI208+AI211+AI213+AI214+AI215+AI216+AI217+AI219+AI220+AI221+AI222+AI223+AI224+AI225+AI226+AI229+AI230+AI231+AI232+AI233+AI234+AI235+AI238+AI240+AI241+AI242+AI243+AI244+AI245+AI246+AI247+AI248+AI249+AI250+AI251+AI252+AI253+AI254+AI255+AI256+AI257+AI258+AI259+AI260+AI261+AI262+AI266+AI267+AI270+AI271+AI272+AI273+AI276+AI277+AI278+AI279+AI280+AI281+AI282+AI283+AI284+AI287+AI288+AI289+AI290+AI291+AI292+AI293+AI294+AI295+AI298+AI299+AI300+AI301+AI302+AI303+AI304+AI305+AI306+AI307+AI308+AI309+AI310+AI311+AI312+AI313+AI314+AI315+AI316+AI317+AI318+AI319+AI320+AI321+AI322+AI323+AI324, "NA")</f>
        <v>22833.639999999996</v>
      </c>
      <c r="AJ326" s="12">
        <f>IFERROR(AI326/AI446, "NA")</f>
        <v>0.23072502698688713</v>
      </c>
      <c r="AK326" s="2"/>
      <c r="AL326" s="11">
        <f t="shared" si="38"/>
        <v>311123.28000000003</v>
      </c>
      <c r="AM326" s="12">
        <f>IFERROR(AL326/AL446, "NA")</f>
        <v>0.23453694552304394</v>
      </c>
      <c r="AN326" s="2"/>
      <c r="AO326" s="11">
        <f>IFERROR(AO201+AO202+AO203+AO204+AO205+AO206+AO207+AO208+AO211+AO213+AO214+AO215+AO216+AO217+AO219+AO220+AO221+AO222+AO223+AO224+AO225+AO226+AO229+AO230+AO231+AO232+AO233+AO234+AO235+AO238+AO240+AO241+AO242+AO243+AO244+AO245+AO246+AO247+AO248+AO249+AO250+AO251+AO252+AO253+AO254+AO255+AO256+AO257+AO258+AO259+AO260+AO261+AO262+AO266+AO267+AO270+AO271+AO272+AO273+AO276+AO277+AO278+AO279+AO280+AO281+AO282+AO283+AO284+AO287+AO288+AO289+AO290+AO291+AO292+AO293+AO294+AO295+AO298+AO299+AO300+AO301+AO302+AO303+AO304+AO305+AO306+AO307+AO308+AO309+AO310+AO311+AO312+AO313+AO314+AO315+AO316+AO317+AO318+AO319+AO320+AO321+AO322+AO323+AO324, "NA")</f>
        <v>305650.58</v>
      </c>
      <c r="AP326" s="12">
        <f>IFERROR(AO326/AO446, "NA")</f>
        <v>0.22738046962811964</v>
      </c>
      <c r="AQ326" s="2"/>
      <c r="AR326" s="11">
        <f t="shared" si="39"/>
        <v>5472.7000000000116</v>
      </c>
    </row>
    <row r="327" spans="1:44" ht="16.5" customHeight="1" x14ac:dyDescent="0.3">
      <c r="A327" s="1" t="s">
        <v>31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  <c r="AE327" s="4"/>
      <c r="AF327" s="2"/>
      <c r="AG327" s="3"/>
      <c r="AH327" s="4"/>
      <c r="AI327" s="2"/>
      <c r="AJ327" s="3"/>
      <c r="AK327" s="2"/>
      <c r="AL327" s="2"/>
      <c r="AM327" s="3"/>
      <c r="AN327" s="2"/>
      <c r="AO327" s="2"/>
      <c r="AP327" s="3"/>
      <c r="AQ327" s="2"/>
      <c r="AR327" s="2"/>
    </row>
    <row r="328" spans="1:44" ht="16.5" customHeight="1" x14ac:dyDescent="0.3">
      <c r="A328" s="32" t="s">
        <v>32</v>
      </c>
      <c r="B328" s="2"/>
      <c r="C328" s="3"/>
      <c r="D328" s="4"/>
      <c r="E328" s="2"/>
      <c r="F328" s="3"/>
      <c r="G328" s="4"/>
      <c r="H328" s="2"/>
      <c r="I328" s="3"/>
      <c r="J328" s="4"/>
      <c r="K328" s="2"/>
      <c r="L328" s="3"/>
      <c r="M328" s="4"/>
      <c r="N328" s="2"/>
      <c r="O328" s="3"/>
      <c r="P328" s="4"/>
      <c r="Q328" s="2"/>
      <c r="R328" s="3"/>
      <c r="S328" s="4"/>
      <c r="T328" s="2"/>
      <c r="U328" s="3"/>
      <c r="V328" s="4"/>
      <c r="W328" s="2"/>
      <c r="X328" s="3"/>
      <c r="Y328" s="4"/>
      <c r="Z328" s="2"/>
      <c r="AA328" s="3"/>
      <c r="AB328" s="4"/>
      <c r="AC328" s="2"/>
      <c r="AD328" s="3"/>
      <c r="AE328" s="4"/>
      <c r="AF328" s="2"/>
      <c r="AG328" s="3"/>
      <c r="AH328" s="4"/>
      <c r="AI328" s="2"/>
      <c r="AJ328" s="3"/>
      <c r="AK328" s="2"/>
      <c r="AL328" s="2"/>
      <c r="AM328" s="3"/>
      <c r="AN328" s="2"/>
      <c r="AO328" s="2"/>
      <c r="AP328" s="3"/>
      <c r="AQ328" s="2"/>
      <c r="AR328" s="2"/>
    </row>
    <row r="329" spans="1:44" ht="16.5" hidden="1" customHeight="1" x14ac:dyDescent="0.3">
      <c r="A329" s="33" t="s">
        <v>700</v>
      </c>
      <c r="B329" s="6">
        <v>0</v>
      </c>
      <c r="C329" s="7">
        <f>IFERROR(B329/B446, "NA")</f>
        <v>0</v>
      </c>
      <c r="D329" s="8"/>
      <c r="E329" s="6">
        <v>0</v>
      </c>
      <c r="F329" s="7">
        <f>IFERROR(E329/E446, "NA")</f>
        <v>0</v>
      </c>
      <c r="G329" s="8"/>
      <c r="H329" s="6">
        <v>0</v>
      </c>
      <c r="I329" s="7">
        <f>IFERROR(H329/H446, "NA")</f>
        <v>0</v>
      </c>
      <c r="J329" s="8"/>
      <c r="K329" s="6">
        <v>0</v>
      </c>
      <c r="L329" s="7">
        <f>IFERROR(K329/K446, "NA")</f>
        <v>0</v>
      </c>
      <c r="M329" s="8"/>
      <c r="N329" s="6">
        <v>0</v>
      </c>
      <c r="O329" s="7">
        <f>IFERROR(N329/N446, "NA")</f>
        <v>0</v>
      </c>
      <c r="P329" s="8"/>
      <c r="Q329" s="6">
        <v>0</v>
      </c>
      <c r="R329" s="7">
        <f>IFERROR(Q329/Q446, "NA")</f>
        <v>0</v>
      </c>
      <c r="S329" s="8"/>
      <c r="T329" s="6">
        <v>0</v>
      </c>
      <c r="U329" s="7">
        <f>IFERROR(T329/T446, "NA")</f>
        <v>0</v>
      </c>
      <c r="V329" s="8"/>
      <c r="W329" s="6">
        <v>0</v>
      </c>
      <c r="X329" s="7">
        <f>IFERROR(W329/W446, "NA")</f>
        <v>0</v>
      </c>
      <c r="Y329" s="8"/>
      <c r="Z329" s="6">
        <v>0</v>
      </c>
      <c r="AA329" s="7">
        <f>IFERROR(Z329/Z446, "NA")</f>
        <v>0</v>
      </c>
      <c r="AB329" s="8"/>
      <c r="AC329" s="6">
        <v>0</v>
      </c>
      <c r="AD329" s="7">
        <f>IFERROR(AC329/AC446, "NA")</f>
        <v>0</v>
      </c>
      <c r="AE329" s="8"/>
      <c r="AF329" s="6">
        <v>0</v>
      </c>
      <c r="AG329" s="7">
        <f>IFERROR(AF329/AF446, "NA")</f>
        <v>0</v>
      </c>
      <c r="AH329" s="8"/>
      <c r="AI329" s="6">
        <v>0</v>
      </c>
      <c r="AJ329" s="7">
        <f>IFERROR(AI329/AI446, "NA")</f>
        <v>0</v>
      </c>
      <c r="AK329" s="6"/>
      <c r="AL329" s="9">
        <f t="shared" ref="AL329:AL336" si="40">IFERROR(B329+E329+H329+K329+N329+Q329+T329+W329+Z329+AC329+AF329+AI329, "NA")</f>
        <v>0</v>
      </c>
      <c r="AM329" s="7">
        <f>IFERROR(AL329/AL446, "NA")</f>
        <v>0</v>
      </c>
      <c r="AN329" s="6"/>
      <c r="AO329" s="6">
        <v>0</v>
      </c>
      <c r="AP329" s="7">
        <f>IFERROR(AO329/AO446, "NA")</f>
        <v>0</v>
      </c>
      <c r="AQ329" s="6"/>
      <c r="AR329" s="9">
        <f t="shared" ref="AR329:AR336" si="41">IFERROR(AL329-AO329, "NA")</f>
        <v>0</v>
      </c>
    </row>
    <row r="330" spans="1:44" ht="16.5" customHeight="1" x14ac:dyDescent="0.3">
      <c r="A330" s="33" t="s">
        <v>701</v>
      </c>
      <c r="B330" s="6">
        <v>20059.04</v>
      </c>
      <c r="C330" s="7">
        <f>IFERROR(B330/B446, "NA")</f>
        <v>0.15135253087350814</v>
      </c>
      <c r="D330" s="8"/>
      <c r="E330" s="6">
        <v>20059.04</v>
      </c>
      <c r="F330" s="7">
        <f>IFERROR(E330/E446, "NA")</f>
        <v>0.18705303515068189</v>
      </c>
      <c r="G330" s="8"/>
      <c r="H330" s="6">
        <v>20059.04</v>
      </c>
      <c r="I330" s="7">
        <f>IFERROR(H330/H446, "NA")</f>
        <v>0.19602323504437755</v>
      </c>
      <c r="J330" s="8"/>
      <c r="K330" s="6">
        <v>20059.04</v>
      </c>
      <c r="L330" s="7">
        <f>IFERROR(K330/K446, "NA")</f>
        <v>0.19297200050063529</v>
      </c>
      <c r="M330" s="8"/>
      <c r="N330" s="6">
        <v>20059.04</v>
      </c>
      <c r="O330" s="7">
        <f>IFERROR(N330/N446, "NA")</f>
        <v>0.22052718193560672</v>
      </c>
      <c r="P330" s="8"/>
      <c r="Q330" s="6">
        <v>20059.04</v>
      </c>
      <c r="R330" s="7">
        <f>IFERROR(Q330/Q446, "NA")</f>
        <v>0.25160998585723648</v>
      </c>
      <c r="S330" s="8"/>
      <c r="T330" s="6">
        <v>20059.04</v>
      </c>
      <c r="U330" s="7">
        <f>IFERROR(T330/T446, "NA")</f>
        <v>0.15644902676404721</v>
      </c>
      <c r="V330" s="8"/>
      <c r="W330" s="6">
        <v>20059.04</v>
      </c>
      <c r="X330" s="7">
        <f>IFERROR(W330/W446, "NA")</f>
        <v>0.17793729228752175</v>
      </c>
      <c r="Y330" s="8"/>
      <c r="Z330" s="6">
        <v>20059.04</v>
      </c>
      <c r="AA330" s="7">
        <f>IFERROR(Z330/Z446, "NA")</f>
        <v>0.17273917856953405</v>
      </c>
      <c r="AB330" s="8"/>
      <c r="AC330" s="6">
        <v>20059.04</v>
      </c>
      <c r="AD330" s="7">
        <f>IFERROR(AC330/AC446, "NA")</f>
        <v>0.14279464051686447</v>
      </c>
      <c r="AE330" s="8"/>
      <c r="AF330" s="6">
        <v>20059.04</v>
      </c>
      <c r="AG330" s="7">
        <f>IFERROR(AF330/AF446, "NA")</f>
        <v>0.17703528836951346</v>
      </c>
      <c r="AH330" s="8"/>
      <c r="AI330" s="6">
        <v>20560.52</v>
      </c>
      <c r="AJ330" s="7">
        <f>IFERROR(AI330/AI446, "NA")</f>
        <v>0.20775603591299649</v>
      </c>
      <c r="AK330" s="6"/>
      <c r="AL330" s="9">
        <f t="shared" si="40"/>
        <v>241209.96000000005</v>
      </c>
      <c r="AM330" s="7">
        <f>IFERROR(AL330/AL446, "NA")</f>
        <v>0.18183353957998777</v>
      </c>
      <c r="AN330" s="6"/>
      <c r="AO330" s="6">
        <v>237283.73</v>
      </c>
      <c r="AP330" s="7">
        <f>IFERROR(AO330/AO446, "NA")</f>
        <v>0.17652080346947793</v>
      </c>
      <c r="AQ330" s="6"/>
      <c r="AR330" s="9">
        <f t="shared" si="41"/>
        <v>3926.2300000000396</v>
      </c>
    </row>
    <row r="331" spans="1:44" ht="16.5" customHeight="1" x14ac:dyDescent="0.3">
      <c r="A331" s="33" t="s">
        <v>702</v>
      </c>
      <c r="B331" s="6">
        <v>788.51</v>
      </c>
      <c r="C331" s="7">
        <f>IFERROR(B331/B446, "NA")</f>
        <v>5.9495860279988417E-3</v>
      </c>
      <c r="D331" s="8"/>
      <c r="E331" s="6">
        <v>788.51</v>
      </c>
      <c r="F331" s="7">
        <f>IFERROR(E331/E446, "NA")</f>
        <v>7.3529535185464599E-3</v>
      </c>
      <c r="G331" s="8"/>
      <c r="H331" s="6">
        <v>788.51</v>
      </c>
      <c r="I331" s="7">
        <f>IFERROR(H331/H446, "NA")</f>
        <v>7.7055672188121732E-3</v>
      </c>
      <c r="J331" s="8"/>
      <c r="K331" s="6">
        <v>788.51</v>
      </c>
      <c r="L331" s="7">
        <f>IFERROR(K331/K446, "NA")</f>
        <v>7.5856248412065541E-3</v>
      </c>
      <c r="M331" s="8"/>
      <c r="N331" s="6">
        <v>658.51</v>
      </c>
      <c r="O331" s="7">
        <f>IFERROR(N331/N446, "NA")</f>
        <v>7.2395964401295561E-3</v>
      </c>
      <c r="P331" s="8"/>
      <c r="Q331" s="6">
        <v>658.51</v>
      </c>
      <c r="R331" s="7">
        <f>IFERROR(Q331/Q446, "NA")</f>
        <v>8.2600010661950315E-3</v>
      </c>
      <c r="S331" s="8"/>
      <c r="T331" s="6">
        <v>658.51</v>
      </c>
      <c r="U331" s="7">
        <f>IFERROR(T331/T446, "NA")</f>
        <v>5.1360009558978261E-3</v>
      </c>
      <c r="V331" s="8"/>
      <c r="W331" s="6">
        <v>658.51</v>
      </c>
      <c r="X331" s="7">
        <f>IFERROR(W331/W446, "NA")</f>
        <v>5.8414304146288129E-3</v>
      </c>
      <c r="Y331" s="8"/>
      <c r="Z331" s="6">
        <v>525.28</v>
      </c>
      <c r="AA331" s="7">
        <f>IFERROR(Z331/Z446, "NA")</f>
        <v>4.5234685069178203E-3</v>
      </c>
      <c r="AB331" s="8"/>
      <c r="AC331" s="6">
        <v>525.28</v>
      </c>
      <c r="AD331" s="7">
        <f>IFERROR(AC331/AC446, "NA")</f>
        <v>3.7393199659953098E-3</v>
      </c>
      <c r="AE331" s="8"/>
      <c r="AF331" s="6">
        <v>1270.28</v>
      </c>
      <c r="AG331" s="7">
        <f>IFERROR(AF331/AF446, "NA")</f>
        <v>1.1211124067254741E-2</v>
      </c>
      <c r="AH331" s="8"/>
      <c r="AI331" s="6">
        <v>126.96</v>
      </c>
      <c r="AJ331" s="7">
        <f>IFERROR(AI331/AI446, "NA")</f>
        <v>1.2828812850800481E-3</v>
      </c>
      <c r="AK331" s="6"/>
      <c r="AL331" s="9">
        <f t="shared" si="40"/>
        <v>8235.8799999999992</v>
      </c>
      <c r="AM331" s="7">
        <f>IFERROR(AL331/AL446, "NA")</f>
        <v>6.2085297470967993E-3</v>
      </c>
      <c r="AN331" s="6"/>
      <c r="AO331" s="6">
        <v>8873.83</v>
      </c>
      <c r="AP331" s="7">
        <f>IFERROR(AO331/AO446, "NA")</f>
        <v>6.6014454570971102E-3</v>
      </c>
      <c r="AQ331" s="6"/>
      <c r="AR331" s="9">
        <f t="shared" si="41"/>
        <v>-637.95000000000073</v>
      </c>
    </row>
    <row r="332" spans="1:44" ht="16.5" hidden="1" customHeight="1" x14ac:dyDescent="0.3">
      <c r="A332" s="33" t="s">
        <v>703</v>
      </c>
      <c r="B332" s="6">
        <v>0</v>
      </c>
      <c r="C332" s="7">
        <f>IFERROR(B332/B446, "NA")</f>
        <v>0</v>
      </c>
      <c r="D332" s="8"/>
      <c r="E332" s="6">
        <v>0</v>
      </c>
      <c r="F332" s="7">
        <f>IFERROR(E332/E446, "NA")</f>
        <v>0</v>
      </c>
      <c r="G332" s="8"/>
      <c r="H332" s="6">
        <v>0</v>
      </c>
      <c r="I332" s="7">
        <f>IFERROR(H332/H446, "NA")</f>
        <v>0</v>
      </c>
      <c r="J332" s="8"/>
      <c r="K332" s="6">
        <v>0</v>
      </c>
      <c r="L332" s="7">
        <f>IFERROR(K332/K446, "NA")</f>
        <v>0</v>
      </c>
      <c r="M332" s="8"/>
      <c r="N332" s="6">
        <v>0</v>
      </c>
      <c r="O332" s="7">
        <f>IFERROR(N332/N446, "NA")</f>
        <v>0</v>
      </c>
      <c r="P332" s="8"/>
      <c r="Q332" s="6">
        <v>0</v>
      </c>
      <c r="R332" s="7">
        <f>IFERROR(Q332/Q446, "NA")</f>
        <v>0</v>
      </c>
      <c r="S332" s="8"/>
      <c r="T332" s="6">
        <v>0</v>
      </c>
      <c r="U332" s="7">
        <f>IFERROR(T332/T446, "NA")</f>
        <v>0</v>
      </c>
      <c r="V332" s="8"/>
      <c r="W332" s="6">
        <v>0</v>
      </c>
      <c r="X332" s="7">
        <f>IFERROR(W332/W446, "NA")</f>
        <v>0</v>
      </c>
      <c r="Y332" s="8"/>
      <c r="Z332" s="6">
        <v>0</v>
      </c>
      <c r="AA332" s="7">
        <f>IFERROR(Z332/Z446, "NA")</f>
        <v>0</v>
      </c>
      <c r="AB332" s="8"/>
      <c r="AC332" s="6">
        <v>0</v>
      </c>
      <c r="AD332" s="7">
        <f>IFERROR(AC332/AC446, "NA")</f>
        <v>0</v>
      </c>
      <c r="AE332" s="8"/>
      <c r="AF332" s="6">
        <v>0</v>
      </c>
      <c r="AG332" s="7">
        <f>IFERROR(AF332/AF446, "NA")</f>
        <v>0</v>
      </c>
      <c r="AH332" s="8"/>
      <c r="AI332" s="6">
        <v>0</v>
      </c>
      <c r="AJ332" s="7">
        <f>IFERROR(AI332/AI446, "NA")</f>
        <v>0</v>
      </c>
      <c r="AK332" s="6"/>
      <c r="AL332" s="9">
        <f t="shared" si="40"/>
        <v>0</v>
      </c>
      <c r="AM332" s="7">
        <f>IFERROR(AL332/AL446, "NA")</f>
        <v>0</v>
      </c>
      <c r="AN332" s="6"/>
      <c r="AO332" s="6">
        <v>0</v>
      </c>
      <c r="AP332" s="7">
        <f>IFERROR(AO332/AO446, "NA")</f>
        <v>0</v>
      </c>
      <c r="AQ332" s="6"/>
      <c r="AR332" s="9">
        <f t="shared" si="41"/>
        <v>0</v>
      </c>
    </row>
    <row r="333" spans="1:44" ht="16.5" hidden="1" customHeight="1" x14ac:dyDescent="0.3">
      <c r="A333" s="33" t="s">
        <v>704</v>
      </c>
      <c r="B333" s="6">
        <v>0</v>
      </c>
      <c r="C333" s="7">
        <f>IFERROR(B333/B446, "NA")</f>
        <v>0</v>
      </c>
      <c r="D333" s="8"/>
      <c r="E333" s="6">
        <v>0</v>
      </c>
      <c r="F333" s="7">
        <f>IFERROR(E333/E446, "NA")</f>
        <v>0</v>
      </c>
      <c r="G333" s="8"/>
      <c r="H333" s="6">
        <v>0</v>
      </c>
      <c r="I333" s="7">
        <f>IFERROR(H333/H446, "NA")</f>
        <v>0</v>
      </c>
      <c r="J333" s="8"/>
      <c r="K333" s="6">
        <v>0</v>
      </c>
      <c r="L333" s="7">
        <f>IFERROR(K333/K446, "NA")</f>
        <v>0</v>
      </c>
      <c r="M333" s="8"/>
      <c r="N333" s="6">
        <v>0</v>
      </c>
      <c r="O333" s="7">
        <f>IFERROR(N333/N446, "NA")</f>
        <v>0</v>
      </c>
      <c r="P333" s="8"/>
      <c r="Q333" s="6">
        <v>0</v>
      </c>
      <c r="R333" s="7">
        <f>IFERROR(Q333/Q446, "NA")</f>
        <v>0</v>
      </c>
      <c r="S333" s="8"/>
      <c r="T333" s="6">
        <v>0</v>
      </c>
      <c r="U333" s="7">
        <f>IFERROR(T333/T446, "NA")</f>
        <v>0</v>
      </c>
      <c r="V333" s="8"/>
      <c r="W333" s="6">
        <v>0</v>
      </c>
      <c r="X333" s="7">
        <f>IFERROR(W333/W446, "NA")</f>
        <v>0</v>
      </c>
      <c r="Y333" s="8"/>
      <c r="Z333" s="6">
        <v>0</v>
      </c>
      <c r="AA333" s="7">
        <f>IFERROR(Z333/Z446, "NA")</f>
        <v>0</v>
      </c>
      <c r="AB333" s="8"/>
      <c r="AC333" s="6">
        <v>0</v>
      </c>
      <c r="AD333" s="7">
        <f>IFERROR(AC333/AC446, "NA")</f>
        <v>0</v>
      </c>
      <c r="AE333" s="8"/>
      <c r="AF333" s="6">
        <v>0</v>
      </c>
      <c r="AG333" s="7">
        <f>IFERROR(AF333/AF446, "NA")</f>
        <v>0</v>
      </c>
      <c r="AH333" s="8"/>
      <c r="AI333" s="6">
        <v>0</v>
      </c>
      <c r="AJ333" s="7">
        <f>IFERROR(AI333/AI446, "NA")</f>
        <v>0</v>
      </c>
      <c r="AK333" s="6"/>
      <c r="AL333" s="9">
        <f t="shared" si="40"/>
        <v>0</v>
      </c>
      <c r="AM333" s="7">
        <f>IFERROR(AL333/AL446, "NA")</f>
        <v>0</v>
      </c>
      <c r="AN333" s="6"/>
      <c r="AO333" s="6">
        <v>0</v>
      </c>
      <c r="AP333" s="7">
        <f>IFERROR(AO333/AO446, "NA")</f>
        <v>0</v>
      </c>
      <c r="AQ333" s="6"/>
      <c r="AR333" s="9">
        <f t="shared" si="41"/>
        <v>0</v>
      </c>
    </row>
    <row r="334" spans="1:44" ht="16.5" customHeight="1" x14ac:dyDescent="0.3">
      <c r="A334" s="33" t="s">
        <v>705</v>
      </c>
      <c r="B334" s="6">
        <v>855.93</v>
      </c>
      <c r="C334" s="7">
        <f>IFERROR(B334/B446, "NA")</f>
        <v>6.4582937045123689E-3</v>
      </c>
      <c r="D334" s="8"/>
      <c r="E334" s="6">
        <v>855.93</v>
      </c>
      <c r="F334" s="7">
        <f>IFERROR(E334/E446, "NA")</f>
        <v>7.9816533780541418E-3</v>
      </c>
      <c r="G334" s="8"/>
      <c r="H334" s="6">
        <v>855.93</v>
      </c>
      <c r="I334" s="7">
        <f>IFERROR(H334/H446, "NA")</f>
        <v>8.3644166207123595E-3</v>
      </c>
      <c r="J334" s="8"/>
      <c r="K334" s="6">
        <v>603.21</v>
      </c>
      <c r="L334" s="7">
        <f>IFERROR(K334/K446, "NA")</f>
        <v>5.8030015604928356E-3</v>
      </c>
      <c r="M334" s="8"/>
      <c r="N334" s="6">
        <v>855.93</v>
      </c>
      <c r="O334" s="7">
        <f>IFERROR(N334/N446, "NA")</f>
        <v>9.4100131827915909E-3</v>
      </c>
      <c r="P334" s="8"/>
      <c r="Q334" s="6">
        <v>855.93</v>
      </c>
      <c r="R334" s="7">
        <f>IFERROR(Q334/Q446, "NA")</f>
        <v>1.0736333104414988E-2</v>
      </c>
      <c r="S334" s="8"/>
      <c r="T334" s="6">
        <v>855.93</v>
      </c>
      <c r="U334" s="7">
        <f>IFERROR(T334/T446, "NA")</f>
        <v>6.6757639188191912E-3</v>
      </c>
      <c r="V334" s="8"/>
      <c r="W334" s="6">
        <v>855.93</v>
      </c>
      <c r="X334" s="7">
        <f>IFERROR(W334/W446, "NA")</f>
        <v>7.592679738794004E-3</v>
      </c>
      <c r="Y334" s="8"/>
      <c r="Z334" s="6">
        <v>1757.95</v>
      </c>
      <c r="AA334" s="7">
        <f>IFERROR(Z334/Z446, "NA")</f>
        <v>1.5138652645705495E-2</v>
      </c>
      <c r="AB334" s="8"/>
      <c r="AC334" s="6">
        <v>-46.09</v>
      </c>
      <c r="AD334" s="7">
        <f>IFERROR(AC334/AC446, "NA")</f>
        <v>-3.2810169287375085E-4</v>
      </c>
      <c r="AE334" s="8"/>
      <c r="AF334" s="6">
        <v>847.81</v>
      </c>
      <c r="AG334" s="7">
        <f>IFERROR(AF334/AF446, "NA")</f>
        <v>7.4825259749498069E-3</v>
      </c>
      <c r="AH334" s="8"/>
      <c r="AI334" s="6">
        <v>847.81</v>
      </c>
      <c r="AJ334" s="7">
        <f>IFERROR(AI334/AI446, "NA")</f>
        <v>8.5667894006278798E-3</v>
      </c>
      <c r="AK334" s="6"/>
      <c r="AL334" s="9">
        <f t="shared" si="40"/>
        <v>10002.199999999999</v>
      </c>
      <c r="AM334" s="7">
        <f>IFERROR(AL334/AL446, "NA")</f>
        <v>7.5400511222130009E-3</v>
      </c>
      <c r="AN334" s="6"/>
      <c r="AO334" s="6">
        <v>9923.15</v>
      </c>
      <c r="AP334" s="7">
        <f>IFERROR(AO334/AO446, "NA")</f>
        <v>7.3820586474603617E-3</v>
      </c>
      <c r="AQ334" s="6"/>
      <c r="AR334" s="9">
        <f t="shared" si="41"/>
        <v>79.049999999999272</v>
      </c>
    </row>
    <row r="335" spans="1:44" ht="16.5" customHeight="1" x14ac:dyDescent="0.3">
      <c r="A335" s="33" t="s">
        <v>706</v>
      </c>
      <c r="B335" s="6">
        <v>3051.42</v>
      </c>
      <c r="C335" s="7">
        <f>IFERROR(B335/B446, "NA")</f>
        <v>2.3024040021757779E-2</v>
      </c>
      <c r="D335" s="8"/>
      <c r="E335" s="6">
        <v>-1544.55</v>
      </c>
      <c r="F335" s="7">
        <f>IFERROR(E335/E446, "NA")</f>
        <v>-1.4403120261088552E-2</v>
      </c>
      <c r="G335" s="8"/>
      <c r="H335" s="6">
        <v>-1544.55</v>
      </c>
      <c r="I335" s="7">
        <f>IFERROR(H335/H446, "NA")</f>
        <v>-1.5093827405887486E-2</v>
      </c>
      <c r="J335" s="8"/>
      <c r="K335" s="6">
        <v>3089.1</v>
      </c>
      <c r="L335" s="7">
        <f>IFERROR(K335/K446, "NA")</f>
        <v>2.9717763499475171E-2</v>
      </c>
      <c r="M335" s="8"/>
      <c r="N335" s="6">
        <v>-1544.55</v>
      </c>
      <c r="O335" s="7">
        <f>IFERROR(N335/N446, "NA")</f>
        <v>-1.6980636105149664E-2</v>
      </c>
      <c r="P335" s="8"/>
      <c r="Q335" s="6">
        <v>-1544.55</v>
      </c>
      <c r="R335" s="7">
        <f>IFERROR(Q335/Q446, "NA")</f>
        <v>-1.9374018081413397E-2</v>
      </c>
      <c r="S335" s="8"/>
      <c r="T335" s="6">
        <v>3089.1</v>
      </c>
      <c r="U335" s="7">
        <f>IFERROR(T335/T446, "NA")</f>
        <v>2.4093211269174308E-2</v>
      </c>
      <c r="V335" s="8"/>
      <c r="W335" s="6">
        <v>-1544.55</v>
      </c>
      <c r="X335" s="7">
        <f>IFERROR(W335/W446, "NA")</f>
        <v>-1.3701206279198392E-2</v>
      </c>
      <c r="Y335" s="8"/>
      <c r="Z335" s="6">
        <v>-1544.55</v>
      </c>
      <c r="AA335" s="7">
        <f>IFERROR(Z335/Z446, "NA")</f>
        <v>-1.3300950507081783E-2</v>
      </c>
      <c r="AB335" s="8"/>
      <c r="AC335" s="6">
        <v>3089.1</v>
      </c>
      <c r="AD335" s="7">
        <f>IFERROR(AC335/AC446, "NA")</f>
        <v>2.199043045034289E-2</v>
      </c>
      <c r="AE335" s="8"/>
      <c r="AF335" s="6">
        <v>-1544.55</v>
      </c>
      <c r="AG335" s="7">
        <f>IFERROR(AF335/AF446, "NA")</f>
        <v>-1.363175180123934E-2</v>
      </c>
      <c r="AH335" s="8"/>
      <c r="AI335" s="6">
        <v>-1583.16</v>
      </c>
      <c r="AJ335" s="7">
        <f>IFERROR(AI335/AI446, "NA")</f>
        <v>-1.599721436111633E-2</v>
      </c>
      <c r="AK335" s="6"/>
      <c r="AL335" s="9">
        <f t="shared" si="40"/>
        <v>-76.289999999999964</v>
      </c>
      <c r="AM335" s="7">
        <f>IFERROR(AL335/AL446, "NA")</f>
        <v>-5.7510397723863707E-5</v>
      </c>
      <c r="AN335" s="6"/>
      <c r="AO335" s="6">
        <v>0</v>
      </c>
      <c r="AP335" s="7">
        <f>IFERROR(AO335/AO446, "NA")</f>
        <v>0</v>
      </c>
      <c r="AQ335" s="6"/>
      <c r="AR335" s="9">
        <f t="shared" si="41"/>
        <v>-76.289999999999964</v>
      </c>
    </row>
    <row r="336" spans="1:44" ht="16.5" hidden="1" customHeight="1" x14ac:dyDescent="0.3">
      <c r="A336" s="33" t="s">
        <v>707</v>
      </c>
      <c r="B336" s="6">
        <v>0</v>
      </c>
      <c r="C336" s="7">
        <f>IFERROR(B336/B446, "NA")</f>
        <v>0</v>
      </c>
      <c r="D336" s="8"/>
      <c r="E336" s="6">
        <v>0</v>
      </c>
      <c r="F336" s="7">
        <f>IFERROR(E336/E446, "NA")</f>
        <v>0</v>
      </c>
      <c r="G336" s="8"/>
      <c r="H336" s="6">
        <v>0</v>
      </c>
      <c r="I336" s="7">
        <f>IFERROR(H336/H446, "NA")</f>
        <v>0</v>
      </c>
      <c r="J336" s="8"/>
      <c r="K336" s="6">
        <v>0</v>
      </c>
      <c r="L336" s="7">
        <f>IFERROR(K336/K446, "NA")</f>
        <v>0</v>
      </c>
      <c r="M336" s="8"/>
      <c r="N336" s="6">
        <v>0</v>
      </c>
      <c r="O336" s="7">
        <f>IFERROR(N336/N446, "NA")</f>
        <v>0</v>
      </c>
      <c r="P336" s="8"/>
      <c r="Q336" s="6">
        <v>0</v>
      </c>
      <c r="R336" s="7">
        <f>IFERROR(Q336/Q446, "NA")</f>
        <v>0</v>
      </c>
      <c r="S336" s="8"/>
      <c r="T336" s="6">
        <v>0</v>
      </c>
      <c r="U336" s="7">
        <f>IFERROR(T336/T446, "NA")</f>
        <v>0</v>
      </c>
      <c r="V336" s="8"/>
      <c r="W336" s="6">
        <v>0</v>
      </c>
      <c r="X336" s="7">
        <f>IFERROR(W336/W446, "NA")</f>
        <v>0</v>
      </c>
      <c r="Y336" s="8"/>
      <c r="Z336" s="6">
        <v>0</v>
      </c>
      <c r="AA336" s="7">
        <f>IFERROR(Z336/Z446, "NA")</f>
        <v>0</v>
      </c>
      <c r="AB336" s="8"/>
      <c r="AC336" s="6">
        <v>0</v>
      </c>
      <c r="AD336" s="7">
        <f>IFERROR(AC336/AC446, "NA")</f>
        <v>0</v>
      </c>
      <c r="AE336" s="8"/>
      <c r="AF336" s="6">
        <v>0</v>
      </c>
      <c r="AG336" s="7">
        <f>IFERROR(AF336/AF446, "NA")</f>
        <v>0</v>
      </c>
      <c r="AH336" s="8"/>
      <c r="AI336" s="6">
        <v>0</v>
      </c>
      <c r="AJ336" s="7">
        <f>IFERROR(AI336/AI446, "NA")</f>
        <v>0</v>
      </c>
      <c r="AK336" s="6"/>
      <c r="AL336" s="9">
        <f t="shared" si="40"/>
        <v>0</v>
      </c>
      <c r="AM336" s="7">
        <f>IFERROR(AL336/AL446, "NA")</f>
        <v>0</v>
      </c>
      <c r="AN336" s="6"/>
      <c r="AO336" s="6">
        <v>0</v>
      </c>
      <c r="AP336" s="7">
        <f>IFERROR(AO336/AO446, "NA")</f>
        <v>0</v>
      </c>
      <c r="AQ336" s="6"/>
      <c r="AR336" s="9">
        <f t="shared" si="41"/>
        <v>0</v>
      </c>
    </row>
    <row r="337" spans="1:44" ht="16.5" customHeight="1" x14ac:dyDescent="0.3">
      <c r="A337" s="34" t="s">
        <v>361</v>
      </c>
      <c r="B337" s="2"/>
      <c r="C337" s="3"/>
      <c r="D337" s="4"/>
      <c r="E337" s="2"/>
      <c r="F337" s="3"/>
      <c r="G337" s="4"/>
      <c r="H337" s="2"/>
      <c r="I337" s="3"/>
      <c r="J337" s="4"/>
      <c r="K337" s="2"/>
      <c r="L337" s="3"/>
      <c r="M337" s="4"/>
      <c r="N337" s="2"/>
      <c r="O337" s="3"/>
      <c r="P337" s="4"/>
      <c r="Q337" s="2"/>
      <c r="R337" s="3"/>
      <c r="S337" s="4"/>
      <c r="T337" s="2"/>
      <c r="U337" s="3"/>
      <c r="V337" s="4"/>
      <c r="W337" s="2"/>
      <c r="X337" s="3"/>
      <c r="Y337" s="4"/>
      <c r="Z337" s="2"/>
      <c r="AA337" s="3"/>
      <c r="AB337" s="4"/>
      <c r="AC337" s="2"/>
      <c r="AD337" s="3"/>
      <c r="AE337" s="4"/>
      <c r="AF337" s="2"/>
      <c r="AG337" s="3"/>
      <c r="AH337" s="4"/>
      <c r="AI337" s="2"/>
      <c r="AJ337" s="3"/>
      <c r="AK337" s="2"/>
      <c r="AL337" s="2"/>
      <c r="AM337" s="3"/>
      <c r="AN337" s="2"/>
      <c r="AO337" s="2"/>
      <c r="AP337" s="3"/>
      <c r="AQ337" s="2"/>
      <c r="AR337" s="2"/>
    </row>
    <row r="338" spans="1:44" ht="16.5" hidden="1" customHeight="1" x14ac:dyDescent="0.3">
      <c r="A338" s="35" t="s">
        <v>708</v>
      </c>
      <c r="B338" s="6">
        <v>0</v>
      </c>
      <c r="C338" s="7">
        <f>IFERROR(B338/B446, "NA")</f>
        <v>0</v>
      </c>
      <c r="D338" s="8"/>
      <c r="E338" s="6">
        <v>0</v>
      </c>
      <c r="F338" s="7">
        <f>IFERROR(E338/E446, "NA")</f>
        <v>0</v>
      </c>
      <c r="G338" s="8"/>
      <c r="H338" s="6">
        <v>0</v>
      </c>
      <c r="I338" s="7">
        <f>IFERROR(H338/H446, "NA")</f>
        <v>0</v>
      </c>
      <c r="J338" s="8"/>
      <c r="K338" s="6">
        <v>0</v>
      </c>
      <c r="L338" s="7">
        <f>IFERROR(K338/K446, "NA")</f>
        <v>0</v>
      </c>
      <c r="M338" s="8"/>
      <c r="N338" s="6">
        <v>0</v>
      </c>
      <c r="O338" s="7">
        <f>IFERROR(N338/N446, "NA")</f>
        <v>0</v>
      </c>
      <c r="P338" s="8"/>
      <c r="Q338" s="6">
        <v>0</v>
      </c>
      <c r="R338" s="7">
        <f>IFERROR(Q338/Q446, "NA")</f>
        <v>0</v>
      </c>
      <c r="S338" s="8"/>
      <c r="T338" s="6">
        <v>0</v>
      </c>
      <c r="U338" s="7">
        <f>IFERROR(T338/T446, "NA")</f>
        <v>0</v>
      </c>
      <c r="V338" s="8"/>
      <c r="W338" s="6">
        <v>0</v>
      </c>
      <c r="X338" s="7">
        <f>IFERROR(W338/W446, "NA")</f>
        <v>0</v>
      </c>
      <c r="Y338" s="8"/>
      <c r="Z338" s="6">
        <v>0</v>
      </c>
      <c r="AA338" s="7">
        <f>IFERROR(Z338/Z446, "NA")</f>
        <v>0</v>
      </c>
      <c r="AB338" s="8"/>
      <c r="AC338" s="6">
        <v>0</v>
      </c>
      <c r="AD338" s="7">
        <f>IFERROR(AC338/AC446, "NA")</f>
        <v>0</v>
      </c>
      <c r="AE338" s="8"/>
      <c r="AF338" s="6">
        <v>0</v>
      </c>
      <c r="AG338" s="7">
        <f>IFERROR(AF338/AF446, "NA")</f>
        <v>0</v>
      </c>
      <c r="AH338" s="8"/>
      <c r="AI338" s="6">
        <v>0</v>
      </c>
      <c r="AJ338" s="7">
        <f>IFERROR(AI338/AI446, "NA")</f>
        <v>0</v>
      </c>
      <c r="AK338" s="6"/>
      <c r="AL338" s="9">
        <f t="shared" ref="AL338:AL346" si="42">IFERROR(B338+E338+H338+K338+N338+Q338+T338+W338+Z338+AC338+AF338+AI338, "NA")</f>
        <v>0</v>
      </c>
      <c r="AM338" s="7">
        <f>IFERROR(AL338/AL446, "NA")</f>
        <v>0</v>
      </c>
      <c r="AN338" s="6"/>
      <c r="AO338" s="6">
        <v>0</v>
      </c>
      <c r="AP338" s="7">
        <f>IFERROR(AO338/AO446, "NA")</f>
        <v>0</v>
      </c>
      <c r="AQ338" s="6"/>
      <c r="AR338" s="9">
        <f t="shared" ref="AR338:AR346" si="43">IFERROR(AL338-AO338, "NA")</f>
        <v>0</v>
      </c>
    </row>
    <row r="339" spans="1:44" ht="16.5" customHeight="1" x14ac:dyDescent="0.3">
      <c r="A339" s="35" t="s">
        <v>709</v>
      </c>
      <c r="B339" s="6">
        <v>2475.52</v>
      </c>
      <c r="C339" s="7">
        <f>IFERROR(B339/B446, "NA")</f>
        <v>1.8678671423357589E-2</v>
      </c>
      <c r="D339" s="8"/>
      <c r="E339" s="6">
        <v>1982.61</v>
      </c>
      <c r="F339" s="7">
        <f>IFERROR(E339/E446, "NA")</f>
        <v>1.8488084076809928E-2</v>
      </c>
      <c r="G339" s="8"/>
      <c r="H339" s="6">
        <v>1948.04</v>
      </c>
      <c r="I339" s="7">
        <f>IFERROR(H339/H446, "NA")</f>
        <v>1.903685833399052E-2</v>
      </c>
      <c r="J339" s="8"/>
      <c r="K339" s="6">
        <v>2066.54</v>
      </c>
      <c r="L339" s="7">
        <f>IFERROR(K339/K446, "NA")</f>
        <v>1.9880530569488013E-2</v>
      </c>
      <c r="M339" s="8"/>
      <c r="N339" s="6">
        <v>1933.11</v>
      </c>
      <c r="O339" s="7">
        <f>IFERROR(N339/N446, "NA")</f>
        <v>2.1252427866515079E-2</v>
      </c>
      <c r="P339" s="8"/>
      <c r="Q339" s="6">
        <v>1778.03</v>
      </c>
      <c r="R339" s="7">
        <f>IFERROR(Q339/Q446, "NA")</f>
        <v>2.2302667682687814E-2</v>
      </c>
      <c r="S339" s="8"/>
      <c r="T339" s="6">
        <v>2002.09</v>
      </c>
      <c r="U339" s="7">
        <f>IFERROR(T339/T446, "NA")</f>
        <v>1.5615155660192673E-2</v>
      </c>
      <c r="V339" s="8"/>
      <c r="W339" s="6">
        <v>2225.85</v>
      </c>
      <c r="X339" s="7">
        <f>IFERROR(W339/W446, "NA")</f>
        <v>1.974479945392104E-2</v>
      </c>
      <c r="Y339" s="8"/>
      <c r="Z339" s="6">
        <v>2055.65</v>
      </c>
      <c r="AA339" s="7">
        <f>IFERROR(Z339/Z446, "NA")</f>
        <v>1.7702307409849259E-2</v>
      </c>
      <c r="AB339" s="8"/>
      <c r="AC339" s="6">
        <v>2322.04</v>
      </c>
      <c r="AD339" s="7">
        <f>IFERROR(AC339/AC446, "NA")</f>
        <v>1.6529946949892915E-2</v>
      </c>
      <c r="AE339" s="8"/>
      <c r="AF339" s="6">
        <v>2944.53</v>
      </c>
      <c r="AG339" s="7">
        <f>IFERROR(AF339/AF446, "NA")</f>
        <v>2.5987570574797371E-2</v>
      </c>
      <c r="AH339" s="8"/>
      <c r="AI339" s="6">
        <v>2467.86</v>
      </c>
      <c r="AJ339" s="7">
        <f>IFERROR(AI339/AI446, "NA")</f>
        <v>2.4936762824493131E-2</v>
      </c>
      <c r="AK339" s="6"/>
      <c r="AL339" s="9">
        <f t="shared" si="42"/>
        <v>26201.870000000003</v>
      </c>
      <c r="AM339" s="7">
        <f>IFERROR(AL339/AL446, "NA")</f>
        <v>1.97519984900901E-2</v>
      </c>
      <c r="AN339" s="6"/>
      <c r="AO339" s="6">
        <v>26121.55</v>
      </c>
      <c r="AP339" s="7">
        <f>IFERROR(AO339/AO446, "NA")</f>
        <v>1.9432419550502435E-2</v>
      </c>
      <c r="AQ339" s="6"/>
      <c r="AR339" s="9">
        <f t="shared" si="43"/>
        <v>80.320000000003347</v>
      </c>
    </row>
    <row r="340" spans="1:44" ht="16.5" customHeight="1" x14ac:dyDescent="0.3">
      <c r="A340" s="35" t="s">
        <v>710</v>
      </c>
      <c r="B340" s="6">
        <v>372.8</v>
      </c>
      <c r="C340" s="7">
        <f>IFERROR(B340/B446, "NA")</f>
        <v>2.8129074726230083E-3</v>
      </c>
      <c r="D340" s="8"/>
      <c r="E340" s="6">
        <v>448.46</v>
      </c>
      <c r="F340" s="7">
        <f>IFERROR(E340/E446, "NA")</f>
        <v>4.1819451052330916E-3</v>
      </c>
      <c r="G340" s="8"/>
      <c r="H340" s="6">
        <v>674.2</v>
      </c>
      <c r="I340" s="7">
        <f>IFERROR(H340/H446, "NA")</f>
        <v>6.5884940190018733E-3</v>
      </c>
      <c r="J340" s="8"/>
      <c r="K340" s="6">
        <v>1151.3900000000001</v>
      </c>
      <c r="L340" s="7">
        <f>IFERROR(K340/K446, "NA")</f>
        <v>1.1076603449438581E-2</v>
      </c>
      <c r="M340" s="8"/>
      <c r="N340" s="6">
        <v>1064.33</v>
      </c>
      <c r="O340" s="7">
        <f>IFERROR(N340/N446, "NA")</f>
        <v>1.1701143003330382E-2</v>
      </c>
      <c r="P340" s="8"/>
      <c r="Q340" s="6">
        <v>1172.9100000000001</v>
      </c>
      <c r="R340" s="7">
        <f>IFERROR(Q340/Q446, "NA")</f>
        <v>1.4712362531397877E-2</v>
      </c>
      <c r="S340" s="8"/>
      <c r="T340" s="6">
        <v>1045.22</v>
      </c>
      <c r="U340" s="7">
        <f>IFERROR(T340/T446, "NA")</f>
        <v>8.1521175367473935E-3</v>
      </c>
      <c r="V340" s="8"/>
      <c r="W340" s="6">
        <v>1224.1600000000001</v>
      </c>
      <c r="X340" s="7">
        <f>IFERROR(W340/W446, "NA")</f>
        <v>1.0859129635650193E-2</v>
      </c>
      <c r="Y340" s="8"/>
      <c r="Z340" s="6">
        <v>814.31</v>
      </c>
      <c r="AA340" s="7">
        <f>IFERROR(Z340/Z446, "NA")</f>
        <v>7.0124612394689501E-3</v>
      </c>
      <c r="AB340" s="8"/>
      <c r="AC340" s="6">
        <v>571.96</v>
      </c>
      <c r="AD340" s="7">
        <f>IFERROR(AC340/AC446, "NA")</f>
        <v>4.0716217022362883E-3</v>
      </c>
      <c r="AE340" s="8"/>
      <c r="AF340" s="6">
        <v>451.59</v>
      </c>
      <c r="AG340" s="7">
        <f>IFERROR(AF340/AF446, "NA")</f>
        <v>3.9856027942906823E-3</v>
      </c>
      <c r="AH340" s="8"/>
      <c r="AI340" s="6">
        <v>412.17</v>
      </c>
      <c r="AJ340" s="7">
        <f>IFERROR(AI340/AI446, "NA")</f>
        <v>4.1648171020119999E-3</v>
      </c>
      <c r="AK340" s="6"/>
      <c r="AL340" s="9">
        <f t="shared" si="42"/>
        <v>9403.5000000000018</v>
      </c>
      <c r="AM340" s="7">
        <f>IFERROR(AL340/AL446, "NA")</f>
        <v>7.0887275527114005E-3</v>
      </c>
      <c r="AN340" s="6"/>
      <c r="AO340" s="6">
        <v>9496.99</v>
      </c>
      <c r="AP340" s="7">
        <f>IFERROR(AO340/AO446, "NA")</f>
        <v>7.065028459142972E-3</v>
      </c>
      <c r="AQ340" s="6"/>
      <c r="AR340" s="9">
        <f t="shared" si="43"/>
        <v>-93.489999999997963</v>
      </c>
    </row>
    <row r="341" spans="1:44" ht="16.5" customHeight="1" x14ac:dyDescent="0.3">
      <c r="A341" s="35" t="s">
        <v>711</v>
      </c>
      <c r="B341" s="6">
        <v>831.97</v>
      </c>
      <c r="C341" s="7">
        <f>IFERROR(B341/B446, "NA")</f>
        <v>6.2775070547161057E-3</v>
      </c>
      <c r="D341" s="8"/>
      <c r="E341" s="6">
        <v>810.71</v>
      </c>
      <c r="F341" s="7">
        <f>IFERROR(E341/E446, "NA")</f>
        <v>7.5599712711580079E-3</v>
      </c>
      <c r="G341" s="8"/>
      <c r="H341" s="6">
        <v>975.54</v>
      </c>
      <c r="I341" s="7">
        <f>IFERROR(H341/H446, "NA")</f>
        <v>9.533283084095354E-3</v>
      </c>
      <c r="J341" s="8"/>
      <c r="K341" s="6">
        <v>820.72</v>
      </c>
      <c r="L341" s="7">
        <f>IFERROR(K341/K446, "NA")</f>
        <v>7.8954915215723887E-3</v>
      </c>
      <c r="M341" s="8"/>
      <c r="N341" s="6">
        <v>819.94</v>
      </c>
      <c r="O341" s="7">
        <f>IFERROR(N341/N446, "NA")</f>
        <v>9.014342538640004E-3</v>
      </c>
      <c r="P341" s="8"/>
      <c r="Q341" s="6">
        <v>924.25</v>
      </c>
      <c r="R341" s="7">
        <f>IFERROR(Q341/Q446, "NA")</f>
        <v>1.1593303040850949E-2</v>
      </c>
      <c r="S341" s="8"/>
      <c r="T341" s="6">
        <v>739.03</v>
      </c>
      <c r="U341" s="7">
        <f>IFERROR(T341/T446, "NA")</f>
        <v>5.7640108524353011E-3</v>
      </c>
      <c r="V341" s="8"/>
      <c r="W341" s="6">
        <v>835.36</v>
      </c>
      <c r="X341" s="7">
        <f>IFERROR(W341/W446, "NA")</f>
        <v>7.4102098846856165E-3</v>
      </c>
      <c r="Y341" s="8"/>
      <c r="Z341" s="6">
        <v>808.22</v>
      </c>
      <c r="AA341" s="7">
        <f>IFERROR(Z341/Z446, "NA")</f>
        <v>6.960016975063054E-3</v>
      </c>
      <c r="AB341" s="8"/>
      <c r="AC341" s="6">
        <v>911.42</v>
      </c>
      <c r="AD341" s="7">
        <f>IFERROR(AC341/AC446, "NA")</f>
        <v>6.4881415690821002E-3</v>
      </c>
      <c r="AE341" s="8"/>
      <c r="AF341" s="6">
        <v>839.69</v>
      </c>
      <c r="AG341" s="7">
        <f>IFERROR(AF341/AF446, "NA")</f>
        <v>7.4108612022807047E-3</v>
      </c>
      <c r="AH341" s="8"/>
      <c r="AI341" s="6">
        <v>800.17</v>
      </c>
      <c r="AJ341" s="7">
        <f>IFERROR(AI341/AI446, "NA")</f>
        <v>8.0854057804229853E-3</v>
      </c>
      <c r="AK341" s="6"/>
      <c r="AL341" s="9">
        <f t="shared" si="42"/>
        <v>10117.02</v>
      </c>
      <c r="AM341" s="7">
        <f>IFERROR(AL341/AL446, "NA")</f>
        <v>7.6266069469168168E-3</v>
      </c>
      <c r="AN341" s="6"/>
      <c r="AO341" s="6">
        <v>10683.48</v>
      </c>
      <c r="AP341" s="7">
        <f>IFERROR(AO341/AO446, "NA")</f>
        <v>7.9476855553901569E-3</v>
      </c>
      <c r="AQ341" s="6"/>
      <c r="AR341" s="9">
        <f t="shared" si="43"/>
        <v>-566.45999999999913</v>
      </c>
    </row>
    <row r="342" spans="1:44" ht="16.5" customHeight="1" x14ac:dyDescent="0.3">
      <c r="A342" s="35" t="s">
        <v>712</v>
      </c>
      <c r="B342" s="6">
        <v>1031.99</v>
      </c>
      <c r="C342" s="7">
        <f>IFERROR(B342/B446, "NA")</f>
        <v>7.7867284942924313E-3</v>
      </c>
      <c r="D342" s="8"/>
      <c r="E342" s="6">
        <v>1031.99</v>
      </c>
      <c r="F342" s="7">
        <f>IFERROR(E342/E446, "NA")</f>
        <v>9.6234347079995949E-3</v>
      </c>
      <c r="G342" s="8"/>
      <c r="H342" s="6">
        <v>1031.99</v>
      </c>
      <c r="I342" s="7">
        <f>IFERROR(H342/H446, "NA")</f>
        <v>1.0084930202713947E-2</v>
      </c>
      <c r="J342" s="8"/>
      <c r="K342" s="6">
        <v>1031.99</v>
      </c>
      <c r="L342" s="7">
        <f>IFERROR(K342/K446, "NA")</f>
        <v>9.9279514272193788E-3</v>
      </c>
      <c r="M342" s="8"/>
      <c r="N342" s="6">
        <v>1031.99</v>
      </c>
      <c r="O342" s="7">
        <f>IFERROR(N342/N446, "NA")</f>
        <v>1.134560011275349E-2</v>
      </c>
      <c r="P342" s="8"/>
      <c r="Q342" s="6">
        <v>1031.99</v>
      </c>
      <c r="R342" s="7">
        <f>IFERROR(Q342/Q446, "NA")</f>
        <v>1.2944736602789041E-2</v>
      </c>
      <c r="S342" s="8"/>
      <c r="T342" s="6">
        <v>1066.19</v>
      </c>
      <c r="U342" s="7">
        <f>IFERROR(T342/T446, "NA")</f>
        <v>8.3156715299216467E-3</v>
      </c>
      <c r="V342" s="8"/>
      <c r="W342" s="6">
        <v>1066.19</v>
      </c>
      <c r="X342" s="7">
        <f>IFERROR(W342/W446, "NA")</f>
        <v>9.4578285732533976E-3</v>
      </c>
      <c r="Y342" s="8"/>
      <c r="Z342" s="6">
        <v>1066.19</v>
      </c>
      <c r="AA342" s="7">
        <f>IFERROR(Z342/Z446, "NA")</f>
        <v>9.1815353476064412E-3</v>
      </c>
      <c r="AB342" s="8"/>
      <c r="AC342" s="6">
        <v>1066.19</v>
      </c>
      <c r="AD342" s="7">
        <f>IFERROR(AC342/AC446, "NA")</f>
        <v>7.5899054876342898E-3</v>
      </c>
      <c r="AE342" s="8"/>
      <c r="AF342" s="6">
        <v>1066.19</v>
      </c>
      <c r="AG342" s="7">
        <f>IFERROR(AF342/AF446, "NA")</f>
        <v>9.409884725624533E-3</v>
      </c>
      <c r="AH342" s="8"/>
      <c r="AI342" s="6">
        <v>1066.19</v>
      </c>
      <c r="AJ342" s="7">
        <f>IFERROR(AI342/AI446, "NA")</f>
        <v>1.0773434131533529E-2</v>
      </c>
      <c r="AK342" s="6"/>
      <c r="AL342" s="9">
        <f t="shared" si="42"/>
        <v>12589.080000000002</v>
      </c>
      <c r="AM342" s="7">
        <f>IFERROR(AL342/AL446, "NA")</f>
        <v>9.4901428467366444E-3</v>
      </c>
      <c r="AN342" s="6"/>
      <c r="AO342" s="6">
        <v>12346.2</v>
      </c>
      <c r="AP342" s="7">
        <f>IFERROR(AO342/AO446, "NA")</f>
        <v>9.1846210601749575E-3</v>
      </c>
      <c r="AQ342" s="6"/>
      <c r="AR342" s="9">
        <f t="shared" si="43"/>
        <v>242.88000000000102</v>
      </c>
    </row>
    <row r="343" spans="1:44" ht="16.5" customHeight="1" x14ac:dyDescent="0.3">
      <c r="A343" s="36" t="s">
        <v>366</v>
      </c>
      <c r="B343" s="11">
        <f>IFERROR(B338+B339+B340+B341+B342, "NA")</f>
        <v>4712.28</v>
      </c>
      <c r="C343" s="12">
        <f>IFERROR(B343/B446, "NA")</f>
        <v>3.5555814444989134E-2</v>
      </c>
      <c r="D343" s="2"/>
      <c r="E343" s="11">
        <f>IFERROR(E338+E339+E340+E341+E342, "NA")</f>
        <v>4273.7699999999995</v>
      </c>
      <c r="F343" s="12">
        <f>IFERROR(E343/E446, "NA")</f>
        <v>3.9853435161200622E-2</v>
      </c>
      <c r="G343" s="2"/>
      <c r="H343" s="11">
        <f>IFERROR(H338+H339+H340+H341+H342, "NA")</f>
        <v>4629.7699999999995</v>
      </c>
      <c r="I343" s="12">
        <f>IFERROR(H343/H446, "NA")</f>
        <v>4.524356563980169E-2</v>
      </c>
      <c r="J343" s="2"/>
      <c r="K343" s="11">
        <f>IFERROR(K338+K339+K340+K341+K342, "NA")</f>
        <v>5070.6400000000003</v>
      </c>
      <c r="L343" s="12">
        <f>IFERROR(K343/K446, "NA")</f>
        <v>4.8780576967718363E-2</v>
      </c>
      <c r="M343" s="2"/>
      <c r="N343" s="11">
        <f>IFERROR(N338+N339+N340+N341+N342, "NA")</f>
        <v>4849.37</v>
      </c>
      <c r="O343" s="12">
        <f>IFERROR(N343/N446, "NA")</f>
        <v>5.3313513521238955E-2</v>
      </c>
      <c r="P343" s="2"/>
      <c r="Q343" s="11">
        <f>IFERROR(Q338+Q339+Q340+Q341+Q342, "NA")</f>
        <v>4907.18</v>
      </c>
      <c r="R343" s="12">
        <f>IFERROR(Q343/Q446, "NA")</f>
        <v>6.1553069857725684E-2</v>
      </c>
      <c r="S343" s="2"/>
      <c r="T343" s="11">
        <f>IFERROR(T338+T339+T340+T341+T342, "NA")</f>
        <v>4852.5300000000007</v>
      </c>
      <c r="U343" s="12">
        <f>IFERROR(T343/T446, "NA")</f>
        <v>3.7846955579297022E-2</v>
      </c>
      <c r="V343" s="2"/>
      <c r="W343" s="11">
        <f>IFERROR(W338+W339+W340+W341+W342, "NA")</f>
        <v>5351.5599999999995</v>
      </c>
      <c r="X343" s="12">
        <f>IFERROR(W343/W446, "NA")</f>
        <v>4.7471967547510242E-2</v>
      </c>
      <c r="Y343" s="2"/>
      <c r="Z343" s="11">
        <f>IFERROR(Z338+Z339+Z340+Z341+Z342, "NA")</f>
        <v>4744.3700000000008</v>
      </c>
      <c r="AA343" s="12">
        <f>IFERROR(Z343/Z446, "NA")</f>
        <v>4.0856320971987707E-2</v>
      </c>
      <c r="AB343" s="2"/>
      <c r="AC343" s="11">
        <f>IFERROR(AC338+AC339+AC340+AC341+AC342, "NA")</f>
        <v>4871.6100000000006</v>
      </c>
      <c r="AD343" s="12">
        <f>IFERROR(AC343/AC446, "NA")</f>
        <v>3.4679615708845597E-2</v>
      </c>
      <c r="AE343" s="2"/>
      <c r="AF343" s="11">
        <f>IFERROR(AF338+AF339+AF340+AF341+AF342, "NA")</f>
        <v>5302</v>
      </c>
      <c r="AG343" s="12">
        <f>IFERROR(AF343/AF446, "NA")</f>
        <v>4.6793919296993287E-2</v>
      </c>
      <c r="AH343" s="2"/>
      <c r="AI343" s="11">
        <f>IFERROR(AI338+AI339+AI340+AI341+AI342, "NA")</f>
        <v>4746.3900000000003</v>
      </c>
      <c r="AJ343" s="12">
        <f>IFERROR(AI343/AI446, "NA")</f>
        <v>4.7960419838461645E-2</v>
      </c>
      <c r="AK343" s="2"/>
      <c r="AL343" s="11">
        <f t="shared" si="42"/>
        <v>58311.47</v>
      </c>
      <c r="AM343" s="12">
        <f>IFERROR(AL343/AL446, "NA")</f>
        <v>4.3957475836454957E-2</v>
      </c>
      <c r="AN343" s="2"/>
      <c r="AO343" s="11">
        <f>IFERROR(AO338+AO339+AO340+AO341+AO342, "NA")</f>
        <v>58648.22</v>
      </c>
      <c r="AP343" s="12">
        <f>IFERROR(AO343/AO446, "NA")</f>
        <v>4.3629754625210522E-2</v>
      </c>
      <c r="AQ343" s="2"/>
      <c r="AR343" s="11">
        <f t="shared" si="43"/>
        <v>-336.75</v>
      </c>
    </row>
    <row r="344" spans="1:44" ht="16.5" customHeight="1" x14ac:dyDescent="0.3">
      <c r="A344" s="40" t="s">
        <v>367</v>
      </c>
      <c r="B344" s="11">
        <f>IFERROR(B329+B330+B331+B332+B333+B334+B335+B336+B338+B339+B340+B341+B342, "NA")</f>
        <v>29467.180000000004</v>
      </c>
      <c r="C344" s="12">
        <f>IFERROR(B344/B446, "NA")</f>
        <v>0.22234026507276627</v>
      </c>
      <c r="D344" s="2"/>
      <c r="E344" s="11">
        <f>IFERROR(E329+E330+E331+E332+E333+E334+E335+E336+E338+E339+E340+E341+E342, "NA")</f>
        <v>24432.7</v>
      </c>
      <c r="F344" s="12">
        <f>IFERROR(E344/E446, "NA")</f>
        <v>0.22783795694739456</v>
      </c>
      <c r="G344" s="2"/>
      <c r="H344" s="11">
        <f>IFERROR(H329+H330+H331+H332+H333+H334+H335+H336+H338+H339+H340+H341+H342, "NA")</f>
        <v>24788.700000000004</v>
      </c>
      <c r="I344" s="12">
        <f>IFERROR(H344/H446, "NA")</f>
        <v>0.24224295711781632</v>
      </c>
      <c r="J344" s="2"/>
      <c r="K344" s="11">
        <f>IFERROR(K329+K330+K331+K332+K333+K334+K335+K336+K338+K339+K340+K341+K342, "NA")</f>
        <v>29610.5</v>
      </c>
      <c r="L344" s="12">
        <f>IFERROR(K344/K446, "NA")</f>
        <v>0.2848589673695282</v>
      </c>
      <c r="M344" s="2"/>
      <c r="N344" s="11">
        <f>IFERROR(N329+N330+N331+N332+N333+N334+N335+N336+N338+N339+N340+N341+N342, "NA")</f>
        <v>24878.300000000003</v>
      </c>
      <c r="O344" s="12">
        <f>IFERROR(N344/N446, "NA")</f>
        <v>0.2735096689746172</v>
      </c>
      <c r="P344" s="2"/>
      <c r="Q344" s="11">
        <f>IFERROR(Q329+Q330+Q331+Q332+Q333+Q334+Q335+Q336+Q338+Q339+Q340+Q341+Q342, "NA")</f>
        <v>24936.11</v>
      </c>
      <c r="R344" s="12">
        <f>IFERROR(Q344/Q446, "NA")</f>
        <v>0.31278537180415877</v>
      </c>
      <c r="S344" s="2"/>
      <c r="T344" s="11">
        <f>IFERROR(T329+T330+T331+T332+T333+T334+T335+T336+T338+T339+T340+T341+T342, "NA")</f>
        <v>29515.109999999997</v>
      </c>
      <c r="U344" s="12">
        <f>IFERROR(T344/T446, "NA")</f>
        <v>0.23020095848723551</v>
      </c>
      <c r="V344" s="2"/>
      <c r="W344" s="11">
        <f>IFERROR(W329+W330+W331+W332+W333+W334+W335+W336+W338+W339+W340+W341+W342, "NA")</f>
        <v>25380.489999999998</v>
      </c>
      <c r="X344" s="12">
        <f>IFERROR(W344/W446, "NA")</f>
        <v>0.22514216370925641</v>
      </c>
      <c r="Y344" s="2"/>
      <c r="Z344" s="11">
        <f>IFERROR(Z329+Z330+Z331+Z332+Z333+Z334+Z335+Z336+Z338+Z339+Z340+Z341+Z342, "NA")</f>
        <v>25542.090000000004</v>
      </c>
      <c r="AA344" s="12">
        <f>IFERROR(Z344/Z446, "NA")</f>
        <v>0.2199566701870633</v>
      </c>
      <c r="AB344" s="2"/>
      <c r="AC344" s="11">
        <f>IFERROR(AC329+AC330+AC331+AC332+AC333+AC334+AC335+AC336+AC338+AC339+AC340+AC341+AC342, "NA")</f>
        <v>28498.939999999995</v>
      </c>
      <c r="AD344" s="12">
        <f>IFERROR(AC344/AC446, "NA")</f>
        <v>0.20287590494917446</v>
      </c>
      <c r="AE344" s="2"/>
      <c r="AF344" s="11">
        <f>IFERROR(AF329+AF330+AF331+AF332+AF333+AF334+AF335+AF336+AF338+AF339+AF340+AF341+AF342, "NA")</f>
        <v>25934.579999999998</v>
      </c>
      <c r="AG344" s="12">
        <f>IFERROR(AF344/AF446, "NA")</f>
        <v>0.22889110590747191</v>
      </c>
      <c r="AH344" s="2"/>
      <c r="AI344" s="11">
        <f>IFERROR(AI329+AI330+AI331+AI332+AI333+AI334+AI335+AI336+AI338+AI339+AI340+AI341+AI342, "NA")</f>
        <v>24698.519999999997</v>
      </c>
      <c r="AJ344" s="12">
        <f>IFERROR(AI344/AI446, "NA")</f>
        <v>0.2495689120760497</v>
      </c>
      <c r="AK344" s="2"/>
      <c r="AL344" s="11">
        <f t="shared" si="42"/>
        <v>317683.21999999997</v>
      </c>
      <c r="AM344" s="12">
        <f>IFERROR(AL344/AL446, "NA")</f>
        <v>0.23948208588802858</v>
      </c>
      <c r="AN344" s="2"/>
      <c r="AO344" s="11">
        <f>IFERROR(AO329+AO330+AO331+AO332+AO333+AO334+AO335+AO336+AO338+AO339+AO340+AO341+AO342, "NA")</f>
        <v>314728.93</v>
      </c>
      <c r="AP344" s="12">
        <f>IFERROR(AO344/AO446, "NA")</f>
        <v>0.2341340621992459</v>
      </c>
      <c r="AQ344" s="2"/>
      <c r="AR344" s="11">
        <f t="shared" si="43"/>
        <v>2954.289999999979</v>
      </c>
    </row>
    <row r="345" spans="1:44" ht="16.5" customHeight="1" x14ac:dyDescent="0.3">
      <c r="A345" s="10" t="s">
        <v>33</v>
      </c>
      <c r="B345" s="11">
        <f>IFERROR(B329+B330+B331+B332+B333+B334+B335+B336+B338+B339+B340+B341+B342, "NA")</f>
        <v>29467.180000000004</v>
      </c>
      <c r="C345" s="12">
        <f>IFERROR(B345/B446, "NA")</f>
        <v>0.22234026507276627</v>
      </c>
      <c r="D345" s="2"/>
      <c r="E345" s="11">
        <f>IFERROR(E329+E330+E331+E332+E333+E334+E335+E336+E338+E339+E340+E341+E342, "NA")</f>
        <v>24432.7</v>
      </c>
      <c r="F345" s="12">
        <f>IFERROR(E345/E446, "NA")</f>
        <v>0.22783795694739456</v>
      </c>
      <c r="G345" s="2"/>
      <c r="H345" s="11">
        <f>IFERROR(H329+H330+H331+H332+H333+H334+H335+H336+H338+H339+H340+H341+H342, "NA")</f>
        <v>24788.700000000004</v>
      </c>
      <c r="I345" s="12">
        <f>IFERROR(H345/H446, "NA")</f>
        <v>0.24224295711781632</v>
      </c>
      <c r="J345" s="2"/>
      <c r="K345" s="11">
        <f>IFERROR(K329+K330+K331+K332+K333+K334+K335+K336+K338+K339+K340+K341+K342, "NA")</f>
        <v>29610.5</v>
      </c>
      <c r="L345" s="12">
        <f>IFERROR(K345/K446, "NA")</f>
        <v>0.2848589673695282</v>
      </c>
      <c r="M345" s="2"/>
      <c r="N345" s="11">
        <f>IFERROR(N329+N330+N331+N332+N333+N334+N335+N336+N338+N339+N340+N341+N342, "NA")</f>
        <v>24878.300000000003</v>
      </c>
      <c r="O345" s="12">
        <f>IFERROR(N345/N446, "NA")</f>
        <v>0.2735096689746172</v>
      </c>
      <c r="P345" s="2"/>
      <c r="Q345" s="11">
        <f>IFERROR(Q329+Q330+Q331+Q332+Q333+Q334+Q335+Q336+Q338+Q339+Q340+Q341+Q342, "NA")</f>
        <v>24936.11</v>
      </c>
      <c r="R345" s="12">
        <f>IFERROR(Q345/Q446, "NA")</f>
        <v>0.31278537180415877</v>
      </c>
      <c r="S345" s="2"/>
      <c r="T345" s="11">
        <f>IFERROR(T329+T330+T331+T332+T333+T334+T335+T336+T338+T339+T340+T341+T342, "NA")</f>
        <v>29515.109999999997</v>
      </c>
      <c r="U345" s="12">
        <f>IFERROR(T345/T446, "NA")</f>
        <v>0.23020095848723551</v>
      </c>
      <c r="V345" s="2"/>
      <c r="W345" s="11">
        <f>IFERROR(W329+W330+W331+W332+W333+W334+W335+W336+W338+W339+W340+W341+W342, "NA")</f>
        <v>25380.489999999998</v>
      </c>
      <c r="X345" s="12">
        <f>IFERROR(W345/W446, "NA")</f>
        <v>0.22514216370925641</v>
      </c>
      <c r="Y345" s="2"/>
      <c r="Z345" s="11">
        <f>IFERROR(Z329+Z330+Z331+Z332+Z333+Z334+Z335+Z336+Z338+Z339+Z340+Z341+Z342, "NA")</f>
        <v>25542.090000000004</v>
      </c>
      <c r="AA345" s="12">
        <f>IFERROR(Z345/Z446, "NA")</f>
        <v>0.2199566701870633</v>
      </c>
      <c r="AB345" s="2"/>
      <c r="AC345" s="11">
        <f>IFERROR(AC329+AC330+AC331+AC332+AC333+AC334+AC335+AC336+AC338+AC339+AC340+AC341+AC342, "NA")</f>
        <v>28498.939999999995</v>
      </c>
      <c r="AD345" s="12">
        <f>IFERROR(AC345/AC446, "NA")</f>
        <v>0.20287590494917446</v>
      </c>
      <c r="AE345" s="2"/>
      <c r="AF345" s="11">
        <f>IFERROR(AF329+AF330+AF331+AF332+AF333+AF334+AF335+AF336+AF338+AF339+AF340+AF341+AF342, "NA")</f>
        <v>25934.579999999998</v>
      </c>
      <c r="AG345" s="12">
        <f>IFERROR(AF345/AF446, "NA")</f>
        <v>0.22889110590747191</v>
      </c>
      <c r="AH345" s="2"/>
      <c r="AI345" s="11">
        <f>IFERROR(AI329+AI330+AI331+AI332+AI333+AI334+AI335+AI336+AI338+AI339+AI340+AI341+AI342, "NA")</f>
        <v>24698.519999999997</v>
      </c>
      <c r="AJ345" s="12">
        <f>IFERROR(AI345/AI446, "NA")</f>
        <v>0.2495689120760497</v>
      </c>
      <c r="AK345" s="2"/>
      <c r="AL345" s="11">
        <f t="shared" si="42"/>
        <v>317683.21999999997</v>
      </c>
      <c r="AM345" s="12">
        <f>IFERROR(AL345/AL446, "NA")</f>
        <v>0.23948208588802858</v>
      </c>
      <c r="AN345" s="2"/>
      <c r="AO345" s="11">
        <f>IFERROR(AO329+AO330+AO331+AO332+AO333+AO334+AO335+AO336+AO338+AO339+AO340+AO341+AO342, "NA")</f>
        <v>314728.93</v>
      </c>
      <c r="AP345" s="12">
        <f>IFERROR(AO345/AO446, "NA")</f>
        <v>0.2341340621992459</v>
      </c>
      <c r="AQ345" s="2"/>
      <c r="AR345" s="11">
        <f t="shared" si="43"/>
        <v>2954.289999999979</v>
      </c>
    </row>
    <row r="346" spans="1:44" ht="16.5" customHeight="1" x14ac:dyDescent="0.3">
      <c r="A346" s="21" t="s">
        <v>368</v>
      </c>
      <c r="B346" s="22">
        <f>IFERROR(B198-B326-B345, "NA")</f>
        <v>-2064.9899999999689</v>
      </c>
      <c r="C346" s="23">
        <f>IFERROR(B346/B446, "NA")</f>
        <v>-1.5581077794773869E-2</v>
      </c>
      <c r="D346" s="24"/>
      <c r="E346" s="22">
        <f>IFERROR(E198-E326-E345, "NA")</f>
        <v>-4289.2600000000057</v>
      </c>
      <c r="F346" s="23">
        <f>IFERROR(E346/E446, "NA")</f>
        <v>-3.9997881331829181E-2</v>
      </c>
      <c r="G346" s="24"/>
      <c r="H346" s="22">
        <f>IFERROR(H198-H326-H345, "NA")</f>
        <v>-3630.3300000000199</v>
      </c>
      <c r="I346" s="23">
        <f>IFERROR(H346/H446, "NA")</f>
        <v>-3.5476724253935332E-2</v>
      </c>
      <c r="J346" s="24"/>
      <c r="K346" s="22">
        <f>IFERROR(K198-K326-K345, "NA")</f>
        <v>-14059.880000000026</v>
      </c>
      <c r="L346" s="23">
        <f>IFERROR(K346/K446, "NA")</f>
        <v>-0.13525887432294253</v>
      </c>
      <c r="M346" s="24"/>
      <c r="N346" s="22">
        <f>IFERROR(N198-N326-N345, "NA")</f>
        <v>-12199.550000000014</v>
      </c>
      <c r="O346" s="23">
        <f>IFERROR(N346/N446, "NA")</f>
        <v>-0.13412069482799446</v>
      </c>
      <c r="P346" s="24"/>
      <c r="Q346" s="22">
        <f>IFERROR(Q198-Q326-Q345, "NA")</f>
        <v>-15625.380000000016</v>
      </c>
      <c r="R346" s="23">
        <f>IFERROR(Q346/Q446, "NA")</f>
        <v>-0.19599650037160052</v>
      </c>
      <c r="S346" s="24"/>
      <c r="T346" s="22">
        <f>IFERROR(T198-T326-T345, "NA")</f>
        <v>-3331.0000000000291</v>
      </c>
      <c r="U346" s="23">
        <f>IFERROR(T346/T446, "NA")</f>
        <v>-2.5979892764112628E-2</v>
      </c>
      <c r="V346" s="24"/>
      <c r="W346" s="22">
        <f>IFERROR(W198-W326-W345, "NA")</f>
        <v>-2478.6299999999537</v>
      </c>
      <c r="X346" s="23">
        <f>IFERROR(W346/W446, "NA")</f>
        <v>-2.1987129532749911E-2</v>
      </c>
      <c r="Y346" s="24"/>
      <c r="Z346" s="22">
        <f>IFERROR(Z198-Z326-Z345, "NA")</f>
        <v>2516.9500000000007</v>
      </c>
      <c r="AA346" s="23">
        <f>IFERROR(Z346/Z446, "NA")</f>
        <v>2.1674809736686743E-2</v>
      </c>
      <c r="AB346" s="24"/>
      <c r="AC346" s="22">
        <f>IFERROR(AC198-AC326-AC345, "NA")</f>
        <v>2210.8000000000102</v>
      </c>
      <c r="AD346" s="23">
        <f>IFERROR(AC346/AC446, "NA")</f>
        <v>1.5738060807231325E-2</v>
      </c>
      <c r="AE346" s="24"/>
      <c r="AF346" s="22">
        <f>IFERROR(AF198-AF326-AF345, "NA")</f>
        <v>-3482.9900000000089</v>
      </c>
      <c r="AG346" s="23">
        <f>IFERROR(AF346/AF446, "NA")</f>
        <v>-3.0739862876694658E-2</v>
      </c>
      <c r="AH346" s="24"/>
      <c r="AI346" s="22">
        <f>IFERROR(AI198-AI326-AI345, "NA")</f>
        <v>-5743.5399999999609</v>
      </c>
      <c r="AJ346" s="23">
        <f>IFERROR(AI346/AI446, "NA")</f>
        <v>-5.8036231695877523E-2</v>
      </c>
      <c r="AK346" s="24"/>
      <c r="AL346" s="22">
        <f t="shared" si="42"/>
        <v>-62177.8</v>
      </c>
      <c r="AM346" s="23">
        <f>IFERROR(AL346/AL446, "NA")</f>
        <v>-4.6872067211886942E-2</v>
      </c>
      <c r="AN346" s="24"/>
      <c r="AO346" s="22">
        <f>IFERROR(AO198-AO326-AO345, "NA")</f>
        <v>-76085.690000000061</v>
      </c>
      <c r="AP346" s="23">
        <f>IFERROR(AO346/AO446, "NA")</f>
        <v>-5.6601888091229985E-2</v>
      </c>
      <c r="AQ346" s="24"/>
      <c r="AR346" s="22">
        <f t="shared" si="43"/>
        <v>13907.890000000058</v>
      </c>
    </row>
    <row r="347" spans="1:44" ht="16.5" customHeight="1" x14ac:dyDescent="0.3">
      <c r="A347" s="1" t="s">
        <v>35</v>
      </c>
      <c r="B347" s="2"/>
      <c r="C347" s="3"/>
      <c r="D347" s="4"/>
      <c r="E347" s="2"/>
      <c r="F347" s="3"/>
      <c r="G347" s="4"/>
      <c r="H347" s="2"/>
      <c r="I347" s="3"/>
      <c r="J347" s="4"/>
      <c r="K347" s="2"/>
      <c r="L347" s="3"/>
      <c r="M347" s="4"/>
      <c r="N347" s="2"/>
      <c r="O347" s="3"/>
      <c r="P347" s="4"/>
      <c r="Q347" s="2"/>
      <c r="R347" s="3"/>
      <c r="S347" s="4"/>
      <c r="T347" s="2"/>
      <c r="U347" s="3"/>
      <c r="V347" s="4"/>
      <c r="W347" s="2"/>
      <c r="X347" s="3"/>
      <c r="Y347" s="4"/>
      <c r="Z347" s="2"/>
      <c r="AA347" s="3"/>
      <c r="AB347" s="4"/>
      <c r="AC347" s="2"/>
      <c r="AD347" s="3"/>
      <c r="AE347" s="4"/>
      <c r="AF347" s="2"/>
      <c r="AG347" s="3"/>
      <c r="AH347" s="4"/>
      <c r="AI347" s="2"/>
      <c r="AJ347" s="3"/>
      <c r="AK347" s="2"/>
      <c r="AL347" s="2"/>
      <c r="AM347" s="3"/>
      <c r="AN347" s="2"/>
      <c r="AO347" s="2"/>
      <c r="AP347" s="3"/>
      <c r="AQ347" s="2"/>
      <c r="AR347" s="2"/>
    </row>
    <row r="348" spans="1:44" ht="16.5" hidden="1" customHeight="1" x14ac:dyDescent="0.3">
      <c r="A348" s="5" t="s">
        <v>713</v>
      </c>
      <c r="B348" s="6">
        <v>0</v>
      </c>
      <c r="C348" s="7">
        <f>IFERROR(B348/B446, "NA")</f>
        <v>0</v>
      </c>
      <c r="D348" s="8"/>
      <c r="E348" s="6">
        <v>0</v>
      </c>
      <c r="F348" s="7">
        <f>IFERROR(E348/E446, "NA")</f>
        <v>0</v>
      </c>
      <c r="G348" s="8"/>
      <c r="H348" s="6">
        <v>0</v>
      </c>
      <c r="I348" s="7">
        <f>IFERROR(H348/H446, "NA")</f>
        <v>0</v>
      </c>
      <c r="J348" s="8"/>
      <c r="K348" s="6">
        <v>0</v>
      </c>
      <c r="L348" s="7">
        <f>IFERROR(K348/K446, "NA")</f>
        <v>0</v>
      </c>
      <c r="M348" s="8"/>
      <c r="N348" s="6">
        <v>0</v>
      </c>
      <c r="O348" s="7">
        <f>IFERROR(N348/N446, "NA")</f>
        <v>0</v>
      </c>
      <c r="P348" s="8"/>
      <c r="Q348" s="6">
        <v>0</v>
      </c>
      <c r="R348" s="7">
        <f>IFERROR(Q348/Q446, "NA")</f>
        <v>0</v>
      </c>
      <c r="S348" s="8"/>
      <c r="T348" s="6">
        <v>0</v>
      </c>
      <c r="U348" s="7">
        <f>IFERROR(T348/T446, "NA")</f>
        <v>0</v>
      </c>
      <c r="V348" s="8"/>
      <c r="W348" s="6">
        <v>0</v>
      </c>
      <c r="X348" s="7">
        <f>IFERROR(W348/W446, "NA")</f>
        <v>0</v>
      </c>
      <c r="Y348" s="8"/>
      <c r="Z348" s="6">
        <v>0</v>
      </c>
      <c r="AA348" s="7">
        <f>IFERROR(Z348/Z446, "NA")</f>
        <v>0</v>
      </c>
      <c r="AB348" s="8"/>
      <c r="AC348" s="6">
        <v>0</v>
      </c>
      <c r="AD348" s="7">
        <f>IFERROR(AC348/AC446, "NA")</f>
        <v>0</v>
      </c>
      <c r="AE348" s="8"/>
      <c r="AF348" s="6">
        <v>0</v>
      </c>
      <c r="AG348" s="7">
        <f>IFERROR(AF348/AF446, "NA")</f>
        <v>0</v>
      </c>
      <c r="AH348" s="8"/>
      <c r="AI348" s="6">
        <v>0</v>
      </c>
      <c r="AJ348" s="7">
        <f>IFERROR(AI348/AI446, "NA")</f>
        <v>0</v>
      </c>
      <c r="AK348" s="6"/>
      <c r="AL348" s="9">
        <f>IFERROR(B348+E348+H348+K348+N348+Q348+T348+W348+Z348+AC348+AF348+AI348, "NA")</f>
        <v>0</v>
      </c>
      <c r="AM348" s="7">
        <f>IFERROR(AL348/AL446, "NA")</f>
        <v>0</v>
      </c>
      <c r="AN348" s="6"/>
      <c r="AO348" s="6">
        <v>0</v>
      </c>
      <c r="AP348" s="7">
        <f>IFERROR(AO348/AO446, "NA")</f>
        <v>0</v>
      </c>
      <c r="AQ348" s="6"/>
      <c r="AR348" s="9">
        <f>IFERROR(AL348-AO348, "NA")</f>
        <v>0</v>
      </c>
    </row>
    <row r="349" spans="1:44" ht="16.5" customHeight="1" x14ac:dyDescent="0.3">
      <c r="A349" s="32" t="s">
        <v>37</v>
      </c>
      <c r="B349" s="2"/>
      <c r="C349" s="3"/>
      <c r="D349" s="4"/>
      <c r="E349" s="2"/>
      <c r="F349" s="3"/>
      <c r="G349" s="4"/>
      <c r="H349" s="2"/>
      <c r="I349" s="3"/>
      <c r="J349" s="4"/>
      <c r="K349" s="2"/>
      <c r="L349" s="3"/>
      <c r="M349" s="4"/>
      <c r="N349" s="2"/>
      <c r="O349" s="3"/>
      <c r="P349" s="4"/>
      <c r="Q349" s="2"/>
      <c r="R349" s="3"/>
      <c r="S349" s="4"/>
      <c r="T349" s="2"/>
      <c r="U349" s="3"/>
      <c r="V349" s="4"/>
      <c r="W349" s="2"/>
      <c r="X349" s="3"/>
      <c r="Y349" s="4"/>
      <c r="Z349" s="2"/>
      <c r="AA349" s="3"/>
      <c r="AB349" s="4"/>
      <c r="AC349" s="2"/>
      <c r="AD349" s="3"/>
      <c r="AE349" s="4"/>
      <c r="AF349" s="2"/>
      <c r="AG349" s="3"/>
      <c r="AH349" s="4"/>
      <c r="AI349" s="2"/>
      <c r="AJ349" s="3"/>
      <c r="AK349" s="2"/>
      <c r="AL349" s="2"/>
      <c r="AM349" s="3"/>
      <c r="AN349" s="2"/>
      <c r="AO349" s="2"/>
      <c r="AP349" s="3"/>
      <c r="AQ349" s="2"/>
      <c r="AR349" s="2"/>
    </row>
    <row r="350" spans="1:44" ht="16.5" hidden="1" customHeight="1" x14ac:dyDescent="0.3">
      <c r="A350" s="33" t="s">
        <v>714</v>
      </c>
      <c r="B350" s="6">
        <v>0</v>
      </c>
      <c r="C350" s="7">
        <f>IFERROR(B350/B446, "NA")</f>
        <v>0</v>
      </c>
      <c r="D350" s="8"/>
      <c r="E350" s="6">
        <v>0</v>
      </c>
      <c r="F350" s="7">
        <f>IFERROR(E350/E446, "NA")</f>
        <v>0</v>
      </c>
      <c r="G350" s="8"/>
      <c r="H350" s="6">
        <v>0</v>
      </c>
      <c r="I350" s="7">
        <f>IFERROR(H350/H446, "NA")</f>
        <v>0</v>
      </c>
      <c r="J350" s="8"/>
      <c r="K350" s="6">
        <v>0</v>
      </c>
      <c r="L350" s="7">
        <f>IFERROR(K350/K446, "NA")</f>
        <v>0</v>
      </c>
      <c r="M350" s="8"/>
      <c r="N350" s="6">
        <v>0</v>
      </c>
      <c r="O350" s="7">
        <f>IFERROR(N350/N446, "NA")</f>
        <v>0</v>
      </c>
      <c r="P350" s="8"/>
      <c r="Q350" s="6">
        <v>0</v>
      </c>
      <c r="R350" s="7">
        <f>IFERROR(Q350/Q446, "NA")</f>
        <v>0</v>
      </c>
      <c r="S350" s="8"/>
      <c r="T350" s="6">
        <v>0</v>
      </c>
      <c r="U350" s="7">
        <f>IFERROR(T350/T446, "NA")</f>
        <v>0</v>
      </c>
      <c r="V350" s="8"/>
      <c r="W350" s="6">
        <v>0</v>
      </c>
      <c r="X350" s="7">
        <f>IFERROR(W350/W446, "NA")</f>
        <v>0</v>
      </c>
      <c r="Y350" s="8"/>
      <c r="Z350" s="6">
        <v>0</v>
      </c>
      <c r="AA350" s="7">
        <f>IFERROR(Z350/Z446, "NA")</f>
        <v>0</v>
      </c>
      <c r="AB350" s="8"/>
      <c r="AC350" s="6">
        <v>0</v>
      </c>
      <c r="AD350" s="7">
        <f>IFERROR(AC350/AC446, "NA")</f>
        <v>0</v>
      </c>
      <c r="AE350" s="8"/>
      <c r="AF350" s="6">
        <v>0</v>
      </c>
      <c r="AG350" s="7">
        <f>IFERROR(AF350/AF446, "NA")</f>
        <v>0</v>
      </c>
      <c r="AH350" s="8"/>
      <c r="AI350" s="6">
        <v>0</v>
      </c>
      <c r="AJ350" s="7">
        <f>IFERROR(AI350/AI446, "NA")</f>
        <v>0</v>
      </c>
      <c r="AK350" s="6"/>
      <c r="AL350" s="9">
        <f t="shared" ref="AL350:AL359" si="44">IFERROR(B350+E350+H350+K350+N350+Q350+T350+W350+Z350+AC350+AF350+AI350, "NA")</f>
        <v>0</v>
      </c>
      <c r="AM350" s="7">
        <f>IFERROR(AL350/AL446, "NA")</f>
        <v>0</v>
      </c>
      <c r="AN350" s="6"/>
      <c r="AO350" s="6">
        <v>0</v>
      </c>
      <c r="AP350" s="7">
        <f>IFERROR(AO350/AO446, "NA")</f>
        <v>0</v>
      </c>
      <c r="AQ350" s="6"/>
      <c r="AR350" s="9">
        <f t="shared" ref="AR350:AR359" si="45">IFERROR(AL350-AO350, "NA")</f>
        <v>0</v>
      </c>
    </row>
    <row r="351" spans="1:44" ht="16.5" hidden="1" customHeight="1" x14ac:dyDescent="0.3">
      <c r="A351" s="33" t="s">
        <v>715</v>
      </c>
      <c r="B351" s="6">
        <v>0</v>
      </c>
      <c r="C351" s="7">
        <f>IFERROR(B351/B446, "NA")</f>
        <v>0</v>
      </c>
      <c r="D351" s="8"/>
      <c r="E351" s="6">
        <v>0</v>
      </c>
      <c r="F351" s="7">
        <f>IFERROR(E351/E446, "NA")</f>
        <v>0</v>
      </c>
      <c r="G351" s="8"/>
      <c r="H351" s="6">
        <v>0</v>
      </c>
      <c r="I351" s="7">
        <f>IFERROR(H351/H446, "NA")</f>
        <v>0</v>
      </c>
      <c r="J351" s="8"/>
      <c r="K351" s="6">
        <v>0</v>
      </c>
      <c r="L351" s="7">
        <f>IFERROR(K351/K446, "NA")</f>
        <v>0</v>
      </c>
      <c r="M351" s="8"/>
      <c r="N351" s="6">
        <v>0</v>
      </c>
      <c r="O351" s="7">
        <f>IFERROR(N351/N446, "NA")</f>
        <v>0</v>
      </c>
      <c r="P351" s="8"/>
      <c r="Q351" s="6">
        <v>0</v>
      </c>
      <c r="R351" s="7">
        <f>IFERROR(Q351/Q446, "NA")</f>
        <v>0</v>
      </c>
      <c r="S351" s="8"/>
      <c r="T351" s="6">
        <v>0</v>
      </c>
      <c r="U351" s="7">
        <f>IFERROR(T351/T446, "NA")</f>
        <v>0</v>
      </c>
      <c r="V351" s="8"/>
      <c r="W351" s="6">
        <v>0</v>
      </c>
      <c r="X351" s="7">
        <f>IFERROR(W351/W446, "NA")</f>
        <v>0</v>
      </c>
      <c r="Y351" s="8"/>
      <c r="Z351" s="6">
        <v>0</v>
      </c>
      <c r="AA351" s="7">
        <f>IFERROR(Z351/Z446, "NA")</f>
        <v>0</v>
      </c>
      <c r="AB351" s="8"/>
      <c r="AC351" s="6">
        <v>0</v>
      </c>
      <c r="AD351" s="7">
        <f>IFERROR(AC351/AC446, "NA")</f>
        <v>0</v>
      </c>
      <c r="AE351" s="8"/>
      <c r="AF351" s="6">
        <v>0</v>
      </c>
      <c r="AG351" s="7">
        <f>IFERROR(AF351/AF446, "NA")</f>
        <v>0</v>
      </c>
      <c r="AH351" s="8"/>
      <c r="AI351" s="6">
        <v>0</v>
      </c>
      <c r="AJ351" s="7">
        <f>IFERROR(AI351/AI446, "NA")</f>
        <v>0</v>
      </c>
      <c r="AK351" s="6"/>
      <c r="AL351" s="9">
        <f t="shared" si="44"/>
        <v>0</v>
      </c>
      <c r="AM351" s="7">
        <f>IFERROR(AL351/AL446, "NA")</f>
        <v>0</v>
      </c>
      <c r="AN351" s="6"/>
      <c r="AO351" s="6">
        <v>0</v>
      </c>
      <c r="AP351" s="7">
        <f>IFERROR(AO351/AO446, "NA")</f>
        <v>0</v>
      </c>
      <c r="AQ351" s="6"/>
      <c r="AR351" s="9">
        <f t="shared" si="45"/>
        <v>0</v>
      </c>
    </row>
    <row r="352" spans="1:44" ht="16.5" hidden="1" customHeight="1" x14ac:dyDescent="0.3">
      <c r="A352" s="33" t="s">
        <v>716</v>
      </c>
      <c r="B352" s="6">
        <v>0</v>
      </c>
      <c r="C352" s="7">
        <f>IFERROR(B352/B446, "NA")</f>
        <v>0</v>
      </c>
      <c r="D352" s="8"/>
      <c r="E352" s="6">
        <v>0</v>
      </c>
      <c r="F352" s="7">
        <f>IFERROR(E352/E446, "NA")</f>
        <v>0</v>
      </c>
      <c r="G352" s="8"/>
      <c r="H352" s="6">
        <v>0</v>
      </c>
      <c r="I352" s="7">
        <f>IFERROR(H352/H446, "NA")</f>
        <v>0</v>
      </c>
      <c r="J352" s="8"/>
      <c r="K352" s="6">
        <v>0</v>
      </c>
      <c r="L352" s="7">
        <f>IFERROR(K352/K446, "NA")</f>
        <v>0</v>
      </c>
      <c r="M352" s="8"/>
      <c r="N352" s="6">
        <v>0</v>
      </c>
      <c r="O352" s="7">
        <f>IFERROR(N352/N446, "NA")</f>
        <v>0</v>
      </c>
      <c r="P352" s="8"/>
      <c r="Q352" s="6">
        <v>0</v>
      </c>
      <c r="R352" s="7">
        <f>IFERROR(Q352/Q446, "NA")</f>
        <v>0</v>
      </c>
      <c r="S352" s="8"/>
      <c r="T352" s="6">
        <v>0</v>
      </c>
      <c r="U352" s="7">
        <f>IFERROR(T352/T446, "NA")</f>
        <v>0</v>
      </c>
      <c r="V352" s="8"/>
      <c r="W352" s="6">
        <v>0</v>
      </c>
      <c r="X352" s="7">
        <f>IFERROR(W352/W446, "NA")</f>
        <v>0</v>
      </c>
      <c r="Y352" s="8"/>
      <c r="Z352" s="6">
        <v>0</v>
      </c>
      <c r="AA352" s="7">
        <f>IFERROR(Z352/Z446, "NA")</f>
        <v>0</v>
      </c>
      <c r="AB352" s="8"/>
      <c r="AC352" s="6">
        <v>0</v>
      </c>
      <c r="AD352" s="7">
        <f>IFERROR(AC352/AC446, "NA")</f>
        <v>0</v>
      </c>
      <c r="AE352" s="8"/>
      <c r="AF352" s="6">
        <v>0</v>
      </c>
      <c r="AG352" s="7">
        <f>IFERROR(AF352/AF446, "NA")</f>
        <v>0</v>
      </c>
      <c r="AH352" s="8"/>
      <c r="AI352" s="6">
        <v>0</v>
      </c>
      <c r="AJ352" s="7">
        <f>IFERROR(AI352/AI446, "NA")</f>
        <v>0</v>
      </c>
      <c r="AK352" s="6"/>
      <c r="AL352" s="9">
        <f t="shared" si="44"/>
        <v>0</v>
      </c>
      <c r="AM352" s="7">
        <f>IFERROR(AL352/AL446, "NA")</f>
        <v>0</v>
      </c>
      <c r="AN352" s="6"/>
      <c r="AO352" s="6">
        <v>0</v>
      </c>
      <c r="AP352" s="7">
        <f>IFERROR(AO352/AO446, "NA")</f>
        <v>0</v>
      </c>
      <c r="AQ352" s="6"/>
      <c r="AR352" s="9">
        <f t="shared" si="45"/>
        <v>0</v>
      </c>
    </row>
    <row r="353" spans="1:44" ht="16.5" hidden="1" customHeight="1" x14ac:dyDescent="0.3">
      <c r="A353" s="33" t="s">
        <v>717</v>
      </c>
      <c r="B353" s="6">
        <v>0</v>
      </c>
      <c r="C353" s="7">
        <f>IFERROR(B353/B446, "NA")</f>
        <v>0</v>
      </c>
      <c r="D353" s="8"/>
      <c r="E353" s="6">
        <v>0</v>
      </c>
      <c r="F353" s="7">
        <f>IFERROR(E353/E446, "NA")</f>
        <v>0</v>
      </c>
      <c r="G353" s="8"/>
      <c r="H353" s="6">
        <v>0</v>
      </c>
      <c r="I353" s="7">
        <f>IFERROR(H353/H446, "NA")</f>
        <v>0</v>
      </c>
      <c r="J353" s="8"/>
      <c r="K353" s="6">
        <v>0</v>
      </c>
      <c r="L353" s="7">
        <f>IFERROR(K353/K446, "NA")</f>
        <v>0</v>
      </c>
      <c r="M353" s="8"/>
      <c r="N353" s="6">
        <v>0</v>
      </c>
      <c r="O353" s="7">
        <f>IFERROR(N353/N446, "NA")</f>
        <v>0</v>
      </c>
      <c r="P353" s="8"/>
      <c r="Q353" s="6">
        <v>0</v>
      </c>
      <c r="R353" s="7">
        <f>IFERROR(Q353/Q446, "NA")</f>
        <v>0</v>
      </c>
      <c r="S353" s="8"/>
      <c r="T353" s="6">
        <v>0</v>
      </c>
      <c r="U353" s="7">
        <f>IFERROR(T353/T446, "NA")</f>
        <v>0</v>
      </c>
      <c r="V353" s="8"/>
      <c r="W353" s="6">
        <v>0</v>
      </c>
      <c r="X353" s="7">
        <f>IFERROR(W353/W446, "NA")</f>
        <v>0</v>
      </c>
      <c r="Y353" s="8"/>
      <c r="Z353" s="6">
        <v>0</v>
      </c>
      <c r="AA353" s="7">
        <f>IFERROR(Z353/Z446, "NA")</f>
        <v>0</v>
      </c>
      <c r="AB353" s="8"/>
      <c r="AC353" s="6">
        <v>0</v>
      </c>
      <c r="AD353" s="7">
        <f>IFERROR(AC353/AC446, "NA")</f>
        <v>0</v>
      </c>
      <c r="AE353" s="8"/>
      <c r="AF353" s="6">
        <v>0</v>
      </c>
      <c r="AG353" s="7">
        <f>IFERROR(AF353/AF446, "NA")</f>
        <v>0</v>
      </c>
      <c r="AH353" s="8"/>
      <c r="AI353" s="6">
        <v>0</v>
      </c>
      <c r="AJ353" s="7">
        <f>IFERROR(AI353/AI446, "NA")</f>
        <v>0</v>
      </c>
      <c r="AK353" s="6"/>
      <c r="AL353" s="9">
        <f t="shared" si="44"/>
        <v>0</v>
      </c>
      <c r="AM353" s="7">
        <f>IFERROR(AL353/AL446, "NA")</f>
        <v>0</v>
      </c>
      <c r="AN353" s="6"/>
      <c r="AO353" s="6">
        <v>0</v>
      </c>
      <c r="AP353" s="7">
        <f>IFERROR(AO353/AO446, "NA")</f>
        <v>0</v>
      </c>
      <c r="AQ353" s="6"/>
      <c r="AR353" s="9">
        <f t="shared" si="45"/>
        <v>0</v>
      </c>
    </row>
    <row r="354" spans="1:44" ht="16.5" hidden="1" customHeight="1" x14ac:dyDescent="0.3">
      <c r="A354" s="33" t="s">
        <v>718</v>
      </c>
      <c r="B354" s="6">
        <v>0</v>
      </c>
      <c r="C354" s="7">
        <f>IFERROR(B354/B446, "NA")</f>
        <v>0</v>
      </c>
      <c r="D354" s="8"/>
      <c r="E354" s="6">
        <v>0</v>
      </c>
      <c r="F354" s="7">
        <f>IFERROR(E354/E446, "NA")</f>
        <v>0</v>
      </c>
      <c r="G354" s="8"/>
      <c r="H354" s="6">
        <v>0</v>
      </c>
      <c r="I354" s="7">
        <f>IFERROR(H354/H446, "NA")</f>
        <v>0</v>
      </c>
      <c r="J354" s="8"/>
      <c r="K354" s="6">
        <v>0</v>
      </c>
      <c r="L354" s="7">
        <f>IFERROR(K354/K446, "NA")</f>
        <v>0</v>
      </c>
      <c r="M354" s="8"/>
      <c r="N354" s="6">
        <v>0</v>
      </c>
      <c r="O354" s="7">
        <f>IFERROR(N354/N446, "NA")</f>
        <v>0</v>
      </c>
      <c r="P354" s="8"/>
      <c r="Q354" s="6">
        <v>0</v>
      </c>
      <c r="R354" s="7">
        <f>IFERROR(Q354/Q446, "NA")</f>
        <v>0</v>
      </c>
      <c r="S354" s="8"/>
      <c r="T354" s="6">
        <v>0</v>
      </c>
      <c r="U354" s="7">
        <f>IFERROR(T354/T446, "NA")</f>
        <v>0</v>
      </c>
      <c r="V354" s="8"/>
      <c r="W354" s="6">
        <v>0</v>
      </c>
      <c r="X354" s="7">
        <f>IFERROR(W354/W446, "NA")</f>
        <v>0</v>
      </c>
      <c r="Y354" s="8"/>
      <c r="Z354" s="6">
        <v>0</v>
      </c>
      <c r="AA354" s="7">
        <f>IFERROR(Z354/Z446, "NA")</f>
        <v>0</v>
      </c>
      <c r="AB354" s="8"/>
      <c r="AC354" s="6">
        <v>0</v>
      </c>
      <c r="AD354" s="7">
        <f>IFERROR(AC354/AC446, "NA")</f>
        <v>0</v>
      </c>
      <c r="AE354" s="8"/>
      <c r="AF354" s="6">
        <v>0</v>
      </c>
      <c r="AG354" s="7">
        <f>IFERROR(AF354/AF446, "NA")</f>
        <v>0</v>
      </c>
      <c r="AH354" s="8"/>
      <c r="AI354" s="6">
        <v>0</v>
      </c>
      <c r="AJ354" s="7">
        <f>IFERROR(AI354/AI446, "NA")</f>
        <v>0</v>
      </c>
      <c r="AK354" s="6"/>
      <c r="AL354" s="9">
        <f t="shared" si="44"/>
        <v>0</v>
      </c>
      <c r="AM354" s="7">
        <f>IFERROR(AL354/AL446, "NA")</f>
        <v>0</v>
      </c>
      <c r="AN354" s="6"/>
      <c r="AO354" s="6">
        <v>0</v>
      </c>
      <c r="AP354" s="7">
        <f>IFERROR(AO354/AO446, "NA")</f>
        <v>0</v>
      </c>
      <c r="AQ354" s="6"/>
      <c r="AR354" s="9">
        <f t="shared" si="45"/>
        <v>0</v>
      </c>
    </row>
    <row r="355" spans="1:44" ht="16.5" hidden="1" customHeight="1" x14ac:dyDescent="0.3">
      <c r="A355" s="33" t="s">
        <v>719</v>
      </c>
      <c r="B355" s="6">
        <v>0</v>
      </c>
      <c r="C355" s="7">
        <f>IFERROR(B355/B446, "NA")</f>
        <v>0</v>
      </c>
      <c r="D355" s="8"/>
      <c r="E355" s="6">
        <v>0</v>
      </c>
      <c r="F355" s="7">
        <f>IFERROR(E355/E446, "NA")</f>
        <v>0</v>
      </c>
      <c r="G355" s="8"/>
      <c r="H355" s="6">
        <v>0</v>
      </c>
      <c r="I355" s="7">
        <f>IFERROR(H355/H446, "NA")</f>
        <v>0</v>
      </c>
      <c r="J355" s="8"/>
      <c r="K355" s="6">
        <v>0</v>
      </c>
      <c r="L355" s="7">
        <f>IFERROR(K355/K446, "NA")</f>
        <v>0</v>
      </c>
      <c r="M355" s="8"/>
      <c r="N355" s="6">
        <v>0</v>
      </c>
      <c r="O355" s="7">
        <f>IFERROR(N355/N446, "NA")</f>
        <v>0</v>
      </c>
      <c r="P355" s="8"/>
      <c r="Q355" s="6">
        <v>0</v>
      </c>
      <c r="R355" s="7">
        <f>IFERROR(Q355/Q446, "NA")</f>
        <v>0</v>
      </c>
      <c r="S355" s="8"/>
      <c r="T355" s="6">
        <v>0</v>
      </c>
      <c r="U355" s="7">
        <f>IFERROR(T355/T446, "NA")</f>
        <v>0</v>
      </c>
      <c r="V355" s="8"/>
      <c r="W355" s="6">
        <v>0</v>
      </c>
      <c r="X355" s="7">
        <f>IFERROR(W355/W446, "NA")</f>
        <v>0</v>
      </c>
      <c r="Y355" s="8"/>
      <c r="Z355" s="6">
        <v>0</v>
      </c>
      <c r="AA355" s="7">
        <f>IFERROR(Z355/Z446, "NA")</f>
        <v>0</v>
      </c>
      <c r="AB355" s="8"/>
      <c r="AC355" s="6">
        <v>0</v>
      </c>
      <c r="AD355" s="7">
        <f>IFERROR(AC355/AC446, "NA")</f>
        <v>0</v>
      </c>
      <c r="AE355" s="8"/>
      <c r="AF355" s="6">
        <v>0</v>
      </c>
      <c r="AG355" s="7">
        <f>IFERROR(AF355/AF446, "NA")</f>
        <v>0</v>
      </c>
      <c r="AH355" s="8"/>
      <c r="AI355" s="6">
        <v>0</v>
      </c>
      <c r="AJ355" s="7">
        <f>IFERROR(AI355/AI446, "NA")</f>
        <v>0</v>
      </c>
      <c r="AK355" s="6"/>
      <c r="AL355" s="9">
        <f t="shared" si="44"/>
        <v>0</v>
      </c>
      <c r="AM355" s="7">
        <f>IFERROR(AL355/AL446, "NA")</f>
        <v>0</v>
      </c>
      <c r="AN355" s="6"/>
      <c r="AO355" s="6">
        <v>0</v>
      </c>
      <c r="AP355" s="7">
        <f>IFERROR(AO355/AO446, "NA")</f>
        <v>0</v>
      </c>
      <c r="AQ355" s="6"/>
      <c r="AR355" s="9">
        <f t="shared" si="45"/>
        <v>0</v>
      </c>
    </row>
    <row r="356" spans="1:44" ht="16.5" hidden="1" customHeight="1" x14ac:dyDescent="0.3">
      <c r="A356" s="33" t="s">
        <v>720</v>
      </c>
      <c r="B356" s="6">
        <v>0</v>
      </c>
      <c r="C356" s="7">
        <f>IFERROR(B356/B446, "NA")</f>
        <v>0</v>
      </c>
      <c r="D356" s="8"/>
      <c r="E356" s="6">
        <v>0</v>
      </c>
      <c r="F356" s="7">
        <f>IFERROR(E356/E446, "NA")</f>
        <v>0</v>
      </c>
      <c r="G356" s="8"/>
      <c r="H356" s="6">
        <v>0</v>
      </c>
      <c r="I356" s="7">
        <f>IFERROR(H356/H446, "NA")</f>
        <v>0</v>
      </c>
      <c r="J356" s="8"/>
      <c r="K356" s="6">
        <v>0</v>
      </c>
      <c r="L356" s="7">
        <f>IFERROR(K356/K446, "NA")</f>
        <v>0</v>
      </c>
      <c r="M356" s="8"/>
      <c r="N356" s="6">
        <v>0</v>
      </c>
      <c r="O356" s="7">
        <f>IFERROR(N356/N446, "NA")</f>
        <v>0</v>
      </c>
      <c r="P356" s="8"/>
      <c r="Q356" s="6">
        <v>0</v>
      </c>
      <c r="R356" s="7">
        <f>IFERROR(Q356/Q446, "NA")</f>
        <v>0</v>
      </c>
      <c r="S356" s="8"/>
      <c r="T356" s="6">
        <v>0</v>
      </c>
      <c r="U356" s="7">
        <f>IFERROR(T356/T446, "NA")</f>
        <v>0</v>
      </c>
      <c r="V356" s="8"/>
      <c r="W356" s="6">
        <v>0</v>
      </c>
      <c r="X356" s="7">
        <f>IFERROR(W356/W446, "NA")</f>
        <v>0</v>
      </c>
      <c r="Y356" s="8"/>
      <c r="Z356" s="6">
        <v>0</v>
      </c>
      <c r="AA356" s="7">
        <f>IFERROR(Z356/Z446, "NA")</f>
        <v>0</v>
      </c>
      <c r="AB356" s="8"/>
      <c r="AC356" s="6">
        <v>0</v>
      </c>
      <c r="AD356" s="7">
        <f>IFERROR(AC356/AC446, "NA")</f>
        <v>0</v>
      </c>
      <c r="AE356" s="8"/>
      <c r="AF356" s="6">
        <v>0</v>
      </c>
      <c r="AG356" s="7">
        <f>IFERROR(AF356/AF446, "NA")</f>
        <v>0</v>
      </c>
      <c r="AH356" s="8"/>
      <c r="AI356" s="6">
        <v>0</v>
      </c>
      <c r="AJ356" s="7">
        <f>IFERROR(AI356/AI446, "NA")</f>
        <v>0</v>
      </c>
      <c r="AK356" s="6"/>
      <c r="AL356" s="9">
        <f t="shared" si="44"/>
        <v>0</v>
      </c>
      <c r="AM356" s="7">
        <f>IFERROR(AL356/AL446, "NA")</f>
        <v>0</v>
      </c>
      <c r="AN356" s="6"/>
      <c r="AO356" s="6">
        <v>0</v>
      </c>
      <c r="AP356" s="7">
        <f>IFERROR(AO356/AO446, "NA")</f>
        <v>0</v>
      </c>
      <c r="AQ356" s="6"/>
      <c r="AR356" s="9">
        <f t="shared" si="45"/>
        <v>0</v>
      </c>
    </row>
    <row r="357" spans="1:44" ht="16.5" hidden="1" customHeight="1" x14ac:dyDescent="0.3">
      <c r="A357" s="33" t="s">
        <v>721</v>
      </c>
      <c r="B357" s="6">
        <v>0</v>
      </c>
      <c r="C357" s="7">
        <f>IFERROR(B357/B446, "NA")</f>
        <v>0</v>
      </c>
      <c r="D357" s="8"/>
      <c r="E357" s="6">
        <v>0</v>
      </c>
      <c r="F357" s="7">
        <f>IFERROR(E357/E446, "NA")</f>
        <v>0</v>
      </c>
      <c r="G357" s="8"/>
      <c r="H357" s="6">
        <v>0</v>
      </c>
      <c r="I357" s="7">
        <f>IFERROR(H357/H446, "NA")</f>
        <v>0</v>
      </c>
      <c r="J357" s="8"/>
      <c r="K357" s="6">
        <v>0</v>
      </c>
      <c r="L357" s="7">
        <f>IFERROR(K357/K446, "NA")</f>
        <v>0</v>
      </c>
      <c r="M357" s="8"/>
      <c r="N357" s="6">
        <v>0</v>
      </c>
      <c r="O357" s="7">
        <f>IFERROR(N357/N446, "NA")</f>
        <v>0</v>
      </c>
      <c r="P357" s="8"/>
      <c r="Q357" s="6">
        <v>0</v>
      </c>
      <c r="R357" s="7">
        <f>IFERROR(Q357/Q446, "NA")</f>
        <v>0</v>
      </c>
      <c r="S357" s="8"/>
      <c r="T357" s="6">
        <v>0</v>
      </c>
      <c r="U357" s="7">
        <f>IFERROR(T357/T446, "NA")</f>
        <v>0</v>
      </c>
      <c r="V357" s="8"/>
      <c r="W357" s="6">
        <v>0</v>
      </c>
      <c r="X357" s="7">
        <f>IFERROR(W357/W446, "NA")</f>
        <v>0</v>
      </c>
      <c r="Y357" s="8"/>
      <c r="Z357" s="6">
        <v>0</v>
      </c>
      <c r="AA357" s="7">
        <f>IFERROR(Z357/Z446, "NA")</f>
        <v>0</v>
      </c>
      <c r="AB357" s="8"/>
      <c r="AC357" s="6">
        <v>0</v>
      </c>
      <c r="AD357" s="7">
        <f>IFERROR(AC357/AC446, "NA")</f>
        <v>0</v>
      </c>
      <c r="AE357" s="8"/>
      <c r="AF357" s="6">
        <v>0</v>
      </c>
      <c r="AG357" s="7">
        <f>IFERROR(AF357/AF446, "NA")</f>
        <v>0</v>
      </c>
      <c r="AH357" s="8"/>
      <c r="AI357" s="6">
        <v>0</v>
      </c>
      <c r="AJ357" s="7">
        <f>IFERROR(AI357/AI446, "NA")</f>
        <v>0</v>
      </c>
      <c r="AK357" s="6"/>
      <c r="AL357" s="9">
        <f t="shared" si="44"/>
        <v>0</v>
      </c>
      <c r="AM357" s="7">
        <f>IFERROR(AL357/AL446, "NA")</f>
        <v>0</v>
      </c>
      <c r="AN357" s="6"/>
      <c r="AO357" s="6">
        <v>0</v>
      </c>
      <c r="AP357" s="7">
        <f>IFERROR(AO357/AO446, "NA")</f>
        <v>0</v>
      </c>
      <c r="AQ357" s="6"/>
      <c r="AR357" s="9">
        <f t="shared" si="45"/>
        <v>0</v>
      </c>
    </row>
    <row r="358" spans="1:44" ht="16.5" hidden="1" customHeight="1" x14ac:dyDescent="0.3">
      <c r="A358" s="33" t="s">
        <v>722</v>
      </c>
      <c r="B358" s="6">
        <v>0</v>
      </c>
      <c r="C358" s="7">
        <f>IFERROR(B358/B446, "NA")</f>
        <v>0</v>
      </c>
      <c r="D358" s="8"/>
      <c r="E358" s="6">
        <v>0</v>
      </c>
      <c r="F358" s="7">
        <f>IFERROR(E358/E446, "NA")</f>
        <v>0</v>
      </c>
      <c r="G358" s="8"/>
      <c r="H358" s="6">
        <v>0</v>
      </c>
      <c r="I358" s="7">
        <f>IFERROR(H358/H446, "NA")</f>
        <v>0</v>
      </c>
      <c r="J358" s="8"/>
      <c r="K358" s="6">
        <v>0</v>
      </c>
      <c r="L358" s="7">
        <f>IFERROR(K358/K446, "NA")</f>
        <v>0</v>
      </c>
      <c r="M358" s="8"/>
      <c r="N358" s="6">
        <v>0</v>
      </c>
      <c r="O358" s="7">
        <f>IFERROR(N358/N446, "NA")</f>
        <v>0</v>
      </c>
      <c r="P358" s="8"/>
      <c r="Q358" s="6">
        <v>0</v>
      </c>
      <c r="R358" s="7">
        <f>IFERROR(Q358/Q446, "NA")</f>
        <v>0</v>
      </c>
      <c r="S358" s="8"/>
      <c r="T358" s="6">
        <v>0</v>
      </c>
      <c r="U358" s="7">
        <f>IFERROR(T358/T446, "NA")</f>
        <v>0</v>
      </c>
      <c r="V358" s="8"/>
      <c r="W358" s="6">
        <v>0</v>
      </c>
      <c r="X358" s="7">
        <f>IFERROR(W358/W446, "NA")</f>
        <v>0</v>
      </c>
      <c r="Y358" s="8"/>
      <c r="Z358" s="6">
        <v>0</v>
      </c>
      <c r="AA358" s="7">
        <f>IFERROR(Z358/Z446, "NA")</f>
        <v>0</v>
      </c>
      <c r="AB358" s="8"/>
      <c r="AC358" s="6">
        <v>0</v>
      </c>
      <c r="AD358" s="7">
        <f>IFERROR(AC358/AC446, "NA")</f>
        <v>0</v>
      </c>
      <c r="AE358" s="8"/>
      <c r="AF358" s="6">
        <v>0</v>
      </c>
      <c r="AG358" s="7">
        <f>IFERROR(AF358/AF446, "NA")</f>
        <v>0</v>
      </c>
      <c r="AH358" s="8"/>
      <c r="AI358" s="6">
        <v>0</v>
      </c>
      <c r="AJ358" s="7">
        <f>IFERROR(AI358/AI446, "NA")</f>
        <v>0</v>
      </c>
      <c r="AK358" s="6"/>
      <c r="AL358" s="9">
        <f t="shared" si="44"/>
        <v>0</v>
      </c>
      <c r="AM358" s="7">
        <f>IFERROR(AL358/AL446, "NA")</f>
        <v>0</v>
      </c>
      <c r="AN358" s="6"/>
      <c r="AO358" s="6">
        <v>0</v>
      </c>
      <c r="AP358" s="7">
        <f>IFERROR(AO358/AO446, "NA")</f>
        <v>0</v>
      </c>
      <c r="AQ358" s="6"/>
      <c r="AR358" s="9">
        <f t="shared" si="45"/>
        <v>0</v>
      </c>
    </row>
    <row r="359" spans="1:44" ht="16.5" customHeight="1" x14ac:dyDescent="0.3">
      <c r="A359" s="40" t="s">
        <v>377</v>
      </c>
      <c r="B359" s="11">
        <f>IFERROR(B350+B351+B352+B353+B354+B355+B356+B357+B358, "NA")</f>
        <v>0</v>
      </c>
      <c r="C359" s="12">
        <f>IFERROR(B359/B446, "NA")</f>
        <v>0</v>
      </c>
      <c r="D359" s="2"/>
      <c r="E359" s="11">
        <f>IFERROR(E350+E351+E352+E353+E354+E355+E356+E357+E358, "NA")</f>
        <v>0</v>
      </c>
      <c r="F359" s="12">
        <f>IFERROR(E359/E446, "NA")</f>
        <v>0</v>
      </c>
      <c r="G359" s="2"/>
      <c r="H359" s="11">
        <f>IFERROR(H350+H351+H352+H353+H354+H355+H356+H357+H358, "NA")</f>
        <v>0</v>
      </c>
      <c r="I359" s="12">
        <f>IFERROR(H359/H446, "NA")</f>
        <v>0</v>
      </c>
      <c r="J359" s="2"/>
      <c r="K359" s="11">
        <f>IFERROR(K350+K351+K352+K353+K354+K355+K356+K357+K358, "NA")</f>
        <v>0</v>
      </c>
      <c r="L359" s="12">
        <f>IFERROR(K359/K446, "NA")</f>
        <v>0</v>
      </c>
      <c r="M359" s="2"/>
      <c r="N359" s="11">
        <f>IFERROR(N350+N351+N352+N353+N354+N355+N356+N357+N358, "NA")</f>
        <v>0</v>
      </c>
      <c r="O359" s="12">
        <f>IFERROR(N359/N446, "NA")</f>
        <v>0</v>
      </c>
      <c r="P359" s="2"/>
      <c r="Q359" s="11">
        <f>IFERROR(Q350+Q351+Q352+Q353+Q354+Q355+Q356+Q357+Q358, "NA")</f>
        <v>0</v>
      </c>
      <c r="R359" s="12">
        <f>IFERROR(Q359/Q446, "NA")</f>
        <v>0</v>
      </c>
      <c r="S359" s="2"/>
      <c r="T359" s="11">
        <f>IFERROR(T350+T351+T352+T353+T354+T355+T356+T357+T358, "NA")</f>
        <v>0</v>
      </c>
      <c r="U359" s="12">
        <f>IFERROR(T359/T446, "NA")</f>
        <v>0</v>
      </c>
      <c r="V359" s="2"/>
      <c r="W359" s="11">
        <f>IFERROR(W350+W351+W352+W353+W354+W355+W356+W357+W358, "NA")</f>
        <v>0</v>
      </c>
      <c r="X359" s="12">
        <f>IFERROR(W359/W446, "NA")</f>
        <v>0</v>
      </c>
      <c r="Y359" s="2"/>
      <c r="Z359" s="11">
        <f>IFERROR(Z350+Z351+Z352+Z353+Z354+Z355+Z356+Z357+Z358, "NA")</f>
        <v>0</v>
      </c>
      <c r="AA359" s="12">
        <f>IFERROR(Z359/Z446, "NA")</f>
        <v>0</v>
      </c>
      <c r="AB359" s="2"/>
      <c r="AC359" s="11">
        <f>IFERROR(AC350+AC351+AC352+AC353+AC354+AC355+AC356+AC357+AC358, "NA")</f>
        <v>0</v>
      </c>
      <c r="AD359" s="12">
        <f>IFERROR(AC359/AC446, "NA")</f>
        <v>0</v>
      </c>
      <c r="AE359" s="2"/>
      <c r="AF359" s="11">
        <f>IFERROR(AF350+AF351+AF352+AF353+AF354+AF355+AF356+AF357+AF358, "NA")</f>
        <v>0</v>
      </c>
      <c r="AG359" s="12">
        <f>IFERROR(AF359/AF446, "NA")</f>
        <v>0</v>
      </c>
      <c r="AH359" s="2"/>
      <c r="AI359" s="11">
        <f>IFERROR(AI350+AI351+AI352+AI353+AI354+AI355+AI356+AI357+AI358, "NA")</f>
        <v>0</v>
      </c>
      <c r="AJ359" s="12">
        <f>IFERROR(AI359/AI446, "NA")</f>
        <v>0</v>
      </c>
      <c r="AK359" s="2"/>
      <c r="AL359" s="11">
        <f t="shared" si="44"/>
        <v>0</v>
      </c>
      <c r="AM359" s="12">
        <f>IFERROR(AL359/AL446, "NA")</f>
        <v>0</v>
      </c>
      <c r="AN359" s="2"/>
      <c r="AO359" s="11">
        <f>IFERROR(AO350+AO351+AO352+AO353+AO354+AO355+AO356+AO357+AO358, "NA")</f>
        <v>0</v>
      </c>
      <c r="AP359" s="12">
        <f>IFERROR(AO359/AO446, "NA")</f>
        <v>0</v>
      </c>
      <c r="AQ359" s="2"/>
      <c r="AR359" s="11">
        <f t="shared" si="45"/>
        <v>0</v>
      </c>
    </row>
    <row r="360" spans="1:44" ht="16.5" customHeight="1" x14ac:dyDescent="0.3">
      <c r="A360" s="32" t="s">
        <v>38</v>
      </c>
      <c r="B360" s="2"/>
      <c r="C360" s="3"/>
      <c r="D360" s="4"/>
      <c r="E360" s="2"/>
      <c r="F360" s="3"/>
      <c r="G360" s="4"/>
      <c r="H360" s="2"/>
      <c r="I360" s="3"/>
      <c r="J360" s="4"/>
      <c r="K360" s="2"/>
      <c r="L360" s="3"/>
      <c r="M360" s="4"/>
      <c r="N360" s="2"/>
      <c r="O360" s="3"/>
      <c r="P360" s="4"/>
      <c r="Q360" s="2"/>
      <c r="R360" s="3"/>
      <c r="S360" s="4"/>
      <c r="T360" s="2"/>
      <c r="U360" s="3"/>
      <c r="V360" s="4"/>
      <c r="W360" s="2"/>
      <c r="X360" s="3"/>
      <c r="Y360" s="4"/>
      <c r="Z360" s="2"/>
      <c r="AA360" s="3"/>
      <c r="AB360" s="4"/>
      <c r="AC360" s="2"/>
      <c r="AD360" s="3"/>
      <c r="AE360" s="4"/>
      <c r="AF360" s="2"/>
      <c r="AG360" s="3"/>
      <c r="AH360" s="4"/>
      <c r="AI360" s="2"/>
      <c r="AJ360" s="3"/>
      <c r="AK360" s="2"/>
      <c r="AL360" s="2"/>
      <c r="AM360" s="3"/>
      <c r="AN360" s="2"/>
      <c r="AO360" s="2"/>
      <c r="AP360" s="3"/>
      <c r="AQ360" s="2"/>
      <c r="AR360" s="2"/>
    </row>
    <row r="361" spans="1:44" ht="30.75" hidden="1" customHeight="1" x14ac:dyDescent="0.3">
      <c r="A361" s="33" t="s">
        <v>723</v>
      </c>
      <c r="B361" s="6">
        <v>0</v>
      </c>
      <c r="C361" s="7">
        <f>IFERROR(B361/B446, "NA")</f>
        <v>0</v>
      </c>
      <c r="D361" s="8"/>
      <c r="E361" s="6">
        <v>0</v>
      </c>
      <c r="F361" s="7">
        <f>IFERROR(E361/E446, "NA")</f>
        <v>0</v>
      </c>
      <c r="G361" s="8"/>
      <c r="H361" s="6">
        <v>0</v>
      </c>
      <c r="I361" s="7">
        <f>IFERROR(H361/H446, "NA")</f>
        <v>0</v>
      </c>
      <c r="J361" s="8"/>
      <c r="K361" s="6">
        <v>0</v>
      </c>
      <c r="L361" s="7">
        <f>IFERROR(K361/K446, "NA")</f>
        <v>0</v>
      </c>
      <c r="M361" s="8"/>
      <c r="N361" s="6">
        <v>0</v>
      </c>
      <c r="O361" s="7">
        <f>IFERROR(N361/N446, "NA")</f>
        <v>0</v>
      </c>
      <c r="P361" s="8"/>
      <c r="Q361" s="6">
        <v>0</v>
      </c>
      <c r="R361" s="7">
        <f>IFERROR(Q361/Q446, "NA")</f>
        <v>0</v>
      </c>
      <c r="S361" s="8"/>
      <c r="T361" s="6">
        <v>0</v>
      </c>
      <c r="U361" s="7">
        <f>IFERROR(T361/T446, "NA")</f>
        <v>0</v>
      </c>
      <c r="V361" s="8"/>
      <c r="W361" s="6">
        <v>0</v>
      </c>
      <c r="X361" s="7">
        <f>IFERROR(W361/W446, "NA")</f>
        <v>0</v>
      </c>
      <c r="Y361" s="8"/>
      <c r="Z361" s="6">
        <v>0</v>
      </c>
      <c r="AA361" s="7">
        <f>IFERROR(Z361/Z446, "NA")</f>
        <v>0</v>
      </c>
      <c r="AB361" s="8"/>
      <c r="AC361" s="6">
        <v>0</v>
      </c>
      <c r="AD361" s="7">
        <f>IFERROR(AC361/AC446, "NA")</f>
        <v>0</v>
      </c>
      <c r="AE361" s="8"/>
      <c r="AF361" s="6">
        <v>0</v>
      </c>
      <c r="AG361" s="7">
        <f>IFERROR(AF361/AF446, "NA")</f>
        <v>0</v>
      </c>
      <c r="AH361" s="8"/>
      <c r="AI361" s="6">
        <v>0</v>
      </c>
      <c r="AJ361" s="7">
        <f>IFERROR(AI361/AI446, "NA")</f>
        <v>0</v>
      </c>
      <c r="AK361" s="6"/>
      <c r="AL361" s="9">
        <f t="shared" ref="AL361:AL384" si="46">IFERROR(B361+E361+H361+K361+N361+Q361+T361+W361+Z361+AC361+AF361+AI361, "NA")</f>
        <v>0</v>
      </c>
      <c r="AM361" s="7">
        <f>IFERROR(AL361/AL446, "NA")</f>
        <v>0</v>
      </c>
      <c r="AN361" s="6"/>
      <c r="AO361" s="6">
        <v>0</v>
      </c>
      <c r="AP361" s="7">
        <f>IFERROR(AO361/AO446, "NA")</f>
        <v>0</v>
      </c>
      <c r="AQ361" s="6"/>
      <c r="AR361" s="9">
        <f t="shared" ref="AR361:AR384" si="47">IFERROR(AL361-AO361, "NA")</f>
        <v>0</v>
      </c>
    </row>
    <row r="362" spans="1:44" ht="16.5" hidden="1" customHeight="1" x14ac:dyDescent="0.3">
      <c r="A362" s="33" t="s">
        <v>724</v>
      </c>
      <c r="B362" s="6">
        <v>0</v>
      </c>
      <c r="C362" s="7">
        <f>IFERROR(B362/B446, "NA")</f>
        <v>0</v>
      </c>
      <c r="D362" s="8"/>
      <c r="E362" s="6">
        <v>0</v>
      </c>
      <c r="F362" s="7">
        <f>IFERROR(E362/E446, "NA")</f>
        <v>0</v>
      </c>
      <c r="G362" s="8"/>
      <c r="H362" s="6">
        <v>0</v>
      </c>
      <c r="I362" s="7">
        <f>IFERROR(H362/H446, "NA")</f>
        <v>0</v>
      </c>
      <c r="J362" s="8"/>
      <c r="K362" s="6">
        <v>0</v>
      </c>
      <c r="L362" s="7">
        <f>IFERROR(K362/K446, "NA")</f>
        <v>0</v>
      </c>
      <c r="M362" s="8"/>
      <c r="N362" s="6">
        <v>0</v>
      </c>
      <c r="O362" s="7">
        <f>IFERROR(N362/N446, "NA")</f>
        <v>0</v>
      </c>
      <c r="P362" s="8"/>
      <c r="Q362" s="6">
        <v>0</v>
      </c>
      <c r="R362" s="7">
        <f>IFERROR(Q362/Q446, "NA")</f>
        <v>0</v>
      </c>
      <c r="S362" s="8"/>
      <c r="T362" s="6">
        <v>0</v>
      </c>
      <c r="U362" s="7">
        <f>IFERROR(T362/T446, "NA")</f>
        <v>0</v>
      </c>
      <c r="V362" s="8"/>
      <c r="W362" s="6">
        <v>0</v>
      </c>
      <c r="X362" s="7">
        <f>IFERROR(W362/W446, "NA")</f>
        <v>0</v>
      </c>
      <c r="Y362" s="8"/>
      <c r="Z362" s="6">
        <v>0</v>
      </c>
      <c r="AA362" s="7">
        <f>IFERROR(Z362/Z446, "NA")</f>
        <v>0</v>
      </c>
      <c r="AB362" s="8"/>
      <c r="AC362" s="6">
        <v>0</v>
      </c>
      <c r="AD362" s="7">
        <f>IFERROR(AC362/AC446, "NA")</f>
        <v>0</v>
      </c>
      <c r="AE362" s="8"/>
      <c r="AF362" s="6">
        <v>0</v>
      </c>
      <c r="AG362" s="7">
        <f>IFERROR(AF362/AF446, "NA")</f>
        <v>0</v>
      </c>
      <c r="AH362" s="8"/>
      <c r="AI362" s="6">
        <v>0</v>
      </c>
      <c r="AJ362" s="7">
        <f>IFERROR(AI362/AI446, "NA")</f>
        <v>0</v>
      </c>
      <c r="AK362" s="6"/>
      <c r="AL362" s="9">
        <f t="shared" si="46"/>
        <v>0</v>
      </c>
      <c r="AM362" s="7">
        <f>IFERROR(AL362/AL446, "NA")</f>
        <v>0</v>
      </c>
      <c r="AN362" s="6"/>
      <c r="AO362" s="6">
        <v>0</v>
      </c>
      <c r="AP362" s="7">
        <f>IFERROR(AO362/AO446, "NA")</f>
        <v>0</v>
      </c>
      <c r="AQ362" s="6"/>
      <c r="AR362" s="9">
        <f t="shared" si="47"/>
        <v>0</v>
      </c>
    </row>
    <row r="363" spans="1:44" ht="16.5" hidden="1" customHeight="1" x14ac:dyDescent="0.3">
      <c r="A363" s="33" t="s">
        <v>725</v>
      </c>
      <c r="B363" s="6">
        <v>0</v>
      </c>
      <c r="C363" s="7">
        <f>IFERROR(B363/B446, "NA")</f>
        <v>0</v>
      </c>
      <c r="D363" s="8"/>
      <c r="E363" s="6">
        <v>0</v>
      </c>
      <c r="F363" s="7">
        <f>IFERROR(E363/E446, "NA")</f>
        <v>0</v>
      </c>
      <c r="G363" s="8"/>
      <c r="H363" s="6">
        <v>0</v>
      </c>
      <c r="I363" s="7">
        <f>IFERROR(H363/H446, "NA")</f>
        <v>0</v>
      </c>
      <c r="J363" s="8"/>
      <c r="K363" s="6">
        <v>0</v>
      </c>
      <c r="L363" s="7">
        <f>IFERROR(K363/K446, "NA")</f>
        <v>0</v>
      </c>
      <c r="M363" s="8"/>
      <c r="N363" s="6">
        <v>0</v>
      </c>
      <c r="O363" s="7">
        <f>IFERROR(N363/N446, "NA")</f>
        <v>0</v>
      </c>
      <c r="P363" s="8"/>
      <c r="Q363" s="6">
        <v>0</v>
      </c>
      <c r="R363" s="7">
        <f>IFERROR(Q363/Q446, "NA")</f>
        <v>0</v>
      </c>
      <c r="S363" s="8"/>
      <c r="T363" s="6">
        <v>0</v>
      </c>
      <c r="U363" s="7">
        <f>IFERROR(T363/T446, "NA")</f>
        <v>0</v>
      </c>
      <c r="V363" s="8"/>
      <c r="W363" s="6">
        <v>0</v>
      </c>
      <c r="X363" s="7">
        <f>IFERROR(W363/W446, "NA")</f>
        <v>0</v>
      </c>
      <c r="Y363" s="8"/>
      <c r="Z363" s="6">
        <v>0</v>
      </c>
      <c r="AA363" s="7">
        <f>IFERROR(Z363/Z446, "NA")</f>
        <v>0</v>
      </c>
      <c r="AB363" s="8"/>
      <c r="AC363" s="6">
        <v>0</v>
      </c>
      <c r="AD363" s="7">
        <f>IFERROR(AC363/AC446, "NA")</f>
        <v>0</v>
      </c>
      <c r="AE363" s="8"/>
      <c r="AF363" s="6">
        <v>0</v>
      </c>
      <c r="AG363" s="7">
        <f>IFERROR(AF363/AF446, "NA")</f>
        <v>0</v>
      </c>
      <c r="AH363" s="8"/>
      <c r="AI363" s="6">
        <v>0</v>
      </c>
      <c r="AJ363" s="7">
        <f>IFERROR(AI363/AI446, "NA")</f>
        <v>0</v>
      </c>
      <c r="AK363" s="6"/>
      <c r="AL363" s="9">
        <f t="shared" si="46"/>
        <v>0</v>
      </c>
      <c r="AM363" s="7">
        <f>IFERROR(AL363/AL446, "NA")</f>
        <v>0</v>
      </c>
      <c r="AN363" s="6"/>
      <c r="AO363" s="6">
        <v>0</v>
      </c>
      <c r="AP363" s="7">
        <f>IFERROR(AO363/AO446, "NA")</f>
        <v>0</v>
      </c>
      <c r="AQ363" s="6"/>
      <c r="AR363" s="9">
        <f t="shared" si="47"/>
        <v>0</v>
      </c>
    </row>
    <row r="364" spans="1:44" ht="16.5" hidden="1" customHeight="1" x14ac:dyDescent="0.3">
      <c r="A364" s="33" t="s">
        <v>726</v>
      </c>
      <c r="B364" s="6">
        <v>0</v>
      </c>
      <c r="C364" s="7">
        <f>IFERROR(B364/B446, "NA")</f>
        <v>0</v>
      </c>
      <c r="D364" s="8"/>
      <c r="E364" s="6">
        <v>0</v>
      </c>
      <c r="F364" s="7">
        <f>IFERROR(E364/E446, "NA")</f>
        <v>0</v>
      </c>
      <c r="G364" s="8"/>
      <c r="H364" s="6">
        <v>0</v>
      </c>
      <c r="I364" s="7">
        <f>IFERROR(H364/H446, "NA")</f>
        <v>0</v>
      </c>
      <c r="J364" s="8"/>
      <c r="K364" s="6">
        <v>0</v>
      </c>
      <c r="L364" s="7">
        <f>IFERROR(K364/K446, "NA")</f>
        <v>0</v>
      </c>
      <c r="M364" s="8"/>
      <c r="N364" s="6">
        <v>0</v>
      </c>
      <c r="O364" s="7">
        <f>IFERROR(N364/N446, "NA")</f>
        <v>0</v>
      </c>
      <c r="P364" s="8"/>
      <c r="Q364" s="6">
        <v>0</v>
      </c>
      <c r="R364" s="7">
        <f>IFERROR(Q364/Q446, "NA")</f>
        <v>0</v>
      </c>
      <c r="S364" s="8"/>
      <c r="T364" s="6">
        <v>0</v>
      </c>
      <c r="U364" s="7">
        <f>IFERROR(T364/T446, "NA")</f>
        <v>0</v>
      </c>
      <c r="V364" s="8"/>
      <c r="W364" s="6">
        <v>0</v>
      </c>
      <c r="X364" s="7">
        <f>IFERROR(W364/W446, "NA")</f>
        <v>0</v>
      </c>
      <c r="Y364" s="8"/>
      <c r="Z364" s="6">
        <v>0</v>
      </c>
      <c r="AA364" s="7">
        <f>IFERROR(Z364/Z446, "NA")</f>
        <v>0</v>
      </c>
      <c r="AB364" s="8"/>
      <c r="AC364" s="6">
        <v>0</v>
      </c>
      <c r="AD364" s="7">
        <f>IFERROR(AC364/AC446, "NA")</f>
        <v>0</v>
      </c>
      <c r="AE364" s="8"/>
      <c r="AF364" s="6">
        <v>0</v>
      </c>
      <c r="AG364" s="7">
        <f>IFERROR(AF364/AF446, "NA")</f>
        <v>0</v>
      </c>
      <c r="AH364" s="8"/>
      <c r="AI364" s="6">
        <v>0</v>
      </c>
      <c r="AJ364" s="7">
        <f>IFERROR(AI364/AI446, "NA")</f>
        <v>0</v>
      </c>
      <c r="AK364" s="6"/>
      <c r="AL364" s="9">
        <f t="shared" si="46"/>
        <v>0</v>
      </c>
      <c r="AM364" s="7">
        <f>IFERROR(AL364/AL446, "NA")</f>
        <v>0</v>
      </c>
      <c r="AN364" s="6"/>
      <c r="AO364" s="6">
        <v>0</v>
      </c>
      <c r="AP364" s="7">
        <f>IFERROR(AO364/AO446, "NA")</f>
        <v>0</v>
      </c>
      <c r="AQ364" s="6"/>
      <c r="AR364" s="9">
        <f t="shared" si="47"/>
        <v>0</v>
      </c>
    </row>
    <row r="365" spans="1:44" ht="16.5" hidden="1" customHeight="1" x14ac:dyDescent="0.3">
      <c r="A365" s="33" t="s">
        <v>727</v>
      </c>
      <c r="B365" s="6">
        <v>0</v>
      </c>
      <c r="C365" s="7">
        <f>IFERROR(B365/B446, "NA")</f>
        <v>0</v>
      </c>
      <c r="D365" s="8"/>
      <c r="E365" s="6">
        <v>0</v>
      </c>
      <c r="F365" s="7">
        <f>IFERROR(E365/E446, "NA")</f>
        <v>0</v>
      </c>
      <c r="G365" s="8"/>
      <c r="H365" s="6">
        <v>0</v>
      </c>
      <c r="I365" s="7">
        <f>IFERROR(H365/H446, "NA")</f>
        <v>0</v>
      </c>
      <c r="J365" s="8"/>
      <c r="K365" s="6">
        <v>0</v>
      </c>
      <c r="L365" s="7">
        <f>IFERROR(K365/K446, "NA")</f>
        <v>0</v>
      </c>
      <c r="M365" s="8"/>
      <c r="N365" s="6">
        <v>0</v>
      </c>
      <c r="O365" s="7">
        <f>IFERROR(N365/N446, "NA")</f>
        <v>0</v>
      </c>
      <c r="P365" s="8"/>
      <c r="Q365" s="6">
        <v>0</v>
      </c>
      <c r="R365" s="7">
        <f>IFERROR(Q365/Q446, "NA")</f>
        <v>0</v>
      </c>
      <c r="S365" s="8"/>
      <c r="T365" s="6">
        <v>0</v>
      </c>
      <c r="U365" s="7">
        <f>IFERROR(T365/T446, "NA")</f>
        <v>0</v>
      </c>
      <c r="V365" s="8"/>
      <c r="W365" s="6">
        <v>0</v>
      </c>
      <c r="X365" s="7">
        <f>IFERROR(W365/W446, "NA")</f>
        <v>0</v>
      </c>
      <c r="Y365" s="8"/>
      <c r="Z365" s="6">
        <v>0</v>
      </c>
      <c r="AA365" s="7">
        <f>IFERROR(Z365/Z446, "NA")</f>
        <v>0</v>
      </c>
      <c r="AB365" s="8"/>
      <c r="AC365" s="6">
        <v>0</v>
      </c>
      <c r="AD365" s="7">
        <f>IFERROR(AC365/AC446, "NA")</f>
        <v>0</v>
      </c>
      <c r="AE365" s="8"/>
      <c r="AF365" s="6">
        <v>0</v>
      </c>
      <c r="AG365" s="7">
        <f>IFERROR(AF365/AF446, "NA")</f>
        <v>0</v>
      </c>
      <c r="AH365" s="8"/>
      <c r="AI365" s="6">
        <v>0</v>
      </c>
      <c r="AJ365" s="7">
        <f>IFERROR(AI365/AI446, "NA")</f>
        <v>0</v>
      </c>
      <c r="AK365" s="6"/>
      <c r="AL365" s="9">
        <f t="shared" si="46"/>
        <v>0</v>
      </c>
      <c r="AM365" s="7">
        <f>IFERROR(AL365/AL446, "NA")</f>
        <v>0</v>
      </c>
      <c r="AN365" s="6"/>
      <c r="AO365" s="6">
        <v>0</v>
      </c>
      <c r="AP365" s="7">
        <f>IFERROR(AO365/AO446, "NA")</f>
        <v>0</v>
      </c>
      <c r="AQ365" s="6"/>
      <c r="AR365" s="9">
        <f t="shared" si="47"/>
        <v>0</v>
      </c>
    </row>
    <row r="366" spans="1:44" ht="16.5" hidden="1" customHeight="1" x14ac:dyDescent="0.3">
      <c r="A366" s="33" t="s">
        <v>728</v>
      </c>
      <c r="B366" s="6">
        <v>0</v>
      </c>
      <c r="C366" s="7">
        <f>IFERROR(B366/B446, "NA")</f>
        <v>0</v>
      </c>
      <c r="D366" s="8"/>
      <c r="E366" s="6">
        <v>0</v>
      </c>
      <c r="F366" s="7">
        <f>IFERROR(E366/E446, "NA")</f>
        <v>0</v>
      </c>
      <c r="G366" s="8"/>
      <c r="H366" s="6">
        <v>0</v>
      </c>
      <c r="I366" s="7">
        <f>IFERROR(H366/H446, "NA")</f>
        <v>0</v>
      </c>
      <c r="J366" s="8"/>
      <c r="K366" s="6">
        <v>0</v>
      </c>
      <c r="L366" s="7">
        <f>IFERROR(K366/K446, "NA")</f>
        <v>0</v>
      </c>
      <c r="M366" s="8"/>
      <c r="N366" s="6">
        <v>0</v>
      </c>
      <c r="O366" s="7">
        <f>IFERROR(N366/N446, "NA")</f>
        <v>0</v>
      </c>
      <c r="P366" s="8"/>
      <c r="Q366" s="6">
        <v>0</v>
      </c>
      <c r="R366" s="7">
        <f>IFERROR(Q366/Q446, "NA")</f>
        <v>0</v>
      </c>
      <c r="S366" s="8"/>
      <c r="T366" s="6">
        <v>0</v>
      </c>
      <c r="U366" s="7">
        <f>IFERROR(T366/T446, "NA")</f>
        <v>0</v>
      </c>
      <c r="V366" s="8"/>
      <c r="W366" s="6">
        <v>0</v>
      </c>
      <c r="X366" s="7">
        <f>IFERROR(W366/W446, "NA")</f>
        <v>0</v>
      </c>
      <c r="Y366" s="8"/>
      <c r="Z366" s="6">
        <v>0</v>
      </c>
      <c r="AA366" s="7">
        <f>IFERROR(Z366/Z446, "NA")</f>
        <v>0</v>
      </c>
      <c r="AB366" s="8"/>
      <c r="AC366" s="6">
        <v>0</v>
      </c>
      <c r="AD366" s="7">
        <f>IFERROR(AC366/AC446, "NA")</f>
        <v>0</v>
      </c>
      <c r="AE366" s="8"/>
      <c r="AF366" s="6">
        <v>0</v>
      </c>
      <c r="AG366" s="7">
        <f>IFERROR(AF366/AF446, "NA")</f>
        <v>0</v>
      </c>
      <c r="AH366" s="8"/>
      <c r="AI366" s="6">
        <v>0</v>
      </c>
      <c r="AJ366" s="7">
        <f>IFERROR(AI366/AI446, "NA")</f>
        <v>0</v>
      </c>
      <c r="AK366" s="6"/>
      <c r="AL366" s="9">
        <f t="shared" si="46"/>
        <v>0</v>
      </c>
      <c r="AM366" s="7">
        <f>IFERROR(AL366/AL446, "NA")</f>
        <v>0</v>
      </c>
      <c r="AN366" s="6"/>
      <c r="AO366" s="6">
        <v>0</v>
      </c>
      <c r="AP366" s="7">
        <f>IFERROR(AO366/AO446, "NA")</f>
        <v>0</v>
      </c>
      <c r="AQ366" s="6"/>
      <c r="AR366" s="9">
        <f t="shared" si="47"/>
        <v>0</v>
      </c>
    </row>
    <row r="367" spans="1:44" ht="16.5" hidden="1" customHeight="1" x14ac:dyDescent="0.3">
      <c r="A367" s="33" t="s">
        <v>729</v>
      </c>
      <c r="B367" s="6">
        <v>0</v>
      </c>
      <c r="C367" s="7">
        <f>IFERROR(B367/B446, "NA")</f>
        <v>0</v>
      </c>
      <c r="D367" s="8"/>
      <c r="E367" s="6">
        <v>0</v>
      </c>
      <c r="F367" s="7">
        <f>IFERROR(E367/E446, "NA")</f>
        <v>0</v>
      </c>
      <c r="G367" s="8"/>
      <c r="H367" s="6">
        <v>0</v>
      </c>
      <c r="I367" s="7">
        <f>IFERROR(H367/H446, "NA")</f>
        <v>0</v>
      </c>
      <c r="J367" s="8"/>
      <c r="K367" s="6">
        <v>0</v>
      </c>
      <c r="L367" s="7">
        <f>IFERROR(K367/K446, "NA")</f>
        <v>0</v>
      </c>
      <c r="M367" s="8"/>
      <c r="N367" s="6">
        <v>0</v>
      </c>
      <c r="O367" s="7">
        <f>IFERROR(N367/N446, "NA")</f>
        <v>0</v>
      </c>
      <c r="P367" s="8"/>
      <c r="Q367" s="6">
        <v>0</v>
      </c>
      <c r="R367" s="7">
        <f>IFERROR(Q367/Q446, "NA")</f>
        <v>0</v>
      </c>
      <c r="S367" s="8"/>
      <c r="T367" s="6">
        <v>0</v>
      </c>
      <c r="U367" s="7">
        <f>IFERROR(T367/T446, "NA")</f>
        <v>0</v>
      </c>
      <c r="V367" s="8"/>
      <c r="W367" s="6">
        <v>0</v>
      </c>
      <c r="X367" s="7">
        <f>IFERROR(W367/W446, "NA")</f>
        <v>0</v>
      </c>
      <c r="Y367" s="8"/>
      <c r="Z367" s="6">
        <v>0</v>
      </c>
      <c r="AA367" s="7">
        <f>IFERROR(Z367/Z446, "NA")</f>
        <v>0</v>
      </c>
      <c r="AB367" s="8"/>
      <c r="AC367" s="6">
        <v>0</v>
      </c>
      <c r="AD367" s="7">
        <f>IFERROR(AC367/AC446, "NA")</f>
        <v>0</v>
      </c>
      <c r="AE367" s="8"/>
      <c r="AF367" s="6">
        <v>0</v>
      </c>
      <c r="AG367" s="7">
        <f>IFERROR(AF367/AF446, "NA")</f>
        <v>0</v>
      </c>
      <c r="AH367" s="8"/>
      <c r="AI367" s="6">
        <v>0</v>
      </c>
      <c r="AJ367" s="7">
        <f>IFERROR(AI367/AI446, "NA")</f>
        <v>0</v>
      </c>
      <c r="AK367" s="6"/>
      <c r="AL367" s="9">
        <f t="shared" si="46"/>
        <v>0</v>
      </c>
      <c r="AM367" s="7">
        <f>IFERROR(AL367/AL446, "NA")</f>
        <v>0</v>
      </c>
      <c r="AN367" s="6"/>
      <c r="AO367" s="6">
        <v>0</v>
      </c>
      <c r="AP367" s="7">
        <f>IFERROR(AO367/AO446, "NA")</f>
        <v>0</v>
      </c>
      <c r="AQ367" s="6"/>
      <c r="AR367" s="9">
        <f t="shared" si="47"/>
        <v>0</v>
      </c>
    </row>
    <row r="368" spans="1:44" ht="16.5" hidden="1" customHeight="1" x14ac:dyDescent="0.3">
      <c r="A368" s="33" t="s">
        <v>730</v>
      </c>
      <c r="B368" s="6">
        <v>0</v>
      </c>
      <c r="C368" s="7">
        <f>IFERROR(B368/B446, "NA")</f>
        <v>0</v>
      </c>
      <c r="D368" s="8"/>
      <c r="E368" s="6">
        <v>0</v>
      </c>
      <c r="F368" s="7">
        <f>IFERROR(E368/E446, "NA")</f>
        <v>0</v>
      </c>
      <c r="G368" s="8"/>
      <c r="H368" s="6">
        <v>0</v>
      </c>
      <c r="I368" s="7">
        <f>IFERROR(H368/H446, "NA")</f>
        <v>0</v>
      </c>
      <c r="J368" s="8"/>
      <c r="K368" s="6">
        <v>0</v>
      </c>
      <c r="L368" s="7">
        <f>IFERROR(K368/K446, "NA")</f>
        <v>0</v>
      </c>
      <c r="M368" s="8"/>
      <c r="N368" s="6">
        <v>0</v>
      </c>
      <c r="O368" s="7">
        <f>IFERROR(N368/N446, "NA")</f>
        <v>0</v>
      </c>
      <c r="P368" s="8"/>
      <c r="Q368" s="6">
        <v>0</v>
      </c>
      <c r="R368" s="7">
        <f>IFERROR(Q368/Q446, "NA")</f>
        <v>0</v>
      </c>
      <c r="S368" s="8"/>
      <c r="T368" s="6">
        <v>0</v>
      </c>
      <c r="U368" s="7">
        <f>IFERROR(T368/T446, "NA")</f>
        <v>0</v>
      </c>
      <c r="V368" s="8"/>
      <c r="W368" s="6">
        <v>0</v>
      </c>
      <c r="X368" s="7">
        <f>IFERROR(W368/W446, "NA")</f>
        <v>0</v>
      </c>
      <c r="Y368" s="8"/>
      <c r="Z368" s="6">
        <v>0</v>
      </c>
      <c r="AA368" s="7">
        <f>IFERROR(Z368/Z446, "NA")</f>
        <v>0</v>
      </c>
      <c r="AB368" s="8"/>
      <c r="AC368" s="6">
        <v>0</v>
      </c>
      <c r="AD368" s="7">
        <f>IFERROR(AC368/AC446, "NA")</f>
        <v>0</v>
      </c>
      <c r="AE368" s="8"/>
      <c r="AF368" s="6">
        <v>0</v>
      </c>
      <c r="AG368" s="7">
        <f>IFERROR(AF368/AF446, "NA")</f>
        <v>0</v>
      </c>
      <c r="AH368" s="8"/>
      <c r="AI368" s="6">
        <v>0</v>
      </c>
      <c r="AJ368" s="7">
        <f>IFERROR(AI368/AI446, "NA")</f>
        <v>0</v>
      </c>
      <c r="AK368" s="6"/>
      <c r="AL368" s="9">
        <f t="shared" si="46"/>
        <v>0</v>
      </c>
      <c r="AM368" s="7">
        <f>IFERROR(AL368/AL446, "NA")</f>
        <v>0</v>
      </c>
      <c r="AN368" s="6"/>
      <c r="AO368" s="6">
        <v>0</v>
      </c>
      <c r="AP368" s="7">
        <f>IFERROR(AO368/AO446, "NA")</f>
        <v>0</v>
      </c>
      <c r="AQ368" s="6"/>
      <c r="AR368" s="9">
        <f t="shared" si="47"/>
        <v>0</v>
      </c>
    </row>
    <row r="369" spans="1:44" ht="16.5" customHeight="1" x14ac:dyDescent="0.3">
      <c r="A369" s="40" t="s">
        <v>385</v>
      </c>
      <c r="B369" s="11">
        <f>IFERROR(B361+B362+B363+B364+B365+B366+B367+B368, "NA")</f>
        <v>0</v>
      </c>
      <c r="C369" s="12">
        <f>IFERROR(B369/B446, "NA")</f>
        <v>0</v>
      </c>
      <c r="D369" s="2"/>
      <c r="E369" s="11">
        <f>IFERROR(E361+E362+E363+E364+E365+E366+E367+E368, "NA")</f>
        <v>0</v>
      </c>
      <c r="F369" s="12">
        <f>IFERROR(E369/E446, "NA")</f>
        <v>0</v>
      </c>
      <c r="G369" s="2"/>
      <c r="H369" s="11">
        <f>IFERROR(H361+H362+H363+H364+H365+H366+H367+H368, "NA")</f>
        <v>0</v>
      </c>
      <c r="I369" s="12">
        <f>IFERROR(H369/H446, "NA")</f>
        <v>0</v>
      </c>
      <c r="J369" s="2"/>
      <c r="K369" s="11">
        <f>IFERROR(K361+K362+K363+K364+K365+K366+K367+K368, "NA")</f>
        <v>0</v>
      </c>
      <c r="L369" s="12">
        <f>IFERROR(K369/K446, "NA")</f>
        <v>0</v>
      </c>
      <c r="M369" s="2"/>
      <c r="N369" s="11">
        <f>IFERROR(N361+N362+N363+N364+N365+N366+N367+N368, "NA")</f>
        <v>0</v>
      </c>
      <c r="O369" s="12">
        <f>IFERROR(N369/N446, "NA")</f>
        <v>0</v>
      </c>
      <c r="P369" s="2"/>
      <c r="Q369" s="11">
        <f>IFERROR(Q361+Q362+Q363+Q364+Q365+Q366+Q367+Q368, "NA")</f>
        <v>0</v>
      </c>
      <c r="R369" s="12">
        <f>IFERROR(Q369/Q446, "NA")</f>
        <v>0</v>
      </c>
      <c r="S369" s="2"/>
      <c r="T369" s="11">
        <f>IFERROR(T361+T362+T363+T364+T365+T366+T367+T368, "NA")</f>
        <v>0</v>
      </c>
      <c r="U369" s="12">
        <f>IFERROR(T369/T446, "NA")</f>
        <v>0</v>
      </c>
      <c r="V369" s="2"/>
      <c r="W369" s="11">
        <f>IFERROR(W361+W362+W363+W364+W365+W366+W367+W368, "NA")</f>
        <v>0</v>
      </c>
      <c r="X369" s="12">
        <f>IFERROR(W369/W446, "NA")</f>
        <v>0</v>
      </c>
      <c r="Y369" s="2"/>
      <c r="Z369" s="11">
        <f>IFERROR(Z361+Z362+Z363+Z364+Z365+Z366+Z367+Z368, "NA")</f>
        <v>0</v>
      </c>
      <c r="AA369" s="12">
        <f>IFERROR(Z369/Z446, "NA")</f>
        <v>0</v>
      </c>
      <c r="AB369" s="2"/>
      <c r="AC369" s="11">
        <f>IFERROR(AC361+AC362+AC363+AC364+AC365+AC366+AC367+AC368, "NA")</f>
        <v>0</v>
      </c>
      <c r="AD369" s="12">
        <f>IFERROR(AC369/AC446, "NA")</f>
        <v>0</v>
      </c>
      <c r="AE369" s="2"/>
      <c r="AF369" s="11">
        <f>IFERROR(AF361+AF362+AF363+AF364+AF365+AF366+AF367+AF368, "NA")</f>
        <v>0</v>
      </c>
      <c r="AG369" s="12">
        <f>IFERROR(AF369/AF446, "NA")</f>
        <v>0</v>
      </c>
      <c r="AH369" s="2"/>
      <c r="AI369" s="11">
        <f>IFERROR(AI361+AI362+AI363+AI364+AI365+AI366+AI367+AI368, "NA")</f>
        <v>0</v>
      </c>
      <c r="AJ369" s="12">
        <f>IFERROR(AI369/AI446, "NA")</f>
        <v>0</v>
      </c>
      <c r="AK369" s="2"/>
      <c r="AL369" s="11">
        <f t="shared" si="46"/>
        <v>0</v>
      </c>
      <c r="AM369" s="12">
        <f>IFERROR(AL369/AL446, "NA")</f>
        <v>0</v>
      </c>
      <c r="AN369" s="2"/>
      <c r="AO369" s="11">
        <f>IFERROR(AO361+AO362+AO363+AO364+AO365+AO366+AO367+AO368, "NA")</f>
        <v>0</v>
      </c>
      <c r="AP369" s="12">
        <f>IFERROR(AO369/AO446, "NA")</f>
        <v>0</v>
      </c>
      <c r="AQ369" s="2"/>
      <c r="AR369" s="11">
        <f t="shared" si="47"/>
        <v>0</v>
      </c>
    </row>
    <row r="370" spans="1:44" ht="16.5" hidden="1" customHeight="1" x14ac:dyDescent="0.3">
      <c r="A370" s="5" t="s">
        <v>731</v>
      </c>
      <c r="B370" s="6">
        <v>0</v>
      </c>
      <c r="C370" s="7">
        <f>IFERROR(B370/B446, "NA")</f>
        <v>0</v>
      </c>
      <c r="D370" s="8"/>
      <c r="E370" s="6">
        <v>0</v>
      </c>
      <c r="F370" s="7">
        <f>IFERROR(E370/E446, "NA")</f>
        <v>0</v>
      </c>
      <c r="G370" s="8"/>
      <c r="H370" s="6">
        <v>0</v>
      </c>
      <c r="I370" s="7">
        <f>IFERROR(H370/H446, "NA")</f>
        <v>0</v>
      </c>
      <c r="J370" s="8"/>
      <c r="K370" s="6">
        <v>0</v>
      </c>
      <c r="L370" s="7">
        <f>IFERROR(K370/K446, "NA")</f>
        <v>0</v>
      </c>
      <c r="M370" s="8"/>
      <c r="N370" s="6">
        <v>0</v>
      </c>
      <c r="O370" s="7">
        <f>IFERROR(N370/N446, "NA")</f>
        <v>0</v>
      </c>
      <c r="P370" s="8"/>
      <c r="Q370" s="6">
        <v>0</v>
      </c>
      <c r="R370" s="7">
        <f>IFERROR(Q370/Q446, "NA")</f>
        <v>0</v>
      </c>
      <c r="S370" s="8"/>
      <c r="T370" s="6">
        <v>0</v>
      </c>
      <c r="U370" s="7">
        <f>IFERROR(T370/T446, "NA")</f>
        <v>0</v>
      </c>
      <c r="V370" s="8"/>
      <c r="W370" s="6">
        <v>0</v>
      </c>
      <c r="X370" s="7">
        <f>IFERROR(W370/W446, "NA")</f>
        <v>0</v>
      </c>
      <c r="Y370" s="8"/>
      <c r="Z370" s="6">
        <v>0</v>
      </c>
      <c r="AA370" s="7">
        <f>IFERROR(Z370/Z446, "NA")</f>
        <v>0</v>
      </c>
      <c r="AB370" s="8"/>
      <c r="AC370" s="6">
        <v>0</v>
      </c>
      <c r="AD370" s="7">
        <f>IFERROR(AC370/AC446, "NA")</f>
        <v>0</v>
      </c>
      <c r="AE370" s="8"/>
      <c r="AF370" s="6">
        <v>0</v>
      </c>
      <c r="AG370" s="7">
        <f>IFERROR(AF370/AF446, "NA")</f>
        <v>0</v>
      </c>
      <c r="AH370" s="8"/>
      <c r="AI370" s="6">
        <v>0</v>
      </c>
      <c r="AJ370" s="7">
        <f>IFERROR(AI370/AI446, "NA")</f>
        <v>0</v>
      </c>
      <c r="AK370" s="6"/>
      <c r="AL370" s="9">
        <f t="shared" si="46"/>
        <v>0</v>
      </c>
      <c r="AM370" s="7">
        <f>IFERROR(AL370/AL446, "NA")</f>
        <v>0</v>
      </c>
      <c r="AN370" s="6"/>
      <c r="AO370" s="6">
        <v>0</v>
      </c>
      <c r="AP370" s="7">
        <f>IFERROR(AO370/AO446, "NA")</f>
        <v>0</v>
      </c>
      <c r="AQ370" s="6"/>
      <c r="AR370" s="9">
        <f t="shared" si="47"/>
        <v>0</v>
      </c>
    </row>
    <row r="371" spans="1:44" ht="16.5" hidden="1" customHeight="1" x14ac:dyDescent="0.3">
      <c r="A371" s="5" t="s">
        <v>732</v>
      </c>
      <c r="B371" s="6">
        <v>0</v>
      </c>
      <c r="C371" s="7">
        <f>IFERROR(B371/B446, "NA")</f>
        <v>0</v>
      </c>
      <c r="D371" s="8"/>
      <c r="E371" s="6">
        <v>0</v>
      </c>
      <c r="F371" s="7">
        <f>IFERROR(E371/E446, "NA")</f>
        <v>0</v>
      </c>
      <c r="G371" s="8"/>
      <c r="H371" s="6">
        <v>0</v>
      </c>
      <c r="I371" s="7">
        <f>IFERROR(H371/H446, "NA")</f>
        <v>0</v>
      </c>
      <c r="J371" s="8"/>
      <c r="K371" s="6">
        <v>0</v>
      </c>
      <c r="L371" s="7">
        <f>IFERROR(K371/K446, "NA")</f>
        <v>0</v>
      </c>
      <c r="M371" s="8"/>
      <c r="N371" s="6">
        <v>0</v>
      </c>
      <c r="O371" s="7">
        <f>IFERROR(N371/N446, "NA")</f>
        <v>0</v>
      </c>
      <c r="P371" s="8"/>
      <c r="Q371" s="6">
        <v>0</v>
      </c>
      <c r="R371" s="7">
        <f>IFERROR(Q371/Q446, "NA")</f>
        <v>0</v>
      </c>
      <c r="S371" s="8"/>
      <c r="T371" s="6">
        <v>0</v>
      </c>
      <c r="U371" s="7">
        <f>IFERROR(T371/T446, "NA")</f>
        <v>0</v>
      </c>
      <c r="V371" s="8"/>
      <c r="W371" s="6">
        <v>0</v>
      </c>
      <c r="X371" s="7">
        <f>IFERROR(W371/W446, "NA")</f>
        <v>0</v>
      </c>
      <c r="Y371" s="8"/>
      <c r="Z371" s="6">
        <v>0</v>
      </c>
      <c r="AA371" s="7">
        <f>IFERROR(Z371/Z446, "NA")</f>
        <v>0</v>
      </c>
      <c r="AB371" s="8"/>
      <c r="AC371" s="6">
        <v>0</v>
      </c>
      <c r="AD371" s="7">
        <f>IFERROR(AC371/AC446, "NA")</f>
        <v>0</v>
      </c>
      <c r="AE371" s="8"/>
      <c r="AF371" s="6">
        <v>0</v>
      </c>
      <c r="AG371" s="7">
        <f>IFERROR(AF371/AF446, "NA")</f>
        <v>0</v>
      </c>
      <c r="AH371" s="8"/>
      <c r="AI371" s="6">
        <v>0</v>
      </c>
      <c r="AJ371" s="7">
        <f>IFERROR(AI371/AI446, "NA")</f>
        <v>0</v>
      </c>
      <c r="AK371" s="6"/>
      <c r="AL371" s="9">
        <f t="shared" si="46"/>
        <v>0</v>
      </c>
      <c r="AM371" s="7">
        <f>IFERROR(AL371/AL446, "NA")</f>
        <v>0</v>
      </c>
      <c r="AN371" s="6"/>
      <c r="AO371" s="6">
        <v>0</v>
      </c>
      <c r="AP371" s="7">
        <f>IFERROR(AO371/AO446, "NA")</f>
        <v>0</v>
      </c>
      <c r="AQ371" s="6"/>
      <c r="AR371" s="9">
        <f t="shared" si="47"/>
        <v>0</v>
      </c>
    </row>
    <row r="372" spans="1:44" ht="16.5" hidden="1" customHeight="1" x14ac:dyDescent="0.3">
      <c r="A372" s="5" t="s">
        <v>733</v>
      </c>
      <c r="B372" s="6">
        <v>0</v>
      </c>
      <c r="C372" s="7">
        <f>IFERROR(B372/B446, "NA")</f>
        <v>0</v>
      </c>
      <c r="D372" s="8"/>
      <c r="E372" s="6">
        <v>0</v>
      </c>
      <c r="F372" s="7">
        <f>IFERROR(E372/E446, "NA")</f>
        <v>0</v>
      </c>
      <c r="G372" s="8"/>
      <c r="H372" s="6">
        <v>0</v>
      </c>
      <c r="I372" s="7">
        <f>IFERROR(H372/H446, "NA")</f>
        <v>0</v>
      </c>
      <c r="J372" s="8"/>
      <c r="K372" s="6">
        <v>0</v>
      </c>
      <c r="L372" s="7">
        <f>IFERROR(K372/K446, "NA")</f>
        <v>0</v>
      </c>
      <c r="M372" s="8"/>
      <c r="N372" s="6">
        <v>0</v>
      </c>
      <c r="O372" s="7">
        <f>IFERROR(N372/N446, "NA")</f>
        <v>0</v>
      </c>
      <c r="P372" s="8"/>
      <c r="Q372" s="6">
        <v>0</v>
      </c>
      <c r="R372" s="7">
        <f>IFERROR(Q372/Q446, "NA")</f>
        <v>0</v>
      </c>
      <c r="S372" s="8"/>
      <c r="T372" s="6">
        <v>0</v>
      </c>
      <c r="U372" s="7">
        <f>IFERROR(T372/T446, "NA")</f>
        <v>0</v>
      </c>
      <c r="V372" s="8"/>
      <c r="W372" s="6">
        <v>0</v>
      </c>
      <c r="X372" s="7">
        <f>IFERROR(W372/W446, "NA")</f>
        <v>0</v>
      </c>
      <c r="Y372" s="8"/>
      <c r="Z372" s="6">
        <v>0</v>
      </c>
      <c r="AA372" s="7">
        <f>IFERROR(Z372/Z446, "NA")</f>
        <v>0</v>
      </c>
      <c r="AB372" s="8"/>
      <c r="AC372" s="6">
        <v>0</v>
      </c>
      <c r="AD372" s="7">
        <f>IFERROR(AC372/AC446, "NA")</f>
        <v>0</v>
      </c>
      <c r="AE372" s="8"/>
      <c r="AF372" s="6">
        <v>0</v>
      </c>
      <c r="AG372" s="7">
        <f>IFERROR(AF372/AF446, "NA")</f>
        <v>0</v>
      </c>
      <c r="AH372" s="8"/>
      <c r="AI372" s="6">
        <v>0</v>
      </c>
      <c r="AJ372" s="7">
        <f>IFERROR(AI372/AI446, "NA")</f>
        <v>0</v>
      </c>
      <c r="AK372" s="6"/>
      <c r="AL372" s="9">
        <f t="shared" si="46"/>
        <v>0</v>
      </c>
      <c r="AM372" s="7">
        <f>IFERROR(AL372/AL446, "NA")</f>
        <v>0</v>
      </c>
      <c r="AN372" s="6"/>
      <c r="AO372" s="6">
        <v>0</v>
      </c>
      <c r="AP372" s="7">
        <f>IFERROR(AO372/AO446, "NA")</f>
        <v>0</v>
      </c>
      <c r="AQ372" s="6"/>
      <c r="AR372" s="9">
        <f t="shared" si="47"/>
        <v>0</v>
      </c>
    </row>
    <row r="373" spans="1:44" ht="16.5" hidden="1" customHeight="1" x14ac:dyDescent="0.3">
      <c r="A373" s="5" t="s">
        <v>734</v>
      </c>
      <c r="B373" s="6">
        <v>0</v>
      </c>
      <c r="C373" s="7">
        <f>IFERROR(B373/B446, "NA")</f>
        <v>0</v>
      </c>
      <c r="D373" s="8"/>
      <c r="E373" s="6">
        <v>0</v>
      </c>
      <c r="F373" s="7">
        <f>IFERROR(E373/E446, "NA")</f>
        <v>0</v>
      </c>
      <c r="G373" s="8"/>
      <c r="H373" s="6">
        <v>0</v>
      </c>
      <c r="I373" s="7">
        <f>IFERROR(H373/H446, "NA")</f>
        <v>0</v>
      </c>
      <c r="J373" s="8"/>
      <c r="K373" s="6">
        <v>0</v>
      </c>
      <c r="L373" s="7">
        <f>IFERROR(K373/K446, "NA")</f>
        <v>0</v>
      </c>
      <c r="M373" s="8"/>
      <c r="N373" s="6">
        <v>0</v>
      </c>
      <c r="O373" s="7">
        <f>IFERROR(N373/N446, "NA")</f>
        <v>0</v>
      </c>
      <c r="P373" s="8"/>
      <c r="Q373" s="6">
        <v>0</v>
      </c>
      <c r="R373" s="7">
        <f>IFERROR(Q373/Q446, "NA")</f>
        <v>0</v>
      </c>
      <c r="S373" s="8"/>
      <c r="T373" s="6">
        <v>0</v>
      </c>
      <c r="U373" s="7">
        <f>IFERROR(T373/T446, "NA")</f>
        <v>0</v>
      </c>
      <c r="V373" s="8"/>
      <c r="W373" s="6">
        <v>0</v>
      </c>
      <c r="X373" s="7">
        <f>IFERROR(W373/W446, "NA")</f>
        <v>0</v>
      </c>
      <c r="Y373" s="8"/>
      <c r="Z373" s="6">
        <v>0</v>
      </c>
      <c r="AA373" s="7">
        <f>IFERROR(Z373/Z446, "NA")</f>
        <v>0</v>
      </c>
      <c r="AB373" s="8"/>
      <c r="AC373" s="6">
        <v>0</v>
      </c>
      <c r="AD373" s="7">
        <f>IFERROR(AC373/AC446, "NA")</f>
        <v>0</v>
      </c>
      <c r="AE373" s="8"/>
      <c r="AF373" s="6">
        <v>0</v>
      </c>
      <c r="AG373" s="7">
        <f>IFERROR(AF373/AF446, "NA")</f>
        <v>0</v>
      </c>
      <c r="AH373" s="8"/>
      <c r="AI373" s="6">
        <v>0</v>
      </c>
      <c r="AJ373" s="7">
        <f>IFERROR(AI373/AI446, "NA")</f>
        <v>0</v>
      </c>
      <c r="AK373" s="6"/>
      <c r="AL373" s="9">
        <f t="shared" si="46"/>
        <v>0</v>
      </c>
      <c r="AM373" s="7">
        <f>IFERROR(AL373/AL446, "NA")</f>
        <v>0</v>
      </c>
      <c r="AN373" s="6"/>
      <c r="AO373" s="6">
        <v>0</v>
      </c>
      <c r="AP373" s="7">
        <f>IFERROR(AO373/AO446, "NA")</f>
        <v>0</v>
      </c>
      <c r="AQ373" s="6"/>
      <c r="AR373" s="9">
        <f t="shared" si="47"/>
        <v>0</v>
      </c>
    </row>
    <row r="374" spans="1:44" ht="16.5" hidden="1" customHeight="1" x14ac:dyDescent="0.3">
      <c r="A374" s="5" t="s">
        <v>735</v>
      </c>
      <c r="B374" s="6">
        <v>0</v>
      </c>
      <c r="C374" s="7">
        <f>IFERROR(B374/B446, "NA")</f>
        <v>0</v>
      </c>
      <c r="D374" s="8"/>
      <c r="E374" s="6">
        <v>0</v>
      </c>
      <c r="F374" s="7">
        <f>IFERROR(E374/E446, "NA")</f>
        <v>0</v>
      </c>
      <c r="G374" s="8"/>
      <c r="H374" s="6">
        <v>0</v>
      </c>
      <c r="I374" s="7">
        <f>IFERROR(H374/H446, "NA")</f>
        <v>0</v>
      </c>
      <c r="J374" s="8"/>
      <c r="K374" s="6">
        <v>0</v>
      </c>
      <c r="L374" s="7">
        <f>IFERROR(K374/K446, "NA")</f>
        <v>0</v>
      </c>
      <c r="M374" s="8"/>
      <c r="N374" s="6">
        <v>0</v>
      </c>
      <c r="O374" s="7">
        <f>IFERROR(N374/N446, "NA")</f>
        <v>0</v>
      </c>
      <c r="P374" s="8"/>
      <c r="Q374" s="6">
        <v>0</v>
      </c>
      <c r="R374" s="7">
        <f>IFERROR(Q374/Q446, "NA")</f>
        <v>0</v>
      </c>
      <c r="S374" s="8"/>
      <c r="T374" s="6">
        <v>0</v>
      </c>
      <c r="U374" s="7">
        <f>IFERROR(T374/T446, "NA")</f>
        <v>0</v>
      </c>
      <c r="V374" s="8"/>
      <c r="W374" s="6">
        <v>0</v>
      </c>
      <c r="X374" s="7">
        <f>IFERROR(W374/W446, "NA")</f>
        <v>0</v>
      </c>
      <c r="Y374" s="8"/>
      <c r="Z374" s="6">
        <v>0</v>
      </c>
      <c r="AA374" s="7">
        <f>IFERROR(Z374/Z446, "NA")</f>
        <v>0</v>
      </c>
      <c r="AB374" s="8"/>
      <c r="AC374" s="6">
        <v>0</v>
      </c>
      <c r="AD374" s="7">
        <f>IFERROR(AC374/AC446, "NA")</f>
        <v>0</v>
      </c>
      <c r="AE374" s="8"/>
      <c r="AF374" s="6">
        <v>0</v>
      </c>
      <c r="AG374" s="7">
        <f>IFERROR(AF374/AF446, "NA")</f>
        <v>0</v>
      </c>
      <c r="AH374" s="8"/>
      <c r="AI374" s="6">
        <v>0</v>
      </c>
      <c r="AJ374" s="7">
        <f>IFERROR(AI374/AI446, "NA")</f>
        <v>0</v>
      </c>
      <c r="AK374" s="6"/>
      <c r="AL374" s="9">
        <f t="shared" si="46"/>
        <v>0</v>
      </c>
      <c r="AM374" s="7">
        <f>IFERROR(AL374/AL446, "NA")</f>
        <v>0</v>
      </c>
      <c r="AN374" s="6"/>
      <c r="AO374" s="6">
        <v>0</v>
      </c>
      <c r="AP374" s="7">
        <f>IFERROR(AO374/AO446, "NA")</f>
        <v>0</v>
      </c>
      <c r="AQ374" s="6"/>
      <c r="AR374" s="9">
        <f t="shared" si="47"/>
        <v>0</v>
      </c>
    </row>
    <row r="375" spans="1:44" ht="16.5" hidden="1" customHeight="1" x14ac:dyDescent="0.3">
      <c r="A375" s="5" t="s">
        <v>736</v>
      </c>
      <c r="B375" s="6">
        <v>0</v>
      </c>
      <c r="C375" s="7">
        <f>IFERROR(B375/B446, "NA")</f>
        <v>0</v>
      </c>
      <c r="D375" s="8"/>
      <c r="E375" s="6">
        <v>0</v>
      </c>
      <c r="F375" s="7">
        <f>IFERROR(E375/E446, "NA")</f>
        <v>0</v>
      </c>
      <c r="G375" s="8"/>
      <c r="H375" s="6">
        <v>0</v>
      </c>
      <c r="I375" s="7">
        <f>IFERROR(H375/H446, "NA")</f>
        <v>0</v>
      </c>
      <c r="J375" s="8"/>
      <c r="K375" s="6">
        <v>0</v>
      </c>
      <c r="L375" s="7">
        <f>IFERROR(K375/K446, "NA")</f>
        <v>0</v>
      </c>
      <c r="M375" s="8"/>
      <c r="N375" s="6">
        <v>0</v>
      </c>
      <c r="O375" s="7">
        <f>IFERROR(N375/N446, "NA")</f>
        <v>0</v>
      </c>
      <c r="P375" s="8"/>
      <c r="Q375" s="6">
        <v>0</v>
      </c>
      <c r="R375" s="7">
        <f>IFERROR(Q375/Q446, "NA")</f>
        <v>0</v>
      </c>
      <c r="S375" s="8"/>
      <c r="T375" s="6">
        <v>0</v>
      </c>
      <c r="U375" s="7">
        <f>IFERROR(T375/T446, "NA")</f>
        <v>0</v>
      </c>
      <c r="V375" s="8"/>
      <c r="W375" s="6">
        <v>0</v>
      </c>
      <c r="X375" s="7">
        <f>IFERROR(W375/W446, "NA")</f>
        <v>0</v>
      </c>
      <c r="Y375" s="8"/>
      <c r="Z375" s="6">
        <v>0</v>
      </c>
      <c r="AA375" s="7">
        <f>IFERROR(Z375/Z446, "NA")</f>
        <v>0</v>
      </c>
      <c r="AB375" s="8"/>
      <c r="AC375" s="6">
        <v>0</v>
      </c>
      <c r="AD375" s="7">
        <f>IFERROR(AC375/AC446, "NA")</f>
        <v>0</v>
      </c>
      <c r="AE375" s="8"/>
      <c r="AF375" s="6">
        <v>0</v>
      </c>
      <c r="AG375" s="7">
        <f>IFERROR(AF375/AF446, "NA")</f>
        <v>0</v>
      </c>
      <c r="AH375" s="8"/>
      <c r="AI375" s="6">
        <v>0</v>
      </c>
      <c r="AJ375" s="7">
        <f>IFERROR(AI375/AI446, "NA")</f>
        <v>0</v>
      </c>
      <c r="AK375" s="6"/>
      <c r="AL375" s="9">
        <f t="shared" si="46"/>
        <v>0</v>
      </c>
      <c r="AM375" s="7">
        <f>IFERROR(AL375/AL446, "NA")</f>
        <v>0</v>
      </c>
      <c r="AN375" s="6"/>
      <c r="AO375" s="6">
        <v>0</v>
      </c>
      <c r="AP375" s="7">
        <f>IFERROR(AO375/AO446, "NA")</f>
        <v>0</v>
      </c>
      <c r="AQ375" s="6"/>
      <c r="AR375" s="9">
        <f t="shared" si="47"/>
        <v>0</v>
      </c>
    </row>
    <row r="376" spans="1:44" ht="16.5" hidden="1" customHeight="1" x14ac:dyDescent="0.3">
      <c r="A376" s="5" t="s">
        <v>737</v>
      </c>
      <c r="B376" s="6">
        <v>0</v>
      </c>
      <c r="C376" s="7">
        <f>IFERROR(B376/B446, "NA")</f>
        <v>0</v>
      </c>
      <c r="D376" s="8"/>
      <c r="E376" s="6">
        <v>0</v>
      </c>
      <c r="F376" s="7">
        <f>IFERROR(E376/E446, "NA")</f>
        <v>0</v>
      </c>
      <c r="G376" s="8"/>
      <c r="H376" s="6">
        <v>0</v>
      </c>
      <c r="I376" s="7">
        <f>IFERROR(H376/H446, "NA")</f>
        <v>0</v>
      </c>
      <c r="J376" s="8"/>
      <c r="K376" s="6">
        <v>0</v>
      </c>
      <c r="L376" s="7">
        <f>IFERROR(K376/K446, "NA")</f>
        <v>0</v>
      </c>
      <c r="M376" s="8"/>
      <c r="N376" s="6">
        <v>0</v>
      </c>
      <c r="O376" s="7">
        <f>IFERROR(N376/N446, "NA")</f>
        <v>0</v>
      </c>
      <c r="P376" s="8"/>
      <c r="Q376" s="6">
        <v>0</v>
      </c>
      <c r="R376" s="7">
        <f>IFERROR(Q376/Q446, "NA")</f>
        <v>0</v>
      </c>
      <c r="S376" s="8"/>
      <c r="T376" s="6">
        <v>0</v>
      </c>
      <c r="U376" s="7">
        <f>IFERROR(T376/T446, "NA")</f>
        <v>0</v>
      </c>
      <c r="V376" s="8"/>
      <c r="W376" s="6">
        <v>0</v>
      </c>
      <c r="X376" s="7">
        <f>IFERROR(W376/W446, "NA")</f>
        <v>0</v>
      </c>
      <c r="Y376" s="8"/>
      <c r="Z376" s="6">
        <v>0</v>
      </c>
      <c r="AA376" s="7">
        <f>IFERROR(Z376/Z446, "NA")</f>
        <v>0</v>
      </c>
      <c r="AB376" s="8"/>
      <c r="AC376" s="6">
        <v>0</v>
      </c>
      <c r="AD376" s="7">
        <f>IFERROR(AC376/AC446, "NA")</f>
        <v>0</v>
      </c>
      <c r="AE376" s="8"/>
      <c r="AF376" s="6">
        <v>0</v>
      </c>
      <c r="AG376" s="7">
        <f>IFERROR(AF376/AF446, "NA")</f>
        <v>0</v>
      </c>
      <c r="AH376" s="8"/>
      <c r="AI376" s="6">
        <v>0</v>
      </c>
      <c r="AJ376" s="7">
        <f>IFERROR(AI376/AI446, "NA")</f>
        <v>0</v>
      </c>
      <c r="AK376" s="6"/>
      <c r="AL376" s="9">
        <f t="shared" si="46"/>
        <v>0</v>
      </c>
      <c r="AM376" s="7">
        <f>IFERROR(AL376/AL446, "NA")</f>
        <v>0</v>
      </c>
      <c r="AN376" s="6"/>
      <c r="AO376" s="6">
        <v>0</v>
      </c>
      <c r="AP376" s="7">
        <f>IFERROR(AO376/AO446, "NA")</f>
        <v>0</v>
      </c>
      <c r="AQ376" s="6"/>
      <c r="AR376" s="9">
        <f t="shared" si="47"/>
        <v>0</v>
      </c>
    </row>
    <row r="377" spans="1:44" ht="16.5" hidden="1" customHeight="1" x14ac:dyDescent="0.3">
      <c r="A377" s="5" t="s">
        <v>738</v>
      </c>
      <c r="B377" s="6">
        <v>0</v>
      </c>
      <c r="C377" s="7">
        <f>IFERROR(B377/B446, "NA")</f>
        <v>0</v>
      </c>
      <c r="D377" s="8"/>
      <c r="E377" s="6">
        <v>0</v>
      </c>
      <c r="F377" s="7">
        <f>IFERROR(E377/E446, "NA")</f>
        <v>0</v>
      </c>
      <c r="G377" s="8"/>
      <c r="H377" s="6">
        <v>0</v>
      </c>
      <c r="I377" s="7">
        <f>IFERROR(H377/H446, "NA")</f>
        <v>0</v>
      </c>
      <c r="J377" s="8"/>
      <c r="K377" s="6">
        <v>0</v>
      </c>
      <c r="L377" s="7">
        <f>IFERROR(K377/K446, "NA")</f>
        <v>0</v>
      </c>
      <c r="M377" s="8"/>
      <c r="N377" s="6">
        <v>0</v>
      </c>
      <c r="O377" s="7">
        <f>IFERROR(N377/N446, "NA")</f>
        <v>0</v>
      </c>
      <c r="P377" s="8"/>
      <c r="Q377" s="6">
        <v>0</v>
      </c>
      <c r="R377" s="7">
        <f>IFERROR(Q377/Q446, "NA")</f>
        <v>0</v>
      </c>
      <c r="S377" s="8"/>
      <c r="T377" s="6">
        <v>0</v>
      </c>
      <c r="U377" s="7">
        <f>IFERROR(T377/T446, "NA")</f>
        <v>0</v>
      </c>
      <c r="V377" s="8"/>
      <c r="W377" s="6">
        <v>0</v>
      </c>
      <c r="X377" s="7">
        <f>IFERROR(W377/W446, "NA")</f>
        <v>0</v>
      </c>
      <c r="Y377" s="8"/>
      <c r="Z377" s="6">
        <v>0</v>
      </c>
      <c r="AA377" s="7">
        <f>IFERROR(Z377/Z446, "NA")</f>
        <v>0</v>
      </c>
      <c r="AB377" s="8"/>
      <c r="AC377" s="6">
        <v>0</v>
      </c>
      <c r="AD377" s="7">
        <f>IFERROR(AC377/AC446, "NA")</f>
        <v>0</v>
      </c>
      <c r="AE377" s="8"/>
      <c r="AF377" s="6">
        <v>0</v>
      </c>
      <c r="AG377" s="7">
        <f>IFERROR(AF377/AF446, "NA")</f>
        <v>0</v>
      </c>
      <c r="AH377" s="8"/>
      <c r="AI377" s="6">
        <v>0</v>
      </c>
      <c r="AJ377" s="7">
        <f>IFERROR(AI377/AI446, "NA")</f>
        <v>0</v>
      </c>
      <c r="AK377" s="6"/>
      <c r="AL377" s="9">
        <f t="shared" si="46"/>
        <v>0</v>
      </c>
      <c r="AM377" s="7">
        <f>IFERROR(AL377/AL446, "NA")</f>
        <v>0</v>
      </c>
      <c r="AN377" s="6"/>
      <c r="AO377" s="6">
        <v>0</v>
      </c>
      <c r="AP377" s="7">
        <f>IFERROR(AO377/AO446, "NA")</f>
        <v>0</v>
      </c>
      <c r="AQ377" s="6"/>
      <c r="AR377" s="9">
        <f t="shared" si="47"/>
        <v>0</v>
      </c>
    </row>
    <row r="378" spans="1:44" ht="16.5" hidden="1" customHeight="1" x14ac:dyDescent="0.3">
      <c r="A378" s="5" t="s">
        <v>739</v>
      </c>
      <c r="B378" s="6">
        <v>0</v>
      </c>
      <c r="C378" s="7">
        <f>IFERROR(B378/B446, "NA")</f>
        <v>0</v>
      </c>
      <c r="D378" s="8"/>
      <c r="E378" s="6">
        <v>0</v>
      </c>
      <c r="F378" s="7">
        <f>IFERROR(E378/E446, "NA")</f>
        <v>0</v>
      </c>
      <c r="G378" s="8"/>
      <c r="H378" s="6">
        <v>0</v>
      </c>
      <c r="I378" s="7">
        <f>IFERROR(H378/H446, "NA")</f>
        <v>0</v>
      </c>
      <c r="J378" s="8"/>
      <c r="K378" s="6">
        <v>0</v>
      </c>
      <c r="L378" s="7">
        <f>IFERROR(K378/K446, "NA")</f>
        <v>0</v>
      </c>
      <c r="M378" s="8"/>
      <c r="N378" s="6">
        <v>0</v>
      </c>
      <c r="O378" s="7">
        <f>IFERROR(N378/N446, "NA")</f>
        <v>0</v>
      </c>
      <c r="P378" s="8"/>
      <c r="Q378" s="6">
        <v>0</v>
      </c>
      <c r="R378" s="7">
        <f>IFERROR(Q378/Q446, "NA")</f>
        <v>0</v>
      </c>
      <c r="S378" s="8"/>
      <c r="T378" s="6">
        <v>0</v>
      </c>
      <c r="U378" s="7">
        <f>IFERROR(T378/T446, "NA")</f>
        <v>0</v>
      </c>
      <c r="V378" s="8"/>
      <c r="W378" s="6">
        <v>0</v>
      </c>
      <c r="X378" s="7">
        <f>IFERROR(W378/W446, "NA")</f>
        <v>0</v>
      </c>
      <c r="Y378" s="8"/>
      <c r="Z378" s="6">
        <v>0</v>
      </c>
      <c r="AA378" s="7">
        <f>IFERROR(Z378/Z446, "NA")</f>
        <v>0</v>
      </c>
      <c r="AB378" s="8"/>
      <c r="AC378" s="6">
        <v>0</v>
      </c>
      <c r="AD378" s="7">
        <f>IFERROR(AC378/AC446, "NA")</f>
        <v>0</v>
      </c>
      <c r="AE378" s="8"/>
      <c r="AF378" s="6">
        <v>0</v>
      </c>
      <c r="AG378" s="7">
        <f>IFERROR(AF378/AF446, "NA")</f>
        <v>0</v>
      </c>
      <c r="AH378" s="8"/>
      <c r="AI378" s="6">
        <v>0</v>
      </c>
      <c r="AJ378" s="7">
        <f>IFERROR(AI378/AI446, "NA")</f>
        <v>0</v>
      </c>
      <c r="AK378" s="6"/>
      <c r="AL378" s="9">
        <f t="shared" si="46"/>
        <v>0</v>
      </c>
      <c r="AM378" s="7">
        <f>IFERROR(AL378/AL446, "NA")</f>
        <v>0</v>
      </c>
      <c r="AN378" s="6"/>
      <c r="AO378" s="6">
        <v>0</v>
      </c>
      <c r="AP378" s="7">
        <f>IFERROR(AO378/AO446, "NA")</f>
        <v>0</v>
      </c>
      <c r="AQ378" s="6"/>
      <c r="AR378" s="9">
        <f t="shared" si="47"/>
        <v>0</v>
      </c>
    </row>
    <row r="379" spans="1:44" ht="16.5" hidden="1" customHeight="1" x14ac:dyDescent="0.3">
      <c r="A379" s="5" t="s">
        <v>740</v>
      </c>
      <c r="B379" s="6">
        <v>0</v>
      </c>
      <c r="C379" s="7">
        <f>IFERROR(B379/B446, "NA")</f>
        <v>0</v>
      </c>
      <c r="D379" s="8"/>
      <c r="E379" s="6">
        <v>0</v>
      </c>
      <c r="F379" s="7">
        <f>IFERROR(E379/E446, "NA")</f>
        <v>0</v>
      </c>
      <c r="G379" s="8"/>
      <c r="H379" s="6">
        <v>0</v>
      </c>
      <c r="I379" s="7">
        <f>IFERROR(H379/H446, "NA")</f>
        <v>0</v>
      </c>
      <c r="J379" s="8"/>
      <c r="K379" s="6">
        <v>0</v>
      </c>
      <c r="L379" s="7">
        <f>IFERROR(K379/K446, "NA")</f>
        <v>0</v>
      </c>
      <c r="M379" s="8"/>
      <c r="N379" s="6">
        <v>0</v>
      </c>
      <c r="O379" s="7">
        <f>IFERROR(N379/N446, "NA")</f>
        <v>0</v>
      </c>
      <c r="P379" s="8"/>
      <c r="Q379" s="6">
        <v>0</v>
      </c>
      <c r="R379" s="7">
        <f>IFERROR(Q379/Q446, "NA")</f>
        <v>0</v>
      </c>
      <c r="S379" s="8"/>
      <c r="T379" s="6">
        <v>0</v>
      </c>
      <c r="U379" s="7">
        <f>IFERROR(T379/T446, "NA")</f>
        <v>0</v>
      </c>
      <c r="V379" s="8"/>
      <c r="W379" s="6">
        <v>0</v>
      </c>
      <c r="X379" s="7">
        <f>IFERROR(W379/W446, "NA")</f>
        <v>0</v>
      </c>
      <c r="Y379" s="8"/>
      <c r="Z379" s="6">
        <v>0</v>
      </c>
      <c r="AA379" s="7">
        <f>IFERROR(Z379/Z446, "NA")</f>
        <v>0</v>
      </c>
      <c r="AB379" s="8"/>
      <c r="AC379" s="6">
        <v>0</v>
      </c>
      <c r="AD379" s="7">
        <f>IFERROR(AC379/AC446, "NA")</f>
        <v>0</v>
      </c>
      <c r="AE379" s="8"/>
      <c r="AF379" s="6">
        <v>0</v>
      </c>
      <c r="AG379" s="7">
        <f>IFERROR(AF379/AF446, "NA")</f>
        <v>0</v>
      </c>
      <c r="AH379" s="8"/>
      <c r="AI379" s="6">
        <v>0</v>
      </c>
      <c r="AJ379" s="7">
        <f>IFERROR(AI379/AI446, "NA")</f>
        <v>0</v>
      </c>
      <c r="AK379" s="6"/>
      <c r="AL379" s="9">
        <f t="shared" si="46"/>
        <v>0</v>
      </c>
      <c r="AM379" s="7">
        <f>IFERROR(AL379/AL446, "NA")</f>
        <v>0</v>
      </c>
      <c r="AN379" s="6"/>
      <c r="AO379" s="6">
        <v>0</v>
      </c>
      <c r="AP379" s="7">
        <f>IFERROR(AO379/AO446, "NA")</f>
        <v>0</v>
      </c>
      <c r="AQ379" s="6"/>
      <c r="AR379" s="9">
        <f t="shared" si="47"/>
        <v>0</v>
      </c>
    </row>
    <row r="380" spans="1:44" ht="16.5" hidden="1" customHeight="1" x14ac:dyDescent="0.3">
      <c r="A380" s="5" t="s">
        <v>741</v>
      </c>
      <c r="B380" s="6">
        <v>0</v>
      </c>
      <c r="C380" s="7">
        <f>IFERROR(B380/B446, "NA")</f>
        <v>0</v>
      </c>
      <c r="D380" s="8"/>
      <c r="E380" s="6">
        <v>0</v>
      </c>
      <c r="F380" s="7">
        <f>IFERROR(E380/E446, "NA")</f>
        <v>0</v>
      </c>
      <c r="G380" s="8"/>
      <c r="H380" s="6">
        <v>0</v>
      </c>
      <c r="I380" s="7">
        <f>IFERROR(H380/H446, "NA")</f>
        <v>0</v>
      </c>
      <c r="J380" s="8"/>
      <c r="K380" s="6">
        <v>0</v>
      </c>
      <c r="L380" s="7">
        <f>IFERROR(K380/K446, "NA")</f>
        <v>0</v>
      </c>
      <c r="M380" s="8"/>
      <c r="N380" s="6">
        <v>0</v>
      </c>
      <c r="O380" s="7">
        <f>IFERROR(N380/N446, "NA")</f>
        <v>0</v>
      </c>
      <c r="P380" s="8"/>
      <c r="Q380" s="6">
        <v>0</v>
      </c>
      <c r="R380" s="7">
        <f>IFERROR(Q380/Q446, "NA")</f>
        <v>0</v>
      </c>
      <c r="S380" s="8"/>
      <c r="T380" s="6">
        <v>0</v>
      </c>
      <c r="U380" s="7">
        <f>IFERROR(T380/T446, "NA")</f>
        <v>0</v>
      </c>
      <c r="V380" s="8"/>
      <c r="W380" s="6">
        <v>0</v>
      </c>
      <c r="X380" s="7">
        <f>IFERROR(W380/W446, "NA")</f>
        <v>0</v>
      </c>
      <c r="Y380" s="8"/>
      <c r="Z380" s="6">
        <v>0</v>
      </c>
      <c r="AA380" s="7">
        <f>IFERROR(Z380/Z446, "NA")</f>
        <v>0</v>
      </c>
      <c r="AB380" s="8"/>
      <c r="AC380" s="6">
        <v>0</v>
      </c>
      <c r="AD380" s="7">
        <f>IFERROR(AC380/AC446, "NA")</f>
        <v>0</v>
      </c>
      <c r="AE380" s="8"/>
      <c r="AF380" s="6">
        <v>0</v>
      </c>
      <c r="AG380" s="7">
        <f>IFERROR(AF380/AF446, "NA")</f>
        <v>0</v>
      </c>
      <c r="AH380" s="8"/>
      <c r="AI380" s="6">
        <v>0</v>
      </c>
      <c r="AJ380" s="7">
        <f>IFERROR(AI380/AI446, "NA")</f>
        <v>0</v>
      </c>
      <c r="AK380" s="6"/>
      <c r="AL380" s="9">
        <f t="shared" si="46"/>
        <v>0</v>
      </c>
      <c r="AM380" s="7">
        <f>IFERROR(AL380/AL446, "NA")</f>
        <v>0</v>
      </c>
      <c r="AN380" s="6"/>
      <c r="AO380" s="6">
        <v>0</v>
      </c>
      <c r="AP380" s="7">
        <f>IFERROR(AO380/AO446, "NA")</f>
        <v>0</v>
      </c>
      <c r="AQ380" s="6"/>
      <c r="AR380" s="9">
        <f t="shared" si="47"/>
        <v>0</v>
      </c>
    </row>
    <row r="381" spans="1:44" ht="16.5" hidden="1" customHeight="1" x14ac:dyDescent="0.3">
      <c r="A381" s="5" t="s">
        <v>742</v>
      </c>
      <c r="B381" s="6">
        <v>0</v>
      </c>
      <c r="C381" s="7">
        <f>IFERROR(B381/B446, "NA")</f>
        <v>0</v>
      </c>
      <c r="D381" s="8"/>
      <c r="E381" s="6">
        <v>0</v>
      </c>
      <c r="F381" s="7">
        <f>IFERROR(E381/E446, "NA")</f>
        <v>0</v>
      </c>
      <c r="G381" s="8"/>
      <c r="H381" s="6">
        <v>0</v>
      </c>
      <c r="I381" s="7">
        <f>IFERROR(H381/H446, "NA")</f>
        <v>0</v>
      </c>
      <c r="J381" s="8"/>
      <c r="K381" s="6">
        <v>0</v>
      </c>
      <c r="L381" s="7">
        <f>IFERROR(K381/K446, "NA")</f>
        <v>0</v>
      </c>
      <c r="M381" s="8"/>
      <c r="N381" s="6">
        <v>0</v>
      </c>
      <c r="O381" s="7">
        <f>IFERROR(N381/N446, "NA")</f>
        <v>0</v>
      </c>
      <c r="P381" s="8"/>
      <c r="Q381" s="6">
        <v>0</v>
      </c>
      <c r="R381" s="7">
        <f>IFERROR(Q381/Q446, "NA")</f>
        <v>0</v>
      </c>
      <c r="S381" s="8"/>
      <c r="T381" s="6">
        <v>0</v>
      </c>
      <c r="U381" s="7">
        <f>IFERROR(T381/T446, "NA")</f>
        <v>0</v>
      </c>
      <c r="V381" s="8"/>
      <c r="W381" s="6">
        <v>0</v>
      </c>
      <c r="X381" s="7">
        <f>IFERROR(W381/W446, "NA")</f>
        <v>0</v>
      </c>
      <c r="Y381" s="8"/>
      <c r="Z381" s="6">
        <v>0</v>
      </c>
      <c r="AA381" s="7">
        <f>IFERROR(Z381/Z446, "NA")</f>
        <v>0</v>
      </c>
      <c r="AB381" s="8"/>
      <c r="AC381" s="6">
        <v>0</v>
      </c>
      <c r="AD381" s="7">
        <f>IFERROR(AC381/AC446, "NA")</f>
        <v>0</v>
      </c>
      <c r="AE381" s="8"/>
      <c r="AF381" s="6">
        <v>0</v>
      </c>
      <c r="AG381" s="7">
        <f>IFERROR(AF381/AF446, "NA")</f>
        <v>0</v>
      </c>
      <c r="AH381" s="8"/>
      <c r="AI381" s="6">
        <v>0</v>
      </c>
      <c r="AJ381" s="7">
        <f>IFERROR(AI381/AI446, "NA")</f>
        <v>0</v>
      </c>
      <c r="AK381" s="6"/>
      <c r="AL381" s="9">
        <f t="shared" si="46"/>
        <v>0</v>
      </c>
      <c r="AM381" s="7">
        <f>IFERROR(AL381/AL446, "NA")</f>
        <v>0</v>
      </c>
      <c r="AN381" s="6"/>
      <c r="AO381" s="6">
        <v>0</v>
      </c>
      <c r="AP381" s="7">
        <f>IFERROR(AO381/AO446, "NA")</f>
        <v>0</v>
      </c>
      <c r="AQ381" s="6"/>
      <c r="AR381" s="9">
        <f t="shared" si="47"/>
        <v>0</v>
      </c>
    </row>
    <row r="382" spans="1:44" ht="16.5" hidden="1" customHeight="1" x14ac:dyDescent="0.3">
      <c r="A382" s="5" t="s">
        <v>743</v>
      </c>
      <c r="B382" s="6">
        <v>0</v>
      </c>
      <c r="C382" s="7">
        <f>IFERROR(B382/B446, "NA")</f>
        <v>0</v>
      </c>
      <c r="D382" s="8"/>
      <c r="E382" s="6">
        <v>0</v>
      </c>
      <c r="F382" s="7">
        <f>IFERROR(E382/E446, "NA")</f>
        <v>0</v>
      </c>
      <c r="G382" s="8"/>
      <c r="H382" s="6">
        <v>0</v>
      </c>
      <c r="I382" s="7">
        <f>IFERROR(H382/H446, "NA")</f>
        <v>0</v>
      </c>
      <c r="J382" s="8"/>
      <c r="K382" s="6">
        <v>0</v>
      </c>
      <c r="L382" s="7">
        <f>IFERROR(K382/K446, "NA")</f>
        <v>0</v>
      </c>
      <c r="M382" s="8"/>
      <c r="N382" s="6">
        <v>0</v>
      </c>
      <c r="O382" s="7">
        <f>IFERROR(N382/N446, "NA")</f>
        <v>0</v>
      </c>
      <c r="P382" s="8"/>
      <c r="Q382" s="6">
        <v>0</v>
      </c>
      <c r="R382" s="7">
        <f>IFERROR(Q382/Q446, "NA")</f>
        <v>0</v>
      </c>
      <c r="S382" s="8"/>
      <c r="T382" s="6">
        <v>0</v>
      </c>
      <c r="U382" s="7">
        <f>IFERROR(T382/T446, "NA")</f>
        <v>0</v>
      </c>
      <c r="V382" s="8"/>
      <c r="W382" s="6">
        <v>0</v>
      </c>
      <c r="X382" s="7">
        <f>IFERROR(W382/W446, "NA")</f>
        <v>0</v>
      </c>
      <c r="Y382" s="8"/>
      <c r="Z382" s="6">
        <v>0</v>
      </c>
      <c r="AA382" s="7">
        <f>IFERROR(Z382/Z446, "NA")</f>
        <v>0</v>
      </c>
      <c r="AB382" s="8"/>
      <c r="AC382" s="6">
        <v>0</v>
      </c>
      <c r="AD382" s="7">
        <f>IFERROR(AC382/AC446, "NA")</f>
        <v>0</v>
      </c>
      <c r="AE382" s="8"/>
      <c r="AF382" s="6">
        <v>0</v>
      </c>
      <c r="AG382" s="7">
        <f>IFERROR(AF382/AF446, "NA")</f>
        <v>0</v>
      </c>
      <c r="AH382" s="8"/>
      <c r="AI382" s="6">
        <v>0</v>
      </c>
      <c r="AJ382" s="7">
        <f>IFERROR(AI382/AI446, "NA")</f>
        <v>0</v>
      </c>
      <c r="AK382" s="6"/>
      <c r="AL382" s="9">
        <f t="shared" si="46"/>
        <v>0</v>
      </c>
      <c r="AM382" s="7">
        <f>IFERROR(AL382/AL446, "NA")</f>
        <v>0</v>
      </c>
      <c r="AN382" s="6"/>
      <c r="AO382" s="6">
        <v>0</v>
      </c>
      <c r="AP382" s="7">
        <f>IFERROR(AO382/AO446, "NA")</f>
        <v>0</v>
      </c>
      <c r="AQ382" s="6"/>
      <c r="AR382" s="9">
        <f t="shared" si="47"/>
        <v>0</v>
      </c>
    </row>
    <row r="383" spans="1:44" ht="16.5" hidden="1" customHeight="1" x14ac:dyDescent="0.3">
      <c r="A383" s="5" t="s">
        <v>744</v>
      </c>
      <c r="B383" s="6">
        <v>0</v>
      </c>
      <c r="C383" s="7">
        <f>IFERROR(B383/B446, "NA")</f>
        <v>0</v>
      </c>
      <c r="D383" s="8"/>
      <c r="E383" s="6">
        <v>0</v>
      </c>
      <c r="F383" s="7">
        <f>IFERROR(E383/E446, "NA")</f>
        <v>0</v>
      </c>
      <c r="G383" s="8"/>
      <c r="H383" s="6">
        <v>0</v>
      </c>
      <c r="I383" s="7">
        <f>IFERROR(H383/H446, "NA")</f>
        <v>0</v>
      </c>
      <c r="J383" s="8"/>
      <c r="K383" s="6">
        <v>0</v>
      </c>
      <c r="L383" s="7">
        <f>IFERROR(K383/K446, "NA")</f>
        <v>0</v>
      </c>
      <c r="M383" s="8"/>
      <c r="N383" s="6">
        <v>0</v>
      </c>
      <c r="O383" s="7">
        <f>IFERROR(N383/N446, "NA")</f>
        <v>0</v>
      </c>
      <c r="P383" s="8"/>
      <c r="Q383" s="6">
        <v>0</v>
      </c>
      <c r="R383" s="7">
        <f>IFERROR(Q383/Q446, "NA")</f>
        <v>0</v>
      </c>
      <c r="S383" s="8"/>
      <c r="T383" s="6">
        <v>0</v>
      </c>
      <c r="U383" s="7">
        <f>IFERROR(T383/T446, "NA")</f>
        <v>0</v>
      </c>
      <c r="V383" s="8"/>
      <c r="W383" s="6">
        <v>0</v>
      </c>
      <c r="X383" s="7">
        <f>IFERROR(W383/W446, "NA")</f>
        <v>0</v>
      </c>
      <c r="Y383" s="8"/>
      <c r="Z383" s="6">
        <v>0</v>
      </c>
      <c r="AA383" s="7">
        <f>IFERROR(Z383/Z446, "NA")</f>
        <v>0</v>
      </c>
      <c r="AB383" s="8"/>
      <c r="AC383" s="6">
        <v>0</v>
      </c>
      <c r="AD383" s="7">
        <f>IFERROR(AC383/AC446, "NA")</f>
        <v>0</v>
      </c>
      <c r="AE383" s="8"/>
      <c r="AF383" s="6">
        <v>0</v>
      </c>
      <c r="AG383" s="7">
        <f>IFERROR(AF383/AF446, "NA")</f>
        <v>0</v>
      </c>
      <c r="AH383" s="8"/>
      <c r="AI383" s="6">
        <v>0</v>
      </c>
      <c r="AJ383" s="7">
        <f>IFERROR(AI383/AI446, "NA")</f>
        <v>0</v>
      </c>
      <c r="AK383" s="6"/>
      <c r="AL383" s="9">
        <f t="shared" si="46"/>
        <v>0</v>
      </c>
      <c r="AM383" s="7">
        <f>IFERROR(AL383/AL446, "NA")</f>
        <v>0</v>
      </c>
      <c r="AN383" s="6"/>
      <c r="AO383" s="6">
        <v>0</v>
      </c>
      <c r="AP383" s="7">
        <f>IFERROR(AO383/AO446, "NA")</f>
        <v>0</v>
      </c>
      <c r="AQ383" s="6"/>
      <c r="AR383" s="9">
        <f t="shared" si="47"/>
        <v>0</v>
      </c>
    </row>
    <row r="384" spans="1:44" ht="16.5" hidden="1" customHeight="1" x14ac:dyDescent="0.3">
      <c r="A384" s="5" t="s">
        <v>745</v>
      </c>
      <c r="B384" s="6">
        <v>0</v>
      </c>
      <c r="C384" s="7">
        <f>IFERROR(B384/B446, "NA")</f>
        <v>0</v>
      </c>
      <c r="D384" s="8"/>
      <c r="E384" s="6">
        <v>0</v>
      </c>
      <c r="F384" s="7">
        <f>IFERROR(E384/E446, "NA")</f>
        <v>0</v>
      </c>
      <c r="G384" s="8"/>
      <c r="H384" s="6">
        <v>0</v>
      </c>
      <c r="I384" s="7">
        <f>IFERROR(H384/H446, "NA")</f>
        <v>0</v>
      </c>
      <c r="J384" s="8"/>
      <c r="K384" s="6">
        <v>0</v>
      </c>
      <c r="L384" s="7">
        <f>IFERROR(K384/K446, "NA")</f>
        <v>0</v>
      </c>
      <c r="M384" s="8"/>
      <c r="N384" s="6">
        <v>0</v>
      </c>
      <c r="O384" s="7">
        <f>IFERROR(N384/N446, "NA")</f>
        <v>0</v>
      </c>
      <c r="P384" s="8"/>
      <c r="Q384" s="6">
        <v>0</v>
      </c>
      <c r="R384" s="7">
        <f>IFERROR(Q384/Q446, "NA")</f>
        <v>0</v>
      </c>
      <c r="S384" s="8"/>
      <c r="T384" s="6">
        <v>0</v>
      </c>
      <c r="U384" s="7">
        <f>IFERROR(T384/T446, "NA")</f>
        <v>0</v>
      </c>
      <c r="V384" s="8"/>
      <c r="W384" s="6">
        <v>0</v>
      </c>
      <c r="X384" s="7">
        <f>IFERROR(W384/W446, "NA")</f>
        <v>0</v>
      </c>
      <c r="Y384" s="8"/>
      <c r="Z384" s="6">
        <v>0</v>
      </c>
      <c r="AA384" s="7">
        <f>IFERROR(Z384/Z446, "NA")</f>
        <v>0</v>
      </c>
      <c r="AB384" s="8"/>
      <c r="AC384" s="6">
        <v>0</v>
      </c>
      <c r="AD384" s="7">
        <f>IFERROR(AC384/AC446, "NA")</f>
        <v>0</v>
      </c>
      <c r="AE384" s="8"/>
      <c r="AF384" s="6">
        <v>0</v>
      </c>
      <c r="AG384" s="7">
        <f>IFERROR(AF384/AF446, "NA")</f>
        <v>0</v>
      </c>
      <c r="AH384" s="8"/>
      <c r="AI384" s="6">
        <v>0</v>
      </c>
      <c r="AJ384" s="7">
        <f>IFERROR(AI384/AI446, "NA")</f>
        <v>0</v>
      </c>
      <c r="AK384" s="6"/>
      <c r="AL384" s="9">
        <f t="shared" si="46"/>
        <v>0</v>
      </c>
      <c r="AM384" s="7">
        <f>IFERROR(AL384/AL446, "NA")</f>
        <v>0</v>
      </c>
      <c r="AN384" s="6"/>
      <c r="AO384" s="6">
        <v>0</v>
      </c>
      <c r="AP384" s="7">
        <f>IFERROR(AO384/AO446, "NA")</f>
        <v>0</v>
      </c>
      <c r="AQ384" s="6"/>
      <c r="AR384" s="9">
        <f t="shared" si="47"/>
        <v>0</v>
      </c>
    </row>
    <row r="385" spans="1:44" ht="16.5" customHeight="1" x14ac:dyDescent="0.3">
      <c r="A385" s="32" t="s">
        <v>54</v>
      </c>
      <c r="B385" s="2"/>
      <c r="C385" s="3"/>
      <c r="D385" s="4"/>
      <c r="E385" s="2"/>
      <c r="F385" s="3"/>
      <c r="G385" s="4"/>
      <c r="H385" s="2"/>
      <c r="I385" s="3"/>
      <c r="J385" s="4"/>
      <c r="K385" s="2"/>
      <c r="L385" s="3"/>
      <c r="M385" s="4"/>
      <c r="N385" s="2"/>
      <c r="O385" s="3"/>
      <c r="P385" s="4"/>
      <c r="Q385" s="2"/>
      <c r="R385" s="3"/>
      <c r="S385" s="4"/>
      <c r="T385" s="2"/>
      <c r="U385" s="3"/>
      <c r="V385" s="4"/>
      <c r="W385" s="2"/>
      <c r="X385" s="3"/>
      <c r="Y385" s="4"/>
      <c r="Z385" s="2"/>
      <c r="AA385" s="3"/>
      <c r="AB385" s="4"/>
      <c r="AC385" s="2"/>
      <c r="AD385" s="3"/>
      <c r="AE385" s="4"/>
      <c r="AF385" s="2"/>
      <c r="AG385" s="3"/>
      <c r="AH385" s="4"/>
      <c r="AI385" s="2"/>
      <c r="AJ385" s="3"/>
      <c r="AK385" s="2"/>
      <c r="AL385" s="2"/>
      <c r="AM385" s="3"/>
      <c r="AN385" s="2"/>
      <c r="AO385" s="2"/>
      <c r="AP385" s="3"/>
      <c r="AQ385" s="2"/>
      <c r="AR385" s="2"/>
    </row>
    <row r="386" spans="1:44" ht="16.5" hidden="1" customHeight="1" x14ac:dyDescent="0.3">
      <c r="A386" s="33" t="s">
        <v>746</v>
      </c>
      <c r="B386" s="6">
        <v>0</v>
      </c>
      <c r="C386" s="7">
        <f>IFERROR(B386/B446, "NA")</f>
        <v>0</v>
      </c>
      <c r="D386" s="8"/>
      <c r="E386" s="6">
        <v>0</v>
      </c>
      <c r="F386" s="7">
        <f>IFERROR(E386/E446, "NA")</f>
        <v>0</v>
      </c>
      <c r="G386" s="8"/>
      <c r="H386" s="6">
        <v>0</v>
      </c>
      <c r="I386" s="7">
        <f>IFERROR(H386/H446, "NA")</f>
        <v>0</v>
      </c>
      <c r="J386" s="8"/>
      <c r="K386" s="6">
        <v>0</v>
      </c>
      <c r="L386" s="7">
        <f>IFERROR(K386/K446, "NA")</f>
        <v>0</v>
      </c>
      <c r="M386" s="8"/>
      <c r="N386" s="6">
        <v>0</v>
      </c>
      <c r="O386" s="7">
        <f>IFERROR(N386/N446, "NA")</f>
        <v>0</v>
      </c>
      <c r="P386" s="8"/>
      <c r="Q386" s="6">
        <v>0</v>
      </c>
      <c r="R386" s="7">
        <f>IFERROR(Q386/Q446, "NA")</f>
        <v>0</v>
      </c>
      <c r="S386" s="8"/>
      <c r="T386" s="6">
        <v>0</v>
      </c>
      <c r="U386" s="7">
        <f>IFERROR(T386/T446, "NA")</f>
        <v>0</v>
      </c>
      <c r="V386" s="8"/>
      <c r="W386" s="6">
        <v>0</v>
      </c>
      <c r="X386" s="7">
        <f>IFERROR(W386/W446, "NA")</f>
        <v>0</v>
      </c>
      <c r="Y386" s="8"/>
      <c r="Z386" s="6">
        <v>0</v>
      </c>
      <c r="AA386" s="7">
        <f>IFERROR(Z386/Z446, "NA")</f>
        <v>0</v>
      </c>
      <c r="AB386" s="8"/>
      <c r="AC386" s="6">
        <v>0</v>
      </c>
      <c r="AD386" s="7">
        <f>IFERROR(AC386/AC446, "NA")</f>
        <v>0</v>
      </c>
      <c r="AE386" s="8"/>
      <c r="AF386" s="6">
        <v>0</v>
      </c>
      <c r="AG386" s="7">
        <f>IFERROR(AF386/AF446, "NA")</f>
        <v>0</v>
      </c>
      <c r="AH386" s="8"/>
      <c r="AI386" s="6">
        <v>0</v>
      </c>
      <c r="AJ386" s="7">
        <f>IFERROR(AI386/AI446, "NA")</f>
        <v>0</v>
      </c>
      <c r="AK386" s="6"/>
      <c r="AL386" s="9">
        <f>IFERROR(B386+E386+H386+K386+N386+Q386+T386+W386+Z386+AC386+AF386+AI386, "NA")</f>
        <v>0</v>
      </c>
      <c r="AM386" s="7">
        <f>IFERROR(AL386/AL446, "NA")</f>
        <v>0</v>
      </c>
      <c r="AN386" s="6"/>
      <c r="AO386" s="6">
        <v>0</v>
      </c>
      <c r="AP386" s="7">
        <f>IFERROR(AO386/AO446, "NA")</f>
        <v>0</v>
      </c>
      <c r="AQ386" s="6"/>
      <c r="AR386" s="9">
        <f>IFERROR(AL386-AO386, "NA")</f>
        <v>0</v>
      </c>
    </row>
    <row r="387" spans="1:44" ht="16.5" hidden="1" customHeight="1" x14ac:dyDescent="0.3">
      <c r="A387" s="33" t="s">
        <v>747</v>
      </c>
      <c r="B387" s="6">
        <v>0</v>
      </c>
      <c r="C387" s="7">
        <f>IFERROR(B387/B446, "NA")</f>
        <v>0</v>
      </c>
      <c r="D387" s="8"/>
      <c r="E387" s="6">
        <v>0</v>
      </c>
      <c r="F387" s="7">
        <f>IFERROR(E387/E446, "NA")</f>
        <v>0</v>
      </c>
      <c r="G387" s="8"/>
      <c r="H387" s="6">
        <v>0</v>
      </c>
      <c r="I387" s="7">
        <f>IFERROR(H387/H446, "NA")</f>
        <v>0</v>
      </c>
      <c r="J387" s="8"/>
      <c r="K387" s="6">
        <v>0</v>
      </c>
      <c r="L387" s="7">
        <f>IFERROR(K387/K446, "NA")</f>
        <v>0</v>
      </c>
      <c r="M387" s="8"/>
      <c r="N387" s="6">
        <v>0</v>
      </c>
      <c r="O387" s="7">
        <f>IFERROR(N387/N446, "NA")</f>
        <v>0</v>
      </c>
      <c r="P387" s="8"/>
      <c r="Q387" s="6">
        <v>0</v>
      </c>
      <c r="R387" s="7">
        <f>IFERROR(Q387/Q446, "NA")</f>
        <v>0</v>
      </c>
      <c r="S387" s="8"/>
      <c r="T387" s="6">
        <v>0</v>
      </c>
      <c r="U387" s="7">
        <f>IFERROR(T387/T446, "NA")</f>
        <v>0</v>
      </c>
      <c r="V387" s="8"/>
      <c r="W387" s="6">
        <v>0</v>
      </c>
      <c r="X387" s="7">
        <f>IFERROR(W387/W446, "NA")</f>
        <v>0</v>
      </c>
      <c r="Y387" s="8"/>
      <c r="Z387" s="6">
        <v>0</v>
      </c>
      <c r="AA387" s="7">
        <f>IFERROR(Z387/Z446, "NA")</f>
        <v>0</v>
      </c>
      <c r="AB387" s="8"/>
      <c r="AC387" s="6">
        <v>0</v>
      </c>
      <c r="AD387" s="7">
        <f>IFERROR(AC387/AC446, "NA")</f>
        <v>0</v>
      </c>
      <c r="AE387" s="8"/>
      <c r="AF387" s="6">
        <v>0</v>
      </c>
      <c r="AG387" s="7">
        <f>IFERROR(AF387/AF446, "NA")</f>
        <v>0</v>
      </c>
      <c r="AH387" s="8"/>
      <c r="AI387" s="6">
        <v>0</v>
      </c>
      <c r="AJ387" s="7">
        <f>IFERROR(AI387/AI446, "NA")</f>
        <v>0</v>
      </c>
      <c r="AK387" s="6"/>
      <c r="AL387" s="9">
        <f>IFERROR(B387+E387+H387+K387+N387+Q387+T387+W387+Z387+AC387+AF387+AI387, "NA")</f>
        <v>0</v>
      </c>
      <c r="AM387" s="7">
        <f>IFERROR(AL387/AL446, "NA")</f>
        <v>0</v>
      </c>
      <c r="AN387" s="6"/>
      <c r="AO387" s="6">
        <v>0</v>
      </c>
      <c r="AP387" s="7">
        <f>IFERROR(AO387/AO446, "NA")</f>
        <v>0</v>
      </c>
      <c r="AQ387" s="6"/>
      <c r="AR387" s="9">
        <f>IFERROR(AL387-AO387, "NA")</f>
        <v>0</v>
      </c>
    </row>
    <row r="388" spans="1:44" ht="16.5" customHeight="1" x14ac:dyDescent="0.3">
      <c r="A388" s="34" t="s">
        <v>387</v>
      </c>
      <c r="B388" s="2"/>
      <c r="C388" s="3"/>
      <c r="D388" s="4"/>
      <c r="E388" s="2"/>
      <c r="F388" s="3"/>
      <c r="G388" s="4"/>
      <c r="H388" s="2"/>
      <c r="I388" s="3"/>
      <c r="J388" s="4"/>
      <c r="K388" s="2"/>
      <c r="L388" s="3"/>
      <c r="M388" s="4"/>
      <c r="N388" s="2"/>
      <c r="O388" s="3"/>
      <c r="P388" s="4"/>
      <c r="Q388" s="2"/>
      <c r="R388" s="3"/>
      <c r="S388" s="4"/>
      <c r="T388" s="2"/>
      <c r="U388" s="3"/>
      <c r="V388" s="4"/>
      <c r="W388" s="2"/>
      <c r="X388" s="3"/>
      <c r="Y388" s="4"/>
      <c r="Z388" s="2"/>
      <c r="AA388" s="3"/>
      <c r="AB388" s="4"/>
      <c r="AC388" s="2"/>
      <c r="AD388" s="3"/>
      <c r="AE388" s="4"/>
      <c r="AF388" s="2"/>
      <c r="AG388" s="3"/>
      <c r="AH388" s="4"/>
      <c r="AI388" s="2"/>
      <c r="AJ388" s="3"/>
      <c r="AK388" s="2"/>
      <c r="AL388" s="2"/>
      <c r="AM388" s="3"/>
      <c r="AN388" s="2"/>
      <c r="AO388" s="2"/>
      <c r="AP388" s="3"/>
      <c r="AQ388" s="2"/>
      <c r="AR388" s="2"/>
    </row>
    <row r="389" spans="1:44" ht="16.5" hidden="1" customHeight="1" x14ac:dyDescent="0.3">
      <c r="A389" s="35" t="s">
        <v>748</v>
      </c>
      <c r="B389" s="6">
        <v>0</v>
      </c>
      <c r="C389" s="7">
        <f>IFERROR(B389/B446, "NA")</f>
        <v>0</v>
      </c>
      <c r="D389" s="8"/>
      <c r="E389" s="6">
        <v>0</v>
      </c>
      <c r="F389" s="7">
        <f>IFERROR(E389/E446, "NA")</f>
        <v>0</v>
      </c>
      <c r="G389" s="8"/>
      <c r="H389" s="6">
        <v>0</v>
      </c>
      <c r="I389" s="7">
        <f>IFERROR(H389/H446, "NA")</f>
        <v>0</v>
      </c>
      <c r="J389" s="8"/>
      <c r="K389" s="6">
        <v>0</v>
      </c>
      <c r="L389" s="7">
        <f>IFERROR(K389/K446, "NA")</f>
        <v>0</v>
      </c>
      <c r="M389" s="8"/>
      <c r="N389" s="6">
        <v>0</v>
      </c>
      <c r="O389" s="7">
        <f>IFERROR(N389/N446, "NA")</f>
        <v>0</v>
      </c>
      <c r="P389" s="8"/>
      <c r="Q389" s="6">
        <v>0</v>
      </c>
      <c r="R389" s="7">
        <f>IFERROR(Q389/Q446, "NA")</f>
        <v>0</v>
      </c>
      <c r="S389" s="8"/>
      <c r="T389" s="6">
        <v>0</v>
      </c>
      <c r="U389" s="7">
        <f>IFERROR(T389/T446, "NA")</f>
        <v>0</v>
      </c>
      <c r="V389" s="8"/>
      <c r="W389" s="6">
        <v>0</v>
      </c>
      <c r="X389" s="7">
        <f>IFERROR(W389/W446, "NA")</f>
        <v>0</v>
      </c>
      <c r="Y389" s="8"/>
      <c r="Z389" s="6">
        <v>0</v>
      </c>
      <c r="AA389" s="7">
        <f>IFERROR(Z389/Z446, "NA")</f>
        <v>0</v>
      </c>
      <c r="AB389" s="8"/>
      <c r="AC389" s="6">
        <v>0</v>
      </c>
      <c r="AD389" s="7">
        <f>IFERROR(AC389/AC446, "NA")</f>
        <v>0</v>
      </c>
      <c r="AE389" s="8"/>
      <c r="AF389" s="6">
        <v>0</v>
      </c>
      <c r="AG389" s="7">
        <f>IFERROR(AF389/AF446, "NA")</f>
        <v>0</v>
      </c>
      <c r="AH389" s="8"/>
      <c r="AI389" s="6">
        <v>0</v>
      </c>
      <c r="AJ389" s="7">
        <f>IFERROR(AI389/AI446, "NA")</f>
        <v>0</v>
      </c>
      <c r="AK389" s="6"/>
      <c r="AL389" s="9">
        <f t="shared" ref="AL389:AL405" si="48">IFERROR(B389+E389+H389+K389+N389+Q389+T389+W389+Z389+AC389+AF389+AI389, "NA")</f>
        <v>0</v>
      </c>
      <c r="AM389" s="7">
        <f>IFERROR(AL389/AL446, "NA")</f>
        <v>0</v>
      </c>
      <c r="AN389" s="6"/>
      <c r="AO389" s="6">
        <v>0</v>
      </c>
      <c r="AP389" s="7">
        <f>IFERROR(AO389/AO446, "NA")</f>
        <v>0</v>
      </c>
      <c r="AQ389" s="6"/>
      <c r="AR389" s="9">
        <f t="shared" ref="AR389:AR405" si="49">IFERROR(AL389-AO389, "NA")</f>
        <v>0</v>
      </c>
    </row>
    <row r="390" spans="1:44" ht="16.5" hidden="1" customHeight="1" x14ac:dyDescent="0.3">
      <c r="A390" s="35" t="s">
        <v>749</v>
      </c>
      <c r="B390" s="6">
        <v>0</v>
      </c>
      <c r="C390" s="7">
        <f>IFERROR(B390/B446, "NA")</f>
        <v>0</v>
      </c>
      <c r="D390" s="8"/>
      <c r="E390" s="6">
        <v>0</v>
      </c>
      <c r="F390" s="7">
        <f>IFERROR(E390/E446, "NA")</f>
        <v>0</v>
      </c>
      <c r="G390" s="8"/>
      <c r="H390" s="6">
        <v>0</v>
      </c>
      <c r="I390" s="7">
        <f>IFERROR(H390/H446, "NA")</f>
        <v>0</v>
      </c>
      <c r="J390" s="8"/>
      <c r="K390" s="6">
        <v>0</v>
      </c>
      <c r="L390" s="7">
        <f>IFERROR(K390/K446, "NA")</f>
        <v>0</v>
      </c>
      <c r="M390" s="8"/>
      <c r="N390" s="6">
        <v>0</v>
      </c>
      <c r="O390" s="7">
        <f>IFERROR(N390/N446, "NA")</f>
        <v>0</v>
      </c>
      <c r="P390" s="8"/>
      <c r="Q390" s="6">
        <v>0</v>
      </c>
      <c r="R390" s="7">
        <f>IFERROR(Q390/Q446, "NA")</f>
        <v>0</v>
      </c>
      <c r="S390" s="8"/>
      <c r="T390" s="6">
        <v>0</v>
      </c>
      <c r="U390" s="7">
        <f>IFERROR(T390/T446, "NA")</f>
        <v>0</v>
      </c>
      <c r="V390" s="8"/>
      <c r="W390" s="6">
        <v>0</v>
      </c>
      <c r="X390" s="7">
        <f>IFERROR(W390/W446, "NA")</f>
        <v>0</v>
      </c>
      <c r="Y390" s="8"/>
      <c r="Z390" s="6">
        <v>0</v>
      </c>
      <c r="AA390" s="7">
        <f>IFERROR(Z390/Z446, "NA")</f>
        <v>0</v>
      </c>
      <c r="AB390" s="8"/>
      <c r="AC390" s="6">
        <v>0</v>
      </c>
      <c r="AD390" s="7">
        <f>IFERROR(AC390/AC446, "NA")</f>
        <v>0</v>
      </c>
      <c r="AE390" s="8"/>
      <c r="AF390" s="6">
        <v>0</v>
      </c>
      <c r="AG390" s="7">
        <f>IFERROR(AF390/AF446, "NA")</f>
        <v>0</v>
      </c>
      <c r="AH390" s="8"/>
      <c r="AI390" s="6">
        <v>0</v>
      </c>
      <c r="AJ390" s="7">
        <f>IFERROR(AI390/AI446, "NA")</f>
        <v>0</v>
      </c>
      <c r="AK390" s="6"/>
      <c r="AL390" s="9">
        <f t="shared" si="48"/>
        <v>0</v>
      </c>
      <c r="AM390" s="7">
        <f>IFERROR(AL390/AL446, "NA")</f>
        <v>0</v>
      </c>
      <c r="AN390" s="6"/>
      <c r="AO390" s="6">
        <v>0</v>
      </c>
      <c r="AP390" s="7">
        <f>IFERROR(AO390/AO446, "NA")</f>
        <v>0</v>
      </c>
      <c r="AQ390" s="6"/>
      <c r="AR390" s="9">
        <f t="shared" si="49"/>
        <v>0</v>
      </c>
    </row>
    <row r="391" spans="1:44" ht="16.5" hidden="1" customHeight="1" x14ac:dyDescent="0.3">
      <c r="A391" s="35" t="s">
        <v>750</v>
      </c>
      <c r="B391" s="6">
        <v>0</v>
      </c>
      <c r="C391" s="7">
        <f>IFERROR(B391/B446, "NA")</f>
        <v>0</v>
      </c>
      <c r="D391" s="8"/>
      <c r="E391" s="6">
        <v>0</v>
      </c>
      <c r="F391" s="7">
        <f>IFERROR(E391/E446, "NA")</f>
        <v>0</v>
      </c>
      <c r="G391" s="8"/>
      <c r="H391" s="6">
        <v>0</v>
      </c>
      <c r="I391" s="7">
        <f>IFERROR(H391/H446, "NA")</f>
        <v>0</v>
      </c>
      <c r="J391" s="8"/>
      <c r="K391" s="6">
        <v>0</v>
      </c>
      <c r="L391" s="7">
        <f>IFERROR(K391/K446, "NA")</f>
        <v>0</v>
      </c>
      <c r="M391" s="8"/>
      <c r="N391" s="6">
        <v>0</v>
      </c>
      <c r="O391" s="7">
        <f>IFERROR(N391/N446, "NA")</f>
        <v>0</v>
      </c>
      <c r="P391" s="8"/>
      <c r="Q391" s="6">
        <v>0</v>
      </c>
      <c r="R391" s="7">
        <f>IFERROR(Q391/Q446, "NA")</f>
        <v>0</v>
      </c>
      <c r="S391" s="8"/>
      <c r="T391" s="6">
        <v>0</v>
      </c>
      <c r="U391" s="7">
        <f>IFERROR(T391/T446, "NA")</f>
        <v>0</v>
      </c>
      <c r="V391" s="8"/>
      <c r="W391" s="6">
        <v>0</v>
      </c>
      <c r="X391" s="7">
        <f>IFERROR(W391/W446, "NA")</f>
        <v>0</v>
      </c>
      <c r="Y391" s="8"/>
      <c r="Z391" s="6">
        <v>0</v>
      </c>
      <c r="AA391" s="7">
        <f>IFERROR(Z391/Z446, "NA")</f>
        <v>0</v>
      </c>
      <c r="AB391" s="8"/>
      <c r="AC391" s="6">
        <v>0</v>
      </c>
      <c r="AD391" s="7">
        <f>IFERROR(AC391/AC446, "NA")</f>
        <v>0</v>
      </c>
      <c r="AE391" s="8"/>
      <c r="AF391" s="6">
        <v>0</v>
      </c>
      <c r="AG391" s="7">
        <f>IFERROR(AF391/AF446, "NA")</f>
        <v>0</v>
      </c>
      <c r="AH391" s="8"/>
      <c r="AI391" s="6">
        <v>0</v>
      </c>
      <c r="AJ391" s="7">
        <f>IFERROR(AI391/AI446, "NA")</f>
        <v>0</v>
      </c>
      <c r="AK391" s="6"/>
      <c r="AL391" s="9">
        <f t="shared" si="48"/>
        <v>0</v>
      </c>
      <c r="AM391" s="7">
        <f>IFERROR(AL391/AL446, "NA")</f>
        <v>0</v>
      </c>
      <c r="AN391" s="6"/>
      <c r="AO391" s="6">
        <v>0</v>
      </c>
      <c r="AP391" s="7">
        <f>IFERROR(AO391/AO446, "NA")</f>
        <v>0</v>
      </c>
      <c r="AQ391" s="6"/>
      <c r="AR391" s="9">
        <f t="shared" si="49"/>
        <v>0</v>
      </c>
    </row>
    <row r="392" spans="1:44" ht="16.5" hidden="1" customHeight="1" x14ac:dyDescent="0.3">
      <c r="A392" s="35" t="s">
        <v>751</v>
      </c>
      <c r="B392" s="6">
        <v>0</v>
      </c>
      <c r="C392" s="7">
        <f>IFERROR(B392/B446, "NA")</f>
        <v>0</v>
      </c>
      <c r="D392" s="8"/>
      <c r="E392" s="6">
        <v>0</v>
      </c>
      <c r="F392" s="7">
        <f>IFERROR(E392/E446, "NA")</f>
        <v>0</v>
      </c>
      <c r="G392" s="8"/>
      <c r="H392" s="6">
        <v>0</v>
      </c>
      <c r="I392" s="7">
        <f>IFERROR(H392/H446, "NA")</f>
        <v>0</v>
      </c>
      <c r="J392" s="8"/>
      <c r="K392" s="6">
        <v>0</v>
      </c>
      <c r="L392" s="7">
        <f>IFERROR(K392/K446, "NA")</f>
        <v>0</v>
      </c>
      <c r="M392" s="8"/>
      <c r="N392" s="6">
        <v>0</v>
      </c>
      <c r="O392" s="7">
        <f>IFERROR(N392/N446, "NA")</f>
        <v>0</v>
      </c>
      <c r="P392" s="8"/>
      <c r="Q392" s="6">
        <v>0</v>
      </c>
      <c r="R392" s="7">
        <f>IFERROR(Q392/Q446, "NA")</f>
        <v>0</v>
      </c>
      <c r="S392" s="8"/>
      <c r="T392" s="6">
        <v>0</v>
      </c>
      <c r="U392" s="7">
        <f>IFERROR(T392/T446, "NA")</f>
        <v>0</v>
      </c>
      <c r="V392" s="8"/>
      <c r="W392" s="6">
        <v>0</v>
      </c>
      <c r="X392" s="7">
        <f>IFERROR(W392/W446, "NA")</f>
        <v>0</v>
      </c>
      <c r="Y392" s="8"/>
      <c r="Z392" s="6">
        <v>0</v>
      </c>
      <c r="AA392" s="7">
        <f>IFERROR(Z392/Z446, "NA")</f>
        <v>0</v>
      </c>
      <c r="AB392" s="8"/>
      <c r="AC392" s="6">
        <v>0</v>
      </c>
      <c r="AD392" s="7">
        <f>IFERROR(AC392/AC446, "NA")</f>
        <v>0</v>
      </c>
      <c r="AE392" s="8"/>
      <c r="AF392" s="6">
        <v>0</v>
      </c>
      <c r="AG392" s="7">
        <f>IFERROR(AF392/AF446, "NA")</f>
        <v>0</v>
      </c>
      <c r="AH392" s="8"/>
      <c r="AI392" s="6">
        <v>0</v>
      </c>
      <c r="AJ392" s="7">
        <f>IFERROR(AI392/AI446, "NA")</f>
        <v>0</v>
      </c>
      <c r="AK392" s="6"/>
      <c r="AL392" s="9">
        <f t="shared" si="48"/>
        <v>0</v>
      </c>
      <c r="AM392" s="7">
        <f>IFERROR(AL392/AL446, "NA")</f>
        <v>0</v>
      </c>
      <c r="AN392" s="6"/>
      <c r="AO392" s="6">
        <v>0</v>
      </c>
      <c r="AP392" s="7">
        <f>IFERROR(AO392/AO446, "NA")</f>
        <v>0</v>
      </c>
      <c r="AQ392" s="6"/>
      <c r="AR392" s="9">
        <f t="shared" si="49"/>
        <v>0</v>
      </c>
    </row>
    <row r="393" spans="1:44" ht="16.5" hidden="1" customHeight="1" x14ac:dyDescent="0.3">
      <c r="A393" s="35" t="s">
        <v>752</v>
      </c>
      <c r="B393" s="6">
        <v>0</v>
      </c>
      <c r="C393" s="7">
        <f>IFERROR(B393/B446, "NA")</f>
        <v>0</v>
      </c>
      <c r="D393" s="8"/>
      <c r="E393" s="6">
        <v>0</v>
      </c>
      <c r="F393" s="7">
        <f>IFERROR(E393/E446, "NA")</f>
        <v>0</v>
      </c>
      <c r="G393" s="8"/>
      <c r="H393" s="6">
        <v>0</v>
      </c>
      <c r="I393" s="7">
        <f>IFERROR(H393/H446, "NA")</f>
        <v>0</v>
      </c>
      <c r="J393" s="8"/>
      <c r="K393" s="6">
        <v>0</v>
      </c>
      <c r="L393" s="7">
        <f>IFERROR(K393/K446, "NA")</f>
        <v>0</v>
      </c>
      <c r="M393" s="8"/>
      <c r="N393" s="6">
        <v>0</v>
      </c>
      <c r="O393" s="7">
        <f>IFERROR(N393/N446, "NA")</f>
        <v>0</v>
      </c>
      <c r="P393" s="8"/>
      <c r="Q393" s="6">
        <v>0</v>
      </c>
      <c r="R393" s="7">
        <f>IFERROR(Q393/Q446, "NA")</f>
        <v>0</v>
      </c>
      <c r="S393" s="8"/>
      <c r="T393" s="6">
        <v>0</v>
      </c>
      <c r="U393" s="7">
        <f>IFERROR(T393/T446, "NA")</f>
        <v>0</v>
      </c>
      <c r="V393" s="8"/>
      <c r="W393" s="6">
        <v>0</v>
      </c>
      <c r="X393" s="7">
        <f>IFERROR(W393/W446, "NA")</f>
        <v>0</v>
      </c>
      <c r="Y393" s="8"/>
      <c r="Z393" s="6">
        <v>0</v>
      </c>
      <c r="AA393" s="7">
        <f>IFERROR(Z393/Z446, "NA")</f>
        <v>0</v>
      </c>
      <c r="AB393" s="8"/>
      <c r="AC393" s="6">
        <v>0</v>
      </c>
      <c r="AD393" s="7">
        <f>IFERROR(AC393/AC446, "NA")</f>
        <v>0</v>
      </c>
      <c r="AE393" s="8"/>
      <c r="AF393" s="6">
        <v>0</v>
      </c>
      <c r="AG393" s="7">
        <f>IFERROR(AF393/AF446, "NA")</f>
        <v>0</v>
      </c>
      <c r="AH393" s="8"/>
      <c r="AI393" s="6">
        <v>0</v>
      </c>
      <c r="AJ393" s="7">
        <f>IFERROR(AI393/AI446, "NA")</f>
        <v>0</v>
      </c>
      <c r="AK393" s="6"/>
      <c r="AL393" s="9">
        <f t="shared" si="48"/>
        <v>0</v>
      </c>
      <c r="AM393" s="7">
        <f>IFERROR(AL393/AL446, "NA")</f>
        <v>0</v>
      </c>
      <c r="AN393" s="6"/>
      <c r="AO393" s="6">
        <v>0</v>
      </c>
      <c r="AP393" s="7">
        <f>IFERROR(AO393/AO446, "NA")</f>
        <v>0</v>
      </c>
      <c r="AQ393" s="6"/>
      <c r="AR393" s="9">
        <f t="shared" si="49"/>
        <v>0</v>
      </c>
    </row>
    <row r="394" spans="1:44" ht="16.5" customHeight="1" x14ac:dyDescent="0.3">
      <c r="A394" s="36" t="s">
        <v>392</v>
      </c>
      <c r="B394" s="11">
        <f>IFERROR(B389+B390+B391+B392+B393, "NA")</f>
        <v>0</v>
      </c>
      <c r="C394" s="12">
        <f>IFERROR(B394/B446, "NA")</f>
        <v>0</v>
      </c>
      <c r="D394" s="2"/>
      <c r="E394" s="11">
        <f>IFERROR(E389+E390+E391+E392+E393, "NA")</f>
        <v>0</v>
      </c>
      <c r="F394" s="12">
        <f>IFERROR(E394/E446, "NA")</f>
        <v>0</v>
      </c>
      <c r="G394" s="2"/>
      <c r="H394" s="11">
        <f>IFERROR(H389+H390+H391+H392+H393, "NA")</f>
        <v>0</v>
      </c>
      <c r="I394" s="12">
        <f>IFERROR(H394/H446, "NA")</f>
        <v>0</v>
      </c>
      <c r="J394" s="2"/>
      <c r="K394" s="11">
        <f>IFERROR(K389+K390+K391+K392+K393, "NA")</f>
        <v>0</v>
      </c>
      <c r="L394" s="12">
        <f>IFERROR(K394/K446, "NA")</f>
        <v>0</v>
      </c>
      <c r="M394" s="2"/>
      <c r="N394" s="11">
        <f>IFERROR(N389+N390+N391+N392+N393, "NA")</f>
        <v>0</v>
      </c>
      <c r="O394" s="12">
        <f>IFERROR(N394/N446, "NA")</f>
        <v>0</v>
      </c>
      <c r="P394" s="2"/>
      <c r="Q394" s="11">
        <f>IFERROR(Q389+Q390+Q391+Q392+Q393, "NA")</f>
        <v>0</v>
      </c>
      <c r="R394" s="12">
        <f>IFERROR(Q394/Q446, "NA")</f>
        <v>0</v>
      </c>
      <c r="S394" s="2"/>
      <c r="T394" s="11">
        <f>IFERROR(T389+T390+T391+T392+T393, "NA")</f>
        <v>0</v>
      </c>
      <c r="U394" s="12">
        <f>IFERROR(T394/T446, "NA")</f>
        <v>0</v>
      </c>
      <c r="V394" s="2"/>
      <c r="W394" s="11">
        <f>IFERROR(W389+W390+W391+W392+W393, "NA")</f>
        <v>0</v>
      </c>
      <c r="X394" s="12">
        <f>IFERROR(W394/W446, "NA")</f>
        <v>0</v>
      </c>
      <c r="Y394" s="2"/>
      <c r="Z394" s="11">
        <f>IFERROR(Z389+Z390+Z391+Z392+Z393, "NA")</f>
        <v>0</v>
      </c>
      <c r="AA394" s="12">
        <f>IFERROR(Z394/Z446, "NA")</f>
        <v>0</v>
      </c>
      <c r="AB394" s="2"/>
      <c r="AC394" s="11">
        <f>IFERROR(AC389+AC390+AC391+AC392+AC393, "NA")</f>
        <v>0</v>
      </c>
      <c r="AD394" s="12">
        <f>IFERROR(AC394/AC446, "NA")</f>
        <v>0</v>
      </c>
      <c r="AE394" s="2"/>
      <c r="AF394" s="11">
        <f>IFERROR(AF389+AF390+AF391+AF392+AF393, "NA")</f>
        <v>0</v>
      </c>
      <c r="AG394" s="12">
        <f>IFERROR(AF394/AF446, "NA")</f>
        <v>0</v>
      </c>
      <c r="AH394" s="2"/>
      <c r="AI394" s="11">
        <f>IFERROR(AI389+AI390+AI391+AI392+AI393, "NA")</f>
        <v>0</v>
      </c>
      <c r="AJ394" s="12">
        <f>IFERROR(AI394/AI446, "NA")</f>
        <v>0</v>
      </c>
      <c r="AK394" s="2"/>
      <c r="AL394" s="11">
        <f t="shared" si="48"/>
        <v>0</v>
      </c>
      <c r="AM394" s="12">
        <f>IFERROR(AL394/AL446, "NA")</f>
        <v>0</v>
      </c>
      <c r="AN394" s="2"/>
      <c r="AO394" s="11">
        <f>IFERROR(AO389+AO390+AO391+AO392+AO393, "NA")</f>
        <v>0</v>
      </c>
      <c r="AP394" s="12">
        <f>IFERROR(AO394/AO446, "NA")</f>
        <v>0</v>
      </c>
      <c r="AQ394" s="2"/>
      <c r="AR394" s="11">
        <f t="shared" si="49"/>
        <v>0</v>
      </c>
    </row>
    <row r="395" spans="1:44" ht="16.5" hidden="1" customHeight="1" x14ac:dyDescent="0.3">
      <c r="A395" s="33" t="s">
        <v>753</v>
      </c>
      <c r="B395" s="6">
        <v>0</v>
      </c>
      <c r="C395" s="7">
        <f>IFERROR(B395/B446, "NA")</f>
        <v>0</v>
      </c>
      <c r="D395" s="8"/>
      <c r="E395" s="6">
        <v>0</v>
      </c>
      <c r="F395" s="7">
        <f>IFERROR(E395/E446, "NA")</f>
        <v>0</v>
      </c>
      <c r="G395" s="8"/>
      <c r="H395" s="6">
        <v>0</v>
      </c>
      <c r="I395" s="7">
        <f>IFERROR(H395/H446, "NA")</f>
        <v>0</v>
      </c>
      <c r="J395" s="8"/>
      <c r="K395" s="6">
        <v>0</v>
      </c>
      <c r="L395" s="7">
        <f>IFERROR(K395/K446, "NA")</f>
        <v>0</v>
      </c>
      <c r="M395" s="8"/>
      <c r="N395" s="6">
        <v>0</v>
      </c>
      <c r="O395" s="7">
        <f>IFERROR(N395/N446, "NA")</f>
        <v>0</v>
      </c>
      <c r="P395" s="8"/>
      <c r="Q395" s="6">
        <v>0</v>
      </c>
      <c r="R395" s="7">
        <f>IFERROR(Q395/Q446, "NA")</f>
        <v>0</v>
      </c>
      <c r="S395" s="8"/>
      <c r="T395" s="6">
        <v>0</v>
      </c>
      <c r="U395" s="7">
        <f>IFERROR(T395/T446, "NA")</f>
        <v>0</v>
      </c>
      <c r="V395" s="8"/>
      <c r="W395" s="6">
        <v>0</v>
      </c>
      <c r="X395" s="7">
        <f>IFERROR(W395/W446, "NA")</f>
        <v>0</v>
      </c>
      <c r="Y395" s="8"/>
      <c r="Z395" s="6">
        <v>0</v>
      </c>
      <c r="AA395" s="7">
        <f>IFERROR(Z395/Z446, "NA")</f>
        <v>0</v>
      </c>
      <c r="AB395" s="8"/>
      <c r="AC395" s="6">
        <v>0</v>
      </c>
      <c r="AD395" s="7">
        <f>IFERROR(AC395/AC446, "NA")</f>
        <v>0</v>
      </c>
      <c r="AE395" s="8"/>
      <c r="AF395" s="6">
        <v>0</v>
      </c>
      <c r="AG395" s="7">
        <f>IFERROR(AF395/AF446, "NA")</f>
        <v>0</v>
      </c>
      <c r="AH395" s="8"/>
      <c r="AI395" s="6">
        <v>0</v>
      </c>
      <c r="AJ395" s="7">
        <f>IFERROR(AI395/AI446, "NA")</f>
        <v>0</v>
      </c>
      <c r="AK395" s="6"/>
      <c r="AL395" s="9">
        <f t="shared" si="48"/>
        <v>0</v>
      </c>
      <c r="AM395" s="7">
        <f>IFERROR(AL395/AL446, "NA")</f>
        <v>0</v>
      </c>
      <c r="AN395" s="6"/>
      <c r="AO395" s="6">
        <v>0</v>
      </c>
      <c r="AP395" s="7">
        <f>IFERROR(AO395/AO446, "NA")</f>
        <v>0</v>
      </c>
      <c r="AQ395" s="6"/>
      <c r="AR395" s="9">
        <f t="shared" si="49"/>
        <v>0</v>
      </c>
    </row>
    <row r="396" spans="1:44" ht="16.5" hidden="1" customHeight="1" x14ac:dyDescent="0.3">
      <c r="A396" s="33" t="s">
        <v>754</v>
      </c>
      <c r="B396" s="6">
        <v>0</v>
      </c>
      <c r="C396" s="7">
        <f>IFERROR(B396/B446, "NA")</f>
        <v>0</v>
      </c>
      <c r="D396" s="8"/>
      <c r="E396" s="6">
        <v>0</v>
      </c>
      <c r="F396" s="7">
        <f>IFERROR(E396/E446, "NA")</f>
        <v>0</v>
      </c>
      <c r="G396" s="8"/>
      <c r="H396" s="6">
        <v>0</v>
      </c>
      <c r="I396" s="7">
        <f>IFERROR(H396/H446, "NA")</f>
        <v>0</v>
      </c>
      <c r="J396" s="8"/>
      <c r="K396" s="6">
        <v>0</v>
      </c>
      <c r="L396" s="7">
        <f>IFERROR(K396/K446, "NA")</f>
        <v>0</v>
      </c>
      <c r="M396" s="8"/>
      <c r="N396" s="6">
        <v>0</v>
      </c>
      <c r="O396" s="7">
        <f>IFERROR(N396/N446, "NA")</f>
        <v>0</v>
      </c>
      <c r="P396" s="8"/>
      <c r="Q396" s="6">
        <v>0</v>
      </c>
      <c r="R396" s="7">
        <f>IFERROR(Q396/Q446, "NA")</f>
        <v>0</v>
      </c>
      <c r="S396" s="8"/>
      <c r="T396" s="6">
        <v>0</v>
      </c>
      <c r="U396" s="7">
        <f>IFERROR(T396/T446, "NA")</f>
        <v>0</v>
      </c>
      <c r="V396" s="8"/>
      <c r="W396" s="6">
        <v>0</v>
      </c>
      <c r="X396" s="7">
        <f>IFERROR(W396/W446, "NA")</f>
        <v>0</v>
      </c>
      <c r="Y396" s="8"/>
      <c r="Z396" s="6">
        <v>0</v>
      </c>
      <c r="AA396" s="7">
        <f>IFERROR(Z396/Z446, "NA")</f>
        <v>0</v>
      </c>
      <c r="AB396" s="8"/>
      <c r="AC396" s="6">
        <v>0</v>
      </c>
      <c r="AD396" s="7">
        <f>IFERROR(AC396/AC446, "NA")</f>
        <v>0</v>
      </c>
      <c r="AE396" s="8"/>
      <c r="AF396" s="6">
        <v>0</v>
      </c>
      <c r="AG396" s="7">
        <f>IFERROR(AF396/AF446, "NA")</f>
        <v>0</v>
      </c>
      <c r="AH396" s="8"/>
      <c r="AI396" s="6">
        <v>0</v>
      </c>
      <c r="AJ396" s="7">
        <f>IFERROR(AI396/AI446, "NA")</f>
        <v>0</v>
      </c>
      <c r="AK396" s="6"/>
      <c r="AL396" s="9">
        <f t="shared" si="48"/>
        <v>0</v>
      </c>
      <c r="AM396" s="7">
        <f>IFERROR(AL396/AL446, "NA")</f>
        <v>0</v>
      </c>
      <c r="AN396" s="6"/>
      <c r="AO396" s="6">
        <v>0</v>
      </c>
      <c r="AP396" s="7">
        <f>IFERROR(AO396/AO446, "NA")</f>
        <v>0</v>
      </c>
      <c r="AQ396" s="6"/>
      <c r="AR396" s="9">
        <f t="shared" si="49"/>
        <v>0</v>
      </c>
    </row>
    <row r="397" spans="1:44" ht="16.5" customHeight="1" x14ac:dyDescent="0.3">
      <c r="A397" s="40" t="s">
        <v>395</v>
      </c>
      <c r="B397" s="11">
        <f>IFERROR(B386+B387+B389+B390+B391+B392+B393+B395+B396, "NA")</f>
        <v>0</v>
      </c>
      <c r="C397" s="12">
        <f>IFERROR(B397/B446, "NA")</f>
        <v>0</v>
      </c>
      <c r="D397" s="2"/>
      <c r="E397" s="11">
        <f>IFERROR(E386+E387+E389+E390+E391+E392+E393+E395+E396, "NA")</f>
        <v>0</v>
      </c>
      <c r="F397" s="12">
        <f>IFERROR(E397/E446, "NA")</f>
        <v>0</v>
      </c>
      <c r="G397" s="2"/>
      <c r="H397" s="11">
        <f>IFERROR(H386+H387+H389+H390+H391+H392+H393+H395+H396, "NA")</f>
        <v>0</v>
      </c>
      <c r="I397" s="12">
        <f>IFERROR(H397/H446, "NA")</f>
        <v>0</v>
      </c>
      <c r="J397" s="2"/>
      <c r="K397" s="11">
        <f>IFERROR(K386+K387+K389+K390+K391+K392+K393+K395+K396, "NA")</f>
        <v>0</v>
      </c>
      <c r="L397" s="12">
        <f>IFERROR(K397/K446, "NA")</f>
        <v>0</v>
      </c>
      <c r="M397" s="2"/>
      <c r="N397" s="11">
        <f>IFERROR(N386+N387+N389+N390+N391+N392+N393+N395+N396, "NA")</f>
        <v>0</v>
      </c>
      <c r="O397" s="12">
        <f>IFERROR(N397/N446, "NA")</f>
        <v>0</v>
      </c>
      <c r="P397" s="2"/>
      <c r="Q397" s="11">
        <f>IFERROR(Q386+Q387+Q389+Q390+Q391+Q392+Q393+Q395+Q396, "NA")</f>
        <v>0</v>
      </c>
      <c r="R397" s="12">
        <f>IFERROR(Q397/Q446, "NA")</f>
        <v>0</v>
      </c>
      <c r="S397" s="2"/>
      <c r="T397" s="11">
        <f>IFERROR(T386+T387+T389+T390+T391+T392+T393+T395+T396, "NA")</f>
        <v>0</v>
      </c>
      <c r="U397" s="12">
        <f>IFERROR(T397/T446, "NA")</f>
        <v>0</v>
      </c>
      <c r="V397" s="2"/>
      <c r="W397" s="11">
        <f>IFERROR(W386+W387+W389+W390+W391+W392+W393+W395+W396, "NA")</f>
        <v>0</v>
      </c>
      <c r="X397" s="12">
        <f>IFERROR(W397/W446, "NA")</f>
        <v>0</v>
      </c>
      <c r="Y397" s="2"/>
      <c r="Z397" s="11">
        <f>IFERROR(Z386+Z387+Z389+Z390+Z391+Z392+Z393+Z395+Z396, "NA")</f>
        <v>0</v>
      </c>
      <c r="AA397" s="12">
        <f>IFERROR(Z397/Z446, "NA")</f>
        <v>0</v>
      </c>
      <c r="AB397" s="2"/>
      <c r="AC397" s="11">
        <f>IFERROR(AC386+AC387+AC389+AC390+AC391+AC392+AC393+AC395+AC396, "NA")</f>
        <v>0</v>
      </c>
      <c r="AD397" s="12">
        <f>IFERROR(AC397/AC446, "NA")</f>
        <v>0</v>
      </c>
      <c r="AE397" s="2"/>
      <c r="AF397" s="11">
        <f>IFERROR(AF386+AF387+AF389+AF390+AF391+AF392+AF393+AF395+AF396, "NA")</f>
        <v>0</v>
      </c>
      <c r="AG397" s="12">
        <f>IFERROR(AF397/AF446, "NA")</f>
        <v>0</v>
      </c>
      <c r="AH397" s="2"/>
      <c r="AI397" s="11">
        <f>IFERROR(AI386+AI387+AI389+AI390+AI391+AI392+AI393+AI395+AI396, "NA")</f>
        <v>0</v>
      </c>
      <c r="AJ397" s="12">
        <f>IFERROR(AI397/AI446, "NA")</f>
        <v>0</v>
      </c>
      <c r="AK397" s="2"/>
      <c r="AL397" s="11">
        <f t="shared" si="48"/>
        <v>0</v>
      </c>
      <c r="AM397" s="12">
        <f>IFERROR(AL397/AL446, "NA")</f>
        <v>0</v>
      </c>
      <c r="AN397" s="2"/>
      <c r="AO397" s="11">
        <f>IFERROR(AO386+AO387+AO389+AO390+AO391+AO392+AO393+AO395+AO396, "NA")</f>
        <v>0</v>
      </c>
      <c r="AP397" s="12">
        <f>IFERROR(AO397/AO446, "NA")</f>
        <v>0</v>
      </c>
      <c r="AQ397" s="2"/>
      <c r="AR397" s="11">
        <f t="shared" si="49"/>
        <v>0</v>
      </c>
    </row>
    <row r="398" spans="1:44" ht="16.5" hidden="1" customHeight="1" x14ac:dyDescent="0.3">
      <c r="A398" s="5" t="s">
        <v>755</v>
      </c>
      <c r="B398" s="6">
        <v>0</v>
      </c>
      <c r="C398" s="7">
        <f>IFERROR(B398/B446, "NA")</f>
        <v>0</v>
      </c>
      <c r="D398" s="8"/>
      <c r="E398" s="6">
        <v>0</v>
      </c>
      <c r="F398" s="7">
        <f>IFERROR(E398/E446, "NA")</f>
        <v>0</v>
      </c>
      <c r="G398" s="8"/>
      <c r="H398" s="6">
        <v>0</v>
      </c>
      <c r="I398" s="7">
        <f>IFERROR(H398/H446, "NA")</f>
        <v>0</v>
      </c>
      <c r="J398" s="8"/>
      <c r="K398" s="6">
        <v>0</v>
      </c>
      <c r="L398" s="7">
        <f>IFERROR(K398/K446, "NA")</f>
        <v>0</v>
      </c>
      <c r="M398" s="8"/>
      <c r="N398" s="6">
        <v>0</v>
      </c>
      <c r="O398" s="7">
        <f>IFERROR(N398/N446, "NA")</f>
        <v>0</v>
      </c>
      <c r="P398" s="8"/>
      <c r="Q398" s="6">
        <v>0</v>
      </c>
      <c r="R398" s="7">
        <f>IFERROR(Q398/Q446, "NA")</f>
        <v>0</v>
      </c>
      <c r="S398" s="8"/>
      <c r="T398" s="6">
        <v>0</v>
      </c>
      <c r="U398" s="7">
        <f>IFERROR(T398/T446, "NA")</f>
        <v>0</v>
      </c>
      <c r="V398" s="8"/>
      <c r="W398" s="6">
        <v>0</v>
      </c>
      <c r="X398" s="7">
        <f>IFERROR(W398/W446, "NA")</f>
        <v>0</v>
      </c>
      <c r="Y398" s="8"/>
      <c r="Z398" s="6">
        <v>0</v>
      </c>
      <c r="AA398" s="7">
        <f>IFERROR(Z398/Z446, "NA")</f>
        <v>0</v>
      </c>
      <c r="AB398" s="8"/>
      <c r="AC398" s="6">
        <v>0</v>
      </c>
      <c r="AD398" s="7">
        <f>IFERROR(AC398/AC446, "NA")</f>
        <v>0</v>
      </c>
      <c r="AE398" s="8"/>
      <c r="AF398" s="6">
        <v>0</v>
      </c>
      <c r="AG398" s="7">
        <f>IFERROR(AF398/AF446, "NA")</f>
        <v>0</v>
      </c>
      <c r="AH398" s="8"/>
      <c r="AI398" s="6">
        <v>0</v>
      </c>
      <c r="AJ398" s="7">
        <f>IFERROR(AI398/AI446, "NA")</f>
        <v>0</v>
      </c>
      <c r="AK398" s="6"/>
      <c r="AL398" s="9">
        <f t="shared" si="48"/>
        <v>0</v>
      </c>
      <c r="AM398" s="7">
        <f>IFERROR(AL398/AL446, "NA")</f>
        <v>0</v>
      </c>
      <c r="AN398" s="6"/>
      <c r="AO398" s="6">
        <v>0</v>
      </c>
      <c r="AP398" s="7">
        <f>IFERROR(AO398/AO446, "NA")</f>
        <v>0</v>
      </c>
      <c r="AQ398" s="6"/>
      <c r="AR398" s="9">
        <f t="shared" si="49"/>
        <v>0</v>
      </c>
    </row>
    <row r="399" spans="1:44" ht="16.5" hidden="1" customHeight="1" x14ac:dyDescent="0.3">
      <c r="A399" s="5" t="s">
        <v>756</v>
      </c>
      <c r="B399" s="6">
        <v>0</v>
      </c>
      <c r="C399" s="7">
        <f>IFERROR(B399/B446, "NA")</f>
        <v>0</v>
      </c>
      <c r="D399" s="8"/>
      <c r="E399" s="6">
        <v>0</v>
      </c>
      <c r="F399" s="7">
        <f>IFERROR(E399/E446, "NA")</f>
        <v>0</v>
      </c>
      <c r="G399" s="8"/>
      <c r="H399" s="6">
        <v>0</v>
      </c>
      <c r="I399" s="7">
        <f>IFERROR(H399/H446, "NA")</f>
        <v>0</v>
      </c>
      <c r="J399" s="8"/>
      <c r="K399" s="6">
        <v>0</v>
      </c>
      <c r="L399" s="7">
        <f>IFERROR(K399/K446, "NA")</f>
        <v>0</v>
      </c>
      <c r="M399" s="8"/>
      <c r="N399" s="6">
        <v>0</v>
      </c>
      <c r="O399" s="7">
        <f>IFERROR(N399/N446, "NA")</f>
        <v>0</v>
      </c>
      <c r="P399" s="8"/>
      <c r="Q399" s="6">
        <v>0</v>
      </c>
      <c r="R399" s="7">
        <f>IFERROR(Q399/Q446, "NA")</f>
        <v>0</v>
      </c>
      <c r="S399" s="8"/>
      <c r="T399" s="6">
        <v>0</v>
      </c>
      <c r="U399" s="7">
        <f>IFERROR(T399/T446, "NA")</f>
        <v>0</v>
      </c>
      <c r="V399" s="8"/>
      <c r="W399" s="6">
        <v>0</v>
      </c>
      <c r="X399" s="7">
        <f>IFERROR(W399/W446, "NA")</f>
        <v>0</v>
      </c>
      <c r="Y399" s="8"/>
      <c r="Z399" s="6">
        <v>0</v>
      </c>
      <c r="AA399" s="7">
        <f>IFERROR(Z399/Z446, "NA")</f>
        <v>0</v>
      </c>
      <c r="AB399" s="8"/>
      <c r="AC399" s="6">
        <v>0</v>
      </c>
      <c r="AD399" s="7">
        <f>IFERROR(AC399/AC446, "NA")</f>
        <v>0</v>
      </c>
      <c r="AE399" s="8"/>
      <c r="AF399" s="6">
        <v>0</v>
      </c>
      <c r="AG399" s="7">
        <f>IFERROR(AF399/AF446, "NA")</f>
        <v>0</v>
      </c>
      <c r="AH399" s="8"/>
      <c r="AI399" s="6">
        <v>0</v>
      </c>
      <c r="AJ399" s="7">
        <f>IFERROR(AI399/AI446, "NA")</f>
        <v>0</v>
      </c>
      <c r="AK399" s="6"/>
      <c r="AL399" s="9">
        <f t="shared" si="48"/>
        <v>0</v>
      </c>
      <c r="AM399" s="7">
        <f>IFERROR(AL399/AL446, "NA")</f>
        <v>0</v>
      </c>
      <c r="AN399" s="6"/>
      <c r="AO399" s="6">
        <v>0</v>
      </c>
      <c r="AP399" s="7">
        <f>IFERROR(AO399/AO446, "NA")</f>
        <v>0</v>
      </c>
      <c r="AQ399" s="6"/>
      <c r="AR399" s="9">
        <f t="shared" si="49"/>
        <v>0</v>
      </c>
    </row>
    <row r="400" spans="1:44" ht="16.5" hidden="1" customHeight="1" x14ac:dyDescent="0.3">
      <c r="A400" s="5" t="s">
        <v>757</v>
      </c>
      <c r="B400" s="6">
        <v>0</v>
      </c>
      <c r="C400" s="7">
        <f>IFERROR(B400/B446, "NA")</f>
        <v>0</v>
      </c>
      <c r="D400" s="8"/>
      <c r="E400" s="6">
        <v>0</v>
      </c>
      <c r="F400" s="7">
        <f>IFERROR(E400/E446, "NA")</f>
        <v>0</v>
      </c>
      <c r="G400" s="8"/>
      <c r="H400" s="6">
        <v>0</v>
      </c>
      <c r="I400" s="7">
        <f>IFERROR(H400/H446, "NA")</f>
        <v>0</v>
      </c>
      <c r="J400" s="8"/>
      <c r="K400" s="6">
        <v>0</v>
      </c>
      <c r="L400" s="7">
        <f>IFERROR(K400/K446, "NA")</f>
        <v>0</v>
      </c>
      <c r="M400" s="8"/>
      <c r="N400" s="6">
        <v>0</v>
      </c>
      <c r="O400" s="7">
        <f>IFERROR(N400/N446, "NA")</f>
        <v>0</v>
      </c>
      <c r="P400" s="8"/>
      <c r="Q400" s="6">
        <v>0</v>
      </c>
      <c r="R400" s="7">
        <f>IFERROR(Q400/Q446, "NA")</f>
        <v>0</v>
      </c>
      <c r="S400" s="8"/>
      <c r="T400" s="6">
        <v>0</v>
      </c>
      <c r="U400" s="7">
        <f>IFERROR(T400/T446, "NA")</f>
        <v>0</v>
      </c>
      <c r="V400" s="8"/>
      <c r="W400" s="6">
        <v>0</v>
      </c>
      <c r="X400" s="7">
        <f>IFERROR(W400/W446, "NA")</f>
        <v>0</v>
      </c>
      <c r="Y400" s="8"/>
      <c r="Z400" s="6">
        <v>0</v>
      </c>
      <c r="AA400" s="7">
        <f>IFERROR(Z400/Z446, "NA")</f>
        <v>0</v>
      </c>
      <c r="AB400" s="8"/>
      <c r="AC400" s="6">
        <v>0</v>
      </c>
      <c r="AD400" s="7">
        <f>IFERROR(AC400/AC446, "NA")</f>
        <v>0</v>
      </c>
      <c r="AE400" s="8"/>
      <c r="AF400" s="6">
        <v>0</v>
      </c>
      <c r="AG400" s="7">
        <f>IFERROR(AF400/AF446, "NA")</f>
        <v>0</v>
      </c>
      <c r="AH400" s="8"/>
      <c r="AI400" s="6">
        <v>0</v>
      </c>
      <c r="AJ400" s="7">
        <f>IFERROR(AI400/AI446, "NA")</f>
        <v>0</v>
      </c>
      <c r="AK400" s="6"/>
      <c r="AL400" s="9">
        <f t="shared" si="48"/>
        <v>0</v>
      </c>
      <c r="AM400" s="7">
        <f>IFERROR(AL400/AL446, "NA")</f>
        <v>0</v>
      </c>
      <c r="AN400" s="6"/>
      <c r="AO400" s="6">
        <v>0</v>
      </c>
      <c r="AP400" s="7">
        <f>IFERROR(AO400/AO446, "NA")</f>
        <v>0</v>
      </c>
      <c r="AQ400" s="6"/>
      <c r="AR400" s="9">
        <f t="shared" si="49"/>
        <v>0</v>
      </c>
    </row>
    <row r="401" spans="1:44" ht="16.5" hidden="1" customHeight="1" x14ac:dyDescent="0.3">
      <c r="A401" s="5" t="s">
        <v>758</v>
      </c>
      <c r="B401" s="6">
        <v>0</v>
      </c>
      <c r="C401" s="7">
        <f>IFERROR(B401/B446, "NA")</f>
        <v>0</v>
      </c>
      <c r="D401" s="8"/>
      <c r="E401" s="6">
        <v>0</v>
      </c>
      <c r="F401" s="7">
        <f>IFERROR(E401/E446, "NA")</f>
        <v>0</v>
      </c>
      <c r="G401" s="8"/>
      <c r="H401" s="6">
        <v>0</v>
      </c>
      <c r="I401" s="7">
        <f>IFERROR(H401/H446, "NA")</f>
        <v>0</v>
      </c>
      <c r="J401" s="8"/>
      <c r="K401" s="6">
        <v>0</v>
      </c>
      <c r="L401" s="7">
        <f>IFERROR(K401/K446, "NA")</f>
        <v>0</v>
      </c>
      <c r="M401" s="8"/>
      <c r="N401" s="6">
        <v>0</v>
      </c>
      <c r="O401" s="7">
        <f>IFERROR(N401/N446, "NA")</f>
        <v>0</v>
      </c>
      <c r="P401" s="8"/>
      <c r="Q401" s="6">
        <v>0</v>
      </c>
      <c r="R401" s="7">
        <f>IFERROR(Q401/Q446, "NA")</f>
        <v>0</v>
      </c>
      <c r="S401" s="8"/>
      <c r="T401" s="6">
        <v>0</v>
      </c>
      <c r="U401" s="7">
        <f>IFERROR(T401/T446, "NA")</f>
        <v>0</v>
      </c>
      <c r="V401" s="8"/>
      <c r="W401" s="6">
        <v>0</v>
      </c>
      <c r="X401" s="7">
        <f>IFERROR(W401/W446, "NA")</f>
        <v>0</v>
      </c>
      <c r="Y401" s="8"/>
      <c r="Z401" s="6">
        <v>0</v>
      </c>
      <c r="AA401" s="7">
        <f>IFERROR(Z401/Z446, "NA")</f>
        <v>0</v>
      </c>
      <c r="AB401" s="8"/>
      <c r="AC401" s="6">
        <v>0</v>
      </c>
      <c r="AD401" s="7">
        <f>IFERROR(AC401/AC446, "NA")</f>
        <v>0</v>
      </c>
      <c r="AE401" s="8"/>
      <c r="AF401" s="6">
        <v>0</v>
      </c>
      <c r="AG401" s="7">
        <f>IFERROR(AF401/AF446, "NA")</f>
        <v>0</v>
      </c>
      <c r="AH401" s="8"/>
      <c r="AI401" s="6">
        <v>0</v>
      </c>
      <c r="AJ401" s="7">
        <f>IFERROR(AI401/AI446, "NA")</f>
        <v>0</v>
      </c>
      <c r="AK401" s="6"/>
      <c r="AL401" s="9">
        <f t="shared" si="48"/>
        <v>0</v>
      </c>
      <c r="AM401" s="7">
        <f>IFERROR(AL401/AL446, "NA")</f>
        <v>0</v>
      </c>
      <c r="AN401" s="6"/>
      <c r="AO401" s="6">
        <v>0</v>
      </c>
      <c r="AP401" s="7">
        <f>IFERROR(AO401/AO446, "NA")</f>
        <v>0</v>
      </c>
      <c r="AQ401" s="6"/>
      <c r="AR401" s="9">
        <f t="shared" si="49"/>
        <v>0</v>
      </c>
    </row>
    <row r="402" spans="1:44" ht="16.5" hidden="1" customHeight="1" x14ac:dyDescent="0.3">
      <c r="A402" s="5" t="s">
        <v>759</v>
      </c>
      <c r="B402" s="6">
        <v>0</v>
      </c>
      <c r="C402" s="7">
        <f>IFERROR(B402/B446, "NA")</f>
        <v>0</v>
      </c>
      <c r="D402" s="8"/>
      <c r="E402" s="6">
        <v>0</v>
      </c>
      <c r="F402" s="7">
        <f>IFERROR(E402/E446, "NA")</f>
        <v>0</v>
      </c>
      <c r="G402" s="8"/>
      <c r="H402" s="6">
        <v>0</v>
      </c>
      <c r="I402" s="7">
        <f>IFERROR(H402/H446, "NA")</f>
        <v>0</v>
      </c>
      <c r="J402" s="8"/>
      <c r="K402" s="6">
        <v>0</v>
      </c>
      <c r="L402" s="7">
        <f>IFERROR(K402/K446, "NA")</f>
        <v>0</v>
      </c>
      <c r="M402" s="8"/>
      <c r="N402" s="6">
        <v>0</v>
      </c>
      <c r="O402" s="7">
        <f>IFERROR(N402/N446, "NA")</f>
        <v>0</v>
      </c>
      <c r="P402" s="8"/>
      <c r="Q402" s="6">
        <v>0</v>
      </c>
      <c r="R402" s="7">
        <f>IFERROR(Q402/Q446, "NA")</f>
        <v>0</v>
      </c>
      <c r="S402" s="8"/>
      <c r="T402" s="6">
        <v>0</v>
      </c>
      <c r="U402" s="7">
        <f>IFERROR(T402/T446, "NA")</f>
        <v>0</v>
      </c>
      <c r="V402" s="8"/>
      <c r="W402" s="6">
        <v>0</v>
      </c>
      <c r="X402" s="7">
        <f>IFERROR(W402/W446, "NA")</f>
        <v>0</v>
      </c>
      <c r="Y402" s="8"/>
      <c r="Z402" s="6">
        <v>0</v>
      </c>
      <c r="AA402" s="7">
        <f>IFERROR(Z402/Z446, "NA")</f>
        <v>0</v>
      </c>
      <c r="AB402" s="8"/>
      <c r="AC402" s="6">
        <v>0</v>
      </c>
      <c r="AD402" s="7">
        <f>IFERROR(AC402/AC446, "NA")</f>
        <v>0</v>
      </c>
      <c r="AE402" s="8"/>
      <c r="AF402" s="6">
        <v>0</v>
      </c>
      <c r="AG402" s="7">
        <f>IFERROR(AF402/AF446, "NA")</f>
        <v>0</v>
      </c>
      <c r="AH402" s="8"/>
      <c r="AI402" s="6">
        <v>0</v>
      </c>
      <c r="AJ402" s="7">
        <f>IFERROR(AI402/AI446, "NA")</f>
        <v>0</v>
      </c>
      <c r="AK402" s="6"/>
      <c r="AL402" s="9">
        <f t="shared" si="48"/>
        <v>0</v>
      </c>
      <c r="AM402" s="7">
        <f>IFERROR(AL402/AL446, "NA")</f>
        <v>0</v>
      </c>
      <c r="AN402" s="6"/>
      <c r="AO402" s="6">
        <v>0</v>
      </c>
      <c r="AP402" s="7">
        <f>IFERROR(AO402/AO446, "NA")</f>
        <v>0</v>
      </c>
      <c r="AQ402" s="6"/>
      <c r="AR402" s="9">
        <f t="shared" si="49"/>
        <v>0</v>
      </c>
    </row>
    <row r="403" spans="1:44" ht="16.5" hidden="1" customHeight="1" x14ac:dyDescent="0.3">
      <c r="A403" s="5" t="s">
        <v>760</v>
      </c>
      <c r="B403" s="6">
        <v>0</v>
      </c>
      <c r="C403" s="7">
        <f>IFERROR(B403/B446, "NA")</f>
        <v>0</v>
      </c>
      <c r="D403" s="8"/>
      <c r="E403" s="6">
        <v>0</v>
      </c>
      <c r="F403" s="7">
        <f>IFERROR(E403/E446, "NA")</f>
        <v>0</v>
      </c>
      <c r="G403" s="8"/>
      <c r="H403" s="6">
        <v>0</v>
      </c>
      <c r="I403" s="7">
        <f>IFERROR(H403/H446, "NA")</f>
        <v>0</v>
      </c>
      <c r="J403" s="8"/>
      <c r="K403" s="6">
        <v>0</v>
      </c>
      <c r="L403" s="7">
        <f>IFERROR(K403/K446, "NA")</f>
        <v>0</v>
      </c>
      <c r="M403" s="8"/>
      <c r="N403" s="6">
        <v>0</v>
      </c>
      <c r="O403" s="7">
        <f>IFERROR(N403/N446, "NA")</f>
        <v>0</v>
      </c>
      <c r="P403" s="8"/>
      <c r="Q403" s="6">
        <v>0</v>
      </c>
      <c r="R403" s="7">
        <f>IFERROR(Q403/Q446, "NA")</f>
        <v>0</v>
      </c>
      <c r="S403" s="8"/>
      <c r="T403" s="6">
        <v>0</v>
      </c>
      <c r="U403" s="7">
        <f>IFERROR(T403/T446, "NA")</f>
        <v>0</v>
      </c>
      <c r="V403" s="8"/>
      <c r="W403" s="6">
        <v>0</v>
      </c>
      <c r="X403" s="7">
        <f>IFERROR(W403/W446, "NA")</f>
        <v>0</v>
      </c>
      <c r="Y403" s="8"/>
      <c r="Z403" s="6">
        <v>0</v>
      </c>
      <c r="AA403" s="7">
        <f>IFERROR(Z403/Z446, "NA")</f>
        <v>0</v>
      </c>
      <c r="AB403" s="8"/>
      <c r="AC403" s="6">
        <v>0</v>
      </c>
      <c r="AD403" s="7">
        <f>IFERROR(AC403/AC446, "NA")</f>
        <v>0</v>
      </c>
      <c r="AE403" s="8"/>
      <c r="AF403" s="6">
        <v>0</v>
      </c>
      <c r="AG403" s="7">
        <f>IFERROR(AF403/AF446, "NA")</f>
        <v>0</v>
      </c>
      <c r="AH403" s="8"/>
      <c r="AI403" s="6">
        <v>0</v>
      </c>
      <c r="AJ403" s="7">
        <f>IFERROR(AI403/AI446, "NA")</f>
        <v>0</v>
      </c>
      <c r="AK403" s="6"/>
      <c r="AL403" s="9">
        <f t="shared" si="48"/>
        <v>0</v>
      </c>
      <c r="AM403" s="7">
        <f>IFERROR(AL403/AL446, "NA")</f>
        <v>0</v>
      </c>
      <c r="AN403" s="6"/>
      <c r="AO403" s="6">
        <v>0</v>
      </c>
      <c r="AP403" s="7">
        <f>IFERROR(AO403/AO446, "NA")</f>
        <v>0</v>
      </c>
      <c r="AQ403" s="6"/>
      <c r="AR403" s="9">
        <f t="shared" si="49"/>
        <v>0</v>
      </c>
    </row>
    <row r="404" spans="1:44" ht="16.5" customHeight="1" x14ac:dyDescent="0.3">
      <c r="A404" s="10" t="s">
        <v>61</v>
      </c>
      <c r="B404" s="11">
        <f>IFERROR(B348+B350+B351+B352+B353+B354+B355+B356+B357+B358+B361+B362+B363+B364+B365+B366+B367+B368+B370+B371+B372+B373+B374+B375+B376+B377+B378+B379+B380+B381+B382+B383+B384+B386+B387+B389+B390+B391+B392+B393+B395+B396+B398+B399+B400+B401+B402+B403, "NA")</f>
        <v>0</v>
      </c>
      <c r="C404" s="12">
        <f>IFERROR(B404/B446, "NA")</f>
        <v>0</v>
      </c>
      <c r="D404" s="2"/>
      <c r="E404" s="11">
        <f>IFERROR(E348+E350+E351+E352+E353+E354+E355+E356+E357+E358+E361+E362+E363+E364+E365+E366+E367+E368+E370+E371+E372+E373+E374+E375+E376+E377+E378+E379+E380+E381+E382+E383+E384+E386+E387+E389+E390+E391+E392+E393+E395+E396+E398+E399+E400+E401+E402+E403, "NA")</f>
        <v>0</v>
      </c>
      <c r="F404" s="12">
        <f>IFERROR(E404/E446, "NA")</f>
        <v>0</v>
      </c>
      <c r="G404" s="2"/>
      <c r="H404" s="11">
        <f>IFERROR(H348+H350+H351+H352+H353+H354+H355+H356+H357+H358+H361+H362+H363+H364+H365+H366+H367+H368+H370+H371+H372+H373+H374+H375+H376+H377+H378+H379+H380+H381+H382+H383+H384+H386+H387+H389+H390+H391+H392+H393+H395+H396+H398+H399+H400+H401+H402+H403, "NA")</f>
        <v>0</v>
      </c>
      <c r="I404" s="12">
        <f>IFERROR(H404/H446, "NA")</f>
        <v>0</v>
      </c>
      <c r="J404" s="2"/>
      <c r="K404" s="11">
        <f>IFERROR(K348+K350+K351+K352+K353+K354+K355+K356+K357+K358+K361+K362+K363+K364+K365+K366+K367+K368+K370+K371+K372+K373+K374+K375+K376+K377+K378+K379+K380+K381+K382+K383+K384+K386+K387+K389+K390+K391+K392+K393+K395+K396+K398+K399+K400+K401+K402+K403, "NA")</f>
        <v>0</v>
      </c>
      <c r="L404" s="12">
        <f>IFERROR(K404/K446, "NA")</f>
        <v>0</v>
      </c>
      <c r="M404" s="2"/>
      <c r="N404" s="11">
        <f>IFERROR(N348+N350+N351+N352+N353+N354+N355+N356+N357+N358+N361+N362+N363+N364+N365+N366+N367+N368+N370+N371+N372+N373+N374+N375+N376+N377+N378+N379+N380+N381+N382+N383+N384+N386+N387+N389+N390+N391+N392+N393+N395+N396+N398+N399+N400+N401+N402+N403, "NA")</f>
        <v>0</v>
      </c>
      <c r="O404" s="12">
        <f>IFERROR(N404/N446, "NA")</f>
        <v>0</v>
      </c>
      <c r="P404" s="2"/>
      <c r="Q404" s="11">
        <f>IFERROR(Q348+Q350+Q351+Q352+Q353+Q354+Q355+Q356+Q357+Q358+Q361+Q362+Q363+Q364+Q365+Q366+Q367+Q368+Q370+Q371+Q372+Q373+Q374+Q375+Q376+Q377+Q378+Q379+Q380+Q381+Q382+Q383+Q384+Q386+Q387+Q389+Q390+Q391+Q392+Q393+Q395+Q396+Q398+Q399+Q400+Q401+Q402+Q403, "NA")</f>
        <v>0</v>
      </c>
      <c r="R404" s="12">
        <f>IFERROR(Q404/Q446, "NA")</f>
        <v>0</v>
      </c>
      <c r="S404" s="2"/>
      <c r="T404" s="11">
        <f>IFERROR(T348+T350+T351+T352+T353+T354+T355+T356+T357+T358+T361+T362+T363+T364+T365+T366+T367+T368+T370+T371+T372+T373+T374+T375+T376+T377+T378+T379+T380+T381+T382+T383+T384+T386+T387+T389+T390+T391+T392+T393+T395+T396+T398+T399+T400+T401+T402+T403, "NA")</f>
        <v>0</v>
      </c>
      <c r="U404" s="12">
        <f>IFERROR(T404/T446, "NA")</f>
        <v>0</v>
      </c>
      <c r="V404" s="2"/>
      <c r="W404" s="11">
        <f>IFERROR(W348+W350+W351+W352+W353+W354+W355+W356+W357+W358+W361+W362+W363+W364+W365+W366+W367+W368+W370+W371+W372+W373+W374+W375+W376+W377+W378+W379+W380+W381+W382+W383+W384+W386+W387+W389+W390+W391+W392+W393+W395+W396+W398+W399+W400+W401+W402+W403, "NA")</f>
        <v>0</v>
      </c>
      <c r="X404" s="12">
        <f>IFERROR(W404/W446, "NA")</f>
        <v>0</v>
      </c>
      <c r="Y404" s="2"/>
      <c r="Z404" s="11">
        <f>IFERROR(Z348+Z350+Z351+Z352+Z353+Z354+Z355+Z356+Z357+Z358+Z361+Z362+Z363+Z364+Z365+Z366+Z367+Z368+Z370+Z371+Z372+Z373+Z374+Z375+Z376+Z377+Z378+Z379+Z380+Z381+Z382+Z383+Z384+Z386+Z387+Z389+Z390+Z391+Z392+Z393+Z395+Z396+Z398+Z399+Z400+Z401+Z402+Z403, "NA")</f>
        <v>0</v>
      </c>
      <c r="AA404" s="12">
        <f>IFERROR(Z404/Z446, "NA")</f>
        <v>0</v>
      </c>
      <c r="AB404" s="2"/>
      <c r="AC404" s="11">
        <f>IFERROR(AC348+AC350+AC351+AC352+AC353+AC354+AC355+AC356+AC357+AC358+AC361+AC362+AC363+AC364+AC365+AC366+AC367+AC368+AC370+AC371+AC372+AC373+AC374+AC375+AC376+AC377+AC378+AC379+AC380+AC381+AC382+AC383+AC384+AC386+AC387+AC389+AC390+AC391+AC392+AC393+AC395+AC396+AC398+AC399+AC400+AC401+AC402+AC403, "NA")</f>
        <v>0</v>
      </c>
      <c r="AD404" s="12">
        <f>IFERROR(AC404/AC446, "NA")</f>
        <v>0</v>
      </c>
      <c r="AE404" s="2"/>
      <c r="AF404" s="11">
        <f>IFERROR(AF348+AF350+AF351+AF352+AF353+AF354+AF355+AF356+AF357+AF358+AF361+AF362+AF363+AF364+AF365+AF366+AF367+AF368+AF370+AF371+AF372+AF373+AF374+AF375+AF376+AF377+AF378+AF379+AF380+AF381+AF382+AF383+AF384+AF386+AF387+AF389+AF390+AF391+AF392+AF393+AF395+AF396+AF398+AF399+AF400+AF401+AF402+AF403, "NA")</f>
        <v>0</v>
      </c>
      <c r="AG404" s="12">
        <f>IFERROR(AF404/AF446, "NA")</f>
        <v>0</v>
      </c>
      <c r="AH404" s="2"/>
      <c r="AI404" s="11">
        <f>IFERROR(AI348+AI350+AI351+AI352+AI353+AI354+AI355+AI356+AI357+AI358+AI361+AI362+AI363+AI364+AI365+AI366+AI367+AI368+AI370+AI371+AI372+AI373+AI374+AI375+AI376+AI377+AI378+AI379+AI380+AI381+AI382+AI383+AI384+AI386+AI387+AI389+AI390+AI391+AI392+AI393+AI395+AI396+AI398+AI399+AI400+AI401+AI402+AI403, "NA")</f>
        <v>0</v>
      </c>
      <c r="AJ404" s="12">
        <f>IFERROR(AI404/AI446, "NA")</f>
        <v>0</v>
      </c>
      <c r="AK404" s="2"/>
      <c r="AL404" s="11">
        <f t="shared" si="48"/>
        <v>0</v>
      </c>
      <c r="AM404" s="12">
        <f>IFERROR(AL404/AL446, "NA")</f>
        <v>0</v>
      </c>
      <c r="AN404" s="2"/>
      <c r="AO404" s="11">
        <f>IFERROR(AO348+AO350+AO351+AO352+AO353+AO354+AO355+AO356+AO357+AO358+AO361+AO362+AO363+AO364+AO365+AO366+AO367+AO368+AO370+AO371+AO372+AO373+AO374+AO375+AO376+AO377+AO378+AO379+AO380+AO381+AO382+AO383+AO384+AO386+AO387+AO389+AO390+AO391+AO392+AO393+AO395+AO396+AO398+AO399+AO400+AO401+AO402+AO403, "NA")</f>
        <v>0</v>
      </c>
      <c r="AP404" s="12">
        <f>IFERROR(AO404/AO446, "NA")</f>
        <v>0</v>
      </c>
      <c r="AQ404" s="2"/>
      <c r="AR404" s="11">
        <f t="shared" si="49"/>
        <v>0</v>
      </c>
    </row>
    <row r="405" spans="1:44" ht="16.5" customHeight="1" x14ac:dyDescent="0.3">
      <c r="A405" s="21" t="s">
        <v>62</v>
      </c>
      <c r="B405" s="22">
        <f>IFERROR(B346-B404, "NA")</f>
        <v>-2064.9899999999689</v>
      </c>
      <c r="C405" s="23">
        <f>IFERROR(B405/B446, "NA")</f>
        <v>-1.5581077794773869E-2</v>
      </c>
      <c r="D405" s="24"/>
      <c r="E405" s="22">
        <f>IFERROR(E346-E404, "NA")</f>
        <v>-4289.2600000000057</v>
      </c>
      <c r="F405" s="23">
        <f>IFERROR(E405/E446, "NA")</f>
        <v>-3.9997881331829181E-2</v>
      </c>
      <c r="G405" s="24"/>
      <c r="H405" s="22">
        <f>IFERROR(H346-H404, "NA")</f>
        <v>-3630.3300000000199</v>
      </c>
      <c r="I405" s="23">
        <f>IFERROR(H405/H446, "NA")</f>
        <v>-3.5476724253935332E-2</v>
      </c>
      <c r="J405" s="24"/>
      <c r="K405" s="22">
        <f>IFERROR(K346-K404, "NA")</f>
        <v>-14059.880000000026</v>
      </c>
      <c r="L405" s="23">
        <f>IFERROR(K405/K446, "NA")</f>
        <v>-0.13525887432294253</v>
      </c>
      <c r="M405" s="24"/>
      <c r="N405" s="22">
        <f>IFERROR(N346-N404, "NA")</f>
        <v>-12199.550000000014</v>
      </c>
      <c r="O405" s="23">
        <f>IFERROR(N405/N446, "NA")</f>
        <v>-0.13412069482799446</v>
      </c>
      <c r="P405" s="24"/>
      <c r="Q405" s="22">
        <f>IFERROR(Q346-Q404, "NA")</f>
        <v>-15625.380000000016</v>
      </c>
      <c r="R405" s="23">
        <f>IFERROR(Q405/Q446, "NA")</f>
        <v>-0.19599650037160052</v>
      </c>
      <c r="S405" s="24"/>
      <c r="T405" s="22">
        <f>IFERROR(T346-T404, "NA")</f>
        <v>-3331.0000000000291</v>
      </c>
      <c r="U405" s="23">
        <f>IFERROR(T405/T446, "NA")</f>
        <v>-2.5979892764112628E-2</v>
      </c>
      <c r="V405" s="24"/>
      <c r="W405" s="22">
        <f>IFERROR(W346-W404, "NA")</f>
        <v>-2478.6299999999537</v>
      </c>
      <c r="X405" s="23">
        <f>IFERROR(W405/W446, "NA")</f>
        <v>-2.1987129532749911E-2</v>
      </c>
      <c r="Y405" s="24"/>
      <c r="Z405" s="22">
        <f>IFERROR(Z346-Z404, "NA")</f>
        <v>2516.9500000000007</v>
      </c>
      <c r="AA405" s="23">
        <f>IFERROR(Z405/Z446, "NA")</f>
        <v>2.1674809736686743E-2</v>
      </c>
      <c r="AB405" s="24"/>
      <c r="AC405" s="22">
        <f>IFERROR(AC346-AC404, "NA")</f>
        <v>2210.8000000000102</v>
      </c>
      <c r="AD405" s="23">
        <f>IFERROR(AC405/AC446, "NA")</f>
        <v>1.5738060807231325E-2</v>
      </c>
      <c r="AE405" s="24"/>
      <c r="AF405" s="22">
        <f>IFERROR(AF346-AF404, "NA")</f>
        <v>-3482.9900000000089</v>
      </c>
      <c r="AG405" s="23">
        <f>IFERROR(AF405/AF446, "NA")</f>
        <v>-3.0739862876694658E-2</v>
      </c>
      <c r="AH405" s="24"/>
      <c r="AI405" s="22">
        <f>IFERROR(AI346-AI404, "NA")</f>
        <v>-5743.5399999999609</v>
      </c>
      <c r="AJ405" s="23">
        <f>IFERROR(AI405/AI446, "NA")</f>
        <v>-5.8036231695877523E-2</v>
      </c>
      <c r="AK405" s="24"/>
      <c r="AL405" s="22">
        <f t="shared" si="48"/>
        <v>-62177.8</v>
      </c>
      <c r="AM405" s="23">
        <f>IFERROR(AL405/AL446, "NA")</f>
        <v>-4.6872067211886942E-2</v>
      </c>
      <c r="AN405" s="24"/>
      <c r="AO405" s="22">
        <f>IFERROR(AO346-AO404, "NA")</f>
        <v>-76085.690000000061</v>
      </c>
      <c r="AP405" s="23">
        <f>IFERROR(AO405/AO446, "NA")</f>
        <v>-5.6601888091229985E-2</v>
      </c>
      <c r="AQ405" s="24"/>
      <c r="AR405" s="22">
        <f t="shared" si="49"/>
        <v>13907.890000000058</v>
      </c>
    </row>
    <row r="406" spans="1:44" ht="16.5" customHeight="1" x14ac:dyDescent="0.3">
      <c r="A406" s="1" t="s">
        <v>63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  <c r="AE406" s="4"/>
      <c r="AF406" s="2"/>
      <c r="AG406" s="3"/>
      <c r="AH406" s="4"/>
      <c r="AI406" s="2"/>
      <c r="AJ406" s="3"/>
      <c r="AK406" s="2"/>
      <c r="AL406" s="2"/>
      <c r="AM406" s="3"/>
      <c r="AN406" s="2"/>
      <c r="AO406" s="2"/>
      <c r="AP406" s="3"/>
      <c r="AQ406" s="2"/>
      <c r="AR406" s="2"/>
    </row>
    <row r="407" spans="1:44" ht="16.5" customHeight="1" x14ac:dyDescent="0.3">
      <c r="A407" s="32" t="s">
        <v>64</v>
      </c>
      <c r="B407" s="2"/>
      <c r="C407" s="3"/>
      <c r="D407" s="4"/>
      <c r="E407" s="2"/>
      <c r="F407" s="3"/>
      <c r="G407" s="4"/>
      <c r="H407" s="2"/>
      <c r="I407" s="3"/>
      <c r="J407" s="4"/>
      <c r="K407" s="2"/>
      <c r="L407" s="3"/>
      <c r="M407" s="4"/>
      <c r="N407" s="2"/>
      <c r="O407" s="3"/>
      <c r="P407" s="4"/>
      <c r="Q407" s="2"/>
      <c r="R407" s="3"/>
      <c r="S407" s="4"/>
      <c r="T407" s="2"/>
      <c r="U407" s="3"/>
      <c r="V407" s="4"/>
      <c r="W407" s="2"/>
      <c r="X407" s="3"/>
      <c r="Y407" s="4"/>
      <c r="Z407" s="2"/>
      <c r="AA407" s="3"/>
      <c r="AB407" s="4"/>
      <c r="AC407" s="2"/>
      <c r="AD407" s="3"/>
      <c r="AE407" s="4"/>
      <c r="AF407" s="2"/>
      <c r="AG407" s="3"/>
      <c r="AH407" s="4"/>
      <c r="AI407" s="2"/>
      <c r="AJ407" s="3"/>
      <c r="AK407" s="2"/>
      <c r="AL407" s="2"/>
      <c r="AM407" s="3"/>
      <c r="AN407" s="2"/>
      <c r="AO407" s="2"/>
      <c r="AP407" s="3"/>
      <c r="AQ407" s="2"/>
      <c r="AR407" s="2"/>
    </row>
    <row r="408" spans="1:44" ht="16.5" hidden="1" customHeight="1" x14ac:dyDescent="0.3">
      <c r="A408" s="33" t="s">
        <v>761</v>
      </c>
      <c r="B408" s="6">
        <v>0</v>
      </c>
      <c r="C408" s="7">
        <f>IFERROR(B408/B446, "NA")</f>
        <v>0</v>
      </c>
      <c r="D408" s="8"/>
      <c r="E408" s="6">
        <v>0</v>
      </c>
      <c r="F408" s="7">
        <f>IFERROR(E408/E446, "NA")</f>
        <v>0</v>
      </c>
      <c r="G408" s="8"/>
      <c r="H408" s="6">
        <v>0</v>
      </c>
      <c r="I408" s="7">
        <f>IFERROR(H408/H446, "NA")</f>
        <v>0</v>
      </c>
      <c r="J408" s="8"/>
      <c r="K408" s="6">
        <v>0</v>
      </c>
      <c r="L408" s="7">
        <f>IFERROR(K408/K446, "NA")</f>
        <v>0</v>
      </c>
      <c r="M408" s="8"/>
      <c r="N408" s="6">
        <v>0</v>
      </c>
      <c r="O408" s="7">
        <f>IFERROR(N408/N446, "NA")</f>
        <v>0</v>
      </c>
      <c r="P408" s="8"/>
      <c r="Q408" s="6">
        <v>0</v>
      </c>
      <c r="R408" s="7">
        <f>IFERROR(Q408/Q446, "NA")</f>
        <v>0</v>
      </c>
      <c r="S408" s="8"/>
      <c r="T408" s="6">
        <v>0</v>
      </c>
      <c r="U408" s="7">
        <f>IFERROR(T408/T446, "NA")</f>
        <v>0</v>
      </c>
      <c r="V408" s="8"/>
      <c r="W408" s="6">
        <v>0</v>
      </c>
      <c r="X408" s="7">
        <f>IFERROR(W408/W446, "NA")</f>
        <v>0</v>
      </c>
      <c r="Y408" s="8"/>
      <c r="Z408" s="6">
        <v>0</v>
      </c>
      <c r="AA408" s="7">
        <f>IFERROR(Z408/Z446, "NA")</f>
        <v>0</v>
      </c>
      <c r="AB408" s="8"/>
      <c r="AC408" s="6">
        <v>0</v>
      </c>
      <c r="AD408" s="7">
        <f>IFERROR(AC408/AC446, "NA")</f>
        <v>0</v>
      </c>
      <c r="AE408" s="8"/>
      <c r="AF408" s="6">
        <v>0</v>
      </c>
      <c r="AG408" s="7">
        <f>IFERROR(AF408/AF446, "NA")</f>
        <v>0</v>
      </c>
      <c r="AH408" s="8"/>
      <c r="AI408" s="6">
        <v>0</v>
      </c>
      <c r="AJ408" s="7">
        <f>IFERROR(AI408/AI446, "NA")</f>
        <v>0</v>
      </c>
      <c r="AK408" s="6"/>
      <c r="AL408" s="9">
        <f t="shared" ref="AL408:AL431" si="50">IFERROR(B408+E408+H408+K408+N408+Q408+T408+W408+Z408+AC408+AF408+AI408, "NA")</f>
        <v>0</v>
      </c>
      <c r="AM408" s="7">
        <f>IFERROR(AL408/AL446, "NA")</f>
        <v>0</v>
      </c>
      <c r="AN408" s="6"/>
      <c r="AO408" s="6">
        <v>0</v>
      </c>
      <c r="AP408" s="7">
        <f>IFERROR(AO408/AO446, "NA")</f>
        <v>0</v>
      </c>
      <c r="AQ408" s="6"/>
      <c r="AR408" s="9">
        <f t="shared" ref="AR408:AR431" si="51">IFERROR(AL408-AO408, "NA")</f>
        <v>0</v>
      </c>
    </row>
    <row r="409" spans="1:44" ht="16.5" customHeight="1" x14ac:dyDescent="0.3">
      <c r="A409" s="33" t="s">
        <v>762</v>
      </c>
      <c r="B409" s="6">
        <v>0</v>
      </c>
      <c r="C409" s="7">
        <f>IFERROR(B409/B446, "NA")</f>
        <v>0</v>
      </c>
      <c r="D409" s="8"/>
      <c r="E409" s="6">
        <v>-142.4</v>
      </c>
      <c r="F409" s="7">
        <f>IFERROR(E409/E446, "NA")</f>
        <v>-1.3278976563911883E-3</v>
      </c>
      <c r="G409" s="8"/>
      <c r="H409" s="6">
        <v>0</v>
      </c>
      <c r="I409" s="7">
        <f>IFERROR(H409/H446, "NA")</f>
        <v>0</v>
      </c>
      <c r="J409" s="8"/>
      <c r="K409" s="6">
        <v>0</v>
      </c>
      <c r="L409" s="7">
        <f>IFERROR(K409/K446, "NA")</f>
        <v>0</v>
      </c>
      <c r="M409" s="8"/>
      <c r="N409" s="6">
        <v>0</v>
      </c>
      <c r="O409" s="7">
        <f>IFERROR(N409/N446, "NA")</f>
        <v>0</v>
      </c>
      <c r="P409" s="8"/>
      <c r="Q409" s="6">
        <v>0</v>
      </c>
      <c r="R409" s="7">
        <f>IFERROR(Q409/Q446, "NA")</f>
        <v>0</v>
      </c>
      <c r="S409" s="8"/>
      <c r="T409" s="6">
        <v>0</v>
      </c>
      <c r="U409" s="7">
        <f>IFERROR(T409/T446, "NA")</f>
        <v>0</v>
      </c>
      <c r="V409" s="8"/>
      <c r="W409" s="6">
        <v>0</v>
      </c>
      <c r="X409" s="7">
        <f>IFERROR(W409/W446, "NA")</f>
        <v>0</v>
      </c>
      <c r="Y409" s="8"/>
      <c r="Z409" s="6">
        <v>0</v>
      </c>
      <c r="AA409" s="7">
        <f>IFERROR(Z409/Z446, "NA")</f>
        <v>0</v>
      </c>
      <c r="AB409" s="8"/>
      <c r="AC409" s="6">
        <v>0</v>
      </c>
      <c r="AD409" s="7">
        <f>IFERROR(AC409/AC446, "NA")</f>
        <v>0</v>
      </c>
      <c r="AE409" s="8"/>
      <c r="AF409" s="6">
        <v>0</v>
      </c>
      <c r="AG409" s="7">
        <f>IFERROR(AF409/AF446, "NA")</f>
        <v>0</v>
      </c>
      <c r="AH409" s="8"/>
      <c r="AI409" s="6">
        <v>0</v>
      </c>
      <c r="AJ409" s="7">
        <f>IFERROR(AI409/AI446, "NA")</f>
        <v>0</v>
      </c>
      <c r="AK409" s="6"/>
      <c r="AL409" s="9">
        <f t="shared" si="50"/>
        <v>-142.4</v>
      </c>
      <c r="AM409" s="7">
        <f>IFERROR(AL409/AL446, "NA")</f>
        <v>-1.0734671170373833E-4</v>
      </c>
      <c r="AN409" s="6"/>
      <c r="AO409" s="6">
        <v>-142.4</v>
      </c>
      <c r="AP409" s="7">
        <f>IFERROR(AO409/AO446, "NA")</f>
        <v>-1.0593462271540343E-4</v>
      </c>
      <c r="AQ409" s="6"/>
      <c r="AR409" s="9">
        <f t="shared" si="51"/>
        <v>0</v>
      </c>
    </row>
    <row r="410" spans="1:44" ht="16.5" hidden="1" customHeight="1" x14ac:dyDescent="0.3">
      <c r="A410" s="33" t="s">
        <v>763</v>
      </c>
      <c r="B410" s="6">
        <v>0</v>
      </c>
      <c r="C410" s="7">
        <f>IFERROR(B410/B446, "NA")</f>
        <v>0</v>
      </c>
      <c r="D410" s="8"/>
      <c r="E410" s="6">
        <v>0</v>
      </c>
      <c r="F410" s="7">
        <f>IFERROR(E410/E446, "NA")</f>
        <v>0</v>
      </c>
      <c r="G410" s="8"/>
      <c r="H410" s="6">
        <v>0</v>
      </c>
      <c r="I410" s="7">
        <f>IFERROR(H410/H446, "NA")</f>
        <v>0</v>
      </c>
      <c r="J410" s="8"/>
      <c r="K410" s="6">
        <v>0</v>
      </c>
      <c r="L410" s="7">
        <f>IFERROR(K410/K446, "NA")</f>
        <v>0</v>
      </c>
      <c r="M410" s="8"/>
      <c r="N410" s="6">
        <v>0</v>
      </c>
      <c r="O410" s="7">
        <f>IFERROR(N410/N446, "NA")</f>
        <v>0</v>
      </c>
      <c r="P410" s="8"/>
      <c r="Q410" s="6">
        <v>0</v>
      </c>
      <c r="R410" s="7">
        <f>IFERROR(Q410/Q446, "NA")</f>
        <v>0</v>
      </c>
      <c r="S410" s="8"/>
      <c r="T410" s="6">
        <v>0</v>
      </c>
      <c r="U410" s="7">
        <f>IFERROR(T410/T446, "NA")</f>
        <v>0</v>
      </c>
      <c r="V410" s="8"/>
      <c r="W410" s="6">
        <v>0</v>
      </c>
      <c r="X410" s="7">
        <f>IFERROR(W410/W446, "NA")</f>
        <v>0</v>
      </c>
      <c r="Y410" s="8"/>
      <c r="Z410" s="6">
        <v>0</v>
      </c>
      <c r="AA410" s="7">
        <f>IFERROR(Z410/Z446, "NA")</f>
        <v>0</v>
      </c>
      <c r="AB410" s="8"/>
      <c r="AC410" s="6">
        <v>0</v>
      </c>
      <c r="AD410" s="7">
        <f>IFERROR(AC410/AC446, "NA")</f>
        <v>0</v>
      </c>
      <c r="AE410" s="8"/>
      <c r="AF410" s="6">
        <v>0</v>
      </c>
      <c r="AG410" s="7">
        <f>IFERROR(AF410/AF446, "NA")</f>
        <v>0</v>
      </c>
      <c r="AH410" s="8"/>
      <c r="AI410" s="6">
        <v>0</v>
      </c>
      <c r="AJ410" s="7">
        <f>IFERROR(AI410/AI446, "NA")</f>
        <v>0</v>
      </c>
      <c r="AK410" s="6"/>
      <c r="AL410" s="9">
        <f t="shared" si="50"/>
        <v>0</v>
      </c>
      <c r="AM410" s="7">
        <f>IFERROR(AL410/AL446, "NA")</f>
        <v>0</v>
      </c>
      <c r="AN410" s="6"/>
      <c r="AO410" s="6">
        <v>0</v>
      </c>
      <c r="AP410" s="7">
        <f>IFERROR(AO410/AO446, "NA")</f>
        <v>0</v>
      </c>
      <c r="AQ410" s="6"/>
      <c r="AR410" s="9">
        <f t="shared" si="51"/>
        <v>0</v>
      </c>
    </row>
    <row r="411" spans="1:44" ht="16.5" customHeight="1" x14ac:dyDescent="0.3">
      <c r="A411" s="33" t="s">
        <v>764</v>
      </c>
      <c r="B411" s="6">
        <v>10315.540000000001</v>
      </c>
      <c r="C411" s="7">
        <f>IFERROR(B411/B446, "NA")</f>
        <v>7.7834387205315311E-2</v>
      </c>
      <c r="D411" s="8"/>
      <c r="E411" s="6">
        <v>10315.549999999999</v>
      </c>
      <c r="F411" s="7">
        <f>IFERROR(E411/E446, "NA")</f>
        <v>9.619378279063287E-2</v>
      </c>
      <c r="G411" s="8"/>
      <c r="H411" s="6">
        <v>10648.87</v>
      </c>
      <c r="I411" s="7">
        <f>IFERROR(H411/H446, "NA")</f>
        <v>0.10406410012478268</v>
      </c>
      <c r="J411" s="8"/>
      <c r="K411" s="6">
        <v>10648.87</v>
      </c>
      <c r="L411" s="7">
        <f>IFERROR(K411/K446, "NA")</f>
        <v>0.10244427185803509</v>
      </c>
      <c r="M411" s="8"/>
      <c r="N411" s="6">
        <v>10648.88</v>
      </c>
      <c r="O411" s="7">
        <f>IFERROR(N411/N446, "NA")</f>
        <v>0.11707277602370021</v>
      </c>
      <c r="P411" s="8"/>
      <c r="Q411" s="6">
        <v>10648.87</v>
      </c>
      <c r="R411" s="7">
        <f>IFERROR(Q411/Q446, "NA")</f>
        <v>0.13357379167176245</v>
      </c>
      <c r="S411" s="8"/>
      <c r="T411" s="6">
        <v>10648.2</v>
      </c>
      <c r="U411" s="7">
        <f>IFERROR(T411/T446, "NA")</f>
        <v>8.3049863143446923E-2</v>
      </c>
      <c r="V411" s="8"/>
      <c r="W411" s="6">
        <v>10648.86</v>
      </c>
      <c r="X411" s="7">
        <f>IFERROR(W411/W446, "NA")</f>
        <v>9.4462612086565409E-2</v>
      </c>
      <c r="Y411" s="8"/>
      <c r="Z411" s="6">
        <v>10648.86</v>
      </c>
      <c r="AA411" s="7">
        <f>IFERROR(Z411/Z446, "NA")</f>
        <v>9.1703059024857037E-2</v>
      </c>
      <c r="AB411" s="8"/>
      <c r="AC411" s="6">
        <v>11213.88</v>
      </c>
      <c r="AD411" s="7">
        <f>IFERROR(AC411/AC446, "NA")</f>
        <v>7.9828444601499168E-2</v>
      </c>
      <c r="AE411" s="8"/>
      <c r="AF411" s="6">
        <v>10743.03</v>
      </c>
      <c r="AG411" s="7">
        <f>IFERROR(AF411/AF446, "NA")</f>
        <v>9.4814877183171983E-2</v>
      </c>
      <c r="AH411" s="8"/>
      <c r="AI411" s="6">
        <v>10743.03</v>
      </c>
      <c r="AJ411" s="7">
        <f>IFERROR(AI411/AI446, "NA")</f>
        <v>0.10855412832430303</v>
      </c>
      <c r="AK411" s="6"/>
      <c r="AL411" s="9">
        <f t="shared" si="50"/>
        <v>127872.44</v>
      </c>
      <c r="AM411" s="7">
        <f>IFERROR(AL411/AL446, "NA")</f>
        <v>9.6395266513578479E-2</v>
      </c>
      <c r="AN411" s="6"/>
      <c r="AO411" s="6">
        <v>121334.53</v>
      </c>
      <c r="AP411" s="7">
        <f>IFERROR(AO411/AO446, "NA")</f>
        <v>9.0263536923460674E-2</v>
      </c>
      <c r="AQ411" s="6"/>
      <c r="AR411" s="9">
        <f t="shared" si="51"/>
        <v>6537.9100000000035</v>
      </c>
    </row>
    <row r="412" spans="1:44" ht="16.5" hidden="1" customHeight="1" x14ac:dyDescent="0.3">
      <c r="A412" s="33" t="s">
        <v>765</v>
      </c>
      <c r="B412" s="6">
        <v>0</v>
      </c>
      <c r="C412" s="7">
        <f>IFERROR(B412/B446, "NA")</f>
        <v>0</v>
      </c>
      <c r="D412" s="8"/>
      <c r="E412" s="6">
        <v>0</v>
      </c>
      <c r="F412" s="7">
        <f>IFERROR(E412/E446, "NA")</f>
        <v>0</v>
      </c>
      <c r="G412" s="8"/>
      <c r="H412" s="6">
        <v>0</v>
      </c>
      <c r="I412" s="7">
        <f>IFERROR(H412/H446, "NA")</f>
        <v>0</v>
      </c>
      <c r="J412" s="8"/>
      <c r="K412" s="6">
        <v>0</v>
      </c>
      <c r="L412" s="7">
        <f>IFERROR(K412/K446, "NA")</f>
        <v>0</v>
      </c>
      <c r="M412" s="8"/>
      <c r="N412" s="6">
        <v>0</v>
      </c>
      <c r="O412" s="7">
        <f>IFERROR(N412/N446, "NA")</f>
        <v>0</v>
      </c>
      <c r="P412" s="8"/>
      <c r="Q412" s="6">
        <v>0</v>
      </c>
      <c r="R412" s="7">
        <f>IFERROR(Q412/Q446, "NA")</f>
        <v>0</v>
      </c>
      <c r="S412" s="8"/>
      <c r="T412" s="6">
        <v>0</v>
      </c>
      <c r="U412" s="7">
        <f>IFERROR(T412/T446, "NA")</f>
        <v>0</v>
      </c>
      <c r="V412" s="8"/>
      <c r="W412" s="6">
        <v>0</v>
      </c>
      <c r="X412" s="7">
        <f>IFERROR(W412/W446, "NA")</f>
        <v>0</v>
      </c>
      <c r="Y412" s="8"/>
      <c r="Z412" s="6">
        <v>0</v>
      </c>
      <c r="AA412" s="7">
        <f>IFERROR(Z412/Z446, "NA")</f>
        <v>0</v>
      </c>
      <c r="AB412" s="8"/>
      <c r="AC412" s="6">
        <v>0</v>
      </c>
      <c r="AD412" s="7">
        <f>IFERROR(AC412/AC446, "NA")</f>
        <v>0</v>
      </c>
      <c r="AE412" s="8"/>
      <c r="AF412" s="6">
        <v>0</v>
      </c>
      <c r="AG412" s="7">
        <f>IFERROR(AF412/AF446, "NA")</f>
        <v>0</v>
      </c>
      <c r="AH412" s="8"/>
      <c r="AI412" s="6">
        <v>0</v>
      </c>
      <c r="AJ412" s="7">
        <f>IFERROR(AI412/AI446, "NA")</f>
        <v>0</v>
      </c>
      <c r="AK412" s="6"/>
      <c r="AL412" s="9">
        <f t="shared" si="50"/>
        <v>0</v>
      </c>
      <c r="AM412" s="7">
        <f>IFERROR(AL412/AL446, "NA")</f>
        <v>0</v>
      </c>
      <c r="AN412" s="6"/>
      <c r="AO412" s="6">
        <v>0</v>
      </c>
      <c r="AP412" s="7">
        <f>IFERROR(AO412/AO446, "NA")</f>
        <v>0</v>
      </c>
      <c r="AQ412" s="6"/>
      <c r="AR412" s="9">
        <f t="shared" si="51"/>
        <v>0</v>
      </c>
    </row>
    <row r="413" spans="1:44" ht="16.5" hidden="1" customHeight="1" x14ac:dyDescent="0.3">
      <c r="A413" s="33" t="s">
        <v>766</v>
      </c>
      <c r="B413" s="6">
        <v>0</v>
      </c>
      <c r="C413" s="7">
        <f>IFERROR(B413/B446, "NA")</f>
        <v>0</v>
      </c>
      <c r="D413" s="8"/>
      <c r="E413" s="6">
        <v>0</v>
      </c>
      <c r="F413" s="7">
        <f>IFERROR(E413/E446, "NA")</f>
        <v>0</v>
      </c>
      <c r="G413" s="8"/>
      <c r="H413" s="6">
        <v>0</v>
      </c>
      <c r="I413" s="7">
        <f>IFERROR(H413/H446, "NA")</f>
        <v>0</v>
      </c>
      <c r="J413" s="8"/>
      <c r="K413" s="6">
        <v>0</v>
      </c>
      <c r="L413" s="7">
        <f>IFERROR(K413/K446, "NA")</f>
        <v>0</v>
      </c>
      <c r="M413" s="8"/>
      <c r="N413" s="6">
        <v>0</v>
      </c>
      <c r="O413" s="7">
        <f>IFERROR(N413/N446, "NA")</f>
        <v>0</v>
      </c>
      <c r="P413" s="8"/>
      <c r="Q413" s="6">
        <v>0</v>
      </c>
      <c r="R413" s="7">
        <f>IFERROR(Q413/Q446, "NA")</f>
        <v>0</v>
      </c>
      <c r="S413" s="8"/>
      <c r="T413" s="6">
        <v>0</v>
      </c>
      <c r="U413" s="7">
        <f>IFERROR(T413/T446, "NA")</f>
        <v>0</v>
      </c>
      <c r="V413" s="8"/>
      <c r="W413" s="6">
        <v>0</v>
      </c>
      <c r="X413" s="7">
        <f>IFERROR(W413/W446, "NA")</f>
        <v>0</v>
      </c>
      <c r="Y413" s="8"/>
      <c r="Z413" s="6">
        <v>0</v>
      </c>
      <c r="AA413" s="7">
        <f>IFERROR(Z413/Z446, "NA")</f>
        <v>0</v>
      </c>
      <c r="AB413" s="8"/>
      <c r="AC413" s="6">
        <v>0</v>
      </c>
      <c r="AD413" s="7">
        <f>IFERROR(AC413/AC446, "NA")</f>
        <v>0</v>
      </c>
      <c r="AE413" s="8"/>
      <c r="AF413" s="6">
        <v>0</v>
      </c>
      <c r="AG413" s="7">
        <f>IFERROR(AF413/AF446, "NA")</f>
        <v>0</v>
      </c>
      <c r="AH413" s="8"/>
      <c r="AI413" s="6">
        <v>0</v>
      </c>
      <c r="AJ413" s="7">
        <f>IFERROR(AI413/AI446, "NA")</f>
        <v>0</v>
      </c>
      <c r="AK413" s="6"/>
      <c r="AL413" s="9">
        <f t="shared" si="50"/>
        <v>0</v>
      </c>
      <c r="AM413" s="7">
        <f>IFERROR(AL413/AL446, "NA")</f>
        <v>0</v>
      </c>
      <c r="AN413" s="6"/>
      <c r="AO413" s="6">
        <v>0</v>
      </c>
      <c r="AP413" s="7">
        <f>IFERROR(AO413/AO446, "NA")</f>
        <v>0</v>
      </c>
      <c r="AQ413" s="6"/>
      <c r="AR413" s="9">
        <f t="shared" si="51"/>
        <v>0</v>
      </c>
    </row>
    <row r="414" spans="1:44" ht="16.5" hidden="1" customHeight="1" x14ac:dyDescent="0.3">
      <c r="A414" s="33" t="s">
        <v>767</v>
      </c>
      <c r="B414" s="6">
        <v>0</v>
      </c>
      <c r="C414" s="7">
        <f>IFERROR(B414/B446, "NA")</f>
        <v>0</v>
      </c>
      <c r="D414" s="8"/>
      <c r="E414" s="6">
        <v>0</v>
      </c>
      <c r="F414" s="7">
        <f>IFERROR(E414/E446, "NA")</f>
        <v>0</v>
      </c>
      <c r="G414" s="8"/>
      <c r="H414" s="6">
        <v>0</v>
      </c>
      <c r="I414" s="7">
        <f>IFERROR(H414/H446, "NA")</f>
        <v>0</v>
      </c>
      <c r="J414" s="8"/>
      <c r="K414" s="6">
        <v>0</v>
      </c>
      <c r="L414" s="7">
        <f>IFERROR(K414/K446, "NA")</f>
        <v>0</v>
      </c>
      <c r="M414" s="8"/>
      <c r="N414" s="6">
        <v>0</v>
      </c>
      <c r="O414" s="7">
        <f>IFERROR(N414/N446, "NA")</f>
        <v>0</v>
      </c>
      <c r="P414" s="8"/>
      <c r="Q414" s="6">
        <v>0</v>
      </c>
      <c r="R414" s="7">
        <f>IFERROR(Q414/Q446, "NA")</f>
        <v>0</v>
      </c>
      <c r="S414" s="8"/>
      <c r="T414" s="6">
        <v>0</v>
      </c>
      <c r="U414" s="7">
        <f>IFERROR(T414/T446, "NA")</f>
        <v>0</v>
      </c>
      <c r="V414" s="8"/>
      <c r="W414" s="6">
        <v>0</v>
      </c>
      <c r="X414" s="7">
        <f>IFERROR(W414/W446, "NA")</f>
        <v>0</v>
      </c>
      <c r="Y414" s="8"/>
      <c r="Z414" s="6">
        <v>0</v>
      </c>
      <c r="AA414" s="7">
        <f>IFERROR(Z414/Z446, "NA")</f>
        <v>0</v>
      </c>
      <c r="AB414" s="8"/>
      <c r="AC414" s="6">
        <v>0</v>
      </c>
      <c r="AD414" s="7">
        <f>IFERROR(AC414/AC446, "NA")</f>
        <v>0</v>
      </c>
      <c r="AE414" s="8"/>
      <c r="AF414" s="6">
        <v>0</v>
      </c>
      <c r="AG414" s="7">
        <f>IFERROR(AF414/AF446, "NA")</f>
        <v>0</v>
      </c>
      <c r="AH414" s="8"/>
      <c r="AI414" s="6">
        <v>0</v>
      </c>
      <c r="AJ414" s="7">
        <f>IFERROR(AI414/AI446, "NA")</f>
        <v>0</v>
      </c>
      <c r="AK414" s="6"/>
      <c r="AL414" s="9">
        <f t="shared" si="50"/>
        <v>0</v>
      </c>
      <c r="AM414" s="7">
        <f>IFERROR(AL414/AL446, "NA")</f>
        <v>0</v>
      </c>
      <c r="AN414" s="6"/>
      <c r="AO414" s="6">
        <v>0</v>
      </c>
      <c r="AP414" s="7">
        <f>IFERROR(AO414/AO446, "NA")</f>
        <v>0</v>
      </c>
      <c r="AQ414" s="6"/>
      <c r="AR414" s="9">
        <f t="shared" si="51"/>
        <v>0</v>
      </c>
    </row>
    <row r="415" spans="1:44" ht="16.5" hidden="1" customHeight="1" x14ac:dyDescent="0.3">
      <c r="A415" s="33" t="s">
        <v>768</v>
      </c>
      <c r="B415" s="6">
        <v>0</v>
      </c>
      <c r="C415" s="7">
        <f>IFERROR(B415/B446, "NA")</f>
        <v>0</v>
      </c>
      <c r="D415" s="8"/>
      <c r="E415" s="6">
        <v>0</v>
      </c>
      <c r="F415" s="7">
        <f>IFERROR(E415/E446, "NA")</f>
        <v>0</v>
      </c>
      <c r="G415" s="8"/>
      <c r="H415" s="6">
        <v>0</v>
      </c>
      <c r="I415" s="7">
        <f>IFERROR(H415/H446, "NA")</f>
        <v>0</v>
      </c>
      <c r="J415" s="8"/>
      <c r="K415" s="6">
        <v>0</v>
      </c>
      <c r="L415" s="7">
        <f>IFERROR(K415/K446, "NA")</f>
        <v>0</v>
      </c>
      <c r="M415" s="8"/>
      <c r="N415" s="6">
        <v>0</v>
      </c>
      <c r="O415" s="7">
        <f>IFERROR(N415/N446, "NA")</f>
        <v>0</v>
      </c>
      <c r="P415" s="8"/>
      <c r="Q415" s="6">
        <v>0</v>
      </c>
      <c r="R415" s="7">
        <f>IFERROR(Q415/Q446, "NA")</f>
        <v>0</v>
      </c>
      <c r="S415" s="8"/>
      <c r="T415" s="6">
        <v>0</v>
      </c>
      <c r="U415" s="7">
        <f>IFERROR(T415/T446, "NA")</f>
        <v>0</v>
      </c>
      <c r="V415" s="8"/>
      <c r="W415" s="6">
        <v>0</v>
      </c>
      <c r="X415" s="7">
        <f>IFERROR(W415/W446, "NA")</f>
        <v>0</v>
      </c>
      <c r="Y415" s="8"/>
      <c r="Z415" s="6">
        <v>0</v>
      </c>
      <c r="AA415" s="7">
        <f>IFERROR(Z415/Z446, "NA")</f>
        <v>0</v>
      </c>
      <c r="AB415" s="8"/>
      <c r="AC415" s="6">
        <v>0</v>
      </c>
      <c r="AD415" s="7">
        <f>IFERROR(AC415/AC446, "NA")</f>
        <v>0</v>
      </c>
      <c r="AE415" s="8"/>
      <c r="AF415" s="6">
        <v>0</v>
      </c>
      <c r="AG415" s="7">
        <f>IFERROR(AF415/AF446, "NA")</f>
        <v>0</v>
      </c>
      <c r="AH415" s="8"/>
      <c r="AI415" s="6">
        <v>0</v>
      </c>
      <c r="AJ415" s="7">
        <f>IFERROR(AI415/AI446, "NA")</f>
        <v>0</v>
      </c>
      <c r="AK415" s="6"/>
      <c r="AL415" s="9">
        <f t="shared" si="50"/>
        <v>0</v>
      </c>
      <c r="AM415" s="7">
        <f>IFERROR(AL415/AL446, "NA")</f>
        <v>0</v>
      </c>
      <c r="AN415" s="6"/>
      <c r="AO415" s="6">
        <v>0</v>
      </c>
      <c r="AP415" s="7">
        <f>IFERROR(AO415/AO446, "NA")</f>
        <v>0</v>
      </c>
      <c r="AQ415" s="6"/>
      <c r="AR415" s="9">
        <f t="shared" si="51"/>
        <v>0</v>
      </c>
    </row>
    <row r="416" spans="1:44" ht="16.5" hidden="1" customHeight="1" x14ac:dyDescent="0.3">
      <c r="A416" s="33" t="s">
        <v>769</v>
      </c>
      <c r="B416" s="6">
        <v>0</v>
      </c>
      <c r="C416" s="7">
        <f>IFERROR(B416/B446, "NA")</f>
        <v>0</v>
      </c>
      <c r="D416" s="8"/>
      <c r="E416" s="6">
        <v>0</v>
      </c>
      <c r="F416" s="7">
        <f>IFERROR(E416/E446, "NA")</f>
        <v>0</v>
      </c>
      <c r="G416" s="8"/>
      <c r="H416" s="6">
        <v>0</v>
      </c>
      <c r="I416" s="7">
        <f>IFERROR(H416/H446, "NA")</f>
        <v>0</v>
      </c>
      <c r="J416" s="8"/>
      <c r="K416" s="6">
        <v>0</v>
      </c>
      <c r="L416" s="7">
        <f>IFERROR(K416/K446, "NA")</f>
        <v>0</v>
      </c>
      <c r="M416" s="8"/>
      <c r="N416" s="6">
        <v>0</v>
      </c>
      <c r="O416" s="7">
        <f>IFERROR(N416/N446, "NA")</f>
        <v>0</v>
      </c>
      <c r="P416" s="8"/>
      <c r="Q416" s="6">
        <v>0</v>
      </c>
      <c r="R416" s="7">
        <f>IFERROR(Q416/Q446, "NA")</f>
        <v>0</v>
      </c>
      <c r="S416" s="8"/>
      <c r="T416" s="6">
        <v>0</v>
      </c>
      <c r="U416" s="7">
        <f>IFERROR(T416/T446, "NA")</f>
        <v>0</v>
      </c>
      <c r="V416" s="8"/>
      <c r="W416" s="6">
        <v>0</v>
      </c>
      <c r="X416" s="7">
        <f>IFERROR(W416/W446, "NA")</f>
        <v>0</v>
      </c>
      <c r="Y416" s="8"/>
      <c r="Z416" s="6">
        <v>0</v>
      </c>
      <c r="AA416" s="7">
        <f>IFERROR(Z416/Z446, "NA")</f>
        <v>0</v>
      </c>
      <c r="AB416" s="8"/>
      <c r="AC416" s="6">
        <v>0</v>
      </c>
      <c r="AD416" s="7">
        <f>IFERROR(AC416/AC446, "NA")</f>
        <v>0</v>
      </c>
      <c r="AE416" s="8"/>
      <c r="AF416" s="6">
        <v>0</v>
      </c>
      <c r="AG416" s="7">
        <f>IFERROR(AF416/AF446, "NA")</f>
        <v>0</v>
      </c>
      <c r="AH416" s="8"/>
      <c r="AI416" s="6">
        <v>0</v>
      </c>
      <c r="AJ416" s="7">
        <f>IFERROR(AI416/AI446, "NA")</f>
        <v>0</v>
      </c>
      <c r="AK416" s="6"/>
      <c r="AL416" s="9">
        <f t="shared" si="50"/>
        <v>0</v>
      </c>
      <c r="AM416" s="7">
        <f>IFERROR(AL416/AL446, "NA")</f>
        <v>0</v>
      </c>
      <c r="AN416" s="6"/>
      <c r="AO416" s="6">
        <v>0</v>
      </c>
      <c r="AP416" s="7">
        <f>IFERROR(AO416/AO446, "NA")</f>
        <v>0</v>
      </c>
      <c r="AQ416" s="6"/>
      <c r="AR416" s="9">
        <f t="shared" si="51"/>
        <v>0</v>
      </c>
    </row>
    <row r="417" spans="1:44" ht="16.5" customHeight="1" x14ac:dyDescent="0.3">
      <c r="A417" s="33" t="s">
        <v>770</v>
      </c>
      <c r="B417" s="6">
        <v>-55.38</v>
      </c>
      <c r="C417" s="7">
        <f>IFERROR(B417/B446, "NA")</f>
        <v>-4.1786163045563898E-4</v>
      </c>
      <c r="D417" s="8"/>
      <c r="E417" s="6">
        <v>-58.65</v>
      </c>
      <c r="F417" s="7">
        <f>IFERROR(E417/E446, "NA")</f>
        <v>-5.4691852210212919E-4</v>
      </c>
      <c r="G417" s="8"/>
      <c r="H417" s="6">
        <v>-60.76</v>
      </c>
      <c r="I417" s="7">
        <f>IFERROR(H417/H446, "NA")</f>
        <v>-5.9376579144846309E-4</v>
      </c>
      <c r="J417" s="8"/>
      <c r="K417" s="6">
        <v>-51.17</v>
      </c>
      <c r="L417" s="7">
        <f>IFERROR(K417/K446, "NA")</f>
        <v>-4.922656949493848E-4</v>
      </c>
      <c r="M417" s="8"/>
      <c r="N417" s="6">
        <v>-48.44</v>
      </c>
      <c r="O417" s="7">
        <f>IFERROR(N417/N446, "NA")</f>
        <v>-5.3254476250911252E-4</v>
      </c>
      <c r="P417" s="8"/>
      <c r="Q417" s="6">
        <v>-48.9</v>
      </c>
      <c r="R417" s="7">
        <f>IFERROR(Q417/Q446, "NA")</f>
        <v>-6.1337573026520029E-4</v>
      </c>
      <c r="S417" s="8"/>
      <c r="T417" s="6">
        <v>-45.12</v>
      </c>
      <c r="U417" s="7">
        <f>IFERROR(T417/T446, "NA")</f>
        <v>-3.5191016557092512E-4</v>
      </c>
      <c r="V417" s="8"/>
      <c r="W417" s="6">
        <v>39.68</v>
      </c>
      <c r="X417" s="7">
        <f>IFERROR(W417/W446, "NA")</f>
        <v>3.5198851779391551E-4</v>
      </c>
      <c r="Y417" s="8"/>
      <c r="Z417" s="6">
        <v>-54.72</v>
      </c>
      <c r="AA417" s="7">
        <f>IFERROR(Z417/Z446, "NA")</f>
        <v>-4.7122334126283721E-4</v>
      </c>
      <c r="AB417" s="8"/>
      <c r="AC417" s="6">
        <v>-54.9</v>
      </c>
      <c r="AD417" s="7">
        <f>IFERROR(AC417/AC446, "NA")</f>
        <v>-3.9081759467929963E-4</v>
      </c>
      <c r="AE417" s="8"/>
      <c r="AF417" s="6">
        <v>-67.540000000000006</v>
      </c>
      <c r="AG417" s="7">
        <f>IFERROR(AF417/AF446, "NA")</f>
        <v>-5.9608851552601417E-4</v>
      </c>
      <c r="AH417" s="8"/>
      <c r="AI417" s="6">
        <v>-53.3</v>
      </c>
      <c r="AJ417" s="7">
        <f>IFERROR(AI417/AI446, "NA")</f>
        <v>-5.3857571278171528E-4</v>
      </c>
      <c r="AK417" s="6"/>
      <c r="AL417" s="9">
        <f t="shared" si="50"/>
        <v>-559.19999999999993</v>
      </c>
      <c r="AM417" s="7">
        <f>IFERROR(AL417/AL446, "NA")</f>
        <v>-4.2154691843209591E-4</v>
      </c>
      <c r="AN417" s="6"/>
      <c r="AO417" s="6">
        <v>-239.43</v>
      </c>
      <c r="AP417" s="7">
        <f>IFERROR(AO417/AO446, "NA")</f>
        <v>-1.7811746289851858E-4</v>
      </c>
      <c r="AQ417" s="6"/>
      <c r="AR417" s="9">
        <f t="shared" si="51"/>
        <v>-319.76999999999992</v>
      </c>
    </row>
    <row r="418" spans="1:44" ht="16.5" customHeight="1" x14ac:dyDescent="0.3">
      <c r="A418" s="33" t="s">
        <v>771</v>
      </c>
      <c r="B418" s="6">
        <v>-45.38</v>
      </c>
      <c r="C418" s="7">
        <f>IFERROR(B418/B446, "NA")</f>
        <v>-3.4240810382948531E-4</v>
      </c>
      <c r="D418" s="8"/>
      <c r="E418" s="6">
        <v>-11.96</v>
      </c>
      <c r="F418" s="7">
        <f>IFERROR(E418/E446, "NA")</f>
        <v>-1.1152848293847341E-4</v>
      </c>
      <c r="G418" s="8"/>
      <c r="H418" s="6">
        <v>-29.89</v>
      </c>
      <c r="I418" s="7">
        <f>IFERROR(H418/H446, "NA")</f>
        <v>-2.920944619222278E-4</v>
      </c>
      <c r="J418" s="8"/>
      <c r="K418" s="6">
        <v>-33.200000000000003</v>
      </c>
      <c r="L418" s="7">
        <f>IFERROR(K418/K446, "NA")</f>
        <v>-3.1939067954503766E-4</v>
      </c>
      <c r="M418" s="8"/>
      <c r="N418" s="6">
        <v>-6.25</v>
      </c>
      <c r="O418" s="7">
        <f>IFERROR(N418/N446, "NA")</f>
        <v>-6.8711906805985824E-5</v>
      </c>
      <c r="P418" s="8"/>
      <c r="Q418" s="6">
        <v>-22.21</v>
      </c>
      <c r="R418" s="7">
        <f>IFERROR(Q418/Q446, "NA")</f>
        <v>-2.7859049016748673E-4</v>
      </c>
      <c r="S418" s="8"/>
      <c r="T418" s="6">
        <v>-24.25</v>
      </c>
      <c r="U418" s="7">
        <f>IFERROR(T418/T446, "NA")</f>
        <v>-1.8913611513951539E-4</v>
      </c>
      <c r="V418" s="8"/>
      <c r="W418" s="6">
        <v>-55.43</v>
      </c>
      <c r="X418" s="7">
        <f>IFERROR(W418/W446, "NA")</f>
        <v>-4.9170170215011939E-4</v>
      </c>
      <c r="Y418" s="8"/>
      <c r="Z418" s="6">
        <v>-14.94</v>
      </c>
      <c r="AA418" s="7">
        <f>IFERROR(Z418/Z446, "NA")</f>
        <v>-1.2865637277899831E-4</v>
      </c>
      <c r="AB418" s="8"/>
      <c r="AC418" s="6">
        <v>-38.11</v>
      </c>
      <c r="AD418" s="7">
        <f>IFERROR(AC418/AC446, "NA")</f>
        <v>-2.7129432665260676E-4</v>
      </c>
      <c r="AE418" s="8"/>
      <c r="AF418" s="6">
        <v>0</v>
      </c>
      <c r="AG418" s="7">
        <f>IFERROR(AF418/AF446, "NA")</f>
        <v>0</v>
      </c>
      <c r="AH418" s="8"/>
      <c r="AI418" s="6">
        <v>-2.0099999999999998</v>
      </c>
      <c r="AJ418" s="7">
        <f>IFERROR(AI418/AI446, "NA")</f>
        <v>-2.0310266091768249E-5</v>
      </c>
      <c r="AK418" s="6"/>
      <c r="AL418" s="9">
        <f t="shared" si="50"/>
        <v>-283.63</v>
      </c>
      <c r="AM418" s="7">
        <f>IFERROR(AL418/AL446, "NA")</f>
        <v>-2.138114314644052E-4</v>
      </c>
      <c r="AN418" s="6"/>
      <c r="AO418" s="6">
        <v>-433.58</v>
      </c>
      <c r="AP418" s="7">
        <f>IFERROR(AO418/AO446, "NA")</f>
        <v>-3.2255009632685828E-4</v>
      </c>
      <c r="AQ418" s="6"/>
      <c r="AR418" s="9">
        <f t="shared" si="51"/>
        <v>149.94999999999999</v>
      </c>
    </row>
    <row r="419" spans="1:44" ht="16.5" hidden="1" customHeight="1" x14ac:dyDescent="0.3">
      <c r="A419" s="33" t="s">
        <v>772</v>
      </c>
      <c r="B419" s="6">
        <v>0</v>
      </c>
      <c r="C419" s="7">
        <f>IFERROR(B419/B446, "NA")</f>
        <v>0</v>
      </c>
      <c r="D419" s="8"/>
      <c r="E419" s="6">
        <v>0</v>
      </c>
      <c r="F419" s="7">
        <f>IFERROR(E419/E446, "NA")</f>
        <v>0</v>
      </c>
      <c r="G419" s="8"/>
      <c r="H419" s="6">
        <v>0</v>
      </c>
      <c r="I419" s="7">
        <f>IFERROR(H419/H446, "NA")</f>
        <v>0</v>
      </c>
      <c r="J419" s="8"/>
      <c r="K419" s="6">
        <v>0</v>
      </c>
      <c r="L419" s="7">
        <f>IFERROR(K419/K446, "NA")</f>
        <v>0</v>
      </c>
      <c r="M419" s="8"/>
      <c r="N419" s="6">
        <v>0</v>
      </c>
      <c r="O419" s="7">
        <f>IFERROR(N419/N446, "NA")</f>
        <v>0</v>
      </c>
      <c r="P419" s="8"/>
      <c r="Q419" s="6">
        <v>0</v>
      </c>
      <c r="R419" s="7">
        <f>IFERROR(Q419/Q446, "NA")</f>
        <v>0</v>
      </c>
      <c r="S419" s="8"/>
      <c r="T419" s="6">
        <v>0</v>
      </c>
      <c r="U419" s="7">
        <f>IFERROR(T419/T446, "NA")</f>
        <v>0</v>
      </c>
      <c r="V419" s="8"/>
      <c r="W419" s="6">
        <v>0</v>
      </c>
      <c r="X419" s="7">
        <f>IFERROR(W419/W446, "NA")</f>
        <v>0</v>
      </c>
      <c r="Y419" s="8"/>
      <c r="Z419" s="6">
        <v>0</v>
      </c>
      <c r="AA419" s="7">
        <f>IFERROR(Z419/Z446, "NA")</f>
        <v>0</v>
      </c>
      <c r="AB419" s="8"/>
      <c r="AC419" s="6">
        <v>0</v>
      </c>
      <c r="AD419" s="7">
        <f>IFERROR(AC419/AC446, "NA")</f>
        <v>0</v>
      </c>
      <c r="AE419" s="8"/>
      <c r="AF419" s="6">
        <v>0</v>
      </c>
      <c r="AG419" s="7">
        <f>IFERROR(AF419/AF446, "NA")</f>
        <v>0</v>
      </c>
      <c r="AH419" s="8"/>
      <c r="AI419" s="6">
        <v>0</v>
      </c>
      <c r="AJ419" s="7">
        <f>IFERROR(AI419/AI446, "NA")</f>
        <v>0</v>
      </c>
      <c r="AK419" s="6"/>
      <c r="AL419" s="9">
        <f t="shared" si="50"/>
        <v>0</v>
      </c>
      <c r="AM419" s="7">
        <f>IFERROR(AL419/AL446, "NA")</f>
        <v>0</v>
      </c>
      <c r="AN419" s="6"/>
      <c r="AO419" s="6">
        <v>0</v>
      </c>
      <c r="AP419" s="7">
        <f>IFERROR(AO419/AO446, "NA")</f>
        <v>0</v>
      </c>
      <c r="AQ419" s="6"/>
      <c r="AR419" s="9">
        <f t="shared" si="51"/>
        <v>0</v>
      </c>
    </row>
    <row r="420" spans="1:44" ht="16.5" hidden="1" customHeight="1" x14ac:dyDescent="0.3">
      <c r="A420" s="33" t="s">
        <v>773</v>
      </c>
      <c r="B420" s="6">
        <v>0</v>
      </c>
      <c r="C420" s="7">
        <f>IFERROR(B420/B446, "NA")</f>
        <v>0</v>
      </c>
      <c r="D420" s="8"/>
      <c r="E420" s="6">
        <v>0</v>
      </c>
      <c r="F420" s="7">
        <f>IFERROR(E420/E446, "NA")</f>
        <v>0</v>
      </c>
      <c r="G420" s="8"/>
      <c r="H420" s="6">
        <v>0</v>
      </c>
      <c r="I420" s="7">
        <f>IFERROR(H420/H446, "NA")</f>
        <v>0</v>
      </c>
      <c r="J420" s="8"/>
      <c r="K420" s="6">
        <v>0</v>
      </c>
      <c r="L420" s="7">
        <f>IFERROR(K420/K446, "NA")</f>
        <v>0</v>
      </c>
      <c r="M420" s="8"/>
      <c r="N420" s="6">
        <v>0</v>
      </c>
      <c r="O420" s="7">
        <f>IFERROR(N420/N446, "NA")</f>
        <v>0</v>
      </c>
      <c r="P420" s="8"/>
      <c r="Q420" s="6">
        <v>0</v>
      </c>
      <c r="R420" s="7">
        <f>IFERROR(Q420/Q446, "NA")</f>
        <v>0</v>
      </c>
      <c r="S420" s="8"/>
      <c r="T420" s="6">
        <v>0</v>
      </c>
      <c r="U420" s="7">
        <f>IFERROR(T420/T446, "NA")</f>
        <v>0</v>
      </c>
      <c r="V420" s="8"/>
      <c r="W420" s="6">
        <v>0</v>
      </c>
      <c r="X420" s="7">
        <f>IFERROR(W420/W446, "NA")</f>
        <v>0</v>
      </c>
      <c r="Y420" s="8"/>
      <c r="Z420" s="6">
        <v>0</v>
      </c>
      <c r="AA420" s="7">
        <f>IFERROR(Z420/Z446, "NA")</f>
        <v>0</v>
      </c>
      <c r="AB420" s="8"/>
      <c r="AC420" s="6">
        <v>0</v>
      </c>
      <c r="AD420" s="7">
        <f>IFERROR(AC420/AC446, "NA")</f>
        <v>0</v>
      </c>
      <c r="AE420" s="8"/>
      <c r="AF420" s="6">
        <v>0</v>
      </c>
      <c r="AG420" s="7">
        <f>IFERROR(AF420/AF446, "NA")</f>
        <v>0</v>
      </c>
      <c r="AH420" s="8"/>
      <c r="AI420" s="6">
        <v>0</v>
      </c>
      <c r="AJ420" s="7">
        <f>IFERROR(AI420/AI446, "NA")</f>
        <v>0</v>
      </c>
      <c r="AK420" s="6"/>
      <c r="AL420" s="9">
        <f t="shared" si="50"/>
        <v>0</v>
      </c>
      <c r="AM420" s="7">
        <f>IFERROR(AL420/AL446, "NA")</f>
        <v>0</v>
      </c>
      <c r="AN420" s="6"/>
      <c r="AO420" s="6">
        <v>0</v>
      </c>
      <c r="AP420" s="7">
        <f>IFERROR(AO420/AO446, "NA")</f>
        <v>0</v>
      </c>
      <c r="AQ420" s="6"/>
      <c r="AR420" s="9">
        <f t="shared" si="51"/>
        <v>0</v>
      </c>
    </row>
    <row r="421" spans="1:44" ht="16.5" hidden="1" customHeight="1" x14ac:dyDescent="0.3">
      <c r="A421" s="33" t="s">
        <v>774</v>
      </c>
      <c r="B421" s="6">
        <v>0</v>
      </c>
      <c r="C421" s="7">
        <f>IFERROR(B421/B446, "NA")</f>
        <v>0</v>
      </c>
      <c r="D421" s="8"/>
      <c r="E421" s="6">
        <v>0</v>
      </c>
      <c r="F421" s="7">
        <f>IFERROR(E421/E446, "NA")</f>
        <v>0</v>
      </c>
      <c r="G421" s="8"/>
      <c r="H421" s="6">
        <v>0</v>
      </c>
      <c r="I421" s="7">
        <f>IFERROR(H421/H446, "NA")</f>
        <v>0</v>
      </c>
      <c r="J421" s="8"/>
      <c r="K421" s="6">
        <v>0</v>
      </c>
      <c r="L421" s="7">
        <f>IFERROR(K421/K446, "NA")</f>
        <v>0</v>
      </c>
      <c r="M421" s="8"/>
      <c r="N421" s="6">
        <v>0</v>
      </c>
      <c r="O421" s="7">
        <f>IFERROR(N421/N446, "NA")</f>
        <v>0</v>
      </c>
      <c r="P421" s="8"/>
      <c r="Q421" s="6">
        <v>0</v>
      </c>
      <c r="R421" s="7">
        <f>IFERROR(Q421/Q446, "NA")</f>
        <v>0</v>
      </c>
      <c r="S421" s="8"/>
      <c r="T421" s="6">
        <v>0</v>
      </c>
      <c r="U421" s="7">
        <f>IFERROR(T421/T446, "NA")</f>
        <v>0</v>
      </c>
      <c r="V421" s="8"/>
      <c r="W421" s="6">
        <v>0</v>
      </c>
      <c r="X421" s="7">
        <f>IFERROR(W421/W446, "NA")</f>
        <v>0</v>
      </c>
      <c r="Y421" s="8"/>
      <c r="Z421" s="6">
        <v>0</v>
      </c>
      <c r="AA421" s="7">
        <f>IFERROR(Z421/Z446, "NA")</f>
        <v>0</v>
      </c>
      <c r="AB421" s="8"/>
      <c r="AC421" s="6">
        <v>0</v>
      </c>
      <c r="AD421" s="7">
        <f>IFERROR(AC421/AC446, "NA")</f>
        <v>0</v>
      </c>
      <c r="AE421" s="8"/>
      <c r="AF421" s="6">
        <v>0</v>
      </c>
      <c r="AG421" s="7">
        <f>IFERROR(AF421/AF446, "NA")</f>
        <v>0</v>
      </c>
      <c r="AH421" s="8"/>
      <c r="AI421" s="6">
        <v>0</v>
      </c>
      <c r="AJ421" s="7">
        <f>IFERROR(AI421/AI446, "NA")</f>
        <v>0</v>
      </c>
      <c r="AK421" s="6"/>
      <c r="AL421" s="9">
        <f t="shared" si="50"/>
        <v>0</v>
      </c>
      <c r="AM421" s="7">
        <f>IFERROR(AL421/AL446, "NA")</f>
        <v>0</v>
      </c>
      <c r="AN421" s="6"/>
      <c r="AO421" s="6">
        <v>0</v>
      </c>
      <c r="AP421" s="7">
        <f>IFERROR(AO421/AO446, "NA")</f>
        <v>0</v>
      </c>
      <c r="AQ421" s="6"/>
      <c r="AR421" s="9">
        <f t="shared" si="51"/>
        <v>0</v>
      </c>
    </row>
    <row r="422" spans="1:44" ht="16.5" hidden="1" customHeight="1" x14ac:dyDescent="0.3">
      <c r="A422" s="33" t="s">
        <v>775</v>
      </c>
      <c r="B422" s="6">
        <v>0</v>
      </c>
      <c r="C422" s="7">
        <f>IFERROR(B422/B446, "NA")</f>
        <v>0</v>
      </c>
      <c r="D422" s="8"/>
      <c r="E422" s="6">
        <v>0</v>
      </c>
      <c r="F422" s="7">
        <f>IFERROR(E422/E446, "NA")</f>
        <v>0</v>
      </c>
      <c r="G422" s="8"/>
      <c r="H422" s="6">
        <v>0</v>
      </c>
      <c r="I422" s="7">
        <f>IFERROR(H422/H446, "NA")</f>
        <v>0</v>
      </c>
      <c r="J422" s="8"/>
      <c r="K422" s="6">
        <v>0</v>
      </c>
      <c r="L422" s="7">
        <f>IFERROR(K422/K446, "NA")</f>
        <v>0</v>
      </c>
      <c r="M422" s="8"/>
      <c r="N422" s="6">
        <v>0</v>
      </c>
      <c r="O422" s="7">
        <f>IFERROR(N422/N446, "NA")</f>
        <v>0</v>
      </c>
      <c r="P422" s="8"/>
      <c r="Q422" s="6">
        <v>0</v>
      </c>
      <c r="R422" s="7">
        <f>IFERROR(Q422/Q446, "NA")</f>
        <v>0</v>
      </c>
      <c r="S422" s="8"/>
      <c r="T422" s="6">
        <v>0</v>
      </c>
      <c r="U422" s="7">
        <f>IFERROR(T422/T446, "NA")</f>
        <v>0</v>
      </c>
      <c r="V422" s="8"/>
      <c r="W422" s="6">
        <v>0</v>
      </c>
      <c r="X422" s="7">
        <f>IFERROR(W422/W446, "NA")</f>
        <v>0</v>
      </c>
      <c r="Y422" s="8"/>
      <c r="Z422" s="6">
        <v>0</v>
      </c>
      <c r="AA422" s="7">
        <f>IFERROR(Z422/Z446, "NA")</f>
        <v>0</v>
      </c>
      <c r="AB422" s="8"/>
      <c r="AC422" s="6">
        <v>0</v>
      </c>
      <c r="AD422" s="7">
        <f>IFERROR(AC422/AC446, "NA")</f>
        <v>0</v>
      </c>
      <c r="AE422" s="8"/>
      <c r="AF422" s="6">
        <v>0</v>
      </c>
      <c r="AG422" s="7">
        <f>IFERROR(AF422/AF446, "NA")</f>
        <v>0</v>
      </c>
      <c r="AH422" s="8"/>
      <c r="AI422" s="6">
        <v>0</v>
      </c>
      <c r="AJ422" s="7">
        <f>IFERROR(AI422/AI446, "NA")</f>
        <v>0</v>
      </c>
      <c r="AK422" s="6"/>
      <c r="AL422" s="9">
        <f t="shared" si="50"/>
        <v>0</v>
      </c>
      <c r="AM422" s="7">
        <f>IFERROR(AL422/AL446, "NA")</f>
        <v>0</v>
      </c>
      <c r="AN422" s="6"/>
      <c r="AO422" s="6">
        <v>0</v>
      </c>
      <c r="AP422" s="7">
        <f>IFERROR(AO422/AO446, "NA")</f>
        <v>0</v>
      </c>
      <c r="AQ422" s="6"/>
      <c r="AR422" s="9">
        <f t="shared" si="51"/>
        <v>0</v>
      </c>
    </row>
    <row r="423" spans="1:44" ht="30.75" hidden="1" customHeight="1" x14ac:dyDescent="0.3">
      <c r="A423" s="33" t="s">
        <v>776</v>
      </c>
      <c r="B423" s="6">
        <v>0</v>
      </c>
      <c r="C423" s="7">
        <f>IFERROR(B423/B446, "NA")</f>
        <v>0</v>
      </c>
      <c r="D423" s="8"/>
      <c r="E423" s="6">
        <v>0</v>
      </c>
      <c r="F423" s="7">
        <f>IFERROR(E423/E446, "NA")</f>
        <v>0</v>
      </c>
      <c r="G423" s="8"/>
      <c r="H423" s="6">
        <v>0</v>
      </c>
      <c r="I423" s="7">
        <f>IFERROR(H423/H446, "NA")</f>
        <v>0</v>
      </c>
      <c r="J423" s="8"/>
      <c r="K423" s="6">
        <v>0</v>
      </c>
      <c r="L423" s="7">
        <f>IFERROR(K423/K446, "NA")</f>
        <v>0</v>
      </c>
      <c r="M423" s="8"/>
      <c r="N423" s="6">
        <v>0</v>
      </c>
      <c r="O423" s="7">
        <f>IFERROR(N423/N446, "NA")</f>
        <v>0</v>
      </c>
      <c r="P423" s="8"/>
      <c r="Q423" s="6">
        <v>0</v>
      </c>
      <c r="R423" s="7">
        <f>IFERROR(Q423/Q446, "NA")</f>
        <v>0</v>
      </c>
      <c r="S423" s="8"/>
      <c r="T423" s="6">
        <v>0</v>
      </c>
      <c r="U423" s="7">
        <f>IFERROR(T423/T446, "NA")</f>
        <v>0</v>
      </c>
      <c r="V423" s="8"/>
      <c r="W423" s="6">
        <v>0</v>
      </c>
      <c r="X423" s="7">
        <f>IFERROR(W423/W446, "NA")</f>
        <v>0</v>
      </c>
      <c r="Y423" s="8"/>
      <c r="Z423" s="6">
        <v>0</v>
      </c>
      <c r="AA423" s="7">
        <f>IFERROR(Z423/Z446, "NA")</f>
        <v>0</v>
      </c>
      <c r="AB423" s="8"/>
      <c r="AC423" s="6">
        <v>0</v>
      </c>
      <c r="AD423" s="7">
        <f>IFERROR(AC423/AC446, "NA")</f>
        <v>0</v>
      </c>
      <c r="AE423" s="8"/>
      <c r="AF423" s="6">
        <v>0</v>
      </c>
      <c r="AG423" s="7">
        <f>IFERROR(AF423/AF446, "NA")</f>
        <v>0</v>
      </c>
      <c r="AH423" s="8"/>
      <c r="AI423" s="6">
        <v>0</v>
      </c>
      <c r="AJ423" s="7">
        <f>IFERROR(AI423/AI446, "NA")</f>
        <v>0</v>
      </c>
      <c r="AK423" s="6"/>
      <c r="AL423" s="9">
        <f t="shared" si="50"/>
        <v>0</v>
      </c>
      <c r="AM423" s="7">
        <f>IFERROR(AL423/AL446, "NA")</f>
        <v>0</v>
      </c>
      <c r="AN423" s="6"/>
      <c r="AO423" s="6">
        <v>0</v>
      </c>
      <c r="AP423" s="7">
        <f>IFERROR(AO423/AO446, "NA")</f>
        <v>0</v>
      </c>
      <c r="AQ423" s="6"/>
      <c r="AR423" s="9">
        <f t="shared" si="51"/>
        <v>0</v>
      </c>
    </row>
    <row r="424" spans="1:44" ht="16.5" hidden="1" customHeight="1" x14ac:dyDescent="0.3">
      <c r="A424" s="33" t="s">
        <v>777</v>
      </c>
      <c r="B424" s="6">
        <v>0</v>
      </c>
      <c r="C424" s="7">
        <f>IFERROR(B424/B446, "NA")</f>
        <v>0</v>
      </c>
      <c r="D424" s="8"/>
      <c r="E424" s="6">
        <v>0</v>
      </c>
      <c r="F424" s="7">
        <f>IFERROR(E424/E446, "NA")</f>
        <v>0</v>
      </c>
      <c r="G424" s="8"/>
      <c r="H424" s="6">
        <v>0</v>
      </c>
      <c r="I424" s="7">
        <f>IFERROR(H424/H446, "NA")</f>
        <v>0</v>
      </c>
      <c r="J424" s="8"/>
      <c r="K424" s="6">
        <v>0</v>
      </c>
      <c r="L424" s="7">
        <f>IFERROR(K424/K446, "NA")</f>
        <v>0</v>
      </c>
      <c r="M424" s="8"/>
      <c r="N424" s="6">
        <v>0</v>
      </c>
      <c r="O424" s="7">
        <f>IFERROR(N424/N446, "NA")</f>
        <v>0</v>
      </c>
      <c r="P424" s="8"/>
      <c r="Q424" s="6">
        <v>0</v>
      </c>
      <c r="R424" s="7">
        <f>IFERROR(Q424/Q446, "NA")</f>
        <v>0</v>
      </c>
      <c r="S424" s="8"/>
      <c r="T424" s="6">
        <v>0</v>
      </c>
      <c r="U424" s="7">
        <f>IFERROR(T424/T446, "NA")</f>
        <v>0</v>
      </c>
      <c r="V424" s="8"/>
      <c r="W424" s="6">
        <v>0</v>
      </c>
      <c r="X424" s="7">
        <f>IFERROR(W424/W446, "NA")</f>
        <v>0</v>
      </c>
      <c r="Y424" s="8"/>
      <c r="Z424" s="6">
        <v>0</v>
      </c>
      <c r="AA424" s="7">
        <f>IFERROR(Z424/Z446, "NA")</f>
        <v>0</v>
      </c>
      <c r="AB424" s="8"/>
      <c r="AC424" s="6">
        <v>0</v>
      </c>
      <c r="AD424" s="7">
        <f>IFERROR(AC424/AC446, "NA")</f>
        <v>0</v>
      </c>
      <c r="AE424" s="8"/>
      <c r="AF424" s="6">
        <v>0</v>
      </c>
      <c r="AG424" s="7">
        <f>IFERROR(AF424/AF446, "NA")</f>
        <v>0</v>
      </c>
      <c r="AH424" s="8"/>
      <c r="AI424" s="6">
        <v>0</v>
      </c>
      <c r="AJ424" s="7">
        <f>IFERROR(AI424/AI446, "NA")</f>
        <v>0</v>
      </c>
      <c r="AK424" s="6"/>
      <c r="AL424" s="9">
        <f t="shared" si="50"/>
        <v>0</v>
      </c>
      <c r="AM424" s="7">
        <f>IFERROR(AL424/AL446, "NA")</f>
        <v>0</v>
      </c>
      <c r="AN424" s="6"/>
      <c r="AO424" s="6">
        <v>0</v>
      </c>
      <c r="AP424" s="7">
        <f>IFERROR(AO424/AO446, "NA")</f>
        <v>0</v>
      </c>
      <c r="AQ424" s="6"/>
      <c r="AR424" s="9">
        <f t="shared" si="51"/>
        <v>0</v>
      </c>
    </row>
    <row r="425" spans="1:44" ht="16.5" hidden="1" customHeight="1" x14ac:dyDescent="0.3">
      <c r="A425" s="33" t="s">
        <v>778</v>
      </c>
      <c r="B425" s="6">
        <v>0</v>
      </c>
      <c r="C425" s="7">
        <f>IFERROR(B425/B446, "NA")</f>
        <v>0</v>
      </c>
      <c r="D425" s="8"/>
      <c r="E425" s="6">
        <v>0</v>
      </c>
      <c r="F425" s="7">
        <f>IFERROR(E425/E446, "NA")</f>
        <v>0</v>
      </c>
      <c r="G425" s="8"/>
      <c r="H425" s="6">
        <v>0</v>
      </c>
      <c r="I425" s="7">
        <f>IFERROR(H425/H446, "NA")</f>
        <v>0</v>
      </c>
      <c r="J425" s="8"/>
      <c r="K425" s="6">
        <v>0</v>
      </c>
      <c r="L425" s="7">
        <f>IFERROR(K425/K446, "NA")</f>
        <v>0</v>
      </c>
      <c r="M425" s="8"/>
      <c r="N425" s="6">
        <v>0</v>
      </c>
      <c r="O425" s="7">
        <f>IFERROR(N425/N446, "NA")</f>
        <v>0</v>
      </c>
      <c r="P425" s="8"/>
      <c r="Q425" s="6">
        <v>0</v>
      </c>
      <c r="R425" s="7">
        <f>IFERROR(Q425/Q446, "NA")</f>
        <v>0</v>
      </c>
      <c r="S425" s="8"/>
      <c r="T425" s="6">
        <v>0</v>
      </c>
      <c r="U425" s="7">
        <f>IFERROR(T425/T446, "NA")</f>
        <v>0</v>
      </c>
      <c r="V425" s="8"/>
      <c r="W425" s="6">
        <v>0</v>
      </c>
      <c r="X425" s="7">
        <f>IFERROR(W425/W446, "NA")</f>
        <v>0</v>
      </c>
      <c r="Y425" s="8"/>
      <c r="Z425" s="6">
        <v>0</v>
      </c>
      <c r="AA425" s="7">
        <f>IFERROR(Z425/Z446, "NA")</f>
        <v>0</v>
      </c>
      <c r="AB425" s="8"/>
      <c r="AC425" s="6">
        <v>0</v>
      </c>
      <c r="AD425" s="7">
        <f>IFERROR(AC425/AC446, "NA")</f>
        <v>0</v>
      </c>
      <c r="AE425" s="8"/>
      <c r="AF425" s="6">
        <v>0</v>
      </c>
      <c r="AG425" s="7">
        <f>IFERROR(AF425/AF446, "NA")</f>
        <v>0</v>
      </c>
      <c r="AH425" s="8"/>
      <c r="AI425" s="6">
        <v>0</v>
      </c>
      <c r="AJ425" s="7">
        <f>IFERROR(AI425/AI446, "NA")</f>
        <v>0</v>
      </c>
      <c r="AK425" s="6"/>
      <c r="AL425" s="9">
        <f t="shared" si="50"/>
        <v>0</v>
      </c>
      <c r="AM425" s="7">
        <f>IFERROR(AL425/AL446, "NA")</f>
        <v>0</v>
      </c>
      <c r="AN425" s="6"/>
      <c r="AO425" s="6">
        <v>0</v>
      </c>
      <c r="AP425" s="7">
        <f>IFERROR(AO425/AO446, "NA")</f>
        <v>0</v>
      </c>
      <c r="AQ425" s="6"/>
      <c r="AR425" s="9">
        <f t="shared" si="51"/>
        <v>0</v>
      </c>
    </row>
    <row r="426" spans="1:44" ht="16.5" hidden="1" customHeight="1" x14ac:dyDescent="0.3">
      <c r="A426" s="33" t="s">
        <v>779</v>
      </c>
      <c r="B426" s="6">
        <v>0</v>
      </c>
      <c r="C426" s="7">
        <f>IFERROR(B426/B446, "NA")</f>
        <v>0</v>
      </c>
      <c r="D426" s="8"/>
      <c r="E426" s="6">
        <v>0</v>
      </c>
      <c r="F426" s="7">
        <f>IFERROR(E426/E446, "NA")</f>
        <v>0</v>
      </c>
      <c r="G426" s="8"/>
      <c r="H426" s="6">
        <v>0</v>
      </c>
      <c r="I426" s="7">
        <f>IFERROR(H426/H446, "NA")</f>
        <v>0</v>
      </c>
      <c r="J426" s="8"/>
      <c r="K426" s="6">
        <v>0</v>
      </c>
      <c r="L426" s="7">
        <f>IFERROR(K426/K446, "NA")</f>
        <v>0</v>
      </c>
      <c r="M426" s="8"/>
      <c r="N426" s="6">
        <v>0</v>
      </c>
      <c r="O426" s="7">
        <f>IFERROR(N426/N446, "NA")</f>
        <v>0</v>
      </c>
      <c r="P426" s="8"/>
      <c r="Q426" s="6">
        <v>0</v>
      </c>
      <c r="R426" s="7">
        <f>IFERROR(Q426/Q446, "NA")</f>
        <v>0</v>
      </c>
      <c r="S426" s="8"/>
      <c r="T426" s="6">
        <v>0</v>
      </c>
      <c r="U426" s="7">
        <f>IFERROR(T426/T446, "NA")</f>
        <v>0</v>
      </c>
      <c r="V426" s="8"/>
      <c r="W426" s="6">
        <v>0</v>
      </c>
      <c r="X426" s="7">
        <f>IFERROR(W426/W446, "NA")</f>
        <v>0</v>
      </c>
      <c r="Y426" s="8"/>
      <c r="Z426" s="6">
        <v>0</v>
      </c>
      <c r="AA426" s="7">
        <f>IFERROR(Z426/Z446, "NA")</f>
        <v>0</v>
      </c>
      <c r="AB426" s="8"/>
      <c r="AC426" s="6">
        <v>0</v>
      </c>
      <c r="AD426" s="7">
        <f>IFERROR(AC426/AC446, "NA")</f>
        <v>0</v>
      </c>
      <c r="AE426" s="8"/>
      <c r="AF426" s="6">
        <v>0</v>
      </c>
      <c r="AG426" s="7">
        <f>IFERROR(AF426/AF446, "NA")</f>
        <v>0</v>
      </c>
      <c r="AH426" s="8"/>
      <c r="AI426" s="6">
        <v>0</v>
      </c>
      <c r="AJ426" s="7">
        <f>IFERROR(AI426/AI446, "NA")</f>
        <v>0</v>
      </c>
      <c r="AK426" s="6"/>
      <c r="AL426" s="9">
        <f t="shared" si="50"/>
        <v>0</v>
      </c>
      <c r="AM426" s="7">
        <f>IFERROR(AL426/AL446, "NA")</f>
        <v>0</v>
      </c>
      <c r="AN426" s="6"/>
      <c r="AO426" s="6">
        <v>0</v>
      </c>
      <c r="AP426" s="7">
        <f>IFERROR(AO426/AO446, "NA")</f>
        <v>0</v>
      </c>
      <c r="AQ426" s="6"/>
      <c r="AR426" s="9">
        <f t="shared" si="51"/>
        <v>0</v>
      </c>
    </row>
    <row r="427" spans="1:44" ht="30.75" hidden="1" customHeight="1" x14ac:dyDescent="0.3">
      <c r="A427" s="33" t="s">
        <v>780</v>
      </c>
      <c r="B427" s="6">
        <v>0</v>
      </c>
      <c r="C427" s="7">
        <f>IFERROR(B427/B446, "NA")</f>
        <v>0</v>
      </c>
      <c r="D427" s="8"/>
      <c r="E427" s="6">
        <v>0</v>
      </c>
      <c r="F427" s="7">
        <f>IFERROR(E427/E446, "NA")</f>
        <v>0</v>
      </c>
      <c r="G427" s="8"/>
      <c r="H427" s="6">
        <v>0</v>
      </c>
      <c r="I427" s="7">
        <f>IFERROR(H427/H446, "NA")</f>
        <v>0</v>
      </c>
      <c r="J427" s="8"/>
      <c r="K427" s="6">
        <v>0</v>
      </c>
      <c r="L427" s="7">
        <f>IFERROR(K427/K446, "NA")</f>
        <v>0</v>
      </c>
      <c r="M427" s="8"/>
      <c r="N427" s="6">
        <v>0</v>
      </c>
      <c r="O427" s="7">
        <f>IFERROR(N427/N446, "NA")</f>
        <v>0</v>
      </c>
      <c r="P427" s="8"/>
      <c r="Q427" s="6">
        <v>0</v>
      </c>
      <c r="R427" s="7">
        <f>IFERROR(Q427/Q446, "NA")</f>
        <v>0</v>
      </c>
      <c r="S427" s="8"/>
      <c r="T427" s="6">
        <v>0</v>
      </c>
      <c r="U427" s="7">
        <f>IFERROR(T427/T446, "NA")</f>
        <v>0</v>
      </c>
      <c r="V427" s="8"/>
      <c r="W427" s="6">
        <v>0</v>
      </c>
      <c r="X427" s="7">
        <f>IFERROR(W427/W446, "NA")</f>
        <v>0</v>
      </c>
      <c r="Y427" s="8"/>
      <c r="Z427" s="6">
        <v>0</v>
      </c>
      <c r="AA427" s="7">
        <f>IFERROR(Z427/Z446, "NA")</f>
        <v>0</v>
      </c>
      <c r="AB427" s="8"/>
      <c r="AC427" s="6">
        <v>0</v>
      </c>
      <c r="AD427" s="7">
        <f>IFERROR(AC427/AC446, "NA")</f>
        <v>0</v>
      </c>
      <c r="AE427" s="8"/>
      <c r="AF427" s="6">
        <v>0</v>
      </c>
      <c r="AG427" s="7">
        <f>IFERROR(AF427/AF446, "NA")</f>
        <v>0</v>
      </c>
      <c r="AH427" s="8"/>
      <c r="AI427" s="6">
        <v>0</v>
      </c>
      <c r="AJ427" s="7">
        <f>IFERROR(AI427/AI446, "NA")</f>
        <v>0</v>
      </c>
      <c r="AK427" s="6"/>
      <c r="AL427" s="9">
        <f t="shared" si="50"/>
        <v>0</v>
      </c>
      <c r="AM427" s="7">
        <f>IFERROR(AL427/AL446, "NA")</f>
        <v>0</v>
      </c>
      <c r="AN427" s="6"/>
      <c r="AO427" s="6">
        <v>0</v>
      </c>
      <c r="AP427" s="7">
        <f>IFERROR(AO427/AO446, "NA")</f>
        <v>0</v>
      </c>
      <c r="AQ427" s="6"/>
      <c r="AR427" s="9">
        <f t="shared" si="51"/>
        <v>0</v>
      </c>
    </row>
    <row r="428" spans="1:44" ht="16.5" hidden="1" customHeight="1" x14ac:dyDescent="0.3">
      <c r="A428" s="33" t="s">
        <v>781</v>
      </c>
      <c r="B428" s="6">
        <v>0</v>
      </c>
      <c r="C428" s="7">
        <f>IFERROR(B428/B446, "NA")</f>
        <v>0</v>
      </c>
      <c r="D428" s="8"/>
      <c r="E428" s="6">
        <v>0</v>
      </c>
      <c r="F428" s="7">
        <f>IFERROR(E428/E446, "NA")</f>
        <v>0</v>
      </c>
      <c r="G428" s="8"/>
      <c r="H428" s="6">
        <v>0</v>
      </c>
      <c r="I428" s="7">
        <f>IFERROR(H428/H446, "NA")</f>
        <v>0</v>
      </c>
      <c r="J428" s="8"/>
      <c r="K428" s="6">
        <v>0</v>
      </c>
      <c r="L428" s="7">
        <f>IFERROR(K428/K446, "NA")</f>
        <v>0</v>
      </c>
      <c r="M428" s="8"/>
      <c r="N428" s="6">
        <v>0</v>
      </c>
      <c r="O428" s="7">
        <f>IFERROR(N428/N446, "NA")</f>
        <v>0</v>
      </c>
      <c r="P428" s="8"/>
      <c r="Q428" s="6">
        <v>0</v>
      </c>
      <c r="R428" s="7">
        <f>IFERROR(Q428/Q446, "NA")</f>
        <v>0</v>
      </c>
      <c r="S428" s="8"/>
      <c r="T428" s="6">
        <v>0</v>
      </c>
      <c r="U428" s="7">
        <f>IFERROR(T428/T446, "NA")</f>
        <v>0</v>
      </c>
      <c r="V428" s="8"/>
      <c r="W428" s="6">
        <v>0</v>
      </c>
      <c r="X428" s="7">
        <f>IFERROR(W428/W446, "NA")</f>
        <v>0</v>
      </c>
      <c r="Y428" s="8"/>
      <c r="Z428" s="6">
        <v>0</v>
      </c>
      <c r="AA428" s="7">
        <f>IFERROR(Z428/Z446, "NA")</f>
        <v>0</v>
      </c>
      <c r="AB428" s="8"/>
      <c r="AC428" s="6">
        <v>0</v>
      </c>
      <c r="AD428" s="7">
        <f>IFERROR(AC428/AC446, "NA")</f>
        <v>0</v>
      </c>
      <c r="AE428" s="8"/>
      <c r="AF428" s="6">
        <v>0</v>
      </c>
      <c r="AG428" s="7">
        <f>IFERROR(AF428/AF446, "NA")</f>
        <v>0</v>
      </c>
      <c r="AH428" s="8"/>
      <c r="AI428" s="6">
        <v>0</v>
      </c>
      <c r="AJ428" s="7">
        <f>IFERROR(AI428/AI446, "NA")</f>
        <v>0</v>
      </c>
      <c r="AK428" s="6"/>
      <c r="AL428" s="9">
        <f t="shared" si="50"/>
        <v>0</v>
      </c>
      <c r="AM428" s="7">
        <f>IFERROR(AL428/AL446, "NA")</f>
        <v>0</v>
      </c>
      <c r="AN428" s="6"/>
      <c r="AO428" s="6">
        <v>0</v>
      </c>
      <c r="AP428" s="7">
        <f>IFERROR(AO428/AO446, "NA")</f>
        <v>0</v>
      </c>
      <c r="AQ428" s="6"/>
      <c r="AR428" s="9">
        <f t="shared" si="51"/>
        <v>0</v>
      </c>
    </row>
    <row r="429" spans="1:44" ht="16.5" hidden="1" customHeight="1" x14ac:dyDescent="0.3">
      <c r="A429" s="33" t="s">
        <v>782</v>
      </c>
      <c r="B429" s="6">
        <v>0</v>
      </c>
      <c r="C429" s="7">
        <f>IFERROR(B429/B446, "NA")</f>
        <v>0</v>
      </c>
      <c r="D429" s="8"/>
      <c r="E429" s="6">
        <v>0</v>
      </c>
      <c r="F429" s="7">
        <f>IFERROR(E429/E446, "NA")</f>
        <v>0</v>
      </c>
      <c r="G429" s="8"/>
      <c r="H429" s="6">
        <v>0</v>
      </c>
      <c r="I429" s="7">
        <f>IFERROR(H429/H446, "NA")</f>
        <v>0</v>
      </c>
      <c r="J429" s="8"/>
      <c r="K429" s="6">
        <v>0</v>
      </c>
      <c r="L429" s="7">
        <f>IFERROR(K429/K446, "NA")</f>
        <v>0</v>
      </c>
      <c r="M429" s="8"/>
      <c r="N429" s="6">
        <v>0</v>
      </c>
      <c r="O429" s="7">
        <f>IFERROR(N429/N446, "NA")</f>
        <v>0</v>
      </c>
      <c r="P429" s="8"/>
      <c r="Q429" s="6">
        <v>0</v>
      </c>
      <c r="R429" s="7">
        <f>IFERROR(Q429/Q446, "NA")</f>
        <v>0</v>
      </c>
      <c r="S429" s="8"/>
      <c r="T429" s="6">
        <v>0</v>
      </c>
      <c r="U429" s="7">
        <f>IFERROR(T429/T446, "NA")</f>
        <v>0</v>
      </c>
      <c r="V429" s="8"/>
      <c r="W429" s="6">
        <v>0</v>
      </c>
      <c r="X429" s="7">
        <f>IFERROR(W429/W446, "NA")</f>
        <v>0</v>
      </c>
      <c r="Y429" s="8"/>
      <c r="Z429" s="6">
        <v>0</v>
      </c>
      <c r="AA429" s="7">
        <f>IFERROR(Z429/Z446, "NA")</f>
        <v>0</v>
      </c>
      <c r="AB429" s="8"/>
      <c r="AC429" s="6">
        <v>0</v>
      </c>
      <c r="AD429" s="7">
        <f>IFERROR(AC429/AC446, "NA")</f>
        <v>0</v>
      </c>
      <c r="AE429" s="8"/>
      <c r="AF429" s="6">
        <v>0</v>
      </c>
      <c r="AG429" s="7">
        <f>IFERROR(AF429/AF446, "NA")</f>
        <v>0</v>
      </c>
      <c r="AH429" s="8"/>
      <c r="AI429" s="6">
        <v>0</v>
      </c>
      <c r="AJ429" s="7">
        <f>IFERROR(AI429/AI446, "NA")</f>
        <v>0</v>
      </c>
      <c r="AK429" s="6"/>
      <c r="AL429" s="9">
        <f t="shared" si="50"/>
        <v>0</v>
      </c>
      <c r="AM429" s="7">
        <f>IFERROR(AL429/AL446, "NA")</f>
        <v>0</v>
      </c>
      <c r="AN429" s="6"/>
      <c r="AO429" s="6">
        <v>0</v>
      </c>
      <c r="AP429" s="7">
        <f>IFERROR(AO429/AO446, "NA")</f>
        <v>0</v>
      </c>
      <c r="AQ429" s="6"/>
      <c r="AR429" s="9">
        <f t="shared" si="51"/>
        <v>0</v>
      </c>
    </row>
    <row r="430" spans="1:44" ht="16.5" customHeight="1" x14ac:dyDescent="0.3">
      <c r="A430" s="40" t="s">
        <v>417</v>
      </c>
      <c r="B430" s="11">
        <f>IFERROR(B408+B409+B410+B411+B412+B413+B414+B415+B416+B417+B418+B419+B420+B421+B422+B423+B424+B425+B426+B427+B428+B429, "NA")</f>
        <v>10214.780000000002</v>
      </c>
      <c r="C430" s="12">
        <f>IFERROR(B430/B446, "NA")</f>
        <v>7.7074117471030199E-2</v>
      </c>
      <c r="D430" s="2"/>
      <c r="E430" s="11">
        <f>IFERROR(E408+E409+E410+E411+E412+E413+E414+E415+E416+E417+E418+E419+E420+E421+E422+E423+E424+E425+E426+E427+E428+E429, "NA")</f>
        <v>10102.540000000001</v>
      </c>
      <c r="F430" s="12">
        <f>IFERROR(E430/E446, "NA")</f>
        <v>9.4207438129201099E-2</v>
      </c>
      <c r="G430" s="2"/>
      <c r="H430" s="11">
        <f>IFERROR(H408+H409+H410+H411+H412+H413+H414+H415+H416+H417+H418+H419+H420+H421+H422+H423+H424+H425+H426+H427+H428+H429, "NA")</f>
        <v>10558.220000000001</v>
      </c>
      <c r="I430" s="12">
        <f>IFERROR(H430/H446, "NA")</f>
        <v>0.10317823987141199</v>
      </c>
      <c r="J430" s="2"/>
      <c r="K430" s="11">
        <f>IFERROR(K408+K409+K410+K411+K412+K413+K414+K415+K416+K417+K418+K419+K420+K421+K422+K423+K424+K425+K426+K427+K428+K429, "NA")</f>
        <v>10564.5</v>
      </c>
      <c r="L430" s="12">
        <f>IFERROR(K430/K446, "NA")</f>
        <v>0.10163261548354066</v>
      </c>
      <c r="M430" s="2"/>
      <c r="N430" s="11">
        <f>IFERROR(N408+N409+N410+N411+N412+N413+N414+N415+N416+N417+N418+N419+N420+N421+N422+N423+N424+N425+N426+N427+N428+N429, "NA")</f>
        <v>10594.189999999999</v>
      </c>
      <c r="O430" s="12">
        <f>IFERROR(N430/N446, "NA")</f>
        <v>0.1164715193543851</v>
      </c>
      <c r="P430" s="2"/>
      <c r="Q430" s="11">
        <f>IFERROR(Q408+Q409+Q410+Q411+Q412+Q413+Q414+Q415+Q416+Q417+Q418+Q419+Q420+Q421+Q422+Q423+Q424+Q425+Q426+Q427+Q428+Q429, "NA")</f>
        <v>10577.760000000002</v>
      </c>
      <c r="R430" s="12">
        <f>IFERROR(Q430/Q446, "NA")</f>
        <v>0.13268182545132978</v>
      </c>
      <c r="S430" s="2"/>
      <c r="T430" s="11">
        <f>IFERROR(T408+T409+T410+T411+T412+T413+T414+T415+T416+T417+T418+T419+T420+T421+T422+T423+T424+T425+T426+T427+T428+T429, "NA")</f>
        <v>10578.83</v>
      </c>
      <c r="U430" s="12">
        <f>IFERROR(T430/T446, "NA")</f>
        <v>8.2508816862736478E-2</v>
      </c>
      <c r="V430" s="2"/>
      <c r="W430" s="11">
        <f>IFERROR(W408+W409+W410+W411+W412+W413+W414+W415+W416+W417+W418+W419+W420+W421+W422+W423+W424+W425+W426+W427+W428+W429, "NA")</f>
        <v>10633.11</v>
      </c>
      <c r="X430" s="12">
        <f>IFERROR(W430/W446, "NA")</f>
        <v>9.4322898902209212E-2</v>
      </c>
      <c r="Y430" s="2"/>
      <c r="Z430" s="11">
        <f>IFERROR(Z408+Z409+Z410+Z411+Z412+Z413+Z414+Z415+Z416+Z417+Z418+Z419+Z420+Z421+Z422+Z423+Z424+Z425+Z426+Z427+Z428+Z429, "NA")</f>
        <v>10579.2</v>
      </c>
      <c r="AA430" s="12">
        <f>IFERROR(Z430/Z446, "NA")</f>
        <v>9.1103179310815199E-2</v>
      </c>
      <c r="AB430" s="2"/>
      <c r="AC430" s="11">
        <f>IFERROR(AC408+AC409+AC410+AC411+AC412+AC413+AC414+AC415+AC416+AC417+AC418+AC419+AC420+AC421+AC422+AC423+AC424+AC425+AC426+AC427+AC428+AC429, "NA")</f>
        <v>11120.869999999999</v>
      </c>
      <c r="AD430" s="12">
        <f>IFERROR(AC430/AC446, "NA")</f>
        <v>7.9166332680167262E-2</v>
      </c>
      <c r="AE430" s="2"/>
      <c r="AF430" s="11">
        <f>IFERROR(AF408+AF409+AF410+AF411+AF412+AF413+AF414+AF415+AF416+AF417+AF418+AF419+AF420+AF421+AF422+AF423+AF424+AF425+AF426+AF427+AF428+AF429, "NA")</f>
        <v>10675.49</v>
      </c>
      <c r="AG430" s="12">
        <f>IFERROR(AF430/AF446, "NA")</f>
        <v>9.4218788667645964E-2</v>
      </c>
      <c r="AH430" s="2"/>
      <c r="AI430" s="11">
        <f>IFERROR(AI408+AI409+AI410+AI411+AI412+AI413+AI414+AI415+AI416+AI417+AI418+AI419+AI420+AI421+AI422+AI423+AI424+AI425+AI426+AI427+AI428+AI429, "NA")</f>
        <v>10687.720000000001</v>
      </c>
      <c r="AJ430" s="12">
        <f>IFERROR(AI430/AI446, "NA")</f>
        <v>0.10799524234542955</v>
      </c>
      <c r="AK430" s="2"/>
      <c r="AL430" s="11">
        <f t="shared" si="50"/>
        <v>126887.21</v>
      </c>
      <c r="AM430" s="12">
        <f>IFERROR(AL430/AL446, "NA")</f>
        <v>9.5652561451978244E-2</v>
      </c>
      <c r="AN430" s="2"/>
      <c r="AO430" s="11">
        <f>IFERROR(AO408+AO409+AO410+AO411+AO412+AO413+AO414+AO415+AO416+AO417+AO418+AO419+AO420+AO421+AO422+AO423+AO424+AO425+AO426+AO427+AO428+AO429, "NA")</f>
        <v>120519.12000000001</v>
      </c>
      <c r="AP430" s="12">
        <f>IFERROR(AO430/AO446, "NA")</f>
        <v>8.9656934741519895E-2</v>
      </c>
      <c r="AQ430" s="2"/>
      <c r="AR430" s="11">
        <f t="shared" si="51"/>
        <v>6368.0899999999965</v>
      </c>
    </row>
    <row r="431" spans="1:44" ht="16.5" customHeight="1" x14ac:dyDescent="0.3">
      <c r="A431" s="10" t="s">
        <v>65</v>
      </c>
      <c r="B431" s="11">
        <f>IFERROR(B408+B409+B410+B411+B412+B413+B414+B415+B416+B417+B418+B419+B420+B421+B422+B423+B424+B425+B426+B427+B428+B429, "NA")</f>
        <v>10214.780000000002</v>
      </c>
      <c r="C431" s="12">
        <f>IFERROR(B431/B446, "NA")</f>
        <v>7.7074117471030199E-2</v>
      </c>
      <c r="D431" s="2"/>
      <c r="E431" s="11">
        <f>IFERROR(E408+E409+E410+E411+E412+E413+E414+E415+E416+E417+E418+E419+E420+E421+E422+E423+E424+E425+E426+E427+E428+E429, "NA")</f>
        <v>10102.540000000001</v>
      </c>
      <c r="F431" s="12">
        <f>IFERROR(E431/E446, "NA")</f>
        <v>9.4207438129201099E-2</v>
      </c>
      <c r="G431" s="2"/>
      <c r="H431" s="11">
        <f>IFERROR(H408+H409+H410+H411+H412+H413+H414+H415+H416+H417+H418+H419+H420+H421+H422+H423+H424+H425+H426+H427+H428+H429, "NA")</f>
        <v>10558.220000000001</v>
      </c>
      <c r="I431" s="12">
        <f>IFERROR(H431/H446, "NA")</f>
        <v>0.10317823987141199</v>
      </c>
      <c r="J431" s="2"/>
      <c r="K431" s="11">
        <f>IFERROR(K408+K409+K410+K411+K412+K413+K414+K415+K416+K417+K418+K419+K420+K421+K422+K423+K424+K425+K426+K427+K428+K429, "NA")</f>
        <v>10564.5</v>
      </c>
      <c r="L431" s="12">
        <f>IFERROR(K431/K446, "NA")</f>
        <v>0.10163261548354066</v>
      </c>
      <c r="M431" s="2"/>
      <c r="N431" s="11">
        <f>IFERROR(N408+N409+N410+N411+N412+N413+N414+N415+N416+N417+N418+N419+N420+N421+N422+N423+N424+N425+N426+N427+N428+N429, "NA")</f>
        <v>10594.189999999999</v>
      </c>
      <c r="O431" s="12">
        <f>IFERROR(N431/N446, "NA")</f>
        <v>0.1164715193543851</v>
      </c>
      <c r="P431" s="2"/>
      <c r="Q431" s="11">
        <f>IFERROR(Q408+Q409+Q410+Q411+Q412+Q413+Q414+Q415+Q416+Q417+Q418+Q419+Q420+Q421+Q422+Q423+Q424+Q425+Q426+Q427+Q428+Q429, "NA")</f>
        <v>10577.760000000002</v>
      </c>
      <c r="R431" s="12">
        <f>IFERROR(Q431/Q446, "NA")</f>
        <v>0.13268182545132978</v>
      </c>
      <c r="S431" s="2"/>
      <c r="T431" s="11">
        <f>IFERROR(T408+T409+T410+T411+T412+T413+T414+T415+T416+T417+T418+T419+T420+T421+T422+T423+T424+T425+T426+T427+T428+T429, "NA")</f>
        <v>10578.83</v>
      </c>
      <c r="U431" s="12">
        <f>IFERROR(T431/T446, "NA")</f>
        <v>8.2508816862736478E-2</v>
      </c>
      <c r="V431" s="2"/>
      <c r="W431" s="11">
        <f>IFERROR(W408+W409+W410+W411+W412+W413+W414+W415+W416+W417+W418+W419+W420+W421+W422+W423+W424+W425+W426+W427+W428+W429, "NA")</f>
        <v>10633.11</v>
      </c>
      <c r="X431" s="12">
        <f>IFERROR(W431/W446, "NA")</f>
        <v>9.4322898902209212E-2</v>
      </c>
      <c r="Y431" s="2"/>
      <c r="Z431" s="11">
        <f>IFERROR(Z408+Z409+Z410+Z411+Z412+Z413+Z414+Z415+Z416+Z417+Z418+Z419+Z420+Z421+Z422+Z423+Z424+Z425+Z426+Z427+Z428+Z429, "NA")</f>
        <v>10579.2</v>
      </c>
      <c r="AA431" s="12">
        <f>IFERROR(Z431/Z446, "NA")</f>
        <v>9.1103179310815199E-2</v>
      </c>
      <c r="AB431" s="2"/>
      <c r="AC431" s="11">
        <f>IFERROR(AC408+AC409+AC410+AC411+AC412+AC413+AC414+AC415+AC416+AC417+AC418+AC419+AC420+AC421+AC422+AC423+AC424+AC425+AC426+AC427+AC428+AC429, "NA")</f>
        <v>11120.869999999999</v>
      </c>
      <c r="AD431" s="12">
        <f>IFERROR(AC431/AC446, "NA")</f>
        <v>7.9166332680167262E-2</v>
      </c>
      <c r="AE431" s="2"/>
      <c r="AF431" s="11">
        <f>IFERROR(AF408+AF409+AF410+AF411+AF412+AF413+AF414+AF415+AF416+AF417+AF418+AF419+AF420+AF421+AF422+AF423+AF424+AF425+AF426+AF427+AF428+AF429, "NA")</f>
        <v>10675.49</v>
      </c>
      <c r="AG431" s="12">
        <f>IFERROR(AF431/AF446, "NA")</f>
        <v>9.4218788667645964E-2</v>
      </c>
      <c r="AH431" s="2"/>
      <c r="AI431" s="11">
        <f>IFERROR(AI408+AI409+AI410+AI411+AI412+AI413+AI414+AI415+AI416+AI417+AI418+AI419+AI420+AI421+AI422+AI423+AI424+AI425+AI426+AI427+AI428+AI429, "NA")</f>
        <v>10687.720000000001</v>
      </c>
      <c r="AJ431" s="12">
        <f>IFERROR(AI431/AI446, "NA")</f>
        <v>0.10799524234542955</v>
      </c>
      <c r="AK431" s="2"/>
      <c r="AL431" s="11">
        <f t="shared" si="50"/>
        <v>126887.21</v>
      </c>
      <c r="AM431" s="12">
        <f>IFERROR(AL431/AL446, "NA")</f>
        <v>9.5652561451978244E-2</v>
      </c>
      <c r="AN431" s="2"/>
      <c r="AO431" s="11">
        <f>IFERROR(AO408+AO409+AO410+AO411+AO412+AO413+AO414+AO415+AO416+AO417+AO418+AO419+AO420+AO421+AO422+AO423+AO424+AO425+AO426+AO427+AO428+AO429, "NA")</f>
        <v>120519.12000000001</v>
      </c>
      <c r="AP431" s="12">
        <f>IFERROR(AO431/AO446, "NA")</f>
        <v>8.9656934741519895E-2</v>
      </c>
      <c r="AQ431" s="2"/>
      <c r="AR431" s="11">
        <f t="shared" si="51"/>
        <v>6368.0899999999965</v>
      </c>
    </row>
    <row r="432" spans="1:44" ht="16.5" customHeight="1" x14ac:dyDescent="0.3">
      <c r="A432" s="1" t="s">
        <v>66</v>
      </c>
      <c r="B432" s="2"/>
      <c r="C432" s="3"/>
      <c r="D432" s="4"/>
      <c r="E432" s="2"/>
      <c r="F432" s="3"/>
      <c r="G432" s="4"/>
      <c r="H432" s="2"/>
      <c r="I432" s="3"/>
      <c r="J432" s="4"/>
      <c r="K432" s="2"/>
      <c r="L432" s="3"/>
      <c r="M432" s="4"/>
      <c r="N432" s="2"/>
      <c r="O432" s="3"/>
      <c r="P432" s="4"/>
      <c r="Q432" s="2"/>
      <c r="R432" s="3"/>
      <c r="S432" s="4"/>
      <c r="T432" s="2"/>
      <c r="U432" s="3"/>
      <c r="V432" s="4"/>
      <c r="W432" s="2"/>
      <c r="X432" s="3"/>
      <c r="Y432" s="4"/>
      <c r="Z432" s="2"/>
      <c r="AA432" s="3"/>
      <c r="AB432" s="4"/>
      <c r="AC432" s="2"/>
      <c r="AD432" s="3"/>
      <c r="AE432" s="4"/>
      <c r="AF432" s="2"/>
      <c r="AG432" s="3"/>
      <c r="AH432" s="4"/>
      <c r="AI432" s="2"/>
      <c r="AJ432" s="3"/>
      <c r="AK432" s="2"/>
      <c r="AL432" s="2"/>
      <c r="AM432" s="3"/>
      <c r="AN432" s="2"/>
      <c r="AO432" s="2"/>
      <c r="AP432" s="3"/>
      <c r="AQ432" s="2"/>
      <c r="AR432" s="2"/>
    </row>
    <row r="433" spans="1:44" ht="16.5" customHeight="1" x14ac:dyDescent="0.3">
      <c r="A433" s="32" t="s">
        <v>67</v>
      </c>
      <c r="B433" s="2"/>
      <c r="C433" s="3"/>
      <c r="D433" s="4"/>
      <c r="E433" s="2"/>
      <c r="F433" s="3"/>
      <c r="G433" s="4"/>
      <c r="H433" s="2"/>
      <c r="I433" s="3"/>
      <c r="J433" s="4"/>
      <c r="K433" s="2"/>
      <c r="L433" s="3"/>
      <c r="M433" s="4"/>
      <c r="N433" s="2"/>
      <c r="O433" s="3"/>
      <c r="P433" s="4"/>
      <c r="Q433" s="2"/>
      <c r="R433" s="3"/>
      <c r="S433" s="4"/>
      <c r="T433" s="2"/>
      <c r="U433" s="3"/>
      <c r="V433" s="4"/>
      <c r="W433" s="2"/>
      <c r="X433" s="3"/>
      <c r="Y433" s="4"/>
      <c r="Z433" s="2"/>
      <c r="AA433" s="3"/>
      <c r="AB433" s="4"/>
      <c r="AC433" s="2"/>
      <c r="AD433" s="3"/>
      <c r="AE433" s="4"/>
      <c r="AF433" s="2"/>
      <c r="AG433" s="3"/>
      <c r="AH433" s="4"/>
      <c r="AI433" s="2"/>
      <c r="AJ433" s="3"/>
      <c r="AK433" s="2"/>
      <c r="AL433" s="2"/>
      <c r="AM433" s="3"/>
      <c r="AN433" s="2"/>
      <c r="AO433" s="2"/>
      <c r="AP433" s="3"/>
      <c r="AQ433" s="2"/>
      <c r="AR433" s="2"/>
    </row>
    <row r="434" spans="1:44" ht="16.5" hidden="1" customHeight="1" x14ac:dyDescent="0.3">
      <c r="A434" s="33" t="s">
        <v>783</v>
      </c>
      <c r="B434" s="6">
        <v>0</v>
      </c>
      <c r="C434" s="7">
        <f>IFERROR(B434/B446, "NA")</f>
        <v>0</v>
      </c>
      <c r="D434" s="8"/>
      <c r="E434" s="6">
        <v>0</v>
      </c>
      <c r="F434" s="7">
        <f>IFERROR(E434/E446, "NA")</f>
        <v>0</v>
      </c>
      <c r="G434" s="8"/>
      <c r="H434" s="6">
        <v>0</v>
      </c>
      <c r="I434" s="7">
        <f>IFERROR(H434/H446, "NA")</f>
        <v>0</v>
      </c>
      <c r="J434" s="8"/>
      <c r="K434" s="6">
        <v>0</v>
      </c>
      <c r="L434" s="7">
        <f>IFERROR(K434/K446, "NA")</f>
        <v>0</v>
      </c>
      <c r="M434" s="8"/>
      <c r="N434" s="6">
        <v>0</v>
      </c>
      <c r="O434" s="7">
        <f>IFERROR(N434/N446, "NA")</f>
        <v>0</v>
      </c>
      <c r="P434" s="8"/>
      <c r="Q434" s="6">
        <v>0</v>
      </c>
      <c r="R434" s="7">
        <f>IFERROR(Q434/Q446, "NA")</f>
        <v>0</v>
      </c>
      <c r="S434" s="8"/>
      <c r="T434" s="6">
        <v>0</v>
      </c>
      <c r="U434" s="7">
        <f>IFERROR(T434/T446, "NA")</f>
        <v>0</v>
      </c>
      <c r="V434" s="8"/>
      <c r="W434" s="6">
        <v>0</v>
      </c>
      <c r="X434" s="7">
        <f>IFERROR(W434/W446, "NA")</f>
        <v>0</v>
      </c>
      <c r="Y434" s="8"/>
      <c r="Z434" s="6">
        <v>0</v>
      </c>
      <c r="AA434" s="7">
        <f>IFERROR(Z434/Z446, "NA")</f>
        <v>0</v>
      </c>
      <c r="AB434" s="8"/>
      <c r="AC434" s="6">
        <v>0</v>
      </c>
      <c r="AD434" s="7">
        <f>IFERROR(AC434/AC446, "NA")</f>
        <v>0</v>
      </c>
      <c r="AE434" s="8"/>
      <c r="AF434" s="6">
        <v>0</v>
      </c>
      <c r="AG434" s="7">
        <f>IFERROR(AF434/AF446, "NA")</f>
        <v>0</v>
      </c>
      <c r="AH434" s="8"/>
      <c r="AI434" s="6">
        <v>0</v>
      </c>
      <c r="AJ434" s="7">
        <f>IFERROR(AI434/AI446, "NA")</f>
        <v>0</v>
      </c>
      <c r="AK434" s="6"/>
      <c r="AL434" s="9">
        <f t="shared" ref="AL434:AL446" si="52">IFERROR(B434+E434+H434+K434+N434+Q434+T434+W434+Z434+AC434+AF434+AI434, "NA")</f>
        <v>0</v>
      </c>
      <c r="AM434" s="7">
        <f>IFERROR(AL434/AL446, "NA")</f>
        <v>0</v>
      </c>
      <c r="AN434" s="6"/>
      <c r="AO434" s="6">
        <v>0</v>
      </c>
      <c r="AP434" s="7">
        <f>IFERROR(AO434/AO446, "NA")</f>
        <v>0</v>
      </c>
      <c r="AQ434" s="6"/>
      <c r="AR434" s="9">
        <f t="shared" ref="AR434:AR446" si="53">IFERROR(AL434-AO434, "NA")</f>
        <v>0</v>
      </c>
    </row>
    <row r="435" spans="1:44" ht="16.5" hidden="1" customHeight="1" x14ac:dyDescent="0.3">
      <c r="A435" s="33" t="s">
        <v>784</v>
      </c>
      <c r="B435" s="6">
        <v>0</v>
      </c>
      <c r="C435" s="7">
        <f>IFERROR(B435/B446, "NA")</f>
        <v>0</v>
      </c>
      <c r="D435" s="8"/>
      <c r="E435" s="6">
        <v>0</v>
      </c>
      <c r="F435" s="7">
        <f>IFERROR(E435/E446, "NA")</f>
        <v>0</v>
      </c>
      <c r="G435" s="8"/>
      <c r="H435" s="6">
        <v>0</v>
      </c>
      <c r="I435" s="7">
        <f>IFERROR(H435/H446, "NA")</f>
        <v>0</v>
      </c>
      <c r="J435" s="8"/>
      <c r="K435" s="6">
        <v>0</v>
      </c>
      <c r="L435" s="7">
        <f>IFERROR(K435/K446, "NA")</f>
        <v>0</v>
      </c>
      <c r="M435" s="8"/>
      <c r="N435" s="6">
        <v>0</v>
      </c>
      <c r="O435" s="7">
        <f>IFERROR(N435/N446, "NA")</f>
        <v>0</v>
      </c>
      <c r="P435" s="8"/>
      <c r="Q435" s="6">
        <v>0</v>
      </c>
      <c r="R435" s="7">
        <f>IFERROR(Q435/Q446, "NA")</f>
        <v>0</v>
      </c>
      <c r="S435" s="8"/>
      <c r="T435" s="6">
        <v>0</v>
      </c>
      <c r="U435" s="7">
        <f>IFERROR(T435/T446, "NA")</f>
        <v>0</v>
      </c>
      <c r="V435" s="8"/>
      <c r="W435" s="6">
        <v>0</v>
      </c>
      <c r="X435" s="7">
        <f>IFERROR(W435/W446, "NA")</f>
        <v>0</v>
      </c>
      <c r="Y435" s="8"/>
      <c r="Z435" s="6">
        <v>0</v>
      </c>
      <c r="AA435" s="7">
        <f>IFERROR(Z435/Z446, "NA")</f>
        <v>0</v>
      </c>
      <c r="AB435" s="8"/>
      <c r="AC435" s="6">
        <v>0</v>
      </c>
      <c r="AD435" s="7">
        <f>IFERROR(AC435/AC446, "NA")</f>
        <v>0</v>
      </c>
      <c r="AE435" s="8"/>
      <c r="AF435" s="6">
        <v>0</v>
      </c>
      <c r="AG435" s="7">
        <f>IFERROR(AF435/AF446, "NA")</f>
        <v>0</v>
      </c>
      <c r="AH435" s="8"/>
      <c r="AI435" s="6">
        <v>0</v>
      </c>
      <c r="AJ435" s="7">
        <f>IFERROR(AI435/AI446, "NA")</f>
        <v>0</v>
      </c>
      <c r="AK435" s="6"/>
      <c r="AL435" s="9">
        <f t="shared" si="52"/>
        <v>0</v>
      </c>
      <c r="AM435" s="7">
        <f>IFERROR(AL435/AL446, "NA")</f>
        <v>0</v>
      </c>
      <c r="AN435" s="6"/>
      <c r="AO435" s="6">
        <v>0</v>
      </c>
      <c r="AP435" s="7">
        <f>IFERROR(AO435/AO446, "NA")</f>
        <v>0</v>
      </c>
      <c r="AQ435" s="6"/>
      <c r="AR435" s="9">
        <f t="shared" si="53"/>
        <v>0</v>
      </c>
    </row>
    <row r="436" spans="1:44" ht="16.5" hidden="1" customHeight="1" x14ac:dyDescent="0.3">
      <c r="A436" s="33" t="s">
        <v>785</v>
      </c>
      <c r="B436" s="6">
        <v>0</v>
      </c>
      <c r="C436" s="7">
        <f>IFERROR(B436/B446, "NA")</f>
        <v>0</v>
      </c>
      <c r="D436" s="8"/>
      <c r="E436" s="6">
        <v>0</v>
      </c>
      <c r="F436" s="7">
        <f>IFERROR(E436/E446, "NA")</f>
        <v>0</v>
      </c>
      <c r="G436" s="8"/>
      <c r="H436" s="6">
        <v>0</v>
      </c>
      <c r="I436" s="7">
        <f>IFERROR(H436/H446, "NA")</f>
        <v>0</v>
      </c>
      <c r="J436" s="8"/>
      <c r="K436" s="6">
        <v>0</v>
      </c>
      <c r="L436" s="7">
        <f>IFERROR(K436/K446, "NA")</f>
        <v>0</v>
      </c>
      <c r="M436" s="8"/>
      <c r="N436" s="6">
        <v>0</v>
      </c>
      <c r="O436" s="7">
        <f>IFERROR(N436/N446, "NA")</f>
        <v>0</v>
      </c>
      <c r="P436" s="8"/>
      <c r="Q436" s="6">
        <v>0</v>
      </c>
      <c r="R436" s="7">
        <f>IFERROR(Q436/Q446, "NA")</f>
        <v>0</v>
      </c>
      <c r="S436" s="8"/>
      <c r="T436" s="6">
        <v>0</v>
      </c>
      <c r="U436" s="7">
        <f>IFERROR(T436/T446, "NA")</f>
        <v>0</v>
      </c>
      <c r="V436" s="8"/>
      <c r="W436" s="6">
        <v>0</v>
      </c>
      <c r="X436" s="7">
        <f>IFERROR(W436/W446, "NA")</f>
        <v>0</v>
      </c>
      <c r="Y436" s="8"/>
      <c r="Z436" s="6">
        <v>0</v>
      </c>
      <c r="AA436" s="7">
        <f>IFERROR(Z436/Z446, "NA")</f>
        <v>0</v>
      </c>
      <c r="AB436" s="8"/>
      <c r="AC436" s="6">
        <v>0</v>
      </c>
      <c r="AD436" s="7">
        <f>IFERROR(AC436/AC446, "NA")</f>
        <v>0</v>
      </c>
      <c r="AE436" s="8"/>
      <c r="AF436" s="6">
        <v>0</v>
      </c>
      <c r="AG436" s="7">
        <f>IFERROR(AF436/AF446, "NA")</f>
        <v>0</v>
      </c>
      <c r="AH436" s="8"/>
      <c r="AI436" s="6">
        <v>0</v>
      </c>
      <c r="AJ436" s="7">
        <f>IFERROR(AI436/AI446, "NA")</f>
        <v>0</v>
      </c>
      <c r="AK436" s="6"/>
      <c r="AL436" s="9">
        <f t="shared" si="52"/>
        <v>0</v>
      </c>
      <c r="AM436" s="7">
        <f>IFERROR(AL436/AL446, "NA")</f>
        <v>0</v>
      </c>
      <c r="AN436" s="6"/>
      <c r="AO436" s="6">
        <v>0</v>
      </c>
      <c r="AP436" s="7">
        <f>IFERROR(AO436/AO446, "NA")</f>
        <v>0</v>
      </c>
      <c r="AQ436" s="6"/>
      <c r="AR436" s="9">
        <f t="shared" si="53"/>
        <v>0</v>
      </c>
    </row>
    <row r="437" spans="1:44" ht="16.5" hidden="1" customHeight="1" x14ac:dyDescent="0.3">
      <c r="A437" s="33" t="s">
        <v>786</v>
      </c>
      <c r="B437" s="6">
        <v>0</v>
      </c>
      <c r="C437" s="7">
        <f>IFERROR(B437/B446, "NA")</f>
        <v>0</v>
      </c>
      <c r="D437" s="8"/>
      <c r="E437" s="6">
        <v>0</v>
      </c>
      <c r="F437" s="7">
        <f>IFERROR(E437/E446, "NA")</f>
        <v>0</v>
      </c>
      <c r="G437" s="8"/>
      <c r="H437" s="6">
        <v>0</v>
      </c>
      <c r="I437" s="7">
        <f>IFERROR(H437/H446, "NA")</f>
        <v>0</v>
      </c>
      <c r="J437" s="8"/>
      <c r="K437" s="6">
        <v>0</v>
      </c>
      <c r="L437" s="7">
        <f>IFERROR(K437/K446, "NA")</f>
        <v>0</v>
      </c>
      <c r="M437" s="8"/>
      <c r="N437" s="6">
        <v>0</v>
      </c>
      <c r="O437" s="7">
        <f>IFERROR(N437/N446, "NA")</f>
        <v>0</v>
      </c>
      <c r="P437" s="8"/>
      <c r="Q437" s="6">
        <v>0</v>
      </c>
      <c r="R437" s="7">
        <f>IFERROR(Q437/Q446, "NA")</f>
        <v>0</v>
      </c>
      <c r="S437" s="8"/>
      <c r="T437" s="6">
        <v>0</v>
      </c>
      <c r="U437" s="7">
        <f>IFERROR(T437/T446, "NA")</f>
        <v>0</v>
      </c>
      <c r="V437" s="8"/>
      <c r="W437" s="6">
        <v>0</v>
      </c>
      <c r="X437" s="7">
        <f>IFERROR(W437/W446, "NA")</f>
        <v>0</v>
      </c>
      <c r="Y437" s="8"/>
      <c r="Z437" s="6">
        <v>0</v>
      </c>
      <c r="AA437" s="7">
        <f>IFERROR(Z437/Z446, "NA")</f>
        <v>0</v>
      </c>
      <c r="AB437" s="8"/>
      <c r="AC437" s="6">
        <v>0</v>
      </c>
      <c r="AD437" s="7">
        <f>IFERROR(AC437/AC446, "NA")</f>
        <v>0</v>
      </c>
      <c r="AE437" s="8"/>
      <c r="AF437" s="6">
        <v>0</v>
      </c>
      <c r="AG437" s="7">
        <f>IFERROR(AF437/AF446, "NA")</f>
        <v>0</v>
      </c>
      <c r="AH437" s="8"/>
      <c r="AI437" s="6">
        <v>0</v>
      </c>
      <c r="AJ437" s="7">
        <f>IFERROR(AI437/AI446, "NA")</f>
        <v>0</v>
      </c>
      <c r="AK437" s="6"/>
      <c r="AL437" s="9">
        <f t="shared" si="52"/>
        <v>0</v>
      </c>
      <c r="AM437" s="7">
        <f>IFERROR(AL437/AL446, "NA")</f>
        <v>0</v>
      </c>
      <c r="AN437" s="6"/>
      <c r="AO437" s="6">
        <v>0</v>
      </c>
      <c r="AP437" s="7">
        <f>IFERROR(AO437/AO446, "NA")</f>
        <v>0</v>
      </c>
      <c r="AQ437" s="6"/>
      <c r="AR437" s="9">
        <f t="shared" si="53"/>
        <v>0</v>
      </c>
    </row>
    <row r="438" spans="1:44" ht="16.5" hidden="1" customHeight="1" x14ac:dyDescent="0.3">
      <c r="A438" s="33" t="s">
        <v>787</v>
      </c>
      <c r="B438" s="6">
        <v>0</v>
      </c>
      <c r="C438" s="7">
        <f>IFERROR(B438/B446, "NA")</f>
        <v>0</v>
      </c>
      <c r="D438" s="8"/>
      <c r="E438" s="6">
        <v>0</v>
      </c>
      <c r="F438" s="7">
        <f>IFERROR(E438/E446, "NA")</f>
        <v>0</v>
      </c>
      <c r="G438" s="8"/>
      <c r="H438" s="6">
        <v>0</v>
      </c>
      <c r="I438" s="7">
        <f>IFERROR(H438/H446, "NA")</f>
        <v>0</v>
      </c>
      <c r="J438" s="8"/>
      <c r="K438" s="6">
        <v>0</v>
      </c>
      <c r="L438" s="7">
        <f>IFERROR(K438/K446, "NA")</f>
        <v>0</v>
      </c>
      <c r="M438" s="8"/>
      <c r="N438" s="6">
        <v>0</v>
      </c>
      <c r="O438" s="7">
        <f>IFERROR(N438/N446, "NA")</f>
        <v>0</v>
      </c>
      <c r="P438" s="8"/>
      <c r="Q438" s="6">
        <v>0</v>
      </c>
      <c r="R438" s="7">
        <f>IFERROR(Q438/Q446, "NA")</f>
        <v>0</v>
      </c>
      <c r="S438" s="8"/>
      <c r="T438" s="6">
        <v>0</v>
      </c>
      <c r="U438" s="7">
        <f>IFERROR(T438/T446, "NA")</f>
        <v>0</v>
      </c>
      <c r="V438" s="8"/>
      <c r="W438" s="6">
        <v>0</v>
      </c>
      <c r="X438" s="7">
        <f>IFERROR(W438/W446, "NA")</f>
        <v>0</v>
      </c>
      <c r="Y438" s="8"/>
      <c r="Z438" s="6">
        <v>0</v>
      </c>
      <c r="AA438" s="7">
        <f>IFERROR(Z438/Z446, "NA")</f>
        <v>0</v>
      </c>
      <c r="AB438" s="8"/>
      <c r="AC438" s="6">
        <v>0</v>
      </c>
      <c r="AD438" s="7">
        <f>IFERROR(AC438/AC446, "NA")</f>
        <v>0</v>
      </c>
      <c r="AE438" s="8"/>
      <c r="AF438" s="6">
        <v>0</v>
      </c>
      <c r="AG438" s="7">
        <f>IFERROR(AF438/AF446, "NA")</f>
        <v>0</v>
      </c>
      <c r="AH438" s="8"/>
      <c r="AI438" s="6">
        <v>0</v>
      </c>
      <c r="AJ438" s="7">
        <f>IFERROR(AI438/AI446, "NA")</f>
        <v>0</v>
      </c>
      <c r="AK438" s="6"/>
      <c r="AL438" s="9">
        <f t="shared" si="52"/>
        <v>0</v>
      </c>
      <c r="AM438" s="7">
        <f>IFERROR(AL438/AL446, "NA")</f>
        <v>0</v>
      </c>
      <c r="AN438" s="6"/>
      <c r="AO438" s="6">
        <v>0</v>
      </c>
      <c r="AP438" s="7">
        <f>IFERROR(AO438/AO446, "NA")</f>
        <v>0</v>
      </c>
      <c r="AQ438" s="6"/>
      <c r="AR438" s="9">
        <f t="shared" si="53"/>
        <v>0</v>
      </c>
    </row>
    <row r="439" spans="1:44" ht="30.75" hidden="1" customHeight="1" x14ac:dyDescent="0.3">
      <c r="A439" s="33" t="s">
        <v>788</v>
      </c>
      <c r="B439" s="6">
        <v>0</v>
      </c>
      <c r="C439" s="7">
        <f>IFERROR(B439/B446, "NA")</f>
        <v>0</v>
      </c>
      <c r="D439" s="8"/>
      <c r="E439" s="6">
        <v>0</v>
      </c>
      <c r="F439" s="7">
        <f>IFERROR(E439/E446, "NA")</f>
        <v>0</v>
      </c>
      <c r="G439" s="8"/>
      <c r="H439" s="6">
        <v>0</v>
      </c>
      <c r="I439" s="7">
        <f>IFERROR(H439/H446, "NA")</f>
        <v>0</v>
      </c>
      <c r="J439" s="8"/>
      <c r="K439" s="6">
        <v>0</v>
      </c>
      <c r="L439" s="7">
        <f>IFERROR(K439/K446, "NA")</f>
        <v>0</v>
      </c>
      <c r="M439" s="8"/>
      <c r="N439" s="6">
        <v>0</v>
      </c>
      <c r="O439" s="7">
        <f>IFERROR(N439/N446, "NA")</f>
        <v>0</v>
      </c>
      <c r="P439" s="8"/>
      <c r="Q439" s="6">
        <v>0</v>
      </c>
      <c r="R439" s="7">
        <f>IFERROR(Q439/Q446, "NA")</f>
        <v>0</v>
      </c>
      <c r="S439" s="8"/>
      <c r="T439" s="6">
        <v>0</v>
      </c>
      <c r="U439" s="7">
        <f>IFERROR(T439/T446, "NA")</f>
        <v>0</v>
      </c>
      <c r="V439" s="8"/>
      <c r="W439" s="6">
        <v>0</v>
      </c>
      <c r="X439" s="7">
        <f>IFERROR(W439/W446, "NA")</f>
        <v>0</v>
      </c>
      <c r="Y439" s="8"/>
      <c r="Z439" s="6">
        <v>0</v>
      </c>
      <c r="AA439" s="7">
        <f>IFERROR(Z439/Z446, "NA")</f>
        <v>0</v>
      </c>
      <c r="AB439" s="8"/>
      <c r="AC439" s="6">
        <v>0</v>
      </c>
      <c r="AD439" s="7">
        <f>IFERROR(AC439/AC446, "NA")</f>
        <v>0</v>
      </c>
      <c r="AE439" s="8"/>
      <c r="AF439" s="6">
        <v>0</v>
      </c>
      <c r="AG439" s="7">
        <f>IFERROR(AF439/AF446, "NA")</f>
        <v>0</v>
      </c>
      <c r="AH439" s="8"/>
      <c r="AI439" s="6">
        <v>0</v>
      </c>
      <c r="AJ439" s="7">
        <f>IFERROR(AI439/AI446, "NA")</f>
        <v>0</v>
      </c>
      <c r="AK439" s="6"/>
      <c r="AL439" s="9">
        <f t="shared" si="52"/>
        <v>0</v>
      </c>
      <c r="AM439" s="7">
        <f>IFERROR(AL439/AL446, "NA")</f>
        <v>0</v>
      </c>
      <c r="AN439" s="6"/>
      <c r="AO439" s="6">
        <v>0</v>
      </c>
      <c r="AP439" s="7">
        <f>IFERROR(AO439/AO446, "NA")</f>
        <v>0</v>
      </c>
      <c r="AQ439" s="6"/>
      <c r="AR439" s="9">
        <f t="shared" si="53"/>
        <v>0</v>
      </c>
    </row>
    <row r="440" spans="1:44" ht="30.75" hidden="1" customHeight="1" x14ac:dyDescent="0.3">
      <c r="A440" s="33" t="s">
        <v>789</v>
      </c>
      <c r="B440" s="6">
        <v>0</v>
      </c>
      <c r="C440" s="7">
        <f>IFERROR(B440/B446, "NA")</f>
        <v>0</v>
      </c>
      <c r="D440" s="8"/>
      <c r="E440" s="6">
        <v>0</v>
      </c>
      <c r="F440" s="7">
        <f>IFERROR(E440/E446, "NA")</f>
        <v>0</v>
      </c>
      <c r="G440" s="8"/>
      <c r="H440" s="6">
        <v>0</v>
      </c>
      <c r="I440" s="7">
        <f>IFERROR(H440/H446, "NA")</f>
        <v>0</v>
      </c>
      <c r="J440" s="8"/>
      <c r="K440" s="6">
        <v>0</v>
      </c>
      <c r="L440" s="7">
        <f>IFERROR(K440/K446, "NA")</f>
        <v>0</v>
      </c>
      <c r="M440" s="8"/>
      <c r="N440" s="6">
        <v>0</v>
      </c>
      <c r="O440" s="7">
        <f>IFERROR(N440/N446, "NA")</f>
        <v>0</v>
      </c>
      <c r="P440" s="8"/>
      <c r="Q440" s="6">
        <v>0</v>
      </c>
      <c r="R440" s="7">
        <f>IFERROR(Q440/Q446, "NA")</f>
        <v>0</v>
      </c>
      <c r="S440" s="8"/>
      <c r="T440" s="6">
        <v>0</v>
      </c>
      <c r="U440" s="7">
        <f>IFERROR(T440/T446, "NA")</f>
        <v>0</v>
      </c>
      <c r="V440" s="8"/>
      <c r="W440" s="6">
        <v>0</v>
      </c>
      <c r="X440" s="7">
        <f>IFERROR(W440/W446, "NA")</f>
        <v>0</v>
      </c>
      <c r="Y440" s="8"/>
      <c r="Z440" s="6">
        <v>0</v>
      </c>
      <c r="AA440" s="7">
        <f>IFERROR(Z440/Z446, "NA")</f>
        <v>0</v>
      </c>
      <c r="AB440" s="8"/>
      <c r="AC440" s="6">
        <v>0</v>
      </c>
      <c r="AD440" s="7">
        <f>IFERROR(AC440/AC446, "NA")</f>
        <v>0</v>
      </c>
      <c r="AE440" s="8"/>
      <c r="AF440" s="6">
        <v>0</v>
      </c>
      <c r="AG440" s="7">
        <f>IFERROR(AF440/AF446, "NA")</f>
        <v>0</v>
      </c>
      <c r="AH440" s="8"/>
      <c r="AI440" s="6">
        <v>0</v>
      </c>
      <c r="AJ440" s="7">
        <f>IFERROR(AI440/AI446, "NA")</f>
        <v>0</v>
      </c>
      <c r="AK440" s="6"/>
      <c r="AL440" s="9">
        <f t="shared" si="52"/>
        <v>0</v>
      </c>
      <c r="AM440" s="7">
        <f>IFERROR(AL440/AL446, "NA")</f>
        <v>0</v>
      </c>
      <c r="AN440" s="6"/>
      <c r="AO440" s="6">
        <v>0</v>
      </c>
      <c r="AP440" s="7">
        <f>IFERROR(AO440/AO446, "NA")</f>
        <v>0</v>
      </c>
      <c r="AQ440" s="6"/>
      <c r="AR440" s="9">
        <f t="shared" si="53"/>
        <v>0</v>
      </c>
    </row>
    <row r="441" spans="1:44" ht="30.75" hidden="1" customHeight="1" x14ac:dyDescent="0.3">
      <c r="A441" s="33" t="s">
        <v>790</v>
      </c>
      <c r="B441" s="6">
        <v>0</v>
      </c>
      <c r="C441" s="7">
        <f>IFERROR(B441/B446, "NA")</f>
        <v>0</v>
      </c>
      <c r="D441" s="8"/>
      <c r="E441" s="6">
        <v>0</v>
      </c>
      <c r="F441" s="7">
        <f>IFERROR(E441/E446, "NA")</f>
        <v>0</v>
      </c>
      <c r="G441" s="8"/>
      <c r="H441" s="6">
        <v>0</v>
      </c>
      <c r="I441" s="7">
        <f>IFERROR(H441/H446, "NA")</f>
        <v>0</v>
      </c>
      <c r="J441" s="8"/>
      <c r="K441" s="6">
        <v>0</v>
      </c>
      <c r="L441" s="7">
        <f>IFERROR(K441/K446, "NA")</f>
        <v>0</v>
      </c>
      <c r="M441" s="8"/>
      <c r="N441" s="6">
        <v>0</v>
      </c>
      <c r="O441" s="7">
        <f>IFERROR(N441/N446, "NA")</f>
        <v>0</v>
      </c>
      <c r="P441" s="8"/>
      <c r="Q441" s="6">
        <v>0</v>
      </c>
      <c r="R441" s="7">
        <f>IFERROR(Q441/Q446, "NA")</f>
        <v>0</v>
      </c>
      <c r="S441" s="8"/>
      <c r="T441" s="6">
        <v>0</v>
      </c>
      <c r="U441" s="7">
        <f>IFERROR(T441/T446, "NA")</f>
        <v>0</v>
      </c>
      <c r="V441" s="8"/>
      <c r="W441" s="6">
        <v>0</v>
      </c>
      <c r="X441" s="7">
        <f>IFERROR(W441/W446, "NA")</f>
        <v>0</v>
      </c>
      <c r="Y441" s="8"/>
      <c r="Z441" s="6">
        <v>0</v>
      </c>
      <c r="AA441" s="7">
        <f>IFERROR(Z441/Z446, "NA")</f>
        <v>0</v>
      </c>
      <c r="AB441" s="8"/>
      <c r="AC441" s="6">
        <v>0</v>
      </c>
      <c r="AD441" s="7">
        <f>IFERROR(AC441/AC446, "NA")</f>
        <v>0</v>
      </c>
      <c r="AE441" s="8"/>
      <c r="AF441" s="6">
        <v>0</v>
      </c>
      <c r="AG441" s="7">
        <f>IFERROR(AF441/AF446, "NA")</f>
        <v>0</v>
      </c>
      <c r="AH441" s="8"/>
      <c r="AI441" s="6">
        <v>0</v>
      </c>
      <c r="AJ441" s="7">
        <f>IFERROR(AI441/AI446, "NA")</f>
        <v>0</v>
      </c>
      <c r="AK441" s="6"/>
      <c r="AL441" s="9">
        <f t="shared" si="52"/>
        <v>0</v>
      </c>
      <c r="AM441" s="7">
        <f>IFERROR(AL441/AL446, "NA")</f>
        <v>0</v>
      </c>
      <c r="AN441" s="6"/>
      <c r="AO441" s="6">
        <v>0</v>
      </c>
      <c r="AP441" s="7">
        <f>IFERROR(AO441/AO446, "NA")</f>
        <v>0</v>
      </c>
      <c r="AQ441" s="6"/>
      <c r="AR441" s="9">
        <f t="shared" si="53"/>
        <v>0</v>
      </c>
    </row>
    <row r="442" spans="1:44" ht="30.75" hidden="1" customHeight="1" x14ac:dyDescent="0.3">
      <c r="A442" s="33" t="s">
        <v>791</v>
      </c>
      <c r="B442" s="6">
        <v>0</v>
      </c>
      <c r="C442" s="7">
        <f>IFERROR(B442/B446, "NA")</f>
        <v>0</v>
      </c>
      <c r="D442" s="8"/>
      <c r="E442" s="6">
        <v>0</v>
      </c>
      <c r="F442" s="7">
        <f>IFERROR(E442/E446, "NA")</f>
        <v>0</v>
      </c>
      <c r="G442" s="8"/>
      <c r="H442" s="6">
        <v>0</v>
      </c>
      <c r="I442" s="7">
        <f>IFERROR(H442/H446, "NA")</f>
        <v>0</v>
      </c>
      <c r="J442" s="8"/>
      <c r="K442" s="6">
        <v>0</v>
      </c>
      <c r="L442" s="7">
        <f>IFERROR(K442/K446, "NA")</f>
        <v>0</v>
      </c>
      <c r="M442" s="8"/>
      <c r="N442" s="6">
        <v>0</v>
      </c>
      <c r="O442" s="7">
        <f>IFERROR(N442/N446, "NA")</f>
        <v>0</v>
      </c>
      <c r="P442" s="8"/>
      <c r="Q442" s="6">
        <v>0</v>
      </c>
      <c r="R442" s="7">
        <f>IFERROR(Q442/Q446, "NA")</f>
        <v>0</v>
      </c>
      <c r="S442" s="8"/>
      <c r="T442" s="6">
        <v>0</v>
      </c>
      <c r="U442" s="7">
        <f>IFERROR(T442/T446, "NA")</f>
        <v>0</v>
      </c>
      <c r="V442" s="8"/>
      <c r="W442" s="6">
        <v>0</v>
      </c>
      <c r="X442" s="7">
        <f>IFERROR(W442/W446, "NA")</f>
        <v>0</v>
      </c>
      <c r="Y442" s="8"/>
      <c r="Z442" s="6">
        <v>0</v>
      </c>
      <c r="AA442" s="7">
        <f>IFERROR(Z442/Z446, "NA")</f>
        <v>0</v>
      </c>
      <c r="AB442" s="8"/>
      <c r="AC442" s="6">
        <v>0</v>
      </c>
      <c r="AD442" s="7">
        <f>IFERROR(AC442/AC446, "NA")</f>
        <v>0</v>
      </c>
      <c r="AE442" s="8"/>
      <c r="AF442" s="6">
        <v>0</v>
      </c>
      <c r="AG442" s="7">
        <f>IFERROR(AF442/AF446, "NA")</f>
        <v>0</v>
      </c>
      <c r="AH442" s="8"/>
      <c r="AI442" s="6">
        <v>0</v>
      </c>
      <c r="AJ442" s="7">
        <f>IFERROR(AI442/AI446, "NA")</f>
        <v>0</v>
      </c>
      <c r="AK442" s="6"/>
      <c r="AL442" s="9">
        <f t="shared" si="52"/>
        <v>0</v>
      </c>
      <c r="AM442" s="7">
        <f>IFERROR(AL442/AL446, "NA")</f>
        <v>0</v>
      </c>
      <c r="AN442" s="6"/>
      <c r="AO442" s="6">
        <v>0</v>
      </c>
      <c r="AP442" s="7">
        <f>IFERROR(AO442/AO446, "NA")</f>
        <v>0</v>
      </c>
      <c r="AQ442" s="6"/>
      <c r="AR442" s="9">
        <f t="shared" si="53"/>
        <v>0</v>
      </c>
    </row>
    <row r="443" spans="1:44" ht="16.5" customHeight="1" x14ac:dyDescent="0.3">
      <c r="A443" s="40" t="s">
        <v>426</v>
      </c>
      <c r="B443" s="11">
        <f>IFERROR(B434+B435+B436+B437+B438+B439+B440+B441+B442, "NA")</f>
        <v>0</v>
      </c>
      <c r="C443" s="12">
        <f>IFERROR(B443/B446, "NA")</f>
        <v>0</v>
      </c>
      <c r="D443" s="2"/>
      <c r="E443" s="11">
        <f>IFERROR(E434+E435+E436+E437+E438+E439+E440+E441+E442, "NA")</f>
        <v>0</v>
      </c>
      <c r="F443" s="12">
        <f>IFERROR(E443/E446, "NA")</f>
        <v>0</v>
      </c>
      <c r="G443" s="2"/>
      <c r="H443" s="11">
        <f>IFERROR(H434+H435+H436+H437+H438+H439+H440+H441+H442, "NA")</f>
        <v>0</v>
      </c>
      <c r="I443" s="12">
        <f>IFERROR(H443/H446, "NA")</f>
        <v>0</v>
      </c>
      <c r="J443" s="2"/>
      <c r="K443" s="11">
        <f>IFERROR(K434+K435+K436+K437+K438+K439+K440+K441+K442, "NA")</f>
        <v>0</v>
      </c>
      <c r="L443" s="12">
        <f>IFERROR(K443/K446, "NA")</f>
        <v>0</v>
      </c>
      <c r="M443" s="2"/>
      <c r="N443" s="11">
        <f>IFERROR(N434+N435+N436+N437+N438+N439+N440+N441+N442, "NA")</f>
        <v>0</v>
      </c>
      <c r="O443" s="12">
        <f>IFERROR(N443/N446, "NA")</f>
        <v>0</v>
      </c>
      <c r="P443" s="2"/>
      <c r="Q443" s="11">
        <f>IFERROR(Q434+Q435+Q436+Q437+Q438+Q439+Q440+Q441+Q442, "NA")</f>
        <v>0</v>
      </c>
      <c r="R443" s="12">
        <f>IFERROR(Q443/Q446, "NA")</f>
        <v>0</v>
      </c>
      <c r="S443" s="2"/>
      <c r="T443" s="11">
        <f>IFERROR(T434+T435+T436+T437+T438+T439+T440+T441+T442, "NA")</f>
        <v>0</v>
      </c>
      <c r="U443" s="12">
        <f>IFERROR(T443/T446, "NA")</f>
        <v>0</v>
      </c>
      <c r="V443" s="2"/>
      <c r="W443" s="11">
        <f>IFERROR(W434+W435+W436+W437+W438+W439+W440+W441+W442, "NA")</f>
        <v>0</v>
      </c>
      <c r="X443" s="12">
        <f>IFERROR(W443/W446, "NA")</f>
        <v>0</v>
      </c>
      <c r="Y443" s="2"/>
      <c r="Z443" s="11">
        <f>IFERROR(Z434+Z435+Z436+Z437+Z438+Z439+Z440+Z441+Z442, "NA")</f>
        <v>0</v>
      </c>
      <c r="AA443" s="12">
        <f>IFERROR(Z443/Z446, "NA")</f>
        <v>0</v>
      </c>
      <c r="AB443" s="2"/>
      <c r="AC443" s="11">
        <f>IFERROR(AC434+AC435+AC436+AC437+AC438+AC439+AC440+AC441+AC442, "NA")</f>
        <v>0</v>
      </c>
      <c r="AD443" s="12">
        <f>IFERROR(AC443/AC446, "NA")</f>
        <v>0</v>
      </c>
      <c r="AE443" s="2"/>
      <c r="AF443" s="11">
        <f>IFERROR(AF434+AF435+AF436+AF437+AF438+AF439+AF440+AF441+AF442, "NA")</f>
        <v>0</v>
      </c>
      <c r="AG443" s="12">
        <f>IFERROR(AF443/AF446, "NA")</f>
        <v>0</v>
      </c>
      <c r="AH443" s="2"/>
      <c r="AI443" s="11">
        <f>IFERROR(AI434+AI435+AI436+AI437+AI438+AI439+AI440+AI441+AI442, "NA")</f>
        <v>0</v>
      </c>
      <c r="AJ443" s="12">
        <f>IFERROR(AI443/AI446, "NA")</f>
        <v>0</v>
      </c>
      <c r="AK443" s="2"/>
      <c r="AL443" s="11">
        <f t="shared" si="52"/>
        <v>0</v>
      </c>
      <c r="AM443" s="12">
        <f>IFERROR(AL443/AL446, "NA")</f>
        <v>0</v>
      </c>
      <c r="AN443" s="2"/>
      <c r="AO443" s="11">
        <f>IFERROR(AO434+AO435+AO436+AO437+AO438+AO439+AO440+AO441+AO442, "NA")</f>
        <v>0</v>
      </c>
      <c r="AP443" s="12">
        <f>IFERROR(AO443/AO446, "NA")</f>
        <v>0</v>
      </c>
      <c r="AQ443" s="2"/>
      <c r="AR443" s="11">
        <f t="shared" si="53"/>
        <v>0</v>
      </c>
    </row>
    <row r="444" spans="1:44" ht="16.5" customHeight="1" x14ac:dyDescent="0.3">
      <c r="A444" s="10" t="s">
        <v>68</v>
      </c>
      <c r="B444" s="11">
        <f>IFERROR(B434+B435+B436+B437+B438+B439+B440+B441+B442, "NA")</f>
        <v>0</v>
      </c>
      <c r="C444" s="12">
        <f>IFERROR(B444/B446, "NA")</f>
        <v>0</v>
      </c>
      <c r="D444" s="2"/>
      <c r="E444" s="11">
        <f>IFERROR(E434+E435+E436+E437+E438+E439+E440+E441+E442, "NA")</f>
        <v>0</v>
      </c>
      <c r="F444" s="12">
        <f>IFERROR(E444/E446, "NA")</f>
        <v>0</v>
      </c>
      <c r="G444" s="2"/>
      <c r="H444" s="11">
        <f>IFERROR(H434+H435+H436+H437+H438+H439+H440+H441+H442, "NA")</f>
        <v>0</v>
      </c>
      <c r="I444" s="12">
        <f>IFERROR(H444/H446, "NA")</f>
        <v>0</v>
      </c>
      <c r="J444" s="2"/>
      <c r="K444" s="11">
        <f>IFERROR(K434+K435+K436+K437+K438+K439+K440+K441+K442, "NA")</f>
        <v>0</v>
      </c>
      <c r="L444" s="12">
        <f>IFERROR(K444/K446, "NA")</f>
        <v>0</v>
      </c>
      <c r="M444" s="2"/>
      <c r="N444" s="11">
        <f>IFERROR(N434+N435+N436+N437+N438+N439+N440+N441+N442, "NA")</f>
        <v>0</v>
      </c>
      <c r="O444" s="12">
        <f>IFERROR(N444/N446, "NA")</f>
        <v>0</v>
      </c>
      <c r="P444" s="2"/>
      <c r="Q444" s="11">
        <f>IFERROR(Q434+Q435+Q436+Q437+Q438+Q439+Q440+Q441+Q442, "NA")</f>
        <v>0</v>
      </c>
      <c r="R444" s="12">
        <f>IFERROR(Q444/Q446, "NA")</f>
        <v>0</v>
      </c>
      <c r="S444" s="2"/>
      <c r="T444" s="11">
        <f>IFERROR(T434+T435+T436+T437+T438+T439+T440+T441+T442, "NA")</f>
        <v>0</v>
      </c>
      <c r="U444" s="12">
        <f>IFERROR(T444/T446, "NA")</f>
        <v>0</v>
      </c>
      <c r="V444" s="2"/>
      <c r="W444" s="11">
        <f>IFERROR(W434+W435+W436+W437+W438+W439+W440+W441+W442, "NA")</f>
        <v>0</v>
      </c>
      <c r="X444" s="12">
        <f>IFERROR(W444/W446, "NA")</f>
        <v>0</v>
      </c>
      <c r="Y444" s="2"/>
      <c r="Z444" s="11">
        <f>IFERROR(Z434+Z435+Z436+Z437+Z438+Z439+Z440+Z441+Z442, "NA")</f>
        <v>0</v>
      </c>
      <c r="AA444" s="12">
        <f>IFERROR(Z444/Z446, "NA")</f>
        <v>0</v>
      </c>
      <c r="AB444" s="2"/>
      <c r="AC444" s="11">
        <f>IFERROR(AC434+AC435+AC436+AC437+AC438+AC439+AC440+AC441+AC442, "NA")</f>
        <v>0</v>
      </c>
      <c r="AD444" s="12">
        <f>IFERROR(AC444/AC446, "NA")</f>
        <v>0</v>
      </c>
      <c r="AE444" s="2"/>
      <c r="AF444" s="11">
        <f>IFERROR(AF434+AF435+AF436+AF437+AF438+AF439+AF440+AF441+AF442, "NA")</f>
        <v>0</v>
      </c>
      <c r="AG444" s="12">
        <f>IFERROR(AF444/AF446, "NA")</f>
        <v>0</v>
      </c>
      <c r="AH444" s="2"/>
      <c r="AI444" s="11">
        <f>IFERROR(AI434+AI435+AI436+AI437+AI438+AI439+AI440+AI441+AI442, "NA")</f>
        <v>0</v>
      </c>
      <c r="AJ444" s="12">
        <f>IFERROR(AI444/AI446, "NA")</f>
        <v>0</v>
      </c>
      <c r="AK444" s="2"/>
      <c r="AL444" s="11">
        <f t="shared" si="52"/>
        <v>0</v>
      </c>
      <c r="AM444" s="12">
        <f>IFERROR(AL444/AL446, "NA")</f>
        <v>0</v>
      </c>
      <c r="AN444" s="2"/>
      <c r="AO444" s="11">
        <f>IFERROR(AO434+AO435+AO436+AO437+AO438+AO439+AO440+AO441+AO442, "NA")</f>
        <v>0</v>
      </c>
      <c r="AP444" s="12">
        <f>IFERROR(AO444/AO446, "NA")</f>
        <v>0</v>
      </c>
      <c r="AQ444" s="2"/>
      <c r="AR444" s="11">
        <f t="shared" si="53"/>
        <v>0</v>
      </c>
    </row>
    <row r="445" spans="1:44" ht="16.5" customHeight="1" x14ac:dyDescent="0.3">
      <c r="A445" s="21" t="s">
        <v>69</v>
      </c>
      <c r="B445" s="22">
        <f>IFERROR(B405-B431-B444, "NA")</f>
        <v>-12279.769999999971</v>
      </c>
      <c r="C445" s="23">
        <f>IFERROR(B445/B446, "NA")</f>
        <v>-9.2655195265804069E-2</v>
      </c>
      <c r="D445" s="24"/>
      <c r="E445" s="22">
        <f>IFERROR(E405-E431-E444, "NA")</f>
        <v>-14391.800000000007</v>
      </c>
      <c r="F445" s="23">
        <f>IFERROR(E445/E446, "NA")</f>
        <v>-0.13420531946103029</v>
      </c>
      <c r="G445" s="24"/>
      <c r="H445" s="22">
        <f>IFERROR(H405-H431-H444, "NA")</f>
        <v>-14188.550000000021</v>
      </c>
      <c r="I445" s="23">
        <f>IFERROR(H445/H446, "NA")</f>
        <v>-0.13865496412534734</v>
      </c>
      <c r="J445" s="24"/>
      <c r="K445" s="22">
        <f>IFERROR(K405-K431-K444, "NA")</f>
        <v>-24624.380000000026</v>
      </c>
      <c r="L445" s="23">
        <f>IFERROR(K445/K446, "NA")</f>
        <v>-0.2368914898064832</v>
      </c>
      <c r="M445" s="24"/>
      <c r="N445" s="22">
        <f>IFERROR(N405-N431-N444, "NA")</f>
        <v>-22793.740000000013</v>
      </c>
      <c r="O445" s="23">
        <f>IFERROR(N445/N446, "NA")</f>
        <v>-0.25059221418237954</v>
      </c>
      <c r="P445" s="24"/>
      <c r="Q445" s="22">
        <f>IFERROR(Q405-Q431-Q444, "NA")</f>
        <v>-26203.140000000018</v>
      </c>
      <c r="R445" s="23">
        <f>IFERROR(Q445/Q446, "NA")</f>
        <v>-0.32867832582293033</v>
      </c>
      <c r="S445" s="24"/>
      <c r="T445" s="22">
        <f>IFERROR(T405-T431-T444, "NA")</f>
        <v>-13909.830000000029</v>
      </c>
      <c r="U445" s="23">
        <f>IFERROR(T445/T446, "NA")</f>
        <v>-0.1084887096268491</v>
      </c>
      <c r="V445" s="24"/>
      <c r="W445" s="22">
        <f>IFERROR(W405-W431-W444, "NA")</f>
        <v>-13111.739999999954</v>
      </c>
      <c r="X445" s="23">
        <f>IFERROR(W445/W446, "NA")</f>
        <v>-0.11631002843495912</v>
      </c>
      <c r="Y445" s="24"/>
      <c r="Z445" s="22">
        <f>IFERROR(Z405-Z431-Z444, "NA")</f>
        <v>-8062.25</v>
      </c>
      <c r="AA445" s="23">
        <f>IFERROR(Z445/Z446, "NA")</f>
        <v>-6.9428369574128457E-2</v>
      </c>
      <c r="AB445" s="24"/>
      <c r="AC445" s="22">
        <f>IFERROR(AC405-AC431-AC444, "NA")</f>
        <v>-8910.0699999999888</v>
      </c>
      <c r="AD445" s="23">
        <f>IFERROR(AC445/AC446, "NA")</f>
        <v>-6.342827187293594E-2</v>
      </c>
      <c r="AE445" s="24"/>
      <c r="AF445" s="22">
        <f>IFERROR(AF405-AF431-AF444, "NA")</f>
        <v>-14158.480000000009</v>
      </c>
      <c r="AG445" s="23">
        <f>IFERROR(AF445/AF446, "NA")</f>
        <v>-0.12495865154434062</v>
      </c>
      <c r="AH445" s="24"/>
      <c r="AI445" s="22">
        <f>IFERROR(AI405-AI431-AI444, "NA")</f>
        <v>-16431.259999999962</v>
      </c>
      <c r="AJ445" s="23">
        <f>IFERROR(AI445/AI446, "NA")</f>
        <v>-0.16603147404130705</v>
      </c>
      <c r="AK445" s="24"/>
      <c r="AL445" s="22">
        <f t="shared" si="52"/>
        <v>-189065.00999999998</v>
      </c>
      <c r="AM445" s="23">
        <f>IFERROR(AL445/AL446, "NA")</f>
        <v>-0.14252462866386517</v>
      </c>
      <c r="AN445" s="24"/>
      <c r="AO445" s="22">
        <f>IFERROR(AO405-AO431-AO444, "NA")</f>
        <v>-196604.81000000006</v>
      </c>
      <c r="AP445" s="23">
        <f>IFERROR(AO445/AO446, "NA")</f>
        <v>-0.14625882283274988</v>
      </c>
      <c r="AQ445" s="24"/>
      <c r="AR445" s="22">
        <f t="shared" si="53"/>
        <v>7539.8000000000757</v>
      </c>
    </row>
    <row r="446" spans="1:44" ht="15.6" hidden="1" x14ac:dyDescent="0.3">
      <c r="A446" s="29" t="s">
        <v>14</v>
      </c>
      <c r="B446" s="6">
        <v>132531.91</v>
      </c>
      <c r="C446" s="30"/>
      <c r="D446" s="8"/>
      <c r="E446" s="6">
        <v>107237.18</v>
      </c>
      <c r="F446" s="30"/>
      <c r="G446" s="8"/>
      <c r="H446" s="6">
        <v>102329.91</v>
      </c>
      <c r="I446" s="30"/>
      <c r="J446" s="8"/>
      <c r="K446" s="6">
        <v>103947.93</v>
      </c>
      <c r="L446" s="30"/>
      <c r="M446" s="8"/>
      <c r="N446" s="6">
        <v>90959.49</v>
      </c>
      <c r="O446" s="30"/>
      <c r="P446" s="8"/>
      <c r="Q446" s="6">
        <v>79722.75</v>
      </c>
      <c r="R446" s="30"/>
      <c r="S446" s="8"/>
      <c r="T446" s="6">
        <v>128214.54</v>
      </c>
      <c r="U446" s="30"/>
      <c r="V446" s="8"/>
      <c r="W446" s="6">
        <v>112730.95</v>
      </c>
      <c r="X446" s="30"/>
      <c r="Y446" s="8"/>
      <c r="Z446" s="6">
        <v>116123.28</v>
      </c>
      <c r="AA446" s="30"/>
      <c r="AB446" s="8"/>
      <c r="AC446" s="6">
        <v>140474.74</v>
      </c>
      <c r="AD446" s="30"/>
      <c r="AE446" s="8"/>
      <c r="AF446" s="6">
        <v>113305.32</v>
      </c>
      <c r="AG446" s="30"/>
      <c r="AH446" s="8"/>
      <c r="AI446" s="6">
        <v>98964.73</v>
      </c>
      <c r="AJ446" s="30"/>
      <c r="AK446" s="6"/>
      <c r="AL446" s="9">
        <f t="shared" si="52"/>
        <v>1326542.7300000002</v>
      </c>
      <c r="AM446" s="30"/>
      <c r="AN446" s="6"/>
      <c r="AO446" s="6">
        <v>1344225.3</v>
      </c>
      <c r="AP446" s="30"/>
      <c r="AQ446" s="6"/>
      <c r="AR446" s="9">
        <f t="shared" si="53"/>
        <v>-17682.569999999832</v>
      </c>
    </row>
    <row r="449" spans="1:1" ht="15.6" x14ac:dyDescent="0.3">
      <c r="A449" s="31" t="s">
        <v>72</v>
      </c>
    </row>
    <row r="450" spans="1:1" ht="15.6" x14ac:dyDescent="0.3">
      <c r="A450" s="31" t="s">
        <v>73</v>
      </c>
    </row>
    <row r="451" spans="1:1" ht="15.6" x14ac:dyDescent="0.3">
      <c r="A451" s="31" t="s">
        <v>74</v>
      </c>
    </row>
    <row r="452" spans="1:1" ht="15.6" x14ac:dyDescent="0.3">
      <c r="A452" s="31" t="s">
        <v>75</v>
      </c>
    </row>
  </sheetData>
  <mergeCells count="33">
    <mergeCell ref="AQ5"/>
    <mergeCell ref="AR5"/>
    <mergeCell ref="AI5:AJ5"/>
    <mergeCell ref="AK5"/>
    <mergeCell ref="AL5:AM5"/>
    <mergeCell ref="AN5"/>
    <mergeCell ref="AO5:AP5"/>
    <mergeCell ref="AB5"/>
    <mergeCell ref="AC5:AD5"/>
    <mergeCell ref="AE5"/>
    <mergeCell ref="AF5:AG5"/>
    <mergeCell ref="AH5"/>
    <mergeCell ref="T5:U5"/>
    <mergeCell ref="V5"/>
    <mergeCell ref="W5:X5"/>
    <mergeCell ref="Y5"/>
    <mergeCell ref="Z5:AA5"/>
    <mergeCell ref="A1:AR1"/>
    <mergeCell ref="A2:AR2"/>
    <mergeCell ref="A3:AR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R452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AA166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7" sqref="A17"/>
    </sheetView>
  </sheetViews>
  <sheetFormatPr defaultRowHeight="14.4" x14ac:dyDescent="0.3"/>
  <cols>
    <col min="1" max="1" width="42.88671875" customWidth="1"/>
    <col min="2" max="2" width="17.109375" customWidth="1"/>
    <col min="3" max="3" width="1.44140625" customWidth="1"/>
    <col min="4" max="4" width="17.109375" customWidth="1"/>
    <col min="5" max="5" width="1.44140625" customWidth="1"/>
    <col min="6" max="6" width="17.109375" customWidth="1"/>
    <col min="7" max="7" width="1.44140625" customWidth="1"/>
    <col min="8" max="8" width="17.109375" customWidth="1"/>
    <col min="9" max="9" width="1.44140625" customWidth="1"/>
    <col min="10" max="10" width="17.109375" customWidth="1"/>
    <col min="11" max="11" width="1.44140625" customWidth="1"/>
    <col min="12" max="12" width="17.109375" customWidth="1"/>
    <col min="13" max="13" width="1.44140625" customWidth="1"/>
    <col min="14" max="14" width="17.109375" customWidth="1"/>
    <col min="15" max="15" width="1.44140625" customWidth="1"/>
    <col min="16" max="16" width="17.109375" customWidth="1"/>
    <col min="17" max="17" width="1.44140625" customWidth="1"/>
    <col min="18" max="18" width="17.109375" customWidth="1"/>
    <col min="19" max="19" width="1.44140625" customWidth="1"/>
    <col min="20" max="20" width="17.109375" customWidth="1"/>
    <col min="21" max="21" width="1.44140625" customWidth="1"/>
    <col min="22" max="22" width="17.109375" customWidth="1"/>
    <col min="23" max="23" width="1.44140625" customWidth="1"/>
    <col min="24" max="24" width="17.109375" customWidth="1"/>
    <col min="25" max="25" width="1.44140625" customWidth="1"/>
    <col min="26" max="26" width="17.109375" customWidth="1"/>
    <col min="27" max="27" width="9.44140625" customWidth="1"/>
  </cols>
  <sheetData>
    <row r="1" spans="1:27" ht="33.6" x14ac:dyDescent="0.3">
      <c r="A1" s="63" t="s">
        <v>793</v>
      </c>
      <c r="B1" s="63" t="s">
        <v>793</v>
      </c>
      <c r="C1" s="63" t="s">
        <v>793</v>
      </c>
      <c r="D1" s="63" t="s">
        <v>793</v>
      </c>
      <c r="E1" s="63" t="s">
        <v>793</v>
      </c>
      <c r="F1" s="63" t="s">
        <v>793</v>
      </c>
      <c r="G1" s="63" t="s">
        <v>793</v>
      </c>
      <c r="H1" s="63" t="s">
        <v>793</v>
      </c>
      <c r="I1" s="63" t="s">
        <v>793</v>
      </c>
      <c r="J1" s="63" t="s">
        <v>793</v>
      </c>
      <c r="K1" s="63" t="s">
        <v>793</v>
      </c>
      <c r="L1" s="63" t="s">
        <v>793</v>
      </c>
      <c r="M1" s="63" t="s">
        <v>793</v>
      </c>
      <c r="N1" s="63" t="s">
        <v>793</v>
      </c>
      <c r="O1" s="63" t="s">
        <v>793</v>
      </c>
      <c r="P1" s="63" t="s">
        <v>793</v>
      </c>
      <c r="Q1" s="63" t="s">
        <v>793</v>
      </c>
      <c r="R1" s="63" t="s">
        <v>793</v>
      </c>
      <c r="S1" s="63" t="s">
        <v>793</v>
      </c>
      <c r="T1" s="63" t="s">
        <v>793</v>
      </c>
      <c r="U1" s="63" t="s">
        <v>793</v>
      </c>
      <c r="V1" s="63" t="s">
        <v>793</v>
      </c>
      <c r="W1" s="63" t="s">
        <v>793</v>
      </c>
      <c r="X1" s="63" t="s">
        <v>793</v>
      </c>
      <c r="Y1" s="63" t="s">
        <v>793</v>
      </c>
      <c r="Z1" s="63" t="s">
        <v>793</v>
      </c>
      <c r="AA1" s="63" t="s">
        <v>793</v>
      </c>
    </row>
    <row r="2" spans="1:27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  <c r="Y2" s="64" t="s">
        <v>1</v>
      </c>
      <c r="Z2" s="64" t="s">
        <v>1</v>
      </c>
      <c r="AA2" s="64" t="s">
        <v>1</v>
      </c>
    </row>
    <row r="3" spans="1:27" ht="15.6" x14ac:dyDescent="0.3">
      <c r="A3" s="65" t="s">
        <v>2</v>
      </c>
      <c r="B3" s="65" t="s">
        <v>2</v>
      </c>
      <c r="C3" s="65" t="s">
        <v>2</v>
      </c>
      <c r="D3" s="65" t="s">
        <v>2</v>
      </c>
      <c r="E3" s="65" t="s">
        <v>2</v>
      </c>
      <c r="F3" s="65" t="s">
        <v>2</v>
      </c>
      <c r="G3" s="65" t="s">
        <v>2</v>
      </c>
      <c r="H3" s="65" t="s">
        <v>2</v>
      </c>
      <c r="I3" s="65" t="s">
        <v>2</v>
      </c>
      <c r="J3" s="65" t="s">
        <v>2</v>
      </c>
      <c r="K3" s="65" t="s">
        <v>2</v>
      </c>
      <c r="L3" s="65" t="s">
        <v>2</v>
      </c>
      <c r="M3" s="65" t="s">
        <v>2</v>
      </c>
      <c r="N3" s="65" t="s">
        <v>2</v>
      </c>
      <c r="O3" s="65" t="s">
        <v>2</v>
      </c>
      <c r="P3" s="65" t="s">
        <v>2</v>
      </c>
      <c r="Q3" s="65" t="s">
        <v>2</v>
      </c>
      <c r="R3" s="65" t="s">
        <v>2</v>
      </c>
      <c r="S3" s="65" t="s">
        <v>2</v>
      </c>
      <c r="T3" s="65" t="s">
        <v>2</v>
      </c>
      <c r="U3" s="65" t="s">
        <v>2</v>
      </c>
      <c r="V3" s="65" t="s">
        <v>2</v>
      </c>
      <c r="W3" s="65" t="s">
        <v>2</v>
      </c>
      <c r="X3" s="65" t="s">
        <v>2</v>
      </c>
      <c r="Y3" s="65" t="s">
        <v>2</v>
      </c>
      <c r="Z3" s="65" t="s">
        <v>2</v>
      </c>
      <c r="AA3" s="65" t="s">
        <v>2</v>
      </c>
    </row>
    <row r="5" spans="1:27" ht="16.5" customHeight="1" x14ac:dyDescent="0.3">
      <c r="A5" s="66" t="s">
        <v>3</v>
      </c>
      <c r="B5" s="67" t="s">
        <v>434</v>
      </c>
      <c r="C5" s="66" t="s">
        <v>3</v>
      </c>
      <c r="D5" s="67" t="s">
        <v>435</v>
      </c>
      <c r="E5" s="66" t="s">
        <v>3</v>
      </c>
      <c r="F5" s="67" t="s">
        <v>436</v>
      </c>
      <c r="G5" s="66" t="s">
        <v>3</v>
      </c>
      <c r="H5" s="67" t="s">
        <v>437</v>
      </c>
      <c r="I5" s="66" t="s">
        <v>3</v>
      </c>
      <c r="J5" s="67" t="s">
        <v>438</v>
      </c>
      <c r="K5" s="66" t="s">
        <v>3</v>
      </c>
      <c r="L5" s="67" t="s">
        <v>439</v>
      </c>
      <c r="M5" s="66" t="s">
        <v>3</v>
      </c>
      <c r="N5" s="67" t="s">
        <v>440</v>
      </c>
      <c r="O5" s="66" t="s">
        <v>3</v>
      </c>
      <c r="P5" s="67" t="s">
        <v>441</v>
      </c>
      <c r="Q5" s="66" t="s">
        <v>3</v>
      </c>
      <c r="R5" s="67" t="s">
        <v>442</v>
      </c>
      <c r="S5" s="66" t="s">
        <v>3</v>
      </c>
      <c r="T5" s="67" t="s">
        <v>443</v>
      </c>
      <c r="U5" s="66" t="s">
        <v>3</v>
      </c>
      <c r="V5" s="67" t="s">
        <v>444</v>
      </c>
      <c r="W5" s="66" t="s">
        <v>3</v>
      </c>
      <c r="X5" s="67" t="s">
        <v>445</v>
      </c>
      <c r="Y5" s="69" t="s">
        <v>3</v>
      </c>
      <c r="Z5" s="67" t="s">
        <v>794</v>
      </c>
      <c r="AA5" s="68" t="s">
        <v>3</v>
      </c>
    </row>
    <row r="6" spans="1:27" ht="16.5" customHeight="1" x14ac:dyDescent="0.3">
      <c r="A6" s="27" t="s">
        <v>795</v>
      </c>
      <c r="B6" s="24"/>
      <c r="C6" s="28"/>
      <c r="D6" s="24"/>
      <c r="E6" s="28"/>
      <c r="F6" s="24"/>
      <c r="G6" s="28"/>
      <c r="H6" s="24"/>
      <c r="I6" s="28"/>
      <c r="J6" s="24"/>
      <c r="K6" s="28"/>
      <c r="L6" s="24"/>
      <c r="M6" s="28"/>
      <c r="N6" s="24"/>
      <c r="O6" s="28"/>
      <c r="P6" s="24"/>
      <c r="Q6" s="28"/>
      <c r="R6" s="24"/>
      <c r="S6" s="28"/>
      <c r="T6" s="24"/>
      <c r="U6" s="28"/>
      <c r="V6" s="24"/>
      <c r="W6" s="28"/>
      <c r="X6" s="24"/>
      <c r="Y6" s="24"/>
      <c r="Z6" s="24"/>
      <c r="AA6" s="41"/>
    </row>
    <row r="7" spans="1:27" ht="16.5" customHeight="1" x14ac:dyDescent="0.3">
      <c r="A7" s="21" t="s">
        <v>12</v>
      </c>
      <c r="B7" s="42">
        <f>IFERROR(-(B150), "NA")</f>
        <v>737046.56</v>
      </c>
      <c r="C7" s="24"/>
      <c r="D7" s="42">
        <f>IFERROR(-(D150), "NA")</f>
        <v>574237.16</v>
      </c>
      <c r="E7" s="24"/>
      <c r="F7" s="42">
        <f>IFERROR(-(F150), "NA")</f>
        <v>708820.21000000008</v>
      </c>
      <c r="G7" s="24"/>
      <c r="H7" s="42">
        <f>IFERROR(-(H150), "NA")</f>
        <v>530656.53</v>
      </c>
      <c r="I7" s="24"/>
      <c r="J7" s="42">
        <f>IFERROR(-(J150), "NA")</f>
        <v>435052.1</v>
      </c>
      <c r="K7" s="24"/>
      <c r="L7" s="42">
        <f>IFERROR(-(L150), "NA")</f>
        <v>481911.28</v>
      </c>
      <c r="M7" s="24"/>
      <c r="N7" s="42">
        <f>IFERROR(-(N150), "NA")</f>
        <v>789342.57000000007</v>
      </c>
      <c r="O7" s="24"/>
      <c r="P7" s="42">
        <f>IFERROR(-(P150), "NA")</f>
        <v>632195.27</v>
      </c>
      <c r="Q7" s="24"/>
      <c r="R7" s="42">
        <f>IFERROR(-(R150), "NA")</f>
        <v>594465.71000000008</v>
      </c>
      <c r="S7" s="24"/>
      <c r="T7" s="42">
        <f>IFERROR(-(T150), "NA")</f>
        <v>771340.19</v>
      </c>
      <c r="U7" s="24"/>
      <c r="V7" s="42">
        <f>IFERROR(-(V150), "NA")</f>
        <v>601596.48</v>
      </c>
      <c r="W7" s="24"/>
      <c r="X7" s="42">
        <f>IFERROR(-(X150), "NA")</f>
        <v>493141.37</v>
      </c>
      <c r="Y7" s="24"/>
      <c r="Z7" s="42">
        <f>IFERROR(-(Z150), "NA")</f>
        <v>4799044.97</v>
      </c>
      <c r="AA7" s="43">
        <f>IFERROR(Z7/Z159, "NA")</f>
        <v>1</v>
      </c>
    </row>
    <row r="8" spans="1:27" ht="16.5" customHeight="1" x14ac:dyDescent="0.3">
      <c r="A8" s="17" t="s">
        <v>796</v>
      </c>
      <c r="B8" s="18">
        <f>IFERROR(B151, "NA")</f>
        <v>204820.82</v>
      </c>
      <c r="C8" s="20"/>
      <c r="D8" s="18">
        <f>IFERROR(D151, "NA")</f>
        <v>165369.53999999998</v>
      </c>
      <c r="E8" s="20"/>
      <c r="F8" s="18">
        <f>IFERROR(F151, "NA")</f>
        <v>185664.66</v>
      </c>
      <c r="G8" s="20"/>
      <c r="H8" s="18">
        <f>IFERROR(H151, "NA")</f>
        <v>151658.41999999998</v>
      </c>
      <c r="I8" s="20"/>
      <c r="J8" s="18">
        <f>IFERROR(J151, "NA")</f>
        <v>122900.73</v>
      </c>
      <c r="K8" s="20"/>
      <c r="L8" s="18">
        <f>IFERROR(L151, "NA")</f>
        <v>132293.85</v>
      </c>
      <c r="M8" s="20"/>
      <c r="N8" s="18">
        <f>IFERROR(N151, "NA")</f>
        <v>213091.48</v>
      </c>
      <c r="O8" s="20"/>
      <c r="P8" s="18">
        <f>IFERROR(P151, "NA")</f>
        <v>172946.32</v>
      </c>
      <c r="Q8" s="20"/>
      <c r="R8" s="18">
        <f>IFERROR(R151, "NA")</f>
        <v>164969.41</v>
      </c>
      <c r="S8" s="20"/>
      <c r="T8" s="18">
        <f>IFERROR(T151, "NA")</f>
        <v>209995.66000000003</v>
      </c>
      <c r="U8" s="20"/>
      <c r="V8" s="18">
        <f>IFERROR(V151, "NA")</f>
        <v>146972.08000000002</v>
      </c>
      <c r="W8" s="20"/>
      <c r="X8" s="18">
        <f>IFERROR(X151, "NA")</f>
        <v>125190.59</v>
      </c>
      <c r="Y8" s="20"/>
      <c r="Z8" s="18">
        <f>IFERROR(Z151, "NA")</f>
        <v>1288360.1199999999</v>
      </c>
      <c r="AA8" s="19">
        <f>IFERROR(Z8/Z159, "NA")</f>
        <v>0.26846177271808308</v>
      </c>
    </row>
    <row r="9" spans="1:27" ht="16.5" customHeight="1" x14ac:dyDescent="0.3">
      <c r="A9" s="17" t="s">
        <v>797</v>
      </c>
      <c r="B9" s="44">
        <f>IFERROR(B152, "NA")</f>
        <v>197332.39</v>
      </c>
      <c r="C9" s="20"/>
      <c r="D9" s="44">
        <f>IFERROR(D152, "NA")</f>
        <v>157665.97999999998</v>
      </c>
      <c r="E9" s="20"/>
      <c r="F9" s="44">
        <f>IFERROR(F152, "NA")</f>
        <v>166457.14000000001</v>
      </c>
      <c r="G9" s="20"/>
      <c r="H9" s="44">
        <f>IFERROR(H152, "NA")</f>
        <v>169776.78</v>
      </c>
      <c r="I9" s="20"/>
      <c r="J9" s="44">
        <f>IFERROR(J152, "NA")</f>
        <v>134612.63</v>
      </c>
      <c r="K9" s="20"/>
      <c r="L9" s="44">
        <f>IFERROR(L152, "NA")</f>
        <v>139713.10999999999</v>
      </c>
      <c r="M9" s="20"/>
      <c r="N9" s="44">
        <f>IFERROR(N152, "NA")</f>
        <v>188383.96999999997</v>
      </c>
      <c r="O9" s="20"/>
      <c r="P9" s="44">
        <f>IFERROR(P152, "NA")</f>
        <v>158852.75999999998</v>
      </c>
      <c r="Q9" s="20"/>
      <c r="R9" s="44">
        <f>IFERROR(R152, "NA")</f>
        <v>155717.56</v>
      </c>
      <c r="S9" s="20"/>
      <c r="T9" s="44">
        <f>IFERROR(T152, "NA")</f>
        <v>196437.34999999998</v>
      </c>
      <c r="U9" s="20"/>
      <c r="V9" s="44">
        <f>IFERROR(V152, "NA")</f>
        <v>139963.34</v>
      </c>
      <c r="W9" s="20"/>
      <c r="X9" s="44">
        <f>IFERROR(X152, "NA")</f>
        <v>136004.79999999999</v>
      </c>
      <c r="Y9" s="20"/>
      <c r="Z9" s="44">
        <f>IFERROR(Z152, "NA")</f>
        <v>1249685.52</v>
      </c>
      <c r="AA9" s="45">
        <f>IFERROR(Z9/Z159, "NA")</f>
        <v>0.26040296096662752</v>
      </c>
    </row>
    <row r="10" spans="1:27" ht="16.5" customHeight="1" x14ac:dyDescent="0.3">
      <c r="A10" s="21" t="s">
        <v>798</v>
      </c>
      <c r="B10" s="22">
        <f>IFERROR(B7-B8-B9, "NA")</f>
        <v>334893.34999999998</v>
      </c>
      <c r="C10" s="24"/>
      <c r="D10" s="22">
        <f>IFERROR(D7-D8-D9, "NA")</f>
        <v>251201.64000000007</v>
      </c>
      <c r="E10" s="24"/>
      <c r="F10" s="22">
        <f>IFERROR(F7-F8-F9, "NA")</f>
        <v>356698.41000000003</v>
      </c>
      <c r="G10" s="24"/>
      <c r="H10" s="22">
        <f>IFERROR(H7-H8-H9, "NA")</f>
        <v>209221.33000000005</v>
      </c>
      <c r="I10" s="24"/>
      <c r="J10" s="22">
        <f>IFERROR(J7-J8-J9, "NA")</f>
        <v>177538.74</v>
      </c>
      <c r="K10" s="24"/>
      <c r="L10" s="22">
        <f>IFERROR(L7-L8-L9, "NA")</f>
        <v>209904.32000000007</v>
      </c>
      <c r="M10" s="24"/>
      <c r="N10" s="22">
        <f>IFERROR(N7-N8-N9, "NA")</f>
        <v>387867.12000000011</v>
      </c>
      <c r="O10" s="24"/>
      <c r="P10" s="22">
        <f>IFERROR(P7-P8-P9, "NA")</f>
        <v>300396.19000000006</v>
      </c>
      <c r="Q10" s="24"/>
      <c r="R10" s="22">
        <f>IFERROR(R7-R8-R9, "NA")</f>
        <v>273778.74000000005</v>
      </c>
      <c r="S10" s="24"/>
      <c r="T10" s="22">
        <f>IFERROR(T7-T8-T9, "NA")</f>
        <v>364907.17999999993</v>
      </c>
      <c r="U10" s="24"/>
      <c r="V10" s="22">
        <f>IFERROR(V7-V8-V9, "NA")</f>
        <v>314661.05999999994</v>
      </c>
      <c r="W10" s="24"/>
      <c r="X10" s="22">
        <f>IFERROR(X7-X8-X9, "NA")</f>
        <v>231945.98000000004</v>
      </c>
      <c r="Y10" s="24"/>
      <c r="Z10" s="22">
        <f>IFERROR(Z7-Z8-Z9, "NA")</f>
        <v>2260999.3299999996</v>
      </c>
      <c r="AA10" s="23">
        <f>IFERROR(Z10/Z159, "NA")</f>
        <v>0.47113526631528935</v>
      </c>
    </row>
    <row r="11" spans="1:27" ht="16.5" customHeight="1" x14ac:dyDescent="0.3">
      <c r="A11" s="17" t="s">
        <v>19</v>
      </c>
      <c r="B11" s="18">
        <f>IFERROR(B153, "NA")</f>
        <v>165573.75</v>
      </c>
      <c r="C11" s="20"/>
      <c r="D11" s="18">
        <f>IFERROR(D153, "NA")</f>
        <v>144795.24000000002</v>
      </c>
      <c r="E11" s="20"/>
      <c r="F11" s="18">
        <f>IFERROR(F153, "NA")</f>
        <v>145998.51</v>
      </c>
      <c r="G11" s="20"/>
      <c r="H11" s="18">
        <f>IFERROR(H153, "NA")</f>
        <v>146555.28999999998</v>
      </c>
      <c r="I11" s="20"/>
      <c r="J11" s="18">
        <f>IFERROR(J153, "NA")</f>
        <v>123524.33</v>
      </c>
      <c r="K11" s="20"/>
      <c r="L11" s="18">
        <f>IFERROR(L153, "NA")</f>
        <v>136524.57999999999</v>
      </c>
      <c r="M11" s="20"/>
      <c r="N11" s="18">
        <f>IFERROR(N153, "NA")</f>
        <v>199514.45</v>
      </c>
      <c r="O11" s="20"/>
      <c r="P11" s="18">
        <f>IFERROR(P153, "NA")</f>
        <v>165512.38999999998</v>
      </c>
      <c r="Q11" s="20"/>
      <c r="R11" s="18">
        <f>IFERROR(R153, "NA")</f>
        <v>151967.16999999998</v>
      </c>
      <c r="S11" s="20"/>
      <c r="T11" s="18">
        <f>IFERROR(T153, "NA")</f>
        <v>175110.65</v>
      </c>
      <c r="U11" s="20"/>
      <c r="V11" s="18">
        <f>IFERROR(V153, "NA")</f>
        <v>168212.27</v>
      </c>
      <c r="W11" s="20"/>
      <c r="X11" s="18">
        <f>IFERROR(X153, "NA")</f>
        <v>128159.56000000001</v>
      </c>
      <c r="Y11" s="20"/>
      <c r="Z11" s="18">
        <f>IFERROR(Z153, "NA")</f>
        <v>1248525.3999999999</v>
      </c>
      <c r="AA11" s="19">
        <f>IFERROR(Z11/Z159, "NA")</f>
        <v>0.26016122120230933</v>
      </c>
    </row>
    <row r="12" spans="1:27" ht="16.5" customHeight="1" x14ac:dyDescent="0.3">
      <c r="A12" s="17" t="s">
        <v>31</v>
      </c>
      <c r="B12" s="44">
        <f>IFERROR(B154, "NA")</f>
        <v>100433.70999999999</v>
      </c>
      <c r="C12" s="20"/>
      <c r="D12" s="44">
        <f>IFERROR(D154, "NA")</f>
        <v>83752.460000000006</v>
      </c>
      <c r="E12" s="20"/>
      <c r="F12" s="44">
        <f>IFERROR(F154, "NA")</f>
        <v>86109.239999999991</v>
      </c>
      <c r="G12" s="20"/>
      <c r="H12" s="44">
        <f>IFERROR(H154, "NA")</f>
        <v>105456.26</v>
      </c>
      <c r="I12" s="20"/>
      <c r="J12" s="44">
        <f>IFERROR(J154, "NA")</f>
        <v>85804.81</v>
      </c>
      <c r="K12" s="20"/>
      <c r="L12" s="44">
        <f>IFERROR(L154, "NA")</f>
        <v>85435.9</v>
      </c>
      <c r="M12" s="20"/>
      <c r="N12" s="44">
        <f>IFERROR(N154, "NA")</f>
        <v>98407.02</v>
      </c>
      <c r="O12" s="20"/>
      <c r="P12" s="44">
        <f>IFERROR(P154, "NA")</f>
        <v>88398.85</v>
      </c>
      <c r="Q12" s="20"/>
      <c r="R12" s="44">
        <f>IFERROR(R154, "NA")</f>
        <v>87694.56</v>
      </c>
      <c r="S12" s="20"/>
      <c r="T12" s="44">
        <f>IFERROR(T154, "NA")</f>
        <v>100122.47</v>
      </c>
      <c r="U12" s="20"/>
      <c r="V12" s="44">
        <f>IFERROR(V154, "NA")</f>
        <v>81696.800000000003</v>
      </c>
      <c r="W12" s="20"/>
      <c r="X12" s="44">
        <f>IFERROR(X154, "NA")</f>
        <v>80929.63</v>
      </c>
      <c r="Y12" s="20"/>
      <c r="Z12" s="44">
        <f>IFERROR(Z154, "NA")</f>
        <v>708490.04</v>
      </c>
      <c r="AA12" s="45">
        <f>IFERROR(Z12/Z159, "NA")</f>
        <v>0.14763146509960712</v>
      </c>
    </row>
    <row r="13" spans="1:27" ht="16.5" customHeight="1" x14ac:dyDescent="0.3">
      <c r="A13" s="21" t="s">
        <v>799</v>
      </c>
      <c r="B13" s="22">
        <f>IFERROR(B10-B11-B12, "NA")</f>
        <v>68885.889999999985</v>
      </c>
      <c r="C13" s="24"/>
      <c r="D13" s="22">
        <f>IFERROR(D10-D11-D12, "NA")</f>
        <v>22653.940000000046</v>
      </c>
      <c r="E13" s="24"/>
      <c r="F13" s="22">
        <f>IFERROR(F10-F11-F12, "NA")</f>
        <v>124590.66000000003</v>
      </c>
      <c r="G13" s="24"/>
      <c r="H13" s="22">
        <f>IFERROR(H10-H11-H12, "NA")</f>
        <v>-42790.219999999928</v>
      </c>
      <c r="I13" s="24"/>
      <c r="J13" s="22">
        <f>IFERROR(J10-J11-J12, "NA")</f>
        <v>-31790.400000000009</v>
      </c>
      <c r="K13" s="24"/>
      <c r="L13" s="22">
        <f>IFERROR(L10-L11-L12, "NA")</f>
        <v>-12056.159999999916</v>
      </c>
      <c r="M13" s="24"/>
      <c r="N13" s="22">
        <f>IFERROR(N10-N11-N12, "NA")</f>
        <v>89945.650000000096</v>
      </c>
      <c r="O13" s="24"/>
      <c r="P13" s="22">
        <f>IFERROR(P10-P11-P12, "NA")</f>
        <v>46484.95000000007</v>
      </c>
      <c r="Q13" s="24"/>
      <c r="R13" s="22">
        <f>IFERROR(R10-R11-R12, "NA")</f>
        <v>34117.010000000068</v>
      </c>
      <c r="S13" s="24"/>
      <c r="T13" s="22">
        <f>IFERROR(T10-T11-T12, "NA")</f>
        <v>89674.059999999939</v>
      </c>
      <c r="U13" s="24"/>
      <c r="V13" s="22">
        <f>IFERROR(V10-V11-V12, "NA")</f>
        <v>64751.989999999947</v>
      </c>
      <c r="W13" s="24"/>
      <c r="X13" s="22">
        <f>IFERROR(X10-X11-X12, "NA")</f>
        <v>22856.790000000023</v>
      </c>
      <c r="Y13" s="24"/>
      <c r="Z13" s="22">
        <f>IFERROR(Z10-Z11-Z12, "NA")</f>
        <v>303983.88999999966</v>
      </c>
      <c r="AA13" s="23">
        <f>IFERROR(Z13/Z159, "NA")</f>
        <v>6.3342580013372882E-2</v>
      </c>
    </row>
    <row r="14" spans="1:27" ht="16.5" customHeight="1" x14ac:dyDescent="0.3">
      <c r="A14" s="17" t="s">
        <v>800</v>
      </c>
      <c r="B14" s="44">
        <f>IFERROR(B155, "NA")</f>
        <v>100241.32</v>
      </c>
      <c r="C14" s="20"/>
      <c r="D14" s="44">
        <f>IFERROR(D155, "NA")</f>
        <v>123125.86</v>
      </c>
      <c r="E14" s="20"/>
      <c r="F14" s="44">
        <f>IFERROR(F155, "NA")</f>
        <v>132172.87</v>
      </c>
      <c r="G14" s="20"/>
      <c r="H14" s="44">
        <f>IFERROR(H155, "NA")</f>
        <v>138386.72</v>
      </c>
      <c r="I14" s="20"/>
      <c r="J14" s="44">
        <f>IFERROR(J155, "NA")</f>
        <v>105700.03</v>
      </c>
      <c r="K14" s="20"/>
      <c r="L14" s="44">
        <f>IFERROR(L155, "NA")</f>
        <v>111606.56</v>
      </c>
      <c r="M14" s="20"/>
      <c r="N14" s="44">
        <f>IFERROR(N155, "NA")</f>
        <v>121684.66</v>
      </c>
      <c r="O14" s="20"/>
      <c r="P14" s="44">
        <f>IFERROR(P155, "NA")</f>
        <v>106422.59</v>
      </c>
      <c r="Q14" s="20"/>
      <c r="R14" s="44">
        <f>IFERROR(R155, "NA")</f>
        <v>113662.16</v>
      </c>
      <c r="S14" s="20"/>
      <c r="T14" s="44">
        <f>IFERROR(T155, "NA")</f>
        <v>83793.64</v>
      </c>
      <c r="U14" s="20"/>
      <c r="V14" s="44">
        <f>IFERROR(V155, "NA")</f>
        <v>92604.31</v>
      </c>
      <c r="W14" s="20"/>
      <c r="X14" s="44">
        <f>IFERROR(X155, "NA")</f>
        <v>96605.47</v>
      </c>
      <c r="Y14" s="20"/>
      <c r="Z14" s="44">
        <f>IFERROR(Z155, "NA")</f>
        <v>832079.42</v>
      </c>
      <c r="AA14" s="45">
        <f>IFERROR(Z14/Z159, "NA")</f>
        <v>0.17338437651689687</v>
      </c>
    </row>
    <row r="15" spans="1:27" ht="16.5" customHeight="1" x14ac:dyDescent="0.3">
      <c r="A15" s="21" t="s">
        <v>62</v>
      </c>
      <c r="B15" s="22">
        <f>IFERROR(B13-B14, "NA")</f>
        <v>-31355.430000000022</v>
      </c>
      <c r="C15" s="24"/>
      <c r="D15" s="22">
        <f>IFERROR(D13-D14, "NA")</f>
        <v>-100471.91999999995</v>
      </c>
      <c r="E15" s="24"/>
      <c r="F15" s="22">
        <f>IFERROR(F13-F14, "NA")</f>
        <v>-7582.2099999999627</v>
      </c>
      <c r="G15" s="24"/>
      <c r="H15" s="22">
        <f>IFERROR(H13-H14, "NA")</f>
        <v>-181176.93999999994</v>
      </c>
      <c r="I15" s="24"/>
      <c r="J15" s="22">
        <f>IFERROR(J13-J14, "NA")</f>
        <v>-137490.43</v>
      </c>
      <c r="K15" s="24"/>
      <c r="L15" s="22">
        <f>IFERROR(L13-L14, "NA")</f>
        <v>-123662.71999999991</v>
      </c>
      <c r="M15" s="24"/>
      <c r="N15" s="22">
        <f>IFERROR(N13-N14, "NA")</f>
        <v>-31739.009999999907</v>
      </c>
      <c r="O15" s="24"/>
      <c r="P15" s="22">
        <f>IFERROR(P13-P14, "NA")</f>
        <v>-59937.639999999927</v>
      </c>
      <c r="Q15" s="24"/>
      <c r="R15" s="22">
        <f>IFERROR(R13-R14, "NA")</f>
        <v>-79545.149999999936</v>
      </c>
      <c r="S15" s="24"/>
      <c r="T15" s="22">
        <f>IFERROR(T13-T14, "NA")</f>
        <v>5880.41999999994</v>
      </c>
      <c r="U15" s="24"/>
      <c r="V15" s="22">
        <f>IFERROR(V13-V14, "NA")</f>
        <v>-27852.320000000051</v>
      </c>
      <c r="W15" s="24"/>
      <c r="X15" s="22">
        <f>IFERROR(X13-X14, "NA")</f>
        <v>-73748.679999999978</v>
      </c>
      <c r="Y15" s="24"/>
      <c r="Z15" s="22">
        <f>IFERROR(Z13-Z14, "NA")</f>
        <v>-528095.53000000038</v>
      </c>
      <c r="AA15" s="23">
        <f>IFERROR(Z15/Z159, "NA")</f>
        <v>-0.110041796503524</v>
      </c>
    </row>
    <row r="16" spans="1:27" ht="16.5" customHeight="1" x14ac:dyDescent="0.3">
      <c r="A16" s="25" t="s">
        <v>413</v>
      </c>
      <c r="B16" s="20">
        <v>0</v>
      </c>
      <c r="C16" s="26"/>
      <c r="D16" s="20">
        <v>0</v>
      </c>
      <c r="E16" s="26"/>
      <c r="F16" s="20">
        <v>0</v>
      </c>
      <c r="G16" s="26"/>
      <c r="H16" s="20">
        <v>1370.4</v>
      </c>
      <c r="I16" s="26"/>
      <c r="J16" s="20">
        <v>67.08</v>
      </c>
      <c r="K16" s="26"/>
      <c r="L16" s="20">
        <v>67.08</v>
      </c>
      <c r="M16" s="26"/>
      <c r="N16" s="20">
        <v>67.08</v>
      </c>
      <c r="O16" s="26"/>
      <c r="P16" s="20">
        <v>67.08</v>
      </c>
      <c r="Q16" s="26"/>
      <c r="R16" s="20">
        <v>67.08</v>
      </c>
      <c r="S16" s="26"/>
      <c r="T16" s="20">
        <v>67.08</v>
      </c>
      <c r="U16" s="26"/>
      <c r="V16" s="20">
        <v>0</v>
      </c>
      <c r="W16" s="26"/>
      <c r="X16" s="20">
        <v>0</v>
      </c>
      <c r="Y16" s="20"/>
      <c r="Z16" s="20">
        <v>402.48</v>
      </c>
      <c r="AA16" s="19">
        <f>IFERROR(Z16/Z159, "NA")</f>
        <v>8.3866686500335094E-5</v>
      </c>
    </row>
    <row r="17" spans="1:27" ht="16.5" customHeight="1" x14ac:dyDescent="0.3">
      <c r="A17" s="25" t="s">
        <v>801</v>
      </c>
      <c r="B17" s="20">
        <v>31101.96</v>
      </c>
      <c r="C17" s="26"/>
      <c r="D17" s="20">
        <v>31442.219999999998</v>
      </c>
      <c r="E17" s="26"/>
      <c r="F17" s="20">
        <v>31775.54</v>
      </c>
      <c r="G17" s="26"/>
      <c r="H17" s="20">
        <v>31673.33</v>
      </c>
      <c r="I17" s="26"/>
      <c r="J17" s="20">
        <v>31673.339999999997</v>
      </c>
      <c r="K17" s="26"/>
      <c r="L17" s="20">
        <v>31750.75</v>
      </c>
      <c r="M17" s="26"/>
      <c r="N17" s="20">
        <v>32287.52</v>
      </c>
      <c r="O17" s="26"/>
      <c r="P17" s="20">
        <v>32569.850000000002</v>
      </c>
      <c r="Q17" s="26"/>
      <c r="R17" s="20">
        <v>32569.850000000002</v>
      </c>
      <c r="S17" s="26"/>
      <c r="T17" s="20">
        <v>34686.269999999997</v>
      </c>
      <c r="U17" s="26"/>
      <c r="V17" s="20">
        <v>28741.260000000002</v>
      </c>
      <c r="W17" s="26"/>
      <c r="X17" s="20">
        <v>29125.57</v>
      </c>
      <c r="Y17" s="20"/>
      <c r="Z17" s="20">
        <v>253404.40999999997</v>
      </c>
      <c r="AA17" s="19">
        <f>IFERROR(Z17/Z159, "NA")</f>
        <v>5.2803091361738164E-2</v>
      </c>
    </row>
    <row r="18" spans="1:27" ht="16.5" customHeight="1" x14ac:dyDescent="0.3">
      <c r="A18" s="17" t="s">
        <v>802</v>
      </c>
      <c r="B18" s="18">
        <f>IFERROR(B156, "NA")</f>
        <v>0</v>
      </c>
      <c r="C18" s="20"/>
      <c r="D18" s="18">
        <f>IFERROR(D156, "NA")</f>
        <v>0</v>
      </c>
      <c r="E18" s="20"/>
      <c r="F18" s="18">
        <f>IFERROR(F156, "NA")</f>
        <v>0</v>
      </c>
      <c r="G18" s="20"/>
      <c r="H18" s="18">
        <f>IFERROR(H156, "NA")</f>
        <v>0</v>
      </c>
      <c r="I18" s="20"/>
      <c r="J18" s="18">
        <f>IFERROR(J156, "NA")</f>
        <v>0</v>
      </c>
      <c r="K18" s="20"/>
      <c r="L18" s="18">
        <f>IFERROR(L156, "NA")</f>
        <v>0</v>
      </c>
      <c r="M18" s="20"/>
      <c r="N18" s="18">
        <f>IFERROR(N156, "NA")</f>
        <v>0</v>
      </c>
      <c r="O18" s="20"/>
      <c r="P18" s="18">
        <f>IFERROR(P156, "NA")</f>
        <v>0</v>
      </c>
      <c r="Q18" s="20"/>
      <c r="R18" s="18">
        <f>IFERROR(R156, "NA")</f>
        <v>0</v>
      </c>
      <c r="S18" s="20"/>
      <c r="T18" s="18">
        <f>IFERROR(T156, "NA")</f>
        <v>0</v>
      </c>
      <c r="U18" s="20"/>
      <c r="V18" s="18">
        <f>IFERROR(V156, "NA")</f>
        <v>0</v>
      </c>
      <c r="W18" s="20"/>
      <c r="X18" s="18">
        <f>IFERROR(X156, "NA")</f>
        <v>0</v>
      </c>
      <c r="Y18" s="20"/>
      <c r="Z18" s="18">
        <f>IFERROR(Z156, "NA")</f>
        <v>0</v>
      </c>
      <c r="AA18" s="19">
        <f>IFERROR(Z18/Z159, "NA")</f>
        <v>0</v>
      </c>
    </row>
    <row r="19" spans="1:27" ht="16.5" hidden="1" customHeight="1" x14ac:dyDescent="0.3">
      <c r="A19" s="17" t="s">
        <v>803</v>
      </c>
      <c r="B19" s="18">
        <f>IFERROR(B157, "NA")</f>
        <v>18715.230000000003</v>
      </c>
      <c r="C19" s="20"/>
      <c r="D19" s="18">
        <f>IFERROR(D157, "NA")</f>
        <v>9612.5499999999993</v>
      </c>
      <c r="E19" s="20"/>
      <c r="F19" s="18">
        <f>IFERROR(F157, "NA")</f>
        <v>11678.929999999998</v>
      </c>
      <c r="G19" s="20"/>
      <c r="H19" s="18">
        <f>IFERROR(H157, "NA")</f>
        <v>13578.279999999997</v>
      </c>
      <c r="I19" s="20"/>
      <c r="J19" s="18">
        <f>IFERROR(J157, "NA")</f>
        <v>12622.5</v>
      </c>
      <c r="K19" s="20"/>
      <c r="L19" s="18">
        <f>IFERROR(L157, "NA")</f>
        <v>15526.87</v>
      </c>
      <c r="M19" s="20"/>
      <c r="N19" s="18">
        <f>IFERROR(N157, "NA")</f>
        <v>29353.239999999998</v>
      </c>
      <c r="O19" s="20"/>
      <c r="P19" s="18">
        <f>IFERROR(P157, "NA")</f>
        <v>16899.760000000002</v>
      </c>
      <c r="Q19" s="20"/>
      <c r="R19" s="18">
        <f>IFERROR(R157, "NA")</f>
        <v>15881.62</v>
      </c>
      <c r="S19" s="20"/>
      <c r="T19" s="18">
        <f>IFERROR(T157, "NA")</f>
        <v>26349.300000000003</v>
      </c>
      <c r="U19" s="20"/>
      <c r="V19" s="18">
        <f>IFERROR(V157, "NA")</f>
        <v>270603.19</v>
      </c>
      <c r="W19" s="20"/>
      <c r="X19" s="18">
        <f>IFERROR(X157, "NA")</f>
        <v>12905.069999999998</v>
      </c>
      <c r="Y19" s="20"/>
      <c r="Z19" s="18">
        <f>IFERROR(Z157, "NA")</f>
        <v>400141.55</v>
      </c>
      <c r="AA19" s="19">
        <f>IFERROR(Z19/Z159, "NA")</f>
        <v>8.3379412466726685E-2</v>
      </c>
    </row>
    <row r="20" spans="1:27" ht="16.5" customHeight="1" x14ac:dyDescent="0.3">
      <c r="A20" s="17" t="s">
        <v>803</v>
      </c>
      <c r="B20" s="44">
        <f>IFERROR(B19-B16-B17, "NA")</f>
        <v>-12386.729999999996</v>
      </c>
      <c r="C20" s="20"/>
      <c r="D20" s="44">
        <f>IFERROR(D19-D16-D17, "NA")</f>
        <v>-21829.67</v>
      </c>
      <c r="E20" s="20"/>
      <c r="F20" s="44">
        <f>IFERROR(F19-F16-F17, "NA")</f>
        <v>-20096.61</v>
      </c>
      <c r="G20" s="20"/>
      <c r="H20" s="44">
        <f>IFERROR(H19-H16-H17, "NA")</f>
        <v>-19465.450000000004</v>
      </c>
      <c r="I20" s="20"/>
      <c r="J20" s="44">
        <f>IFERROR(J19-J16-J17, "NA")</f>
        <v>-19117.919999999998</v>
      </c>
      <c r="K20" s="20"/>
      <c r="L20" s="44">
        <f>IFERROR(L19-L16-L17, "NA")</f>
        <v>-16290.96</v>
      </c>
      <c r="M20" s="20"/>
      <c r="N20" s="44">
        <f>IFERROR(N19-N16-N17, "NA")</f>
        <v>-3001.3600000000042</v>
      </c>
      <c r="O20" s="20"/>
      <c r="P20" s="44">
        <f>IFERROR(P19-P16-P17, "NA")</f>
        <v>-15737.170000000002</v>
      </c>
      <c r="Q20" s="20"/>
      <c r="R20" s="44">
        <f>IFERROR(R19-R16-R17, "NA")</f>
        <v>-16755.310000000001</v>
      </c>
      <c r="S20" s="20"/>
      <c r="T20" s="44">
        <f>IFERROR(T19-T16-T17, "NA")</f>
        <v>-8404.0499999999956</v>
      </c>
      <c r="U20" s="20"/>
      <c r="V20" s="44">
        <f>IFERROR(V19-V16-V17, "NA")</f>
        <v>241861.93</v>
      </c>
      <c r="W20" s="20"/>
      <c r="X20" s="44">
        <f>IFERROR(X19-X16-X17, "NA")</f>
        <v>-16220.500000000002</v>
      </c>
      <c r="Y20" s="20"/>
      <c r="Z20" s="44">
        <f>IFERROR(Z19-Z16-Z17, "NA")</f>
        <v>146334.66000000003</v>
      </c>
      <c r="AA20" s="45">
        <f>IFERROR(Z20/Z159, "NA")</f>
        <v>3.0492454418488194E-2</v>
      </c>
    </row>
    <row r="21" spans="1:27" ht="16.5" customHeight="1" x14ac:dyDescent="0.3">
      <c r="A21" s="21" t="s">
        <v>69</v>
      </c>
      <c r="B21" s="46">
        <f>IFERROR(B160, "NA")</f>
        <v>-50070.66</v>
      </c>
      <c r="C21" s="24"/>
      <c r="D21" s="46">
        <f>IFERROR(D160, "NA")</f>
        <v>-110084.47000000002</v>
      </c>
      <c r="E21" s="24"/>
      <c r="F21" s="46">
        <f>IFERROR(F160, "NA")</f>
        <v>-19261.139999999996</v>
      </c>
      <c r="G21" s="24"/>
      <c r="H21" s="46">
        <f>IFERROR(H160, "NA")</f>
        <v>-194755.22</v>
      </c>
      <c r="I21" s="24"/>
      <c r="J21" s="46">
        <f>IFERROR(J160, "NA")</f>
        <v>-150112.93</v>
      </c>
      <c r="K21" s="24"/>
      <c r="L21" s="46">
        <f>IFERROR(L160, "NA")</f>
        <v>-139189.59000000003</v>
      </c>
      <c r="M21" s="24"/>
      <c r="N21" s="46">
        <f>IFERROR(N160, "NA")</f>
        <v>-61092.250000000007</v>
      </c>
      <c r="O21" s="24"/>
      <c r="P21" s="46">
        <f>IFERROR(P160, "NA")</f>
        <v>-76837.399999999994</v>
      </c>
      <c r="Q21" s="24"/>
      <c r="R21" s="46">
        <f>IFERROR(R160, "NA")</f>
        <v>-95426.76999999999</v>
      </c>
      <c r="S21" s="24"/>
      <c r="T21" s="46">
        <f>IFERROR(T160, "NA")</f>
        <v>-20468.88</v>
      </c>
      <c r="U21" s="24"/>
      <c r="V21" s="46">
        <f>IFERROR(V160, "NA")</f>
        <v>-298455.51</v>
      </c>
      <c r="W21" s="24"/>
      <c r="X21" s="46">
        <f>IFERROR(X160, "NA")</f>
        <v>-86653.75</v>
      </c>
      <c r="Y21" s="24"/>
      <c r="Z21" s="46">
        <f>IFERROR(Z160, "NA")</f>
        <v>-928237.07999999984</v>
      </c>
      <c r="AA21" s="47">
        <f>IFERROR(Z21/Z159, "NA")</f>
        <v>-0.19342120897025059</v>
      </c>
    </row>
    <row r="22" spans="1:27" ht="10.5" customHeight="1" x14ac:dyDescent="0.3">
      <c r="A22" s="13" t="s">
        <v>3</v>
      </c>
      <c r="B22" s="14"/>
      <c r="C22" s="16"/>
      <c r="D22" s="14"/>
      <c r="E22" s="16"/>
      <c r="F22" s="14"/>
      <c r="G22" s="16"/>
      <c r="H22" s="14"/>
      <c r="I22" s="16"/>
      <c r="J22" s="14"/>
      <c r="K22" s="16"/>
      <c r="L22" s="14"/>
      <c r="M22" s="16"/>
      <c r="N22" s="14"/>
      <c r="O22" s="16"/>
      <c r="P22" s="14"/>
      <c r="Q22" s="16"/>
      <c r="R22" s="14"/>
      <c r="S22" s="16"/>
      <c r="T22" s="14"/>
      <c r="U22" s="16"/>
      <c r="V22" s="14"/>
      <c r="W22" s="16"/>
      <c r="X22" s="14"/>
      <c r="Y22" s="14"/>
      <c r="Z22" s="14"/>
      <c r="AA22" s="15"/>
    </row>
    <row r="23" spans="1:27" ht="16.5" customHeight="1" x14ac:dyDescent="0.3">
      <c r="A23" s="17" t="s">
        <v>801</v>
      </c>
      <c r="B23" s="18">
        <f>IFERROR(B17, "NA")</f>
        <v>31101.96</v>
      </c>
      <c r="C23" s="20"/>
      <c r="D23" s="18">
        <f>IFERROR(D17, "NA")</f>
        <v>31442.219999999998</v>
      </c>
      <c r="E23" s="20"/>
      <c r="F23" s="18">
        <f>IFERROR(F17, "NA")</f>
        <v>31775.54</v>
      </c>
      <c r="G23" s="20"/>
      <c r="H23" s="18">
        <f>IFERROR(H17, "NA")</f>
        <v>31673.33</v>
      </c>
      <c r="I23" s="20"/>
      <c r="J23" s="18">
        <f>IFERROR(J17, "NA")</f>
        <v>31673.339999999997</v>
      </c>
      <c r="K23" s="20"/>
      <c r="L23" s="18">
        <f>IFERROR(L17, "NA")</f>
        <v>31750.75</v>
      </c>
      <c r="M23" s="20"/>
      <c r="N23" s="18">
        <f>IFERROR(N17, "NA")</f>
        <v>32287.52</v>
      </c>
      <c r="O23" s="20"/>
      <c r="P23" s="18">
        <f>IFERROR(P17, "NA")</f>
        <v>32569.850000000002</v>
      </c>
      <c r="Q23" s="20"/>
      <c r="R23" s="18">
        <f>IFERROR(R17, "NA")</f>
        <v>32569.850000000002</v>
      </c>
      <c r="S23" s="20"/>
      <c r="T23" s="18">
        <f>IFERROR(T17, "NA")</f>
        <v>34686.269999999997</v>
      </c>
      <c r="U23" s="20"/>
      <c r="V23" s="18">
        <f>IFERROR(V17, "NA")</f>
        <v>28741.260000000002</v>
      </c>
      <c r="W23" s="20"/>
      <c r="X23" s="18">
        <f>IFERROR(X17, "NA")</f>
        <v>29125.57</v>
      </c>
      <c r="Y23" s="20"/>
      <c r="Z23" s="18">
        <f>IFERROR(Z17, "NA")</f>
        <v>253404.40999999997</v>
      </c>
      <c r="AA23" s="19">
        <f>IFERROR(Z23/Z159, "NA")</f>
        <v>5.2803091361738164E-2</v>
      </c>
    </row>
    <row r="24" spans="1:27" ht="7.5" customHeight="1" x14ac:dyDescent="0.3">
      <c r="A24" s="13" t="s">
        <v>3</v>
      </c>
      <c r="B24" s="14"/>
      <c r="C24" s="16"/>
      <c r="D24" s="14"/>
      <c r="E24" s="16"/>
      <c r="F24" s="14"/>
      <c r="G24" s="16"/>
      <c r="H24" s="14"/>
      <c r="I24" s="16"/>
      <c r="J24" s="14"/>
      <c r="K24" s="16"/>
      <c r="L24" s="14"/>
      <c r="M24" s="16"/>
      <c r="N24" s="14"/>
      <c r="O24" s="16"/>
      <c r="P24" s="14"/>
      <c r="Q24" s="16"/>
      <c r="R24" s="14"/>
      <c r="S24" s="16"/>
      <c r="T24" s="14"/>
      <c r="U24" s="16"/>
      <c r="V24" s="14"/>
      <c r="W24" s="16"/>
      <c r="X24" s="14"/>
      <c r="Y24" s="14"/>
      <c r="Z24" s="14"/>
      <c r="AA24" s="15"/>
    </row>
    <row r="25" spans="1:27" ht="30.75" customHeight="1" x14ac:dyDescent="0.3">
      <c r="A25" s="48" t="s">
        <v>804</v>
      </c>
      <c r="B25" s="49"/>
      <c r="C25" s="50"/>
      <c r="D25" s="49"/>
      <c r="E25" s="50"/>
      <c r="F25" s="49"/>
      <c r="G25" s="50"/>
      <c r="H25" s="49"/>
      <c r="I25" s="50"/>
      <c r="J25" s="49"/>
      <c r="K25" s="50"/>
      <c r="L25" s="49"/>
      <c r="M25" s="50"/>
      <c r="N25" s="49"/>
      <c r="O25" s="50"/>
      <c r="P25" s="49"/>
      <c r="Q25" s="50"/>
      <c r="R25" s="49"/>
      <c r="S25" s="50"/>
      <c r="T25" s="49"/>
      <c r="U25" s="50"/>
      <c r="V25" s="49"/>
      <c r="W25" s="50"/>
      <c r="X25" s="49"/>
      <c r="Y25" s="49"/>
      <c r="Z25" s="49"/>
      <c r="AA25" s="41"/>
    </row>
    <row r="26" spans="1:27" ht="16.5" hidden="1" customHeight="1" x14ac:dyDescent="0.3">
      <c r="A26" s="25" t="s">
        <v>805</v>
      </c>
      <c r="B26" s="20">
        <v>0</v>
      </c>
      <c r="C26" s="26"/>
      <c r="D26" s="20">
        <v>0</v>
      </c>
      <c r="E26" s="26"/>
      <c r="F26" s="20">
        <v>0</v>
      </c>
      <c r="G26" s="26"/>
      <c r="H26" s="20">
        <v>0</v>
      </c>
      <c r="I26" s="26"/>
      <c r="J26" s="20">
        <v>0</v>
      </c>
      <c r="K26" s="26"/>
      <c r="L26" s="20">
        <v>0</v>
      </c>
      <c r="M26" s="26"/>
      <c r="N26" s="20">
        <v>0</v>
      </c>
      <c r="O26" s="26"/>
      <c r="P26" s="20">
        <v>0</v>
      </c>
      <c r="Q26" s="26"/>
      <c r="R26" s="20">
        <v>0</v>
      </c>
      <c r="S26" s="26"/>
      <c r="T26" s="20">
        <v>0</v>
      </c>
      <c r="U26" s="26"/>
      <c r="V26" s="20">
        <v>0</v>
      </c>
      <c r="W26" s="26"/>
      <c r="X26" s="20">
        <v>0</v>
      </c>
      <c r="Y26" s="20"/>
      <c r="Z26" s="20">
        <v>0</v>
      </c>
      <c r="AA26" s="19">
        <f>IFERROR(Z26/Z159, "NA")</f>
        <v>0</v>
      </c>
    </row>
    <row r="27" spans="1:27" ht="16.5" customHeight="1" x14ac:dyDescent="0.3">
      <c r="A27" s="17" t="s">
        <v>806</v>
      </c>
      <c r="B27" s="18">
        <f>IFERROR(B36, "NA")</f>
        <v>1.1368683772161603E-13</v>
      </c>
      <c r="C27" s="20"/>
      <c r="D27" s="18">
        <f>IFERROR(D36, "NA")</f>
        <v>-7.503331289626658E-12</v>
      </c>
      <c r="E27" s="20"/>
      <c r="F27" s="18">
        <f>IFERROR(F36, "NA")</f>
        <v>-6.7643668444361538E-12</v>
      </c>
      <c r="G27" s="20"/>
      <c r="H27" s="18">
        <f>IFERROR(H36, "NA")</f>
        <v>-4.2632564145606011E-13</v>
      </c>
      <c r="I27" s="20"/>
      <c r="J27" s="18">
        <f>IFERROR(J36, "NA")</f>
        <v>3.637978807091713E-12</v>
      </c>
      <c r="K27" s="20"/>
      <c r="L27" s="18">
        <f>IFERROR(L36, "NA")</f>
        <v>3.694822225952521E-13</v>
      </c>
      <c r="M27" s="20"/>
      <c r="N27" s="18">
        <f>IFERROR(N36, "NA")</f>
        <v>-2.9274360713316128E-12</v>
      </c>
      <c r="O27" s="20"/>
      <c r="P27" s="18">
        <f>IFERROR(P36, "NA")</f>
        <v>1.9554136088117957E-11</v>
      </c>
      <c r="Q27" s="20"/>
      <c r="R27" s="18">
        <f>IFERROR(R36, "NA")</f>
        <v>-1.6058265828178264E-12</v>
      </c>
      <c r="S27" s="20"/>
      <c r="T27" s="18">
        <f>IFERROR(T36, "NA")</f>
        <v>1.1823431123048067E-11</v>
      </c>
      <c r="U27" s="20"/>
      <c r="V27" s="18">
        <f>IFERROR(V36, "NA")</f>
        <v>-7.4038553066202439E-12</v>
      </c>
      <c r="W27" s="20"/>
      <c r="X27" s="18">
        <f>IFERROR(X36, "NA")</f>
        <v>1.0089706847793423E-12</v>
      </c>
      <c r="Y27" s="20"/>
      <c r="Z27" s="18">
        <f>IFERROR(Z36, "NA")</f>
        <v>1.6058265828178264E-11</v>
      </c>
      <c r="AA27" s="19">
        <f>IFERROR(Z27/Z159, "NA")</f>
        <v>3.3461378104523713E-18</v>
      </c>
    </row>
    <row r="28" spans="1:27" ht="16.5" hidden="1" customHeight="1" x14ac:dyDescent="0.3">
      <c r="A28" s="1" t="s">
        <v>807</v>
      </c>
      <c r="B28" s="2"/>
      <c r="C28" s="4"/>
      <c r="D28" s="2"/>
      <c r="E28" s="4"/>
      <c r="F28" s="2"/>
      <c r="G28" s="4"/>
      <c r="H28" s="2"/>
      <c r="I28" s="4"/>
      <c r="J28" s="2"/>
      <c r="K28" s="4"/>
      <c r="L28" s="2"/>
      <c r="M28" s="4"/>
      <c r="N28" s="2"/>
      <c r="O28" s="4"/>
      <c r="P28" s="2"/>
      <c r="Q28" s="4"/>
      <c r="R28" s="2"/>
      <c r="S28" s="4"/>
      <c r="T28" s="2"/>
      <c r="U28" s="4"/>
      <c r="V28" s="2"/>
      <c r="W28" s="4"/>
      <c r="X28" s="2"/>
      <c r="Y28" s="2"/>
      <c r="Z28" s="2"/>
      <c r="AA28" s="3"/>
    </row>
    <row r="29" spans="1:27" ht="16.5" hidden="1" customHeight="1" x14ac:dyDescent="0.3">
      <c r="A29" s="5" t="s">
        <v>808</v>
      </c>
      <c r="B29" s="6">
        <v>62960.810000000012</v>
      </c>
      <c r="C29" s="8"/>
      <c r="D29" s="6">
        <v>62819.329999999994</v>
      </c>
      <c r="E29" s="8"/>
      <c r="F29" s="6">
        <v>55497.71</v>
      </c>
      <c r="G29" s="8"/>
      <c r="H29" s="6">
        <v>212829.73</v>
      </c>
      <c r="I29" s="8"/>
      <c r="J29" s="6">
        <v>84421.039999999979</v>
      </c>
      <c r="K29" s="8"/>
      <c r="L29" s="6">
        <v>103901.86999999998</v>
      </c>
      <c r="M29" s="8"/>
      <c r="N29" s="6">
        <v>65244.77</v>
      </c>
      <c r="O29" s="8"/>
      <c r="P29" s="6">
        <v>35773.890000000014</v>
      </c>
      <c r="Q29" s="8"/>
      <c r="R29" s="6">
        <v>74797.340000000011</v>
      </c>
      <c r="S29" s="8"/>
      <c r="T29" s="6">
        <v>10643.939999999997</v>
      </c>
      <c r="U29" s="8"/>
      <c r="V29" s="6">
        <v>16342.310000000001</v>
      </c>
      <c r="W29" s="8"/>
      <c r="X29" s="6">
        <v>98688.74</v>
      </c>
      <c r="Y29" s="6"/>
      <c r="Z29" s="6">
        <v>489813.90000000014</v>
      </c>
      <c r="AA29" s="7">
        <f>IFERROR(Z29/Z159, "NA")</f>
        <v>0.10206486979429162</v>
      </c>
    </row>
    <row r="30" spans="1:27" ht="16.5" hidden="1" customHeight="1" x14ac:dyDescent="0.3">
      <c r="A30" s="5" t="s">
        <v>809</v>
      </c>
      <c r="B30" s="6">
        <v>-44191.659999999996</v>
      </c>
      <c r="C30" s="8"/>
      <c r="D30" s="6">
        <v>32397.08</v>
      </c>
      <c r="E30" s="8"/>
      <c r="F30" s="6">
        <v>-70757.23000000001</v>
      </c>
      <c r="G30" s="8"/>
      <c r="H30" s="6">
        <v>5009.49</v>
      </c>
      <c r="I30" s="8"/>
      <c r="J30" s="6">
        <v>55545.5</v>
      </c>
      <c r="K30" s="8"/>
      <c r="L30" s="6">
        <v>-7708.9999999999991</v>
      </c>
      <c r="M30" s="8"/>
      <c r="N30" s="6">
        <v>-18888.77</v>
      </c>
      <c r="O30" s="8"/>
      <c r="P30" s="6">
        <v>4085.6099999999992</v>
      </c>
      <c r="Q30" s="8"/>
      <c r="R30" s="6">
        <v>15347.560000000001</v>
      </c>
      <c r="S30" s="8"/>
      <c r="T30" s="6">
        <v>-19137.449999999997</v>
      </c>
      <c r="U30" s="8"/>
      <c r="V30" s="6">
        <v>19206.78</v>
      </c>
      <c r="W30" s="8"/>
      <c r="X30" s="6">
        <v>11922.080000000002</v>
      </c>
      <c r="Y30" s="6"/>
      <c r="Z30" s="6">
        <v>60372.310000000005</v>
      </c>
      <c r="AA30" s="7">
        <f>IFERROR(Z30/Z159, "NA")</f>
        <v>1.2580067571235951E-2</v>
      </c>
    </row>
    <row r="31" spans="1:27" ht="16.5" hidden="1" customHeight="1" x14ac:dyDescent="0.3">
      <c r="A31" s="5" t="s">
        <v>810</v>
      </c>
      <c r="B31" s="6">
        <v>-3924.4900000000007</v>
      </c>
      <c r="C31" s="8"/>
      <c r="D31" s="6">
        <v>-8906.5600000000013</v>
      </c>
      <c r="E31" s="8"/>
      <c r="F31" s="6">
        <v>12595.79</v>
      </c>
      <c r="G31" s="8"/>
      <c r="H31" s="6">
        <v>1449.1100000000001</v>
      </c>
      <c r="I31" s="8"/>
      <c r="J31" s="6">
        <v>-8195.93</v>
      </c>
      <c r="K31" s="8"/>
      <c r="L31" s="6">
        <v>7407.81</v>
      </c>
      <c r="M31" s="8"/>
      <c r="N31" s="6">
        <v>-14110</v>
      </c>
      <c r="O31" s="8"/>
      <c r="P31" s="6">
        <v>7999.5700000000006</v>
      </c>
      <c r="Q31" s="8"/>
      <c r="R31" s="6">
        <v>906.64999999999918</v>
      </c>
      <c r="S31" s="8"/>
      <c r="T31" s="6">
        <v>1087.92</v>
      </c>
      <c r="U31" s="8"/>
      <c r="V31" s="6">
        <v>4293.18</v>
      </c>
      <c r="W31" s="8"/>
      <c r="X31" s="6">
        <v>1497.58</v>
      </c>
      <c r="Y31" s="6"/>
      <c r="Z31" s="6">
        <v>886.77999999999918</v>
      </c>
      <c r="AA31" s="7">
        <f>IFERROR(Z31/Z159, "NA")</f>
        <v>1.8478259852605617E-4</v>
      </c>
    </row>
    <row r="32" spans="1:27" ht="16.5" hidden="1" customHeight="1" x14ac:dyDescent="0.3">
      <c r="A32" s="5" t="s">
        <v>811</v>
      </c>
      <c r="B32" s="6">
        <v>0</v>
      </c>
      <c r="C32" s="8"/>
      <c r="D32" s="6">
        <v>0</v>
      </c>
      <c r="E32" s="8"/>
      <c r="F32" s="6">
        <v>0</v>
      </c>
      <c r="G32" s="8"/>
      <c r="H32" s="6">
        <v>0</v>
      </c>
      <c r="I32" s="8"/>
      <c r="J32" s="6">
        <v>0</v>
      </c>
      <c r="K32" s="8"/>
      <c r="L32" s="6">
        <v>0</v>
      </c>
      <c r="M32" s="8"/>
      <c r="N32" s="6">
        <v>0</v>
      </c>
      <c r="O32" s="8"/>
      <c r="P32" s="6">
        <v>0</v>
      </c>
      <c r="Q32" s="8"/>
      <c r="R32" s="6">
        <v>0</v>
      </c>
      <c r="S32" s="8"/>
      <c r="T32" s="6">
        <v>0</v>
      </c>
      <c r="U32" s="8"/>
      <c r="V32" s="6">
        <v>0</v>
      </c>
      <c r="W32" s="8"/>
      <c r="X32" s="6">
        <v>0</v>
      </c>
      <c r="Y32" s="6"/>
      <c r="Z32" s="6">
        <v>0</v>
      </c>
      <c r="AA32" s="7">
        <f>IFERROR(Z32/Z159, "NA")</f>
        <v>0</v>
      </c>
    </row>
    <row r="33" spans="1:27" ht="16.5" hidden="1" customHeight="1" x14ac:dyDescent="0.3">
      <c r="A33" s="5" t="s">
        <v>812</v>
      </c>
      <c r="B33" s="6">
        <v>-774.52</v>
      </c>
      <c r="C33" s="8"/>
      <c r="D33" s="6">
        <v>-5484.91</v>
      </c>
      <c r="E33" s="8"/>
      <c r="F33" s="6">
        <v>8225.2099999999991</v>
      </c>
      <c r="G33" s="8"/>
      <c r="H33" s="6">
        <v>-2736.4900000000002</v>
      </c>
      <c r="I33" s="8"/>
      <c r="J33" s="6">
        <v>-1723.67</v>
      </c>
      <c r="K33" s="8"/>
      <c r="L33" s="6">
        <v>7995.3099999999959</v>
      </c>
      <c r="M33" s="8"/>
      <c r="N33" s="6">
        <v>-3786.2800000000007</v>
      </c>
      <c r="O33" s="8"/>
      <c r="P33" s="6">
        <v>-7754.5299999999988</v>
      </c>
      <c r="Q33" s="8"/>
      <c r="R33" s="6">
        <v>4207.2800000000007</v>
      </c>
      <c r="S33" s="8"/>
      <c r="T33" s="6">
        <v>9993.9699999999993</v>
      </c>
      <c r="U33" s="8"/>
      <c r="V33" s="6">
        <v>250.89999999999964</v>
      </c>
      <c r="W33" s="8"/>
      <c r="X33" s="6">
        <v>5100.880000000001</v>
      </c>
      <c r="Y33" s="6"/>
      <c r="Z33" s="6">
        <v>14283.859999999993</v>
      </c>
      <c r="AA33" s="7">
        <f>IFERROR(Z33/Z159, "NA")</f>
        <v>2.9763963641290894E-3</v>
      </c>
    </row>
    <row r="34" spans="1:27" ht="16.5" hidden="1" customHeight="1" x14ac:dyDescent="0.3">
      <c r="A34" s="5" t="s">
        <v>813</v>
      </c>
      <c r="B34" s="6">
        <v>60.64</v>
      </c>
      <c r="C34" s="8"/>
      <c r="D34" s="6">
        <v>-383.07</v>
      </c>
      <c r="E34" s="8"/>
      <c r="F34" s="6">
        <v>245.64</v>
      </c>
      <c r="G34" s="8"/>
      <c r="H34" s="6">
        <v>89.53</v>
      </c>
      <c r="I34" s="8"/>
      <c r="J34" s="6">
        <v>47.900000000000006</v>
      </c>
      <c r="K34" s="8"/>
      <c r="L34" s="6">
        <v>0</v>
      </c>
      <c r="M34" s="8"/>
      <c r="N34" s="6">
        <v>-92.35</v>
      </c>
      <c r="O34" s="8"/>
      <c r="P34" s="6">
        <v>-496.23</v>
      </c>
      <c r="Q34" s="8"/>
      <c r="R34" s="6">
        <v>489.67999999999995</v>
      </c>
      <c r="S34" s="8"/>
      <c r="T34" s="6">
        <v>-110.99999999999999</v>
      </c>
      <c r="U34" s="8"/>
      <c r="V34" s="6">
        <v>209.89999999999998</v>
      </c>
      <c r="W34" s="8"/>
      <c r="X34" s="6">
        <v>-305.95</v>
      </c>
      <c r="Y34" s="6"/>
      <c r="Z34" s="6">
        <v>-258.05</v>
      </c>
      <c r="AA34" s="7">
        <f>IFERROR(Z34/Z159, "NA")</f>
        <v>-5.3771115214200631E-5</v>
      </c>
    </row>
    <row r="35" spans="1:27" ht="16.5" hidden="1" customHeight="1" x14ac:dyDescent="0.3">
      <c r="A35" s="5" t="s">
        <v>814</v>
      </c>
      <c r="B35" s="6">
        <v>8712.0699999999979</v>
      </c>
      <c r="C35" s="8"/>
      <c r="D35" s="6">
        <v>-10004.109999999999</v>
      </c>
      <c r="E35" s="8"/>
      <c r="F35" s="6">
        <v>11232.910000000002</v>
      </c>
      <c r="G35" s="8"/>
      <c r="H35" s="6">
        <v>14960.249999999998</v>
      </c>
      <c r="I35" s="8"/>
      <c r="J35" s="6">
        <v>6335.7700000000023</v>
      </c>
      <c r="K35" s="8"/>
      <c r="L35" s="6">
        <v>-7877.4299999999976</v>
      </c>
      <c r="M35" s="8"/>
      <c r="N35" s="6">
        <v>-11352.360000000002</v>
      </c>
      <c r="O35" s="8"/>
      <c r="P35" s="6">
        <v>-4132.8500000000004</v>
      </c>
      <c r="Q35" s="8"/>
      <c r="R35" s="6">
        <v>-348.15999999999894</v>
      </c>
      <c r="S35" s="8"/>
      <c r="T35" s="6">
        <v>-11646.440000000002</v>
      </c>
      <c r="U35" s="8"/>
      <c r="V35" s="6">
        <v>10472.980000000001</v>
      </c>
      <c r="W35" s="8"/>
      <c r="X35" s="6">
        <v>4783.91</v>
      </c>
      <c r="Y35" s="6"/>
      <c r="Z35" s="6">
        <v>-13764.580000000002</v>
      </c>
      <c r="AA35" s="7">
        <f>IFERROR(Z35/Z159, "NA")</f>
        <v>-2.8681915018604217E-3</v>
      </c>
    </row>
    <row r="36" spans="1:27" ht="16.5" hidden="1" customHeight="1" x14ac:dyDescent="0.3">
      <c r="A36" s="5" t="s">
        <v>806</v>
      </c>
      <c r="B36" s="6">
        <v>1.1368683772161603E-13</v>
      </c>
      <c r="C36" s="8"/>
      <c r="D36" s="6">
        <v>-7.503331289626658E-12</v>
      </c>
      <c r="E36" s="8"/>
      <c r="F36" s="6">
        <v>-6.7643668444361538E-12</v>
      </c>
      <c r="G36" s="8"/>
      <c r="H36" s="6">
        <v>-4.2632564145606011E-13</v>
      </c>
      <c r="I36" s="8"/>
      <c r="J36" s="6">
        <v>3.637978807091713E-12</v>
      </c>
      <c r="K36" s="8"/>
      <c r="L36" s="6">
        <v>3.694822225952521E-13</v>
      </c>
      <c r="M36" s="8"/>
      <c r="N36" s="6">
        <v>-2.9274360713316128E-12</v>
      </c>
      <c r="O36" s="8"/>
      <c r="P36" s="6">
        <v>1.9554136088117957E-11</v>
      </c>
      <c r="Q36" s="8"/>
      <c r="R36" s="6">
        <v>-1.6058265828178264E-12</v>
      </c>
      <c r="S36" s="8"/>
      <c r="T36" s="6">
        <v>1.1823431123048067E-11</v>
      </c>
      <c r="U36" s="8"/>
      <c r="V36" s="6">
        <v>-7.4038553066202439E-12</v>
      </c>
      <c r="W36" s="8"/>
      <c r="X36" s="6">
        <v>1.0089706847793423E-12</v>
      </c>
      <c r="Y36" s="6"/>
      <c r="Z36" s="6">
        <v>1.6058265828178264E-11</v>
      </c>
      <c r="AA36" s="7">
        <f>IFERROR(Z36/Z159, "NA")</f>
        <v>3.3461378104523713E-18</v>
      </c>
    </row>
    <row r="37" spans="1:27" ht="16.5" hidden="1" customHeight="1" x14ac:dyDescent="0.3">
      <c r="A37" s="5" t="s">
        <v>805</v>
      </c>
      <c r="B37" s="6">
        <v>0</v>
      </c>
      <c r="C37" s="8"/>
      <c r="D37" s="6">
        <v>0</v>
      </c>
      <c r="E37" s="8"/>
      <c r="F37" s="6">
        <v>0</v>
      </c>
      <c r="G37" s="8"/>
      <c r="H37" s="6">
        <v>0</v>
      </c>
      <c r="I37" s="8"/>
      <c r="J37" s="6">
        <v>0</v>
      </c>
      <c r="K37" s="8"/>
      <c r="L37" s="6">
        <v>0</v>
      </c>
      <c r="M37" s="8"/>
      <c r="N37" s="6">
        <v>0</v>
      </c>
      <c r="O37" s="8"/>
      <c r="P37" s="6">
        <v>0</v>
      </c>
      <c r="Q37" s="8"/>
      <c r="R37" s="6">
        <v>0</v>
      </c>
      <c r="S37" s="8"/>
      <c r="T37" s="6">
        <v>0</v>
      </c>
      <c r="U37" s="8"/>
      <c r="V37" s="6">
        <v>0</v>
      </c>
      <c r="W37" s="8"/>
      <c r="X37" s="6">
        <v>0</v>
      </c>
      <c r="Y37" s="6"/>
      <c r="Z37" s="6">
        <v>0</v>
      </c>
      <c r="AA37" s="7">
        <f>IFERROR(Z37/Z159, "NA")</f>
        <v>0</v>
      </c>
    </row>
    <row r="38" spans="1:27" ht="16.5" hidden="1" customHeight="1" x14ac:dyDescent="0.3">
      <c r="A38" s="10" t="s">
        <v>815</v>
      </c>
      <c r="B38" s="11">
        <f>IFERROR(B29+B30+B31+B32+B33+B34+B35+B36+B37, "NA")</f>
        <v>22842.850000000013</v>
      </c>
      <c r="C38" s="2"/>
      <c r="D38" s="11">
        <f>IFERROR(D29+D30+D31+D32+D33+D34+D35+D36+D37, "NA")</f>
        <v>70437.75999999998</v>
      </c>
      <c r="E38" s="2"/>
      <c r="F38" s="11">
        <f>IFERROR(F29+F30+F31+F32+F33+F34+F35+F36+F37, "NA")</f>
        <v>17040.029999999984</v>
      </c>
      <c r="G38" s="2"/>
      <c r="H38" s="11">
        <f>IFERROR(H29+H30+H31+H32+H33+H34+H35+H36+H37, "NA")</f>
        <v>231601.62</v>
      </c>
      <c r="I38" s="2"/>
      <c r="J38" s="11">
        <f>IFERROR(J29+J30+J31+J32+J33+J34+J35+J36+J37, "NA")</f>
        <v>136430.60999999999</v>
      </c>
      <c r="K38" s="2"/>
      <c r="L38" s="11">
        <f>IFERROR(L29+L30+L31+L32+L33+L34+L35+L36+L37, "NA")</f>
        <v>103718.55999999998</v>
      </c>
      <c r="M38" s="2"/>
      <c r="N38" s="11">
        <f>IFERROR(N29+N30+N31+N32+N33+N34+N35+N36+N37, "NA")</f>
        <v>17015.009999999998</v>
      </c>
      <c r="O38" s="2"/>
      <c r="P38" s="11">
        <f>IFERROR(P29+P30+P31+P32+P33+P34+P35+P36+P37, "NA")</f>
        <v>35475.460000000036</v>
      </c>
      <c r="Q38" s="2"/>
      <c r="R38" s="11">
        <f>IFERROR(R29+R30+R31+R32+R33+R34+R35+R36+R37, "NA")</f>
        <v>95400.349999999991</v>
      </c>
      <c r="S38" s="2"/>
      <c r="T38" s="11">
        <f>IFERROR(T29+T30+T31+T32+T33+T34+T35+T36+T37, "NA")</f>
        <v>-9169.0599999999904</v>
      </c>
      <c r="U38" s="2"/>
      <c r="V38" s="11">
        <f>IFERROR(V29+V30+V31+V32+V33+V34+V35+V36+V37, "NA")</f>
        <v>50776.049999999996</v>
      </c>
      <c r="W38" s="2"/>
      <c r="X38" s="11">
        <f>IFERROR(X29+X30+X31+X32+X33+X34+X35+X36+X37, "NA")</f>
        <v>121687.24000000002</v>
      </c>
      <c r="Y38" s="2"/>
      <c r="Z38" s="11">
        <f>IFERROR(Z29+Z30+Z31+Z32+Z33+Z34+Z35+Z36+Z37, "NA")</f>
        <v>551334.2200000002</v>
      </c>
      <c r="AA38" s="12">
        <f>IFERROR(Z38/Z159, "NA")</f>
        <v>0.11488415371110812</v>
      </c>
    </row>
    <row r="39" spans="1:27" ht="16.5" hidden="1" customHeight="1" x14ac:dyDescent="0.3">
      <c r="A39" s="17" t="s">
        <v>816</v>
      </c>
      <c r="B39" s="18">
        <f>IFERROR(B38-B29, "NA")</f>
        <v>-40117.96</v>
      </c>
      <c r="C39" s="20"/>
      <c r="D39" s="18">
        <f>IFERROR(D38-D29, "NA")</f>
        <v>7618.4299999999857</v>
      </c>
      <c r="E39" s="20"/>
      <c r="F39" s="18">
        <f>IFERROR(F38-F29, "NA")</f>
        <v>-38457.680000000015</v>
      </c>
      <c r="G39" s="20"/>
      <c r="H39" s="18">
        <f>IFERROR(H38-H29, "NA")</f>
        <v>18771.889999999985</v>
      </c>
      <c r="I39" s="20"/>
      <c r="J39" s="18">
        <f>IFERROR(J38-J29, "NA")</f>
        <v>52009.570000000007</v>
      </c>
      <c r="K39" s="20"/>
      <c r="L39" s="18">
        <f>IFERROR(L38-L29, "NA")</f>
        <v>-183.30999999999767</v>
      </c>
      <c r="M39" s="20"/>
      <c r="N39" s="18">
        <f>IFERROR(N38-N29, "NA")</f>
        <v>-48229.759999999995</v>
      </c>
      <c r="O39" s="20"/>
      <c r="P39" s="18">
        <f>IFERROR(P38-P29, "NA")</f>
        <v>-298.42999999997846</v>
      </c>
      <c r="Q39" s="20"/>
      <c r="R39" s="18">
        <f>IFERROR(R38-R29, "NA")</f>
        <v>20603.00999999998</v>
      </c>
      <c r="S39" s="20"/>
      <c r="T39" s="18">
        <f>IFERROR(T38-T29, "NA")</f>
        <v>-19812.999999999985</v>
      </c>
      <c r="U39" s="20"/>
      <c r="V39" s="18">
        <f>IFERROR(V38-V29, "NA")</f>
        <v>34433.739999999991</v>
      </c>
      <c r="W39" s="20"/>
      <c r="X39" s="18">
        <f>IFERROR(X38-X29, "NA")</f>
        <v>22998.500000000015</v>
      </c>
      <c r="Y39" s="20"/>
      <c r="Z39" s="18">
        <f>IFERROR(Z38-Z29, "NA")</f>
        <v>61520.320000000065</v>
      </c>
      <c r="AA39" s="19">
        <f>IFERROR(Z39/Z159, "NA")</f>
        <v>1.2819283916816488E-2</v>
      </c>
    </row>
    <row r="40" spans="1:27" ht="16.5" customHeight="1" x14ac:dyDescent="0.3">
      <c r="A40" s="25" t="s">
        <v>817</v>
      </c>
      <c r="B40" s="20">
        <v>13532.140000000001</v>
      </c>
      <c r="C40" s="26"/>
      <c r="D40" s="20">
        <v>13356.04</v>
      </c>
      <c r="E40" s="26"/>
      <c r="F40" s="20">
        <v>15339.749999999998</v>
      </c>
      <c r="G40" s="26"/>
      <c r="H40" s="20">
        <v>-69188.94</v>
      </c>
      <c r="I40" s="26"/>
      <c r="J40" s="20">
        <v>-22144.030000000002</v>
      </c>
      <c r="K40" s="26"/>
      <c r="L40" s="20">
        <v>27807.5</v>
      </c>
      <c r="M40" s="26"/>
      <c r="N40" s="20">
        <v>12496.81</v>
      </c>
      <c r="O40" s="26"/>
      <c r="P40" s="20">
        <v>10832.89</v>
      </c>
      <c r="Q40" s="26"/>
      <c r="R40" s="20">
        <v>3220.0600000000004</v>
      </c>
      <c r="S40" s="26"/>
      <c r="T40" s="20">
        <v>-8911.42</v>
      </c>
      <c r="U40" s="26"/>
      <c r="V40" s="20">
        <v>6438.1300000000019</v>
      </c>
      <c r="W40" s="26"/>
      <c r="X40" s="20">
        <v>-30023.52</v>
      </c>
      <c r="Y40" s="20"/>
      <c r="Z40" s="20">
        <v>-283.57999999999811</v>
      </c>
      <c r="AA40" s="19">
        <f>IFERROR(Z40/Z159, "NA")</f>
        <v>-5.9090923667672599E-5</v>
      </c>
    </row>
    <row r="41" spans="1:27" ht="16.5" hidden="1" customHeight="1" x14ac:dyDescent="0.3">
      <c r="A41" s="17" t="s">
        <v>818</v>
      </c>
      <c r="B41" s="18">
        <f>IFERROR(-(B158), "NA")</f>
        <v>8926.4500000000007</v>
      </c>
      <c r="C41" s="20"/>
      <c r="D41" s="18">
        <f>IFERROR(-(D158), "NA")</f>
        <v>42096.47</v>
      </c>
      <c r="E41" s="20"/>
      <c r="F41" s="18">
        <f>IFERROR(-(F158), "NA")</f>
        <v>-11504.43</v>
      </c>
      <c r="G41" s="20"/>
      <c r="H41" s="18">
        <f>IFERROR(-(H158), "NA")</f>
        <v>-68155.73</v>
      </c>
      <c r="I41" s="20"/>
      <c r="J41" s="18">
        <f>IFERROR(-(J158), "NA")</f>
        <v>-15204.279999999999</v>
      </c>
      <c r="K41" s="20"/>
      <c r="L41" s="18">
        <f>IFERROR(-(L158), "NA")</f>
        <v>3720.2799999999975</v>
      </c>
      <c r="M41" s="20"/>
      <c r="N41" s="18">
        <f>IFERROR(-(N158), "NA")</f>
        <v>45342.090000000004</v>
      </c>
      <c r="O41" s="20"/>
      <c r="P41" s="18">
        <f>IFERROR(-(P158), "NA")</f>
        <v>16753.71</v>
      </c>
      <c r="Q41" s="20"/>
      <c r="R41" s="18">
        <f>IFERROR(-(R158), "NA")</f>
        <v>-29330.57</v>
      </c>
      <c r="S41" s="20"/>
      <c r="T41" s="18">
        <f>IFERROR(-(T158), "NA")</f>
        <v>-5048.329999999999</v>
      </c>
      <c r="U41" s="20"/>
      <c r="V41" s="18">
        <f>IFERROR(-(V158), "NA")</f>
        <v>-17658.07</v>
      </c>
      <c r="W41" s="20"/>
      <c r="X41" s="18">
        <f>IFERROR(-(X158), "NA")</f>
        <v>-56950.080000000002</v>
      </c>
      <c r="Y41" s="20"/>
      <c r="Z41" s="18">
        <f>IFERROR(-(Z158), "NA")</f>
        <v>-58375.25</v>
      </c>
      <c r="AA41" s="19">
        <f>IFERROR(Z41/Z159, "NA")</f>
        <v>-1.2163930608051795E-2</v>
      </c>
    </row>
    <row r="42" spans="1:27" ht="30.75" customHeight="1" x14ac:dyDescent="0.3">
      <c r="A42" s="17" t="s">
        <v>819</v>
      </c>
      <c r="B42" s="44">
        <f>IFERROR(B43-B26-B27-B40, "NA")</f>
        <v>-44723.65</v>
      </c>
      <c r="C42" s="20"/>
      <c r="D42" s="44">
        <f>IFERROR(D43-D26-D27-D40, "NA")</f>
        <v>36358.859999999993</v>
      </c>
      <c r="E42" s="20"/>
      <c r="F42" s="44">
        <f>IFERROR(F43-F26-F27-F40, "NA")</f>
        <v>-65301.860000000008</v>
      </c>
      <c r="G42" s="20"/>
      <c r="H42" s="44">
        <f>IFERROR(H43-H26-H27-H40, "NA")</f>
        <v>19805.099999999991</v>
      </c>
      <c r="I42" s="20"/>
      <c r="J42" s="44">
        <f>IFERROR(J43-J26-J27-J40, "NA")</f>
        <v>58949.320000000007</v>
      </c>
      <c r="K42" s="20"/>
      <c r="L42" s="44">
        <f>IFERROR(L43-L26-L27-L40, "NA")</f>
        <v>-24270.53</v>
      </c>
      <c r="M42" s="20"/>
      <c r="N42" s="44">
        <f>IFERROR(N43-N26-N27-N40, "NA")</f>
        <v>-15384.479999999989</v>
      </c>
      <c r="O42" s="20"/>
      <c r="P42" s="44">
        <f>IFERROR(P43-P26-P27-P40, "NA")</f>
        <v>5622.3900000000031</v>
      </c>
      <c r="Q42" s="20"/>
      <c r="R42" s="44">
        <f>IFERROR(R43-R26-R27-R40, "NA")</f>
        <v>-11947.620000000017</v>
      </c>
      <c r="S42" s="20"/>
      <c r="T42" s="44">
        <f>IFERROR(T43-T26-T27-T40, "NA")</f>
        <v>-15949.909999999994</v>
      </c>
      <c r="U42" s="20"/>
      <c r="V42" s="44">
        <f>IFERROR(V43-V26-V27-V40, "NA")</f>
        <v>10337.539999999997</v>
      </c>
      <c r="W42" s="20"/>
      <c r="X42" s="44">
        <f>IFERROR(X43-X26-X27-X40, "NA")</f>
        <v>-3928.0599999999868</v>
      </c>
      <c r="Y42" s="20"/>
      <c r="Z42" s="44">
        <f>IFERROR(Z43-Z26-Z27-Z40, "NA")</f>
        <v>3428.6500000000474</v>
      </c>
      <c r="AA42" s="45">
        <f>IFERROR(Z42/Z159, "NA")</f>
        <v>7.1444423243236411E-4</v>
      </c>
    </row>
    <row r="43" spans="1:27" ht="16.5" customHeight="1" x14ac:dyDescent="0.3">
      <c r="A43" s="17" t="s">
        <v>820</v>
      </c>
      <c r="B43" s="18">
        <f>IFERROR(B39+B41, "NA")</f>
        <v>-31191.51</v>
      </c>
      <c r="C43" s="20"/>
      <c r="D43" s="18">
        <f>IFERROR(D39+D41, "NA")</f>
        <v>49714.899999999987</v>
      </c>
      <c r="E43" s="20"/>
      <c r="F43" s="18">
        <f>IFERROR(F39+F41, "NA")</f>
        <v>-49962.110000000015</v>
      </c>
      <c r="G43" s="20"/>
      <c r="H43" s="18">
        <f>IFERROR(H39+H41, "NA")</f>
        <v>-49383.840000000011</v>
      </c>
      <c r="I43" s="20"/>
      <c r="J43" s="18">
        <f>IFERROR(J39+J41, "NA")</f>
        <v>36805.290000000008</v>
      </c>
      <c r="K43" s="20"/>
      <c r="L43" s="18">
        <f>IFERROR(L39+L41, "NA")</f>
        <v>3536.97</v>
      </c>
      <c r="M43" s="20"/>
      <c r="N43" s="18">
        <f>IFERROR(N39+N41, "NA")</f>
        <v>-2887.669999999991</v>
      </c>
      <c r="O43" s="20"/>
      <c r="P43" s="18">
        <f>IFERROR(P39+P41, "NA")</f>
        <v>16455.280000000021</v>
      </c>
      <c r="Q43" s="20"/>
      <c r="R43" s="18">
        <f>IFERROR(R39+R41, "NA")</f>
        <v>-8727.5600000000195</v>
      </c>
      <c r="S43" s="20"/>
      <c r="T43" s="18">
        <f>IFERROR(T39+T41, "NA")</f>
        <v>-24861.329999999984</v>
      </c>
      <c r="U43" s="20"/>
      <c r="V43" s="18">
        <f>IFERROR(V39+V41, "NA")</f>
        <v>16775.669999999991</v>
      </c>
      <c r="W43" s="20"/>
      <c r="X43" s="18">
        <f>IFERROR(X39+X41, "NA")</f>
        <v>-33951.579999999987</v>
      </c>
      <c r="Y43" s="20"/>
      <c r="Z43" s="18">
        <f>IFERROR(Z39+Z41, "NA")</f>
        <v>3145.0700000000652</v>
      </c>
      <c r="AA43" s="19">
        <f>IFERROR(Z43/Z159, "NA")</f>
        <v>6.5535330876469481E-4</v>
      </c>
    </row>
    <row r="44" spans="1:27" ht="16.5" customHeight="1" x14ac:dyDescent="0.3">
      <c r="A44" s="25" t="s">
        <v>3</v>
      </c>
      <c r="B44" s="20"/>
      <c r="C44" s="26"/>
      <c r="D44" s="20"/>
      <c r="E44" s="26"/>
      <c r="F44" s="20"/>
      <c r="G44" s="26"/>
      <c r="H44" s="20"/>
      <c r="I44" s="26"/>
      <c r="J44" s="20"/>
      <c r="K44" s="26"/>
      <c r="L44" s="20"/>
      <c r="M44" s="26"/>
      <c r="N44" s="20"/>
      <c r="O44" s="26"/>
      <c r="P44" s="20"/>
      <c r="Q44" s="26"/>
      <c r="R44" s="20"/>
      <c r="S44" s="26"/>
      <c r="T44" s="20"/>
      <c r="U44" s="26"/>
      <c r="V44" s="20"/>
      <c r="W44" s="26"/>
      <c r="X44" s="20"/>
      <c r="Y44" s="20"/>
      <c r="Z44" s="20"/>
      <c r="AA44" s="15"/>
    </row>
    <row r="45" spans="1:27" ht="16.5" customHeight="1" x14ac:dyDescent="0.3">
      <c r="A45" s="21" t="s">
        <v>821</v>
      </c>
      <c r="B45" s="51">
        <f>IFERROR(B21+B23+B43, "NA")</f>
        <v>-50160.210000000006</v>
      </c>
      <c r="C45" s="24"/>
      <c r="D45" s="51">
        <f>IFERROR(D21+D23+D43, "NA")</f>
        <v>-28927.350000000028</v>
      </c>
      <c r="E45" s="24"/>
      <c r="F45" s="51">
        <f>IFERROR(F21+F23+F43, "NA")</f>
        <v>-37447.710000000006</v>
      </c>
      <c r="G45" s="24"/>
      <c r="H45" s="51">
        <f>IFERROR(H21+H23+H43, "NA")</f>
        <v>-212465.73000000004</v>
      </c>
      <c r="I45" s="24"/>
      <c r="J45" s="51">
        <f>IFERROR(J21+J23+J43, "NA")</f>
        <v>-81634.299999999988</v>
      </c>
      <c r="K45" s="24"/>
      <c r="L45" s="51">
        <f>IFERROR(L21+L23+L43, "NA")</f>
        <v>-103901.87000000002</v>
      </c>
      <c r="M45" s="24"/>
      <c r="N45" s="51">
        <f>IFERROR(N21+N23+N43, "NA")</f>
        <v>-31692.399999999998</v>
      </c>
      <c r="O45" s="24"/>
      <c r="P45" s="51">
        <f>IFERROR(P21+P23+P43, "NA")</f>
        <v>-27812.269999999968</v>
      </c>
      <c r="Q45" s="24"/>
      <c r="R45" s="51">
        <f>IFERROR(R21+R23+R43, "NA")</f>
        <v>-71584.48000000001</v>
      </c>
      <c r="S45" s="24"/>
      <c r="T45" s="51">
        <f>IFERROR(T21+T23+T43, "NA")</f>
        <v>-10643.939999999988</v>
      </c>
      <c r="U45" s="24"/>
      <c r="V45" s="51">
        <f>IFERROR(V21+V23+V43, "NA")</f>
        <v>-252938.58000000002</v>
      </c>
      <c r="W45" s="24"/>
      <c r="X45" s="51">
        <f>IFERROR(X21+X23+X43, "NA")</f>
        <v>-91479.75999999998</v>
      </c>
      <c r="Y45" s="24"/>
      <c r="Z45" s="51">
        <f>IFERROR(Z21+Z23+Z43, "NA")</f>
        <v>-671687.59999999986</v>
      </c>
      <c r="AA45" s="52">
        <f>IFERROR(Z45/Z159, "NA")</f>
        <v>-0.13996276429974772</v>
      </c>
    </row>
    <row r="46" spans="1:27" ht="16.5" customHeight="1" x14ac:dyDescent="0.3">
      <c r="A46" s="25" t="s">
        <v>3</v>
      </c>
      <c r="B46" s="20"/>
      <c r="C46" s="26"/>
      <c r="D46" s="20"/>
      <c r="E46" s="26"/>
      <c r="F46" s="20"/>
      <c r="G46" s="26"/>
      <c r="H46" s="20"/>
      <c r="I46" s="26"/>
      <c r="J46" s="20"/>
      <c r="K46" s="26"/>
      <c r="L46" s="20"/>
      <c r="M46" s="26"/>
      <c r="N46" s="20"/>
      <c r="O46" s="26"/>
      <c r="P46" s="20"/>
      <c r="Q46" s="26"/>
      <c r="R46" s="20"/>
      <c r="S46" s="26"/>
      <c r="T46" s="20"/>
      <c r="U46" s="26"/>
      <c r="V46" s="20"/>
      <c r="W46" s="26"/>
      <c r="X46" s="20"/>
      <c r="Y46" s="20"/>
      <c r="Z46" s="20"/>
      <c r="AA46" s="15"/>
    </row>
    <row r="47" spans="1:27" ht="16.5" customHeight="1" x14ac:dyDescent="0.3">
      <c r="A47" s="48" t="s">
        <v>822</v>
      </c>
      <c r="B47" s="49"/>
      <c r="C47" s="50"/>
      <c r="D47" s="49"/>
      <c r="E47" s="50"/>
      <c r="F47" s="49"/>
      <c r="G47" s="50"/>
      <c r="H47" s="49"/>
      <c r="I47" s="50"/>
      <c r="J47" s="49"/>
      <c r="K47" s="50"/>
      <c r="L47" s="49"/>
      <c r="M47" s="50"/>
      <c r="N47" s="49"/>
      <c r="O47" s="50"/>
      <c r="P47" s="49"/>
      <c r="Q47" s="50"/>
      <c r="R47" s="49"/>
      <c r="S47" s="50"/>
      <c r="T47" s="49"/>
      <c r="U47" s="50"/>
      <c r="V47" s="49"/>
      <c r="W47" s="50"/>
      <c r="X47" s="49"/>
      <c r="Y47" s="49"/>
      <c r="Z47" s="49"/>
      <c r="AA47" s="41"/>
    </row>
    <row r="48" spans="1:27" ht="16.5" hidden="1" customHeight="1" x14ac:dyDescent="0.3">
      <c r="A48" s="25" t="s">
        <v>823</v>
      </c>
      <c r="B48" s="20">
        <v>0</v>
      </c>
      <c r="C48" s="26"/>
      <c r="D48" s="20">
        <v>0</v>
      </c>
      <c r="E48" s="26"/>
      <c r="F48" s="20">
        <v>0</v>
      </c>
      <c r="G48" s="26"/>
      <c r="H48" s="20">
        <v>0</v>
      </c>
      <c r="I48" s="26"/>
      <c r="J48" s="20">
        <v>0</v>
      </c>
      <c r="K48" s="26"/>
      <c r="L48" s="20">
        <v>0</v>
      </c>
      <c r="M48" s="26"/>
      <c r="N48" s="20">
        <v>0</v>
      </c>
      <c r="O48" s="26"/>
      <c r="P48" s="20">
        <v>0</v>
      </c>
      <c r="Q48" s="26"/>
      <c r="R48" s="20">
        <v>0</v>
      </c>
      <c r="S48" s="26"/>
      <c r="T48" s="20">
        <v>0</v>
      </c>
      <c r="U48" s="26"/>
      <c r="V48" s="20">
        <v>0</v>
      </c>
      <c r="W48" s="26"/>
      <c r="X48" s="20">
        <v>0</v>
      </c>
      <c r="Y48" s="20"/>
      <c r="Z48" s="20">
        <v>0</v>
      </c>
      <c r="AA48" s="19">
        <f>IFERROR(Z48/Z159, "NA")</f>
        <v>0</v>
      </c>
    </row>
    <row r="49" spans="1:27" ht="16.5" customHeight="1" x14ac:dyDescent="0.3">
      <c r="A49" s="17" t="s">
        <v>824</v>
      </c>
      <c r="B49" s="18">
        <f>IFERROR(B6+B77+B78+B79+B81+B65+B66, "NA")</f>
        <v>1145938.18</v>
      </c>
      <c r="C49" s="20"/>
      <c r="D49" s="18">
        <f>IFERROR(D6+D77+D78+D79+D81+D65+D66, "NA")</f>
        <v>1135595.1699999997</v>
      </c>
      <c r="E49" s="20"/>
      <c r="F49" s="18">
        <f>IFERROR(F6+F77+F78+F79+F81+F65+F66, "NA")</f>
        <v>1160443.7899999998</v>
      </c>
      <c r="G49" s="20"/>
      <c r="H49" s="18">
        <f>IFERROR(H6+H77+H78+H79+H81+H65+H66, "NA")</f>
        <v>1160443.7899999998</v>
      </c>
      <c r="I49" s="20"/>
      <c r="J49" s="18">
        <f>IFERROR(J6+J77+J78+J79+J81+J65+J66, "NA")</f>
        <v>1163230.5299999998</v>
      </c>
      <c r="K49" s="20"/>
      <c r="L49" s="18">
        <f>IFERROR(L6+L77+L78+L79+L81+L65+L66, "NA")</f>
        <v>1163230.5299999998</v>
      </c>
      <c r="M49" s="20"/>
      <c r="N49" s="18">
        <f>IFERROR(N6+N77+N78+N79+N81+N65+N66, "NA")</f>
        <v>1154180.3499999999</v>
      </c>
      <c r="O49" s="20"/>
      <c r="P49" s="18">
        <f>IFERROR(P6+P77+P78+P79+P81+P65+P66, "NA")</f>
        <v>1153760.6700000002</v>
      </c>
      <c r="Q49" s="20"/>
      <c r="R49" s="18">
        <f>IFERROR(R6+R77+R78+R79+R81+R65+R66, "NA")</f>
        <v>1157951.32</v>
      </c>
      <c r="S49" s="20"/>
      <c r="T49" s="18">
        <f>IFERROR(T6+T77+T78+T79+T81+T65+T66, "NA")</f>
        <v>1141350.1100000001</v>
      </c>
      <c r="U49" s="20"/>
      <c r="V49" s="18">
        <f>IFERROR(V6+V77+V78+V79+V81+V65+V66, "NA")</f>
        <v>1517610.79</v>
      </c>
      <c r="W49" s="20"/>
      <c r="X49" s="18">
        <f>IFERROR(X6+X77+X78+X79+X81+X65+X66, "NA")</f>
        <v>928596.51</v>
      </c>
      <c r="Y49" s="20"/>
      <c r="Z49" s="18">
        <f>IFERROR(Z6+Z77+Z78+Z79+Z81+Z65+Z66, "NA")</f>
        <v>1504027.9100000001</v>
      </c>
      <c r="AA49" s="19">
        <f>IFERROR(Z49/Z159, "NA")</f>
        <v>0.31340150371626968</v>
      </c>
    </row>
    <row r="50" spans="1:27" ht="16.5" customHeight="1" x14ac:dyDescent="0.3">
      <c r="A50" s="17" t="s">
        <v>825</v>
      </c>
      <c r="B50" s="18">
        <f>IFERROR(B6, "NA")</f>
        <v>0</v>
      </c>
      <c r="C50" s="20"/>
      <c r="D50" s="18">
        <f>IFERROR(D6, "NA")</f>
        <v>0</v>
      </c>
      <c r="E50" s="20"/>
      <c r="F50" s="18">
        <f>IFERROR(F6, "NA")</f>
        <v>0</v>
      </c>
      <c r="G50" s="20"/>
      <c r="H50" s="18">
        <f>IFERROR(H6, "NA")</f>
        <v>0</v>
      </c>
      <c r="I50" s="20"/>
      <c r="J50" s="18">
        <f>IFERROR(J6, "NA")</f>
        <v>0</v>
      </c>
      <c r="K50" s="20"/>
      <c r="L50" s="18">
        <f>IFERROR(L6, "NA")</f>
        <v>0</v>
      </c>
      <c r="M50" s="20"/>
      <c r="N50" s="18">
        <f>IFERROR(N6, "NA")</f>
        <v>0</v>
      </c>
      <c r="O50" s="20"/>
      <c r="P50" s="18">
        <f>IFERROR(P6, "NA")</f>
        <v>0</v>
      </c>
      <c r="Q50" s="20"/>
      <c r="R50" s="18">
        <f>IFERROR(R6, "NA")</f>
        <v>0</v>
      </c>
      <c r="S50" s="20"/>
      <c r="T50" s="18">
        <f>IFERROR(T6, "NA")</f>
        <v>0</v>
      </c>
      <c r="U50" s="20"/>
      <c r="V50" s="18">
        <f>IFERROR(V6, "NA")</f>
        <v>0</v>
      </c>
      <c r="W50" s="20"/>
      <c r="X50" s="18">
        <f>IFERROR(X6, "NA")</f>
        <v>0</v>
      </c>
      <c r="Y50" s="20"/>
      <c r="Z50" s="18">
        <f>IFERROR(Z6, "NA")</f>
        <v>0</v>
      </c>
      <c r="AA50" s="19">
        <f>IFERROR(Z50/Z159, "NA")</f>
        <v>0</v>
      </c>
    </row>
    <row r="51" spans="1:27" ht="16.5" hidden="1" customHeight="1" x14ac:dyDescent="0.3">
      <c r="A51" s="1" t="s">
        <v>826</v>
      </c>
      <c r="B51" s="2"/>
      <c r="C51" s="4"/>
      <c r="D51" s="2"/>
      <c r="E51" s="4"/>
      <c r="F51" s="2"/>
      <c r="G51" s="4"/>
      <c r="H51" s="2"/>
      <c r="I51" s="4"/>
      <c r="J51" s="2"/>
      <c r="K51" s="4"/>
      <c r="L51" s="2"/>
      <c r="M51" s="4"/>
      <c r="N51" s="2"/>
      <c r="O51" s="4"/>
      <c r="P51" s="2"/>
      <c r="Q51" s="4"/>
      <c r="R51" s="2"/>
      <c r="S51" s="4"/>
      <c r="T51" s="2"/>
      <c r="U51" s="4"/>
      <c r="V51" s="2"/>
      <c r="W51" s="4"/>
      <c r="X51" s="2"/>
      <c r="Y51" s="2"/>
      <c r="Z51" s="2"/>
      <c r="AA51" s="3"/>
    </row>
    <row r="52" spans="1:27" ht="16.5" hidden="1" customHeight="1" x14ac:dyDescent="0.3">
      <c r="A52" s="32" t="s">
        <v>827</v>
      </c>
      <c r="B52" s="2"/>
      <c r="C52" s="4"/>
      <c r="D52" s="2"/>
      <c r="E52" s="4"/>
      <c r="F52" s="2"/>
      <c r="G52" s="4"/>
      <c r="H52" s="2"/>
      <c r="I52" s="4"/>
      <c r="J52" s="2"/>
      <c r="K52" s="4"/>
      <c r="L52" s="2"/>
      <c r="M52" s="4"/>
      <c r="N52" s="2"/>
      <c r="O52" s="4"/>
      <c r="P52" s="2"/>
      <c r="Q52" s="4"/>
      <c r="R52" s="2"/>
      <c r="S52" s="4"/>
      <c r="T52" s="2"/>
      <c r="U52" s="4"/>
      <c r="V52" s="2"/>
      <c r="W52" s="4"/>
      <c r="X52" s="2"/>
      <c r="Y52" s="2"/>
      <c r="Z52" s="2"/>
      <c r="AA52" s="3"/>
    </row>
    <row r="53" spans="1:27" ht="16.5" hidden="1" customHeight="1" x14ac:dyDescent="0.3">
      <c r="A53" s="33" t="s">
        <v>827</v>
      </c>
      <c r="B53" s="6">
        <v>0</v>
      </c>
      <c r="C53" s="8"/>
      <c r="D53" s="6">
        <v>0</v>
      </c>
      <c r="E53" s="8"/>
      <c r="F53" s="6">
        <v>0</v>
      </c>
      <c r="G53" s="8"/>
      <c r="H53" s="6">
        <v>0</v>
      </c>
      <c r="I53" s="8"/>
      <c r="J53" s="6">
        <v>0</v>
      </c>
      <c r="K53" s="8"/>
      <c r="L53" s="6">
        <v>0</v>
      </c>
      <c r="M53" s="8"/>
      <c r="N53" s="6">
        <v>0</v>
      </c>
      <c r="O53" s="8"/>
      <c r="P53" s="6">
        <v>0</v>
      </c>
      <c r="Q53" s="8"/>
      <c r="R53" s="6">
        <v>0</v>
      </c>
      <c r="S53" s="8"/>
      <c r="T53" s="6">
        <v>0</v>
      </c>
      <c r="U53" s="8"/>
      <c r="V53" s="6">
        <v>0</v>
      </c>
      <c r="W53" s="8"/>
      <c r="X53" s="6">
        <v>0</v>
      </c>
      <c r="Y53" s="6"/>
      <c r="Z53" s="6">
        <v>0</v>
      </c>
      <c r="AA53" s="7">
        <f>IFERROR(Z53/Z159, "NA")</f>
        <v>0</v>
      </c>
    </row>
    <row r="54" spans="1:27" ht="16.5" hidden="1" customHeight="1" x14ac:dyDescent="0.3">
      <c r="A54" s="33" t="s">
        <v>828</v>
      </c>
      <c r="B54" s="6">
        <v>-3948.35</v>
      </c>
      <c r="C54" s="8"/>
      <c r="D54" s="6">
        <v>-3390</v>
      </c>
      <c r="E54" s="8"/>
      <c r="F54" s="6">
        <v>-6050</v>
      </c>
      <c r="G54" s="8"/>
      <c r="H54" s="6">
        <v>0</v>
      </c>
      <c r="I54" s="8"/>
      <c r="J54" s="6">
        <v>0</v>
      </c>
      <c r="K54" s="8"/>
      <c r="L54" s="6">
        <v>0</v>
      </c>
      <c r="M54" s="8"/>
      <c r="N54" s="6">
        <v>0</v>
      </c>
      <c r="O54" s="8"/>
      <c r="P54" s="6">
        <v>0</v>
      </c>
      <c r="Q54" s="8"/>
      <c r="R54" s="6">
        <v>-3212.86</v>
      </c>
      <c r="S54" s="8"/>
      <c r="T54" s="6">
        <v>16601.21</v>
      </c>
      <c r="U54" s="8"/>
      <c r="V54" s="6">
        <v>0</v>
      </c>
      <c r="W54" s="8"/>
      <c r="X54" s="6">
        <v>0</v>
      </c>
      <c r="Y54" s="6"/>
      <c r="Z54" s="6">
        <v>13388.35</v>
      </c>
      <c r="AA54" s="7">
        <f>IFERROR(Z54/Z159, "NA")</f>
        <v>2.7897946536641852E-3</v>
      </c>
    </row>
    <row r="55" spans="1:27" ht="16.5" hidden="1" customHeight="1" x14ac:dyDescent="0.3">
      <c r="A55" s="34" t="s">
        <v>829</v>
      </c>
      <c r="B55" s="2"/>
      <c r="C55" s="4"/>
      <c r="D55" s="2"/>
      <c r="E55" s="4"/>
      <c r="F55" s="2"/>
      <c r="G55" s="4"/>
      <c r="H55" s="2"/>
      <c r="I55" s="4"/>
      <c r="J55" s="2"/>
      <c r="K55" s="4"/>
      <c r="L55" s="2"/>
      <c r="M55" s="4"/>
      <c r="N55" s="2"/>
      <c r="O55" s="4"/>
      <c r="P55" s="2"/>
      <c r="Q55" s="4"/>
      <c r="R55" s="2"/>
      <c r="S55" s="4"/>
      <c r="T55" s="2"/>
      <c r="U55" s="4"/>
      <c r="V55" s="2"/>
      <c r="W55" s="4"/>
      <c r="X55" s="2"/>
      <c r="Y55" s="2"/>
      <c r="Z55" s="2"/>
      <c r="AA55" s="3"/>
    </row>
    <row r="56" spans="1:27" ht="16.5" hidden="1" customHeight="1" x14ac:dyDescent="0.3">
      <c r="A56" s="35" t="s">
        <v>829</v>
      </c>
      <c r="B56" s="6">
        <v>0</v>
      </c>
      <c r="C56" s="8"/>
      <c r="D56" s="6">
        <v>0</v>
      </c>
      <c r="E56" s="8"/>
      <c r="F56" s="6">
        <v>0</v>
      </c>
      <c r="G56" s="8"/>
      <c r="H56" s="6">
        <v>0</v>
      </c>
      <c r="I56" s="8"/>
      <c r="J56" s="6">
        <v>0</v>
      </c>
      <c r="K56" s="8"/>
      <c r="L56" s="6">
        <v>0</v>
      </c>
      <c r="M56" s="8"/>
      <c r="N56" s="6">
        <v>0</v>
      </c>
      <c r="O56" s="8"/>
      <c r="P56" s="6">
        <v>0</v>
      </c>
      <c r="Q56" s="8"/>
      <c r="R56" s="6">
        <v>0</v>
      </c>
      <c r="S56" s="8"/>
      <c r="T56" s="6">
        <v>0</v>
      </c>
      <c r="U56" s="8"/>
      <c r="V56" s="6">
        <v>0</v>
      </c>
      <c r="W56" s="8"/>
      <c r="X56" s="6">
        <v>0</v>
      </c>
      <c r="Y56" s="6"/>
      <c r="Z56" s="6">
        <v>0</v>
      </c>
      <c r="AA56" s="7">
        <f>IFERROR(Z56/Z159, "NA")</f>
        <v>0</v>
      </c>
    </row>
    <row r="57" spans="1:27" ht="16.5" hidden="1" customHeight="1" x14ac:dyDescent="0.3">
      <c r="A57" s="35" t="s">
        <v>830</v>
      </c>
      <c r="B57" s="6">
        <v>0</v>
      </c>
      <c r="C57" s="8"/>
      <c r="D57" s="6">
        <v>0</v>
      </c>
      <c r="E57" s="8"/>
      <c r="F57" s="6">
        <v>0</v>
      </c>
      <c r="G57" s="8"/>
      <c r="H57" s="6">
        <v>0</v>
      </c>
      <c r="I57" s="8"/>
      <c r="J57" s="6">
        <v>0</v>
      </c>
      <c r="K57" s="8"/>
      <c r="L57" s="6">
        <v>0</v>
      </c>
      <c r="M57" s="8"/>
      <c r="N57" s="6">
        <v>0</v>
      </c>
      <c r="O57" s="8"/>
      <c r="P57" s="6">
        <v>0</v>
      </c>
      <c r="Q57" s="8"/>
      <c r="R57" s="6">
        <v>0</v>
      </c>
      <c r="S57" s="8"/>
      <c r="T57" s="6">
        <v>0</v>
      </c>
      <c r="U57" s="8"/>
      <c r="V57" s="6">
        <v>0</v>
      </c>
      <c r="W57" s="8"/>
      <c r="X57" s="6">
        <v>0</v>
      </c>
      <c r="Y57" s="6"/>
      <c r="Z57" s="6">
        <v>0</v>
      </c>
      <c r="AA57" s="7">
        <f>IFERROR(Z57/Z159, "NA")</f>
        <v>0</v>
      </c>
    </row>
    <row r="58" spans="1:27" ht="16.5" hidden="1" customHeight="1" x14ac:dyDescent="0.3">
      <c r="A58" s="36" t="s">
        <v>831</v>
      </c>
      <c r="B58" s="11">
        <f>IFERROR(B56+B57, "NA")</f>
        <v>0</v>
      </c>
      <c r="C58" s="2"/>
      <c r="D58" s="11">
        <f>IFERROR(D56+D57, "NA")</f>
        <v>0</v>
      </c>
      <c r="E58" s="2"/>
      <c r="F58" s="11">
        <f>IFERROR(F56+F57, "NA")</f>
        <v>0</v>
      </c>
      <c r="G58" s="2"/>
      <c r="H58" s="11">
        <f>IFERROR(H56+H57, "NA")</f>
        <v>0</v>
      </c>
      <c r="I58" s="2"/>
      <c r="J58" s="11">
        <f>IFERROR(J56+J57, "NA")</f>
        <v>0</v>
      </c>
      <c r="K58" s="2"/>
      <c r="L58" s="11">
        <f>IFERROR(L56+L57, "NA")</f>
        <v>0</v>
      </c>
      <c r="M58" s="2"/>
      <c r="N58" s="11">
        <f>IFERROR(N56+N57, "NA")</f>
        <v>0</v>
      </c>
      <c r="O58" s="2"/>
      <c r="P58" s="11">
        <f>IFERROR(P56+P57, "NA")</f>
        <v>0</v>
      </c>
      <c r="Q58" s="2"/>
      <c r="R58" s="11">
        <f>IFERROR(R56+R57, "NA")</f>
        <v>0</v>
      </c>
      <c r="S58" s="2"/>
      <c r="T58" s="11">
        <f>IFERROR(T56+T57, "NA")</f>
        <v>0</v>
      </c>
      <c r="U58" s="2"/>
      <c r="V58" s="11">
        <f>IFERROR(V56+V57, "NA")</f>
        <v>0</v>
      </c>
      <c r="W58" s="2"/>
      <c r="X58" s="11">
        <f>IFERROR(X56+X57, "NA")</f>
        <v>0</v>
      </c>
      <c r="Y58" s="2"/>
      <c r="Z58" s="11">
        <f>IFERROR(Z56+Z57, "NA")</f>
        <v>0</v>
      </c>
      <c r="AA58" s="12">
        <f>IFERROR(Z58/Z159, "NA")</f>
        <v>0</v>
      </c>
    </row>
    <row r="59" spans="1:27" ht="16.5" hidden="1" customHeight="1" x14ac:dyDescent="0.3">
      <c r="A59" s="33" t="s">
        <v>832</v>
      </c>
      <c r="B59" s="6">
        <v>0</v>
      </c>
      <c r="C59" s="8"/>
      <c r="D59" s="6">
        <v>0</v>
      </c>
      <c r="E59" s="8"/>
      <c r="F59" s="6">
        <v>0</v>
      </c>
      <c r="G59" s="8"/>
      <c r="H59" s="6">
        <v>0</v>
      </c>
      <c r="I59" s="8"/>
      <c r="J59" s="6">
        <v>0</v>
      </c>
      <c r="K59" s="8"/>
      <c r="L59" s="6">
        <v>0</v>
      </c>
      <c r="M59" s="8"/>
      <c r="N59" s="6">
        <v>0</v>
      </c>
      <c r="O59" s="8"/>
      <c r="P59" s="6">
        <v>0</v>
      </c>
      <c r="Q59" s="8"/>
      <c r="R59" s="6">
        <v>0</v>
      </c>
      <c r="S59" s="8"/>
      <c r="T59" s="6">
        <v>0</v>
      </c>
      <c r="U59" s="8"/>
      <c r="V59" s="6">
        <v>0</v>
      </c>
      <c r="W59" s="8"/>
      <c r="X59" s="6">
        <v>0</v>
      </c>
      <c r="Y59" s="6"/>
      <c r="Z59" s="6">
        <v>0</v>
      </c>
      <c r="AA59" s="7">
        <f>IFERROR(Z59/Z159, "NA")</f>
        <v>0</v>
      </c>
    </row>
    <row r="60" spans="1:27" ht="16.5" hidden="1" customHeight="1" x14ac:dyDescent="0.3">
      <c r="A60" s="33" t="s">
        <v>833</v>
      </c>
      <c r="B60" s="6">
        <v>0</v>
      </c>
      <c r="C60" s="8"/>
      <c r="D60" s="6">
        <v>0</v>
      </c>
      <c r="E60" s="8"/>
      <c r="F60" s="6">
        <v>0</v>
      </c>
      <c r="G60" s="8"/>
      <c r="H60" s="6">
        <v>0</v>
      </c>
      <c r="I60" s="8"/>
      <c r="J60" s="6">
        <v>0</v>
      </c>
      <c r="K60" s="8"/>
      <c r="L60" s="6">
        <v>0</v>
      </c>
      <c r="M60" s="8"/>
      <c r="N60" s="6">
        <v>0</v>
      </c>
      <c r="O60" s="8"/>
      <c r="P60" s="6">
        <v>0</v>
      </c>
      <c r="Q60" s="8"/>
      <c r="R60" s="6">
        <v>0</v>
      </c>
      <c r="S60" s="8"/>
      <c r="T60" s="6">
        <v>0</v>
      </c>
      <c r="U60" s="8"/>
      <c r="V60" s="6">
        <v>0</v>
      </c>
      <c r="W60" s="8"/>
      <c r="X60" s="6">
        <v>0</v>
      </c>
      <c r="Y60" s="6"/>
      <c r="Z60" s="6">
        <v>0</v>
      </c>
      <c r="AA60" s="7">
        <f>IFERROR(Z60/Z159, "NA")</f>
        <v>0</v>
      </c>
    </row>
    <row r="61" spans="1:27" ht="16.5" hidden="1" customHeight="1" x14ac:dyDescent="0.3">
      <c r="A61" s="40" t="s">
        <v>834</v>
      </c>
      <c r="B61" s="11">
        <f>IFERROR(B53+B54+B56+B57+B59+B60, "NA")</f>
        <v>-3948.35</v>
      </c>
      <c r="C61" s="2"/>
      <c r="D61" s="11">
        <f>IFERROR(D53+D54+D56+D57+D59+D60, "NA")</f>
        <v>-3390</v>
      </c>
      <c r="E61" s="2"/>
      <c r="F61" s="11">
        <f>IFERROR(F53+F54+F56+F57+F59+F60, "NA")</f>
        <v>-6050</v>
      </c>
      <c r="G61" s="2"/>
      <c r="H61" s="11">
        <f>IFERROR(H53+H54+H56+H57+H59+H60, "NA")</f>
        <v>0</v>
      </c>
      <c r="I61" s="2"/>
      <c r="J61" s="11">
        <f>IFERROR(J53+J54+J56+J57+J59+J60, "NA")</f>
        <v>0</v>
      </c>
      <c r="K61" s="2"/>
      <c r="L61" s="11">
        <f>IFERROR(L53+L54+L56+L57+L59+L60, "NA")</f>
        <v>0</v>
      </c>
      <c r="M61" s="2"/>
      <c r="N61" s="11">
        <f>IFERROR(N53+N54+N56+N57+N59+N60, "NA")</f>
        <v>0</v>
      </c>
      <c r="O61" s="2"/>
      <c r="P61" s="11">
        <f>IFERROR(P53+P54+P56+P57+P59+P60, "NA")</f>
        <v>0</v>
      </c>
      <c r="Q61" s="2"/>
      <c r="R61" s="11">
        <f>IFERROR(R53+R54+R56+R57+R59+R60, "NA")</f>
        <v>-3212.86</v>
      </c>
      <c r="S61" s="2"/>
      <c r="T61" s="11">
        <f>IFERROR(T53+T54+T56+T57+T59+T60, "NA")</f>
        <v>16601.21</v>
      </c>
      <c r="U61" s="2"/>
      <c r="V61" s="11">
        <f>IFERROR(V53+V54+V56+V57+V59+V60, "NA")</f>
        <v>0</v>
      </c>
      <c r="W61" s="2"/>
      <c r="X61" s="11">
        <f>IFERROR(X53+X54+X56+X57+X59+X60, "NA")</f>
        <v>0</v>
      </c>
      <c r="Y61" s="2"/>
      <c r="Z61" s="11">
        <f>IFERROR(Z53+Z54+Z56+Z57+Z59+Z60, "NA")</f>
        <v>13388.35</v>
      </c>
      <c r="AA61" s="12">
        <f>IFERROR(Z61/Z159, "NA")</f>
        <v>2.7897946536641852E-3</v>
      </c>
    </row>
    <row r="62" spans="1:27" ht="16.5" hidden="1" customHeight="1" x14ac:dyDescent="0.3">
      <c r="A62" s="32" t="s">
        <v>835</v>
      </c>
      <c r="B62" s="2"/>
      <c r="C62" s="4"/>
      <c r="D62" s="2"/>
      <c r="E62" s="4"/>
      <c r="F62" s="2"/>
      <c r="G62" s="4"/>
      <c r="H62" s="2"/>
      <c r="I62" s="4"/>
      <c r="J62" s="2"/>
      <c r="K62" s="4"/>
      <c r="L62" s="2"/>
      <c r="M62" s="4"/>
      <c r="N62" s="2"/>
      <c r="O62" s="4"/>
      <c r="P62" s="2"/>
      <c r="Q62" s="4"/>
      <c r="R62" s="2"/>
      <c r="S62" s="4"/>
      <c r="T62" s="2"/>
      <c r="U62" s="4"/>
      <c r="V62" s="2"/>
      <c r="W62" s="4"/>
      <c r="X62" s="2"/>
      <c r="Y62" s="2"/>
      <c r="Z62" s="2"/>
      <c r="AA62" s="3"/>
    </row>
    <row r="63" spans="1:27" ht="16.5" hidden="1" customHeight="1" x14ac:dyDescent="0.3">
      <c r="A63" s="33" t="s">
        <v>835</v>
      </c>
      <c r="B63" s="6">
        <v>0</v>
      </c>
      <c r="C63" s="8"/>
      <c r="D63" s="6">
        <v>0</v>
      </c>
      <c r="E63" s="8"/>
      <c r="F63" s="6">
        <v>0</v>
      </c>
      <c r="G63" s="8"/>
      <c r="H63" s="6">
        <v>0</v>
      </c>
      <c r="I63" s="8"/>
      <c r="J63" s="6">
        <v>0</v>
      </c>
      <c r="K63" s="8"/>
      <c r="L63" s="6">
        <v>0</v>
      </c>
      <c r="M63" s="8"/>
      <c r="N63" s="6">
        <v>0</v>
      </c>
      <c r="O63" s="8"/>
      <c r="P63" s="6">
        <v>0</v>
      </c>
      <c r="Q63" s="8"/>
      <c r="R63" s="6">
        <v>0</v>
      </c>
      <c r="S63" s="8"/>
      <c r="T63" s="6">
        <v>0</v>
      </c>
      <c r="U63" s="8"/>
      <c r="V63" s="6">
        <v>0</v>
      </c>
      <c r="W63" s="8"/>
      <c r="X63" s="6">
        <v>0</v>
      </c>
      <c r="Y63" s="6"/>
      <c r="Z63" s="6">
        <v>0</v>
      </c>
      <c r="AA63" s="7">
        <f>IFERROR(Z63/Z159, "NA")</f>
        <v>0</v>
      </c>
    </row>
    <row r="64" spans="1:27" ht="16.5" hidden="1" customHeight="1" x14ac:dyDescent="0.3">
      <c r="A64" s="34" t="s">
        <v>824</v>
      </c>
      <c r="B64" s="2"/>
      <c r="C64" s="4"/>
      <c r="D64" s="2"/>
      <c r="E64" s="4"/>
      <c r="F64" s="2"/>
      <c r="G64" s="4"/>
      <c r="H64" s="2"/>
      <c r="I64" s="4"/>
      <c r="J64" s="2"/>
      <c r="K64" s="4"/>
      <c r="L64" s="2"/>
      <c r="M64" s="4"/>
      <c r="N64" s="2"/>
      <c r="O64" s="4"/>
      <c r="P64" s="2"/>
      <c r="Q64" s="4"/>
      <c r="R64" s="2"/>
      <c r="S64" s="4"/>
      <c r="T64" s="2"/>
      <c r="U64" s="4"/>
      <c r="V64" s="2"/>
      <c r="W64" s="4"/>
      <c r="X64" s="2"/>
      <c r="Y64" s="2"/>
      <c r="Z64" s="2"/>
      <c r="AA64" s="3"/>
    </row>
    <row r="65" spans="1:27" ht="16.5" hidden="1" customHeight="1" x14ac:dyDescent="0.3">
      <c r="A65" s="35" t="s">
        <v>824</v>
      </c>
      <c r="B65" s="6">
        <v>0</v>
      </c>
      <c r="C65" s="8"/>
      <c r="D65" s="6">
        <v>0</v>
      </c>
      <c r="E65" s="8"/>
      <c r="F65" s="6">
        <v>0</v>
      </c>
      <c r="G65" s="8"/>
      <c r="H65" s="6">
        <v>0</v>
      </c>
      <c r="I65" s="8"/>
      <c r="J65" s="6">
        <v>0</v>
      </c>
      <c r="K65" s="8"/>
      <c r="L65" s="6">
        <v>0</v>
      </c>
      <c r="M65" s="8"/>
      <c r="N65" s="6">
        <v>0</v>
      </c>
      <c r="O65" s="8"/>
      <c r="P65" s="6">
        <v>0</v>
      </c>
      <c r="Q65" s="8"/>
      <c r="R65" s="6">
        <v>0</v>
      </c>
      <c r="S65" s="8"/>
      <c r="T65" s="6">
        <v>0</v>
      </c>
      <c r="U65" s="8"/>
      <c r="V65" s="6">
        <v>0</v>
      </c>
      <c r="W65" s="8"/>
      <c r="X65" s="6">
        <v>0</v>
      </c>
      <c r="Y65" s="6"/>
      <c r="Z65" s="6">
        <v>0</v>
      </c>
      <c r="AA65" s="7">
        <f>IFERROR(Z65/Z159, "NA")</f>
        <v>0</v>
      </c>
    </row>
    <row r="66" spans="1:27" ht="16.5" hidden="1" customHeight="1" x14ac:dyDescent="0.3">
      <c r="A66" s="35" t="s">
        <v>836</v>
      </c>
      <c r="B66" s="6">
        <v>0</v>
      </c>
      <c r="C66" s="8"/>
      <c r="D66" s="6">
        <v>0</v>
      </c>
      <c r="E66" s="8"/>
      <c r="F66" s="6">
        <v>0</v>
      </c>
      <c r="G66" s="8"/>
      <c r="H66" s="6">
        <v>0</v>
      </c>
      <c r="I66" s="8"/>
      <c r="J66" s="6">
        <v>0</v>
      </c>
      <c r="K66" s="8"/>
      <c r="L66" s="6">
        <v>0</v>
      </c>
      <c r="M66" s="8"/>
      <c r="N66" s="6">
        <v>0</v>
      </c>
      <c r="O66" s="8"/>
      <c r="P66" s="6">
        <v>0</v>
      </c>
      <c r="Q66" s="8"/>
      <c r="R66" s="6">
        <v>0</v>
      </c>
      <c r="S66" s="8"/>
      <c r="T66" s="6">
        <v>0</v>
      </c>
      <c r="U66" s="8"/>
      <c r="V66" s="6">
        <v>14674</v>
      </c>
      <c r="W66" s="8"/>
      <c r="X66" s="6">
        <v>0</v>
      </c>
      <c r="Y66" s="6"/>
      <c r="Z66" s="6">
        <v>14674</v>
      </c>
      <c r="AA66" s="7">
        <f>IFERROR(Z66/Z159, "NA")</f>
        <v>3.0576917056895176E-3</v>
      </c>
    </row>
    <row r="67" spans="1:27" ht="16.5" customHeight="1" x14ac:dyDescent="0.3">
      <c r="A67" s="37" t="s">
        <v>837</v>
      </c>
      <c r="B67" s="2"/>
      <c r="C67" s="4"/>
      <c r="D67" s="2"/>
      <c r="E67" s="4"/>
      <c r="F67" s="2"/>
      <c r="G67" s="4"/>
      <c r="H67" s="2"/>
      <c r="I67" s="4"/>
      <c r="J67" s="2"/>
      <c r="K67" s="4"/>
      <c r="L67" s="2"/>
      <c r="M67" s="4"/>
      <c r="N67" s="2"/>
      <c r="O67" s="4"/>
      <c r="P67" s="2"/>
      <c r="Q67" s="4"/>
      <c r="R67" s="2"/>
      <c r="S67" s="4"/>
      <c r="T67" s="2"/>
      <c r="U67" s="4"/>
      <c r="V67" s="2"/>
      <c r="W67" s="4"/>
      <c r="X67" s="2"/>
      <c r="Y67" s="2"/>
      <c r="Z67" s="2"/>
      <c r="AA67" s="3"/>
    </row>
    <row r="68" spans="1:27" ht="16.5" customHeight="1" x14ac:dyDescent="0.3">
      <c r="A68" s="38" t="s">
        <v>837</v>
      </c>
      <c r="B68" s="6">
        <v>357012.99</v>
      </c>
      <c r="C68" s="8"/>
      <c r="D68" s="6">
        <v>362666.35</v>
      </c>
      <c r="E68" s="8"/>
      <c r="F68" s="6">
        <v>362666.35</v>
      </c>
      <c r="G68" s="8"/>
      <c r="H68" s="6">
        <v>362666.35</v>
      </c>
      <c r="I68" s="8"/>
      <c r="J68" s="6">
        <v>365453.08999999997</v>
      </c>
      <c r="K68" s="8"/>
      <c r="L68" s="6">
        <v>365453.08999999997</v>
      </c>
      <c r="M68" s="8"/>
      <c r="N68" s="6">
        <v>397316.20999999996</v>
      </c>
      <c r="O68" s="8"/>
      <c r="P68" s="6">
        <v>401087.18</v>
      </c>
      <c r="Q68" s="8"/>
      <c r="R68" s="6">
        <v>401087.18</v>
      </c>
      <c r="S68" s="8"/>
      <c r="T68" s="6">
        <v>401087.18</v>
      </c>
      <c r="U68" s="8"/>
      <c r="V68" s="6">
        <v>376500.70999999996</v>
      </c>
      <c r="W68" s="8"/>
      <c r="X68" s="6">
        <v>383709.68999999994</v>
      </c>
      <c r="Y68" s="6"/>
      <c r="Z68" s="6">
        <v>383709.68999999994</v>
      </c>
      <c r="AA68" s="7">
        <f>IFERROR(Z68/Z159, "NA")</f>
        <v>7.9955427048227876E-2</v>
      </c>
    </row>
    <row r="69" spans="1:27" ht="16.5" customHeight="1" x14ac:dyDescent="0.3">
      <c r="A69" s="38" t="s">
        <v>838</v>
      </c>
      <c r="B69" s="6">
        <v>124923.05</v>
      </c>
      <c r="C69" s="8"/>
      <c r="D69" s="6">
        <v>124923.05</v>
      </c>
      <c r="E69" s="8"/>
      <c r="F69" s="6">
        <v>124923.05</v>
      </c>
      <c r="G69" s="8"/>
      <c r="H69" s="6">
        <v>124923.05</v>
      </c>
      <c r="I69" s="8"/>
      <c r="J69" s="6">
        <v>124923.05</v>
      </c>
      <c r="K69" s="8"/>
      <c r="L69" s="6">
        <v>124923.05</v>
      </c>
      <c r="M69" s="8"/>
      <c r="N69" s="6">
        <v>124923.05</v>
      </c>
      <c r="O69" s="8"/>
      <c r="P69" s="6">
        <v>124923.05</v>
      </c>
      <c r="Q69" s="8"/>
      <c r="R69" s="6">
        <v>124923.05</v>
      </c>
      <c r="S69" s="8"/>
      <c r="T69" s="6">
        <v>124923.05</v>
      </c>
      <c r="U69" s="8"/>
      <c r="V69" s="6">
        <v>42981.05</v>
      </c>
      <c r="W69" s="8"/>
      <c r="X69" s="6">
        <v>42981.05</v>
      </c>
      <c r="Y69" s="6"/>
      <c r="Z69" s="6">
        <v>42981.05</v>
      </c>
      <c r="AA69" s="7">
        <f>IFERROR(Z69/Z159, "NA")</f>
        <v>8.9561673767770515E-3</v>
      </c>
    </row>
    <row r="70" spans="1:27" ht="16.5" customHeight="1" x14ac:dyDescent="0.3">
      <c r="A70" s="38" t="s">
        <v>839</v>
      </c>
      <c r="B70" s="6">
        <v>182670.03</v>
      </c>
      <c r="C70" s="8"/>
      <c r="D70" s="6">
        <v>182670.03</v>
      </c>
      <c r="E70" s="8"/>
      <c r="F70" s="6">
        <v>182670.03</v>
      </c>
      <c r="G70" s="8"/>
      <c r="H70" s="6">
        <v>182670.03</v>
      </c>
      <c r="I70" s="8"/>
      <c r="J70" s="6">
        <v>182670.03</v>
      </c>
      <c r="K70" s="8"/>
      <c r="L70" s="6">
        <v>182670.03</v>
      </c>
      <c r="M70" s="8"/>
      <c r="N70" s="6">
        <v>182670.03</v>
      </c>
      <c r="O70" s="8"/>
      <c r="P70" s="6">
        <v>182670.03</v>
      </c>
      <c r="Q70" s="8"/>
      <c r="R70" s="6">
        <v>182670.03</v>
      </c>
      <c r="S70" s="8"/>
      <c r="T70" s="6">
        <v>182670.03</v>
      </c>
      <c r="U70" s="8"/>
      <c r="V70" s="6">
        <v>175281.74000000002</v>
      </c>
      <c r="W70" s="8"/>
      <c r="X70" s="6">
        <v>175281.74000000002</v>
      </c>
      <c r="Y70" s="6"/>
      <c r="Z70" s="6">
        <v>175281.74000000002</v>
      </c>
      <c r="AA70" s="7">
        <f>IFERROR(Z70/Z159, "NA")</f>
        <v>3.6524296208043247E-2</v>
      </c>
    </row>
    <row r="71" spans="1:27" ht="16.5" customHeight="1" x14ac:dyDescent="0.3">
      <c r="A71" s="38" t="s">
        <v>840</v>
      </c>
      <c r="B71" s="6">
        <v>145968.30000000002</v>
      </c>
      <c r="C71" s="8"/>
      <c r="D71" s="6">
        <v>145968.30000000002</v>
      </c>
      <c r="E71" s="8"/>
      <c r="F71" s="6">
        <v>145968.30000000002</v>
      </c>
      <c r="G71" s="8"/>
      <c r="H71" s="6">
        <v>145968.30000000002</v>
      </c>
      <c r="I71" s="8"/>
      <c r="J71" s="6">
        <v>145968.30000000002</v>
      </c>
      <c r="K71" s="8"/>
      <c r="L71" s="6">
        <v>145968.30000000002</v>
      </c>
      <c r="M71" s="8"/>
      <c r="N71" s="6">
        <v>145968.30000000002</v>
      </c>
      <c r="O71" s="8"/>
      <c r="P71" s="6">
        <v>145968.30000000002</v>
      </c>
      <c r="Q71" s="8"/>
      <c r="R71" s="6">
        <v>145968.30000000002</v>
      </c>
      <c r="S71" s="8"/>
      <c r="T71" s="6">
        <v>145968.30000000002</v>
      </c>
      <c r="U71" s="8"/>
      <c r="V71" s="6">
        <v>131888.82</v>
      </c>
      <c r="W71" s="8"/>
      <c r="X71" s="6">
        <v>131888.82</v>
      </c>
      <c r="Y71" s="6"/>
      <c r="Z71" s="6">
        <v>131888.82</v>
      </c>
      <c r="AA71" s="7">
        <f>IFERROR(Z71/Z159, "NA")</f>
        <v>2.7482305505463937E-2</v>
      </c>
    </row>
    <row r="72" spans="1:27" ht="16.5" customHeight="1" x14ac:dyDescent="0.3">
      <c r="A72" s="38" t="s">
        <v>841</v>
      </c>
      <c r="B72" s="6">
        <v>165128.91999999998</v>
      </c>
      <c r="C72" s="8"/>
      <c r="D72" s="6">
        <v>165128.91999999998</v>
      </c>
      <c r="E72" s="8"/>
      <c r="F72" s="6">
        <v>165128.91999999998</v>
      </c>
      <c r="G72" s="8"/>
      <c r="H72" s="6">
        <v>165128.91999999998</v>
      </c>
      <c r="I72" s="8"/>
      <c r="J72" s="6">
        <v>165128.91999999998</v>
      </c>
      <c r="K72" s="8"/>
      <c r="L72" s="6">
        <v>165128.91999999998</v>
      </c>
      <c r="M72" s="8"/>
      <c r="N72" s="6">
        <v>124215.62</v>
      </c>
      <c r="O72" s="8"/>
      <c r="P72" s="6">
        <v>124215.62</v>
      </c>
      <c r="Q72" s="8"/>
      <c r="R72" s="6">
        <v>124215.62</v>
      </c>
      <c r="S72" s="8"/>
      <c r="T72" s="6">
        <v>124215.62</v>
      </c>
      <c r="U72" s="8"/>
      <c r="V72" s="6">
        <v>69431.75</v>
      </c>
      <c r="W72" s="8"/>
      <c r="X72" s="6">
        <v>69431.75</v>
      </c>
      <c r="Y72" s="6"/>
      <c r="Z72" s="6">
        <v>69431.75</v>
      </c>
      <c r="AA72" s="7">
        <f>IFERROR(Z72/Z159, "NA")</f>
        <v>1.4467826501738324E-2</v>
      </c>
    </row>
    <row r="73" spans="1:27" ht="16.5" customHeight="1" x14ac:dyDescent="0.3">
      <c r="A73" s="38" t="s">
        <v>842</v>
      </c>
      <c r="B73" s="6">
        <v>67061.899999999994</v>
      </c>
      <c r="C73" s="8"/>
      <c r="D73" s="6">
        <v>67061.899999999994</v>
      </c>
      <c r="E73" s="8"/>
      <c r="F73" s="6">
        <v>67061.899999999994</v>
      </c>
      <c r="G73" s="8"/>
      <c r="H73" s="6">
        <v>67061.899999999994</v>
      </c>
      <c r="I73" s="8"/>
      <c r="J73" s="6">
        <v>67061.899999999994</v>
      </c>
      <c r="K73" s="8"/>
      <c r="L73" s="6">
        <v>67061.899999999994</v>
      </c>
      <c r="M73" s="8"/>
      <c r="N73" s="6">
        <v>67061.899999999994</v>
      </c>
      <c r="O73" s="8"/>
      <c r="P73" s="6">
        <v>67061.899999999994</v>
      </c>
      <c r="Q73" s="8"/>
      <c r="R73" s="6">
        <v>67061.899999999994</v>
      </c>
      <c r="S73" s="8"/>
      <c r="T73" s="6">
        <v>67061.899999999994</v>
      </c>
      <c r="U73" s="8"/>
      <c r="V73" s="6">
        <v>36036.75</v>
      </c>
      <c r="W73" s="8"/>
      <c r="X73" s="6">
        <v>36036.75</v>
      </c>
      <c r="Y73" s="6"/>
      <c r="Z73" s="6">
        <v>36036.75</v>
      </c>
      <c r="AA73" s="7">
        <f>IFERROR(Z73/Z159, "NA")</f>
        <v>7.5091503049616141E-3</v>
      </c>
    </row>
    <row r="74" spans="1:27" ht="16.5" customHeight="1" x14ac:dyDescent="0.3">
      <c r="A74" s="38" t="s">
        <v>843</v>
      </c>
      <c r="B74" s="6">
        <v>13900.34</v>
      </c>
      <c r="C74" s="8"/>
      <c r="D74" s="6">
        <v>13900.34</v>
      </c>
      <c r="E74" s="8"/>
      <c r="F74" s="6">
        <v>13900.34</v>
      </c>
      <c r="G74" s="8"/>
      <c r="H74" s="6">
        <v>13900.34</v>
      </c>
      <c r="I74" s="8"/>
      <c r="J74" s="6">
        <v>13900.34</v>
      </c>
      <c r="K74" s="8"/>
      <c r="L74" s="6">
        <v>13900.34</v>
      </c>
      <c r="M74" s="8"/>
      <c r="N74" s="6">
        <v>13900.34</v>
      </c>
      <c r="O74" s="8"/>
      <c r="P74" s="6">
        <v>13900.34</v>
      </c>
      <c r="Q74" s="8"/>
      <c r="R74" s="6">
        <v>13900.34</v>
      </c>
      <c r="S74" s="8"/>
      <c r="T74" s="6">
        <v>13900.34</v>
      </c>
      <c r="U74" s="8"/>
      <c r="V74" s="6">
        <v>9533.4500000000007</v>
      </c>
      <c r="W74" s="8"/>
      <c r="X74" s="6">
        <v>9533.4500000000007</v>
      </c>
      <c r="Y74" s="6"/>
      <c r="Z74" s="6">
        <v>9533.4500000000007</v>
      </c>
      <c r="AA74" s="7">
        <f>IFERROR(Z74/Z159, "NA")</f>
        <v>1.9865306659128893E-3</v>
      </c>
    </row>
    <row r="75" spans="1:27" ht="16.5" customHeight="1" x14ac:dyDescent="0.3">
      <c r="A75" s="38" t="s">
        <v>844</v>
      </c>
      <c r="B75" s="6">
        <v>56246.93</v>
      </c>
      <c r="C75" s="8"/>
      <c r="D75" s="6">
        <v>56246.93</v>
      </c>
      <c r="E75" s="8"/>
      <c r="F75" s="6">
        <v>56246.93</v>
      </c>
      <c r="G75" s="8"/>
      <c r="H75" s="6">
        <v>56246.93</v>
      </c>
      <c r="I75" s="8"/>
      <c r="J75" s="6">
        <v>56246.93</v>
      </c>
      <c r="K75" s="8"/>
      <c r="L75" s="6">
        <v>56246.93</v>
      </c>
      <c r="M75" s="8"/>
      <c r="N75" s="6">
        <v>56246.93</v>
      </c>
      <c r="O75" s="8"/>
      <c r="P75" s="6">
        <v>56246.93</v>
      </c>
      <c r="Q75" s="8"/>
      <c r="R75" s="6">
        <v>56246.93</v>
      </c>
      <c r="S75" s="8"/>
      <c r="T75" s="6">
        <v>56246.93</v>
      </c>
      <c r="U75" s="8"/>
      <c r="V75" s="6">
        <v>37855.29</v>
      </c>
      <c r="W75" s="8"/>
      <c r="X75" s="6">
        <v>37855.29</v>
      </c>
      <c r="Y75" s="6"/>
      <c r="Z75" s="6">
        <v>37855.29</v>
      </c>
      <c r="AA75" s="7">
        <f>IFERROR(Z75/Z159, "NA")</f>
        <v>7.888088200182046E-3</v>
      </c>
    </row>
    <row r="76" spans="1:27" ht="30.75" customHeight="1" x14ac:dyDescent="0.3">
      <c r="A76" s="38" t="s">
        <v>845</v>
      </c>
      <c r="B76" s="6">
        <v>41877.97</v>
      </c>
      <c r="C76" s="8"/>
      <c r="D76" s="6">
        <v>41877.97</v>
      </c>
      <c r="E76" s="8"/>
      <c r="F76" s="6">
        <v>41877.97</v>
      </c>
      <c r="G76" s="8"/>
      <c r="H76" s="6">
        <v>41877.97</v>
      </c>
      <c r="I76" s="8"/>
      <c r="J76" s="6">
        <v>41877.97</v>
      </c>
      <c r="K76" s="8"/>
      <c r="L76" s="6">
        <v>41877.97</v>
      </c>
      <c r="M76" s="8"/>
      <c r="N76" s="6">
        <v>41877.97</v>
      </c>
      <c r="O76" s="8"/>
      <c r="P76" s="6">
        <v>41877.97</v>
      </c>
      <c r="Q76" s="8"/>
      <c r="R76" s="6">
        <v>41877.97</v>
      </c>
      <c r="S76" s="8"/>
      <c r="T76" s="6">
        <v>41877.97</v>
      </c>
      <c r="U76" s="8"/>
      <c r="V76" s="6">
        <v>41877.97</v>
      </c>
      <c r="W76" s="8"/>
      <c r="X76" s="6">
        <v>41877.97</v>
      </c>
      <c r="Y76" s="6"/>
      <c r="Z76" s="6">
        <v>41877.97</v>
      </c>
      <c r="AA76" s="7">
        <f>IFERROR(Z76/Z159, "NA")</f>
        <v>8.7263133106252194E-3</v>
      </c>
    </row>
    <row r="77" spans="1:27" ht="16.5" customHeight="1" x14ac:dyDescent="0.3">
      <c r="A77" s="39" t="s">
        <v>846</v>
      </c>
      <c r="B77" s="11">
        <f>IFERROR(B68+B69+B70+B71+B72+B73+B74+B75+B76, "NA")</f>
        <v>1154790.43</v>
      </c>
      <c r="C77" s="2"/>
      <c r="D77" s="11">
        <f>IFERROR(D68+D69+D70+D71+D72+D73+D74+D75+D76, "NA")</f>
        <v>1160443.7899999998</v>
      </c>
      <c r="E77" s="2"/>
      <c r="F77" s="11">
        <f>IFERROR(F68+F69+F70+F71+F72+F73+F74+F75+F76, "NA")</f>
        <v>1160443.7899999998</v>
      </c>
      <c r="G77" s="2"/>
      <c r="H77" s="11">
        <f>IFERROR(H68+H69+H70+H71+H72+H73+H74+H75+H76, "NA")</f>
        <v>1160443.7899999998</v>
      </c>
      <c r="I77" s="2"/>
      <c r="J77" s="11">
        <f>IFERROR(J68+J69+J70+J71+J72+J73+J74+J75+J76, "NA")</f>
        <v>1163230.5299999998</v>
      </c>
      <c r="K77" s="2"/>
      <c r="L77" s="11">
        <f>IFERROR(L68+L69+L70+L71+L72+L73+L74+L75+L76, "NA")</f>
        <v>1163230.5299999998</v>
      </c>
      <c r="M77" s="2"/>
      <c r="N77" s="11">
        <f>IFERROR(N68+N69+N70+N71+N72+N73+N74+N75+N76, "NA")</f>
        <v>1154180.3499999999</v>
      </c>
      <c r="O77" s="2"/>
      <c r="P77" s="11">
        <f>IFERROR(P68+P69+P70+P71+P72+P73+P74+P75+P76, "NA")</f>
        <v>1157951.32</v>
      </c>
      <c r="Q77" s="2"/>
      <c r="R77" s="11">
        <f>IFERROR(R68+R69+R70+R71+R72+R73+R74+R75+R76, "NA")</f>
        <v>1157951.32</v>
      </c>
      <c r="S77" s="2"/>
      <c r="T77" s="11">
        <f>IFERROR(T68+T69+T70+T71+T72+T73+T74+T75+T76, "NA")</f>
        <v>1157951.32</v>
      </c>
      <c r="U77" s="2"/>
      <c r="V77" s="11">
        <f>IFERROR(V68+V69+V70+V71+V72+V73+V74+V75+V76, "NA")</f>
        <v>921387.53</v>
      </c>
      <c r="W77" s="2"/>
      <c r="X77" s="11">
        <f>IFERROR(X68+X69+X70+X71+X72+X73+X74+X75+X76, "NA")</f>
        <v>928596.51</v>
      </c>
      <c r="Y77" s="2"/>
      <c r="Z77" s="11">
        <f>IFERROR(Z68+Z69+Z70+Z71+Z72+Z73+Z74+Z75+Z76, "NA")</f>
        <v>928596.51</v>
      </c>
      <c r="AA77" s="12">
        <f>IFERROR(Z77/Z159, "NA")</f>
        <v>0.19349610512193222</v>
      </c>
    </row>
    <row r="78" spans="1:27" ht="16.5" hidden="1" customHeight="1" x14ac:dyDescent="0.3">
      <c r="A78" s="35" t="s">
        <v>847</v>
      </c>
      <c r="B78" s="6">
        <v>-8852.25</v>
      </c>
      <c r="C78" s="8"/>
      <c r="D78" s="6">
        <v>-24848.62</v>
      </c>
      <c r="E78" s="8"/>
      <c r="F78" s="6">
        <v>0</v>
      </c>
      <c r="G78" s="8"/>
      <c r="H78" s="6">
        <v>0</v>
      </c>
      <c r="I78" s="8"/>
      <c r="J78" s="6">
        <v>0</v>
      </c>
      <c r="K78" s="8"/>
      <c r="L78" s="6">
        <v>0</v>
      </c>
      <c r="M78" s="8"/>
      <c r="N78" s="6">
        <v>0</v>
      </c>
      <c r="O78" s="8"/>
      <c r="P78" s="6">
        <v>-4190.6499999999996</v>
      </c>
      <c r="Q78" s="8"/>
      <c r="R78" s="6">
        <v>0</v>
      </c>
      <c r="S78" s="8"/>
      <c r="T78" s="6">
        <v>0</v>
      </c>
      <c r="U78" s="8"/>
      <c r="V78" s="6">
        <v>562205.82000000007</v>
      </c>
      <c r="W78" s="8"/>
      <c r="X78" s="6">
        <v>0</v>
      </c>
      <c r="Y78" s="6"/>
      <c r="Z78" s="6">
        <v>558015.17000000004</v>
      </c>
      <c r="AA78" s="7">
        <f>IFERROR(Z78/Z159, "NA")</f>
        <v>0.11627629528130887</v>
      </c>
    </row>
    <row r="79" spans="1:27" ht="16.5" hidden="1" customHeight="1" x14ac:dyDescent="0.3">
      <c r="A79" s="35" t="s">
        <v>848</v>
      </c>
      <c r="B79" s="6">
        <v>0</v>
      </c>
      <c r="C79" s="8"/>
      <c r="D79" s="6">
        <v>0</v>
      </c>
      <c r="E79" s="8"/>
      <c r="F79" s="6">
        <v>0</v>
      </c>
      <c r="G79" s="8"/>
      <c r="H79" s="6">
        <v>0</v>
      </c>
      <c r="I79" s="8"/>
      <c r="J79" s="6">
        <v>0</v>
      </c>
      <c r="K79" s="8"/>
      <c r="L79" s="6">
        <v>0</v>
      </c>
      <c r="M79" s="8"/>
      <c r="N79" s="6">
        <v>0</v>
      </c>
      <c r="O79" s="8"/>
      <c r="P79" s="6">
        <v>0</v>
      </c>
      <c r="Q79" s="8"/>
      <c r="R79" s="6">
        <v>0</v>
      </c>
      <c r="S79" s="8"/>
      <c r="T79" s="6">
        <v>-16601.21</v>
      </c>
      <c r="U79" s="8"/>
      <c r="V79" s="6">
        <v>19343.440000000002</v>
      </c>
      <c r="W79" s="8"/>
      <c r="X79" s="6">
        <v>0</v>
      </c>
      <c r="Y79" s="6"/>
      <c r="Z79" s="6">
        <v>2742.2299999999987</v>
      </c>
      <c r="AA79" s="7">
        <f>IFERROR(Z79/Z159, "NA")</f>
        <v>5.7141160733903244E-4</v>
      </c>
    </row>
    <row r="80" spans="1:27" ht="16.5" hidden="1" customHeight="1" x14ac:dyDescent="0.3">
      <c r="A80" s="35" t="s">
        <v>849</v>
      </c>
      <c r="B80" s="6">
        <v>0</v>
      </c>
      <c r="C80" s="8"/>
      <c r="D80" s="6">
        <v>0</v>
      </c>
      <c r="E80" s="8"/>
      <c r="F80" s="6">
        <v>-12000</v>
      </c>
      <c r="G80" s="8"/>
      <c r="H80" s="6">
        <v>0</v>
      </c>
      <c r="I80" s="8"/>
      <c r="J80" s="6">
        <v>0</v>
      </c>
      <c r="K80" s="8"/>
      <c r="L80" s="6">
        <v>0</v>
      </c>
      <c r="M80" s="8"/>
      <c r="N80" s="6">
        <v>0</v>
      </c>
      <c r="O80" s="8"/>
      <c r="P80" s="6">
        <v>0</v>
      </c>
      <c r="Q80" s="8"/>
      <c r="R80" s="6">
        <v>0</v>
      </c>
      <c r="S80" s="8"/>
      <c r="T80" s="6">
        <v>0</v>
      </c>
      <c r="U80" s="8"/>
      <c r="V80" s="6">
        <v>0</v>
      </c>
      <c r="W80" s="8"/>
      <c r="X80" s="6">
        <v>0</v>
      </c>
      <c r="Y80" s="6"/>
      <c r="Z80" s="6">
        <v>0</v>
      </c>
      <c r="AA80" s="7">
        <f>IFERROR(Z80/Z159, "NA")</f>
        <v>0</v>
      </c>
    </row>
    <row r="81" spans="1:27" ht="16.5" hidden="1" customHeight="1" x14ac:dyDescent="0.3">
      <c r="A81" s="35" t="s">
        <v>850</v>
      </c>
      <c r="B81" s="6">
        <v>0</v>
      </c>
      <c r="C81" s="8"/>
      <c r="D81" s="6">
        <v>0</v>
      </c>
      <c r="E81" s="8"/>
      <c r="F81" s="6">
        <v>0</v>
      </c>
      <c r="G81" s="8"/>
      <c r="H81" s="6">
        <v>0</v>
      </c>
      <c r="I81" s="8"/>
      <c r="J81" s="6">
        <v>0</v>
      </c>
      <c r="K81" s="8"/>
      <c r="L81" s="6">
        <v>0</v>
      </c>
      <c r="M81" s="8"/>
      <c r="N81" s="6">
        <v>0</v>
      </c>
      <c r="O81" s="8"/>
      <c r="P81" s="6">
        <v>0</v>
      </c>
      <c r="Q81" s="8"/>
      <c r="R81" s="6">
        <v>0</v>
      </c>
      <c r="S81" s="8"/>
      <c r="T81" s="6">
        <v>0</v>
      </c>
      <c r="U81" s="8"/>
      <c r="V81" s="6">
        <v>0</v>
      </c>
      <c r="W81" s="8"/>
      <c r="X81" s="6">
        <v>0</v>
      </c>
      <c r="Y81" s="6"/>
      <c r="Z81" s="6">
        <v>0</v>
      </c>
      <c r="AA81" s="7">
        <f>IFERROR(Z81/Z159, "NA")</f>
        <v>0</v>
      </c>
    </row>
    <row r="82" spans="1:27" ht="16.5" hidden="1" customHeight="1" x14ac:dyDescent="0.3">
      <c r="A82" s="36" t="s">
        <v>851</v>
      </c>
      <c r="B82" s="11">
        <f>IFERROR(B65+B66+B68+B69+B70+B71+B72+B73+B74+B75+B76+B78+B79+B80+B81, "NA")</f>
        <v>1145938.18</v>
      </c>
      <c r="C82" s="2"/>
      <c r="D82" s="11">
        <f>IFERROR(D65+D66+D68+D69+D70+D71+D72+D73+D74+D75+D76+D78+D79+D80+D81, "NA")</f>
        <v>1135595.1699999997</v>
      </c>
      <c r="E82" s="2"/>
      <c r="F82" s="11">
        <f>IFERROR(F65+F66+F68+F69+F70+F71+F72+F73+F74+F75+F76+F78+F79+F80+F81, "NA")</f>
        <v>1148443.7899999998</v>
      </c>
      <c r="G82" s="2"/>
      <c r="H82" s="11">
        <f>IFERROR(H65+H66+H68+H69+H70+H71+H72+H73+H74+H75+H76+H78+H79+H80+H81, "NA")</f>
        <v>1160443.7899999998</v>
      </c>
      <c r="I82" s="2"/>
      <c r="J82" s="11">
        <f>IFERROR(J65+J66+J68+J69+J70+J71+J72+J73+J74+J75+J76+J78+J79+J80+J81, "NA")</f>
        <v>1163230.5299999998</v>
      </c>
      <c r="K82" s="2"/>
      <c r="L82" s="11">
        <f>IFERROR(L65+L66+L68+L69+L70+L71+L72+L73+L74+L75+L76+L78+L79+L80+L81, "NA")</f>
        <v>1163230.5299999998</v>
      </c>
      <c r="M82" s="2"/>
      <c r="N82" s="11">
        <f>IFERROR(N65+N66+N68+N69+N70+N71+N72+N73+N74+N75+N76+N78+N79+N80+N81, "NA")</f>
        <v>1154180.3499999999</v>
      </c>
      <c r="O82" s="2"/>
      <c r="P82" s="11">
        <f>IFERROR(P65+P66+P68+P69+P70+P71+P72+P73+P74+P75+P76+P78+P79+P80+P81, "NA")</f>
        <v>1153760.6700000002</v>
      </c>
      <c r="Q82" s="2"/>
      <c r="R82" s="11">
        <f>IFERROR(R65+R66+R68+R69+R70+R71+R72+R73+R74+R75+R76+R78+R79+R80+R81, "NA")</f>
        <v>1157951.32</v>
      </c>
      <c r="S82" s="2"/>
      <c r="T82" s="11">
        <f>IFERROR(T65+T66+T68+T69+T70+T71+T72+T73+T74+T75+T76+T78+T79+T80+T81, "NA")</f>
        <v>1141350.1100000001</v>
      </c>
      <c r="U82" s="2"/>
      <c r="V82" s="11">
        <f>IFERROR(V65+V66+V68+V69+V70+V71+V72+V73+V74+V75+V76+V78+V79+V80+V81, "NA")</f>
        <v>1517610.79</v>
      </c>
      <c r="W82" s="2"/>
      <c r="X82" s="11">
        <f>IFERROR(X65+X66+X68+X69+X70+X71+X72+X73+X74+X75+X76+X78+X79+X80+X81, "NA")</f>
        <v>928596.51</v>
      </c>
      <c r="Y82" s="2"/>
      <c r="Z82" s="11">
        <f>IFERROR(Z65+Z66+Z68+Z69+Z70+Z71+Z72+Z73+Z74+Z75+Z76+Z78+Z79+Z80+Z81, "NA")</f>
        <v>1504027.9100000001</v>
      </c>
      <c r="AA82" s="12">
        <f>IFERROR(Z82/Z159, "NA")</f>
        <v>0.31340150371626968</v>
      </c>
    </row>
    <row r="83" spans="1:27" ht="16.5" hidden="1" customHeight="1" x14ac:dyDescent="0.3">
      <c r="A83" s="34" t="s">
        <v>852</v>
      </c>
      <c r="B83" s="2"/>
      <c r="C83" s="4"/>
      <c r="D83" s="2"/>
      <c r="E83" s="4"/>
      <c r="F83" s="2"/>
      <c r="G83" s="4"/>
      <c r="H83" s="2"/>
      <c r="I83" s="4"/>
      <c r="J83" s="2"/>
      <c r="K83" s="4"/>
      <c r="L83" s="2"/>
      <c r="M83" s="4"/>
      <c r="N83" s="2"/>
      <c r="O83" s="4"/>
      <c r="P83" s="2"/>
      <c r="Q83" s="4"/>
      <c r="R83" s="2"/>
      <c r="S83" s="4"/>
      <c r="T83" s="2"/>
      <c r="U83" s="4"/>
      <c r="V83" s="2"/>
      <c r="W83" s="4"/>
      <c r="X83" s="2"/>
      <c r="Y83" s="2"/>
      <c r="Z83" s="2"/>
      <c r="AA83" s="3"/>
    </row>
    <row r="84" spans="1:27" ht="16.5" hidden="1" customHeight="1" x14ac:dyDescent="0.3">
      <c r="A84" s="35" t="s">
        <v>852</v>
      </c>
      <c r="B84" s="6">
        <v>0</v>
      </c>
      <c r="C84" s="8"/>
      <c r="D84" s="6">
        <v>0</v>
      </c>
      <c r="E84" s="8"/>
      <c r="F84" s="6">
        <v>0</v>
      </c>
      <c r="G84" s="8"/>
      <c r="H84" s="6">
        <v>0</v>
      </c>
      <c r="I84" s="8"/>
      <c r="J84" s="6">
        <v>0</v>
      </c>
      <c r="K84" s="8"/>
      <c r="L84" s="6">
        <v>0</v>
      </c>
      <c r="M84" s="8"/>
      <c r="N84" s="6">
        <v>0</v>
      </c>
      <c r="O84" s="8"/>
      <c r="P84" s="6">
        <v>0</v>
      </c>
      <c r="Q84" s="8"/>
      <c r="R84" s="6">
        <v>0</v>
      </c>
      <c r="S84" s="8"/>
      <c r="T84" s="6">
        <v>0</v>
      </c>
      <c r="U84" s="8"/>
      <c r="V84" s="6">
        <v>0</v>
      </c>
      <c r="W84" s="8"/>
      <c r="X84" s="6">
        <v>0</v>
      </c>
      <c r="Y84" s="6"/>
      <c r="Z84" s="6">
        <v>0</v>
      </c>
      <c r="AA84" s="7">
        <f>IFERROR(Z84/Z159, "NA")</f>
        <v>0</v>
      </c>
    </row>
    <row r="85" spans="1:27" ht="16.5" hidden="1" customHeight="1" x14ac:dyDescent="0.3">
      <c r="A85" s="35" t="s">
        <v>853</v>
      </c>
      <c r="B85" s="6">
        <v>0</v>
      </c>
      <c r="C85" s="8"/>
      <c r="D85" s="6">
        <v>0</v>
      </c>
      <c r="E85" s="8"/>
      <c r="F85" s="6">
        <v>0</v>
      </c>
      <c r="G85" s="8"/>
      <c r="H85" s="6">
        <v>0</v>
      </c>
      <c r="I85" s="8"/>
      <c r="J85" s="6">
        <v>0</v>
      </c>
      <c r="K85" s="8"/>
      <c r="L85" s="6">
        <v>0</v>
      </c>
      <c r="M85" s="8"/>
      <c r="N85" s="6">
        <v>0</v>
      </c>
      <c r="O85" s="8"/>
      <c r="P85" s="6">
        <v>0</v>
      </c>
      <c r="Q85" s="8"/>
      <c r="R85" s="6">
        <v>0</v>
      </c>
      <c r="S85" s="8"/>
      <c r="T85" s="6">
        <v>0</v>
      </c>
      <c r="U85" s="8"/>
      <c r="V85" s="6">
        <v>0</v>
      </c>
      <c r="W85" s="8"/>
      <c r="X85" s="6">
        <v>0</v>
      </c>
      <c r="Y85" s="6"/>
      <c r="Z85" s="6">
        <v>0</v>
      </c>
      <c r="AA85" s="7">
        <f>IFERROR(Z85/Z159, "NA")</f>
        <v>0</v>
      </c>
    </row>
    <row r="86" spans="1:27" ht="16.5" hidden="1" customHeight="1" x14ac:dyDescent="0.3">
      <c r="A86" s="35" t="s">
        <v>854</v>
      </c>
      <c r="B86" s="6">
        <v>0</v>
      </c>
      <c r="C86" s="8"/>
      <c r="D86" s="6">
        <v>0</v>
      </c>
      <c r="E86" s="8"/>
      <c r="F86" s="6">
        <v>0</v>
      </c>
      <c r="G86" s="8"/>
      <c r="H86" s="6">
        <v>-364</v>
      </c>
      <c r="I86" s="8"/>
      <c r="J86" s="6">
        <v>0</v>
      </c>
      <c r="K86" s="8"/>
      <c r="L86" s="6">
        <v>0</v>
      </c>
      <c r="M86" s="8"/>
      <c r="N86" s="6">
        <v>0</v>
      </c>
      <c r="O86" s="8"/>
      <c r="P86" s="6">
        <v>0</v>
      </c>
      <c r="Q86" s="8"/>
      <c r="R86" s="6">
        <v>0</v>
      </c>
      <c r="S86" s="8"/>
      <c r="T86" s="6">
        <v>0</v>
      </c>
      <c r="U86" s="8"/>
      <c r="V86" s="6">
        <v>0</v>
      </c>
      <c r="W86" s="8"/>
      <c r="X86" s="6">
        <v>0</v>
      </c>
      <c r="Y86" s="6"/>
      <c r="Z86" s="6">
        <v>0</v>
      </c>
      <c r="AA86" s="7">
        <f>IFERROR(Z86/Z159, "NA")</f>
        <v>0</v>
      </c>
    </row>
    <row r="87" spans="1:27" ht="16.5" hidden="1" customHeight="1" x14ac:dyDescent="0.3">
      <c r="A87" s="35" t="s">
        <v>855</v>
      </c>
      <c r="B87" s="6">
        <v>0</v>
      </c>
      <c r="C87" s="8"/>
      <c r="D87" s="6">
        <v>0</v>
      </c>
      <c r="E87" s="8"/>
      <c r="F87" s="6">
        <v>0</v>
      </c>
      <c r="G87" s="8"/>
      <c r="H87" s="6">
        <v>0</v>
      </c>
      <c r="I87" s="8"/>
      <c r="J87" s="6">
        <v>0</v>
      </c>
      <c r="K87" s="8"/>
      <c r="L87" s="6">
        <v>0</v>
      </c>
      <c r="M87" s="8"/>
      <c r="N87" s="6">
        <v>0</v>
      </c>
      <c r="O87" s="8"/>
      <c r="P87" s="6">
        <v>0</v>
      </c>
      <c r="Q87" s="8"/>
      <c r="R87" s="6">
        <v>0</v>
      </c>
      <c r="S87" s="8"/>
      <c r="T87" s="6">
        <v>0</v>
      </c>
      <c r="U87" s="8"/>
      <c r="V87" s="6">
        <v>0</v>
      </c>
      <c r="W87" s="8"/>
      <c r="X87" s="6">
        <v>0</v>
      </c>
      <c r="Y87" s="6"/>
      <c r="Z87" s="6">
        <v>0</v>
      </c>
      <c r="AA87" s="7">
        <f>IFERROR(Z87/Z159, "NA")</f>
        <v>0</v>
      </c>
    </row>
    <row r="88" spans="1:27" ht="16.5" hidden="1" customHeight="1" x14ac:dyDescent="0.3">
      <c r="A88" s="35" t="s">
        <v>856</v>
      </c>
      <c r="B88" s="6">
        <v>0</v>
      </c>
      <c r="C88" s="8"/>
      <c r="D88" s="6">
        <v>0</v>
      </c>
      <c r="E88" s="8"/>
      <c r="F88" s="6">
        <v>0</v>
      </c>
      <c r="G88" s="8"/>
      <c r="H88" s="6">
        <v>0</v>
      </c>
      <c r="I88" s="8"/>
      <c r="J88" s="6">
        <v>0</v>
      </c>
      <c r="K88" s="8"/>
      <c r="L88" s="6">
        <v>0</v>
      </c>
      <c r="M88" s="8"/>
      <c r="N88" s="6">
        <v>0</v>
      </c>
      <c r="O88" s="8"/>
      <c r="P88" s="6">
        <v>0</v>
      </c>
      <c r="Q88" s="8"/>
      <c r="R88" s="6">
        <v>0</v>
      </c>
      <c r="S88" s="8"/>
      <c r="T88" s="6">
        <v>0</v>
      </c>
      <c r="U88" s="8"/>
      <c r="V88" s="6">
        <v>0</v>
      </c>
      <c r="W88" s="8"/>
      <c r="X88" s="6">
        <v>0</v>
      </c>
      <c r="Y88" s="6"/>
      <c r="Z88" s="6">
        <v>0</v>
      </c>
      <c r="AA88" s="7">
        <f>IFERROR(Z88/Z159, "NA")</f>
        <v>0</v>
      </c>
    </row>
    <row r="89" spans="1:27" ht="16.5" hidden="1" customHeight="1" x14ac:dyDescent="0.3">
      <c r="A89" s="36" t="s">
        <v>857</v>
      </c>
      <c r="B89" s="11">
        <f>IFERROR(B84+B85+B86+B87+B88, "NA")</f>
        <v>0</v>
      </c>
      <c r="C89" s="2"/>
      <c r="D89" s="11">
        <f>IFERROR(D84+D85+D86+D87+D88, "NA")</f>
        <v>0</v>
      </c>
      <c r="E89" s="2"/>
      <c r="F89" s="11">
        <f>IFERROR(F84+F85+F86+F87+F88, "NA")</f>
        <v>0</v>
      </c>
      <c r="G89" s="2"/>
      <c r="H89" s="11">
        <f>IFERROR(H84+H85+H86+H87+H88, "NA")</f>
        <v>-364</v>
      </c>
      <c r="I89" s="2"/>
      <c r="J89" s="11">
        <f>IFERROR(J84+J85+J86+J87+J88, "NA")</f>
        <v>0</v>
      </c>
      <c r="K89" s="2"/>
      <c r="L89" s="11">
        <f>IFERROR(L84+L85+L86+L87+L88, "NA")</f>
        <v>0</v>
      </c>
      <c r="M89" s="2"/>
      <c r="N89" s="11">
        <f>IFERROR(N84+N85+N86+N87+N88, "NA")</f>
        <v>0</v>
      </c>
      <c r="O89" s="2"/>
      <c r="P89" s="11">
        <f>IFERROR(P84+P85+P86+P87+P88, "NA")</f>
        <v>0</v>
      </c>
      <c r="Q89" s="2"/>
      <c r="R89" s="11">
        <f>IFERROR(R84+R85+R86+R87+R88, "NA")</f>
        <v>0</v>
      </c>
      <c r="S89" s="2"/>
      <c r="T89" s="11">
        <f>IFERROR(T84+T85+T86+T87+T88, "NA")</f>
        <v>0</v>
      </c>
      <c r="U89" s="2"/>
      <c r="V89" s="11">
        <f>IFERROR(V84+V85+V86+V87+V88, "NA")</f>
        <v>0</v>
      </c>
      <c r="W89" s="2"/>
      <c r="X89" s="11">
        <f>IFERROR(X84+X85+X86+X87+X88, "NA")</f>
        <v>0</v>
      </c>
      <c r="Y89" s="2"/>
      <c r="Z89" s="11">
        <f>IFERROR(Z84+Z85+Z86+Z87+Z88, "NA")</f>
        <v>0</v>
      </c>
      <c r="AA89" s="12">
        <f>IFERROR(Z89/Z159, "NA")</f>
        <v>0</v>
      </c>
    </row>
    <row r="90" spans="1:27" ht="16.5" hidden="1" customHeight="1" x14ac:dyDescent="0.3">
      <c r="A90" s="40" t="s">
        <v>858</v>
      </c>
      <c r="B90" s="11">
        <f>IFERROR(B63+B65+B66+B68+B69+B70+B71+B72+B73+B74+B75+B76+B78+B79+B80+B81+B84+B85+B86+B87+B88, "NA")</f>
        <v>1145938.18</v>
      </c>
      <c r="C90" s="2"/>
      <c r="D90" s="11">
        <f>IFERROR(D63+D65+D66+D68+D69+D70+D71+D72+D73+D74+D75+D76+D78+D79+D80+D81+D84+D85+D86+D87+D88, "NA")</f>
        <v>1135595.1699999997</v>
      </c>
      <c r="E90" s="2"/>
      <c r="F90" s="11">
        <f>IFERROR(F63+F65+F66+F68+F69+F70+F71+F72+F73+F74+F75+F76+F78+F79+F80+F81+F84+F85+F86+F87+F88, "NA")</f>
        <v>1148443.7899999998</v>
      </c>
      <c r="G90" s="2"/>
      <c r="H90" s="11">
        <f>IFERROR(H63+H65+H66+H68+H69+H70+H71+H72+H73+H74+H75+H76+H78+H79+H80+H81+H84+H85+H86+H87+H88, "NA")</f>
        <v>1160079.7899999998</v>
      </c>
      <c r="I90" s="2"/>
      <c r="J90" s="11">
        <f>IFERROR(J63+J65+J66+J68+J69+J70+J71+J72+J73+J74+J75+J76+J78+J79+J80+J81+J84+J85+J86+J87+J88, "NA")</f>
        <v>1163230.5299999998</v>
      </c>
      <c r="K90" s="2"/>
      <c r="L90" s="11">
        <f>IFERROR(L63+L65+L66+L68+L69+L70+L71+L72+L73+L74+L75+L76+L78+L79+L80+L81+L84+L85+L86+L87+L88, "NA")</f>
        <v>1163230.5299999998</v>
      </c>
      <c r="M90" s="2"/>
      <c r="N90" s="11">
        <f>IFERROR(N63+N65+N66+N68+N69+N70+N71+N72+N73+N74+N75+N76+N78+N79+N80+N81+N84+N85+N86+N87+N88, "NA")</f>
        <v>1154180.3499999999</v>
      </c>
      <c r="O90" s="2"/>
      <c r="P90" s="11">
        <f>IFERROR(P63+P65+P66+P68+P69+P70+P71+P72+P73+P74+P75+P76+P78+P79+P80+P81+P84+P85+P86+P87+P88, "NA")</f>
        <v>1153760.6700000002</v>
      </c>
      <c r="Q90" s="2"/>
      <c r="R90" s="11">
        <f>IFERROR(R63+R65+R66+R68+R69+R70+R71+R72+R73+R74+R75+R76+R78+R79+R80+R81+R84+R85+R86+R87+R88, "NA")</f>
        <v>1157951.32</v>
      </c>
      <c r="S90" s="2"/>
      <c r="T90" s="11">
        <f>IFERROR(T63+T65+T66+T68+T69+T70+T71+T72+T73+T74+T75+T76+T78+T79+T80+T81+T84+T85+T86+T87+T88, "NA")</f>
        <v>1141350.1100000001</v>
      </c>
      <c r="U90" s="2"/>
      <c r="V90" s="11">
        <f>IFERROR(V63+V65+V66+V68+V69+V70+V71+V72+V73+V74+V75+V76+V78+V79+V80+V81+V84+V85+V86+V87+V88, "NA")</f>
        <v>1517610.79</v>
      </c>
      <c r="W90" s="2"/>
      <c r="X90" s="11">
        <f>IFERROR(X63+X65+X66+X68+X69+X70+X71+X72+X73+X74+X75+X76+X78+X79+X80+X81+X84+X85+X86+X87+X88, "NA")</f>
        <v>928596.51</v>
      </c>
      <c r="Y90" s="2"/>
      <c r="Z90" s="11">
        <f>IFERROR(Z63+Z65+Z66+Z68+Z69+Z70+Z71+Z72+Z73+Z74+Z75+Z76+Z78+Z79+Z80+Z81+Z84+Z85+Z86+Z87+Z88, "NA")</f>
        <v>1504027.9100000001</v>
      </c>
      <c r="AA90" s="12">
        <f>IFERROR(Z90/Z159, "NA")</f>
        <v>0.31340150371626968</v>
      </c>
    </row>
    <row r="91" spans="1:27" ht="16.5" hidden="1" customHeight="1" x14ac:dyDescent="0.3">
      <c r="A91" s="32" t="s">
        <v>859</v>
      </c>
      <c r="B91" s="2"/>
      <c r="C91" s="4"/>
      <c r="D91" s="2"/>
      <c r="E91" s="4"/>
      <c r="F91" s="2"/>
      <c r="G91" s="4"/>
      <c r="H91" s="2"/>
      <c r="I91" s="4"/>
      <c r="J91" s="2"/>
      <c r="K91" s="4"/>
      <c r="L91" s="2"/>
      <c r="M91" s="4"/>
      <c r="N91" s="2"/>
      <c r="O91" s="4"/>
      <c r="P91" s="2"/>
      <c r="Q91" s="4"/>
      <c r="R91" s="2"/>
      <c r="S91" s="4"/>
      <c r="T91" s="2"/>
      <c r="U91" s="4"/>
      <c r="V91" s="2"/>
      <c r="W91" s="4"/>
      <c r="X91" s="2"/>
      <c r="Y91" s="2"/>
      <c r="Z91" s="2"/>
      <c r="AA91" s="3"/>
    </row>
    <row r="92" spans="1:27" ht="16.5" hidden="1" customHeight="1" x14ac:dyDescent="0.3">
      <c r="A92" s="33" t="s">
        <v>859</v>
      </c>
      <c r="B92" s="6">
        <v>0</v>
      </c>
      <c r="C92" s="8"/>
      <c r="D92" s="6">
        <v>0</v>
      </c>
      <c r="E92" s="8"/>
      <c r="F92" s="6">
        <v>0</v>
      </c>
      <c r="G92" s="8"/>
      <c r="H92" s="6">
        <v>0</v>
      </c>
      <c r="I92" s="8"/>
      <c r="J92" s="6">
        <v>0</v>
      </c>
      <c r="K92" s="8"/>
      <c r="L92" s="6">
        <v>0</v>
      </c>
      <c r="M92" s="8"/>
      <c r="N92" s="6">
        <v>0</v>
      </c>
      <c r="O92" s="8"/>
      <c r="P92" s="6">
        <v>0</v>
      </c>
      <c r="Q92" s="8"/>
      <c r="R92" s="6">
        <v>0</v>
      </c>
      <c r="S92" s="8"/>
      <c r="T92" s="6">
        <v>0</v>
      </c>
      <c r="U92" s="8"/>
      <c r="V92" s="6">
        <v>0</v>
      </c>
      <c r="W92" s="8"/>
      <c r="X92" s="6">
        <v>0</v>
      </c>
      <c r="Y92" s="6"/>
      <c r="Z92" s="6">
        <v>0</v>
      </c>
      <c r="AA92" s="7">
        <f>IFERROR(Z92/Z159, "NA")</f>
        <v>0</v>
      </c>
    </row>
    <row r="93" spans="1:27" ht="16.5" hidden="1" customHeight="1" x14ac:dyDescent="0.3">
      <c r="A93" s="33" t="s">
        <v>860</v>
      </c>
      <c r="B93" s="6">
        <v>1157.47</v>
      </c>
      <c r="C93" s="8"/>
      <c r="D93" s="6">
        <v>1157.47</v>
      </c>
      <c r="E93" s="8"/>
      <c r="F93" s="6">
        <v>1157.47</v>
      </c>
      <c r="G93" s="8"/>
      <c r="H93" s="6">
        <v>1157.47</v>
      </c>
      <c r="I93" s="8"/>
      <c r="J93" s="6">
        <v>1157.47</v>
      </c>
      <c r="K93" s="8"/>
      <c r="L93" s="6">
        <v>1157.47</v>
      </c>
      <c r="M93" s="8"/>
      <c r="N93" s="6">
        <v>1157.46</v>
      </c>
      <c r="O93" s="8"/>
      <c r="P93" s="6">
        <v>1157.46</v>
      </c>
      <c r="Q93" s="8"/>
      <c r="R93" s="6">
        <v>1157.46</v>
      </c>
      <c r="S93" s="8"/>
      <c r="T93" s="6">
        <v>1060.3800000000001</v>
      </c>
      <c r="U93" s="8"/>
      <c r="V93" s="6">
        <v>-13613.099999999999</v>
      </c>
      <c r="W93" s="8"/>
      <c r="X93" s="6">
        <v>1060.3800000000001</v>
      </c>
      <c r="Y93" s="6"/>
      <c r="Z93" s="6">
        <v>-5705.0199999999986</v>
      </c>
      <c r="AA93" s="7">
        <f>IFERROR(Z93/Z159, "NA")</f>
        <v>-1.1887823589200497E-3</v>
      </c>
    </row>
    <row r="94" spans="1:27" ht="16.5" hidden="1" customHeight="1" x14ac:dyDescent="0.3">
      <c r="A94" s="33" t="s">
        <v>861</v>
      </c>
      <c r="B94" s="6">
        <v>8526.4600000000009</v>
      </c>
      <c r="C94" s="8"/>
      <c r="D94" s="6">
        <v>8683.5</v>
      </c>
      <c r="E94" s="8"/>
      <c r="F94" s="6">
        <v>8683.5</v>
      </c>
      <c r="G94" s="8"/>
      <c r="H94" s="6">
        <v>8581.2900000000009</v>
      </c>
      <c r="I94" s="8"/>
      <c r="J94" s="6">
        <v>8581.2900000000009</v>
      </c>
      <c r="K94" s="8"/>
      <c r="L94" s="6">
        <v>8658.69</v>
      </c>
      <c r="M94" s="8"/>
      <c r="N94" s="6">
        <v>-33403.530000000006</v>
      </c>
      <c r="O94" s="8"/>
      <c r="P94" s="6">
        <v>9303.2799999999988</v>
      </c>
      <c r="Q94" s="8"/>
      <c r="R94" s="6">
        <v>9303.2799999999988</v>
      </c>
      <c r="S94" s="8"/>
      <c r="T94" s="6">
        <v>9303.2799999999988</v>
      </c>
      <c r="U94" s="8"/>
      <c r="V94" s="6">
        <v>-214994.93999999997</v>
      </c>
      <c r="W94" s="8"/>
      <c r="X94" s="6">
        <v>8745.49</v>
      </c>
      <c r="Y94" s="6"/>
      <c r="Z94" s="6">
        <v>-194503.16</v>
      </c>
      <c r="AA94" s="7">
        <f>IFERROR(Z94/Z159, "NA")</f>
        <v>-4.0529555612811859E-2</v>
      </c>
    </row>
    <row r="95" spans="1:27" ht="30.75" hidden="1" customHeight="1" x14ac:dyDescent="0.3">
      <c r="A95" s="33" t="s">
        <v>862</v>
      </c>
      <c r="B95" s="6">
        <v>18630.18</v>
      </c>
      <c r="C95" s="8"/>
      <c r="D95" s="6">
        <v>19070.009999999998</v>
      </c>
      <c r="E95" s="8"/>
      <c r="F95" s="6">
        <v>19070</v>
      </c>
      <c r="G95" s="8"/>
      <c r="H95" s="6">
        <v>19070</v>
      </c>
      <c r="I95" s="8"/>
      <c r="J95" s="6">
        <v>19070</v>
      </c>
      <c r="K95" s="8"/>
      <c r="L95" s="6">
        <v>19070.009999999998</v>
      </c>
      <c r="M95" s="8"/>
      <c r="N95" s="6">
        <v>19066.45</v>
      </c>
      <c r="O95" s="8"/>
      <c r="P95" s="6">
        <v>19244.55</v>
      </c>
      <c r="Q95" s="8"/>
      <c r="R95" s="6">
        <v>19244.54</v>
      </c>
      <c r="S95" s="8"/>
      <c r="T95" s="6">
        <v>19244.560000000001</v>
      </c>
      <c r="U95" s="8"/>
      <c r="V95" s="6">
        <v>-323178.00999999995</v>
      </c>
      <c r="W95" s="8"/>
      <c r="X95" s="6">
        <v>16104.84</v>
      </c>
      <c r="Y95" s="6"/>
      <c r="Z95" s="6">
        <v>-192133.05999999997</v>
      </c>
      <c r="AA95" s="7">
        <f>IFERROR(Z95/Z159, "NA")</f>
        <v>-4.003568651701965E-2</v>
      </c>
    </row>
    <row r="96" spans="1:27" ht="16.5" hidden="1" customHeight="1" x14ac:dyDescent="0.3">
      <c r="A96" s="33" t="s">
        <v>863</v>
      </c>
      <c r="B96" s="6">
        <v>2519.48</v>
      </c>
      <c r="C96" s="8"/>
      <c r="D96" s="6">
        <v>2262.87</v>
      </c>
      <c r="E96" s="8"/>
      <c r="F96" s="6">
        <v>2262.87</v>
      </c>
      <c r="G96" s="8"/>
      <c r="H96" s="6">
        <v>2262.87</v>
      </c>
      <c r="I96" s="8"/>
      <c r="J96" s="6">
        <v>2262.87</v>
      </c>
      <c r="K96" s="8"/>
      <c r="L96" s="6">
        <v>2262.87</v>
      </c>
      <c r="M96" s="8"/>
      <c r="N96" s="6">
        <v>2262.87</v>
      </c>
      <c r="O96" s="8"/>
      <c r="P96" s="6">
        <v>2262.87</v>
      </c>
      <c r="Q96" s="8"/>
      <c r="R96" s="6">
        <v>2262.87</v>
      </c>
      <c r="S96" s="8"/>
      <c r="T96" s="6">
        <v>4476.3500000000004</v>
      </c>
      <c r="U96" s="8"/>
      <c r="V96" s="6">
        <v>-16265.169999999998</v>
      </c>
      <c r="W96" s="8"/>
      <c r="X96" s="6">
        <v>2613.1600000000003</v>
      </c>
      <c r="Y96" s="6"/>
      <c r="Z96" s="6">
        <v>2138.6899999999996</v>
      </c>
      <c r="AA96" s="7">
        <f>IFERROR(Z96/Z159, "NA")</f>
        <v>4.4564908505118669E-4</v>
      </c>
    </row>
    <row r="97" spans="1:27" ht="16.5" hidden="1" customHeight="1" x14ac:dyDescent="0.3">
      <c r="A97" s="33" t="s">
        <v>864</v>
      </c>
      <c r="B97" s="6">
        <v>0</v>
      </c>
      <c r="C97" s="8"/>
      <c r="D97" s="6">
        <v>0</v>
      </c>
      <c r="E97" s="8"/>
      <c r="F97" s="6">
        <v>333.33</v>
      </c>
      <c r="G97" s="8"/>
      <c r="H97" s="6">
        <v>333.33</v>
      </c>
      <c r="I97" s="8"/>
      <c r="J97" s="6">
        <v>333.34</v>
      </c>
      <c r="K97" s="8"/>
      <c r="L97" s="6">
        <v>333.34</v>
      </c>
      <c r="M97" s="8"/>
      <c r="N97" s="6">
        <v>333.33</v>
      </c>
      <c r="O97" s="8"/>
      <c r="P97" s="6">
        <v>333.33</v>
      </c>
      <c r="Q97" s="8"/>
      <c r="R97" s="6">
        <v>333.33</v>
      </c>
      <c r="S97" s="8"/>
      <c r="T97" s="6">
        <v>333.33</v>
      </c>
      <c r="U97" s="8"/>
      <c r="V97" s="6">
        <v>333.33</v>
      </c>
      <c r="W97" s="8"/>
      <c r="X97" s="6">
        <v>333.33</v>
      </c>
      <c r="Y97" s="6"/>
      <c r="Z97" s="6">
        <v>2666.66</v>
      </c>
      <c r="AA97" s="7">
        <f>IFERROR(Z97/Z159, "NA")</f>
        <v>5.5566472426700345E-4</v>
      </c>
    </row>
    <row r="98" spans="1:27" ht="16.5" hidden="1" customHeight="1" x14ac:dyDescent="0.3">
      <c r="A98" s="33" t="s">
        <v>865</v>
      </c>
      <c r="B98" s="6">
        <v>268.37</v>
      </c>
      <c r="C98" s="8"/>
      <c r="D98" s="6">
        <v>268.37</v>
      </c>
      <c r="E98" s="8"/>
      <c r="F98" s="6">
        <v>268.37</v>
      </c>
      <c r="G98" s="8"/>
      <c r="H98" s="6">
        <v>268.37</v>
      </c>
      <c r="I98" s="8"/>
      <c r="J98" s="6">
        <v>268.37</v>
      </c>
      <c r="K98" s="8"/>
      <c r="L98" s="6">
        <v>268.37</v>
      </c>
      <c r="M98" s="8"/>
      <c r="N98" s="6">
        <v>268.39</v>
      </c>
      <c r="O98" s="8"/>
      <c r="P98" s="6">
        <v>268.36</v>
      </c>
      <c r="Q98" s="8"/>
      <c r="R98" s="6">
        <v>268.37</v>
      </c>
      <c r="S98" s="8"/>
      <c r="T98" s="6">
        <v>268.37</v>
      </c>
      <c r="U98" s="8"/>
      <c r="V98" s="6">
        <v>268.37</v>
      </c>
      <c r="W98" s="8"/>
      <c r="X98" s="6">
        <v>268.37</v>
      </c>
      <c r="Y98" s="6"/>
      <c r="Z98" s="6">
        <v>2146.9699999999998</v>
      </c>
      <c r="AA98" s="7">
        <f>IFERROR(Z98/Z159, "NA")</f>
        <v>4.4737442833339398E-4</v>
      </c>
    </row>
    <row r="99" spans="1:27" ht="16.5" hidden="1" customHeight="1" x14ac:dyDescent="0.3">
      <c r="A99" s="33" t="s">
        <v>866</v>
      </c>
      <c r="B99" s="6">
        <v>0</v>
      </c>
      <c r="C99" s="8"/>
      <c r="D99" s="6">
        <v>0</v>
      </c>
      <c r="E99" s="8"/>
      <c r="F99" s="6">
        <v>0</v>
      </c>
      <c r="G99" s="8"/>
      <c r="H99" s="6">
        <v>0</v>
      </c>
      <c r="I99" s="8"/>
      <c r="J99" s="6">
        <v>0</v>
      </c>
      <c r="K99" s="8"/>
      <c r="L99" s="6">
        <v>0</v>
      </c>
      <c r="M99" s="8"/>
      <c r="N99" s="6">
        <v>0</v>
      </c>
      <c r="O99" s="8"/>
      <c r="P99" s="6">
        <v>0</v>
      </c>
      <c r="Q99" s="8"/>
      <c r="R99" s="6">
        <v>0</v>
      </c>
      <c r="S99" s="8"/>
      <c r="T99" s="6">
        <v>0</v>
      </c>
      <c r="U99" s="8"/>
      <c r="V99" s="6">
        <v>0</v>
      </c>
      <c r="W99" s="8"/>
      <c r="X99" s="6">
        <v>0</v>
      </c>
      <c r="Y99" s="6"/>
      <c r="Z99" s="6">
        <v>0</v>
      </c>
      <c r="AA99" s="7">
        <f>IFERROR(Z99/Z159, "NA")</f>
        <v>0</v>
      </c>
    </row>
    <row r="100" spans="1:27" ht="30.75" hidden="1" customHeight="1" x14ac:dyDescent="0.3">
      <c r="A100" s="40" t="s">
        <v>867</v>
      </c>
      <c r="B100" s="11">
        <f>IFERROR(B92+B93+B94+B95+B96+B97+B98+B99, "NA")</f>
        <v>31101.96</v>
      </c>
      <c r="C100" s="2"/>
      <c r="D100" s="11">
        <f>IFERROR(D92+D93+D94+D95+D96+D97+D98+D99, "NA")</f>
        <v>31442.219999999994</v>
      </c>
      <c r="E100" s="2"/>
      <c r="F100" s="11">
        <f>IFERROR(F92+F93+F94+F95+F96+F97+F98+F99, "NA")</f>
        <v>31775.54</v>
      </c>
      <c r="G100" s="2"/>
      <c r="H100" s="11">
        <f>IFERROR(H92+H93+H94+H95+H96+H97+H98+H99, "NA")</f>
        <v>31673.33</v>
      </c>
      <c r="I100" s="2"/>
      <c r="J100" s="11">
        <f>IFERROR(J92+J93+J94+J95+J96+J97+J98+J99, "NA")</f>
        <v>31673.34</v>
      </c>
      <c r="K100" s="2"/>
      <c r="L100" s="11">
        <f>IFERROR(L92+L93+L94+L95+L96+L97+L98+L99, "NA")</f>
        <v>31750.749999999996</v>
      </c>
      <c r="M100" s="2"/>
      <c r="N100" s="11">
        <f>IFERROR(N92+N93+N94+N95+N96+N97+N98+N99, "NA")</f>
        <v>-10315.030000000008</v>
      </c>
      <c r="O100" s="2"/>
      <c r="P100" s="11">
        <f>IFERROR(P92+P93+P94+P95+P96+P97+P98+P99, "NA")</f>
        <v>32569.85</v>
      </c>
      <c r="Q100" s="2"/>
      <c r="R100" s="11">
        <f>IFERROR(R92+R93+R94+R95+R96+R97+R98+R99, "NA")</f>
        <v>32569.85</v>
      </c>
      <c r="S100" s="2"/>
      <c r="T100" s="11">
        <f>IFERROR(T92+T93+T94+T95+T96+T97+T98+T99, "NA")</f>
        <v>34686.270000000004</v>
      </c>
      <c r="U100" s="2"/>
      <c r="V100" s="11">
        <f>IFERROR(V92+V93+V94+V95+V96+V97+V98+V99, "NA")</f>
        <v>-567449.52</v>
      </c>
      <c r="W100" s="2"/>
      <c r="X100" s="11">
        <f>IFERROR(X92+X93+X94+X95+X96+X97+X98+X99, "NA")</f>
        <v>29125.57</v>
      </c>
      <c r="Y100" s="2"/>
      <c r="Z100" s="11">
        <f>IFERROR(Z92+Z93+Z94+Z95+Z96+Z97+Z98+Z99, "NA")</f>
        <v>-385388.92000000004</v>
      </c>
      <c r="AA100" s="12">
        <f>IFERROR(Z100/Z159, "NA")</f>
        <v>-8.0305336251099993E-2</v>
      </c>
    </row>
    <row r="101" spans="1:27" ht="16.5" hidden="1" customHeight="1" x14ac:dyDescent="0.3">
      <c r="A101" s="10" t="s">
        <v>868</v>
      </c>
      <c r="B101" s="11">
        <f>IFERROR(-(B53+B54+B56+B57+B59+B60+B63+B65+B66+B68+B69+B70+B71+B72+B73+B74+B75+B76+B78+B79+B80+B81+B84+B85+B86+B87+B88+B92+B93+B94+B95+B96+B97+B98+B99), "NA")</f>
        <v>-1173091.7899999998</v>
      </c>
      <c r="C101" s="2"/>
      <c r="D101" s="11">
        <f>IFERROR(-(D53+D54+D56+D57+D59+D60+D63+D65+D66+D68+D69+D70+D71+D72+D73+D74+D75+D76+D78+D79+D80+D81+D84+D85+D86+D87+D88+D92+D93+D94+D95+D96+D97+D98+D99), "NA")</f>
        <v>-1163647.3899999999</v>
      </c>
      <c r="E101" s="2"/>
      <c r="F101" s="11">
        <f>IFERROR(-(F53+F54+F56+F57+F59+F60+F63+F65+F66+F68+F69+F70+F71+F72+F73+F74+F75+F76+F78+F79+F80+F81+F84+F85+F86+F87+F88+F92+F93+F94+F95+F96+F97+F98+F99), "NA")</f>
        <v>-1174169.33</v>
      </c>
      <c r="G101" s="2"/>
      <c r="H101" s="11">
        <f>IFERROR(-(H53+H54+H56+H57+H59+H60+H63+H65+H66+H68+H69+H70+H71+H72+H73+H74+H75+H76+H78+H79+H80+H81+H84+H85+H86+H87+H88+H92+H93+H94+H95+H96+H97+H98+H99), "NA")</f>
        <v>-1191753.1200000001</v>
      </c>
      <c r="I101" s="2"/>
      <c r="J101" s="11">
        <f>IFERROR(-(J53+J54+J56+J57+J59+J60+J63+J65+J66+J68+J69+J70+J71+J72+J73+J74+J75+J76+J78+J79+J80+J81+J84+J85+J86+J87+J88+J92+J93+J94+J95+J96+J97+J98+J99), "NA")</f>
        <v>-1194903.8700000001</v>
      </c>
      <c r="K101" s="2"/>
      <c r="L101" s="11">
        <f>IFERROR(-(L53+L54+L56+L57+L59+L60+L63+L65+L66+L68+L69+L70+L71+L72+L73+L74+L75+L76+L78+L79+L80+L81+L84+L85+L86+L87+L88+L92+L93+L94+L95+L96+L97+L98+L99), "NA")</f>
        <v>-1194981.28</v>
      </c>
      <c r="M101" s="2"/>
      <c r="N101" s="11">
        <f>IFERROR(-(N53+N54+N56+N57+N59+N60+N63+N65+N66+N68+N69+N70+N71+N72+N73+N74+N75+N76+N78+N79+N80+N81+N84+N85+N86+N87+N88+N92+N93+N94+N95+N96+N97+N98+N99), "NA")</f>
        <v>-1143865.3199999998</v>
      </c>
      <c r="O101" s="2"/>
      <c r="P101" s="11">
        <f>IFERROR(-(P53+P54+P56+P57+P59+P60+P63+P65+P66+P68+P69+P70+P71+P72+P73+P74+P75+P76+P78+P79+P80+P81+P84+P85+P86+P87+P88+P92+P93+P94+P95+P96+P97+P98+P99), "NA")</f>
        <v>-1186330.5200000005</v>
      </c>
      <c r="Q101" s="2"/>
      <c r="R101" s="11">
        <f>IFERROR(-(R53+R54+R56+R57+R59+R60+R63+R65+R66+R68+R69+R70+R71+R72+R73+R74+R75+R76+R78+R79+R80+R81+R84+R85+R86+R87+R88+R92+R93+R94+R95+R96+R97+R98+R99), "NA")</f>
        <v>-1187308.3100000003</v>
      </c>
      <c r="S101" s="2"/>
      <c r="T101" s="11">
        <f>IFERROR(-(T53+T54+T56+T57+T59+T60+T63+T65+T66+T68+T69+T70+T71+T72+T73+T74+T75+T76+T78+T79+T80+T81+T84+T85+T86+T87+T88+T92+T93+T94+T95+T96+T97+T98+T99), "NA")</f>
        <v>-1192637.5900000003</v>
      </c>
      <c r="U101" s="2"/>
      <c r="V101" s="11">
        <f>IFERROR(-(V53+V54+V56+V57+V59+V60+V63+V65+V66+V68+V69+V70+V71+V72+V73+V74+V75+V76+V78+V79+V80+V81+V84+V85+V86+V87+V88+V92+V93+V94+V95+V96+V97+V98+V99), "NA")</f>
        <v>-950161.2699999999</v>
      </c>
      <c r="W101" s="2"/>
      <c r="X101" s="11">
        <f>IFERROR(-(X53+X54+X56+X57+X59+X60+X63+X65+X66+X68+X69+X70+X71+X72+X73+X74+X75+X76+X78+X79+X80+X81+X84+X85+X86+X87+X88+X92+X93+X94+X95+X96+X97+X98+X99), "NA")</f>
        <v>-957722.08</v>
      </c>
      <c r="Y101" s="2"/>
      <c r="Z101" s="11">
        <f>IFERROR(-(Z53+Z54+Z56+Z57+Z59+Z60+Z63+Z65+Z66+Z68+Z69+Z70+Z71+Z72+Z73+Z74+Z75+Z76+Z78+Z79+Z80+Z81+Z84+Z85+Z86+Z87+Z88+Z92+Z93+Z94+Z95+Z96+Z97+Z98+Z99), "NA")</f>
        <v>-1132027.3399999996</v>
      </c>
      <c r="AA101" s="12">
        <f>IFERROR(Z101/Z159, "NA")</f>
        <v>-0.23588596211883375</v>
      </c>
    </row>
    <row r="102" spans="1:27" ht="16.5" hidden="1" customHeight="1" x14ac:dyDescent="0.3">
      <c r="A102" s="25" t="s">
        <v>869</v>
      </c>
      <c r="B102" s="20">
        <v>-31101.959999999995</v>
      </c>
      <c r="C102" s="26"/>
      <c r="D102" s="20">
        <v>-31442.22</v>
      </c>
      <c r="E102" s="26"/>
      <c r="F102" s="20">
        <v>-31442.210000000003</v>
      </c>
      <c r="G102" s="26"/>
      <c r="H102" s="20">
        <v>-31340.000000000004</v>
      </c>
      <c r="I102" s="26"/>
      <c r="J102" s="20">
        <v>-31340.000000000004</v>
      </c>
      <c r="K102" s="26"/>
      <c r="L102" s="20">
        <v>-31417.41</v>
      </c>
      <c r="M102" s="26"/>
      <c r="N102" s="20">
        <v>10648.360000000006</v>
      </c>
      <c r="O102" s="26"/>
      <c r="P102" s="20">
        <v>-32236.519999999997</v>
      </c>
      <c r="Q102" s="26"/>
      <c r="R102" s="20">
        <v>-32236.519999999997</v>
      </c>
      <c r="S102" s="26"/>
      <c r="T102" s="20">
        <v>-34352.939999999995</v>
      </c>
      <c r="U102" s="26"/>
      <c r="V102" s="20">
        <v>567782.85</v>
      </c>
      <c r="W102" s="26"/>
      <c r="X102" s="20">
        <v>-28792.240000000002</v>
      </c>
      <c r="Y102" s="20"/>
      <c r="Z102" s="20">
        <v>388055.57999999984</v>
      </c>
      <c r="AA102" s="19">
        <f>IFERROR(Z102/Z159, "NA")</f>
        <v>8.0861000975366956E-2</v>
      </c>
    </row>
    <row r="103" spans="1:27" ht="16.5" hidden="1" customHeight="1" x14ac:dyDescent="0.3">
      <c r="A103" s="1" t="s">
        <v>852</v>
      </c>
      <c r="B103" s="2"/>
      <c r="C103" s="4"/>
      <c r="D103" s="2"/>
      <c r="E103" s="4"/>
      <c r="F103" s="2"/>
      <c r="G103" s="4"/>
      <c r="H103" s="2"/>
      <c r="I103" s="4"/>
      <c r="J103" s="2"/>
      <c r="K103" s="4"/>
      <c r="L103" s="2"/>
      <c r="M103" s="4"/>
      <c r="N103" s="2"/>
      <c r="O103" s="4"/>
      <c r="P103" s="2"/>
      <c r="Q103" s="4"/>
      <c r="R103" s="2"/>
      <c r="S103" s="4"/>
      <c r="T103" s="2"/>
      <c r="U103" s="4"/>
      <c r="V103" s="2"/>
      <c r="W103" s="4"/>
      <c r="X103" s="2"/>
      <c r="Y103" s="2"/>
      <c r="Z103" s="2"/>
      <c r="AA103" s="3"/>
    </row>
    <row r="104" spans="1:27" ht="16.5" hidden="1" customHeight="1" x14ac:dyDescent="0.3">
      <c r="A104" s="1" t="s">
        <v>857</v>
      </c>
      <c r="B104" s="2"/>
      <c r="C104" s="4"/>
      <c r="D104" s="2"/>
      <c r="E104" s="4"/>
      <c r="F104" s="2"/>
      <c r="G104" s="4"/>
      <c r="H104" s="2"/>
      <c r="I104" s="4"/>
      <c r="J104" s="2"/>
      <c r="K104" s="4"/>
      <c r="L104" s="2"/>
      <c r="M104" s="4"/>
      <c r="N104" s="2"/>
      <c r="O104" s="4"/>
      <c r="P104" s="2"/>
      <c r="Q104" s="4"/>
      <c r="R104" s="2"/>
      <c r="S104" s="4"/>
      <c r="T104" s="2"/>
      <c r="U104" s="4"/>
      <c r="V104" s="2"/>
      <c r="W104" s="4"/>
      <c r="X104" s="2"/>
      <c r="Y104" s="2"/>
      <c r="Z104" s="2"/>
      <c r="AA104" s="3"/>
    </row>
    <row r="105" spans="1:27" ht="16.5" hidden="1" customHeight="1" x14ac:dyDescent="0.3">
      <c r="A105" s="1" t="s">
        <v>870</v>
      </c>
      <c r="B105" s="2"/>
      <c r="C105" s="4"/>
      <c r="D105" s="2"/>
      <c r="E105" s="4"/>
      <c r="F105" s="2"/>
      <c r="G105" s="4"/>
      <c r="H105" s="2"/>
      <c r="I105" s="4"/>
      <c r="J105" s="2"/>
      <c r="K105" s="4"/>
      <c r="L105" s="2"/>
      <c r="M105" s="4"/>
      <c r="N105" s="2"/>
      <c r="O105" s="4"/>
      <c r="P105" s="2"/>
      <c r="Q105" s="4"/>
      <c r="R105" s="2"/>
      <c r="S105" s="4"/>
      <c r="T105" s="2"/>
      <c r="U105" s="4"/>
      <c r="V105" s="2"/>
      <c r="W105" s="4"/>
      <c r="X105" s="2"/>
      <c r="Y105" s="2"/>
      <c r="Z105" s="2"/>
      <c r="AA105" s="3"/>
    </row>
    <row r="106" spans="1:27" ht="16.5" hidden="1" customHeight="1" x14ac:dyDescent="0.3">
      <c r="A106" s="5" t="s">
        <v>871</v>
      </c>
      <c r="B106" s="6">
        <v>0</v>
      </c>
      <c r="C106" s="8"/>
      <c r="D106" s="6">
        <v>0</v>
      </c>
      <c r="E106" s="8"/>
      <c r="F106" s="6">
        <v>0</v>
      </c>
      <c r="G106" s="8"/>
      <c r="H106" s="6">
        <v>0</v>
      </c>
      <c r="I106" s="8"/>
      <c r="J106" s="6">
        <v>0</v>
      </c>
      <c r="K106" s="8"/>
      <c r="L106" s="6">
        <v>0</v>
      </c>
      <c r="M106" s="8"/>
      <c r="N106" s="6">
        <v>0</v>
      </c>
      <c r="O106" s="8"/>
      <c r="P106" s="6">
        <v>0</v>
      </c>
      <c r="Q106" s="8"/>
      <c r="R106" s="6">
        <v>0</v>
      </c>
      <c r="S106" s="8"/>
      <c r="T106" s="6">
        <v>0</v>
      </c>
      <c r="U106" s="8"/>
      <c r="V106" s="6">
        <v>0</v>
      </c>
      <c r="W106" s="8"/>
      <c r="X106" s="6">
        <v>0</v>
      </c>
      <c r="Y106" s="6"/>
      <c r="Z106" s="6">
        <v>0</v>
      </c>
      <c r="AA106" s="7">
        <f>IFERROR(Z106/Z159, "NA")</f>
        <v>0</v>
      </c>
    </row>
    <row r="107" spans="1:27" ht="16.5" hidden="1" customHeight="1" x14ac:dyDescent="0.3">
      <c r="A107" s="5" t="s">
        <v>872</v>
      </c>
      <c r="B107" s="6">
        <v>0</v>
      </c>
      <c r="C107" s="8"/>
      <c r="D107" s="6">
        <v>0</v>
      </c>
      <c r="E107" s="8"/>
      <c r="F107" s="6">
        <v>0</v>
      </c>
      <c r="G107" s="8"/>
      <c r="H107" s="6">
        <v>0</v>
      </c>
      <c r="I107" s="8"/>
      <c r="J107" s="6">
        <v>0</v>
      </c>
      <c r="K107" s="8"/>
      <c r="L107" s="6">
        <v>0</v>
      </c>
      <c r="M107" s="8"/>
      <c r="N107" s="6">
        <v>0</v>
      </c>
      <c r="O107" s="8"/>
      <c r="P107" s="6">
        <v>0</v>
      </c>
      <c r="Q107" s="8"/>
      <c r="R107" s="6">
        <v>0</v>
      </c>
      <c r="S107" s="8"/>
      <c r="T107" s="6">
        <v>0</v>
      </c>
      <c r="U107" s="8"/>
      <c r="V107" s="6">
        <v>0</v>
      </c>
      <c r="W107" s="8"/>
      <c r="X107" s="6">
        <v>0</v>
      </c>
      <c r="Y107" s="6"/>
      <c r="Z107" s="6">
        <v>0</v>
      </c>
      <c r="AA107" s="7">
        <f>IFERROR(Z107/Z159, "NA")</f>
        <v>0</v>
      </c>
    </row>
    <row r="108" spans="1:27" ht="16.5" hidden="1" customHeight="1" x14ac:dyDescent="0.3">
      <c r="A108" s="5" t="s">
        <v>873</v>
      </c>
      <c r="B108" s="6">
        <v>0</v>
      </c>
      <c r="C108" s="8"/>
      <c r="D108" s="6">
        <v>0</v>
      </c>
      <c r="E108" s="8"/>
      <c r="F108" s="6">
        <v>0</v>
      </c>
      <c r="G108" s="8"/>
      <c r="H108" s="6">
        <v>0</v>
      </c>
      <c r="I108" s="8"/>
      <c r="J108" s="6">
        <v>0</v>
      </c>
      <c r="K108" s="8"/>
      <c r="L108" s="6">
        <v>0</v>
      </c>
      <c r="M108" s="8"/>
      <c r="N108" s="6">
        <v>0</v>
      </c>
      <c r="O108" s="8"/>
      <c r="P108" s="6">
        <v>0</v>
      </c>
      <c r="Q108" s="8"/>
      <c r="R108" s="6">
        <v>0</v>
      </c>
      <c r="S108" s="8"/>
      <c r="T108" s="6">
        <v>0</v>
      </c>
      <c r="U108" s="8"/>
      <c r="V108" s="6">
        <v>0</v>
      </c>
      <c r="W108" s="8"/>
      <c r="X108" s="6">
        <v>0</v>
      </c>
      <c r="Y108" s="6"/>
      <c r="Z108" s="6">
        <v>0</v>
      </c>
      <c r="AA108" s="7">
        <f>IFERROR(Z108/Z159, "NA")</f>
        <v>0</v>
      </c>
    </row>
    <row r="109" spans="1:27" ht="16.5" hidden="1" customHeight="1" x14ac:dyDescent="0.3">
      <c r="A109" s="5" t="s">
        <v>874</v>
      </c>
      <c r="B109" s="6">
        <v>0</v>
      </c>
      <c r="C109" s="8"/>
      <c r="D109" s="6">
        <v>0</v>
      </c>
      <c r="E109" s="8"/>
      <c r="F109" s="6">
        <v>0</v>
      </c>
      <c r="G109" s="8"/>
      <c r="H109" s="6">
        <v>0</v>
      </c>
      <c r="I109" s="8"/>
      <c r="J109" s="6">
        <v>0</v>
      </c>
      <c r="K109" s="8"/>
      <c r="L109" s="6">
        <v>0</v>
      </c>
      <c r="M109" s="8"/>
      <c r="N109" s="6">
        <v>0</v>
      </c>
      <c r="O109" s="8"/>
      <c r="P109" s="6">
        <v>0</v>
      </c>
      <c r="Q109" s="8"/>
      <c r="R109" s="6">
        <v>0</v>
      </c>
      <c r="S109" s="8"/>
      <c r="T109" s="6">
        <v>0</v>
      </c>
      <c r="U109" s="8"/>
      <c r="V109" s="6">
        <v>0</v>
      </c>
      <c r="W109" s="8"/>
      <c r="X109" s="6">
        <v>0</v>
      </c>
      <c r="Y109" s="6"/>
      <c r="Z109" s="6">
        <v>0</v>
      </c>
      <c r="AA109" s="7">
        <f>IFERROR(Z109/Z159, "NA")</f>
        <v>0</v>
      </c>
    </row>
    <row r="110" spans="1:27" ht="16.5" hidden="1" customHeight="1" x14ac:dyDescent="0.3">
      <c r="A110" s="5" t="s">
        <v>875</v>
      </c>
      <c r="B110" s="6">
        <v>0</v>
      </c>
      <c r="C110" s="8"/>
      <c r="D110" s="6">
        <v>0</v>
      </c>
      <c r="E110" s="8"/>
      <c r="F110" s="6">
        <v>0</v>
      </c>
      <c r="G110" s="8"/>
      <c r="H110" s="6">
        <v>0</v>
      </c>
      <c r="I110" s="8"/>
      <c r="J110" s="6">
        <v>0</v>
      </c>
      <c r="K110" s="8"/>
      <c r="L110" s="6">
        <v>0</v>
      </c>
      <c r="M110" s="8"/>
      <c r="N110" s="6">
        <v>0</v>
      </c>
      <c r="O110" s="8"/>
      <c r="P110" s="6">
        <v>0</v>
      </c>
      <c r="Q110" s="8"/>
      <c r="R110" s="6">
        <v>0</v>
      </c>
      <c r="S110" s="8"/>
      <c r="T110" s="6">
        <v>0</v>
      </c>
      <c r="U110" s="8"/>
      <c r="V110" s="6">
        <v>0</v>
      </c>
      <c r="W110" s="8"/>
      <c r="X110" s="6">
        <v>0</v>
      </c>
      <c r="Y110" s="6"/>
      <c r="Z110" s="6">
        <v>0</v>
      </c>
      <c r="AA110" s="7">
        <f>IFERROR(Z110/Z159, "NA")</f>
        <v>0</v>
      </c>
    </row>
    <row r="111" spans="1:27" ht="16.5" hidden="1" customHeight="1" x14ac:dyDescent="0.3">
      <c r="A111" s="10" t="s">
        <v>876</v>
      </c>
      <c r="B111" s="11">
        <f>IFERROR(B106+B107+B108+B109+B110, "NA")</f>
        <v>0</v>
      </c>
      <c r="C111" s="2"/>
      <c r="D111" s="11">
        <f>IFERROR(D106+D107+D108+D109+D110, "NA")</f>
        <v>0</v>
      </c>
      <c r="E111" s="2"/>
      <c r="F111" s="11">
        <f>IFERROR(F106+F107+F108+F109+F110, "NA")</f>
        <v>0</v>
      </c>
      <c r="G111" s="2"/>
      <c r="H111" s="11">
        <f>IFERROR(H106+H107+H108+H109+H110, "NA")</f>
        <v>0</v>
      </c>
      <c r="I111" s="2"/>
      <c r="J111" s="11">
        <f>IFERROR(J106+J107+J108+J109+J110, "NA")</f>
        <v>0</v>
      </c>
      <c r="K111" s="2"/>
      <c r="L111" s="11">
        <f>IFERROR(L106+L107+L108+L109+L110, "NA")</f>
        <v>0</v>
      </c>
      <c r="M111" s="2"/>
      <c r="N111" s="11">
        <f>IFERROR(N106+N107+N108+N109+N110, "NA")</f>
        <v>0</v>
      </c>
      <c r="O111" s="2"/>
      <c r="P111" s="11">
        <f>IFERROR(P106+P107+P108+P109+P110, "NA")</f>
        <v>0</v>
      </c>
      <c r="Q111" s="2"/>
      <c r="R111" s="11">
        <f>IFERROR(R106+R107+R108+R109+R110, "NA")</f>
        <v>0</v>
      </c>
      <c r="S111" s="2"/>
      <c r="T111" s="11">
        <f>IFERROR(T106+T107+T108+T109+T110, "NA")</f>
        <v>0</v>
      </c>
      <c r="U111" s="2"/>
      <c r="V111" s="11">
        <f>IFERROR(V106+V107+V108+V109+V110, "NA")</f>
        <v>0</v>
      </c>
      <c r="W111" s="2"/>
      <c r="X111" s="11">
        <f>IFERROR(X106+X107+X108+X109+X110, "NA")</f>
        <v>0</v>
      </c>
      <c r="Y111" s="2"/>
      <c r="Z111" s="11">
        <f>IFERROR(Z106+Z107+Z108+Z109+Z110, "NA")</f>
        <v>0</v>
      </c>
      <c r="AA111" s="12">
        <f>IFERROR(Z111/Z159, "NA")</f>
        <v>0</v>
      </c>
    </row>
    <row r="112" spans="1:27" ht="16.5" hidden="1" customHeight="1" x14ac:dyDescent="0.3">
      <c r="A112" s="17" t="s">
        <v>877</v>
      </c>
      <c r="B112" s="18">
        <f>IFERROR(B111-B106, "NA")</f>
        <v>0</v>
      </c>
      <c r="C112" s="20"/>
      <c r="D112" s="18">
        <f>IFERROR(D111-D106, "NA")</f>
        <v>0</v>
      </c>
      <c r="E112" s="20"/>
      <c r="F112" s="18">
        <f>IFERROR(F111-F106, "NA")</f>
        <v>0</v>
      </c>
      <c r="G112" s="20"/>
      <c r="H112" s="18">
        <f>IFERROR(H111-H106, "NA")</f>
        <v>0</v>
      </c>
      <c r="I112" s="20"/>
      <c r="J112" s="18">
        <f>IFERROR(J111-J106, "NA")</f>
        <v>0</v>
      </c>
      <c r="K112" s="20"/>
      <c r="L112" s="18">
        <f>IFERROR(L111-L106, "NA")</f>
        <v>0</v>
      </c>
      <c r="M112" s="20"/>
      <c r="N112" s="18">
        <f>IFERROR(N111-N106, "NA")</f>
        <v>0</v>
      </c>
      <c r="O112" s="20"/>
      <c r="P112" s="18">
        <f>IFERROR(P111-P106, "NA")</f>
        <v>0</v>
      </c>
      <c r="Q112" s="20"/>
      <c r="R112" s="18">
        <f>IFERROR(R111-R106, "NA")</f>
        <v>0</v>
      </c>
      <c r="S112" s="20"/>
      <c r="T112" s="18">
        <f>IFERROR(T111-T106, "NA")</f>
        <v>0</v>
      </c>
      <c r="U112" s="20"/>
      <c r="V112" s="18">
        <f>IFERROR(V111-V106, "NA")</f>
        <v>0</v>
      </c>
      <c r="W112" s="20"/>
      <c r="X112" s="18">
        <f>IFERROR(X111-X106, "NA")</f>
        <v>0</v>
      </c>
      <c r="Y112" s="20"/>
      <c r="Z112" s="18">
        <f>IFERROR(Z111-Z106, "NA")</f>
        <v>0</v>
      </c>
      <c r="AA112" s="19">
        <f>IFERROR(Z112/Z159, "NA")</f>
        <v>0</v>
      </c>
    </row>
    <row r="113" spans="1:27" ht="16.5" customHeight="1" x14ac:dyDescent="0.3">
      <c r="A113" s="21" t="s">
        <v>878</v>
      </c>
      <c r="B113" s="51">
        <f>IFERROR(B49+B48+B112+B50, "NA")</f>
        <v>1145938.18</v>
      </c>
      <c r="C113" s="24"/>
      <c r="D113" s="51">
        <f>IFERROR(D49+D48+D112+D50, "NA")</f>
        <v>1135595.1699999997</v>
      </c>
      <c r="E113" s="24"/>
      <c r="F113" s="51">
        <f>IFERROR(F49+F48+F112+F50, "NA")</f>
        <v>1160443.7899999998</v>
      </c>
      <c r="G113" s="24"/>
      <c r="H113" s="51">
        <f>IFERROR(H49+H48+H112+H50, "NA")</f>
        <v>1160443.7899999998</v>
      </c>
      <c r="I113" s="24"/>
      <c r="J113" s="51">
        <f>IFERROR(J49+J48+J112+J50, "NA")</f>
        <v>1163230.5299999998</v>
      </c>
      <c r="K113" s="24"/>
      <c r="L113" s="51">
        <f>IFERROR(L49+L48+L112+L50, "NA")</f>
        <v>1163230.5299999998</v>
      </c>
      <c r="M113" s="24"/>
      <c r="N113" s="51">
        <f>IFERROR(N49+N48+N112+N50, "NA")</f>
        <v>1154180.3499999999</v>
      </c>
      <c r="O113" s="24"/>
      <c r="P113" s="51">
        <f>IFERROR(P49+P48+P112+P50, "NA")</f>
        <v>1153760.6700000002</v>
      </c>
      <c r="Q113" s="24"/>
      <c r="R113" s="51">
        <f>IFERROR(R49+R48+R112+R50, "NA")</f>
        <v>1157951.32</v>
      </c>
      <c r="S113" s="24"/>
      <c r="T113" s="51">
        <f>IFERROR(T49+T48+T112+T50, "NA")</f>
        <v>1141350.1100000001</v>
      </c>
      <c r="U113" s="24"/>
      <c r="V113" s="51">
        <f>IFERROR(V49+V48+V112+V50, "NA")</f>
        <v>1517610.79</v>
      </c>
      <c r="W113" s="24"/>
      <c r="X113" s="51">
        <f>IFERROR(X49+X48+X112+X50, "NA")</f>
        <v>928596.51</v>
      </c>
      <c r="Y113" s="24"/>
      <c r="Z113" s="51">
        <f>IFERROR(Z49+Z48+Z112+Z50, "NA")</f>
        <v>1504027.9100000001</v>
      </c>
      <c r="AA113" s="52">
        <f>IFERROR(Z113/Z159, "NA")</f>
        <v>0.31340150371626968</v>
      </c>
    </row>
    <row r="114" spans="1:27" ht="16.5" customHeight="1" x14ac:dyDescent="0.3">
      <c r="A114" s="25" t="s">
        <v>3</v>
      </c>
      <c r="B114" s="20"/>
      <c r="C114" s="26"/>
      <c r="D114" s="20"/>
      <c r="E114" s="26"/>
      <c r="F114" s="20"/>
      <c r="G114" s="26"/>
      <c r="H114" s="20"/>
      <c r="I114" s="26"/>
      <c r="J114" s="20"/>
      <c r="K114" s="26"/>
      <c r="L114" s="20"/>
      <c r="M114" s="26"/>
      <c r="N114" s="20"/>
      <c r="O114" s="26"/>
      <c r="P114" s="20"/>
      <c r="Q114" s="26"/>
      <c r="R114" s="20"/>
      <c r="S114" s="26"/>
      <c r="T114" s="20"/>
      <c r="U114" s="26"/>
      <c r="V114" s="20"/>
      <c r="W114" s="26"/>
      <c r="X114" s="20"/>
      <c r="Y114" s="20"/>
      <c r="Z114" s="20"/>
      <c r="AA114" s="15"/>
    </row>
    <row r="115" spans="1:27" ht="16.5" customHeight="1" x14ac:dyDescent="0.3">
      <c r="A115" s="27" t="s">
        <v>879</v>
      </c>
      <c r="B115" s="24"/>
      <c r="C115" s="28"/>
      <c r="D115" s="24"/>
      <c r="E115" s="28"/>
      <c r="F115" s="24"/>
      <c r="G115" s="28"/>
      <c r="H115" s="24"/>
      <c r="I115" s="28"/>
      <c r="J115" s="24"/>
      <c r="K115" s="28"/>
      <c r="L115" s="24"/>
      <c r="M115" s="28"/>
      <c r="N115" s="24"/>
      <c r="O115" s="28"/>
      <c r="P115" s="24"/>
      <c r="Q115" s="28"/>
      <c r="R115" s="24"/>
      <c r="S115" s="28"/>
      <c r="T115" s="24"/>
      <c r="U115" s="28"/>
      <c r="V115" s="24"/>
      <c r="W115" s="28"/>
      <c r="X115" s="24"/>
      <c r="Y115" s="24"/>
      <c r="Z115" s="24"/>
      <c r="AA115" s="41"/>
    </row>
    <row r="116" spans="1:27" ht="16.5" hidden="1" customHeight="1" x14ac:dyDescent="0.3">
      <c r="A116" s="25" t="s">
        <v>880</v>
      </c>
      <c r="B116" s="20">
        <v>0</v>
      </c>
      <c r="C116" s="26"/>
      <c r="D116" s="20">
        <v>0</v>
      </c>
      <c r="E116" s="26"/>
      <c r="F116" s="20">
        <v>0</v>
      </c>
      <c r="G116" s="26"/>
      <c r="H116" s="20">
        <v>0</v>
      </c>
      <c r="I116" s="26"/>
      <c r="J116" s="20">
        <v>0</v>
      </c>
      <c r="K116" s="26"/>
      <c r="L116" s="20">
        <v>0</v>
      </c>
      <c r="M116" s="26"/>
      <c r="N116" s="20">
        <v>0</v>
      </c>
      <c r="O116" s="26"/>
      <c r="P116" s="20">
        <v>0</v>
      </c>
      <c r="Q116" s="26"/>
      <c r="R116" s="20">
        <v>0</v>
      </c>
      <c r="S116" s="26"/>
      <c r="T116" s="20">
        <v>0</v>
      </c>
      <c r="U116" s="26"/>
      <c r="V116" s="20">
        <v>0</v>
      </c>
      <c r="W116" s="26"/>
      <c r="X116" s="20">
        <v>0</v>
      </c>
      <c r="Y116" s="20"/>
      <c r="Z116" s="20">
        <v>0</v>
      </c>
      <c r="AA116" s="19">
        <f>IFERROR(Z116/Z159, "NA")</f>
        <v>0</v>
      </c>
    </row>
    <row r="117" spans="1:27" ht="16.5" hidden="1" customHeight="1" x14ac:dyDescent="0.3">
      <c r="A117" s="25" t="s">
        <v>881</v>
      </c>
      <c r="B117" s="20">
        <v>0</v>
      </c>
      <c r="C117" s="26"/>
      <c r="D117" s="20">
        <v>0</v>
      </c>
      <c r="E117" s="26"/>
      <c r="F117" s="20">
        <v>0</v>
      </c>
      <c r="G117" s="26"/>
      <c r="H117" s="20">
        <v>0</v>
      </c>
      <c r="I117" s="26"/>
      <c r="J117" s="20">
        <v>0</v>
      </c>
      <c r="K117" s="26"/>
      <c r="L117" s="20">
        <v>0</v>
      </c>
      <c r="M117" s="26"/>
      <c r="N117" s="20">
        <v>0</v>
      </c>
      <c r="O117" s="26"/>
      <c r="P117" s="20">
        <v>0</v>
      </c>
      <c r="Q117" s="26"/>
      <c r="R117" s="20">
        <v>0</v>
      </c>
      <c r="S117" s="26"/>
      <c r="T117" s="20">
        <v>0</v>
      </c>
      <c r="U117" s="26"/>
      <c r="V117" s="20">
        <v>0</v>
      </c>
      <c r="W117" s="26"/>
      <c r="X117" s="20">
        <v>0</v>
      </c>
      <c r="Y117" s="20"/>
      <c r="Z117" s="20">
        <v>0</v>
      </c>
      <c r="AA117" s="19">
        <f>IFERROR(Z117/Z159, "NA")</f>
        <v>0</v>
      </c>
    </row>
    <row r="118" spans="1:27" ht="16.5" hidden="1" customHeight="1" x14ac:dyDescent="0.3">
      <c r="A118" s="1" t="s">
        <v>882</v>
      </c>
      <c r="B118" s="2"/>
      <c r="C118" s="4"/>
      <c r="D118" s="2"/>
      <c r="E118" s="4"/>
      <c r="F118" s="2"/>
      <c r="G118" s="4"/>
      <c r="H118" s="2"/>
      <c r="I118" s="4"/>
      <c r="J118" s="2"/>
      <c r="K118" s="4"/>
      <c r="L118" s="2"/>
      <c r="M118" s="4"/>
      <c r="N118" s="2"/>
      <c r="O118" s="4"/>
      <c r="P118" s="2"/>
      <c r="Q118" s="4"/>
      <c r="R118" s="2"/>
      <c r="S118" s="4"/>
      <c r="T118" s="2"/>
      <c r="U118" s="4"/>
      <c r="V118" s="2"/>
      <c r="W118" s="4"/>
      <c r="X118" s="2"/>
      <c r="Y118" s="2"/>
      <c r="Z118" s="2"/>
      <c r="AA118" s="3"/>
    </row>
    <row r="119" spans="1:27" ht="16.5" hidden="1" customHeight="1" x14ac:dyDescent="0.3">
      <c r="A119" s="5" t="s">
        <v>883</v>
      </c>
      <c r="B119" s="6">
        <v>0</v>
      </c>
      <c r="C119" s="8"/>
      <c r="D119" s="6">
        <v>0</v>
      </c>
      <c r="E119" s="8"/>
      <c r="F119" s="6">
        <v>0</v>
      </c>
      <c r="G119" s="8"/>
      <c r="H119" s="6">
        <v>0</v>
      </c>
      <c r="I119" s="8"/>
      <c r="J119" s="6">
        <v>0</v>
      </c>
      <c r="K119" s="8"/>
      <c r="L119" s="6">
        <v>0</v>
      </c>
      <c r="M119" s="8"/>
      <c r="N119" s="6">
        <v>0</v>
      </c>
      <c r="O119" s="8"/>
      <c r="P119" s="6">
        <v>0</v>
      </c>
      <c r="Q119" s="8"/>
      <c r="R119" s="6">
        <v>0</v>
      </c>
      <c r="S119" s="8"/>
      <c r="T119" s="6">
        <v>0</v>
      </c>
      <c r="U119" s="8"/>
      <c r="V119" s="6">
        <v>0</v>
      </c>
      <c r="W119" s="8"/>
      <c r="X119" s="6">
        <v>0</v>
      </c>
      <c r="Y119" s="6"/>
      <c r="Z119" s="6">
        <v>0</v>
      </c>
      <c r="AA119" s="7">
        <f>IFERROR(Z119/Z159, "NA")</f>
        <v>0</v>
      </c>
    </row>
    <row r="120" spans="1:27" ht="16.5" hidden="1" customHeight="1" x14ac:dyDescent="0.3">
      <c r="A120" s="53" t="s">
        <v>884</v>
      </c>
      <c r="B120" s="9">
        <f>IFERROR(B119, "NA")</f>
        <v>0</v>
      </c>
      <c r="C120" s="6"/>
      <c r="D120" s="9">
        <f>IFERROR(D119, "NA")</f>
        <v>0</v>
      </c>
      <c r="E120" s="6"/>
      <c r="F120" s="9">
        <f>IFERROR(F119, "NA")</f>
        <v>0</v>
      </c>
      <c r="G120" s="6"/>
      <c r="H120" s="9">
        <f>IFERROR(H119, "NA")</f>
        <v>0</v>
      </c>
      <c r="I120" s="6"/>
      <c r="J120" s="9">
        <f>IFERROR(J119, "NA")</f>
        <v>0</v>
      </c>
      <c r="K120" s="6"/>
      <c r="L120" s="9">
        <f>IFERROR(L119, "NA")</f>
        <v>0</v>
      </c>
      <c r="M120" s="6"/>
      <c r="N120" s="9">
        <f>IFERROR(N119, "NA")</f>
        <v>0</v>
      </c>
      <c r="O120" s="6"/>
      <c r="P120" s="9">
        <f>IFERROR(P119, "NA")</f>
        <v>0</v>
      </c>
      <c r="Q120" s="6"/>
      <c r="R120" s="9">
        <f>IFERROR(R119, "NA")</f>
        <v>0</v>
      </c>
      <c r="S120" s="6"/>
      <c r="T120" s="9">
        <f>IFERROR(T119, "NA")</f>
        <v>0</v>
      </c>
      <c r="U120" s="6"/>
      <c r="V120" s="9">
        <f>IFERROR(V119, "NA")</f>
        <v>0</v>
      </c>
      <c r="W120" s="6"/>
      <c r="X120" s="9">
        <f>IFERROR(X119, "NA")</f>
        <v>0</v>
      </c>
      <c r="Y120" s="6"/>
      <c r="Z120" s="9">
        <f>IFERROR(Z119, "NA")</f>
        <v>0</v>
      </c>
      <c r="AA120" s="7">
        <f>IFERROR(Z120/Z159, "NA")</f>
        <v>0</v>
      </c>
    </row>
    <row r="121" spans="1:27" ht="16.5" customHeight="1" x14ac:dyDescent="0.3">
      <c r="A121" s="21" t="s">
        <v>885</v>
      </c>
      <c r="B121" s="51">
        <f>IFERROR(B120+B116+B117, "NA")</f>
        <v>0</v>
      </c>
      <c r="C121" s="24"/>
      <c r="D121" s="51">
        <f>IFERROR(D120+D116+D117, "NA")</f>
        <v>0</v>
      </c>
      <c r="E121" s="24"/>
      <c r="F121" s="51">
        <f>IFERROR(F120+F116+F117, "NA")</f>
        <v>0</v>
      </c>
      <c r="G121" s="24"/>
      <c r="H121" s="51">
        <f>IFERROR(H120+H116+H117, "NA")</f>
        <v>0</v>
      </c>
      <c r="I121" s="24"/>
      <c r="J121" s="51">
        <f>IFERROR(J120+J116+J117, "NA")</f>
        <v>0</v>
      </c>
      <c r="K121" s="24"/>
      <c r="L121" s="51">
        <f>IFERROR(L120+L116+L117, "NA")</f>
        <v>0</v>
      </c>
      <c r="M121" s="24"/>
      <c r="N121" s="51">
        <f>IFERROR(N120+N116+N117, "NA")</f>
        <v>0</v>
      </c>
      <c r="O121" s="24"/>
      <c r="P121" s="51">
        <f>IFERROR(P120+P116+P117, "NA")</f>
        <v>0</v>
      </c>
      <c r="Q121" s="24"/>
      <c r="R121" s="51">
        <f>IFERROR(R120+R116+R117, "NA")</f>
        <v>0</v>
      </c>
      <c r="S121" s="24"/>
      <c r="T121" s="51">
        <f>IFERROR(T120+T116+T117, "NA")</f>
        <v>0</v>
      </c>
      <c r="U121" s="24"/>
      <c r="V121" s="51">
        <f>IFERROR(V120+V116+V117, "NA")</f>
        <v>0</v>
      </c>
      <c r="W121" s="24"/>
      <c r="X121" s="51">
        <f>IFERROR(X120+X116+X117, "NA")</f>
        <v>0</v>
      </c>
      <c r="Y121" s="24"/>
      <c r="Z121" s="51">
        <f>IFERROR(Z120+Z116+Z117, "NA")</f>
        <v>0</v>
      </c>
      <c r="AA121" s="52">
        <f>IFERROR(Z121/Z159, "NA")</f>
        <v>0</v>
      </c>
    </row>
    <row r="122" spans="1:27" ht="16.5" customHeight="1" x14ac:dyDescent="0.3">
      <c r="A122" s="25" t="s">
        <v>3</v>
      </c>
      <c r="B122" s="20"/>
      <c r="C122" s="26"/>
      <c r="D122" s="20"/>
      <c r="E122" s="26"/>
      <c r="F122" s="20"/>
      <c r="G122" s="26"/>
      <c r="H122" s="20"/>
      <c r="I122" s="26"/>
      <c r="J122" s="20"/>
      <c r="K122" s="26"/>
      <c r="L122" s="20"/>
      <c r="M122" s="26"/>
      <c r="N122" s="20"/>
      <c r="O122" s="26"/>
      <c r="P122" s="20"/>
      <c r="Q122" s="26"/>
      <c r="R122" s="20"/>
      <c r="S122" s="26"/>
      <c r="T122" s="20"/>
      <c r="U122" s="26"/>
      <c r="V122" s="20"/>
      <c r="W122" s="26"/>
      <c r="X122" s="20"/>
      <c r="Y122" s="20"/>
      <c r="Z122" s="20"/>
      <c r="AA122" s="15"/>
    </row>
    <row r="123" spans="1:27" ht="16.5" hidden="1" customHeight="1" x14ac:dyDescent="0.3">
      <c r="A123" s="1" t="s">
        <v>807</v>
      </c>
      <c r="B123" s="2"/>
      <c r="C123" s="4"/>
      <c r="D123" s="2"/>
      <c r="E123" s="4"/>
      <c r="F123" s="2"/>
      <c r="G123" s="4"/>
      <c r="H123" s="2"/>
      <c r="I123" s="4"/>
      <c r="J123" s="2"/>
      <c r="K123" s="4"/>
      <c r="L123" s="2"/>
      <c r="M123" s="4"/>
      <c r="N123" s="2"/>
      <c r="O123" s="4"/>
      <c r="P123" s="2"/>
      <c r="Q123" s="4"/>
      <c r="R123" s="2"/>
      <c r="S123" s="4"/>
      <c r="T123" s="2"/>
      <c r="U123" s="4"/>
      <c r="V123" s="2"/>
      <c r="W123" s="4"/>
      <c r="X123" s="2"/>
      <c r="Y123" s="2"/>
      <c r="Z123" s="2"/>
      <c r="AA123" s="3"/>
    </row>
    <row r="124" spans="1:27" ht="16.5" hidden="1" customHeight="1" x14ac:dyDescent="0.3">
      <c r="A124" s="5" t="s">
        <v>808</v>
      </c>
      <c r="B124" s="6">
        <v>6593671.3000000007</v>
      </c>
      <c r="C124" s="8"/>
      <c r="D124" s="6">
        <v>6530710.4900000002</v>
      </c>
      <c r="E124" s="8"/>
      <c r="F124" s="6">
        <v>6467891.1600000001</v>
      </c>
      <c r="G124" s="8"/>
      <c r="H124" s="6">
        <v>6412393.4500000002</v>
      </c>
      <c r="I124" s="8"/>
      <c r="J124" s="6">
        <v>6199563.7200000007</v>
      </c>
      <c r="K124" s="8"/>
      <c r="L124" s="6">
        <v>6115142.6800000006</v>
      </c>
      <c r="M124" s="8"/>
      <c r="N124" s="6">
        <v>6011240.8100000005</v>
      </c>
      <c r="O124" s="8"/>
      <c r="P124" s="6">
        <v>5945996.04</v>
      </c>
      <c r="Q124" s="8"/>
      <c r="R124" s="6">
        <v>5910222.1500000004</v>
      </c>
      <c r="S124" s="8"/>
      <c r="T124" s="6">
        <v>5835424.8100000005</v>
      </c>
      <c r="U124" s="8"/>
      <c r="V124" s="6">
        <v>5824780.870000001</v>
      </c>
      <c r="W124" s="8"/>
      <c r="X124" s="6">
        <v>5808438.5600000005</v>
      </c>
      <c r="Y124" s="6"/>
      <c r="Z124" s="6">
        <v>6199563.7200000007</v>
      </c>
      <c r="AA124" s="7">
        <f>IFERROR(Z124/Z159, "NA")</f>
        <v>1.2918328039755795</v>
      </c>
    </row>
    <row r="125" spans="1:27" ht="16.5" hidden="1" customHeight="1" x14ac:dyDescent="0.3">
      <c r="A125" s="5" t="s">
        <v>809</v>
      </c>
      <c r="B125" s="6">
        <v>598.47</v>
      </c>
      <c r="C125" s="8"/>
      <c r="D125" s="6">
        <v>44790.13</v>
      </c>
      <c r="E125" s="8"/>
      <c r="F125" s="6">
        <v>12393.05</v>
      </c>
      <c r="G125" s="8"/>
      <c r="H125" s="6">
        <v>83150.28</v>
      </c>
      <c r="I125" s="8"/>
      <c r="J125" s="6">
        <v>78140.790000000008</v>
      </c>
      <c r="K125" s="8"/>
      <c r="L125" s="6">
        <v>22595.29</v>
      </c>
      <c r="M125" s="8"/>
      <c r="N125" s="6">
        <v>30304.29</v>
      </c>
      <c r="O125" s="8"/>
      <c r="P125" s="6">
        <v>49193.06</v>
      </c>
      <c r="Q125" s="8"/>
      <c r="R125" s="6">
        <v>45107.450000000004</v>
      </c>
      <c r="S125" s="8"/>
      <c r="T125" s="6">
        <v>29759.890000000003</v>
      </c>
      <c r="U125" s="8"/>
      <c r="V125" s="6">
        <v>48897.340000000004</v>
      </c>
      <c r="W125" s="8"/>
      <c r="X125" s="6">
        <v>29690.560000000001</v>
      </c>
      <c r="Y125" s="6"/>
      <c r="Z125" s="6">
        <v>78140.790000000008</v>
      </c>
      <c r="AA125" s="7">
        <f>IFERROR(Z125/Z159, "NA")</f>
        <v>1.6282570904935699E-2</v>
      </c>
    </row>
    <row r="126" spans="1:27" ht="16.5" hidden="1" customHeight="1" x14ac:dyDescent="0.3">
      <c r="A126" s="5" t="s">
        <v>810</v>
      </c>
      <c r="B126" s="6">
        <v>8455.5399999999991</v>
      </c>
      <c r="C126" s="8"/>
      <c r="D126" s="6">
        <v>12380.029999999999</v>
      </c>
      <c r="E126" s="8"/>
      <c r="F126" s="6">
        <v>21286.59</v>
      </c>
      <c r="G126" s="8"/>
      <c r="H126" s="6">
        <v>8690.7999999999993</v>
      </c>
      <c r="I126" s="8"/>
      <c r="J126" s="6">
        <v>7241.6899999999987</v>
      </c>
      <c r="K126" s="8"/>
      <c r="L126" s="6">
        <v>15437.619999999999</v>
      </c>
      <c r="M126" s="8"/>
      <c r="N126" s="6">
        <v>8029.8099999999986</v>
      </c>
      <c r="O126" s="8"/>
      <c r="P126" s="6">
        <v>22139.810000000005</v>
      </c>
      <c r="Q126" s="8"/>
      <c r="R126" s="6">
        <v>14140.239999999998</v>
      </c>
      <c r="S126" s="8"/>
      <c r="T126" s="6">
        <v>13233.589999999998</v>
      </c>
      <c r="U126" s="8"/>
      <c r="V126" s="6">
        <v>12145.67</v>
      </c>
      <c r="W126" s="8"/>
      <c r="X126" s="6">
        <v>7852.4900000000007</v>
      </c>
      <c r="Y126" s="6"/>
      <c r="Z126" s="6">
        <v>7241.6899999999987</v>
      </c>
      <c r="AA126" s="7">
        <f>IFERROR(Z126/Z159, "NA")</f>
        <v>1.508985651368047E-3</v>
      </c>
    </row>
    <row r="127" spans="1:27" ht="16.5" hidden="1" customHeight="1" x14ac:dyDescent="0.3">
      <c r="A127" s="5" t="s">
        <v>811</v>
      </c>
      <c r="B127" s="6">
        <v>0</v>
      </c>
      <c r="C127" s="8"/>
      <c r="D127" s="6">
        <v>0</v>
      </c>
      <c r="E127" s="8"/>
      <c r="F127" s="6">
        <v>0</v>
      </c>
      <c r="G127" s="8"/>
      <c r="H127" s="6">
        <v>0</v>
      </c>
      <c r="I127" s="8"/>
      <c r="J127" s="6">
        <v>0</v>
      </c>
      <c r="K127" s="8"/>
      <c r="L127" s="6">
        <v>0</v>
      </c>
      <c r="M127" s="8"/>
      <c r="N127" s="6">
        <v>0</v>
      </c>
      <c r="O127" s="8"/>
      <c r="P127" s="6">
        <v>0</v>
      </c>
      <c r="Q127" s="8"/>
      <c r="R127" s="6">
        <v>0</v>
      </c>
      <c r="S127" s="8"/>
      <c r="T127" s="6">
        <v>0</v>
      </c>
      <c r="U127" s="8"/>
      <c r="V127" s="6">
        <v>0</v>
      </c>
      <c r="W127" s="8"/>
      <c r="X127" s="6">
        <v>0</v>
      </c>
      <c r="Y127" s="6"/>
      <c r="Z127" s="6">
        <v>0</v>
      </c>
      <c r="AA127" s="7">
        <f>IFERROR(Z127/Z159, "NA")</f>
        <v>0</v>
      </c>
    </row>
    <row r="128" spans="1:27" ht="16.5" hidden="1" customHeight="1" x14ac:dyDescent="0.3">
      <c r="A128" s="5" t="s">
        <v>812</v>
      </c>
      <c r="B128" s="6">
        <v>74810.259999999966</v>
      </c>
      <c r="C128" s="8"/>
      <c r="D128" s="6">
        <v>75584.78</v>
      </c>
      <c r="E128" s="8"/>
      <c r="F128" s="6">
        <v>81069.69</v>
      </c>
      <c r="G128" s="8"/>
      <c r="H128" s="6">
        <v>72844.48000000001</v>
      </c>
      <c r="I128" s="8"/>
      <c r="J128" s="6">
        <v>75580.97</v>
      </c>
      <c r="K128" s="8"/>
      <c r="L128" s="6">
        <v>77304.639999999999</v>
      </c>
      <c r="M128" s="8"/>
      <c r="N128" s="6">
        <v>69309.33</v>
      </c>
      <c r="O128" s="8"/>
      <c r="P128" s="6">
        <v>73095.61</v>
      </c>
      <c r="Q128" s="8"/>
      <c r="R128" s="6">
        <v>80850.140000000058</v>
      </c>
      <c r="S128" s="8"/>
      <c r="T128" s="6">
        <v>76642.859999999986</v>
      </c>
      <c r="U128" s="8"/>
      <c r="V128" s="6">
        <v>66648.89</v>
      </c>
      <c r="W128" s="8"/>
      <c r="X128" s="6">
        <v>66397.989999999976</v>
      </c>
      <c r="Y128" s="6"/>
      <c r="Z128" s="6">
        <v>75580.97</v>
      </c>
      <c r="AA128" s="7">
        <f>IFERROR(Z128/Z159, "NA")</f>
        <v>1.574916894350336E-2</v>
      </c>
    </row>
    <row r="129" spans="1:27" ht="16.5" hidden="1" customHeight="1" x14ac:dyDescent="0.3">
      <c r="A129" s="5" t="s">
        <v>813</v>
      </c>
      <c r="B129" s="6">
        <v>60.64</v>
      </c>
      <c r="C129" s="8"/>
      <c r="D129" s="6">
        <v>0</v>
      </c>
      <c r="E129" s="8"/>
      <c r="F129" s="6">
        <v>383.07</v>
      </c>
      <c r="G129" s="8"/>
      <c r="H129" s="6">
        <v>137.43</v>
      </c>
      <c r="I129" s="8"/>
      <c r="J129" s="6">
        <v>47.900000000000006</v>
      </c>
      <c r="K129" s="8"/>
      <c r="L129" s="6">
        <v>0</v>
      </c>
      <c r="M129" s="8"/>
      <c r="N129" s="6">
        <v>0</v>
      </c>
      <c r="O129" s="8"/>
      <c r="P129" s="6">
        <v>92.35</v>
      </c>
      <c r="Q129" s="8"/>
      <c r="R129" s="6">
        <v>588.58000000000004</v>
      </c>
      <c r="S129" s="8"/>
      <c r="T129" s="6">
        <v>98.9</v>
      </c>
      <c r="U129" s="8"/>
      <c r="V129" s="6">
        <v>209.89999999999998</v>
      </c>
      <c r="W129" s="8"/>
      <c r="X129" s="6">
        <v>0</v>
      </c>
      <c r="Y129" s="6"/>
      <c r="Z129" s="6">
        <v>47.900000000000006</v>
      </c>
      <c r="AA129" s="7">
        <f>IFERROR(Z129/Z159, "NA")</f>
        <v>9.9811525625274575E-6</v>
      </c>
    </row>
    <row r="130" spans="1:27" ht="16.5" hidden="1" customHeight="1" x14ac:dyDescent="0.3">
      <c r="A130" s="5" t="s">
        <v>814</v>
      </c>
      <c r="B130" s="6">
        <v>58878.729999999996</v>
      </c>
      <c r="C130" s="8"/>
      <c r="D130" s="6">
        <v>50166.659999999996</v>
      </c>
      <c r="E130" s="8"/>
      <c r="F130" s="6">
        <v>60170.77</v>
      </c>
      <c r="G130" s="8"/>
      <c r="H130" s="6">
        <v>48937.859999999993</v>
      </c>
      <c r="I130" s="8"/>
      <c r="J130" s="6">
        <v>33977.61</v>
      </c>
      <c r="K130" s="8"/>
      <c r="L130" s="6">
        <v>27641.84</v>
      </c>
      <c r="M130" s="8"/>
      <c r="N130" s="6">
        <v>35519.270000000004</v>
      </c>
      <c r="O130" s="8"/>
      <c r="P130" s="6">
        <v>46871.630000000005</v>
      </c>
      <c r="Q130" s="8"/>
      <c r="R130" s="6">
        <v>51004.480000000003</v>
      </c>
      <c r="S130" s="8"/>
      <c r="T130" s="6">
        <v>51352.639999999999</v>
      </c>
      <c r="U130" s="8"/>
      <c r="V130" s="6">
        <v>62999.079999999994</v>
      </c>
      <c r="W130" s="8"/>
      <c r="X130" s="6">
        <v>52526.1</v>
      </c>
      <c r="Y130" s="6"/>
      <c r="Z130" s="6">
        <v>33977.61</v>
      </c>
      <c r="AA130" s="7">
        <f>IFERROR(Z130/Z159, "NA")</f>
        <v>7.0800774346567548E-3</v>
      </c>
    </row>
    <row r="131" spans="1:27" ht="16.5" hidden="1" customHeight="1" x14ac:dyDescent="0.3">
      <c r="A131" s="5" t="s">
        <v>806</v>
      </c>
      <c r="B131" s="6">
        <v>-8.446932042716071E-11</v>
      </c>
      <c r="C131" s="8"/>
      <c r="D131" s="6">
        <v>-4.7180037654470652E-11</v>
      </c>
      <c r="E131" s="8"/>
      <c r="F131" s="6">
        <v>-7.5476691563380882E-10</v>
      </c>
      <c r="G131" s="8"/>
      <c r="H131" s="6">
        <v>2.347633198951371E-10</v>
      </c>
      <c r="I131" s="8"/>
      <c r="J131" s="6">
        <v>-4.4462922232924029E-10</v>
      </c>
      <c r="K131" s="8"/>
      <c r="L131" s="6">
        <v>-9.1029050963697955E-10</v>
      </c>
      <c r="M131" s="8"/>
      <c r="N131" s="6">
        <v>2.3177904040494468E-10</v>
      </c>
      <c r="O131" s="8"/>
      <c r="P131" s="6">
        <v>-9.0417984210944269E-10</v>
      </c>
      <c r="Q131" s="8"/>
      <c r="R131" s="6">
        <v>-1.5817533949302742E-9</v>
      </c>
      <c r="S131" s="8"/>
      <c r="T131" s="6">
        <v>2.3518964553659316E-10</v>
      </c>
      <c r="U131" s="8"/>
      <c r="V131" s="6">
        <v>-4.6512127482856158E-10</v>
      </c>
      <c r="W131" s="8"/>
      <c r="X131" s="6">
        <v>-6.9704242378065828E-10</v>
      </c>
      <c r="Y131" s="6"/>
      <c r="Z131" s="6">
        <v>-4.4462922232924029E-10</v>
      </c>
      <c r="AA131" s="7">
        <f>IFERROR(Z131/Z159, "NA")</f>
        <v>-9.2649521958790968E-17</v>
      </c>
    </row>
    <row r="132" spans="1:27" ht="16.5" hidden="1" customHeight="1" x14ac:dyDescent="0.3">
      <c r="A132" s="5" t="s">
        <v>805</v>
      </c>
      <c r="B132" s="6">
        <v>0</v>
      </c>
      <c r="C132" s="8"/>
      <c r="D132" s="6">
        <v>0</v>
      </c>
      <c r="E132" s="8"/>
      <c r="F132" s="6">
        <v>0</v>
      </c>
      <c r="G132" s="8"/>
      <c r="H132" s="6">
        <v>0</v>
      </c>
      <c r="I132" s="8"/>
      <c r="J132" s="6">
        <v>0</v>
      </c>
      <c r="K132" s="8"/>
      <c r="L132" s="6">
        <v>0</v>
      </c>
      <c r="M132" s="8"/>
      <c r="N132" s="6">
        <v>0</v>
      </c>
      <c r="O132" s="8"/>
      <c r="P132" s="6">
        <v>0</v>
      </c>
      <c r="Q132" s="8"/>
      <c r="R132" s="6">
        <v>0</v>
      </c>
      <c r="S132" s="8"/>
      <c r="T132" s="6">
        <v>0</v>
      </c>
      <c r="U132" s="8"/>
      <c r="V132" s="6">
        <v>0</v>
      </c>
      <c r="W132" s="8"/>
      <c r="X132" s="6">
        <v>0</v>
      </c>
      <c r="Y132" s="6"/>
      <c r="Z132" s="6">
        <v>0</v>
      </c>
      <c r="AA132" s="7">
        <f>IFERROR(Z132/Z159, "NA")</f>
        <v>0</v>
      </c>
    </row>
    <row r="133" spans="1:27" ht="16.5" hidden="1" customHeight="1" x14ac:dyDescent="0.3">
      <c r="A133" s="10" t="s">
        <v>815</v>
      </c>
      <c r="B133" s="11">
        <f>IFERROR(B124+B125+B126+B127+B128+B129+B130+B131+B132, "NA")</f>
        <v>6736474.9400000004</v>
      </c>
      <c r="C133" s="2"/>
      <c r="D133" s="11">
        <f>IFERROR(D124+D125+D126+D127+D128+D129+D130+D131+D132, "NA")</f>
        <v>6713632.0900000008</v>
      </c>
      <c r="E133" s="2"/>
      <c r="F133" s="11">
        <f>IFERROR(F124+F125+F126+F127+F128+F129+F130+F131+F132, "NA")</f>
        <v>6643194.3299999991</v>
      </c>
      <c r="G133" s="2"/>
      <c r="H133" s="11">
        <f>IFERROR(H124+H125+H126+H127+H128+H129+H130+H131+H132, "NA")</f>
        <v>6626154.3000000007</v>
      </c>
      <c r="I133" s="2"/>
      <c r="J133" s="11">
        <f>IFERROR(J124+J125+J126+J127+J128+J129+J130+J131+J132, "NA")</f>
        <v>6394552.6800000016</v>
      </c>
      <c r="K133" s="2"/>
      <c r="L133" s="11">
        <f>IFERROR(L124+L125+L126+L127+L128+L129+L130+L131+L132, "NA")</f>
        <v>6258122.0699999994</v>
      </c>
      <c r="M133" s="2"/>
      <c r="N133" s="11">
        <f>IFERROR(N124+N125+N126+N127+N128+N129+N130+N131+N132, "NA")</f>
        <v>6154403.5099999998</v>
      </c>
      <c r="O133" s="2"/>
      <c r="P133" s="11">
        <f>IFERROR(P124+P125+P126+P127+P128+P129+P130+P131+P132, "NA")</f>
        <v>6137388.4999999981</v>
      </c>
      <c r="Q133" s="2"/>
      <c r="R133" s="11">
        <f>IFERROR(R124+R125+R126+R127+R128+R129+R130+R131+R132, "NA")</f>
        <v>6101913.0399999991</v>
      </c>
      <c r="S133" s="2"/>
      <c r="T133" s="11">
        <f>IFERROR(T124+T125+T126+T127+T128+T129+T130+T131+T132, "NA")</f>
        <v>6006512.6900000004</v>
      </c>
      <c r="U133" s="2"/>
      <c r="V133" s="11">
        <f>IFERROR(V124+V125+V126+V127+V128+V129+V130+V131+V132, "NA")</f>
        <v>6015681.7500000009</v>
      </c>
      <c r="W133" s="2"/>
      <c r="X133" s="11">
        <f>IFERROR(X124+X125+X126+X127+X128+X129+X130+X131+X132, "NA")</f>
        <v>5964905.6999999993</v>
      </c>
      <c r="Y133" s="2"/>
      <c r="Z133" s="11">
        <f>IFERROR(Z124+Z125+Z126+Z127+Z128+Z129+Z130+Z131+Z132, "NA")</f>
        <v>6394552.6800000016</v>
      </c>
      <c r="AA133" s="12">
        <f>IFERROR(Z133/Z159, "NA")</f>
        <v>1.3324635880626061</v>
      </c>
    </row>
    <row r="134" spans="1:27" ht="16.5" customHeight="1" x14ac:dyDescent="0.3">
      <c r="A134" s="21" t="s">
        <v>886</v>
      </c>
      <c r="B134" s="22">
        <f>IFERROR(-(B29), "NA")</f>
        <v>-62960.810000000012</v>
      </c>
      <c r="C134" s="24"/>
      <c r="D134" s="22">
        <f>IFERROR(-(D29), "NA")</f>
        <v>-62819.329999999994</v>
      </c>
      <c r="E134" s="24"/>
      <c r="F134" s="22">
        <f>IFERROR(-(F29), "NA")</f>
        <v>-55497.71</v>
      </c>
      <c r="G134" s="24"/>
      <c r="H134" s="22">
        <f>IFERROR(-(H29), "NA")</f>
        <v>-212829.73</v>
      </c>
      <c r="I134" s="24"/>
      <c r="J134" s="22">
        <f>IFERROR(-(J29), "NA")</f>
        <v>-84421.039999999979</v>
      </c>
      <c r="K134" s="24"/>
      <c r="L134" s="22">
        <f>IFERROR(-(L29), "NA")</f>
        <v>-103901.86999999998</v>
      </c>
      <c r="M134" s="24"/>
      <c r="N134" s="22">
        <f>IFERROR(-(N29), "NA")</f>
        <v>-65244.77</v>
      </c>
      <c r="O134" s="24"/>
      <c r="P134" s="22">
        <f>IFERROR(-(P29), "NA")</f>
        <v>-35773.890000000014</v>
      </c>
      <c r="Q134" s="24"/>
      <c r="R134" s="22">
        <f>IFERROR(-(R29), "NA")</f>
        <v>-74797.340000000011</v>
      </c>
      <c r="S134" s="24"/>
      <c r="T134" s="22">
        <f>IFERROR(-(T29), "NA")</f>
        <v>-10643.939999999997</v>
      </c>
      <c r="U134" s="24"/>
      <c r="V134" s="22">
        <f>IFERROR(-(V29), "NA")</f>
        <v>-16342.310000000001</v>
      </c>
      <c r="W134" s="24"/>
      <c r="X134" s="22">
        <f>IFERROR(-(X29), "NA")</f>
        <v>-98688.74</v>
      </c>
      <c r="Y134" s="24"/>
      <c r="Z134" s="22">
        <f>IFERROR(-(Z29), "NA")</f>
        <v>-489813.90000000014</v>
      </c>
      <c r="AA134" s="23">
        <f>IFERROR(Z134/Z159, "NA")</f>
        <v>-0.10206486979429162</v>
      </c>
    </row>
    <row r="135" spans="1:27" ht="16.5" customHeight="1" x14ac:dyDescent="0.3">
      <c r="A135" s="25" t="s">
        <v>3</v>
      </c>
      <c r="B135" s="20"/>
      <c r="C135" s="26"/>
      <c r="D135" s="20"/>
      <c r="E135" s="26"/>
      <c r="F135" s="20"/>
      <c r="G135" s="26"/>
      <c r="H135" s="20"/>
      <c r="I135" s="26"/>
      <c r="J135" s="20"/>
      <c r="K135" s="26"/>
      <c r="L135" s="20"/>
      <c r="M135" s="26"/>
      <c r="N135" s="20"/>
      <c r="O135" s="26"/>
      <c r="P135" s="20"/>
      <c r="Q135" s="26"/>
      <c r="R135" s="20"/>
      <c r="S135" s="26"/>
      <c r="T135" s="20"/>
      <c r="U135" s="26"/>
      <c r="V135" s="20"/>
      <c r="W135" s="26"/>
      <c r="X135" s="20"/>
      <c r="Y135" s="20"/>
      <c r="Z135" s="20"/>
      <c r="AA135" s="15"/>
    </row>
    <row r="136" spans="1:27" ht="16.5" customHeight="1" x14ac:dyDescent="0.3">
      <c r="A136" s="21" t="s">
        <v>887</v>
      </c>
      <c r="B136" s="22">
        <f>IFERROR(B124, "NA")</f>
        <v>6593671.3000000007</v>
      </c>
      <c r="C136" s="24"/>
      <c r="D136" s="22">
        <f>IFERROR(D124, "NA")</f>
        <v>6530710.4900000002</v>
      </c>
      <c r="E136" s="24"/>
      <c r="F136" s="22">
        <f>IFERROR(F124, "NA")</f>
        <v>6467891.1600000001</v>
      </c>
      <c r="G136" s="24"/>
      <c r="H136" s="22">
        <f>IFERROR(H124, "NA")</f>
        <v>6412393.4500000002</v>
      </c>
      <c r="I136" s="24"/>
      <c r="J136" s="22">
        <f>IFERROR(J124, "NA")</f>
        <v>6199563.7200000007</v>
      </c>
      <c r="K136" s="24"/>
      <c r="L136" s="22">
        <f>IFERROR(L124, "NA")</f>
        <v>6115142.6800000006</v>
      </c>
      <c r="M136" s="24"/>
      <c r="N136" s="22">
        <f>IFERROR(N124, "NA")</f>
        <v>6011240.8100000005</v>
      </c>
      <c r="O136" s="24"/>
      <c r="P136" s="22">
        <f>IFERROR(P124, "NA")</f>
        <v>5945996.04</v>
      </c>
      <c r="Q136" s="24"/>
      <c r="R136" s="22">
        <f>IFERROR(R124, "NA")</f>
        <v>5910222.1500000004</v>
      </c>
      <c r="S136" s="24"/>
      <c r="T136" s="22">
        <f>IFERROR(T124, "NA")</f>
        <v>5835424.8100000005</v>
      </c>
      <c r="U136" s="24"/>
      <c r="V136" s="22">
        <f>IFERROR(V124, "NA")</f>
        <v>5824780.870000001</v>
      </c>
      <c r="W136" s="24"/>
      <c r="X136" s="22">
        <f>IFERROR(X124, "NA")</f>
        <v>5808438.5600000005</v>
      </c>
      <c r="Y136" s="24"/>
      <c r="Z136" s="22">
        <f>IFERROR(Z124, "NA")</f>
        <v>6199563.7200000007</v>
      </c>
      <c r="AA136" s="23">
        <f>IFERROR(Z136/Z159, "NA")</f>
        <v>1.2918328039755795</v>
      </c>
    </row>
    <row r="137" spans="1:27" ht="16.5" customHeight="1" x14ac:dyDescent="0.3">
      <c r="A137" s="25" t="s">
        <v>3</v>
      </c>
      <c r="B137" s="20"/>
      <c r="C137" s="26"/>
      <c r="D137" s="20"/>
      <c r="E137" s="26"/>
      <c r="F137" s="20"/>
      <c r="G137" s="26"/>
      <c r="H137" s="20"/>
      <c r="I137" s="26"/>
      <c r="J137" s="20"/>
      <c r="K137" s="26"/>
      <c r="L137" s="20"/>
      <c r="M137" s="26"/>
      <c r="N137" s="20"/>
      <c r="O137" s="26"/>
      <c r="P137" s="20"/>
      <c r="Q137" s="26"/>
      <c r="R137" s="20"/>
      <c r="S137" s="26"/>
      <c r="T137" s="20"/>
      <c r="U137" s="26"/>
      <c r="V137" s="20"/>
      <c r="W137" s="26"/>
      <c r="X137" s="20"/>
      <c r="Y137" s="20"/>
      <c r="Z137" s="20"/>
      <c r="AA137" s="15"/>
    </row>
    <row r="138" spans="1:27" ht="16.5" customHeight="1" x14ac:dyDescent="0.3">
      <c r="A138" s="21" t="s">
        <v>888</v>
      </c>
      <c r="B138" s="22">
        <f>IFERROR(B136+B134, "NA")</f>
        <v>6530710.4900000012</v>
      </c>
      <c r="C138" s="24"/>
      <c r="D138" s="22">
        <f>IFERROR(D136+D134, "NA")</f>
        <v>6467891.1600000001</v>
      </c>
      <c r="E138" s="24"/>
      <c r="F138" s="22">
        <f>IFERROR(F136+F134, "NA")</f>
        <v>6412393.4500000002</v>
      </c>
      <c r="G138" s="24"/>
      <c r="H138" s="22">
        <f>IFERROR(H136+H134, "NA")</f>
        <v>6199563.7199999997</v>
      </c>
      <c r="I138" s="24"/>
      <c r="J138" s="22">
        <f>IFERROR(J136+J134, "NA")</f>
        <v>6115142.6800000006</v>
      </c>
      <c r="K138" s="24"/>
      <c r="L138" s="22">
        <f>IFERROR(L136+L134, "NA")</f>
        <v>6011240.8100000005</v>
      </c>
      <c r="M138" s="24"/>
      <c r="N138" s="22">
        <f>IFERROR(N136+N134, "NA")</f>
        <v>5945996.040000001</v>
      </c>
      <c r="O138" s="24"/>
      <c r="P138" s="22">
        <f>IFERROR(P136+P134, "NA")</f>
        <v>5910222.1500000004</v>
      </c>
      <c r="Q138" s="24"/>
      <c r="R138" s="22">
        <f>IFERROR(R136+R134, "NA")</f>
        <v>5835424.8100000005</v>
      </c>
      <c r="S138" s="24"/>
      <c r="T138" s="22">
        <f>IFERROR(T136+T134, "NA")</f>
        <v>5824780.8700000001</v>
      </c>
      <c r="U138" s="24"/>
      <c r="V138" s="22">
        <f>IFERROR(V136+V134, "NA")</f>
        <v>5808438.5600000015</v>
      </c>
      <c r="W138" s="24"/>
      <c r="X138" s="22">
        <f>IFERROR(X136+X134, "NA")</f>
        <v>5709749.8200000003</v>
      </c>
      <c r="Y138" s="24"/>
      <c r="Z138" s="22">
        <f>IFERROR(Z136+Z134, "NA")</f>
        <v>5709749.8200000003</v>
      </c>
      <c r="AA138" s="23">
        <f>IFERROR(Z138/Z159, "NA")</f>
        <v>1.1897679341812879</v>
      </c>
    </row>
    <row r="139" spans="1:27" ht="16.5" hidden="1" customHeight="1" x14ac:dyDescent="0.3">
      <c r="A139" s="1" t="s">
        <v>807</v>
      </c>
      <c r="B139" s="2"/>
      <c r="C139" s="4"/>
      <c r="D139" s="2"/>
      <c r="E139" s="4"/>
      <c r="F139" s="2"/>
      <c r="G139" s="4"/>
      <c r="H139" s="2"/>
      <c r="I139" s="4"/>
      <c r="J139" s="2"/>
      <c r="K139" s="4"/>
      <c r="L139" s="2"/>
      <c r="M139" s="4"/>
      <c r="N139" s="2"/>
      <c r="O139" s="4"/>
      <c r="P139" s="2"/>
      <c r="Q139" s="4"/>
      <c r="R139" s="2"/>
      <c r="S139" s="4"/>
      <c r="T139" s="2"/>
      <c r="U139" s="4"/>
      <c r="V139" s="2"/>
      <c r="W139" s="4"/>
      <c r="X139" s="2"/>
      <c r="Y139" s="2"/>
      <c r="Z139" s="2"/>
      <c r="AA139" s="3"/>
    </row>
    <row r="140" spans="1:27" ht="16.5" hidden="1" customHeight="1" x14ac:dyDescent="0.3">
      <c r="A140" s="5" t="s">
        <v>808</v>
      </c>
      <c r="B140" s="6">
        <v>6530710.4900000002</v>
      </c>
      <c r="C140" s="8"/>
      <c r="D140" s="6">
        <v>6467891.1600000001</v>
      </c>
      <c r="E140" s="8"/>
      <c r="F140" s="6">
        <v>6412393.4500000002</v>
      </c>
      <c r="G140" s="8"/>
      <c r="H140" s="6">
        <v>6199563.7200000007</v>
      </c>
      <c r="I140" s="8"/>
      <c r="J140" s="6">
        <v>6115142.6800000006</v>
      </c>
      <c r="K140" s="8"/>
      <c r="L140" s="6">
        <v>6011240.8100000005</v>
      </c>
      <c r="M140" s="8"/>
      <c r="N140" s="6">
        <v>5945996.04</v>
      </c>
      <c r="O140" s="8"/>
      <c r="P140" s="6">
        <v>5910222.1500000004</v>
      </c>
      <c r="Q140" s="8"/>
      <c r="R140" s="6">
        <v>5835424.8100000005</v>
      </c>
      <c r="S140" s="8"/>
      <c r="T140" s="6">
        <v>5824780.870000001</v>
      </c>
      <c r="U140" s="8"/>
      <c r="V140" s="6">
        <v>5808438.5600000005</v>
      </c>
      <c r="W140" s="8"/>
      <c r="X140" s="6">
        <v>5709749.8200000003</v>
      </c>
      <c r="Y140" s="6"/>
      <c r="Z140" s="6">
        <v>5709749.8200000003</v>
      </c>
      <c r="AA140" s="7">
        <f>IFERROR(Z140/Z159, "NA")</f>
        <v>1.1897679341812879</v>
      </c>
    </row>
    <row r="141" spans="1:27" ht="16.5" hidden="1" customHeight="1" x14ac:dyDescent="0.3">
      <c r="A141" s="5" t="s">
        <v>809</v>
      </c>
      <c r="B141" s="6">
        <v>44790.13</v>
      </c>
      <c r="C141" s="8"/>
      <c r="D141" s="6">
        <v>12393.05</v>
      </c>
      <c r="E141" s="8"/>
      <c r="F141" s="6">
        <v>83150.28</v>
      </c>
      <c r="G141" s="8"/>
      <c r="H141" s="6">
        <v>78140.790000000008</v>
      </c>
      <c r="I141" s="8"/>
      <c r="J141" s="6">
        <v>22595.29</v>
      </c>
      <c r="K141" s="8"/>
      <c r="L141" s="6">
        <v>30304.29</v>
      </c>
      <c r="M141" s="8"/>
      <c r="N141" s="6">
        <v>49193.06</v>
      </c>
      <c r="O141" s="8"/>
      <c r="P141" s="6">
        <v>45107.450000000004</v>
      </c>
      <c r="Q141" s="8"/>
      <c r="R141" s="6">
        <v>29759.890000000003</v>
      </c>
      <c r="S141" s="8"/>
      <c r="T141" s="6">
        <v>48897.340000000004</v>
      </c>
      <c r="U141" s="8"/>
      <c r="V141" s="6">
        <v>29690.560000000001</v>
      </c>
      <c r="W141" s="8"/>
      <c r="X141" s="6">
        <v>17768.480000000003</v>
      </c>
      <c r="Y141" s="6"/>
      <c r="Z141" s="6">
        <v>17768.480000000003</v>
      </c>
      <c r="AA141" s="7">
        <f>IFERROR(Z141/Z159, "NA")</f>
        <v>3.7025033336997473E-3</v>
      </c>
    </row>
    <row r="142" spans="1:27" ht="16.5" hidden="1" customHeight="1" x14ac:dyDescent="0.3">
      <c r="A142" s="5" t="s">
        <v>810</v>
      </c>
      <c r="B142" s="6">
        <v>12380.029999999999</v>
      </c>
      <c r="C142" s="8"/>
      <c r="D142" s="6">
        <v>21286.59</v>
      </c>
      <c r="E142" s="8"/>
      <c r="F142" s="6">
        <v>8690.7999999999993</v>
      </c>
      <c r="G142" s="8"/>
      <c r="H142" s="6">
        <v>7241.6899999999987</v>
      </c>
      <c r="I142" s="8"/>
      <c r="J142" s="6">
        <v>15437.619999999999</v>
      </c>
      <c r="K142" s="8"/>
      <c r="L142" s="6">
        <v>8029.8099999999986</v>
      </c>
      <c r="M142" s="8"/>
      <c r="N142" s="6">
        <v>22139.810000000005</v>
      </c>
      <c r="O142" s="8"/>
      <c r="P142" s="6">
        <v>14140.239999999998</v>
      </c>
      <c r="Q142" s="8"/>
      <c r="R142" s="6">
        <v>13233.589999999998</v>
      </c>
      <c r="S142" s="8"/>
      <c r="T142" s="6">
        <v>12145.67</v>
      </c>
      <c r="U142" s="8"/>
      <c r="V142" s="6">
        <v>7852.4900000000007</v>
      </c>
      <c r="W142" s="8"/>
      <c r="X142" s="6">
        <v>6354.91</v>
      </c>
      <c r="Y142" s="6"/>
      <c r="Z142" s="6">
        <v>6354.91</v>
      </c>
      <c r="AA142" s="7">
        <f>IFERROR(Z142/Z159, "NA")</f>
        <v>1.3242030528419909E-3</v>
      </c>
    </row>
    <row r="143" spans="1:27" ht="16.5" hidden="1" customHeight="1" x14ac:dyDescent="0.3">
      <c r="A143" s="5" t="s">
        <v>811</v>
      </c>
      <c r="B143" s="6">
        <v>0</v>
      </c>
      <c r="C143" s="8"/>
      <c r="D143" s="6">
        <v>0</v>
      </c>
      <c r="E143" s="8"/>
      <c r="F143" s="6">
        <v>0</v>
      </c>
      <c r="G143" s="8"/>
      <c r="H143" s="6">
        <v>0</v>
      </c>
      <c r="I143" s="8"/>
      <c r="J143" s="6">
        <v>0</v>
      </c>
      <c r="K143" s="8"/>
      <c r="L143" s="6">
        <v>0</v>
      </c>
      <c r="M143" s="8"/>
      <c r="N143" s="6">
        <v>0</v>
      </c>
      <c r="O143" s="8"/>
      <c r="P143" s="6">
        <v>0</v>
      </c>
      <c r="Q143" s="8"/>
      <c r="R143" s="6">
        <v>0</v>
      </c>
      <c r="S143" s="8"/>
      <c r="T143" s="6">
        <v>0</v>
      </c>
      <c r="U143" s="8"/>
      <c r="V143" s="6">
        <v>0</v>
      </c>
      <c r="W143" s="8"/>
      <c r="X143" s="6">
        <v>0</v>
      </c>
      <c r="Y143" s="6"/>
      <c r="Z143" s="6">
        <v>0</v>
      </c>
      <c r="AA143" s="7">
        <f>IFERROR(Z143/Z159, "NA")</f>
        <v>0</v>
      </c>
    </row>
    <row r="144" spans="1:27" ht="16.5" hidden="1" customHeight="1" x14ac:dyDescent="0.3">
      <c r="A144" s="5" t="s">
        <v>812</v>
      </c>
      <c r="B144" s="6">
        <v>75584.78</v>
      </c>
      <c r="C144" s="8"/>
      <c r="D144" s="6">
        <v>81069.69</v>
      </c>
      <c r="E144" s="8"/>
      <c r="F144" s="6">
        <v>72844.48000000001</v>
      </c>
      <c r="G144" s="8"/>
      <c r="H144" s="6">
        <v>75580.97</v>
      </c>
      <c r="I144" s="8"/>
      <c r="J144" s="6">
        <v>77304.639999999999</v>
      </c>
      <c r="K144" s="8"/>
      <c r="L144" s="6">
        <v>69309.33</v>
      </c>
      <c r="M144" s="8"/>
      <c r="N144" s="6">
        <v>73095.61</v>
      </c>
      <c r="O144" s="8"/>
      <c r="P144" s="6">
        <v>80850.140000000058</v>
      </c>
      <c r="Q144" s="8"/>
      <c r="R144" s="6">
        <v>76642.859999999986</v>
      </c>
      <c r="S144" s="8"/>
      <c r="T144" s="6">
        <v>66648.89</v>
      </c>
      <c r="U144" s="8"/>
      <c r="V144" s="6">
        <v>66397.989999999976</v>
      </c>
      <c r="W144" s="8"/>
      <c r="X144" s="6">
        <v>61297.109999999986</v>
      </c>
      <c r="Y144" s="6"/>
      <c r="Z144" s="6">
        <v>61297.109999999986</v>
      </c>
      <c r="AA144" s="7">
        <f>IFERROR(Z144/Z159, "NA")</f>
        <v>1.2772772579374264E-2</v>
      </c>
    </row>
    <row r="145" spans="1:27" ht="16.5" hidden="1" customHeight="1" x14ac:dyDescent="0.3">
      <c r="A145" s="5" t="s">
        <v>813</v>
      </c>
      <c r="B145" s="6">
        <v>0</v>
      </c>
      <c r="C145" s="8"/>
      <c r="D145" s="6">
        <v>383.07</v>
      </c>
      <c r="E145" s="8"/>
      <c r="F145" s="6">
        <v>137.43</v>
      </c>
      <c r="G145" s="8"/>
      <c r="H145" s="6">
        <v>47.900000000000006</v>
      </c>
      <c r="I145" s="8"/>
      <c r="J145" s="6">
        <v>0</v>
      </c>
      <c r="K145" s="8"/>
      <c r="L145" s="6">
        <v>0</v>
      </c>
      <c r="M145" s="8"/>
      <c r="N145" s="6">
        <v>92.35</v>
      </c>
      <c r="O145" s="8"/>
      <c r="P145" s="6">
        <v>588.58000000000004</v>
      </c>
      <c r="Q145" s="8"/>
      <c r="R145" s="6">
        <v>98.9</v>
      </c>
      <c r="S145" s="8"/>
      <c r="T145" s="6">
        <v>209.89999999999998</v>
      </c>
      <c r="U145" s="8"/>
      <c r="V145" s="6">
        <v>0</v>
      </c>
      <c r="W145" s="8"/>
      <c r="X145" s="6">
        <v>305.95</v>
      </c>
      <c r="Y145" s="6"/>
      <c r="Z145" s="6">
        <v>305.95</v>
      </c>
      <c r="AA145" s="7">
        <f>IFERROR(Z145/Z159, "NA")</f>
        <v>6.3752267776728087E-5</v>
      </c>
    </row>
    <row r="146" spans="1:27" ht="16.5" hidden="1" customHeight="1" x14ac:dyDescent="0.3">
      <c r="A146" s="5" t="s">
        <v>814</v>
      </c>
      <c r="B146" s="6">
        <v>50166.659999999996</v>
      </c>
      <c r="C146" s="8"/>
      <c r="D146" s="6">
        <v>60170.77</v>
      </c>
      <c r="E146" s="8"/>
      <c r="F146" s="6">
        <v>48937.859999999993</v>
      </c>
      <c r="G146" s="8"/>
      <c r="H146" s="6">
        <v>33977.61</v>
      </c>
      <c r="I146" s="8"/>
      <c r="J146" s="6">
        <v>27641.84</v>
      </c>
      <c r="K146" s="8"/>
      <c r="L146" s="6">
        <v>35519.270000000004</v>
      </c>
      <c r="M146" s="8"/>
      <c r="N146" s="6">
        <v>46871.630000000005</v>
      </c>
      <c r="O146" s="8"/>
      <c r="P146" s="6">
        <v>51004.480000000003</v>
      </c>
      <c r="Q146" s="8"/>
      <c r="R146" s="6">
        <v>51352.639999999999</v>
      </c>
      <c r="S146" s="8"/>
      <c r="T146" s="6">
        <v>62999.079999999994</v>
      </c>
      <c r="U146" s="8"/>
      <c r="V146" s="6">
        <v>52526.1</v>
      </c>
      <c r="W146" s="8"/>
      <c r="X146" s="6">
        <v>47742.19</v>
      </c>
      <c r="Y146" s="6"/>
      <c r="Z146" s="6">
        <v>47742.19</v>
      </c>
      <c r="AA146" s="7">
        <f>IFERROR(Z146/Z159, "NA")</f>
        <v>9.948268936517176E-3</v>
      </c>
    </row>
    <row r="147" spans="1:27" ht="16.5" hidden="1" customHeight="1" x14ac:dyDescent="0.3">
      <c r="A147" s="5" t="s">
        <v>806</v>
      </c>
      <c r="B147" s="6">
        <v>-4.7180037654470652E-11</v>
      </c>
      <c r="C147" s="8"/>
      <c r="D147" s="6">
        <v>-7.5476691563380882E-10</v>
      </c>
      <c r="E147" s="8"/>
      <c r="F147" s="6">
        <v>2.347633198951371E-10</v>
      </c>
      <c r="G147" s="8"/>
      <c r="H147" s="6">
        <v>-4.4462922232924029E-10</v>
      </c>
      <c r="I147" s="8"/>
      <c r="J147" s="6">
        <v>-9.1029050963697955E-10</v>
      </c>
      <c r="K147" s="8"/>
      <c r="L147" s="6">
        <v>2.3177904040494468E-10</v>
      </c>
      <c r="M147" s="8"/>
      <c r="N147" s="6">
        <v>-9.0417984210944269E-10</v>
      </c>
      <c r="O147" s="8"/>
      <c r="P147" s="6">
        <v>-1.5817533949302742E-9</v>
      </c>
      <c r="Q147" s="8"/>
      <c r="R147" s="6">
        <v>2.3518964553659316E-10</v>
      </c>
      <c r="S147" s="8"/>
      <c r="T147" s="6">
        <v>-4.6512127482856158E-10</v>
      </c>
      <c r="U147" s="8"/>
      <c r="V147" s="6">
        <v>-6.9704242378065828E-10</v>
      </c>
      <c r="W147" s="8"/>
      <c r="X147" s="6">
        <v>3.4614799915289041E-10</v>
      </c>
      <c r="Y147" s="6"/>
      <c r="Z147" s="6">
        <v>3.4614799915289041E-10</v>
      </c>
      <c r="AA147" s="7">
        <f>IFERROR(Z147/Z159, "NA")</f>
        <v>7.2128517510618459E-17</v>
      </c>
    </row>
    <row r="148" spans="1:27" ht="16.5" hidden="1" customHeight="1" x14ac:dyDescent="0.3">
      <c r="A148" s="5" t="s">
        <v>805</v>
      </c>
      <c r="B148" s="6">
        <v>0</v>
      </c>
      <c r="C148" s="8"/>
      <c r="D148" s="6">
        <v>0</v>
      </c>
      <c r="E148" s="8"/>
      <c r="F148" s="6">
        <v>0</v>
      </c>
      <c r="G148" s="8"/>
      <c r="H148" s="6">
        <v>0</v>
      </c>
      <c r="I148" s="8"/>
      <c r="J148" s="6">
        <v>0</v>
      </c>
      <c r="K148" s="8"/>
      <c r="L148" s="6">
        <v>0</v>
      </c>
      <c r="M148" s="8"/>
      <c r="N148" s="6">
        <v>0</v>
      </c>
      <c r="O148" s="8"/>
      <c r="P148" s="6">
        <v>0</v>
      </c>
      <c r="Q148" s="8"/>
      <c r="R148" s="6">
        <v>0</v>
      </c>
      <c r="S148" s="8"/>
      <c r="T148" s="6">
        <v>0</v>
      </c>
      <c r="U148" s="8"/>
      <c r="V148" s="6">
        <v>0</v>
      </c>
      <c r="W148" s="8"/>
      <c r="X148" s="6">
        <v>0</v>
      </c>
      <c r="Y148" s="6"/>
      <c r="Z148" s="6">
        <v>0</v>
      </c>
      <c r="AA148" s="7">
        <f>IFERROR(Z148/Z159, "NA")</f>
        <v>0</v>
      </c>
    </row>
    <row r="149" spans="1:27" ht="16.5" hidden="1" customHeight="1" x14ac:dyDescent="0.3">
      <c r="A149" s="10" t="s">
        <v>815</v>
      </c>
      <c r="B149" s="11">
        <f>IFERROR(B140+B141+B142+B143+B144+B145+B146+B147+B148, "NA")</f>
        <v>6713632.0900000008</v>
      </c>
      <c r="C149" s="2"/>
      <c r="D149" s="11">
        <f>IFERROR(D140+D141+D142+D143+D144+D145+D146+D147+D148, "NA")</f>
        <v>6643194.3299999991</v>
      </c>
      <c r="E149" s="2"/>
      <c r="F149" s="11">
        <f>IFERROR(F140+F141+F142+F143+F144+F145+F146+F147+F148, "NA")</f>
        <v>6626154.3000000007</v>
      </c>
      <c r="G149" s="2"/>
      <c r="H149" s="11">
        <f>IFERROR(H140+H141+H142+H143+H144+H145+H146+H147+H148, "NA")</f>
        <v>6394552.6800000016</v>
      </c>
      <c r="I149" s="2"/>
      <c r="J149" s="11">
        <f>IFERROR(J140+J141+J142+J143+J144+J145+J146+J147+J148, "NA")</f>
        <v>6258122.0699999994</v>
      </c>
      <c r="K149" s="2"/>
      <c r="L149" s="11">
        <f>IFERROR(L140+L141+L142+L143+L144+L145+L146+L147+L148, "NA")</f>
        <v>6154403.5099999998</v>
      </c>
      <c r="M149" s="2"/>
      <c r="N149" s="11">
        <f>IFERROR(N140+N141+N142+N143+N144+N145+N146+N147+N148, "NA")</f>
        <v>6137388.4999999981</v>
      </c>
      <c r="O149" s="2"/>
      <c r="P149" s="11">
        <f>IFERROR(P140+P141+P142+P143+P144+P145+P146+P147+P148, "NA")</f>
        <v>6101913.0399999991</v>
      </c>
      <c r="Q149" s="2"/>
      <c r="R149" s="11">
        <f>IFERROR(R140+R141+R142+R143+R144+R145+R146+R147+R148, "NA")</f>
        <v>6006512.6900000004</v>
      </c>
      <c r="S149" s="2"/>
      <c r="T149" s="11">
        <f>IFERROR(T140+T141+T142+T143+T144+T145+T146+T147+T148, "NA")</f>
        <v>6015681.7500000009</v>
      </c>
      <c r="U149" s="2"/>
      <c r="V149" s="11">
        <f>IFERROR(V140+V141+V142+V143+V144+V145+V146+V147+V148, "NA")</f>
        <v>5964905.6999999993</v>
      </c>
      <c r="W149" s="2"/>
      <c r="X149" s="11">
        <f>IFERROR(X140+X141+X142+X143+X144+X145+X146+X147+X148, "NA")</f>
        <v>5843218.4600000018</v>
      </c>
      <c r="Y149" s="2"/>
      <c r="Z149" s="11">
        <f>IFERROR(Z140+Z141+Z142+Z143+Z144+Z145+Z146+Z147+Z148, "NA")</f>
        <v>5843218.4600000018</v>
      </c>
      <c r="AA149" s="12">
        <f>IFERROR(Z149/Z159, "NA")</f>
        <v>1.2175794343514981</v>
      </c>
    </row>
    <row r="150" spans="1:27" ht="15.6" hidden="1" x14ac:dyDescent="0.3">
      <c r="A150" s="29" t="s">
        <v>889</v>
      </c>
      <c r="B150" s="6">
        <v>-737046.56</v>
      </c>
      <c r="C150" s="8"/>
      <c r="D150" s="6">
        <v>-574237.16</v>
      </c>
      <c r="E150" s="8"/>
      <c r="F150" s="6">
        <v>-708820.21000000008</v>
      </c>
      <c r="G150" s="8"/>
      <c r="H150" s="6">
        <v>-530656.53</v>
      </c>
      <c r="I150" s="8"/>
      <c r="J150" s="6">
        <v>-435052.1</v>
      </c>
      <c r="K150" s="8"/>
      <c r="L150" s="6">
        <v>-481911.28</v>
      </c>
      <c r="M150" s="8"/>
      <c r="N150" s="6">
        <v>-789342.57000000007</v>
      </c>
      <c r="O150" s="8"/>
      <c r="P150" s="6">
        <v>-632195.27</v>
      </c>
      <c r="Q150" s="8"/>
      <c r="R150" s="6">
        <v>-594465.71000000008</v>
      </c>
      <c r="S150" s="8"/>
      <c r="T150" s="6">
        <v>-771340.19</v>
      </c>
      <c r="U150" s="8"/>
      <c r="V150" s="6">
        <v>-601596.48</v>
      </c>
      <c r="W150" s="8"/>
      <c r="X150" s="6">
        <v>-493141.37</v>
      </c>
      <c r="Y150" s="6"/>
      <c r="Z150" s="6">
        <v>-4799044.97</v>
      </c>
      <c r="AA150" s="30"/>
    </row>
    <row r="151" spans="1:27" ht="15.6" hidden="1" x14ac:dyDescent="0.3">
      <c r="A151" s="29" t="s">
        <v>70</v>
      </c>
      <c r="B151" s="6">
        <v>204820.82</v>
      </c>
      <c r="C151" s="8"/>
      <c r="D151" s="6">
        <v>165369.53999999998</v>
      </c>
      <c r="E151" s="8"/>
      <c r="F151" s="6">
        <v>185664.66</v>
      </c>
      <c r="G151" s="8"/>
      <c r="H151" s="6">
        <v>151658.41999999998</v>
      </c>
      <c r="I151" s="8"/>
      <c r="J151" s="6">
        <v>122900.73</v>
      </c>
      <c r="K151" s="8"/>
      <c r="L151" s="6">
        <v>132293.85</v>
      </c>
      <c r="M151" s="8"/>
      <c r="N151" s="6">
        <v>213091.48</v>
      </c>
      <c r="O151" s="8"/>
      <c r="P151" s="6">
        <v>172946.32</v>
      </c>
      <c r="Q151" s="8"/>
      <c r="R151" s="6">
        <v>164969.41</v>
      </c>
      <c r="S151" s="8"/>
      <c r="T151" s="6">
        <v>209995.66000000003</v>
      </c>
      <c r="U151" s="8"/>
      <c r="V151" s="6">
        <v>146972.08000000002</v>
      </c>
      <c r="W151" s="8"/>
      <c r="X151" s="6">
        <v>125190.59</v>
      </c>
      <c r="Y151" s="6"/>
      <c r="Z151" s="6">
        <v>1288360.1199999999</v>
      </c>
      <c r="AA151" s="30"/>
    </row>
    <row r="152" spans="1:27" ht="15.6" hidden="1" x14ac:dyDescent="0.3">
      <c r="A152" s="29" t="s">
        <v>71</v>
      </c>
      <c r="B152" s="6">
        <v>197332.39</v>
      </c>
      <c r="C152" s="8"/>
      <c r="D152" s="6">
        <v>157665.97999999998</v>
      </c>
      <c r="E152" s="8"/>
      <c r="F152" s="6">
        <v>166457.14000000001</v>
      </c>
      <c r="G152" s="8"/>
      <c r="H152" s="6">
        <v>169776.78</v>
      </c>
      <c r="I152" s="8"/>
      <c r="J152" s="6">
        <v>134612.63</v>
      </c>
      <c r="K152" s="8"/>
      <c r="L152" s="6">
        <v>139713.10999999999</v>
      </c>
      <c r="M152" s="8"/>
      <c r="N152" s="6">
        <v>188383.96999999997</v>
      </c>
      <c r="O152" s="8"/>
      <c r="P152" s="6">
        <v>158852.75999999998</v>
      </c>
      <c r="Q152" s="8"/>
      <c r="R152" s="6">
        <v>155717.56</v>
      </c>
      <c r="S152" s="8"/>
      <c r="T152" s="6">
        <v>196437.34999999998</v>
      </c>
      <c r="U152" s="8"/>
      <c r="V152" s="6">
        <v>139963.34</v>
      </c>
      <c r="W152" s="8"/>
      <c r="X152" s="6">
        <v>136004.79999999999</v>
      </c>
      <c r="Y152" s="6"/>
      <c r="Z152" s="6">
        <v>1249685.52</v>
      </c>
      <c r="AA152" s="30"/>
    </row>
    <row r="153" spans="1:27" ht="15.6" hidden="1" x14ac:dyDescent="0.3">
      <c r="A153" s="29" t="s">
        <v>890</v>
      </c>
      <c r="B153" s="6">
        <v>165573.75</v>
      </c>
      <c r="C153" s="8"/>
      <c r="D153" s="6">
        <v>144795.24000000002</v>
      </c>
      <c r="E153" s="8"/>
      <c r="F153" s="6">
        <v>145998.51</v>
      </c>
      <c r="G153" s="8"/>
      <c r="H153" s="6">
        <v>146555.28999999998</v>
      </c>
      <c r="I153" s="8"/>
      <c r="J153" s="6">
        <v>123524.33</v>
      </c>
      <c r="K153" s="8"/>
      <c r="L153" s="6">
        <v>136524.57999999999</v>
      </c>
      <c r="M153" s="8"/>
      <c r="N153" s="6">
        <v>199514.45</v>
      </c>
      <c r="O153" s="8"/>
      <c r="P153" s="6">
        <v>165512.38999999998</v>
      </c>
      <c r="Q153" s="8"/>
      <c r="R153" s="6">
        <v>151967.16999999998</v>
      </c>
      <c r="S153" s="8"/>
      <c r="T153" s="6">
        <v>175110.65</v>
      </c>
      <c r="U153" s="8"/>
      <c r="V153" s="6">
        <v>168212.27</v>
      </c>
      <c r="W153" s="8"/>
      <c r="X153" s="6">
        <v>128159.56000000001</v>
      </c>
      <c r="Y153" s="6"/>
      <c r="Z153" s="6">
        <v>1248525.3999999999</v>
      </c>
      <c r="AA153" s="30"/>
    </row>
    <row r="154" spans="1:27" ht="15.6" hidden="1" x14ac:dyDescent="0.3">
      <c r="A154" s="29" t="s">
        <v>891</v>
      </c>
      <c r="B154" s="6">
        <v>100433.70999999999</v>
      </c>
      <c r="C154" s="8"/>
      <c r="D154" s="6">
        <v>83752.460000000006</v>
      </c>
      <c r="E154" s="8"/>
      <c r="F154" s="6">
        <v>86109.239999999991</v>
      </c>
      <c r="G154" s="8"/>
      <c r="H154" s="6">
        <v>105456.26</v>
      </c>
      <c r="I154" s="8"/>
      <c r="J154" s="6">
        <v>85804.81</v>
      </c>
      <c r="K154" s="8"/>
      <c r="L154" s="6">
        <v>85435.9</v>
      </c>
      <c r="M154" s="8"/>
      <c r="N154" s="6">
        <v>98407.02</v>
      </c>
      <c r="O154" s="8"/>
      <c r="P154" s="6">
        <v>88398.85</v>
      </c>
      <c r="Q154" s="8"/>
      <c r="R154" s="6">
        <v>87694.56</v>
      </c>
      <c r="S154" s="8"/>
      <c r="T154" s="6">
        <v>100122.47</v>
      </c>
      <c r="U154" s="8"/>
      <c r="V154" s="6">
        <v>81696.800000000003</v>
      </c>
      <c r="W154" s="8"/>
      <c r="X154" s="6">
        <v>80929.63</v>
      </c>
      <c r="Y154" s="6"/>
      <c r="Z154" s="6">
        <v>708490.04</v>
      </c>
      <c r="AA154" s="30"/>
    </row>
    <row r="155" spans="1:27" ht="15.6" hidden="1" x14ac:dyDescent="0.3">
      <c r="A155" s="29" t="s">
        <v>892</v>
      </c>
      <c r="B155" s="6">
        <v>100241.32</v>
      </c>
      <c r="C155" s="8"/>
      <c r="D155" s="6">
        <v>123125.86</v>
      </c>
      <c r="E155" s="8"/>
      <c r="F155" s="6">
        <v>132172.87</v>
      </c>
      <c r="G155" s="8"/>
      <c r="H155" s="6">
        <v>138386.72</v>
      </c>
      <c r="I155" s="8"/>
      <c r="J155" s="6">
        <v>105700.03</v>
      </c>
      <c r="K155" s="8"/>
      <c r="L155" s="6">
        <v>111606.56</v>
      </c>
      <c r="M155" s="8"/>
      <c r="N155" s="6">
        <v>121684.66</v>
      </c>
      <c r="O155" s="8"/>
      <c r="P155" s="6">
        <v>106422.59</v>
      </c>
      <c r="Q155" s="8"/>
      <c r="R155" s="6">
        <v>113662.16</v>
      </c>
      <c r="S155" s="8"/>
      <c r="T155" s="6">
        <v>83793.64</v>
      </c>
      <c r="U155" s="8"/>
      <c r="V155" s="6">
        <v>92604.31</v>
      </c>
      <c r="W155" s="8"/>
      <c r="X155" s="6">
        <v>96605.47</v>
      </c>
      <c r="Y155" s="6"/>
      <c r="Z155" s="6">
        <v>832079.42</v>
      </c>
      <c r="AA155" s="30"/>
    </row>
    <row r="156" spans="1:27" ht="15.6" hidden="1" x14ac:dyDescent="0.3">
      <c r="A156" s="29" t="s">
        <v>893</v>
      </c>
      <c r="B156" s="6">
        <v>0</v>
      </c>
      <c r="C156" s="8"/>
      <c r="D156" s="6">
        <v>0</v>
      </c>
      <c r="E156" s="8"/>
      <c r="F156" s="6">
        <v>0</v>
      </c>
      <c r="G156" s="8"/>
      <c r="H156" s="6">
        <v>0</v>
      </c>
      <c r="I156" s="8"/>
      <c r="J156" s="6">
        <v>0</v>
      </c>
      <c r="K156" s="8"/>
      <c r="L156" s="6">
        <v>0</v>
      </c>
      <c r="M156" s="8"/>
      <c r="N156" s="6">
        <v>0</v>
      </c>
      <c r="O156" s="8"/>
      <c r="P156" s="6">
        <v>0</v>
      </c>
      <c r="Q156" s="8"/>
      <c r="R156" s="6">
        <v>0</v>
      </c>
      <c r="S156" s="8"/>
      <c r="T156" s="6">
        <v>0</v>
      </c>
      <c r="U156" s="8"/>
      <c r="V156" s="6">
        <v>0</v>
      </c>
      <c r="W156" s="8"/>
      <c r="X156" s="6">
        <v>0</v>
      </c>
      <c r="Y156" s="6"/>
      <c r="Z156" s="6">
        <v>0</v>
      </c>
      <c r="AA156" s="30"/>
    </row>
    <row r="157" spans="1:27" ht="15.6" hidden="1" x14ac:dyDescent="0.3">
      <c r="A157" s="29" t="s">
        <v>894</v>
      </c>
      <c r="B157" s="6">
        <v>18715.230000000003</v>
      </c>
      <c r="C157" s="8"/>
      <c r="D157" s="6">
        <v>9612.5499999999993</v>
      </c>
      <c r="E157" s="8"/>
      <c r="F157" s="6">
        <v>11678.929999999998</v>
      </c>
      <c r="G157" s="8"/>
      <c r="H157" s="6">
        <v>13578.279999999997</v>
      </c>
      <c r="I157" s="8"/>
      <c r="J157" s="6">
        <v>12622.5</v>
      </c>
      <c r="K157" s="8"/>
      <c r="L157" s="6">
        <v>15526.87</v>
      </c>
      <c r="M157" s="8"/>
      <c r="N157" s="6">
        <v>29353.239999999998</v>
      </c>
      <c r="O157" s="8"/>
      <c r="P157" s="6">
        <v>16899.760000000002</v>
      </c>
      <c r="Q157" s="8"/>
      <c r="R157" s="6">
        <v>15881.62</v>
      </c>
      <c r="S157" s="8"/>
      <c r="T157" s="6">
        <v>26349.300000000003</v>
      </c>
      <c r="U157" s="8"/>
      <c r="V157" s="6">
        <v>270603.19</v>
      </c>
      <c r="W157" s="8"/>
      <c r="X157" s="6">
        <v>12905.069999999998</v>
      </c>
      <c r="Y157" s="6"/>
      <c r="Z157" s="6">
        <v>400141.55</v>
      </c>
      <c r="AA157" s="30"/>
    </row>
    <row r="158" spans="1:27" ht="15.6" hidden="1" x14ac:dyDescent="0.3">
      <c r="A158" s="29" t="s">
        <v>895</v>
      </c>
      <c r="B158" s="6">
        <v>-8926.4500000000007</v>
      </c>
      <c r="C158" s="8"/>
      <c r="D158" s="6">
        <v>-42096.47</v>
      </c>
      <c r="E158" s="8"/>
      <c r="F158" s="6">
        <v>11504.43</v>
      </c>
      <c r="G158" s="8"/>
      <c r="H158" s="6">
        <v>68155.73</v>
      </c>
      <c r="I158" s="8"/>
      <c r="J158" s="6">
        <v>15204.279999999999</v>
      </c>
      <c r="K158" s="8"/>
      <c r="L158" s="6">
        <v>-3720.2799999999975</v>
      </c>
      <c r="M158" s="8"/>
      <c r="N158" s="6">
        <v>-45342.090000000004</v>
      </c>
      <c r="O158" s="8"/>
      <c r="P158" s="6">
        <v>-16753.71</v>
      </c>
      <c r="Q158" s="8"/>
      <c r="R158" s="6">
        <v>29330.57</v>
      </c>
      <c r="S158" s="8"/>
      <c r="T158" s="6">
        <v>5048.329999999999</v>
      </c>
      <c r="U158" s="8"/>
      <c r="V158" s="6">
        <v>17658.07</v>
      </c>
      <c r="W158" s="8"/>
      <c r="X158" s="6">
        <v>56950.080000000002</v>
      </c>
      <c r="Y158" s="6"/>
      <c r="Z158" s="6">
        <v>58375.25</v>
      </c>
      <c r="AA158" s="30"/>
    </row>
    <row r="159" spans="1:27" ht="15.6" hidden="1" x14ac:dyDescent="0.3">
      <c r="A159" s="29" t="s">
        <v>14</v>
      </c>
      <c r="B159" s="6">
        <v>737046.56</v>
      </c>
      <c r="C159" s="8"/>
      <c r="D159" s="6">
        <v>574237.16</v>
      </c>
      <c r="E159" s="8"/>
      <c r="F159" s="6">
        <v>708820.21000000008</v>
      </c>
      <c r="G159" s="8"/>
      <c r="H159" s="6">
        <v>530656.53</v>
      </c>
      <c r="I159" s="8"/>
      <c r="J159" s="6">
        <v>435052.1</v>
      </c>
      <c r="K159" s="8"/>
      <c r="L159" s="6">
        <v>481911.28</v>
      </c>
      <c r="M159" s="8"/>
      <c r="N159" s="6">
        <v>789342.57000000007</v>
      </c>
      <c r="O159" s="8"/>
      <c r="P159" s="6">
        <v>632195.27</v>
      </c>
      <c r="Q159" s="8"/>
      <c r="R159" s="6">
        <v>594465.71000000008</v>
      </c>
      <c r="S159" s="8"/>
      <c r="T159" s="6">
        <v>771340.19</v>
      </c>
      <c r="U159" s="8"/>
      <c r="V159" s="6">
        <v>601596.48</v>
      </c>
      <c r="W159" s="8"/>
      <c r="X159" s="6">
        <v>493141.37</v>
      </c>
      <c r="Y159" s="6"/>
      <c r="Z159" s="6">
        <v>4799044.97</v>
      </c>
      <c r="AA159" s="30"/>
    </row>
    <row r="160" spans="1:27" ht="15.6" hidden="1" x14ac:dyDescent="0.3">
      <c r="A160" s="29" t="s">
        <v>896</v>
      </c>
      <c r="B160" s="6">
        <v>-50070.66</v>
      </c>
      <c r="C160" s="8"/>
      <c r="D160" s="6">
        <v>-110084.47000000002</v>
      </c>
      <c r="E160" s="8"/>
      <c r="F160" s="6">
        <v>-19261.139999999996</v>
      </c>
      <c r="G160" s="8"/>
      <c r="H160" s="6">
        <v>-194755.22</v>
      </c>
      <c r="I160" s="8"/>
      <c r="J160" s="6">
        <v>-150112.93</v>
      </c>
      <c r="K160" s="8"/>
      <c r="L160" s="6">
        <v>-139189.59000000003</v>
      </c>
      <c r="M160" s="8"/>
      <c r="N160" s="6">
        <v>-61092.250000000007</v>
      </c>
      <c r="O160" s="8"/>
      <c r="P160" s="6">
        <v>-76837.399999999994</v>
      </c>
      <c r="Q160" s="8"/>
      <c r="R160" s="6">
        <v>-95426.76999999999</v>
      </c>
      <c r="S160" s="8"/>
      <c r="T160" s="6">
        <v>-20468.88</v>
      </c>
      <c r="U160" s="8"/>
      <c r="V160" s="6">
        <v>-298455.51</v>
      </c>
      <c r="W160" s="8"/>
      <c r="X160" s="6">
        <v>-86653.75</v>
      </c>
      <c r="Y160" s="6"/>
      <c r="Z160" s="6">
        <v>-928237.07999999984</v>
      </c>
      <c r="AA160" s="30"/>
    </row>
    <row r="163" spans="1:1" ht="15.6" x14ac:dyDescent="0.3">
      <c r="A163" s="31" t="s">
        <v>72</v>
      </c>
    </row>
    <row r="164" spans="1:1" ht="15.6" x14ac:dyDescent="0.3">
      <c r="A164" s="31" t="s">
        <v>73</v>
      </c>
    </row>
    <row r="165" spans="1:1" ht="15.6" x14ac:dyDescent="0.3">
      <c r="A165" s="31" t="s">
        <v>74</v>
      </c>
    </row>
    <row r="166" spans="1:1" ht="15.6" x14ac:dyDescent="0.3">
      <c r="A166" s="31" t="s">
        <v>75</v>
      </c>
    </row>
  </sheetData>
  <mergeCells count="29">
    <mergeCell ref="X5"/>
    <mergeCell ref="Y5"/>
    <mergeCell ref="Z5:AA5"/>
    <mergeCell ref="S5"/>
    <mergeCell ref="T5"/>
    <mergeCell ref="U5"/>
    <mergeCell ref="V5"/>
    <mergeCell ref="W5"/>
    <mergeCell ref="N5"/>
    <mergeCell ref="O5"/>
    <mergeCell ref="P5"/>
    <mergeCell ref="Q5"/>
    <mergeCell ref="R5"/>
    <mergeCell ref="A1:AA1"/>
    <mergeCell ref="A2:AA2"/>
    <mergeCell ref="A3:AA3"/>
    <mergeCell ref="A5"/>
    <mergeCell ref="B5"/>
    <mergeCell ref="C5"/>
    <mergeCell ref="D5"/>
    <mergeCell ref="E5"/>
    <mergeCell ref="F5"/>
    <mergeCell ref="G5"/>
    <mergeCell ref="H5"/>
    <mergeCell ref="I5"/>
    <mergeCell ref="J5"/>
    <mergeCell ref="K5"/>
    <mergeCell ref="L5"/>
    <mergeCell ref="M5"/>
  </mergeCells>
  <pageMargins left="0.7" right="0.7" top="0.75" bottom="0.75" header="0.3" footer="0.3"/>
  <ignoredErrors>
    <ignoredError sqref="A1:AA134 A139:AA166 A135:AA138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X88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X1"/>
    </sheetView>
  </sheetViews>
  <sheetFormatPr defaultRowHeight="14.4" x14ac:dyDescent="0.3"/>
  <cols>
    <col min="1" max="1" width="42.88671875" customWidth="1"/>
    <col min="2" max="2" width="17.109375" customWidth="1"/>
    <col min="3" max="3" width="1.44140625" customWidth="1"/>
    <col min="4" max="4" width="17.109375" customWidth="1"/>
    <col min="5" max="5" width="1.44140625" customWidth="1"/>
    <col min="6" max="6" width="17.109375" customWidth="1"/>
    <col min="7" max="7" width="1.44140625" customWidth="1"/>
    <col min="8" max="8" width="17.109375" customWidth="1"/>
    <col min="9" max="9" width="1.44140625" customWidth="1"/>
    <col min="10" max="10" width="17.109375" customWidth="1"/>
    <col min="11" max="11" width="1.44140625" customWidth="1"/>
    <col min="12" max="12" width="17.109375" customWidth="1"/>
    <col min="13" max="13" width="1.44140625" customWidth="1"/>
    <col min="14" max="14" width="17.109375" customWidth="1"/>
    <col min="15" max="15" width="1.44140625" customWidth="1"/>
    <col min="16" max="16" width="17.109375" customWidth="1"/>
    <col min="17" max="17" width="1.44140625" customWidth="1"/>
    <col min="18" max="18" width="17.109375" customWidth="1"/>
    <col min="19" max="19" width="1.44140625" customWidth="1"/>
    <col min="20" max="20" width="17.109375" customWidth="1"/>
    <col min="21" max="21" width="1.44140625" customWidth="1"/>
    <col min="22" max="22" width="17.109375" customWidth="1"/>
    <col min="23" max="23" width="1.44140625" customWidth="1"/>
    <col min="24" max="24" width="17.109375" customWidth="1"/>
  </cols>
  <sheetData>
    <row r="1" spans="1:24" ht="33.6" x14ac:dyDescent="0.3">
      <c r="A1" s="63" t="s">
        <v>897</v>
      </c>
      <c r="B1" s="63" t="s">
        <v>897</v>
      </c>
      <c r="C1" s="63" t="s">
        <v>897</v>
      </c>
      <c r="D1" s="63" t="s">
        <v>897</v>
      </c>
      <c r="E1" s="63" t="s">
        <v>897</v>
      </c>
      <c r="F1" s="63" t="s">
        <v>897</v>
      </c>
      <c r="G1" s="63" t="s">
        <v>897</v>
      </c>
      <c r="H1" s="63" t="s">
        <v>897</v>
      </c>
      <c r="I1" s="63" t="s">
        <v>897</v>
      </c>
      <c r="J1" s="63" t="s">
        <v>897</v>
      </c>
      <c r="K1" s="63" t="s">
        <v>897</v>
      </c>
      <c r="L1" s="63" t="s">
        <v>897</v>
      </c>
      <c r="M1" s="63" t="s">
        <v>897</v>
      </c>
      <c r="N1" s="63" t="s">
        <v>897</v>
      </c>
      <c r="O1" s="63" t="s">
        <v>897</v>
      </c>
      <c r="P1" s="63" t="s">
        <v>897</v>
      </c>
      <c r="Q1" s="63" t="s">
        <v>897</v>
      </c>
      <c r="R1" s="63" t="s">
        <v>897</v>
      </c>
      <c r="S1" s="63" t="s">
        <v>897</v>
      </c>
      <c r="T1" s="63" t="s">
        <v>897</v>
      </c>
      <c r="U1" s="63" t="s">
        <v>897</v>
      </c>
      <c r="V1" s="63" t="s">
        <v>897</v>
      </c>
      <c r="W1" s="63" t="s">
        <v>897</v>
      </c>
      <c r="X1" s="63" t="s">
        <v>897</v>
      </c>
    </row>
    <row r="2" spans="1:24" ht="23.4" x14ac:dyDescent="0.3">
      <c r="A2" s="64" t="s">
        <v>1</v>
      </c>
      <c r="B2" s="64" t="s">
        <v>1</v>
      </c>
      <c r="C2" s="64" t="s">
        <v>1</v>
      </c>
      <c r="D2" s="64" t="s">
        <v>1</v>
      </c>
      <c r="E2" s="64" t="s">
        <v>1</v>
      </c>
      <c r="F2" s="64" t="s">
        <v>1</v>
      </c>
      <c r="G2" s="64" t="s">
        <v>1</v>
      </c>
      <c r="H2" s="64" t="s">
        <v>1</v>
      </c>
      <c r="I2" s="64" t="s">
        <v>1</v>
      </c>
      <c r="J2" s="64" t="s">
        <v>1</v>
      </c>
      <c r="K2" s="64" t="s">
        <v>1</v>
      </c>
      <c r="L2" s="64" t="s">
        <v>1</v>
      </c>
      <c r="M2" s="64" t="s">
        <v>1</v>
      </c>
      <c r="N2" s="64" t="s">
        <v>1</v>
      </c>
      <c r="O2" s="64" t="s">
        <v>1</v>
      </c>
      <c r="P2" s="64" t="s">
        <v>1</v>
      </c>
      <c r="Q2" s="64" t="s">
        <v>1</v>
      </c>
      <c r="R2" s="64" t="s">
        <v>1</v>
      </c>
      <c r="S2" s="64" t="s">
        <v>1</v>
      </c>
      <c r="T2" s="64" t="s">
        <v>1</v>
      </c>
      <c r="U2" s="64" t="s">
        <v>1</v>
      </c>
      <c r="V2" s="64" t="s">
        <v>1</v>
      </c>
      <c r="W2" s="64" t="s">
        <v>1</v>
      </c>
      <c r="X2" s="64" t="s">
        <v>1</v>
      </c>
    </row>
    <row r="3" spans="1:24" ht="15.6" x14ac:dyDescent="0.3">
      <c r="A3" s="65" t="s">
        <v>2</v>
      </c>
      <c r="B3" s="65" t="s">
        <v>2</v>
      </c>
      <c r="C3" s="65" t="s">
        <v>2</v>
      </c>
      <c r="D3" s="65" t="s">
        <v>2</v>
      </c>
      <c r="E3" s="65" t="s">
        <v>2</v>
      </c>
      <c r="F3" s="65" t="s">
        <v>2</v>
      </c>
      <c r="G3" s="65" t="s">
        <v>2</v>
      </c>
      <c r="H3" s="65" t="s">
        <v>2</v>
      </c>
      <c r="I3" s="65" t="s">
        <v>2</v>
      </c>
      <c r="J3" s="65" t="s">
        <v>2</v>
      </c>
      <c r="K3" s="65" t="s">
        <v>2</v>
      </c>
      <c r="L3" s="65" t="s">
        <v>2</v>
      </c>
      <c r="M3" s="65" t="s">
        <v>2</v>
      </c>
      <c r="N3" s="65" t="s">
        <v>2</v>
      </c>
      <c r="O3" s="65" t="s">
        <v>2</v>
      </c>
      <c r="P3" s="65" t="s">
        <v>2</v>
      </c>
      <c r="Q3" s="65" t="s">
        <v>2</v>
      </c>
      <c r="R3" s="65" t="s">
        <v>2</v>
      </c>
      <c r="S3" s="65" t="s">
        <v>2</v>
      </c>
      <c r="T3" s="65" t="s">
        <v>2</v>
      </c>
      <c r="U3" s="65" t="s">
        <v>2</v>
      </c>
      <c r="V3" s="65" t="s">
        <v>2</v>
      </c>
      <c r="W3" s="65" t="s">
        <v>2</v>
      </c>
      <c r="X3" s="65" t="s">
        <v>2</v>
      </c>
    </row>
    <row r="5" spans="1:24" ht="16.5" customHeight="1" x14ac:dyDescent="0.3">
      <c r="A5" s="66" t="s">
        <v>3</v>
      </c>
      <c r="B5" s="67" t="s">
        <v>898</v>
      </c>
      <c r="C5" s="66" t="s">
        <v>3</v>
      </c>
      <c r="D5" s="67" t="s">
        <v>899</v>
      </c>
      <c r="E5" s="66" t="s">
        <v>3</v>
      </c>
      <c r="F5" s="67" t="s">
        <v>900</v>
      </c>
      <c r="G5" s="66" t="s">
        <v>3</v>
      </c>
      <c r="H5" s="67" t="s">
        <v>901</v>
      </c>
      <c r="I5" s="66" t="s">
        <v>3</v>
      </c>
      <c r="J5" s="67" t="s">
        <v>902</v>
      </c>
      <c r="K5" s="66" t="s">
        <v>3</v>
      </c>
      <c r="L5" s="67" t="s">
        <v>903</v>
      </c>
      <c r="M5" s="66" t="s">
        <v>3</v>
      </c>
      <c r="N5" s="67" t="s">
        <v>904</v>
      </c>
      <c r="O5" s="66" t="s">
        <v>3</v>
      </c>
      <c r="P5" s="67" t="s">
        <v>905</v>
      </c>
      <c r="Q5" s="66" t="s">
        <v>3</v>
      </c>
      <c r="R5" s="67" t="s">
        <v>906</v>
      </c>
      <c r="S5" s="66" t="s">
        <v>3</v>
      </c>
      <c r="T5" s="67" t="s">
        <v>907</v>
      </c>
      <c r="U5" s="66" t="s">
        <v>3</v>
      </c>
      <c r="V5" s="67" t="s">
        <v>908</v>
      </c>
      <c r="W5" s="66" t="s">
        <v>3</v>
      </c>
      <c r="X5" s="67" t="s">
        <v>909</v>
      </c>
    </row>
    <row r="6" spans="1:24" ht="16.5" customHeight="1" x14ac:dyDescent="0.3">
      <c r="A6" s="1" t="s">
        <v>910</v>
      </c>
      <c r="B6" s="54"/>
      <c r="C6" s="4"/>
      <c r="D6" s="54"/>
      <c r="E6" s="4"/>
      <c r="F6" s="54"/>
      <c r="G6" s="4"/>
      <c r="H6" s="54"/>
      <c r="I6" s="4"/>
      <c r="J6" s="54"/>
      <c r="K6" s="4"/>
      <c r="L6" s="54"/>
      <c r="M6" s="4"/>
      <c r="N6" s="54"/>
      <c r="O6" s="4"/>
      <c r="P6" s="54"/>
      <c r="Q6" s="4"/>
      <c r="R6" s="54"/>
      <c r="S6" s="4"/>
      <c r="T6" s="54"/>
      <c r="U6" s="4"/>
      <c r="V6" s="54"/>
      <c r="W6" s="4"/>
      <c r="X6" s="54"/>
    </row>
    <row r="7" spans="1:24" ht="16.5" customHeight="1" x14ac:dyDescent="0.3">
      <c r="A7" s="1" t="s">
        <v>807</v>
      </c>
      <c r="B7" s="54"/>
      <c r="C7" s="4"/>
      <c r="D7" s="54"/>
      <c r="E7" s="4"/>
      <c r="F7" s="54"/>
      <c r="G7" s="4"/>
      <c r="H7" s="54"/>
      <c r="I7" s="4"/>
      <c r="J7" s="54"/>
      <c r="K7" s="4"/>
      <c r="L7" s="54"/>
      <c r="M7" s="4"/>
      <c r="N7" s="54"/>
      <c r="O7" s="4"/>
      <c r="P7" s="54"/>
      <c r="Q7" s="4"/>
      <c r="R7" s="54"/>
      <c r="S7" s="4"/>
      <c r="T7" s="54"/>
      <c r="U7" s="4"/>
      <c r="V7" s="54"/>
      <c r="W7" s="4"/>
      <c r="X7" s="54"/>
    </row>
    <row r="8" spans="1:24" ht="16.5" customHeight="1" x14ac:dyDescent="0.3">
      <c r="A8" s="5" t="s">
        <v>808</v>
      </c>
      <c r="B8" s="55">
        <v>6530710.4900000002</v>
      </c>
      <c r="C8" s="8"/>
      <c r="D8" s="55">
        <v>6467891.1600000001</v>
      </c>
      <c r="E8" s="8"/>
      <c r="F8" s="55">
        <v>6412393.4500000002</v>
      </c>
      <c r="G8" s="8"/>
      <c r="H8" s="55">
        <v>6199563.7200000007</v>
      </c>
      <c r="I8" s="8"/>
      <c r="J8" s="55">
        <v>6115142.6800000006</v>
      </c>
      <c r="K8" s="8"/>
      <c r="L8" s="55">
        <v>6011240.8100000005</v>
      </c>
      <c r="M8" s="8"/>
      <c r="N8" s="55">
        <v>5945996.04</v>
      </c>
      <c r="O8" s="8"/>
      <c r="P8" s="55">
        <v>5910222.1500000004</v>
      </c>
      <c r="Q8" s="8"/>
      <c r="R8" s="55">
        <v>5835424.8100000005</v>
      </c>
      <c r="S8" s="8"/>
      <c r="T8" s="55">
        <v>5824780.870000001</v>
      </c>
      <c r="U8" s="8"/>
      <c r="V8" s="55">
        <v>5808438.5600000005</v>
      </c>
      <c r="W8" s="8"/>
      <c r="X8" s="55">
        <v>5709749.8200000003</v>
      </c>
    </row>
    <row r="9" spans="1:24" ht="16.5" customHeight="1" x14ac:dyDescent="0.3">
      <c r="A9" s="5" t="s">
        <v>809</v>
      </c>
      <c r="B9" s="55">
        <v>44790.13</v>
      </c>
      <c r="C9" s="8"/>
      <c r="D9" s="55">
        <v>12393.05</v>
      </c>
      <c r="E9" s="8"/>
      <c r="F9" s="55">
        <v>83150.28</v>
      </c>
      <c r="G9" s="8"/>
      <c r="H9" s="55">
        <v>78140.790000000008</v>
      </c>
      <c r="I9" s="8"/>
      <c r="J9" s="55">
        <v>22595.29</v>
      </c>
      <c r="K9" s="8"/>
      <c r="L9" s="55">
        <v>30304.29</v>
      </c>
      <c r="M9" s="8"/>
      <c r="N9" s="55">
        <v>49193.06</v>
      </c>
      <c r="O9" s="8"/>
      <c r="P9" s="55">
        <v>45107.450000000004</v>
      </c>
      <c r="Q9" s="8"/>
      <c r="R9" s="55">
        <v>29759.890000000003</v>
      </c>
      <c r="S9" s="8"/>
      <c r="T9" s="55">
        <v>48897.340000000004</v>
      </c>
      <c r="U9" s="8"/>
      <c r="V9" s="55">
        <v>29690.560000000001</v>
      </c>
      <c r="W9" s="8"/>
      <c r="X9" s="55">
        <v>17768.480000000003</v>
      </c>
    </row>
    <row r="10" spans="1:24" ht="16.5" customHeight="1" x14ac:dyDescent="0.3">
      <c r="A10" s="5" t="s">
        <v>810</v>
      </c>
      <c r="B10" s="55">
        <v>12380.029999999999</v>
      </c>
      <c r="C10" s="8"/>
      <c r="D10" s="55">
        <v>21286.59</v>
      </c>
      <c r="E10" s="8"/>
      <c r="F10" s="55">
        <v>8690.7999999999993</v>
      </c>
      <c r="G10" s="8"/>
      <c r="H10" s="55">
        <v>7241.6899999999987</v>
      </c>
      <c r="I10" s="8"/>
      <c r="J10" s="55">
        <v>15437.619999999999</v>
      </c>
      <c r="K10" s="8"/>
      <c r="L10" s="55">
        <v>8029.8099999999986</v>
      </c>
      <c r="M10" s="8"/>
      <c r="N10" s="55">
        <v>22139.810000000005</v>
      </c>
      <c r="O10" s="8"/>
      <c r="P10" s="55">
        <v>14140.239999999998</v>
      </c>
      <c r="Q10" s="8"/>
      <c r="R10" s="55">
        <v>13233.589999999998</v>
      </c>
      <c r="S10" s="8"/>
      <c r="T10" s="55">
        <v>12145.67</v>
      </c>
      <c r="U10" s="8"/>
      <c r="V10" s="55">
        <v>7852.4900000000007</v>
      </c>
      <c r="W10" s="8"/>
      <c r="X10" s="55">
        <v>6354.91</v>
      </c>
    </row>
    <row r="11" spans="1:24" ht="16.5" hidden="1" customHeight="1" x14ac:dyDescent="0.3">
      <c r="A11" s="5" t="s">
        <v>811</v>
      </c>
      <c r="B11" s="55">
        <v>0</v>
      </c>
      <c r="C11" s="8"/>
      <c r="D11" s="55">
        <v>0</v>
      </c>
      <c r="E11" s="8"/>
      <c r="F11" s="55">
        <v>0</v>
      </c>
      <c r="G11" s="8"/>
      <c r="H11" s="55">
        <v>0</v>
      </c>
      <c r="I11" s="8"/>
      <c r="J11" s="55">
        <v>0</v>
      </c>
      <c r="K11" s="8"/>
      <c r="L11" s="55">
        <v>0</v>
      </c>
      <c r="M11" s="8"/>
      <c r="N11" s="55">
        <v>0</v>
      </c>
      <c r="O11" s="8"/>
      <c r="P11" s="55">
        <v>0</v>
      </c>
      <c r="Q11" s="8"/>
      <c r="R11" s="55">
        <v>0</v>
      </c>
      <c r="S11" s="8"/>
      <c r="T11" s="55">
        <v>0</v>
      </c>
      <c r="U11" s="8"/>
      <c r="V11" s="55">
        <v>0</v>
      </c>
      <c r="W11" s="8"/>
      <c r="X11" s="55">
        <v>0</v>
      </c>
    </row>
    <row r="12" spans="1:24" ht="16.5" customHeight="1" x14ac:dyDescent="0.3">
      <c r="A12" s="5" t="s">
        <v>812</v>
      </c>
      <c r="B12" s="55">
        <v>75584.78</v>
      </c>
      <c r="C12" s="8"/>
      <c r="D12" s="55">
        <v>81069.69</v>
      </c>
      <c r="E12" s="8"/>
      <c r="F12" s="55">
        <v>72844.48000000001</v>
      </c>
      <c r="G12" s="8"/>
      <c r="H12" s="55">
        <v>75580.97</v>
      </c>
      <c r="I12" s="8"/>
      <c r="J12" s="55">
        <v>77304.639999999999</v>
      </c>
      <c r="K12" s="8"/>
      <c r="L12" s="55">
        <v>69309.33</v>
      </c>
      <c r="M12" s="8"/>
      <c r="N12" s="55">
        <v>73095.61</v>
      </c>
      <c r="O12" s="8"/>
      <c r="P12" s="55">
        <v>80850.140000000058</v>
      </c>
      <c r="Q12" s="8"/>
      <c r="R12" s="55">
        <v>76642.859999999986</v>
      </c>
      <c r="S12" s="8"/>
      <c r="T12" s="55">
        <v>66648.89</v>
      </c>
      <c r="U12" s="8"/>
      <c r="V12" s="55">
        <v>66397.989999999976</v>
      </c>
      <c r="W12" s="8"/>
      <c r="X12" s="55">
        <v>61297.109999999986</v>
      </c>
    </row>
    <row r="13" spans="1:24" ht="16.5" customHeight="1" x14ac:dyDescent="0.3">
      <c r="A13" s="5" t="s">
        <v>813</v>
      </c>
      <c r="B13" s="55">
        <v>0</v>
      </c>
      <c r="C13" s="8"/>
      <c r="D13" s="55">
        <v>383.07</v>
      </c>
      <c r="E13" s="8"/>
      <c r="F13" s="55">
        <v>137.43</v>
      </c>
      <c r="G13" s="8"/>
      <c r="H13" s="55">
        <v>47.900000000000006</v>
      </c>
      <c r="I13" s="8"/>
      <c r="J13" s="55">
        <v>0</v>
      </c>
      <c r="K13" s="8"/>
      <c r="L13" s="55">
        <v>0</v>
      </c>
      <c r="M13" s="8"/>
      <c r="N13" s="55">
        <v>92.35</v>
      </c>
      <c r="O13" s="8"/>
      <c r="P13" s="55">
        <v>588.58000000000004</v>
      </c>
      <c r="Q13" s="8"/>
      <c r="R13" s="55">
        <v>98.9</v>
      </c>
      <c r="S13" s="8"/>
      <c r="T13" s="55">
        <v>209.89999999999998</v>
      </c>
      <c r="U13" s="8"/>
      <c r="V13" s="55">
        <v>0</v>
      </c>
      <c r="W13" s="8"/>
      <c r="X13" s="55">
        <v>305.95</v>
      </c>
    </row>
    <row r="14" spans="1:24" ht="16.5" customHeight="1" x14ac:dyDescent="0.3">
      <c r="A14" s="5" t="s">
        <v>814</v>
      </c>
      <c r="B14" s="55">
        <v>50166.659999999996</v>
      </c>
      <c r="C14" s="8"/>
      <c r="D14" s="55">
        <v>60170.77</v>
      </c>
      <c r="E14" s="8"/>
      <c r="F14" s="55">
        <v>48937.859999999993</v>
      </c>
      <c r="G14" s="8"/>
      <c r="H14" s="55">
        <v>33977.61</v>
      </c>
      <c r="I14" s="8"/>
      <c r="J14" s="55">
        <v>27641.84</v>
      </c>
      <c r="K14" s="8"/>
      <c r="L14" s="55">
        <v>35519.270000000004</v>
      </c>
      <c r="M14" s="8"/>
      <c r="N14" s="55">
        <v>46871.630000000005</v>
      </c>
      <c r="O14" s="8"/>
      <c r="P14" s="55">
        <v>51004.480000000003</v>
      </c>
      <c r="Q14" s="8"/>
      <c r="R14" s="55">
        <v>51352.639999999999</v>
      </c>
      <c r="S14" s="8"/>
      <c r="T14" s="55">
        <v>62999.079999999994</v>
      </c>
      <c r="U14" s="8"/>
      <c r="V14" s="55">
        <v>52526.1</v>
      </c>
      <c r="W14" s="8"/>
      <c r="X14" s="55">
        <v>47742.19</v>
      </c>
    </row>
    <row r="15" spans="1:24" ht="16.5" customHeight="1" x14ac:dyDescent="0.3">
      <c r="A15" s="5" t="s">
        <v>806</v>
      </c>
      <c r="B15" s="55">
        <v>-4.7180037654470652E-11</v>
      </c>
      <c r="C15" s="8"/>
      <c r="D15" s="55">
        <v>-7.5476691563380882E-10</v>
      </c>
      <c r="E15" s="8"/>
      <c r="F15" s="55">
        <v>2.347633198951371E-10</v>
      </c>
      <c r="G15" s="8"/>
      <c r="H15" s="55">
        <v>-4.4462922232924029E-10</v>
      </c>
      <c r="I15" s="8"/>
      <c r="J15" s="55">
        <v>-9.1029050963697955E-10</v>
      </c>
      <c r="K15" s="8"/>
      <c r="L15" s="55">
        <v>2.3177904040494468E-10</v>
      </c>
      <c r="M15" s="8"/>
      <c r="N15" s="55">
        <v>-9.0417984210944269E-10</v>
      </c>
      <c r="O15" s="8"/>
      <c r="P15" s="55">
        <v>-1.5817533949302742E-9</v>
      </c>
      <c r="Q15" s="8"/>
      <c r="R15" s="55">
        <v>2.3518964553659316E-10</v>
      </c>
      <c r="S15" s="8"/>
      <c r="T15" s="55">
        <v>-4.6512127482856158E-10</v>
      </c>
      <c r="U15" s="8"/>
      <c r="V15" s="55">
        <v>-6.9704242378065828E-10</v>
      </c>
      <c r="W15" s="8"/>
      <c r="X15" s="55">
        <v>3.4614799915289041E-10</v>
      </c>
    </row>
    <row r="16" spans="1:24" ht="16.5" hidden="1" customHeight="1" x14ac:dyDescent="0.3">
      <c r="A16" s="5" t="s">
        <v>805</v>
      </c>
      <c r="B16" s="55">
        <v>0</v>
      </c>
      <c r="C16" s="8"/>
      <c r="D16" s="55">
        <v>0</v>
      </c>
      <c r="E16" s="8"/>
      <c r="F16" s="55">
        <v>0</v>
      </c>
      <c r="G16" s="8"/>
      <c r="H16" s="55">
        <v>0</v>
      </c>
      <c r="I16" s="8"/>
      <c r="J16" s="55">
        <v>0</v>
      </c>
      <c r="K16" s="8"/>
      <c r="L16" s="55">
        <v>0</v>
      </c>
      <c r="M16" s="8"/>
      <c r="N16" s="55">
        <v>0</v>
      </c>
      <c r="O16" s="8"/>
      <c r="P16" s="55">
        <v>0</v>
      </c>
      <c r="Q16" s="8"/>
      <c r="R16" s="55">
        <v>0</v>
      </c>
      <c r="S16" s="8"/>
      <c r="T16" s="55">
        <v>0</v>
      </c>
      <c r="U16" s="8"/>
      <c r="V16" s="55">
        <v>0</v>
      </c>
      <c r="W16" s="8"/>
      <c r="X16" s="55">
        <v>0</v>
      </c>
    </row>
    <row r="17" spans="1:24" ht="16.5" customHeight="1" x14ac:dyDescent="0.3">
      <c r="A17" s="56" t="s">
        <v>815</v>
      </c>
      <c r="B17" s="57">
        <f>IFERROR(B8+B9+B10+B11+B12+B13+B14+B15+B16, "NA")</f>
        <v>6713632.0900000008</v>
      </c>
      <c r="C17" s="54"/>
      <c r="D17" s="57">
        <f>IFERROR(D8+D9+D10+D11+D12+D13+D14+D15+D16, "NA")</f>
        <v>6643194.3299999991</v>
      </c>
      <c r="E17" s="54"/>
      <c r="F17" s="57">
        <f>IFERROR(F8+F9+F10+F11+F12+F13+F14+F15+F16, "NA")</f>
        <v>6626154.3000000007</v>
      </c>
      <c r="G17" s="54"/>
      <c r="H17" s="57">
        <f>IFERROR(H8+H9+H10+H11+H12+H13+H14+H15+H16, "NA")</f>
        <v>6394552.6800000016</v>
      </c>
      <c r="I17" s="54"/>
      <c r="J17" s="57">
        <f>IFERROR(J8+J9+J10+J11+J12+J13+J14+J15+J16, "NA")</f>
        <v>6258122.0699999994</v>
      </c>
      <c r="K17" s="54"/>
      <c r="L17" s="57">
        <f>IFERROR(L8+L9+L10+L11+L12+L13+L14+L15+L16, "NA")</f>
        <v>6154403.5099999998</v>
      </c>
      <c r="M17" s="54"/>
      <c r="N17" s="57">
        <f>IFERROR(N8+N9+N10+N11+N12+N13+N14+N15+N16, "NA")</f>
        <v>6137388.4999999981</v>
      </c>
      <c r="O17" s="54"/>
      <c r="P17" s="57">
        <f>IFERROR(P8+P9+P10+P11+P12+P13+P14+P15+P16, "NA")</f>
        <v>6101913.0399999991</v>
      </c>
      <c r="Q17" s="54"/>
      <c r="R17" s="57">
        <f>IFERROR(R8+R9+R10+R11+R12+R13+R14+R15+R16, "NA")</f>
        <v>6006512.6900000004</v>
      </c>
      <c r="S17" s="54"/>
      <c r="T17" s="57">
        <f>IFERROR(T8+T9+T10+T11+T12+T13+T14+T15+T16, "NA")</f>
        <v>6015681.7500000009</v>
      </c>
      <c r="U17" s="54"/>
      <c r="V17" s="57">
        <f>IFERROR(V8+V9+V10+V11+V12+V13+V14+V15+V16, "NA")</f>
        <v>5964905.6999999993</v>
      </c>
      <c r="W17" s="54"/>
      <c r="X17" s="57">
        <f>IFERROR(X8+X9+X10+X11+X12+X13+X14+X15+X16, "NA")</f>
        <v>5843218.4600000018</v>
      </c>
    </row>
    <row r="18" spans="1:24" ht="16.5" customHeight="1" x14ac:dyDescent="0.3">
      <c r="A18" s="1" t="s">
        <v>826</v>
      </c>
      <c r="B18" s="54"/>
      <c r="C18" s="4"/>
      <c r="D18" s="54"/>
      <c r="E18" s="4"/>
      <c r="F18" s="54"/>
      <c r="G18" s="4"/>
      <c r="H18" s="54"/>
      <c r="I18" s="4"/>
      <c r="J18" s="54"/>
      <c r="K18" s="4"/>
      <c r="L18" s="54"/>
      <c r="M18" s="4"/>
      <c r="N18" s="54"/>
      <c r="O18" s="4"/>
      <c r="P18" s="54"/>
      <c r="Q18" s="4"/>
      <c r="R18" s="54"/>
      <c r="S18" s="4"/>
      <c r="T18" s="54"/>
      <c r="U18" s="4"/>
      <c r="V18" s="54"/>
      <c r="W18" s="4"/>
      <c r="X18" s="54"/>
    </row>
    <row r="19" spans="1:24" ht="16.5" customHeight="1" x14ac:dyDescent="0.3">
      <c r="A19" s="5" t="s">
        <v>827</v>
      </c>
      <c r="B19" s="55">
        <v>3948.35</v>
      </c>
      <c r="C19" s="8"/>
      <c r="D19" s="55">
        <v>7338.35</v>
      </c>
      <c r="E19" s="8"/>
      <c r="F19" s="55">
        <v>13388.35</v>
      </c>
      <c r="G19" s="8"/>
      <c r="H19" s="55">
        <v>13388.35</v>
      </c>
      <c r="I19" s="8"/>
      <c r="J19" s="55">
        <v>13388.35</v>
      </c>
      <c r="K19" s="8"/>
      <c r="L19" s="55">
        <v>13388.35</v>
      </c>
      <c r="M19" s="8"/>
      <c r="N19" s="55">
        <v>13388.35</v>
      </c>
      <c r="O19" s="8"/>
      <c r="P19" s="55">
        <v>13388.35</v>
      </c>
      <c r="Q19" s="8"/>
      <c r="R19" s="55">
        <v>16601.21</v>
      </c>
      <c r="S19" s="8"/>
      <c r="T19" s="55">
        <v>0</v>
      </c>
      <c r="U19" s="8"/>
      <c r="V19" s="55">
        <v>0</v>
      </c>
      <c r="W19" s="8"/>
      <c r="X19" s="55">
        <v>0</v>
      </c>
    </row>
    <row r="20" spans="1:24" ht="16.5" customHeight="1" x14ac:dyDescent="0.3">
      <c r="A20" s="5" t="s">
        <v>835</v>
      </c>
      <c r="B20" s="55">
        <v>4468197.4300000006</v>
      </c>
      <c r="C20" s="8"/>
      <c r="D20" s="55">
        <v>4498699.41</v>
      </c>
      <c r="E20" s="8"/>
      <c r="F20" s="55">
        <v>4510699.41</v>
      </c>
      <c r="G20" s="8"/>
      <c r="H20" s="55">
        <v>4511063.41</v>
      </c>
      <c r="I20" s="8"/>
      <c r="J20" s="55">
        <v>4513850.1500000004</v>
      </c>
      <c r="K20" s="8"/>
      <c r="L20" s="55">
        <v>4513850.1500000004</v>
      </c>
      <c r="M20" s="8"/>
      <c r="N20" s="55">
        <v>4504799.9700000007</v>
      </c>
      <c r="O20" s="8"/>
      <c r="P20" s="55">
        <v>4512761.59</v>
      </c>
      <c r="Q20" s="8"/>
      <c r="R20" s="55">
        <v>4512761.59</v>
      </c>
      <c r="S20" s="8"/>
      <c r="T20" s="55">
        <v>4529362.8</v>
      </c>
      <c r="U20" s="8"/>
      <c r="V20" s="55">
        <v>3696575.7499999995</v>
      </c>
      <c r="W20" s="8"/>
      <c r="X20" s="55">
        <v>3703784.73</v>
      </c>
    </row>
    <row r="21" spans="1:24" ht="16.5" customHeight="1" x14ac:dyDescent="0.3">
      <c r="A21" s="5" t="s">
        <v>859</v>
      </c>
      <c r="B21" s="55">
        <v>-2527589.3799999994</v>
      </c>
      <c r="C21" s="8"/>
      <c r="D21" s="55">
        <v>-2559031.5999999996</v>
      </c>
      <c r="E21" s="8"/>
      <c r="F21" s="55">
        <v>-2590807.1399999997</v>
      </c>
      <c r="G21" s="8"/>
      <c r="H21" s="55">
        <v>-2622480.4700000002</v>
      </c>
      <c r="I21" s="8"/>
      <c r="J21" s="55">
        <v>-2654153.81</v>
      </c>
      <c r="K21" s="8"/>
      <c r="L21" s="55">
        <v>-2685904.5599999996</v>
      </c>
      <c r="M21" s="8"/>
      <c r="N21" s="55">
        <v>-2675589.5300000003</v>
      </c>
      <c r="O21" s="8"/>
      <c r="P21" s="55">
        <v>-2708159.3800000008</v>
      </c>
      <c r="Q21" s="8"/>
      <c r="R21" s="55">
        <v>-2740729.23</v>
      </c>
      <c r="S21" s="8"/>
      <c r="T21" s="55">
        <v>-2775415.5000000005</v>
      </c>
      <c r="U21" s="8"/>
      <c r="V21" s="55">
        <v>-2207965.98</v>
      </c>
      <c r="W21" s="8"/>
      <c r="X21" s="55">
        <v>-2237091.5499999993</v>
      </c>
    </row>
    <row r="22" spans="1:24" ht="16.5" customHeight="1" x14ac:dyDescent="0.3">
      <c r="A22" s="56" t="s">
        <v>868</v>
      </c>
      <c r="B22" s="57">
        <f>IFERROR(B19+B20+B21, "NA")</f>
        <v>1944556.4000000008</v>
      </c>
      <c r="C22" s="54"/>
      <c r="D22" s="57">
        <f>IFERROR(D19+D20+D21, "NA")</f>
        <v>1947006.1600000001</v>
      </c>
      <c r="E22" s="54"/>
      <c r="F22" s="57">
        <f>IFERROR(F19+F20+F21, "NA")</f>
        <v>1933280.62</v>
      </c>
      <c r="G22" s="54"/>
      <c r="H22" s="57">
        <f>IFERROR(H19+H20+H21, "NA")</f>
        <v>1901971.2899999996</v>
      </c>
      <c r="I22" s="54"/>
      <c r="J22" s="57">
        <f>IFERROR(J19+J20+J21, "NA")</f>
        <v>1873084.69</v>
      </c>
      <c r="K22" s="54"/>
      <c r="L22" s="57">
        <f>IFERROR(L19+L20+L21, "NA")</f>
        <v>1841333.9400000004</v>
      </c>
      <c r="M22" s="54"/>
      <c r="N22" s="57">
        <f>IFERROR(N19+N20+N21, "NA")</f>
        <v>1842598.79</v>
      </c>
      <c r="O22" s="54"/>
      <c r="P22" s="57">
        <f>IFERROR(P19+P20+P21, "NA")</f>
        <v>1817990.5599999987</v>
      </c>
      <c r="Q22" s="54"/>
      <c r="R22" s="57">
        <f>IFERROR(R19+R20+R21, "NA")</f>
        <v>1788633.5699999998</v>
      </c>
      <c r="S22" s="54"/>
      <c r="T22" s="57">
        <f>IFERROR(T19+T20+T21, "NA")</f>
        <v>1753947.2999999993</v>
      </c>
      <c r="U22" s="54"/>
      <c r="V22" s="57">
        <f>IFERROR(V19+V20+V21, "NA")</f>
        <v>1488609.7699999996</v>
      </c>
      <c r="W22" s="54"/>
      <c r="X22" s="57">
        <f>IFERROR(X19+X20+X21, "NA")</f>
        <v>1466693.1800000006</v>
      </c>
    </row>
    <row r="23" spans="1:24" ht="16.5" customHeight="1" x14ac:dyDescent="0.3">
      <c r="A23" s="1" t="s">
        <v>852</v>
      </c>
      <c r="B23" s="54"/>
      <c r="C23" s="4"/>
      <c r="D23" s="54"/>
      <c r="E23" s="4"/>
      <c r="F23" s="54"/>
      <c r="G23" s="4"/>
      <c r="H23" s="54"/>
      <c r="I23" s="4"/>
      <c r="J23" s="54"/>
      <c r="K23" s="4"/>
      <c r="L23" s="54"/>
      <c r="M23" s="4"/>
      <c r="N23" s="54"/>
      <c r="O23" s="4"/>
      <c r="P23" s="54"/>
      <c r="Q23" s="4"/>
      <c r="R23" s="54"/>
      <c r="S23" s="4"/>
      <c r="T23" s="54"/>
      <c r="U23" s="4"/>
      <c r="V23" s="54"/>
      <c r="W23" s="4"/>
      <c r="X23" s="54"/>
    </row>
    <row r="24" spans="1:24" ht="16.5" customHeight="1" x14ac:dyDescent="0.3">
      <c r="A24" s="1" t="s">
        <v>857</v>
      </c>
      <c r="B24" s="54"/>
      <c r="C24" s="4"/>
      <c r="D24" s="54"/>
      <c r="E24" s="4"/>
      <c r="F24" s="54"/>
      <c r="G24" s="4"/>
      <c r="H24" s="54"/>
      <c r="I24" s="4"/>
      <c r="J24" s="54"/>
      <c r="K24" s="4"/>
      <c r="L24" s="54"/>
      <c r="M24" s="4"/>
      <c r="N24" s="54"/>
      <c r="O24" s="4"/>
      <c r="P24" s="54"/>
      <c r="Q24" s="4"/>
      <c r="R24" s="54"/>
      <c r="S24" s="4"/>
      <c r="T24" s="54"/>
      <c r="U24" s="4"/>
      <c r="V24" s="54"/>
      <c r="W24" s="4"/>
      <c r="X24" s="54"/>
    </row>
    <row r="25" spans="1:24" ht="16.5" customHeight="1" x14ac:dyDescent="0.3">
      <c r="A25" s="1" t="s">
        <v>870</v>
      </c>
      <c r="B25" s="54"/>
      <c r="C25" s="4"/>
      <c r="D25" s="54"/>
      <c r="E25" s="4"/>
      <c r="F25" s="54"/>
      <c r="G25" s="4"/>
      <c r="H25" s="54"/>
      <c r="I25" s="4"/>
      <c r="J25" s="54"/>
      <c r="K25" s="4"/>
      <c r="L25" s="54"/>
      <c r="M25" s="4"/>
      <c r="N25" s="54"/>
      <c r="O25" s="4"/>
      <c r="P25" s="54"/>
      <c r="Q25" s="4"/>
      <c r="R25" s="54"/>
      <c r="S25" s="4"/>
      <c r="T25" s="54"/>
      <c r="U25" s="4"/>
      <c r="V25" s="54"/>
      <c r="W25" s="4"/>
      <c r="X25" s="54"/>
    </row>
    <row r="26" spans="1:24" ht="16.5" hidden="1" customHeight="1" x14ac:dyDescent="0.3">
      <c r="A26" s="5" t="s">
        <v>871</v>
      </c>
      <c r="B26" s="55">
        <v>0</v>
      </c>
      <c r="C26" s="8"/>
      <c r="D26" s="55">
        <v>0</v>
      </c>
      <c r="E26" s="8"/>
      <c r="F26" s="55">
        <v>0</v>
      </c>
      <c r="G26" s="8"/>
      <c r="H26" s="55">
        <v>0</v>
      </c>
      <c r="I26" s="8"/>
      <c r="J26" s="55">
        <v>0</v>
      </c>
      <c r="K26" s="8"/>
      <c r="L26" s="55">
        <v>0</v>
      </c>
      <c r="M26" s="8"/>
      <c r="N26" s="55">
        <v>0</v>
      </c>
      <c r="O26" s="8"/>
      <c r="P26" s="55">
        <v>0</v>
      </c>
      <c r="Q26" s="8"/>
      <c r="R26" s="55">
        <v>0</v>
      </c>
      <c r="S26" s="8"/>
      <c r="T26" s="55">
        <v>0</v>
      </c>
      <c r="U26" s="8"/>
      <c r="V26" s="55">
        <v>0</v>
      </c>
      <c r="W26" s="8"/>
      <c r="X26" s="55">
        <v>0</v>
      </c>
    </row>
    <row r="27" spans="1:24" ht="16.5" customHeight="1" x14ac:dyDescent="0.3">
      <c r="A27" s="5" t="s">
        <v>872</v>
      </c>
      <c r="B27" s="55">
        <v>1386957</v>
      </c>
      <c r="C27" s="8"/>
      <c r="D27" s="55">
        <v>1386957</v>
      </c>
      <c r="E27" s="8"/>
      <c r="F27" s="55">
        <v>1386957</v>
      </c>
      <c r="G27" s="8"/>
      <c r="H27" s="55">
        <v>1386957</v>
      </c>
      <c r="I27" s="8"/>
      <c r="J27" s="55">
        <v>1386957</v>
      </c>
      <c r="K27" s="8"/>
      <c r="L27" s="55">
        <v>1386957</v>
      </c>
      <c r="M27" s="8"/>
      <c r="N27" s="55">
        <v>1386957</v>
      </c>
      <c r="O27" s="8"/>
      <c r="P27" s="55">
        <v>1386957</v>
      </c>
      <c r="Q27" s="8"/>
      <c r="R27" s="55">
        <v>1386957</v>
      </c>
      <c r="S27" s="8"/>
      <c r="T27" s="55">
        <v>1386957</v>
      </c>
      <c r="U27" s="8"/>
      <c r="V27" s="55">
        <v>1386957</v>
      </c>
      <c r="W27" s="8"/>
      <c r="X27" s="55">
        <v>1386957</v>
      </c>
    </row>
    <row r="28" spans="1:24" ht="16.5" customHeight="1" x14ac:dyDescent="0.3">
      <c r="A28" s="5" t="s">
        <v>873</v>
      </c>
      <c r="B28" s="55">
        <v>906775</v>
      </c>
      <c r="C28" s="8"/>
      <c r="D28" s="55">
        <v>906775</v>
      </c>
      <c r="E28" s="8"/>
      <c r="F28" s="55">
        <v>906775</v>
      </c>
      <c r="G28" s="8"/>
      <c r="H28" s="55">
        <v>906775</v>
      </c>
      <c r="I28" s="8"/>
      <c r="J28" s="55">
        <v>906775</v>
      </c>
      <c r="K28" s="8"/>
      <c r="L28" s="55">
        <v>906775</v>
      </c>
      <c r="M28" s="8"/>
      <c r="N28" s="55">
        <v>906775</v>
      </c>
      <c r="O28" s="8"/>
      <c r="P28" s="55">
        <v>906775</v>
      </c>
      <c r="Q28" s="8"/>
      <c r="R28" s="55">
        <v>906775</v>
      </c>
      <c r="S28" s="8"/>
      <c r="T28" s="55">
        <v>906775</v>
      </c>
      <c r="U28" s="8"/>
      <c r="V28" s="55">
        <v>906775</v>
      </c>
      <c r="W28" s="8"/>
      <c r="X28" s="55">
        <v>906775</v>
      </c>
    </row>
    <row r="29" spans="1:24" ht="16.5" customHeight="1" x14ac:dyDescent="0.3">
      <c r="A29" s="5" t="s">
        <v>874</v>
      </c>
      <c r="B29" s="55">
        <v>-76029</v>
      </c>
      <c r="C29" s="8"/>
      <c r="D29" s="55">
        <v>-76029</v>
      </c>
      <c r="E29" s="8"/>
      <c r="F29" s="55">
        <v>-76029</v>
      </c>
      <c r="G29" s="8"/>
      <c r="H29" s="55">
        <v>-76029</v>
      </c>
      <c r="I29" s="8"/>
      <c r="J29" s="55">
        <v>-76029</v>
      </c>
      <c r="K29" s="8"/>
      <c r="L29" s="55">
        <v>-76029</v>
      </c>
      <c r="M29" s="8"/>
      <c r="N29" s="55">
        <v>-76029</v>
      </c>
      <c r="O29" s="8"/>
      <c r="P29" s="55">
        <v>-76029</v>
      </c>
      <c r="Q29" s="8"/>
      <c r="R29" s="55">
        <v>-76029</v>
      </c>
      <c r="S29" s="8"/>
      <c r="T29" s="55">
        <v>-76029</v>
      </c>
      <c r="U29" s="8"/>
      <c r="V29" s="55">
        <v>-76029</v>
      </c>
      <c r="W29" s="8"/>
      <c r="X29" s="55">
        <v>-76029</v>
      </c>
    </row>
    <row r="30" spans="1:24" ht="16.5" customHeight="1" x14ac:dyDescent="0.3">
      <c r="A30" s="5" t="s">
        <v>875</v>
      </c>
      <c r="B30" s="55">
        <v>112934.79000000001</v>
      </c>
      <c r="C30" s="8"/>
      <c r="D30" s="55">
        <v>112934.79000000001</v>
      </c>
      <c r="E30" s="8"/>
      <c r="F30" s="55">
        <v>112934.79000000001</v>
      </c>
      <c r="G30" s="8"/>
      <c r="H30" s="55">
        <v>112934.79000000001</v>
      </c>
      <c r="I30" s="8"/>
      <c r="J30" s="55">
        <v>112934.79000000001</v>
      </c>
      <c r="K30" s="8"/>
      <c r="L30" s="55">
        <v>112934.79000000001</v>
      </c>
      <c r="M30" s="8"/>
      <c r="N30" s="55">
        <v>112934.79000000001</v>
      </c>
      <c r="O30" s="8"/>
      <c r="P30" s="55">
        <v>112934.79000000001</v>
      </c>
      <c r="Q30" s="8"/>
      <c r="R30" s="55">
        <v>112934.79000000001</v>
      </c>
      <c r="S30" s="8"/>
      <c r="T30" s="55">
        <v>112934.79000000001</v>
      </c>
      <c r="U30" s="8"/>
      <c r="V30" s="55">
        <v>112934.79000000001</v>
      </c>
      <c r="W30" s="8"/>
      <c r="X30" s="55">
        <v>112934.79000000001</v>
      </c>
    </row>
    <row r="31" spans="1:24" ht="16.5" customHeight="1" x14ac:dyDescent="0.3">
      <c r="A31" s="56" t="s">
        <v>876</v>
      </c>
      <c r="B31" s="57">
        <f>IFERROR(B26+B27+B28+B29+B30, "NA")</f>
        <v>2330637.79</v>
      </c>
      <c r="C31" s="54"/>
      <c r="D31" s="57">
        <f>IFERROR(D26+D27+D28+D29+D30, "NA")</f>
        <v>2330637.79</v>
      </c>
      <c r="E31" s="54"/>
      <c r="F31" s="57">
        <f>IFERROR(F26+F27+F28+F29+F30, "NA")</f>
        <v>2330637.79</v>
      </c>
      <c r="G31" s="54"/>
      <c r="H31" s="57">
        <f>IFERROR(H26+H27+H28+H29+H30, "NA")</f>
        <v>2330637.79</v>
      </c>
      <c r="I31" s="54"/>
      <c r="J31" s="57">
        <f>IFERROR(J26+J27+J28+J29+J30, "NA")</f>
        <v>2330637.79</v>
      </c>
      <c r="K31" s="54"/>
      <c r="L31" s="57">
        <f>IFERROR(L26+L27+L28+L29+L30, "NA")</f>
        <v>2330637.79</v>
      </c>
      <c r="M31" s="54"/>
      <c r="N31" s="57">
        <f>IFERROR(N26+N27+N28+N29+N30, "NA")</f>
        <v>2330637.79</v>
      </c>
      <c r="O31" s="54"/>
      <c r="P31" s="57">
        <f>IFERROR(P26+P27+P28+P29+P30, "NA")</f>
        <v>2330637.79</v>
      </c>
      <c r="Q31" s="54"/>
      <c r="R31" s="57">
        <f>IFERROR(R26+R27+R28+R29+R30, "NA")</f>
        <v>2330637.79</v>
      </c>
      <c r="S31" s="54"/>
      <c r="T31" s="57">
        <f>IFERROR(T26+T27+T28+T29+T30, "NA")</f>
        <v>2330637.79</v>
      </c>
      <c r="U31" s="54"/>
      <c r="V31" s="57">
        <f>IFERROR(V26+V27+V28+V29+V30, "NA")</f>
        <v>2330637.79</v>
      </c>
      <c r="W31" s="54"/>
      <c r="X31" s="57">
        <f>IFERROR(X26+X27+X28+X29+X30, "NA")</f>
        <v>2330637.79</v>
      </c>
    </row>
    <row r="32" spans="1:24" ht="16.5" customHeight="1" x14ac:dyDescent="0.3">
      <c r="A32" s="56" t="s">
        <v>911</v>
      </c>
      <c r="B32" s="57">
        <f>IFERROR(B17+B22+B24+B31, "NA")</f>
        <v>10988826.280000001</v>
      </c>
      <c r="C32" s="54"/>
      <c r="D32" s="57">
        <f>IFERROR(D17+D22+D24+D31, "NA")</f>
        <v>10920838.279999997</v>
      </c>
      <c r="E32" s="54"/>
      <c r="F32" s="57">
        <f>IFERROR(F17+F22+F24+F31, "NA")</f>
        <v>10890072.710000001</v>
      </c>
      <c r="G32" s="54"/>
      <c r="H32" s="57">
        <f>IFERROR(H17+H22+H24+H31, "NA")</f>
        <v>10627161.760000002</v>
      </c>
      <c r="I32" s="54"/>
      <c r="J32" s="57">
        <f>IFERROR(J17+J22+J24+J31, "NA")</f>
        <v>10461844.550000001</v>
      </c>
      <c r="K32" s="54"/>
      <c r="L32" s="57">
        <f>IFERROR(L17+L22+L24+L31, "NA")</f>
        <v>10326375.24</v>
      </c>
      <c r="M32" s="54"/>
      <c r="N32" s="57">
        <f>IFERROR(N17+N22+N24+N31, "NA")</f>
        <v>10310625.079999998</v>
      </c>
      <c r="O32" s="54"/>
      <c r="P32" s="57">
        <f>IFERROR(P17+P22+P24+P31, "NA")</f>
        <v>10250541.389999997</v>
      </c>
      <c r="Q32" s="54"/>
      <c r="R32" s="57">
        <f>IFERROR(R17+R22+R24+R31, "NA")</f>
        <v>10125784.050000001</v>
      </c>
      <c r="S32" s="54"/>
      <c r="T32" s="57">
        <f>IFERROR(T17+T22+T24+T31, "NA")</f>
        <v>10100266.84</v>
      </c>
      <c r="U32" s="54"/>
      <c r="V32" s="57">
        <f>IFERROR(V17+V22+V24+V31, "NA")</f>
        <v>9784153.2599999979</v>
      </c>
      <c r="W32" s="54"/>
      <c r="X32" s="57">
        <f>IFERROR(X17+X22+X24+X31, "NA")</f>
        <v>9640549.4300000034</v>
      </c>
    </row>
    <row r="33" spans="1:24" ht="16.5" customHeight="1" x14ac:dyDescent="0.3">
      <c r="A33" s="1" t="s">
        <v>912</v>
      </c>
      <c r="B33" s="54"/>
      <c r="C33" s="4"/>
      <c r="D33" s="54"/>
      <c r="E33" s="4"/>
      <c r="F33" s="54"/>
      <c r="G33" s="4"/>
      <c r="H33" s="54"/>
      <c r="I33" s="4"/>
      <c r="J33" s="54"/>
      <c r="K33" s="4"/>
      <c r="L33" s="54"/>
      <c r="M33" s="4"/>
      <c r="N33" s="54"/>
      <c r="O33" s="4"/>
      <c r="P33" s="54"/>
      <c r="Q33" s="4"/>
      <c r="R33" s="54"/>
      <c r="S33" s="4"/>
      <c r="T33" s="54"/>
      <c r="U33" s="4"/>
      <c r="V33" s="54"/>
      <c r="W33" s="4"/>
      <c r="X33" s="54"/>
    </row>
    <row r="34" spans="1:24" ht="16.5" customHeight="1" x14ac:dyDescent="0.3">
      <c r="A34" s="1" t="s">
        <v>913</v>
      </c>
      <c r="B34" s="54"/>
      <c r="C34" s="4"/>
      <c r="D34" s="54"/>
      <c r="E34" s="4"/>
      <c r="F34" s="54"/>
      <c r="G34" s="4"/>
      <c r="H34" s="54"/>
      <c r="I34" s="4"/>
      <c r="J34" s="54"/>
      <c r="K34" s="4"/>
      <c r="L34" s="54"/>
      <c r="M34" s="4"/>
      <c r="N34" s="54"/>
      <c r="O34" s="4"/>
      <c r="P34" s="54"/>
      <c r="Q34" s="4"/>
      <c r="R34" s="54"/>
      <c r="S34" s="4"/>
      <c r="T34" s="54"/>
      <c r="U34" s="4"/>
      <c r="V34" s="54"/>
      <c r="W34" s="4"/>
      <c r="X34" s="54"/>
    </row>
    <row r="35" spans="1:24" ht="16.5" customHeight="1" x14ac:dyDescent="0.3">
      <c r="A35" s="5" t="s">
        <v>817</v>
      </c>
      <c r="B35" s="55">
        <v>231520.54</v>
      </c>
      <c r="C35" s="8"/>
      <c r="D35" s="55">
        <v>244876.58</v>
      </c>
      <c r="E35" s="8"/>
      <c r="F35" s="55">
        <v>260216.33000000002</v>
      </c>
      <c r="G35" s="8"/>
      <c r="H35" s="55">
        <v>191027.38999999998</v>
      </c>
      <c r="I35" s="8"/>
      <c r="J35" s="55">
        <v>168883.36</v>
      </c>
      <c r="K35" s="8"/>
      <c r="L35" s="55">
        <v>196690.86</v>
      </c>
      <c r="M35" s="8"/>
      <c r="N35" s="55">
        <v>209187.66999999998</v>
      </c>
      <c r="O35" s="8"/>
      <c r="P35" s="55">
        <v>220020.56</v>
      </c>
      <c r="Q35" s="8"/>
      <c r="R35" s="55">
        <v>223240.62</v>
      </c>
      <c r="S35" s="8"/>
      <c r="T35" s="55">
        <v>214329.2</v>
      </c>
      <c r="U35" s="8"/>
      <c r="V35" s="55">
        <v>220767.33000000002</v>
      </c>
      <c r="W35" s="8"/>
      <c r="X35" s="55">
        <v>190743.81</v>
      </c>
    </row>
    <row r="36" spans="1:24" ht="16.5" customHeight="1" x14ac:dyDescent="0.3">
      <c r="A36" s="5" t="s">
        <v>914</v>
      </c>
      <c r="B36" s="55">
        <v>30532.630000000005</v>
      </c>
      <c r="C36" s="8"/>
      <c r="D36" s="55">
        <v>28813.079999999994</v>
      </c>
      <c r="E36" s="8"/>
      <c r="F36" s="55">
        <v>22786.54</v>
      </c>
      <c r="G36" s="8"/>
      <c r="H36" s="55">
        <v>22780.1</v>
      </c>
      <c r="I36" s="8"/>
      <c r="J36" s="55">
        <v>23038.400000000001</v>
      </c>
      <c r="K36" s="8"/>
      <c r="L36" s="55">
        <v>21436</v>
      </c>
      <c r="M36" s="8"/>
      <c r="N36" s="55">
        <v>35967.75</v>
      </c>
      <c r="O36" s="8"/>
      <c r="P36" s="55">
        <v>34315.699999999997</v>
      </c>
      <c r="Q36" s="8"/>
      <c r="R36" s="55">
        <v>30179.800000000003</v>
      </c>
      <c r="S36" s="8"/>
      <c r="T36" s="55">
        <v>35966.589999999997</v>
      </c>
      <c r="U36" s="8"/>
      <c r="V36" s="55">
        <v>28936.620000000003</v>
      </c>
      <c r="W36" s="8"/>
      <c r="X36" s="55">
        <v>22795.15</v>
      </c>
    </row>
    <row r="37" spans="1:24" ht="16.5" customHeight="1" x14ac:dyDescent="0.3">
      <c r="A37" s="5" t="s">
        <v>915</v>
      </c>
      <c r="B37" s="55">
        <v>12602.680000000002</v>
      </c>
      <c r="C37" s="8"/>
      <c r="D37" s="55">
        <v>12652.130000000001</v>
      </c>
      <c r="E37" s="8"/>
      <c r="F37" s="55">
        <v>12636.68</v>
      </c>
      <c r="G37" s="8"/>
      <c r="H37" s="55">
        <v>13166.04</v>
      </c>
      <c r="I37" s="8"/>
      <c r="J37" s="55">
        <v>13147.32</v>
      </c>
      <c r="K37" s="8"/>
      <c r="L37" s="55">
        <v>13120.550000000001</v>
      </c>
      <c r="M37" s="8"/>
      <c r="N37" s="55">
        <v>14631.280000000002</v>
      </c>
      <c r="O37" s="8"/>
      <c r="P37" s="55">
        <v>15020.22</v>
      </c>
      <c r="Q37" s="8"/>
      <c r="R37" s="55">
        <v>14999.940000000002</v>
      </c>
      <c r="S37" s="8"/>
      <c r="T37" s="55">
        <v>15342</v>
      </c>
      <c r="U37" s="8"/>
      <c r="V37" s="55">
        <v>15257.740000000002</v>
      </c>
      <c r="W37" s="8"/>
      <c r="X37" s="55">
        <v>15366.220000000001</v>
      </c>
    </row>
    <row r="38" spans="1:24" ht="16.5" customHeight="1" x14ac:dyDescent="0.3">
      <c r="A38" s="5" t="s">
        <v>916</v>
      </c>
      <c r="B38" s="55">
        <v>748.56999999999994</v>
      </c>
      <c r="C38" s="8"/>
      <c r="D38" s="55">
        <v>11561.539999999999</v>
      </c>
      <c r="E38" s="8"/>
      <c r="F38" s="55">
        <v>801.58999999999992</v>
      </c>
      <c r="G38" s="8"/>
      <c r="H38" s="55">
        <v>1758.42</v>
      </c>
      <c r="I38" s="8"/>
      <c r="J38" s="55">
        <v>2489.66</v>
      </c>
      <c r="K38" s="8"/>
      <c r="L38" s="55">
        <v>5584.83</v>
      </c>
      <c r="M38" s="8"/>
      <c r="N38" s="55">
        <v>5191.4199999999992</v>
      </c>
      <c r="O38" s="8"/>
      <c r="P38" s="55">
        <v>4193.79</v>
      </c>
      <c r="Q38" s="8"/>
      <c r="R38" s="55">
        <v>7902.99</v>
      </c>
      <c r="S38" s="8"/>
      <c r="T38" s="55">
        <v>7248.41</v>
      </c>
      <c r="U38" s="8"/>
      <c r="V38" s="55">
        <v>6660.13</v>
      </c>
      <c r="W38" s="8"/>
      <c r="X38" s="55">
        <v>10277.969999999999</v>
      </c>
    </row>
    <row r="39" spans="1:24" ht="16.5" hidden="1" customHeight="1" x14ac:dyDescent="0.3">
      <c r="A39" s="5" t="s">
        <v>917</v>
      </c>
      <c r="B39" s="55">
        <v>0</v>
      </c>
      <c r="C39" s="8"/>
      <c r="D39" s="55">
        <v>0</v>
      </c>
      <c r="E39" s="8"/>
      <c r="F39" s="55">
        <v>0</v>
      </c>
      <c r="G39" s="8"/>
      <c r="H39" s="55">
        <v>0</v>
      </c>
      <c r="I39" s="8"/>
      <c r="J39" s="55">
        <v>0</v>
      </c>
      <c r="K39" s="8"/>
      <c r="L39" s="55">
        <v>0</v>
      </c>
      <c r="M39" s="8"/>
      <c r="N39" s="55">
        <v>0</v>
      </c>
      <c r="O39" s="8"/>
      <c r="P39" s="55">
        <v>0</v>
      </c>
      <c r="Q39" s="8"/>
      <c r="R39" s="55">
        <v>0</v>
      </c>
      <c r="S39" s="8"/>
      <c r="T39" s="55">
        <v>0</v>
      </c>
      <c r="U39" s="8"/>
      <c r="V39" s="55">
        <v>0</v>
      </c>
      <c r="W39" s="8"/>
      <c r="X39" s="55">
        <v>0</v>
      </c>
    </row>
    <row r="40" spans="1:24" ht="16.5" customHeight="1" x14ac:dyDescent="0.3">
      <c r="A40" s="5" t="s">
        <v>918</v>
      </c>
      <c r="B40" s="55">
        <v>70481.100000000006</v>
      </c>
      <c r="C40" s="8"/>
      <c r="D40" s="55">
        <v>85642.310000000012</v>
      </c>
      <c r="E40" s="8"/>
      <c r="F40" s="55">
        <v>82749.47</v>
      </c>
      <c r="G40" s="8"/>
      <c r="H40" s="55">
        <v>33002.660000000003</v>
      </c>
      <c r="I40" s="8"/>
      <c r="J40" s="55">
        <v>40676.660000000003</v>
      </c>
      <c r="K40" s="8"/>
      <c r="L40" s="55">
        <v>36465</v>
      </c>
      <c r="M40" s="8"/>
      <c r="N40" s="55">
        <v>35094</v>
      </c>
      <c r="O40" s="8"/>
      <c r="P40" s="55">
        <v>46431.01</v>
      </c>
      <c r="Q40" s="8"/>
      <c r="R40" s="55">
        <v>49599.68</v>
      </c>
      <c r="S40" s="8"/>
      <c r="T40" s="55">
        <v>27877.85</v>
      </c>
      <c r="U40" s="8"/>
      <c r="V40" s="55">
        <v>26931.239999999998</v>
      </c>
      <c r="W40" s="8"/>
      <c r="X40" s="55">
        <v>35636.879999999997</v>
      </c>
    </row>
    <row r="41" spans="1:24" ht="16.5" customHeight="1" x14ac:dyDescent="0.3">
      <c r="A41" s="5" t="s">
        <v>919</v>
      </c>
      <c r="B41" s="55">
        <v>626.21</v>
      </c>
      <c r="C41" s="8"/>
      <c r="D41" s="55">
        <v>1787.1599999999999</v>
      </c>
      <c r="E41" s="8"/>
      <c r="F41" s="55">
        <v>560.0200000000001</v>
      </c>
      <c r="G41" s="8"/>
      <c r="H41" s="55">
        <v>-118.18</v>
      </c>
      <c r="I41" s="8"/>
      <c r="J41" s="55">
        <v>1836.0300000000002</v>
      </c>
      <c r="K41" s="8"/>
      <c r="L41" s="55">
        <v>758.84999999999991</v>
      </c>
      <c r="M41" s="8"/>
      <c r="N41" s="55">
        <v>-987.02</v>
      </c>
      <c r="O41" s="8"/>
      <c r="P41" s="55">
        <v>1160.4299999999998</v>
      </c>
      <c r="Q41" s="8"/>
      <c r="R41" s="55">
        <v>977.27</v>
      </c>
      <c r="S41" s="8"/>
      <c r="T41" s="55">
        <v>848.95999999999992</v>
      </c>
      <c r="U41" s="8"/>
      <c r="V41" s="55">
        <v>1406.0000000000002</v>
      </c>
      <c r="W41" s="8"/>
      <c r="X41" s="55">
        <v>994.92</v>
      </c>
    </row>
    <row r="42" spans="1:24" ht="16.5" hidden="1" customHeight="1" x14ac:dyDescent="0.3">
      <c r="A42" s="5" t="s">
        <v>920</v>
      </c>
      <c r="B42" s="55">
        <v>0</v>
      </c>
      <c r="C42" s="8"/>
      <c r="D42" s="55">
        <v>0</v>
      </c>
      <c r="E42" s="8"/>
      <c r="F42" s="55">
        <v>0</v>
      </c>
      <c r="G42" s="8"/>
      <c r="H42" s="55">
        <v>0</v>
      </c>
      <c r="I42" s="8"/>
      <c r="J42" s="55">
        <v>0</v>
      </c>
      <c r="K42" s="8"/>
      <c r="L42" s="55">
        <v>0</v>
      </c>
      <c r="M42" s="8"/>
      <c r="N42" s="55">
        <v>0</v>
      </c>
      <c r="O42" s="8"/>
      <c r="P42" s="55">
        <v>0</v>
      </c>
      <c r="Q42" s="8"/>
      <c r="R42" s="55">
        <v>0</v>
      </c>
      <c r="S42" s="8"/>
      <c r="T42" s="55">
        <v>0</v>
      </c>
      <c r="U42" s="8"/>
      <c r="V42" s="55">
        <v>0</v>
      </c>
      <c r="W42" s="8"/>
      <c r="X42" s="55">
        <v>0</v>
      </c>
    </row>
    <row r="43" spans="1:24" ht="30.75" hidden="1" customHeight="1" x14ac:dyDescent="0.3">
      <c r="A43" s="5" t="s">
        <v>921</v>
      </c>
      <c r="B43" s="55">
        <v>0</v>
      </c>
      <c r="C43" s="8"/>
      <c r="D43" s="55">
        <v>0</v>
      </c>
      <c r="E43" s="8"/>
      <c r="F43" s="55">
        <v>0</v>
      </c>
      <c r="G43" s="8"/>
      <c r="H43" s="55">
        <v>0</v>
      </c>
      <c r="I43" s="8"/>
      <c r="J43" s="55">
        <v>0</v>
      </c>
      <c r="K43" s="8"/>
      <c r="L43" s="55">
        <v>0</v>
      </c>
      <c r="M43" s="8"/>
      <c r="N43" s="55">
        <v>0</v>
      </c>
      <c r="O43" s="8"/>
      <c r="P43" s="55">
        <v>0</v>
      </c>
      <c r="Q43" s="8"/>
      <c r="R43" s="55">
        <v>0</v>
      </c>
      <c r="S43" s="8"/>
      <c r="T43" s="55">
        <v>0</v>
      </c>
      <c r="U43" s="8"/>
      <c r="V43" s="55">
        <v>0</v>
      </c>
      <c r="W43" s="8"/>
      <c r="X43" s="55">
        <v>0</v>
      </c>
    </row>
    <row r="44" spans="1:24" ht="16.5" hidden="1" customHeight="1" x14ac:dyDescent="0.3">
      <c r="A44" s="5" t="s">
        <v>922</v>
      </c>
      <c r="B44" s="55">
        <v>0</v>
      </c>
      <c r="C44" s="8"/>
      <c r="D44" s="55">
        <v>0</v>
      </c>
      <c r="E44" s="8"/>
      <c r="F44" s="55">
        <v>0</v>
      </c>
      <c r="G44" s="8"/>
      <c r="H44" s="55">
        <v>0</v>
      </c>
      <c r="I44" s="8"/>
      <c r="J44" s="55">
        <v>0</v>
      </c>
      <c r="K44" s="8"/>
      <c r="L44" s="55">
        <v>0</v>
      </c>
      <c r="M44" s="8"/>
      <c r="N44" s="55">
        <v>0</v>
      </c>
      <c r="O44" s="8"/>
      <c r="P44" s="55">
        <v>0</v>
      </c>
      <c r="Q44" s="8"/>
      <c r="R44" s="55">
        <v>0</v>
      </c>
      <c r="S44" s="8"/>
      <c r="T44" s="55">
        <v>0</v>
      </c>
      <c r="U44" s="8"/>
      <c r="V44" s="55">
        <v>0</v>
      </c>
      <c r="W44" s="8"/>
      <c r="X44" s="55">
        <v>0</v>
      </c>
    </row>
    <row r="45" spans="1:24" ht="16.5" customHeight="1" x14ac:dyDescent="0.3">
      <c r="A45" s="5" t="s">
        <v>923</v>
      </c>
      <c r="B45" s="55">
        <v>341.44</v>
      </c>
      <c r="C45" s="8"/>
      <c r="D45" s="55">
        <v>296.94</v>
      </c>
      <c r="E45" s="8"/>
      <c r="F45" s="55">
        <v>214.26</v>
      </c>
      <c r="G45" s="8"/>
      <c r="H45" s="55">
        <v>233.32</v>
      </c>
      <c r="I45" s="8"/>
      <c r="J45" s="55">
        <v>-24.650000000000002</v>
      </c>
      <c r="K45" s="8"/>
      <c r="L45" s="55">
        <v>0</v>
      </c>
      <c r="M45" s="8"/>
      <c r="N45" s="55">
        <v>0</v>
      </c>
      <c r="O45" s="8"/>
      <c r="P45" s="55">
        <v>0</v>
      </c>
      <c r="Q45" s="8"/>
      <c r="R45" s="55">
        <v>0</v>
      </c>
      <c r="S45" s="8"/>
      <c r="T45" s="55">
        <v>0</v>
      </c>
      <c r="U45" s="8"/>
      <c r="V45" s="55">
        <v>0</v>
      </c>
      <c r="W45" s="8"/>
      <c r="X45" s="55">
        <v>0</v>
      </c>
    </row>
    <row r="46" spans="1:24" ht="16.5" customHeight="1" x14ac:dyDescent="0.3">
      <c r="A46" s="5" t="s">
        <v>924</v>
      </c>
      <c r="B46" s="55">
        <v>0</v>
      </c>
      <c r="C46" s="8"/>
      <c r="D46" s="55">
        <v>0</v>
      </c>
      <c r="E46" s="8"/>
      <c r="F46" s="55">
        <v>0</v>
      </c>
      <c r="G46" s="8"/>
      <c r="H46" s="55">
        <v>0</v>
      </c>
      <c r="I46" s="8"/>
      <c r="J46" s="55">
        <v>0</v>
      </c>
      <c r="K46" s="8"/>
      <c r="L46" s="55">
        <v>311.39999999999998</v>
      </c>
      <c r="M46" s="8"/>
      <c r="N46" s="55">
        <v>100.04</v>
      </c>
      <c r="O46" s="8"/>
      <c r="P46" s="55">
        <v>0</v>
      </c>
      <c r="Q46" s="8"/>
      <c r="R46" s="55">
        <v>0</v>
      </c>
      <c r="S46" s="8"/>
      <c r="T46" s="55">
        <v>0</v>
      </c>
      <c r="U46" s="8"/>
      <c r="V46" s="55">
        <v>0</v>
      </c>
      <c r="W46" s="8"/>
      <c r="X46" s="55">
        <v>0</v>
      </c>
    </row>
    <row r="47" spans="1:24" ht="16.5" hidden="1" customHeight="1" x14ac:dyDescent="0.3">
      <c r="A47" s="5" t="s">
        <v>925</v>
      </c>
      <c r="B47" s="55">
        <v>0</v>
      </c>
      <c r="C47" s="8"/>
      <c r="D47" s="55">
        <v>0</v>
      </c>
      <c r="E47" s="8"/>
      <c r="F47" s="55">
        <v>0</v>
      </c>
      <c r="G47" s="8"/>
      <c r="H47" s="55">
        <v>0</v>
      </c>
      <c r="I47" s="8"/>
      <c r="J47" s="55">
        <v>0</v>
      </c>
      <c r="K47" s="8"/>
      <c r="L47" s="55">
        <v>0</v>
      </c>
      <c r="M47" s="8"/>
      <c r="N47" s="55">
        <v>0</v>
      </c>
      <c r="O47" s="8"/>
      <c r="P47" s="55">
        <v>0</v>
      </c>
      <c r="Q47" s="8"/>
      <c r="R47" s="55">
        <v>0</v>
      </c>
      <c r="S47" s="8"/>
      <c r="T47" s="55">
        <v>0</v>
      </c>
      <c r="U47" s="8"/>
      <c r="V47" s="55">
        <v>0</v>
      </c>
      <c r="W47" s="8"/>
      <c r="X47" s="55">
        <v>0</v>
      </c>
    </row>
    <row r="48" spans="1:24" ht="16.5" customHeight="1" x14ac:dyDescent="0.3">
      <c r="A48" s="5" t="s">
        <v>926</v>
      </c>
      <c r="B48" s="55">
        <v>2825.35</v>
      </c>
      <c r="C48" s="8"/>
      <c r="D48" s="55">
        <v>0</v>
      </c>
      <c r="E48" s="8"/>
      <c r="F48" s="55">
        <v>0</v>
      </c>
      <c r="G48" s="8"/>
      <c r="H48" s="55">
        <v>0</v>
      </c>
      <c r="I48" s="8"/>
      <c r="J48" s="55">
        <v>0</v>
      </c>
      <c r="K48" s="8"/>
      <c r="L48" s="55">
        <v>0</v>
      </c>
      <c r="M48" s="8"/>
      <c r="N48" s="55">
        <v>0</v>
      </c>
      <c r="O48" s="8"/>
      <c r="P48" s="55">
        <v>0</v>
      </c>
      <c r="Q48" s="8"/>
      <c r="R48" s="55">
        <v>0</v>
      </c>
      <c r="S48" s="8"/>
      <c r="T48" s="55">
        <v>0</v>
      </c>
      <c r="U48" s="8"/>
      <c r="V48" s="55">
        <v>0</v>
      </c>
      <c r="W48" s="8"/>
      <c r="X48" s="55">
        <v>0</v>
      </c>
    </row>
    <row r="49" spans="1:24" ht="16.5" hidden="1" customHeight="1" x14ac:dyDescent="0.3">
      <c r="A49" s="5" t="s">
        <v>927</v>
      </c>
      <c r="B49" s="55">
        <v>0</v>
      </c>
      <c r="C49" s="8"/>
      <c r="D49" s="55">
        <v>0</v>
      </c>
      <c r="E49" s="8"/>
      <c r="F49" s="55">
        <v>0</v>
      </c>
      <c r="G49" s="8"/>
      <c r="H49" s="55">
        <v>0</v>
      </c>
      <c r="I49" s="8"/>
      <c r="J49" s="55">
        <v>0</v>
      </c>
      <c r="K49" s="8"/>
      <c r="L49" s="55">
        <v>0</v>
      </c>
      <c r="M49" s="8"/>
      <c r="N49" s="55">
        <v>0</v>
      </c>
      <c r="O49" s="8"/>
      <c r="P49" s="55">
        <v>0</v>
      </c>
      <c r="Q49" s="8"/>
      <c r="R49" s="55">
        <v>0</v>
      </c>
      <c r="S49" s="8"/>
      <c r="T49" s="55">
        <v>0</v>
      </c>
      <c r="U49" s="8"/>
      <c r="V49" s="55">
        <v>0</v>
      </c>
      <c r="W49" s="8"/>
      <c r="X49" s="55">
        <v>0</v>
      </c>
    </row>
    <row r="50" spans="1:24" ht="16.5" hidden="1" customHeight="1" x14ac:dyDescent="0.3">
      <c r="A50" s="5" t="s">
        <v>928</v>
      </c>
      <c r="B50" s="55">
        <v>0</v>
      </c>
      <c r="C50" s="8"/>
      <c r="D50" s="55">
        <v>0</v>
      </c>
      <c r="E50" s="8"/>
      <c r="F50" s="55">
        <v>0</v>
      </c>
      <c r="G50" s="8"/>
      <c r="H50" s="55">
        <v>0</v>
      </c>
      <c r="I50" s="8"/>
      <c r="J50" s="55">
        <v>0</v>
      </c>
      <c r="K50" s="8"/>
      <c r="L50" s="55">
        <v>0</v>
      </c>
      <c r="M50" s="8"/>
      <c r="N50" s="55">
        <v>0</v>
      </c>
      <c r="O50" s="8"/>
      <c r="P50" s="55">
        <v>0</v>
      </c>
      <c r="Q50" s="8"/>
      <c r="R50" s="55">
        <v>0</v>
      </c>
      <c r="S50" s="8"/>
      <c r="T50" s="55">
        <v>0</v>
      </c>
      <c r="U50" s="8"/>
      <c r="V50" s="55">
        <v>0</v>
      </c>
      <c r="W50" s="8"/>
      <c r="X50" s="55">
        <v>0</v>
      </c>
    </row>
    <row r="51" spans="1:24" ht="16.5" hidden="1" customHeight="1" x14ac:dyDescent="0.3">
      <c r="A51" s="5" t="s">
        <v>929</v>
      </c>
      <c r="B51" s="55">
        <v>0</v>
      </c>
      <c r="C51" s="8"/>
      <c r="D51" s="55">
        <v>0</v>
      </c>
      <c r="E51" s="8"/>
      <c r="F51" s="55">
        <v>0</v>
      </c>
      <c r="G51" s="8"/>
      <c r="H51" s="55">
        <v>0</v>
      </c>
      <c r="I51" s="8"/>
      <c r="J51" s="55">
        <v>0</v>
      </c>
      <c r="K51" s="8"/>
      <c r="L51" s="55">
        <v>0</v>
      </c>
      <c r="M51" s="8"/>
      <c r="N51" s="55">
        <v>0</v>
      </c>
      <c r="O51" s="8"/>
      <c r="P51" s="55">
        <v>0</v>
      </c>
      <c r="Q51" s="8"/>
      <c r="R51" s="55">
        <v>0</v>
      </c>
      <c r="S51" s="8"/>
      <c r="T51" s="55">
        <v>0</v>
      </c>
      <c r="U51" s="8"/>
      <c r="V51" s="55">
        <v>0</v>
      </c>
      <c r="W51" s="8"/>
      <c r="X51" s="55">
        <v>0</v>
      </c>
    </row>
    <row r="52" spans="1:24" ht="16.5" hidden="1" customHeight="1" x14ac:dyDescent="0.3">
      <c r="A52" s="5" t="s">
        <v>930</v>
      </c>
      <c r="B52" s="55">
        <v>0</v>
      </c>
      <c r="C52" s="8"/>
      <c r="D52" s="55">
        <v>0</v>
      </c>
      <c r="E52" s="8"/>
      <c r="F52" s="55">
        <v>0</v>
      </c>
      <c r="G52" s="8"/>
      <c r="H52" s="55">
        <v>0</v>
      </c>
      <c r="I52" s="8"/>
      <c r="J52" s="55">
        <v>0</v>
      </c>
      <c r="K52" s="8"/>
      <c r="L52" s="55">
        <v>0</v>
      </c>
      <c r="M52" s="8"/>
      <c r="N52" s="55">
        <v>0</v>
      </c>
      <c r="O52" s="8"/>
      <c r="P52" s="55">
        <v>0</v>
      </c>
      <c r="Q52" s="8"/>
      <c r="R52" s="55">
        <v>0</v>
      </c>
      <c r="S52" s="8"/>
      <c r="T52" s="55">
        <v>0</v>
      </c>
      <c r="U52" s="8"/>
      <c r="V52" s="55">
        <v>0</v>
      </c>
      <c r="W52" s="8"/>
      <c r="X52" s="55">
        <v>0</v>
      </c>
    </row>
    <row r="53" spans="1:24" ht="16.5" hidden="1" customHeight="1" x14ac:dyDescent="0.3">
      <c r="A53" s="5" t="s">
        <v>931</v>
      </c>
      <c r="B53" s="55">
        <v>0</v>
      </c>
      <c r="C53" s="8"/>
      <c r="D53" s="55">
        <v>0</v>
      </c>
      <c r="E53" s="8"/>
      <c r="F53" s="55">
        <v>0</v>
      </c>
      <c r="G53" s="8"/>
      <c r="H53" s="55">
        <v>0</v>
      </c>
      <c r="I53" s="8"/>
      <c r="J53" s="55">
        <v>0</v>
      </c>
      <c r="K53" s="8"/>
      <c r="L53" s="55">
        <v>0</v>
      </c>
      <c r="M53" s="8"/>
      <c r="N53" s="55">
        <v>0</v>
      </c>
      <c r="O53" s="8"/>
      <c r="P53" s="55">
        <v>0</v>
      </c>
      <c r="Q53" s="8"/>
      <c r="R53" s="55">
        <v>0</v>
      </c>
      <c r="S53" s="8"/>
      <c r="T53" s="55">
        <v>0</v>
      </c>
      <c r="U53" s="8"/>
      <c r="V53" s="55">
        <v>0</v>
      </c>
      <c r="W53" s="8"/>
      <c r="X53" s="55">
        <v>0</v>
      </c>
    </row>
    <row r="54" spans="1:24" ht="16.5" hidden="1" customHeight="1" x14ac:dyDescent="0.3">
      <c r="A54" s="5" t="s">
        <v>932</v>
      </c>
      <c r="B54" s="55">
        <v>0</v>
      </c>
      <c r="C54" s="8"/>
      <c r="D54" s="55">
        <v>0</v>
      </c>
      <c r="E54" s="8"/>
      <c r="F54" s="55">
        <v>0</v>
      </c>
      <c r="G54" s="8"/>
      <c r="H54" s="55">
        <v>0</v>
      </c>
      <c r="I54" s="8"/>
      <c r="J54" s="55">
        <v>0</v>
      </c>
      <c r="K54" s="8"/>
      <c r="L54" s="55">
        <v>0</v>
      </c>
      <c r="M54" s="8"/>
      <c r="N54" s="55">
        <v>0</v>
      </c>
      <c r="O54" s="8"/>
      <c r="P54" s="55">
        <v>0</v>
      </c>
      <c r="Q54" s="8"/>
      <c r="R54" s="55">
        <v>0</v>
      </c>
      <c r="S54" s="8"/>
      <c r="T54" s="55">
        <v>0</v>
      </c>
      <c r="U54" s="8"/>
      <c r="V54" s="55">
        <v>0</v>
      </c>
      <c r="W54" s="8"/>
      <c r="X54" s="55">
        <v>0</v>
      </c>
    </row>
    <row r="55" spans="1:24" ht="16.5" hidden="1" customHeight="1" x14ac:dyDescent="0.3">
      <c r="A55" s="5" t="s">
        <v>933</v>
      </c>
      <c r="B55" s="55">
        <v>0</v>
      </c>
      <c r="C55" s="8"/>
      <c r="D55" s="55">
        <v>0</v>
      </c>
      <c r="E55" s="8"/>
      <c r="F55" s="55">
        <v>0</v>
      </c>
      <c r="G55" s="8"/>
      <c r="H55" s="55">
        <v>0</v>
      </c>
      <c r="I55" s="8"/>
      <c r="J55" s="55">
        <v>0</v>
      </c>
      <c r="K55" s="8"/>
      <c r="L55" s="55">
        <v>0</v>
      </c>
      <c r="M55" s="8"/>
      <c r="N55" s="55">
        <v>0</v>
      </c>
      <c r="O55" s="8"/>
      <c r="P55" s="55">
        <v>0</v>
      </c>
      <c r="Q55" s="8"/>
      <c r="R55" s="55">
        <v>0</v>
      </c>
      <c r="S55" s="8"/>
      <c r="T55" s="55">
        <v>0</v>
      </c>
      <c r="U55" s="8"/>
      <c r="V55" s="55">
        <v>0</v>
      </c>
      <c r="W55" s="8"/>
      <c r="X55" s="55">
        <v>0</v>
      </c>
    </row>
    <row r="56" spans="1:24" ht="16.5" hidden="1" customHeight="1" x14ac:dyDescent="0.3">
      <c r="A56" s="5" t="s">
        <v>934</v>
      </c>
      <c r="B56" s="55">
        <v>0</v>
      </c>
      <c r="C56" s="8"/>
      <c r="D56" s="55">
        <v>0</v>
      </c>
      <c r="E56" s="8"/>
      <c r="F56" s="55">
        <v>0</v>
      </c>
      <c r="G56" s="8"/>
      <c r="H56" s="55">
        <v>0</v>
      </c>
      <c r="I56" s="8"/>
      <c r="J56" s="55">
        <v>0</v>
      </c>
      <c r="K56" s="8"/>
      <c r="L56" s="55">
        <v>0</v>
      </c>
      <c r="M56" s="8"/>
      <c r="N56" s="55">
        <v>0</v>
      </c>
      <c r="O56" s="8"/>
      <c r="P56" s="55">
        <v>0</v>
      </c>
      <c r="Q56" s="8"/>
      <c r="R56" s="55">
        <v>0</v>
      </c>
      <c r="S56" s="8"/>
      <c r="T56" s="55">
        <v>0</v>
      </c>
      <c r="U56" s="8"/>
      <c r="V56" s="55">
        <v>0</v>
      </c>
      <c r="W56" s="8"/>
      <c r="X56" s="55">
        <v>0</v>
      </c>
    </row>
    <row r="57" spans="1:24" ht="16.5" hidden="1" customHeight="1" x14ac:dyDescent="0.3">
      <c r="A57" s="5" t="s">
        <v>935</v>
      </c>
      <c r="B57" s="55">
        <v>0</v>
      </c>
      <c r="C57" s="8"/>
      <c r="D57" s="55">
        <v>0</v>
      </c>
      <c r="E57" s="8"/>
      <c r="F57" s="55">
        <v>0</v>
      </c>
      <c r="G57" s="8"/>
      <c r="H57" s="55">
        <v>0</v>
      </c>
      <c r="I57" s="8"/>
      <c r="J57" s="55">
        <v>0</v>
      </c>
      <c r="K57" s="8"/>
      <c r="L57" s="55">
        <v>0</v>
      </c>
      <c r="M57" s="8"/>
      <c r="N57" s="55">
        <v>0</v>
      </c>
      <c r="O57" s="8"/>
      <c r="P57" s="55">
        <v>0</v>
      </c>
      <c r="Q57" s="8"/>
      <c r="R57" s="55">
        <v>0</v>
      </c>
      <c r="S57" s="8"/>
      <c r="T57" s="55">
        <v>0</v>
      </c>
      <c r="U57" s="8"/>
      <c r="V57" s="55">
        <v>0</v>
      </c>
      <c r="W57" s="8"/>
      <c r="X57" s="55">
        <v>0</v>
      </c>
    </row>
    <row r="58" spans="1:24" ht="16.5" hidden="1" customHeight="1" x14ac:dyDescent="0.3">
      <c r="A58" s="5" t="s">
        <v>936</v>
      </c>
      <c r="B58" s="55">
        <v>0</v>
      </c>
      <c r="C58" s="8"/>
      <c r="D58" s="55">
        <v>0</v>
      </c>
      <c r="E58" s="8"/>
      <c r="F58" s="55">
        <v>0</v>
      </c>
      <c r="G58" s="8"/>
      <c r="H58" s="55">
        <v>0</v>
      </c>
      <c r="I58" s="8"/>
      <c r="J58" s="55">
        <v>0</v>
      </c>
      <c r="K58" s="8"/>
      <c r="L58" s="55">
        <v>0</v>
      </c>
      <c r="M58" s="8"/>
      <c r="N58" s="55">
        <v>0</v>
      </c>
      <c r="O58" s="8"/>
      <c r="P58" s="55">
        <v>0</v>
      </c>
      <c r="Q58" s="8"/>
      <c r="R58" s="55">
        <v>0</v>
      </c>
      <c r="S58" s="8"/>
      <c r="T58" s="55">
        <v>0</v>
      </c>
      <c r="U58" s="8"/>
      <c r="V58" s="55">
        <v>0</v>
      </c>
      <c r="W58" s="8"/>
      <c r="X58" s="55">
        <v>0</v>
      </c>
    </row>
    <row r="59" spans="1:24" ht="16.5" hidden="1" customHeight="1" x14ac:dyDescent="0.3">
      <c r="A59" s="5" t="s">
        <v>937</v>
      </c>
      <c r="B59" s="55">
        <v>0</v>
      </c>
      <c r="C59" s="8"/>
      <c r="D59" s="55">
        <v>0</v>
      </c>
      <c r="E59" s="8"/>
      <c r="F59" s="55">
        <v>0</v>
      </c>
      <c r="G59" s="8"/>
      <c r="H59" s="55">
        <v>0</v>
      </c>
      <c r="I59" s="8"/>
      <c r="J59" s="55">
        <v>0</v>
      </c>
      <c r="K59" s="8"/>
      <c r="L59" s="55">
        <v>0</v>
      </c>
      <c r="M59" s="8"/>
      <c r="N59" s="55">
        <v>0</v>
      </c>
      <c r="O59" s="8"/>
      <c r="P59" s="55">
        <v>0</v>
      </c>
      <c r="Q59" s="8"/>
      <c r="R59" s="55">
        <v>0</v>
      </c>
      <c r="S59" s="8"/>
      <c r="T59" s="55">
        <v>0</v>
      </c>
      <c r="U59" s="8"/>
      <c r="V59" s="55">
        <v>0</v>
      </c>
      <c r="W59" s="8"/>
      <c r="X59" s="55">
        <v>0</v>
      </c>
    </row>
    <row r="60" spans="1:24" ht="16.5" customHeight="1" x14ac:dyDescent="0.3">
      <c r="A60" s="5" t="s">
        <v>938</v>
      </c>
      <c r="B60" s="55">
        <v>34262.949999999997</v>
      </c>
      <c r="C60" s="8"/>
      <c r="D60" s="55">
        <v>42996.45</v>
      </c>
      <c r="E60" s="8"/>
      <c r="F60" s="55">
        <v>28679.93</v>
      </c>
      <c r="G60" s="8"/>
      <c r="H60" s="55">
        <v>23798</v>
      </c>
      <c r="I60" s="8"/>
      <c r="J60" s="55">
        <v>37929.72</v>
      </c>
      <c r="K60" s="8"/>
      <c r="L60" s="55">
        <v>20627.439999999999</v>
      </c>
      <c r="M60" s="8"/>
      <c r="N60" s="55">
        <v>46968.69</v>
      </c>
      <c r="O60" s="8"/>
      <c r="P60" s="55">
        <v>51174.18</v>
      </c>
      <c r="Q60" s="8"/>
      <c r="R60" s="55">
        <v>25519.11</v>
      </c>
      <c r="S60" s="8"/>
      <c r="T60" s="55">
        <v>54018.59</v>
      </c>
      <c r="U60" s="8"/>
      <c r="V60" s="55">
        <v>49600.3</v>
      </c>
      <c r="W60" s="8"/>
      <c r="X60" s="55">
        <v>25983.24</v>
      </c>
    </row>
    <row r="61" spans="1:24" ht="16.5" hidden="1" customHeight="1" x14ac:dyDescent="0.3">
      <c r="A61" s="5" t="s">
        <v>939</v>
      </c>
      <c r="B61" s="55">
        <v>0</v>
      </c>
      <c r="C61" s="8"/>
      <c r="D61" s="55">
        <v>0</v>
      </c>
      <c r="E61" s="8"/>
      <c r="F61" s="55">
        <v>0</v>
      </c>
      <c r="G61" s="8"/>
      <c r="H61" s="55">
        <v>0</v>
      </c>
      <c r="I61" s="8"/>
      <c r="J61" s="55">
        <v>0</v>
      </c>
      <c r="K61" s="8"/>
      <c r="L61" s="55">
        <v>0</v>
      </c>
      <c r="M61" s="8"/>
      <c r="N61" s="55">
        <v>0</v>
      </c>
      <c r="O61" s="8"/>
      <c r="P61" s="55">
        <v>0</v>
      </c>
      <c r="Q61" s="8"/>
      <c r="R61" s="55">
        <v>0</v>
      </c>
      <c r="S61" s="8"/>
      <c r="T61" s="55">
        <v>0</v>
      </c>
      <c r="U61" s="8"/>
      <c r="V61" s="55">
        <v>0</v>
      </c>
      <c r="W61" s="8"/>
      <c r="X61" s="55">
        <v>0</v>
      </c>
    </row>
    <row r="62" spans="1:24" ht="16.5" customHeight="1" x14ac:dyDescent="0.3">
      <c r="A62" s="5" t="s">
        <v>940</v>
      </c>
      <c r="B62" s="55">
        <v>-2.0000000000000004E-2</v>
      </c>
      <c r="C62" s="8"/>
      <c r="D62" s="55">
        <v>-0.05</v>
      </c>
      <c r="E62" s="8"/>
      <c r="F62" s="55">
        <v>8041.329999999999</v>
      </c>
      <c r="G62" s="8"/>
      <c r="H62" s="55">
        <v>0</v>
      </c>
      <c r="I62" s="8"/>
      <c r="J62" s="55">
        <v>-1.9999999999999997E-2</v>
      </c>
      <c r="K62" s="8"/>
      <c r="L62" s="55">
        <v>1.7347234759768071E-18</v>
      </c>
      <c r="M62" s="8"/>
      <c r="N62" s="55">
        <v>0.12</v>
      </c>
      <c r="O62" s="8"/>
      <c r="P62" s="55">
        <v>0.16</v>
      </c>
      <c r="Q62" s="8"/>
      <c r="R62" s="55">
        <v>0.19</v>
      </c>
      <c r="S62" s="8"/>
      <c r="T62" s="55">
        <v>0.24000000000000002</v>
      </c>
      <c r="U62" s="8"/>
      <c r="V62" s="55">
        <v>0.26</v>
      </c>
      <c r="W62" s="8"/>
      <c r="X62" s="55">
        <v>0.17</v>
      </c>
    </row>
    <row r="63" spans="1:24" ht="16.5" customHeight="1" x14ac:dyDescent="0.3">
      <c r="A63" s="5" t="s">
        <v>941</v>
      </c>
      <c r="B63" s="55">
        <v>0</v>
      </c>
      <c r="C63" s="8"/>
      <c r="D63" s="55">
        <v>0</v>
      </c>
      <c r="E63" s="8"/>
      <c r="F63" s="55">
        <v>0</v>
      </c>
      <c r="G63" s="8"/>
      <c r="H63" s="55">
        <v>63838.13</v>
      </c>
      <c r="I63" s="8"/>
      <c r="J63" s="55">
        <v>55376.61</v>
      </c>
      <c r="K63" s="8"/>
      <c r="L63" s="55">
        <v>47102.59</v>
      </c>
      <c r="M63" s="8"/>
      <c r="N63" s="55">
        <v>36623.120000000003</v>
      </c>
      <c r="O63" s="8"/>
      <c r="P63" s="55">
        <v>28263.83</v>
      </c>
      <c r="Q63" s="8"/>
      <c r="R63" s="55">
        <v>19904.54</v>
      </c>
      <c r="S63" s="8"/>
      <c r="T63" s="55">
        <v>9455.43</v>
      </c>
      <c r="U63" s="8"/>
      <c r="V63" s="55">
        <v>1096.1300000000001</v>
      </c>
      <c r="W63" s="8"/>
      <c r="X63" s="55">
        <v>0</v>
      </c>
    </row>
    <row r="64" spans="1:24" ht="16.5" customHeight="1" x14ac:dyDescent="0.3">
      <c r="A64" s="5" t="s">
        <v>942</v>
      </c>
      <c r="B64" s="55">
        <v>57494.13</v>
      </c>
      <c r="C64" s="8"/>
      <c r="D64" s="55">
        <v>54794.82</v>
      </c>
      <c r="E64" s="8"/>
      <c r="F64" s="55">
        <v>55199.01</v>
      </c>
      <c r="G64" s="8"/>
      <c r="H64" s="55">
        <v>54692.63</v>
      </c>
      <c r="I64" s="8"/>
      <c r="J64" s="55">
        <v>45551.25</v>
      </c>
      <c r="K64" s="8"/>
      <c r="L64" s="55">
        <v>50467.07</v>
      </c>
      <c r="M64" s="8"/>
      <c r="N64" s="55">
        <v>54750.45</v>
      </c>
      <c r="O64" s="8"/>
      <c r="P64" s="55">
        <v>53682.1</v>
      </c>
      <c r="Q64" s="8"/>
      <c r="R64" s="55">
        <v>52605.63</v>
      </c>
      <c r="S64" s="8"/>
      <c r="T64" s="55">
        <v>54785.43</v>
      </c>
      <c r="U64" s="8"/>
      <c r="V64" s="55">
        <v>52009.36</v>
      </c>
      <c r="W64" s="8"/>
      <c r="X64" s="55">
        <v>43963.72</v>
      </c>
    </row>
    <row r="65" spans="1:24" ht="16.5" customHeight="1" x14ac:dyDescent="0.3">
      <c r="A65" s="5" t="s">
        <v>943</v>
      </c>
      <c r="B65" s="55">
        <v>1335.87</v>
      </c>
      <c r="C65" s="8"/>
      <c r="D65" s="55">
        <v>1446.96</v>
      </c>
      <c r="E65" s="8"/>
      <c r="F65" s="55">
        <v>1478.33</v>
      </c>
      <c r="G65" s="8"/>
      <c r="H65" s="55">
        <v>1029.25</v>
      </c>
      <c r="I65" s="8"/>
      <c r="J65" s="55">
        <v>1099.1400000000001</v>
      </c>
      <c r="K65" s="8"/>
      <c r="L65" s="55">
        <v>1159.17</v>
      </c>
      <c r="M65" s="8"/>
      <c r="N65" s="55">
        <v>1538.33</v>
      </c>
      <c r="O65" s="8"/>
      <c r="P65" s="55">
        <v>1557.58</v>
      </c>
      <c r="Q65" s="8"/>
      <c r="R65" s="55">
        <v>1559.22</v>
      </c>
      <c r="S65" s="8"/>
      <c r="T65" s="55">
        <v>1567.96</v>
      </c>
      <c r="U65" s="8"/>
      <c r="V65" s="55">
        <v>1117.48</v>
      </c>
      <c r="W65" s="8"/>
      <c r="X65" s="55">
        <v>1070.43</v>
      </c>
    </row>
    <row r="66" spans="1:24" ht="16.5" hidden="1" customHeight="1" x14ac:dyDescent="0.3">
      <c r="A66" s="5" t="s">
        <v>944</v>
      </c>
      <c r="B66" s="55">
        <v>0</v>
      </c>
      <c r="C66" s="8"/>
      <c r="D66" s="55">
        <v>0</v>
      </c>
      <c r="E66" s="8"/>
      <c r="F66" s="55">
        <v>0</v>
      </c>
      <c r="G66" s="8"/>
      <c r="H66" s="55">
        <v>0</v>
      </c>
      <c r="I66" s="8"/>
      <c r="J66" s="55">
        <v>0</v>
      </c>
      <c r="K66" s="8"/>
      <c r="L66" s="55">
        <v>0</v>
      </c>
      <c r="M66" s="8"/>
      <c r="N66" s="55">
        <v>0</v>
      </c>
      <c r="O66" s="8"/>
      <c r="P66" s="55">
        <v>0</v>
      </c>
      <c r="Q66" s="8"/>
      <c r="R66" s="55">
        <v>0</v>
      </c>
      <c r="S66" s="8"/>
      <c r="T66" s="55">
        <v>0</v>
      </c>
      <c r="U66" s="8"/>
      <c r="V66" s="55">
        <v>0</v>
      </c>
      <c r="W66" s="8"/>
      <c r="X66" s="55">
        <v>0</v>
      </c>
    </row>
    <row r="67" spans="1:24" ht="16.5" hidden="1" customHeight="1" x14ac:dyDescent="0.3">
      <c r="A67" s="5" t="s">
        <v>945</v>
      </c>
      <c r="B67" s="55">
        <v>0</v>
      </c>
      <c r="C67" s="8"/>
      <c r="D67" s="55">
        <v>0</v>
      </c>
      <c r="E67" s="8"/>
      <c r="F67" s="55">
        <v>0</v>
      </c>
      <c r="G67" s="8"/>
      <c r="H67" s="55">
        <v>0</v>
      </c>
      <c r="I67" s="8"/>
      <c r="J67" s="55">
        <v>0</v>
      </c>
      <c r="K67" s="8"/>
      <c r="L67" s="55">
        <v>0</v>
      </c>
      <c r="M67" s="8"/>
      <c r="N67" s="55">
        <v>0</v>
      </c>
      <c r="O67" s="8"/>
      <c r="P67" s="55">
        <v>0</v>
      </c>
      <c r="Q67" s="8"/>
      <c r="R67" s="55">
        <v>0</v>
      </c>
      <c r="S67" s="8"/>
      <c r="T67" s="55">
        <v>0</v>
      </c>
      <c r="U67" s="8"/>
      <c r="V67" s="55">
        <v>0</v>
      </c>
      <c r="W67" s="8"/>
      <c r="X67" s="55">
        <v>0</v>
      </c>
    </row>
    <row r="68" spans="1:24" ht="16.5" hidden="1" customHeight="1" x14ac:dyDescent="0.3">
      <c r="A68" s="5" t="s">
        <v>946</v>
      </c>
      <c r="B68" s="55">
        <v>0</v>
      </c>
      <c r="C68" s="8"/>
      <c r="D68" s="55">
        <v>0</v>
      </c>
      <c r="E68" s="8"/>
      <c r="F68" s="55">
        <v>0</v>
      </c>
      <c r="G68" s="8"/>
      <c r="H68" s="55">
        <v>0</v>
      </c>
      <c r="I68" s="8"/>
      <c r="J68" s="55">
        <v>0</v>
      </c>
      <c r="K68" s="8"/>
      <c r="L68" s="55">
        <v>0</v>
      </c>
      <c r="M68" s="8"/>
      <c r="N68" s="55">
        <v>0</v>
      </c>
      <c r="O68" s="8"/>
      <c r="P68" s="55">
        <v>0</v>
      </c>
      <c r="Q68" s="8"/>
      <c r="R68" s="55">
        <v>0</v>
      </c>
      <c r="S68" s="8"/>
      <c r="T68" s="55">
        <v>0</v>
      </c>
      <c r="U68" s="8"/>
      <c r="V68" s="55">
        <v>0</v>
      </c>
      <c r="W68" s="8"/>
      <c r="X68" s="55">
        <v>0</v>
      </c>
    </row>
    <row r="69" spans="1:24" ht="16.5" hidden="1" customHeight="1" x14ac:dyDescent="0.3">
      <c r="A69" s="5" t="s">
        <v>947</v>
      </c>
      <c r="B69" s="55">
        <v>0</v>
      </c>
      <c r="C69" s="8"/>
      <c r="D69" s="55">
        <v>0</v>
      </c>
      <c r="E69" s="8"/>
      <c r="F69" s="55">
        <v>0</v>
      </c>
      <c r="G69" s="8"/>
      <c r="H69" s="55">
        <v>0</v>
      </c>
      <c r="I69" s="8"/>
      <c r="J69" s="55">
        <v>0</v>
      </c>
      <c r="K69" s="8"/>
      <c r="L69" s="55">
        <v>0</v>
      </c>
      <c r="M69" s="8"/>
      <c r="N69" s="55">
        <v>0</v>
      </c>
      <c r="O69" s="8"/>
      <c r="P69" s="55">
        <v>0</v>
      </c>
      <c r="Q69" s="8"/>
      <c r="R69" s="55">
        <v>0</v>
      </c>
      <c r="S69" s="8"/>
      <c r="T69" s="55">
        <v>0</v>
      </c>
      <c r="U69" s="8"/>
      <c r="V69" s="55">
        <v>0</v>
      </c>
      <c r="W69" s="8"/>
      <c r="X69" s="55">
        <v>0</v>
      </c>
    </row>
    <row r="70" spans="1:24" ht="30.75" hidden="1" customHeight="1" x14ac:dyDescent="0.3">
      <c r="A70" s="5" t="s">
        <v>948</v>
      </c>
      <c r="B70" s="55">
        <v>0</v>
      </c>
      <c r="C70" s="8"/>
      <c r="D70" s="55">
        <v>0</v>
      </c>
      <c r="E70" s="8"/>
      <c r="F70" s="55">
        <v>0</v>
      </c>
      <c r="G70" s="8"/>
      <c r="H70" s="55">
        <v>0</v>
      </c>
      <c r="I70" s="8"/>
      <c r="J70" s="55">
        <v>0</v>
      </c>
      <c r="K70" s="8"/>
      <c r="L70" s="55">
        <v>0</v>
      </c>
      <c r="M70" s="8"/>
      <c r="N70" s="55">
        <v>0</v>
      </c>
      <c r="O70" s="8"/>
      <c r="P70" s="55">
        <v>0</v>
      </c>
      <c r="Q70" s="8"/>
      <c r="R70" s="55">
        <v>0</v>
      </c>
      <c r="S70" s="8"/>
      <c r="T70" s="55">
        <v>0</v>
      </c>
      <c r="U70" s="8"/>
      <c r="V70" s="55">
        <v>0</v>
      </c>
      <c r="W70" s="8"/>
      <c r="X70" s="55">
        <v>0</v>
      </c>
    </row>
    <row r="71" spans="1:24" ht="16.5" customHeight="1" x14ac:dyDescent="0.3">
      <c r="A71" s="56" t="s">
        <v>949</v>
      </c>
      <c r="B71" s="57">
        <f>IFERROR(B35+B36+B37+B38+B39+B40+B41+B42+B43+B44+B45+B46+B47+B48+B49+B50+B51+B52+B53+B54+B55+B56+B57+B58+B59+B60+B61+B62+B63+B64+B65+B66+B67+B68+B69+B70, "NA")</f>
        <v>442771.45</v>
      </c>
      <c r="C71" s="54"/>
      <c r="D71" s="57">
        <f>IFERROR(D35+D36+D37+D38+D39+D40+D41+D42+D43+D44+D45+D46+D47+D48+D49+D50+D51+D52+D53+D54+D55+D56+D57+D58+D59+D60+D61+D62+D63+D64+D65+D66+D67+D68+D69+D70, "NA")</f>
        <v>484867.92</v>
      </c>
      <c r="E71" s="54"/>
      <c r="F71" s="57">
        <f>IFERROR(F35+F36+F37+F38+F39+F40+F41+F42+F43+F44+F45+F46+F47+F48+F49+F50+F51+F52+F53+F54+F55+F56+F57+F58+F59+F60+F61+F62+F63+F64+F65+F66+F67+F68+F69+F70, "NA")</f>
        <v>473363.49000000005</v>
      </c>
      <c r="G71" s="54"/>
      <c r="H71" s="57">
        <f>IFERROR(H35+H36+H37+H38+H39+H40+H41+H42+H43+H44+H45+H46+H47+H48+H49+H50+H51+H52+H53+H54+H55+H56+H57+H58+H59+H60+H61+H62+H63+H64+H65+H66+H67+H68+H69+H70, "NA")</f>
        <v>405207.76</v>
      </c>
      <c r="I71" s="54"/>
      <c r="J71" s="57">
        <f>IFERROR(J35+J36+J37+J38+J39+J40+J41+J42+J43+J44+J45+J46+J47+J48+J49+J50+J51+J52+J53+J54+J55+J56+J57+J58+J59+J60+J61+J62+J63+J64+J65+J66+J67+J68+J69+J70, "NA")</f>
        <v>390003.48</v>
      </c>
      <c r="K71" s="54"/>
      <c r="L71" s="57">
        <f>IFERROR(L35+L36+L37+L38+L39+L40+L41+L42+L43+L44+L45+L46+L47+L48+L49+L50+L51+L52+L53+L54+L55+L56+L57+L58+L59+L60+L61+L62+L63+L64+L65+L66+L67+L68+L69+L70, "NA")</f>
        <v>393723.76</v>
      </c>
      <c r="M71" s="54"/>
      <c r="N71" s="57">
        <f>IFERROR(N35+N36+N37+N38+N39+N40+N41+N42+N43+N44+N45+N46+N47+N48+N49+N50+N51+N52+N53+N54+N55+N56+N57+N58+N59+N60+N61+N62+N63+N64+N65+N66+N67+N68+N69+N70, "NA")</f>
        <v>439065.85</v>
      </c>
      <c r="O71" s="54"/>
      <c r="P71" s="57">
        <f>IFERROR(P35+P36+P37+P38+P39+P40+P41+P42+P43+P44+P45+P46+P47+P48+P49+P50+P51+P52+P53+P54+P55+P56+P57+P58+P59+P60+P61+P62+P63+P64+P65+P66+P67+P68+P69+P70, "NA")</f>
        <v>455819.55999999994</v>
      </c>
      <c r="Q71" s="54"/>
      <c r="R71" s="57">
        <f>IFERROR(R35+R36+R37+R38+R39+R40+R41+R42+R43+R44+R45+R46+R47+R48+R49+R50+R51+R52+R53+R54+R55+R56+R57+R58+R59+R60+R61+R62+R63+R64+R65+R66+R67+R68+R69+R70, "NA")</f>
        <v>426488.98999999993</v>
      </c>
      <c r="S71" s="54"/>
      <c r="T71" s="57">
        <f>IFERROR(T35+T36+T37+T38+T39+T40+T41+T42+T43+T44+T45+T46+T47+T48+T49+T50+T51+T52+T53+T54+T55+T56+T57+T58+T59+T60+T61+T62+T63+T64+T65+T66+T67+T68+T69+T70, "NA")</f>
        <v>421440.66</v>
      </c>
      <c r="U71" s="54"/>
      <c r="V71" s="57">
        <f>IFERROR(V35+V36+V37+V38+V39+V40+V41+V42+V43+V44+V45+V46+V47+V48+V49+V50+V51+V52+V53+V54+V55+V56+V57+V58+V59+V60+V61+V62+V63+V64+V65+V66+V67+V68+V69+V70, "NA")</f>
        <v>403782.58999999997</v>
      </c>
      <c r="W71" s="54"/>
      <c r="X71" s="57">
        <f>IFERROR(X35+X36+X37+X38+X39+X40+X41+X42+X43+X44+X45+X46+X47+X48+X49+X50+X51+X52+X53+X54+X55+X56+X57+X58+X59+X60+X61+X62+X63+X64+X65+X66+X67+X68+X69+X70, "NA")</f>
        <v>346832.50999999995</v>
      </c>
    </row>
    <row r="72" spans="1:24" ht="16.5" customHeight="1" x14ac:dyDescent="0.3">
      <c r="A72" s="1" t="s">
        <v>882</v>
      </c>
      <c r="B72" s="54"/>
      <c r="C72" s="4"/>
      <c r="D72" s="54"/>
      <c r="E72" s="4"/>
      <c r="F72" s="54"/>
      <c r="G72" s="4"/>
      <c r="H72" s="54"/>
      <c r="I72" s="4"/>
      <c r="J72" s="54"/>
      <c r="K72" s="4"/>
      <c r="L72" s="54"/>
      <c r="M72" s="4"/>
      <c r="N72" s="54"/>
      <c r="O72" s="4"/>
      <c r="P72" s="54"/>
      <c r="Q72" s="4"/>
      <c r="R72" s="54"/>
      <c r="S72" s="4"/>
      <c r="T72" s="54"/>
      <c r="U72" s="4"/>
      <c r="V72" s="54"/>
      <c r="W72" s="4"/>
      <c r="X72" s="54"/>
    </row>
    <row r="73" spans="1:24" ht="16.5" hidden="1" customHeight="1" x14ac:dyDescent="0.3">
      <c r="A73" s="5" t="s">
        <v>883</v>
      </c>
      <c r="B73" s="55">
        <v>0</v>
      </c>
      <c r="C73" s="8"/>
      <c r="D73" s="55">
        <v>0</v>
      </c>
      <c r="E73" s="8"/>
      <c r="F73" s="55">
        <v>0</v>
      </c>
      <c r="G73" s="8"/>
      <c r="H73" s="55">
        <v>0</v>
      </c>
      <c r="I73" s="8"/>
      <c r="J73" s="55">
        <v>0</v>
      </c>
      <c r="K73" s="8"/>
      <c r="L73" s="55">
        <v>0</v>
      </c>
      <c r="M73" s="8"/>
      <c r="N73" s="55">
        <v>0</v>
      </c>
      <c r="O73" s="8"/>
      <c r="P73" s="55">
        <v>0</v>
      </c>
      <c r="Q73" s="8"/>
      <c r="R73" s="55">
        <v>0</v>
      </c>
      <c r="S73" s="8"/>
      <c r="T73" s="55">
        <v>0</v>
      </c>
      <c r="U73" s="8"/>
      <c r="V73" s="55">
        <v>0</v>
      </c>
      <c r="W73" s="8"/>
      <c r="X73" s="55">
        <v>0</v>
      </c>
    </row>
    <row r="74" spans="1:24" ht="16.5" customHeight="1" x14ac:dyDescent="0.3">
      <c r="A74" s="56" t="s">
        <v>884</v>
      </c>
      <c r="B74" s="57">
        <f>IFERROR(-(B73), "NA")</f>
        <v>0</v>
      </c>
      <c r="C74" s="54"/>
      <c r="D74" s="57">
        <f>IFERROR(-(D73), "NA")</f>
        <v>0</v>
      </c>
      <c r="E74" s="54"/>
      <c r="F74" s="57">
        <f>IFERROR(-(F73), "NA")</f>
        <v>0</v>
      </c>
      <c r="G74" s="54"/>
      <c r="H74" s="57">
        <f>IFERROR(-(H73), "NA")</f>
        <v>0</v>
      </c>
      <c r="I74" s="54"/>
      <c r="J74" s="57">
        <f>IFERROR(-(J73), "NA")</f>
        <v>0</v>
      </c>
      <c r="K74" s="54"/>
      <c r="L74" s="57">
        <f>IFERROR(-(L73), "NA")</f>
        <v>0</v>
      </c>
      <c r="M74" s="54"/>
      <c r="N74" s="57">
        <f>IFERROR(-(N73), "NA")</f>
        <v>0</v>
      </c>
      <c r="O74" s="54"/>
      <c r="P74" s="57">
        <f>IFERROR(-(P73), "NA")</f>
        <v>0</v>
      </c>
      <c r="Q74" s="54"/>
      <c r="R74" s="57">
        <f>IFERROR(-(R73), "NA")</f>
        <v>0</v>
      </c>
      <c r="S74" s="54"/>
      <c r="T74" s="57">
        <f>IFERROR(-(T73), "NA")</f>
        <v>0</v>
      </c>
      <c r="U74" s="54"/>
      <c r="V74" s="57">
        <f>IFERROR(-(V73), "NA")</f>
        <v>0</v>
      </c>
      <c r="W74" s="54"/>
      <c r="X74" s="57">
        <f>IFERROR(-(X73), "NA")</f>
        <v>0</v>
      </c>
    </row>
    <row r="75" spans="1:24" ht="16.5" customHeight="1" x14ac:dyDescent="0.3">
      <c r="A75" s="58" t="s">
        <v>950</v>
      </c>
      <c r="B75" s="59">
        <f>IFERROR(B71+B74, "NA")</f>
        <v>442771.45</v>
      </c>
      <c r="C75" s="60"/>
      <c r="D75" s="59">
        <f>IFERROR(D71+D74, "NA")</f>
        <v>484867.92</v>
      </c>
      <c r="E75" s="60"/>
      <c r="F75" s="59">
        <f>IFERROR(F71+F74, "NA")</f>
        <v>473363.49000000005</v>
      </c>
      <c r="G75" s="60"/>
      <c r="H75" s="59">
        <f>IFERROR(H71+H74, "NA")</f>
        <v>405207.76</v>
      </c>
      <c r="I75" s="60"/>
      <c r="J75" s="59">
        <f>IFERROR(J71+J74, "NA")</f>
        <v>390003.48</v>
      </c>
      <c r="K75" s="60"/>
      <c r="L75" s="59">
        <f>IFERROR(L71+L74, "NA")</f>
        <v>393723.76</v>
      </c>
      <c r="M75" s="60"/>
      <c r="N75" s="59">
        <f>IFERROR(N71+N74, "NA")</f>
        <v>439065.85</v>
      </c>
      <c r="O75" s="60"/>
      <c r="P75" s="59">
        <f>IFERROR(P71+P74, "NA")</f>
        <v>455819.55999999994</v>
      </c>
      <c r="Q75" s="60"/>
      <c r="R75" s="59">
        <f>IFERROR(R71+R74, "NA")</f>
        <v>426488.98999999993</v>
      </c>
      <c r="S75" s="60"/>
      <c r="T75" s="59">
        <f>IFERROR(T71+T74, "NA")</f>
        <v>421440.66</v>
      </c>
      <c r="U75" s="60"/>
      <c r="V75" s="59">
        <f>IFERROR(V71+V74, "NA")</f>
        <v>403782.58999999997</v>
      </c>
      <c r="W75" s="60"/>
      <c r="X75" s="59">
        <f>IFERROR(X71+X74, "NA")</f>
        <v>346832.50999999995</v>
      </c>
    </row>
    <row r="76" spans="1:24" ht="16.5" customHeight="1" x14ac:dyDescent="0.3">
      <c r="A76" s="1" t="s">
        <v>951</v>
      </c>
      <c r="B76" s="54"/>
      <c r="C76" s="4"/>
      <c r="D76" s="54"/>
      <c r="E76" s="4"/>
      <c r="F76" s="54"/>
      <c r="G76" s="4"/>
      <c r="H76" s="54"/>
      <c r="I76" s="4"/>
      <c r="J76" s="54"/>
      <c r="K76" s="4"/>
      <c r="L76" s="54"/>
      <c r="M76" s="4"/>
      <c r="N76" s="54"/>
      <c r="O76" s="4"/>
      <c r="P76" s="54"/>
      <c r="Q76" s="4"/>
      <c r="R76" s="54"/>
      <c r="S76" s="4"/>
      <c r="T76" s="54"/>
      <c r="U76" s="4"/>
      <c r="V76" s="54"/>
      <c r="W76" s="4"/>
      <c r="X76" s="54"/>
    </row>
    <row r="77" spans="1:24" ht="16.5" customHeight="1" x14ac:dyDescent="0.3">
      <c r="A77" s="5" t="s">
        <v>952</v>
      </c>
      <c r="B77" s="55">
        <v>17413519.170000002</v>
      </c>
      <c r="C77" s="8"/>
      <c r="D77" s="55">
        <v>17413519.170000002</v>
      </c>
      <c r="E77" s="8"/>
      <c r="F77" s="55">
        <v>17413519.170000002</v>
      </c>
      <c r="G77" s="8"/>
      <c r="H77" s="55">
        <v>17413519.170000002</v>
      </c>
      <c r="I77" s="8"/>
      <c r="J77" s="55">
        <v>17413519.170000002</v>
      </c>
      <c r="K77" s="8"/>
      <c r="L77" s="55">
        <v>17413519.170000002</v>
      </c>
      <c r="M77" s="8"/>
      <c r="N77" s="55">
        <v>17413519.170000002</v>
      </c>
      <c r="O77" s="8"/>
      <c r="P77" s="55">
        <v>17413519.170000002</v>
      </c>
      <c r="Q77" s="8"/>
      <c r="R77" s="55">
        <v>17413519.170000002</v>
      </c>
      <c r="S77" s="8"/>
      <c r="T77" s="55">
        <v>17413519.170000002</v>
      </c>
      <c r="U77" s="8"/>
      <c r="V77" s="55">
        <v>17413519.170000002</v>
      </c>
      <c r="W77" s="8"/>
      <c r="X77" s="55">
        <v>17413519.170000002</v>
      </c>
    </row>
    <row r="78" spans="1:24" ht="16.5" customHeight="1" x14ac:dyDescent="0.3">
      <c r="A78" s="5" t="s">
        <v>953</v>
      </c>
      <c r="B78" s="55">
        <v>-5762322.9499999993</v>
      </c>
      <c r="C78" s="8"/>
      <c r="D78" s="55">
        <v>-5762322.9499999993</v>
      </c>
      <c r="E78" s="8"/>
      <c r="F78" s="55">
        <v>-5762322.9499999993</v>
      </c>
      <c r="G78" s="8"/>
      <c r="H78" s="55">
        <v>-5762322.9499999993</v>
      </c>
      <c r="I78" s="8"/>
      <c r="J78" s="55">
        <v>-7191565.1699999999</v>
      </c>
      <c r="K78" s="8"/>
      <c r="L78" s="55">
        <v>-7191565.1699999999</v>
      </c>
      <c r="M78" s="8"/>
      <c r="N78" s="55">
        <v>-7191565.1699999999</v>
      </c>
      <c r="O78" s="8"/>
      <c r="P78" s="55">
        <v>-7191565.1699999999</v>
      </c>
      <c r="Q78" s="8"/>
      <c r="R78" s="55">
        <v>-7191565.1699999999</v>
      </c>
      <c r="S78" s="8"/>
      <c r="T78" s="55">
        <v>-7191565.1699999999</v>
      </c>
      <c r="U78" s="8"/>
      <c r="V78" s="55">
        <v>-7191565.1699999999</v>
      </c>
      <c r="W78" s="8"/>
      <c r="X78" s="55">
        <v>-7191565.1699999999</v>
      </c>
    </row>
    <row r="79" spans="1:24" ht="16.5" customHeight="1" x14ac:dyDescent="0.3">
      <c r="A79" s="61" t="s">
        <v>954</v>
      </c>
      <c r="B79" s="62">
        <f>IFERROR(B82, "NA")</f>
        <v>-1105141.3899999999</v>
      </c>
      <c r="C79" s="55"/>
      <c r="D79" s="62">
        <f>IFERROR(D82, "NA")</f>
        <v>-1215225.8599999999</v>
      </c>
      <c r="E79" s="55"/>
      <c r="F79" s="62">
        <f>IFERROR(F82, "NA")</f>
        <v>-1234487</v>
      </c>
      <c r="G79" s="55"/>
      <c r="H79" s="62">
        <f>IFERROR(H82, "NA")</f>
        <v>-1429242.2199999997</v>
      </c>
      <c r="I79" s="55"/>
      <c r="J79" s="62">
        <f>IFERROR(J82, "NA")</f>
        <v>-150112.93</v>
      </c>
      <c r="K79" s="55"/>
      <c r="L79" s="62">
        <f>IFERROR(L82, "NA")</f>
        <v>-289302.52</v>
      </c>
      <c r="M79" s="55"/>
      <c r="N79" s="62">
        <f>IFERROR(N82, "NA")</f>
        <v>-350394.77</v>
      </c>
      <c r="O79" s="55"/>
      <c r="P79" s="62">
        <f>IFERROR(P82, "NA")</f>
        <v>-427232.1700000001</v>
      </c>
      <c r="Q79" s="55"/>
      <c r="R79" s="62">
        <f>IFERROR(R82, "NA")</f>
        <v>-522658.94000000006</v>
      </c>
      <c r="S79" s="55"/>
      <c r="T79" s="62">
        <f>IFERROR(T82, "NA")</f>
        <v>-543127.82000000007</v>
      </c>
      <c r="U79" s="55"/>
      <c r="V79" s="62">
        <f>IFERROR(V82, "NA")</f>
        <v>-841583.33000000007</v>
      </c>
      <c r="W79" s="55"/>
      <c r="X79" s="62">
        <f>IFERROR(X82, "NA")</f>
        <v>-928237.07999999984</v>
      </c>
    </row>
    <row r="80" spans="1:24" ht="16.5" customHeight="1" x14ac:dyDescent="0.3">
      <c r="A80" s="56" t="s">
        <v>955</v>
      </c>
      <c r="B80" s="57">
        <f>IFERROR(B77+B78+B79, "NA")</f>
        <v>10546054.830000002</v>
      </c>
      <c r="C80" s="54"/>
      <c r="D80" s="57">
        <f>IFERROR(D77+D78+D79, "NA")</f>
        <v>10435970.360000003</v>
      </c>
      <c r="E80" s="54"/>
      <c r="F80" s="57">
        <f>IFERROR(F77+F78+F79, "NA")</f>
        <v>10416709.220000003</v>
      </c>
      <c r="G80" s="54"/>
      <c r="H80" s="57">
        <f>IFERROR(H77+H78+H79, "NA")</f>
        <v>10221954.000000004</v>
      </c>
      <c r="I80" s="54"/>
      <c r="J80" s="57">
        <f>IFERROR(J77+J78+J79, "NA")</f>
        <v>10071841.070000002</v>
      </c>
      <c r="K80" s="54"/>
      <c r="L80" s="57">
        <f>IFERROR(L77+L78+L79, "NA")</f>
        <v>9932651.4800000023</v>
      </c>
      <c r="M80" s="54"/>
      <c r="N80" s="57">
        <f>IFERROR(N77+N78+N79, "NA")</f>
        <v>9871559.2300000023</v>
      </c>
      <c r="O80" s="54"/>
      <c r="P80" s="57">
        <f>IFERROR(P77+P78+P79, "NA")</f>
        <v>9794721.8300000019</v>
      </c>
      <c r="Q80" s="54"/>
      <c r="R80" s="57">
        <f>IFERROR(R77+R78+R79, "NA")</f>
        <v>9699295.0600000024</v>
      </c>
      <c r="S80" s="54"/>
      <c r="T80" s="57">
        <f>IFERROR(T77+T78+T79, "NA")</f>
        <v>9678826.1800000016</v>
      </c>
      <c r="U80" s="54"/>
      <c r="V80" s="57">
        <f>IFERROR(V77+V78+V79, "NA")</f>
        <v>9380370.6700000018</v>
      </c>
      <c r="W80" s="54"/>
      <c r="X80" s="57">
        <f>IFERROR(X77+X78+X79, "NA")</f>
        <v>9293716.9200000018</v>
      </c>
    </row>
    <row r="81" spans="1:24" ht="16.5" customHeight="1" x14ac:dyDescent="0.3">
      <c r="A81" s="56" t="s">
        <v>956</v>
      </c>
      <c r="B81" s="57">
        <f>IFERROR(B75+B80, "NA")</f>
        <v>10988826.280000001</v>
      </c>
      <c r="C81" s="54"/>
      <c r="D81" s="57">
        <f>IFERROR(D75+D80, "NA")</f>
        <v>10920838.280000003</v>
      </c>
      <c r="E81" s="54"/>
      <c r="F81" s="57">
        <f>IFERROR(F75+F80, "NA")</f>
        <v>10890072.710000003</v>
      </c>
      <c r="G81" s="54"/>
      <c r="H81" s="57">
        <f>IFERROR(H75+H80, "NA")</f>
        <v>10627161.760000004</v>
      </c>
      <c r="I81" s="54"/>
      <c r="J81" s="57">
        <f>IFERROR(J75+J80, "NA")</f>
        <v>10461844.550000003</v>
      </c>
      <c r="K81" s="54"/>
      <c r="L81" s="57">
        <f>IFERROR(L75+L80, "NA")</f>
        <v>10326375.240000002</v>
      </c>
      <c r="M81" s="54"/>
      <c r="N81" s="57">
        <f>IFERROR(N75+N80, "NA")</f>
        <v>10310625.080000002</v>
      </c>
      <c r="O81" s="54"/>
      <c r="P81" s="57">
        <f>IFERROR(P75+P80, "NA")</f>
        <v>10250541.390000002</v>
      </c>
      <c r="Q81" s="54"/>
      <c r="R81" s="57">
        <f>IFERROR(R75+R80, "NA")</f>
        <v>10125784.050000003</v>
      </c>
      <c r="S81" s="54"/>
      <c r="T81" s="57">
        <f>IFERROR(T75+T80, "NA")</f>
        <v>10100266.840000002</v>
      </c>
      <c r="U81" s="54"/>
      <c r="V81" s="57">
        <f>IFERROR(V75+V80, "NA")</f>
        <v>9784153.2600000016</v>
      </c>
      <c r="W81" s="54"/>
      <c r="X81" s="57">
        <f>IFERROR(X75+X80, "NA")</f>
        <v>9640549.4300000016</v>
      </c>
    </row>
    <row r="82" spans="1:24" ht="15.6" hidden="1" x14ac:dyDescent="0.3">
      <c r="A82" s="29" t="s">
        <v>957</v>
      </c>
      <c r="B82" s="55">
        <v>-1105141.3899999999</v>
      </c>
      <c r="C82" s="8"/>
      <c r="D82" s="55">
        <v>-1215225.8599999999</v>
      </c>
      <c r="E82" s="8"/>
      <c r="F82" s="55">
        <v>-1234487</v>
      </c>
      <c r="G82" s="8"/>
      <c r="H82" s="55">
        <v>-1429242.2199999997</v>
      </c>
      <c r="I82" s="8"/>
      <c r="J82" s="55">
        <v>-150112.93</v>
      </c>
      <c r="K82" s="8"/>
      <c r="L82" s="55">
        <v>-289302.52</v>
      </c>
      <c r="M82" s="8"/>
      <c r="N82" s="55">
        <v>-350394.77</v>
      </c>
      <c r="O82" s="8"/>
      <c r="P82" s="55">
        <v>-427232.1700000001</v>
      </c>
      <c r="Q82" s="8"/>
      <c r="R82" s="55">
        <v>-522658.94000000006</v>
      </c>
      <c r="S82" s="8"/>
      <c r="T82" s="55">
        <v>-543127.82000000007</v>
      </c>
      <c r="U82" s="8"/>
      <c r="V82" s="55">
        <v>-841583.33000000007</v>
      </c>
      <c r="W82" s="8"/>
      <c r="X82" s="55">
        <v>-928237.07999999984</v>
      </c>
    </row>
    <row r="85" spans="1:24" ht="15.6" x14ac:dyDescent="0.3">
      <c r="A85" s="31" t="s">
        <v>72</v>
      </c>
    </row>
    <row r="86" spans="1:24" ht="15.6" x14ac:dyDescent="0.3">
      <c r="A86" s="31" t="s">
        <v>73</v>
      </c>
    </row>
    <row r="87" spans="1:24" ht="15.6" x14ac:dyDescent="0.3">
      <c r="A87" s="31" t="s">
        <v>74</v>
      </c>
    </row>
    <row r="88" spans="1:24" ht="15.6" x14ac:dyDescent="0.3">
      <c r="A88" s="31" t="s">
        <v>75</v>
      </c>
    </row>
  </sheetData>
  <mergeCells count="27">
    <mergeCell ref="X5"/>
    <mergeCell ref="S5"/>
    <mergeCell ref="T5"/>
    <mergeCell ref="U5"/>
    <mergeCell ref="V5"/>
    <mergeCell ref="W5"/>
    <mergeCell ref="N5"/>
    <mergeCell ref="O5"/>
    <mergeCell ref="P5"/>
    <mergeCell ref="Q5"/>
    <mergeCell ref="R5"/>
    <mergeCell ref="A1:X1"/>
    <mergeCell ref="A2:X2"/>
    <mergeCell ref="A3:X3"/>
    <mergeCell ref="A5"/>
    <mergeCell ref="B5"/>
    <mergeCell ref="C5"/>
    <mergeCell ref="D5"/>
    <mergeCell ref="E5"/>
    <mergeCell ref="F5"/>
    <mergeCell ref="G5"/>
    <mergeCell ref="H5"/>
    <mergeCell ref="I5"/>
    <mergeCell ref="J5"/>
    <mergeCell ref="K5"/>
    <mergeCell ref="L5"/>
    <mergeCell ref="M5"/>
  </mergeCells>
  <pageMargins left="0.7" right="0.7" top="0.75" bottom="0.75" header="0.3" footer="0.3"/>
  <ignoredErrors>
    <ignoredError sqref="A1:X8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53D96DC4024A4A95DFF1F4317A3F47" ma:contentTypeVersion="17" ma:contentTypeDescription="Create a new document." ma:contentTypeScope="" ma:versionID="7364cda8c09630c521c1d8ecf260cce0">
  <xsd:schema xmlns:xsd="http://www.w3.org/2001/XMLSchema" xmlns:xs="http://www.w3.org/2001/XMLSchema" xmlns:p="http://schemas.microsoft.com/office/2006/metadata/properties" xmlns:ns2="17935857-c847-47b7-8f90-d10f9a0aecc2" xmlns:ns3="55d49837-3260-4e28-958d-ec2e4c4dc82f" targetNamespace="http://schemas.microsoft.com/office/2006/metadata/properties" ma:root="true" ma:fieldsID="73238ff5507af8cde15032bc34df08d4" ns2:_="" ns3:_="">
    <xsd:import namespace="17935857-c847-47b7-8f90-d10f9a0aecc2"/>
    <xsd:import namespace="55d49837-3260-4e28-958d-ec2e4c4dc8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935857-c847-47b7-8f90-d10f9a0aec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7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GenerationTime" ma:index="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85e1212-5208-4a0e-bf80-af51f7f46b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d49837-3260-4e28-958d-ec2e4c4dc82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182fd8d8-9325-4dbb-86fe-91cf3d5280a1}" ma:internalName="TaxCatchAll" ma:showField="CatchAllData" ma:web="55d49837-3260-4e28-958d-ec2e4c4dc8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2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5d49837-3260-4e28-958d-ec2e4c4dc82f" xsi:nil="true"/>
    <lcf76f155ced4ddcb4097134ff3c332f xmlns="17935857-c847-47b7-8f90-d10f9a0aecc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741423B-FC32-44DB-9AD5-B665E2558FF9}"/>
</file>

<file path=customXml/itemProps2.xml><?xml version="1.0" encoding="utf-8"?>
<ds:datastoreItem xmlns:ds="http://schemas.openxmlformats.org/officeDocument/2006/customXml" ds:itemID="{C7928175-3B5C-478C-AA92-401260A48631}"/>
</file>

<file path=customXml/itemProps3.xml><?xml version="1.0" encoding="utf-8"?>
<ds:datastoreItem xmlns:ds="http://schemas.openxmlformats.org/officeDocument/2006/customXml" ds:itemID="{7D2E24D2-8FE9-4670-B8E3-B06C1EF23F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18</vt:i4>
      </vt:variant>
    </vt:vector>
  </HeadingPairs>
  <TitlesOfParts>
    <vt:vector size="37" baseType="lpstr">
      <vt:lpstr>Stacked Summary</vt:lpstr>
      <vt:lpstr>Consolidated</vt:lpstr>
      <vt:lpstr>Consolidated (1)</vt:lpstr>
      <vt:lpstr>1 - RASA Worldwide</vt:lpstr>
      <vt:lpstr>2 - RASA - Ballpark</vt:lpstr>
      <vt:lpstr>4 - RASA - MVT</vt:lpstr>
      <vt:lpstr>5 - RASA - National Landin</vt:lpstr>
      <vt:lpstr>6 - RASA - Mosaic</vt:lpstr>
      <vt:lpstr>7 - RASA - Rockville</vt:lpstr>
      <vt:lpstr>Consolidated (2)</vt:lpstr>
      <vt:lpstr>1 - RASA Worldwide (1)</vt:lpstr>
      <vt:lpstr>2 - RASA - Ballpark (1)</vt:lpstr>
      <vt:lpstr>3 - RASA Rising</vt:lpstr>
      <vt:lpstr>4 - RASA - MVT (1)</vt:lpstr>
      <vt:lpstr>5 - RASA - National Landin (1)</vt:lpstr>
      <vt:lpstr>6 - RASA - Mosaic (1)</vt:lpstr>
      <vt:lpstr>7 - RASA - Rockville (1)</vt:lpstr>
      <vt:lpstr>All</vt:lpstr>
      <vt:lpstr>All (1)</vt:lpstr>
      <vt:lpstr>'1 - RASA Worldwide'!Print_Titles</vt:lpstr>
      <vt:lpstr>'1 - RASA Worldwide (1)'!Print_Titles</vt:lpstr>
      <vt:lpstr>'2 - RASA - Ballpark'!Print_Titles</vt:lpstr>
      <vt:lpstr>'2 - RASA - Ballpark (1)'!Print_Titles</vt:lpstr>
      <vt:lpstr>'3 - RASA Rising'!Print_Titles</vt:lpstr>
      <vt:lpstr>'4 - RASA - MVT'!Print_Titles</vt:lpstr>
      <vt:lpstr>'4 - RASA - MVT (1)'!Print_Titles</vt:lpstr>
      <vt:lpstr>'5 - RASA - National Landin'!Print_Titles</vt:lpstr>
      <vt:lpstr>'5 - RASA - National Landin (1)'!Print_Titles</vt:lpstr>
      <vt:lpstr>'6 - RASA - Mosaic'!Print_Titles</vt:lpstr>
      <vt:lpstr>'6 - RASA - Mosaic (1)'!Print_Titles</vt:lpstr>
      <vt:lpstr>'7 - RASA - Rockville'!Print_Titles</vt:lpstr>
      <vt:lpstr>'7 - RASA - Rockville (1)'!Print_Titles</vt:lpstr>
      <vt:lpstr>All!Print_Titles</vt:lpstr>
      <vt:lpstr>'All (1)'!Print_Titles</vt:lpstr>
      <vt:lpstr>Consolidated!Print_Titles</vt:lpstr>
      <vt:lpstr>'Consolidated (1)'!Print_Titles</vt:lpstr>
      <vt:lpstr>'Consolidated (2)'!Print_Titles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Jeremy Michl</cp:lastModifiedBy>
  <dcterms:created xsi:type="dcterms:W3CDTF">2026-09-04T22:06:18Z</dcterms:created>
  <dcterms:modified xsi:type="dcterms:W3CDTF">2026-09-04T22:11:36Z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0x0101005E53D96DC4024A4A95DFF1F4317A3F47</vt:lpwstr>
  </property>
</Properties>
</file>